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ikt\Documents\Victor_Obi\Healthcare Analytics\Pharmacy analytics\"/>
    </mc:Choice>
  </mc:AlternateContent>
  <xr:revisionPtr revIDLastSave="0" documentId="13_ncr:1_{4EDBC3B2-6B9E-4942-9218-28FE50A065EC}" xr6:coauthVersionLast="47" xr6:coauthVersionMax="47" xr10:uidLastSave="{00000000-0000-0000-0000-000000000000}"/>
  <bookViews>
    <workbookView xWindow="10488" yWindow="12852" windowWidth="23256" windowHeight="12456" activeTab="4" xr2:uid="{554DF109-63F9-4A9D-B788-FB84B9BF6B06}"/>
  </bookViews>
  <sheets>
    <sheet name="Raw Data" sheetId="1" r:id="rId1"/>
    <sheet name="Executive Summary" sheetId="2" r:id="rId2"/>
    <sheet name="Payer Performance Pivot Table" sheetId="3" r:id="rId3"/>
    <sheet name="Drug Profitability Analysis" sheetId="4" r:id="rId4"/>
    <sheet name="Monthly Trend Chart" sheetId="5" r:id="rId5"/>
  </sheets>
  <calcPr calcId="191029"/>
  <pivotCaches>
    <pivotCache cacheId="0" r:id="rId6"/>
    <pivotCache cacheId="1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9" i="2"/>
  <c r="B7" i="2"/>
  <c r="B8" i="2" s="1"/>
  <c r="B6" i="2"/>
  <c r="B5" i="2"/>
</calcChain>
</file>

<file path=xl/sharedStrings.xml><?xml version="1.0" encoding="utf-8"?>
<sst xmlns="http://schemas.openxmlformats.org/spreadsheetml/2006/main" count="87553" uniqueCount="5348">
  <si>
    <t>CLAIM_ID</t>
  </si>
  <si>
    <t>FILL_DATE</t>
  </si>
  <si>
    <t>PATIENT_ID</t>
  </si>
  <si>
    <t>PRESCRIBER_ID</t>
  </si>
  <si>
    <t>PRESCRIBER_NAME</t>
  </si>
  <si>
    <t>PRESCRIBER_SPECIALTY</t>
  </si>
  <si>
    <t>PHARMACY_ID</t>
  </si>
  <si>
    <t>PHARMACY_NAME</t>
  </si>
  <si>
    <t>PHARMACY_CITY</t>
  </si>
  <si>
    <t>PHARMACY_STATE</t>
  </si>
  <si>
    <t>NDC</t>
  </si>
  <si>
    <t>BRAND_NAME</t>
  </si>
  <si>
    <t>GENERIC_NAME</t>
  </si>
  <si>
    <t>DRUG_CLASS</t>
  </si>
  <si>
    <t>DAYS_SUPPLY</t>
  </si>
  <si>
    <t>QTY_DISPENSED</t>
  </si>
  <si>
    <t>IS_BRAND</t>
  </si>
  <si>
    <t>FORMULARY_TIER</t>
  </si>
  <si>
    <t>DAW_CODE</t>
  </si>
  <si>
    <t>PAYER_ID</t>
  </si>
  <si>
    <t>PAYER_NAME</t>
  </si>
  <si>
    <t>PAYER_TYPE</t>
  </si>
  <si>
    <t>PRICING_BASIS</t>
  </si>
  <si>
    <t>AWP</t>
  </si>
  <si>
    <t>WAC</t>
  </si>
  <si>
    <t>INGREDIENT_COST</t>
  </si>
  <si>
    <t>DISPENSING_FEE</t>
  </si>
  <si>
    <t>TOTAL_REIMB</t>
  </si>
  <si>
    <t>PAYER_PAYMENT</t>
  </si>
  <si>
    <t>PATIENT_COPAY</t>
  </si>
  <si>
    <t>AAC</t>
  </si>
  <si>
    <t>DIR_FEE</t>
  </si>
  <si>
    <t>NET_PROFIT</t>
  </si>
  <si>
    <t>CLAIM_STATUS</t>
  </si>
  <si>
    <t>REJECT_CODE</t>
  </si>
  <si>
    <t>REJECT_DESCRIPTION</t>
  </si>
  <si>
    <t>REFILL_NUMBER</t>
  </si>
  <si>
    <t>NEW_RX_FLAG</t>
  </si>
  <si>
    <t>RX000001</t>
  </si>
  <si>
    <t>PT0076</t>
  </si>
  <si>
    <t>DR002</t>
  </si>
  <si>
    <t>Dr. Michael Torres</t>
  </si>
  <si>
    <t>Cardiology</t>
  </si>
  <si>
    <t>RX003</t>
  </si>
  <si>
    <t>Community Care Pharmacy</t>
  </si>
  <si>
    <t>Worcester</t>
  </si>
  <si>
    <t>MA</t>
  </si>
  <si>
    <t>00093-0892-01</t>
  </si>
  <si>
    <t>Clopidogrel 75mg</t>
  </si>
  <si>
    <t>Antiplatelet</t>
  </si>
  <si>
    <t>PBM001</t>
  </si>
  <si>
    <t>CVS Caremark</t>
  </si>
  <si>
    <t>COMMERCIAL</t>
  </si>
  <si>
    <t>MAC</t>
  </si>
  <si>
    <t>PAID</t>
  </si>
  <si>
    <t>RX000002</t>
  </si>
  <si>
    <t>PT0090</t>
  </si>
  <si>
    <t>RX004</t>
  </si>
  <si>
    <t>Health Plus Pharmacy</t>
  </si>
  <si>
    <t>Cambridge</t>
  </si>
  <si>
    <t>00007-4102-20</t>
  </si>
  <si>
    <t>Plavix 75mg</t>
  </si>
  <si>
    <t>PBM004</t>
  </si>
  <si>
    <t>MedImpact</t>
  </si>
  <si>
    <t>RX000003</t>
  </si>
  <si>
    <t>PT0049</t>
  </si>
  <si>
    <t>DR005</t>
  </si>
  <si>
    <t>Dr. Lisa Johnson</t>
  </si>
  <si>
    <t>Oncology</t>
  </si>
  <si>
    <t>00173-0682-20</t>
  </si>
  <si>
    <t>Advair Diskus 250/50</t>
  </si>
  <si>
    <t>Fluticasone/Salmeterol</t>
  </si>
  <si>
    <t>ICS/LABA</t>
  </si>
  <si>
    <t>PBM002</t>
  </si>
  <si>
    <t>Express Scripts</t>
  </si>
  <si>
    <t>RX000004</t>
  </si>
  <si>
    <t>PT0107</t>
  </si>
  <si>
    <t>DR003</t>
  </si>
  <si>
    <t>Dr. Priya Patel</t>
  </si>
  <si>
    <t>Endocrinology</t>
  </si>
  <si>
    <t>RX002</t>
  </si>
  <si>
    <t>Westside Rx</t>
  </si>
  <si>
    <t>Springfield</t>
  </si>
  <si>
    <t>68382-0035-01</t>
  </si>
  <si>
    <t>Amlodipine 10mg</t>
  </si>
  <si>
    <t>CCB</t>
  </si>
  <si>
    <t>RX000005</t>
  </si>
  <si>
    <t>PT0072</t>
  </si>
  <si>
    <t>RX000006</t>
  </si>
  <si>
    <t>PT0064</t>
  </si>
  <si>
    <t>DR001</t>
  </si>
  <si>
    <t>Dr. Sarah Chen</t>
  </si>
  <si>
    <t>Internal Medicine</t>
  </si>
  <si>
    <t>00071-0155-23</t>
  </si>
  <si>
    <t>Lipitor</t>
  </si>
  <si>
    <t>Atorvastatin 40mg</t>
  </si>
  <si>
    <t>Statin</t>
  </si>
  <si>
    <t>RX000007</t>
  </si>
  <si>
    <t>PT0097</t>
  </si>
  <si>
    <t>PBM003</t>
  </si>
  <si>
    <t>OptumRx</t>
  </si>
  <si>
    <t>RX000008</t>
  </si>
  <si>
    <t>PT0088</t>
  </si>
  <si>
    <t>00093-7193-98</t>
  </si>
  <si>
    <t>RX000009</t>
  </si>
  <si>
    <t>PT0108</t>
  </si>
  <si>
    <t>00085-1234-01</t>
  </si>
  <si>
    <t>Lisinopril 10mg</t>
  </si>
  <si>
    <t>ACE Inhibitor</t>
  </si>
  <si>
    <t>RX000010</t>
  </si>
  <si>
    <t>PT0104</t>
  </si>
  <si>
    <t>RX001</t>
  </si>
  <si>
    <t>Main St Pharmacy</t>
  </si>
  <si>
    <t>Boston</t>
  </si>
  <si>
    <t>00003-0208-11</t>
  </si>
  <si>
    <t>Jardiance 25mg</t>
  </si>
  <si>
    <t>Empagliflozin 25mg</t>
  </si>
  <si>
    <t>SGLT2i</t>
  </si>
  <si>
    <t>RX000011</t>
  </si>
  <si>
    <t>PT0112</t>
  </si>
  <si>
    <t>RX000012</t>
  </si>
  <si>
    <t>PT0071</t>
  </si>
  <si>
    <t>DR004</t>
  </si>
  <si>
    <t>Dr. James Williams</t>
  </si>
  <si>
    <t>Primary Care</t>
  </si>
  <si>
    <t>RX000013</t>
  </si>
  <si>
    <t>PT0113</t>
  </si>
  <si>
    <t>RX000014</t>
  </si>
  <si>
    <t>PT0083</t>
  </si>
  <si>
    <t>REJECTED</t>
  </si>
  <si>
    <t>DUR Reject Error</t>
  </si>
  <si>
    <t>RX000015</t>
  </si>
  <si>
    <t>RX000016</t>
  </si>
  <si>
    <t>PT0008</t>
  </si>
  <si>
    <t>61958-0601-01</t>
  </si>
  <si>
    <t>Adalimumab-adbm 40mg</t>
  </si>
  <si>
    <t>Biologic</t>
  </si>
  <si>
    <t>MCD001</t>
  </si>
  <si>
    <t>Medicaid</t>
  </si>
  <si>
    <t>GOVERNMENT</t>
  </si>
  <si>
    <t>NADAC</t>
  </si>
  <si>
    <t>RX000017</t>
  </si>
  <si>
    <t>PT0096</t>
  </si>
  <si>
    <t>MCR001</t>
  </si>
  <si>
    <t>Medicare Part D</t>
  </si>
  <si>
    <t>RX000018</t>
  </si>
  <si>
    <t>PT0073</t>
  </si>
  <si>
    <t>00074-3799-13</t>
  </si>
  <si>
    <t>Humira Pen 40mg</t>
  </si>
  <si>
    <t>Adalimumab 40mg</t>
  </si>
  <si>
    <t>RX000019</t>
  </si>
  <si>
    <t>PT0039</t>
  </si>
  <si>
    <t>RX000020</t>
  </si>
  <si>
    <t>PT0009</t>
  </si>
  <si>
    <t>00169-4302-12</t>
  </si>
  <si>
    <t>Ozempic 1mg</t>
  </si>
  <si>
    <t>Semaglutide 1mg</t>
  </si>
  <si>
    <t>GLP-1</t>
  </si>
  <si>
    <t>CASH</t>
  </si>
  <si>
    <t>Cash/Self-Pay</t>
  </si>
  <si>
    <t>RX000021</t>
  </si>
  <si>
    <t>PT0034</t>
  </si>
  <si>
    <t>RX000022</t>
  </si>
  <si>
    <t>00169-4170-43</t>
  </si>
  <si>
    <t>Ozempic 0.5mg</t>
  </si>
  <si>
    <t>Semaglutide 0.5mg</t>
  </si>
  <si>
    <t>RX000023</t>
  </si>
  <si>
    <t>PT0005</t>
  </si>
  <si>
    <t>00003-0894-20</t>
  </si>
  <si>
    <t>Eliquis 5mg</t>
  </si>
  <si>
    <t>Apixaban 5mg</t>
  </si>
  <si>
    <t>Anticoagulant</t>
  </si>
  <si>
    <t>RX000024</t>
  </si>
  <si>
    <t>RX000025</t>
  </si>
  <si>
    <t>PT0086</t>
  </si>
  <si>
    <t>00169-3671-12</t>
  </si>
  <si>
    <t>Victoza 1.2mg</t>
  </si>
  <si>
    <t>Liraglutide 1.2mg</t>
  </si>
  <si>
    <t>RX000026</t>
  </si>
  <si>
    <t>PT0085</t>
  </si>
  <si>
    <t>00591-3622-19</t>
  </si>
  <si>
    <t>Omeprazole 20mg</t>
  </si>
  <si>
    <t>PPI</t>
  </si>
  <si>
    <t>RX000027</t>
  </si>
  <si>
    <t>50458-0579-30</t>
  </si>
  <si>
    <t>Xarelto 20mg</t>
  </si>
  <si>
    <t>Rivaroxaban 20mg</t>
  </si>
  <si>
    <t>RX000028</t>
  </si>
  <si>
    <t>PT0069</t>
  </si>
  <si>
    <t>Patient Not Covered</t>
  </si>
  <si>
    <t>RX000029</t>
  </si>
  <si>
    <t>RX000030</t>
  </si>
  <si>
    <t>PT0056</t>
  </si>
  <si>
    <t>RX000031</t>
  </si>
  <si>
    <t>RX000032</t>
  </si>
  <si>
    <t>PT0050</t>
  </si>
  <si>
    <t>61269-0435-01</t>
  </si>
  <si>
    <t>Metformin 1000mg</t>
  </si>
  <si>
    <t>Biguanide</t>
  </si>
  <si>
    <t>RX000033</t>
  </si>
  <si>
    <t>RX000034</t>
  </si>
  <si>
    <t>PT0111</t>
  </si>
  <si>
    <t>RX000035</t>
  </si>
  <si>
    <t>PT0070</t>
  </si>
  <si>
    <t>RX000036</t>
  </si>
  <si>
    <t>RX000037</t>
  </si>
  <si>
    <t>PT0035</t>
  </si>
  <si>
    <t>RX000038</t>
  </si>
  <si>
    <t>RX000039</t>
  </si>
  <si>
    <t>PT0045</t>
  </si>
  <si>
    <t>REVERSED</t>
  </si>
  <si>
    <t>RX000040</t>
  </si>
  <si>
    <t>PT0060</t>
  </si>
  <si>
    <t>00006-0021-31</t>
  </si>
  <si>
    <t>Januvia 100mg</t>
  </si>
  <si>
    <t>Sitagliptin 100mg</t>
  </si>
  <si>
    <t>DPP-4</t>
  </si>
  <si>
    <t>RX000041</t>
  </si>
  <si>
    <t>RX000042</t>
  </si>
  <si>
    <t>RX000043</t>
  </si>
  <si>
    <t>PT0023</t>
  </si>
  <si>
    <t>RX000044</t>
  </si>
  <si>
    <t>PT0032</t>
  </si>
  <si>
    <t>RX000045</t>
  </si>
  <si>
    <t>PT0002</t>
  </si>
  <si>
    <t>RX000046</t>
  </si>
  <si>
    <t>PT0075</t>
  </si>
  <si>
    <t>00078-0467-15</t>
  </si>
  <si>
    <t>Entresto 49/51</t>
  </si>
  <si>
    <t>Sacubitril/Valsartan</t>
  </si>
  <si>
    <t>ARNI</t>
  </si>
  <si>
    <t>RX000047</t>
  </si>
  <si>
    <t>RX000048</t>
  </si>
  <si>
    <t>PT0091</t>
  </si>
  <si>
    <t>RX000049</t>
  </si>
  <si>
    <t>PT0007</t>
  </si>
  <si>
    <t>RX000050</t>
  </si>
  <si>
    <t>RX000051</t>
  </si>
  <si>
    <t>PT0095</t>
  </si>
  <si>
    <t>RX000052</t>
  </si>
  <si>
    <t>PT0037</t>
  </si>
  <si>
    <t>RX000053</t>
  </si>
  <si>
    <t>PT0106</t>
  </si>
  <si>
    <t>RX000054</t>
  </si>
  <si>
    <t>PT0057</t>
  </si>
  <si>
    <t>RX000055</t>
  </si>
  <si>
    <t>PT0036</t>
  </si>
  <si>
    <t>RX000056</t>
  </si>
  <si>
    <t>PT0052</t>
  </si>
  <si>
    <t>RX000057</t>
  </si>
  <si>
    <t>PT0081</t>
  </si>
  <si>
    <t>RX000058</t>
  </si>
  <si>
    <t>RX000059</t>
  </si>
  <si>
    <t>PT0059</t>
  </si>
  <si>
    <t>RX000060</t>
  </si>
  <si>
    <t>Plan Limitations Exceeded</t>
  </si>
  <si>
    <t>RX000061</t>
  </si>
  <si>
    <t>RX000062</t>
  </si>
  <si>
    <t>PT0017</t>
  </si>
  <si>
    <t>RX000063</t>
  </si>
  <si>
    <t>00002-4415-85</t>
  </si>
  <si>
    <t>Trulicity 1.5mg</t>
  </si>
  <si>
    <t>Dulaglutide 1.5mg</t>
  </si>
  <si>
    <t>RX000064</t>
  </si>
  <si>
    <t>RX000065</t>
  </si>
  <si>
    <t>RX000066</t>
  </si>
  <si>
    <t>PT0019</t>
  </si>
  <si>
    <t>RX000067</t>
  </si>
  <si>
    <t>PT0055</t>
  </si>
  <si>
    <t>RX000068</t>
  </si>
  <si>
    <t>RX000069</t>
  </si>
  <si>
    <t>RX000070</t>
  </si>
  <si>
    <t>PT0054</t>
  </si>
  <si>
    <t>RX000071</t>
  </si>
  <si>
    <t>PT0029</t>
  </si>
  <si>
    <t>RX000072</t>
  </si>
  <si>
    <t>PT0048</t>
  </si>
  <si>
    <t>RX000073</t>
  </si>
  <si>
    <t>RX000074</t>
  </si>
  <si>
    <t>RX000075</t>
  </si>
  <si>
    <t>PT0012</t>
  </si>
  <si>
    <t>RX000076</t>
  </si>
  <si>
    <t>RX000077</t>
  </si>
  <si>
    <t>PT0046</t>
  </si>
  <si>
    <t>RX000078</t>
  </si>
  <si>
    <t>RX000079</t>
  </si>
  <si>
    <t>PT0092</t>
  </si>
  <si>
    <t>RX000080</t>
  </si>
  <si>
    <t>RX000081</t>
  </si>
  <si>
    <t>PT0041</t>
  </si>
  <si>
    <t>RX000082</t>
  </si>
  <si>
    <t>PT0016</t>
  </si>
  <si>
    <t>RX000083</t>
  </si>
  <si>
    <t>RX000084</t>
  </si>
  <si>
    <t>PT0044</t>
  </si>
  <si>
    <t>RX000085</t>
  </si>
  <si>
    <t>PT0093</t>
  </si>
  <si>
    <t>RX000086</t>
  </si>
  <si>
    <t>RX000087</t>
  </si>
  <si>
    <t>PT0028</t>
  </si>
  <si>
    <t>RX000088</t>
  </si>
  <si>
    <t>PT0051</t>
  </si>
  <si>
    <t>RX000089</t>
  </si>
  <si>
    <t>RX000090</t>
  </si>
  <si>
    <t>PT0068</t>
  </si>
  <si>
    <t>RX000091</t>
  </si>
  <si>
    <t>RX000092</t>
  </si>
  <si>
    <t>RX000093</t>
  </si>
  <si>
    <t>PT0077</t>
  </si>
  <si>
    <t>RX000094</t>
  </si>
  <si>
    <t>PT0014</t>
  </si>
  <si>
    <t>RX000095</t>
  </si>
  <si>
    <t>PT0053</t>
  </si>
  <si>
    <t>RX000096</t>
  </si>
  <si>
    <t>PT0043</t>
  </si>
  <si>
    <t>RX000097</t>
  </si>
  <si>
    <t>RX000098</t>
  </si>
  <si>
    <t>PT0025</t>
  </si>
  <si>
    <t>RX000099</t>
  </si>
  <si>
    <t>RX000100</t>
  </si>
  <si>
    <t>RX000101</t>
  </si>
  <si>
    <t>RX000102</t>
  </si>
  <si>
    <t>RX000103</t>
  </si>
  <si>
    <t>RX000104</t>
  </si>
  <si>
    <t>RX000105</t>
  </si>
  <si>
    <t>RX000106</t>
  </si>
  <si>
    <t>PT0047</t>
  </si>
  <si>
    <t>RX000107</t>
  </si>
  <si>
    <t>PT0031</t>
  </si>
  <si>
    <t>RX000108</t>
  </si>
  <si>
    <t>RX000109</t>
  </si>
  <si>
    <t>RX000110</t>
  </si>
  <si>
    <t>PT0103</t>
  </si>
  <si>
    <t>RX000111</t>
  </si>
  <si>
    <t>RX000112</t>
  </si>
  <si>
    <t>PT0066</t>
  </si>
  <si>
    <t>RX000113</t>
  </si>
  <si>
    <t>PT0078</t>
  </si>
  <si>
    <t>RX000114</t>
  </si>
  <si>
    <t>PT0067</t>
  </si>
  <si>
    <t>RX000115</t>
  </si>
  <si>
    <t>Product/Service Not Covered</t>
  </si>
  <si>
    <t>RX000116</t>
  </si>
  <si>
    <t>RX000117</t>
  </si>
  <si>
    <t>PT0079</t>
  </si>
  <si>
    <t>RX000118</t>
  </si>
  <si>
    <t>PT0100</t>
  </si>
  <si>
    <t>RX000119</t>
  </si>
  <si>
    <t>RX000120</t>
  </si>
  <si>
    <t>RX000121</t>
  </si>
  <si>
    <t>PT0038</t>
  </si>
  <si>
    <t>RX000122</t>
  </si>
  <si>
    <t>RX000123</t>
  </si>
  <si>
    <t>RX000124</t>
  </si>
  <si>
    <t>RX000125</t>
  </si>
  <si>
    <t>RX000126</t>
  </si>
  <si>
    <t>RX000127</t>
  </si>
  <si>
    <t>RX000128</t>
  </si>
  <si>
    <t>RX000129</t>
  </si>
  <si>
    <t>RX000130</t>
  </si>
  <si>
    <t>RX000131</t>
  </si>
  <si>
    <t>RX000132</t>
  </si>
  <si>
    <t>RX000133</t>
  </si>
  <si>
    <t>PT0115</t>
  </si>
  <si>
    <t>RX000134</t>
  </si>
  <si>
    <t>RX000135</t>
  </si>
  <si>
    <t>PT0018</t>
  </si>
  <si>
    <t>RX000136</t>
  </si>
  <si>
    <t>PT0084</t>
  </si>
  <si>
    <t>RX000137</t>
  </si>
  <si>
    <t>RX000138</t>
  </si>
  <si>
    <t>RX000139</t>
  </si>
  <si>
    <t>PT0110</t>
  </si>
  <si>
    <t>RX000140</t>
  </si>
  <si>
    <t>PT0058</t>
  </si>
  <si>
    <t>Prior Authorization Required</t>
  </si>
  <si>
    <t>RX000141</t>
  </si>
  <si>
    <t>RX000142</t>
  </si>
  <si>
    <t>RX000143</t>
  </si>
  <si>
    <t>RX000144</t>
  </si>
  <si>
    <t>RX000145</t>
  </si>
  <si>
    <t>RX000146</t>
  </si>
  <si>
    <t>RX000147</t>
  </si>
  <si>
    <t>RX000148</t>
  </si>
  <si>
    <t>PT0013</t>
  </si>
  <si>
    <t>RX000149</t>
  </si>
  <si>
    <t>RX000150</t>
  </si>
  <si>
    <t>RX000151</t>
  </si>
  <si>
    <t>PT0109</t>
  </si>
  <si>
    <t>RX000152</t>
  </si>
  <si>
    <t>RX000153</t>
  </si>
  <si>
    <t>PT0027</t>
  </si>
  <si>
    <t>RX000154</t>
  </si>
  <si>
    <t>RX000155</t>
  </si>
  <si>
    <t>RX000156</t>
  </si>
  <si>
    <t>RX000157</t>
  </si>
  <si>
    <t>RX000158</t>
  </si>
  <si>
    <t>RX000159</t>
  </si>
  <si>
    <t>PT0105</t>
  </si>
  <si>
    <t>RX000160</t>
  </si>
  <si>
    <t>RX000161</t>
  </si>
  <si>
    <t>PT0022</t>
  </si>
  <si>
    <t>RX000162</t>
  </si>
  <si>
    <t>PT0010</t>
  </si>
  <si>
    <t>RX000163</t>
  </si>
  <si>
    <t>PT0021</t>
  </si>
  <si>
    <t>RX000164</t>
  </si>
  <si>
    <t>PT0030</t>
  </si>
  <si>
    <t>RX000165</t>
  </si>
  <si>
    <t>RX000166</t>
  </si>
  <si>
    <t>PT0098</t>
  </si>
  <si>
    <t>RX000167</t>
  </si>
  <si>
    <t>RX000168</t>
  </si>
  <si>
    <t>RX000169</t>
  </si>
  <si>
    <t>RX000170</t>
  </si>
  <si>
    <t>RX000171</t>
  </si>
  <si>
    <t>RX000172</t>
  </si>
  <si>
    <t>PT0102</t>
  </si>
  <si>
    <t>RX000173</t>
  </si>
  <si>
    <t>RX000174</t>
  </si>
  <si>
    <t>RX000175</t>
  </si>
  <si>
    <t>PT0004</t>
  </si>
  <si>
    <t>RX000176</t>
  </si>
  <si>
    <t>RX000177</t>
  </si>
  <si>
    <t>RX000178</t>
  </si>
  <si>
    <t>RX000179</t>
  </si>
  <si>
    <t>PT0082</t>
  </si>
  <si>
    <t>RX000180</t>
  </si>
  <si>
    <t>PT0024</t>
  </si>
  <si>
    <t>RX000181</t>
  </si>
  <si>
    <t>RX000182</t>
  </si>
  <si>
    <t>RX000183</t>
  </si>
  <si>
    <t>RX000184</t>
  </si>
  <si>
    <t>RX000185</t>
  </si>
  <si>
    <t>RX000186</t>
  </si>
  <si>
    <t>RX000187</t>
  </si>
  <si>
    <t>RX000188</t>
  </si>
  <si>
    <t>RX000189</t>
  </si>
  <si>
    <t>PT0063</t>
  </si>
  <si>
    <t>RX000190</t>
  </si>
  <si>
    <t>RX000191</t>
  </si>
  <si>
    <t>RX000192</t>
  </si>
  <si>
    <t>RX000193</t>
  </si>
  <si>
    <t>RX000194</t>
  </si>
  <si>
    <t>RX000195</t>
  </si>
  <si>
    <t>RX000196</t>
  </si>
  <si>
    <t>RX000197</t>
  </si>
  <si>
    <t>RX000198</t>
  </si>
  <si>
    <t>RX000199</t>
  </si>
  <si>
    <t>PT0040</t>
  </si>
  <si>
    <t>RX000200</t>
  </si>
  <si>
    <t>RX000201</t>
  </si>
  <si>
    <t>RX000202</t>
  </si>
  <si>
    <t>RX000203</t>
  </si>
  <si>
    <t>RX000204</t>
  </si>
  <si>
    <t>RX000205</t>
  </si>
  <si>
    <t>RX000206</t>
  </si>
  <si>
    <t>RX000207</t>
  </si>
  <si>
    <t>RX000208</t>
  </si>
  <si>
    <t>RX000209</t>
  </si>
  <si>
    <t>RX000210</t>
  </si>
  <si>
    <t>RX000211</t>
  </si>
  <si>
    <t>RX000212</t>
  </si>
  <si>
    <t>RX000213</t>
  </si>
  <si>
    <t>RX000214</t>
  </si>
  <si>
    <t>RX000215</t>
  </si>
  <si>
    <t>RX000216</t>
  </si>
  <si>
    <t>RX000217</t>
  </si>
  <si>
    <t>RX000218</t>
  </si>
  <si>
    <t>RX000219</t>
  </si>
  <si>
    <t>PT0015</t>
  </si>
  <si>
    <t>RX000220</t>
  </si>
  <si>
    <t>RX000221</t>
  </si>
  <si>
    <t>RX000222</t>
  </si>
  <si>
    <t>RX000223</t>
  </si>
  <si>
    <t>RX000224</t>
  </si>
  <si>
    <t>RX000225</t>
  </si>
  <si>
    <t>RX000226</t>
  </si>
  <si>
    <t>RX000227</t>
  </si>
  <si>
    <t>PT0001</t>
  </si>
  <si>
    <t>RX000228</t>
  </si>
  <si>
    <t>RX000229</t>
  </si>
  <si>
    <t>RX000230</t>
  </si>
  <si>
    <t>RX000231</t>
  </si>
  <si>
    <t>RX000232</t>
  </si>
  <si>
    <t>RX000233</t>
  </si>
  <si>
    <t>RX000234</t>
  </si>
  <si>
    <t>PT0089</t>
  </si>
  <si>
    <t>RX000235</t>
  </si>
  <si>
    <t>RX000236</t>
  </si>
  <si>
    <t>RX000237</t>
  </si>
  <si>
    <t>RX000238</t>
  </si>
  <si>
    <t>RX000239</t>
  </si>
  <si>
    <t>RX000240</t>
  </si>
  <si>
    <t>RX000241</t>
  </si>
  <si>
    <t>RX000242</t>
  </si>
  <si>
    <t>RX000243</t>
  </si>
  <si>
    <t>RX000244</t>
  </si>
  <si>
    <t>RX000245</t>
  </si>
  <si>
    <t>RX000246</t>
  </si>
  <si>
    <t>RX000247</t>
  </si>
  <si>
    <t>RX000248</t>
  </si>
  <si>
    <t>RX000249</t>
  </si>
  <si>
    <t>PT0094</t>
  </si>
  <si>
    <t>RX000250</t>
  </si>
  <si>
    <t>RX000251</t>
  </si>
  <si>
    <t>RX000252</t>
  </si>
  <si>
    <t>PT0033</t>
  </si>
  <si>
    <t>RX000253</t>
  </si>
  <si>
    <t>RX000254</t>
  </si>
  <si>
    <t>RX000255</t>
  </si>
  <si>
    <t>RX000256</t>
  </si>
  <si>
    <t>RX000257</t>
  </si>
  <si>
    <t>RX000258</t>
  </si>
  <si>
    <t>RX000259</t>
  </si>
  <si>
    <t>RX000260</t>
  </si>
  <si>
    <t>RX000261</t>
  </si>
  <si>
    <t>PT0062</t>
  </si>
  <si>
    <t>RX000262</t>
  </si>
  <si>
    <t>RX000263</t>
  </si>
  <si>
    <t>RX000264</t>
  </si>
  <si>
    <t>RX000265</t>
  </si>
  <si>
    <t>RX000266</t>
  </si>
  <si>
    <t>PT0026</t>
  </si>
  <si>
    <t>RX000267</t>
  </si>
  <si>
    <t>RX000268</t>
  </si>
  <si>
    <t>RX000269</t>
  </si>
  <si>
    <t>RX000270</t>
  </si>
  <si>
    <t>RX000271</t>
  </si>
  <si>
    <t>RX000272</t>
  </si>
  <si>
    <t>RX000273</t>
  </si>
  <si>
    <t>RX000274</t>
  </si>
  <si>
    <t>RX000275</t>
  </si>
  <si>
    <t>RX000276</t>
  </si>
  <si>
    <t>RX000277</t>
  </si>
  <si>
    <t>RX000278</t>
  </si>
  <si>
    <t>RX000279</t>
  </si>
  <si>
    <t>RX000280</t>
  </si>
  <si>
    <t>RX000281</t>
  </si>
  <si>
    <t>RX000282</t>
  </si>
  <si>
    <t>RX000283</t>
  </si>
  <si>
    <t>RX000284</t>
  </si>
  <si>
    <t>RX000285</t>
  </si>
  <si>
    <t>RX000286</t>
  </si>
  <si>
    <t>RX000287</t>
  </si>
  <si>
    <t>RX000288</t>
  </si>
  <si>
    <t>RX000289</t>
  </si>
  <si>
    <t>RX000290</t>
  </si>
  <si>
    <t>RX000291</t>
  </si>
  <si>
    <t>RX000292</t>
  </si>
  <si>
    <t>RX000293</t>
  </si>
  <si>
    <t>RX000294</t>
  </si>
  <si>
    <t>RX000295</t>
  </si>
  <si>
    <t>RX000296</t>
  </si>
  <si>
    <t>RX000297</t>
  </si>
  <si>
    <t>RX000298</t>
  </si>
  <si>
    <t>RX000299</t>
  </si>
  <si>
    <t>RX000300</t>
  </si>
  <si>
    <t>RX000301</t>
  </si>
  <si>
    <t>PT0099</t>
  </si>
  <si>
    <t>RX000302</t>
  </si>
  <si>
    <t>RX000303</t>
  </si>
  <si>
    <t>RX000304</t>
  </si>
  <si>
    <t>RX000305</t>
  </si>
  <si>
    <t>RX000306</t>
  </si>
  <si>
    <t>RX000307</t>
  </si>
  <si>
    <t>RX000308</t>
  </si>
  <si>
    <t>RX000309</t>
  </si>
  <si>
    <t>RX000310</t>
  </si>
  <si>
    <t>PT0074</t>
  </si>
  <si>
    <t>RX000311</t>
  </si>
  <si>
    <t>RX000312</t>
  </si>
  <si>
    <t>RX000313</t>
  </si>
  <si>
    <t>RX000314</t>
  </si>
  <si>
    <t>RX000315</t>
  </si>
  <si>
    <t>RX000316</t>
  </si>
  <si>
    <t>RX000317</t>
  </si>
  <si>
    <t>RX000318</t>
  </si>
  <si>
    <t>RX000319</t>
  </si>
  <si>
    <t>RX000320</t>
  </si>
  <si>
    <t>RX000321</t>
  </si>
  <si>
    <t>RX000322</t>
  </si>
  <si>
    <t>RX000323</t>
  </si>
  <si>
    <t>RX000324</t>
  </si>
  <si>
    <t>PT0114</t>
  </si>
  <si>
    <t>RX000325</t>
  </si>
  <si>
    <t>RX000326</t>
  </si>
  <si>
    <t>RX000327</t>
  </si>
  <si>
    <t>RX000328</t>
  </si>
  <si>
    <t>RX000329</t>
  </si>
  <si>
    <t>RX000330</t>
  </si>
  <si>
    <t>RX000331</t>
  </si>
  <si>
    <t>RX000332</t>
  </si>
  <si>
    <t>RX000333</t>
  </si>
  <si>
    <t>RX000334</t>
  </si>
  <si>
    <t>RX000335</t>
  </si>
  <si>
    <t>RX000336</t>
  </si>
  <si>
    <t>RX000337</t>
  </si>
  <si>
    <t>RX000338</t>
  </si>
  <si>
    <t>RX000339</t>
  </si>
  <si>
    <t>RX000340</t>
  </si>
  <si>
    <t>RX000341</t>
  </si>
  <si>
    <t>RX000342</t>
  </si>
  <si>
    <t>RX000343</t>
  </si>
  <si>
    <t>RX000344</t>
  </si>
  <si>
    <t>RX000345</t>
  </si>
  <si>
    <t>RX000346</t>
  </si>
  <si>
    <t>PT0020</t>
  </si>
  <si>
    <t>RX000347</t>
  </si>
  <si>
    <t>RX000348</t>
  </si>
  <si>
    <t>RX000349</t>
  </si>
  <si>
    <t>PT0087</t>
  </si>
  <si>
    <t>RX000350</t>
  </si>
  <si>
    <t>RX000351</t>
  </si>
  <si>
    <t>RX000352</t>
  </si>
  <si>
    <t>RX000353</t>
  </si>
  <si>
    <t>RX000354</t>
  </si>
  <si>
    <t>RX000355</t>
  </si>
  <si>
    <t>RX000356</t>
  </si>
  <si>
    <t>RX000357</t>
  </si>
  <si>
    <t>RX000358</t>
  </si>
  <si>
    <t>RX000359</t>
  </si>
  <si>
    <t>RX000360</t>
  </si>
  <si>
    <t>RX000361</t>
  </si>
  <si>
    <t>RX000362</t>
  </si>
  <si>
    <t>RX000363</t>
  </si>
  <si>
    <t>RX000364</t>
  </si>
  <si>
    <t>RX000365</t>
  </si>
  <si>
    <t>RX000366</t>
  </si>
  <si>
    <t>RX000367</t>
  </si>
  <si>
    <t>RX000368</t>
  </si>
  <si>
    <t>RX000369</t>
  </si>
  <si>
    <t>RX000370</t>
  </si>
  <si>
    <t>RX000371</t>
  </si>
  <si>
    <t>RX000372</t>
  </si>
  <si>
    <t>RX000373</t>
  </si>
  <si>
    <t>RX000374</t>
  </si>
  <si>
    <t>RX000375</t>
  </si>
  <si>
    <t>RX000376</t>
  </si>
  <si>
    <t>RX000377</t>
  </si>
  <si>
    <t>RX000378</t>
  </si>
  <si>
    <t>RX000379</t>
  </si>
  <si>
    <t>RX000380</t>
  </si>
  <si>
    <t>RX000381</t>
  </si>
  <si>
    <t>RX000382</t>
  </si>
  <si>
    <t>RX000383</t>
  </si>
  <si>
    <t>PT0006</t>
  </si>
  <si>
    <t>RX000384</t>
  </si>
  <si>
    <t>RX000385</t>
  </si>
  <si>
    <t>RX000386</t>
  </si>
  <si>
    <t>RX000387</t>
  </si>
  <si>
    <t>RX000388</t>
  </si>
  <si>
    <t>RX000389</t>
  </si>
  <si>
    <t>RX000390</t>
  </si>
  <si>
    <t>RX000391</t>
  </si>
  <si>
    <t>RX000392</t>
  </si>
  <si>
    <t>RX000393</t>
  </si>
  <si>
    <t>RX000394</t>
  </si>
  <si>
    <t>RX000395</t>
  </si>
  <si>
    <t>RX000396</t>
  </si>
  <si>
    <t>RX000397</t>
  </si>
  <si>
    <t>RX000398</t>
  </si>
  <si>
    <t>RX000399</t>
  </si>
  <si>
    <t>RX000400</t>
  </si>
  <si>
    <t>RX000401</t>
  </si>
  <si>
    <t>RX000402</t>
  </si>
  <si>
    <t>RX000403</t>
  </si>
  <si>
    <t>RX000404</t>
  </si>
  <si>
    <t>RX000405</t>
  </si>
  <si>
    <t>RX000406</t>
  </si>
  <si>
    <t>RX000407</t>
  </si>
  <si>
    <t>RX000408</t>
  </si>
  <si>
    <t>RX000409</t>
  </si>
  <si>
    <t>RX000410</t>
  </si>
  <si>
    <t>RX000411</t>
  </si>
  <si>
    <t>RX000412</t>
  </si>
  <si>
    <t>RX000413</t>
  </si>
  <si>
    <t>RX000414</t>
  </si>
  <si>
    <t>RX000415</t>
  </si>
  <si>
    <t>RX000416</t>
  </si>
  <si>
    <t>RX000417</t>
  </si>
  <si>
    <t>RX000418</t>
  </si>
  <si>
    <t>RX000419</t>
  </si>
  <si>
    <t>RX000420</t>
  </si>
  <si>
    <t>RX000421</t>
  </si>
  <si>
    <t>RX000422</t>
  </si>
  <si>
    <t>RX000423</t>
  </si>
  <si>
    <t>RX000424</t>
  </si>
  <si>
    <t>RX000425</t>
  </si>
  <si>
    <t>RX000426</t>
  </si>
  <si>
    <t>RX000427</t>
  </si>
  <si>
    <t>RX000428</t>
  </si>
  <si>
    <t>RX000429</t>
  </si>
  <si>
    <t>RX000430</t>
  </si>
  <si>
    <t>RX000431</t>
  </si>
  <si>
    <t>RX000432</t>
  </si>
  <si>
    <t>RX000433</t>
  </si>
  <si>
    <t>RX000434</t>
  </si>
  <si>
    <t>RX000435</t>
  </si>
  <si>
    <t>RX000436</t>
  </si>
  <si>
    <t>RX000437</t>
  </si>
  <si>
    <t>RX000438</t>
  </si>
  <si>
    <t>RX000439</t>
  </si>
  <si>
    <t>RX000440</t>
  </si>
  <si>
    <t>RX000441</t>
  </si>
  <si>
    <t>RX000442</t>
  </si>
  <si>
    <t>RX000443</t>
  </si>
  <si>
    <t>RX000444</t>
  </si>
  <si>
    <t>RX000445</t>
  </si>
  <si>
    <t>RX000446</t>
  </si>
  <si>
    <t>RX000447</t>
  </si>
  <si>
    <t>RX000448</t>
  </si>
  <si>
    <t>RX000449</t>
  </si>
  <si>
    <t>RX000450</t>
  </si>
  <si>
    <t>RX000451</t>
  </si>
  <si>
    <t>RX000452</t>
  </si>
  <si>
    <t>RX000453</t>
  </si>
  <si>
    <t>RX000454</t>
  </si>
  <si>
    <t>RX000455</t>
  </si>
  <si>
    <t>RX000456</t>
  </si>
  <si>
    <t>RX000457</t>
  </si>
  <si>
    <t>RX000458</t>
  </si>
  <si>
    <t>RX000459</t>
  </si>
  <si>
    <t>RX000460</t>
  </si>
  <si>
    <t>RX000461</t>
  </si>
  <si>
    <t>RX000462</t>
  </si>
  <si>
    <t>RX000463</t>
  </si>
  <si>
    <t>RX000464</t>
  </si>
  <si>
    <t>RX000465</t>
  </si>
  <si>
    <t>RX000466</t>
  </si>
  <si>
    <t>RX000467</t>
  </si>
  <si>
    <t>RX000468</t>
  </si>
  <si>
    <t>RX000469</t>
  </si>
  <si>
    <t>RX000470</t>
  </si>
  <si>
    <t>RX000471</t>
  </si>
  <si>
    <t>RX000472</t>
  </si>
  <si>
    <t>RX000473</t>
  </si>
  <si>
    <t>RX000474</t>
  </si>
  <si>
    <t>RX000475</t>
  </si>
  <si>
    <t>RX000476</t>
  </si>
  <si>
    <t>RX000477</t>
  </si>
  <si>
    <t>RX000478</t>
  </si>
  <si>
    <t>RX000479</t>
  </si>
  <si>
    <t>RX000480</t>
  </si>
  <si>
    <t>RX000481</t>
  </si>
  <si>
    <t>PT0061</t>
  </si>
  <si>
    <t>RX000482</t>
  </si>
  <si>
    <t>PT0101</t>
  </si>
  <si>
    <t>RX000483</t>
  </si>
  <si>
    <t>RX000484</t>
  </si>
  <si>
    <t>RX000485</t>
  </si>
  <si>
    <t>PT0042</t>
  </si>
  <si>
    <t>RX000486</t>
  </si>
  <si>
    <t>RX000487</t>
  </si>
  <si>
    <t>RX000488</t>
  </si>
  <si>
    <t>RX000489</t>
  </si>
  <si>
    <t>RX000490</t>
  </si>
  <si>
    <t>RX000491</t>
  </si>
  <si>
    <t>RX000492</t>
  </si>
  <si>
    <t>RX000493</t>
  </si>
  <si>
    <t>RX000494</t>
  </si>
  <si>
    <t>RX000495</t>
  </si>
  <si>
    <t>RX000496</t>
  </si>
  <si>
    <t>RX000497</t>
  </si>
  <si>
    <t>RX000498</t>
  </si>
  <si>
    <t>RX000499</t>
  </si>
  <si>
    <t>RX000500</t>
  </si>
  <si>
    <t>RX000501</t>
  </si>
  <si>
    <t>RX000502</t>
  </si>
  <si>
    <t>RX000503</t>
  </si>
  <si>
    <t>RX000504</t>
  </si>
  <si>
    <t>RX000505</t>
  </si>
  <si>
    <t>RX000506</t>
  </si>
  <si>
    <t>RX000507</t>
  </si>
  <si>
    <t>RX000508</t>
  </si>
  <si>
    <t>PT0003</t>
  </si>
  <si>
    <t>RX000509</t>
  </si>
  <si>
    <t>RX000510</t>
  </si>
  <si>
    <t>RX000511</t>
  </si>
  <si>
    <t>RX000512</t>
  </si>
  <si>
    <t>RX000513</t>
  </si>
  <si>
    <t>RX000514</t>
  </si>
  <si>
    <t>RX000515</t>
  </si>
  <si>
    <t>RX000516</t>
  </si>
  <si>
    <t>RX000517</t>
  </si>
  <si>
    <t>RX000518</t>
  </si>
  <si>
    <t>RX000519</t>
  </si>
  <si>
    <t>RX000520</t>
  </si>
  <si>
    <t>RX000521</t>
  </si>
  <si>
    <t>RX000522</t>
  </si>
  <si>
    <t>RX000523</t>
  </si>
  <si>
    <t>RX000524</t>
  </si>
  <si>
    <t>RX000525</t>
  </si>
  <si>
    <t>PT0065</t>
  </si>
  <si>
    <t>RX000526</t>
  </si>
  <si>
    <t>RX000527</t>
  </si>
  <si>
    <t>RX000528</t>
  </si>
  <si>
    <t>RX000529</t>
  </si>
  <si>
    <t>RX000530</t>
  </si>
  <si>
    <t>RX000531</t>
  </si>
  <si>
    <t>RX000532</t>
  </si>
  <si>
    <t>RX000533</t>
  </si>
  <si>
    <t>RX000534</t>
  </si>
  <si>
    <t>RX000535</t>
  </si>
  <si>
    <t>RX000536</t>
  </si>
  <si>
    <t>RX000537</t>
  </si>
  <si>
    <t>RX000538</t>
  </si>
  <si>
    <t>RX000539</t>
  </si>
  <si>
    <t>RX000540</t>
  </si>
  <si>
    <t>RX000541</t>
  </si>
  <si>
    <t>RX000542</t>
  </si>
  <si>
    <t>RX000543</t>
  </si>
  <si>
    <t>RX000544</t>
  </si>
  <si>
    <t>RX000545</t>
  </si>
  <si>
    <t>RX000546</t>
  </si>
  <si>
    <t>RX000547</t>
  </si>
  <si>
    <t>RX000548</t>
  </si>
  <si>
    <t>RX000549</t>
  </si>
  <si>
    <t>RX000550</t>
  </si>
  <si>
    <t>RX000551</t>
  </si>
  <si>
    <t>RX000552</t>
  </si>
  <si>
    <t>RX000553</t>
  </si>
  <si>
    <t>RX000554</t>
  </si>
  <si>
    <t>RX000555</t>
  </si>
  <si>
    <t>RX000556</t>
  </si>
  <si>
    <t>RX000557</t>
  </si>
  <si>
    <t>RX000558</t>
  </si>
  <si>
    <t>RX000559</t>
  </si>
  <si>
    <t>RX000560</t>
  </si>
  <si>
    <t>RX000561</t>
  </si>
  <si>
    <t>RX000562</t>
  </si>
  <si>
    <t>RX000563</t>
  </si>
  <si>
    <t>RX000564</t>
  </si>
  <si>
    <t>RX000565</t>
  </si>
  <si>
    <t>RX000566</t>
  </si>
  <si>
    <t>RX000567</t>
  </si>
  <si>
    <t>RX000568</t>
  </si>
  <si>
    <t>RX000569</t>
  </si>
  <si>
    <t>RX000570</t>
  </si>
  <si>
    <t>RX000571</t>
  </si>
  <si>
    <t>RX000572</t>
  </si>
  <si>
    <t>RX000573</t>
  </si>
  <si>
    <t>RX000574</t>
  </si>
  <si>
    <t>RX000575</t>
  </si>
  <si>
    <t>RX000576</t>
  </si>
  <si>
    <t>RX000577</t>
  </si>
  <si>
    <t>RX000578</t>
  </si>
  <si>
    <t>RX000579</t>
  </si>
  <si>
    <t>RX000580</t>
  </si>
  <si>
    <t>RX000581</t>
  </si>
  <si>
    <t>RX000582</t>
  </si>
  <si>
    <t>RX000583</t>
  </si>
  <si>
    <t>RX000584</t>
  </si>
  <si>
    <t>RX000585</t>
  </si>
  <si>
    <t>RX000586</t>
  </si>
  <si>
    <t>RX000587</t>
  </si>
  <si>
    <t>RX000588</t>
  </si>
  <si>
    <t>RX000589</t>
  </si>
  <si>
    <t>RX000590</t>
  </si>
  <si>
    <t>RX000591</t>
  </si>
  <si>
    <t>RX000592</t>
  </si>
  <si>
    <t>RX000593</t>
  </si>
  <si>
    <t>RX000594</t>
  </si>
  <si>
    <t>RX000595</t>
  </si>
  <si>
    <t>RX000596</t>
  </si>
  <si>
    <t>RX000597</t>
  </si>
  <si>
    <t>RX000598</t>
  </si>
  <si>
    <t>RX000599</t>
  </si>
  <si>
    <t>RX000600</t>
  </si>
  <si>
    <t>RX000601</t>
  </si>
  <si>
    <t>RX000602</t>
  </si>
  <si>
    <t>RX000603</t>
  </si>
  <si>
    <t>RX000604</t>
  </si>
  <si>
    <t>RX000605</t>
  </si>
  <si>
    <t>RX000606</t>
  </si>
  <si>
    <t>RX000607</t>
  </si>
  <si>
    <t>RX000608</t>
  </si>
  <si>
    <t>RX000609</t>
  </si>
  <si>
    <t>RX000610</t>
  </si>
  <si>
    <t>RX000611</t>
  </si>
  <si>
    <t>RX000612</t>
  </si>
  <si>
    <t>RX000613</t>
  </si>
  <si>
    <t>RX000614</t>
  </si>
  <si>
    <t>RX000615</t>
  </si>
  <si>
    <t>RX000616</t>
  </si>
  <si>
    <t>RX000617</t>
  </si>
  <si>
    <t>RX000618</t>
  </si>
  <si>
    <t>RX000619</t>
  </si>
  <si>
    <t>RX000620</t>
  </si>
  <si>
    <t>RX000621</t>
  </si>
  <si>
    <t>RX000622</t>
  </si>
  <si>
    <t>RX000623</t>
  </si>
  <si>
    <t>RX000624</t>
  </si>
  <si>
    <t>RX000625</t>
  </si>
  <si>
    <t>RX000626</t>
  </si>
  <si>
    <t>RX000627</t>
  </si>
  <si>
    <t>RX000628</t>
  </si>
  <si>
    <t>RX000629</t>
  </si>
  <si>
    <t>RX000630</t>
  </si>
  <si>
    <t>RX000631</t>
  </si>
  <si>
    <t>RX000632</t>
  </si>
  <si>
    <t>RX000633</t>
  </si>
  <si>
    <t>RX000634</t>
  </si>
  <si>
    <t>RX000635</t>
  </si>
  <si>
    <t>RX000636</t>
  </si>
  <si>
    <t>RX000637</t>
  </si>
  <si>
    <t>RX000638</t>
  </si>
  <si>
    <t>RX000639</t>
  </si>
  <si>
    <t>RX000640</t>
  </si>
  <si>
    <t>RX000641</t>
  </si>
  <si>
    <t>RX000642</t>
  </si>
  <si>
    <t>RX000643</t>
  </si>
  <si>
    <t>RX000644</t>
  </si>
  <si>
    <t>RX000645</t>
  </si>
  <si>
    <t>RX000646</t>
  </si>
  <si>
    <t>RX000647</t>
  </si>
  <si>
    <t>RX000648</t>
  </si>
  <si>
    <t>RX000649</t>
  </si>
  <si>
    <t>RX000650</t>
  </si>
  <si>
    <t>RX000651</t>
  </si>
  <si>
    <t>RX000652</t>
  </si>
  <si>
    <t>RX000653</t>
  </si>
  <si>
    <t>RX000654</t>
  </si>
  <si>
    <t>RX000655</t>
  </si>
  <si>
    <t>RX000656</t>
  </si>
  <si>
    <t>RX000657</t>
  </si>
  <si>
    <t>RX000658</t>
  </si>
  <si>
    <t>RX000659</t>
  </si>
  <si>
    <t>RX000660</t>
  </si>
  <si>
    <t>RX000661</t>
  </si>
  <si>
    <t>RX000662</t>
  </si>
  <si>
    <t>RX000663</t>
  </si>
  <si>
    <t>RX000664</t>
  </si>
  <si>
    <t>RX000665</t>
  </si>
  <si>
    <t>RX000666</t>
  </si>
  <si>
    <t>RX000667</t>
  </si>
  <si>
    <t>RX000668</t>
  </si>
  <si>
    <t>RX000669</t>
  </si>
  <si>
    <t>RX000670</t>
  </si>
  <si>
    <t>RX000671</t>
  </si>
  <si>
    <t>RX000672</t>
  </si>
  <si>
    <t>RX000673</t>
  </si>
  <si>
    <t>RX000674</t>
  </si>
  <si>
    <t>PT0080</t>
  </si>
  <si>
    <t>RX000675</t>
  </si>
  <si>
    <t>RX000676</t>
  </si>
  <si>
    <t>RX000677</t>
  </si>
  <si>
    <t>RX000678</t>
  </si>
  <si>
    <t>RX000679</t>
  </si>
  <si>
    <t>RX000680</t>
  </si>
  <si>
    <t>RX000681</t>
  </si>
  <si>
    <t>RX000682</t>
  </si>
  <si>
    <t>RX000683</t>
  </si>
  <si>
    <t>RX000684</t>
  </si>
  <si>
    <t>RX000685</t>
  </si>
  <si>
    <t>RX000686</t>
  </si>
  <si>
    <t>RX000687</t>
  </si>
  <si>
    <t>RX000688</t>
  </si>
  <si>
    <t>RX000689</t>
  </si>
  <si>
    <t>RX000690</t>
  </si>
  <si>
    <t>RX000691</t>
  </si>
  <si>
    <t>RX000692</t>
  </si>
  <si>
    <t>RX000693</t>
  </si>
  <si>
    <t>RX000694</t>
  </si>
  <si>
    <t>RX000695</t>
  </si>
  <si>
    <t>RX000696</t>
  </si>
  <si>
    <t>RX000697</t>
  </si>
  <si>
    <t>RX000698</t>
  </si>
  <si>
    <t>RX000699</t>
  </si>
  <si>
    <t>RX000700</t>
  </si>
  <si>
    <t>RX000701</t>
  </si>
  <si>
    <t>RX000702</t>
  </si>
  <si>
    <t>RX000703</t>
  </si>
  <si>
    <t>RX000704</t>
  </si>
  <si>
    <t>RX000705</t>
  </si>
  <si>
    <t>RX000706</t>
  </si>
  <si>
    <t>RX000707</t>
  </si>
  <si>
    <t>RX000708</t>
  </si>
  <si>
    <t>RX000709</t>
  </si>
  <si>
    <t>RX000710</t>
  </si>
  <si>
    <t>RX000711</t>
  </si>
  <si>
    <t>RX000712</t>
  </si>
  <si>
    <t>RX000713</t>
  </si>
  <si>
    <t>RX000714</t>
  </si>
  <si>
    <t>RX000715</t>
  </si>
  <si>
    <t>RX000716</t>
  </si>
  <si>
    <t>RX000717</t>
  </si>
  <si>
    <t>RX000718</t>
  </si>
  <si>
    <t>RX000719</t>
  </si>
  <si>
    <t>RX000720</t>
  </si>
  <si>
    <t>RX000721</t>
  </si>
  <si>
    <t>RX000722</t>
  </si>
  <si>
    <t>RX000723</t>
  </si>
  <si>
    <t>RX000724</t>
  </si>
  <si>
    <t>RX000725</t>
  </si>
  <si>
    <t>RX000726</t>
  </si>
  <si>
    <t>RX000727</t>
  </si>
  <si>
    <t>RX000728</t>
  </si>
  <si>
    <t>RX000729</t>
  </si>
  <si>
    <t>RX000730</t>
  </si>
  <si>
    <t>RX000731</t>
  </si>
  <si>
    <t>RX000732</t>
  </si>
  <si>
    <t>PT0011</t>
  </si>
  <si>
    <t>RX000733</t>
  </si>
  <si>
    <t>RX000734</t>
  </si>
  <si>
    <t>RX000735</t>
  </si>
  <si>
    <t>RX000736</t>
  </si>
  <si>
    <t>RX000737</t>
  </si>
  <si>
    <t>RX000738</t>
  </si>
  <si>
    <t>RX000739</t>
  </si>
  <si>
    <t>RX000740</t>
  </si>
  <si>
    <t>RX000741</t>
  </si>
  <si>
    <t>RX000742</t>
  </si>
  <si>
    <t>RX000743</t>
  </si>
  <si>
    <t>RX000744</t>
  </si>
  <si>
    <t>RX000745</t>
  </si>
  <si>
    <t>RX000746</t>
  </si>
  <si>
    <t>RX000747</t>
  </si>
  <si>
    <t>RX000748</t>
  </si>
  <si>
    <t>RX000749</t>
  </si>
  <si>
    <t>RX000750</t>
  </si>
  <si>
    <t>RX000751</t>
  </si>
  <si>
    <t>RX000752</t>
  </si>
  <si>
    <t>RX000753</t>
  </si>
  <si>
    <t>RX000754</t>
  </si>
  <si>
    <t>RX000755</t>
  </si>
  <si>
    <t>RX000756</t>
  </si>
  <si>
    <t>RX000757</t>
  </si>
  <si>
    <t>RX000758</t>
  </si>
  <si>
    <t>RX000759</t>
  </si>
  <si>
    <t>RX000760</t>
  </si>
  <si>
    <t>RX000761</t>
  </si>
  <si>
    <t>RX000762</t>
  </si>
  <si>
    <t>RX000763</t>
  </si>
  <si>
    <t>RX000764</t>
  </si>
  <si>
    <t>RX000765</t>
  </si>
  <si>
    <t>RX000766</t>
  </si>
  <si>
    <t>RX000767</t>
  </si>
  <si>
    <t>RX000768</t>
  </si>
  <si>
    <t>RX000769</t>
  </si>
  <si>
    <t>RX000770</t>
  </si>
  <si>
    <t>RX000771</t>
  </si>
  <si>
    <t>RX000772</t>
  </si>
  <si>
    <t>RX000773</t>
  </si>
  <si>
    <t>RX000774</t>
  </si>
  <si>
    <t>RX000775</t>
  </si>
  <si>
    <t>RX000776</t>
  </si>
  <si>
    <t>RX000777</t>
  </si>
  <si>
    <t>RX000778</t>
  </si>
  <si>
    <t>RX000779</t>
  </si>
  <si>
    <t>RX000780</t>
  </si>
  <si>
    <t>RX000781</t>
  </si>
  <si>
    <t>RX000782</t>
  </si>
  <si>
    <t>RX000783</t>
  </si>
  <si>
    <t>RX000784</t>
  </si>
  <si>
    <t>RX000785</t>
  </si>
  <si>
    <t>RX000786</t>
  </si>
  <si>
    <t>RX000787</t>
  </si>
  <si>
    <t>RX000788</t>
  </si>
  <si>
    <t>RX000789</t>
  </si>
  <si>
    <t>RX000790</t>
  </si>
  <si>
    <t>RX000791</t>
  </si>
  <si>
    <t>RX000792</t>
  </si>
  <si>
    <t>RX000793</t>
  </si>
  <si>
    <t>RX000794</t>
  </si>
  <si>
    <t>RX000795</t>
  </si>
  <si>
    <t>RX000796</t>
  </si>
  <si>
    <t>RX000797</t>
  </si>
  <si>
    <t>RX000798</t>
  </si>
  <si>
    <t>RX000799</t>
  </si>
  <si>
    <t>RX000800</t>
  </si>
  <si>
    <t>RX000801</t>
  </si>
  <si>
    <t>RX000802</t>
  </si>
  <si>
    <t>RX000803</t>
  </si>
  <si>
    <t>RX000804</t>
  </si>
  <si>
    <t>RX000805</t>
  </si>
  <si>
    <t>RX000806</t>
  </si>
  <si>
    <t>RX000807</t>
  </si>
  <si>
    <t>RX000808</t>
  </si>
  <si>
    <t>RX000809</t>
  </si>
  <si>
    <t>RX000810</t>
  </si>
  <si>
    <t>RX000811</t>
  </si>
  <si>
    <t>RX000812</t>
  </si>
  <si>
    <t>RX000813</t>
  </si>
  <si>
    <t>RX000814</t>
  </si>
  <si>
    <t>RX000815</t>
  </si>
  <si>
    <t>RX000816</t>
  </si>
  <si>
    <t>RX000817</t>
  </si>
  <si>
    <t>RX000818</t>
  </si>
  <si>
    <t>RX000819</t>
  </si>
  <si>
    <t>RX000820</t>
  </si>
  <si>
    <t>RX000821</t>
  </si>
  <si>
    <t>RX000822</t>
  </si>
  <si>
    <t>RX000823</t>
  </si>
  <si>
    <t>RX000824</t>
  </si>
  <si>
    <t>RX000825</t>
  </si>
  <si>
    <t>RX000826</t>
  </si>
  <si>
    <t>RX000827</t>
  </si>
  <si>
    <t>RX000828</t>
  </si>
  <si>
    <t>RX000829</t>
  </si>
  <si>
    <t>RX000830</t>
  </si>
  <si>
    <t>RX000831</t>
  </si>
  <si>
    <t>RX000832</t>
  </si>
  <si>
    <t>RX000833</t>
  </si>
  <si>
    <t>RX000834</t>
  </si>
  <si>
    <t>RX000835</t>
  </si>
  <si>
    <t>RX000836</t>
  </si>
  <si>
    <t>RX000837</t>
  </si>
  <si>
    <t>RX000838</t>
  </si>
  <si>
    <t>RX000839</t>
  </si>
  <si>
    <t>RX000840</t>
  </si>
  <si>
    <t>RX000841</t>
  </si>
  <si>
    <t>RX000842</t>
  </si>
  <si>
    <t>RX000843</t>
  </si>
  <si>
    <t>RX000844</t>
  </si>
  <si>
    <t>RX000845</t>
  </si>
  <si>
    <t>RX000846</t>
  </si>
  <si>
    <t>RX000847</t>
  </si>
  <si>
    <t>RX000848</t>
  </si>
  <si>
    <t>RX000849</t>
  </si>
  <si>
    <t>RX000850</t>
  </si>
  <si>
    <t>RX000851</t>
  </si>
  <si>
    <t>RX000852</t>
  </si>
  <si>
    <t>RX000853</t>
  </si>
  <si>
    <t>RX000854</t>
  </si>
  <si>
    <t>RX000855</t>
  </si>
  <si>
    <t>RX000856</t>
  </si>
  <si>
    <t>RX000857</t>
  </si>
  <si>
    <t>RX000858</t>
  </si>
  <si>
    <t>RX000859</t>
  </si>
  <si>
    <t>RX000860</t>
  </si>
  <si>
    <t>RX000861</t>
  </si>
  <si>
    <t>RX000862</t>
  </si>
  <si>
    <t>RX000863</t>
  </si>
  <si>
    <t>RX000864</t>
  </si>
  <si>
    <t>RX000865</t>
  </si>
  <si>
    <t>RX000866</t>
  </si>
  <si>
    <t>RX000867</t>
  </si>
  <si>
    <t>RX000868</t>
  </si>
  <si>
    <t>RX000869</t>
  </si>
  <si>
    <t>RX000870</t>
  </si>
  <si>
    <t>RX000871</t>
  </si>
  <si>
    <t>RX000872</t>
  </si>
  <si>
    <t>RX000873</t>
  </si>
  <si>
    <t>RX000874</t>
  </si>
  <si>
    <t>RX000875</t>
  </si>
  <si>
    <t>RX000876</t>
  </si>
  <si>
    <t>RX000877</t>
  </si>
  <si>
    <t>RX000878</t>
  </si>
  <si>
    <t>RX000879</t>
  </si>
  <si>
    <t>RX000880</t>
  </si>
  <si>
    <t>RX000881</t>
  </si>
  <si>
    <t>RX000882</t>
  </si>
  <si>
    <t>RX000883</t>
  </si>
  <si>
    <t>RX000884</t>
  </si>
  <si>
    <t>RX000885</t>
  </si>
  <si>
    <t>RX000886</t>
  </si>
  <si>
    <t>RX000887</t>
  </si>
  <si>
    <t>RX000888</t>
  </si>
  <si>
    <t>RX000889</t>
  </si>
  <si>
    <t>RX000890</t>
  </si>
  <si>
    <t>RX000891</t>
  </si>
  <si>
    <t>RX000892</t>
  </si>
  <si>
    <t>RX000893</t>
  </si>
  <si>
    <t>RX000894</t>
  </si>
  <si>
    <t>RX000895</t>
  </si>
  <si>
    <t>RX000896</t>
  </si>
  <si>
    <t>RX000897</t>
  </si>
  <si>
    <t>RX000898</t>
  </si>
  <si>
    <t>RX000899</t>
  </si>
  <si>
    <t>RX000900</t>
  </si>
  <si>
    <t>RX000901</t>
  </si>
  <si>
    <t>RX000902</t>
  </si>
  <si>
    <t>RX000903</t>
  </si>
  <si>
    <t>RX000904</t>
  </si>
  <si>
    <t>RX000905</t>
  </si>
  <si>
    <t>RX000906</t>
  </si>
  <si>
    <t>RX000907</t>
  </si>
  <si>
    <t>RX000908</t>
  </si>
  <si>
    <t>RX000909</t>
  </si>
  <si>
    <t>RX000910</t>
  </si>
  <si>
    <t>RX000911</t>
  </si>
  <si>
    <t>RX000912</t>
  </si>
  <si>
    <t>RX000913</t>
  </si>
  <si>
    <t>RX000914</t>
  </si>
  <si>
    <t>RX000915</t>
  </si>
  <si>
    <t>RX000916</t>
  </si>
  <si>
    <t>RX000917</t>
  </si>
  <si>
    <t>RX000918</t>
  </si>
  <si>
    <t>RX000919</t>
  </si>
  <si>
    <t>RX000920</t>
  </si>
  <si>
    <t>RX000921</t>
  </si>
  <si>
    <t>RX000922</t>
  </si>
  <si>
    <t>RX000923</t>
  </si>
  <si>
    <t>RX000924</t>
  </si>
  <si>
    <t>RX000925</t>
  </si>
  <si>
    <t>RX000926</t>
  </si>
  <si>
    <t>RX000927</t>
  </si>
  <si>
    <t>RX000928</t>
  </si>
  <si>
    <t>RX000929</t>
  </si>
  <si>
    <t>RX000930</t>
  </si>
  <si>
    <t>RX000931</t>
  </si>
  <si>
    <t>RX000932</t>
  </si>
  <si>
    <t>RX000933</t>
  </si>
  <si>
    <t>RX000934</t>
  </si>
  <si>
    <t>RX000935</t>
  </si>
  <si>
    <t>RX000936</t>
  </si>
  <si>
    <t>RX000937</t>
  </si>
  <si>
    <t>RX000938</t>
  </si>
  <si>
    <t>RX000939</t>
  </si>
  <si>
    <t>RX000940</t>
  </si>
  <si>
    <t>RX000941</t>
  </si>
  <si>
    <t>RX000942</t>
  </si>
  <si>
    <t>RX000943</t>
  </si>
  <si>
    <t>RX000944</t>
  </si>
  <si>
    <t>RX000945</t>
  </si>
  <si>
    <t>RX000946</t>
  </si>
  <si>
    <t>RX000947</t>
  </si>
  <si>
    <t>RX000948</t>
  </si>
  <si>
    <t>RX000949</t>
  </si>
  <si>
    <t>RX000950</t>
  </si>
  <si>
    <t>RX000951</t>
  </si>
  <si>
    <t>RX000952</t>
  </si>
  <si>
    <t>RX000953</t>
  </si>
  <si>
    <t>RX000954</t>
  </si>
  <si>
    <t>RX000955</t>
  </si>
  <si>
    <t>RX000956</t>
  </si>
  <si>
    <t>RX000957</t>
  </si>
  <si>
    <t>RX000958</t>
  </si>
  <si>
    <t>RX000959</t>
  </si>
  <si>
    <t>RX000960</t>
  </si>
  <si>
    <t>RX000961</t>
  </si>
  <si>
    <t>RX000962</t>
  </si>
  <si>
    <t>RX000963</t>
  </si>
  <si>
    <t>RX000964</t>
  </si>
  <si>
    <t>RX000965</t>
  </si>
  <si>
    <t>RX000966</t>
  </si>
  <si>
    <t>RX000967</t>
  </si>
  <si>
    <t>RX000968</t>
  </si>
  <si>
    <t>RX000969</t>
  </si>
  <si>
    <t>RX000970</t>
  </si>
  <si>
    <t>RX000971</t>
  </si>
  <si>
    <t>RX000972</t>
  </si>
  <si>
    <t>RX000973</t>
  </si>
  <si>
    <t>RX000974</t>
  </si>
  <si>
    <t>RX000975</t>
  </si>
  <si>
    <t>RX000976</t>
  </si>
  <si>
    <t>RX000977</t>
  </si>
  <si>
    <t>RX000978</t>
  </si>
  <si>
    <t>RX000979</t>
  </si>
  <si>
    <t>RX000980</t>
  </si>
  <si>
    <t>RX000981</t>
  </si>
  <si>
    <t>RX000982</t>
  </si>
  <si>
    <t>RX000983</t>
  </si>
  <si>
    <t>RX000984</t>
  </si>
  <si>
    <t>RX000985</t>
  </si>
  <si>
    <t>RX000986</t>
  </si>
  <si>
    <t>RX000987</t>
  </si>
  <si>
    <t>RX000988</t>
  </si>
  <si>
    <t>RX000989</t>
  </si>
  <si>
    <t>RX000990</t>
  </si>
  <si>
    <t>RX000991</t>
  </si>
  <si>
    <t>RX000992</t>
  </si>
  <si>
    <t>RX000993</t>
  </si>
  <si>
    <t>RX000994</t>
  </si>
  <si>
    <t>RX000995</t>
  </si>
  <si>
    <t>RX000996</t>
  </si>
  <si>
    <t>RX000997</t>
  </si>
  <si>
    <t>RX000998</t>
  </si>
  <si>
    <t>RX000999</t>
  </si>
  <si>
    <t>RX001000</t>
  </si>
  <si>
    <t>RX001001</t>
  </si>
  <si>
    <t>RX001002</t>
  </si>
  <si>
    <t>RX001003</t>
  </si>
  <si>
    <t>RX001004</t>
  </si>
  <si>
    <t>RX001005</t>
  </si>
  <si>
    <t>RX001006</t>
  </si>
  <si>
    <t>RX001007</t>
  </si>
  <si>
    <t>RX001008</t>
  </si>
  <si>
    <t>RX001009</t>
  </si>
  <si>
    <t>RX001010</t>
  </si>
  <si>
    <t>RX001011</t>
  </si>
  <si>
    <t>RX001012</t>
  </si>
  <si>
    <t>RX001013</t>
  </si>
  <si>
    <t>RX001014</t>
  </si>
  <si>
    <t>RX001015</t>
  </si>
  <si>
    <t>RX001016</t>
  </si>
  <si>
    <t>RX001017</t>
  </si>
  <si>
    <t>RX001018</t>
  </si>
  <si>
    <t>RX001019</t>
  </si>
  <si>
    <t>RX001020</t>
  </si>
  <si>
    <t>RX001021</t>
  </si>
  <si>
    <t>RX001022</t>
  </si>
  <si>
    <t>RX001023</t>
  </si>
  <si>
    <t>RX001024</t>
  </si>
  <si>
    <t>RX001025</t>
  </si>
  <si>
    <t>RX001026</t>
  </si>
  <si>
    <t>RX001027</t>
  </si>
  <si>
    <t>RX001028</t>
  </si>
  <si>
    <t>RX001029</t>
  </si>
  <si>
    <t>RX001030</t>
  </si>
  <si>
    <t>RX001031</t>
  </si>
  <si>
    <t>RX001032</t>
  </si>
  <si>
    <t>RX001033</t>
  </si>
  <si>
    <t>RX001034</t>
  </si>
  <si>
    <t>RX001035</t>
  </si>
  <si>
    <t>RX001036</t>
  </si>
  <si>
    <t>RX001037</t>
  </si>
  <si>
    <t>RX001038</t>
  </si>
  <si>
    <t>RX001039</t>
  </si>
  <si>
    <t>RX001040</t>
  </si>
  <si>
    <t>RX001041</t>
  </si>
  <si>
    <t>RX001042</t>
  </si>
  <si>
    <t>RX001043</t>
  </si>
  <si>
    <t>RX001044</t>
  </si>
  <si>
    <t>RX001045</t>
  </si>
  <si>
    <t>RX001046</t>
  </si>
  <si>
    <t>RX001047</t>
  </si>
  <si>
    <t>RX001048</t>
  </si>
  <si>
    <t>RX001049</t>
  </si>
  <si>
    <t>RX001050</t>
  </si>
  <si>
    <t>RX001051</t>
  </si>
  <si>
    <t>RX001052</t>
  </si>
  <si>
    <t>RX001053</t>
  </si>
  <si>
    <t>RX001054</t>
  </si>
  <si>
    <t>RX001055</t>
  </si>
  <si>
    <t>RX001056</t>
  </si>
  <si>
    <t>RX001057</t>
  </si>
  <si>
    <t>RX001058</t>
  </si>
  <si>
    <t>RX001059</t>
  </si>
  <si>
    <t>RX001060</t>
  </si>
  <si>
    <t>RX001061</t>
  </si>
  <si>
    <t>RX001062</t>
  </si>
  <si>
    <t>RX001063</t>
  </si>
  <si>
    <t>RX001064</t>
  </si>
  <si>
    <t>RX001065</t>
  </si>
  <si>
    <t>RX001066</t>
  </si>
  <si>
    <t>RX001067</t>
  </si>
  <si>
    <t>RX001068</t>
  </si>
  <si>
    <t>RX001069</t>
  </si>
  <si>
    <t>RX001070</t>
  </si>
  <si>
    <t>RX001071</t>
  </si>
  <si>
    <t>RX001072</t>
  </si>
  <si>
    <t>RX001073</t>
  </si>
  <si>
    <t>RX001074</t>
  </si>
  <si>
    <t>RX001075</t>
  </si>
  <si>
    <t>RX001076</t>
  </si>
  <si>
    <t>RX001077</t>
  </si>
  <si>
    <t>RX001078</t>
  </si>
  <si>
    <t>RX001079</t>
  </si>
  <si>
    <t>RX001080</t>
  </si>
  <si>
    <t>RX001081</t>
  </si>
  <si>
    <t>RX001082</t>
  </si>
  <si>
    <t>RX001083</t>
  </si>
  <si>
    <t>RX001084</t>
  </si>
  <si>
    <t>RX001085</t>
  </si>
  <si>
    <t>RX001086</t>
  </si>
  <si>
    <t>RX001087</t>
  </si>
  <si>
    <t>RX001088</t>
  </si>
  <si>
    <t>RX001089</t>
  </si>
  <si>
    <t>RX001090</t>
  </si>
  <si>
    <t>RX001091</t>
  </si>
  <si>
    <t>RX001092</t>
  </si>
  <si>
    <t>RX001093</t>
  </si>
  <si>
    <t>RX001094</t>
  </si>
  <si>
    <t>RX001095</t>
  </si>
  <si>
    <t>RX001096</t>
  </si>
  <si>
    <t>RX001097</t>
  </si>
  <si>
    <t>RX001098</t>
  </si>
  <si>
    <t>RX001099</t>
  </si>
  <si>
    <t>RX001100</t>
  </si>
  <si>
    <t>RX001101</t>
  </si>
  <si>
    <t>RX001102</t>
  </si>
  <si>
    <t>RX001103</t>
  </si>
  <si>
    <t>RX001104</t>
  </si>
  <si>
    <t>RX001105</t>
  </si>
  <si>
    <t>RX001106</t>
  </si>
  <si>
    <t>RX001107</t>
  </si>
  <si>
    <t>RX001108</t>
  </si>
  <si>
    <t>RX001109</t>
  </si>
  <si>
    <t>RX001110</t>
  </si>
  <si>
    <t>RX001111</t>
  </si>
  <si>
    <t>RX001112</t>
  </si>
  <si>
    <t>RX001113</t>
  </si>
  <si>
    <t>RX001114</t>
  </si>
  <si>
    <t>RX001115</t>
  </si>
  <si>
    <t>RX001116</t>
  </si>
  <si>
    <t>RX001117</t>
  </si>
  <si>
    <t>RX001118</t>
  </si>
  <si>
    <t>RX001119</t>
  </si>
  <si>
    <t>RX001120</t>
  </si>
  <si>
    <t>RX001121</t>
  </si>
  <si>
    <t>RX001122</t>
  </si>
  <si>
    <t>RX001123</t>
  </si>
  <si>
    <t>RX001124</t>
  </si>
  <si>
    <t>RX001125</t>
  </si>
  <si>
    <t>RX001126</t>
  </si>
  <si>
    <t>RX001127</t>
  </si>
  <si>
    <t>RX001128</t>
  </si>
  <si>
    <t>RX001129</t>
  </si>
  <si>
    <t>RX001130</t>
  </si>
  <si>
    <t>RX001131</t>
  </si>
  <si>
    <t>RX001132</t>
  </si>
  <si>
    <t>RX001133</t>
  </si>
  <si>
    <t>RX001134</t>
  </si>
  <si>
    <t>RX001135</t>
  </si>
  <si>
    <t>RX001136</t>
  </si>
  <si>
    <t>RX001137</t>
  </si>
  <si>
    <t>RX001138</t>
  </si>
  <si>
    <t>RX001139</t>
  </si>
  <si>
    <t>RX001140</t>
  </si>
  <si>
    <t>RX001141</t>
  </si>
  <si>
    <t>RX001142</t>
  </si>
  <si>
    <t>RX001143</t>
  </si>
  <si>
    <t>RX001144</t>
  </si>
  <si>
    <t>RX001145</t>
  </si>
  <si>
    <t>RX001146</t>
  </si>
  <si>
    <t>RX001147</t>
  </si>
  <si>
    <t>RX001148</t>
  </si>
  <si>
    <t>RX001149</t>
  </si>
  <si>
    <t>RX001150</t>
  </si>
  <si>
    <t>RX001151</t>
  </si>
  <si>
    <t>RX001152</t>
  </si>
  <si>
    <t>RX001153</t>
  </si>
  <si>
    <t>RX001154</t>
  </si>
  <si>
    <t>RX001155</t>
  </si>
  <si>
    <t>RX001156</t>
  </si>
  <si>
    <t>RX001157</t>
  </si>
  <si>
    <t>RX001158</t>
  </si>
  <si>
    <t>RX001159</t>
  </si>
  <si>
    <t>RX001160</t>
  </si>
  <si>
    <t>RX001161</t>
  </si>
  <si>
    <t>RX001162</t>
  </si>
  <si>
    <t>RX001163</t>
  </si>
  <si>
    <t>RX001164</t>
  </si>
  <si>
    <t>RX001165</t>
  </si>
  <si>
    <t>RX001166</t>
  </si>
  <si>
    <t>RX001167</t>
  </si>
  <si>
    <t>RX001168</t>
  </si>
  <si>
    <t>RX001169</t>
  </si>
  <si>
    <t>RX001170</t>
  </si>
  <si>
    <t>RX001171</t>
  </si>
  <si>
    <t>RX001172</t>
  </si>
  <si>
    <t>RX001173</t>
  </si>
  <si>
    <t>RX001174</t>
  </si>
  <si>
    <t>RX001175</t>
  </si>
  <si>
    <t>RX001176</t>
  </si>
  <si>
    <t>RX001177</t>
  </si>
  <si>
    <t>RX001178</t>
  </si>
  <si>
    <t>RX001179</t>
  </si>
  <si>
    <t>RX001180</t>
  </si>
  <si>
    <t>RX001181</t>
  </si>
  <si>
    <t>RX001182</t>
  </si>
  <si>
    <t>RX001183</t>
  </si>
  <si>
    <t>RX001184</t>
  </si>
  <si>
    <t>RX001185</t>
  </si>
  <si>
    <t>RX001186</t>
  </si>
  <si>
    <t>RX001187</t>
  </si>
  <si>
    <t>RX001188</t>
  </si>
  <si>
    <t>RX001189</t>
  </si>
  <si>
    <t>RX001190</t>
  </si>
  <si>
    <t>RX001191</t>
  </si>
  <si>
    <t>RX001192</t>
  </si>
  <si>
    <t>RX001193</t>
  </si>
  <si>
    <t>RX001194</t>
  </si>
  <si>
    <t>RX001195</t>
  </si>
  <si>
    <t>RX001196</t>
  </si>
  <si>
    <t>RX001197</t>
  </si>
  <si>
    <t>RX001198</t>
  </si>
  <si>
    <t>RX001199</t>
  </si>
  <si>
    <t>RX001200</t>
  </si>
  <si>
    <t>RX001201</t>
  </si>
  <si>
    <t>RX001202</t>
  </si>
  <si>
    <t>RX001203</t>
  </si>
  <si>
    <t>RX001204</t>
  </si>
  <si>
    <t>RX001205</t>
  </si>
  <si>
    <t>RX001206</t>
  </si>
  <si>
    <t>RX001207</t>
  </si>
  <si>
    <t>RX001208</t>
  </si>
  <si>
    <t>RX001209</t>
  </si>
  <si>
    <t>RX001210</t>
  </si>
  <si>
    <t>RX001211</t>
  </si>
  <si>
    <t>RX001212</t>
  </si>
  <si>
    <t>RX001213</t>
  </si>
  <si>
    <t>RX001214</t>
  </si>
  <si>
    <t>RX001215</t>
  </si>
  <si>
    <t>RX001216</t>
  </si>
  <si>
    <t>RX001217</t>
  </si>
  <si>
    <t>RX001218</t>
  </si>
  <si>
    <t>RX001219</t>
  </si>
  <si>
    <t>RX001220</t>
  </si>
  <si>
    <t>RX001221</t>
  </si>
  <si>
    <t>RX001222</t>
  </si>
  <si>
    <t>RX001223</t>
  </si>
  <si>
    <t>RX001224</t>
  </si>
  <si>
    <t>RX001225</t>
  </si>
  <si>
    <t>RX001226</t>
  </si>
  <si>
    <t>RX001227</t>
  </si>
  <si>
    <t>RX001228</t>
  </si>
  <si>
    <t>RX001229</t>
  </si>
  <si>
    <t>RX001230</t>
  </si>
  <si>
    <t>RX001231</t>
  </si>
  <si>
    <t>RX001232</t>
  </si>
  <si>
    <t>RX001233</t>
  </si>
  <si>
    <t>RX001234</t>
  </si>
  <si>
    <t>RX001235</t>
  </si>
  <si>
    <t>RX001236</t>
  </si>
  <si>
    <t>RX001237</t>
  </si>
  <si>
    <t>RX001238</t>
  </si>
  <si>
    <t>RX001239</t>
  </si>
  <si>
    <t>RX001240</t>
  </si>
  <si>
    <t>RX001241</t>
  </si>
  <si>
    <t>RX001242</t>
  </si>
  <si>
    <t>RX001243</t>
  </si>
  <si>
    <t>RX001244</t>
  </si>
  <si>
    <t>RX001245</t>
  </si>
  <si>
    <t>RX001246</t>
  </si>
  <si>
    <t>RX001247</t>
  </si>
  <si>
    <t>RX001248</t>
  </si>
  <si>
    <t>RX001249</t>
  </si>
  <si>
    <t>RX001250</t>
  </si>
  <si>
    <t>RX001251</t>
  </si>
  <si>
    <t>RX001252</t>
  </si>
  <si>
    <t>RX001253</t>
  </si>
  <si>
    <t>RX001254</t>
  </si>
  <si>
    <t>RX001255</t>
  </si>
  <si>
    <t>RX001256</t>
  </si>
  <si>
    <t>RX001257</t>
  </si>
  <si>
    <t>RX001258</t>
  </si>
  <si>
    <t>RX001259</t>
  </si>
  <si>
    <t>RX001260</t>
  </si>
  <si>
    <t>RX001261</t>
  </si>
  <si>
    <t>RX001262</t>
  </si>
  <si>
    <t>RX001263</t>
  </si>
  <si>
    <t>RX001264</t>
  </si>
  <si>
    <t>RX001265</t>
  </si>
  <si>
    <t>RX001266</t>
  </si>
  <si>
    <t>RX001267</t>
  </si>
  <si>
    <t>RX001268</t>
  </si>
  <si>
    <t>RX001269</t>
  </si>
  <si>
    <t>RX001270</t>
  </si>
  <si>
    <t>RX001271</t>
  </si>
  <si>
    <t>RX001272</t>
  </si>
  <si>
    <t>RX001273</t>
  </si>
  <si>
    <t>RX001274</t>
  </si>
  <si>
    <t>RX001275</t>
  </si>
  <si>
    <t>RX001276</t>
  </si>
  <si>
    <t>RX001277</t>
  </si>
  <si>
    <t>RX001278</t>
  </si>
  <si>
    <t>RX001279</t>
  </si>
  <si>
    <t>RX001280</t>
  </si>
  <si>
    <t>RX001281</t>
  </si>
  <si>
    <t>RX001282</t>
  </si>
  <si>
    <t>RX001283</t>
  </si>
  <si>
    <t>RX001284</t>
  </si>
  <si>
    <t>RX001285</t>
  </si>
  <si>
    <t>RX001286</t>
  </si>
  <si>
    <t>RX001287</t>
  </si>
  <si>
    <t>RX001288</t>
  </si>
  <si>
    <t>RX001289</t>
  </si>
  <si>
    <t>RX001290</t>
  </si>
  <si>
    <t>RX001291</t>
  </si>
  <si>
    <t>RX001292</t>
  </si>
  <si>
    <t>RX001293</t>
  </si>
  <si>
    <t>RX001294</t>
  </si>
  <si>
    <t>RX001295</t>
  </si>
  <si>
    <t>RX001296</t>
  </si>
  <si>
    <t>RX001297</t>
  </si>
  <si>
    <t>RX001298</t>
  </si>
  <si>
    <t>RX001299</t>
  </si>
  <si>
    <t>RX001300</t>
  </si>
  <si>
    <t>RX001301</t>
  </si>
  <si>
    <t>RX001302</t>
  </si>
  <si>
    <t>RX001303</t>
  </si>
  <si>
    <t>RX001304</t>
  </si>
  <si>
    <t>RX001305</t>
  </si>
  <si>
    <t>RX001306</t>
  </si>
  <si>
    <t>RX001307</t>
  </si>
  <si>
    <t>RX001308</t>
  </si>
  <si>
    <t>RX001309</t>
  </si>
  <si>
    <t>RX001310</t>
  </si>
  <si>
    <t>RX001311</t>
  </si>
  <si>
    <t>RX001312</t>
  </si>
  <si>
    <t>RX001313</t>
  </si>
  <si>
    <t>RX001314</t>
  </si>
  <si>
    <t>RX001315</t>
  </si>
  <si>
    <t>RX001316</t>
  </si>
  <si>
    <t>RX001317</t>
  </si>
  <si>
    <t>RX001318</t>
  </si>
  <si>
    <t>RX001319</t>
  </si>
  <si>
    <t>RX001320</t>
  </si>
  <si>
    <t>RX001321</t>
  </si>
  <si>
    <t>RX001322</t>
  </si>
  <si>
    <t>RX001323</t>
  </si>
  <si>
    <t>RX001324</t>
  </si>
  <si>
    <t>RX001325</t>
  </si>
  <si>
    <t>RX001326</t>
  </si>
  <si>
    <t>RX001327</t>
  </si>
  <si>
    <t>RX001328</t>
  </si>
  <si>
    <t>RX001329</t>
  </si>
  <si>
    <t>RX001330</t>
  </si>
  <si>
    <t>RX001331</t>
  </si>
  <si>
    <t>RX001332</t>
  </si>
  <si>
    <t>RX001333</t>
  </si>
  <si>
    <t>RX001334</t>
  </si>
  <si>
    <t>RX001335</t>
  </si>
  <si>
    <t>RX001336</t>
  </si>
  <si>
    <t>RX001337</t>
  </si>
  <si>
    <t>RX001338</t>
  </si>
  <si>
    <t>RX001339</t>
  </si>
  <si>
    <t>RX001340</t>
  </si>
  <si>
    <t>RX001341</t>
  </si>
  <si>
    <t>RX001342</t>
  </si>
  <si>
    <t>RX001343</t>
  </si>
  <si>
    <t>RX001344</t>
  </si>
  <si>
    <t>RX001345</t>
  </si>
  <si>
    <t>RX001346</t>
  </si>
  <si>
    <t>RX001347</t>
  </si>
  <si>
    <t>RX001348</t>
  </si>
  <si>
    <t>RX001349</t>
  </si>
  <si>
    <t>RX001350</t>
  </si>
  <si>
    <t>RX001351</t>
  </si>
  <si>
    <t>RX001352</t>
  </si>
  <si>
    <t>RX001353</t>
  </si>
  <si>
    <t>RX001354</t>
  </si>
  <si>
    <t>RX001355</t>
  </si>
  <si>
    <t>RX001356</t>
  </si>
  <si>
    <t>RX001357</t>
  </si>
  <si>
    <t>RX001358</t>
  </si>
  <si>
    <t>RX001359</t>
  </si>
  <si>
    <t>RX001360</t>
  </si>
  <si>
    <t>RX001361</t>
  </si>
  <si>
    <t>RX001362</t>
  </si>
  <si>
    <t>RX001363</t>
  </si>
  <si>
    <t>RX001364</t>
  </si>
  <si>
    <t>RX001365</t>
  </si>
  <si>
    <t>RX001366</t>
  </si>
  <si>
    <t>RX001367</t>
  </si>
  <si>
    <t>RX001368</t>
  </si>
  <si>
    <t>RX001369</t>
  </si>
  <si>
    <t>RX001370</t>
  </si>
  <si>
    <t>RX001371</t>
  </si>
  <si>
    <t>RX001372</t>
  </si>
  <si>
    <t>RX001373</t>
  </si>
  <si>
    <t>RX001374</t>
  </si>
  <si>
    <t>RX001375</t>
  </si>
  <si>
    <t>RX001376</t>
  </si>
  <si>
    <t>RX001377</t>
  </si>
  <si>
    <t>RX001378</t>
  </si>
  <si>
    <t>RX001379</t>
  </si>
  <si>
    <t>RX001380</t>
  </si>
  <si>
    <t>RX001381</t>
  </si>
  <si>
    <t>RX001382</t>
  </si>
  <si>
    <t>RX001383</t>
  </si>
  <si>
    <t>RX001384</t>
  </si>
  <si>
    <t>RX001385</t>
  </si>
  <si>
    <t>RX001386</t>
  </si>
  <si>
    <t>RX001387</t>
  </si>
  <si>
    <t>RX001388</t>
  </si>
  <si>
    <t>RX001389</t>
  </si>
  <si>
    <t>RX001390</t>
  </si>
  <si>
    <t>RX001391</t>
  </si>
  <si>
    <t>RX001392</t>
  </si>
  <si>
    <t>RX001393</t>
  </si>
  <si>
    <t>RX001394</t>
  </si>
  <si>
    <t>RX001395</t>
  </si>
  <si>
    <t>RX001396</t>
  </si>
  <si>
    <t>RX001397</t>
  </si>
  <si>
    <t>RX001398</t>
  </si>
  <si>
    <t>RX001399</t>
  </si>
  <si>
    <t>RX001400</t>
  </si>
  <si>
    <t>RX001401</t>
  </si>
  <si>
    <t>RX001402</t>
  </si>
  <si>
    <t>RX001403</t>
  </si>
  <si>
    <t>RX001404</t>
  </si>
  <si>
    <t>RX001405</t>
  </si>
  <si>
    <t>RX001406</t>
  </si>
  <si>
    <t>RX001407</t>
  </si>
  <si>
    <t>RX001408</t>
  </si>
  <si>
    <t>RX001409</t>
  </si>
  <si>
    <t>RX001410</t>
  </si>
  <si>
    <t>RX001411</t>
  </si>
  <si>
    <t>RX001412</t>
  </si>
  <si>
    <t>RX001413</t>
  </si>
  <si>
    <t>RX001414</t>
  </si>
  <si>
    <t>RX001415</t>
  </si>
  <si>
    <t>RX001416</t>
  </si>
  <si>
    <t>RX001417</t>
  </si>
  <si>
    <t>RX001418</t>
  </si>
  <si>
    <t>RX001419</t>
  </si>
  <si>
    <t>RX001420</t>
  </si>
  <si>
    <t>RX001421</t>
  </si>
  <si>
    <t>RX001422</t>
  </si>
  <si>
    <t>RX001423</t>
  </si>
  <si>
    <t>RX001424</t>
  </si>
  <si>
    <t>RX001425</t>
  </si>
  <si>
    <t>RX001426</t>
  </si>
  <si>
    <t>RX001427</t>
  </si>
  <si>
    <t>RX001428</t>
  </si>
  <si>
    <t>RX001429</t>
  </si>
  <si>
    <t>RX001430</t>
  </si>
  <si>
    <t>RX001431</t>
  </si>
  <si>
    <t>RX001432</t>
  </si>
  <si>
    <t>RX001433</t>
  </si>
  <si>
    <t>RX001434</t>
  </si>
  <si>
    <t>RX001435</t>
  </si>
  <si>
    <t>RX001436</t>
  </si>
  <si>
    <t>RX001437</t>
  </si>
  <si>
    <t>RX001438</t>
  </si>
  <si>
    <t>RX001439</t>
  </si>
  <si>
    <t>RX001440</t>
  </si>
  <si>
    <t>RX001441</t>
  </si>
  <si>
    <t>RX001442</t>
  </si>
  <si>
    <t>RX001443</t>
  </si>
  <si>
    <t>RX001444</t>
  </si>
  <si>
    <t>RX001445</t>
  </si>
  <si>
    <t>RX001446</t>
  </si>
  <si>
    <t>RX001447</t>
  </si>
  <si>
    <t>RX001448</t>
  </si>
  <si>
    <t>RX001449</t>
  </si>
  <si>
    <t>RX001450</t>
  </si>
  <si>
    <t>RX001451</t>
  </si>
  <si>
    <t>RX001452</t>
  </si>
  <si>
    <t>RX001453</t>
  </si>
  <si>
    <t>RX001454</t>
  </si>
  <si>
    <t>RX001455</t>
  </si>
  <si>
    <t>RX001456</t>
  </si>
  <si>
    <t>RX001457</t>
  </si>
  <si>
    <t>RX001458</t>
  </si>
  <si>
    <t>RX001459</t>
  </si>
  <si>
    <t>RX001460</t>
  </si>
  <si>
    <t>RX001461</t>
  </si>
  <si>
    <t>RX001462</t>
  </si>
  <si>
    <t>RX001463</t>
  </si>
  <si>
    <t>RX001464</t>
  </si>
  <si>
    <t>RX001465</t>
  </si>
  <si>
    <t>RX001466</t>
  </si>
  <si>
    <t>RX001467</t>
  </si>
  <si>
    <t>RX001468</t>
  </si>
  <si>
    <t>RX001469</t>
  </si>
  <si>
    <t>RX001470</t>
  </si>
  <si>
    <t>RX001471</t>
  </si>
  <si>
    <t>RX001472</t>
  </si>
  <si>
    <t>RX001473</t>
  </si>
  <si>
    <t>RX001474</t>
  </si>
  <si>
    <t>RX001475</t>
  </si>
  <si>
    <t>RX001476</t>
  </si>
  <si>
    <t>RX001477</t>
  </si>
  <si>
    <t>RX001478</t>
  </si>
  <si>
    <t>RX001479</t>
  </si>
  <si>
    <t>RX001480</t>
  </si>
  <si>
    <t>RX001481</t>
  </si>
  <si>
    <t>RX001482</t>
  </si>
  <si>
    <t>RX001483</t>
  </si>
  <si>
    <t>RX001484</t>
  </si>
  <si>
    <t>RX001485</t>
  </si>
  <si>
    <t>RX001486</t>
  </si>
  <si>
    <t>RX001487</t>
  </si>
  <si>
    <t>RX001488</t>
  </si>
  <si>
    <t>RX001489</t>
  </si>
  <si>
    <t>RX001490</t>
  </si>
  <si>
    <t>RX001491</t>
  </si>
  <si>
    <t>RX001492</t>
  </si>
  <si>
    <t>RX001493</t>
  </si>
  <si>
    <t>RX001494</t>
  </si>
  <si>
    <t>RX001495</t>
  </si>
  <si>
    <t>RX001496</t>
  </si>
  <si>
    <t>RX001497</t>
  </si>
  <si>
    <t>RX001498</t>
  </si>
  <si>
    <t>RX001499</t>
  </si>
  <si>
    <t>RX001500</t>
  </si>
  <si>
    <t>RX001501</t>
  </si>
  <si>
    <t>RX001502</t>
  </si>
  <si>
    <t>RX001503</t>
  </si>
  <si>
    <t>RX001504</t>
  </si>
  <si>
    <t>RX001505</t>
  </si>
  <si>
    <t>RX001506</t>
  </si>
  <si>
    <t>RX001507</t>
  </si>
  <si>
    <t>RX001508</t>
  </si>
  <si>
    <t>RX001509</t>
  </si>
  <si>
    <t>RX001510</t>
  </si>
  <si>
    <t>RX001511</t>
  </si>
  <si>
    <t>RX001512</t>
  </si>
  <si>
    <t>RX001513</t>
  </si>
  <si>
    <t>RX001514</t>
  </si>
  <si>
    <t>RX001515</t>
  </si>
  <si>
    <t>RX001516</t>
  </si>
  <si>
    <t>RX001517</t>
  </si>
  <si>
    <t>RX001518</t>
  </si>
  <si>
    <t>RX001519</t>
  </si>
  <si>
    <t>RX001520</t>
  </si>
  <si>
    <t>RX001521</t>
  </si>
  <si>
    <t>RX001522</t>
  </si>
  <si>
    <t>RX001523</t>
  </si>
  <si>
    <t>RX001524</t>
  </si>
  <si>
    <t>RX001525</t>
  </si>
  <si>
    <t>RX001526</t>
  </si>
  <si>
    <t>RX001527</t>
  </si>
  <si>
    <t>RX001528</t>
  </si>
  <si>
    <t>RX001529</t>
  </si>
  <si>
    <t>RX001530</t>
  </si>
  <si>
    <t>RX001531</t>
  </si>
  <si>
    <t>RX001532</t>
  </si>
  <si>
    <t>RX001533</t>
  </si>
  <si>
    <t>RX001534</t>
  </si>
  <si>
    <t>RX001535</t>
  </si>
  <si>
    <t>RX001536</t>
  </si>
  <si>
    <t>RX001537</t>
  </si>
  <si>
    <t>RX001538</t>
  </si>
  <si>
    <t>RX001539</t>
  </si>
  <si>
    <t>RX001540</t>
  </si>
  <si>
    <t>RX001541</t>
  </si>
  <si>
    <t>RX001542</t>
  </si>
  <si>
    <t>RX001543</t>
  </si>
  <si>
    <t>RX001544</t>
  </si>
  <si>
    <t>RX001545</t>
  </si>
  <si>
    <t>RX001546</t>
  </si>
  <si>
    <t>RX001547</t>
  </si>
  <si>
    <t>RX001548</t>
  </si>
  <si>
    <t>RX001549</t>
  </si>
  <si>
    <t>RX001550</t>
  </si>
  <si>
    <t>RX001551</t>
  </si>
  <si>
    <t>RX001552</t>
  </si>
  <si>
    <t>RX001553</t>
  </si>
  <si>
    <t>RX001554</t>
  </si>
  <si>
    <t>RX001555</t>
  </si>
  <si>
    <t>RX001556</t>
  </si>
  <si>
    <t>RX001557</t>
  </si>
  <si>
    <t>RX001558</t>
  </si>
  <si>
    <t>RX001559</t>
  </si>
  <si>
    <t>RX001560</t>
  </si>
  <si>
    <t>RX001561</t>
  </si>
  <si>
    <t>RX001562</t>
  </si>
  <si>
    <t>RX001563</t>
  </si>
  <si>
    <t>RX001564</t>
  </si>
  <si>
    <t>RX001565</t>
  </si>
  <si>
    <t>RX001566</t>
  </si>
  <si>
    <t>RX001567</t>
  </si>
  <si>
    <t>RX001568</t>
  </si>
  <si>
    <t>RX001569</t>
  </si>
  <si>
    <t>RX001570</t>
  </si>
  <si>
    <t>RX001571</t>
  </si>
  <si>
    <t>RX001572</t>
  </si>
  <si>
    <t>RX001573</t>
  </si>
  <si>
    <t>RX001574</t>
  </si>
  <si>
    <t>RX001575</t>
  </si>
  <si>
    <t>RX001576</t>
  </si>
  <si>
    <t>RX001577</t>
  </si>
  <si>
    <t>RX001578</t>
  </si>
  <si>
    <t>RX001579</t>
  </si>
  <si>
    <t>RX001580</t>
  </si>
  <si>
    <t>RX001581</t>
  </si>
  <si>
    <t>RX001582</t>
  </si>
  <si>
    <t>RX001583</t>
  </si>
  <si>
    <t>RX001584</t>
  </si>
  <si>
    <t>RX001585</t>
  </si>
  <si>
    <t>RX001586</t>
  </si>
  <si>
    <t>RX001587</t>
  </si>
  <si>
    <t>RX001588</t>
  </si>
  <si>
    <t>RX001589</t>
  </si>
  <si>
    <t>RX001590</t>
  </si>
  <si>
    <t>RX001591</t>
  </si>
  <si>
    <t>RX001592</t>
  </si>
  <si>
    <t>RX001593</t>
  </si>
  <si>
    <t>RX001594</t>
  </si>
  <si>
    <t>RX001595</t>
  </si>
  <si>
    <t>RX001596</t>
  </si>
  <si>
    <t>RX001597</t>
  </si>
  <si>
    <t>RX001598</t>
  </si>
  <si>
    <t>RX001599</t>
  </si>
  <si>
    <t>RX001600</t>
  </si>
  <si>
    <t>RX001601</t>
  </si>
  <si>
    <t>RX001602</t>
  </si>
  <si>
    <t>RX001603</t>
  </si>
  <si>
    <t>RX001604</t>
  </si>
  <si>
    <t>RX001605</t>
  </si>
  <si>
    <t>RX001606</t>
  </si>
  <si>
    <t>RX001607</t>
  </si>
  <si>
    <t>RX001608</t>
  </si>
  <si>
    <t>RX001609</t>
  </si>
  <si>
    <t>RX001610</t>
  </si>
  <si>
    <t>RX001611</t>
  </si>
  <si>
    <t>RX001612</t>
  </si>
  <si>
    <t>RX001613</t>
  </si>
  <si>
    <t>RX001614</t>
  </si>
  <si>
    <t>RX001615</t>
  </si>
  <si>
    <t>RX001616</t>
  </si>
  <si>
    <t>RX001617</t>
  </si>
  <si>
    <t>RX001618</t>
  </si>
  <si>
    <t>RX001619</t>
  </si>
  <si>
    <t>RX001620</t>
  </si>
  <si>
    <t>RX001621</t>
  </si>
  <si>
    <t>RX001622</t>
  </si>
  <si>
    <t>RX001623</t>
  </si>
  <si>
    <t>RX001624</t>
  </si>
  <si>
    <t>RX001625</t>
  </si>
  <si>
    <t>RX001626</t>
  </si>
  <si>
    <t>RX001627</t>
  </si>
  <si>
    <t>RX001628</t>
  </si>
  <si>
    <t>RX001629</t>
  </si>
  <si>
    <t>RX001630</t>
  </si>
  <si>
    <t>RX001631</t>
  </si>
  <si>
    <t>RX001632</t>
  </si>
  <si>
    <t>RX001633</t>
  </si>
  <si>
    <t>RX001634</t>
  </si>
  <si>
    <t>RX001635</t>
  </si>
  <si>
    <t>RX001636</t>
  </si>
  <si>
    <t>RX001637</t>
  </si>
  <si>
    <t>RX001638</t>
  </si>
  <si>
    <t>RX001639</t>
  </si>
  <si>
    <t>RX001640</t>
  </si>
  <si>
    <t>RX001641</t>
  </si>
  <si>
    <t>RX001642</t>
  </si>
  <si>
    <t>RX001643</t>
  </si>
  <si>
    <t>RX001644</t>
  </si>
  <si>
    <t>RX001645</t>
  </si>
  <si>
    <t>RX001646</t>
  </si>
  <si>
    <t>RX001647</t>
  </si>
  <si>
    <t>RX001648</t>
  </si>
  <si>
    <t>RX001649</t>
  </si>
  <si>
    <t>RX001650</t>
  </si>
  <si>
    <t>RX001651</t>
  </si>
  <si>
    <t>RX001652</t>
  </si>
  <si>
    <t>RX001653</t>
  </si>
  <si>
    <t>RX001654</t>
  </si>
  <si>
    <t>RX001655</t>
  </si>
  <si>
    <t>RX001656</t>
  </si>
  <si>
    <t>RX001657</t>
  </si>
  <si>
    <t>RX001658</t>
  </si>
  <si>
    <t>RX001659</t>
  </si>
  <si>
    <t>RX001660</t>
  </si>
  <si>
    <t>RX001661</t>
  </si>
  <si>
    <t>RX001662</t>
  </si>
  <si>
    <t>RX001663</t>
  </si>
  <si>
    <t>RX001664</t>
  </si>
  <si>
    <t>RX001665</t>
  </si>
  <si>
    <t>RX001666</t>
  </si>
  <si>
    <t>RX001667</t>
  </si>
  <si>
    <t>RX001668</t>
  </si>
  <si>
    <t>RX001669</t>
  </si>
  <si>
    <t>RX001670</t>
  </si>
  <si>
    <t>RX001671</t>
  </si>
  <si>
    <t>RX001672</t>
  </si>
  <si>
    <t>RX001673</t>
  </si>
  <si>
    <t>RX001674</t>
  </si>
  <si>
    <t>RX001675</t>
  </si>
  <si>
    <t>RX001676</t>
  </si>
  <si>
    <t>RX001677</t>
  </si>
  <si>
    <t>RX001678</t>
  </si>
  <si>
    <t>RX001679</t>
  </si>
  <si>
    <t>RX001680</t>
  </si>
  <si>
    <t>RX001681</t>
  </si>
  <si>
    <t>RX001682</t>
  </si>
  <si>
    <t>RX001683</t>
  </si>
  <si>
    <t>RX001684</t>
  </si>
  <si>
    <t>RX001685</t>
  </si>
  <si>
    <t>RX001686</t>
  </si>
  <si>
    <t>RX001687</t>
  </si>
  <si>
    <t>RX001688</t>
  </si>
  <si>
    <t>RX001689</t>
  </si>
  <si>
    <t>RX001690</t>
  </si>
  <si>
    <t>RX001691</t>
  </si>
  <si>
    <t>RX001692</t>
  </si>
  <si>
    <t>RX001693</t>
  </si>
  <si>
    <t>RX001694</t>
  </si>
  <si>
    <t>RX001695</t>
  </si>
  <si>
    <t>RX001696</t>
  </si>
  <si>
    <t>RX001697</t>
  </si>
  <si>
    <t>RX001698</t>
  </si>
  <si>
    <t>RX001699</t>
  </si>
  <si>
    <t>RX001700</t>
  </si>
  <si>
    <t>RX001701</t>
  </si>
  <si>
    <t>RX001702</t>
  </si>
  <si>
    <t>RX001703</t>
  </si>
  <si>
    <t>RX001704</t>
  </si>
  <si>
    <t>RX001705</t>
  </si>
  <si>
    <t>RX001706</t>
  </si>
  <si>
    <t>RX001707</t>
  </si>
  <si>
    <t>RX001708</t>
  </si>
  <si>
    <t>RX001709</t>
  </si>
  <si>
    <t>RX001710</t>
  </si>
  <si>
    <t>RX001711</t>
  </si>
  <si>
    <t>RX001712</t>
  </si>
  <si>
    <t>RX001713</t>
  </si>
  <si>
    <t>RX001714</t>
  </si>
  <si>
    <t>RX001715</t>
  </si>
  <si>
    <t>RX001716</t>
  </si>
  <si>
    <t>RX001717</t>
  </si>
  <si>
    <t>RX001718</t>
  </si>
  <si>
    <t>RX001719</t>
  </si>
  <si>
    <t>RX001720</t>
  </si>
  <si>
    <t>RX001721</t>
  </si>
  <si>
    <t>RX001722</t>
  </si>
  <si>
    <t>RX001723</t>
  </si>
  <si>
    <t>RX001724</t>
  </si>
  <si>
    <t>RX001725</t>
  </si>
  <si>
    <t>RX001726</t>
  </si>
  <si>
    <t>RX001727</t>
  </si>
  <si>
    <t>RX001728</t>
  </si>
  <si>
    <t>RX001729</t>
  </si>
  <si>
    <t>RX001730</t>
  </si>
  <si>
    <t>RX001731</t>
  </si>
  <si>
    <t>RX001732</t>
  </si>
  <si>
    <t>RX001733</t>
  </si>
  <si>
    <t>RX001734</t>
  </si>
  <si>
    <t>RX001735</t>
  </si>
  <si>
    <t>RX001736</t>
  </si>
  <si>
    <t>RX001737</t>
  </si>
  <si>
    <t>RX001738</t>
  </si>
  <si>
    <t>RX001739</t>
  </si>
  <si>
    <t>RX001740</t>
  </si>
  <si>
    <t>RX001741</t>
  </si>
  <si>
    <t>RX001742</t>
  </si>
  <si>
    <t>RX001743</t>
  </si>
  <si>
    <t>RX001744</t>
  </si>
  <si>
    <t>RX001745</t>
  </si>
  <si>
    <t>RX001746</t>
  </si>
  <si>
    <t>RX001747</t>
  </si>
  <si>
    <t>RX001748</t>
  </si>
  <si>
    <t>RX001749</t>
  </si>
  <si>
    <t>RX001750</t>
  </si>
  <si>
    <t>RX001751</t>
  </si>
  <si>
    <t>RX001752</t>
  </si>
  <si>
    <t>RX001753</t>
  </si>
  <si>
    <t>RX001754</t>
  </si>
  <si>
    <t>RX001755</t>
  </si>
  <si>
    <t>RX001756</t>
  </si>
  <si>
    <t>RX001757</t>
  </si>
  <si>
    <t>RX001758</t>
  </si>
  <si>
    <t>RX001759</t>
  </si>
  <si>
    <t>RX001760</t>
  </si>
  <si>
    <t>RX001761</t>
  </si>
  <si>
    <t>RX001762</t>
  </si>
  <si>
    <t>RX001763</t>
  </si>
  <si>
    <t>RX001764</t>
  </si>
  <si>
    <t>RX001765</t>
  </si>
  <si>
    <t>RX001766</t>
  </si>
  <si>
    <t>RX001767</t>
  </si>
  <si>
    <t>RX001768</t>
  </si>
  <si>
    <t>RX001769</t>
  </si>
  <si>
    <t>RX001770</t>
  </si>
  <si>
    <t>RX001771</t>
  </si>
  <si>
    <t>RX001772</t>
  </si>
  <si>
    <t>RX001773</t>
  </si>
  <si>
    <t>RX001774</t>
  </si>
  <si>
    <t>RX001775</t>
  </si>
  <si>
    <t>RX001776</t>
  </si>
  <si>
    <t>RX001777</t>
  </si>
  <si>
    <t>RX001778</t>
  </si>
  <si>
    <t>RX001779</t>
  </si>
  <si>
    <t>RX001780</t>
  </si>
  <si>
    <t>RX001781</t>
  </si>
  <si>
    <t>RX001782</t>
  </si>
  <si>
    <t>RX001783</t>
  </si>
  <si>
    <t>RX001784</t>
  </si>
  <si>
    <t>RX001785</t>
  </si>
  <si>
    <t>RX001786</t>
  </si>
  <si>
    <t>RX001787</t>
  </si>
  <si>
    <t>RX001788</t>
  </si>
  <si>
    <t>RX001789</t>
  </si>
  <si>
    <t>RX001790</t>
  </si>
  <si>
    <t>RX001791</t>
  </si>
  <si>
    <t>RX001792</t>
  </si>
  <si>
    <t>RX001793</t>
  </si>
  <si>
    <t>RX001794</t>
  </si>
  <si>
    <t>RX001795</t>
  </si>
  <si>
    <t>RX001796</t>
  </si>
  <si>
    <t>RX001797</t>
  </si>
  <si>
    <t>RX001798</t>
  </si>
  <si>
    <t>RX001799</t>
  </si>
  <si>
    <t>RX001800</t>
  </si>
  <si>
    <t>RX001801</t>
  </si>
  <si>
    <t>RX001802</t>
  </si>
  <si>
    <t>RX001803</t>
  </si>
  <si>
    <t>RX001804</t>
  </si>
  <si>
    <t>RX001805</t>
  </si>
  <si>
    <t>RX001806</t>
  </si>
  <si>
    <t>RX001807</t>
  </si>
  <si>
    <t>RX001808</t>
  </si>
  <si>
    <t>RX001809</t>
  </si>
  <si>
    <t>RX001810</t>
  </si>
  <si>
    <t>RX001811</t>
  </si>
  <si>
    <t>RX001812</t>
  </si>
  <si>
    <t>RX001813</t>
  </si>
  <si>
    <t>RX001814</t>
  </si>
  <si>
    <t>RX001815</t>
  </si>
  <si>
    <t>RX001816</t>
  </si>
  <si>
    <t>RX001817</t>
  </si>
  <si>
    <t>RX001818</t>
  </si>
  <si>
    <t>RX001819</t>
  </si>
  <si>
    <t>RX001820</t>
  </si>
  <si>
    <t>RX001821</t>
  </si>
  <si>
    <t>RX001822</t>
  </si>
  <si>
    <t>RX001823</t>
  </si>
  <si>
    <t>RX001824</t>
  </si>
  <si>
    <t>RX001825</t>
  </si>
  <si>
    <t>RX001826</t>
  </si>
  <si>
    <t>RX001827</t>
  </si>
  <si>
    <t>RX001828</t>
  </si>
  <si>
    <t>RX001829</t>
  </si>
  <si>
    <t>RX001830</t>
  </si>
  <si>
    <t>RX001831</t>
  </si>
  <si>
    <t>RX001832</t>
  </si>
  <si>
    <t>RX001833</t>
  </si>
  <si>
    <t>RX001834</t>
  </si>
  <si>
    <t>RX001835</t>
  </si>
  <si>
    <t>RX001836</t>
  </si>
  <si>
    <t>RX001837</t>
  </si>
  <si>
    <t>RX001838</t>
  </si>
  <si>
    <t>RX001839</t>
  </si>
  <si>
    <t>RX001840</t>
  </si>
  <si>
    <t>RX001841</t>
  </si>
  <si>
    <t>RX001842</t>
  </si>
  <si>
    <t>RX001843</t>
  </si>
  <si>
    <t>RX001844</t>
  </si>
  <si>
    <t>RX001845</t>
  </si>
  <si>
    <t>RX001846</t>
  </si>
  <si>
    <t>RX001847</t>
  </si>
  <si>
    <t>RX001848</t>
  </si>
  <si>
    <t>RX001849</t>
  </si>
  <si>
    <t>RX001850</t>
  </si>
  <si>
    <t>RX001851</t>
  </si>
  <si>
    <t>RX001852</t>
  </si>
  <si>
    <t>RX001853</t>
  </si>
  <si>
    <t>RX001854</t>
  </si>
  <si>
    <t>RX001855</t>
  </si>
  <si>
    <t>RX001856</t>
  </si>
  <si>
    <t>RX001857</t>
  </si>
  <si>
    <t>RX001858</t>
  </si>
  <si>
    <t>RX001859</t>
  </si>
  <si>
    <t>RX001860</t>
  </si>
  <si>
    <t>RX001861</t>
  </si>
  <si>
    <t>RX001862</t>
  </si>
  <si>
    <t>RX001863</t>
  </si>
  <si>
    <t>RX001864</t>
  </si>
  <si>
    <t>RX001865</t>
  </si>
  <si>
    <t>RX001866</t>
  </si>
  <si>
    <t>RX001867</t>
  </si>
  <si>
    <t>RX001868</t>
  </si>
  <si>
    <t>RX001869</t>
  </si>
  <si>
    <t>RX001870</t>
  </si>
  <si>
    <t>RX001871</t>
  </si>
  <si>
    <t>RX001872</t>
  </si>
  <si>
    <t>RX001873</t>
  </si>
  <si>
    <t>RX001874</t>
  </si>
  <si>
    <t>RX001875</t>
  </si>
  <si>
    <t>RX001876</t>
  </si>
  <si>
    <t>RX001877</t>
  </si>
  <si>
    <t>RX001878</t>
  </si>
  <si>
    <t>RX001879</t>
  </si>
  <si>
    <t>RX001880</t>
  </si>
  <si>
    <t>RX001881</t>
  </si>
  <si>
    <t>RX001882</t>
  </si>
  <si>
    <t>RX001883</t>
  </si>
  <si>
    <t>RX001884</t>
  </si>
  <si>
    <t>RX001885</t>
  </si>
  <si>
    <t>RX001886</t>
  </si>
  <si>
    <t>RX001887</t>
  </si>
  <si>
    <t>RX001888</t>
  </si>
  <si>
    <t>RX001889</t>
  </si>
  <si>
    <t>RX001890</t>
  </si>
  <si>
    <t>RX001891</t>
  </si>
  <si>
    <t>RX001892</t>
  </si>
  <si>
    <t>RX001893</t>
  </si>
  <si>
    <t>RX001894</t>
  </si>
  <si>
    <t>RX001895</t>
  </si>
  <si>
    <t>RX001896</t>
  </si>
  <si>
    <t>RX001897</t>
  </si>
  <si>
    <t>RX001898</t>
  </si>
  <si>
    <t>RX001899</t>
  </si>
  <si>
    <t>RX001900</t>
  </si>
  <si>
    <t>RX001901</t>
  </si>
  <si>
    <t>RX001902</t>
  </si>
  <si>
    <t>RX001903</t>
  </si>
  <si>
    <t>RX001904</t>
  </si>
  <si>
    <t>RX001905</t>
  </si>
  <si>
    <t>RX001906</t>
  </si>
  <si>
    <t>RX001907</t>
  </si>
  <si>
    <t>RX001908</t>
  </si>
  <si>
    <t>RX001909</t>
  </si>
  <si>
    <t>RX001910</t>
  </si>
  <si>
    <t>RX001911</t>
  </si>
  <si>
    <t>RX001912</t>
  </si>
  <si>
    <t>RX001913</t>
  </si>
  <si>
    <t>RX001914</t>
  </si>
  <si>
    <t>RX001915</t>
  </si>
  <si>
    <t>RX001916</t>
  </si>
  <si>
    <t>RX001917</t>
  </si>
  <si>
    <t>RX001918</t>
  </si>
  <si>
    <t>RX001919</t>
  </si>
  <si>
    <t>RX001920</t>
  </si>
  <si>
    <t>RX001921</t>
  </si>
  <si>
    <t>RX001922</t>
  </si>
  <si>
    <t>RX001923</t>
  </si>
  <si>
    <t>RX001924</t>
  </si>
  <si>
    <t>RX001925</t>
  </si>
  <si>
    <t>RX001926</t>
  </si>
  <si>
    <t>RX001927</t>
  </si>
  <si>
    <t>RX001928</t>
  </si>
  <si>
    <t>RX001929</t>
  </si>
  <si>
    <t>RX001930</t>
  </si>
  <si>
    <t>RX001931</t>
  </si>
  <si>
    <t>RX001932</t>
  </si>
  <si>
    <t>RX001933</t>
  </si>
  <si>
    <t>RX001934</t>
  </si>
  <si>
    <t>RX001935</t>
  </si>
  <si>
    <t>RX001936</t>
  </si>
  <si>
    <t>RX001937</t>
  </si>
  <si>
    <t>RX001938</t>
  </si>
  <si>
    <t>RX001939</t>
  </si>
  <si>
    <t>RX001940</t>
  </si>
  <si>
    <t>RX001941</t>
  </si>
  <si>
    <t>RX001942</t>
  </si>
  <si>
    <t>RX001943</t>
  </si>
  <si>
    <t>RX001944</t>
  </si>
  <si>
    <t>RX001945</t>
  </si>
  <si>
    <t>RX001946</t>
  </si>
  <si>
    <t>RX001947</t>
  </si>
  <si>
    <t>RX001948</t>
  </si>
  <si>
    <t>RX001949</t>
  </si>
  <si>
    <t>RX001950</t>
  </si>
  <si>
    <t>RX001951</t>
  </si>
  <si>
    <t>RX001952</t>
  </si>
  <si>
    <t>RX001953</t>
  </si>
  <si>
    <t>RX001954</t>
  </si>
  <si>
    <t>RX001955</t>
  </si>
  <si>
    <t>RX001956</t>
  </si>
  <si>
    <t>RX001957</t>
  </si>
  <si>
    <t>RX001958</t>
  </si>
  <si>
    <t>RX001959</t>
  </si>
  <si>
    <t>RX001960</t>
  </si>
  <si>
    <t>RX001961</t>
  </si>
  <si>
    <t>RX001962</t>
  </si>
  <si>
    <t>RX001963</t>
  </si>
  <si>
    <t>RX001964</t>
  </si>
  <si>
    <t>RX001965</t>
  </si>
  <si>
    <t>RX001966</t>
  </si>
  <si>
    <t>RX001967</t>
  </si>
  <si>
    <t>RX001968</t>
  </si>
  <si>
    <t>RX001969</t>
  </si>
  <si>
    <t>RX001970</t>
  </si>
  <si>
    <t>RX001971</t>
  </si>
  <si>
    <t>RX001972</t>
  </si>
  <si>
    <t>RX001973</t>
  </si>
  <si>
    <t>RX001974</t>
  </si>
  <si>
    <t>RX001975</t>
  </si>
  <si>
    <t>RX001976</t>
  </si>
  <si>
    <t>RX001977</t>
  </si>
  <si>
    <t>RX001978</t>
  </si>
  <si>
    <t>RX001979</t>
  </si>
  <si>
    <t>RX001980</t>
  </si>
  <si>
    <t>RX001981</t>
  </si>
  <si>
    <t>RX001982</t>
  </si>
  <si>
    <t>RX001983</t>
  </si>
  <si>
    <t>RX001984</t>
  </si>
  <si>
    <t>RX001985</t>
  </si>
  <si>
    <t>RX001986</t>
  </si>
  <si>
    <t>RX001987</t>
  </si>
  <si>
    <t>RX001988</t>
  </si>
  <si>
    <t>RX001989</t>
  </si>
  <si>
    <t>RX001990</t>
  </si>
  <si>
    <t>RX001991</t>
  </si>
  <si>
    <t>RX001992</t>
  </si>
  <si>
    <t>RX001993</t>
  </si>
  <si>
    <t>RX001994</t>
  </si>
  <si>
    <t>RX001995</t>
  </si>
  <si>
    <t>RX001996</t>
  </si>
  <si>
    <t>RX001997</t>
  </si>
  <si>
    <t>RX001998</t>
  </si>
  <si>
    <t>RX001999</t>
  </si>
  <si>
    <t>RX002000</t>
  </si>
  <si>
    <t>RX002001</t>
  </si>
  <si>
    <t>RX002002</t>
  </si>
  <si>
    <t>RX002003</t>
  </si>
  <si>
    <t>RX002004</t>
  </si>
  <si>
    <t>RX002005</t>
  </si>
  <si>
    <t>RX002006</t>
  </si>
  <si>
    <t>RX002007</t>
  </si>
  <si>
    <t>RX002008</t>
  </si>
  <si>
    <t>RX002009</t>
  </si>
  <si>
    <t>RX002010</t>
  </si>
  <si>
    <t>RX002011</t>
  </si>
  <si>
    <t>RX002012</t>
  </si>
  <si>
    <t>RX002013</t>
  </si>
  <si>
    <t>RX002014</t>
  </si>
  <si>
    <t>RX002015</t>
  </si>
  <si>
    <t>RX002016</t>
  </si>
  <si>
    <t>RX002017</t>
  </si>
  <si>
    <t>RX002018</t>
  </si>
  <si>
    <t>RX002019</t>
  </si>
  <si>
    <t>RX002020</t>
  </si>
  <si>
    <t>RX002021</t>
  </si>
  <si>
    <t>RX002022</t>
  </si>
  <si>
    <t>RX002023</t>
  </si>
  <si>
    <t>RX002024</t>
  </si>
  <si>
    <t>RX002025</t>
  </si>
  <si>
    <t>RX002026</t>
  </si>
  <si>
    <t>RX002027</t>
  </si>
  <si>
    <t>RX002028</t>
  </si>
  <si>
    <t>RX002029</t>
  </si>
  <si>
    <t>RX002030</t>
  </si>
  <si>
    <t>RX002031</t>
  </si>
  <si>
    <t>RX002032</t>
  </si>
  <si>
    <t>RX002033</t>
  </si>
  <si>
    <t>RX002034</t>
  </si>
  <si>
    <t>RX002035</t>
  </si>
  <si>
    <t>RX002036</t>
  </si>
  <si>
    <t>RX002037</t>
  </si>
  <si>
    <t>RX002038</t>
  </si>
  <si>
    <t>RX002039</t>
  </si>
  <si>
    <t>RX002040</t>
  </si>
  <si>
    <t>RX002041</t>
  </si>
  <si>
    <t>RX002042</t>
  </si>
  <si>
    <t>RX002043</t>
  </si>
  <si>
    <t>RX002044</t>
  </si>
  <si>
    <t>RX002045</t>
  </si>
  <si>
    <t>RX002046</t>
  </si>
  <si>
    <t>RX002047</t>
  </si>
  <si>
    <t>RX002048</t>
  </si>
  <si>
    <t>RX002049</t>
  </si>
  <si>
    <t>RX002050</t>
  </si>
  <si>
    <t>RX002051</t>
  </si>
  <si>
    <t>RX002052</t>
  </si>
  <si>
    <t>RX002053</t>
  </si>
  <si>
    <t>RX002054</t>
  </si>
  <si>
    <t>RX002055</t>
  </si>
  <si>
    <t>RX002056</t>
  </si>
  <si>
    <t>RX002057</t>
  </si>
  <si>
    <t>RX002058</t>
  </si>
  <si>
    <t>RX002059</t>
  </si>
  <si>
    <t>RX002060</t>
  </si>
  <si>
    <t>RX002061</t>
  </si>
  <si>
    <t>RX002062</t>
  </si>
  <si>
    <t>RX002063</t>
  </si>
  <si>
    <t>RX002064</t>
  </si>
  <si>
    <t>RX002065</t>
  </si>
  <si>
    <t>RX002066</t>
  </si>
  <si>
    <t>RX002067</t>
  </si>
  <si>
    <t>RX002068</t>
  </si>
  <si>
    <t>RX002069</t>
  </si>
  <si>
    <t>RX002070</t>
  </si>
  <si>
    <t>RX002071</t>
  </si>
  <si>
    <t>RX002072</t>
  </si>
  <si>
    <t>RX002073</t>
  </si>
  <si>
    <t>RX002074</t>
  </si>
  <si>
    <t>RX002075</t>
  </si>
  <si>
    <t>RX002076</t>
  </si>
  <si>
    <t>RX002077</t>
  </si>
  <si>
    <t>RX002078</t>
  </si>
  <si>
    <t>RX002079</t>
  </si>
  <si>
    <t>RX002080</t>
  </si>
  <si>
    <t>RX002081</t>
  </si>
  <si>
    <t>RX002082</t>
  </si>
  <si>
    <t>RX002083</t>
  </si>
  <si>
    <t>RX002084</t>
  </si>
  <si>
    <t>RX002085</t>
  </si>
  <si>
    <t>RX002086</t>
  </si>
  <si>
    <t>RX002087</t>
  </si>
  <si>
    <t>RX002088</t>
  </si>
  <si>
    <t>RX002089</t>
  </si>
  <si>
    <t>RX002090</t>
  </si>
  <si>
    <t>RX002091</t>
  </si>
  <si>
    <t>RX002092</t>
  </si>
  <si>
    <t>RX002093</t>
  </si>
  <si>
    <t>RX002094</t>
  </si>
  <si>
    <t>RX002095</t>
  </si>
  <si>
    <t>RX002096</t>
  </si>
  <si>
    <t>RX002097</t>
  </si>
  <si>
    <t>RX002098</t>
  </si>
  <si>
    <t>RX002099</t>
  </si>
  <si>
    <t>RX002100</t>
  </si>
  <si>
    <t>RX002101</t>
  </si>
  <si>
    <t>RX002102</t>
  </si>
  <si>
    <t>RX002103</t>
  </si>
  <si>
    <t>RX002104</t>
  </si>
  <si>
    <t>RX002105</t>
  </si>
  <si>
    <t>RX002106</t>
  </si>
  <si>
    <t>RX002107</t>
  </si>
  <si>
    <t>RX002108</t>
  </si>
  <si>
    <t>RX002109</t>
  </si>
  <si>
    <t>RX002110</t>
  </si>
  <si>
    <t>RX002111</t>
  </si>
  <si>
    <t>RX002112</t>
  </si>
  <si>
    <t>RX002113</t>
  </si>
  <si>
    <t>RX002114</t>
  </si>
  <si>
    <t>RX002115</t>
  </si>
  <si>
    <t>RX002116</t>
  </si>
  <si>
    <t>RX002117</t>
  </si>
  <si>
    <t>RX002118</t>
  </si>
  <si>
    <t>RX002119</t>
  </si>
  <si>
    <t>RX002120</t>
  </si>
  <si>
    <t>RX002121</t>
  </si>
  <si>
    <t>RX002122</t>
  </si>
  <si>
    <t>RX002123</t>
  </si>
  <si>
    <t>RX002124</t>
  </si>
  <si>
    <t>RX002125</t>
  </si>
  <si>
    <t>RX002126</t>
  </si>
  <si>
    <t>RX002127</t>
  </si>
  <si>
    <t>RX002128</t>
  </si>
  <si>
    <t>RX002129</t>
  </si>
  <si>
    <t>RX002130</t>
  </si>
  <si>
    <t>RX002131</t>
  </si>
  <si>
    <t>RX002132</t>
  </si>
  <si>
    <t>RX002133</t>
  </si>
  <si>
    <t>RX002134</t>
  </si>
  <si>
    <t>RX002135</t>
  </si>
  <si>
    <t>RX002136</t>
  </si>
  <si>
    <t>RX002137</t>
  </si>
  <si>
    <t>RX002138</t>
  </si>
  <si>
    <t>RX002139</t>
  </si>
  <si>
    <t>RX002140</t>
  </si>
  <si>
    <t>RX002141</t>
  </si>
  <si>
    <t>RX002142</t>
  </si>
  <si>
    <t>RX002143</t>
  </si>
  <si>
    <t>RX002144</t>
  </si>
  <si>
    <t>RX002145</t>
  </si>
  <si>
    <t>RX002146</t>
  </si>
  <si>
    <t>RX002147</t>
  </si>
  <si>
    <t>RX002148</t>
  </si>
  <si>
    <t>RX002149</t>
  </si>
  <si>
    <t>RX002150</t>
  </si>
  <si>
    <t>RX002151</t>
  </si>
  <si>
    <t>RX002152</t>
  </si>
  <si>
    <t>RX002153</t>
  </si>
  <si>
    <t>RX002154</t>
  </si>
  <si>
    <t>RX002155</t>
  </si>
  <si>
    <t>RX002156</t>
  </si>
  <si>
    <t>RX002157</t>
  </si>
  <si>
    <t>RX002158</t>
  </si>
  <si>
    <t>RX002159</t>
  </si>
  <si>
    <t>RX002160</t>
  </si>
  <si>
    <t>RX002161</t>
  </si>
  <si>
    <t>RX002162</t>
  </si>
  <si>
    <t>RX002163</t>
  </si>
  <si>
    <t>RX002164</t>
  </si>
  <si>
    <t>RX002165</t>
  </si>
  <si>
    <t>RX002166</t>
  </si>
  <si>
    <t>RX002167</t>
  </si>
  <si>
    <t>RX002168</t>
  </si>
  <si>
    <t>RX002169</t>
  </si>
  <si>
    <t>RX002170</t>
  </si>
  <si>
    <t>RX002171</t>
  </si>
  <si>
    <t>RX002172</t>
  </si>
  <si>
    <t>RX002173</t>
  </si>
  <si>
    <t>RX002174</t>
  </si>
  <si>
    <t>RX002175</t>
  </si>
  <si>
    <t>RX002176</t>
  </si>
  <si>
    <t>RX002177</t>
  </si>
  <si>
    <t>RX002178</t>
  </si>
  <si>
    <t>RX002179</t>
  </si>
  <si>
    <t>RX002180</t>
  </si>
  <si>
    <t>RX002181</t>
  </si>
  <si>
    <t>RX002182</t>
  </si>
  <si>
    <t>RX002183</t>
  </si>
  <si>
    <t>RX002184</t>
  </si>
  <si>
    <t>RX002185</t>
  </si>
  <si>
    <t>RX002186</t>
  </si>
  <si>
    <t>RX002187</t>
  </si>
  <si>
    <t>RX002188</t>
  </si>
  <si>
    <t>RX002189</t>
  </si>
  <si>
    <t>RX002190</t>
  </si>
  <si>
    <t>RX002191</t>
  </si>
  <si>
    <t>RX002192</t>
  </si>
  <si>
    <t>RX002193</t>
  </si>
  <si>
    <t>RX002194</t>
  </si>
  <si>
    <t>RX002195</t>
  </si>
  <si>
    <t>RX002196</t>
  </si>
  <si>
    <t>RX002197</t>
  </si>
  <si>
    <t>RX002198</t>
  </si>
  <si>
    <t>RX002199</t>
  </si>
  <si>
    <t>RX002200</t>
  </si>
  <si>
    <t>RX002201</t>
  </si>
  <si>
    <t>RX002202</t>
  </si>
  <si>
    <t>RX002203</t>
  </si>
  <si>
    <t>RX002204</t>
  </si>
  <si>
    <t>RX002205</t>
  </si>
  <si>
    <t>RX002206</t>
  </si>
  <si>
    <t>RX002207</t>
  </si>
  <si>
    <t>RX002208</t>
  </si>
  <si>
    <t>RX002209</t>
  </si>
  <si>
    <t>RX002210</t>
  </si>
  <si>
    <t>RX002211</t>
  </si>
  <si>
    <t>RX002212</t>
  </si>
  <si>
    <t>RX002213</t>
  </si>
  <si>
    <t>RX002214</t>
  </si>
  <si>
    <t>RX002215</t>
  </si>
  <si>
    <t>RX002216</t>
  </si>
  <si>
    <t>RX002217</t>
  </si>
  <si>
    <t>RX002218</t>
  </si>
  <si>
    <t>RX002219</t>
  </si>
  <si>
    <t>RX002220</t>
  </si>
  <si>
    <t>RX002221</t>
  </si>
  <si>
    <t>RX002222</t>
  </si>
  <si>
    <t>RX002223</t>
  </si>
  <si>
    <t>RX002224</t>
  </si>
  <si>
    <t>RX002225</t>
  </si>
  <si>
    <t>RX002226</t>
  </si>
  <si>
    <t>RX002227</t>
  </si>
  <si>
    <t>RX002228</t>
  </si>
  <si>
    <t>RX002229</t>
  </si>
  <si>
    <t>RX002230</t>
  </si>
  <si>
    <t>RX002231</t>
  </si>
  <si>
    <t>RX002232</t>
  </si>
  <si>
    <t>RX002233</t>
  </si>
  <si>
    <t>RX002234</t>
  </si>
  <si>
    <t>RX002235</t>
  </si>
  <si>
    <t>RX002236</t>
  </si>
  <si>
    <t>RX002237</t>
  </si>
  <si>
    <t>RX002238</t>
  </si>
  <si>
    <t>RX002239</t>
  </si>
  <si>
    <t>RX002240</t>
  </si>
  <si>
    <t>RX002241</t>
  </si>
  <si>
    <t>RX002242</t>
  </si>
  <si>
    <t>RX002243</t>
  </si>
  <si>
    <t>RX002244</t>
  </si>
  <si>
    <t>RX002245</t>
  </si>
  <si>
    <t>RX002246</t>
  </si>
  <si>
    <t>RX002247</t>
  </si>
  <si>
    <t>RX002248</t>
  </si>
  <si>
    <t>RX002249</t>
  </si>
  <si>
    <t>RX002250</t>
  </si>
  <si>
    <t>RX002251</t>
  </si>
  <si>
    <t>RX002252</t>
  </si>
  <si>
    <t>RX002253</t>
  </si>
  <si>
    <t>RX002254</t>
  </si>
  <si>
    <t>RX002255</t>
  </si>
  <si>
    <t>RX002256</t>
  </si>
  <si>
    <t>RX002257</t>
  </si>
  <si>
    <t>RX002258</t>
  </si>
  <si>
    <t>RX002259</t>
  </si>
  <si>
    <t>RX002260</t>
  </si>
  <si>
    <t>RX002261</t>
  </si>
  <si>
    <t>RX002262</t>
  </si>
  <si>
    <t>RX002263</t>
  </si>
  <si>
    <t>RX002264</t>
  </si>
  <si>
    <t>RX002265</t>
  </si>
  <si>
    <t>RX002266</t>
  </si>
  <si>
    <t>RX002267</t>
  </si>
  <si>
    <t>RX002268</t>
  </si>
  <si>
    <t>RX002269</t>
  </si>
  <si>
    <t>RX002270</t>
  </si>
  <si>
    <t>RX002271</t>
  </si>
  <si>
    <t>RX002272</t>
  </si>
  <si>
    <t>RX002273</t>
  </si>
  <si>
    <t>RX002274</t>
  </si>
  <si>
    <t>RX002275</t>
  </si>
  <si>
    <t>RX002276</t>
  </si>
  <si>
    <t>RX002277</t>
  </si>
  <si>
    <t>RX002278</t>
  </si>
  <si>
    <t>RX002279</t>
  </si>
  <si>
    <t>RX002280</t>
  </si>
  <si>
    <t>RX002281</t>
  </si>
  <si>
    <t>RX002282</t>
  </si>
  <si>
    <t>RX002283</t>
  </si>
  <si>
    <t>RX002284</t>
  </si>
  <si>
    <t>RX002285</t>
  </si>
  <si>
    <t>RX002286</t>
  </si>
  <si>
    <t>RX002287</t>
  </si>
  <si>
    <t>RX002288</t>
  </si>
  <si>
    <t>RX002289</t>
  </si>
  <si>
    <t>RX002290</t>
  </si>
  <si>
    <t>RX002291</t>
  </si>
  <si>
    <t>RX002292</t>
  </si>
  <si>
    <t>RX002293</t>
  </si>
  <si>
    <t>RX002294</t>
  </si>
  <si>
    <t>RX002295</t>
  </si>
  <si>
    <t>RX002296</t>
  </si>
  <si>
    <t>RX002297</t>
  </si>
  <si>
    <t>RX002298</t>
  </si>
  <si>
    <t>RX002299</t>
  </si>
  <si>
    <t>RX002300</t>
  </si>
  <si>
    <t>RX002301</t>
  </si>
  <si>
    <t>RX002302</t>
  </si>
  <si>
    <t>RX002303</t>
  </si>
  <si>
    <t>RX002304</t>
  </si>
  <si>
    <t>RX002305</t>
  </si>
  <si>
    <t>RX002306</t>
  </si>
  <si>
    <t>RX002307</t>
  </si>
  <si>
    <t>RX002308</t>
  </si>
  <si>
    <t>RX002309</t>
  </si>
  <si>
    <t>RX002310</t>
  </si>
  <si>
    <t>RX002311</t>
  </si>
  <si>
    <t>RX002312</t>
  </si>
  <si>
    <t>RX002313</t>
  </si>
  <si>
    <t>RX002314</t>
  </si>
  <si>
    <t>RX002315</t>
  </si>
  <si>
    <t>RX002316</t>
  </si>
  <si>
    <t>RX002317</t>
  </si>
  <si>
    <t>RX002318</t>
  </si>
  <si>
    <t>RX002319</t>
  </si>
  <si>
    <t>RX002320</t>
  </si>
  <si>
    <t>RX002321</t>
  </si>
  <si>
    <t>RX002322</t>
  </si>
  <si>
    <t>RX002323</t>
  </si>
  <si>
    <t>RX002324</t>
  </si>
  <si>
    <t>RX002325</t>
  </si>
  <si>
    <t>RX002326</t>
  </si>
  <si>
    <t>RX002327</t>
  </si>
  <si>
    <t>RX002328</t>
  </si>
  <si>
    <t>RX002329</t>
  </si>
  <si>
    <t>RX002330</t>
  </si>
  <si>
    <t>RX002331</t>
  </si>
  <si>
    <t>RX002332</t>
  </si>
  <si>
    <t>RX002333</t>
  </si>
  <si>
    <t>RX002334</t>
  </si>
  <si>
    <t>RX002335</t>
  </si>
  <si>
    <t>RX002336</t>
  </si>
  <si>
    <t>RX002337</t>
  </si>
  <si>
    <t>RX002338</t>
  </si>
  <si>
    <t>RX002339</t>
  </si>
  <si>
    <t>RX002340</t>
  </si>
  <si>
    <t>RX002341</t>
  </si>
  <si>
    <t>RX002342</t>
  </si>
  <si>
    <t>RX002343</t>
  </si>
  <si>
    <t>RX002344</t>
  </si>
  <si>
    <t>RX002345</t>
  </si>
  <si>
    <t>RX002346</t>
  </si>
  <si>
    <t>RX002347</t>
  </si>
  <si>
    <t>RX002348</t>
  </si>
  <si>
    <t>RX002349</t>
  </si>
  <si>
    <t>RX002350</t>
  </si>
  <si>
    <t>RX002351</t>
  </si>
  <si>
    <t>RX002352</t>
  </si>
  <si>
    <t>RX002353</t>
  </si>
  <si>
    <t>RX002354</t>
  </si>
  <si>
    <t>RX002355</t>
  </si>
  <si>
    <t>RX002356</t>
  </si>
  <si>
    <t>RX002357</t>
  </si>
  <si>
    <t>RX002358</t>
  </si>
  <si>
    <t>RX002359</t>
  </si>
  <si>
    <t>RX002360</t>
  </si>
  <si>
    <t>RX002361</t>
  </si>
  <si>
    <t>RX002362</t>
  </si>
  <si>
    <t>RX002363</t>
  </si>
  <si>
    <t>RX002364</t>
  </si>
  <si>
    <t>RX002365</t>
  </si>
  <si>
    <t>RX002366</t>
  </si>
  <si>
    <t>RX002367</t>
  </si>
  <si>
    <t>RX002368</t>
  </si>
  <si>
    <t>RX002369</t>
  </si>
  <si>
    <t>RX002370</t>
  </si>
  <si>
    <t>RX002371</t>
  </si>
  <si>
    <t>RX002372</t>
  </si>
  <si>
    <t>RX002373</t>
  </si>
  <si>
    <t>RX002374</t>
  </si>
  <si>
    <t>RX002375</t>
  </si>
  <si>
    <t>RX002376</t>
  </si>
  <si>
    <t>RX002377</t>
  </si>
  <si>
    <t>RX002378</t>
  </si>
  <si>
    <t>RX002379</t>
  </si>
  <si>
    <t>RX002380</t>
  </si>
  <si>
    <t>RX002381</t>
  </si>
  <si>
    <t>RX002382</t>
  </si>
  <si>
    <t>RX002383</t>
  </si>
  <si>
    <t>RX002384</t>
  </si>
  <si>
    <t>RX002385</t>
  </si>
  <si>
    <t>RX002386</t>
  </si>
  <si>
    <t>RX002387</t>
  </si>
  <si>
    <t>RX002388</t>
  </si>
  <si>
    <t>RX002389</t>
  </si>
  <si>
    <t>RX002390</t>
  </si>
  <si>
    <t>RX002391</t>
  </si>
  <si>
    <t>RX002392</t>
  </si>
  <si>
    <t>RX002393</t>
  </si>
  <si>
    <t>RX002394</t>
  </si>
  <si>
    <t>RX002395</t>
  </si>
  <si>
    <t>RX002396</t>
  </si>
  <si>
    <t>RX002397</t>
  </si>
  <si>
    <t>RX002398</t>
  </si>
  <si>
    <t>RX002399</t>
  </si>
  <si>
    <t>RX002400</t>
  </si>
  <si>
    <t>RX002401</t>
  </si>
  <si>
    <t>RX002402</t>
  </si>
  <si>
    <t>RX002403</t>
  </si>
  <si>
    <t>RX002404</t>
  </si>
  <si>
    <t>RX002405</t>
  </si>
  <si>
    <t>RX002406</t>
  </si>
  <si>
    <t>RX002407</t>
  </si>
  <si>
    <t>RX002408</t>
  </si>
  <si>
    <t>RX002409</t>
  </si>
  <si>
    <t>RX002410</t>
  </si>
  <si>
    <t>RX002411</t>
  </si>
  <si>
    <t>RX002412</t>
  </si>
  <si>
    <t>RX002413</t>
  </si>
  <si>
    <t>RX002414</t>
  </si>
  <si>
    <t>RX002415</t>
  </si>
  <si>
    <t>RX002416</t>
  </si>
  <si>
    <t>RX002417</t>
  </si>
  <si>
    <t>RX002418</t>
  </si>
  <si>
    <t>RX002419</t>
  </si>
  <si>
    <t>RX002420</t>
  </si>
  <si>
    <t>RX002421</t>
  </si>
  <si>
    <t>RX002422</t>
  </si>
  <si>
    <t>RX002423</t>
  </si>
  <si>
    <t>RX002424</t>
  </si>
  <si>
    <t>RX002425</t>
  </si>
  <si>
    <t>RX002426</t>
  </si>
  <si>
    <t>RX002427</t>
  </si>
  <si>
    <t>RX002428</t>
  </si>
  <si>
    <t>RX002429</t>
  </si>
  <si>
    <t>RX002430</t>
  </si>
  <si>
    <t>RX002431</t>
  </si>
  <si>
    <t>RX002432</t>
  </si>
  <si>
    <t>RX002433</t>
  </si>
  <si>
    <t>RX002434</t>
  </si>
  <si>
    <t>RX002435</t>
  </si>
  <si>
    <t>RX002436</t>
  </si>
  <si>
    <t>RX002437</t>
  </si>
  <si>
    <t>RX002438</t>
  </si>
  <si>
    <t>RX002439</t>
  </si>
  <si>
    <t>RX002440</t>
  </si>
  <si>
    <t>RX002441</t>
  </si>
  <si>
    <t>RX002442</t>
  </si>
  <si>
    <t>RX002443</t>
  </si>
  <si>
    <t>RX002444</t>
  </si>
  <si>
    <t>RX002445</t>
  </si>
  <si>
    <t>RX002446</t>
  </si>
  <si>
    <t>RX002447</t>
  </si>
  <si>
    <t>RX002448</t>
  </si>
  <si>
    <t>RX002449</t>
  </si>
  <si>
    <t>RX002450</t>
  </si>
  <si>
    <t>RX002451</t>
  </si>
  <si>
    <t>RX002452</t>
  </si>
  <si>
    <t>RX002453</t>
  </si>
  <si>
    <t>RX002454</t>
  </si>
  <si>
    <t>RX002455</t>
  </si>
  <si>
    <t>RX002456</t>
  </si>
  <si>
    <t>RX002457</t>
  </si>
  <si>
    <t>RX002458</t>
  </si>
  <si>
    <t>RX002459</t>
  </si>
  <si>
    <t>RX002460</t>
  </si>
  <si>
    <t>RX002461</t>
  </si>
  <si>
    <t>RX002462</t>
  </si>
  <si>
    <t>RX002463</t>
  </si>
  <si>
    <t>RX002464</t>
  </si>
  <si>
    <t>RX002465</t>
  </si>
  <si>
    <t>RX002466</t>
  </si>
  <si>
    <t>RX002467</t>
  </si>
  <si>
    <t>RX002468</t>
  </si>
  <si>
    <t>RX002469</t>
  </si>
  <si>
    <t>RX002470</t>
  </si>
  <si>
    <t>RX002471</t>
  </si>
  <si>
    <t>RX002472</t>
  </si>
  <si>
    <t>RX002473</t>
  </si>
  <si>
    <t>RX002474</t>
  </si>
  <si>
    <t>RX002475</t>
  </si>
  <si>
    <t>RX002476</t>
  </si>
  <si>
    <t>RX002477</t>
  </si>
  <si>
    <t>RX002478</t>
  </si>
  <si>
    <t>RX002479</t>
  </si>
  <si>
    <t>RX002480</t>
  </si>
  <si>
    <t>RX002481</t>
  </si>
  <si>
    <t>RX002482</t>
  </si>
  <si>
    <t>RX002483</t>
  </si>
  <si>
    <t>RX002484</t>
  </si>
  <si>
    <t>RX002485</t>
  </si>
  <si>
    <t>RX002486</t>
  </si>
  <si>
    <t>RX002487</t>
  </si>
  <si>
    <t>RX002488</t>
  </si>
  <si>
    <t>RX002489</t>
  </si>
  <si>
    <t>RX002490</t>
  </si>
  <si>
    <t>RX002491</t>
  </si>
  <si>
    <t>RX002492</t>
  </si>
  <si>
    <t>RX002493</t>
  </si>
  <si>
    <t>RX002494</t>
  </si>
  <si>
    <t>RX002495</t>
  </si>
  <si>
    <t>RX002496</t>
  </si>
  <si>
    <t>RX002497</t>
  </si>
  <si>
    <t>RX002498</t>
  </si>
  <si>
    <t>RX002499</t>
  </si>
  <si>
    <t>RX002500</t>
  </si>
  <si>
    <t>RX002501</t>
  </si>
  <si>
    <t>RX002502</t>
  </si>
  <si>
    <t>RX002503</t>
  </si>
  <si>
    <t>RX002504</t>
  </si>
  <si>
    <t>RX002505</t>
  </si>
  <si>
    <t>RX002506</t>
  </si>
  <si>
    <t>RX002507</t>
  </si>
  <si>
    <t>RX002508</t>
  </si>
  <si>
    <t>RX002509</t>
  </si>
  <si>
    <t>RX002510</t>
  </si>
  <si>
    <t>RX002511</t>
  </si>
  <si>
    <t>RX002512</t>
  </si>
  <si>
    <t>RX002513</t>
  </si>
  <si>
    <t>RX002514</t>
  </si>
  <si>
    <t>RX002515</t>
  </si>
  <si>
    <t>RX002516</t>
  </si>
  <si>
    <t>RX002517</t>
  </si>
  <si>
    <t>RX002518</t>
  </si>
  <si>
    <t>RX002519</t>
  </si>
  <si>
    <t>RX002520</t>
  </si>
  <si>
    <t>RX002521</t>
  </si>
  <si>
    <t>RX002522</t>
  </si>
  <si>
    <t>RX002523</t>
  </si>
  <si>
    <t>RX002524</t>
  </si>
  <si>
    <t>RX002525</t>
  </si>
  <si>
    <t>RX002526</t>
  </si>
  <si>
    <t>RX002527</t>
  </si>
  <si>
    <t>RX002528</t>
  </si>
  <si>
    <t>RX002529</t>
  </si>
  <si>
    <t>RX002530</t>
  </si>
  <si>
    <t>RX002531</t>
  </si>
  <si>
    <t>RX002532</t>
  </si>
  <si>
    <t>RX002533</t>
  </si>
  <si>
    <t>RX002534</t>
  </si>
  <si>
    <t>RX002535</t>
  </si>
  <si>
    <t>RX002536</t>
  </si>
  <si>
    <t>RX002537</t>
  </si>
  <si>
    <t>RX002538</t>
  </si>
  <si>
    <t>RX002539</t>
  </si>
  <si>
    <t>RX002540</t>
  </si>
  <si>
    <t>RX002541</t>
  </si>
  <si>
    <t>RX002542</t>
  </si>
  <si>
    <t>RX002543</t>
  </si>
  <si>
    <t>RX002544</t>
  </si>
  <si>
    <t>RX002545</t>
  </si>
  <si>
    <t>RX002546</t>
  </si>
  <si>
    <t>RX002547</t>
  </si>
  <si>
    <t>RX002548</t>
  </si>
  <si>
    <t>RX002549</t>
  </si>
  <si>
    <t>RX002550</t>
  </si>
  <si>
    <t>RX002551</t>
  </si>
  <si>
    <t>RX002552</t>
  </si>
  <si>
    <t>RX002553</t>
  </si>
  <si>
    <t>RX002554</t>
  </si>
  <si>
    <t>RX002555</t>
  </si>
  <si>
    <t>RX002556</t>
  </si>
  <si>
    <t>RX002557</t>
  </si>
  <si>
    <t>RX002558</t>
  </si>
  <si>
    <t>RX002559</t>
  </si>
  <si>
    <t>RX002560</t>
  </si>
  <si>
    <t>RX002561</t>
  </si>
  <si>
    <t>RX002562</t>
  </si>
  <si>
    <t>RX002563</t>
  </si>
  <si>
    <t>RX002564</t>
  </si>
  <si>
    <t>RX002565</t>
  </si>
  <si>
    <t>RX002566</t>
  </si>
  <si>
    <t>RX002567</t>
  </si>
  <si>
    <t>RX002568</t>
  </si>
  <si>
    <t>RX002569</t>
  </si>
  <si>
    <t>RX002570</t>
  </si>
  <si>
    <t>RX002571</t>
  </si>
  <si>
    <t>RX002572</t>
  </si>
  <si>
    <t>RX002573</t>
  </si>
  <si>
    <t>RX002574</t>
  </si>
  <si>
    <t>RX002575</t>
  </si>
  <si>
    <t>RX002576</t>
  </si>
  <si>
    <t>RX002577</t>
  </si>
  <si>
    <t>RX002578</t>
  </si>
  <si>
    <t>RX002579</t>
  </si>
  <si>
    <t>RX002580</t>
  </si>
  <si>
    <t>RX002581</t>
  </si>
  <si>
    <t>RX002582</t>
  </si>
  <si>
    <t>RX002583</t>
  </si>
  <si>
    <t>RX002584</t>
  </si>
  <si>
    <t>RX002585</t>
  </si>
  <si>
    <t>RX002586</t>
  </si>
  <si>
    <t>RX002587</t>
  </si>
  <si>
    <t>RX002588</t>
  </si>
  <si>
    <t>RX002589</t>
  </si>
  <si>
    <t>RX002590</t>
  </si>
  <si>
    <t>RX002591</t>
  </si>
  <si>
    <t>RX002592</t>
  </si>
  <si>
    <t>RX002593</t>
  </si>
  <si>
    <t>RX002594</t>
  </si>
  <si>
    <t>RX002595</t>
  </si>
  <si>
    <t>RX002596</t>
  </si>
  <si>
    <t>RX002597</t>
  </si>
  <si>
    <t>RX002598</t>
  </si>
  <si>
    <t>RX002599</t>
  </si>
  <si>
    <t>RX002600</t>
  </si>
  <si>
    <t>RX002601</t>
  </si>
  <si>
    <t>RX002602</t>
  </si>
  <si>
    <t>RX002603</t>
  </si>
  <si>
    <t>RX002604</t>
  </si>
  <si>
    <t>RX002605</t>
  </si>
  <si>
    <t>RX002606</t>
  </si>
  <si>
    <t>RX002607</t>
  </si>
  <si>
    <t>RX002608</t>
  </si>
  <si>
    <t>RX002609</t>
  </si>
  <si>
    <t>RX002610</t>
  </si>
  <si>
    <t>RX002611</t>
  </si>
  <si>
    <t>RX002612</t>
  </si>
  <si>
    <t>RX002613</t>
  </si>
  <si>
    <t>RX002614</t>
  </si>
  <si>
    <t>RX002615</t>
  </si>
  <si>
    <t>RX002616</t>
  </si>
  <si>
    <t>RX002617</t>
  </si>
  <si>
    <t>RX002618</t>
  </si>
  <si>
    <t>RX002619</t>
  </si>
  <si>
    <t>RX002620</t>
  </si>
  <si>
    <t>RX002621</t>
  </si>
  <si>
    <t>RX002622</t>
  </si>
  <si>
    <t>RX002623</t>
  </si>
  <si>
    <t>RX002624</t>
  </si>
  <si>
    <t>RX002625</t>
  </si>
  <si>
    <t>RX002626</t>
  </si>
  <si>
    <t>RX002627</t>
  </si>
  <si>
    <t>RX002628</t>
  </si>
  <si>
    <t>RX002629</t>
  </si>
  <si>
    <t>RX002630</t>
  </si>
  <si>
    <t>RX002631</t>
  </si>
  <si>
    <t>RX002632</t>
  </si>
  <si>
    <t>RX002633</t>
  </si>
  <si>
    <t>RX002634</t>
  </si>
  <si>
    <t>RX002635</t>
  </si>
  <si>
    <t>RX002636</t>
  </si>
  <si>
    <t>RX002637</t>
  </si>
  <si>
    <t>RX002638</t>
  </si>
  <si>
    <t>RX002639</t>
  </si>
  <si>
    <t>RX002640</t>
  </si>
  <si>
    <t>RX002641</t>
  </si>
  <si>
    <t>RX002642</t>
  </si>
  <si>
    <t>RX002643</t>
  </si>
  <si>
    <t>RX002644</t>
  </si>
  <si>
    <t>RX002645</t>
  </si>
  <si>
    <t>RX002646</t>
  </si>
  <si>
    <t>RX002647</t>
  </si>
  <si>
    <t>RX002648</t>
  </si>
  <si>
    <t>RX002649</t>
  </si>
  <si>
    <t>RX002650</t>
  </si>
  <si>
    <t>RX002651</t>
  </si>
  <si>
    <t>RX002652</t>
  </si>
  <si>
    <t>RX002653</t>
  </si>
  <si>
    <t>RX002654</t>
  </si>
  <si>
    <t>RX002655</t>
  </si>
  <si>
    <t>RX002656</t>
  </si>
  <si>
    <t>RX002657</t>
  </si>
  <si>
    <t>RX002658</t>
  </si>
  <si>
    <t>RX002659</t>
  </si>
  <si>
    <t>RX002660</t>
  </si>
  <si>
    <t>RX002661</t>
  </si>
  <si>
    <t>RX002662</t>
  </si>
  <si>
    <t>RX002663</t>
  </si>
  <si>
    <t>RX002664</t>
  </si>
  <si>
    <t>RX002665</t>
  </si>
  <si>
    <t>RX002666</t>
  </si>
  <si>
    <t>RX002667</t>
  </si>
  <si>
    <t>RX002668</t>
  </si>
  <si>
    <t>RX002669</t>
  </si>
  <si>
    <t>RX002670</t>
  </si>
  <si>
    <t>RX002671</t>
  </si>
  <si>
    <t>RX002672</t>
  </si>
  <si>
    <t>RX002673</t>
  </si>
  <si>
    <t>RX002674</t>
  </si>
  <si>
    <t>RX002675</t>
  </si>
  <si>
    <t>RX002676</t>
  </si>
  <si>
    <t>RX002677</t>
  </si>
  <si>
    <t>RX002678</t>
  </si>
  <si>
    <t>RX002679</t>
  </si>
  <si>
    <t>RX002680</t>
  </si>
  <si>
    <t>RX002681</t>
  </si>
  <si>
    <t>RX002682</t>
  </si>
  <si>
    <t>RX002683</t>
  </si>
  <si>
    <t>RX002684</t>
  </si>
  <si>
    <t>RX002685</t>
  </si>
  <si>
    <t>RX002686</t>
  </si>
  <si>
    <t>RX002687</t>
  </si>
  <si>
    <t>RX002688</t>
  </si>
  <si>
    <t>RX002689</t>
  </si>
  <si>
    <t>RX002690</t>
  </si>
  <si>
    <t>RX002691</t>
  </si>
  <si>
    <t>RX002692</t>
  </si>
  <si>
    <t>RX002693</t>
  </si>
  <si>
    <t>RX002694</t>
  </si>
  <si>
    <t>RX002695</t>
  </si>
  <si>
    <t>RX002696</t>
  </si>
  <si>
    <t>RX002697</t>
  </si>
  <si>
    <t>RX002698</t>
  </si>
  <si>
    <t>RX002699</t>
  </si>
  <si>
    <t>RX002700</t>
  </si>
  <si>
    <t>RX002701</t>
  </si>
  <si>
    <t>RX002702</t>
  </si>
  <si>
    <t>RX002703</t>
  </si>
  <si>
    <t>RX002704</t>
  </si>
  <si>
    <t>RX002705</t>
  </si>
  <si>
    <t>RX002706</t>
  </si>
  <si>
    <t>RX002707</t>
  </si>
  <si>
    <t>RX002708</t>
  </si>
  <si>
    <t>RX002709</t>
  </si>
  <si>
    <t>RX002710</t>
  </si>
  <si>
    <t>RX002711</t>
  </si>
  <si>
    <t>RX002712</t>
  </si>
  <si>
    <t>RX002713</t>
  </si>
  <si>
    <t>RX002714</t>
  </si>
  <si>
    <t>RX002715</t>
  </si>
  <si>
    <t>RX002716</t>
  </si>
  <si>
    <t>RX002717</t>
  </si>
  <si>
    <t>RX002718</t>
  </si>
  <si>
    <t>RX002719</t>
  </si>
  <si>
    <t>RX002720</t>
  </si>
  <si>
    <t>RX002721</t>
  </si>
  <si>
    <t>RX002722</t>
  </si>
  <si>
    <t>RX002723</t>
  </si>
  <si>
    <t>RX002724</t>
  </si>
  <si>
    <t>RX002725</t>
  </si>
  <si>
    <t>RX002726</t>
  </si>
  <si>
    <t>RX002727</t>
  </si>
  <si>
    <t>RX002728</t>
  </si>
  <si>
    <t>RX002729</t>
  </si>
  <si>
    <t>RX002730</t>
  </si>
  <si>
    <t>RX002731</t>
  </si>
  <si>
    <t>RX002732</t>
  </si>
  <si>
    <t>RX002733</t>
  </si>
  <si>
    <t>RX002734</t>
  </si>
  <si>
    <t>RX002735</t>
  </si>
  <si>
    <t>RX002736</t>
  </si>
  <si>
    <t>RX002737</t>
  </si>
  <si>
    <t>RX002738</t>
  </si>
  <si>
    <t>RX002739</t>
  </si>
  <si>
    <t>RX002740</t>
  </si>
  <si>
    <t>RX002741</t>
  </si>
  <si>
    <t>RX002742</t>
  </si>
  <si>
    <t>RX002743</t>
  </si>
  <si>
    <t>RX002744</t>
  </si>
  <si>
    <t>RX002745</t>
  </si>
  <si>
    <t>RX002746</t>
  </si>
  <si>
    <t>RX002747</t>
  </si>
  <si>
    <t>RX002748</t>
  </si>
  <si>
    <t>RX002749</t>
  </si>
  <si>
    <t>RX002750</t>
  </si>
  <si>
    <t>RX002751</t>
  </si>
  <si>
    <t>RX002752</t>
  </si>
  <si>
    <t>RX002753</t>
  </si>
  <si>
    <t>RX002754</t>
  </si>
  <si>
    <t>RX002755</t>
  </si>
  <si>
    <t>RX002756</t>
  </si>
  <si>
    <t>RX002757</t>
  </si>
  <si>
    <t>RX002758</t>
  </si>
  <si>
    <t>RX002759</t>
  </si>
  <si>
    <t>RX002760</t>
  </si>
  <si>
    <t>RX002761</t>
  </si>
  <si>
    <t>RX002762</t>
  </si>
  <si>
    <t>RX002763</t>
  </si>
  <si>
    <t>RX002764</t>
  </si>
  <si>
    <t>RX002765</t>
  </si>
  <si>
    <t>RX002766</t>
  </si>
  <si>
    <t>RX002767</t>
  </si>
  <si>
    <t>RX002768</t>
  </si>
  <si>
    <t>RX002769</t>
  </si>
  <si>
    <t>RX002770</t>
  </si>
  <si>
    <t>RX002771</t>
  </si>
  <si>
    <t>RX002772</t>
  </si>
  <si>
    <t>RX002773</t>
  </si>
  <si>
    <t>RX002774</t>
  </si>
  <si>
    <t>RX002775</t>
  </si>
  <si>
    <t>RX002776</t>
  </si>
  <si>
    <t>RX002777</t>
  </si>
  <si>
    <t>RX002778</t>
  </si>
  <si>
    <t>RX002779</t>
  </si>
  <si>
    <t>RX002780</t>
  </si>
  <si>
    <t>RX002781</t>
  </si>
  <si>
    <t>RX002782</t>
  </si>
  <si>
    <t>RX002783</t>
  </si>
  <si>
    <t>RX002784</t>
  </si>
  <si>
    <t>RX002785</t>
  </si>
  <si>
    <t>RX002786</t>
  </si>
  <si>
    <t>RX002787</t>
  </si>
  <si>
    <t>RX002788</t>
  </si>
  <si>
    <t>RX002789</t>
  </si>
  <si>
    <t>RX002790</t>
  </si>
  <si>
    <t>RX002791</t>
  </si>
  <si>
    <t>RX002792</t>
  </si>
  <si>
    <t>RX002793</t>
  </si>
  <si>
    <t>RX002794</t>
  </si>
  <si>
    <t>RX002795</t>
  </si>
  <si>
    <t>RX002796</t>
  </si>
  <si>
    <t>RX002797</t>
  </si>
  <si>
    <t>RX002798</t>
  </si>
  <si>
    <t>RX002799</t>
  </si>
  <si>
    <t>RX002800</t>
  </si>
  <si>
    <t>RX002801</t>
  </si>
  <si>
    <t>RX002802</t>
  </si>
  <si>
    <t>RX002803</t>
  </si>
  <si>
    <t>RX002804</t>
  </si>
  <si>
    <t>RX002805</t>
  </si>
  <si>
    <t>RX002806</t>
  </si>
  <si>
    <t>RX002807</t>
  </si>
  <si>
    <t>RX002808</t>
  </si>
  <si>
    <t>RX002809</t>
  </si>
  <si>
    <t>RX002810</t>
  </si>
  <si>
    <t>RX002811</t>
  </si>
  <si>
    <t>RX002812</t>
  </si>
  <si>
    <t>RX002813</t>
  </si>
  <si>
    <t>RX002814</t>
  </si>
  <si>
    <t>RX002815</t>
  </si>
  <si>
    <t>RX002816</t>
  </si>
  <si>
    <t>RX002817</t>
  </si>
  <si>
    <t>RX002818</t>
  </si>
  <si>
    <t>RX002819</t>
  </si>
  <si>
    <t>RX002820</t>
  </si>
  <si>
    <t>RX002821</t>
  </si>
  <si>
    <t>RX002822</t>
  </si>
  <si>
    <t>RX002823</t>
  </si>
  <si>
    <t>RX002824</t>
  </si>
  <si>
    <t>RX002825</t>
  </si>
  <si>
    <t>RX002826</t>
  </si>
  <si>
    <t>RX002827</t>
  </si>
  <si>
    <t>RX002828</t>
  </si>
  <si>
    <t>RX002829</t>
  </si>
  <si>
    <t>RX002830</t>
  </si>
  <si>
    <t>RX002831</t>
  </si>
  <si>
    <t>RX002832</t>
  </si>
  <si>
    <t>RX002833</t>
  </si>
  <si>
    <t>RX002834</t>
  </si>
  <si>
    <t>RX002835</t>
  </si>
  <si>
    <t>RX002836</t>
  </si>
  <si>
    <t>RX002837</t>
  </si>
  <si>
    <t>RX002838</t>
  </si>
  <si>
    <t>RX002839</t>
  </si>
  <si>
    <t>RX002840</t>
  </si>
  <si>
    <t>RX002841</t>
  </si>
  <si>
    <t>RX002842</t>
  </si>
  <si>
    <t>RX002843</t>
  </si>
  <si>
    <t>RX002844</t>
  </si>
  <si>
    <t>RX002845</t>
  </si>
  <si>
    <t>RX002846</t>
  </si>
  <si>
    <t>RX002847</t>
  </si>
  <si>
    <t>RX002848</t>
  </si>
  <si>
    <t>RX002849</t>
  </si>
  <si>
    <t>RX002850</t>
  </si>
  <si>
    <t>RX002851</t>
  </si>
  <si>
    <t>RX002852</t>
  </si>
  <si>
    <t>RX002853</t>
  </si>
  <si>
    <t>RX002854</t>
  </si>
  <si>
    <t>RX002855</t>
  </si>
  <si>
    <t>RX002856</t>
  </si>
  <si>
    <t>RX002857</t>
  </si>
  <si>
    <t>RX002858</t>
  </si>
  <si>
    <t>RX002859</t>
  </si>
  <si>
    <t>RX002860</t>
  </si>
  <si>
    <t>RX002861</t>
  </si>
  <si>
    <t>RX002862</t>
  </si>
  <si>
    <t>RX002863</t>
  </si>
  <si>
    <t>RX002864</t>
  </si>
  <si>
    <t>RX002865</t>
  </si>
  <si>
    <t>RX002866</t>
  </si>
  <si>
    <t>RX002867</t>
  </si>
  <si>
    <t>RX002868</t>
  </si>
  <si>
    <t>RX002869</t>
  </si>
  <si>
    <t>RX002870</t>
  </si>
  <si>
    <t>RX002871</t>
  </si>
  <si>
    <t>RX002872</t>
  </si>
  <si>
    <t>RX002873</t>
  </si>
  <si>
    <t>RX002874</t>
  </si>
  <si>
    <t>RX002875</t>
  </si>
  <si>
    <t>RX002876</t>
  </si>
  <si>
    <t>RX002877</t>
  </si>
  <si>
    <t>RX002878</t>
  </si>
  <si>
    <t>RX002879</t>
  </si>
  <si>
    <t>RX002880</t>
  </si>
  <si>
    <t>RX002881</t>
  </si>
  <si>
    <t>RX002882</t>
  </si>
  <si>
    <t>RX002883</t>
  </si>
  <si>
    <t>RX002884</t>
  </si>
  <si>
    <t>RX002885</t>
  </si>
  <si>
    <t>RX002886</t>
  </si>
  <si>
    <t>RX002887</t>
  </si>
  <si>
    <t>RX002888</t>
  </si>
  <si>
    <t>RX002889</t>
  </si>
  <si>
    <t>RX002890</t>
  </si>
  <si>
    <t>RX002891</t>
  </si>
  <si>
    <t>RX002892</t>
  </si>
  <si>
    <t>RX002893</t>
  </si>
  <si>
    <t>RX002894</t>
  </si>
  <si>
    <t>RX002895</t>
  </si>
  <si>
    <t>RX002896</t>
  </si>
  <si>
    <t>RX002897</t>
  </si>
  <si>
    <t>RX002898</t>
  </si>
  <si>
    <t>RX002899</t>
  </si>
  <si>
    <t>RX002900</t>
  </si>
  <si>
    <t>RX002901</t>
  </si>
  <si>
    <t>RX002902</t>
  </si>
  <si>
    <t>RX002903</t>
  </si>
  <si>
    <t>RX002904</t>
  </si>
  <si>
    <t>RX002905</t>
  </si>
  <si>
    <t>RX002906</t>
  </si>
  <si>
    <t>RX002907</t>
  </si>
  <si>
    <t>RX002908</t>
  </si>
  <si>
    <t>RX002909</t>
  </si>
  <si>
    <t>RX002910</t>
  </si>
  <si>
    <t>RX002911</t>
  </si>
  <si>
    <t>RX002912</t>
  </si>
  <si>
    <t>RX002913</t>
  </si>
  <si>
    <t>RX002914</t>
  </si>
  <si>
    <t>RX002915</t>
  </si>
  <si>
    <t>RX002916</t>
  </si>
  <si>
    <t>RX002917</t>
  </si>
  <si>
    <t>RX002918</t>
  </si>
  <si>
    <t>RX002919</t>
  </si>
  <si>
    <t>RX002920</t>
  </si>
  <si>
    <t>RX002921</t>
  </si>
  <si>
    <t>RX002922</t>
  </si>
  <si>
    <t>RX002923</t>
  </si>
  <si>
    <t>RX002924</t>
  </si>
  <si>
    <t>RX002925</t>
  </si>
  <si>
    <t>RX002926</t>
  </si>
  <si>
    <t>RX002927</t>
  </si>
  <si>
    <t>RX002928</t>
  </si>
  <si>
    <t>RX002929</t>
  </si>
  <si>
    <t>RX002930</t>
  </si>
  <si>
    <t>RX002931</t>
  </si>
  <si>
    <t>RX002932</t>
  </si>
  <si>
    <t>RX002933</t>
  </si>
  <si>
    <t>RX002934</t>
  </si>
  <si>
    <t>RX002935</t>
  </si>
  <si>
    <t>RX002936</t>
  </si>
  <si>
    <t>RX002937</t>
  </si>
  <si>
    <t>RX002938</t>
  </si>
  <si>
    <t>RX002939</t>
  </si>
  <si>
    <t>RX002940</t>
  </si>
  <si>
    <t>RX002941</t>
  </si>
  <si>
    <t>RX002942</t>
  </si>
  <si>
    <t>RX002943</t>
  </si>
  <si>
    <t>RX002944</t>
  </si>
  <si>
    <t>RX002945</t>
  </si>
  <si>
    <t>RX002946</t>
  </si>
  <si>
    <t>RX002947</t>
  </si>
  <si>
    <t>RX002948</t>
  </si>
  <si>
    <t>RX002949</t>
  </si>
  <si>
    <t>RX002950</t>
  </si>
  <si>
    <t>RX002951</t>
  </si>
  <si>
    <t>RX002952</t>
  </si>
  <si>
    <t>RX002953</t>
  </si>
  <si>
    <t>RX002954</t>
  </si>
  <si>
    <t>RX002955</t>
  </si>
  <si>
    <t>RX002956</t>
  </si>
  <si>
    <t>RX002957</t>
  </si>
  <si>
    <t>RX002958</t>
  </si>
  <si>
    <t>RX002959</t>
  </si>
  <si>
    <t>RX002960</t>
  </si>
  <si>
    <t>RX002961</t>
  </si>
  <si>
    <t>RX002962</t>
  </si>
  <si>
    <t>RX002963</t>
  </si>
  <si>
    <t>RX002964</t>
  </si>
  <si>
    <t>RX002965</t>
  </si>
  <si>
    <t>RX002966</t>
  </si>
  <si>
    <t>RX002967</t>
  </si>
  <si>
    <t>RX002968</t>
  </si>
  <si>
    <t>RX002969</t>
  </si>
  <si>
    <t>RX002970</t>
  </si>
  <si>
    <t>RX002971</t>
  </si>
  <si>
    <t>RX002972</t>
  </si>
  <si>
    <t>RX002973</t>
  </si>
  <si>
    <t>RX002974</t>
  </si>
  <si>
    <t>RX002975</t>
  </si>
  <si>
    <t>RX002976</t>
  </si>
  <si>
    <t>RX002977</t>
  </si>
  <si>
    <t>RX002978</t>
  </si>
  <si>
    <t>RX002979</t>
  </si>
  <si>
    <t>RX002980</t>
  </si>
  <si>
    <t>RX002981</t>
  </si>
  <si>
    <t>RX002982</t>
  </si>
  <si>
    <t>RX002983</t>
  </si>
  <si>
    <t>RX002984</t>
  </si>
  <si>
    <t>RX002985</t>
  </si>
  <si>
    <t>RX002986</t>
  </si>
  <si>
    <t>RX002987</t>
  </si>
  <si>
    <t>RX002988</t>
  </si>
  <si>
    <t>RX002989</t>
  </si>
  <si>
    <t>RX002990</t>
  </si>
  <si>
    <t>RX002991</t>
  </si>
  <si>
    <t>RX002992</t>
  </si>
  <si>
    <t>RX002993</t>
  </si>
  <si>
    <t>RX002994</t>
  </si>
  <si>
    <t>RX002995</t>
  </si>
  <si>
    <t>RX002996</t>
  </si>
  <si>
    <t>RX002997</t>
  </si>
  <si>
    <t>RX002998</t>
  </si>
  <si>
    <t>RX002999</t>
  </si>
  <si>
    <t>RX003000</t>
  </si>
  <si>
    <t>RX003001</t>
  </si>
  <si>
    <t>RX003002</t>
  </si>
  <si>
    <t>RX003003</t>
  </si>
  <si>
    <t>RX003004</t>
  </si>
  <si>
    <t>RX003005</t>
  </si>
  <si>
    <t>RX003006</t>
  </si>
  <si>
    <t>RX003007</t>
  </si>
  <si>
    <t>RX003008</t>
  </si>
  <si>
    <t>RX003009</t>
  </si>
  <si>
    <t>RX003010</t>
  </si>
  <si>
    <t>RX003011</t>
  </si>
  <si>
    <t>RX003012</t>
  </si>
  <si>
    <t>RX003013</t>
  </si>
  <si>
    <t>RX003014</t>
  </si>
  <si>
    <t>RX003015</t>
  </si>
  <si>
    <t>RX003016</t>
  </si>
  <si>
    <t>RX003017</t>
  </si>
  <si>
    <t>RX003018</t>
  </si>
  <si>
    <t>RX003019</t>
  </si>
  <si>
    <t>RX003020</t>
  </si>
  <si>
    <t>RX003021</t>
  </si>
  <si>
    <t>RX003022</t>
  </si>
  <si>
    <t>RX003023</t>
  </si>
  <si>
    <t>RX003024</t>
  </si>
  <si>
    <t>RX003025</t>
  </si>
  <si>
    <t>RX003026</t>
  </si>
  <si>
    <t>RX003027</t>
  </si>
  <si>
    <t>RX003028</t>
  </si>
  <si>
    <t>RX003029</t>
  </si>
  <si>
    <t>RX003030</t>
  </si>
  <si>
    <t>RX003031</t>
  </si>
  <si>
    <t>RX003032</t>
  </si>
  <si>
    <t>RX003033</t>
  </si>
  <si>
    <t>RX003034</t>
  </si>
  <si>
    <t>RX003035</t>
  </si>
  <si>
    <t>RX003036</t>
  </si>
  <si>
    <t>RX003037</t>
  </si>
  <si>
    <t>RX003038</t>
  </si>
  <si>
    <t>RX003039</t>
  </si>
  <si>
    <t>RX003040</t>
  </si>
  <si>
    <t>RX003041</t>
  </si>
  <si>
    <t>RX003042</t>
  </si>
  <si>
    <t>RX003043</t>
  </si>
  <si>
    <t>RX003044</t>
  </si>
  <si>
    <t>RX003045</t>
  </si>
  <si>
    <t>RX003046</t>
  </si>
  <si>
    <t>RX003047</t>
  </si>
  <si>
    <t>RX003048</t>
  </si>
  <si>
    <t>RX003049</t>
  </si>
  <si>
    <t>RX003050</t>
  </si>
  <si>
    <t>RX003051</t>
  </si>
  <si>
    <t>RX003052</t>
  </si>
  <si>
    <t>RX003053</t>
  </si>
  <si>
    <t>RX003054</t>
  </si>
  <si>
    <t>RX003055</t>
  </si>
  <si>
    <t>RX003056</t>
  </si>
  <si>
    <t>RX003057</t>
  </si>
  <si>
    <t>RX003058</t>
  </si>
  <si>
    <t>RX003059</t>
  </si>
  <si>
    <t>RX003060</t>
  </si>
  <si>
    <t>RX003061</t>
  </si>
  <si>
    <t>RX003062</t>
  </si>
  <si>
    <t>RX003063</t>
  </si>
  <si>
    <t>RX003064</t>
  </si>
  <si>
    <t>RX003065</t>
  </si>
  <si>
    <t>RX003066</t>
  </si>
  <si>
    <t>RX003067</t>
  </si>
  <si>
    <t>RX003068</t>
  </si>
  <si>
    <t>RX003069</t>
  </si>
  <si>
    <t>RX003070</t>
  </si>
  <si>
    <t>RX003071</t>
  </si>
  <si>
    <t>RX003072</t>
  </si>
  <si>
    <t>RX003073</t>
  </si>
  <si>
    <t>RX003074</t>
  </si>
  <si>
    <t>RX003075</t>
  </si>
  <si>
    <t>RX003076</t>
  </si>
  <si>
    <t>RX003077</t>
  </si>
  <si>
    <t>RX003078</t>
  </si>
  <si>
    <t>RX003079</t>
  </si>
  <si>
    <t>RX003080</t>
  </si>
  <si>
    <t>RX003081</t>
  </si>
  <si>
    <t>RX003082</t>
  </si>
  <si>
    <t>RX003083</t>
  </si>
  <si>
    <t>RX003084</t>
  </si>
  <si>
    <t>RX003085</t>
  </si>
  <si>
    <t>RX003086</t>
  </si>
  <si>
    <t>RX003087</t>
  </si>
  <si>
    <t>RX003088</t>
  </si>
  <si>
    <t>RX003089</t>
  </si>
  <si>
    <t>RX003090</t>
  </si>
  <si>
    <t>RX003091</t>
  </si>
  <si>
    <t>RX003092</t>
  </si>
  <si>
    <t>RX003093</t>
  </si>
  <si>
    <t>RX003094</t>
  </si>
  <si>
    <t>RX003095</t>
  </si>
  <si>
    <t>RX003096</t>
  </si>
  <si>
    <t>RX003097</t>
  </si>
  <si>
    <t>RX003098</t>
  </si>
  <si>
    <t>RX003099</t>
  </si>
  <si>
    <t>RX003100</t>
  </si>
  <si>
    <t>RX003101</t>
  </si>
  <si>
    <t>RX003102</t>
  </si>
  <si>
    <t>RX003103</t>
  </si>
  <si>
    <t>RX003104</t>
  </si>
  <si>
    <t>RX003105</t>
  </si>
  <si>
    <t>RX003106</t>
  </si>
  <si>
    <t>RX003107</t>
  </si>
  <si>
    <t>RX003108</t>
  </si>
  <si>
    <t>RX003109</t>
  </si>
  <si>
    <t>RX003110</t>
  </si>
  <si>
    <t>RX003111</t>
  </si>
  <si>
    <t>RX003112</t>
  </si>
  <si>
    <t>RX003113</t>
  </si>
  <si>
    <t>RX003114</t>
  </si>
  <si>
    <t>RX003115</t>
  </si>
  <si>
    <t>RX003116</t>
  </si>
  <si>
    <t>RX003117</t>
  </si>
  <si>
    <t>RX003118</t>
  </si>
  <si>
    <t>RX003119</t>
  </si>
  <si>
    <t>RX003120</t>
  </si>
  <si>
    <t>RX003121</t>
  </si>
  <si>
    <t>RX003122</t>
  </si>
  <si>
    <t>RX003123</t>
  </si>
  <si>
    <t>RX003124</t>
  </si>
  <si>
    <t>RX003125</t>
  </si>
  <si>
    <t>RX003126</t>
  </si>
  <si>
    <t>RX003127</t>
  </si>
  <si>
    <t>RX003128</t>
  </si>
  <si>
    <t>RX003129</t>
  </si>
  <si>
    <t>RX003130</t>
  </si>
  <si>
    <t>RX003131</t>
  </si>
  <si>
    <t>RX003132</t>
  </si>
  <si>
    <t>RX003133</t>
  </si>
  <si>
    <t>RX003134</t>
  </si>
  <si>
    <t>RX003135</t>
  </si>
  <si>
    <t>RX003136</t>
  </si>
  <si>
    <t>RX003137</t>
  </si>
  <si>
    <t>RX003138</t>
  </si>
  <si>
    <t>RX003139</t>
  </si>
  <si>
    <t>RX003140</t>
  </si>
  <si>
    <t>RX003141</t>
  </si>
  <si>
    <t>RX003142</t>
  </si>
  <si>
    <t>RX003143</t>
  </si>
  <si>
    <t>RX003144</t>
  </si>
  <si>
    <t>RX003145</t>
  </si>
  <si>
    <t>RX003146</t>
  </si>
  <si>
    <t>RX003147</t>
  </si>
  <si>
    <t>RX003148</t>
  </si>
  <si>
    <t>RX003149</t>
  </si>
  <si>
    <t>RX003150</t>
  </si>
  <si>
    <t>RX003151</t>
  </si>
  <si>
    <t>RX003152</t>
  </si>
  <si>
    <t>RX003153</t>
  </si>
  <si>
    <t>RX003154</t>
  </si>
  <si>
    <t>RX003155</t>
  </si>
  <si>
    <t>RX003156</t>
  </si>
  <si>
    <t>RX003157</t>
  </si>
  <si>
    <t>RX003158</t>
  </si>
  <si>
    <t>RX003159</t>
  </si>
  <si>
    <t>RX003160</t>
  </si>
  <si>
    <t>RX003161</t>
  </si>
  <si>
    <t>RX003162</t>
  </si>
  <si>
    <t>RX003163</t>
  </si>
  <si>
    <t>RX003164</t>
  </si>
  <si>
    <t>RX003165</t>
  </si>
  <si>
    <t>RX003166</t>
  </si>
  <si>
    <t>RX003167</t>
  </si>
  <si>
    <t>RX003168</t>
  </si>
  <si>
    <t>RX003169</t>
  </si>
  <si>
    <t>RX003170</t>
  </si>
  <si>
    <t>RX003171</t>
  </si>
  <si>
    <t>RX003172</t>
  </si>
  <si>
    <t>RX003173</t>
  </si>
  <si>
    <t>RX003174</t>
  </si>
  <si>
    <t>RX003175</t>
  </si>
  <si>
    <t>RX003176</t>
  </si>
  <si>
    <t>RX003177</t>
  </si>
  <si>
    <t>RX003178</t>
  </si>
  <si>
    <t>RX003179</t>
  </si>
  <si>
    <t>RX003180</t>
  </si>
  <si>
    <t>RX003181</t>
  </si>
  <si>
    <t>RX003182</t>
  </si>
  <si>
    <t>RX003183</t>
  </si>
  <si>
    <t>RX003184</t>
  </si>
  <si>
    <t>RX003185</t>
  </si>
  <si>
    <t>RX003186</t>
  </si>
  <si>
    <t>RX003187</t>
  </si>
  <si>
    <t>RX003188</t>
  </si>
  <si>
    <t>RX003189</t>
  </si>
  <si>
    <t>RX003190</t>
  </si>
  <si>
    <t>RX003191</t>
  </si>
  <si>
    <t>RX003192</t>
  </si>
  <si>
    <t>RX003193</t>
  </si>
  <si>
    <t>RX003194</t>
  </si>
  <si>
    <t>RX003195</t>
  </si>
  <si>
    <t>RX003196</t>
  </si>
  <si>
    <t>RX003197</t>
  </si>
  <si>
    <t>RX003198</t>
  </si>
  <si>
    <t>RX003199</t>
  </si>
  <si>
    <t>RX003200</t>
  </si>
  <si>
    <t>RX003201</t>
  </si>
  <si>
    <t>RX003202</t>
  </si>
  <si>
    <t>RX003203</t>
  </si>
  <si>
    <t>RX003204</t>
  </si>
  <si>
    <t>RX003205</t>
  </si>
  <si>
    <t>RX003206</t>
  </si>
  <si>
    <t>RX003207</t>
  </si>
  <si>
    <t>RX003208</t>
  </si>
  <si>
    <t>RX003209</t>
  </si>
  <si>
    <t>RX003210</t>
  </si>
  <si>
    <t>RX003211</t>
  </si>
  <si>
    <t>RX003212</t>
  </si>
  <si>
    <t>RX003213</t>
  </si>
  <si>
    <t>RX003214</t>
  </si>
  <si>
    <t>RX003215</t>
  </si>
  <si>
    <t>RX003216</t>
  </si>
  <si>
    <t>RX003217</t>
  </si>
  <si>
    <t>RX003218</t>
  </si>
  <si>
    <t>RX003219</t>
  </si>
  <si>
    <t>RX003220</t>
  </si>
  <si>
    <t>RX003221</t>
  </si>
  <si>
    <t>RX003222</t>
  </si>
  <si>
    <t>RX003223</t>
  </si>
  <si>
    <t>RX003224</t>
  </si>
  <si>
    <t>RX003225</t>
  </si>
  <si>
    <t>RX003226</t>
  </si>
  <si>
    <t>RX003227</t>
  </si>
  <si>
    <t>RX003228</t>
  </si>
  <si>
    <t>RX003229</t>
  </si>
  <si>
    <t>RX003230</t>
  </si>
  <si>
    <t>RX003231</t>
  </si>
  <si>
    <t>RX003232</t>
  </si>
  <si>
    <t>RX003233</t>
  </si>
  <si>
    <t>RX003234</t>
  </si>
  <si>
    <t>RX003235</t>
  </si>
  <si>
    <t>RX003236</t>
  </si>
  <si>
    <t>RX003237</t>
  </si>
  <si>
    <t>RX003238</t>
  </si>
  <si>
    <t>RX003239</t>
  </si>
  <si>
    <t>RX003240</t>
  </si>
  <si>
    <t>RX003241</t>
  </si>
  <si>
    <t>RX003242</t>
  </si>
  <si>
    <t>RX003243</t>
  </si>
  <si>
    <t>RX003244</t>
  </si>
  <si>
    <t>RX003245</t>
  </si>
  <si>
    <t>RX003246</t>
  </si>
  <si>
    <t>RX003247</t>
  </si>
  <si>
    <t>RX003248</t>
  </si>
  <si>
    <t>RX003249</t>
  </si>
  <si>
    <t>RX003250</t>
  </si>
  <si>
    <t>RX003251</t>
  </si>
  <si>
    <t>RX003252</t>
  </si>
  <si>
    <t>RX003253</t>
  </si>
  <si>
    <t>RX003254</t>
  </si>
  <si>
    <t>RX003255</t>
  </si>
  <si>
    <t>RX003256</t>
  </si>
  <si>
    <t>RX003257</t>
  </si>
  <si>
    <t>RX003258</t>
  </si>
  <si>
    <t>RX003259</t>
  </si>
  <si>
    <t>RX003260</t>
  </si>
  <si>
    <t>RX003261</t>
  </si>
  <si>
    <t>RX003262</t>
  </si>
  <si>
    <t>RX003263</t>
  </si>
  <si>
    <t>RX003264</t>
  </si>
  <si>
    <t>RX003265</t>
  </si>
  <si>
    <t>RX003266</t>
  </si>
  <si>
    <t>RX003267</t>
  </si>
  <si>
    <t>RX003268</t>
  </si>
  <si>
    <t>RX003269</t>
  </si>
  <si>
    <t>RX003270</t>
  </si>
  <si>
    <t>RX003271</t>
  </si>
  <si>
    <t>RX003272</t>
  </si>
  <si>
    <t>RX003273</t>
  </si>
  <si>
    <t>RX003274</t>
  </si>
  <si>
    <t>RX003275</t>
  </si>
  <si>
    <t>RX003276</t>
  </si>
  <si>
    <t>RX003277</t>
  </si>
  <si>
    <t>RX003278</t>
  </si>
  <si>
    <t>RX003279</t>
  </si>
  <si>
    <t>RX003280</t>
  </si>
  <si>
    <t>RX003281</t>
  </si>
  <si>
    <t>RX003282</t>
  </si>
  <si>
    <t>RX003283</t>
  </si>
  <si>
    <t>RX003284</t>
  </si>
  <si>
    <t>RX003285</t>
  </si>
  <si>
    <t>RX003286</t>
  </si>
  <si>
    <t>RX003287</t>
  </si>
  <si>
    <t>RX003288</t>
  </si>
  <si>
    <t>RX003289</t>
  </si>
  <si>
    <t>RX003290</t>
  </si>
  <si>
    <t>RX003291</t>
  </si>
  <si>
    <t>RX003292</t>
  </si>
  <si>
    <t>RX003293</t>
  </si>
  <si>
    <t>RX003294</t>
  </si>
  <si>
    <t>RX003295</t>
  </si>
  <si>
    <t>RX003296</t>
  </si>
  <si>
    <t>RX003297</t>
  </si>
  <si>
    <t>RX003298</t>
  </si>
  <si>
    <t>RX003299</t>
  </si>
  <si>
    <t>RX003300</t>
  </si>
  <si>
    <t>RX003301</t>
  </si>
  <si>
    <t>RX003302</t>
  </si>
  <si>
    <t>RX003303</t>
  </si>
  <si>
    <t>RX003304</t>
  </si>
  <si>
    <t>RX003305</t>
  </si>
  <si>
    <t>RX003306</t>
  </si>
  <si>
    <t>RX003307</t>
  </si>
  <si>
    <t>RX003308</t>
  </si>
  <si>
    <t>RX003309</t>
  </si>
  <si>
    <t>RX003310</t>
  </si>
  <si>
    <t>RX003311</t>
  </si>
  <si>
    <t>RX003312</t>
  </si>
  <si>
    <t>RX003313</t>
  </si>
  <si>
    <t>RX003314</t>
  </si>
  <si>
    <t>RX003315</t>
  </si>
  <si>
    <t>RX003316</t>
  </si>
  <si>
    <t>RX003317</t>
  </si>
  <si>
    <t>RX003318</t>
  </si>
  <si>
    <t>RX003319</t>
  </si>
  <si>
    <t>RX003320</t>
  </si>
  <si>
    <t>RX003321</t>
  </si>
  <si>
    <t>RX003322</t>
  </si>
  <si>
    <t>RX003323</t>
  </si>
  <si>
    <t>RX003324</t>
  </si>
  <si>
    <t>RX003325</t>
  </si>
  <si>
    <t>RX003326</t>
  </si>
  <si>
    <t>RX003327</t>
  </si>
  <si>
    <t>RX003328</t>
  </si>
  <si>
    <t>RX003329</t>
  </si>
  <si>
    <t>RX003330</t>
  </si>
  <si>
    <t>RX003331</t>
  </si>
  <si>
    <t>RX003332</t>
  </si>
  <si>
    <t>RX003333</t>
  </si>
  <si>
    <t>RX003334</t>
  </si>
  <si>
    <t>RX003335</t>
  </si>
  <si>
    <t>RX003336</t>
  </si>
  <si>
    <t>RX003337</t>
  </si>
  <si>
    <t>RX003338</t>
  </si>
  <si>
    <t>RX003339</t>
  </si>
  <si>
    <t>RX003340</t>
  </si>
  <si>
    <t>RX003341</t>
  </si>
  <si>
    <t>RX003342</t>
  </si>
  <si>
    <t>RX003343</t>
  </si>
  <si>
    <t>RX003344</t>
  </si>
  <si>
    <t>RX003345</t>
  </si>
  <si>
    <t>RX003346</t>
  </si>
  <si>
    <t>RX003347</t>
  </si>
  <si>
    <t>RX003348</t>
  </si>
  <si>
    <t>RX003349</t>
  </si>
  <si>
    <t>RX003350</t>
  </si>
  <si>
    <t>RX003351</t>
  </si>
  <si>
    <t>RX003352</t>
  </si>
  <si>
    <t>RX003353</t>
  </si>
  <si>
    <t>RX003354</t>
  </si>
  <si>
    <t>RX003355</t>
  </si>
  <si>
    <t>RX003356</t>
  </si>
  <si>
    <t>RX003357</t>
  </si>
  <si>
    <t>RX003358</t>
  </si>
  <si>
    <t>RX003359</t>
  </si>
  <si>
    <t>RX003360</t>
  </si>
  <si>
    <t>RX003361</t>
  </si>
  <si>
    <t>RX003362</t>
  </si>
  <si>
    <t>RX003363</t>
  </si>
  <si>
    <t>RX003364</t>
  </si>
  <si>
    <t>RX003365</t>
  </si>
  <si>
    <t>RX003366</t>
  </si>
  <si>
    <t>RX003367</t>
  </si>
  <si>
    <t>RX003368</t>
  </si>
  <si>
    <t>RX003369</t>
  </si>
  <si>
    <t>RX003370</t>
  </si>
  <si>
    <t>RX003371</t>
  </si>
  <si>
    <t>RX003372</t>
  </si>
  <si>
    <t>RX003373</t>
  </si>
  <si>
    <t>RX003374</t>
  </si>
  <si>
    <t>RX003375</t>
  </si>
  <si>
    <t>RX003376</t>
  </si>
  <si>
    <t>RX003377</t>
  </si>
  <si>
    <t>RX003378</t>
  </si>
  <si>
    <t>RX003379</t>
  </si>
  <si>
    <t>RX003380</t>
  </si>
  <si>
    <t>RX003381</t>
  </si>
  <si>
    <t>RX003382</t>
  </si>
  <si>
    <t>RX003383</t>
  </si>
  <si>
    <t>RX003384</t>
  </si>
  <si>
    <t>RX003385</t>
  </si>
  <si>
    <t>RX003386</t>
  </si>
  <si>
    <t>RX003387</t>
  </si>
  <si>
    <t>RX003388</t>
  </si>
  <si>
    <t>RX003389</t>
  </si>
  <si>
    <t>RX003390</t>
  </si>
  <si>
    <t>RX003391</t>
  </si>
  <si>
    <t>RX003392</t>
  </si>
  <si>
    <t>RX003393</t>
  </si>
  <si>
    <t>RX003394</t>
  </si>
  <si>
    <t>RX003395</t>
  </si>
  <si>
    <t>RX003396</t>
  </si>
  <si>
    <t>RX003397</t>
  </si>
  <si>
    <t>RX003398</t>
  </si>
  <si>
    <t>RX003399</t>
  </si>
  <si>
    <t>RX003400</t>
  </si>
  <si>
    <t>RX003401</t>
  </si>
  <si>
    <t>RX003402</t>
  </si>
  <si>
    <t>RX003403</t>
  </si>
  <si>
    <t>RX003404</t>
  </si>
  <si>
    <t>RX003405</t>
  </si>
  <si>
    <t>RX003406</t>
  </si>
  <si>
    <t>RX003407</t>
  </si>
  <si>
    <t>RX003408</t>
  </si>
  <si>
    <t>RX003409</t>
  </si>
  <si>
    <t>RX003410</t>
  </si>
  <si>
    <t>RX003411</t>
  </si>
  <si>
    <t>RX003412</t>
  </si>
  <si>
    <t>RX003413</t>
  </si>
  <si>
    <t>RX003414</t>
  </si>
  <si>
    <t>RX003415</t>
  </si>
  <si>
    <t>RX003416</t>
  </si>
  <si>
    <t>RX003417</t>
  </si>
  <si>
    <t>RX003418</t>
  </si>
  <si>
    <t>RX003419</t>
  </si>
  <si>
    <t>RX003420</t>
  </si>
  <si>
    <t>RX003421</t>
  </si>
  <si>
    <t>RX003422</t>
  </si>
  <si>
    <t>RX003423</t>
  </si>
  <si>
    <t>RX003424</t>
  </si>
  <si>
    <t>RX003425</t>
  </si>
  <si>
    <t>RX003426</t>
  </si>
  <si>
    <t>RX003427</t>
  </si>
  <si>
    <t>RX003428</t>
  </si>
  <si>
    <t>RX003429</t>
  </si>
  <si>
    <t>RX003430</t>
  </si>
  <si>
    <t>RX003431</t>
  </si>
  <si>
    <t>RX003432</t>
  </si>
  <si>
    <t>RX003433</t>
  </si>
  <si>
    <t>RX003434</t>
  </si>
  <si>
    <t>RX003435</t>
  </si>
  <si>
    <t>RX003436</t>
  </si>
  <si>
    <t>RX003437</t>
  </si>
  <si>
    <t>RX003438</t>
  </si>
  <si>
    <t>RX003439</t>
  </si>
  <si>
    <t>RX003440</t>
  </si>
  <si>
    <t>RX003441</t>
  </si>
  <si>
    <t>RX003442</t>
  </si>
  <si>
    <t>RX003443</t>
  </si>
  <si>
    <t>RX003444</t>
  </si>
  <si>
    <t>RX003445</t>
  </si>
  <si>
    <t>RX003446</t>
  </si>
  <si>
    <t>RX003447</t>
  </si>
  <si>
    <t>RX003448</t>
  </si>
  <si>
    <t>RX003449</t>
  </si>
  <si>
    <t>RX003450</t>
  </si>
  <si>
    <t>RX003451</t>
  </si>
  <si>
    <t>RX003452</t>
  </si>
  <si>
    <t>RX003453</t>
  </si>
  <si>
    <t>RX003454</t>
  </si>
  <si>
    <t>RX003455</t>
  </si>
  <si>
    <t>RX003456</t>
  </si>
  <si>
    <t>RX003457</t>
  </si>
  <si>
    <t>RX003458</t>
  </si>
  <si>
    <t>RX003459</t>
  </si>
  <si>
    <t>RX003460</t>
  </si>
  <si>
    <t>RX003461</t>
  </si>
  <si>
    <t>RX003462</t>
  </si>
  <si>
    <t>RX003463</t>
  </si>
  <si>
    <t>RX003464</t>
  </si>
  <si>
    <t>RX003465</t>
  </si>
  <si>
    <t>RX003466</t>
  </si>
  <si>
    <t>RX003467</t>
  </si>
  <si>
    <t>RX003468</t>
  </si>
  <si>
    <t>RX003469</t>
  </si>
  <si>
    <t>RX003470</t>
  </si>
  <si>
    <t>RX003471</t>
  </si>
  <si>
    <t>RX003472</t>
  </si>
  <si>
    <t>RX003473</t>
  </si>
  <si>
    <t>RX003474</t>
  </si>
  <si>
    <t>RX003475</t>
  </si>
  <si>
    <t>RX003476</t>
  </si>
  <si>
    <t>RX003477</t>
  </si>
  <si>
    <t>RX003478</t>
  </si>
  <si>
    <t>RX003479</t>
  </si>
  <si>
    <t>RX003480</t>
  </si>
  <si>
    <t>RX003481</t>
  </si>
  <si>
    <t>RX003482</t>
  </si>
  <si>
    <t>RX003483</t>
  </si>
  <si>
    <t>RX003484</t>
  </si>
  <si>
    <t>RX003485</t>
  </si>
  <si>
    <t>RX003486</t>
  </si>
  <si>
    <t>RX003487</t>
  </si>
  <si>
    <t>RX003488</t>
  </si>
  <si>
    <t>RX003489</t>
  </si>
  <si>
    <t>RX003490</t>
  </si>
  <si>
    <t>RX003491</t>
  </si>
  <si>
    <t>RX003492</t>
  </si>
  <si>
    <t>RX003493</t>
  </si>
  <si>
    <t>RX003494</t>
  </si>
  <si>
    <t>RX003495</t>
  </si>
  <si>
    <t>RX003496</t>
  </si>
  <si>
    <t>RX003497</t>
  </si>
  <si>
    <t>RX003498</t>
  </si>
  <si>
    <t>RX003499</t>
  </si>
  <si>
    <t>RX003500</t>
  </si>
  <si>
    <t>RX003501</t>
  </si>
  <si>
    <t>RX003502</t>
  </si>
  <si>
    <t>RX003503</t>
  </si>
  <si>
    <t>RX003504</t>
  </si>
  <si>
    <t>RX003505</t>
  </si>
  <si>
    <t>RX003506</t>
  </si>
  <si>
    <t>RX003507</t>
  </si>
  <si>
    <t>RX003508</t>
  </si>
  <si>
    <t>RX003509</t>
  </si>
  <si>
    <t>RX003510</t>
  </si>
  <si>
    <t>RX003511</t>
  </si>
  <si>
    <t>RX003512</t>
  </si>
  <si>
    <t>RX003513</t>
  </si>
  <si>
    <t>RX003514</t>
  </si>
  <si>
    <t>RX003515</t>
  </si>
  <si>
    <t>RX003516</t>
  </si>
  <si>
    <t>RX003517</t>
  </si>
  <si>
    <t>RX003518</t>
  </si>
  <si>
    <t>RX003519</t>
  </si>
  <si>
    <t>RX003520</t>
  </si>
  <si>
    <t>RX003521</t>
  </si>
  <si>
    <t>RX003522</t>
  </si>
  <si>
    <t>RX003523</t>
  </si>
  <si>
    <t>RX003524</t>
  </si>
  <si>
    <t>RX003525</t>
  </si>
  <si>
    <t>RX003526</t>
  </si>
  <si>
    <t>RX003527</t>
  </si>
  <si>
    <t>RX003528</t>
  </si>
  <si>
    <t>RX003529</t>
  </si>
  <si>
    <t>RX003530</t>
  </si>
  <si>
    <t>RX003531</t>
  </si>
  <si>
    <t>RX003532</t>
  </si>
  <si>
    <t>RX003533</t>
  </si>
  <si>
    <t>RX003534</t>
  </si>
  <si>
    <t>RX003535</t>
  </si>
  <si>
    <t>RX003536</t>
  </si>
  <si>
    <t>RX003537</t>
  </si>
  <si>
    <t>RX003538</t>
  </si>
  <si>
    <t>RX003539</t>
  </si>
  <si>
    <t>RX003540</t>
  </si>
  <si>
    <t>RX003541</t>
  </si>
  <si>
    <t>RX003542</t>
  </si>
  <si>
    <t>RX003543</t>
  </si>
  <si>
    <t>RX003544</t>
  </si>
  <si>
    <t>RX003545</t>
  </si>
  <si>
    <t>RX003546</t>
  </si>
  <si>
    <t>RX003547</t>
  </si>
  <si>
    <t>RX003548</t>
  </si>
  <si>
    <t>RX003549</t>
  </si>
  <si>
    <t>RX003550</t>
  </si>
  <si>
    <t>RX003551</t>
  </si>
  <si>
    <t>RX003552</t>
  </si>
  <si>
    <t>RX003553</t>
  </si>
  <si>
    <t>RX003554</t>
  </si>
  <si>
    <t>RX003555</t>
  </si>
  <si>
    <t>RX003556</t>
  </si>
  <si>
    <t>RX003557</t>
  </si>
  <si>
    <t>RX003558</t>
  </si>
  <si>
    <t>RX003559</t>
  </si>
  <si>
    <t>RX003560</t>
  </si>
  <si>
    <t>RX003561</t>
  </si>
  <si>
    <t>RX003562</t>
  </si>
  <si>
    <t>RX003563</t>
  </si>
  <si>
    <t>RX003564</t>
  </si>
  <si>
    <t>RX003565</t>
  </si>
  <si>
    <t>RX003566</t>
  </si>
  <si>
    <t>RX003567</t>
  </si>
  <si>
    <t>RX003568</t>
  </si>
  <si>
    <t>RX003569</t>
  </si>
  <si>
    <t>RX003570</t>
  </si>
  <si>
    <t>RX003571</t>
  </si>
  <si>
    <t>RX003572</t>
  </si>
  <si>
    <t>RX003573</t>
  </si>
  <si>
    <t>RX003574</t>
  </si>
  <si>
    <t>RX003575</t>
  </si>
  <si>
    <t>RX003576</t>
  </si>
  <si>
    <t>RX003577</t>
  </si>
  <si>
    <t>RX003578</t>
  </si>
  <si>
    <t>RX003579</t>
  </si>
  <si>
    <t>RX003580</t>
  </si>
  <si>
    <t>RX003581</t>
  </si>
  <si>
    <t>RX003582</t>
  </si>
  <si>
    <t>RX003583</t>
  </si>
  <si>
    <t>RX003584</t>
  </si>
  <si>
    <t>RX003585</t>
  </si>
  <si>
    <t>RX003586</t>
  </si>
  <si>
    <t>RX003587</t>
  </si>
  <si>
    <t>RX003588</t>
  </si>
  <si>
    <t>RX003589</t>
  </si>
  <si>
    <t>RX003590</t>
  </si>
  <si>
    <t>RX003591</t>
  </si>
  <si>
    <t>RX003592</t>
  </si>
  <si>
    <t>RX003593</t>
  </si>
  <si>
    <t>RX003594</t>
  </si>
  <si>
    <t>RX003595</t>
  </si>
  <si>
    <t>RX003596</t>
  </si>
  <si>
    <t>RX003597</t>
  </si>
  <si>
    <t>RX003598</t>
  </si>
  <si>
    <t>RX003599</t>
  </si>
  <si>
    <t>RX003600</t>
  </si>
  <si>
    <t>RX003601</t>
  </si>
  <si>
    <t>RX003602</t>
  </si>
  <si>
    <t>RX003603</t>
  </si>
  <si>
    <t>RX003604</t>
  </si>
  <si>
    <t>RX003605</t>
  </si>
  <si>
    <t>RX003606</t>
  </si>
  <si>
    <t>RX003607</t>
  </si>
  <si>
    <t>RX003608</t>
  </si>
  <si>
    <t>RX003609</t>
  </si>
  <si>
    <t>RX003610</t>
  </si>
  <si>
    <t>RX003611</t>
  </si>
  <si>
    <t>RX003612</t>
  </si>
  <si>
    <t>RX003613</t>
  </si>
  <si>
    <t>RX003614</t>
  </si>
  <si>
    <t>RX003615</t>
  </si>
  <si>
    <t>RX003616</t>
  </si>
  <si>
    <t>RX003617</t>
  </si>
  <si>
    <t>RX003618</t>
  </si>
  <si>
    <t>RX003619</t>
  </si>
  <si>
    <t>RX003620</t>
  </si>
  <si>
    <t>RX003621</t>
  </si>
  <si>
    <t>RX003622</t>
  </si>
  <si>
    <t>RX003623</t>
  </si>
  <si>
    <t>RX003624</t>
  </si>
  <si>
    <t>RX003625</t>
  </si>
  <si>
    <t>RX003626</t>
  </si>
  <si>
    <t>RX003627</t>
  </si>
  <si>
    <t>RX003628</t>
  </si>
  <si>
    <t>RX003629</t>
  </si>
  <si>
    <t>RX003630</t>
  </si>
  <si>
    <t>RX003631</t>
  </si>
  <si>
    <t>RX003632</t>
  </si>
  <si>
    <t>RX003633</t>
  </si>
  <si>
    <t>RX003634</t>
  </si>
  <si>
    <t>RX003635</t>
  </si>
  <si>
    <t>RX003636</t>
  </si>
  <si>
    <t>RX003637</t>
  </si>
  <si>
    <t>RX003638</t>
  </si>
  <si>
    <t>RX003639</t>
  </si>
  <si>
    <t>RX003640</t>
  </si>
  <si>
    <t>RX003641</t>
  </si>
  <si>
    <t>RX003642</t>
  </si>
  <si>
    <t>RX003643</t>
  </si>
  <si>
    <t>RX003644</t>
  </si>
  <si>
    <t>RX003645</t>
  </si>
  <si>
    <t>RX003646</t>
  </si>
  <si>
    <t>RX003647</t>
  </si>
  <si>
    <t>RX003648</t>
  </si>
  <si>
    <t>RX003649</t>
  </si>
  <si>
    <t>RX003650</t>
  </si>
  <si>
    <t>RX003651</t>
  </si>
  <si>
    <t>RX003652</t>
  </si>
  <si>
    <t>RX003653</t>
  </si>
  <si>
    <t>RX003654</t>
  </si>
  <si>
    <t>RX003655</t>
  </si>
  <si>
    <t>RX003656</t>
  </si>
  <si>
    <t>RX003657</t>
  </si>
  <si>
    <t>RX003658</t>
  </si>
  <si>
    <t>RX003659</t>
  </si>
  <si>
    <t>RX003660</t>
  </si>
  <si>
    <t>RX003661</t>
  </si>
  <si>
    <t>RX003662</t>
  </si>
  <si>
    <t>RX003663</t>
  </si>
  <si>
    <t>RX003664</t>
  </si>
  <si>
    <t>RX003665</t>
  </si>
  <si>
    <t>RX003666</t>
  </si>
  <si>
    <t>RX003667</t>
  </si>
  <si>
    <t>RX003668</t>
  </si>
  <si>
    <t>RX003669</t>
  </si>
  <si>
    <t>RX003670</t>
  </si>
  <si>
    <t>RX003671</t>
  </si>
  <si>
    <t>RX003672</t>
  </si>
  <si>
    <t>RX003673</t>
  </si>
  <si>
    <t>RX003674</t>
  </si>
  <si>
    <t>RX003675</t>
  </si>
  <si>
    <t>RX003676</t>
  </si>
  <si>
    <t>RX003677</t>
  </si>
  <si>
    <t>RX003678</t>
  </si>
  <si>
    <t>RX003679</t>
  </si>
  <si>
    <t>RX003680</t>
  </si>
  <si>
    <t>RX003681</t>
  </si>
  <si>
    <t>RX003682</t>
  </si>
  <si>
    <t>RX003683</t>
  </si>
  <si>
    <t>RX003684</t>
  </si>
  <si>
    <t>RX003685</t>
  </si>
  <si>
    <t>RX003686</t>
  </si>
  <si>
    <t>RX003687</t>
  </si>
  <si>
    <t>RX003688</t>
  </si>
  <si>
    <t>RX003689</t>
  </si>
  <si>
    <t>RX003690</t>
  </si>
  <si>
    <t>RX003691</t>
  </si>
  <si>
    <t>RX003692</t>
  </si>
  <si>
    <t>RX003693</t>
  </si>
  <si>
    <t>RX003694</t>
  </si>
  <si>
    <t>RX003695</t>
  </si>
  <si>
    <t>RX003696</t>
  </si>
  <si>
    <t>RX003697</t>
  </si>
  <si>
    <t>RX003698</t>
  </si>
  <si>
    <t>RX003699</t>
  </si>
  <si>
    <t>RX003700</t>
  </si>
  <si>
    <t>RX003701</t>
  </si>
  <si>
    <t>RX003702</t>
  </si>
  <si>
    <t>RX003703</t>
  </si>
  <si>
    <t>RX003704</t>
  </si>
  <si>
    <t>RX003705</t>
  </si>
  <si>
    <t>RX003706</t>
  </si>
  <si>
    <t>RX003707</t>
  </si>
  <si>
    <t>RX003708</t>
  </si>
  <si>
    <t>RX003709</t>
  </si>
  <si>
    <t>RX003710</t>
  </si>
  <si>
    <t>RX003711</t>
  </si>
  <si>
    <t>RX003712</t>
  </si>
  <si>
    <t>RX003713</t>
  </si>
  <si>
    <t>RX003714</t>
  </si>
  <si>
    <t>RX003715</t>
  </si>
  <si>
    <t>RX003716</t>
  </si>
  <si>
    <t>RX003717</t>
  </si>
  <si>
    <t>RX003718</t>
  </si>
  <si>
    <t>RX003719</t>
  </si>
  <si>
    <t>RX003720</t>
  </si>
  <si>
    <t>RX003721</t>
  </si>
  <si>
    <t>RX003722</t>
  </si>
  <si>
    <t>RX003723</t>
  </si>
  <si>
    <t>RX003724</t>
  </si>
  <si>
    <t>RX003725</t>
  </si>
  <si>
    <t>RX003726</t>
  </si>
  <si>
    <t>RX003727</t>
  </si>
  <si>
    <t>RX003728</t>
  </si>
  <si>
    <t>RX003729</t>
  </si>
  <si>
    <t>RX003730</t>
  </si>
  <si>
    <t>RX003731</t>
  </si>
  <si>
    <t>RX003732</t>
  </si>
  <si>
    <t>RX003733</t>
  </si>
  <si>
    <t>RX003734</t>
  </si>
  <si>
    <t>RX003735</t>
  </si>
  <si>
    <t>RX003736</t>
  </si>
  <si>
    <t>RX003737</t>
  </si>
  <si>
    <t>RX003738</t>
  </si>
  <si>
    <t>RX003739</t>
  </si>
  <si>
    <t>RX003740</t>
  </si>
  <si>
    <t>RX003741</t>
  </si>
  <si>
    <t>RX003742</t>
  </si>
  <si>
    <t>RX003743</t>
  </si>
  <si>
    <t>RX003744</t>
  </si>
  <si>
    <t>RX003745</t>
  </si>
  <si>
    <t>RX003746</t>
  </si>
  <si>
    <t>RX003747</t>
  </si>
  <si>
    <t>RX003748</t>
  </si>
  <si>
    <t>RX003749</t>
  </si>
  <si>
    <t>RX003750</t>
  </si>
  <si>
    <t>RX003751</t>
  </si>
  <si>
    <t>RX003752</t>
  </si>
  <si>
    <t>RX003753</t>
  </si>
  <si>
    <t>RX003754</t>
  </si>
  <si>
    <t>RX003755</t>
  </si>
  <si>
    <t>RX003756</t>
  </si>
  <si>
    <t>RX003757</t>
  </si>
  <si>
    <t>RX003758</t>
  </si>
  <si>
    <t>RX003759</t>
  </si>
  <si>
    <t>RX003760</t>
  </si>
  <si>
    <t>RX003761</t>
  </si>
  <si>
    <t>RX003762</t>
  </si>
  <si>
    <t>RX003763</t>
  </si>
  <si>
    <t>RX003764</t>
  </si>
  <si>
    <t>RX003765</t>
  </si>
  <si>
    <t>RX003766</t>
  </si>
  <si>
    <t>RX003767</t>
  </si>
  <si>
    <t>RX003768</t>
  </si>
  <si>
    <t>RX003769</t>
  </si>
  <si>
    <t>RX003770</t>
  </si>
  <si>
    <t>RX003771</t>
  </si>
  <si>
    <t>RX003772</t>
  </si>
  <si>
    <t>RX003773</t>
  </si>
  <si>
    <t>RX003774</t>
  </si>
  <si>
    <t>RX003775</t>
  </si>
  <si>
    <t>RX003776</t>
  </si>
  <si>
    <t>RX003777</t>
  </si>
  <si>
    <t>RX003778</t>
  </si>
  <si>
    <t>RX003779</t>
  </si>
  <si>
    <t>RX003780</t>
  </si>
  <si>
    <t>RX003781</t>
  </si>
  <si>
    <t>RX003782</t>
  </si>
  <si>
    <t>RX003783</t>
  </si>
  <si>
    <t>RX003784</t>
  </si>
  <si>
    <t>RX003785</t>
  </si>
  <si>
    <t>RX003786</t>
  </si>
  <si>
    <t>RX003787</t>
  </si>
  <si>
    <t>RX003788</t>
  </si>
  <si>
    <t>RX003789</t>
  </si>
  <si>
    <t>RX003790</t>
  </si>
  <si>
    <t>RX003791</t>
  </si>
  <si>
    <t>RX003792</t>
  </si>
  <si>
    <t>RX003793</t>
  </si>
  <si>
    <t>RX003794</t>
  </si>
  <si>
    <t>RX003795</t>
  </si>
  <si>
    <t>RX003796</t>
  </si>
  <si>
    <t>RX003797</t>
  </si>
  <si>
    <t>RX003798</t>
  </si>
  <si>
    <t>RX003799</t>
  </si>
  <si>
    <t>RX003800</t>
  </si>
  <si>
    <t>RX003801</t>
  </si>
  <si>
    <t>RX003802</t>
  </si>
  <si>
    <t>RX003803</t>
  </si>
  <si>
    <t>RX003804</t>
  </si>
  <si>
    <t>RX003805</t>
  </si>
  <si>
    <t>RX003806</t>
  </si>
  <si>
    <t>RX003807</t>
  </si>
  <si>
    <t>RX003808</t>
  </si>
  <si>
    <t>RX003809</t>
  </si>
  <si>
    <t>RX003810</t>
  </si>
  <si>
    <t>RX003811</t>
  </si>
  <si>
    <t>RX003812</t>
  </si>
  <si>
    <t>RX003813</t>
  </si>
  <si>
    <t>RX003814</t>
  </si>
  <si>
    <t>RX003815</t>
  </si>
  <si>
    <t>RX003816</t>
  </si>
  <si>
    <t>RX003817</t>
  </si>
  <si>
    <t>RX003818</t>
  </si>
  <si>
    <t>RX003819</t>
  </si>
  <si>
    <t>RX003820</t>
  </si>
  <si>
    <t>RX003821</t>
  </si>
  <si>
    <t>RX003822</t>
  </si>
  <si>
    <t>RX003823</t>
  </si>
  <si>
    <t>RX003824</t>
  </si>
  <si>
    <t>RX003825</t>
  </si>
  <si>
    <t>RX003826</t>
  </si>
  <si>
    <t>RX003827</t>
  </si>
  <si>
    <t>RX003828</t>
  </si>
  <si>
    <t>RX003829</t>
  </si>
  <si>
    <t>RX003830</t>
  </si>
  <si>
    <t>RX003831</t>
  </si>
  <si>
    <t>RX003832</t>
  </si>
  <si>
    <t>RX003833</t>
  </si>
  <si>
    <t>RX003834</t>
  </si>
  <si>
    <t>RX003835</t>
  </si>
  <si>
    <t>RX003836</t>
  </si>
  <si>
    <t>RX003837</t>
  </si>
  <si>
    <t>RX003838</t>
  </si>
  <si>
    <t>RX003839</t>
  </si>
  <si>
    <t>RX003840</t>
  </si>
  <si>
    <t>RX003841</t>
  </si>
  <si>
    <t>RX003842</t>
  </si>
  <si>
    <t>RX003843</t>
  </si>
  <si>
    <t>RX003844</t>
  </si>
  <si>
    <t>RX003845</t>
  </si>
  <si>
    <t>RX003846</t>
  </si>
  <si>
    <t>RX003847</t>
  </si>
  <si>
    <t>RX003848</t>
  </si>
  <si>
    <t>RX003849</t>
  </si>
  <si>
    <t>RX003850</t>
  </si>
  <si>
    <t>RX003851</t>
  </si>
  <si>
    <t>RX003852</t>
  </si>
  <si>
    <t>RX003853</t>
  </si>
  <si>
    <t>RX003854</t>
  </si>
  <si>
    <t>RX003855</t>
  </si>
  <si>
    <t>RX003856</t>
  </si>
  <si>
    <t>RX003857</t>
  </si>
  <si>
    <t>RX003858</t>
  </si>
  <si>
    <t>RX003859</t>
  </si>
  <si>
    <t>RX003860</t>
  </si>
  <si>
    <t>RX003861</t>
  </si>
  <si>
    <t>RX003862</t>
  </si>
  <si>
    <t>RX003863</t>
  </si>
  <si>
    <t>RX003864</t>
  </si>
  <si>
    <t>RX003865</t>
  </si>
  <si>
    <t>RX003866</t>
  </si>
  <si>
    <t>RX003867</t>
  </si>
  <si>
    <t>RX003868</t>
  </si>
  <si>
    <t>RX003869</t>
  </si>
  <si>
    <t>RX003870</t>
  </si>
  <si>
    <t>RX003871</t>
  </si>
  <si>
    <t>RX003872</t>
  </si>
  <si>
    <t>RX003873</t>
  </si>
  <si>
    <t>RX003874</t>
  </si>
  <si>
    <t>RX003875</t>
  </si>
  <si>
    <t>RX003876</t>
  </si>
  <si>
    <t>RX003877</t>
  </si>
  <si>
    <t>RX003878</t>
  </si>
  <si>
    <t>RX003879</t>
  </si>
  <si>
    <t>RX003880</t>
  </si>
  <si>
    <t>RX003881</t>
  </si>
  <si>
    <t>RX003882</t>
  </si>
  <si>
    <t>RX003883</t>
  </si>
  <si>
    <t>RX003884</t>
  </si>
  <si>
    <t>RX003885</t>
  </si>
  <si>
    <t>RX003886</t>
  </si>
  <si>
    <t>RX003887</t>
  </si>
  <si>
    <t>RX003888</t>
  </si>
  <si>
    <t>RX003889</t>
  </si>
  <si>
    <t>RX003890</t>
  </si>
  <si>
    <t>RX003891</t>
  </si>
  <si>
    <t>RX003892</t>
  </si>
  <si>
    <t>RX003893</t>
  </si>
  <si>
    <t>RX003894</t>
  </si>
  <si>
    <t>RX003895</t>
  </si>
  <si>
    <t>RX003896</t>
  </si>
  <si>
    <t>RX003897</t>
  </si>
  <si>
    <t>RX003898</t>
  </si>
  <si>
    <t>RX003899</t>
  </si>
  <si>
    <t>RX003900</t>
  </si>
  <si>
    <t>RX003901</t>
  </si>
  <si>
    <t>RX003902</t>
  </si>
  <si>
    <t>RX003903</t>
  </si>
  <si>
    <t>RX003904</t>
  </si>
  <si>
    <t>RX003905</t>
  </si>
  <si>
    <t>RX003906</t>
  </si>
  <si>
    <t>RX003907</t>
  </si>
  <si>
    <t>RX003908</t>
  </si>
  <si>
    <t>RX003909</t>
  </si>
  <si>
    <t>RX003910</t>
  </si>
  <si>
    <t>RX003911</t>
  </si>
  <si>
    <t>RX003912</t>
  </si>
  <si>
    <t>RX003913</t>
  </si>
  <si>
    <t>RX003914</t>
  </si>
  <si>
    <t>RX003915</t>
  </si>
  <si>
    <t>RX003916</t>
  </si>
  <si>
    <t>RX003917</t>
  </si>
  <si>
    <t>RX003918</t>
  </si>
  <si>
    <t>RX003919</t>
  </si>
  <si>
    <t>RX003920</t>
  </si>
  <si>
    <t>RX003921</t>
  </si>
  <si>
    <t>RX003922</t>
  </si>
  <si>
    <t>RX003923</t>
  </si>
  <si>
    <t>RX003924</t>
  </si>
  <si>
    <t>RX003925</t>
  </si>
  <si>
    <t>RX003926</t>
  </si>
  <si>
    <t>RX003927</t>
  </si>
  <si>
    <t>RX003928</t>
  </si>
  <si>
    <t>RX003929</t>
  </si>
  <si>
    <t>RX003930</t>
  </si>
  <si>
    <t>RX003931</t>
  </si>
  <si>
    <t>RX003932</t>
  </si>
  <si>
    <t>RX003933</t>
  </si>
  <si>
    <t>RX003934</t>
  </si>
  <si>
    <t>RX003935</t>
  </si>
  <si>
    <t>RX003936</t>
  </si>
  <si>
    <t>RX003937</t>
  </si>
  <si>
    <t>RX003938</t>
  </si>
  <si>
    <t>RX003939</t>
  </si>
  <si>
    <t>RX003940</t>
  </si>
  <si>
    <t>RX003941</t>
  </si>
  <si>
    <t>RX003942</t>
  </si>
  <si>
    <t>RX003943</t>
  </si>
  <si>
    <t>RX003944</t>
  </si>
  <si>
    <t>RX003945</t>
  </si>
  <si>
    <t>RX003946</t>
  </si>
  <si>
    <t>RX003947</t>
  </si>
  <si>
    <t>RX003948</t>
  </si>
  <si>
    <t>RX003949</t>
  </si>
  <si>
    <t>RX003950</t>
  </si>
  <si>
    <t>RX003951</t>
  </si>
  <si>
    <t>RX003952</t>
  </si>
  <si>
    <t>RX003953</t>
  </si>
  <si>
    <t>RX003954</t>
  </si>
  <si>
    <t>RX003955</t>
  </si>
  <si>
    <t>RX003956</t>
  </si>
  <si>
    <t>RX003957</t>
  </si>
  <si>
    <t>RX003958</t>
  </si>
  <si>
    <t>RX003959</t>
  </si>
  <si>
    <t>RX003960</t>
  </si>
  <si>
    <t>RX003961</t>
  </si>
  <si>
    <t>RX003962</t>
  </si>
  <si>
    <t>RX003963</t>
  </si>
  <si>
    <t>RX003964</t>
  </si>
  <si>
    <t>RX003965</t>
  </si>
  <si>
    <t>RX003966</t>
  </si>
  <si>
    <t>RX003967</t>
  </si>
  <si>
    <t>RX003968</t>
  </si>
  <si>
    <t>RX003969</t>
  </si>
  <si>
    <t>RX003970</t>
  </si>
  <si>
    <t>RX003971</t>
  </si>
  <si>
    <t>RX003972</t>
  </si>
  <si>
    <t>RX003973</t>
  </si>
  <si>
    <t>RX003974</t>
  </si>
  <si>
    <t>RX003975</t>
  </si>
  <si>
    <t>RX003976</t>
  </si>
  <si>
    <t>RX003977</t>
  </si>
  <si>
    <t>RX003978</t>
  </si>
  <si>
    <t>RX003979</t>
  </si>
  <si>
    <t>RX003980</t>
  </si>
  <si>
    <t>RX003981</t>
  </si>
  <si>
    <t>RX003982</t>
  </si>
  <si>
    <t>RX003983</t>
  </si>
  <si>
    <t>RX003984</t>
  </si>
  <si>
    <t>RX003985</t>
  </si>
  <si>
    <t>RX003986</t>
  </si>
  <si>
    <t>RX003987</t>
  </si>
  <si>
    <t>RX003988</t>
  </si>
  <si>
    <t>RX003989</t>
  </si>
  <si>
    <t>RX003990</t>
  </si>
  <si>
    <t>RX003991</t>
  </si>
  <si>
    <t>RX003992</t>
  </si>
  <si>
    <t>RX003993</t>
  </si>
  <si>
    <t>RX003994</t>
  </si>
  <si>
    <t>RX003995</t>
  </si>
  <si>
    <t>RX003996</t>
  </si>
  <si>
    <t>RX003997</t>
  </si>
  <si>
    <t>RX003998</t>
  </si>
  <si>
    <t>RX003999</t>
  </si>
  <si>
    <t>RX004000</t>
  </si>
  <si>
    <t>RX004001</t>
  </si>
  <si>
    <t>RX004002</t>
  </si>
  <si>
    <t>RX004003</t>
  </si>
  <si>
    <t>RX004004</t>
  </si>
  <si>
    <t>RX004005</t>
  </si>
  <si>
    <t>RX004006</t>
  </si>
  <si>
    <t>RX004007</t>
  </si>
  <si>
    <t>RX004008</t>
  </si>
  <si>
    <t>RX004009</t>
  </si>
  <si>
    <t>RX004010</t>
  </si>
  <si>
    <t>RX004011</t>
  </si>
  <si>
    <t>RX004012</t>
  </si>
  <si>
    <t>RX004013</t>
  </si>
  <si>
    <t>RX004014</t>
  </si>
  <si>
    <t>RX004015</t>
  </si>
  <si>
    <t>RX004016</t>
  </si>
  <si>
    <t>RX004017</t>
  </si>
  <si>
    <t>RX004018</t>
  </si>
  <si>
    <t>RX004019</t>
  </si>
  <si>
    <t>RX004020</t>
  </si>
  <si>
    <t>RX004021</t>
  </si>
  <si>
    <t>RX004022</t>
  </si>
  <si>
    <t>RX004023</t>
  </si>
  <si>
    <t>RX004024</t>
  </si>
  <si>
    <t>RX004025</t>
  </si>
  <si>
    <t>RX004026</t>
  </si>
  <si>
    <t>RX004027</t>
  </si>
  <si>
    <t>RX004028</t>
  </si>
  <si>
    <t>RX004029</t>
  </si>
  <si>
    <t>RX004030</t>
  </si>
  <si>
    <t>RX004031</t>
  </si>
  <si>
    <t>RX004032</t>
  </si>
  <si>
    <t>RX004033</t>
  </si>
  <si>
    <t>RX004034</t>
  </si>
  <si>
    <t>RX004035</t>
  </si>
  <si>
    <t>RX004036</t>
  </si>
  <si>
    <t>RX004037</t>
  </si>
  <si>
    <t>RX004038</t>
  </si>
  <si>
    <t>RX004039</t>
  </si>
  <si>
    <t>RX004040</t>
  </si>
  <si>
    <t>RX004041</t>
  </si>
  <si>
    <t>RX004042</t>
  </si>
  <si>
    <t>RX004043</t>
  </si>
  <si>
    <t>RX004044</t>
  </si>
  <si>
    <t>RX004045</t>
  </si>
  <si>
    <t>RX004046</t>
  </si>
  <si>
    <t>RX004047</t>
  </si>
  <si>
    <t>RX004048</t>
  </si>
  <si>
    <t>RX004049</t>
  </si>
  <si>
    <t>RX004050</t>
  </si>
  <si>
    <t>RX004051</t>
  </si>
  <si>
    <t>RX004052</t>
  </si>
  <si>
    <t>RX004053</t>
  </si>
  <si>
    <t>RX004054</t>
  </si>
  <si>
    <t>RX004055</t>
  </si>
  <si>
    <t>RX004056</t>
  </si>
  <si>
    <t>RX004057</t>
  </si>
  <si>
    <t>RX004058</t>
  </si>
  <si>
    <t>RX004059</t>
  </si>
  <si>
    <t>RX004060</t>
  </si>
  <si>
    <t>RX004061</t>
  </si>
  <si>
    <t>RX004062</t>
  </si>
  <si>
    <t>RX004063</t>
  </si>
  <si>
    <t>RX004064</t>
  </si>
  <si>
    <t>RX004065</t>
  </si>
  <si>
    <t>RX004066</t>
  </si>
  <si>
    <t>RX004067</t>
  </si>
  <si>
    <t>RX004068</t>
  </si>
  <si>
    <t>RX004069</t>
  </si>
  <si>
    <t>RX004070</t>
  </si>
  <si>
    <t>RX004071</t>
  </si>
  <si>
    <t>RX004072</t>
  </si>
  <si>
    <t>RX004073</t>
  </si>
  <si>
    <t>RX004074</t>
  </si>
  <si>
    <t>RX004075</t>
  </si>
  <si>
    <t>RX004076</t>
  </si>
  <si>
    <t>RX004077</t>
  </si>
  <si>
    <t>RX004078</t>
  </si>
  <si>
    <t>RX004079</t>
  </si>
  <si>
    <t>RX004080</t>
  </si>
  <si>
    <t>RX004081</t>
  </si>
  <si>
    <t>RX004082</t>
  </si>
  <si>
    <t>RX004083</t>
  </si>
  <si>
    <t>RX004084</t>
  </si>
  <si>
    <t>RX004085</t>
  </si>
  <si>
    <t>RX004086</t>
  </si>
  <si>
    <t>RX004087</t>
  </si>
  <si>
    <t>RX004088</t>
  </si>
  <si>
    <t>RX004089</t>
  </si>
  <si>
    <t>RX004090</t>
  </si>
  <si>
    <t>RX004091</t>
  </si>
  <si>
    <t>RX004092</t>
  </si>
  <si>
    <t>RX004093</t>
  </si>
  <si>
    <t>RX004094</t>
  </si>
  <si>
    <t>RX004095</t>
  </si>
  <si>
    <t>RX004096</t>
  </si>
  <si>
    <t>RX004097</t>
  </si>
  <si>
    <t>RX004098</t>
  </si>
  <si>
    <t>RX004099</t>
  </si>
  <si>
    <t>RX004100</t>
  </si>
  <si>
    <t>RX004101</t>
  </si>
  <si>
    <t>RX004102</t>
  </si>
  <si>
    <t>RX004103</t>
  </si>
  <si>
    <t>RX004104</t>
  </si>
  <si>
    <t>RX004105</t>
  </si>
  <si>
    <t>RX004106</t>
  </si>
  <si>
    <t>RX004107</t>
  </si>
  <si>
    <t>RX004108</t>
  </si>
  <si>
    <t>RX004109</t>
  </si>
  <si>
    <t>RX004110</t>
  </si>
  <si>
    <t>RX004111</t>
  </si>
  <si>
    <t>RX004112</t>
  </si>
  <si>
    <t>RX004113</t>
  </si>
  <si>
    <t>RX004114</t>
  </si>
  <si>
    <t>RX004115</t>
  </si>
  <si>
    <t>RX004116</t>
  </si>
  <si>
    <t>RX004117</t>
  </si>
  <si>
    <t>RX004118</t>
  </si>
  <si>
    <t>RX004119</t>
  </si>
  <si>
    <t>RX004120</t>
  </si>
  <si>
    <t>RX004121</t>
  </si>
  <si>
    <t>RX004122</t>
  </si>
  <si>
    <t>RX004123</t>
  </si>
  <si>
    <t>RX004124</t>
  </si>
  <si>
    <t>RX004125</t>
  </si>
  <si>
    <t>RX004126</t>
  </si>
  <si>
    <t>RX004127</t>
  </si>
  <si>
    <t>RX004128</t>
  </si>
  <si>
    <t>RX004129</t>
  </si>
  <si>
    <t>RX004130</t>
  </si>
  <si>
    <t>RX004131</t>
  </si>
  <si>
    <t>RX004132</t>
  </si>
  <si>
    <t>RX004133</t>
  </si>
  <si>
    <t>RX004134</t>
  </si>
  <si>
    <t>RX004135</t>
  </si>
  <si>
    <t>RX004136</t>
  </si>
  <si>
    <t>RX004137</t>
  </si>
  <si>
    <t>RX004138</t>
  </si>
  <si>
    <t>RX004139</t>
  </si>
  <si>
    <t>RX004140</t>
  </si>
  <si>
    <t>RX004141</t>
  </si>
  <si>
    <t>RX004142</t>
  </si>
  <si>
    <t>RX004143</t>
  </si>
  <si>
    <t>RX004144</t>
  </si>
  <si>
    <t>RX004145</t>
  </si>
  <si>
    <t>RX004146</t>
  </si>
  <si>
    <t>RX004147</t>
  </si>
  <si>
    <t>RX004148</t>
  </si>
  <si>
    <t>RX004149</t>
  </si>
  <si>
    <t>RX004150</t>
  </si>
  <si>
    <t>RX004151</t>
  </si>
  <si>
    <t>RX004152</t>
  </si>
  <si>
    <t>RX004153</t>
  </si>
  <si>
    <t>RX004154</t>
  </si>
  <si>
    <t>RX004155</t>
  </si>
  <si>
    <t>RX004156</t>
  </si>
  <si>
    <t>RX004157</t>
  </si>
  <si>
    <t>RX004158</t>
  </si>
  <si>
    <t>RX004159</t>
  </si>
  <si>
    <t>RX004160</t>
  </si>
  <si>
    <t>RX004161</t>
  </si>
  <si>
    <t>RX004162</t>
  </si>
  <si>
    <t>RX004163</t>
  </si>
  <si>
    <t>RX004164</t>
  </si>
  <si>
    <t>RX004165</t>
  </si>
  <si>
    <t>RX004166</t>
  </si>
  <si>
    <t>RX004167</t>
  </si>
  <si>
    <t>RX004168</t>
  </si>
  <si>
    <t>RX004169</t>
  </si>
  <si>
    <t>RX004170</t>
  </si>
  <si>
    <t>RX004171</t>
  </si>
  <si>
    <t>RX004172</t>
  </si>
  <si>
    <t>RX004173</t>
  </si>
  <si>
    <t>RX004174</t>
  </si>
  <si>
    <t>RX004175</t>
  </si>
  <si>
    <t>RX004176</t>
  </si>
  <si>
    <t>RX004177</t>
  </si>
  <si>
    <t>RX004178</t>
  </si>
  <si>
    <t>RX004179</t>
  </si>
  <si>
    <t>RX004180</t>
  </si>
  <si>
    <t>RX004181</t>
  </si>
  <si>
    <t>RX004182</t>
  </si>
  <si>
    <t>RX004183</t>
  </si>
  <si>
    <t>RX004184</t>
  </si>
  <si>
    <t>RX004185</t>
  </si>
  <si>
    <t>RX004186</t>
  </si>
  <si>
    <t>RX004187</t>
  </si>
  <si>
    <t>RX004188</t>
  </si>
  <si>
    <t>RX004189</t>
  </si>
  <si>
    <t>RX004190</t>
  </si>
  <si>
    <t>RX004191</t>
  </si>
  <si>
    <t>RX004192</t>
  </si>
  <si>
    <t>RX004193</t>
  </si>
  <si>
    <t>RX004194</t>
  </si>
  <si>
    <t>RX004195</t>
  </si>
  <si>
    <t>RX004196</t>
  </si>
  <si>
    <t>RX004197</t>
  </si>
  <si>
    <t>RX004198</t>
  </si>
  <si>
    <t>RX004199</t>
  </si>
  <si>
    <t>RX004200</t>
  </si>
  <si>
    <t>RX004201</t>
  </si>
  <si>
    <t>RX004202</t>
  </si>
  <si>
    <t>RX004203</t>
  </si>
  <si>
    <t>RX004204</t>
  </si>
  <si>
    <t>RX004205</t>
  </si>
  <si>
    <t>RX004206</t>
  </si>
  <si>
    <t>RX004207</t>
  </si>
  <si>
    <t>RX004208</t>
  </si>
  <si>
    <t>RX004209</t>
  </si>
  <si>
    <t>RX004210</t>
  </si>
  <si>
    <t>RX004211</t>
  </si>
  <si>
    <t>RX004212</t>
  </si>
  <si>
    <t>RX004213</t>
  </si>
  <si>
    <t>RX004214</t>
  </si>
  <si>
    <t>RX004215</t>
  </si>
  <si>
    <t>RX004216</t>
  </si>
  <si>
    <t>RX004217</t>
  </si>
  <si>
    <t>RX004218</t>
  </si>
  <si>
    <t>RX004219</t>
  </si>
  <si>
    <t>RX004220</t>
  </si>
  <si>
    <t>RX004221</t>
  </si>
  <si>
    <t>RX004222</t>
  </si>
  <si>
    <t>RX004223</t>
  </si>
  <si>
    <t>RX004224</t>
  </si>
  <si>
    <t>RX004225</t>
  </si>
  <si>
    <t>RX004226</t>
  </si>
  <si>
    <t>RX004227</t>
  </si>
  <si>
    <t>RX004228</t>
  </si>
  <si>
    <t>RX004229</t>
  </si>
  <si>
    <t>RX004230</t>
  </si>
  <si>
    <t>RX004231</t>
  </si>
  <si>
    <t>RX004232</t>
  </si>
  <si>
    <t>RX004233</t>
  </si>
  <si>
    <t>RX004234</t>
  </si>
  <si>
    <t>RX004235</t>
  </si>
  <si>
    <t>RX004236</t>
  </si>
  <si>
    <t>RX004237</t>
  </si>
  <si>
    <t>RX004238</t>
  </si>
  <si>
    <t>RX004239</t>
  </si>
  <si>
    <t>RX004240</t>
  </si>
  <si>
    <t>RX004241</t>
  </si>
  <si>
    <t>RX004242</t>
  </si>
  <si>
    <t>RX004243</t>
  </si>
  <si>
    <t>RX004244</t>
  </si>
  <si>
    <t>RX004245</t>
  </si>
  <si>
    <t>RX004246</t>
  </si>
  <si>
    <t>RX004247</t>
  </si>
  <si>
    <t>RX004248</t>
  </si>
  <si>
    <t>RX004249</t>
  </si>
  <si>
    <t>RX004250</t>
  </si>
  <si>
    <t>RX004251</t>
  </si>
  <si>
    <t>RX004252</t>
  </si>
  <si>
    <t>RX004253</t>
  </si>
  <si>
    <t>RX004254</t>
  </si>
  <si>
    <t>RX004255</t>
  </si>
  <si>
    <t>RX004256</t>
  </si>
  <si>
    <t>RX004257</t>
  </si>
  <si>
    <t>RX004258</t>
  </si>
  <si>
    <t>RX004259</t>
  </si>
  <si>
    <t>RX004260</t>
  </si>
  <si>
    <t>RX004261</t>
  </si>
  <si>
    <t>RX004262</t>
  </si>
  <si>
    <t>RX004263</t>
  </si>
  <si>
    <t>RX004264</t>
  </si>
  <si>
    <t>RX004265</t>
  </si>
  <si>
    <t>RX004266</t>
  </si>
  <si>
    <t>RX004267</t>
  </si>
  <si>
    <t>RX004268</t>
  </si>
  <si>
    <t>RX004269</t>
  </si>
  <si>
    <t>RX004270</t>
  </si>
  <si>
    <t>RX004271</t>
  </si>
  <si>
    <t>RX004272</t>
  </si>
  <si>
    <t>RX004273</t>
  </si>
  <si>
    <t>RX004274</t>
  </si>
  <si>
    <t>RX004275</t>
  </si>
  <si>
    <t>RX004276</t>
  </si>
  <si>
    <t>RX004277</t>
  </si>
  <si>
    <t>RX004278</t>
  </si>
  <si>
    <t>RX004279</t>
  </si>
  <si>
    <t>RX004280</t>
  </si>
  <si>
    <t>RX004281</t>
  </si>
  <si>
    <t>RX004282</t>
  </si>
  <si>
    <t>RX004283</t>
  </si>
  <si>
    <t>RX004284</t>
  </si>
  <si>
    <t>RX004285</t>
  </si>
  <si>
    <t>RX004286</t>
  </si>
  <si>
    <t>RX004287</t>
  </si>
  <si>
    <t>RX004288</t>
  </si>
  <si>
    <t>RX004289</t>
  </si>
  <si>
    <t>RX004290</t>
  </si>
  <si>
    <t>RX004291</t>
  </si>
  <si>
    <t>RX004292</t>
  </si>
  <si>
    <t>RX004293</t>
  </si>
  <si>
    <t>RX004294</t>
  </si>
  <si>
    <t>RX004295</t>
  </si>
  <si>
    <t>RX004296</t>
  </si>
  <si>
    <t>RX004297</t>
  </si>
  <si>
    <t>RX004298</t>
  </si>
  <si>
    <t>RX004299</t>
  </si>
  <si>
    <t>RX004300</t>
  </si>
  <si>
    <t>RX004301</t>
  </si>
  <si>
    <t>RX004302</t>
  </si>
  <si>
    <t>RX004303</t>
  </si>
  <si>
    <t>RX004304</t>
  </si>
  <si>
    <t>RX004305</t>
  </si>
  <si>
    <t>RX004306</t>
  </si>
  <si>
    <t>RX004307</t>
  </si>
  <si>
    <t>RX004308</t>
  </si>
  <si>
    <t>RX004309</t>
  </si>
  <si>
    <t>RX004310</t>
  </si>
  <si>
    <t>RX004311</t>
  </si>
  <si>
    <t>RX004312</t>
  </si>
  <si>
    <t>RX004313</t>
  </si>
  <si>
    <t>RX004314</t>
  </si>
  <si>
    <t>RX004315</t>
  </si>
  <si>
    <t>RX004316</t>
  </si>
  <si>
    <t>RX004317</t>
  </si>
  <si>
    <t>RX004318</t>
  </si>
  <si>
    <t>RX004319</t>
  </si>
  <si>
    <t>RX004320</t>
  </si>
  <si>
    <t>RX004321</t>
  </si>
  <si>
    <t>RX004322</t>
  </si>
  <si>
    <t>RX004323</t>
  </si>
  <si>
    <t>RX004324</t>
  </si>
  <si>
    <t>RX004325</t>
  </si>
  <si>
    <t>RX004326</t>
  </si>
  <si>
    <t>RX004327</t>
  </si>
  <si>
    <t>RX004328</t>
  </si>
  <si>
    <t>RX004329</t>
  </si>
  <si>
    <t>RX004330</t>
  </si>
  <si>
    <t>RX004331</t>
  </si>
  <si>
    <t>RX004332</t>
  </si>
  <si>
    <t>RX004333</t>
  </si>
  <si>
    <t>RX004334</t>
  </si>
  <si>
    <t>RX004335</t>
  </si>
  <si>
    <t>RX004336</t>
  </si>
  <si>
    <t>RX004337</t>
  </si>
  <si>
    <t>RX004338</t>
  </si>
  <si>
    <t>RX004339</t>
  </si>
  <si>
    <t>RX004340</t>
  </si>
  <si>
    <t>RX004341</t>
  </si>
  <si>
    <t>RX004342</t>
  </si>
  <si>
    <t>RX004343</t>
  </si>
  <si>
    <t>RX004344</t>
  </si>
  <si>
    <t>RX004345</t>
  </si>
  <si>
    <t>RX004346</t>
  </si>
  <si>
    <t>RX004347</t>
  </si>
  <si>
    <t>RX004348</t>
  </si>
  <si>
    <t>RX004349</t>
  </si>
  <si>
    <t>RX004350</t>
  </si>
  <si>
    <t>RX004351</t>
  </si>
  <si>
    <t>RX004352</t>
  </si>
  <si>
    <t>RX004353</t>
  </si>
  <si>
    <t>RX004354</t>
  </si>
  <si>
    <t>RX004355</t>
  </si>
  <si>
    <t>RX004356</t>
  </si>
  <si>
    <t>RX004357</t>
  </si>
  <si>
    <t>RX004358</t>
  </si>
  <si>
    <t>RX004359</t>
  </si>
  <si>
    <t>RX004360</t>
  </si>
  <si>
    <t>RX004361</t>
  </si>
  <si>
    <t>RX004362</t>
  </si>
  <si>
    <t>RX004363</t>
  </si>
  <si>
    <t>RX004364</t>
  </si>
  <si>
    <t>RX004365</t>
  </si>
  <si>
    <t>RX004366</t>
  </si>
  <si>
    <t>RX004367</t>
  </si>
  <si>
    <t>RX004368</t>
  </si>
  <si>
    <t>RX004369</t>
  </si>
  <si>
    <t>RX004370</t>
  </si>
  <si>
    <t>RX004371</t>
  </si>
  <si>
    <t>RX004372</t>
  </si>
  <si>
    <t>RX004373</t>
  </si>
  <si>
    <t>RX004374</t>
  </si>
  <si>
    <t>RX004375</t>
  </si>
  <si>
    <t>RX004376</t>
  </si>
  <si>
    <t>RX004377</t>
  </si>
  <si>
    <t>RX004378</t>
  </si>
  <si>
    <t>RX004379</t>
  </si>
  <si>
    <t>RX004380</t>
  </si>
  <si>
    <t>RX004381</t>
  </si>
  <si>
    <t>RX004382</t>
  </si>
  <si>
    <t>RX004383</t>
  </si>
  <si>
    <t>RX004384</t>
  </si>
  <si>
    <t>RX004385</t>
  </si>
  <si>
    <t>RX004386</t>
  </si>
  <si>
    <t>RX004387</t>
  </si>
  <si>
    <t>RX004388</t>
  </si>
  <si>
    <t>RX004389</t>
  </si>
  <si>
    <t>RX004390</t>
  </si>
  <si>
    <t>RX004391</t>
  </si>
  <si>
    <t>RX004392</t>
  </si>
  <si>
    <t>RX004393</t>
  </si>
  <si>
    <t>RX004394</t>
  </si>
  <si>
    <t>RX004395</t>
  </si>
  <si>
    <t>RX004396</t>
  </si>
  <si>
    <t>RX004397</t>
  </si>
  <si>
    <t>RX004398</t>
  </si>
  <si>
    <t>RX004399</t>
  </si>
  <si>
    <t>RX004400</t>
  </si>
  <si>
    <t>RX004401</t>
  </si>
  <si>
    <t>RX004402</t>
  </si>
  <si>
    <t>RX004403</t>
  </si>
  <si>
    <t>RX004404</t>
  </si>
  <si>
    <t>RX004405</t>
  </si>
  <si>
    <t>RX004406</t>
  </si>
  <si>
    <t>RX004407</t>
  </si>
  <si>
    <t>RX004408</t>
  </si>
  <si>
    <t>RX004409</t>
  </si>
  <si>
    <t>RX004410</t>
  </si>
  <si>
    <t>RX004411</t>
  </si>
  <si>
    <t>RX004412</t>
  </si>
  <si>
    <t>RX004413</t>
  </si>
  <si>
    <t>RX004414</t>
  </si>
  <si>
    <t>RX004415</t>
  </si>
  <si>
    <t>RX004416</t>
  </si>
  <si>
    <t>RX004417</t>
  </si>
  <si>
    <t>RX004418</t>
  </si>
  <si>
    <t>RX004419</t>
  </si>
  <si>
    <t>RX004420</t>
  </si>
  <si>
    <t>RX004421</t>
  </si>
  <si>
    <t>RX004422</t>
  </si>
  <si>
    <t>RX004423</t>
  </si>
  <si>
    <t>RX004424</t>
  </si>
  <si>
    <t>RX004425</t>
  </si>
  <si>
    <t>RX004426</t>
  </si>
  <si>
    <t>RX004427</t>
  </si>
  <si>
    <t>RX004428</t>
  </si>
  <si>
    <t>RX004429</t>
  </si>
  <si>
    <t>RX004430</t>
  </si>
  <si>
    <t>RX004431</t>
  </si>
  <si>
    <t>RX004432</t>
  </si>
  <si>
    <t>RX004433</t>
  </si>
  <si>
    <t>RX004434</t>
  </si>
  <si>
    <t>RX004435</t>
  </si>
  <si>
    <t>RX004436</t>
  </si>
  <si>
    <t>RX004437</t>
  </si>
  <si>
    <t>RX004438</t>
  </si>
  <si>
    <t>RX004439</t>
  </si>
  <si>
    <t>RX004440</t>
  </si>
  <si>
    <t>RX004441</t>
  </si>
  <si>
    <t>RX004442</t>
  </si>
  <si>
    <t>RX004443</t>
  </si>
  <si>
    <t>RX004444</t>
  </si>
  <si>
    <t>RX004445</t>
  </si>
  <si>
    <t>RX004446</t>
  </si>
  <si>
    <t>RX004447</t>
  </si>
  <si>
    <t>RX004448</t>
  </si>
  <si>
    <t>RX004449</t>
  </si>
  <si>
    <t>RX004450</t>
  </si>
  <si>
    <t>RX004451</t>
  </si>
  <si>
    <t>RX004452</t>
  </si>
  <si>
    <t>RX004453</t>
  </si>
  <si>
    <t>RX004454</t>
  </si>
  <si>
    <t>RX004455</t>
  </si>
  <si>
    <t>RX004456</t>
  </si>
  <si>
    <t>RX004457</t>
  </si>
  <si>
    <t>RX004458</t>
  </si>
  <si>
    <t>RX004459</t>
  </si>
  <si>
    <t>RX004460</t>
  </si>
  <si>
    <t>RX004461</t>
  </si>
  <si>
    <t>RX004462</t>
  </si>
  <si>
    <t>RX004463</t>
  </si>
  <si>
    <t>RX004464</t>
  </si>
  <si>
    <t>RX004465</t>
  </si>
  <si>
    <t>RX004466</t>
  </si>
  <si>
    <t>RX004467</t>
  </si>
  <si>
    <t>RX004468</t>
  </si>
  <si>
    <t>RX004469</t>
  </si>
  <si>
    <t>RX004470</t>
  </si>
  <si>
    <t>RX004471</t>
  </si>
  <si>
    <t>RX004472</t>
  </si>
  <si>
    <t>RX004473</t>
  </si>
  <si>
    <t>RX004474</t>
  </si>
  <si>
    <t>RX004475</t>
  </si>
  <si>
    <t>RX004476</t>
  </si>
  <si>
    <t>RX004477</t>
  </si>
  <si>
    <t>RX004478</t>
  </si>
  <si>
    <t>RX004479</t>
  </si>
  <si>
    <t>RX004480</t>
  </si>
  <si>
    <t>RX004481</t>
  </si>
  <si>
    <t>RX004482</t>
  </si>
  <si>
    <t>RX004483</t>
  </si>
  <si>
    <t>RX004484</t>
  </si>
  <si>
    <t>RX004485</t>
  </si>
  <si>
    <t>RX004486</t>
  </si>
  <si>
    <t>RX004487</t>
  </si>
  <si>
    <t>RX004488</t>
  </si>
  <si>
    <t>RX004489</t>
  </si>
  <si>
    <t>RX004490</t>
  </si>
  <si>
    <t>RX004491</t>
  </si>
  <si>
    <t>RX004492</t>
  </si>
  <si>
    <t>RX004493</t>
  </si>
  <si>
    <t>RX004494</t>
  </si>
  <si>
    <t>RX004495</t>
  </si>
  <si>
    <t>RX004496</t>
  </si>
  <si>
    <t>RX004497</t>
  </si>
  <si>
    <t>RX004498</t>
  </si>
  <si>
    <t>RX004499</t>
  </si>
  <si>
    <t>RX004500</t>
  </si>
  <si>
    <t>RX004501</t>
  </si>
  <si>
    <t>RX004502</t>
  </si>
  <si>
    <t>RX004503</t>
  </si>
  <si>
    <t>RX004504</t>
  </si>
  <si>
    <t>RX004505</t>
  </si>
  <si>
    <t>RX004506</t>
  </si>
  <si>
    <t>RX004507</t>
  </si>
  <si>
    <t>RX004508</t>
  </si>
  <si>
    <t>RX004509</t>
  </si>
  <si>
    <t>RX004510</t>
  </si>
  <si>
    <t>RX004511</t>
  </si>
  <si>
    <t>RX004512</t>
  </si>
  <si>
    <t>RX004513</t>
  </si>
  <si>
    <t>RX004514</t>
  </si>
  <si>
    <t>RX004515</t>
  </si>
  <si>
    <t>RX004516</t>
  </si>
  <si>
    <t>RX004517</t>
  </si>
  <si>
    <t>RX004518</t>
  </si>
  <si>
    <t>RX004519</t>
  </si>
  <si>
    <t>RX004520</t>
  </si>
  <si>
    <t>RX004521</t>
  </si>
  <si>
    <t>RX004522</t>
  </si>
  <si>
    <t>RX004523</t>
  </si>
  <si>
    <t>RX004524</t>
  </si>
  <si>
    <t>RX004525</t>
  </si>
  <si>
    <t>RX004526</t>
  </si>
  <si>
    <t>RX004527</t>
  </si>
  <si>
    <t>RX004528</t>
  </si>
  <si>
    <t>RX004529</t>
  </si>
  <si>
    <t>RX004530</t>
  </si>
  <si>
    <t>RX004531</t>
  </si>
  <si>
    <t>RX004532</t>
  </si>
  <si>
    <t>RX004533</t>
  </si>
  <si>
    <t>RX004534</t>
  </si>
  <si>
    <t>RX004535</t>
  </si>
  <si>
    <t>RX004536</t>
  </si>
  <si>
    <t>RX004537</t>
  </si>
  <si>
    <t>RX004538</t>
  </si>
  <si>
    <t>RX004539</t>
  </si>
  <si>
    <t>RX004540</t>
  </si>
  <si>
    <t>RX004541</t>
  </si>
  <si>
    <t>RX004542</t>
  </si>
  <si>
    <t>RX004543</t>
  </si>
  <si>
    <t>RX004544</t>
  </si>
  <si>
    <t>RX004545</t>
  </si>
  <si>
    <t>RX004546</t>
  </si>
  <si>
    <t>RX004547</t>
  </si>
  <si>
    <t>RX004548</t>
  </si>
  <si>
    <t>RX004549</t>
  </si>
  <si>
    <t>RX004550</t>
  </si>
  <si>
    <t>RX004551</t>
  </si>
  <si>
    <t>RX004552</t>
  </si>
  <si>
    <t>RX004553</t>
  </si>
  <si>
    <t>RX004554</t>
  </si>
  <si>
    <t>RX004555</t>
  </si>
  <si>
    <t>RX004556</t>
  </si>
  <si>
    <t>RX004557</t>
  </si>
  <si>
    <t>RX004558</t>
  </si>
  <si>
    <t>RX004559</t>
  </si>
  <si>
    <t>RX004560</t>
  </si>
  <si>
    <t>RX004561</t>
  </si>
  <si>
    <t>RX004562</t>
  </si>
  <si>
    <t>RX004563</t>
  </si>
  <si>
    <t>RX004564</t>
  </si>
  <si>
    <t>RX004565</t>
  </si>
  <si>
    <t>RX004566</t>
  </si>
  <si>
    <t>RX004567</t>
  </si>
  <si>
    <t>RX004568</t>
  </si>
  <si>
    <t>RX004569</t>
  </si>
  <si>
    <t>RX004570</t>
  </si>
  <si>
    <t>RX004571</t>
  </si>
  <si>
    <t>RX004572</t>
  </si>
  <si>
    <t>RX004573</t>
  </si>
  <si>
    <t>RX004574</t>
  </si>
  <si>
    <t>RX004575</t>
  </si>
  <si>
    <t>RX004576</t>
  </si>
  <si>
    <t>RX004577</t>
  </si>
  <si>
    <t>RX004578</t>
  </si>
  <si>
    <t>RX004579</t>
  </si>
  <si>
    <t>RX004580</t>
  </si>
  <si>
    <t>RX004581</t>
  </si>
  <si>
    <t>RX004582</t>
  </si>
  <si>
    <t>RX004583</t>
  </si>
  <si>
    <t>RX004584</t>
  </si>
  <si>
    <t>RX004585</t>
  </si>
  <si>
    <t>RX004586</t>
  </si>
  <si>
    <t>RX004587</t>
  </si>
  <si>
    <t>RX004588</t>
  </si>
  <si>
    <t>RX004589</t>
  </si>
  <si>
    <t>RX004590</t>
  </si>
  <si>
    <t>RX004591</t>
  </si>
  <si>
    <t>RX004592</t>
  </si>
  <si>
    <t>RX004593</t>
  </si>
  <si>
    <t>RX004594</t>
  </si>
  <si>
    <t>RX004595</t>
  </si>
  <si>
    <t>RX004596</t>
  </si>
  <si>
    <t>RX004597</t>
  </si>
  <si>
    <t>RX004598</t>
  </si>
  <si>
    <t>RX004599</t>
  </si>
  <si>
    <t>RX004600</t>
  </si>
  <si>
    <t>RX004601</t>
  </si>
  <si>
    <t>RX004602</t>
  </si>
  <si>
    <t>RX004603</t>
  </si>
  <si>
    <t>RX004604</t>
  </si>
  <si>
    <t>RX004605</t>
  </si>
  <si>
    <t>RX004606</t>
  </si>
  <si>
    <t>RX004607</t>
  </si>
  <si>
    <t>RX004608</t>
  </si>
  <si>
    <t>RX004609</t>
  </si>
  <si>
    <t>RX004610</t>
  </si>
  <si>
    <t>RX004611</t>
  </si>
  <si>
    <t>RX004612</t>
  </si>
  <si>
    <t>RX004613</t>
  </si>
  <si>
    <t>RX004614</t>
  </si>
  <si>
    <t>RX004615</t>
  </si>
  <si>
    <t>RX004616</t>
  </si>
  <si>
    <t>RX004617</t>
  </si>
  <si>
    <t>RX004618</t>
  </si>
  <si>
    <t>RX004619</t>
  </si>
  <si>
    <t>RX004620</t>
  </si>
  <si>
    <t>RX004621</t>
  </si>
  <si>
    <t>RX004622</t>
  </si>
  <si>
    <t>RX004623</t>
  </si>
  <si>
    <t>RX004624</t>
  </si>
  <si>
    <t>RX004625</t>
  </si>
  <si>
    <t>RX004626</t>
  </si>
  <si>
    <t>RX004627</t>
  </si>
  <si>
    <t>RX004628</t>
  </si>
  <si>
    <t>RX004629</t>
  </si>
  <si>
    <t>RX004630</t>
  </si>
  <si>
    <t>RX004631</t>
  </si>
  <si>
    <t>RX004632</t>
  </si>
  <si>
    <t>RX004633</t>
  </si>
  <si>
    <t>RX004634</t>
  </si>
  <si>
    <t>RX004635</t>
  </si>
  <si>
    <t>RX004636</t>
  </si>
  <si>
    <t>RX004637</t>
  </si>
  <si>
    <t>RX004638</t>
  </si>
  <si>
    <t>RX004639</t>
  </si>
  <si>
    <t>RX004640</t>
  </si>
  <si>
    <t>RX004641</t>
  </si>
  <si>
    <t>RX004642</t>
  </si>
  <si>
    <t>RX004643</t>
  </si>
  <si>
    <t>RX004644</t>
  </si>
  <si>
    <t>RX004645</t>
  </si>
  <si>
    <t>RX004646</t>
  </si>
  <si>
    <t>RX004647</t>
  </si>
  <si>
    <t>RX004648</t>
  </si>
  <si>
    <t>RX004649</t>
  </si>
  <si>
    <t>RX004650</t>
  </si>
  <si>
    <t>RX004651</t>
  </si>
  <si>
    <t>RX004652</t>
  </si>
  <si>
    <t>RX004653</t>
  </si>
  <si>
    <t>RX004654</t>
  </si>
  <si>
    <t>RX004655</t>
  </si>
  <si>
    <t>RX004656</t>
  </si>
  <si>
    <t>RX004657</t>
  </si>
  <si>
    <t>RX004658</t>
  </si>
  <si>
    <t>RX004659</t>
  </si>
  <si>
    <t>RX004660</t>
  </si>
  <si>
    <t>RX004661</t>
  </si>
  <si>
    <t>RX004662</t>
  </si>
  <si>
    <t>RX004663</t>
  </si>
  <si>
    <t>RX004664</t>
  </si>
  <si>
    <t>RX004665</t>
  </si>
  <si>
    <t>RX004666</t>
  </si>
  <si>
    <t>RX004667</t>
  </si>
  <si>
    <t>RX004668</t>
  </si>
  <si>
    <t>RX004669</t>
  </si>
  <si>
    <t>RX004670</t>
  </si>
  <si>
    <t>RX004671</t>
  </si>
  <si>
    <t>RX004672</t>
  </si>
  <si>
    <t>RX004673</t>
  </si>
  <si>
    <t>RX004674</t>
  </si>
  <si>
    <t>RX004675</t>
  </si>
  <si>
    <t>RX004676</t>
  </si>
  <si>
    <t>RX004677</t>
  </si>
  <si>
    <t>RX004678</t>
  </si>
  <si>
    <t>RX004679</t>
  </si>
  <si>
    <t>RX004680</t>
  </si>
  <si>
    <t>RX004681</t>
  </si>
  <si>
    <t>RX004682</t>
  </si>
  <si>
    <t>RX004683</t>
  </si>
  <si>
    <t>RX004684</t>
  </si>
  <si>
    <t>RX004685</t>
  </si>
  <si>
    <t>RX004686</t>
  </si>
  <si>
    <t>RX004687</t>
  </si>
  <si>
    <t>RX004688</t>
  </si>
  <si>
    <t>RX004689</t>
  </si>
  <si>
    <t>RX004690</t>
  </si>
  <si>
    <t>RX004691</t>
  </si>
  <si>
    <t>RX004692</t>
  </si>
  <si>
    <t>RX004693</t>
  </si>
  <si>
    <t>RX004694</t>
  </si>
  <si>
    <t>RX004695</t>
  </si>
  <si>
    <t>RX004696</t>
  </si>
  <si>
    <t>RX004697</t>
  </si>
  <si>
    <t>RX004698</t>
  </si>
  <si>
    <t>RX004699</t>
  </si>
  <si>
    <t>RX004700</t>
  </si>
  <si>
    <t>RX004701</t>
  </si>
  <si>
    <t>RX004702</t>
  </si>
  <si>
    <t>RX004703</t>
  </si>
  <si>
    <t>RX004704</t>
  </si>
  <si>
    <t>RX004705</t>
  </si>
  <si>
    <t>RX004706</t>
  </si>
  <si>
    <t>RX004707</t>
  </si>
  <si>
    <t>RX004708</t>
  </si>
  <si>
    <t>RX004709</t>
  </si>
  <si>
    <t>RX004710</t>
  </si>
  <si>
    <t>RX004711</t>
  </si>
  <si>
    <t>RX004712</t>
  </si>
  <si>
    <t>RX004713</t>
  </si>
  <si>
    <t>RX004714</t>
  </si>
  <si>
    <t>RX004715</t>
  </si>
  <si>
    <t>RX004716</t>
  </si>
  <si>
    <t>RX004717</t>
  </si>
  <si>
    <t>RX004718</t>
  </si>
  <si>
    <t>RX004719</t>
  </si>
  <si>
    <t>RX004720</t>
  </si>
  <si>
    <t>RX004721</t>
  </si>
  <si>
    <t>RX004722</t>
  </si>
  <si>
    <t>RX004723</t>
  </si>
  <si>
    <t>RX004724</t>
  </si>
  <si>
    <t>RX004725</t>
  </si>
  <si>
    <t>RX004726</t>
  </si>
  <si>
    <t>RX004727</t>
  </si>
  <si>
    <t>RX004728</t>
  </si>
  <si>
    <t>RX004729</t>
  </si>
  <si>
    <t>RX004730</t>
  </si>
  <si>
    <t>RX004731</t>
  </si>
  <si>
    <t>RX004732</t>
  </si>
  <si>
    <t>RX004733</t>
  </si>
  <si>
    <t>RX004734</t>
  </si>
  <si>
    <t>RX004735</t>
  </si>
  <si>
    <t>RX004736</t>
  </si>
  <si>
    <t>RX004737</t>
  </si>
  <si>
    <t>RX004738</t>
  </si>
  <si>
    <t>RX004739</t>
  </si>
  <si>
    <t>RX004740</t>
  </si>
  <si>
    <t>RX004741</t>
  </si>
  <si>
    <t>RX004742</t>
  </si>
  <si>
    <t>RX004743</t>
  </si>
  <si>
    <t>RX004744</t>
  </si>
  <si>
    <t>RX004745</t>
  </si>
  <si>
    <t>RX004746</t>
  </si>
  <si>
    <t>RX004747</t>
  </si>
  <si>
    <t>RX004748</t>
  </si>
  <si>
    <t>RX004749</t>
  </si>
  <si>
    <t>RX004750</t>
  </si>
  <si>
    <t>RX004751</t>
  </si>
  <si>
    <t>RX004752</t>
  </si>
  <si>
    <t>RX004753</t>
  </si>
  <si>
    <t>RX004754</t>
  </si>
  <si>
    <t>RX004755</t>
  </si>
  <si>
    <t>RX004756</t>
  </si>
  <si>
    <t>RX004757</t>
  </si>
  <si>
    <t>RX004758</t>
  </si>
  <si>
    <t>RX004759</t>
  </si>
  <si>
    <t>RX004760</t>
  </si>
  <si>
    <t>RX004761</t>
  </si>
  <si>
    <t>RX004762</t>
  </si>
  <si>
    <t>RX004763</t>
  </si>
  <si>
    <t>RX004764</t>
  </si>
  <si>
    <t>RX004765</t>
  </si>
  <si>
    <t>RX004766</t>
  </si>
  <si>
    <t>RX004767</t>
  </si>
  <si>
    <t>RX004768</t>
  </si>
  <si>
    <t>RX004769</t>
  </si>
  <si>
    <t>RX004770</t>
  </si>
  <si>
    <t>RX004771</t>
  </si>
  <si>
    <t>RX004772</t>
  </si>
  <si>
    <t>RX004773</t>
  </si>
  <si>
    <t>RX004774</t>
  </si>
  <si>
    <t>RX004775</t>
  </si>
  <si>
    <t>RX004776</t>
  </si>
  <si>
    <t>RX004777</t>
  </si>
  <si>
    <t>RX004778</t>
  </si>
  <si>
    <t>RX004779</t>
  </si>
  <si>
    <t>RX004780</t>
  </si>
  <si>
    <t>RX004781</t>
  </si>
  <si>
    <t>RX004782</t>
  </si>
  <si>
    <t>RX004783</t>
  </si>
  <si>
    <t>RX004784</t>
  </si>
  <si>
    <t>RX004785</t>
  </si>
  <si>
    <t>RX004786</t>
  </si>
  <si>
    <t>RX004787</t>
  </si>
  <si>
    <t>RX004788</t>
  </si>
  <si>
    <t>RX004789</t>
  </si>
  <si>
    <t>RX004790</t>
  </si>
  <si>
    <t>RX004791</t>
  </si>
  <si>
    <t>RX004792</t>
  </si>
  <si>
    <t>RX004793</t>
  </si>
  <si>
    <t>RX004794</t>
  </si>
  <si>
    <t>RX004795</t>
  </si>
  <si>
    <t>RX004796</t>
  </si>
  <si>
    <t>RX004797</t>
  </si>
  <si>
    <t>RX004798</t>
  </si>
  <si>
    <t>RX004799</t>
  </si>
  <si>
    <t>RX004800</t>
  </si>
  <si>
    <t>RX004801</t>
  </si>
  <si>
    <t>RX004802</t>
  </si>
  <si>
    <t>RX004803</t>
  </si>
  <si>
    <t>RX004804</t>
  </si>
  <si>
    <t>RX004805</t>
  </si>
  <si>
    <t>RX004806</t>
  </si>
  <si>
    <t>RX004807</t>
  </si>
  <si>
    <t>RX004808</t>
  </si>
  <si>
    <t>RX004809</t>
  </si>
  <si>
    <t>RX004810</t>
  </si>
  <si>
    <t>RX004811</t>
  </si>
  <si>
    <t>RX004812</t>
  </si>
  <si>
    <t>RX004813</t>
  </si>
  <si>
    <t>RX004814</t>
  </si>
  <si>
    <t>RX004815</t>
  </si>
  <si>
    <t>RX004816</t>
  </si>
  <si>
    <t>RX004817</t>
  </si>
  <si>
    <t>RX004818</t>
  </si>
  <si>
    <t>RX004819</t>
  </si>
  <si>
    <t>RX004820</t>
  </si>
  <si>
    <t>RX004821</t>
  </si>
  <si>
    <t>RX004822</t>
  </si>
  <si>
    <t>RX004823</t>
  </si>
  <si>
    <t>RX004824</t>
  </si>
  <si>
    <t>RX004825</t>
  </si>
  <si>
    <t>RX004826</t>
  </si>
  <si>
    <t>RX004827</t>
  </si>
  <si>
    <t>RX004828</t>
  </si>
  <si>
    <t>RX004829</t>
  </si>
  <si>
    <t>RX004830</t>
  </si>
  <si>
    <t>RX004831</t>
  </si>
  <si>
    <t>RX004832</t>
  </si>
  <si>
    <t>RX004833</t>
  </si>
  <si>
    <t>RX004834</t>
  </si>
  <si>
    <t>RX004835</t>
  </si>
  <si>
    <t>RX004836</t>
  </si>
  <si>
    <t>RX004837</t>
  </si>
  <si>
    <t>RX004838</t>
  </si>
  <si>
    <t>RX004839</t>
  </si>
  <si>
    <t>RX004840</t>
  </si>
  <si>
    <t>RX004841</t>
  </si>
  <si>
    <t>RX004842</t>
  </si>
  <si>
    <t>RX004843</t>
  </si>
  <si>
    <t>RX004844</t>
  </si>
  <si>
    <t>RX004845</t>
  </si>
  <si>
    <t>RX004846</t>
  </si>
  <si>
    <t>RX004847</t>
  </si>
  <si>
    <t>RX004848</t>
  </si>
  <si>
    <t>RX004849</t>
  </si>
  <si>
    <t>RX004850</t>
  </si>
  <si>
    <t>RX004851</t>
  </si>
  <si>
    <t>RX004852</t>
  </si>
  <si>
    <t>RX004853</t>
  </si>
  <si>
    <t>RX004854</t>
  </si>
  <si>
    <t>RX004855</t>
  </si>
  <si>
    <t>RX004856</t>
  </si>
  <si>
    <t>RX004857</t>
  </si>
  <si>
    <t>RX004858</t>
  </si>
  <si>
    <t>RX004859</t>
  </si>
  <si>
    <t>RX004860</t>
  </si>
  <si>
    <t>RX004861</t>
  </si>
  <si>
    <t>RX004862</t>
  </si>
  <si>
    <t>RX004863</t>
  </si>
  <si>
    <t>RX004864</t>
  </si>
  <si>
    <t>RX004865</t>
  </si>
  <si>
    <t>RX004866</t>
  </si>
  <si>
    <t>RX004867</t>
  </si>
  <si>
    <t>RX004868</t>
  </si>
  <si>
    <t>RX004869</t>
  </si>
  <si>
    <t>RX004870</t>
  </si>
  <si>
    <t>RX004871</t>
  </si>
  <si>
    <t>RX004872</t>
  </si>
  <si>
    <t>RX004873</t>
  </si>
  <si>
    <t>RX004874</t>
  </si>
  <si>
    <t>RX004875</t>
  </si>
  <si>
    <t>RX004876</t>
  </si>
  <si>
    <t>RX004877</t>
  </si>
  <si>
    <t>RX004878</t>
  </si>
  <si>
    <t>RX004879</t>
  </si>
  <si>
    <t>RX004880</t>
  </si>
  <si>
    <t>RX004881</t>
  </si>
  <si>
    <t>RX004882</t>
  </si>
  <si>
    <t>RX004883</t>
  </si>
  <si>
    <t>RX004884</t>
  </si>
  <si>
    <t>RX004885</t>
  </si>
  <si>
    <t>RX004886</t>
  </si>
  <si>
    <t>RX004887</t>
  </si>
  <si>
    <t>RX004888</t>
  </si>
  <si>
    <t>RX004889</t>
  </si>
  <si>
    <t>RX004890</t>
  </si>
  <si>
    <t>RX004891</t>
  </si>
  <si>
    <t>RX004892</t>
  </si>
  <si>
    <t>RX004893</t>
  </si>
  <si>
    <t>RX004894</t>
  </si>
  <si>
    <t>RX004895</t>
  </si>
  <si>
    <t>RX004896</t>
  </si>
  <si>
    <t>RX004897</t>
  </si>
  <si>
    <t>RX004898</t>
  </si>
  <si>
    <t>RX004899</t>
  </si>
  <si>
    <t>RX004900</t>
  </si>
  <si>
    <t>RX004901</t>
  </si>
  <si>
    <t>RX004902</t>
  </si>
  <si>
    <t>RX004903</t>
  </si>
  <si>
    <t>RX004904</t>
  </si>
  <si>
    <t>RX004905</t>
  </si>
  <si>
    <t>RX004906</t>
  </si>
  <si>
    <t>RX004907</t>
  </si>
  <si>
    <t>RX004908</t>
  </si>
  <si>
    <t>RX004909</t>
  </si>
  <si>
    <t>RX004910</t>
  </si>
  <si>
    <t>RX004911</t>
  </si>
  <si>
    <t>RX004912</t>
  </si>
  <si>
    <t>RX004913</t>
  </si>
  <si>
    <t>RX004914</t>
  </si>
  <si>
    <t>RX004915</t>
  </si>
  <si>
    <t>RX004916</t>
  </si>
  <si>
    <t>RX004917</t>
  </si>
  <si>
    <t>RX004918</t>
  </si>
  <si>
    <t>RX004919</t>
  </si>
  <si>
    <t>RX004920</t>
  </si>
  <si>
    <t>RX004921</t>
  </si>
  <si>
    <t>RX004922</t>
  </si>
  <si>
    <t>RX004923</t>
  </si>
  <si>
    <t>RX004924</t>
  </si>
  <si>
    <t>RX004925</t>
  </si>
  <si>
    <t>RX004926</t>
  </si>
  <si>
    <t>RX004927</t>
  </si>
  <si>
    <t>RX004928</t>
  </si>
  <si>
    <t>RX004929</t>
  </si>
  <si>
    <t>RX004930</t>
  </si>
  <si>
    <t>RX004931</t>
  </si>
  <si>
    <t>RX004932</t>
  </si>
  <si>
    <t>RX004933</t>
  </si>
  <si>
    <t>RX004934</t>
  </si>
  <si>
    <t>RX004935</t>
  </si>
  <si>
    <t>RX004936</t>
  </si>
  <si>
    <t>RX004937</t>
  </si>
  <si>
    <t>RX004938</t>
  </si>
  <si>
    <t>RX004939</t>
  </si>
  <si>
    <t>RX004940</t>
  </si>
  <si>
    <t>RX004941</t>
  </si>
  <si>
    <t>RX004942</t>
  </si>
  <si>
    <t>RX004943</t>
  </si>
  <si>
    <t>RX004944</t>
  </si>
  <si>
    <t>RX004945</t>
  </si>
  <si>
    <t>RX004946</t>
  </si>
  <si>
    <t>RX004947</t>
  </si>
  <si>
    <t>RX004948</t>
  </si>
  <si>
    <t>RX004949</t>
  </si>
  <si>
    <t>RX004950</t>
  </si>
  <si>
    <t>RX004951</t>
  </si>
  <si>
    <t>RX004952</t>
  </si>
  <si>
    <t>RX004953</t>
  </si>
  <si>
    <t>RX004954</t>
  </si>
  <si>
    <t>RX004955</t>
  </si>
  <si>
    <t>RX004956</t>
  </si>
  <si>
    <t>RX004957</t>
  </si>
  <si>
    <t>RX004958</t>
  </si>
  <si>
    <t>RX004959</t>
  </si>
  <si>
    <t>RX004960</t>
  </si>
  <si>
    <t>RX004961</t>
  </si>
  <si>
    <t>RX004962</t>
  </si>
  <si>
    <t>RX004963</t>
  </si>
  <si>
    <t>RX004964</t>
  </si>
  <si>
    <t>RX004965</t>
  </si>
  <si>
    <t>RX004966</t>
  </si>
  <si>
    <t>RX004967</t>
  </si>
  <si>
    <t>RX004968</t>
  </si>
  <si>
    <t>RX004969</t>
  </si>
  <si>
    <t>RX004970</t>
  </si>
  <si>
    <t>RX004971</t>
  </si>
  <si>
    <t>RX004972</t>
  </si>
  <si>
    <t>RX004973</t>
  </si>
  <si>
    <t>RX004974</t>
  </si>
  <si>
    <t>RX004975</t>
  </si>
  <si>
    <t>RX004976</t>
  </si>
  <si>
    <t>RX004977</t>
  </si>
  <si>
    <t>RX004978</t>
  </si>
  <si>
    <t>RX004979</t>
  </si>
  <si>
    <t>RX004980</t>
  </si>
  <si>
    <t>RX004981</t>
  </si>
  <si>
    <t>RX004982</t>
  </si>
  <si>
    <t>RX004983</t>
  </si>
  <si>
    <t>RX004984</t>
  </si>
  <si>
    <t>RX004985</t>
  </si>
  <si>
    <t>RX004986</t>
  </si>
  <si>
    <t>RX004987</t>
  </si>
  <si>
    <t>RX004988</t>
  </si>
  <si>
    <t>RX004989</t>
  </si>
  <si>
    <t>RX004990</t>
  </si>
  <si>
    <t>RX004991</t>
  </si>
  <si>
    <t>RX004992</t>
  </si>
  <si>
    <t>RX004993</t>
  </si>
  <si>
    <t>RX004994</t>
  </si>
  <si>
    <t>RX004995</t>
  </si>
  <si>
    <t>RX004996</t>
  </si>
  <si>
    <t>RX004997</t>
  </si>
  <si>
    <t>RX004998</t>
  </si>
  <si>
    <t>RX004999</t>
  </si>
  <si>
    <t>RX005000</t>
  </si>
  <si>
    <t>Total Rx Volume</t>
  </si>
  <si>
    <t>Total Gross Reimbursement</t>
  </si>
  <si>
    <t>Total Net Profit</t>
  </si>
  <si>
    <t>Average Net Profit Rx</t>
  </si>
  <si>
    <t>Generic Dispensing Rate (GDR)</t>
  </si>
  <si>
    <t>Claim Rejection Rate</t>
  </si>
  <si>
    <t>PHARMACY ANALYTICS DASHBOARD</t>
  </si>
  <si>
    <t>Data Period: Jan 2023 - Dec 2024</t>
  </si>
  <si>
    <t>KPI</t>
  </si>
  <si>
    <t>Value</t>
  </si>
  <si>
    <t>Row Labels</t>
  </si>
  <si>
    <t>Grand Total</t>
  </si>
  <si>
    <t>Sum of TOTAL_REIMB</t>
  </si>
  <si>
    <t>Sum of NET_PROFIT</t>
  </si>
  <si>
    <t>Average of NET_PROFIT2</t>
  </si>
  <si>
    <t>Count of CLAIM_ID</t>
  </si>
  <si>
    <t>FALSE</t>
  </si>
  <si>
    <t>TRUE</t>
  </si>
  <si>
    <t xml:space="preserve">INSIGHT: Medicare Part D generic drug DIR fees are </t>
  </si>
  <si>
    <t xml:space="preserve">         destroying pharmacy margins at -$29.87/Rx</t>
  </si>
  <si>
    <t xml:space="preserve">         Action: Quantify DIR exposure on top 10 </t>
  </si>
  <si>
    <t xml:space="preserve">         generic drugs under Medicare Part D</t>
  </si>
  <si>
    <t>Conventional wisdom:   generics = good margins</t>
  </si>
  <si>
    <t xml:space="preserve">                       brands = thin margins</t>
  </si>
  <si>
    <t>Reality in your data:  generics = loss leaders</t>
  </si>
  <si>
    <t xml:space="preserve">                       brands = profit drivers</t>
  </si>
  <si>
    <t>UNIVERSAL PATTERN:</t>
  </si>
  <si>
    <t>Generic drugs are losing money under EVERY commercial PBM</t>
  </si>
  <si>
    <t>Brand drugs are profitable under EVERY payer</t>
  </si>
  <si>
    <t>INSIGHT: Generic MAC erosion affecting ALL commercial PBMs</t>
  </si>
  <si>
    <t xml:space="preserve">         Generics losing money across every payer relationship</t>
  </si>
  <si>
    <t xml:space="preserve">         Action: Identify top 10 generic drugs with worst </t>
  </si>
  <si>
    <t xml:space="preserve">         MAC-to-AAC spread and renegotiate or source cheaper</t>
  </si>
  <si>
    <t>High margin drugs  → patients can't afford them or PBMs block them</t>
  </si>
  <si>
    <t>Low margin drugs   → mandatory volume, MAC erosion destroying margins</t>
  </si>
  <si>
    <t>Only escape:       → operational efficiency + contract renegotiation</t>
  </si>
  <si>
    <t xml:space="preserve">                      + revenue diversification</t>
  </si>
  <si>
    <t>Insight 1 → CVS Caremark is your anchor payer — protect it</t>
  </si>
  <si>
    <t>Insight 2 → Medicare Part D DIR fees are destroying generic margins</t>
  </si>
  <si>
    <t>Insight 3 → Cash pay has highest margin — grow it selectively</t>
  </si>
  <si>
    <t>Insight 4 → Generic MAC erosion affects every commercial PBM</t>
  </si>
  <si>
    <t>BCG Matrix:              Pharmacy equivalent:</t>
  </si>
  <si>
    <t>────────────────         ────────────────────</t>
  </si>
  <si>
    <t>Stars                  → High margin specialty drugs</t>
  </si>
  <si>
    <t>Cash Cows              → High volume generics (your workhorses)</t>
  </si>
  <si>
    <t>Question Marks         → New biosimilars, uncertain margin</t>
  </si>
  <si>
    <t>Dogs                   → Low volume, low margin generics</t>
  </si>
  <si>
    <t>STARS — high avg margin, high total profit</t>
  </si>
  <si>
    <t xml:space="preserve">        → Specialty brands and biologics</t>
  </si>
  <si>
    <t xml:space="preserve">        → Defend aggressively in contracts</t>
  </si>
  <si>
    <t>CASH COWS — high volume, positive total profit</t>
  </si>
  <si>
    <t xml:space="preserve">            but thin avg margin</t>
  </si>
  <si>
    <t xml:space="preserve">        → Essential generics: Atorvastatin, Clopidogrel</t>
  </si>
  <si>
    <t xml:space="preserve">        → Keep for patient retention value</t>
  </si>
  <si>
    <t xml:space="preserve">        → Renegotiate MAC pricing</t>
  </si>
  <si>
    <t>DOGS — low volume, negative avg margin</t>
  </si>
  <si>
    <t xml:space="preserve">        → Omeprazole, Amlodipine, Metformin</t>
  </si>
  <si>
    <t xml:space="preserve">        → Monitor closely</t>
  </si>
  <si>
    <t xml:space="preserve">        → Consider MAC dispute with PBM</t>
  </si>
  <si>
    <t>BURNING PLATFORM — immediate action</t>
  </si>
  <si>
    <t xml:space="preserve">        → Adalimumab-adbm</t>
  </si>
  <si>
    <t xml:space="preserve">        → JIT stocking now</t>
  </si>
  <si>
    <t xml:space="preserve">        → FDA pipeline monitoring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</si>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</sst>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_);_(&quot;$&quot;* \(#,##0.0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43" fontId="0" fillId="0" borderId="0" xfId="1" applyFont="1"/>
    <xf numFmtId="44" fontId="0" fillId="0" borderId="0" xfId="2" applyFont="1"/>
    <xf numFmtId="164" fontId="0" fillId="0" borderId="0" xfId="2" applyNumberFormat="1" applyFont="1"/>
    <xf numFmtId="10" fontId="17" fillId="0" borderId="0" xfId="3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4" fillId="0" borderId="0" xfId="0" applyFont="1"/>
    <xf numFmtId="2" fontId="0" fillId="0" borderId="0" xfId="0" applyNumberFormat="1"/>
    <xf numFmtId="0" fontId="0" fillId="0" borderId="0" xfId="0" applyNumberForma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8">
    <dxf>
      <fill>
        <patternFill>
          <bgColor rgb="FFC00000"/>
        </patternFill>
      </fill>
    </dxf>
    <dxf>
      <fill>
        <patternFill>
          <bgColor theme="6"/>
        </patternFill>
      </fill>
    </dxf>
    <dxf>
      <fill>
        <patternFill>
          <bgColor rgb="FFC00000"/>
        </patternFill>
      </fill>
    </dxf>
    <dxf>
      <fill>
        <patternFill>
          <bgColor theme="6"/>
        </patternFill>
      </fill>
    </dxf>
    <dxf>
      <fill>
        <patternFill>
          <bgColor rgb="FFC00000"/>
        </patternFill>
      </fill>
    </dxf>
    <dxf>
      <fill>
        <patternFill>
          <bgColor theme="6"/>
        </patternFill>
      </fill>
    </dxf>
    <dxf>
      <fill>
        <patternFill>
          <bgColor rgb="FFC00000"/>
        </patternFill>
      </fill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 Analytics.xlsx]Monthly Trend Chart!PivotTable1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 Chart'!$B$3</c:f>
              <c:strCache>
                <c:ptCount val="1"/>
                <c:pt idx="0">
                  <c:v>Sum of TOTAL_REIMB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Trend Chart'!$A$4:$A$30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'Monthly Trend Chart'!$B$4:$B$30</c:f>
              <c:numCache>
                <c:formatCode>General</c:formatCode>
                <c:ptCount val="24"/>
                <c:pt idx="0">
                  <c:v>95644.330000000045</c:v>
                </c:pt>
                <c:pt idx="1">
                  <c:v>93779.780000000028</c:v>
                </c:pt>
                <c:pt idx="2">
                  <c:v>62045.08</c:v>
                </c:pt>
                <c:pt idx="3">
                  <c:v>77197.860000000015</c:v>
                </c:pt>
                <c:pt idx="4">
                  <c:v>52698.710000000014</c:v>
                </c:pt>
                <c:pt idx="5">
                  <c:v>72283.849999999962</c:v>
                </c:pt>
                <c:pt idx="6">
                  <c:v>43651.230000000018</c:v>
                </c:pt>
                <c:pt idx="7">
                  <c:v>52292.94999999999</c:v>
                </c:pt>
                <c:pt idx="8">
                  <c:v>74302.489999999976</c:v>
                </c:pt>
                <c:pt idx="9">
                  <c:v>75808.530000000042</c:v>
                </c:pt>
                <c:pt idx="10">
                  <c:v>57519.619999999981</c:v>
                </c:pt>
                <c:pt idx="11">
                  <c:v>67087.609999999986</c:v>
                </c:pt>
                <c:pt idx="12">
                  <c:v>81517.24000000002</c:v>
                </c:pt>
                <c:pt idx="13">
                  <c:v>93281.87999999999</c:v>
                </c:pt>
                <c:pt idx="14">
                  <c:v>80514.760000000024</c:v>
                </c:pt>
                <c:pt idx="15">
                  <c:v>36474.990000000005</c:v>
                </c:pt>
                <c:pt idx="16">
                  <c:v>69640.649999999965</c:v>
                </c:pt>
                <c:pt idx="17">
                  <c:v>75550.950000000012</c:v>
                </c:pt>
                <c:pt idx="18">
                  <c:v>65307.790000000015</c:v>
                </c:pt>
                <c:pt idx="19">
                  <c:v>59480.57</c:v>
                </c:pt>
                <c:pt idx="20">
                  <c:v>70191.579999999973</c:v>
                </c:pt>
                <c:pt idx="21">
                  <c:v>110134.55000000002</c:v>
                </c:pt>
                <c:pt idx="22">
                  <c:v>75372.759999999995</c:v>
                </c:pt>
                <c:pt idx="23">
                  <c:v>58110.219999999972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4-466F-9AD9-1816E645E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9973711"/>
        <c:axId val="1758554351"/>
      </c:lineChart>
      <c:lineChart>
        <c:grouping val="standard"/>
        <c:varyColors val="0"/>
        <c:ser>
          <c:idx val="1"/>
          <c:order val="1"/>
          <c:tx>
            <c:strRef>
              <c:f>'Monthly Trend Chart'!$C$3</c:f>
              <c:strCache>
                <c:ptCount val="1"/>
                <c:pt idx="0">
                  <c:v>Sum of NET_PROFIT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D4-466F-9AD9-1816E645E11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D4-466F-9AD9-1816E645E11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AD4-466F-9AD9-1816E645E11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D4-466F-9AD9-1816E645E11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D4-466F-9AD9-1816E645E11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D4-466F-9AD9-1816E645E11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D4-466F-9AD9-1816E645E11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D4-466F-9AD9-1816E645E11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D4-466F-9AD9-1816E645E11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AD4-466F-9AD9-1816E645E11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AD4-466F-9AD9-1816E645E11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AD4-466F-9AD9-1816E645E112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D4-466F-9AD9-1816E645E11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AD4-466F-9AD9-1816E645E112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D4-466F-9AD9-1816E645E112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AD4-466F-9AD9-1816E645E11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AD4-466F-9AD9-1816E645E112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AD4-466F-9AD9-1816E645E112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D4-466F-9AD9-1816E645E112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AD4-466F-9AD9-1816E645E112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AD4-466F-9AD9-1816E645E1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'Monthly Trend Chart'!$A$4:$A$30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'Monthly Trend Chart'!$C$4:$C$30</c:f>
              <c:numCache>
                <c:formatCode>General</c:formatCode>
                <c:ptCount val="24"/>
                <c:pt idx="0">
                  <c:v>3214.2200000000003</c:v>
                </c:pt>
                <c:pt idx="1">
                  <c:v>2115.2600000000002</c:v>
                </c:pt>
                <c:pt idx="2">
                  <c:v>-2469.0899999999997</c:v>
                </c:pt>
                <c:pt idx="3">
                  <c:v>3828.7600000000016</c:v>
                </c:pt>
                <c:pt idx="4">
                  <c:v>224.8099999999998</c:v>
                </c:pt>
                <c:pt idx="5">
                  <c:v>-3468.5399999999986</c:v>
                </c:pt>
                <c:pt idx="6">
                  <c:v>161.21999999999946</c:v>
                </c:pt>
                <c:pt idx="7">
                  <c:v>780.12999999999988</c:v>
                </c:pt>
                <c:pt idx="8">
                  <c:v>1508.6399999999987</c:v>
                </c:pt>
                <c:pt idx="9">
                  <c:v>850.33</c:v>
                </c:pt>
                <c:pt idx="10">
                  <c:v>-811.05000000000109</c:v>
                </c:pt>
                <c:pt idx="11">
                  <c:v>-626.8900000000001</c:v>
                </c:pt>
                <c:pt idx="12">
                  <c:v>-2594.7099999999991</c:v>
                </c:pt>
                <c:pt idx="13">
                  <c:v>-4475.7600000000011</c:v>
                </c:pt>
                <c:pt idx="14">
                  <c:v>1904.6099999999997</c:v>
                </c:pt>
                <c:pt idx="15">
                  <c:v>622.00000000000011</c:v>
                </c:pt>
                <c:pt idx="16">
                  <c:v>3683.7000000000007</c:v>
                </c:pt>
                <c:pt idx="17">
                  <c:v>-1739.9100000000008</c:v>
                </c:pt>
                <c:pt idx="18">
                  <c:v>-660.44</c:v>
                </c:pt>
                <c:pt idx="19">
                  <c:v>-469.0200000000001</c:v>
                </c:pt>
                <c:pt idx="20">
                  <c:v>-284.15999999999997</c:v>
                </c:pt>
                <c:pt idx="21">
                  <c:v>-4757.1100000000015</c:v>
                </c:pt>
                <c:pt idx="22">
                  <c:v>-56.190000000000097</c:v>
                </c:pt>
                <c:pt idx="23">
                  <c:v>532.60999999999933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D4-466F-9AD9-1816E645E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2418271"/>
        <c:axId val="1492419711"/>
      </c:lineChart>
      <c:catAx>
        <c:axId val="174997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554351"/>
        <c:crossesAt val="0"/>
        <c:auto val="1"/>
        <c:lblAlgn val="ctr"/>
        <c:lblOffset val="100"/>
        <c:noMultiLvlLbl val="0"/>
      </c:catAx>
      <c:valAx>
        <c:axId val="175855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973711"/>
        <c:crosses val="autoZero"/>
        <c:crossBetween val="between"/>
      </c:valAx>
      <c:valAx>
        <c:axId val="14924197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418271"/>
        <c:crosses val="max"/>
        <c:crossBetween val="between"/>
      </c:valAx>
      <c:catAx>
        <c:axId val="14924182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2419711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7</xdr:row>
      <xdr:rowOff>14287</xdr:rowOff>
    </xdr:from>
    <xdr:to>
      <xdr:col>13</xdr:col>
      <xdr:colOff>476250</xdr:colOff>
      <xdr:row>25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8961E9-AE52-5A34-9B8B-C718B5E23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Obi" refreshedDate="46140.650467708336" createdVersion="8" refreshedVersion="8" minRefreshableVersion="3" recordCount="5001" xr:uid="{0F0663E8-653F-4F28-82D9-DA8485AFAC8B}">
  <cacheSource type="worksheet">
    <worksheetSource ref="A1:AL1048576" sheet="Raw Data"/>
  </cacheSource>
  <cacheFields count="38">
    <cacheField name="CLAIM_ID" numFmtId="0">
      <sharedItems containsBlank="1"/>
    </cacheField>
    <cacheField name="FILL_DATE" numFmtId="0">
      <sharedItems containsNonDate="0" containsDate="1" containsString="0" containsBlank="1" minDate="2023-01-01T00:00:00" maxDate="2025-01-01T00:00:00"/>
    </cacheField>
    <cacheField name="PATIENT_ID" numFmtId="0">
      <sharedItems containsBlank="1"/>
    </cacheField>
    <cacheField name="PRESCRIBER_ID" numFmtId="0">
      <sharedItems containsBlank="1"/>
    </cacheField>
    <cacheField name="PRESCRIBER_NAME" numFmtId="0">
      <sharedItems containsBlank="1"/>
    </cacheField>
    <cacheField name="PRESCRIBER_SPECIALTY" numFmtId="0">
      <sharedItems containsBlank="1"/>
    </cacheField>
    <cacheField name="PHARMACY_ID" numFmtId="0">
      <sharedItems containsBlank="1"/>
    </cacheField>
    <cacheField name="PHARMACY_NAME" numFmtId="0">
      <sharedItems containsBlank="1"/>
    </cacheField>
    <cacheField name="PHARMACY_CITY" numFmtId="0">
      <sharedItems containsBlank="1"/>
    </cacheField>
    <cacheField name="PHARMACY_STATE" numFmtId="0">
      <sharedItems containsBlank="1"/>
    </cacheField>
    <cacheField name="NDC" numFmtId="0">
      <sharedItems containsBlank="1"/>
    </cacheField>
    <cacheField name="BRAND_NAME" numFmtId="0">
      <sharedItems containsBlank="1"/>
    </cacheField>
    <cacheField name="GENERIC_NAME" numFmtId="0">
      <sharedItems containsBlank="1" count="19">
        <s v="Clopidogrel 75mg"/>
        <s v="Fluticasone/Salmeterol"/>
        <s v="Amlodipine 10mg"/>
        <s v="Atorvastatin 40mg"/>
        <s v="Lisinopril 10mg"/>
        <s v="Empagliflozin 25mg"/>
        <s v="Adalimumab-adbm 40mg"/>
        <s v="Adalimumab 40mg"/>
        <s v="Semaglutide 1mg"/>
        <s v="Semaglutide 0.5mg"/>
        <s v="Apixaban 5mg"/>
        <s v="Liraglutide 1.2mg"/>
        <s v="Omeprazole 20mg"/>
        <s v="Rivaroxaban 20mg"/>
        <s v="Metformin 1000mg"/>
        <s v="Sitagliptin 100mg"/>
        <s v="Sacubitril/Valsartan"/>
        <s v="Dulaglutide 1.5mg"/>
        <m/>
      </sharedItems>
    </cacheField>
    <cacheField name="DRUG_CLASS" numFmtId="0">
      <sharedItems containsBlank="1"/>
    </cacheField>
    <cacheField name="DAYS_SUPPLY" numFmtId="0">
      <sharedItems containsString="0" containsBlank="1" containsNumber="1" containsInteger="1" minValue="28" maxValue="90"/>
    </cacheField>
    <cacheField name="QTY_DISPENSED" numFmtId="0">
      <sharedItems containsString="0" containsBlank="1" containsNumber="1" containsInteger="1" minValue="26" maxValue="94"/>
    </cacheField>
    <cacheField name="IS_BRAND" numFmtId="0">
      <sharedItems containsBlank="1" count="3">
        <b v="0"/>
        <b v="1"/>
        <m/>
      </sharedItems>
    </cacheField>
    <cacheField name="FORMULARY_TIER" numFmtId="0">
      <sharedItems containsString="0" containsBlank="1" containsNumber="1" containsInteger="1" minValue="1" maxValue="5"/>
    </cacheField>
    <cacheField name="DAW_CODE" numFmtId="0">
      <sharedItems containsString="0" containsBlank="1" containsNumber="1" containsInteger="1" minValue="0" maxValue="2"/>
    </cacheField>
    <cacheField name="PAYER_ID" numFmtId="0">
      <sharedItems containsBlank="1"/>
    </cacheField>
    <cacheField name="PAYER_NAME" numFmtId="0">
      <sharedItems containsBlank="1" count="8">
        <s v="CVS Caremark"/>
        <s v="MedImpact"/>
        <s v="Express Scripts"/>
        <s v="OptumRx"/>
        <s v="Medicaid"/>
        <s v="Medicare Part D"/>
        <s v="Cash/Self-Pay"/>
        <m/>
      </sharedItems>
    </cacheField>
    <cacheField name="PAYER_TYPE" numFmtId="0">
      <sharedItems containsBlank="1"/>
    </cacheField>
    <cacheField name="PRICING_BASIS" numFmtId="0">
      <sharedItems containsBlank="1"/>
    </cacheField>
    <cacheField name="AWP" numFmtId="0">
      <sharedItems containsString="0" containsBlank="1" containsNumber="1" minValue="6.9" maxValue="7140"/>
    </cacheField>
    <cacheField name="WAC" numFmtId="0">
      <sharedItems containsString="0" containsBlank="1" containsNumber="1" minValue="5.52" maxValue="6069"/>
    </cacheField>
    <cacheField name="INGREDIENT_COST" numFmtId="0">
      <sharedItems containsString="0" containsBlank="1" containsNumber="1" minValue="0" maxValue="18397.88"/>
    </cacheField>
    <cacheField name="DISPENSING_FEE" numFmtId="0">
      <sharedItems containsString="0" containsBlank="1" containsNumber="1" minValue="0" maxValue="28.83"/>
    </cacheField>
    <cacheField name="TOTAL_REIMB" numFmtId="0">
      <sharedItems containsString="0" containsBlank="1" containsNumber="1" minValue="0" maxValue="18399.66"/>
    </cacheField>
    <cacheField name="PAYER_PAYMENT" numFmtId="0">
      <sharedItems containsString="0" containsBlank="1" containsNumber="1" minValue="0" maxValue="16076.7"/>
    </cacheField>
    <cacheField name="PATIENT_COPAY" numFmtId="0">
      <sharedItems containsString="0" containsBlank="1" containsNumber="1" minValue="0" maxValue="6426"/>
    </cacheField>
    <cacheField name="AAC" numFmtId="0">
      <sharedItems containsString="0" containsBlank="1" containsNumber="1" minValue="0" maxValue="17586.59"/>
    </cacheField>
    <cacheField name="DIR_FEE" numFmtId="0">
      <sharedItems containsString="0" containsBlank="1" containsNumber="1" minValue="0" maxValue="494.18"/>
    </cacheField>
    <cacheField name="NET_PROFIT" numFmtId="0">
      <sharedItems containsString="0" containsBlank="1" containsNumber="1" minValue="-4561.1400000000003" maxValue="2215.73"/>
    </cacheField>
    <cacheField name="CLAIM_STATUS" numFmtId="0">
      <sharedItems containsBlank="1" count="4">
        <s v="PAID"/>
        <s v="REJECTED"/>
        <s v="REVERSED"/>
        <m/>
      </sharedItems>
    </cacheField>
    <cacheField name="REJECT_CODE" numFmtId="0">
      <sharedItems containsString="0" containsBlank="1" containsNumber="1" containsInteger="1" minValue="65" maxValue="88"/>
    </cacheField>
    <cacheField name="REJECT_DESCRIPTION" numFmtId="0">
      <sharedItems containsBlank="1"/>
    </cacheField>
    <cacheField name="REFILL_NUMBER" numFmtId="0">
      <sharedItems containsString="0" containsBlank="1" containsNumber="1" containsInteger="1" minValue="0" maxValue="11"/>
    </cacheField>
    <cacheField name="NEW_RX_FLAG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Obi" refreshedDate="46142.607118518521" createdVersion="8" refreshedVersion="8" minRefreshableVersion="3" recordCount="5000" xr:uid="{2C01D694-DFAE-435E-B1CF-8EAA1B8B2C29}">
  <cacheSource type="worksheet">
    <worksheetSource ref="A1:AL5001" sheet="Raw Data"/>
  </cacheSource>
  <cacheFields count="40">
    <cacheField name="CLAIM_ID" numFmtId="0">
      <sharedItems/>
    </cacheField>
    <cacheField name="FILL_DATE" numFmtId="14">
      <sharedItems containsSemiMixedTypes="0" containsNonDate="0" containsDate="1" containsString="0" minDate="2023-01-01T00:00:00" maxDate="2025-01-01T00:00:00" count="730">
        <d v="2023-08-17T00:00:00"/>
        <d v="2024-04-04T00:00:00"/>
        <d v="2023-09-28T00:00:00"/>
        <d v="2023-03-23T00:00:00"/>
        <d v="2023-09-08T00:00:00"/>
        <d v="2023-08-05T00:00:00"/>
        <d v="2024-02-13T00:00:00"/>
        <d v="2023-09-15T00:00:00"/>
        <d v="2023-07-02T00:00:00"/>
        <d v="2023-11-28T00:00:00"/>
        <d v="2024-11-06T00:00:00"/>
        <d v="2024-06-13T00:00:00"/>
        <d v="2024-06-10T00:00:00"/>
        <d v="2024-04-23T00:00:00"/>
        <d v="2024-03-08T00:00:00"/>
        <d v="2024-02-21T00:00:00"/>
        <d v="2023-07-14T00:00:00"/>
        <d v="2024-09-01T00:00:00"/>
        <d v="2024-11-16T00:00:00"/>
        <d v="2023-08-07T00:00:00"/>
        <d v="2023-11-03T00:00:00"/>
        <d v="2024-05-15T00:00:00"/>
        <d v="2023-01-10T00:00:00"/>
        <d v="2023-08-04T00:00:00"/>
        <d v="2023-01-26T00:00:00"/>
        <d v="2024-04-16T00:00:00"/>
        <d v="2023-04-29T00:00:00"/>
        <d v="2023-02-15T00:00:00"/>
        <d v="2023-11-18T00:00:00"/>
        <d v="2024-08-05T00:00:00"/>
        <d v="2023-10-18T00:00:00"/>
        <d v="2024-02-29T00:00:00"/>
        <d v="2023-06-30T00:00:00"/>
        <d v="2024-05-31T00:00:00"/>
        <d v="2024-03-26T00:00:00"/>
        <d v="2023-03-05T00:00:00"/>
        <d v="2024-07-13T00:00:00"/>
        <d v="2024-06-30T00:00:00"/>
        <d v="2024-03-07T00:00:00"/>
        <d v="2023-06-06T00:00:00"/>
        <d v="2023-04-21T00:00:00"/>
        <d v="2023-05-04T00:00:00"/>
        <d v="2024-10-12T00:00:00"/>
        <d v="2023-09-09T00:00:00"/>
        <d v="2023-09-22T00:00:00"/>
        <d v="2023-01-18T00:00:00"/>
        <d v="2023-08-25T00:00:00"/>
        <d v="2023-07-18T00:00:00"/>
        <d v="2023-01-13T00:00:00"/>
        <d v="2023-06-02T00:00:00"/>
        <d v="2024-03-15T00:00:00"/>
        <d v="2023-01-03T00:00:00"/>
        <d v="2023-04-28T00:00:00"/>
        <d v="2024-12-06T00:00:00"/>
        <d v="2024-08-13T00:00:00"/>
        <d v="2023-06-14T00:00:00"/>
        <d v="2024-04-18T00:00:00"/>
        <d v="2024-10-07T00:00:00"/>
        <d v="2024-06-05T00:00:00"/>
        <d v="2024-06-03T00:00:00"/>
        <d v="2024-07-10T00:00:00"/>
        <d v="2024-11-10T00:00:00"/>
        <d v="2024-11-01T00:00:00"/>
        <d v="2024-10-03T00:00:00"/>
        <d v="2024-03-30T00:00:00"/>
        <d v="2024-09-16T00:00:00"/>
        <d v="2024-03-28T00:00:00"/>
        <d v="2023-10-30T00:00:00"/>
        <d v="2024-09-13T00:00:00"/>
        <d v="2024-08-16T00:00:00"/>
        <d v="2024-01-13T00:00:00"/>
        <d v="2024-10-26T00:00:00"/>
        <d v="2023-06-08T00:00:00"/>
        <d v="2024-02-12T00:00:00"/>
        <d v="2024-07-21T00:00:00"/>
        <d v="2023-09-14T00:00:00"/>
        <d v="2024-05-02T00:00:00"/>
        <d v="2024-02-16T00:00:00"/>
        <d v="2024-09-03T00:00:00"/>
        <d v="2023-12-14T00:00:00"/>
        <d v="2023-05-14T00:00:00"/>
        <d v="2023-04-17T00:00:00"/>
        <d v="2024-11-04T00:00:00"/>
        <d v="2024-06-27T00:00:00"/>
        <d v="2024-03-29T00:00:00"/>
        <d v="2024-02-09T00:00:00"/>
        <d v="2024-12-21T00:00:00"/>
        <d v="2023-09-20T00:00:00"/>
        <d v="2023-06-04T00:00:00"/>
        <d v="2023-03-20T00:00:00"/>
        <d v="2024-09-11T00:00:00"/>
        <d v="2024-06-20T00:00:00"/>
        <d v="2023-09-16T00:00:00"/>
        <d v="2024-07-26T00:00:00"/>
        <d v="2023-07-04T00:00:00"/>
        <d v="2024-09-24T00:00:00"/>
        <d v="2023-08-28T00:00:00"/>
        <d v="2023-07-24T00:00:00"/>
        <d v="2024-04-05T00:00:00"/>
        <d v="2023-08-18T00:00:00"/>
        <d v="2023-09-02T00:00:00"/>
        <d v="2024-08-07T00:00:00"/>
        <d v="2023-09-17T00:00:00"/>
        <d v="2024-12-02T00:00:00"/>
        <d v="2024-01-31T00:00:00"/>
        <d v="2023-04-16T00:00:00"/>
        <d v="2023-03-18T00:00:00"/>
        <d v="2023-08-30T00:00:00"/>
        <d v="2024-10-27T00:00:00"/>
        <d v="2023-05-06T00:00:00"/>
        <d v="2024-07-09T00:00:00"/>
        <d v="2024-01-05T00:00:00"/>
        <d v="2023-11-21T00:00:00"/>
        <d v="2024-10-18T00:00:00"/>
        <d v="2024-08-08T00:00:00"/>
        <d v="2024-03-01T00:00:00"/>
        <d v="2023-09-05T00:00:00"/>
        <d v="2024-05-25T00:00:00"/>
        <d v="2024-07-03T00:00:00"/>
        <d v="2024-04-06T00:00:00"/>
        <d v="2023-02-11T00:00:00"/>
        <d v="2023-12-11T00:00:00"/>
        <d v="2024-04-30T00:00:00"/>
        <d v="2024-11-28T00:00:00"/>
        <d v="2024-06-15T00:00:00"/>
        <d v="2024-05-10T00:00:00"/>
        <d v="2023-05-05T00:00:00"/>
        <d v="2024-11-02T00:00:00"/>
        <d v="2023-02-23T00:00:00"/>
        <d v="2023-11-25T00:00:00"/>
        <d v="2023-02-07T00:00:00"/>
        <d v="2024-04-10T00:00:00"/>
        <d v="2023-12-12T00:00:00"/>
        <d v="2024-05-04T00:00:00"/>
        <d v="2024-04-02T00:00:00"/>
        <d v="2024-08-15T00:00:00"/>
        <d v="2024-01-27T00:00:00"/>
        <d v="2023-01-24T00:00:00"/>
        <d v="2024-09-21T00:00:00"/>
        <d v="2023-05-24T00:00:00"/>
        <d v="2023-11-04T00:00:00"/>
        <d v="2024-02-23T00:00:00"/>
        <d v="2023-09-06T00:00:00"/>
        <d v="2023-07-12T00:00:00"/>
        <d v="2024-12-13T00:00:00"/>
        <d v="2023-07-28T00:00:00"/>
        <d v="2024-01-24T00:00:00"/>
        <d v="2024-06-23T00:00:00"/>
        <d v="2024-02-20T00:00:00"/>
        <d v="2023-05-28T00:00:00"/>
        <d v="2024-05-27T00:00:00"/>
        <d v="2024-05-17T00:00:00"/>
        <d v="2023-06-23T00:00:00"/>
        <d v="2023-04-20T00:00:00"/>
        <d v="2024-01-09T00:00:00"/>
        <d v="2024-11-20T00:00:00"/>
        <d v="2024-10-22T00:00:00"/>
        <d v="2024-02-05T00:00:00"/>
        <d v="2024-04-11T00:00:00"/>
        <d v="2024-06-12T00:00:00"/>
        <d v="2024-08-29T00:00:00"/>
        <d v="2023-07-21T00:00:00"/>
        <d v="2024-08-27T00:00:00"/>
        <d v="2023-06-20T00:00:00"/>
        <d v="2024-05-22T00:00:00"/>
        <d v="2023-02-03T00:00:00"/>
        <d v="2024-09-22T00:00:00"/>
        <d v="2024-02-26T00:00:00"/>
        <d v="2024-08-14T00:00:00"/>
        <d v="2024-08-18T00:00:00"/>
        <d v="2023-11-27T00:00:00"/>
        <d v="2024-03-27T00:00:00"/>
        <d v="2024-02-10T00:00:00"/>
        <d v="2023-03-12T00:00:00"/>
        <d v="2023-04-13T00:00:00"/>
        <d v="2024-11-05T00:00:00"/>
        <d v="2023-09-26T00:00:00"/>
        <d v="2023-03-27T00:00:00"/>
        <d v="2024-10-04T00:00:00"/>
        <d v="2024-05-20T00:00:00"/>
        <d v="2023-01-02T00:00:00"/>
        <d v="2024-06-16T00:00:00"/>
        <d v="2023-10-26T00:00:00"/>
        <d v="2023-12-02T00:00:00"/>
        <d v="2023-01-23T00:00:00"/>
        <d v="2024-05-23T00:00:00"/>
        <d v="2024-05-06T00:00:00"/>
        <d v="2024-01-02T00:00:00"/>
        <d v="2023-06-27T00:00:00"/>
        <d v="2023-11-13T00:00:00"/>
        <d v="2023-11-11T00:00:00"/>
        <d v="2023-01-12T00:00:00"/>
        <d v="2023-06-24T00:00:00"/>
        <d v="2024-04-29T00:00:00"/>
        <d v="2024-04-21T00:00:00"/>
        <d v="2024-06-19T00:00:00"/>
        <d v="2023-03-10T00:00:00"/>
        <d v="2024-08-03T00:00:00"/>
        <d v="2023-06-26T00:00:00"/>
        <d v="2024-03-02T00:00:00"/>
        <d v="2024-04-20T00:00:00"/>
        <d v="2023-10-19T00:00:00"/>
        <d v="2023-01-21T00:00:00"/>
        <d v="2024-01-21T00:00:00"/>
        <d v="2024-12-01T00:00:00"/>
        <d v="2023-09-04T00:00:00"/>
        <d v="2024-08-20T00:00:00"/>
        <d v="2023-07-05T00:00:00"/>
        <d v="2023-12-06T00:00:00"/>
        <d v="2023-11-02T00:00:00"/>
        <d v="2023-12-07T00:00:00"/>
        <d v="2024-02-18T00:00:00"/>
        <d v="2024-12-11T00:00:00"/>
        <d v="2023-12-17T00:00:00"/>
        <d v="2024-12-29T00:00:00"/>
        <d v="2024-12-07T00:00:00"/>
        <d v="2023-04-18T00:00:00"/>
        <d v="2024-07-15T00:00:00"/>
        <d v="2023-02-16T00:00:00"/>
        <d v="2023-10-06T00:00:00"/>
        <d v="2023-03-06T00:00:00"/>
        <d v="2024-04-25T00:00:00"/>
        <d v="2024-08-09T00:00:00"/>
        <d v="2024-09-25T00:00:00"/>
        <d v="2024-04-08T00:00:00"/>
        <d v="2024-10-10T00:00:00"/>
        <d v="2023-07-01T00:00:00"/>
        <d v="2023-08-03T00:00:00"/>
        <d v="2023-10-01T00:00:00"/>
        <d v="2024-02-03T00:00:00"/>
        <d v="2024-09-27T00:00:00"/>
        <d v="2024-12-27T00:00:00"/>
        <d v="2024-12-25T00:00:00"/>
        <d v="2024-11-29T00:00:00"/>
        <d v="2024-07-04T00:00:00"/>
        <d v="2024-07-25T00:00:00"/>
        <d v="2024-07-20T00:00:00"/>
        <d v="2023-07-08T00:00:00"/>
        <d v="2023-04-11T00:00:00"/>
        <d v="2023-03-19T00:00:00"/>
        <d v="2024-02-06T00:00:00"/>
        <d v="2024-11-15T00:00:00"/>
        <d v="2024-07-11T00:00:00"/>
        <d v="2023-01-07T00:00:00"/>
        <d v="2024-05-08T00:00:00"/>
        <d v="2024-04-27T00:00:00"/>
        <d v="2024-09-02T00:00:00"/>
        <d v="2024-09-06T00:00:00"/>
        <d v="2023-02-14T00:00:00"/>
        <d v="2024-01-06T00:00:00"/>
        <d v="2024-01-15T00:00:00"/>
        <d v="2023-08-08T00:00:00"/>
        <d v="2023-09-27T00:00:00"/>
        <d v="2024-03-25T00:00:00"/>
        <d v="2024-08-19T00:00:00"/>
        <d v="2023-04-30T00:00:00"/>
        <d v="2024-08-23T00:00:00"/>
        <d v="2023-09-12T00:00:00"/>
        <d v="2023-08-16T00:00:00"/>
        <d v="2024-12-16T00:00:00"/>
        <d v="2024-07-24T00:00:00"/>
        <d v="2023-06-15T00:00:00"/>
        <d v="2024-10-17T00:00:00"/>
        <d v="2023-10-21T00:00:00"/>
        <d v="2024-12-14T00:00:00"/>
        <d v="2023-06-12T00:00:00"/>
        <d v="2024-01-11T00:00:00"/>
        <d v="2023-07-26T00:00:00"/>
        <d v="2023-08-02T00:00:00"/>
        <d v="2023-11-19T00:00:00"/>
        <d v="2023-11-29T00:00:00"/>
        <d v="2023-12-09T00:00:00"/>
        <d v="2024-07-06T00:00:00"/>
        <d v="2023-05-16T00:00:00"/>
        <d v="2023-07-20T00:00:00"/>
        <d v="2023-03-29T00:00:00"/>
        <d v="2023-10-27T00:00:00"/>
        <d v="2023-09-11T00:00:00"/>
        <d v="2024-10-02T00:00:00"/>
        <d v="2024-11-25T00:00:00"/>
        <d v="2023-05-30T00:00:00"/>
        <d v="2023-07-09T00:00:00"/>
        <d v="2023-05-18T00:00:00"/>
        <d v="2024-02-08T00:00:00"/>
        <d v="2023-02-25T00:00:00"/>
        <d v="2024-10-11T00:00:00"/>
        <d v="2023-05-29T00:00:00"/>
        <d v="2024-05-24T00:00:00"/>
        <d v="2024-11-19T00:00:00"/>
        <d v="2024-03-13T00:00:00"/>
        <d v="2024-07-27T00:00:00"/>
        <d v="2024-02-28T00:00:00"/>
        <d v="2024-06-02T00:00:00"/>
        <d v="2024-01-28T00:00:00"/>
        <d v="2024-08-04T00:00:00"/>
        <d v="2024-01-29T00:00:00"/>
        <d v="2023-07-30T00:00:00"/>
        <d v="2023-10-29T00:00:00"/>
        <d v="2023-03-15T00:00:00"/>
        <d v="2023-02-08T00:00:00"/>
        <d v="2023-03-22T00:00:00"/>
        <d v="2024-04-09T00:00:00"/>
        <d v="2024-09-17T00:00:00"/>
        <d v="2023-02-04T00:00:00"/>
        <d v="2024-11-03T00:00:00"/>
        <d v="2023-09-21T00:00:00"/>
        <d v="2023-01-20T00:00:00"/>
        <d v="2024-03-22T00:00:00"/>
        <d v="2024-02-15T00:00:00"/>
        <d v="2024-11-07T00:00:00"/>
        <d v="2024-10-31T00:00:00"/>
        <d v="2024-12-19T00:00:00"/>
        <d v="2023-01-17T00:00:00"/>
        <d v="2023-04-08T00:00:00"/>
        <d v="2023-01-30T00:00:00"/>
        <d v="2023-05-20T00:00:00"/>
        <d v="2023-08-12T00:00:00"/>
        <d v="2024-05-30T00:00:00"/>
        <d v="2023-09-24T00:00:00"/>
        <d v="2024-12-26T00:00:00"/>
        <d v="2023-06-01T00:00:00"/>
        <d v="2023-10-23T00:00:00"/>
        <d v="2023-11-06T00:00:00"/>
        <d v="2023-07-03T00:00:00"/>
        <d v="2023-02-19T00:00:00"/>
        <d v="2023-05-15T00:00:00"/>
        <d v="2023-05-12T00:00:00"/>
        <d v="2023-08-11T00:00:00"/>
        <d v="2023-03-13T00:00:00"/>
        <d v="2023-05-27T00:00:00"/>
        <d v="2024-03-10T00:00:00"/>
        <d v="2023-10-13T00:00:00"/>
        <d v="2023-12-18T00:00:00"/>
        <d v="2024-05-18T00:00:00"/>
        <d v="2023-04-10T00:00:00"/>
        <d v="2023-11-30T00:00:00"/>
        <d v="2024-10-15T00:00:00"/>
        <d v="2024-02-25T00:00:00"/>
        <d v="2024-05-12T00:00:00"/>
        <d v="2023-12-04T00:00:00"/>
        <d v="2024-01-19T00:00:00"/>
        <d v="2023-02-05T00:00:00"/>
        <d v="2023-08-31T00:00:00"/>
        <d v="2024-01-14T00:00:00"/>
        <d v="2023-04-02T00:00:00"/>
        <d v="2023-07-07T00:00:00"/>
        <d v="2024-05-19T00:00:00"/>
        <d v="2023-01-05T00:00:00"/>
        <d v="2023-06-07T00:00:00"/>
        <d v="2023-06-16T00:00:00"/>
        <d v="2024-06-08T00:00:00"/>
        <d v="2024-11-23T00:00:00"/>
        <d v="2023-09-18T00:00:00"/>
        <d v="2024-09-30T00:00:00"/>
        <d v="2023-06-25T00:00:00"/>
        <d v="2023-03-31T00:00:00"/>
        <d v="2023-07-15T00:00:00"/>
        <d v="2024-08-06T00:00:00"/>
        <d v="2024-02-14T00:00:00"/>
        <d v="2024-10-25T00:00:00"/>
        <d v="2024-01-03T00:00:00"/>
        <d v="2023-04-24T00:00:00"/>
        <d v="2023-03-04T00:00:00"/>
        <d v="2024-10-01T00:00:00"/>
        <d v="2024-07-07T00:00:00"/>
        <d v="2024-11-24T00:00:00"/>
        <d v="2024-06-01T00:00:00"/>
        <d v="2024-09-08T00:00:00"/>
        <d v="2024-05-07T00:00:00"/>
        <d v="2024-02-22T00:00:00"/>
        <d v="2024-10-13T00:00:00"/>
        <d v="2023-01-01T00:00:00"/>
        <d v="2023-12-28T00:00:00"/>
        <d v="2024-11-27T00:00:00"/>
        <d v="2024-08-25T00:00:00"/>
        <d v="2023-02-18T00:00:00"/>
        <d v="2023-06-18T00:00:00"/>
        <d v="2023-11-17T00:00:00"/>
        <d v="2024-01-26T00:00:00"/>
        <d v="2024-09-09T00:00:00"/>
        <d v="2023-01-11T00:00:00"/>
        <d v="2023-11-09T00:00:00"/>
        <d v="2023-07-16T00:00:00"/>
        <d v="2024-10-06T00:00:00"/>
        <d v="2023-08-13T00:00:00"/>
        <d v="2024-11-22T00:00:00"/>
        <d v="2023-12-21T00:00:00"/>
        <d v="2023-01-31T00:00:00"/>
        <d v="2024-08-24T00:00:00"/>
        <d v="2024-07-01T00:00:00"/>
        <d v="2023-07-23T00:00:00"/>
        <d v="2023-05-13T00:00:00"/>
        <d v="2023-07-27T00:00:00"/>
        <d v="2024-08-12T00:00:00"/>
        <d v="2024-10-16T00:00:00"/>
        <d v="2023-03-11T00:00:00"/>
        <d v="2024-07-29T00:00:00"/>
        <d v="2023-08-14T00:00:00"/>
        <d v="2024-09-15T00:00:00"/>
        <d v="2024-09-26T00:00:00"/>
        <d v="2023-11-22T00:00:00"/>
        <d v="2023-12-08T00:00:00"/>
        <d v="2024-05-16T00:00:00"/>
        <d v="2023-09-25T00:00:00"/>
        <d v="2023-07-13T00:00:00"/>
        <d v="2023-07-25T00:00:00"/>
        <d v="2023-09-03T00:00:00"/>
        <d v="2023-09-23T00:00:00"/>
        <d v="2024-07-02T00:00:00"/>
        <d v="2024-12-24T00:00:00"/>
        <d v="2024-06-24T00:00:00"/>
        <d v="2023-05-21T00:00:00"/>
        <d v="2023-10-09T00:00:00"/>
        <d v="2024-11-09T00:00:00"/>
        <d v="2023-09-19T00:00:00"/>
        <d v="2024-07-31T00:00:00"/>
        <d v="2023-04-23T00:00:00"/>
        <d v="2023-05-07T00:00:00"/>
        <d v="2024-05-29T00:00:00"/>
        <d v="2024-11-08T00:00:00"/>
        <d v="2023-10-16T00:00:00"/>
        <d v="2023-02-10T00:00:00"/>
        <d v="2024-07-30T00:00:00"/>
        <d v="2023-03-17T00:00:00"/>
        <d v="2024-01-22T00:00:00"/>
        <d v="2024-10-30T00:00:00"/>
        <d v="2024-07-08T00:00:00"/>
        <d v="2023-08-09T00:00:00"/>
        <d v="2024-12-30T00:00:00"/>
        <d v="2023-04-07T00:00:00"/>
        <d v="2024-01-20T00:00:00"/>
        <d v="2024-03-19T00:00:00"/>
        <d v="2023-11-24T00:00:00"/>
        <d v="2023-05-08T00:00:00"/>
        <d v="2023-04-14T00:00:00"/>
        <d v="2023-07-17T00:00:00"/>
        <d v="2023-10-08T00:00:00"/>
        <d v="2024-10-23T00:00:00"/>
        <d v="2023-12-01T00:00:00"/>
        <d v="2023-09-29T00:00:00"/>
        <d v="2023-03-09T00:00:00"/>
        <d v="2024-12-23T00:00:00"/>
        <d v="2023-01-14T00:00:00"/>
        <d v="2023-12-10T00:00:00"/>
        <d v="2023-10-04T00:00:00"/>
        <d v="2024-08-30T00:00:00"/>
        <d v="2024-12-31T00:00:00"/>
        <d v="2024-10-05T00:00:00"/>
        <d v="2024-04-17T00:00:00"/>
        <d v="2024-08-31T00:00:00"/>
        <d v="2024-11-14T00:00:00"/>
        <d v="2024-03-31T00:00:00"/>
        <d v="2023-03-07T00:00:00"/>
        <d v="2024-10-14T00:00:00"/>
        <d v="2023-05-01T00:00:00"/>
        <d v="2023-03-14T00:00:00"/>
        <d v="2024-02-01T00:00:00"/>
        <d v="2023-04-05T00:00:00"/>
        <d v="2023-02-28T00:00:00"/>
        <d v="2024-12-15T00:00:00"/>
        <d v="2023-02-06T00:00:00"/>
        <d v="2024-02-02T00:00:00"/>
        <d v="2023-01-16T00:00:00"/>
        <d v="2023-05-11T00:00:00"/>
        <d v="2024-04-26T00:00:00"/>
        <d v="2024-01-23T00:00:00"/>
        <d v="2023-08-24T00:00:00"/>
        <d v="2023-05-10T00:00:00"/>
        <d v="2024-05-03T00:00:00"/>
        <d v="2023-11-23T00:00:00"/>
        <d v="2023-10-22T00:00:00"/>
        <d v="2024-06-04T00:00:00"/>
        <d v="2024-03-12T00:00:00"/>
        <d v="2023-12-29T00:00:00"/>
        <d v="2023-02-09T00:00:00"/>
        <d v="2024-09-04T00:00:00"/>
        <d v="2024-04-03T00:00:00"/>
        <d v="2024-12-22T00:00:00"/>
        <d v="2024-01-18T00:00:00"/>
        <d v="2023-01-25T00:00:00"/>
        <d v="2024-04-14T00:00:00"/>
        <d v="2024-12-17T00:00:00"/>
        <d v="2024-07-14T00:00:00"/>
        <d v="2023-12-25T00:00:00"/>
        <d v="2024-06-07T00:00:00"/>
        <d v="2023-01-15T00:00:00"/>
        <d v="2023-08-20T00:00:00"/>
        <d v="2024-08-22T00:00:00"/>
        <d v="2024-06-09T00:00:00"/>
        <d v="2023-03-24T00:00:00"/>
        <d v="2024-04-28T00:00:00"/>
        <d v="2024-01-17T00:00:00"/>
        <d v="2024-06-11T00:00:00"/>
        <d v="2024-07-28T00:00:00"/>
        <d v="2024-03-17T00:00:00"/>
        <d v="2024-08-21T00:00:00"/>
        <d v="2024-01-01T00:00:00"/>
        <d v="2023-09-07T00:00:00"/>
        <d v="2024-05-13T00:00:00"/>
        <d v="2023-04-25T00:00:00"/>
        <d v="2023-08-23T00:00:00"/>
        <d v="2023-10-10T00:00:00"/>
        <d v="2023-04-01T00:00:00"/>
        <d v="2024-06-25T00:00:00"/>
        <d v="2023-02-20T00:00:00"/>
        <d v="2024-04-12T00:00:00"/>
        <d v="2024-07-17T00:00:00"/>
        <d v="2024-09-19T00:00:00"/>
        <d v="2024-06-17T00:00:00"/>
        <d v="2024-11-11T00:00:00"/>
        <d v="2024-10-24T00:00:00"/>
        <d v="2023-11-10T00:00:00"/>
        <d v="2023-06-22T00:00:00"/>
        <d v="2024-12-20T00:00:00"/>
        <d v="2023-10-03T00:00:00"/>
        <d v="2023-12-30T00:00:00"/>
        <d v="2024-09-12T00:00:00"/>
        <d v="2023-05-25T00:00:00"/>
        <d v="2024-12-03T00:00:00"/>
        <d v="2023-05-09T00:00:00"/>
        <d v="2024-02-07T00:00:00"/>
        <d v="2024-03-18T00:00:00"/>
        <d v="2023-04-03T00:00:00"/>
        <d v="2023-11-07T00:00:00"/>
        <d v="2023-10-07T00:00:00"/>
        <d v="2024-01-25T00:00:00"/>
        <d v="2023-10-31T00:00:00"/>
        <d v="2023-12-19T00:00:00"/>
        <d v="2024-03-05T00:00:00"/>
        <d v="2024-03-21T00:00:00"/>
        <d v="2024-08-01T00:00:00"/>
        <d v="2024-07-22T00:00:00"/>
        <d v="2024-01-08T00:00:00"/>
        <d v="2024-12-18T00:00:00"/>
        <d v="2024-01-04T00:00:00"/>
        <d v="2024-07-23T00:00:00"/>
        <d v="2024-04-19T00:00:00"/>
        <d v="2023-02-21T00:00:00"/>
        <d v="2023-10-14T00:00:00"/>
        <d v="2023-06-28T00:00:00"/>
        <d v="2023-03-08T00:00:00"/>
        <d v="2024-05-05T00:00:00"/>
        <d v="2023-05-23T00:00:00"/>
        <d v="2023-02-02T00:00:00"/>
        <d v="2024-09-10T00:00:00"/>
        <d v="2024-06-21T00:00:00"/>
        <d v="2023-04-12T00:00:00"/>
        <d v="2024-08-02T00:00:00"/>
        <d v="2023-07-29T00:00:00"/>
        <d v="2023-06-05T00:00:00"/>
        <d v="2023-06-11T00:00:00"/>
        <d v="2023-08-21T00:00:00"/>
        <d v="2023-12-27T00:00:00"/>
        <d v="2024-03-04T00:00:00"/>
        <d v="2024-04-24T00:00:00"/>
        <d v="2024-03-14T00:00:00"/>
        <d v="2023-04-06T00:00:00"/>
        <d v="2024-10-29T00:00:00"/>
        <d v="2023-08-29T00:00:00"/>
        <d v="2023-06-09T00:00:00"/>
        <d v="2024-04-13T00:00:00"/>
        <d v="2023-04-27T00:00:00"/>
        <d v="2023-01-06T00:00:00"/>
        <d v="2023-04-26T00:00:00"/>
        <d v="2023-01-04T00:00:00"/>
        <d v="2024-03-11T00:00:00"/>
        <d v="2023-10-15T00:00:00"/>
        <d v="2023-04-22T00:00:00"/>
        <d v="2023-11-01T00:00:00"/>
        <d v="2023-12-15T00:00:00"/>
        <d v="2024-10-21T00:00:00"/>
        <d v="2024-07-16T00:00:00"/>
        <d v="2023-06-29T00:00:00"/>
        <d v="2024-11-17T00:00:00"/>
        <d v="2024-12-12T00:00:00"/>
        <d v="2023-12-20T00:00:00"/>
        <d v="2024-03-24T00:00:00"/>
        <d v="2024-06-14T00:00:00"/>
        <d v="2024-11-21T00:00:00"/>
        <d v="2024-10-28T00:00:00"/>
        <d v="2024-03-16T00:00:00"/>
        <d v="2024-12-09T00:00:00"/>
        <d v="2024-09-20T00:00:00"/>
        <d v="2024-02-19T00:00:00"/>
        <d v="2023-06-21T00:00:00"/>
        <d v="2024-12-28T00:00:00"/>
        <d v="2023-03-03T00:00:00"/>
        <d v="2023-02-24T00:00:00"/>
        <d v="2023-10-11T00:00:00"/>
        <d v="2024-09-29T00:00:00"/>
        <d v="2024-11-13T00:00:00"/>
        <d v="2023-08-22T00:00:00"/>
        <d v="2023-09-13T00:00:00"/>
        <d v="2024-03-23T00:00:00"/>
        <d v="2024-04-01T00:00:00"/>
        <d v="2023-02-01T00:00:00"/>
        <d v="2024-08-17T00:00:00"/>
        <d v="2023-02-12T00:00:00"/>
        <d v="2023-09-10T00:00:00"/>
        <d v="2023-08-15T00:00:00"/>
        <d v="2023-10-20T00:00:00"/>
        <d v="2023-03-28T00:00:00"/>
        <d v="2023-03-16T00:00:00"/>
        <d v="2024-08-26T00:00:00"/>
        <d v="2024-06-06T00:00:00"/>
        <d v="2023-09-30T00:00:00"/>
        <d v="2023-03-01T00:00:00"/>
        <d v="2024-08-10T00:00:00"/>
        <d v="2023-03-26T00:00:00"/>
        <d v="2023-05-22T00:00:00"/>
        <d v="2023-04-15T00:00:00"/>
        <d v="2024-09-23T00:00:00"/>
        <d v="2023-01-29T00:00:00"/>
        <d v="2024-12-08T00:00:00"/>
        <d v="2024-03-06T00:00:00"/>
        <d v="2023-07-10T00:00:00"/>
        <d v="2024-09-18T00:00:00"/>
        <d v="2023-12-05T00:00:00"/>
        <d v="2023-05-17T00:00:00"/>
        <d v="2023-02-17T00:00:00"/>
        <d v="2024-10-19T00:00:00"/>
        <d v="2024-05-11T00:00:00"/>
        <d v="2023-10-24T00:00:00"/>
        <d v="2023-05-02T00:00:00"/>
        <d v="2023-11-26T00:00:00"/>
        <d v="2023-07-11T00:00:00"/>
        <d v="2024-11-12T00:00:00"/>
        <d v="2023-08-19T00:00:00"/>
        <d v="2024-04-15T00:00:00"/>
        <d v="2023-02-22T00:00:00"/>
        <d v="2023-07-31T00:00:00"/>
        <d v="2024-07-05T00:00:00"/>
        <d v="2024-05-01T00:00:00"/>
        <d v="2024-07-12T00:00:00"/>
        <d v="2024-10-20T00:00:00"/>
        <d v="2024-08-11T00:00:00"/>
        <d v="2024-01-07T00:00:00"/>
        <d v="2024-09-28T00:00:00"/>
        <d v="2023-05-26T00:00:00"/>
        <d v="2024-04-22T00:00:00"/>
        <d v="2024-06-26T00:00:00"/>
        <d v="2023-02-26T00:00:00"/>
        <d v="2024-11-18T00:00:00"/>
        <d v="2023-12-22T00:00:00"/>
        <d v="2023-01-09T00:00:00"/>
        <d v="2023-06-13T00:00:00"/>
        <d v="2023-07-22T00:00:00"/>
        <d v="2023-05-19T00:00:00"/>
        <d v="2024-12-04T00:00:00"/>
        <d v="2023-05-31T00:00:00"/>
        <d v="2024-01-30T00:00:00"/>
        <d v="2023-07-19T00:00:00"/>
        <d v="2023-03-25T00:00:00"/>
        <d v="2023-10-28T00:00:00"/>
        <d v="2024-11-26T00:00:00"/>
        <d v="2024-03-20T00:00:00"/>
        <d v="2024-12-05T00:00:00"/>
        <d v="2024-03-03T00:00:00"/>
        <d v="2023-02-13T00:00:00"/>
        <d v="2023-08-10T00:00:00"/>
        <d v="2024-05-21T00:00:00"/>
        <d v="2023-03-21T00:00:00"/>
        <d v="2023-08-27T00:00:00"/>
        <d v="2023-08-06T00:00:00"/>
        <d v="2024-01-16T00:00:00"/>
        <d v="2024-08-28T00:00:00"/>
        <d v="2023-11-08T00:00:00"/>
        <d v="2023-10-05T00:00:00"/>
        <d v="2024-02-04T00:00:00"/>
        <d v="2024-04-07T00:00:00"/>
        <d v="2023-10-12T00:00:00"/>
        <d v="2023-06-10T00:00:00"/>
        <d v="2024-06-28T00:00:00"/>
        <d v="2023-11-12T00:00:00"/>
        <d v="2024-05-09T00:00:00"/>
        <d v="2024-10-09T00:00:00"/>
        <d v="2023-01-08T00:00:00"/>
        <d v="2023-02-27T00:00:00"/>
        <d v="2023-12-03T00:00:00"/>
        <d v="2023-11-14T00:00:00"/>
        <d v="2024-10-08T00:00:00"/>
        <d v="2023-01-19T00:00:00"/>
        <d v="2023-11-05T00:00:00"/>
        <d v="2023-08-26T00:00:00"/>
        <d v="2023-06-03T00:00:00"/>
        <d v="2024-05-14T00:00:00"/>
        <d v="2023-12-31T00:00:00"/>
        <d v="2024-09-07T00:00:00"/>
        <d v="2023-08-01T00:00:00"/>
        <d v="2023-01-28T00:00:00"/>
        <d v="2024-09-05T00:00:00"/>
        <d v="2024-12-10T00:00:00"/>
        <d v="2023-11-16T00:00:00"/>
        <d v="2023-03-02T00:00:00"/>
        <d v="2024-01-10T00:00:00"/>
        <d v="2023-10-25T00:00:00"/>
        <d v="2023-09-01T00:00:00"/>
        <d v="2023-04-09T00:00:00"/>
        <d v="2023-01-27T00:00:00"/>
        <d v="2024-02-27T00:00:00"/>
        <d v="2023-07-06T00:00:00"/>
        <d v="2024-05-28T00:00:00"/>
        <d v="2024-07-18T00:00:00"/>
        <d v="2023-10-17T00:00:00"/>
        <d v="2023-01-22T00:00:00"/>
        <d v="2023-04-19T00:00:00"/>
        <d v="2023-12-24T00:00:00"/>
        <d v="2024-02-17T00:00:00"/>
        <d v="2023-10-02T00:00:00"/>
        <d v="2024-09-14T00:00:00"/>
        <d v="2024-02-11T00:00:00"/>
        <d v="2023-05-03T00:00:00"/>
        <d v="2024-06-18T00:00:00"/>
        <d v="2023-11-20T00:00:00"/>
        <d v="2023-11-15T00:00:00"/>
        <d v="2024-06-22T00:00:00"/>
        <d v="2023-06-17T00:00:00"/>
        <d v="2023-12-13T00:00:00"/>
        <d v="2024-03-09T00:00:00"/>
        <d v="2024-11-30T00:00:00"/>
        <d v="2023-12-16T00:00:00"/>
        <d v="2024-06-29T00:00:00"/>
        <d v="2023-12-26T00:00:00"/>
        <d v="2024-07-19T00:00:00"/>
        <d v="2023-03-30T00:00:00"/>
        <d v="2024-01-12T00:00:00"/>
        <d v="2023-04-04T00:00:00"/>
        <d v="2024-02-24T00:00:00"/>
        <d v="2023-06-19T00:00:00"/>
        <d v="2024-05-26T00:00:00"/>
      </sharedItems>
      <fieldGroup par="39"/>
    </cacheField>
    <cacheField name="PATIENT_ID" numFmtId="0">
      <sharedItems/>
    </cacheField>
    <cacheField name="PRESCRIBER_ID" numFmtId="0">
      <sharedItems/>
    </cacheField>
    <cacheField name="PRESCRIBER_NAME" numFmtId="0">
      <sharedItems/>
    </cacheField>
    <cacheField name="PRESCRIBER_SPECIALTY" numFmtId="0">
      <sharedItems/>
    </cacheField>
    <cacheField name="PHARMACY_ID" numFmtId="0">
      <sharedItems/>
    </cacheField>
    <cacheField name="PHARMACY_NAME" numFmtId="0">
      <sharedItems/>
    </cacheField>
    <cacheField name="PHARMACY_CITY" numFmtId="0">
      <sharedItems/>
    </cacheField>
    <cacheField name="PHARMACY_STATE" numFmtId="0">
      <sharedItems/>
    </cacheField>
    <cacheField name="NDC" numFmtId="0">
      <sharedItems/>
    </cacheField>
    <cacheField name="BRAND_NAME" numFmtId="0">
      <sharedItems containsBlank="1"/>
    </cacheField>
    <cacheField name="GENERIC_NAME" numFmtId="0">
      <sharedItems/>
    </cacheField>
    <cacheField name="DRUG_CLASS" numFmtId="0">
      <sharedItems/>
    </cacheField>
    <cacheField name="DAYS_SUPPLY" numFmtId="0">
      <sharedItems containsSemiMixedTypes="0" containsString="0" containsNumber="1" containsInteger="1" minValue="28" maxValue="90"/>
    </cacheField>
    <cacheField name="QTY_DISPENSED" numFmtId="0">
      <sharedItems containsSemiMixedTypes="0" containsString="0" containsNumber="1" containsInteger="1" minValue="26" maxValue="94"/>
    </cacheField>
    <cacheField name="IS_BRAND" numFmtId="0">
      <sharedItems/>
    </cacheField>
    <cacheField name="FORMULARY_TIER" numFmtId="0">
      <sharedItems containsSemiMixedTypes="0" containsString="0" containsNumber="1" containsInteger="1" minValue="1" maxValue="5"/>
    </cacheField>
    <cacheField name="DAW_CODE" numFmtId="0">
      <sharedItems containsSemiMixedTypes="0" containsString="0" containsNumber="1" containsInteger="1" minValue="0" maxValue="2"/>
    </cacheField>
    <cacheField name="PAYER_ID" numFmtId="0">
      <sharedItems/>
    </cacheField>
    <cacheField name="PAYER_NAME" numFmtId="0">
      <sharedItems/>
    </cacheField>
    <cacheField name="PAYER_TYPE" numFmtId="0">
      <sharedItems/>
    </cacheField>
    <cacheField name="PRICING_BASIS" numFmtId="0">
      <sharedItems/>
    </cacheField>
    <cacheField name="AWP" numFmtId="0">
      <sharedItems containsSemiMixedTypes="0" containsString="0" containsNumber="1" minValue="6.9" maxValue="7140"/>
    </cacheField>
    <cacheField name="WAC" numFmtId="0">
      <sharedItems containsSemiMixedTypes="0" containsString="0" containsNumber="1" minValue="5.52" maxValue="6069"/>
    </cacheField>
    <cacheField name="INGREDIENT_COST" numFmtId="0">
      <sharedItems containsSemiMixedTypes="0" containsString="0" containsNumber="1" minValue="0" maxValue="18397.88"/>
    </cacheField>
    <cacheField name="DISPENSING_FEE" numFmtId="0">
      <sharedItems containsSemiMixedTypes="0" containsString="0" containsNumber="1" minValue="0" maxValue="28.83"/>
    </cacheField>
    <cacheField name="TOTAL_REIMB" numFmtId="0">
      <sharedItems containsSemiMixedTypes="0" containsString="0" containsNumber="1" minValue="0" maxValue="18399.66"/>
    </cacheField>
    <cacheField name="PAYER_PAYMENT" numFmtId="0">
      <sharedItems containsSemiMixedTypes="0" containsString="0" containsNumber="1" minValue="0" maxValue="16076.7"/>
    </cacheField>
    <cacheField name="PATIENT_COPAY" numFmtId="0">
      <sharedItems containsSemiMixedTypes="0" containsString="0" containsNumber="1" minValue="0" maxValue="6426"/>
    </cacheField>
    <cacheField name="AAC" numFmtId="0">
      <sharedItems containsSemiMixedTypes="0" containsString="0" containsNumber="1" minValue="0" maxValue="17586.59"/>
    </cacheField>
    <cacheField name="DIR_FEE" numFmtId="0">
      <sharedItems containsSemiMixedTypes="0" containsString="0" containsNumber="1" minValue="0" maxValue="494.18"/>
    </cacheField>
    <cacheField name="NET_PROFIT" numFmtId="0">
      <sharedItems containsSemiMixedTypes="0" containsString="0" containsNumber="1" minValue="-4561.1400000000003" maxValue="2215.73"/>
    </cacheField>
    <cacheField name="CLAIM_STATUS" numFmtId="0">
      <sharedItems count="3">
        <s v="PAID"/>
        <s v="REJECTED"/>
        <s v="REVERSED"/>
      </sharedItems>
    </cacheField>
    <cacheField name="REJECT_CODE" numFmtId="0">
      <sharedItems containsString="0" containsBlank="1" containsNumber="1" containsInteger="1" minValue="65" maxValue="88"/>
    </cacheField>
    <cacheField name="REJECT_DESCRIPTION" numFmtId="0">
      <sharedItems containsBlank="1"/>
    </cacheField>
    <cacheField name="REFILL_NUMBER" numFmtId="0">
      <sharedItems containsSemiMixedTypes="0" containsString="0" containsNumber="1" containsInteger="1" minValue="0" maxValue="11"/>
    </cacheField>
    <cacheField name="NEW_RX_FLAG" numFmtId="0">
      <sharedItems containsSemiMixedTypes="0" containsString="0" containsNumber="1" containsInteger="1" minValue="0" maxValue="1"/>
    </cacheField>
    <cacheField name="Months (FILL_DATE)" numFmtId="0" databaseField="0">
      <fieldGroup base="1">
        <rangePr groupBy="months" startDate="2023-01-01T00:00:00" endDate="2025-01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  <cacheField name="Years (FILL_DATE)" numFmtId="0" databaseField="0">
      <fieldGroup base="1">
        <rangePr groupBy="years" startDate="2023-01-01T00:00:00" endDate="2025-01-01T00:00:00"/>
        <groupItems count="5">
          <s v="&lt;1/1/2023"/>
          <s v="2023"/>
          <s v="2024"/>
          <s v="2025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s v="RX000001"/>
    <d v="2023-08-17T00:00:00"/>
    <s v="PT0076"/>
    <s v="DR002"/>
    <s v="Dr. Michael Torres"/>
    <s v="Cardiology"/>
    <s v="RX003"/>
    <s v="Community Care Pharmacy"/>
    <s v="Worcester"/>
    <s v="MA"/>
    <s v="00093-0892-01"/>
    <m/>
    <x v="0"/>
    <s v="Antiplatelet"/>
    <n v="90"/>
    <n v="89"/>
    <x v="0"/>
    <n v="1"/>
    <n v="0"/>
    <s v="PBM001"/>
    <x v="0"/>
    <s v="COMMERCIAL"/>
    <s v="MAC"/>
    <n v="14.8"/>
    <n v="11.84"/>
    <n v="26.11"/>
    <n v="1.78"/>
    <n v="27.89"/>
    <n v="24.27"/>
    <n v="3.63"/>
    <n v="33"/>
    <n v="0"/>
    <n v="-5.1100000000000003"/>
    <x v="0"/>
    <m/>
    <m/>
    <n v="8"/>
    <n v="0"/>
  </r>
  <r>
    <s v="RX000002"/>
    <d v="2024-04-04T00:00:00"/>
    <s v="PT0090"/>
    <s v="DR002"/>
    <s v="Dr. Michael Torres"/>
    <s v="Cardiology"/>
    <s v="RX004"/>
    <s v="Health Plus Pharmacy"/>
    <s v="Cambridge"/>
    <s v="MA"/>
    <s v="00007-4102-20"/>
    <s v="Plavix 75mg"/>
    <x v="0"/>
    <s v="Antiplatelet"/>
    <n v="30"/>
    <n v="29"/>
    <x v="1"/>
    <n v="2"/>
    <n v="0"/>
    <s v="PBM004"/>
    <x v="1"/>
    <s v="COMMERCIAL"/>
    <s v="MAC"/>
    <n v="174"/>
    <n v="147.9"/>
    <n v="149.59"/>
    <n v="1.8"/>
    <n v="151.38999999999999"/>
    <n v="127.17"/>
    <n v="24.22"/>
    <n v="140.88"/>
    <n v="0"/>
    <n v="10.52"/>
    <x v="0"/>
    <m/>
    <m/>
    <n v="5"/>
    <n v="1"/>
  </r>
  <r>
    <s v="RX000003"/>
    <d v="2023-09-28T00:00:00"/>
    <s v="PT0049"/>
    <s v="DR005"/>
    <s v="Dr. Lisa Johnson"/>
    <s v="Oncology"/>
    <s v="RX003"/>
    <s v="Community Care Pharmacy"/>
    <s v="Worcester"/>
    <s v="MA"/>
    <s v="00173-0682-20"/>
    <s v="Advair Diskus 250/50"/>
    <x v="1"/>
    <s v="ICS/LABA"/>
    <n v="30"/>
    <n v="28"/>
    <x v="1"/>
    <n v="3"/>
    <n v="0"/>
    <s v="PBM002"/>
    <x v="2"/>
    <s v="COMMERCIAL"/>
    <s v="MAC"/>
    <n v="384"/>
    <n v="326.39999999999998"/>
    <n v="322"/>
    <n v="1.79"/>
    <n v="323.79000000000002"/>
    <n v="275.22000000000003"/>
    <n v="48.57"/>
    <n v="315.82"/>
    <n v="0"/>
    <n v="7.98"/>
    <x v="0"/>
    <m/>
    <m/>
    <n v="5"/>
    <n v="0"/>
  </r>
  <r>
    <s v="RX000004"/>
    <d v="2023-03-23T00:00:00"/>
    <s v="PT0107"/>
    <s v="DR003"/>
    <s v="Dr. Priya Patel"/>
    <s v="Endocrinology"/>
    <s v="RX002"/>
    <s v="Westside Rx"/>
    <s v="Springfield"/>
    <s v="MA"/>
    <s v="68382-0035-01"/>
    <m/>
    <x v="2"/>
    <s v="CCB"/>
    <n v="30"/>
    <n v="29"/>
    <x v="0"/>
    <n v="1"/>
    <n v="0"/>
    <s v="PBM001"/>
    <x v="0"/>
    <s v="COMMERCIAL"/>
    <s v="MAC"/>
    <n v="7.2"/>
    <n v="5.76"/>
    <n v="3.72"/>
    <n v="1.78"/>
    <n v="5.5"/>
    <n v="4.78"/>
    <n v="1"/>
    <n v="5.3"/>
    <n v="0"/>
    <n v="0.19"/>
    <x v="0"/>
    <m/>
    <m/>
    <n v="4"/>
    <n v="0"/>
  </r>
  <r>
    <s v="RX000005"/>
    <d v="2023-09-08T00:00:00"/>
    <s v="PT0072"/>
    <s v="DR005"/>
    <s v="Dr. Lisa Johnson"/>
    <s v="Oncology"/>
    <s v="RX002"/>
    <s v="Westside Rx"/>
    <s v="Springfield"/>
    <s v="MA"/>
    <s v="68382-0035-01"/>
    <m/>
    <x v="2"/>
    <s v="CCB"/>
    <n v="90"/>
    <n v="87"/>
    <x v="0"/>
    <n v="1"/>
    <n v="0"/>
    <s v="PBM001"/>
    <x v="0"/>
    <s v="COMMERCIAL"/>
    <s v="MAC"/>
    <n v="7.2"/>
    <n v="5.76"/>
    <n v="13.78"/>
    <n v="1.78"/>
    <n v="15.56"/>
    <n v="13.54"/>
    <n v="2.02"/>
    <n v="16.2"/>
    <n v="0"/>
    <n v="-0.64"/>
    <x v="0"/>
    <m/>
    <m/>
    <n v="0"/>
    <n v="1"/>
  </r>
  <r>
    <s v="RX000006"/>
    <d v="2023-08-05T00:00:00"/>
    <s v="PT0064"/>
    <s v="DR001"/>
    <s v="Dr. Sarah Chen"/>
    <s v="Internal Medicine"/>
    <s v="RX003"/>
    <s v="Community Care Pharmacy"/>
    <s v="Worcester"/>
    <s v="MA"/>
    <s v="00071-0155-23"/>
    <s v="Lipitor"/>
    <x v="3"/>
    <s v="Statin"/>
    <n v="30"/>
    <n v="29"/>
    <x v="1"/>
    <n v="2"/>
    <n v="2"/>
    <s v="PBM002"/>
    <x v="2"/>
    <s v="COMMERCIAL"/>
    <s v="MAC"/>
    <n v="185.4"/>
    <n v="157.59"/>
    <n v="154.12"/>
    <n v="1.79"/>
    <n v="155.91"/>
    <n v="132.52000000000001"/>
    <n v="23.39"/>
    <n v="141.69"/>
    <n v="0"/>
    <n v="14.22"/>
    <x v="0"/>
    <m/>
    <m/>
    <n v="4"/>
    <n v="1"/>
  </r>
  <r>
    <s v="RX000007"/>
    <d v="2024-02-13T00:00:00"/>
    <s v="PT0097"/>
    <s v="DR005"/>
    <s v="Dr. Lisa Johnson"/>
    <s v="Oncology"/>
    <s v="RX004"/>
    <s v="Health Plus Pharmacy"/>
    <s v="Cambridge"/>
    <s v="MA"/>
    <s v="68382-0035-01"/>
    <m/>
    <x v="2"/>
    <s v="CCB"/>
    <n v="30"/>
    <n v="28"/>
    <x v="0"/>
    <n v="1"/>
    <n v="0"/>
    <s v="PBM003"/>
    <x v="3"/>
    <s v="COMMERCIAL"/>
    <s v="MAC"/>
    <n v="7.2"/>
    <n v="5.76"/>
    <n v="3.37"/>
    <n v="1.78"/>
    <n v="5.15"/>
    <n v="4.53"/>
    <n v="1"/>
    <n v="5.32"/>
    <n v="0"/>
    <n v="-0.18"/>
    <x v="0"/>
    <m/>
    <m/>
    <n v="10"/>
    <n v="0"/>
  </r>
  <r>
    <s v="RX000008"/>
    <d v="2023-09-15T00:00:00"/>
    <s v="PT0088"/>
    <s v="DR005"/>
    <s v="Dr. Lisa Johnson"/>
    <s v="Oncology"/>
    <s v="RX004"/>
    <s v="Health Plus Pharmacy"/>
    <s v="Cambridge"/>
    <s v="MA"/>
    <s v="00093-7193-98"/>
    <m/>
    <x v="3"/>
    <s v="Statin"/>
    <n v="30"/>
    <n v="31"/>
    <x v="0"/>
    <n v="1"/>
    <n v="1"/>
    <s v="PBM002"/>
    <x v="2"/>
    <s v="COMMERCIAL"/>
    <s v="MAC"/>
    <n v="18.2"/>
    <n v="14.56"/>
    <n v="8.0500000000000007"/>
    <n v="1.79"/>
    <n v="9.84"/>
    <n v="8.36"/>
    <n v="1.48"/>
    <n v="13.76"/>
    <n v="0"/>
    <n v="-3.92"/>
    <x v="0"/>
    <m/>
    <m/>
    <n v="5"/>
    <n v="1"/>
  </r>
  <r>
    <s v="RX000009"/>
    <d v="2023-07-02T00:00:00"/>
    <s v="PT0108"/>
    <s v="DR005"/>
    <s v="Dr. Lisa Johnson"/>
    <s v="Oncology"/>
    <s v="RX003"/>
    <s v="Community Care Pharmacy"/>
    <s v="Worcester"/>
    <s v="MA"/>
    <s v="00085-1234-01"/>
    <m/>
    <x v="4"/>
    <s v="ACE Inhibitor"/>
    <n v="90"/>
    <n v="91"/>
    <x v="0"/>
    <n v="1"/>
    <n v="0"/>
    <s v="PBM003"/>
    <x v="3"/>
    <s v="COMMERCIAL"/>
    <s v="MAC"/>
    <n v="8.5"/>
    <n v="6.8"/>
    <n v="3.92"/>
    <n v="1.78"/>
    <n v="5.7"/>
    <n v="5.0199999999999996"/>
    <n v="1"/>
    <n v="6.37"/>
    <n v="0"/>
    <n v="-0.67"/>
    <x v="0"/>
    <m/>
    <m/>
    <n v="2"/>
    <n v="0"/>
  </r>
  <r>
    <s v="RX000010"/>
    <d v="2023-11-28T00:00:00"/>
    <s v="PT0104"/>
    <s v="DR005"/>
    <s v="Dr. Lisa Johnson"/>
    <s v="Oncology"/>
    <s v="RX001"/>
    <s v="Main St Pharmacy"/>
    <s v="Boston"/>
    <s v="MA"/>
    <s v="00003-0208-11"/>
    <s v="Jardiance 25mg"/>
    <x v="5"/>
    <s v="SGLT2i"/>
    <n v="30"/>
    <n v="29"/>
    <x v="1"/>
    <n v="4"/>
    <n v="0"/>
    <s v="PBM003"/>
    <x v="3"/>
    <s v="COMMERCIAL"/>
    <s v="MAC"/>
    <n v="564"/>
    <n v="479.4"/>
    <n v="476.85"/>
    <n v="1.78"/>
    <n v="478.63"/>
    <n v="421.2"/>
    <n v="57.44"/>
    <n v="464.38"/>
    <n v="0"/>
    <n v="14.25"/>
    <x v="0"/>
    <m/>
    <m/>
    <n v="1"/>
    <n v="1"/>
  </r>
  <r>
    <s v="RX000011"/>
    <d v="2024-11-06T00:00:00"/>
    <s v="PT0112"/>
    <s v="DR002"/>
    <s v="Dr. Michael Torres"/>
    <s v="Cardiology"/>
    <s v="RX002"/>
    <s v="Westside Rx"/>
    <s v="Springfield"/>
    <s v="MA"/>
    <s v="00085-1234-01"/>
    <m/>
    <x v="4"/>
    <s v="ACE Inhibitor"/>
    <n v="90"/>
    <n v="90"/>
    <x v="0"/>
    <n v="1"/>
    <n v="2"/>
    <s v="PBM001"/>
    <x v="0"/>
    <s v="COMMERCIAL"/>
    <s v="MAC"/>
    <n v="8.5"/>
    <n v="6.8"/>
    <n v="4.67"/>
    <n v="1.78"/>
    <n v="6.45"/>
    <n v="5.62"/>
    <n v="1"/>
    <n v="6.15"/>
    <n v="0"/>
    <n v="0.31"/>
    <x v="0"/>
    <m/>
    <m/>
    <n v="11"/>
    <n v="0"/>
  </r>
  <r>
    <s v="RX000012"/>
    <d v="2024-06-13T00:00:00"/>
    <s v="PT0071"/>
    <s v="DR004"/>
    <s v="Dr. James Williams"/>
    <s v="Primary Care"/>
    <s v="RX003"/>
    <s v="Community Care Pharmacy"/>
    <s v="Worcester"/>
    <s v="MA"/>
    <s v="68382-0035-01"/>
    <m/>
    <x v="2"/>
    <s v="CCB"/>
    <n v="30"/>
    <n v="29"/>
    <x v="0"/>
    <n v="1"/>
    <n v="0"/>
    <s v="PBM002"/>
    <x v="2"/>
    <s v="COMMERCIAL"/>
    <s v="MAC"/>
    <n v="7.2"/>
    <n v="5.76"/>
    <n v="3.26"/>
    <n v="1.79"/>
    <n v="5.05"/>
    <n v="4.29"/>
    <n v="1"/>
    <n v="5.08"/>
    <n v="0"/>
    <n v="-0.03"/>
    <x v="0"/>
    <m/>
    <m/>
    <n v="10"/>
    <n v="1"/>
  </r>
  <r>
    <s v="RX000013"/>
    <d v="2024-06-10T00:00:00"/>
    <s v="PT0113"/>
    <s v="DR001"/>
    <s v="Dr. Sarah Chen"/>
    <s v="Internal Medicine"/>
    <s v="RX003"/>
    <s v="Community Care Pharmacy"/>
    <s v="Worcester"/>
    <s v="MA"/>
    <s v="00093-7193-98"/>
    <m/>
    <x v="3"/>
    <s v="Statin"/>
    <n v="90"/>
    <n v="90"/>
    <x v="0"/>
    <n v="1"/>
    <n v="0"/>
    <s v="PBM001"/>
    <x v="0"/>
    <s v="COMMERCIAL"/>
    <s v="MAC"/>
    <n v="18.2"/>
    <n v="14.56"/>
    <n v="26.36"/>
    <n v="1.78"/>
    <n v="28.14"/>
    <n v="24.48"/>
    <n v="3.66"/>
    <n v="38.96"/>
    <n v="0"/>
    <n v="-10.82"/>
    <x v="0"/>
    <m/>
    <m/>
    <n v="6"/>
    <n v="1"/>
  </r>
  <r>
    <s v="RX000014"/>
    <d v="2024-04-23T00:00:00"/>
    <s v="PT0083"/>
    <s v="DR004"/>
    <s v="Dr. James Williams"/>
    <s v="Primary Care"/>
    <s v="RX004"/>
    <s v="Health Plus Pharmacy"/>
    <s v="Cambridge"/>
    <s v="MA"/>
    <s v="00093-7193-98"/>
    <m/>
    <x v="3"/>
    <s v="Statin"/>
    <n v="30"/>
    <n v="28"/>
    <x v="0"/>
    <n v="1"/>
    <n v="0"/>
    <s v="PBM003"/>
    <x v="3"/>
    <s v="COMMERCIAL"/>
    <s v="MAC"/>
    <n v="18.2"/>
    <n v="14.56"/>
    <n v="0"/>
    <n v="0"/>
    <n v="0"/>
    <n v="0"/>
    <n v="0"/>
    <n v="0"/>
    <n v="0"/>
    <n v="0"/>
    <x v="1"/>
    <n v="88"/>
    <s v="DUR Reject Error"/>
    <n v="5"/>
    <n v="0"/>
  </r>
  <r>
    <s v="RX000015"/>
    <d v="2024-03-08T00:00:00"/>
    <s v="PT0104"/>
    <s v="DR002"/>
    <s v="Dr. Michael Torres"/>
    <s v="Cardiology"/>
    <s v="RX004"/>
    <s v="Health Plus Pharmacy"/>
    <s v="Cambridge"/>
    <s v="MA"/>
    <s v="00093-7193-98"/>
    <m/>
    <x v="3"/>
    <s v="Statin"/>
    <n v="90"/>
    <n v="93"/>
    <x v="0"/>
    <n v="1"/>
    <n v="0"/>
    <s v="PBM001"/>
    <x v="0"/>
    <s v="COMMERCIAL"/>
    <s v="MAC"/>
    <n v="18.2"/>
    <n v="14.56"/>
    <n v="33.57"/>
    <n v="1.78"/>
    <n v="35.35"/>
    <n v="30.76"/>
    <n v="4.5999999999999996"/>
    <n v="38.729999999999997"/>
    <n v="0"/>
    <n v="-3.38"/>
    <x v="0"/>
    <m/>
    <m/>
    <n v="8"/>
    <n v="0"/>
  </r>
  <r>
    <s v="RX000016"/>
    <d v="2024-02-21T00:00:00"/>
    <s v="PT0008"/>
    <s v="DR002"/>
    <s v="Dr. Michael Torres"/>
    <s v="Cardiology"/>
    <s v="RX002"/>
    <s v="Westside Rx"/>
    <s v="Springfield"/>
    <s v="MA"/>
    <s v="61958-0601-01"/>
    <m/>
    <x v="6"/>
    <s v="Biologic"/>
    <n v="28"/>
    <n v="27"/>
    <x v="0"/>
    <n v="4"/>
    <n v="0"/>
    <s v="MCD001"/>
    <x v="4"/>
    <s v="GOVERNMENT"/>
    <s v="NADAC"/>
    <n v="4998"/>
    <n v="4248.3"/>
    <n v="4035.88"/>
    <n v="20.18"/>
    <n v="4056.06"/>
    <n v="2920.37"/>
    <n v="1135.7"/>
    <n v="3891.84"/>
    <n v="0"/>
    <n v="164.22"/>
    <x v="0"/>
    <m/>
    <m/>
    <n v="7"/>
    <n v="0"/>
  </r>
  <r>
    <s v="RX000017"/>
    <d v="2023-07-14T00:00:00"/>
    <s v="PT0096"/>
    <s v="DR002"/>
    <s v="Dr. Michael Torres"/>
    <s v="Cardiology"/>
    <s v="RX004"/>
    <s v="Health Plus Pharmacy"/>
    <s v="Cambridge"/>
    <s v="MA"/>
    <s v="68382-0035-01"/>
    <m/>
    <x v="2"/>
    <s v="CCB"/>
    <n v="30"/>
    <n v="29"/>
    <x v="0"/>
    <n v="1"/>
    <n v="0"/>
    <s v="MCR001"/>
    <x v="5"/>
    <s v="GOVERNMENT"/>
    <s v="MAC"/>
    <n v="7.2"/>
    <n v="5.76"/>
    <n v="4"/>
    <n v="1.77"/>
    <n v="5.77"/>
    <n v="4.62"/>
    <n v="1.1499999999999999"/>
    <n v="5.35"/>
    <n v="0"/>
    <n v="0.42"/>
    <x v="0"/>
    <m/>
    <m/>
    <n v="8"/>
    <n v="1"/>
  </r>
  <r>
    <s v="RX000018"/>
    <d v="2024-09-01T00:00:00"/>
    <s v="PT0073"/>
    <s v="DR001"/>
    <s v="Dr. Sarah Chen"/>
    <s v="Internal Medicine"/>
    <s v="RX002"/>
    <s v="Westside Rx"/>
    <s v="Springfield"/>
    <s v="MA"/>
    <s v="00074-3799-13"/>
    <s v="Humira Pen 40mg"/>
    <x v="7"/>
    <s v="Biologic"/>
    <n v="84"/>
    <n v="81"/>
    <x v="1"/>
    <n v="5"/>
    <n v="0"/>
    <s v="PBM001"/>
    <x v="0"/>
    <s v="COMMERCIAL"/>
    <s v="MAC"/>
    <n v="7140"/>
    <n v="6069"/>
    <n v="18075.25"/>
    <n v="1.78"/>
    <n v="18077.03"/>
    <n v="15727.01"/>
    <n v="2350.0100000000002"/>
    <n v="17565.09"/>
    <n v="0"/>
    <n v="511.94"/>
    <x v="0"/>
    <m/>
    <m/>
    <n v="6"/>
    <n v="0"/>
  </r>
  <r>
    <s v="RX000019"/>
    <d v="2024-11-16T00:00:00"/>
    <s v="PT0039"/>
    <s v="DR002"/>
    <s v="Dr. Michael Torres"/>
    <s v="Cardiology"/>
    <s v="RX003"/>
    <s v="Community Care Pharmacy"/>
    <s v="Worcester"/>
    <s v="MA"/>
    <s v="00007-4102-20"/>
    <s v="Plavix 75mg"/>
    <x v="0"/>
    <s v="Antiplatelet"/>
    <n v="30"/>
    <n v="29"/>
    <x v="1"/>
    <n v="2"/>
    <n v="2"/>
    <s v="PBM002"/>
    <x v="2"/>
    <s v="COMMERCIAL"/>
    <s v="MAC"/>
    <n v="174"/>
    <n v="147.9"/>
    <n v="146.88999999999999"/>
    <n v="1.79"/>
    <n v="148.68"/>
    <n v="126.37"/>
    <n v="22.3"/>
    <n v="139.09"/>
    <n v="0"/>
    <n v="9.58"/>
    <x v="0"/>
    <m/>
    <m/>
    <n v="0"/>
    <n v="0"/>
  </r>
  <r>
    <s v="RX000020"/>
    <d v="2023-08-07T00:00:00"/>
    <s v="PT0009"/>
    <s v="DR005"/>
    <s v="Dr. Lisa Johnson"/>
    <s v="Oncology"/>
    <s v="RX001"/>
    <s v="Main St Pharmacy"/>
    <s v="Boston"/>
    <s v="MA"/>
    <s v="00169-4302-12"/>
    <s v="Ozempic 1mg"/>
    <x v="8"/>
    <s v="GLP-1"/>
    <n v="30"/>
    <n v="31"/>
    <x v="1"/>
    <n v="4"/>
    <n v="0"/>
    <s v="CASH"/>
    <x v="6"/>
    <s v="CASH"/>
    <s v="AWP"/>
    <n v="936"/>
    <n v="795.6"/>
    <n v="842.4"/>
    <n v="0"/>
    <n v="842.4"/>
    <n v="0"/>
    <n v="842.4"/>
    <n v="725.12"/>
    <n v="0"/>
    <n v="117.28"/>
    <x v="0"/>
    <m/>
    <m/>
    <n v="8"/>
    <n v="0"/>
  </r>
  <r>
    <s v="RX000021"/>
    <d v="2023-11-03T00:00:00"/>
    <s v="PT0034"/>
    <s v="DR005"/>
    <s v="Dr. Lisa Johnson"/>
    <s v="Oncology"/>
    <s v="RX001"/>
    <s v="Main St Pharmacy"/>
    <s v="Boston"/>
    <s v="MA"/>
    <s v="00093-0892-01"/>
    <m/>
    <x v="0"/>
    <s v="Antiplatelet"/>
    <n v="30"/>
    <n v="28"/>
    <x v="0"/>
    <n v="1"/>
    <n v="0"/>
    <s v="CASH"/>
    <x v="6"/>
    <s v="CASH"/>
    <s v="AWP"/>
    <n v="14.8"/>
    <n v="11.84"/>
    <n v="13.32"/>
    <n v="0"/>
    <n v="13.32"/>
    <n v="0"/>
    <n v="13.32"/>
    <n v="11.35"/>
    <n v="0"/>
    <n v="1.97"/>
    <x v="0"/>
    <m/>
    <m/>
    <n v="4"/>
    <n v="0"/>
  </r>
  <r>
    <s v="RX000022"/>
    <d v="2024-05-15T00:00:00"/>
    <s v="PT0107"/>
    <s v="DR005"/>
    <s v="Dr. Lisa Johnson"/>
    <s v="Oncology"/>
    <s v="RX003"/>
    <s v="Community Care Pharmacy"/>
    <s v="Worcester"/>
    <s v="MA"/>
    <s v="00169-4170-43"/>
    <s v="Ozempic 0.5mg"/>
    <x v="9"/>
    <s v="GLP-1"/>
    <n v="30"/>
    <n v="29"/>
    <x v="1"/>
    <n v="4"/>
    <n v="0"/>
    <s v="PBM002"/>
    <x v="2"/>
    <s v="COMMERCIAL"/>
    <s v="MAC"/>
    <n v="936"/>
    <n v="795.6"/>
    <n v="803.06"/>
    <n v="1.79"/>
    <n v="804.85"/>
    <n v="684.12"/>
    <n v="120.73"/>
    <n v="745.55"/>
    <n v="0"/>
    <n v="59.3"/>
    <x v="0"/>
    <m/>
    <m/>
    <n v="10"/>
    <n v="0"/>
  </r>
  <r>
    <s v="RX000023"/>
    <d v="2023-01-10T00:00:00"/>
    <s v="PT0005"/>
    <s v="DR005"/>
    <s v="Dr. Lisa Johnson"/>
    <s v="Oncology"/>
    <s v="RX004"/>
    <s v="Health Plus Pharmacy"/>
    <s v="Cambridge"/>
    <s v="MA"/>
    <s v="00003-0894-20"/>
    <s v="Eliquis 5mg"/>
    <x v="10"/>
    <s v="Anticoagulant"/>
    <n v="90"/>
    <n v="93"/>
    <x v="1"/>
    <n v="3"/>
    <n v="0"/>
    <s v="PBM003"/>
    <x v="3"/>
    <s v="COMMERCIAL"/>
    <s v="MAC"/>
    <n v="594"/>
    <n v="504.9"/>
    <n v="1483.26"/>
    <n v="1.78"/>
    <n v="1485.04"/>
    <n v="1306.8399999999999"/>
    <n v="178.21"/>
    <n v="1353.26"/>
    <n v="0"/>
    <n v="131.79"/>
    <x v="0"/>
    <m/>
    <m/>
    <n v="2"/>
    <n v="1"/>
  </r>
  <r>
    <s v="RX000024"/>
    <d v="2023-08-04T00:00:00"/>
    <s v="PT0072"/>
    <s v="DR003"/>
    <s v="Dr. Priya Patel"/>
    <s v="Endocrinology"/>
    <s v="RX001"/>
    <s v="Main St Pharmacy"/>
    <s v="Boston"/>
    <s v="MA"/>
    <s v="00173-0682-20"/>
    <s v="Advair Diskus 250/50"/>
    <x v="1"/>
    <s v="ICS/LABA"/>
    <n v="30"/>
    <n v="31"/>
    <x v="1"/>
    <n v="3"/>
    <n v="0"/>
    <s v="MCD001"/>
    <x v="4"/>
    <s v="GOVERNMENT"/>
    <s v="NADAC"/>
    <n v="384"/>
    <n v="326.39999999999998"/>
    <n v="310.08"/>
    <n v="1.55"/>
    <n v="311.63"/>
    <n v="224.37"/>
    <n v="87.26"/>
    <n v="297.62"/>
    <n v="0"/>
    <n v="14.01"/>
    <x v="0"/>
    <m/>
    <m/>
    <n v="2"/>
    <n v="0"/>
  </r>
  <r>
    <s v="RX000025"/>
    <d v="2023-01-26T00:00:00"/>
    <s v="PT0086"/>
    <s v="DR004"/>
    <s v="Dr. James Williams"/>
    <s v="Primary Care"/>
    <s v="RX002"/>
    <s v="Westside Rx"/>
    <s v="Springfield"/>
    <s v="MA"/>
    <s v="00169-3671-12"/>
    <s v="Victoza 1.2mg"/>
    <x v="11"/>
    <s v="GLP-1"/>
    <n v="90"/>
    <n v="93"/>
    <x v="1"/>
    <n v="4"/>
    <n v="1"/>
    <s v="PBM001"/>
    <x v="0"/>
    <s v="COMMERCIAL"/>
    <s v="MAC"/>
    <n v="612"/>
    <n v="520.20000000000005"/>
    <n v="1521.5"/>
    <n v="1.78"/>
    <n v="1523.28"/>
    <n v="1325.25"/>
    <n v="198.03"/>
    <n v="1431.15"/>
    <n v="0"/>
    <n v="92.13"/>
    <x v="0"/>
    <m/>
    <m/>
    <n v="11"/>
    <n v="1"/>
  </r>
  <r>
    <s v="RX000026"/>
    <d v="2024-04-16T00:00:00"/>
    <s v="PT0085"/>
    <s v="DR002"/>
    <s v="Dr. Michael Torres"/>
    <s v="Cardiology"/>
    <s v="RX002"/>
    <s v="Westside Rx"/>
    <s v="Springfield"/>
    <s v="MA"/>
    <s v="00591-3622-19"/>
    <m/>
    <x v="12"/>
    <s v="PPI"/>
    <n v="30"/>
    <n v="29"/>
    <x v="0"/>
    <n v="1"/>
    <n v="0"/>
    <s v="MCR001"/>
    <x v="5"/>
    <s v="GOVERNMENT"/>
    <s v="MAC"/>
    <n v="6.9"/>
    <n v="5.52"/>
    <n v="4.24"/>
    <n v="1.77"/>
    <n v="6.01"/>
    <n v="4.8099999999999996"/>
    <n v="1.2"/>
    <n v="4.97"/>
    <n v="0"/>
    <n v="1.04"/>
    <x v="0"/>
    <m/>
    <m/>
    <n v="4"/>
    <n v="0"/>
  </r>
  <r>
    <s v="RX000027"/>
    <d v="2023-04-29T00:00:00"/>
    <s v="PT0005"/>
    <s v="DR001"/>
    <s v="Dr. Sarah Chen"/>
    <s v="Internal Medicine"/>
    <s v="RX003"/>
    <s v="Community Care Pharmacy"/>
    <s v="Worcester"/>
    <s v="MA"/>
    <s v="50458-0579-30"/>
    <s v="Xarelto 20mg"/>
    <x v="13"/>
    <s v="Anticoagulant"/>
    <n v="30"/>
    <n v="28"/>
    <x v="1"/>
    <n v="3"/>
    <n v="0"/>
    <s v="PBM004"/>
    <x v="1"/>
    <s v="COMMERCIAL"/>
    <s v="MAC"/>
    <n v="558"/>
    <n v="474.3"/>
    <n v="466.92"/>
    <n v="1.8"/>
    <n v="468.72"/>
    <n v="393.73"/>
    <n v="75"/>
    <n v="459.37"/>
    <n v="0"/>
    <n v="9.35"/>
    <x v="0"/>
    <m/>
    <m/>
    <n v="5"/>
    <n v="0"/>
  </r>
  <r>
    <s v="RX000028"/>
    <d v="2023-02-15T00:00:00"/>
    <s v="PT0069"/>
    <s v="DR003"/>
    <s v="Dr. Priya Patel"/>
    <s v="Endocrinology"/>
    <s v="RX002"/>
    <s v="Westside Rx"/>
    <s v="Springfield"/>
    <s v="MA"/>
    <s v="00169-4302-12"/>
    <s v="Ozempic 1mg"/>
    <x v="8"/>
    <s v="GLP-1"/>
    <n v="30"/>
    <n v="30"/>
    <x v="1"/>
    <n v="4"/>
    <n v="2"/>
    <s v="PBM001"/>
    <x v="0"/>
    <s v="COMMERCIAL"/>
    <s v="MAC"/>
    <n v="936"/>
    <n v="795.6"/>
    <n v="0"/>
    <n v="0"/>
    <n v="0"/>
    <n v="0"/>
    <n v="0"/>
    <n v="0"/>
    <n v="0"/>
    <n v="0"/>
    <x v="1"/>
    <n v="65"/>
    <s v="Patient Not Covered"/>
    <n v="11"/>
    <n v="0"/>
  </r>
  <r>
    <s v="RX000029"/>
    <d v="2023-11-18T00:00:00"/>
    <s v="PT0086"/>
    <s v="DR005"/>
    <s v="Dr. Lisa Johnson"/>
    <s v="Oncology"/>
    <s v="RX003"/>
    <s v="Community Care Pharmacy"/>
    <s v="Worcester"/>
    <s v="MA"/>
    <s v="00173-0682-20"/>
    <s v="Advair Diskus 250/50"/>
    <x v="1"/>
    <s v="ICS/LABA"/>
    <n v="30"/>
    <n v="29"/>
    <x v="1"/>
    <n v="3"/>
    <n v="0"/>
    <s v="PBM001"/>
    <x v="0"/>
    <s v="COMMERCIAL"/>
    <s v="MAC"/>
    <n v="384"/>
    <n v="326.39999999999998"/>
    <n v="316.42"/>
    <n v="1.78"/>
    <n v="318.2"/>
    <n v="276.83"/>
    <n v="41.37"/>
    <n v="302.13"/>
    <n v="0"/>
    <n v="16.07"/>
    <x v="0"/>
    <m/>
    <m/>
    <n v="2"/>
    <n v="1"/>
  </r>
  <r>
    <s v="RX000030"/>
    <d v="2024-08-05T00:00:00"/>
    <s v="PT0056"/>
    <s v="DR005"/>
    <s v="Dr. Lisa Johnson"/>
    <s v="Oncology"/>
    <s v="RX002"/>
    <s v="Westside Rx"/>
    <s v="Springfield"/>
    <s v="MA"/>
    <s v="68382-0035-01"/>
    <m/>
    <x v="2"/>
    <s v="CCB"/>
    <n v="30"/>
    <n v="30"/>
    <x v="0"/>
    <n v="1"/>
    <n v="0"/>
    <s v="PBM002"/>
    <x v="2"/>
    <s v="COMMERCIAL"/>
    <s v="MAC"/>
    <n v="7.2"/>
    <n v="5.76"/>
    <n v="3.17"/>
    <n v="1.79"/>
    <n v="4.96"/>
    <n v="4.21"/>
    <n v="1"/>
    <n v="5.22"/>
    <n v="0"/>
    <n v="-0.26"/>
    <x v="0"/>
    <m/>
    <m/>
    <n v="7"/>
    <n v="0"/>
  </r>
  <r>
    <s v="RX000031"/>
    <d v="2023-10-18T00:00:00"/>
    <s v="PT0097"/>
    <s v="DR001"/>
    <s v="Dr. Sarah Chen"/>
    <s v="Internal Medicine"/>
    <s v="RX002"/>
    <s v="Westside Rx"/>
    <s v="Springfield"/>
    <s v="MA"/>
    <s v="00169-4170-43"/>
    <s v="Ozempic 0.5mg"/>
    <x v="9"/>
    <s v="GLP-1"/>
    <n v="30"/>
    <n v="29"/>
    <x v="1"/>
    <n v="4"/>
    <n v="0"/>
    <s v="PBM003"/>
    <x v="3"/>
    <s v="COMMERCIAL"/>
    <s v="MAC"/>
    <n v="936"/>
    <n v="795.6"/>
    <n v="792.41"/>
    <n v="1.78"/>
    <n v="794.19"/>
    <n v="698.89"/>
    <n v="95.3"/>
    <n v="758.73"/>
    <n v="0"/>
    <n v="35.46"/>
    <x v="0"/>
    <m/>
    <m/>
    <n v="2"/>
    <n v="1"/>
  </r>
  <r>
    <s v="RX000032"/>
    <d v="2024-02-29T00:00:00"/>
    <s v="PT0050"/>
    <s v="DR004"/>
    <s v="Dr. James Williams"/>
    <s v="Primary Care"/>
    <s v="RX001"/>
    <s v="Main St Pharmacy"/>
    <s v="Boston"/>
    <s v="MA"/>
    <s v="61269-0435-01"/>
    <m/>
    <x v="14"/>
    <s v="Biguanide"/>
    <n v="90"/>
    <n v="89"/>
    <x v="0"/>
    <n v="1"/>
    <n v="0"/>
    <s v="PBM003"/>
    <x v="3"/>
    <s v="COMMERCIAL"/>
    <s v="MAC"/>
    <n v="12.4"/>
    <n v="9.92"/>
    <n v="6.88"/>
    <n v="1.78"/>
    <n v="8.66"/>
    <n v="7.62"/>
    <n v="1.04"/>
    <n v="9.3699999999999992"/>
    <n v="0"/>
    <n v="-0.71"/>
    <x v="0"/>
    <m/>
    <m/>
    <n v="0"/>
    <n v="0"/>
  </r>
  <r>
    <s v="RX000033"/>
    <d v="2023-06-30T00:00:00"/>
    <s v="PT0072"/>
    <s v="DR002"/>
    <s v="Dr. Michael Torres"/>
    <s v="Cardiology"/>
    <s v="RX004"/>
    <s v="Health Plus Pharmacy"/>
    <s v="Cambridge"/>
    <s v="MA"/>
    <s v="00591-3622-19"/>
    <m/>
    <x v="12"/>
    <s v="PPI"/>
    <n v="30"/>
    <n v="29"/>
    <x v="0"/>
    <n v="1"/>
    <n v="1"/>
    <s v="MCD001"/>
    <x v="4"/>
    <s v="GOVERNMENT"/>
    <s v="NADAC"/>
    <n v="6.9"/>
    <n v="5.52"/>
    <n v="5.24"/>
    <n v="0.03"/>
    <n v="5.27"/>
    <n v="3.79"/>
    <n v="1.48"/>
    <n v="5.09"/>
    <n v="0"/>
    <n v="0.18"/>
    <x v="0"/>
    <m/>
    <m/>
    <n v="7"/>
    <n v="0"/>
  </r>
  <r>
    <s v="RX000034"/>
    <d v="2024-05-31T00:00:00"/>
    <s v="PT0111"/>
    <s v="DR005"/>
    <s v="Dr. Lisa Johnson"/>
    <s v="Oncology"/>
    <s v="RX004"/>
    <s v="Health Plus Pharmacy"/>
    <s v="Cambridge"/>
    <s v="MA"/>
    <s v="00169-4302-12"/>
    <s v="Ozempic 1mg"/>
    <x v="8"/>
    <s v="GLP-1"/>
    <n v="30"/>
    <n v="29"/>
    <x v="1"/>
    <n v="4"/>
    <n v="0"/>
    <s v="PBM003"/>
    <x v="3"/>
    <s v="COMMERCIAL"/>
    <s v="MAC"/>
    <n v="936"/>
    <n v="795.6"/>
    <n v="788.26"/>
    <n v="1.78"/>
    <n v="790.04"/>
    <n v="695.24"/>
    <n v="94.81"/>
    <n v="711.52"/>
    <n v="0"/>
    <n v="78.52"/>
    <x v="0"/>
    <m/>
    <m/>
    <n v="10"/>
    <n v="0"/>
  </r>
  <r>
    <s v="RX000035"/>
    <d v="2024-03-26T00:00:00"/>
    <s v="PT0070"/>
    <s v="DR003"/>
    <s v="Dr. Priya Patel"/>
    <s v="Endocrinology"/>
    <s v="RX002"/>
    <s v="Westside Rx"/>
    <s v="Springfield"/>
    <s v="MA"/>
    <s v="00003-0208-11"/>
    <s v="Jardiance 25mg"/>
    <x v="5"/>
    <s v="SGLT2i"/>
    <n v="90"/>
    <n v="86"/>
    <x v="1"/>
    <n v="4"/>
    <n v="0"/>
    <s v="PBM003"/>
    <x v="3"/>
    <s v="COMMERCIAL"/>
    <s v="MAC"/>
    <n v="564"/>
    <n v="479.4"/>
    <n v="1436.73"/>
    <n v="1.78"/>
    <n v="1438.51"/>
    <n v="1265.8900000000001"/>
    <n v="172.62"/>
    <n v="1307"/>
    <n v="0"/>
    <n v="131.51"/>
    <x v="0"/>
    <m/>
    <m/>
    <n v="2"/>
    <n v="0"/>
  </r>
  <r>
    <s v="RX000036"/>
    <d v="2023-03-05T00:00:00"/>
    <s v="PT0090"/>
    <s v="DR004"/>
    <s v="Dr. James Williams"/>
    <s v="Primary Care"/>
    <s v="RX004"/>
    <s v="Health Plus Pharmacy"/>
    <s v="Cambridge"/>
    <s v="MA"/>
    <s v="00093-7193-98"/>
    <m/>
    <x v="3"/>
    <s v="Statin"/>
    <n v="90"/>
    <n v="85"/>
    <x v="0"/>
    <n v="1"/>
    <n v="2"/>
    <s v="PBM002"/>
    <x v="2"/>
    <s v="COMMERCIAL"/>
    <s v="MAC"/>
    <n v="18.2"/>
    <n v="14.56"/>
    <n v="33.9"/>
    <n v="1.79"/>
    <n v="35.69"/>
    <n v="30.34"/>
    <n v="5.35"/>
    <n v="40.729999999999997"/>
    <n v="0"/>
    <n v="-5.04"/>
    <x v="0"/>
    <m/>
    <m/>
    <n v="7"/>
    <n v="1"/>
  </r>
  <r>
    <s v="RX000037"/>
    <d v="2024-07-13T00:00:00"/>
    <s v="PT0035"/>
    <s v="DR005"/>
    <s v="Dr. Lisa Johnson"/>
    <s v="Oncology"/>
    <s v="RX004"/>
    <s v="Health Plus Pharmacy"/>
    <s v="Cambridge"/>
    <s v="MA"/>
    <s v="61269-0435-01"/>
    <m/>
    <x v="14"/>
    <s v="Biguanide"/>
    <n v="90"/>
    <n v="89"/>
    <x v="0"/>
    <n v="1"/>
    <n v="0"/>
    <s v="MCR001"/>
    <x v="5"/>
    <s v="GOVERNMENT"/>
    <s v="MAC"/>
    <n v="12.4"/>
    <n v="9.92"/>
    <n v="7.68"/>
    <n v="1.77"/>
    <n v="9.4499999999999993"/>
    <n v="7.56"/>
    <n v="1.89"/>
    <n v="9.17"/>
    <n v="0"/>
    <n v="0.28999999999999998"/>
    <x v="0"/>
    <m/>
    <m/>
    <n v="10"/>
    <n v="0"/>
  </r>
  <r>
    <s v="RX000038"/>
    <d v="2024-06-30T00:00:00"/>
    <s v="PT0083"/>
    <s v="DR005"/>
    <s v="Dr. Lisa Johnson"/>
    <s v="Oncology"/>
    <s v="RX002"/>
    <s v="Westside Rx"/>
    <s v="Springfield"/>
    <s v="MA"/>
    <s v="68382-0035-01"/>
    <m/>
    <x v="2"/>
    <s v="CCB"/>
    <n v="30"/>
    <n v="29"/>
    <x v="0"/>
    <n v="1"/>
    <n v="2"/>
    <s v="MCR001"/>
    <x v="5"/>
    <s v="GOVERNMENT"/>
    <s v="MAC"/>
    <n v="7.2"/>
    <n v="5.76"/>
    <n v="3.98"/>
    <n v="1.77"/>
    <n v="5.75"/>
    <n v="4.5999999999999996"/>
    <n v="1.1499999999999999"/>
    <n v="5.08"/>
    <n v="0"/>
    <n v="0.67"/>
    <x v="0"/>
    <m/>
    <m/>
    <n v="4"/>
    <n v="0"/>
  </r>
  <r>
    <s v="RX000039"/>
    <d v="2024-03-07T00:00:00"/>
    <s v="PT0045"/>
    <s v="DR003"/>
    <s v="Dr. Priya Patel"/>
    <s v="Endocrinology"/>
    <s v="RX004"/>
    <s v="Health Plus Pharmacy"/>
    <s v="Cambridge"/>
    <s v="MA"/>
    <s v="00169-4170-43"/>
    <s v="Ozempic 0.5mg"/>
    <x v="9"/>
    <s v="GLP-1"/>
    <n v="30"/>
    <n v="29"/>
    <x v="1"/>
    <n v="4"/>
    <n v="0"/>
    <s v="PBM002"/>
    <x v="2"/>
    <s v="COMMERCIAL"/>
    <s v="MAC"/>
    <n v="936"/>
    <n v="795.6"/>
    <n v="804.23"/>
    <n v="1.79"/>
    <n v="806.02"/>
    <n v="685.12"/>
    <n v="120.9"/>
    <n v="738.75"/>
    <n v="0"/>
    <n v="67.27"/>
    <x v="2"/>
    <m/>
    <m/>
    <n v="0"/>
    <n v="0"/>
  </r>
  <r>
    <s v="RX000040"/>
    <d v="2023-06-06T00:00:00"/>
    <s v="PT0060"/>
    <s v="DR005"/>
    <s v="Dr. Lisa Johnson"/>
    <s v="Oncology"/>
    <s v="RX001"/>
    <s v="Main St Pharmacy"/>
    <s v="Boston"/>
    <s v="MA"/>
    <s v="00006-0021-31"/>
    <s v="Januvia 100mg"/>
    <x v="15"/>
    <s v="DPP-4"/>
    <n v="90"/>
    <n v="91"/>
    <x v="1"/>
    <n v="3"/>
    <n v="1"/>
    <s v="PBM001"/>
    <x v="0"/>
    <s v="COMMERCIAL"/>
    <s v="MAC"/>
    <n v="492"/>
    <n v="418.2"/>
    <n v="1262.6099999999999"/>
    <n v="1.78"/>
    <n v="1264.3900000000001"/>
    <n v="1100.02"/>
    <n v="164.37"/>
    <n v="1211.06"/>
    <n v="0"/>
    <n v="53.32"/>
    <x v="0"/>
    <m/>
    <m/>
    <n v="9"/>
    <n v="0"/>
  </r>
  <r>
    <s v="RX000041"/>
    <d v="2023-04-21T00:00:00"/>
    <s v="PT0049"/>
    <s v="DR003"/>
    <s v="Dr. Priya Patel"/>
    <s v="Endocrinology"/>
    <s v="RX002"/>
    <s v="Westside Rx"/>
    <s v="Springfield"/>
    <s v="MA"/>
    <s v="68382-0035-01"/>
    <m/>
    <x v="2"/>
    <s v="CCB"/>
    <n v="30"/>
    <n v="29"/>
    <x v="0"/>
    <n v="1"/>
    <n v="1"/>
    <s v="MCR001"/>
    <x v="5"/>
    <s v="GOVERNMENT"/>
    <s v="MAC"/>
    <n v="7.2"/>
    <n v="5.76"/>
    <n v="4"/>
    <n v="1.77"/>
    <n v="5.77"/>
    <n v="4.6100000000000003"/>
    <n v="1.1499999999999999"/>
    <n v="5.54"/>
    <n v="0"/>
    <n v="0.23"/>
    <x v="0"/>
    <m/>
    <m/>
    <n v="11"/>
    <n v="0"/>
  </r>
  <r>
    <s v="RX000042"/>
    <d v="2023-05-04T00:00:00"/>
    <s v="PT0069"/>
    <s v="DR005"/>
    <s v="Dr. Lisa Johnson"/>
    <s v="Oncology"/>
    <s v="RX003"/>
    <s v="Community Care Pharmacy"/>
    <s v="Worcester"/>
    <s v="MA"/>
    <s v="61269-0435-01"/>
    <m/>
    <x v="14"/>
    <s v="Biguanide"/>
    <n v="90"/>
    <n v="89"/>
    <x v="0"/>
    <n v="1"/>
    <n v="0"/>
    <s v="PBM004"/>
    <x v="1"/>
    <s v="COMMERCIAL"/>
    <s v="MAC"/>
    <n v="12.4"/>
    <n v="9.92"/>
    <n v="6.86"/>
    <n v="1.8"/>
    <n v="8.66"/>
    <n v="7.27"/>
    <n v="1.39"/>
    <n v="8.77"/>
    <n v="0"/>
    <n v="-0.11"/>
    <x v="0"/>
    <m/>
    <m/>
    <n v="5"/>
    <n v="1"/>
  </r>
  <r>
    <s v="RX000043"/>
    <d v="2024-10-12T00:00:00"/>
    <s v="PT0023"/>
    <s v="DR003"/>
    <s v="Dr. Priya Patel"/>
    <s v="Endocrinology"/>
    <s v="RX004"/>
    <s v="Health Plus Pharmacy"/>
    <s v="Cambridge"/>
    <s v="MA"/>
    <s v="00085-1234-01"/>
    <m/>
    <x v="4"/>
    <s v="ACE Inhibitor"/>
    <n v="90"/>
    <n v="92"/>
    <x v="0"/>
    <n v="1"/>
    <n v="2"/>
    <s v="PBM003"/>
    <x v="3"/>
    <s v="COMMERCIAL"/>
    <s v="MAC"/>
    <n v="8.5"/>
    <n v="6.8"/>
    <n v="4.5199999999999996"/>
    <n v="1.78"/>
    <n v="6.3"/>
    <n v="5.55"/>
    <n v="1"/>
    <n v="6.08"/>
    <n v="0"/>
    <n v="0.22"/>
    <x v="0"/>
    <m/>
    <m/>
    <n v="8"/>
    <n v="0"/>
  </r>
  <r>
    <s v="RX000044"/>
    <d v="2023-09-09T00:00:00"/>
    <s v="PT0032"/>
    <s v="DR003"/>
    <s v="Dr. Priya Patel"/>
    <s v="Endocrinology"/>
    <s v="RX003"/>
    <s v="Community Care Pharmacy"/>
    <s v="Worcester"/>
    <s v="MA"/>
    <s v="00085-1234-01"/>
    <m/>
    <x v="4"/>
    <s v="ACE Inhibitor"/>
    <n v="90"/>
    <n v="92"/>
    <x v="0"/>
    <n v="1"/>
    <n v="0"/>
    <s v="MCR001"/>
    <x v="5"/>
    <s v="GOVERNMENT"/>
    <s v="MAC"/>
    <n v="8.5"/>
    <n v="6.8"/>
    <n v="3.89"/>
    <n v="1.77"/>
    <n v="5.66"/>
    <n v="4.53"/>
    <n v="1.1299999999999999"/>
    <n v="6.52"/>
    <n v="0"/>
    <n v="-0.87"/>
    <x v="0"/>
    <m/>
    <m/>
    <n v="5"/>
    <n v="1"/>
  </r>
  <r>
    <s v="RX000045"/>
    <d v="2023-09-22T00:00:00"/>
    <s v="PT0002"/>
    <s v="DR003"/>
    <s v="Dr. Priya Patel"/>
    <s v="Endocrinology"/>
    <s v="RX002"/>
    <s v="Westside Rx"/>
    <s v="Springfield"/>
    <s v="MA"/>
    <s v="00591-3622-19"/>
    <m/>
    <x v="12"/>
    <s v="PPI"/>
    <n v="30"/>
    <n v="30"/>
    <x v="0"/>
    <n v="1"/>
    <n v="0"/>
    <s v="PBM001"/>
    <x v="0"/>
    <s v="COMMERCIAL"/>
    <s v="MAC"/>
    <n v="6.9"/>
    <n v="5.52"/>
    <n v="4"/>
    <n v="1.78"/>
    <n v="5.78"/>
    <n v="5.03"/>
    <n v="1"/>
    <n v="4.99"/>
    <n v="0"/>
    <n v="0.79"/>
    <x v="0"/>
    <m/>
    <m/>
    <n v="6"/>
    <n v="0"/>
  </r>
  <r>
    <s v="RX000046"/>
    <d v="2023-01-18T00:00:00"/>
    <s v="PT0075"/>
    <s v="DR004"/>
    <s v="Dr. James Williams"/>
    <s v="Primary Care"/>
    <s v="RX004"/>
    <s v="Health Plus Pharmacy"/>
    <s v="Cambridge"/>
    <s v="MA"/>
    <s v="00078-0467-15"/>
    <s v="Entresto 49/51"/>
    <x v="16"/>
    <s v="ARNI"/>
    <n v="90"/>
    <n v="88"/>
    <x v="1"/>
    <n v="4"/>
    <n v="0"/>
    <s v="PBM004"/>
    <x v="1"/>
    <s v="COMMERCIAL"/>
    <s v="MAC"/>
    <n v="618"/>
    <n v="525.29999999999995"/>
    <n v="1543.14"/>
    <n v="1.8"/>
    <n v="1544.94"/>
    <n v="1297.75"/>
    <n v="247.19"/>
    <n v="1430.22"/>
    <n v="0"/>
    <n v="114.72"/>
    <x v="0"/>
    <m/>
    <m/>
    <n v="11"/>
    <n v="0"/>
  </r>
  <r>
    <s v="RX000047"/>
    <d v="2023-08-25T00:00:00"/>
    <s v="PT0069"/>
    <s v="DR003"/>
    <s v="Dr. Priya Patel"/>
    <s v="Endocrinology"/>
    <s v="RX003"/>
    <s v="Community Care Pharmacy"/>
    <s v="Worcester"/>
    <s v="MA"/>
    <s v="61269-0435-01"/>
    <m/>
    <x v="14"/>
    <s v="Biguanide"/>
    <n v="90"/>
    <n v="94"/>
    <x v="0"/>
    <n v="1"/>
    <n v="1"/>
    <s v="PBM003"/>
    <x v="3"/>
    <s v="COMMERCIAL"/>
    <s v="MAC"/>
    <n v="12.4"/>
    <n v="9.92"/>
    <n v="5.93"/>
    <n v="1.78"/>
    <n v="7.71"/>
    <n v="6.79"/>
    <n v="1"/>
    <n v="8.84"/>
    <n v="0"/>
    <n v="-1.1200000000000001"/>
    <x v="0"/>
    <m/>
    <m/>
    <n v="11"/>
    <n v="0"/>
  </r>
  <r>
    <s v="RX000048"/>
    <d v="2023-07-18T00:00:00"/>
    <s v="PT0091"/>
    <s v="DR001"/>
    <s v="Dr. Sarah Chen"/>
    <s v="Internal Medicine"/>
    <s v="RX003"/>
    <s v="Community Care Pharmacy"/>
    <s v="Worcester"/>
    <s v="MA"/>
    <s v="68382-0035-01"/>
    <m/>
    <x v="2"/>
    <s v="CCB"/>
    <n v="30"/>
    <n v="30"/>
    <x v="0"/>
    <n v="1"/>
    <n v="0"/>
    <s v="CASH"/>
    <x v="6"/>
    <s v="CASH"/>
    <s v="AWP"/>
    <n v="7.2"/>
    <n v="5.76"/>
    <n v="6.48"/>
    <n v="0"/>
    <n v="6.48"/>
    <n v="0"/>
    <n v="6.48"/>
    <n v="5.23"/>
    <n v="0"/>
    <n v="1.25"/>
    <x v="2"/>
    <m/>
    <m/>
    <n v="8"/>
    <n v="0"/>
  </r>
  <r>
    <s v="RX000049"/>
    <d v="2023-01-13T00:00:00"/>
    <s v="PT0007"/>
    <s v="DR001"/>
    <s v="Dr. Sarah Chen"/>
    <s v="Internal Medicine"/>
    <s v="RX004"/>
    <s v="Health Plus Pharmacy"/>
    <s v="Cambridge"/>
    <s v="MA"/>
    <s v="00006-0021-31"/>
    <s v="Januvia 100mg"/>
    <x v="15"/>
    <s v="DPP-4"/>
    <n v="30"/>
    <n v="29"/>
    <x v="1"/>
    <n v="3"/>
    <n v="2"/>
    <s v="PBM004"/>
    <x v="1"/>
    <s v="COMMERCIAL"/>
    <s v="MAC"/>
    <n v="492"/>
    <n v="418.2"/>
    <n v="414.45"/>
    <n v="1.8"/>
    <n v="416.25"/>
    <n v="349.65"/>
    <n v="66.599999999999994"/>
    <n v="374.96"/>
    <n v="0"/>
    <n v="41.3"/>
    <x v="0"/>
    <m/>
    <m/>
    <n v="1"/>
    <n v="0"/>
  </r>
  <r>
    <s v="RX000050"/>
    <d v="2023-06-02T00:00:00"/>
    <s v="PT0072"/>
    <s v="DR002"/>
    <s v="Dr. Michael Torres"/>
    <s v="Cardiology"/>
    <s v="RX001"/>
    <s v="Main St Pharmacy"/>
    <s v="Boston"/>
    <s v="MA"/>
    <s v="00093-7193-98"/>
    <m/>
    <x v="3"/>
    <s v="Statin"/>
    <n v="30"/>
    <n v="30"/>
    <x v="0"/>
    <n v="1"/>
    <n v="0"/>
    <s v="PBM004"/>
    <x v="1"/>
    <s v="COMMERCIAL"/>
    <s v="MAC"/>
    <n v="18.2"/>
    <n v="14.56"/>
    <n v="8.32"/>
    <n v="1.8"/>
    <n v="10.119999999999999"/>
    <n v="8.5"/>
    <n v="1.62"/>
    <n v="13.14"/>
    <n v="0"/>
    <n v="-3.02"/>
    <x v="0"/>
    <m/>
    <m/>
    <n v="3"/>
    <n v="0"/>
  </r>
  <r>
    <s v="RX000051"/>
    <d v="2024-03-15T00:00:00"/>
    <s v="PT0095"/>
    <s v="DR005"/>
    <s v="Dr. Lisa Johnson"/>
    <s v="Oncology"/>
    <s v="RX003"/>
    <s v="Community Care Pharmacy"/>
    <s v="Worcester"/>
    <s v="MA"/>
    <s v="00173-0682-20"/>
    <s v="Advair Diskus 250/50"/>
    <x v="1"/>
    <s v="ICS/LABA"/>
    <n v="30"/>
    <n v="28"/>
    <x v="1"/>
    <n v="3"/>
    <n v="1"/>
    <s v="MCD001"/>
    <x v="4"/>
    <s v="GOVERNMENT"/>
    <s v="NADAC"/>
    <n v="384"/>
    <n v="326.39999999999998"/>
    <n v="310.08"/>
    <n v="1.55"/>
    <n v="311.63"/>
    <n v="224.37"/>
    <n v="87.26"/>
    <n v="305.14"/>
    <n v="0"/>
    <n v="6.49"/>
    <x v="0"/>
    <m/>
    <m/>
    <n v="4"/>
    <n v="0"/>
  </r>
  <r>
    <s v="RX000052"/>
    <d v="2023-01-03T00:00:00"/>
    <s v="PT0037"/>
    <s v="DR002"/>
    <s v="Dr. Michael Torres"/>
    <s v="Cardiology"/>
    <s v="RX001"/>
    <s v="Main St Pharmacy"/>
    <s v="Boston"/>
    <s v="MA"/>
    <s v="00093-7193-98"/>
    <m/>
    <x v="3"/>
    <s v="Statin"/>
    <n v="30"/>
    <n v="30"/>
    <x v="0"/>
    <n v="1"/>
    <n v="1"/>
    <s v="PBM001"/>
    <x v="0"/>
    <s v="COMMERCIAL"/>
    <s v="MAC"/>
    <n v="18.2"/>
    <n v="14.56"/>
    <n v="9.7200000000000006"/>
    <n v="1.78"/>
    <n v="11.5"/>
    <n v="10"/>
    <n v="1.49"/>
    <n v="12.86"/>
    <n v="0"/>
    <n v="-1.36"/>
    <x v="0"/>
    <m/>
    <m/>
    <n v="10"/>
    <n v="1"/>
  </r>
  <r>
    <s v="RX000053"/>
    <d v="2023-04-28T00:00:00"/>
    <s v="PT0106"/>
    <s v="DR004"/>
    <s v="Dr. James Williams"/>
    <s v="Primary Care"/>
    <s v="RX002"/>
    <s v="Westside Rx"/>
    <s v="Springfield"/>
    <s v="MA"/>
    <s v="61269-0435-01"/>
    <m/>
    <x v="14"/>
    <s v="Biguanide"/>
    <n v="90"/>
    <n v="86"/>
    <x v="0"/>
    <n v="1"/>
    <n v="0"/>
    <s v="MCR001"/>
    <x v="5"/>
    <s v="GOVERNMENT"/>
    <s v="MAC"/>
    <n v="12.4"/>
    <n v="9.92"/>
    <n v="7.06"/>
    <n v="1.77"/>
    <n v="8.83"/>
    <n v="7.07"/>
    <n v="1.77"/>
    <n v="9.5399999999999991"/>
    <n v="0"/>
    <n v="-0.71"/>
    <x v="0"/>
    <m/>
    <m/>
    <n v="9"/>
    <n v="0"/>
  </r>
  <r>
    <s v="RX000054"/>
    <d v="2024-12-06T00:00:00"/>
    <s v="PT0057"/>
    <s v="DR004"/>
    <s v="Dr. James Williams"/>
    <s v="Primary Care"/>
    <s v="RX001"/>
    <s v="Main St Pharmacy"/>
    <s v="Boston"/>
    <s v="MA"/>
    <s v="00007-4102-20"/>
    <s v="Plavix 75mg"/>
    <x v="0"/>
    <s v="Antiplatelet"/>
    <n v="30"/>
    <n v="28"/>
    <x v="1"/>
    <n v="2"/>
    <n v="0"/>
    <s v="PBM002"/>
    <x v="2"/>
    <s v="COMMERCIAL"/>
    <s v="MAC"/>
    <n v="174"/>
    <n v="147.9"/>
    <n v="147.75"/>
    <n v="1.79"/>
    <n v="149.54"/>
    <n v="127.1"/>
    <n v="22.43"/>
    <n v="137.34"/>
    <n v="0"/>
    <n v="12.2"/>
    <x v="0"/>
    <m/>
    <m/>
    <n v="5"/>
    <n v="0"/>
  </r>
  <r>
    <s v="RX000055"/>
    <d v="2024-08-13T00:00:00"/>
    <s v="PT0036"/>
    <s v="DR003"/>
    <s v="Dr. Priya Patel"/>
    <s v="Endocrinology"/>
    <s v="RX001"/>
    <s v="Main St Pharmacy"/>
    <s v="Boston"/>
    <s v="MA"/>
    <s v="00071-0155-23"/>
    <s v="Lipitor"/>
    <x v="3"/>
    <s v="Statin"/>
    <n v="90"/>
    <n v="87"/>
    <x v="1"/>
    <n v="2"/>
    <n v="0"/>
    <s v="PBM002"/>
    <x v="2"/>
    <s v="COMMERCIAL"/>
    <s v="MAC"/>
    <n v="185.4"/>
    <n v="157.59"/>
    <n v="467.86"/>
    <n v="1.79"/>
    <n v="469.65"/>
    <n v="399.21"/>
    <n v="70.45"/>
    <n v="443.76"/>
    <n v="0"/>
    <n v="25.9"/>
    <x v="0"/>
    <m/>
    <m/>
    <n v="7"/>
    <n v="0"/>
  </r>
  <r>
    <s v="RX000056"/>
    <d v="2023-06-14T00:00:00"/>
    <s v="PT0052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92"/>
    <x v="0"/>
    <n v="1"/>
    <n v="0"/>
    <s v="PBM002"/>
    <x v="2"/>
    <s v="COMMERCIAL"/>
    <s v="MAC"/>
    <n v="8.5"/>
    <n v="6.8"/>
    <n v="4.92"/>
    <n v="1.79"/>
    <n v="6.71"/>
    <n v="5.7"/>
    <n v="1.01"/>
    <n v="6.16"/>
    <n v="0"/>
    <n v="0.55000000000000004"/>
    <x v="0"/>
    <m/>
    <m/>
    <n v="5"/>
    <n v="0"/>
  </r>
  <r>
    <s v="RX000057"/>
    <d v="2024-04-18T00:00:00"/>
    <s v="PT0081"/>
    <s v="DR005"/>
    <s v="Dr. Lisa Johnson"/>
    <s v="Oncology"/>
    <s v="RX001"/>
    <s v="Main St Pharmacy"/>
    <s v="Boston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9.32"/>
    <n v="1.77"/>
    <n v="11.09"/>
    <n v="8.8800000000000008"/>
    <n v="2.2200000000000002"/>
    <n v="13.8"/>
    <n v="0"/>
    <n v="-2.71"/>
    <x v="0"/>
    <m/>
    <m/>
    <n v="2"/>
    <n v="0"/>
  </r>
  <r>
    <s v="RX000058"/>
    <d v="2024-10-07T00:00:00"/>
    <s v="PT0071"/>
    <s v="DR001"/>
    <s v="Dr. Sarah Chen"/>
    <s v="Internal Medicine"/>
    <s v="RX001"/>
    <s v="Main St Pharmacy"/>
    <s v="Boston"/>
    <s v="MA"/>
    <s v="00085-1234-01"/>
    <m/>
    <x v="4"/>
    <s v="ACE Inhibitor"/>
    <n v="90"/>
    <n v="85"/>
    <x v="0"/>
    <n v="1"/>
    <n v="0"/>
    <s v="PBM004"/>
    <x v="1"/>
    <s v="COMMERCIAL"/>
    <s v="MAC"/>
    <n v="8.5"/>
    <n v="6.8"/>
    <n v="4.1500000000000004"/>
    <n v="1.8"/>
    <n v="5.95"/>
    <n v="5"/>
    <n v="1"/>
    <n v="6.08"/>
    <n v="0"/>
    <n v="-0.13"/>
    <x v="0"/>
    <m/>
    <m/>
    <n v="1"/>
    <n v="0"/>
  </r>
  <r>
    <s v="RX000059"/>
    <d v="2024-06-05T00:00:00"/>
    <s v="PT0059"/>
    <s v="DR003"/>
    <s v="Dr. Priya Patel"/>
    <s v="Endocrinology"/>
    <s v="RX004"/>
    <s v="Health Plus Pharmacy"/>
    <s v="Cambridge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9.76"/>
    <n v="1.77"/>
    <n v="11.53"/>
    <n v="9.23"/>
    <n v="2.31"/>
    <n v="13.43"/>
    <n v="0"/>
    <n v="-1.9"/>
    <x v="0"/>
    <m/>
    <m/>
    <n v="8"/>
    <n v="0"/>
  </r>
  <r>
    <s v="RX000060"/>
    <d v="2024-06-03T00:00:00"/>
    <s v="PT0108"/>
    <s v="DR003"/>
    <s v="Dr. Priya Patel"/>
    <s v="Endocrinology"/>
    <s v="RX004"/>
    <s v="Health Plus Pharmacy"/>
    <s v="Cambridge"/>
    <s v="MA"/>
    <s v="00093-7193-98"/>
    <m/>
    <x v="3"/>
    <s v="Statin"/>
    <n v="30"/>
    <n v="30"/>
    <x v="0"/>
    <n v="1"/>
    <n v="2"/>
    <s v="PBM001"/>
    <x v="0"/>
    <s v="COMMERCIAL"/>
    <s v="MAC"/>
    <n v="18.2"/>
    <n v="14.56"/>
    <n v="0"/>
    <n v="0"/>
    <n v="0"/>
    <n v="0"/>
    <n v="0"/>
    <n v="0"/>
    <n v="0"/>
    <n v="0"/>
    <x v="1"/>
    <n v="76"/>
    <s v="Plan Limitations Exceeded"/>
    <n v="7"/>
    <n v="0"/>
  </r>
  <r>
    <s v="RX000061"/>
    <d v="2024-07-10T00:00:00"/>
    <s v="PT0090"/>
    <s v="DR005"/>
    <s v="Dr. Lisa Johnson"/>
    <s v="Oncology"/>
    <s v="RX003"/>
    <s v="Community Care Pharmacy"/>
    <s v="Worcester"/>
    <s v="MA"/>
    <s v="00085-1234-01"/>
    <m/>
    <x v="4"/>
    <s v="ACE Inhibitor"/>
    <n v="90"/>
    <n v="87"/>
    <x v="0"/>
    <n v="1"/>
    <n v="0"/>
    <s v="PBM003"/>
    <x v="3"/>
    <s v="COMMERCIAL"/>
    <s v="MAC"/>
    <n v="8.5"/>
    <n v="6.8"/>
    <n v="5.33"/>
    <n v="1.78"/>
    <n v="7.11"/>
    <n v="6.25"/>
    <n v="1"/>
    <n v="6.52"/>
    <n v="0"/>
    <n v="0.59"/>
    <x v="0"/>
    <m/>
    <m/>
    <n v="6"/>
    <n v="1"/>
  </r>
  <r>
    <s v="RX000062"/>
    <d v="2024-11-10T00:00:00"/>
    <s v="PT0017"/>
    <s v="DR004"/>
    <s v="Dr. James Williams"/>
    <s v="Primary Care"/>
    <s v="RX004"/>
    <s v="Health Plus Pharmacy"/>
    <s v="Cambridge"/>
    <s v="MA"/>
    <s v="68382-0035-01"/>
    <m/>
    <x v="2"/>
    <s v="CCB"/>
    <n v="30"/>
    <n v="30"/>
    <x v="0"/>
    <n v="1"/>
    <n v="0"/>
    <s v="PBM004"/>
    <x v="1"/>
    <s v="COMMERCIAL"/>
    <s v="MAC"/>
    <n v="7.2"/>
    <n v="5.76"/>
    <n v="3.39"/>
    <n v="1.8"/>
    <n v="5.19"/>
    <n v="4.3600000000000003"/>
    <n v="1"/>
    <n v="5.57"/>
    <n v="0"/>
    <n v="-0.38"/>
    <x v="0"/>
    <m/>
    <m/>
    <n v="7"/>
    <n v="1"/>
  </r>
  <r>
    <s v="RX000063"/>
    <d v="2024-11-01T00:00:00"/>
    <s v="PT0034"/>
    <s v="DR004"/>
    <s v="Dr. James Williams"/>
    <s v="Primary Care"/>
    <s v="RX002"/>
    <s v="Westside Rx"/>
    <s v="Springfield"/>
    <s v="MA"/>
    <s v="00002-4415-85"/>
    <s v="Trulicity 1.5mg"/>
    <x v="17"/>
    <s v="GLP-1"/>
    <n v="28"/>
    <n v="27"/>
    <x v="1"/>
    <n v="4"/>
    <n v="1"/>
    <s v="PBM001"/>
    <x v="0"/>
    <s v="COMMERCIAL"/>
    <s v="MAC"/>
    <n v="918"/>
    <n v="780.3"/>
    <n v="0"/>
    <n v="0"/>
    <n v="0"/>
    <n v="0"/>
    <n v="0"/>
    <n v="0"/>
    <n v="0"/>
    <n v="0"/>
    <x v="1"/>
    <n v="76"/>
    <s v="Plan Limitations Exceeded"/>
    <n v="10"/>
    <n v="1"/>
  </r>
  <r>
    <s v="RX000064"/>
    <d v="2024-10-03T00:00:00"/>
    <s v="PT0005"/>
    <s v="DR003"/>
    <s v="Dr. Priya Patel"/>
    <s v="Endocrinology"/>
    <s v="RX004"/>
    <s v="Health Plus Pharmacy"/>
    <s v="Cambridge"/>
    <s v="MA"/>
    <s v="61269-0435-01"/>
    <m/>
    <x v="14"/>
    <s v="Biguanide"/>
    <n v="90"/>
    <n v="91"/>
    <x v="0"/>
    <n v="1"/>
    <n v="0"/>
    <s v="PBM004"/>
    <x v="1"/>
    <s v="COMMERCIAL"/>
    <s v="MAC"/>
    <n v="12.4"/>
    <n v="9.92"/>
    <n v="7.34"/>
    <n v="1.8"/>
    <n v="9.14"/>
    <n v="7.68"/>
    <n v="1.46"/>
    <n v="9.51"/>
    <n v="0"/>
    <n v="-0.37"/>
    <x v="0"/>
    <m/>
    <m/>
    <n v="4"/>
    <n v="0"/>
  </r>
  <r>
    <s v="RX000065"/>
    <d v="2024-03-30T00:00:00"/>
    <s v="PT0008"/>
    <s v="DR001"/>
    <s v="Dr. Sarah Chen"/>
    <s v="Internal Medicine"/>
    <s v="RX001"/>
    <s v="Main St Pharmacy"/>
    <s v="Boston"/>
    <s v="MA"/>
    <s v="00078-0467-15"/>
    <s v="Entresto 49/51"/>
    <x v="16"/>
    <s v="ARNI"/>
    <n v="90"/>
    <n v="88"/>
    <x v="1"/>
    <n v="4"/>
    <n v="0"/>
    <s v="PBM003"/>
    <x v="3"/>
    <s v="COMMERCIAL"/>
    <s v="MAC"/>
    <n v="618"/>
    <n v="525.29999999999995"/>
    <n v="1592.29"/>
    <n v="1.78"/>
    <n v="1594.07"/>
    <n v="1402.78"/>
    <n v="191.29"/>
    <n v="1432.8"/>
    <n v="0"/>
    <n v="161.27000000000001"/>
    <x v="0"/>
    <m/>
    <m/>
    <n v="8"/>
    <n v="0"/>
  </r>
  <r>
    <s v="RX000066"/>
    <d v="2024-09-16T00:00:00"/>
    <s v="PT0019"/>
    <s v="DR001"/>
    <s v="Dr. Sarah Chen"/>
    <s v="Internal Medicine"/>
    <s v="RX002"/>
    <s v="Westside Rx"/>
    <s v="Springfield"/>
    <s v="MA"/>
    <s v="68382-0035-01"/>
    <m/>
    <x v="2"/>
    <s v="CCB"/>
    <n v="30"/>
    <n v="29"/>
    <x v="0"/>
    <n v="1"/>
    <n v="0"/>
    <s v="PBM001"/>
    <x v="0"/>
    <s v="COMMERCIAL"/>
    <s v="MAC"/>
    <n v="7.2"/>
    <n v="5.76"/>
    <n v="3.51"/>
    <n v="1.78"/>
    <n v="5.29"/>
    <n v="4.6100000000000003"/>
    <n v="1"/>
    <n v="5.54"/>
    <n v="0"/>
    <n v="-0.25"/>
    <x v="0"/>
    <m/>
    <m/>
    <n v="10"/>
    <n v="1"/>
  </r>
  <r>
    <s v="RX000067"/>
    <d v="2024-03-28T00:00:00"/>
    <s v="PT0055"/>
    <s v="DR001"/>
    <s v="Dr. Sarah Chen"/>
    <s v="Internal Medicine"/>
    <s v="RX002"/>
    <s v="Westside Rx"/>
    <s v="Springfield"/>
    <s v="MA"/>
    <s v="00003-0208-11"/>
    <s v="Jardiance 25mg"/>
    <x v="5"/>
    <s v="SGLT2i"/>
    <n v="30"/>
    <n v="30"/>
    <x v="1"/>
    <n v="4"/>
    <n v="0"/>
    <s v="MCD001"/>
    <x v="4"/>
    <s v="GOVERNMENT"/>
    <s v="NADAC"/>
    <n v="564"/>
    <n v="479.4"/>
    <n v="455.43"/>
    <n v="2.2799999999999998"/>
    <n v="457.71"/>
    <n v="329.55"/>
    <n v="128.16"/>
    <n v="434.78"/>
    <n v="0"/>
    <n v="22.93"/>
    <x v="0"/>
    <m/>
    <m/>
    <n v="6"/>
    <n v="0"/>
  </r>
  <r>
    <s v="RX000068"/>
    <d v="2023-10-30T00:00:00"/>
    <s v="PT0036"/>
    <s v="DR005"/>
    <s v="Dr. Lisa Johnson"/>
    <s v="Oncology"/>
    <s v="RX003"/>
    <s v="Community Care Pharmacy"/>
    <s v="Worcester"/>
    <s v="MA"/>
    <s v="00093-7193-98"/>
    <m/>
    <x v="3"/>
    <s v="Statin"/>
    <n v="30"/>
    <n v="28"/>
    <x v="0"/>
    <n v="1"/>
    <n v="2"/>
    <s v="PBM002"/>
    <x v="2"/>
    <s v="COMMERCIAL"/>
    <s v="MAC"/>
    <n v="18.2"/>
    <n v="14.56"/>
    <n v="11.57"/>
    <n v="1.79"/>
    <n v="13.36"/>
    <n v="11.35"/>
    <n v="2"/>
    <n v="13.68"/>
    <n v="0"/>
    <n v="-0.32"/>
    <x v="0"/>
    <m/>
    <m/>
    <n v="0"/>
    <n v="0"/>
  </r>
  <r>
    <s v="RX000069"/>
    <d v="2024-09-13T00:00:00"/>
    <s v="PT0097"/>
    <s v="DR002"/>
    <s v="Dr. Michael Torres"/>
    <s v="Cardiology"/>
    <s v="RX003"/>
    <s v="Community Care Pharmacy"/>
    <s v="Worcester"/>
    <s v="MA"/>
    <s v="68382-0035-01"/>
    <m/>
    <x v="2"/>
    <s v="CCB"/>
    <n v="30"/>
    <n v="30"/>
    <x v="0"/>
    <n v="1"/>
    <n v="1"/>
    <s v="MCR001"/>
    <x v="5"/>
    <s v="GOVERNMENT"/>
    <s v="MAC"/>
    <n v="7.2"/>
    <n v="5.76"/>
    <n v="3.44"/>
    <n v="1.77"/>
    <n v="5.21"/>
    <n v="4.17"/>
    <n v="1.04"/>
    <n v="5.2"/>
    <n v="0"/>
    <n v="0.01"/>
    <x v="0"/>
    <m/>
    <m/>
    <n v="10"/>
    <n v="1"/>
  </r>
  <r>
    <s v="RX000070"/>
    <d v="2024-08-16T00:00:00"/>
    <s v="PT0054"/>
    <s v="DR001"/>
    <s v="Dr. Sarah Chen"/>
    <s v="Internal Medicine"/>
    <s v="RX004"/>
    <s v="Health Plus Pharmacy"/>
    <s v="Cambridge"/>
    <s v="MA"/>
    <s v="00093-0892-01"/>
    <m/>
    <x v="0"/>
    <s v="Antiplatelet"/>
    <n v="30"/>
    <n v="29"/>
    <x v="0"/>
    <n v="1"/>
    <n v="0"/>
    <s v="PBM001"/>
    <x v="0"/>
    <s v="COMMERCIAL"/>
    <s v="MAC"/>
    <n v="14.8"/>
    <n v="11.84"/>
    <n v="9.1999999999999993"/>
    <n v="1.78"/>
    <n v="10.98"/>
    <n v="9.56"/>
    <n v="1.43"/>
    <n v="10.77"/>
    <n v="0"/>
    <n v="0.22"/>
    <x v="0"/>
    <m/>
    <m/>
    <n v="5"/>
    <n v="0"/>
  </r>
  <r>
    <s v="RX000071"/>
    <d v="2023-10-30T00:00:00"/>
    <s v="PT0029"/>
    <s v="DR004"/>
    <s v="Dr. James Williams"/>
    <s v="Primary Care"/>
    <s v="RX003"/>
    <s v="Community Care Pharmacy"/>
    <s v="Worcester"/>
    <s v="MA"/>
    <s v="00002-4415-85"/>
    <s v="Trulicity 1.5mg"/>
    <x v="17"/>
    <s v="GLP-1"/>
    <n v="28"/>
    <n v="29"/>
    <x v="1"/>
    <n v="4"/>
    <n v="1"/>
    <s v="MCR001"/>
    <x v="5"/>
    <s v="GOVERNMENT"/>
    <s v="MAC"/>
    <n v="918"/>
    <n v="780.3"/>
    <n v="785.25"/>
    <n v="1.77"/>
    <n v="787.02"/>
    <n v="629.62"/>
    <n v="157.4"/>
    <n v="696.55"/>
    <n v="69.37"/>
    <n v="21.1"/>
    <x v="2"/>
    <m/>
    <m/>
    <n v="8"/>
    <n v="0"/>
  </r>
  <r>
    <s v="RX000072"/>
    <d v="2024-01-13T00:00:00"/>
    <s v="PT0048"/>
    <s v="DR004"/>
    <s v="Dr. James Williams"/>
    <s v="Primary Care"/>
    <s v="RX001"/>
    <s v="Main St Pharmacy"/>
    <s v="Boston"/>
    <s v="MA"/>
    <s v="00003-0208-11"/>
    <s v="Jardiance 25mg"/>
    <x v="5"/>
    <s v="SGLT2i"/>
    <n v="30"/>
    <n v="28"/>
    <x v="1"/>
    <n v="4"/>
    <n v="0"/>
    <s v="PBM001"/>
    <x v="0"/>
    <s v="COMMERCIAL"/>
    <s v="MAC"/>
    <n v="564"/>
    <n v="479.4"/>
    <n v="471.85"/>
    <n v="1.78"/>
    <n v="473.63"/>
    <n v="412.06"/>
    <n v="61.57"/>
    <n v="457.36"/>
    <n v="0"/>
    <n v="16.28"/>
    <x v="0"/>
    <m/>
    <m/>
    <n v="8"/>
    <n v="0"/>
  </r>
  <r>
    <s v="RX000073"/>
    <d v="2024-10-26T00:00:00"/>
    <s v="PT0064"/>
    <s v="DR003"/>
    <s v="Dr. Priya Patel"/>
    <s v="Endocrinology"/>
    <s v="RX004"/>
    <s v="Health Plus Pharmacy"/>
    <s v="Cambridge"/>
    <s v="MA"/>
    <s v="00093-0892-01"/>
    <m/>
    <x v="0"/>
    <s v="Antiplatelet"/>
    <n v="30"/>
    <n v="28"/>
    <x v="0"/>
    <n v="1"/>
    <n v="0"/>
    <s v="PBM004"/>
    <x v="1"/>
    <s v="COMMERCIAL"/>
    <s v="MAC"/>
    <n v="14.8"/>
    <n v="11.84"/>
    <n v="9.31"/>
    <n v="1.8"/>
    <n v="11.11"/>
    <n v="9.33"/>
    <n v="1.78"/>
    <n v="10.74"/>
    <n v="0"/>
    <n v="0.37"/>
    <x v="0"/>
    <m/>
    <m/>
    <n v="6"/>
    <n v="0"/>
  </r>
  <r>
    <s v="RX000074"/>
    <d v="2023-06-08T00:00:00"/>
    <s v="PT0036"/>
    <s v="DR005"/>
    <s v="Dr. Lisa Johnson"/>
    <s v="Oncology"/>
    <s v="RX004"/>
    <s v="Health Plus Pharmacy"/>
    <s v="Cambridge"/>
    <s v="MA"/>
    <s v="68382-0035-01"/>
    <m/>
    <x v="2"/>
    <s v="CCB"/>
    <n v="30"/>
    <n v="28"/>
    <x v="0"/>
    <n v="1"/>
    <n v="0"/>
    <s v="MCR001"/>
    <x v="5"/>
    <s v="GOVERNMENT"/>
    <s v="MAC"/>
    <n v="7.2"/>
    <n v="5.76"/>
    <n v="4.37"/>
    <n v="1.77"/>
    <n v="6.14"/>
    <n v="4.91"/>
    <n v="1.23"/>
    <n v="5.39"/>
    <n v="0"/>
    <n v="0.75"/>
    <x v="0"/>
    <m/>
    <m/>
    <n v="3"/>
    <n v="0"/>
  </r>
  <r>
    <s v="RX000075"/>
    <d v="2024-02-12T00:00:00"/>
    <s v="PT0012"/>
    <s v="DR001"/>
    <s v="Dr. Sarah Chen"/>
    <s v="Internal Medicine"/>
    <s v="RX003"/>
    <s v="Community Care Pharmacy"/>
    <s v="Worcester"/>
    <s v="MA"/>
    <s v="00093-7193-98"/>
    <m/>
    <x v="3"/>
    <s v="Statin"/>
    <n v="30"/>
    <n v="30"/>
    <x v="0"/>
    <n v="1"/>
    <n v="0"/>
    <s v="PBM004"/>
    <x v="1"/>
    <s v="COMMERCIAL"/>
    <s v="MAC"/>
    <n v="18.2"/>
    <n v="14.56"/>
    <n v="11.46"/>
    <n v="1.8"/>
    <n v="13.26"/>
    <n v="11.14"/>
    <n v="2.12"/>
    <n v="13.89"/>
    <n v="0"/>
    <n v="-0.63"/>
    <x v="0"/>
    <m/>
    <m/>
    <n v="0"/>
    <n v="1"/>
  </r>
  <r>
    <s v="RX000076"/>
    <d v="2024-07-21T00:00:00"/>
    <s v="PT0112"/>
    <s v="DR001"/>
    <s v="Dr. Sarah Chen"/>
    <s v="Internal Medicine"/>
    <s v="RX002"/>
    <s v="Westside Rx"/>
    <s v="Springfield"/>
    <s v="MA"/>
    <s v="61269-0435-01"/>
    <m/>
    <x v="14"/>
    <s v="Biguanide"/>
    <n v="90"/>
    <n v="87"/>
    <x v="0"/>
    <n v="1"/>
    <n v="1"/>
    <s v="CASH"/>
    <x v="6"/>
    <s v="CASH"/>
    <s v="AWP"/>
    <n v="12.4"/>
    <n v="9.92"/>
    <n v="11.16"/>
    <n v="0"/>
    <n v="11.16"/>
    <n v="0"/>
    <n v="11.16"/>
    <n v="8.92"/>
    <n v="0"/>
    <n v="2.2400000000000002"/>
    <x v="0"/>
    <m/>
    <m/>
    <n v="9"/>
    <n v="1"/>
  </r>
  <r>
    <s v="RX000077"/>
    <d v="2023-09-14T00:00:00"/>
    <s v="PT0046"/>
    <s v="DR005"/>
    <s v="Dr. Lisa Johnson"/>
    <s v="Oncology"/>
    <s v="RX002"/>
    <s v="Westside Rx"/>
    <s v="Springfield"/>
    <s v="MA"/>
    <s v="00591-3622-19"/>
    <m/>
    <x v="12"/>
    <s v="PPI"/>
    <n v="30"/>
    <n v="30"/>
    <x v="0"/>
    <n v="1"/>
    <n v="0"/>
    <s v="PBM001"/>
    <x v="0"/>
    <s v="COMMERCIAL"/>
    <s v="MAC"/>
    <n v="6.9"/>
    <n v="5.52"/>
    <n v="4.2300000000000004"/>
    <n v="1.78"/>
    <n v="6.01"/>
    <n v="5.23"/>
    <n v="1"/>
    <n v="4.92"/>
    <n v="0"/>
    <n v="1.0900000000000001"/>
    <x v="0"/>
    <m/>
    <m/>
    <n v="2"/>
    <n v="0"/>
  </r>
  <r>
    <s v="RX000078"/>
    <d v="2024-05-02T00:00:00"/>
    <s v="PT0029"/>
    <s v="DR001"/>
    <s v="Dr. Sarah Chen"/>
    <s v="Internal Medicine"/>
    <s v="RX001"/>
    <s v="Main St Pharmacy"/>
    <s v="Boston"/>
    <s v="MA"/>
    <s v="00093-7193-98"/>
    <m/>
    <x v="3"/>
    <s v="Statin"/>
    <n v="30"/>
    <n v="31"/>
    <x v="0"/>
    <n v="1"/>
    <n v="0"/>
    <s v="PBM002"/>
    <x v="2"/>
    <s v="COMMERCIAL"/>
    <s v="MAC"/>
    <n v="18.2"/>
    <n v="14.56"/>
    <n v="10.17"/>
    <n v="1.79"/>
    <n v="11.96"/>
    <n v="10.17"/>
    <n v="1.79"/>
    <n v="13.41"/>
    <n v="0"/>
    <n v="-1.45"/>
    <x v="0"/>
    <m/>
    <m/>
    <n v="10"/>
    <n v="0"/>
  </r>
  <r>
    <s v="RX000079"/>
    <d v="2024-02-16T00:00:00"/>
    <s v="PT0092"/>
    <s v="DR004"/>
    <s v="Dr. James Williams"/>
    <s v="Primary Care"/>
    <s v="RX001"/>
    <s v="Main St Pharmacy"/>
    <s v="Boston"/>
    <s v="MA"/>
    <s v="00085-1234-01"/>
    <m/>
    <x v="4"/>
    <s v="ACE Inhibitor"/>
    <n v="90"/>
    <n v="93"/>
    <x v="0"/>
    <n v="1"/>
    <n v="0"/>
    <s v="CASH"/>
    <x v="6"/>
    <s v="CASH"/>
    <s v="AWP"/>
    <n v="8.5"/>
    <n v="6.8"/>
    <n v="7.65"/>
    <n v="0"/>
    <n v="7.65"/>
    <n v="0"/>
    <n v="7.65"/>
    <n v="6.05"/>
    <n v="0"/>
    <n v="1.6"/>
    <x v="0"/>
    <m/>
    <m/>
    <n v="9"/>
    <n v="1"/>
  </r>
  <r>
    <s v="RX000080"/>
    <d v="2024-09-03T00:00:00"/>
    <s v="PT0090"/>
    <s v="DR004"/>
    <s v="Dr. James Williams"/>
    <s v="Primary Care"/>
    <s v="RX003"/>
    <s v="Community Care Pharmacy"/>
    <s v="Worcester"/>
    <s v="MA"/>
    <s v="00093-7193-98"/>
    <m/>
    <x v="3"/>
    <s v="Statin"/>
    <n v="30"/>
    <n v="28"/>
    <x v="0"/>
    <n v="1"/>
    <n v="1"/>
    <s v="PBM004"/>
    <x v="1"/>
    <s v="COMMERCIAL"/>
    <s v="MAC"/>
    <n v="18.2"/>
    <n v="14.56"/>
    <n v="10.210000000000001"/>
    <n v="1.8"/>
    <n v="12.01"/>
    <n v="10.09"/>
    <n v="1.92"/>
    <n v="12.94"/>
    <n v="0"/>
    <n v="-0.93"/>
    <x v="0"/>
    <m/>
    <m/>
    <n v="8"/>
    <n v="0"/>
  </r>
  <r>
    <s v="RX000081"/>
    <d v="2023-12-14T00:00:00"/>
    <s v="PT0041"/>
    <s v="DR004"/>
    <s v="Dr. James Williams"/>
    <s v="Primary Care"/>
    <s v="RX002"/>
    <s v="Westside Rx"/>
    <s v="Springfield"/>
    <s v="MA"/>
    <s v="00169-4170-43"/>
    <s v="Ozempic 0.5mg"/>
    <x v="9"/>
    <s v="GLP-1"/>
    <n v="30"/>
    <n v="30"/>
    <x v="1"/>
    <n v="4"/>
    <n v="0"/>
    <s v="PBM003"/>
    <x v="3"/>
    <s v="COMMERCIAL"/>
    <s v="MAC"/>
    <n v="936"/>
    <n v="795.6"/>
    <n v="777.64"/>
    <n v="1.78"/>
    <n v="779.42"/>
    <n v="685.89"/>
    <n v="93.53"/>
    <n v="722.51"/>
    <n v="0"/>
    <n v="56.92"/>
    <x v="0"/>
    <m/>
    <m/>
    <n v="7"/>
    <n v="1"/>
  </r>
  <r>
    <s v="RX000082"/>
    <d v="2023-05-14T00:00:00"/>
    <s v="PT0016"/>
    <s v="DR003"/>
    <s v="Dr. Priya Patel"/>
    <s v="Endocrinology"/>
    <s v="RX001"/>
    <s v="Main St Pharmacy"/>
    <s v="Boston"/>
    <s v="MA"/>
    <s v="00591-3622-19"/>
    <m/>
    <x v="12"/>
    <s v="PPI"/>
    <n v="30"/>
    <n v="29"/>
    <x v="0"/>
    <n v="1"/>
    <n v="2"/>
    <s v="PBM001"/>
    <x v="0"/>
    <s v="COMMERCIAL"/>
    <s v="MAC"/>
    <n v="6.9"/>
    <n v="5.52"/>
    <n v="3.81"/>
    <n v="1.78"/>
    <n v="5.59"/>
    <n v="4.8600000000000003"/>
    <n v="1"/>
    <n v="5.0199999999999996"/>
    <n v="0"/>
    <n v="0.56999999999999995"/>
    <x v="0"/>
    <m/>
    <m/>
    <n v="6"/>
    <n v="0"/>
  </r>
  <r>
    <s v="RX000083"/>
    <d v="2023-04-17T00:00:00"/>
    <s v="PT0029"/>
    <s v="DR003"/>
    <s v="Dr. Priya Patel"/>
    <s v="Endocrinology"/>
    <s v="RX003"/>
    <s v="Community Care Pharmacy"/>
    <s v="Worcester"/>
    <s v="MA"/>
    <s v="68382-0035-01"/>
    <m/>
    <x v="2"/>
    <s v="CCB"/>
    <n v="30"/>
    <n v="31"/>
    <x v="0"/>
    <n v="1"/>
    <n v="0"/>
    <s v="CASH"/>
    <x v="6"/>
    <s v="CASH"/>
    <s v="AWP"/>
    <n v="7.2"/>
    <n v="5.76"/>
    <n v="6.48"/>
    <n v="0"/>
    <n v="6.48"/>
    <n v="0"/>
    <n v="6.48"/>
    <n v="5.41"/>
    <n v="0"/>
    <n v="1.07"/>
    <x v="0"/>
    <m/>
    <m/>
    <n v="1"/>
    <n v="0"/>
  </r>
  <r>
    <s v="RX000084"/>
    <d v="2024-11-04T00:00:00"/>
    <s v="PT0044"/>
    <s v="DR005"/>
    <s v="Dr. Lisa Johnson"/>
    <s v="Oncology"/>
    <s v="RX001"/>
    <s v="Main St Pharmacy"/>
    <s v="Boston"/>
    <s v="MA"/>
    <s v="00007-4102-20"/>
    <s v="Plavix 75mg"/>
    <x v="0"/>
    <s v="Antiplatelet"/>
    <n v="30"/>
    <n v="29"/>
    <x v="1"/>
    <n v="2"/>
    <n v="0"/>
    <s v="MCR001"/>
    <x v="5"/>
    <s v="GOVERNMENT"/>
    <s v="MAC"/>
    <n v="174"/>
    <n v="147.9"/>
    <n v="148.38"/>
    <n v="1.77"/>
    <n v="150.15"/>
    <n v="120.12"/>
    <n v="30.03"/>
    <n v="134.26"/>
    <n v="11.28"/>
    <n v="4.6100000000000003"/>
    <x v="0"/>
    <m/>
    <m/>
    <n v="10"/>
    <n v="0"/>
  </r>
  <r>
    <s v="RX000085"/>
    <d v="2024-06-27T00:00:00"/>
    <s v="PT0093"/>
    <s v="DR001"/>
    <s v="Dr. Sarah Chen"/>
    <s v="Internal Medicine"/>
    <s v="RX001"/>
    <s v="Main St Pharmacy"/>
    <s v="Boston"/>
    <s v="MA"/>
    <s v="00093-7193-98"/>
    <m/>
    <x v="3"/>
    <s v="Statin"/>
    <n v="90"/>
    <n v="88"/>
    <x v="0"/>
    <n v="1"/>
    <n v="2"/>
    <s v="PBM004"/>
    <x v="1"/>
    <s v="COMMERCIAL"/>
    <s v="MAC"/>
    <n v="18.2"/>
    <n v="14.56"/>
    <n v="27.75"/>
    <n v="1.8"/>
    <n v="29.55"/>
    <n v="24.82"/>
    <n v="4.7300000000000004"/>
    <n v="39.89"/>
    <n v="0"/>
    <n v="-10.35"/>
    <x v="0"/>
    <m/>
    <m/>
    <n v="0"/>
    <n v="1"/>
  </r>
  <r>
    <s v="RX000086"/>
    <d v="2024-03-29T00:00:00"/>
    <s v="PT0097"/>
    <s v="DR003"/>
    <s v="Dr. Priya Patel"/>
    <s v="Endocrinology"/>
    <s v="RX001"/>
    <s v="Main St Pharmacy"/>
    <s v="Boston"/>
    <s v="MA"/>
    <s v="00078-0467-15"/>
    <s v="Entresto 49/51"/>
    <x v="16"/>
    <s v="ARNI"/>
    <n v="30"/>
    <n v="30"/>
    <x v="1"/>
    <n v="4"/>
    <n v="0"/>
    <s v="PBM001"/>
    <x v="0"/>
    <s v="COMMERCIAL"/>
    <s v="MAC"/>
    <n v="618"/>
    <n v="525.29999999999995"/>
    <n v="520.54999999999995"/>
    <n v="1.78"/>
    <n v="522.33000000000004"/>
    <n v="454.43"/>
    <n v="67.900000000000006"/>
    <n v="475.18"/>
    <n v="0"/>
    <n v="47.15"/>
    <x v="0"/>
    <m/>
    <m/>
    <n v="10"/>
    <n v="0"/>
  </r>
  <r>
    <s v="RX000087"/>
    <d v="2024-02-09T00:00:00"/>
    <s v="PT0028"/>
    <s v="DR002"/>
    <s v="Dr. Michael Torres"/>
    <s v="Cardiology"/>
    <s v="RX001"/>
    <s v="Main St Pharmacy"/>
    <s v="Boston"/>
    <s v="MA"/>
    <s v="00085-1234-01"/>
    <m/>
    <x v="4"/>
    <s v="ACE Inhibitor"/>
    <n v="90"/>
    <n v="92"/>
    <x v="0"/>
    <n v="1"/>
    <n v="1"/>
    <s v="PBM004"/>
    <x v="1"/>
    <s v="COMMERCIAL"/>
    <s v="MAC"/>
    <n v="8.5"/>
    <n v="6.8"/>
    <n v="3.83"/>
    <n v="1.8"/>
    <n v="5.63"/>
    <n v="4.7300000000000004"/>
    <n v="1"/>
    <n v="6.11"/>
    <n v="0"/>
    <n v="-0.48"/>
    <x v="0"/>
    <m/>
    <m/>
    <n v="1"/>
    <n v="1"/>
  </r>
  <r>
    <s v="RX000088"/>
    <d v="2024-12-21T00:00:00"/>
    <s v="PT0051"/>
    <s v="DR005"/>
    <s v="Dr. Lisa Johnson"/>
    <s v="Oncology"/>
    <s v="RX004"/>
    <s v="Health Plus Pharmacy"/>
    <s v="Cambridge"/>
    <s v="MA"/>
    <s v="00078-0467-15"/>
    <s v="Entresto 49/51"/>
    <x v="16"/>
    <s v="ARNI"/>
    <n v="90"/>
    <n v="93"/>
    <x v="1"/>
    <n v="4"/>
    <n v="0"/>
    <s v="PBM001"/>
    <x v="0"/>
    <s v="COMMERCIAL"/>
    <s v="MAC"/>
    <n v="618"/>
    <n v="525.29999999999995"/>
    <n v="1544.9"/>
    <n v="1.78"/>
    <n v="1546.68"/>
    <n v="1345.61"/>
    <n v="201.07"/>
    <n v="1437.02"/>
    <n v="0"/>
    <n v="109.65"/>
    <x v="0"/>
    <m/>
    <m/>
    <n v="1"/>
    <n v="0"/>
  </r>
  <r>
    <s v="RX000089"/>
    <d v="2023-04-28T00:00:00"/>
    <s v="PT0059"/>
    <s v="DR003"/>
    <s v="Dr. Priya Patel"/>
    <s v="Endocrinology"/>
    <s v="RX004"/>
    <s v="Health Plus Pharmacy"/>
    <s v="Cambridge"/>
    <s v="MA"/>
    <s v="00007-4102-20"/>
    <s v="Plavix 75mg"/>
    <x v="0"/>
    <s v="Antiplatelet"/>
    <n v="30"/>
    <n v="30"/>
    <x v="1"/>
    <n v="2"/>
    <n v="2"/>
    <s v="PBM003"/>
    <x v="3"/>
    <s v="COMMERCIAL"/>
    <s v="MAC"/>
    <n v="174"/>
    <n v="147.9"/>
    <n v="148.44"/>
    <n v="1.78"/>
    <n v="150.22"/>
    <n v="132.19999999999999"/>
    <n v="18.03"/>
    <n v="142.77000000000001"/>
    <n v="0"/>
    <n v="7.46"/>
    <x v="0"/>
    <m/>
    <m/>
    <n v="1"/>
    <n v="1"/>
  </r>
  <r>
    <s v="RX000090"/>
    <d v="2023-12-14T00:00:00"/>
    <s v="PT0068"/>
    <s v="DR003"/>
    <s v="Dr. Priya Patel"/>
    <s v="Endocrinology"/>
    <s v="RX004"/>
    <s v="Health Plus Pharmacy"/>
    <s v="Cambridge"/>
    <s v="MA"/>
    <s v="00093-0892-01"/>
    <m/>
    <x v="0"/>
    <s v="Antiplatelet"/>
    <n v="90"/>
    <n v="90"/>
    <x v="0"/>
    <n v="1"/>
    <n v="2"/>
    <s v="PBM003"/>
    <x v="3"/>
    <s v="COMMERCIAL"/>
    <s v="MAC"/>
    <n v="14.8"/>
    <n v="11.84"/>
    <n v="20.21"/>
    <n v="1.78"/>
    <n v="21.99"/>
    <n v="19.350000000000001"/>
    <n v="2.64"/>
    <n v="33.28"/>
    <n v="0"/>
    <n v="-11.29"/>
    <x v="0"/>
    <m/>
    <m/>
    <n v="11"/>
    <n v="0"/>
  </r>
  <r>
    <s v="RX000091"/>
    <d v="2023-09-20T00:00:00"/>
    <s v="PT0023"/>
    <s v="DR002"/>
    <s v="Dr. Michael Torres"/>
    <s v="Cardiology"/>
    <s v="RX001"/>
    <s v="Main St Pharmacy"/>
    <s v="Boston"/>
    <s v="MA"/>
    <s v="00093-0892-01"/>
    <m/>
    <x v="0"/>
    <s v="Antiplatelet"/>
    <n v="90"/>
    <n v="94"/>
    <x v="0"/>
    <n v="1"/>
    <n v="0"/>
    <s v="PBM001"/>
    <x v="0"/>
    <s v="COMMERCIAL"/>
    <s v="MAC"/>
    <n v="14.8"/>
    <n v="11.84"/>
    <n v="26.29"/>
    <n v="1.78"/>
    <n v="28.07"/>
    <n v="24.42"/>
    <n v="3.65"/>
    <n v="33.35"/>
    <n v="0"/>
    <n v="-5.29"/>
    <x v="0"/>
    <m/>
    <m/>
    <n v="9"/>
    <n v="0"/>
  </r>
  <r>
    <s v="RX000092"/>
    <d v="2023-06-04T00:00:00"/>
    <s v="PT0081"/>
    <s v="DR003"/>
    <s v="Dr. Priya Patel"/>
    <s v="Endocrinology"/>
    <s v="RX003"/>
    <s v="Community Care Pharmacy"/>
    <s v="Worcester"/>
    <s v="MA"/>
    <s v="00085-1234-01"/>
    <m/>
    <x v="4"/>
    <s v="ACE Inhibitor"/>
    <n v="90"/>
    <n v="88"/>
    <x v="0"/>
    <n v="1"/>
    <n v="0"/>
    <s v="MCD001"/>
    <x v="4"/>
    <s v="GOVERNMENT"/>
    <s v="NADAC"/>
    <n v="8.5"/>
    <n v="6.8"/>
    <n v="6.46"/>
    <n v="0.03"/>
    <n v="6.49"/>
    <n v="4.67"/>
    <n v="1.82"/>
    <n v="6.27"/>
    <n v="0"/>
    <n v="0.22"/>
    <x v="0"/>
    <m/>
    <m/>
    <n v="8"/>
    <n v="1"/>
  </r>
  <r>
    <s v="RX000093"/>
    <d v="2023-03-20T00:00:00"/>
    <s v="PT0077"/>
    <s v="DR003"/>
    <s v="Dr. Priya Patel"/>
    <s v="Endocrinology"/>
    <s v="RX003"/>
    <s v="Community Care Pharmacy"/>
    <s v="Worcester"/>
    <s v="MA"/>
    <s v="00085-1234-01"/>
    <m/>
    <x v="4"/>
    <s v="ACE Inhibitor"/>
    <n v="90"/>
    <n v="90"/>
    <x v="0"/>
    <n v="1"/>
    <n v="0"/>
    <s v="PBM001"/>
    <x v="0"/>
    <s v="COMMERCIAL"/>
    <s v="MAC"/>
    <n v="8.5"/>
    <n v="6.8"/>
    <n v="5.4"/>
    <n v="1.78"/>
    <n v="7.18"/>
    <n v="6.25"/>
    <n v="1"/>
    <n v="6.04"/>
    <n v="0"/>
    <n v="1.1399999999999999"/>
    <x v="0"/>
    <m/>
    <m/>
    <n v="11"/>
    <n v="0"/>
  </r>
  <r>
    <s v="RX000094"/>
    <d v="2024-09-11T00:00:00"/>
    <s v="PT0014"/>
    <s v="DR003"/>
    <s v="Dr. Priya Patel"/>
    <s v="Endocrinology"/>
    <s v="RX002"/>
    <s v="Westside Rx"/>
    <s v="Springfield"/>
    <s v="MA"/>
    <s v="00085-1234-01"/>
    <m/>
    <x v="4"/>
    <s v="ACE Inhibitor"/>
    <n v="90"/>
    <n v="92"/>
    <x v="0"/>
    <n v="1"/>
    <n v="1"/>
    <s v="MCR001"/>
    <x v="5"/>
    <s v="GOVERNMENT"/>
    <s v="MAC"/>
    <n v="8.5"/>
    <n v="6.8"/>
    <n v="4"/>
    <n v="1.77"/>
    <n v="5.77"/>
    <n v="4.6100000000000003"/>
    <n v="1.1499999999999999"/>
    <n v="6.02"/>
    <n v="0"/>
    <n v="-0.26"/>
    <x v="2"/>
    <m/>
    <m/>
    <n v="1"/>
    <n v="0"/>
  </r>
  <r>
    <s v="RX000095"/>
    <d v="2024-06-20T00:00:00"/>
    <s v="PT0053"/>
    <s v="DR004"/>
    <s v="Dr. James Williams"/>
    <s v="Primary Care"/>
    <s v="RX004"/>
    <s v="Health Plus Pharmacy"/>
    <s v="Cambridge"/>
    <s v="MA"/>
    <s v="00003-0894-20"/>
    <s v="Eliquis 5mg"/>
    <x v="10"/>
    <s v="Anticoagulant"/>
    <n v="30"/>
    <n v="30"/>
    <x v="1"/>
    <n v="3"/>
    <n v="1"/>
    <s v="PBM002"/>
    <x v="2"/>
    <s v="COMMERCIAL"/>
    <s v="MAC"/>
    <n v="594"/>
    <n v="504.9"/>
    <n v="501.98"/>
    <n v="1.79"/>
    <n v="503.77"/>
    <n v="428.21"/>
    <n v="75.569999999999993"/>
    <n v="457.17"/>
    <n v="0"/>
    <n v="46.6"/>
    <x v="0"/>
    <m/>
    <m/>
    <n v="10"/>
    <n v="0"/>
  </r>
  <r>
    <s v="RX000096"/>
    <d v="2023-09-16T00:00:00"/>
    <s v="PT0043"/>
    <s v="DR003"/>
    <s v="Dr. Priya Patel"/>
    <s v="Endocrinology"/>
    <s v="RX004"/>
    <s v="Health Plus Pharmacy"/>
    <s v="Cambridge"/>
    <s v="MA"/>
    <s v="00093-7193-98"/>
    <m/>
    <x v="3"/>
    <s v="Statin"/>
    <n v="30"/>
    <n v="28"/>
    <x v="0"/>
    <n v="1"/>
    <n v="1"/>
    <s v="PBM001"/>
    <x v="0"/>
    <s v="COMMERCIAL"/>
    <s v="MAC"/>
    <n v="18.2"/>
    <n v="14.56"/>
    <n v="11.31"/>
    <n v="1.78"/>
    <n v="13.09"/>
    <n v="11.39"/>
    <n v="1.7"/>
    <n v="13.96"/>
    <n v="0"/>
    <n v="-0.87"/>
    <x v="0"/>
    <m/>
    <m/>
    <n v="4"/>
    <n v="0"/>
  </r>
  <r>
    <s v="RX000097"/>
    <d v="2024-07-26T00:00:00"/>
    <s v="PT0107"/>
    <s v="DR003"/>
    <s v="Dr. Priya Patel"/>
    <s v="Endocrinology"/>
    <s v="RX001"/>
    <s v="Main St Pharmacy"/>
    <s v="Boston"/>
    <s v="MA"/>
    <s v="68382-0035-01"/>
    <m/>
    <x v="2"/>
    <s v="CCB"/>
    <n v="30"/>
    <n v="31"/>
    <x v="0"/>
    <n v="1"/>
    <n v="2"/>
    <s v="PBM002"/>
    <x v="2"/>
    <s v="COMMERCIAL"/>
    <s v="MAC"/>
    <n v="7.2"/>
    <n v="5.76"/>
    <n v="4.34"/>
    <n v="1.79"/>
    <n v="6.13"/>
    <n v="5.21"/>
    <n v="1"/>
    <n v="5.42"/>
    <n v="0"/>
    <n v="0.71"/>
    <x v="0"/>
    <m/>
    <m/>
    <n v="1"/>
    <n v="0"/>
  </r>
  <r>
    <s v="RX000098"/>
    <d v="2023-07-04T00:00:00"/>
    <s v="PT0025"/>
    <s v="DR003"/>
    <s v="Dr. Priya Patel"/>
    <s v="Endocrinology"/>
    <s v="RX003"/>
    <s v="Community Care Pharmacy"/>
    <s v="Worcester"/>
    <s v="MA"/>
    <s v="00085-1234-01"/>
    <m/>
    <x v="4"/>
    <s v="ACE Inhibitor"/>
    <n v="90"/>
    <n v="87"/>
    <x v="0"/>
    <n v="1"/>
    <n v="0"/>
    <s v="PBM002"/>
    <x v="2"/>
    <s v="COMMERCIAL"/>
    <s v="MAC"/>
    <n v="8.5"/>
    <n v="6.8"/>
    <n v="4.32"/>
    <n v="1.79"/>
    <n v="6.11"/>
    <n v="5.19"/>
    <n v="1"/>
    <n v="6.45"/>
    <n v="0"/>
    <n v="-0.34"/>
    <x v="0"/>
    <m/>
    <m/>
    <n v="1"/>
    <n v="0"/>
  </r>
  <r>
    <s v="RX000099"/>
    <d v="2024-09-24T00:00:00"/>
    <s v="PT0104"/>
    <s v="DR003"/>
    <s v="Dr. Priya Patel"/>
    <s v="Endocrinology"/>
    <s v="RX001"/>
    <s v="Main St Pharmacy"/>
    <s v="Boston"/>
    <s v="MA"/>
    <s v="50458-0579-30"/>
    <s v="Xarelto 20mg"/>
    <x v="13"/>
    <s v="Anticoagulant"/>
    <n v="30"/>
    <n v="31"/>
    <x v="1"/>
    <n v="3"/>
    <n v="1"/>
    <s v="MCR001"/>
    <x v="5"/>
    <s v="GOVERNMENT"/>
    <s v="MAC"/>
    <n v="558"/>
    <n v="474.3"/>
    <n v="476.26"/>
    <n v="1.77"/>
    <n v="478.03"/>
    <n v="382.42"/>
    <n v="95.61"/>
    <n v="450.3"/>
    <n v="38.99"/>
    <n v="-11.26"/>
    <x v="0"/>
    <m/>
    <m/>
    <n v="5"/>
    <n v="0"/>
  </r>
  <r>
    <s v="RX000100"/>
    <d v="2023-08-28T00:00:00"/>
    <s v="PT0107"/>
    <s v="DR004"/>
    <s v="Dr. James Williams"/>
    <s v="Primary Care"/>
    <s v="RX003"/>
    <s v="Community Care Pharmacy"/>
    <s v="Worcester"/>
    <s v="MA"/>
    <s v="00169-3671-12"/>
    <s v="Victoza 1.2mg"/>
    <x v="11"/>
    <s v="GLP-1"/>
    <n v="30"/>
    <n v="29"/>
    <x v="1"/>
    <n v="4"/>
    <n v="1"/>
    <s v="PBM003"/>
    <x v="3"/>
    <s v="COMMERCIAL"/>
    <s v="MAC"/>
    <n v="612"/>
    <n v="520.20000000000005"/>
    <n v="506.52"/>
    <n v="1.78"/>
    <n v="508.3"/>
    <n v="447.31"/>
    <n v="61"/>
    <n v="479.73"/>
    <n v="0"/>
    <n v="28.57"/>
    <x v="0"/>
    <m/>
    <m/>
    <n v="7"/>
    <n v="0"/>
  </r>
  <r>
    <s v="RX000101"/>
    <d v="2023-07-24T00:00:00"/>
    <s v="PT0083"/>
    <s v="DR002"/>
    <s v="Dr. Michael Torres"/>
    <s v="Cardiology"/>
    <s v="RX004"/>
    <s v="Health Plus Pharmacy"/>
    <s v="Cambridge"/>
    <s v="MA"/>
    <s v="61269-0435-01"/>
    <m/>
    <x v="14"/>
    <s v="Biguanide"/>
    <n v="90"/>
    <n v="89"/>
    <x v="0"/>
    <n v="1"/>
    <n v="0"/>
    <s v="PBM002"/>
    <x v="2"/>
    <s v="COMMERCIAL"/>
    <s v="MAC"/>
    <n v="12.4"/>
    <n v="9.92"/>
    <n v="5.8"/>
    <n v="1.79"/>
    <n v="7.59"/>
    <n v="6.45"/>
    <n v="1.1399999999999999"/>
    <n v="8.9499999999999993"/>
    <n v="0"/>
    <n v="-1.36"/>
    <x v="0"/>
    <m/>
    <m/>
    <n v="11"/>
    <n v="0"/>
  </r>
  <r>
    <s v="RX000102"/>
    <d v="2024-04-05T00:00:00"/>
    <s v="PT0029"/>
    <s v="DR003"/>
    <s v="Dr. Priya Patel"/>
    <s v="Endocrinology"/>
    <s v="RX002"/>
    <s v="Westside Rx"/>
    <s v="Springfield"/>
    <s v="MA"/>
    <s v="00591-3622-19"/>
    <m/>
    <x v="12"/>
    <s v="PPI"/>
    <n v="30"/>
    <n v="30"/>
    <x v="0"/>
    <n v="1"/>
    <n v="2"/>
    <s v="PBM002"/>
    <x v="2"/>
    <s v="COMMERCIAL"/>
    <s v="MAC"/>
    <n v="6.9"/>
    <n v="5.52"/>
    <n v="3.64"/>
    <n v="1.79"/>
    <n v="5.43"/>
    <n v="4.62"/>
    <n v="1"/>
    <n v="5.33"/>
    <n v="0"/>
    <n v="0.1"/>
    <x v="0"/>
    <m/>
    <m/>
    <n v="6"/>
    <n v="1"/>
  </r>
  <r>
    <s v="RX000103"/>
    <d v="2023-08-18T00:00:00"/>
    <s v="PT0108"/>
    <s v="DR003"/>
    <s v="Dr. Priya Patel"/>
    <s v="Endocrinology"/>
    <s v="RX001"/>
    <s v="Main St Pharmacy"/>
    <s v="Boston"/>
    <s v="MA"/>
    <s v="00085-1234-01"/>
    <m/>
    <x v="4"/>
    <s v="ACE Inhibitor"/>
    <n v="90"/>
    <n v="91"/>
    <x v="0"/>
    <n v="1"/>
    <n v="0"/>
    <s v="PBM002"/>
    <x v="2"/>
    <s v="COMMERCIAL"/>
    <s v="MAC"/>
    <n v="8.5"/>
    <n v="6.8"/>
    <n v="0"/>
    <n v="0"/>
    <n v="0"/>
    <n v="0"/>
    <n v="0"/>
    <n v="0"/>
    <n v="0"/>
    <n v="0"/>
    <x v="1"/>
    <n v="65"/>
    <s v="Patient Not Covered"/>
    <n v="2"/>
    <n v="1"/>
  </r>
  <r>
    <s v="RX000104"/>
    <d v="2024-04-04T00:00:00"/>
    <s v="PT0028"/>
    <s v="DR004"/>
    <s v="Dr. James Williams"/>
    <s v="Primary Care"/>
    <s v="RX002"/>
    <s v="Westside Rx"/>
    <s v="Springfield"/>
    <s v="MA"/>
    <s v="61269-0435-01"/>
    <m/>
    <x v="14"/>
    <s v="Biguanide"/>
    <n v="90"/>
    <n v="93"/>
    <x v="0"/>
    <n v="1"/>
    <n v="0"/>
    <s v="MCR001"/>
    <x v="5"/>
    <s v="GOVERNMENT"/>
    <s v="MAC"/>
    <n v="12.4"/>
    <n v="9.92"/>
    <n v="7.7"/>
    <n v="1.77"/>
    <n v="9.4700000000000006"/>
    <n v="7.58"/>
    <n v="1.89"/>
    <n v="8.75"/>
    <n v="0"/>
    <n v="0.73"/>
    <x v="0"/>
    <m/>
    <m/>
    <n v="8"/>
    <n v="0"/>
  </r>
  <r>
    <s v="RX000105"/>
    <d v="2023-09-02T00:00:00"/>
    <s v="PT0064"/>
    <s v="DR001"/>
    <s v="Dr. Sarah Chen"/>
    <s v="Internal Medicine"/>
    <s v="RX001"/>
    <s v="Main St Pharmacy"/>
    <s v="Boston"/>
    <s v="MA"/>
    <s v="00003-0208-11"/>
    <s v="Jardiance 25mg"/>
    <x v="5"/>
    <s v="SGLT2i"/>
    <n v="30"/>
    <n v="30"/>
    <x v="1"/>
    <n v="4"/>
    <n v="0"/>
    <s v="PBM002"/>
    <x v="2"/>
    <s v="COMMERCIAL"/>
    <s v="MAC"/>
    <n v="564"/>
    <n v="479.4"/>
    <n v="474.73"/>
    <n v="1.79"/>
    <n v="476.52"/>
    <n v="405.04"/>
    <n v="71.48"/>
    <n v="426.66"/>
    <n v="0"/>
    <n v="49.86"/>
    <x v="0"/>
    <m/>
    <m/>
    <n v="3"/>
    <n v="0"/>
  </r>
  <r>
    <s v="RX000106"/>
    <d v="2024-08-07T00:00:00"/>
    <s v="PT0047"/>
    <s v="DR002"/>
    <s v="Dr. Michael Torres"/>
    <s v="Cardiology"/>
    <s v="RX003"/>
    <s v="Community Care Pharmacy"/>
    <s v="Worcester"/>
    <s v="MA"/>
    <s v="61269-0435-01"/>
    <m/>
    <x v="14"/>
    <s v="Biguanide"/>
    <n v="90"/>
    <n v="86"/>
    <x v="0"/>
    <n v="1"/>
    <n v="0"/>
    <s v="PBM001"/>
    <x v="0"/>
    <s v="COMMERCIAL"/>
    <s v="MAC"/>
    <n v="12.4"/>
    <n v="9.92"/>
    <n v="7.1"/>
    <n v="1.78"/>
    <n v="8.8800000000000008"/>
    <n v="7.73"/>
    <n v="1.1499999999999999"/>
    <n v="8.81"/>
    <n v="0"/>
    <n v="0.08"/>
    <x v="0"/>
    <m/>
    <m/>
    <n v="8"/>
    <n v="0"/>
  </r>
  <r>
    <s v="RX000107"/>
    <d v="2023-09-17T00:00:00"/>
    <s v="PT0031"/>
    <s v="DR003"/>
    <s v="Dr. Priya Patel"/>
    <s v="Endocrinology"/>
    <s v="RX004"/>
    <s v="Health Plus Pharmacy"/>
    <s v="Cambridge"/>
    <s v="MA"/>
    <s v="00085-1234-01"/>
    <m/>
    <x v="4"/>
    <s v="ACE Inhibitor"/>
    <n v="90"/>
    <n v="92"/>
    <x v="0"/>
    <n v="1"/>
    <n v="0"/>
    <s v="PBM003"/>
    <x v="3"/>
    <s v="COMMERCIAL"/>
    <s v="MAC"/>
    <n v="8.5"/>
    <n v="6.8"/>
    <n v="4.3499999999999996"/>
    <n v="1.78"/>
    <n v="6.13"/>
    <n v="5.39"/>
    <n v="1"/>
    <n v="6.03"/>
    <n v="0"/>
    <n v="0.1"/>
    <x v="0"/>
    <m/>
    <m/>
    <n v="11"/>
    <n v="0"/>
  </r>
  <r>
    <s v="RX000108"/>
    <d v="2024-12-02T00:00:00"/>
    <s v="PT0009"/>
    <s v="DR002"/>
    <s v="Dr. Michael Torres"/>
    <s v="Cardiology"/>
    <s v="RX003"/>
    <s v="Community Care Pharmacy"/>
    <s v="Worcester"/>
    <s v="MA"/>
    <s v="00093-7193-98"/>
    <m/>
    <x v="3"/>
    <s v="Statin"/>
    <n v="30"/>
    <n v="30"/>
    <x v="0"/>
    <n v="1"/>
    <n v="2"/>
    <s v="PBM002"/>
    <x v="2"/>
    <s v="COMMERCIAL"/>
    <s v="MAC"/>
    <n v="18.2"/>
    <n v="14.56"/>
    <n v="10.31"/>
    <n v="1.79"/>
    <n v="12.1"/>
    <n v="10.28"/>
    <n v="1.81"/>
    <n v="13.88"/>
    <n v="0"/>
    <n v="-1.78"/>
    <x v="0"/>
    <m/>
    <m/>
    <n v="3"/>
    <n v="1"/>
  </r>
  <r>
    <s v="RX000109"/>
    <d v="2024-02-12T00:00:00"/>
    <s v="PT0025"/>
    <s v="DR005"/>
    <s v="Dr. Lisa Johnson"/>
    <s v="Oncology"/>
    <s v="RX003"/>
    <s v="Community Care Pharmacy"/>
    <s v="Worcester"/>
    <s v="MA"/>
    <s v="00169-4170-43"/>
    <s v="Ozempic 0.5mg"/>
    <x v="9"/>
    <s v="GLP-1"/>
    <n v="30"/>
    <n v="29"/>
    <x v="1"/>
    <n v="4"/>
    <n v="2"/>
    <s v="PBM001"/>
    <x v="0"/>
    <s v="COMMERCIAL"/>
    <s v="MAC"/>
    <n v="936"/>
    <n v="795.6"/>
    <n v="795.48"/>
    <n v="1.78"/>
    <n v="797.26"/>
    <n v="693.61"/>
    <n v="103.64"/>
    <n v="754.07"/>
    <n v="0"/>
    <n v="43.19"/>
    <x v="0"/>
    <m/>
    <m/>
    <n v="10"/>
    <n v="0"/>
  </r>
  <r>
    <s v="RX000110"/>
    <d v="2024-01-31T00:00:00"/>
    <s v="PT0103"/>
    <s v="DR004"/>
    <s v="Dr. James Williams"/>
    <s v="Primary Care"/>
    <s v="RX004"/>
    <s v="Health Plus Pharmacy"/>
    <s v="Cambridge"/>
    <s v="MA"/>
    <s v="00093-7193-98"/>
    <m/>
    <x v="3"/>
    <s v="Statin"/>
    <n v="30"/>
    <n v="30"/>
    <x v="0"/>
    <n v="1"/>
    <n v="1"/>
    <s v="PBM002"/>
    <x v="2"/>
    <s v="COMMERCIAL"/>
    <s v="MAC"/>
    <n v="18.2"/>
    <n v="14.56"/>
    <n v="10.53"/>
    <n v="1.79"/>
    <n v="12.32"/>
    <n v="10.47"/>
    <n v="1.85"/>
    <n v="13.29"/>
    <n v="0"/>
    <n v="-0.98"/>
    <x v="0"/>
    <m/>
    <m/>
    <n v="1"/>
    <n v="0"/>
  </r>
  <r>
    <s v="RX000111"/>
    <d v="2023-04-16T00:00:00"/>
    <s v="PT0055"/>
    <s v="DR003"/>
    <s v="Dr. Priya Patel"/>
    <s v="Endocrinology"/>
    <s v="RX003"/>
    <s v="Community Care Pharmacy"/>
    <s v="Worcester"/>
    <s v="MA"/>
    <s v="00169-4302-12"/>
    <s v="Ozempic 1mg"/>
    <x v="8"/>
    <s v="GLP-1"/>
    <n v="90"/>
    <n v="86"/>
    <x v="1"/>
    <n v="4"/>
    <n v="0"/>
    <s v="PBM001"/>
    <x v="0"/>
    <s v="COMMERCIAL"/>
    <s v="MAC"/>
    <n v="936"/>
    <n v="795.6"/>
    <n v="2380.4499999999998"/>
    <n v="1.78"/>
    <n v="2382.23"/>
    <n v="2072.54"/>
    <n v="309.69"/>
    <n v="2229.83"/>
    <n v="0"/>
    <n v="152.4"/>
    <x v="0"/>
    <m/>
    <m/>
    <n v="11"/>
    <n v="0"/>
  </r>
  <r>
    <s v="RX000112"/>
    <d v="2023-03-18T00:00:00"/>
    <s v="PT0066"/>
    <s v="DR001"/>
    <s v="Dr. Sarah Chen"/>
    <s v="Internal Medicine"/>
    <s v="RX003"/>
    <s v="Community Care Pharmacy"/>
    <s v="Worcester"/>
    <s v="MA"/>
    <s v="61269-0435-01"/>
    <m/>
    <x v="14"/>
    <s v="Biguanide"/>
    <n v="90"/>
    <n v="92"/>
    <x v="0"/>
    <n v="1"/>
    <n v="1"/>
    <s v="CASH"/>
    <x v="6"/>
    <s v="CASH"/>
    <s v="AWP"/>
    <n v="12.4"/>
    <n v="9.92"/>
    <n v="11.16"/>
    <n v="0"/>
    <n v="11.16"/>
    <n v="0"/>
    <n v="11.16"/>
    <n v="9.09"/>
    <n v="0"/>
    <n v="2.0699999999999998"/>
    <x v="2"/>
    <m/>
    <m/>
    <n v="2"/>
    <n v="0"/>
  </r>
  <r>
    <s v="RX000113"/>
    <d v="2023-08-30T00:00:00"/>
    <s v="PT0078"/>
    <s v="DR001"/>
    <s v="Dr. Sarah Chen"/>
    <s v="Internal Medicine"/>
    <s v="RX002"/>
    <s v="Westside Rx"/>
    <s v="Springfield"/>
    <s v="MA"/>
    <s v="68382-0035-01"/>
    <m/>
    <x v="2"/>
    <s v="CCB"/>
    <n v="30"/>
    <n v="28"/>
    <x v="0"/>
    <n v="1"/>
    <n v="0"/>
    <s v="PBM003"/>
    <x v="3"/>
    <s v="COMMERCIAL"/>
    <s v="MAC"/>
    <n v="7.2"/>
    <n v="5.76"/>
    <n v="3.72"/>
    <n v="1.78"/>
    <n v="5.5"/>
    <n v="4.84"/>
    <n v="1"/>
    <n v="5.36"/>
    <n v="0"/>
    <n v="0.14000000000000001"/>
    <x v="0"/>
    <m/>
    <m/>
    <n v="7"/>
    <n v="0"/>
  </r>
  <r>
    <s v="RX000114"/>
    <d v="2024-10-27T00:00:00"/>
    <s v="PT0067"/>
    <s v="DR003"/>
    <s v="Dr. Priya Patel"/>
    <s v="Endocrinology"/>
    <s v="RX004"/>
    <s v="Health Plus Pharmacy"/>
    <s v="Cambridge"/>
    <s v="MA"/>
    <s v="00007-4102-20"/>
    <s v="Plavix 75mg"/>
    <x v="0"/>
    <s v="Antiplatelet"/>
    <n v="30"/>
    <n v="29"/>
    <x v="1"/>
    <n v="2"/>
    <n v="0"/>
    <s v="PBM003"/>
    <x v="3"/>
    <s v="COMMERCIAL"/>
    <s v="MAC"/>
    <n v="174"/>
    <n v="147.9"/>
    <n v="149.46"/>
    <n v="1.78"/>
    <n v="151.24"/>
    <n v="133.09"/>
    <n v="18.149999999999999"/>
    <n v="132.63"/>
    <n v="0"/>
    <n v="18.61"/>
    <x v="0"/>
    <m/>
    <m/>
    <n v="4"/>
    <n v="0"/>
  </r>
  <r>
    <s v="RX000115"/>
    <d v="2023-05-06T00:00:00"/>
    <s v="PT0092"/>
    <s v="DR002"/>
    <s v="Dr. Michael Torres"/>
    <s v="Cardiology"/>
    <s v="RX004"/>
    <s v="Health Plus Pharmacy"/>
    <s v="Cambridge"/>
    <s v="MA"/>
    <s v="00169-4170-43"/>
    <s v="Ozempic 0.5mg"/>
    <x v="9"/>
    <s v="GLP-1"/>
    <n v="90"/>
    <n v="89"/>
    <x v="1"/>
    <n v="4"/>
    <n v="0"/>
    <s v="PBM003"/>
    <x v="3"/>
    <s v="COMMERCIAL"/>
    <s v="MAC"/>
    <n v="936"/>
    <n v="795.6"/>
    <n v="0"/>
    <n v="0"/>
    <n v="0"/>
    <n v="0"/>
    <n v="0"/>
    <n v="0"/>
    <n v="0"/>
    <n v="0"/>
    <x v="1"/>
    <n v="70"/>
    <s v="Product/Service Not Covered"/>
    <n v="10"/>
    <n v="0"/>
  </r>
  <r>
    <s v="RX000116"/>
    <d v="2024-07-09T00:00:00"/>
    <s v="PT0090"/>
    <s v="DR005"/>
    <s v="Dr. Lisa Johnson"/>
    <s v="Oncology"/>
    <s v="RX001"/>
    <s v="Main St Pharmacy"/>
    <s v="Boston"/>
    <s v="MA"/>
    <s v="00169-4302-12"/>
    <s v="Ozempic 1mg"/>
    <x v="8"/>
    <s v="GLP-1"/>
    <n v="30"/>
    <n v="30"/>
    <x v="1"/>
    <n v="4"/>
    <n v="1"/>
    <s v="PBM004"/>
    <x v="1"/>
    <s v="COMMERCIAL"/>
    <s v="MAC"/>
    <n v="936"/>
    <n v="795.6"/>
    <n v="799.06"/>
    <n v="1.8"/>
    <n v="800.86"/>
    <n v="672.72"/>
    <n v="128.13999999999999"/>
    <n v="750.94"/>
    <n v="0"/>
    <n v="49.93"/>
    <x v="0"/>
    <m/>
    <m/>
    <n v="1"/>
    <n v="0"/>
  </r>
  <r>
    <s v="RX000117"/>
    <d v="2024-01-05T00:00:00"/>
    <s v="PT0079"/>
    <s v="DR001"/>
    <s v="Dr. Sarah Chen"/>
    <s v="Internal Medicine"/>
    <s v="RX004"/>
    <s v="Health Plus Pharmacy"/>
    <s v="Cambridge"/>
    <s v="MA"/>
    <s v="00003-0208-11"/>
    <s v="Jardiance 25mg"/>
    <x v="5"/>
    <s v="SGLT2i"/>
    <n v="30"/>
    <n v="31"/>
    <x v="1"/>
    <n v="4"/>
    <n v="0"/>
    <s v="PBM002"/>
    <x v="2"/>
    <s v="COMMERCIAL"/>
    <s v="MAC"/>
    <n v="564"/>
    <n v="479.4"/>
    <n v="466.91"/>
    <n v="1.79"/>
    <n v="468.7"/>
    <n v="398.39"/>
    <n v="70.3"/>
    <n v="445.67"/>
    <n v="0"/>
    <n v="23.03"/>
    <x v="0"/>
    <m/>
    <m/>
    <n v="11"/>
    <n v="0"/>
  </r>
  <r>
    <s v="RX000118"/>
    <d v="2023-11-21T00:00:00"/>
    <s v="PT0100"/>
    <s v="DR002"/>
    <s v="Dr. Michael Torres"/>
    <s v="Cardiology"/>
    <s v="RX001"/>
    <s v="Main St Pharmacy"/>
    <s v="Boston"/>
    <s v="MA"/>
    <s v="50458-0579-30"/>
    <s v="Xarelto 20mg"/>
    <x v="13"/>
    <s v="Anticoagulant"/>
    <n v="30"/>
    <n v="30"/>
    <x v="1"/>
    <n v="3"/>
    <n v="0"/>
    <s v="MCR001"/>
    <x v="5"/>
    <s v="GOVERNMENT"/>
    <s v="MAC"/>
    <n v="558"/>
    <n v="474.3"/>
    <n v="464.7"/>
    <n v="1.77"/>
    <n v="466.47"/>
    <n v="373.18"/>
    <n v="93.29"/>
    <n v="454.86"/>
    <n v="26.69"/>
    <n v="-15.08"/>
    <x v="0"/>
    <m/>
    <m/>
    <n v="2"/>
    <n v="0"/>
  </r>
  <r>
    <s v="RX000119"/>
    <d v="2023-06-06T00:00:00"/>
    <s v="PT0067"/>
    <s v="DR005"/>
    <s v="Dr. Lisa Johnson"/>
    <s v="Oncology"/>
    <s v="RX001"/>
    <s v="Main St Pharmacy"/>
    <s v="Boston"/>
    <s v="MA"/>
    <s v="00002-4415-85"/>
    <s v="Trulicity 1.5mg"/>
    <x v="17"/>
    <s v="GLP-1"/>
    <n v="28"/>
    <n v="29"/>
    <x v="1"/>
    <n v="4"/>
    <n v="1"/>
    <s v="PBM001"/>
    <x v="0"/>
    <s v="COMMERCIAL"/>
    <s v="MAC"/>
    <n v="918"/>
    <n v="780.3"/>
    <n v="755.16"/>
    <n v="1.78"/>
    <n v="756.94"/>
    <n v="658.53"/>
    <n v="98.4"/>
    <n v="702.5"/>
    <n v="0"/>
    <n v="54.44"/>
    <x v="0"/>
    <m/>
    <m/>
    <n v="10"/>
    <n v="0"/>
  </r>
  <r>
    <s v="RX000120"/>
    <d v="2024-10-18T00:00:00"/>
    <s v="PT0085"/>
    <s v="DR005"/>
    <s v="Dr. Lisa Johnson"/>
    <s v="Oncology"/>
    <s v="RX001"/>
    <s v="Main St Pharmacy"/>
    <s v="Boston"/>
    <s v="MA"/>
    <s v="61269-0435-01"/>
    <m/>
    <x v="14"/>
    <s v="Biguanide"/>
    <n v="90"/>
    <n v="91"/>
    <x v="0"/>
    <n v="1"/>
    <n v="2"/>
    <s v="PBM004"/>
    <x v="1"/>
    <s v="COMMERCIAL"/>
    <s v="MAC"/>
    <n v="12.4"/>
    <n v="9.92"/>
    <n v="7.79"/>
    <n v="1.8"/>
    <n v="9.59"/>
    <n v="8.06"/>
    <n v="1.53"/>
    <n v="8.8699999999999992"/>
    <n v="0"/>
    <n v="0.72"/>
    <x v="0"/>
    <m/>
    <m/>
    <n v="9"/>
    <n v="1"/>
  </r>
  <r>
    <s v="RX000121"/>
    <d v="2024-08-08T00:00:00"/>
    <s v="PT0038"/>
    <s v="DR002"/>
    <s v="Dr. Michael Torres"/>
    <s v="Cardiology"/>
    <s v="RX003"/>
    <s v="Community Care Pharmacy"/>
    <s v="Worcester"/>
    <s v="MA"/>
    <s v="00591-3622-19"/>
    <m/>
    <x v="12"/>
    <s v="PPI"/>
    <n v="30"/>
    <n v="30"/>
    <x v="0"/>
    <n v="1"/>
    <n v="0"/>
    <s v="PBM001"/>
    <x v="0"/>
    <s v="COMMERCIAL"/>
    <s v="MAC"/>
    <n v="6.9"/>
    <n v="5.52"/>
    <n v="3.72"/>
    <n v="1.78"/>
    <n v="5.5"/>
    <n v="4.79"/>
    <n v="1"/>
    <n v="5.17"/>
    <n v="0"/>
    <n v="0.33"/>
    <x v="0"/>
    <m/>
    <m/>
    <n v="10"/>
    <n v="0"/>
  </r>
  <r>
    <s v="RX000122"/>
    <d v="2024-03-01T00:00:00"/>
    <s v="PT0041"/>
    <s v="DR004"/>
    <s v="Dr. James Williams"/>
    <s v="Primary Care"/>
    <s v="RX002"/>
    <s v="Westside Rx"/>
    <s v="Springfield"/>
    <s v="MA"/>
    <s v="00085-1234-01"/>
    <m/>
    <x v="4"/>
    <s v="ACE Inhibitor"/>
    <n v="90"/>
    <n v="93"/>
    <x v="0"/>
    <n v="1"/>
    <n v="0"/>
    <s v="PBM004"/>
    <x v="1"/>
    <s v="COMMERCIAL"/>
    <s v="MAC"/>
    <n v="8.5"/>
    <n v="6.8"/>
    <n v="4.09"/>
    <n v="1.8"/>
    <n v="5.89"/>
    <n v="4.9400000000000004"/>
    <n v="1"/>
    <n v="6.36"/>
    <n v="0"/>
    <n v="-0.47"/>
    <x v="2"/>
    <m/>
    <m/>
    <n v="5"/>
    <n v="0"/>
  </r>
  <r>
    <s v="RX000123"/>
    <d v="2023-09-05T00:00:00"/>
    <s v="PT0038"/>
    <s v="DR003"/>
    <s v="Dr. Priya Patel"/>
    <s v="Endocrinology"/>
    <s v="RX001"/>
    <s v="Main St Pharmacy"/>
    <s v="Boston"/>
    <s v="MA"/>
    <s v="00093-7193-98"/>
    <m/>
    <x v="3"/>
    <s v="Statin"/>
    <n v="30"/>
    <n v="31"/>
    <x v="0"/>
    <n v="1"/>
    <n v="2"/>
    <s v="PBM002"/>
    <x v="2"/>
    <s v="COMMERCIAL"/>
    <s v="MAC"/>
    <n v="18.2"/>
    <n v="14.56"/>
    <n v="8.91"/>
    <n v="1.79"/>
    <n v="10.7"/>
    <n v="9.1"/>
    <n v="1.61"/>
    <n v="12.94"/>
    <n v="0"/>
    <n v="-2.2400000000000002"/>
    <x v="0"/>
    <m/>
    <m/>
    <n v="2"/>
    <n v="0"/>
  </r>
  <r>
    <s v="RX000124"/>
    <d v="2024-05-25T00:00:00"/>
    <s v="PT0012"/>
    <s v="DR002"/>
    <s v="Dr. Michael Torres"/>
    <s v="Cardiology"/>
    <s v="RX002"/>
    <s v="Westside Rx"/>
    <s v="Springfield"/>
    <s v="MA"/>
    <s v="00006-0021-31"/>
    <s v="Januvia 100mg"/>
    <x v="15"/>
    <s v="DPP-4"/>
    <n v="30"/>
    <n v="31"/>
    <x v="1"/>
    <n v="3"/>
    <n v="0"/>
    <s v="PBM004"/>
    <x v="1"/>
    <s v="COMMERCIAL"/>
    <s v="MAC"/>
    <n v="492"/>
    <n v="418.2"/>
    <n v="405.82"/>
    <n v="1.8"/>
    <n v="407.62"/>
    <n v="342.4"/>
    <n v="65.22"/>
    <n v="386.74"/>
    <n v="0"/>
    <n v="20.88"/>
    <x v="2"/>
    <m/>
    <m/>
    <n v="3"/>
    <n v="0"/>
  </r>
  <r>
    <s v="RX000125"/>
    <d v="2024-07-03T00:00:00"/>
    <s v="PT0047"/>
    <s v="DR003"/>
    <s v="Dr. Priya Patel"/>
    <s v="Endocrinology"/>
    <s v="RX004"/>
    <s v="Health Plus Pharmacy"/>
    <s v="Cambridge"/>
    <s v="MA"/>
    <s v="00071-0155-23"/>
    <s v="Lipitor"/>
    <x v="3"/>
    <s v="Statin"/>
    <n v="90"/>
    <n v="92"/>
    <x v="1"/>
    <n v="2"/>
    <n v="0"/>
    <s v="PBM002"/>
    <x v="2"/>
    <s v="COMMERCIAL"/>
    <s v="MAC"/>
    <n v="185.4"/>
    <n v="157.59"/>
    <n v="475.35"/>
    <n v="1.79"/>
    <n v="477.14"/>
    <n v="405.57"/>
    <n v="71.569999999999993"/>
    <n v="427.29"/>
    <n v="0"/>
    <n v="49.85"/>
    <x v="0"/>
    <m/>
    <m/>
    <n v="9"/>
    <n v="0"/>
  </r>
  <r>
    <s v="RX000126"/>
    <d v="2024-04-06T00:00:00"/>
    <s v="PT0016"/>
    <s v="DR005"/>
    <s v="Dr. Lisa Johnson"/>
    <s v="Oncology"/>
    <s v="RX004"/>
    <s v="Health Plus Pharmacy"/>
    <s v="Cambridge"/>
    <s v="MA"/>
    <s v="00173-0682-20"/>
    <s v="Advair Diskus 250/50"/>
    <x v="1"/>
    <s v="ICS/LABA"/>
    <n v="30"/>
    <n v="28"/>
    <x v="1"/>
    <n v="3"/>
    <n v="0"/>
    <s v="PBM002"/>
    <x v="2"/>
    <s v="COMMERCIAL"/>
    <s v="MAC"/>
    <n v="384"/>
    <n v="326.39999999999998"/>
    <n v="315.05"/>
    <n v="1.79"/>
    <n v="316.83999999999997"/>
    <n v="269.31"/>
    <n v="47.53"/>
    <n v="307.22000000000003"/>
    <n v="0"/>
    <n v="9.6199999999999992"/>
    <x v="0"/>
    <m/>
    <m/>
    <n v="5"/>
    <n v="0"/>
  </r>
  <r>
    <s v="RX000127"/>
    <d v="2023-02-11T00:00:00"/>
    <s v="PT0059"/>
    <s v="DR005"/>
    <s v="Dr. Lisa Johnson"/>
    <s v="Oncology"/>
    <s v="RX004"/>
    <s v="Health Plus Pharmacy"/>
    <s v="Cambridge"/>
    <s v="MA"/>
    <s v="00173-0682-20"/>
    <s v="Advair Diskus 250/50"/>
    <x v="1"/>
    <s v="ICS/LABA"/>
    <n v="90"/>
    <n v="86"/>
    <x v="1"/>
    <n v="3"/>
    <n v="2"/>
    <s v="PBM001"/>
    <x v="0"/>
    <s v="COMMERCIAL"/>
    <s v="MAC"/>
    <n v="384"/>
    <n v="326.39999999999998"/>
    <n v="975.37"/>
    <n v="1.78"/>
    <n v="977.15"/>
    <n v="850.12"/>
    <n v="127.03"/>
    <n v="903.45"/>
    <n v="0"/>
    <n v="73.709999999999994"/>
    <x v="0"/>
    <m/>
    <m/>
    <n v="9"/>
    <n v="0"/>
  </r>
  <r>
    <s v="RX000128"/>
    <d v="2023-12-11T00:00:00"/>
    <s v="PT0073"/>
    <s v="DR005"/>
    <s v="Dr. Lisa Johnson"/>
    <s v="Oncology"/>
    <s v="RX003"/>
    <s v="Community Care Pharmacy"/>
    <s v="Worcester"/>
    <s v="MA"/>
    <s v="00085-1234-01"/>
    <m/>
    <x v="4"/>
    <s v="ACE Inhibitor"/>
    <n v="90"/>
    <n v="88"/>
    <x v="0"/>
    <n v="1"/>
    <n v="1"/>
    <s v="PBM004"/>
    <x v="1"/>
    <s v="COMMERCIAL"/>
    <s v="MAC"/>
    <n v="8.5"/>
    <n v="6.8"/>
    <n v="4.6100000000000003"/>
    <n v="1.8"/>
    <n v="6.41"/>
    <n v="5.38"/>
    <n v="1.03"/>
    <n v="6.28"/>
    <n v="0"/>
    <n v="0.12"/>
    <x v="0"/>
    <m/>
    <m/>
    <n v="10"/>
    <n v="1"/>
  </r>
  <r>
    <s v="RX000129"/>
    <d v="2024-04-30T00:00:00"/>
    <s v="PT0075"/>
    <s v="DR005"/>
    <s v="Dr. Lisa Johnson"/>
    <s v="Oncology"/>
    <s v="RX001"/>
    <s v="Main St Pharmacy"/>
    <s v="Boston"/>
    <s v="MA"/>
    <s v="00085-1234-01"/>
    <m/>
    <x v="4"/>
    <s v="ACE Inhibitor"/>
    <n v="90"/>
    <n v="90"/>
    <x v="0"/>
    <n v="1"/>
    <n v="1"/>
    <s v="PBM002"/>
    <x v="2"/>
    <s v="COMMERCIAL"/>
    <s v="MAC"/>
    <n v="8.5"/>
    <n v="6.8"/>
    <n v="4.8499999999999996"/>
    <n v="1.79"/>
    <n v="6.64"/>
    <n v="5.65"/>
    <n v="1"/>
    <n v="6.58"/>
    <n v="0"/>
    <n v="7.0000000000000007E-2"/>
    <x v="0"/>
    <m/>
    <m/>
    <n v="2"/>
    <n v="0"/>
  </r>
  <r>
    <s v="RX000130"/>
    <d v="2024-11-28T00:00:00"/>
    <s v="PT0057"/>
    <s v="DR002"/>
    <s v="Dr. Michael Torres"/>
    <s v="Cardiology"/>
    <s v="RX004"/>
    <s v="Health Plus Pharmacy"/>
    <s v="Cambridge"/>
    <s v="MA"/>
    <s v="68382-0035-01"/>
    <m/>
    <x v="2"/>
    <s v="CCB"/>
    <n v="30"/>
    <n v="29"/>
    <x v="0"/>
    <n v="1"/>
    <n v="0"/>
    <s v="MCR001"/>
    <x v="5"/>
    <s v="GOVERNMENT"/>
    <s v="MAC"/>
    <n v="7.2"/>
    <n v="5.76"/>
    <n v="4.18"/>
    <n v="1.77"/>
    <n v="5.95"/>
    <n v="4.76"/>
    <n v="1.19"/>
    <n v="5.17"/>
    <n v="0"/>
    <n v="0.78"/>
    <x v="0"/>
    <m/>
    <m/>
    <n v="6"/>
    <n v="0"/>
  </r>
  <r>
    <s v="RX000131"/>
    <d v="2024-06-15T00:00:00"/>
    <s v="PT0041"/>
    <s v="DR002"/>
    <s v="Dr. Michael Torres"/>
    <s v="Cardiology"/>
    <s v="RX001"/>
    <s v="Main St Pharmacy"/>
    <s v="Boston"/>
    <s v="MA"/>
    <s v="00093-0892-01"/>
    <m/>
    <x v="0"/>
    <s v="Antiplatelet"/>
    <n v="90"/>
    <n v="94"/>
    <x v="0"/>
    <n v="1"/>
    <n v="0"/>
    <s v="PBM003"/>
    <x v="3"/>
    <s v="COMMERCIAL"/>
    <s v="MAC"/>
    <n v="14.8"/>
    <n v="11.84"/>
    <n v="25.42"/>
    <n v="1.78"/>
    <n v="27.2"/>
    <n v="23.93"/>
    <n v="3.26"/>
    <n v="32.94"/>
    <n v="0"/>
    <n v="-5.74"/>
    <x v="0"/>
    <m/>
    <m/>
    <n v="8"/>
    <n v="0"/>
  </r>
  <r>
    <s v="RX000132"/>
    <d v="2024-05-10T00:00:00"/>
    <s v="PT0039"/>
    <s v="DR005"/>
    <s v="Dr. Lisa Johnson"/>
    <s v="Oncology"/>
    <s v="RX003"/>
    <s v="Community Care Pharmacy"/>
    <s v="Worcester"/>
    <s v="MA"/>
    <s v="00003-0208-11"/>
    <s v="Jardiance 25mg"/>
    <x v="5"/>
    <s v="SGLT2i"/>
    <n v="90"/>
    <n v="92"/>
    <x v="1"/>
    <n v="4"/>
    <n v="1"/>
    <s v="PBM004"/>
    <x v="1"/>
    <s v="COMMERCIAL"/>
    <s v="MAC"/>
    <n v="564"/>
    <n v="479.4"/>
    <n v="1417.35"/>
    <n v="1.8"/>
    <n v="1419.15"/>
    <n v="1192.08"/>
    <n v="227.06"/>
    <n v="1294.72"/>
    <n v="0"/>
    <n v="124.43"/>
    <x v="0"/>
    <m/>
    <m/>
    <n v="7"/>
    <n v="0"/>
  </r>
  <r>
    <s v="RX000133"/>
    <d v="2023-05-05T00:00:00"/>
    <s v="PT0115"/>
    <s v="DR003"/>
    <s v="Dr. Priya Patel"/>
    <s v="Endocrinology"/>
    <s v="RX003"/>
    <s v="Community Care Pharmacy"/>
    <s v="Worcester"/>
    <s v="MA"/>
    <s v="61269-0435-01"/>
    <m/>
    <x v="14"/>
    <s v="Biguanide"/>
    <n v="90"/>
    <n v="94"/>
    <x v="0"/>
    <n v="1"/>
    <n v="1"/>
    <s v="MCD001"/>
    <x v="4"/>
    <s v="GOVERNMENT"/>
    <s v="NADAC"/>
    <n v="12.4"/>
    <n v="9.92"/>
    <n v="9.42"/>
    <n v="0.05"/>
    <n v="9.4700000000000006"/>
    <n v="6.82"/>
    <n v="2.65"/>
    <n v="9.2100000000000009"/>
    <n v="0"/>
    <n v="0.26"/>
    <x v="2"/>
    <m/>
    <m/>
    <n v="2"/>
    <n v="0"/>
  </r>
  <r>
    <s v="RX000134"/>
    <d v="2024-11-02T00:00:00"/>
    <s v="PT0069"/>
    <s v="DR004"/>
    <s v="Dr. James Williams"/>
    <s v="Primary Care"/>
    <s v="RX003"/>
    <s v="Community Care Pharmacy"/>
    <s v="Worcester"/>
    <s v="MA"/>
    <s v="61269-0435-01"/>
    <m/>
    <x v="14"/>
    <s v="Biguanide"/>
    <n v="90"/>
    <n v="87"/>
    <x v="0"/>
    <n v="1"/>
    <n v="0"/>
    <s v="PBM004"/>
    <x v="1"/>
    <s v="COMMERCIAL"/>
    <s v="MAC"/>
    <n v="12.4"/>
    <n v="9.92"/>
    <n v="6.64"/>
    <n v="1.8"/>
    <n v="8.44"/>
    <n v="7.09"/>
    <n v="1.35"/>
    <n v="8.91"/>
    <n v="0"/>
    <n v="-0.47"/>
    <x v="0"/>
    <m/>
    <m/>
    <n v="1"/>
    <n v="0"/>
  </r>
  <r>
    <s v="RX000135"/>
    <d v="2023-02-23T00:00:00"/>
    <s v="PT0018"/>
    <s v="DR002"/>
    <s v="Dr. Michael Torres"/>
    <s v="Cardiology"/>
    <s v="RX002"/>
    <s v="Westside Rx"/>
    <s v="Springfield"/>
    <s v="MA"/>
    <s v="00093-0892-01"/>
    <m/>
    <x v="0"/>
    <s v="Antiplatelet"/>
    <n v="90"/>
    <n v="85"/>
    <x v="0"/>
    <n v="1"/>
    <n v="0"/>
    <s v="PBM002"/>
    <x v="2"/>
    <s v="COMMERCIAL"/>
    <s v="MAC"/>
    <n v="14.8"/>
    <n v="11.84"/>
    <n v="23.73"/>
    <n v="1.79"/>
    <n v="25.52"/>
    <n v="21.69"/>
    <n v="3.83"/>
    <n v="33.44"/>
    <n v="0"/>
    <n v="-7.91"/>
    <x v="0"/>
    <m/>
    <m/>
    <n v="6"/>
    <n v="0"/>
  </r>
  <r>
    <s v="RX000136"/>
    <d v="2023-11-25T00:00:00"/>
    <s v="PT0084"/>
    <s v="DR003"/>
    <s v="Dr. Priya Patel"/>
    <s v="Endocrinology"/>
    <s v="RX002"/>
    <s v="Westside Rx"/>
    <s v="Springfield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0"/>
    <n v="0"/>
    <n v="0"/>
    <n v="0"/>
    <n v="0"/>
    <n v="0"/>
    <n v="0"/>
    <n v="0"/>
    <x v="1"/>
    <n v="76"/>
    <s v="Plan Limitations Exceeded"/>
    <n v="11"/>
    <n v="0"/>
  </r>
  <r>
    <s v="RX000137"/>
    <d v="2023-02-07T00:00:00"/>
    <s v="PT0096"/>
    <s v="DR002"/>
    <s v="Dr. Michael Torres"/>
    <s v="Cardiology"/>
    <s v="RX004"/>
    <s v="Health Plus Pharmacy"/>
    <s v="Cambridge"/>
    <s v="MA"/>
    <s v="00071-0155-23"/>
    <s v="Lipitor"/>
    <x v="3"/>
    <s v="Statin"/>
    <n v="30"/>
    <n v="31"/>
    <x v="1"/>
    <n v="2"/>
    <n v="2"/>
    <s v="MCD001"/>
    <x v="4"/>
    <s v="GOVERNMENT"/>
    <s v="NADAC"/>
    <n v="185.4"/>
    <n v="157.59"/>
    <n v="149.71"/>
    <n v="0.75"/>
    <n v="150.46"/>
    <n v="108.33"/>
    <n v="42.13"/>
    <n v="145.71"/>
    <n v="0"/>
    <n v="4.75"/>
    <x v="0"/>
    <m/>
    <m/>
    <n v="0"/>
    <n v="0"/>
  </r>
  <r>
    <s v="RX000138"/>
    <d v="2024-04-10T00:00:00"/>
    <s v="PT0018"/>
    <s v="DR003"/>
    <s v="Dr. Priya Patel"/>
    <s v="Endocrinology"/>
    <s v="RX003"/>
    <s v="Community Care Pharmacy"/>
    <s v="Worcester"/>
    <s v="MA"/>
    <s v="00093-0892-01"/>
    <m/>
    <x v="0"/>
    <s v="Antiplatelet"/>
    <n v="30"/>
    <n v="31"/>
    <x v="0"/>
    <n v="1"/>
    <n v="0"/>
    <s v="MCD001"/>
    <x v="4"/>
    <s v="GOVERNMENT"/>
    <s v="NADAC"/>
    <n v="14.8"/>
    <n v="11.84"/>
    <n v="11.25"/>
    <n v="0.06"/>
    <n v="11.3"/>
    <n v="8.14"/>
    <n v="3.17"/>
    <n v="10.95"/>
    <n v="0"/>
    <n v="0.36"/>
    <x v="0"/>
    <m/>
    <m/>
    <n v="1"/>
    <n v="0"/>
  </r>
  <r>
    <s v="RX000139"/>
    <d v="2023-12-12T00:00:00"/>
    <s v="PT0110"/>
    <s v="DR001"/>
    <s v="Dr. Sarah Chen"/>
    <s v="Internal Medicine"/>
    <s v="RX002"/>
    <s v="Westside Rx"/>
    <s v="Springfield"/>
    <s v="MA"/>
    <s v="68382-0035-01"/>
    <m/>
    <x v="2"/>
    <s v="CCB"/>
    <n v="30"/>
    <n v="30"/>
    <x v="0"/>
    <n v="1"/>
    <n v="0"/>
    <s v="PBM004"/>
    <x v="1"/>
    <s v="COMMERCIAL"/>
    <s v="MAC"/>
    <n v="7.2"/>
    <n v="5.76"/>
    <n v="4.26"/>
    <n v="1.8"/>
    <n v="6.06"/>
    <n v="5.09"/>
    <n v="1"/>
    <n v="5.16"/>
    <n v="0"/>
    <n v="0.9"/>
    <x v="0"/>
    <m/>
    <m/>
    <n v="5"/>
    <n v="1"/>
  </r>
  <r>
    <s v="RX000140"/>
    <d v="2023-11-28T00:00:00"/>
    <s v="PT0058"/>
    <s v="DR004"/>
    <s v="Dr. James Williams"/>
    <s v="Primary Care"/>
    <s v="RX002"/>
    <s v="Westside Rx"/>
    <s v="Springfield"/>
    <s v="MA"/>
    <s v="68382-0035-01"/>
    <m/>
    <x v="2"/>
    <s v="CCB"/>
    <n v="30"/>
    <n v="30"/>
    <x v="0"/>
    <n v="1"/>
    <n v="2"/>
    <s v="PBM001"/>
    <x v="0"/>
    <s v="COMMERCIAL"/>
    <s v="MAC"/>
    <n v="7.2"/>
    <n v="5.76"/>
    <n v="0"/>
    <n v="0"/>
    <n v="0"/>
    <n v="0"/>
    <n v="0"/>
    <n v="0"/>
    <n v="0"/>
    <n v="0"/>
    <x v="1"/>
    <n v="75"/>
    <s v="Prior Authorization Required"/>
    <n v="4"/>
    <n v="0"/>
  </r>
  <r>
    <s v="RX000141"/>
    <d v="2023-03-05T00:00:00"/>
    <s v="PT0115"/>
    <s v="DR002"/>
    <s v="Dr. Michael Torres"/>
    <s v="Cardiology"/>
    <s v="RX003"/>
    <s v="Community Care Pharmacy"/>
    <s v="Worcester"/>
    <s v="MA"/>
    <s v="00007-4102-20"/>
    <s v="Plavix 75mg"/>
    <x v="0"/>
    <s v="Antiplatelet"/>
    <n v="30"/>
    <n v="31"/>
    <x v="1"/>
    <n v="2"/>
    <n v="1"/>
    <s v="PBM002"/>
    <x v="2"/>
    <s v="COMMERCIAL"/>
    <s v="MAC"/>
    <n v="174"/>
    <n v="147.9"/>
    <n v="148.53"/>
    <n v="1.79"/>
    <n v="150.32"/>
    <n v="127.77"/>
    <n v="22.55"/>
    <n v="139.28"/>
    <n v="0"/>
    <n v="11.03"/>
    <x v="0"/>
    <m/>
    <m/>
    <n v="10"/>
    <n v="0"/>
  </r>
  <r>
    <s v="RX000142"/>
    <d v="2024-05-04T00:00:00"/>
    <s v="PT0054"/>
    <s v="DR002"/>
    <s v="Dr. Michael Torres"/>
    <s v="Cardiology"/>
    <s v="RX002"/>
    <s v="Westside Rx"/>
    <s v="Springfield"/>
    <s v="MA"/>
    <s v="61269-0435-01"/>
    <m/>
    <x v="14"/>
    <s v="Biguanide"/>
    <n v="90"/>
    <n v="91"/>
    <x v="0"/>
    <n v="1"/>
    <n v="2"/>
    <s v="PBM003"/>
    <x v="3"/>
    <s v="COMMERCIAL"/>
    <s v="MAC"/>
    <n v="12.4"/>
    <n v="9.92"/>
    <n v="7.31"/>
    <n v="1.78"/>
    <n v="9.09"/>
    <n v="8"/>
    <n v="1.0900000000000001"/>
    <n v="9.27"/>
    <n v="0"/>
    <n v="-0.18"/>
    <x v="0"/>
    <m/>
    <m/>
    <n v="10"/>
    <n v="0"/>
  </r>
  <r>
    <s v="RX000143"/>
    <d v="2024-04-02T00:00:00"/>
    <s v="PT0107"/>
    <s v="DR005"/>
    <s v="Dr. Lisa Johnson"/>
    <s v="Oncology"/>
    <s v="RX001"/>
    <s v="Main St Pharmacy"/>
    <s v="Boston"/>
    <s v="MA"/>
    <s v="00078-0467-15"/>
    <s v="Entresto 49/51"/>
    <x v="16"/>
    <s v="ARNI"/>
    <n v="30"/>
    <n v="30"/>
    <x v="1"/>
    <n v="4"/>
    <n v="0"/>
    <s v="PBM004"/>
    <x v="1"/>
    <s v="COMMERCIAL"/>
    <s v="MAC"/>
    <n v="618"/>
    <n v="525.29999999999995"/>
    <n v="508.81"/>
    <n v="1.8"/>
    <n v="510.61"/>
    <n v="428.91"/>
    <n v="81.7"/>
    <n v="467.57"/>
    <n v="0"/>
    <n v="43.04"/>
    <x v="0"/>
    <m/>
    <m/>
    <n v="2"/>
    <n v="1"/>
  </r>
  <r>
    <s v="RX000144"/>
    <d v="2024-05-15T00:00:00"/>
    <s v="PT0066"/>
    <s v="DR005"/>
    <s v="Dr. Lisa Johnson"/>
    <s v="Oncology"/>
    <s v="RX002"/>
    <s v="Westside Rx"/>
    <s v="Springfield"/>
    <s v="MA"/>
    <s v="00591-3622-19"/>
    <m/>
    <x v="12"/>
    <s v="PPI"/>
    <n v="90"/>
    <n v="89"/>
    <x v="0"/>
    <n v="1"/>
    <n v="0"/>
    <s v="PBM003"/>
    <x v="3"/>
    <s v="COMMERCIAL"/>
    <s v="MAC"/>
    <n v="6.9"/>
    <n v="5.52"/>
    <n v="12.46"/>
    <n v="1.78"/>
    <n v="14.24"/>
    <n v="12.53"/>
    <n v="1.71"/>
    <n v="15.25"/>
    <n v="0"/>
    <n v="-1.01"/>
    <x v="0"/>
    <m/>
    <m/>
    <n v="10"/>
    <n v="0"/>
  </r>
  <r>
    <s v="RX000145"/>
    <d v="2024-08-15T00:00:00"/>
    <s v="PT0008"/>
    <s v="DR002"/>
    <s v="Dr. Michael Torres"/>
    <s v="Cardiology"/>
    <s v="RX001"/>
    <s v="Main St Pharmacy"/>
    <s v="Boston"/>
    <s v="MA"/>
    <s v="68382-0035-01"/>
    <m/>
    <x v="2"/>
    <s v="CCB"/>
    <n v="90"/>
    <n v="93"/>
    <x v="0"/>
    <n v="1"/>
    <n v="0"/>
    <s v="PBM002"/>
    <x v="2"/>
    <s v="COMMERCIAL"/>
    <s v="MAC"/>
    <n v="7.2"/>
    <n v="5.76"/>
    <n v="12.53"/>
    <n v="1.79"/>
    <n v="14.32"/>
    <n v="12.17"/>
    <n v="2.15"/>
    <n v="16.05"/>
    <n v="0"/>
    <n v="-1.73"/>
    <x v="0"/>
    <m/>
    <m/>
    <n v="0"/>
    <n v="0"/>
  </r>
  <r>
    <s v="RX000146"/>
    <d v="2024-01-27T00:00:00"/>
    <s v="PT0085"/>
    <s v="DR003"/>
    <s v="Dr. Priya Patel"/>
    <s v="Endocrinology"/>
    <s v="RX004"/>
    <s v="Health Plus Pharmacy"/>
    <s v="Cambridge"/>
    <s v="MA"/>
    <s v="00003-0894-20"/>
    <s v="Eliquis 5mg"/>
    <x v="10"/>
    <s v="Anticoagulant"/>
    <n v="30"/>
    <n v="31"/>
    <x v="1"/>
    <n v="3"/>
    <n v="0"/>
    <s v="PBM001"/>
    <x v="0"/>
    <s v="COMMERCIAL"/>
    <s v="MAC"/>
    <n v="594"/>
    <n v="504.9"/>
    <n v="501.87"/>
    <n v="1.78"/>
    <n v="503.65"/>
    <n v="438.18"/>
    <n v="65.47"/>
    <n v="447.96"/>
    <n v="0"/>
    <n v="55.69"/>
    <x v="0"/>
    <m/>
    <m/>
    <n v="1"/>
    <n v="1"/>
  </r>
  <r>
    <s v="RX000147"/>
    <d v="2023-01-24T00:00:00"/>
    <s v="PT0049"/>
    <s v="DR001"/>
    <s v="Dr. Sarah Chen"/>
    <s v="Internal Medicine"/>
    <s v="RX002"/>
    <s v="Westside Rx"/>
    <s v="Springfield"/>
    <s v="MA"/>
    <s v="50458-0579-30"/>
    <s v="Xarelto 20mg"/>
    <x v="13"/>
    <s v="Anticoagulant"/>
    <n v="30"/>
    <n v="30"/>
    <x v="1"/>
    <n v="3"/>
    <n v="0"/>
    <s v="PBM003"/>
    <x v="3"/>
    <s v="COMMERCIAL"/>
    <s v="MAC"/>
    <n v="558"/>
    <n v="474.3"/>
    <n v="463.83"/>
    <n v="1.78"/>
    <n v="465.61"/>
    <n v="409.74"/>
    <n v="55.87"/>
    <n v="435.49"/>
    <n v="0"/>
    <n v="30.12"/>
    <x v="0"/>
    <m/>
    <m/>
    <n v="4"/>
    <n v="1"/>
  </r>
  <r>
    <s v="RX000148"/>
    <d v="2024-09-21T00:00:00"/>
    <s v="PT0013"/>
    <s v="DR004"/>
    <s v="Dr. James Williams"/>
    <s v="Primary Care"/>
    <s v="RX001"/>
    <s v="Main St Pharmacy"/>
    <s v="Boston"/>
    <s v="MA"/>
    <s v="00591-3622-19"/>
    <m/>
    <x v="12"/>
    <s v="PPI"/>
    <n v="30"/>
    <n v="30"/>
    <x v="0"/>
    <n v="1"/>
    <n v="0"/>
    <s v="MCR001"/>
    <x v="5"/>
    <s v="GOVERNMENT"/>
    <s v="MAC"/>
    <n v="6.9"/>
    <n v="5.52"/>
    <n v="3.06"/>
    <n v="1.77"/>
    <n v="4.83"/>
    <n v="3.86"/>
    <n v="1"/>
    <n v="4.96"/>
    <n v="0"/>
    <n v="-0.13"/>
    <x v="0"/>
    <m/>
    <m/>
    <n v="0"/>
    <n v="1"/>
  </r>
  <r>
    <s v="RX000149"/>
    <d v="2023-05-24T00:00:00"/>
    <s v="PT0041"/>
    <s v="DR001"/>
    <s v="Dr. Sarah Chen"/>
    <s v="Internal Medicine"/>
    <s v="RX002"/>
    <s v="Westside Rx"/>
    <s v="Springfield"/>
    <s v="MA"/>
    <s v="00071-0155-23"/>
    <s v="Lipitor"/>
    <x v="3"/>
    <s v="Statin"/>
    <n v="30"/>
    <n v="30"/>
    <x v="1"/>
    <n v="2"/>
    <n v="1"/>
    <s v="PBM003"/>
    <x v="3"/>
    <s v="COMMERCIAL"/>
    <s v="MAC"/>
    <n v="185.4"/>
    <n v="157.59"/>
    <n v="153.38999999999999"/>
    <n v="1.78"/>
    <n v="155.16999999999999"/>
    <n v="136.55000000000001"/>
    <n v="18.62"/>
    <n v="149.05000000000001"/>
    <n v="0"/>
    <n v="6.12"/>
    <x v="0"/>
    <m/>
    <m/>
    <n v="3"/>
    <n v="0"/>
  </r>
  <r>
    <s v="RX000150"/>
    <d v="2023-11-04T00:00:00"/>
    <s v="PT0023"/>
    <s v="DR004"/>
    <s v="Dr. James Williams"/>
    <s v="Primary Care"/>
    <s v="RX002"/>
    <s v="Westside Rx"/>
    <s v="Springfield"/>
    <s v="MA"/>
    <s v="00093-7193-98"/>
    <m/>
    <x v="3"/>
    <s v="Statin"/>
    <n v="30"/>
    <n v="30"/>
    <x v="0"/>
    <n v="1"/>
    <n v="0"/>
    <s v="PBM004"/>
    <x v="1"/>
    <s v="COMMERCIAL"/>
    <s v="MAC"/>
    <n v="18.2"/>
    <n v="14.56"/>
    <n v="10.16"/>
    <n v="1.8"/>
    <n v="11.96"/>
    <n v="10.050000000000001"/>
    <n v="1.91"/>
    <n v="13.78"/>
    <n v="0"/>
    <n v="-1.81"/>
    <x v="0"/>
    <m/>
    <m/>
    <n v="5"/>
    <n v="0"/>
  </r>
  <r>
    <s v="RX000151"/>
    <d v="2024-02-23T00:00:00"/>
    <s v="PT0109"/>
    <s v="DR004"/>
    <s v="Dr. James Williams"/>
    <s v="Primary Care"/>
    <s v="RX003"/>
    <s v="Community Care Pharmacy"/>
    <s v="Worcester"/>
    <s v="MA"/>
    <s v="68382-0035-01"/>
    <m/>
    <x v="2"/>
    <s v="CCB"/>
    <n v="30"/>
    <n v="29"/>
    <x v="0"/>
    <n v="1"/>
    <n v="2"/>
    <s v="MCR001"/>
    <x v="5"/>
    <s v="GOVERNMENT"/>
    <s v="MAC"/>
    <n v="7.2"/>
    <n v="5.76"/>
    <n v="4.25"/>
    <n v="1.77"/>
    <n v="6.02"/>
    <n v="4.82"/>
    <n v="1.2"/>
    <n v="5.31"/>
    <n v="0"/>
    <n v="0.71"/>
    <x v="0"/>
    <m/>
    <m/>
    <n v="7"/>
    <n v="0"/>
  </r>
  <r>
    <s v="RX000152"/>
    <d v="2023-09-06T00:00:00"/>
    <s v="PT0058"/>
    <s v="DR004"/>
    <s v="Dr. James Williams"/>
    <s v="Primary Care"/>
    <s v="RX002"/>
    <s v="Westside Rx"/>
    <s v="Springfield"/>
    <s v="MA"/>
    <s v="00007-4102-20"/>
    <s v="Plavix 75mg"/>
    <x v="0"/>
    <s v="Antiplatelet"/>
    <n v="30"/>
    <n v="31"/>
    <x v="1"/>
    <n v="2"/>
    <n v="0"/>
    <s v="CASH"/>
    <x v="6"/>
    <s v="CASH"/>
    <s v="AWP"/>
    <n v="174"/>
    <n v="147.9"/>
    <n v="156.6"/>
    <n v="0"/>
    <n v="156.6"/>
    <n v="0"/>
    <n v="156.6"/>
    <n v="131.19999999999999"/>
    <n v="0"/>
    <n v="25.4"/>
    <x v="0"/>
    <m/>
    <m/>
    <n v="3"/>
    <n v="1"/>
  </r>
  <r>
    <s v="RX000153"/>
    <d v="2023-07-12T00:00:00"/>
    <s v="PT0027"/>
    <s v="DR001"/>
    <s v="Dr. Sarah Chen"/>
    <s v="Internal Medicine"/>
    <s v="RX001"/>
    <s v="Main St Pharmacy"/>
    <s v="Boston"/>
    <s v="MA"/>
    <s v="00173-0682-20"/>
    <s v="Advair Diskus 250/50"/>
    <x v="1"/>
    <s v="ICS/LABA"/>
    <n v="30"/>
    <n v="31"/>
    <x v="1"/>
    <n v="3"/>
    <n v="0"/>
    <s v="PBM003"/>
    <x v="3"/>
    <s v="COMMERCIAL"/>
    <s v="MAC"/>
    <n v="384"/>
    <n v="326.39999999999998"/>
    <n v="319.93"/>
    <n v="1.78"/>
    <n v="321.70999999999998"/>
    <n v="283.10000000000002"/>
    <n v="38.6"/>
    <n v="293.61"/>
    <n v="0"/>
    <n v="28.1"/>
    <x v="2"/>
    <m/>
    <m/>
    <n v="0"/>
    <n v="1"/>
  </r>
  <r>
    <s v="RX000154"/>
    <d v="2024-12-13T00:00:00"/>
    <s v="PT0049"/>
    <s v="DR002"/>
    <s v="Dr. Michael Torres"/>
    <s v="Cardiology"/>
    <s v="RX004"/>
    <s v="Health Plus Pharmacy"/>
    <s v="Cambridge"/>
    <s v="MA"/>
    <s v="00003-0894-20"/>
    <s v="Eliquis 5mg"/>
    <x v="10"/>
    <s v="Anticoagulant"/>
    <n v="30"/>
    <n v="29"/>
    <x v="1"/>
    <n v="3"/>
    <n v="0"/>
    <s v="MCR001"/>
    <x v="5"/>
    <s v="GOVERNMENT"/>
    <s v="MAC"/>
    <n v="594"/>
    <n v="504.9"/>
    <n v="489.1"/>
    <n v="1.77"/>
    <n v="490.87"/>
    <n v="392.69"/>
    <n v="98.17"/>
    <n v="479.55"/>
    <n v="33.18"/>
    <n v="-21.87"/>
    <x v="0"/>
    <m/>
    <m/>
    <n v="5"/>
    <n v="0"/>
  </r>
  <r>
    <s v="RX000155"/>
    <d v="2023-07-28T00:00:00"/>
    <s v="PT0029"/>
    <s v="DR003"/>
    <s v="Dr. Priya Patel"/>
    <s v="Endocrinology"/>
    <s v="RX004"/>
    <s v="Health Plus Pharmacy"/>
    <s v="Cambridge"/>
    <s v="MA"/>
    <s v="00085-1234-01"/>
    <m/>
    <x v="4"/>
    <s v="ACE Inhibitor"/>
    <n v="90"/>
    <n v="92"/>
    <x v="0"/>
    <n v="1"/>
    <n v="0"/>
    <s v="PBM001"/>
    <x v="0"/>
    <s v="COMMERCIAL"/>
    <s v="MAC"/>
    <n v="8.5"/>
    <n v="6.8"/>
    <n v="4.4400000000000004"/>
    <n v="1.78"/>
    <n v="6.22"/>
    <n v="5.41"/>
    <n v="1"/>
    <n v="6.33"/>
    <n v="0"/>
    <n v="-0.1"/>
    <x v="0"/>
    <m/>
    <m/>
    <n v="9"/>
    <n v="0"/>
  </r>
  <r>
    <s v="RX000156"/>
    <d v="2024-01-24T00:00:00"/>
    <s v="PT0088"/>
    <s v="DR002"/>
    <s v="Dr. Michael Torres"/>
    <s v="Cardiology"/>
    <s v="RX003"/>
    <s v="Community Care Pharmacy"/>
    <s v="Worcester"/>
    <s v="MA"/>
    <s v="00085-1234-01"/>
    <m/>
    <x v="4"/>
    <s v="ACE Inhibitor"/>
    <n v="90"/>
    <n v="88"/>
    <x v="0"/>
    <n v="1"/>
    <n v="1"/>
    <s v="PBM001"/>
    <x v="0"/>
    <s v="COMMERCIAL"/>
    <s v="MAC"/>
    <n v="8.5"/>
    <n v="6.8"/>
    <n v="4.16"/>
    <n v="1.78"/>
    <n v="5.94"/>
    <n v="5.17"/>
    <n v="1"/>
    <n v="6.32"/>
    <n v="0"/>
    <n v="-0.38"/>
    <x v="0"/>
    <m/>
    <m/>
    <n v="11"/>
    <n v="0"/>
  </r>
  <r>
    <s v="RX000157"/>
    <d v="2023-05-24T00:00:00"/>
    <s v="PT0070"/>
    <s v="DR002"/>
    <s v="Dr. Michael Torres"/>
    <s v="Cardiology"/>
    <s v="RX003"/>
    <s v="Community Care Pharmacy"/>
    <s v="Worcester"/>
    <s v="MA"/>
    <s v="00085-1234-01"/>
    <m/>
    <x v="4"/>
    <s v="ACE Inhibitor"/>
    <n v="90"/>
    <n v="94"/>
    <x v="0"/>
    <n v="1"/>
    <n v="2"/>
    <s v="PBM001"/>
    <x v="0"/>
    <s v="COMMERCIAL"/>
    <s v="MAC"/>
    <n v="8.5"/>
    <n v="6.8"/>
    <n v="4.57"/>
    <n v="1.78"/>
    <n v="6.35"/>
    <n v="5.52"/>
    <n v="1"/>
    <n v="6.55"/>
    <n v="0"/>
    <n v="-0.2"/>
    <x v="0"/>
    <m/>
    <m/>
    <n v="1"/>
    <n v="0"/>
  </r>
  <r>
    <s v="RX000158"/>
    <d v="2024-10-07T00:00:00"/>
    <s v="PT0048"/>
    <s v="DR002"/>
    <s v="Dr. Michael Torres"/>
    <s v="Cardiology"/>
    <s v="RX004"/>
    <s v="Health Plus Pharmacy"/>
    <s v="Cambridge"/>
    <s v="MA"/>
    <s v="68382-0035-01"/>
    <m/>
    <x v="2"/>
    <s v="CCB"/>
    <n v="30"/>
    <n v="28"/>
    <x v="0"/>
    <n v="1"/>
    <n v="0"/>
    <s v="MCR001"/>
    <x v="5"/>
    <s v="GOVERNMENT"/>
    <s v="MAC"/>
    <n v="7.2"/>
    <n v="5.76"/>
    <n v="3.18"/>
    <n v="1.77"/>
    <n v="4.95"/>
    <n v="3.96"/>
    <n v="1"/>
    <n v="5.33"/>
    <n v="0"/>
    <n v="-0.38"/>
    <x v="0"/>
    <m/>
    <m/>
    <n v="7"/>
    <n v="0"/>
  </r>
  <r>
    <s v="RX000159"/>
    <d v="2023-01-18T00:00:00"/>
    <s v="PT0105"/>
    <s v="DR001"/>
    <s v="Dr. Sarah Chen"/>
    <s v="Internal Medicine"/>
    <s v="RX004"/>
    <s v="Health Plus Pharmacy"/>
    <s v="Cambridge"/>
    <s v="MA"/>
    <s v="00071-0155-23"/>
    <s v="Lipitor"/>
    <x v="3"/>
    <s v="Statin"/>
    <n v="30"/>
    <n v="30"/>
    <x v="1"/>
    <n v="2"/>
    <n v="0"/>
    <s v="PBM003"/>
    <x v="3"/>
    <s v="COMMERCIAL"/>
    <s v="MAC"/>
    <n v="185.4"/>
    <n v="157.59"/>
    <n v="152.19999999999999"/>
    <n v="1.78"/>
    <n v="153.97999999999999"/>
    <n v="135.5"/>
    <n v="18.48"/>
    <n v="138.91999999999999"/>
    <n v="0"/>
    <n v="15.05"/>
    <x v="0"/>
    <m/>
    <m/>
    <n v="2"/>
    <n v="1"/>
  </r>
  <r>
    <s v="RX000160"/>
    <d v="2024-06-23T00:00:00"/>
    <s v="PT0052"/>
    <s v="DR005"/>
    <s v="Dr. Lisa Johnson"/>
    <s v="Oncology"/>
    <s v="RX002"/>
    <s v="Westside Rx"/>
    <s v="Springfield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10.9"/>
    <n v="1.78"/>
    <n v="12.68"/>
    <n v="11.03"/>
    <n v="1.65"/>
    <n v="12.92"/>
    <n v="0"/>
    <n v="-0.23"/>
    <x v="0"/>
    <m/>
    <m/>
    <n v="4"/>
    <n v="0"/>
  </r>
  <r>
    <s v="RX000161"/>
    <d v="2024-02-20T00:00:00"/>
    <s v="PT0022"/>
    <s v="DR001"/>
    <s v="Dr. Sarah Chen"/>
    <s v="Internal Medicine"/>
    <s v="RX001"/>
    <s v="Main St Pharmacy"/>
    <s v="Boston"/>
    <s v="MA"/>
    <s v="00591-3622-19"/>
    <m/>
    <x v="12"/>
    <s v="PPI"/>
    <n v="30"/>
    <n v="28"/>
    <x v="0"/>
    <n v="1"/>
    <n v="1"/>
    <s v="PBM004"/>
    <x v="1"/>
    <s v="COMMERCIAL"/>
    <s v="MAC"/>
    <n v="6.9"/>
    <n v="5.52"/>
    <n v="3.11"/>
    <n v="1.8"/>
    <n v="4.91"/>
    <n v="4.13"/>
    <n v="1"/>
    <n v="4.8600000000000003"/>
    <n v="0"/>
    <n v="0.05"/>
    <x v="0"/>
    <m/>
    <m/>
    <n v="5"/>
    <n v="0"/>
  </r>
  <r>
    <s v="RX000162"/>
    <d v="2023-08-05T00:00:00"/>
    <s v="PT0010"/>
    <s v="DR002"/>
    <s v="Dr. Michael Torres"/>
    <s v="Cardiology"/>
    <s v="RX001"/>
    <s v="Main St Pharmacy"/>
    <s v="Boston"/>
    <s v="MA"/>
    <s v="00591-3622-19"/>
    <m/>
    <x v="12"/>
    <s v="PPI"/>
    <n v="30"/>
    <n v="30"/>
    <x v="0"/>
    <n v="1"/>
    <n v="0"/>
    <s v="PBM001"/>
    <x v="0"/>
    <s v="COMMERCIAL"/>
    <s v="MAC"/>
    <n v="6.9"/>
    <n v="5.52"/>
    <n v="3.82"/>
    <n v="1.78"/>
    <n v="5.6"/>
    <n v="4.87"/>
    <n v="1"/>
    <n v="4.99"/>
    <n v="0"/>
    <n v="0.61"/>
    <x v="0"/>
    <m/>
    <m/>
    <n v="10"/>
    <n v="1"/>
  </r>
  <r>
    <s v="RX000163"/>
    <d v="2023-05-28T00:00:00"/>
    <s v="PT0021"/>
    <s v="DR005"/>
    <s v="Dr. Lisa Johnson"/>
    <s v="Oncology"/>
    <s v="RX002"/>
    <s v="Westside Rx"/>
    <s v="Springfield"/>
    <s v="MA"/>
    <s v="00006-0021-31"/>
    <s v="Januvia 100mg"/>
    <x v="15"/>
    <s v="DPP-4"/>
    <n v="30"/>
    <n v="30"/>
    <x v="1"/>
    <n v="3"/>
    <n v="0"/>
    <s v="PBM002"/>
    <x v="2"/>
    <s v="COMMERCIAL"/>
    <s v="MAC"/>
    <n v="492"/>
    <n v="418.2"/>
    <n v="415.28"/>
    <n v="1.79"/>
    <n v="417.07"/>
    <n v="354.51"/>
    <n v="62.56"/>
    <n v="370.91"/>
    <n v="0"/>
    <n v="46.16"/>
    <x v="0"/>
    <m/>
    <m/>
    <n v="10"/>
    <n v="0"/>
  </r>
  <r>
    <s v="RX000164"/>
    <d v="2024-05-27T00:00:00"/>
    <s v="PT0030"/>
    <s v="DR001"/>
    <s v="Dr. Sarah Chen"/>
    <s v="Internal Medicine"/>
    <s v="RX002"/>
    <s v="Westside Rx"/>
    <s v="Springfield"/>
    <s v="MA"/>
    <s v="61269-0435-01"/>
    <m/>
    <x v="14"/>
    <s v="Biguanide"/>
    <n v="90"/>
    <n v="93"/>
    <x v="0"/>
    <n v="1"/>
    <n v="0"/>
    <s v="MCR001"/>
    <x v="5"/>
    <s v="GOVERNMENT"/>
    <s v="MAC"/>
    <n v="12.4"/>
    <n v="9.92"/>
    <n v="6.31"/>
    <n v="1.77"/>
    <n v="8.08"/>
    <n v="6.47"/>
    <n v="1.62"/>
    <n v="8.82"/>
    <n v="0"/>
    <n v="-0.73"/>
    <x v="0"/>
    <m/>
    <m/>
    <n v="9"/>
    <n v="0"/>
  </r>
  <r>
    <s v="RX000165"/>
    <d v="2024-05-17T00:00:00"/>
    <s v="PT0075"/>
    <s v="DR004"/>
    <s v="Dr. James Williams"/>
    <s v="Primary Care"/>
    <s v="RX003"/>
    <s v="Community Care Pharmacy"/>
    <s v="Worcester"/>
    <s v="MA"/>
    <s v="00003-0208-11"/>
    <s v="Jardiance 25mg"/>
    <x v="5"/>
    <s v="SGLT2i"/>
    <n v="90"/>
    <n v="91"/>
    <x v="1"/>
    <n v="4"/>
    <n v="0"/>
    <s v="PBM001"/>
    <x v="0"/>
    <s v="COMMERCIAL"/>
    <s v="MAC"/>
    <n v="564"/>
    <n v="479.4"/>
    <n v="1429.71"/>
    <n v="1.78"/>
    <n v="1431.49"/>
    <n v="1245.4000000000001"/>
    <n v="186.09"/>
    <n v="1289.6600000000001"/>
    <n v="0"/>
    <n v="141.83000000000001"/>
    <x v="0"/>
    <m/>
    <m/>
    <n v="3"/>
    <n v="0"/>
  </r>
  <r>
    <s v="RX000166"/>
    <d v="2023-11-21T00:00:00"/>
    <s v="PT0098"/>
    <s v="DR004"/>
    <s v="Dr. James Williams"/>
    <s v="Primary Care"/>
    <s v="RX002"/>
    <s v="Westside Rx"/>
    <s v="Springfield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11.44"/>
    <n v="1.78"/>
    <n v="13.22"/>
    <n v="11.5"/>
    <n v="1.72"/>
    <n v="13.4"/>
    <n v="0"/>
    <n v="-0.18"/>
    <x v="0"/>
    <m/>
    <m/>
    <n v="7"/>
    <n v="0"/>
  </r>
  <r>
    <s v="RX000167"/>
    <d v="2024-07-21T00:00:00"/>
    <s v="PT0038"/>
    <s v="DR003"/>
    <s v="Dr. Priya Patel"/>
    <s v="Endocrinology"/>
    <s v="RX001"/>
    <s v="Main St Pharmacy"/>
    <s v="Boston"/>
    <s v="MA"/>
    <s v="50458-0579-30"/>
    <s v="Xarelto 20mg"/>
    <x v="13"/>
    <s v="Anticoagulant"/>
    <n v="90"/>
    <n v="89"/>
    <x v="1"/>
    <n v="3"/>
    <n v="1"/>
    <s v="PBM001"/>
    <x v="0"/>
    <s v="COMMERCIAL"/>
    <s v="MAC"/>
    <n v="558"/>
    <n v="474.3"/>
    <n v="1417.92"/>
    <n v="1.78"/>
    <n v="1419.7"/>
    <n v="1235.1400000000001"/>
    <n v="184.56"/>
    <n v="1301.49"/>
    <n v="0"/>
    <n v="118.21"/>
    <x v="0"/>
    <m/>
    <m/>
    <n v="8"/>
    <n v="0"/>
  </r>
  <r>
    <s v="RX000168"/>
    <d v="2023-06-23T00:00:00"/>
    <s v="PT0056"/>
    <s v="DR004"/>
    <s v="Dr. James Williams"/>
    <s v="Primary Care"/>
    <s v="RX002"/>
    <s v="Westside Rx"/>
    <s v="Springfield"/>
    <s v="MA"/>
    <s v="61958-0601-01"/>
    <m/>
    <x v="6"/>
    <s v="Biologic"/>
    <n v="84"/>
    <n v="82"/>
    <x v="0"/>
    <n v="4"/>
    <n v="0"/>
    <s v="PBM003"/>
    <x v="3"/>
    <s v="COMMERCIAL"/>
    <s v="MAC"/>
    <n v="4998"/>
    <n v="4248.3"/>
    <n v="8580.9"/>
    <n v="1.78"/>
    <n v="8582.68"/>
    <n v="7552.76"/>
    <n v="1029.92"/>
    <n v="11288.08"/>
    <n v="0"/>
    <n v="-2705.4"/>
    <x v="0"/>
    <m/>
    <m/>
    <n v="5"/>
    <n v="0"/>
  </r>
  <r>
    <s v="RX000169"/>
    <d v="2023-04-20T00:00:00"/>
    <s v="PT0108"/>
    <s v="DR004"/>
    <s v="Dr. James Williams"/>
    <s v="Primary Care"/>
    <s v="RX002"/>
    <s v="Westside Rx"/>
    <s v="Springfield"/>
    <s v="MA"/>
    <s v="61269-0435-01"/>
    <m/>
    <x v="14"/>
    <s v="Biguanide"/>
    <n v="90"/>
    <n v="91"/>
    <x v="0"/>
    <n v="1"/>
    <n v="1"/>
    <s v="PBM004"/>
    <x v="1"/>
    <s v="COMMERCIAL"/>
    <s v="MAC"/>
    <n v="12.4"/>
    <n v="9.92"/>
    <n v="5.47"/>
    <n v="1.8"/>
    <n v="7.27"/>
    <n v="6.11"/>
    <n v="1.1599999999999999"/>
    <n v="9.08"/>
    <n v="0"/>
    <n v="-1.81"/>
    <x v="0"/>
    <m/>
    <m/>
    <n v="5"/>
    <n v="0"/>
  </r>
  <r>
    <s v="RX000170"/>
    <d v="2023-11-25T00:00:00"/>
    <s v="PT0051"/>
    <s v="DR003"/>
    <s v="Dr. Priya Patel"/>
    <s v="Endocrinology"/>
    <s v="RX002"/>
    <s v="Westside Rx"/>
    <s v="Springfield"/>
    <s v="MA"/>
    <s v="00591-3622-19"/>
    <m/>
    <x v="12"/>
    <s v="PPI"/>
    <n v="30"/>
    <n v="31"/>
    <x v="0"/>
    <n v="1"/>
    <n v="0"/>
    <s v="PBM004"/>
    <x v="1"/>
    <s v="COMMERCIAL"/>
    <s v="MAC"/>
    <n v="6.9"/>
    <n v="5.52"/>
    <n v="3.7"/>
    <n v="1.8"/>
    <n v="5.5"/>
    <n v="4.62"/>
    <n v="1"/>
    <n v="4.95"/>
    <n v="0"/>
    <n v="0.55000000000000004"/>
    <x v="0"/>
    <m/>
    <m/>
    <n v="7"/>
    <n v="0"/>
  </r>
  <r>
    <s v="RX000171"/>
    <d v="2024-01-09T00:00:00"/>
    <s v="PT0088"/>
    <s v="DR004"/>
    <s v="Dr. James Williams"/>
    <s v="Primary Care"/>
    <s v="RX003"/>
    <s v="Community Care Pharmacy"/>
    <s v="Worcester"/>
    <s v="MA"/>
    <s v="00003-0208-11"/>
    <s v="Jardiance 25mg"/>
    <x v="5"/>
    <s v="SGLT2i"/>
    <n v="90"/>
    <n v="92"/>
    <x v="1"/>
    <n v="4"/>
    <n v="0"/>
    <s v="PBM002"/>
    <x v="2"/>
    <s v="COMMERCIAL"/>
    <s v="MAC"/>
    <n v="564"/>
    <n v="479.4"/>
    <n v="1415.04"/>
    <n v="1.79"/>
    <n v="1416.83"/>
    <n v="1204.3"/>
    <n v="212.52"/>
    <n v="1336.24"/>
    <n v="0"/>
    <n v="80.59"/>
    <x v="0"/>
    <m/>
    <m/>
    <n v="11"/>
    <n v="1"/>
  </r>
  <r>
    <s v="RX000172"/>
    <d v="2024-11-20T00:00:00"/>
    <s v="PT0102"/>
    <s v="DR004"/>
    <s v="Dr. James Williams"/>
    <s v="Primary Care"/>
    <s v="RX001"/>
    <s v="Main St Pharmacy"/>
    <s v="Boston"/>
    <s v="MA"/>
    <s v="00003-0208-11"/>
    <s v="Jardiance 25mg"/>
    <x v="5"/>
    <s v="SGLT2i"/>
    <n v="30"/>
    <n v="29"/>
    <x v="1"/>
    <n v="4"/>
    <n v="0"/>
    <s v="MCR001"/>
    <x v="5"/>
    <s v="GOVERNMENT"/>
    <s v="MAC"/>
    <n v="564"/>
    <n v="479.4"/>
    <n v="479.58"/>
    <n v="1.77"/>
    <n v="481.35"/>
    <n v="385.08"/>
    <n v="96.27"/>
    <n v="452.73"/>
    <n v="35.11"/>
    <n v="-6.49"/>
    <x v="0"/>
    <m/>
    <m/>
    <n v="9"/>
    <n v="0"/>
  </r>
  <r>
    <s v="RX000173"/>
    <d v="2023-02-07T00:00:00"/>
    <s v="PT0115"/>
    <s v="DR005"/>
    <s v="Dr. Lisa Johnson"/>
    <s v="Oncology"/>
    <s v="RX004"/>
    <s v="Health Plus Pharmacy"/>
    <s v="Cambridge"/>
    <s v="MA"/>
    <s v="00085-1234-01"/>
    <m/>
    <x v="4"/>
    <s v="ACE Inhibitor"/>
    <n v="90"/>
    <n v="92"/>
    <x v="0"/>
    <n v="1"/>
    <n v="0"/>
    <s v="MCD001"/>
    <x v="4"/>
    <s v="GOVERNMENT"/>
    <s v="NADAC"/>
    <n v="8.5"/>
    <n v="6.8"/>
    <n v="6.46"/>
    <n v="0.03"/>
    <n v="6.49"/>
    <n v="4.67"/>
    <n v="1.82"/>
    <n v="6.2"/>
    <n v="0"/>
    <n v="0.28999999999999998"/>
    <x v="0"/>
    <m/>
    <m/>
    <n v="1"/>
    <n v="0"/>
  </r>
  <r>
    <s v="RX000174"/>
    <d v="2024-10-22T00:00:00"/>
    <s v="PT0056"/>
    <s v="DR005"/>
    <s v="Dr. Lisa Johnson"/>
    <s v="Oncology"/>
    <s v="RX001"/>
    <s v="Main St Pharmacy"/>
    <s v="Boston"/>
    <s v="MA"/>
    <s v="00093-0892-01"/>
    <m/>
    <x v="0"/>
    <s v="Antiplatelet"/>
    <n v="30"/>
    <n v="28"/>
    <x v="0"/>
    <n v="1"/>
    <n v="0"/>
    <s v="PBM002"/>
    <x v="2"/>
    <s v="COMMERCIAL"/>
    <s v="MAC"/>
    <n v="14.8"/>
    <n v="11.84"/>
    <n v="8.74"/>
    <n v="1.79"/>
    <n v="10.53"/>
    <n v="8.9499999999999993"/>
    <n v="1.58"/>
    <n v="11.45"/>
    <n v="0"/>
    <n v="-0.92"/>
    <x v="0"/>
    <m/>
    <m/>
    <n v="11"/>
    <n v="0"/>
  </r>
  <r>
    <s v="RX000175"/>
    <d v="2024-02-05T00:00:00"/>
    <s v="PT0004"/>
    <s v="DR003"/>
    <s v="Dr. Priya Patel"/>
    <s v="Endocrinology"/>
    <s v="RX004"/>
    <s v="Health Plus Pharmacy"/>
    <s v="Cambridge"/>
    <s v="MA"/>
    <s v="00007-4102-20"/>
    <s v="Plavix 75mg"/>
    <x v="0"/>
    <s v="Antiplatelet"/>
    <n v="30"/>
    <n v="29"/>
    <x v="1"/>
    <n v="2"/>
    <n v="0"/>
    <s v="PBM003"/>
    <x v="3"/>
    <s v="COMMERCIAL"/>
    <s v="MAC"/>
    <n v="174"/>
    <n v="147.9"/>
    <n v="144.83000000000001"/>
    <n v="1.78"/>
    <n v="146.61000000000001"/>
    <n v="129.02000000000001"/>
    <n v="17.59"/>
    <n v="132.16"/>
    <n v="0"/>
    <n v="14.46"/>
    <x v="0"/>
    <m/>
    <m/>
    <n v="1"/>
    <n v="1"/>
  </r>
  <r>
    <s v="RX000176"/>
    <d v="2024-04-11T00:00:00"/>
    <s v="PT0093"/>
    <s v="DR003"/>
    <s v="Dr. Priya Patel"/>
    <s v="Endocrinology"/>
    <s v="RX003"/>
    <s v="Community Care Pharmacy"/>
    <s v="Worcester"/>
    <s v="MA"/>
    <s v="00006-0021-31"/>
    <s v="Januvia 100mg"/>
    <x v="15"/>
    <s v="DPP-4"/>
    <n v="30"/>
    <n v="30"/>
    <x v="1"/>
    <n v="3"/>
    <n v="0"/>
    <s v="PBM001"/>
    <x v="0"/>
    <s v="COMMERCIAL"/>
    <s v="MAC"/>
    <n v="492"/>
    <n v="418.2"/>
    <n v="416.27"/>
    <n v="1.78"/>
    <n v="418.05"/>
    <n v="363.7"/>
    <n v="54.35"/>
    <n v="371.69"/>
    <n v="0"/>
    <n v="46.36"/>
    <x v="0"/>
    <m/>
    <m/>
    <n v="11"/>
    <n v="1"/>
  </r>
  <r>
    <s v="RX000177"/>
    <d v="2024-06-12T00:00:00"/>
    <s v="PT0030"/>
    <s v="DR002"/>
    <s v="Dr. Michael Torres"/>
    <s v="Cardiology"/>
    <s v="RX002"/>
    <s v="Westside Rx"/>
    <s v="Springfield"/>
    <s v="MA"/>
    <s v="00591-3622-19"/>
    <m/>
    <x v="12"/>
    <s v="PPI"/>
    <n v="90"/>
    <n v="92"/>
    <x v="0"/>
    <n v="1"/>
    <n v="0"/>
    <s v="PBM004"/>
    <x v="1"/>
    <s v="COMMERCIAL"/>
    <s v="MAC"/>
    <n v="6.9"/>
    <n v="5.52"/>
    <n v="11.43"/>
    <n v="1.8"/>
    <n v="13.23"/>
    <n v="11.11"/>
    <n v="2.12"/>
    <n v="16"/>
    <n v="0"/>
    <n v="-2.78"/>
    <x v="0"/>
    <m/>
    <m/>
    <n v="10"/>
    <n v="0"/>
  </r>
  <r>
    <s v="RX000178"/>
    <d v="2024-08-29T00:00:00"/>
    <s v="PT0036"/>
    <s v="DR004"/>
    <s v="Dr. James Williams"/>
    <s v="Primary Care"/>
    <s v="RX002"/>
    <s v="Westside Rx"/>
    <s v="Springfield"/>
    <s v="MA"/>
    <s v="00071-0155-23"/>
    <s v="Lipitor"/>
    <x v="3"/>
    <s v="Statin"/>
    <n v="30"/>
    <n v="30"/>
    <x v="1"/>
    <n v="2"/>
    <n v="1"/>
    <s v="PBM003"/>
    <x v="3"/>
    <s v="COMMERCIAL"/>
    <s v="MAC"/>
    <n v="185.4"/>
    <n v="157.59"/>
    <n v="0"/>
    <n v="0"/>
    <n v="0"/>
    <n v="0"/>
    <n v="0"/>
    <n v="0"/>
    <n v="0"/>
    <n v="0"/>
    <x v="1"/>
    <n v="70"/>
    <s v="Product/Service Not Covered"/>
    <n v="1"/>
    <n v="0"/>
  </r>
  <r>
    <s v="RX000179"/>
    <d v="2023-07-21T00:00:00"/>
    <s v="PT0082"/>
    <s v="DR003"/>
    <s v="Dr. Priya Patel"/>
    <s v="Endocrinology"/>
    <s v="RX003"/>
    <s v="Community Care Pharmacy"/>
    <s v="Worcester"/>
    <s v="MA"/>
    <s v="00003-0208-11"/>
    <s v="Jardiance 25mg"/>
    <x v="5"/>
    <s v="SGLT2i"/>
    <n v="30"/>
    <n v="29"/>
    <x v="1"/>
    <n v="4"/>
    <n v="0"/>
    <s v="PBM003"/>
    <x v="3"/>
    <s v="COMMERCIAL"/>
    <s v="MAC"/>
    <n v="564"/>
    <n v="479.4"/>
    <n v="465.58"/>
    <n v="1.78"/>
    <n v="467.36"/>
    <n v="411.28"/>
    <n v="56.08"/>
    <n v="444.64"/>
    <n v="0"/>
    <n v="22.72"/>
    <x v="0"/>
    <m/>
    <m/>
    <n v="1"/>
    <n v="0"/>
  </r>
  <r>
    <s v="RX000180"/>
    <d v="2024-08-27T00:00:00"/>
    <s v="PT0024"/>
    <s v="DR005"/>
    <s v="Dr. Lisa Johnson"/>
    <s v="Oncology"/>
    <s v="RX003"/>
    <s v="Community Care Pharmacy"/>
    <s v="Worcester"/>
    <s v="MA"/>
    <s v="00591-3622-19"/>
    <m/>
    <x v="12"/>
    <s v="PPI"/>
    <n v="90"/>
    <n v="88"/>
    <x v="0"/>
    <n v="1"/>
    <n v="0"/>
    <s v="PBM004"/>
    <x v="1"/>
    <s v="COMMERCIAL"/>
    <s v="MAC"/>
    <n v="6.9"/>
    <n v="5.52"/>
    <n v="9.6"/>
    <n v="1.8"/>
    <n v="11.4"/>
    <n v="9.57"/>
    <n v="1.82"/>
    <n v="15.03"/>
    <n v="0"/>
    <n v="-3.63"/>
    <x v="0"/>
    <m/>
    <m/>
    <n v="9"/>
    <n v="1"/>
  </r>
  <r>
    <s v="RX000181"/>
    <d v="2023-06-20T00:00:00"/>
    <s v="PT0058"/>
    <s v="DR005"/>
    <s v="Dr. Lisa Johnson"/>
    <s v="Oncology"/>
    <s v="RX002"/>
    <s v="Westside Rx"/>
    <s v="Springfield"/>
    <s v="MA"/>
    <s v="00085-1234-01"/>
    <m/>
    <x v="4"/>
    <s v="ACE Inhibitor"/>
    <n v="90"/>
    <n v="91"/>
    <x v="0"/>
    <n v="1"/>
    <n v="2"/>
    <s v="PBM001"/>
    <x v="0"/>
    <s v="COMMERCIAL"/>
    <s v="MAC"/>
    <n v="8.5"/>
    <n v="6.8"/>
    <n v="3.98"/>
    <n v="1.78"/>
    <n v="5.76"/>
    <n v="5.01"/>
    <n v="1"/>
    <n v="6.18"/>
    <n v="0"/>
    <n v="-0.42"/>
    <x v="2"/>
    <m/>
    <m/>
    <n v="7"/>
    <n v="1"/>
  </r>
  <r>
    <s v="RX000182"/>
    <d v="2024-12-02T00:00:00"/>
    <s v="PT0022"/>
    <s v="DR004"/>
    <s v="Dr. James Williams"/>
    <s v="Primary Care"/>
    <s v="RX004"/>
    <s v="Health Plus Pharmacy"/>
    <s v="Cambridge"/>
    <s v="MA"/>
    <s v="00591-3622-19"/>
    <m/>
    <x v="12"/>
    <s v="PPI"/>
    <n v="30"/>
    <n v="28"/>
    <x v="0"/>
    <n v="1"/>
    <n v="0"/>
    <s v="CASH"/>
    <x v="6"/>
    <s v="CASH"/>
    <s v="AWP"/>
    <n v="6.9"/>
    <n v="5.52"/>
    <n v="6.21"/>
    <n v="0"/>
    <n v="6.21"/>
    <n v="0"/>
    <n v="6.21"/>
    <n v="5.08"/>
    <n v="0"/>
    <n v="1.1299999999999999"/>
    <x v="0"/>
    <m/>
    <m/>
    <n v="4"/>
    <n v="1"/>
  </r>
  <r>
    <s v="RX000183"/>
    <d v="2024-05-22T00:00:00"/>
    <s v="PT0106"/>
    <s v="DR005"/>
    <s v="Dr. Lisa Johnson"/>
    <s v="Oncology"/>
    <s v="RX004"/>
    <s v="Health Plus Pharmacy"/>
    <s v="Cambridge"/>
    <s v="MA"/>
    <s v="00169-3671-12"/>
    <s v="Victoza 1.2mg"/>
    <x v="11"/>
    <s v="GLP-1"/>
    <n v="30"/>
    <n v="31"/>
    <x v="1"/>
    <n v="4"/>
    <n v="0"/>
    <s v="PBM002"/>
    <x v="2"/>
    <s v="COMMERCIAL"/>
    <s v="MAC"/>
    <n v="612"/>
    <n v="520.20000000000005"/>
    <n v="523.52"/>
    <n v="1.79"/>
    <n v="525.30999999999995"/>
    <n v="446.52"/>
    <n v="78.8"/>
    <n v="494.07"/>
    <n v="0"/>
    <n v="31.25"/>
    <x v="0"/>
    <m/>
    <m/>
    <n v="11"/>
    <n v="0"/>
  </r>
  <r>
    <s v="RX000184"/>
    <d v="2023-02-03T00:00:00"/>
    <s v="PT0016"/>
    <s v="DR003"/>
    <s v="Dr. Priya Patel"/>
    <s v="Endocrinology"/>
    <s v="RX002"/>
    <s v="Westside Rx"/>
    <s v="Springfield"/>
    <s v="MA"/>
    <s v="00169-4170-43"/>
    <s v="Ozempic 0.5mg"/>
    <x v="9"/>
    <s v="GLP-1"/>
    <n v="30"/>
    <n v="30"/>
    <x v="1"/>
    <n v="4"/>
    <n v="0"/>
    <s v="PBM002"/>
    <x v="2"/>
    <s v="COMMERCIAL"/>
    <s v="MAC"/>
    <n v="936"/>
    <n v="795.6"/>
    <n v="774.38"/>
    <n v="1.79"/>
    <n v="776.17"/>
    <n v="659.75"/>
    <n v="116.43"/>
    <n v="731.57"/>
    <n v="0"/>
    <n v="44.6"/>
    <x v="0"/>
    <m/>
    <m/>
    <n v="9"/>
    <n v="0"/>
  </r>
  <r>
    <s v="RX000185"/>
    <d v="2024-09-22T00:00:00"/>
    <s v="PT0045"/>
    <s v="DR002"/>
    <s v="Dr. Michael Torres"/>
    <s v="Cardiology"/>
    <s v="RX004"/>
    <s v="Health Plus Pharmacy"/>
    <s v="Cambridge"/>
    <s v="MA"/>
    <s v="00591-3622-19"/>
    <m/>
    <x v="12"/>
    <s v="PPI"/>
    <n v="90"/>
    <n v="90"/>
    <x v="0"/>
    <n v="1"/>
    <n v="0"/>
    <s v="PBM003"/>
    <x v="3"/>
    <s v="COMMERCIAL"/>
    <s v="MAC"/>
    <n v="6.9"/>
    <n v="5.52"/>
    <n v="9.9600000000000009"/>
    <n v="1.78"/>
    <n v="11.74"/>
    <n v="10.34"/>
    <n v="1.41"/>
    <n v="14.66"/>
    <n v="0"/>
    <n v="-2.92"/>
    <x v="0"/>
    <m/>
    <m/>
    <n v="11"/>
    <n v="0"/>
  </r>
  <r>
    <s v="RX000186"/>
    <d v="2024-02-26T00:00:00"/>
    <s v="PT0017"/>
    <s v="DR002"/>
    <s v="Dr. Michael Torres"/>
    <s v="Cardiology"/>
    <s v="RX001"/>
    <s v="Main St Pharmacy"/>
    <s v="Boston"/>
    <s v="MA"/>
    <s v="00007-4102-20"/>
    <s v="Plavix 75mg"/>
    <x v="0"/>
    <s v="Antiplatelet"/>
    <n v="30"/>
    <n v="30"/>
    <x v="1"/>
    <n v="2"/>
    <n v="0"/>
    <s v="MCD001"/>
    <x v="4"/>
    <s v="GOVERNMENT"/>
    <s v="NADAC"/>
    <n v="174"/>
    <n v="147.9"/>
    <n v="140.5"/>
    <n v="0.7"/>
    <n v="141.21"/>
    <n v="101.67"/>
    <n v="39.54"/>
    <n v="141.69"/>
    <n v="0"/>
    <n v="-0.49"/>
    <x v="0"/>
    <m/>
    <m/>
    <n v="5"/>
    <n v="0"/>
  </r>
  <r>
    <s v="RX000187"/>
    <d v="2024-08-14T00:00:00"/>
    <s v="PT0102"/>
    <s v="DR002"/>
    <s v="Dr. Michael Torres"/>
    <s v="Cardiology"/>
    <s v="RX004"/>
    <s v="Health Plus Pharmacy"/>
    <s v="Cambridge"/>
    <s v="MA"/>
    <s v="00078-0467-15"/>
    <s v="Entresto 49/51"/>
    <x v="16"/>
    <s v="ARNI"/>
    <n v="30"/>
    <n v="31"/>
    <x v="1"/>
    <n v="4"/>
    <n v="0"/>
    <s v="PBM004"/>
    <x v="1"/>
    <s v="COMMERCIAL"/>
    <s v="MAC"/>
    <n v="618"/>
    <n v="525.29999999999995"/>
    <n v="522.21"/>
    <n v="1.8"/>
    <n v="524.01"/>
    <n v="440.16"/>
    <n v="83.84"/>
    <n v="465.83"/>
    <n v="0"/>
    <n v="58.17"/>
    <x v="0"/>
    <m/>
    <m/>
    <n v="4"/>
    <n v="0"/>
  </r>
  <r>
    <s v="RX000188"/>
    <d v="2024-08-18T00:00:00"/>
    <s v="PT0059"/>
    <s v="DR003"/>
    <s v="Dr. Priya Patel"/>
    <s v="Endocrinology"/>
    <s v="RX004"/>
    <s v="Health Plus Pharmacy"/>
    <s v="Cambridge"/>
    <s v="MA"/>
    <s v="00591-3622-19"/>
    <m/>
    <x v="12"/>
    <s v="PPI"/>
    <n v="90"/>
    <n v="91"/>
    <x v="0"/>
    <n v="1"/>
    <n v="1"/>
    <s v="PBM003"/>
    <x v="3"/>
    <s v="COMMERCIAL"/>
    <s v="MAC"/>
    <n v="6.9"/>
    <n v="5.52"/>
    <n v="12.14"/>
    <n v="1.78"/>
    <n v="13.92"/>
    <n v="12.25"/>
    <n v="1.67"/>
    <n v="15.66"/>
    <n v="0"/>
    <n v="-1.74"/>
    <x v="0"/>
    <m/>
    <m/>
    <n v="8"/>
    <n v="0"/>
  </r>
  <r>
    <s v="RX000189"/>
    <d v="2023-11-27T00:00:00"/>
    <s v="PT0063"/>
    <s v="DR003"/>
    <s v="Dr. Priya Patel"/>
    <s v="Endocrinology"/>
    <s v="RX004"/>
    <s v="Health Plus Pharmacy"/>
    <s v="Cambridge"/>
    <s v="MA"/>
    <s v="61958-0601-01"/>
    <m/>
    <x v="6"/>
    <s v="Biologic"/>
    <n v="28"/>
    <n v="28"/>
    <x v="0"/>
    <n v="4"/>
    <n v="2"/>
    <s v="MCR001"/>
    <x v="5"/>
    <s v="GOVERNMENT"/>
    <s v="MAC"/>
    <n v="4998"/>
    <n v="4248.3"/>
    <n v="2950.37"/>
    <n v="1.77"/>
    <n v="2952.14"/>
    <n v="2361.7199999999998"/>
    <n v="590.42999999999995"/>
    <n v="3954.97"/>
    <n v="0"/>
    <n v="-1002.82"/>
    <x v="0"/>
    <m/>
    <m/>
    <n v="0"/>
    <n v="1"/>
  </r>
  <r>
    <s v="RX000190"/>
    <d v="2024-03-27T00:00:00"/>
    <s v="PT0017"/>
    <s v="DR002"/>
    <s v="Dr. Michael Torres"/>
    <s v="Cardiology"/>
    <s v="RX001"/>
    <s v="Main St Pharmacy"/>
    <s v="Boston"/>
    <s v="MA"/>
    <s v="00003-0208-11"/>
    <s v="Jardiance 25mg"/>
    <x v="5"/>
    <s v="SGLT2i"/>
    <n v="30"/>
    <n v="31"/>
    <x v="1"/>
    <n v="4"/>
    <n v="0"/>
    <s v="PBM003"/>
    <x v="3"/>
    <s v="COMMERCIAL"/>
    <s v="MAC"/>
    <n v="564"/>
    <n v="479.4"/>
    <n v="475.39"/>
    <n v="1.78"/>
    <n v="477.17"/>
    <n v="419.91"/>
    <n v="57.26"/>
    <n v="464.83"/>
    <n v="0"/>
    <n v="12.34"/>
    <x v="0"/>
    <m/>
    <m/>
    <n v="4"/>
    <n v="1"/>
  </r>
  <r>
    <s v="RX000191"/>
    <d v="2024-02-10T00:00:00"/>
    <s v="PT0012"/>
    <s v="DR001"/>
    <s v="Dr. Sarah Chen"/>
    <s v="Internal Medicine"/>
    <s v="RX002"/>
    <s v="Westside Rx"/>
    <s v="Springfield"/>
    <s v="MA"/>
    <s v="00173-0682-20"/>
    <s v="Advair Diskus 250/50"/>
    <x v="1"/>
    <s v="ICS/LABA"/>
    <n v="30"/>
    <n v="30"/>
    <x v="1"/>
    <n v="3"/>
    <n v="0"/>
    <s v="PBM001"/>
    <x v="0"/>
    <s v="COMMERCIAL"/>
    <s v="MAC"/>
    <n v="384"/>
    <n v="326.39999999999998"/>
    <n v="318.64"/>
    <n v="1.78"/>
    <n v="320.42"/>
    <n v="278.77"/>
    <n v="41.65"/>
    <n v="299.83999999999997"/>
    <n v="0"/>
    <n v="20.58"/>
    <x v="0"/>
    <m/>
    <m/>
    <n v="2"/>
    <n v="0"/>
  </r>
  <r>
    <s v="RX000192"/>
    <d v="2023-05-04T00:00:00"/>
    <s v="PT0050"/>
    <s v="DR003"/>
    <s v="Dr. Priya Patel"/>
    <s v="Endocrinology"/>
    <s v="RX001"/>
    <s v="Main St Pharmacy"/>
    <s v="Boston"/>
    <s v="MA"/>
    <s v="50458-0579-30"/>
    <s v="Xarelto 20mg"/>
    <x v="13"/>
    <s v="Anticoagulant"/>
    <n v="30"/>
    <n v="28"/>
    <x v="1"/>
    <n v="3"/>
    <n v="1"/>
    <s v="PBM003"/>
    <x v="3"/>
    <s v="COMMERCIAL"/>
    <s v="MAC"/>
    <n v="558"/>
    <n v="474.3"/>
    <n v="476.93"/>
    <n v="1.78"/>
    <n v="478.71"/>
    <n v="421.26"/>
    <n v="57.45"/>
    <n v="420.41"/>
    <n v="0"/>
    <n v="58.3"/>
    <x v="0"/>
    <m/>
    <m/>
    <n v="5"/>
    <n v="0"/>
  </r>
  <r>
    <s v="RX000193"/>
    <d v="2023-03-12T00:00:00"/>
    <s v="PT0057"/>
    <s v="DR002"/>
    <s v="Dr. Michael Torres"/>
    <s v="Cardiology"/>
    <s v="RX002"/>
    <s v="Westside Rx"/>
    <s v="Springfield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0"/>
    <n v="0"/>
    <n v="0"/>
    <n v="0"/>
    <n v="0"/>
    <n v="0"/>
    <n v="0"/>
    <n v="0"/>
    <x v="1"/>
    <n v="88"/>
    <s v="DUR Reject Error"/>
    <n v="11"/>
    <n v="1"/>
  </r>
  <r>
    <s v="RX000194"/>
    <d v="2023-04-13T00:00:00"/>
    <s v="PT0045"/>
    <s v="DR001"/>
    <s v="Dr. Sarah Chen"/>
    <s v="Internal Medicine"/>
    <s v="RX002"/>
    <s v="Westside Rx"/>
    <s v="Springfield"/>
    <s v="MA"/>
    <s v="00085-1234-01"/>
    <m/>
    <x v="4"/>
    <s v="ACE Inhibitor"/>
    <n v="90"/>
    <n v="94"/>
    <x v="0"/>
    <n v="1"/>
    <n v="0"/>
    <s v="PBM004"/>
    <x v="1"/>
    <s v="COMMERCIAL"/>
    <s v="MAC"/>
    <n v="8.5"/>
    <n v="6.8"/>
    <n v="3.95"/>
    <n v="1.8"/>
    <n v="5.75"/>
    <n v="4.83"/>
    <n v="1"/>
    <n v="6.43"/>
    <n v="0"/>
    <n v="-0.68"/>
    <x v="0"/>
    <m/>
    <m/>
    <n v="4"/>
    <n v="0"/>
  </r>
  <r>
    <s v="RX000195"/>
    <d v="2024-11-05T00:00:00"/>
    <s v="PT0025"/>
    <s v="DR001"/>
    <s v="Dr. Sarah Chen"/>
    <s v="Internal Medicine"/>
    <s v="RX003"/>
    <s v="Community Care Pharmacy"/>
    <s v="Worcester"/>
    <s v="MA"/>
    <s v="61269-0435-01"/>
    <m/>
    <x v="14"/>
    <s v="Biguanide"/>
    <n v="90"/>
    <n v="92"/>
    <x v="0"/>
    <n v="1"/>
    <n v="0"/>
    <s v="PBM003"/>
    <x v="3"/>
    <s v="COMMERCIAL"/>
    <s v="MAC"/>
    <n v="12.4"/>
    <n v="9.92"/>
    <n v="5.97"/>
    <n v="1.78"/>
    <n v="7.75"/>
    <n v="6.82"/>
    <n v="1"/>
    <n v="9.27"/>
    <n v="0"/>
    <n v="-1.53"/>
    <x v="0"/>
    <m/>
    <m/>
    <n v="3"/>
    <n v="0"/>
  </r>
  <r>
    <s v="RX000196"/>
    <d v="2023-01-13T00:00:00"/>
    <s v="PT0073"/>
    <s v="DR005"/>
    <s v="Dr. Lisa Johnson"/>
    <s v="Oncology"/>
    <s v="RX001"/>
    <s v="Main St Pharmacy"/>
    <s v="Boston"/>
    <s v="MA"/>
    <s v="00093-7193-98"/>
    <m/>
    <x v="3"/>
    <s v="Statin"/>
    <n v="30"/>
    <n v="29"/>
    <x v="0"/>
    <n v="1"/>
    <n v="0"/>
    <s v="PBM003"/>
    <x v="3"/>
    <s v="COMMERCIAL"/>
    <s v="MAC"/>
    <n v="18.2"/>
    <n v="14.56"/>
    <n v="8.49"/>
    <n v="1.78"/>
    <n v="10.27"/>
    <n v="9.0399999999999991"/>
    <n v="1.23"/>
    <n v="13.94"/>
    <n v="0"/>
    <n v="-3.67"/>
    <x v="0"/>
    <m/>
    <m/>
    <n v="7"/>
    <n v="0"/>
  </r>
  <r>
    <s v="RX000197"/>
    <d v="2023-09-26T00:00:00"/>
    <s v="PT0037"/>
    <s v="DR001"/>
    <s v="Dr. Sarah Chen"/>
    <s v="Internal Medicine"/>
    <s v="RX001"/>
    <s v="Main St Pharmacy"/>
    <s v="Boston"/>
    <s v="MA"/>
    <s v="00078-0467-15"/>
    <s v="Entresto 49/51"/>
    <x v="16"/>
    <s v="ARNI"/>
    <n v="90"/>
    <n v="91"/>
    <x v="1"/>
    <n v="4"/>
    <n v="0"/>
    <s v="PBM001"/>
    <x v="0"/>
    <s v="COMMERCIAL"/>
    <s v="MAC"/>
    <n v="618"/>
    <n v="525.29999999999995"/>
    <n v="1524.09"/>
    <n v="1.78"/>
    <n v="1525.87"/>
    <n v="1327.5"/>
    <n v="198.36"/>
    <n v="1443.24"/>
    <n v="0"/>
    <n v="82.63"/>
    <x v="0"/>
    <m/>
    <m/>
    <n v="11"/>
    <n v="0"/>
  </r>
  <r>
    <s v="RX000198"/>
    <d v="2023-03-27T00:00:00"/>
    <s v="PT0069"/>
    <s v="DR003"/>
    <s v="Dr. Priya Patel"/>
    <s v="Endocrinology"/>
    <s v="RX002"/>
    <s v="Westside Rx"/>
    <s v="Springfield"/>
    <s v="MA"/>
    <s v="00093-0892-01"/>
    <m/>
    <x v="0"/>
    <s v="Antiplatelet"/>
    <n v="30"/>
    <n v="29"/>
    <x v="0"/>
    <n v="1"/>
    <n v="0"/>
    <s v="PBM003"/>
    <x v="3"/>
    <s v="COMMERCIAL"/>
    <s v="MAC"/>
    <n v="14.8"/>
    <n v="11.84"/>
    <n v="7.11"/>
    <n v="1.78"/>
    <n v="8.89"/>
    <n v="7.83"/>
    <n v="1.07"/>
    <n v="11.28"/>
    <n v="0"/>
    <n v="-2.39"/>
    <x v="0"/>
    <m/>
    <m/>
    <n v="10"/>
    <n v="0"/>
  </r>
  <r>
    <s v="RX000199"/>
    <d v="2023-09-08T00:00:00"/>
    <s v="PT0040"/>
    <s v="DR001"/>
    <s v="Dr. Sarah Chen"/>
    <s v="Internal Medicine"/>
    <s v="RX002"/>
    <s v="Westside Rx"/>
    <s v="Springfield"/>
    <s v="MA"/>
    <s v="00093-7193-98"/>
    <m/>
    <x v="3"/>
    <s v="Statin"/>
    <n v="90"/>
    <n v="91"/>
    <x v="0"/>
    <n v="1"/>
    <n v="1"/>
    <s v="PBM004"/>
    <x v="1"/>
    <s v="COMMERCIAL"/>
    <s v="MAC"/>
    <n v="18.2"/>
    <n v="14.56"/>
    <n v="28.97"/>
    <n v="1.8"/>
    <n v="30.77"/>
    <n v="25.85"/>
    <n v="4.92"/>
    <n v="40.83"/>
    <n v="0"/>
    <n v="-10.06"/>
    <x v="0"/>
    <m/>
    <m/>
    <n v="0"/>
    <n v="0"/>
  </r>
  <r>
    <s v="RX000200"/>
    <d v="2024-06-13T00:00:00"/>
    <s v="PT0100"/>
    <s v="DR005"/>
    <s v="Dr. Lisa Johnson"/>
    <s v="Oncology"/>
    <s v="RX003"/>
    <s v="Community Care Pharmacy"/>
    <s v="Worcester"/>
    <s v="MA"/>
    <s v="68382-0035-01"/>
    <m/>
    <x v="2"/>
    <s v="CCB"/>
    <n v="30"/>
    <n v="31"/>
    <x v="0"/>
    <n v="1"/>
    <n v="1"/>
    <s v="PBM001"/>
    <x v="0"/>
    <s v="COMMERCIAL"/>
    <s v="MAC"/>
    <n v="7.2"/>
    <n v="5.76"/>
    <n v="3.41"/>
    <n v="1.78"/>
    <n v="5.19"/>
    <n v="4.51"/>
    <n v="1"/>
    <n v="5.13"/>
    <n v="0"/>
    <n v="0.05"/>
    <x v="0"/>
    <m/>
    <m/>
    <n v="0"/>
    <n v="0"/>
  </r>
  <r>
    <s v="RX000201"/>
    <d v="2024-10-04T00:00:00"/>
    <s v="PT0047"/>
    <s v="DR005"/>
    <s v="Dr. Lisa Johnson"/>
    <s v="Oncology"/>
    <s v="RX003"/>
    <s v="Community Care Pharmacy"/>
    <s v="Worcester"/>
    <s v="MA"/>
    <s v="00085-1234-01"/>
    <m/>
    <x v="4"/>
    <s v="ACE Inhibitor"/>
    <n v="90"/>
    <n v="85"/>
    <x v="0"/>
    <n v="1"/>
    <n v="2"/>
    <s v="PBM003"/>
    <x v="3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2"/>
    <n v="0"/>
  </r>
  <r>
    <s v="RX000202"/>
    <d v="2024-06-05T00:00:00"/>
    <s v="PT0002"/>
    <s v="DR002"/>
    <s v="Dr. Michael Torres"/>
    <s v="Cardiology"/>
    <s v="RX001"/>
    <s v="Main St Pharmacy"/>
    <s v="Boston"/>
    <s v="MA"/>
    <s v="61269-0435-01"/>
    <m/>
    <x v="14"/>
    <s v="Biguanide"/>
    <n v="90"/>
    <n v="87"/>
    <x v="0"/>
    <n v="1"/>
    <n v="0"/>
    <s v="PBM001"/>
    <x v="0"/>
    <s v="COMMERCIAL"/>
    <s v="MAC"/>
    <n v="12.4"/>
    <n v="9.92"/>
    <n v="0"/>
    <n v="0"/>
    <n v="0"/>
    <n v="0"/>
    <n v="0"/>
    <n v="0"/>
    <n v="0"/>
    <n v="0"/>
    <x v="1"/>
    <n v="65"/>
    <s v="Patient Not Covered"/>
    <n v="6"/>
    <n v="0"/>
  </r>
  <r>
    <s v="RX000203"/>
    <d v="2024-11-02T00:00:00"/>
    <s v="PT0093"/>
    <s v="DR005"/>
    <s v="Dr. Lisa Johnson"/>
    <s v="Oncology"/>
    <s v="RX001"/>
    <s v="Main St Pharmacy"/>
    <s v="Boston"/>
    <s v="MA"/>
    <s v="00003-0894-20"/>
    <s v="Eliquis 5mg"/>
    <x v="10"/>
    <s v="Anticoagulant"/>
    <n v="30"/>
    <n v="29"/>
    <x v="1"/>
    <n v="3"/>
    <n v="1"/>
    <s v="MCD001"/>
    <x v="4"/>
    <s v="GOVERNMENT"/>
    <s v="NADAC"/>
    <n v="594"/>
    <n v="504.9"/>
    <n v="479.65"/>
    <n v="2.4"/>
    <n v="482.05"/>
    <n v="347.08"/>
    <n v="134.97"/>
    <n v="463.23"/>
    <n v="0"/>
    <n v="18.829999999999998"/>
    <x v="0"/>
    <m/>
    <m/>
    <n v="1"/>
    <n v="0"/>
  </r>
  <r>
    <s v="RX000204"/>
    <d v="2023-03-12T00:00:00"/>
    <s v="PT0012"/>
    <s v="DR004"/>
    <s v="Dr. James Williams"/>
    <s v="Primary Care"/>
    <s v="RX001"/>
    <s v="Main St Pharmacy"/>
    <s v="Boston"/>
    <s v="MA"/>
    <s v="00002-4415-85"/>
    <s v="Trulicity 1.5mg"/>
    <x v="17"/>
    <s v="GLP-1"/>
    <n v="28"/>
    <n v="28"/>
    <x v="1"/>
    <n v="4"/>
    <n v="0"/>
    <s v="PBM001"/>
    <x v="0"/>
    <s v="COMMERCIAL"/>
    <s v="MAC"/>
    <n v="918"/>
    <n v="780.3"/>
    <n v="761.08"/>
    <n v="1.78"/>
    <n v="762.86"/>
    <n v="663.68"/>
    <n v="99.17"/>
    <n v="708.48"/>
    <n v="0"/>
    <n v="54.37"/>
    <x v="0"/>
    <m/>
    <m/>
    <n v="9"/>
    <n v="0"/>
  </r>
  <r>
    <s v="RX000205"/>
    <d v="2024-05-20T00:00:00"/>
    <s v="PT0102"/>
    <s v="DR005"/>
    <s v="Dr. Lisa Johnson"/>
    <s v="Oncology"/>
    <s v="RX003"/>
    <s v="Community Care Pharmacy"/>
    <s v="Worcester"/>
    <s v="MA"/>
    <s v="68382-0035-01"/>
    <m/>
    <x v="2"/>
    <s v="CCB"/>
    <n v="30"/>
    <n v="29"/>
    <x v="0"/>
    <n v="1"/>
    <n v="0"/>
    <s v="PBM002"/>
    <x v="2"/>
    <s v="COMMERCIAL"/>
    <s v="MAC"/>
    <n v="7.2"/>
    <n v="5.76"/>
    <n v="4.22"/>
    <n v="1.79"/>
    <n v="6.01"/>
    <n v="5.1100000000000003"/>
    <n v="1"/>
    <n v="5.35"/>
    <n v="0"/>
    <n v="0.66"/>
    <x v="0"/>
    <m/>
    <m/>
    <n v="3"/>
    <n v="0"/>
  </r>
  <r>
    <s v="RX000206"/>
    <d v="2023-01-02T00:00:00"/>
    <s v="PT0027"/>
    <s v="DR003"/>
    <s v="Dr. Priya Patel"/>
    <s v="Endocrinology"/>
    <s v="RX001"/>
    <s v="Main St Pharmacy"/>
    <s v="Boston"/>
    <s v="MA"/>
    <s v="00093-0892-01"/>
    <m/>
    <x v="0"/>
    <s v="Antiplatelet"/>
    <n v="30"/>
    <n v="30"/>
    <x v="0"/>
    <n v="1"/>
    <n v="0"/>
    <s v="PBM004"/>
    <x v="1"/>
    <s v="COMMERCIAL"/>
    <s v="MAC"/>
    <n v="14.8"/>
    <n v="11.84"/>
    <n v="8.6999999999999993"/>
    <n v="1.8"/>
    <n v="10.5"/>
    <n v="8.82"/>
    <n v="1.68"/>
    <n v="10.75"/>
    <n v="0"/>
    <n v="-0.25"/>
    <x v="0"/>
    <m/>
    <m/>
    <n v="0"/>
    <n v="0"/>
  </r>
  <r>
    <s v="RX000207"/>
    <d v="2024-06-16T00:00:00"/>
    <s v="PT0075"/>
    <s v="DR002"/>
    <s v="Dr. Michael Torres"/>
    <s v="Cardiology"/>
    <s v="RX001"/>
    <s v="Main St Pharmacy"/>
    <s v="Boston"/>
    <s v="MA"/>
    <s v="00093-7193-98"/>
    <m/>
    <x v="3"/>
    <s v="Statin"/>
    <n v="30"/>
    <n v="28"/>
    <x v="0"/>
    <n v="1"/>
    <n v="0"/>
    <s v="PBM002"/>
    <x v="2"/>
    <s v="COMMERCIAL"/>
    <s v="MAC"/>
    <n v="18.2"/>
    <n v="14.56"/>
    <n v="9.68"/>
    <n v="1.79"/>
    <n v="11.47"/>
    <n v="9.75"/>
    <n v="1.72"/>
    <n v="13.79"/>
    <n v="0"/>
    <n v="-2.33"/>
    <x v="0"/>
    <m/>
    <m/>
    <n v="1"/>
    <n v="0"/>
  </r>
  <r>
    <s v="RX000208"/>
    <d v="2023-10-26T00:00:00"/>
    <s v="PT0095"/>
    <s v="DR002"/>
    <s v="Dr. Michael Torres"/>
    <s v="Cardiology"/>
    <s v="RX002"/>
    <s v="Westside Rx"/>
    <s v="Springfield"/>
    <s v="MA"/>
    <s v="00093-7193-98"/>
    <m/>
    <x v="3"/>
    <s v="Statin"/>
    <n v="30"/>
    <n v="29"/>
    <x v="0"/>
    <n v="1"/>
    <n v="0"/>
    <s v="PBM004"/>
    <x v="1"/>
    <s v="COMMERCIAL"/>
    <s v="MAC"/>
    <n v="18.2"/>
    <n v="14.56"/>
    <n v="10.92"/>
    <n v="1.8"/>
    <n v="12.72"/>
    <n v="10.69"/>
    <n v="2.04"/>
    <n v="13.73"/>
    <n v="0"/>
    <n v="-1.01"/>
    <x v="0"/>
    <m/>
    <m/>
    <n v="3"/>
    <n v="1"/>
  </r>
  <r>
    <s v="RX000209"/>
    <d v="2024-04-05T00:00:00"/>
    <s v="PT0027"/>
    <s v="DR002"/>
    <s v="Dr. Michael Torres"/>
    <s v="Cardiology"/>
    <s v="RX001"/>
    <s v="Main St Pharmacy"/>
    <s v="Boston"/>
    <s v="MA"/>
    <s v="00078-0467-15"/>
    <s v="Entresto 49/51"/>
    <x v="16"/>
    <s v="ARNI"/>
    <n v="30"/>
    <n v="29"/>
    <x v="1"/>
    <n v="4"/>
    <n v="0"/>
    <s v="PBM001"/>
    <x v="0"/>
    <s v="COMMERCIAL"/>
    <s v="MAC"/>
    <n v="618"/>
    <n v="525.29999999999995"/>
    <n v="518.23"/>
    <n v="1.78"/>
    <n v="520.01"/>
    <n v="452.41"/>
    <n v="67.599999999999994"/>
    <n v="507.87"/>
    <n v="0"/>
    <n v="12.14"/>
    <x v="0"/>
    <m/>
    <m/>
    <n v="1"/>
    <n v="1"/>
  </r>
  <r>
    <s v="RX000210"/>
    <d v="2023-12-02T00:00:00"/>
    <s v="PT0007"/>
    <s v="DR002"/>
    <s v="Dr. Michael Torres"/>
    <s v="Cardiology"/>
    <s v="RX001"/>
    <s v="Main St Pharmacy"/>
    <s v="Boston"/>
    <s v="MA"/>
    <s v="68382-0035-01"/>
    <m/>
    <x v="2"/>
    <s v="CCB"/>
    <n v="30"/>
    <n v="30"/>
    <x v="0"/>
    <n v="1"/>
    <n v="0"/>
    <s v="MCR001"/>
    <x v="5"/>
    <s v="GOVERNMENT"/>
    <s v="MAC"/>
    <n v="7.2"/>
    <n v="5.76"/>
    <n v="4.5599999999999996"/>
    <n v="1.77"/>
    <n v="6.33"/>
    <n v="5.07"/>
    <n v="1.27"/>
    <n v="5.27"/>
    <n v="0"/>
    <n v="1.06"/>
    <x v="2"/>
    <m/>
    <m/>
    <n v="0"/>
    <n v="0"/>
  </r>
  <r>
    <s v="RX000211"/>
    <d v="2024-04-18T00:00:00"/>
    <s v="PT0100"/>
    <s v="DR001"/>
    <s v="Dr. Sarah Chen"/>
    <s v="Internal Medicine"/>
    <s v="RX002"/>
    <s v="Westside Rx"/>
    <s v="Springfield"/>
    <s v="MA"/>
    <s v="00591-3622-19"/>
    <m/>
    <x v="12"/>
    <s v="PPI"/>
    <n v="90"/>
    <n v="94"/>
    <x v="0"/>
    <n v="1"/>
    <n v="0"/>
    <s v="PBM003"/>
    <x v="3"/>
    <s v="COMMERCIAL"/>
    <s v="MAC"/>
    <n v="6.9"/>
    <n v="5.52"/>
    <n v="9.61"/>
    <n v="1.78"/>
    <n v="11.39"/>
    <n v="10.02"/>
    <n v="1.37"/>
    <n v="14.66"/>
    <n v="0"/>
    <n v="-3.27"/>
    <x v="0"/>
    <m/>
    <m/>
    <n v="5"/>
    <n v="0"/>
  </r>
  <r>
    <s v="RX000212"/>
    <d v="2023-01-23T00:00:00"/>
    <s v="PT0012"/>
    <s v="DR001"/>
    <s v="Dr. Sarah Chen"/>
    <s v="Internal Medicine"/>
    <s v="RX003"/>
    <s v="Community Care Pharmacy"/>
    <s v="Worcester"/>
    <s v="MA"/>
    <s v="00006-0021-31"/>
    <s v="Januvia 100mg"/>
    <x v="15"/>
    <s v="DPP-4"/>
    <n v="30"/>
    <n v="31"/>
    <x v="1"/>
    <n v="3"/>
    <n v="1"/>
    <s v="PBM001"/>
    <x v="0"/>
    <s v="COMMERCIAL"/>
    <s v="MAC"/>
    <n v="492"/>
    <n v="418.2"/>
    <n v="410.41"/>
    <n v="1.78"/>
    <n v="412.19"/>
    <n v="358.6"/>
    <n v="53.58"/>
    <n v="398.48"/>
    <n v="0"/>
    <n v="13.71"/>
    <x v="0"/>
    <m/>
    <m/>
    <n v="0"/>
    <n v="0"/>
  </r>
  <r>
    <s v="RX000213"/>
    <d v="2024-05-23T00:00:00"/>
    <s v="PT0028"/>
    <s v="DR004"/>
    <s v="Dr. James Williams"/>
    <s v="Primary Care"/>
    <s v="RX004"/>
    <s v="Health Plus Pharmacy"/>
    <s v="Cambridge"/>
    <s v="MA"/>
    <s v="00071-0155-23"/>
    <s v="Lipitor"/>
    <x v="3"/>
    <s v="Statin"/>
    <n v="30"/>
    <n v="31"/>
    <x v="1"/>
    <n v="2"/>
    <n v="0"/>
    <s v="MCD001"/>
    <x v="4"/>
    <s v="GOVERNMENT"/>
    <s v="NADAC"/>
    <n v="185.4"/>
    <n v="157.59"/>
    <n v="149.71"/>
    <n v="0.75"/>
    <n v="150.46"/>
    <n v="108.33"/>
    <n v="42.13"/>
    <n v="141.13"/>
    <n v="0"/>
    <n v="9.33"/>
    <x v="0"/>
    <m/>
    <m/>
    <n v="2"/>
    <n v="1"/>
  </r>
  <r>
    <s v="RX000214"/>
    <d v="2024-02-26T00:00:00"/>
    <s v="PT0054"/>
    <s v="DR004"/>
    <s v="Dr. James Williams"/>
    <s v="Primary Care"/>
    <s v="RX003"/>
    <s v="Community Care Pharmacy"/>
    <s v="Worcester"/>
    <s v="MA"/>
    <s v="00093-0892-01"/>
    <m/>
    <x v="0"/>
    <s v="Antiplatelet"/>
    <n v="30"/>
    <n v="29"/>
    <x v="0"/>
    <n v="1"/>
    <n v="2"/>
    <s v="PBM002"/>
    <x v="2"/>
    <s v="COMMERCIAL"/>
    <s v="MAC"/>
    <n v="14.8"/>
    <n v="11.84"/>
    <n v="6.77"/>
    <n v="1.79"/>
    <n v="8.56"/>
    <n v="7.28"/>
    <n v="1.28"/>
    <n v="10.83"/>
    <n v="0"/>
    <n v="-2.27"/>
    <x v="0"/>
    <m/>
    <m/>
    <n v="10"/>
    <n v="0"/>
  </r>
  <r>
    <s v="RX000215"/>
    <d v="2024-05-06T00:00:00"/>
    <s v="PT0050"/>
    <s v="DR003"/>
    <s v="Dr. Priya Patel"/>
    <s v="Endocrinology"/>
    <s v="RX004"/>
    <s v="Health Plus Pharmacy"/>
    <s v="Cambridge"/>
    <s v="MA"/>
    <s v="00007-4102-20"/>
    <s v="Plavix 75mg"/>
    <x v="0"/>
    <s v="Antiplatelet"/>
    <n v="30"/>
    <n v="29"/>
    <x v="1"/>
    <n v="2"/>
    <n v="0"/>
    <s v="PBM001"/>
    <x v="0"/>
    <s v="COMMERCIAL"/>
    <s v="MAC"/>
    <n v="174"/>
    <n v="147.9"/>
    <n v="143.29"/>
    <n v="1.78"/>
    <n v="145.07"/>
    <n v="126.21"/>
    <n v="18.86"/>
    <n v="136.84"/>
    <n v="0"/>
    <n v="8.23"/>
    <x v="0"/>
    <m/>
    <m/>
    <n v="0"/>
    <n v="0"/>
  </r>
  <r>
    <s v="RX000216"/>
    <d v="2024-01-02T00:00:00"/>
    <s v="PT0085"/>
    <s v="DR005"/>
    <s v="Dr. Lisa Johnson"/>
    <s v="Oncology"/>
    <s v="RX004"/>
    <s v="Health Plus Pharmacy"/>
    <s v="Cambridge"/>
    <s v="MA"/>
    <s v="00003-0208-11"/>
    <s v="Jardiance 25mg"/>
    <x v="5"/>
    <s v="SGLT2i"/>
    <n v="30"/>
    <n v="29"/>
    <x v="1"/>
    <n v="4"/>
    <n v="0"/>
    <s v="PBM001"/>
    <x v="0"/>
    <s v="COMMERCIAL"/>
    <s v="MAC"/>
    <n v="564"/>
    <n v="479.4"/>
    <n v="463.07"/>
    <n v="1.78"/>
    <n v="464.85"/>
    <n v="404.42"/>
    <n v="60.43"/>
    <n v="426.19"/>
    <n v="0"/>
    <n v="38.65"/>
    <x v="0"/>
    <m/>
    <m/>
    <n v="11"/>
    <n v="1"/>
  </r>
  <r>
    <s v="RX000217"/>
    <d v="2023-06-27T00:00:00"/>
    <s v="PT0076"/>
    <s v="DR003"/>
    <s v="Dr. Priya Patel"/>
    <s v="Endocrinology"/>
    <s v="RX004"/>
    <s v="Health Plus Pharmacy"/>
    <s v="Cambridge"/>
    <s v="MA"/>
    <s v="00169-4302-12"/>
    <s v="Ozempic 1mg"/>
    <x v="8"/>
    <s v="GLP-1"/>
    <n v="90"/>
    <n v="85"/>
    <x v="1"/>
    <n v="4"/>
    <n v="1"/>
    <s v="PBM001"/>
    <x v="0"/>
    <s v="COMMERCIAL"/>
    <s v="MAC"/>
    <n v="936"/>
    <n v="795.6"/>
    <n v="2324.33"/>
    <n v="1.78"/>
    <n v="2326.11"/>
    <n v="2023.71"/>
    <n v="302.39"/>
    <n v="2250.2399999999998"/>
    <n v="0"/>
    <n v="75.86"/>
    <x v="0"/>
    <m/>
    <m/>
    <n v="9"/>
    <n v="1"/>
  </r>
  <r>
    <s v="RX000218"/>
    <d v="2023-11-13T00:00:00"/>
    <s v="PT0078"/>
    <s v="DR005"/>
    <s v="Dr. Lisa Johnson"/>
    <s v="Oncology"/>
    <s v="RX004"/>
    <s v="Health Plus Pharmacy"/>
    <s v="Cambridge"/>
    <s v="MA"/>
    <s v="00006-0021-31"/>
    <s v="Januvia 100mg"/>
    <x v="15"/>
    <s v="DPP-4"/>
    <n v="30"/>
    <n v="29"/>
    <x v="1"/>
    <n v="3"/>
    <n v="0"/>
    <s v="MCR001"/>
    <x v="5"/>
    <s v="GOVERNMENT"/>
    <s v="MAC"/>
    <n v="492"/>
    <n v="418.2"/>
    <n v="0"/>
    <n v="0"/>
    <n v="0"/>
    <n v="0"/>
    <n v="0"/>
    <n v="0"/>
    <n v="0"/>
    <n v="0"/>
    <x v="1"/>
    <n v="70"/>
    <s v="Product/Service Not Covered"/>
    <n v="0"/>
    <n v="0"/>
  </r>
  <r>
    <s v="RX000219"/>
    <d v="2023-11-28T00:00:00"/>
    <s v="PT0015"/>
    <s v="DR002"/>
    <s v="Dr. Michael Torres"/>
    <s v="Cardiology"/>
    <s v="RX003"/>
    <s v="Community Care Pharmacy"/>
    <s v="Worcester"/>
    <s v="MA"/>
    <s v="00093-0892-01"/>
    <m/>
    <x v="0"/>
    <s v="Antiplatelet"/>
    <n v="30"/>
    <n v="31"/>
    <x v="0"/>
    <n v="1"/>
    <n v="2"/>
    <s v="MCR001"/>
    <x v="5"/>
    <s v="GOVERNMENT"/>
    <s v="MAC"/>
    <n v="14.8"/>
    <n v="11.84"/>
    <n v="8.6"/>
    <n v="1.77"/>
    <n v="10.37"/>
    <n v="8.2899999999999991"/>
    <n v="2.0699999999999998"/>
    <n v="10.57"/>
    <n v="0"/>
    <n v="-0.2"/>
    <x v="2"/>
    <m/>
    <m/>
    <n v="5"/>
    <n v="0"/>
  </r>
  <r>
    <s v="RX000220"/>
    <d v="2023-11-27T00:00:00"/>
    <s v="PT0063"/>
    <s v="DR003"/>
    <s v="Dr. Priya Patel"/>
    <s v="Endocrinology"/>
    <s v="RX003"/>
    <s v="Community Care Pharmacy"/>
    <s v="Worcester"/>
    <s v="MA"/>
    <s v="68382-0035-01"/>
    <m/>
    <x v="2"/>
    <s v="CCB"/>
    <n v="90"/>
    <n v="91"/>
    <x v="0"/>
    <n v="1"/>
    <n v="0"/>
    <s v="PBM003"/>
    <x v="3"/>
    <s v="COMMERCIAL"/>
    <s v="MAC"/>
    <n v="7.2"/>
    <n v="5.76"/>
    <n v="13.6"/>
    <n v="1.78"/>
    <n v="15.38"/>
    <n v="13.54"/>
    <n v="1.85"/>
    <n v="16.440000000000001"/>
    <n v="0"/>
    <n v="-1.06"/>
    <x v="2"/>
    <m/>
    <m/>
    <n v="11"/>
    <n v="0"/>
  </r>
  <r>
    <s v="RX000221"/>
    <d v="2023-11-11T00:00:00"/>
    <s v="PT0090"/>
    <s v="DR004"/>
    <s v="Dr. James Williams"/>
    <s v="Primary Care"/>
    <s v="RX002"/>
    <s v="Westside Rx"/>
    <s v="Springfield"/>
    <s v="MA"/>
    <s v="00093-0892-01"/>
    <m/>
    <x v="0"/>
    <s v="Antiplatelet"/>
    <n v="30"/>
    <n v="31"/>
    <x v="0"/>
    <n v="1"/>
    <n v="0"/>
    <s v="PBM002"/>
    <x v="2"/>
    <s v="COMMERCIAL"/>
    <s v="MAC"/>
    <n v="14.8"/>
    <n v="11.84"/>
    <n v="7.04"/>
    <n v="1.79"/>
    <n v="8.83"/>
    <n v="7.5"/>
    <n v="1.32"/>
    <n v="10.42"/>
    <n v="0"/>
    <n v="-1.59"/>
    <x v="2"/>
    <m/>
    <m/>
    <n v="9"/>
    <n v="1"/>
  </r>
  <r>
    <s v="RX000222"/>
    <d v="2023-04-17T00:00:00"/>
    <s v="PT0031"/>
    <s v="DR005"/>
    <s v="Dr. Lisa Johnson"/>
    <s v="Oncology"/>
    <s v="RX002"/>
    <s v="Westside Rx"/>
    <s v="Springfield"/>
    <s v="MA"/>
    <s v="00093-0892-01"/>
    <m/>
    <x v="0"/>
    <s v="Antiplatelet"/>
    <n v="30"/>
    <n v="29"/>
    <x v="0"/>
    <n v="1"/>
    <n v="0"/>
    <s v="MCD001"/>
    <x v="4"/>
    <s v="GOVERNMENT"/>
    <s v="NADAC"/>
    <n v="14.8"/>
    <n v="11.84"/>
    <n v="11.25"/>
    <n v="0.06"/>
    <n v="11.3"/>
    <n v="8.14"/>
    <n v="3.17"/>
    <n v="11.21"/>
    <n v="0"/>
    <n v="0.09"/>
    <x v="0"/>
    <m/>
    <m/>
    <n v="1"/>
    <n v="0"/>
  </r>
  <r>
    <s v="RX000223"/>
    <d v="2023-01-12T00:00:00"/>
    <s v="PT0014"/>
    <s v="DR004"/>
    <s v="Dr. James Williams"/>
    <s v="Primary Care"/>
    <s v="RX003"/>
    <s v="Community Care Pharmacy"/>
    <s v="Worcester"/>
    <s v="MA"/>
    <s v="68382-0035-01"/>
    <m/>
    <x v="2"/>
    <s v="CCB"/>
    <n v="30"/>
    <n v="30"/>
    <x v="0"/>
    <n v="1"/>
    <n v="0"/>
    <s v="MCR001"/>
    <x v="5"/>
    <s v="GOVERNMENT"/>
    <s v="MAC"/>
    <n v="7.2"/>
    <n v="5.76"/>
    <n v="3.27"/>
    <n v="1.77"/>
    <n v="5.04"/>
    <n v="4.03"/>
    <n v="1.01"/>
    <n v="5.2"/>
    <n v="0"/>
    <n v="-0.17"/>
    <x v="0"/>
    <m/>
    <m/>
    <n v="6"/>
    <n v="0"/>
  </r>
  <r>
    <s v="RX000224"/>
    <d v="2024-07-13T00:00:00"/>
    <s v="PT0098"/>
    <s v="DR003"/>
    <s v="Dr. Priya Patel"/>
    <s v="Endocrinology"/>
    <s v="RX004"/>
    <s v="Health Plus Pharmacy"/>
    <s v="Cambridge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4.12"/>
    <n v="1.78"/>
    <n v="5.9"/>
    <n v="5.2"/>
    <n v="1"/>
    <n v="5.14"/>
    <n v="0"/>
    <n v="0.76"/>
    <x v="0"/>
    <m/>
    <m/>
    <n v="0"/>
    <n v="0"/>
  </r>
  <r>
    <s v="RX000225"/>
    <d v="2023-06-24T00:00:00"/>
    <s v="PT0010"/>
    <s v="DR003"/>
    <s v="Dr. Priya Patel"/>
    <s v="Endocrinology"/>
    <s v="RX001"/>
    <s v="Main St Pharmacy"/>
    <s v="Boston"/>
    <s v="MA"/>
    <s v="61269-0435-01"/>
    <m/>
    <x v="14"/>
    <s v="Biguanide"/>
    <n v="90"/>
    <n v="90"/>
    <x v="0"/>
    <n v="1"/>
    <n v="2"/>
    <s v="MCD001"/>
    <x v="4"/>
    <s v="GOVERNMENT"/>
    <s v="NADAC"/>
    <n v="12.4"/>
    <n v="9.92"/>
    <n v="9.42"/>
    <n v="0.05"/>
    <n v="9.4700000000000006"/>
    <n v="6.82"/>
    <n v="2.65"/>
    <n v="8.8699999999999992"/>
    <n v="0"/>
    <n v="0.6"/>
    <x v="0"/>
    <m/>
    <m/>
    <n v="9"/>
    <n v="0"/>
  </r>
  <r>
    <s v="RX000226"/>
    <d v="2024-09-13T00:00:00"/>
    <s v="PT0025"/>
    <s v="DR002"/>
    <s v="Dr. Michael Torres"/>
    <s v="Cardiology"/>
    <s v="RX004"/>
    <s v="Health Plus Pharmacy"/>
    <s v="Cambridge"/>
    <s v="MA"/>
    <s v="00591-3622-19"/>
    <m/>
    <x v="12"/>
    <s v="PPI"/>
    <n v="30"/>
    <n v="29"/>
    <x v="0"/>
    <n v="1"/>
    <n v="0"/>
    <s v="PBM004"/>
    <x v="1"/>
    <s v="COMMERCIAL"/>
    <s v="MAC"/>
    <n v="6.9"/>
    <n v="5.52"/>
    <n v="3.18"/>
    <n v="1.8"/>
    <n v="4.9800000000000004"/>
    <n v="4.18"/>
    <n v="1"/>
    <n v="4.96"/>
    <n v="0"/>
    <n v="0.02"/>
    <x v="0"/>
    <m/>
    <m/>
    <n v="8"/>
    <n v="0"/>
  </r>
  <r>
    <s v="RX000227"/>
    <d v="2024-08-08T00:00:00"/>
    <s v="PT0001"/>
    <s v="DR004"/>
    <s v="Dr. James Williams"/>
    <s v="Primary Care"/>
    <s v="RX001"/>
    <s v="Main St Pharmacy"/>
    <s v="Boston"/>
    <s v="MA"/>
    <s v="61269-0435-01"/>
    <m/>
    <x v="14"/>
    <s v="Biguanide"/>
    <n v="90"/>
    <n v="89"/>
    <x v="0"/>
    <n v="1"/>
    <n v="0"/>
    <s v="PBM002"/>
    <x v="2"/>
    <s v="COMMERCIAL"/>
    <s v="MAC"/>
    <n v="12.4"/>
    <n v="9.92"/>
    <n v="6.67"/>
    <n v="1.79"/>
    <n v="8.4600000000000009"/>
    <n v="7.19"/>
    <n v="1.27"/>
    <n v="8.7799999999999994"/>
    <n v="0"/>
    <n v="-0.31"/>
    <x v="0"/>
    <m/>
    <m/>
    <n v="9"/>
    <n v="0"/>
  </r>
  <r>
    <s v="RX000228"/>
    <d v="2024-04-29T00:00:00"/>
    <s v="PT0085"/>
    <s v="DR001"/>
    <s v="Dr. Sarah Chen"/>
    <s v="Internal Medicine"/>
    <s v="RX003"/>
    <s v="Community Care Pharmacy"/>
    <s v="Worcester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9.4499999999999993"/>
    <n v="1.78"/>
    <n v="11.23"/>
    <n v="9.77"/>
    <n v="1.46"/>
    <n v="13.45"/>
    <n v="0"/>
    <n v="-2.2200000000000002"/>
    <x v="0"/>
    <m/>
    <m/>
    <n v="5"/>
    <n v="0"/>
  </r>
  <r>
    <s v="RX000229"/>
    <d v="2024-04-21T00:00:00"/>
    <s v="PT0090"/>
    <s v="DR004"/>
    <s v="Dr. James Williams"/>
    <s v="Primary Care"/>
    <s v="RX003"/>
    <s v="Community Care Pharmacy"/>
    <s v="Worcester"/>
    <s v="MA"/>
    <s v="00173-0682-20"/>
    <s v="Advair Diskus 250/50"/>
    <x v="1"/>
    <s v="ICS/LABA"/>
    <n v="30"/>
    <n v="30"/>
    <x v="1"/>
    <n v="3"/>
    <n v="0"/>
    <s v="PBM003"/>
    <x v="3"/>
    <s v="COMMERCIAL"/>
    <s v="MAC"/>
    <n v="384"/>
    <n v="326.39999999999998"/>
    <n v="321.57"/>
    <n v="1.78"/>
    <n v="323.35000000000002"/>
    <n v="284.55"/>
    <n v="38.799999999999997"/>
    <n v="291.67"/>
    <n v="0"/>
    <n v="31.68"/>
    <x v="0"/>
    <m/>
    <m/>
    <n v="8"/>
    <n v="0"/>
  </r>
  <r>
    <s v="RX000230"/>
    <d v="2024-06-19T00:00:00"/>
    <s v="PT0113"/>
    <s v="DR004"/>
    <s v="Dr. James Williams"/>
    <s v="Primary Care"/>
    <s v="RX001"/>
    <s v="Main St Pharmacy"/>
    <s v="Boston"/>
    <s v="MA"/>
    <s v="00078-0467-15"/>
    <s v="Entresto 49/51"/>
    <x v="16"/>
    <s v="ARNI"/>
    <n v="30"/>
    <n v="29"/>
    <x v="1"/>
    <n v="4"/>
    <n v="0"/>
    <s v="PBM002"/>
    <x v="2"/>
    <s v="COMMERCIAL"/>
    <s v="MAC"/>
    <n v="618"/>
    <n v="525.29999999999995"/>
    <n v="510.05"/>
    <n v="1.79"/>
    <n v="511.84"/>
    <n v="435.06"/>
    <n v="76.78"/>
    <n v="484.71"/>
    <n v="0"/>
    <n v="27.13"/>
    <x v="0"/>
    <m/>
    <m/>
    <n v="11"/>
    <n v="1"/>
  </r>
  <r>
    <s v="RX000231"/>
    <d v="2024-04-04T00:00:00"/>
    <s v="PT0017"/>
    <s v="DR001"/>
    <s v="Dr. Sarah Chen"/>
    <s v="Internal Medicine"/>
    <s v="RX002"/>
    <s v="Westside Rx"/>
    <s v="Springfield"/>
    <s v="MA"/>
    <s v="00007-4102-20"/>
    <s v="Plavix 75mg"/>
    <x v="0"/>
    <s v="Antiplatelet"/>
    <n v="90"/>
    <n v="85"/>
    <x v="1"/>
    <n v="2"/>
    <n v="0"/>
    <s v="PBM003"/>
    <x v="3"/>
    <s v="COMMERCIAL"/>
    <s v="MAC"/>
    <n v="174"/>
    <n v="147.9"/>
    <n v="428.62"/>
    <n v="1.78"/>
    <n v="430.4"/>
    <n v="378.75"/>
    <n v="51.65"/>
    <n v="422.74"/>
    <n v="0"/>
    <n v="7.66"/>
    <x v="0"/>
    <m/>
    <m/>
    <n v="3"/>
    <n v="0"/>
  </r>
  <r>
    <s v="RX000232"/>
    <d v="2023-03-10T00:00:00"/>
    <s v="PT0067"/>
    <s v="DR003"/>
    <s v="Dr. Priya Patel"/>
    <s v="Endocrinology"/>
    <s v="RX003"/>
    <s v="Community Care Pharmacy"/>
    <s v="Worcester"/>
    <s v="MA"/>
    <s v="00093-0892-01"/>
    <m/>
    <x v="0"/>
    <s v="Antiplatelet"/>
    <n v="30"/>
    <n v="29"/>
    <x v="0"/>
    <n v="1"/>
    <n v="2"/>
    <s v="MCR001"/>
    <x v="5"/>
    <s v="GOVERNMENT"/>
    <s v="MAC"/>
    <n v="14.8"/>
    <n v="11.84"/>
    <n v="8.15"/>
    <n v="1.77"/>
    <n v="9.92"/>
    <n v="7.93"/>
    <n v="1.98"/>
    <n v="11.33"/>
    <n v="0"/>
    <n v="-1.42"/>
    <x v="0"/>
    <m/>
    <m/>
    <n v="9"/>
    <n v="0"/>
  </r>
  <r>
    <s v="RX000233"/>
    <d v="2024-08-03T00:00:00"/>
    <s v="PT0073"/>
    <s v="DR002"/>
    <s v="Dr. Michael Torres"/>
    <s v="Cardiology"/>
    <s v="RX002"/>
    <s v="Westside Rx"/>
    <s v="Springfield"/>
    <s v="MA"/>
    <s v="00003-0208-11"/>
    <s v="Jardiance 25mg"/>
    <x v="5"/>
    <s v="SGLT2i"/>
    <n v="30"/>
    <n v="30"/>
    <x v="1"/>
    <n v="4"/>
    <n v="1"/>
    <s v="PBM001"/>
    <x v="0"/>
    <s v="COMMERCIAL"/>
    <s v="MAC"/>
    <n v="564"/>
    <n v="479.4"/>
    <n v="463.84"/>
    <n v="1.78"/>
    <n v="465.62"/>
    <n v="405.09"/>
    <n v="60.53"/>
    <n v="461.78"/>
    <n v="0"/>
    <n v="3.84"/>
    <x v="0"/>
    <m/>
    <m/>
    <n v="5"/>
    <n v="0"/>
  </r>
  <r>
    <s v="RX000234"/>
    <d v="2023-06-26T00:00:00"/>
    <s v="PT0089"/>
    <s v="DR001"/>
    <s v="Dr. Sarah Chen"/>
    <s v="Internal Medicine"/>
    <s v="RX004"/>
    <s v="Health Plus Pharmacy"/>
    <s v="Cambridge"/>
    <s v="MA"/>
    <s v="61269-0435-01"/>
    <m/>
    <x v="14"/>
    <s v="Biguanide"/>
    <n v="90"/>
    <n v="89"/>
    <x v="0"/>
    <n v="1"/>
    <n v="0"/>
    <s v="PBM004"/>
    <x v="1"/>
    <s v="COMMERCIAL"/>
    <s v="MAC"/>
    <n v="12.4"/>
    <n v="9.92"/>
    <n v="5.81"/>
    <n v="1.8"/>
    <n v="7.61"/>
    <n v="6.39"/>
    <n v="1.22"/>
    <n v="9.27"/>
    <n v="0"/>
    <n v="-1.66"/>
    <x v="0"/>
    <m/>
    <m/>
    <n v="11"/>
    <n v="1"/>
  </r>
  <r>
    <s v="RX000235"/>
    <d v="2023-12-12T00:00:00"/>
    <s v="PT0063"/>
    <s v="DR001"/>
    <s v="Dr. Sarah Chen"/>
    <s v="Internal Medicine"/>
    <s v="RX003"/>
    <s v="Community Care Pharmacy"/>
    <s v="Worcester"/>
    <s v="MA"/>
    <s v="68382-0035-01"/>
    <m/>
    <x v="2"/>
    <s v="CCB"/>
    <n v="30"/>
    <n v="31"/>
    <x v="0"/>
    <n v="1"/>
    <n v="1"/>
    <s v="MCD001"/>
    <x v="4"/>
    <s v="GOVERNMENT"/>
    <s v="NADAC"/>
    <n v="7.2"/>
    <n v="5.76"/>
    <n v="5.47"/>
    <n v="0.03"/>
    <n v="5.5"/>
    <n v="3.96"/>
    <n v="1.54"/>
    <n v="5.21"/>
    <n v="0"/>
    <n v="0.28999999999999998"/>
    <x v="2"/>
    <m/>
    <m/>
    <n v="3"/>
    <n v="1"/>
  </r>
  <r>
    <s v="RX000236"/>
    <d v="2024-03-02T00:00:00"/>
    <s v="PT0053"/>
    <s v="DR003"/>
    <s v="Dr. Priya Patel"/>
    <s v="Endocrinology"/>
    <s v="RX003"/>
    <s v="Community Care Pharmacy"/>
    <s v="Worcester"/>
    <s v="MA"/>
    <s v="61958-0601-01"/>
    <m/>
    <x v="6"/>
    <s v="Biologic"/>
    <n v="28"/>
    <n v="28"/>
    <x v="0"/>
    <n v="4"/>
    <n v="1"/>
    <s v="PBM003"/>
    <x v="3"/>
    <s v="COMMERCIAL"/>
    <s v="MAC"/>
    <n v="4998"/>
    <n v="4248.3"/>
    <n v="2805.7"/>
    <n v="1.78"/>
    <n v="2807.48"/>
    <n v="2470.58"/>
    <n v="336.9"/>
    <n v="4087.75"/>
    <n v="0"/>
    <n v="-1280.27"/>
    <x v="0"/>
    <m/>
    <m/>
    <n v="0"/>
    <n v="0"/>
  </r>
  <r>
    <s v="RX000237"/>
    <d v="2024-06-20T00:00:00"/>
    <s v="PT0107"/>
    <s v="DR002"/>
    <s v="Dr. Michael Torres"/>
    <s v="Cardiology"/>
    <s v="RX004"/>
    <s v="Health Plus Pharmacy"/>
    <s v="Cambridge"/>
    <s v="MA"/>
    <s v="00093-7193-98"/>
    <m/>
    <x v="3"/>
    <s v="Statin"/>
    <n v="30"/>
    <n v="29"/>
    <x v="0"/>
    <n v="1"/>
    <n v="0"/>
    <s v="PBM002"/>
    <x v="2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0"/>
    <n v="0"/>
  </r>
  <r>
    <s v="RX000238"/>
    <d v="2024-04-20T00:00:00"/>
    <s v="PT0048"/>
    <s v="DR003"/>
    <s v="Dr. Priya Patel"/>
    <s v="Endocrinology"/>
    <s v="RX003"/>
    <s v="Community Care Pharmacy"/>
    <s v="Worcester"/>
    <s v="MA"/>
    <s v="00002-4415-85"/>
    <s v="Trulicity 1.5mg"/>
    <x v="17"/>
    <s v="GLP-1"/>
    <n v="28"/>
    <n v="27"/>
    <x v="1"/>
    <n v="4"/>
    <n v="0"/>
    <s v="PBM004"/>
    <x v="1"/>
    <s v="COMMERCIAL"/>
    <s v="MAC"/>
    <n v="918"/>
    <n v="780.3"/>
    <n v="784.93"/>
    <n v="1.8"/>
    <n v="786.73"/>
    <n v="660.85"/>
    <n v="125.88"/>
    <n v="688.81"/>
    <n v="0"/>
    <n v="97.92"/>
    <x v="2"/>
    <m/>
    <m/>
    <n v="7"/>
    <n v="0"/>
  </r>
  <r>
    <s v="RX000239"/>
    <d v="2023-10-19T00:00:00"/>
    <s v="PT0110"/>
    <s v="DR001"/>
    <s v="Dr. Sarah Chen"/>
    <s v="Internal Medicine"/>
    <s v="RX003"/>
    <s v="Community Care Pharmacy"/>
    <s v="Worcester"/>
    <s v="MA"/>
    <s v="61269-0435-01"/>
    <m/>
    <x v="14"/>
    <s v="Biguanide"/>
    <n v="90"/>
    <n v="90"/>
    <x v="0"/>
    <n v="1"/>
    <n v="2"/>
    <s v="PBM001"/>
    <x v="0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3"/>
    <n v="0"/>
  </r>
  <r>
    <s v="RX000240"/>
    <d v="2023-01-21T00:00:00"/>
    <s v="PT0017"/>
    <s v="DR005"/>
    <s v="Dr. Lisa Johnson"/>
    <s v="Oncology"/>
    <s v="RX004"/>
    <s v="Health Plus Pharmacy"/>
    <s v="Cambridge"/>
    <s v="MA"/>
    <s v="68382-0035-01"/>
    <m/>
    <x v="2"/>
    <s v="CCB"/>
    <n v="30"/>
    <n v="30"/>
    <x v="0"/>
    <n v="1"/>
    <n v="0"/>
    <s v="PBM002"/>
    <x v="2"/>
    <s v="COMMERCIAL"/>
    <s v="MAC"/>
    <n v="7.2"/>
    <n v="5.76"/>
    <n v="4.1500000000000004"/>
    <n v="1.79"/>
    <n v="5.94"/>
    <n v="5.05"/>
    <n v="1"/>
    <n v="5.31"/>
    <n v="0"/>
    <n v="0.63"/>
    <x v="0"/>
    <m/>
    <m/>
    <n v="4"/>
    <n v="0"/>
  </r>
  <r>
    <s v="RX000241"/>
    <d v="2024-01-21T00:00:00"/>
    <s v="PT0067"/>
    <s v="DR004"/>
    <s v="Dr. James Williams"/>
    <s v="Primary Care"/>
    <s v="RX003"/>
    <s v="Community Care Pharmacy"/>
    <s v="Worcester"/>
    <s v="MA"/>
    <s v="00006-0021-31"/>
    <s v="Januvia 100mg"/>
    <x v="15"/>
    <s v="DPP-4"/>
    <n v="30"/>
    <n v="30"/>
    <x v="1"/>
    <n v="3"/>
    <n v="0"/>
    <s v="PBM004"/>
    <x v="1"/>
    <s v="COMMERCIAL"/>
    <s v="MAC"/>
    <n v="492"/>
    <n v="418.2"/>
    <n v="418.83"/>
    <n v="1.8"/>
    <n v="420.63"/>
    <n v="353.33"/>
    <n v="67.3"/>
    <n v="379.39"/>
    <n v="0"/>
    <n v="41.24"/>
    <x v="0"/>
    <m/>
    <m/>
    <n v="8"/>
    <n v="0"/>
  </r>
  <r>
    <s v="RX000242"/>
    <d v="2024-12-01T00:00:00"/>
    <s v="PT0082"/>
    <s v="DR003"/>
    <s v="Dr. Priya Patel"/>
    <s v="Endocrinology"/>
    <s v="RX003"/>
    <s v="Community Care Pharmacy"/>
    <s v="Worcester"/>
    <s v="MA"/>
    <s v="61958-0601-01"/>
    <m/>
    <x v="6"/>
    <s v="Biologic"/>
    <n v="28"/>
    <n v="27"/>
    <x v="0"/>
    <n v="4"/>
    <n v="0"/>
    <s v="MCR001"/>
    <x v="5"/>
    <s v="GOVERNMENT"/>
    <s v="MAC"/>
    <n v="4998"/>
    <n v="4248.3"/>
    <n v="0"/>
    <n v="0"/>
    <n v="0"/>
    <n v="0"/>
    <n v="0"/>
    <n v="0"/>
    <n v="0"/>
    <n v="0"/>
    <x v="1"/>
    <n v="65"/>
    <s v="Patient Not Covered"/>
    <n v="10"/>
    <n v="0"/>
  </r>
  <r>
    <s v="RX000243"/>
    <d v="2023-09-04T00:00:00"/>
    <s v="PT0085"/>
    <s v="DR005"/>
    <s v="Dr. Lisa Johnson"/>
    <s v="Oncology"/>
    <s v="RX002"/>
    <s v="Westside Rx"/>
    <s v="Springfield"/>
    <s v="MA"/>
    <s v="00591-3622-19"/>
    <m/>
    <x v="12"/>
    <s v="PPI"/>
    <n v="30"/>
    <n v="29"/>
    <x v="0"/>
    <n v="1"/>
    <n v="0"/>
    <s v="PBM002"/>
    <x v="2"/>
    <s v="COMMERCIAL"/>
    <s v="MAC"/>
    <n v="6.9"/>
    <n v="5.52"/>
    <n v="4.1399999999999997"/>
    <n v="1.79"/>
    <n v="5.93"/>
    <n v="5.04"/>
    <n v="1"/>
    <n v="5.16"/>
    <n v="0"/>
    <n v="0.78"/>
    <x v="0"/>
    <m/>
    <m/>
    <n v="7"/>
    <n v="0"/>
  </r>
  <r>
    <s v="RX000244"/>
    <d v="2024-08-20T00:00:00"/>
    <s v="PT0093"/>
    <s v="DR001"/>
    <s v="Dr. Sarah Chen"/>
    <s v="Internal Medicine"/>
    <s v="RX004"/>
    <s v="Health Plus Pharmacy"/>
    <s v="Cambridge"/>
    <s v="MA"/>
    <s v="61269-0435-01"/>
    <m/>
    <x v="14"/>
    <s v="Biguanide"/>
    <n v="90"/>
    <n v="91"/>
    <x v="0"/>
    <n v="1"/>
    <n v="1"/>
    <s v="PBM002"/>
    <x v="2"/>
    <s v="COMMERCIAL"/>
    <s v="MAC"/>
    <n v="12.4"/>
    <n v="9.92"/>
    <n v="6.87"/>
    <n v="1.79"/>
    <n v="8.66"/>
    <n v="7.36"/>
    <n v="1.3"/>
    <n v="8.9"/>
    <n v="0"/>
    <n v="-0.23"/>
    <x v="0"/>
    <m/>
    <m/>
    <n v="7"/>
    <n v="0"/>
  </r>
  <r>
    <s v="RX000245"/>
    <d v="2023-07-05T00:00:00"/>
    <s v="PT0072"/>
    <s v="DR005"/>
    <s v="Dr. Lisa Johnson"/>
    <s v="Oncology"/>
    <s v="RX002"/>
    <s v="Westside Rx"/>
    <s v="Springfield"/>
    <s v="MA"/>
    <s v="68382-0035-01"/>
    <m/>
    <x v="2"/>
    <s v="CCB"/>
    <n v="30"/>
    <n v="30"/>
    <x v="0"/>
    <n v="1"/>
    <n v="0"/>
    <s v="PBM003"/>
    <x v="3"/>
    <s v="COMMERCIAL"/>
    <s v="MAC"/>
    <n v="7.2"/>
    <n v="5.76"/>
    <n v="4.2300000000000004"/>
    <n v="1.78"/>
    <n v="6.01"/>
    <n v="5.29"/>
    <n v="1"/>
    <n v="5.44"/>
    <n v="0"/>
    <n v="0.56999999999999995"/>
    <x v="0"/>
    <m/>
    <m/>
    <n v="5"/>
    <n v="0"/>
  </r>
  <r>
    <s v="RX000246"/>
    <d v="2023-12-06T00:00:00"/>
    <s v="PT0007"/>
    <s v="DR004"/>
    <s v="Dr. James Williams"/>
    <s v="Primary Care"/>
    <s v="RX003"/>
    <s v="Community Care Pharmacy"/>
    <s v="Worcester"/>
    <s v="MA"/>
    <s v="00169-4170-43"/>
    <s v="Ozempic 0.5mg"/>
    <x v="9"/>
    <s v="GLP-1"/>
    <n v="30"/>
    <n v="31"/>
    <x v="1"/>
    <n v="4"/>
    <n v="0"/>
    <s v="PBM002"/>
    <x v="2"/>
    <s v="COMMERCIAL"/>
    <s v="MAC"/>
    <n v="936"/>
    <n v="795.6"/>
    <n v="787.6"/>
    <n v="1.79"/>
    <n v="789.39"/>
    <n v="670.98"/>
    <n v="118.41"/>
    <n v="708.56"/>
    <n v="0"/>
    <n v="80.83"/>
    <x v="0"/>
    <m/>
    <m/>
    <n v="1"/>
    <n v="0"/>
  </r>
  <r>
    <s v="RX000247"/>
    <d v="2023-11-02T00:00:00"/>
    <s v="PT0044"/>
    <s v="DR005"/>
    <s v="Dr. Lisa Johnson"/>
    <s v="Oncology"/>
    <s v="RX004"/>
    <s v="Health Plus Pharmacy"/>
    <s v="Cambridge"/>
    <s v="MA"/>
    <s v="00003-0894-20"/>
    <s v="Eliquis 5mg"/>
    <x v="10"/>
    <s v="Anticoagulant"/>
    <n v="30"/>
    <n v="29"/>
    <x v="1"/>
    <n v="3"/>
    <n v="0"/>
    <s v="PBM001"/>
    <x v="0"/>
    <s v="COMMERCIAL"/>
    <s v="MAC"/>
    <n v="594"/>
    <n v="504.9"/>
    <n v="507.26"/>
    <n v="1.78"/>
    <n v="509.04"/>
    <n v="442.86"/>
    <n v="66.17"/>
    <n v="489.41"/>
    <n v="0"/>
    <n v="19.63"/>
    <x v="0"/>
    <m/>
    <m/>
    <n v="7"/>
    <n v="1"/>
  </r>
  <r>
    <s v="RX000248"/>
    <d v="2023-12-07T00:00:00"/>
    <s v="PT0036"/>
    <s v="DR004"/>
    <s v="Dr. James Williams"/>
    <s v="Primary Care"/>
    <s v="RX001"/>
    <s v="Main St Pharmacy"/>
    <s v="Boston"/>
    <s v="MA"/>
    <s v="00591-3622-19"/>
    <m/>
    <x v="12"/>
    <s v="PPI"/>
    <n v="30"/>
    <n v="29"/>
    <x v="0"/>
    <n v="1"/>
    <n v="1"/>
    <s v="PBM001"/>
    <x v="0"/>
    <s v="COMMERCIAL"/>
    <s v="MAC"/>
    <n v="6.9"/>
    <n v="5.52"/>
    <n v="3.91"/>
    <n v="1.78"/>
    <n v="5.69"/>
    <n v="4.95"/>
    <n v="1"/>
    <n v="4.8600000000000003"/>
    <n v="0"/>
    <n v="0.83"/>
    <x v="0"/>
    <m/>
    <m/>
    <n v="2"/>
    <n v="0"/>
  </r>
  <r>
    <s v="RX000249"/>
    <d v="2024-02-18T00:00:00"/>
    <s v="PT0094"/>
    <s v="DR004"/>
    <s v="Dr. James Williams"/>
    <s v="Primary Care"/>
    <s v="RX004"/>
    <s v="Health Plus Pharmacy"/>
    <s v="Cambridge"/>
    <s v="MA"/>
    <s v="00078-0467-15"/>
    <s v="Entresto 49/51"/>
    <x v="16"/>
    <s v="ARNI"/>
    <n v="30"/>
    <n v="29"/>
    <x v="1"/>
    <n v="4"/>
    <n v="0"/>
    <s v="PBM001"/>
    <x v="0"/>
    <s v="COMMERCIAL"/>
    <s v="MAC"/>
    <n v="618"/>
    <n v="525.29999999999995"/>
    <n v="531.36"/>
    <n v="1.78"/>
    <n v="533.14"/>
    <n v="463.84"/>
    <n v="69.31"/>
    <n v="487.5"/>
    <n v="0"/>
    <n v="45.64"/>
    <x v="0"/>
    <m/>
    <m/>
    <n v="8"/>
    <n v="1"/>
  </r>
  <r>
    <s v="RX000250"/>
    <d v="2024-12-11T00:00:00"/>
    <s v="PT0040"/>
    <s v="DR002"/>
    <s v="Dr. Michael Torres"/>
    <s v="Cardiology"/>
    <s v="RX002"/>
    <s v="Westside Rx"/>
    <s v="Springfield"/>
    <s v="MA"/>
    <s v="68382-0035-01"/>
    <m/>
    <x v="2"/>
    <s v="CCB"/>
    <n v="30"/>
    <n v="29"/>
    <x v="0"/>
    <n v="1"/>
    <n v="1"/>
    <s v="PBM004"/>
    <x v="1"/>
    <s v="COMMERCIAL"/>
    <s v="MAC"/>
    <n v="7.2"/>
    <n v="5.76"/>
    <n v="3.32"/>
    <n v="1.8"/>
    <n v="5.12"/>
    <n v="4.3"/>
    <n v="1"/>
    <n v="5.33"/>
    <n v="0"/>
    <n v="-0.21"/>
    <x v="0"/>
    <m/>
    <m/>
    <n v="4"/>
    <n v="0"/>
  </r>
  <r>
    <s v="RX000251"/>
    <d v="2023-12-17T00:00:00"/>
    <s v="PT0104"/>
    <s v="DR002"/>
    <s v="Dr. Michael Torres"/>
    <s v="Cardiology"/>
    <s v="RX004"/>
    <s v="Health Plus Pharmacy"/>
    <s v="Cambridge"/>
    <s v="MA"/>
    <s v="50458-0579-30"/>
    <s v="Xarelto 20mg"/>
    <x v="13"/>
    <s v="Anticoagulant"/>
    <n v="30"/>
    <n v="29"/>
    <x v="1"/>
    <n v="3"/>
    <n v="0"/>
    <s v="PBM003"/>
    <x v="3"/>
    <s v="COMMERCIAL"/>
    <s v="MAC"/>
    <n v="558"/>
    <n v="474.3"/>
    <n v="463.14"/>
    <n v="1.78"/>
    <n v="464.92"/>
    <n v="409.13"/>
    <n v="55.79"/>
    <n v="424.42"/>
    <n v="0"/>
    <n v="40.5"/>
    <x v="0"/>
    <m/>
    <m/>
    <n v="2"/>
    <n v="1"/>
  </r>
  <r>
    <s v="RX000252"/>
    <d v="2024-12-29T00:00:00"/>
    <s v="PT0033"/>
    <s v="DR003"/>
    <s v="Dr. Priya Patel"/>
    <s v="Endocrinology"/>
    <s v="RX001"/>
    <s v="Main St Pharmacy"/>
    <s v="Boston"/>
    <s v="MA"/>
    <s v="00071-0155-23"/>
    <s v="Lipitor"/>
    <x v="3"/>
    <s v="Statin"/>
    <n v="30"/>
    <n v="30"/>
    <x v="1"/>
    <n v="2"/>
    <n v="0"/>
    <s v="PBM003"/>
    <x v="3"/>
    <s v="COMMERCIAL"/>
    <s v="MAC"/>
    <n v="185.4"/>
    <n v="157.59"/>
    <n v="0"/>
    <n v="0"/>
    <n v="0"/>
    <n v="0"/>
    <n v="0"/>
    <n v="0"/>
    <n v="0"/>
    <n v="0"/>
    <x v="1"/>
    <n v="65"/>
    <s v="Patient Not Covered"/>
    <n v="9"/>
    <n v="0"/>
  </r>
  <r>
    <s v="RX000253"/>
    <d v="2024-12-07T00:00:00"/>
    <s v="PT0090"/>
    <s v="DR001"/>
    <s v="Dr. Sarah Chen"/>
    <s v="Internal Medicine"/>
    <s v="RX001"/>
    <s v="Main St Pharmacy"/>
    <s v="Boston"/>
    <s v="MA"/>
    <s v="68382-0035-01"/>
    <m/>
    <x v="2"/>
    <s v="CCB"/>
    <n v="90"/>
    <n v="86"/>
    <x v="0"/>
    <n v="1"/>
    <n v="1"/>
    <s v="PBM004"/>
    <x v="1"/>
    <s v="COMMERCIAL"/>
    <s v="MAC"/>
    <n v="7.2"/>
    <n v="5.76"/>
    <n v="10.039999999999999"/>
    <n v="1.8"/>
    <n v="11.84"/>
    <n v="9.94"/>
    <n v="1.89"/>
    <n v="15.6"/>
    <n v="0"/>
    <n v="-3.76"/>
    <x v="0"/>
    <m/>
    <m/>
    <n v="4"/>
    <n v="0"/>
  </r>
  <r>
    <s v="RX000254"/>
    <d v="2023-04-18T00:00:00"/>
    <s v="PT0064"/>
    <s v="DR004"/>
    <s v="Dr. James Williams"/>
    <s v="Primary Care"/>
    <s v="RX002"/>
    <s v="Westside Rx"/>
    <s v="Springfield"/>
    <s v="MA"/>
    <s v="00093-7193-98"/>
    <m/>
    <x v="3"/>
    <s v="Statin"/>
    <n v="30"/>
    <n v="29"/>
    <x v="0"/>
    <n v="1"/>
    <n v="0"/>
    <s v="PBM003"/>
    <x v="3"/>
    <s v="COMMERCIAL"/>
    <s v="MAC"/>
    <n v="18.2"/>
    <n v="14.56"/>
    <n v="9.0399999999999991"/>
    <n v="1.78"/>
    <n v="10.82"/>
    <n v="9.52"/>
    <n v="1.3"/>
    <n v="13.84"/>
    <n v="0"/>
    <n v="-3.02"/>
    <x v="0"/>
    <m/>
    <m/>
    <n v="8"/>
    <n v="0"/>
  </r>
  <r>
    <s v="RX000255"/>
    <d v="2024-07-15T00:00:00"/>
    <s v="PT0001"/>
    <s v="DR001"/>
    <s v="Dr. Sarah Chen"/>
    <s v="Internal Medicine"/>
    <s v="RX002"/>
    <s v="Westside Rx"/>
    <s v="Springfield"/>
    <s v="MA"/>
    <s v="00173-0682-20"/>
    <s v="Advair Diskus 250/50"/>
    <x v="1"/>
    <s v="ICS/LABA"/>
    <n v="30"/>
    <n v="28"/>
    <x v="1"/>
    <n v="3"/>
    <n v="0"/>
    <s v="PBM002"/>
    <x v="2"/>
    <s v="COMMERCIAL"/>
    <s v="MAC"/>
    <n v="384"/>
    <n v="326.39999999999998"/>
    <n v="315.91000000000003"/>
    <n v="1.79"/>
    <n v="317.7"/>
    <n v="270.04000000000002"/>
    <n v="47.65"/>
    <n v="296.94"/>
    <n v="0"/>
    <n v="20.75"/>
    <x v="0"/>
    <m/>
    <m/>
    <n v="9"/>
    <n v="0"/>
  </r>
  <r>
    <s v="RX000256"/>
    <d v="2023-09-20T00:00:00"/>
    <s v="PT0007"/>
    <s v="DR001"/>
    <s v="Dr. Sarah Chen"/>
    <s v="Internal Medicine"/>
    <s v="RX001"/>
    <s v="Main St Pharmacy"/>
    <s v="Boston"/>
    <s v="MA"/>
    <s v="00093-7193-98"/>
    <m/>
    <x v="3"/>
    <s v="Statin"/>
    <n v="30"/>
    <n v="28"/>
    <x v="0"/>
    <n v="1"/>
    <n v="0"/>
    <s v="PBM001"/>
    <x v="0"/>
    <s v="COMMERCIAL"/>
    <s v="MAC"/>
    <n v="18.2"/>
    <n v="14.56"/>
    <n v="11.57"/>
    <n v="1.78"/>
    <n v="13.35"/>
    <n v="11.61"/>
    <n v="1.73"/>
    <n v="13.16"/>
    <n v="0"/>
    <n v="0.19"/>
    <x v="0"/>
    <m/>
    <m/>
    <n v="4"/>
    <n v="0"/>
  </r>
  <r>
    <s v="RX000257"/>
    <d v="2023-02-16T00:00:00"/>
    <s v="PT0115"/>
    <s v="DR001"/>
    <s v="Dr. Sarah Chen"/>
    <s v="Internal Medicine"/>
    <s v="RX001"/>
    <s v="Main St Pharmacy"/>
    <s v="Boston"/>
    <s v="MA"/>
    <s v="68382-0035-01"/>
    <m/>
    <x v="2"/>
    <s v="CCB"/>
    <n v="90"/>
    <n v="89"/>
    <x v="0"/>
    <n v="1"/>
    <n v="0"/>
    <s v="PBM002"/>
    <x v="2"/>
    <s v="COMMERCIAL"/>
    <s v="MAC"/>
    <n v="7.2"/>
    <n v="5.76"/>
    <n v="12.3"/>
    <n v="1.79"/>
    <n v="14.09"/>
    <n v="11.98"/>
    <n v="2.11"/>
    <n v="15.72"/>
    <n v="0"/>
    <n v="-1.63"/>
    <x v="0"/>
    <m/>
    <m/>
    <n v="1"/>
    <n v="0"/>
  </r>
  <r>
    <s v="RX000258"/>
    <d v="2023-10-06T00:00:00"/>
    <s v="PT0054"/>
    <s v="DR004"/>
    <s v="Dr. James Williams"/>
    <s v="Primary Care"/>
    <s v="RX004"/>
    <s v="Health Plus Pharmacy"/>
    <s v="Cambridge"/>
    <s v="MA"/>
    <s v="61269-0435-01"/>
    <m/>
    <x v="14"/>
    <s v="Biguanide"/>
    <n v="90"/>
    <n v="91"/>
    <x v="0"/>
    <n v="1"/>
    <n v="1"/>
    <s v="PBM001"/>
    <x v="0"/>
    <s v="COMMERCIAL"/>
    <s v="MAC"/>
    <n v="12.4"/>
    <n v="9.92"/>
    <n v="7.17"/>
    <n v="1.78"/>
    <n v="8.9499999999999993"/>
    <n v="7.78"/>
    <n v="1.1599999999999999"/>
    <n v="9.16"/>
    <n v="0"/>
    <n v="-0.21"/>
    <x v="0"/>
    <m/>
    <m/>
    <n v="11"/>
    <n v="0"/>
  </r>
  <r>
    <s v="RX000259"/>
    <d v="2024-08-27T00:00:00"/>
    <s v="PT0079"/>
    <s v="DR004"/>
    <s v="Dr. James Williams"/>
    <s v="Primary Care"/>
    <s v="RX001"/>
    <s v="Main St Pharmacy"/>
    <s v="Boston"/>
    <s v="MA"/>
    <s v="00169-4302-12"/>
    <s v="Ozempic 1mg"/>
    <x v="8"/>
    <s v="GLP-1"/>
    <n v="30"/>
    <n v="28"/>
    <x v="1"/>
    <n v="4"/>
    <n v="1"/>
    <s v="MCR001"/>
    <x v="5"/>
    <s v="GOVERNMENT"/>
    <s v="MAC"/>
    <n v="936"/>
    <n v="795.6"/>
    <n v="788.56"/>
    <n v="1.77"/>
    <n v="790.33"/>
    <n v="632.26"/>
    <n v="158.07"/>
    <n v="755.92"/>
    <n v="55.77"/>
    <n v="-21.36"/>
    <x v="0"/>
    <m/>
    <m/>
    <n v="2"/>
    <n v="0"/>
  </r>
  <r>
    <s v="RX000260"/>
    <d v="2023-03-06T00:00:00"/>
    <s v="PT0091"/>
    <s v="DR001"/>
    <s v="Dr. Sarah Chen"/>
    <s v="Internal Medicine"/>
    <s v="RX004"/>
    <s v="Health Plus Pharmacy"/>
    <s v="Cambridge"/>
    <s v="MA"/>
    <s v="00085-1234-01"/>
    <m/>
    <x v="4"/>
    <s v="ACE Inhibitor"/>
    <n v="90"/>
    <n v="93"/>
    <x v="0"/>
    <n v="1"/>
    <n v="0"/>
    <s v="MCD001"/>
    <x v="4"/>
    <s v="GOVERNMENT"/>
    <s v="NADAC"/>
    <n v="8.5"/>
    <n v="6.8"/>
    <n v="6.46"/>
    <n v="0.03"/>
    <n v="6.49"/>
    <n v="4.67"/>
    <n v="1.82"/>
    <n v="6.18"/>
    <n v="0"/>
    <n v="0.32"/>
    <x v="0"/>
    <m/>
    <m/>
    <n v="11"/>
    <n v="0"/>
  </r>
  <r>
    <s v="RX000261"/>
    <d v="2024-06-19T00:00:00"/>
    <s v="PT0062"/>
    <s v="DR005"/>
    <s v="Dr. Lisa Johnson"/>
    <s v="Oncology"/>
    <s v="RX003"/>
    <s v="Community Care Pharmacy"/>
    <s v="Worcester"/>
    <s v="MA"/>
    <s v="61958-0601-01"/>
    <m/>
    <x v="6"/>
    <s v="Biologic"/>
    <n v="28"/>
    <n v="27"/>
    <x v="0"/>
    <n v="4"/>
    <n v="1"/>
    <s v="PBM004"/>
    <x v="1"/>
    <s v="COMMERCIAL"/>
    <s v="MAC"/>
    <n v="4998"/>
    <n v="4248.3"/>
    <n v="2796.28"/>
    <n v="1.8"/>
    <n v="2798.08"/>
    <n v="2350.39"/>
    <n v="447.69"/>
    <n v="4016.34"/>
    <n v="0"/>
    <n v="-1218.26"/>
    <x v="0"/>
    <m/>
    <m/>
    <n v="8"/>
    <n v="0"/>
  </r>
  <r>
    <s v="RX000262"/>
    <d v="2024-04-25T00:00:00"/>
    <s v="PT0031"/>
    <s v="DR005"/>
    <s v="Dr. Lisa Johnson"/>
    <s v="Oncology"/>
    <s v="RX002"/>
    <s v="Westside Rx"/>
    <s v="Springfield"/>
    <s v="MA"/>
    <s v="00093-0892-01"/>
    <m/>
    <x v="0"/>
    <s v="Antiplatelet"/>
    <n v="30"/>
    <n v="29"/>
    <x v="0"/>
    <n v="1"/>
    <n v="0"/>
    <s v="PBM001"/>
    <x v="0"/>
    <s v="COMMERCIAL"/>
    <s v="MAC"/>
    <n v="14.8"/>
    <n v="11.84"/>
    <n v="6.73"/>
    <n v="1.78"/>
    <n v="8.51"/>
    <n v="7.41"/>
    <n v="1.1100000000000001"/>
    <n v="10.94"/>
    <n v="0"/>
    <n v="-2.4300000000000002"/>
    <x v="0"/>
    <m/>
    <m/>
    <n v="8"/>
    <n v="0"/>
  </r>
  <r>
    <s v="RX000263"/>
    <d v="2024-08-09T00:00:00"/>
    <s v="PT0016"/>
    <s v="DR004"/>
    <s v="Dr. James Williams"/>
    <s v="Primary Care"/>
    <s v="RX004"/>
    <s v="Health Plus Pharmacy"/>
    <s v="Cambridge"/>
    <s v="MA"/>
    <s v="00085-1234-01"/>
    <m/>
    <x v="4"/>
    <s v="ACE Inhibitor"/>
    <n v="90"/>
    <n v="94"/>
    <x v="0"/>
    <n v="1"/>
    <n v="1"/>
    <s v="PBM002"/>
    <x v="2"/>
    <s v="COMMERCIAL"/>
    <s v="MAC"/>
    <n v="8.5"/>
    <n v="6.8"/>
    <n v="5.2"/>
    <n v="1.79"/>
    <n v="6.99"/>
    <n v="5.94"/>
    <n v="1.05"/>
    <n v="6.26"/>
    <n v="0"/>
    <n v="0.73"/>
    <x v="0"/>
    <m/>
    <m/>
    <n v="6"/>
    <n v="0"/>
  </r>
  <r>
    <s v="RX000264"/>
    <d v="2024-09-25T00:00:00"/>
    <s v="PT0059"/>
    <s v="DR005"/>
    <s v="Dr. Lisa Johnson"/>
    <s v="Oncology"/>
    <s v="RX001"/>
    <s v="Main St Pharmacy"/>
    <s v="Boston"/>
    <s v="MA"/>
    <s v="00007-4102-20"/>
    <s v="Plavix 75mg"/>
    <x v="0"/>
    <s v="Antiplatelet"/>
    <n v="30"/>
    <n v="31"/>
    <x v="1"/>
    <n v="2"/>
    <n v="0"/>
    <s v="PBM001"/>
    <x v="0"/>
    <s v="COMMERCIAL"/>
    <s v="MAC"/>
    <n v="174"/>
    <n v="147.9"/>
    <n v="145.72999999999999"/>
    <n v="1.78"/>
    <n v="147.51"/>
    <n v="128.33000000000001"/>
    <n v="19.18"/>
    <n v="138.87"/>
    <n v="0"/>
    <n v="8.64"/>
    <x v="0"/>
    <m/>
    <m/>
    <n v="3"/>
    <n v="0"/>
  </r>
  <r>
    <s v="RX000265"/>
    <d v="2024-04-08T00:00:00"/>
    <s v="PT0044"/>
    <s v="DR003"/>
    <s v="Dr. Priya Patel"/>
    <s v="Endocrinology"/>
    <s v="RX004"/>
    <s v="Health Plus Pharmacy"/>
    <s v="Cambridge"/>
    <s v="MA"/>
    <s v="61269-0435-01"/>
    <m/>
    <x v="14"/>
    <s v="Biguanide"/>
    <n v="90"/>
    <n v="88"/>
    <x v="0"/>
    <n v="1"/>
    <n v="0"/>
    <s v="MCR001"/>
    <x v="5"/>
    <s v="GOVERNMENT"/>
    <s v="MAC"/>
    <n v="12.4"/>
    <n v="9.92"/>
    <n v="7.34"/>
    <n v="1.77"/>
    <n v="9.11"/>
    <n v="7.29"/>
    <n v="1.82"/>
    <n v="8.93"/>
    <n v="0"/>
    <n v="0.18"/>
    <x v="0"/>
    <m/>
    <m/>
    <n v="8"/>
    <n v="0"/>
  </r>
  <r>
    <s v="RX000266"/>
    <d v="2023-05-24T00:00:00"/>
    <s v="PT0026"/>
    <s v="DR004"/>
    <s v="Dr. James Williams"/>
    <s v="Primary Care"/>
    <s v="RX002"/>
    <s v="Westside Rx"/>
    <s v="Springfield"/>
    <s v="MA"/>
    <s v="68382-0035-01"/>
    <m/>
    <x v="2"/>
    <s v="CCB"/>
    <n v="30"/>
    <n v="29"/>
    <x v="0"/>
    <n v="1"/>
    <n v="2"/>
    <s v="PBM001"/>
    <x v="0"/>
    <s v="COMMERCIAL"/>
    <s v="MAC"/>
    <n v="7.2"/>
    <n v="5.76"/>
    <n v="3.76"/>
    <n v="1.78"/>
    <n v="5.54"/>
    <n v="4.82"/>
    <n v="1"/>
    <n v="5.2"/>
    <n v="0"/>
    <n v="0.34"/>
    <x v="0"/>
    <m/>
    <m/>
    <n v="7"/>
    <n v="0"/>
  </r>
  <r>
    <s v="RX000267"/>
    <d v="2024-10-10T00:00:00"/>
    <s v="PT0085"/>
    <s v="DR001"/>
    <s v="Dr. Sarah Chen"/>
    <s v="Internal Medicine"/>
    <s v="RX004"/>
    <s v="Health Plus Pharmacy"/>
    <s v="Cambridge"/>
    <s v="MA"/>
    <s v="00003-0894-20"/>
    <s v="Eliquis 5mg"/>
    <x v="10"/>
    <s v="Anticoagulant"/>
    <n v="30"/>
    <n v="30"/>
    <x v="1"/>
    <n v="3"/>
    <n v="0"/>
    <s v="PBM002"/>
    <x v="2"/>
    <s v="COMMERCIAL"/>
    <s v="MAC"/>
    <n v="594"/>
    <n v="504.9"/>
    <n v="492.49"/>
    <n v="1.79"/>
    <n v="494.28"/>
    <n v="420.14"/>
    <n v="74.14"/>
    <n v="464.78"/>
    <n v="0"/>
    <n v="29.5"/>
    <x v="2"/>
    <m/>
    <m/>
    <n v="0"/>
    <n v="0"/>
  </r>
  <r>
    <s v="RX000268"/>
    <d v="2023-07-01T00:00:00"/>
    <s v="PT0014"/>
    <s v="DR005"/>
    <s v="Dr. Lisa Johnson"/>
    <s v="Oncology"/>
    <s v="RX004"/>
    <s v="Health Plus Pharmacy"/>
    <s v="Cambridge"/>
    <s v="MA"/>
    <s v="00071-0155-23"/>
    <s v="Lipitor"/>
    <x v="3"/>
    <s v="Statin"/>
    <n v="30"/>
    <n v="29"/>
    <x v="1"/>
    <n v="2"/>
    <n v="0"/>
    <s v="MCD001"/>
    <x v="4"/>
    <s v="GOVERNMENT"/>
    <s v="NADAC"/>
    <n v="185.4"/>
    <n v="157.59"/>
    <n v="149.71"/>
    <n v="0.75"/>
    <n v="150.46"/>
    <n v="108.33"/>
    <n v="42.13"/>
    <n v="150.24"/>
    <n v="0"/>
    <n v="0.22"/>
    <x v="0"/>
    <m/>
    <m/>
    <n v="8"/>
    <n v="0"/>
  </r>
  <r>
    <s v="RX000269"/>
    <d v="2024-02-12T00:00:00"/>
    <s v="PT0018"/>
    <s v="DR003"/>
    <s v="Dr. Priya Patel"/>
    <s v="Endocrinology"/>
    <s v="RX002"/>
    <s v="Westside Rx"/>
    <s v="Springfield"/>
    <s v="MA"/>
    <s v="00085-1234-01"/>
    <m/>
    <x v="4"/>
    <s v="ACE Inhibitor"/>
    <n v="90"/>
    <n v="86"/>
    <x v="0"/>
    <n v="1"/>
    <n v="0"/>
    <s v="PBM003"/>
    <x v="3"/>
    <s v="COMMERCIAL"/>
    <s v="MAC"/>
    <n v="8.5"/>
    <n v="6.8"/>
    <n v="5.39"/>
    <n v="1.78"/>
    <n v="7.17"/>
    <n v="6.31"/>
    <n v="1"/>
    <n v="6.26"/>
    <n v="0"/>
    <n v="0.91"/>
    <x v="0"/>
    <m/>
    <m/>
    <n v="8"/>
    <n v="0"/>
  </r>
  <r>
    <s v="RX000270"/>
    <d v="2023-08-03T00:00:00"/>
    <s v="PT0091"/>
    <s v="DR002"/>
    <s v="Dr. Michael Torres"/>
    <s v="Cardiology"/>
    <s v="RX002"/>
    <s v="Westside Rx"/>
    <s v="Springfield"/>
    <s v="MA"/>
    <s v="68382-0035-01"/>
    <m/>
    <x v="2"/>
    <s v="CCB"/>
    <n v="30"/>
    <n v="30"/>
    <x v="0"/>
    <n v="1"/>
    <n v="2"/>
    <s v="MCR001"/>
    <x v="5"/>
    <s v="GOVERNMENT"/>
    <s v="MAC"/>
    <n v="7.2"/>
    <n v="5.76"/>
    <n v="3.67"/>
    <n v="1.77"/>
    <n v="5.44"/>
    <n v="4.3499999999999996"/>
    <n v="1.0900000000000001"/>
    <n v="5.42"/>
    <n v="0"/>
    <n v="0.02"/>
    <x v="0"/>
    <m/>
    <m/>
    <n v="11"/>
    <n v="0"/>
  </r>
  <r>
    <s v="RX000271"/>
    <d v="2024-08-07T00:00:00"/>
    <s v="PT0069"/>
    <s v="DR005"/>
    <s v="Dr. Lisa Johnson"/>
    <s v="Oncology"/>
    <s v="RX004"/>
    <s v="Health Plus Pharmacy"/>
    <s v="Cambridge"/>
    <s v="MA"/>
    <s v="68382-0035-01"/>
    <m/>
    <x v="2"/>
    <s v="CCB"/>
    <n v="30"/>
    <n v="29"/>
    <x v="0"/>
    <n v="1"/>
    <n v="1"/>
    <s v="MCR001"/>
    <x v="5"/>
    <s v="GOVERNMENT"/>
    <s v="MAC"/>
    <n v="7.2"/>
    <n v="5.76"/>
    <n v="4.1399999999999997"/>
    <n v="1.77"/>
    <n v="5.91"/>
    <n v="4.7300000000000004"/>
    <n v="1.18"/>
    <n v="5.53"/>
    <n v="0"/>
    <n v="0.38"/>
    <x v="0"/>
    <m/>
    <m/>
    <n v="8"/>
    <n v="1"/>
  </r>
  <r>
    <s v="RX000272"/>
    <d v="2023-10-01T00:00:00"/>
    <s v="PT0108"/>
    <s v="DR002"/>
    <s v="Dr. Michael Torres"/>
    <s v="Cardiology"/>
    <s v="RX001"/>
    <s v="Main St Pharmacy"/>
    <s v="Boston"/>
    <s v="MA"/>
    <s v="00173-0682-20"/>
    <s v="Advair Diskus 250/50"/>
    <x v="1"/>
    <s v="ICS/LABA"/>
    <n v="30"/>
    <n v="28"/>
    <x v="1"/>
    <n v="3"/>
    <n v="1"/>
    <s v="PBM001"/>
    <x v="0"/>
    <s v="COMMERCIAL"/>
    <s v="MAC"/>
    <n v="384"/>
    <n v="326.39999999999998"/>
    <n v="325.83999999999997"/>
    <n v="1.78"/>
    <n v="327.62"/>
    <n v="285.02999999999997"/>
    <n v="42.59"/>
    <n v="294.58999999999997"/>
    <n v="0"/>
    <n v="33.03"/>
    <x v="0"/>
    <m/>
    <m/>
    <n v="8"/>
    <n v="1"/>
  </r>
  <r>
    <s v="RX000273"/>
    <d v="2024-02-03T00:00:00"/>
    <s v="PT0086"/>
    <s v="DR005"/>
    <s v="Dr. Lisa Johnson"/>
    <s v="Oncology"/>
    <s v="RX002"/>
    <s v="Westside Rx"/>
    <s v="Springfield"/>
    <s v="MA"/>
    <s v="00591-3622-19"/>
    <m/>
    <x v="12"/>
    <s v="PPI"/>
    <n v="90"/>
    <n v="85"/>
    <x v="0"/>
    <n v="1"/>
    <n v="0"/>
    <s v="PBM001"/>
    <x v="0"/>
    <s v="COMMERCIAL"/>
    <s v="MAC"/>
    <n v="6.9"/>
    <n v="5.52"/>
    <n v="12.42"/>
    <n v="1.78"/>
    <n v="14.2"/>
    <n v="12.35"/>
    <n v="1.85"/>
    <n v="15"/>
    <n v="0"/>
    <n v="-0.81"/>
    <x v="0"/>
    <m/>
    <m/>
    <n v="10"/>
    <n v="0"/>
  </r>
  <r>
    <s v="RX000274"/>
    <d v="2024-09-27T00:00:00"/>
    <s v="PT0082"/>
    <s v="DR002"/>
    <s v="Dr. Michael Torres"/>
    <s v="Cardiology"/>
    <s v="RX003"/>
    <s v="Community Care Pharmacy"/>
    <s v="Worcester"/>
    <s v="MA"/>
    <s v="00007-4102-20"/>
    <s v="Plavix 75mg"/>
    <x v="0"/>
    <s v="Antiplatelet"/>
    <n v="30"/>
    <n v="30"/>
    <x v="1"/>
    <n v="2"/>
    <n v="0"/>
    <s v="PBM001"/>
    <x v="0"/>
    <s v="COMMERCIAL"/>
    <s v="MAC"/>
    <n v="174"/>
    <n v="147.9"/>
    <n v="146.56"/>
    <n v="1.78"/>
    <n v="148.34"/>
    <n v="129.05000000000001"/>
    <n v="19.28"/>
    <n v="133.15"/>
    <n v="0"/>
    <n v="15.18"/>
    <x v="0"/>
    <m/>
    <m/>
    <n v="8"/>
    <n v="0"/>
  </r>
  <r>
    <s v="RX000275"/>
    <d v="2024-04-04T00:00:00"/>
    <s v="PT0066"/>
    <s v="DR003"/>
    <s v="Dr. Priya Patel"/>
    <s v="Endocrinology"/>
    <s v="RX002"/>
    <s v="Westside Rx"/>
    <s v="Springfield"/>
    <s v="MA"/>
    <s v="00003-0894-20"/>
    <s v="Eliquis 5mg"/>
    <x v="10"/>
    <s v="Anticoagulant"/>
    <n v="90"/>
    <n v="86"/>
    <x v="1"/>
    <n v="3"/>
    <n v="0"/>
    <s v="PBM004"/>
    <x v="1"/>
    <s v="COMMERCIAL"/>
    <s v="MAC"/>
    <n v="594"/>
    <n v="504.9"/>
    <n v="1519.19"/>
    <n v="1.8"/>
    <n v="1520.99"/>
    <n v="1277.6300000000001"/>
    <n v="243.36"/>
    <n v="1356.63"/>
    <n v="0"/>
    <n v="164.36"/>
    <x v="0"/>
    <m/>
    <m/>
    <n v="4"/>
    <n v="1"/>
  </r>
  <r>
    <s v="RX000276"/>
    <d v="2024-12-27T00:00:00"/>
    <s v="PT0077"/>
    <s v="DR004"/>
    <s v="Dr. James Williams"/>
    <s v="Primary Care"/>
    <s v="RX003"/>
    <s v="Community Care Pharmacy"/>
    <s v="Worcester"/>
    <s v="MA"/>
    <s v="00007-4102-20"/>
    <s v="Plavix 75mg"/>
    <x v="0"/>
    <s v="Antiplatelet"/>
    <n v="30"/>
    <n v="28"/>
    <x v="1"/>
    <n v="2"/>
    <n v="2"/>
    <s v="PBM002"/>
    <x v="2"/>
    <s v="COMMERCIAL"/>
    <s v="MAC"/>
    <n v="174"/>
    <n v="147.9"/>
    <n v="0"/>
    <n v="0"/>
    <n v="0"/>
    <n v="0"/>
    <n v="0"/>
    <n v="0"/>
    <n v="0"/>
    <n v="0"/>
    <x v="1"/>
    <n v="65"/>
    <s v="Patient Not Covered"/>
    <n v="9"/>
    <n v="0"/>
  </r>
  <r>
    <s v="RX000277"/>
    <d v="2024-12-25T00:00:00"/>
    <s v="PT0009"/>
    <s v="DR001"/>
    <s v="Dr. Sarah Chen"/>
    <s v="Internal Medicine"/>
    <s v="RX003"/>
    <s v="Community Care Pharmacy"/>
    <s v="Worcester"/>
    <s v="MA"/>
    <s v="61269-0435-01"/>
    <m/>
    <x v="14"/>
    <s v="Biguanide"/>
    <n v="90"/>
    <n v="92"/>
    <x v="0"/>
    <n v="1"/>
    <n v="0"/>
    <s v="MCR001"/>
    <x v="5"/>
    <s v="GOVERNMENT"/>
    <s v="MAC"/>
    <n v="12.4"/>
    <n v="9.92"/>
    <n v="6"/>
    <n v="1.77"/>
    <n v="7.77"/>
    <n v="6.22"/>
    <n v="1.55"/>
    <n v="8.89"/>
    <n v="0"/>
    <n v="-1.1200000000000001"/>
    <x v="0"/>
    <m/>
    <m/>
    <n v="6"/>
    <n v="1"/>
  </r>
  <r>
    <s v="RX000278"/>
    <d v="2024-01-05T00:00:00"/>
    <s v="PT0072"/>
    <s v="DR003"/>
    <s v="Dr. Priya Patel"/>
    <s v="Endocrinology"/>
    <s v="RX003"/>
    <s v="Community Care Pharmacy"/>
    <s v="Worcester"/>
    <s v="MA"/>
    <s v="00169-4170-43"/>
    <s v="Ozempic 0.5mg"/>
    <x v="9"/>
    <s v="GLP-1"/>
    <n v="30"/>
    <n v="30"/>
    <x v="1"/>
    <n v="4"/>
    <n v="2"/>
    <s v="PBM001"/>
    <x v="0"/>
    <s v="COMMERCIAL"/>
    <s v="MAC"/>
    <n v="936"/>
    <n v="795.6"/>
    <n v="781.81"/>
    <n v="1.78"/>
    <n v="783.59"/>
    <n v="681.72"/>
    <n v="101.87"/>
    <n v="734.13"/>
    <n v="0"/>
    <n v="49.46"/>
    <x v="0"/>
    <m/>
    <m/>
    <n v="10"/>
    <n v="0"/>
  </r>
  <r>
    <s v="RX000279"/>
    <d v="2024-11-29T00:00:00"/>
    <s v="PT0033"/>
    <s v="DR001"/>
    <s v="Dr. Sarah Chen"/>
    <s v="Internal Medicine"/>
    <s v="RX002"/>
    <s v="Westside Rx"/>
    <s v="Springfield"/>
    <s v="MA"/>
    <s v="00169-3671-12"/>
    <s v="Victoza 1.2mg"/>
    <x v="11"/>
    <s v="GLP-1"/>
    <n v="30"/>
    <n v="30"/>
    <x v="1"/>
    <n v="4"/>
    <n v="0"/>
    <s v="PBM004"/>
    <x v="1"/>
    <s v="COMMERCIAL"/>
    <s v="MAC"/>
    <n v="612"/>
    <n v="520.20000000000005"/>
    <n v="506.83"/>
    <n v="1.8"/>
    <n v="508.63"/>
    <n v="427.25"/>
    <n v="81.38"/>
    <n v="463.08"/>
    <n v="0"/>
    <n v="45.54"/>
    <x v="0"/>
    <m/>
    <m/>
    <n v="5"/>
    <n v="0"/>
  </r>
  <r>
    <s v="RX000280"/>
    <d v="2023-11-25T00:00:00"/>
    <s v="PT0069"/>
    <s v="DR002"/>
    <s v="Dr. Michael Torres"/>
    <s v="Cardiology"/>
    <s v="RX003"/>
    <s v="Community Care Pharmacy"/>
    <s v="Worcester"/>
    <s v="MA"/>
    <s v="50458-0579-30"/>
    <s v="Xarelto 20mg"/>
    <x v="13"/>
    <s v="Anticoagulant"/>
    <n v="30"/>
    <n v="30"/>
    <x v="1"/>
    <n v="3"/>
    <n v="0"/>
    <s v="PBM003"/>
    <x v="3"/>
    <s v="COMMERCIAL"/>
    <s v="MAC"/>
    <n v="558"/>
    <n v="474.3"/>
    <n v="476.14"/>
    <n v="1.78"/>
    <n v="477.92"/>
    <n v="420.57"/>
    <n v="57.35"/>
    <n v="458.2"/>
    <n v="0"/>
    <n v="19.72"/>
    <x v="0"/>
    <m/>
    <m/>
    <n v="10"/>
    <n v="0"/>
  </r>
  <r>
    <s v="RX000281"/>
    <d v="2024-07-04T00:00:00"/>
    <s v="PT0105"/>
    <s v="DR002"/>
    <s v="Dr. Michael Torres"/>
    <s v="Cardiology"/>
    <s v="RX001"/>
    <s v="Main St Pharmacy"/>
    <s v="Boston"/>
    <s v="MA"/>
    <s v="00591-3622-19"/>
    <m/>
    <x v="12"/>
    <s v="PPI"/>
    <n v="30"/>
    <n v="31"/>
    <x v="0"/>
    <n v="1"/>
    <n v="1"/>
    <s v="PBM002"/>
    <x v="2"/>
    <s v="COMMERCIAL"/>
    <s v="MAC"/>
    <n v="6.9"/>
    <n v="5.52"/>
    <n v="4.0599999999999996"/>
    <n v="1.79"/>
    <n v="5.85"/>
    <n v="4.97"/>
    <n v="1"/>
    <n v="5.07"/>
    <n v="0"/>
    <n v="0.78"/>
    <x v="0"/>
    <m/>
    <m/>
    <n v="7"/>
    <n v="0"/>
  </r>
  <r>
    <s v="RX000282"/>
    <d v="2024-07-25T00:00:00"/>
    <s v="PT0058"/>
    <s v="DR003"/>
    <s v="Dr. Priya Patel"/>
    <s v="Endocrinology"/>
    <s v="RX002"/>
    <s v="Westside Rx"/>
    <s v="Springfield"/>
    <s v="MA"/>
    <s v="00071-0155-23"/>
    <s v="Lipitor"/>
    <x v="3"/>
    <s v="Statin"/>
    <n v="90"/>
    <n v="91"/>
    <x v="1"/>
    <n v="2"/>
    <n v="0"/>
    <s v="PBM001"/>
    <x v="0"/>
    <s v="COMMERCIAL"/>
    <s v="MAC"/>
    <n v="185.4"/>
    <n v="157.59"/>
    <n v="458.06"/>
    <n v="1.78"/>
    <n v="459.84"/>
    <n v="400.06"/>
    <n v="59.78"/>
    <n v="433.38"/>
    <n v="0"/>
    <n v="26.46"/>
    <x v="0"/>
    <m/>
    <m/>
    <n v="10"/>
    <n v="1"/>
  </r>
  <r>
    <s v="RX000283"/>
    <d v="2023-02-16T00:00:00"/>
    <s v="PT0014"/>
    <s v="DR005"/>
    <s v="Dr. Lisa Johnson"/>
    <s v="Oncology"/>
    <s v="RX001"/>
    <s v="Main St Pharmacy"/>
    <s v="Boston"/>
    <s v="MA"/>
    <s v="00071-0155-23"/>
    <s v="Lipitor"/>
    <x v="3"/>
    <s v="Statin"/>
    <n v="30"/>
    <n v="29"/>
    <x v="1"/>
    <n v="2"/>
    <n v="1"/>
    <s v="PBM004"/>
    <x v="1"/>
    <s v="COMMERCIAL"/>
    <s v="MAC"/>
    <n v="185.4"/>
    <n v="157.59"/>
    <n v="0"/>
    <n v="0"/>
    <n v="0"/>
    <n v="0"/>
    <n v="0"/>
    <n v="0"/>
    <n v="0"/>
    <n v="0"/>
    <x v="1"/>
    <n v="65"/>
    <s v="Patient Not Covered"/>
    <n v="9"/>
    <n v="1"/>
  </r>
  <r>
    <s v="RX000284"/>
    <d v="2024-04-30T00:00:00"/>
    <s v="PT0109"/>
    <s v="DR001"/>
    <s v="Dr. Sarah Chen"/>
    <s v="Internal Medicine"/>
    <s v="RX004"/>
    <s v="Health Plus Pharmacy"/>
    <s v="Cambridge"/>
    <s v="MA"/>
    <s v="00078-0467-15"/>
    <s v="Entresto 49/51"/>
    <x v="16"/>
    <s v="ARNI"/>
    <n v="90"/>
    <n v="90"/>
    <x v="1"/>
    <n v="4"/>
    <n v="2"/>
    <s v="PBM003"/>
    <x v="3"/>
    <s v="COMMERCIAL"/>
    <s v="MAC"/>
    <n v="618"/>
    <n v="525.29999999999995"/>
    <n v="1539.06"/>
    <n v="1.78"/>
    <n v="1540.84"/>
    <n v="1355.94"/>
    <n v="184.9"/>
    <n v="1499.8"/>
    <n v="0"/>
    <n v="41.04"/>
    <x v="0"/>
    <m/>
    <m/>
    <n v="10"/>
    <n v="0"/>
  </r>
  <r>
    <s v="RX000285"/>
    <d v="2024-07-20T00:00:00"/>
    <s v="PT0051"/>
    <s v="DR001"/>
    <s v="Dr. Sarah Chen"/>
    <s v="Internal Medicine"/>
    <s v="RX003"/>
    <s v="Community Care Pharmacy"/>
    <s v="Worcester"/>
    <s v="MA"/>
    <s v="61958-0601-01"/>
    <m/>
    <x v="6"/>
    <s v="Biologic"/>
    <n v="28"/>
    <n v="28"/>
    <x v="0"/>
    <n v="4"/>
    <n v="2"/>
    <s v="MCR001"/>
    <x v="5"/>
    <s v="GOVERNMENT"/>
    <s v="MAC"/>
    <n v="4998"/>
    <n v="4248.3"/>
    <n v="2380.9299999999998"/>
    <n v="1.77"/>
    <n v="2382.6999999999998"/>
    <n v="1906.16"/>
    <n v="476.54"/>
    <n v="3957.48"/>
    <n v="0"/>
    <n v="-1574.78"/>
    <x v="0"/>
    <m/>
    <m/>
    <n v="11"/>
    <n v="0"/>
  </r>
  <r>
    <s v="RX000286"/>
    <d v="2023-07-08T00:00:00"/>
    <s v="PT0103"/>
    <s v="DR002"/>
    <s v="Dr. Michael Torres"/>
    <s v="Cardiology"/>
    <s v="RX002"/>
    <s v="Westside Rx"/>
    <s v="Springfield"/>
    <s v="MA"/>
    <s v="68382-0035-01"/>
    <m/>
    <x v="2"/>
    <s v="CCB"/>
    <n v="90"/>
    <n v="90"/>
    <x v="0"/>
    <n v="1"/>
    <n v="0"/>
    <s v="PBM001"/>
    <x v="0"/>
    <s v="COMMERCIAL"/>
    <s v="MAC"/>
    <n v="7.2"/>
    <n v="5.76"/>
    <n v="10.34"/>
    <n v="1.78"/>
    <n v="12.12"/>
    <n v="10.55"/>
    <n v="1.58"/>
    <n v="15.49"/>
    <n v="0"/>
    <n v="-3.36"/>
    <x v="0"/>
    <m/>
    <m/>
    <n v="8"/>
    <n v="0"/>
  </r>
  <r>
    <s v="RX000287"/>
    <d v="2023-04-11T00:00:00"/>
    <s v="PT0086"/>
    <s v="DR003"/>
    <s v="Dr. Priya Patel"/>
    <s v="Endocrinology"/>
    <s v="RX001"/>
    <s v="Main St Pharmacy"/>
    <s v="Boston"/>
    <s v="MA"/>
    <s v="00007-4102-20"/>
    <s v="Plavix 75mg"/>
    <x v="0"/>
    <s v="Antiplatelet"/>
    <n v="90"/>
    <n v="91"/>
    <x v="1"/>
    <n v="2"/>
    <n v="0"/>
    <s v="PBM002"/>
    <x v="2"/>
    <s v="COMMERCIAL"/>
    <s v="MAC"/>
    <n v="174"/>
    <n v="147.9"/>
    <n v="429.05"/>
    <n v="1.79"/>
    <n v="430.84"/>
    <n v="366.22"/>
    <n v="64.63"/>
    <n v="404.72"/>
    <n v="0"/>
    <n v="26.12"/>
    <x v="0"/>
    <m/>
    <m/>
    <n v="3"/>
    <n v="0"/>
  </r>
  <r>
    <s v="RX000288"/>
    <d v="2023-06-06T00:00:00"/>
    <s v="PT0055"/>
    <s v="DR005"/>
    <s v="Dr. Lisa Johnson"/>
    <s v="Oncology"/>
    <s v="RX003"/>
    <s v="Community Care Pharmacy"/>
    <s v="Worcester"/>
    <s v="MA"/>
    <s v="00085-1234-01"/>
    <m/>
    <x v="4"/>
    <s v="ACE Inhibitor"/>
    <n v="90"/>
    <n v="87"/>
    <x v="0"/>
    <n v="1"/>
    <n v="0"/>
    <s v="PBM004"/>
    <x v="1"/>
    <s v="COMMERCIAL"/>
    <s v="MAC"/>
    <n v="8.5"/>
    <n v="6.8"/>
    <n v="4.3600000000000003"/>
    <n v="1.8"/>
    <n v="6.16"/>
    <n v="5.17"/>
    <n v="1"/>
    <n v="6.18"/>
    <n v="0"/>
    <n v="-0.02"/>
    <x v="0"/>
    <m/>
    <m/>
    <n v="11"/>
    <n v="0"/>
  </r>
  <r>
    <s v="RX000289"/>
    <d v="2024-05-06T00:00:00"/>
    <s v="PT0071"/>
    <s v="DR003"/>
    <s v="Dr. Priya Patel"/>
    <s v="Endocrinology"/>
    <s v="RX002"/>
    <s v="Westside Rx"/>
    <s v="Springfield"/>
    <s v="MA"/>
    <s v="00085-1234-01"/>
    <m/>
    <x v="4"/>
    <s v="ACE Inhibitor"/>
    <n v="90"/>
    <n v="86"/>
    <x v="0"/>
    <n v="1"/>
    <n v="0"/>
    <s v="MCR001"/>
    <x v="5"/>
    <s v="GOVERNMENT"/>
    <s v="MAC"/>
    <n v="8.5"/>
    <n v="6.8"/>
    <n v="4.3499999999999996"/>
    <n v="1.77"/>
    <n v="6.12"/>
    <n v="4.9000000000000004"/>
    <n v="1.22"/>
    <n v="6.17"/>
    <n v="0"/>
    <n v="-0.05"/>
    <x v="0"/>
    <m/>
    <m/>
    <n v="4"/>
    <n v="0"/>
  </r>
  <r>
    <s v="RX000290"/>
    <d v="2023-03-19T00:00:00"/>
    <s v="PT0075"/>
    <s v="DR001"/>
    <s v="Dr. Sarah Chen"/>
    <s v="Internal Medicine"/>
    <s v="RX003"/>
    <s v="Community Care Pharmacy"/>
    <s v="Worcester"/>
    <s v="MA"/>
    <s v="00093-7193-98"/>
    <m/>
    <x v="3"/>
    <s v="Statin"/>
    <n v="30"/>
    <n v="29"/>
    <x v="0"/>
    <n v="1"/>
    <n v="0"/>
    <s v="PBM003"/>
    <x v="3"/>
    <s v="COMMERCIAL"/>
    <s v="MAC"/>
    <n v="18.2"/>
    <n v="14.56"/>
    <n v="10.31"/>
    <n v="1.78"/>
    <n v="12.09"/>
    <n v="10.64"/>
    <n v="1.45"/>
    <n v="13.88"/>
    <n v="0"/>
    <n v="-1.79"/>
    <x v="0"/>
    <m/>
    <m/>
    <n v="8"/>
    <n v="0"/>
  </r>
  <r>
    <s v="RX000291"/>
    <d v="2024-02-06T00:00:00"/>
    <s v="PT0060"/>
    <s v="DR003"/>
    <s v="Dr. Priya Patel"/>
    <s v="Endocrinology"/>
    <s v="RX002"/>
    <s v="Westside Rx"/>
    <s v="Springfield"/>
    <s v="MA"/>
    <s v="00591-3622-19"/>
    <m/>
    <x v="12"/>
    <s v="PPI"/>
    <n v="90"/>
    <n v="90"/>
    <x v="0"/>
    <n v="1"/>
    <n v="0"/>
    <s v="PBM003"/>
    <x v="3"/>
    <s v="COMMERCIAL"/>
    <s v="MAC"/>
    <n v="6.9"/>
    <n v="5.52"/>
    <n v="12.14"/>
    <n v="1.78"/>
    <n v="13.92"/>
    <n v="12.25"/>
    <n v="1.67"/>
    <n v="15.01"/>
    <n v="0"/>
    <n v="-1.08"/>
    <x v="0"/>
    <m/>
    <m/>
    <n v="0"/>
    <n v="0"/>
  </r>
  <r>
    <s v="RX000292"/>
    <d v="2023-05-24T00:00:00"/>
    <s v="PT0019"/>
    <s v="DR005"/>
    <s v="Dr. Lisa Johnson"/>
    <s v="Oncology"/>
    <s v="RX002"/>
    <s v="Westside Rx"/>
    <s v="Springfield"/>
    <s v="MA"/>
    <s v="00591-3622-19"/>
    <m/>
    <x v="12"/>
    <s v="PPI"/>
    <n v="30"/>
    <n v="30"/>
    <x v="0"/>
    <n v="1"/>
    <n v="0"/>
    <s v="MCR001"/>
    <x v="5"/>
    <s v="GOVERNMENT"/>
    <s v="MAC"/>
    <n v="6.9"/>
    <n v="5.52"/>
    <n v="4.3499999999999996"/>
    <n v="1.77"/>
    <n v="6.12"/>
    <n v="4.8899999999999997"/>
    <n v="1.22"/>
    <n v="5.19"/>
    <n v="0"/>
    <n v="0.93"/>
    <x v="0"/>
    <m/>
    <m/>
    <n v="3"/>
    <n v="0"/>
  </r>
  <r>
    <s v="RX000293"/>
    <d v="2024-11-15T00:00:00"/>
    <s v="PT0059"/>
    <s v="DR001"/>
    <s v="Dr. Sarah Chen"/>
    <s v="Internal Medicine"/>
    <s v="RX002"/>
    <s v="Westside Rx"/>
    <s v="Springfield"/>
    <s v="MA"/>
    <s v="00169-3671-12"/>
    <s v="Victoza 1.2mg"/>
    <x v="11"/>
    <s v="GLP-1"/>
    <n v="90"/>
    <n v="93"/>
    <x v="1"/>
    <n v="4"/>
    <n v="0"/>
    <s v="PBM002"/>
    <x v="2"/>
    <s v="COMMERCIAL"/>
    <s v="MAC"/>
    <n v="612"/>
    <n v="520.20000000000005"/>
    <n v="1552.43"/>
    <n v="1.79"/>
    <n v="1554.22"/>
    <n v="1321.09"/>
    <n v="233.13"/>
    <n v="1439.3"/>
    <n v="0"/>
    <n v="114.92"/>
    <x v="0"/>
    <m/>
    <m/>
    <n v="1"/>
    <n v="0"/>
  </r>
  <r>
    <s v="RX000294"/>
    <d v="2024-07-11T00:00:00"/>
    <s v="PT0010"/>
    <s v="DR005"/>
    <s v="Dr. Lisa Johnson"/>
    <s v="Oncology"/>
    <s v="RX003"/>
    <s v="Community Care Pharmacy"/>
    <s v="Worcester"/>
    <s v="MA"/>
    <s v="50458-0579-30"/>
    <s v="Xarelto 20mg"/>
    <x v="13"/>
    <s v="Anticoagulant"/>
    <n v="30"/>
    <n v="30"/>
    <x v="1"/>
    <n v="3"/>
    <n v="0"/>
    <s v="MCR001"/>
    <x v="5"/>
    <s v="GOVERNMENT"/>
    <s v="MAC"/>
    <n v="558"/>
    <n v="474.3"/>
    <n v="471.43"/>
    <n v="1.77"/>
    <n v="473.2"/>
    <n v="378.56"/>
    <n v="94.64"/>
    <n v="455.73"/>
    <n v="32.83"/>
    <n v="-15.36"/>
    <x v="0"/>
    <m/>
    <m/>
    <n v="8"/>
    <n v="0"/>
  </r>
  <r>
    <s v="RX000295"/>
    <d v="2023-01-07T00:00:00"/>
    <s v="PT0083"/>
    <s v="DR005"/>
    <s v="Dr. Lisa Johnson"/>
    <s v="Oncology"/>
    <s v="RX004"/>
    <s v="Health Plus Pharmacy"/>
    <s v="Cambridge"/>
    <s v="MA"/>
    <s v="00591-3622-19"/>
    <m/>
    <x v="12"/>
    <s v="PPI"/>
    <n v="30"/>
    <n v="29"/>
    <x v="0"/>
    <n v="1"/>
    <n v="0"/>
    <s v="PBM002"/>
    <x v="2"/>
    <s v="COMMERCIAL"/>
    <s v="MAC"/>
    <n v="6.9"/>
    <n v="5.52"/>
    <n v="3.26"/>
    <n v="1.79"/>
    <n v="5.05"/>
    <n v="4.3"/>
    <n v="1"/>
    <n v="4.9000000000000004"/>
    <n v="0"/>
    <n v="0.16"/>
    <x v="0"/>
    <m/>
    <m/>
    <n v="9"/>
    <n v="0"/>
  </r>
  <r>
    <s v="RX000296"/>
    <d v="2024-05-08T00:00:00"/>
    <s v="PT0053"/>
    <s v="DR001"/>
    <s v="Dr. Sarah Chen"/>
    <s v="Internal Medicine"/>
    <s v="RX003"/>
    <s v="Community Care Pharmacy"/>
    <s v="Worcester"/>
    <s v="MA"/>
    <s v="00093-7193-98"/>
    <m/>
    <x v="3"/>
    <s v="Statin"/>
    <n v="30"/>
    <n v="28"/>
    <x v="0"/>
    <n v="1"/>
    <n v="0"/>
    <s v="PBM002"/>
    <x v="2"/>
    <s v="COMMERCIAL"/>
    <s v="MAC"/>
    <n v="18.2"/>
    <n v="14.56"/>
    <n v="10.16"/>
    <n v="1.79"/>
    <n v="11.95"/>
    <n v="10.16"/>
    <n v="1.79"/>
    <n v="13.66"/>
    <n v="0"/>
    <n v="-1.71"/>
    <x v="0"/>
    <m/>
    <m/>
    <n v="2"/>
    <n v="1"/>
  </r>
  <r>
    <s v="RX000297"/>
    <d v="2023-06-20T00:00:00"/>
    <s v="PT0077"/>
    <s v="DR001"/>
    <s v="Dr. Sarah Chen"/>
    <s v="Internal Medicine"/>
    <s v="RX002"/>
    <s v="Westside Rx"/>
    <s v="Springfield"/>
    <s v="MA"/>
    <s v="50458-0579-30"/>
    <s v="Xarelto 20mg"/>
    <x v="13"/>
    <s v="Anticoagulant"/>
    <n v="30"/>
    <n v="31"/>
    <x v="1"/>
    <n v="3"/>
    <n v="0"/>
    <s v="MCD001"/>
    <x v="4"/>
    <s v="GOVERNMENT"/>
    <s v="NADAC"/>
    <n v="558"/>
    <n v="474.3"/>
    <n v="450.58"/>
    <n v="2.25"/>
    <n v="452.84"/>
    <n v="326.04000000000002"/>
    <n v="126.79"/>
    <n v="458.29"/>
    <n v="0"/>
    <n v="-5.45"/>
    <x v="0"/>
    <m/>
    <m/>
    <n v="11"/>
    <n v="0"/>
  </r>
  <r>
    <s v="RX000298"/>
    <d v="2024-04-27T00:00:00"/>
    <s v="PT0077"/>
    <s v="DR005"/>
    <s v="Dr. Lisa Johnson"/>
    <s v="Oncology"/>
    <s v="RX004"/>
    <s v="Health Plus Pharmacy"/>
    <s v="Cambridge"/>
    <s v="MA"/>
    <s v="61269-0435-01"/>
    <m/>
    <x v="14"/>
    <s v="Biguanide"/>
    <n v="90"/>
    <n v="86"/>
    <x v="0"/>
    <n v="1"/>
    <n v="0"/>
    <s v="PBM001"/>
    <x v="0"/>
    <s v="COMMERCIAL"/>
    <s v="MAC"/>
    <n v="12.4"/>
    <n v="9.92"/>
    <n v="5.88"/>
    <n v="1.78"/>
    <n v="7.66"/>
    <n v="6.66"/>
    <n v="1"/>
    <n v="9.4700000000000006"/>
    <n v="0"/>
    <n v="-1.81"/>
    <x v="0"/>
    <m/>
    <m/>
    <n v="9"/>
    <n v="0"/>
  </r>
  <r>
    <s v="RX000299"/>
    <d v="2024-09-02T00:00:00"/>
    <s v="PT0014"/>
    <s v="DR004"/>
    <s v="Dr. James Williams"/>
    <s v="Primary Care"/>
    <s v="RX003"/>
    <s v="Community Care Pharmacy"/>
    <s v="Worcester"/>
    <s v="MA"/>
    <s v="61269-0435-01"/>
    <m/>
    <x v="14"/>
    <s v="Biguanide"/>
    <n v="90"/>
    <n v="85"/>
    <x v="0"/>
    <n v="1"/>
    <n v="0"/>
    <s v="PBM004"/>
    <x v="1"/>
    <s v="COMMERCIAL"/>
    <s v="MAC"/>
    <n v="12.4"/>
    <n v="9.92"/>
    <n v="6.03"/>
    <n v="1.8"/>
    <n v="7.83"/>
    <n v="6.57"/>
    <n v="1.25"/>
    <n v="9.07"/>
    <n v="0"/>
    <n v="-1.25"/>
    <x v="0"/>
    <m/>
    <m/>
    <n v="10"/>
    <n v="0"/>
  </r>
  <r>
    <s v="RX000300"/>
    <d v="2024-09-06T00:00:00"/>
    <s v="PT0062"/>
    <s v="DR005"/>
    <s v="Dr. Lisa Johnson"/>
    <s v="Oncology"/>
    <s v="RX004"/>
    <s v="Health Plus Pharmacy"/>
    <s v="Cambridge"/>
    <s v="MA"/>
    <s v="00093-7193-98"/>
    <m/>
    <x v="3"/>
    <s v="Statin"/>
    <n v="90"/>
    <n v="91"/>
    <x v="0"/>
    <n v="1"/>
    <n v="2"/>
    <s v="PBM001"/>
    <x v="0"/>
    <s v="COMMERCIAL"/>
    <s v="MAC"/>
    <n v="18.2"/>
    <n v="14.56"/>
    <n v="29.52"/>
    <n v="1.78"/>
    <n v="31.3"/>
    <n v="27.23"/>
    <n v="4.07"/>
    <n v="38.9"/>
    <n v="0"/>
    <n v="-7.6"/>
    <x v="0"/>
    <m/>
    <m/>
    <n v="0"/>
    <n v="0"/>
  </r>
  <r>
    <s v="RX000301"/>
    <d v="2023-02-14T00:00:00"/>
    <s v="PT0099"/>
    <s v="DR003"/>
    <s v="Dr. Priya Patel"/>
    <s v="Endocrinology"/>
    <s v="RX004"/>
    <s v="Health Plus Pharmacy"/>
    <s v="Cambridge"/>
    <s v="MA"/>
    <s v="00003-0208-11"/>
    <s v="Jardiance 25mg"/>
    <x v="5"/>
    <s v="SGLT2i"/>
    <n v="30"/>
    <n v="29"/>
    <x v="1"/>
    <n v="4"/>
    <n v="0"/>
    <s v="PBM004"/>
    <x v="1"/>
    <s v="COMMERCIAL"/>
    <s v="MAC"/>
    <n v="564"/>
    <n v="479.4"/>
    <n v="463.87"/>
    <n v="1.8"/>
    <n v="465.67"/>
    <n v="391.16"/>
    <n v="74.510000000000005"/>
    <n v="442.67"/>
    <n v="0"/>
    <n v="23"/>
    <x v="0"/>
    <m/>
    <m/>
    <n v="11"/>
    <n v="0"/>
  </r>
  <r>
    <s v="RX000302"/>
    <d v="2023-10-18T00:00:00"/>
    <s v="PT0001"/>
    <s v="DR001"/>
    <s v="Dr. Sarah Chen"/>
    <s v="Internal Medicine"/>
    <s v="RX002"/>
    <s v="Westside Rx"/>
    <s v="Springfield"/>
    <s v="MA"/>
    <s v="00085-1234-01"/>
    <m/>
    <x v="4"/>
    <s v="ACE Inhibitor"/>
    <n v="90"/>
    <n v="91"/>
    <x v="0"/>
    <n v="1"/>
    <n v="1"/>
    <s v="PBM002"/>
    <x v="2"/>
    <s v="COMMERCIAL"/>
    <s v="MAC"/>
    <n v="8.5"/>
    <n v="6.8"/>
    <n v="4.66"/>
    <n v="1.79"/>
    <n v="6.45"/>
    <n v="5.49"/>
    <n v="1"/>
    <n v="6.14"/>
    <n v="0"/>
    <n v="0.31"/>
    <x v="0"/>
    <m/>
    <m/>
    <n v="1"/>
    <n v="0"/>
  </r>
  <r>
    <s v="RX000303"/>
    <d v="2024-01-06T00:00:00"/>
    <s v="PT0069"/>
    <s v="DR004"/>
    <s v="Dr. James Williams"/>
    <s v="Primary Care"/>
    <s v="RX003"/>
    <s v="Community Care Pharmacy"/>
    <s v="Worcester"/>
    <s v="MA"/>
    <s v="00173-0682-20"/>
    <s v="Advair Diskus 250/50"/>
    <x v="1"/>
    <s v="ICS/LABA"/>
    <n v="90"/>
    <n v="89"/>
    <x v="1"/>
    <n v="3"/>
    <n v="0"/>
    <s v="PBM001"/>
    <x v="0"/>
    <s v="COMMERCIAL"/>
    <s v="MAC"/>
    <n v="384"/>
    <n v="326.39999999999998"/>
    <n v="963.75"/>
    <n v="1.78"/>
    <n v="965.53"/>
    <n v="840.01"/>
    <n v="125.52"/>
    <n v="884.72"/>
    <n v="0"/>
    <n v="80.8"/>
    <x v="0"/>
    <m/>
    <m/>
    <n v="10"/>
    <n v="0"/>
  </r>
  <r>
    <s v="RX000304"/>
    <d v="2024-01-15T00:00:00"/>
    <s v="PT0100"/>
    <s v="DR002"/>
    <s v="Dr. Michael Torres"/>
    <s v="Cardiology"/>
    <s v="RX004"/>
    <s v="Health Plus Pharmacy"/>
    <s v="Cambridge"/>
    <s v="MA"/>
    <s v="00169-4170-43"/>
    <s v="Ozempic 0.5mg"/>
    <x v="9"/>
    <s v="GLP-1"/>
    <n v="30"/>
    <n v="30"/>
    <x v="1"/>
    <n v="4"/>
    <n v="1"/>
    <s v="PBM003"/>
    <x v="3"/>
    <s v="COMMERCIAL"/>
    <s v="MAC"/>
    <n v="936"/>
    <n v="795.6"/>
    <n v="767.95"/>
    <n v="1.78"/>
    <n v="769.73"/>
    <n v="677.36"/>
    <n v="92.37"/>
    <n v="741.49"/>
    <n v="0"/>
    <n v="28.24"/>
    <x v="0"/>
    <m/>
    <m/>
    <n v="10"/>
    <n v="1"/>
  </r>
  <r>
    <s v="RX000305"/>
    <d v="2023-08-08T00:00:00"/>
    <s v="PT0007"/>
    <s v="DR001"/>
    <s v="Dr. Sarah Chen"/>
    <s v="Internal Medicine"/>
    <s v="RX002"/>
    <s v="Westside Rx"/>
    <s v="Springfield"/>
    <s v="MA"/>
    <s v="00169-3671-12"/>
    <s v="Victoza 1.2mg"/>
    <x v="11"/>
    <s v="GLP-1"/>
    <n v="30"/>
    <n v="28"/>
    <x v="1"/>
    <n v="4"/>
    <n v="2"/>
    <s v="MCR001"/>
    <x v="5"/>
    <s v="GOVERNMENT"/>
    <s v="MAC"/>
    <n v="612"/>
    <n v="520.20000000000005"/>
    <n v="506.72"/>
    <n v="1.77"/>
    <n v="508.49"/>
    <n v="406.79"/>
    <n v="101.7"/>
    <n v="489.83"/>
    <n v="35.950000000000003"/>
    <n v="-17.29"/>
    <x v="0"/>
    <m/>
    <m/>
    <n v="1"/>
    <n v="0"/>
  </r>
  <r>
    <s v="RX000306"/>
    <d v="2023-09-27T00:00:00"/>
    <s v="PT0050"/>
    <s v="DR001"/>
    <s v="Dr. Sarah Chen"/>
    <s v="Internal Medicine"/>
    <s v="RX001"/>
    <s v="Main St Pharmacy"/>
    <s v="Boston"/>
    <s v="MA"/>
    <s v="00085-1234-01"/>
    <m/>
    <x v="4"/>
    <s v="ACE Inhibitor"/>
    <n v="90"/>
    <n v="93"/>
    <x v="0"/>
    <n v="1"/>
    <n v="0"/>
    <s v="PBM003"/>
    <x v="3"/>
    <s v="COMMERCIAL"/>
    <s v="MAC"/>
    <n v="8.5"/>
    <n v="6.8"/>
    <n v="3.88"/>
    <n v="1.78"/>
    <n v="5.66"/>
    <n v="4.9800000000000004"/>
    <n v="1"/>
    <n v="6.01"/>
    <n v="0"/>
    <n v="-0.35"/>
    <x v="0"/>
    <m/>
    <m/>
    <n v="4"/>
    <n v="0"/>
  </r>
  <r>
    <s v="RX000307"/>
    <d v="2024-03-25T00:00:00"/>
    <s v="PT0067"/>
    <s v="DR004"/>
    <s v="Dr. James Williams"/>
    <s v="Primary Care"/>
    <s v="RX002"/>
    <s v="Westside Rx"/>
    <s v="Springfield"/>
    <s v="MA"/>
    <s v="00093-0892-01"/>
    <m/>
    <x v="0"/>
    <s v="Antiplatelet"/>
    <n v="30"/>
    <n v="29"/>
    <x v="0"/>
    <n v="1"/>
    <n v="0"/>
    <s v="MCD001"/>
    <x v="4"/>
    <s v="GOVERNMENT"/>
    <s v="NADAC"/>
    <n v="14.8"/>
    <n v="11.84"/>
    <n v="11.25"/>
    <n v="0.06"/>
    <n v="11.3"/>
    <n v="8.14"/>
    <n v="3.17"/>
    <n v="11.41"/>
    <n v="0"/>
    <n v="-0.11"/>
    <x v="0"/>
    <m/>
    <m/>
    <n v="8"/>
    <n v="0"/>
  </r>
  <r>
    <s v="RX000308"/>
    <d v="2024-11-01T00:00:00"/>
    <s v="PT0046"/>
    <s v="DR002"/>
    <s v="Dr. Michael Torres"/>
    <s v="Cardiology"/>
    <s v="RX003"/>
    <s v="Community Care Pharmacy"/>
    <s v="Worcester"/>
    <s v="MA"/>
    <s v="00093-0892-01"/>
    <m/>
    <x v="0"/>
    <s v="Antiplatelet"/>
    <n v="90"/>
    <n v="91"/>
    <x v="0"/>
    <n v="1"/>
    <n v="0"/>
    <s v="PBM004"/>
    <x v="1"/>
    <s v="COMMERCIAL"/>
    <s v="MAC"/>
    <n v="14.8"/>
    <n v="11.84"/>
    <n v="28.39"/>
    <n v="1.8"/>
    <n v="30.19"/>
    <n v="25.36"/>
    <n v="4.83"/>
    <n v="33.75"/>
    <n v="0"/>
    <n v="-3.56"/>
    <x v="0"/>
    <m/>
    <m/>
    <n v="0"/>
    <n v="0"/>
  </r>
  <r>
    <s v="RX000309"/>
    <d v="2024-08-19T00:00:00"/>
    <s v="PT0025"/>
    <s v="DR005"/>
    <s v="Dr. Lisa Johnson"/>
    <s v="Oncology"/>
    <s v="RX003"/>
    <s v="Community Care Pharmacy"/>
    <s v="Worcester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9.01"/>
    <n v="1.78"/>
    <n v="10.79"/>
    <n v="9.39"/>
    <n v="1.4"/>
    <n v="13.61"/>
    <n v="0"/>
    <n v="-2.81"/>
    <x v="0"/>
    <m/>
    <m/>
    <n v="2"/>
    <n v="0"/>
  </r>
  <r>
    <s v="RX000310"/>
    <d v="2023-04-30T00:00:00"/>
    <s v="PT0074"/>
    <s v="DR003"/>
    <s v="Dr. Priya Patel"/>
    <s v="Endocrinology"/>
    <s v="RX003"/>
    <s v="Community Care Pharmacy"/>
    <s v="Worcester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11.2"/>
    <n v="1.78"/>
    <n v="12.98"/>
    <n v="11.29"/>
    <n v="1.69"/>
    <n v="13.88"/>
    <n v="0"/>
    <n v="-0.9"/>
    <x v="0"/>
    <m/>
    <m/>
    <n v="7"/>
    <n v="0"/>
  </r>
  <r>
    <s v="RX000311"/>
    <d v="2024-08-23T00:00:00"/>
    <s v="PT0049"/>
    <s v="DR004"/>
    <s v="Dr. James Williams"/>
    <s v="Primary Care"/>
    <s v="RX004"/>
    <s v="Health Plus Pharmacy"/>
    <s v="Cambridge"/>
    <s v="MA"/>
    <s v="00078-0467-15"/>
    <s v="Entresto 49/51"/>
    <x v="16"/>
    <s v="ARNI"/>
    <n v="30"/>
    <n v="30"/>
    <x v="1"/>
    <n v="4"/>
    <n v="2"/>
    <s v="MCD001"/>
    <x v="4"/>
    <s v="GOVERNMENT"/>
    <s v="NADAC"/>
    <n v="618"/>
    <n v="525.29999999999995"/>
    <n v="499.03"/>
    <n v="2.5"/>
    <n v="501.53"/>
    <n v="361.1"/>
    <n v="140.43"/>
    <n v="474.45"/>
    <n v="0"/>
    <n v="27.08"/>
    <x v="0"/>
    <m/>
    <m/>
    <n v="3"/>
    <n v="0"/>
  </r>
  <r>
    <s v="RX000312"/>
    <d v="2023-09-12T00:00:00"/>
    <s v="PT0044"/>
    <s v="DR003"/>
    <s v="Dr. Priya Patel"/>
    <s v="Endocrinology"/>
    <s v="RX001"/>
    <s v="Main St Pharmacy"/>
    <s v="Boston"/>
    <s v="MA"/>
    <s v="00085-1234-01"/>
    <m/>
    <x v="4"/>
    <s v="ACE Inhibitor"/>
    <n v="90"/>
    <n v="86"/>
    <x v="0"/>
    <n v="1"/>
    <n v="2"/>
    <s v="PBM002"/>
    <x v="2"/>
    <s v="COMMERCIAL"/>
    <s v="MAC"/>
    <n v="8.5"/>
    <n v="6.8"/>
    <n v="4.42"/>
    <n v="1.79"/>
    <n v="6.21"/>
    <n v="5.28"/>
    <n v="1"/>
    <n v="6.44"/>
    <n v="0"/>
    <n v="-0.23"/>
    <x v="0"/>
    <m/>
    <m/>
    <n v="5"/>
    <n v="1"/>
  </r>
  <r>
    <s v="RX000313"/>
    <d v="2023-07-24T00:00:00"/>
    <s v="PT0107"/>
    <s v="DR004"/>
    <s v="Dr. James Williams"/>
    <s v="Primary Care"/>
    <s v="RX002"/>
    <s v="Westside Rx"/>
    <s v="Springfield"/>
    <s v="MA"/>
    <s v="00007-4102-20"/>
    <s v="Plavix 75mg"/>
    <x v="0"/>
    <s v="Antiplatelet"/>
    <n v="90"/>
    <n v="87"/>
    <x v="1"/>
    <n v="2"/>
    <n v="0"/>
    <s v="PBM001"/>
    <x v="0"/>
    <s v="COMMERCIAL"/>
    <s v="MAC"/>
    <n v="174"/>
    <n v="147.9"/>
    <n v="443.38"/>
    <n v="1.78"/>
    <n v="445.16"/>
    <n v="387.29"/>
    <n v="57.87"/>
    <n v="399.61"/>
    <n v="0"/>
    <n v="45.55"/>
    <x v="0"/>
    <m/>
    <m/>
    <n v="1"/>
    <n v="1"/>
  </r>
  <r>
    <s v="RX000314"/>
    <d v="2023-01-07T00:00:00"/>
    <s v="PT0062"/>
    <s v="DR005"/>
    <s v="Dr. Lisa Johnson"/>
    <s v="Oncology"/>
    <s v="RX004"/>
    <s v="Health Plus Pharmacy"/>
    <s v="Cambridge"/>
    <s v="MA"/>
    <s v="00093-7193-98"/>
    <m/>
    <x v="3"/>
    <s v="Statin"/>
    <n v="30"/>
    <n v="29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2.87"/>
    <n v="0"/>
    <n v="1.03"/>
    <x v="0"/>
    <m/>
    <m/>
    <n v="9"/>
    <n v="0"/>
  </r>
  <r>
    <s v="RX000315"/>
    <d v="2023-08-16T00:00:00"/>
    <s v="PT0068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92"/>
    <x v="0"/>
    <n v="1"/>
    <n v="0"/>
    <s v="CASH"/>
    <x v="6"/>
    <s v="CASH"/>
    <s v="AWP"/>
    <n v="8.5"/>
    <n v="6.8"/>
    <n v="7.65"/>
    <n v="0"/>
    <n v="7.65"/>
    <n v="0"/>
    <n v="7.65"/>
    <n v="6.06"/>
    <n v="0"/>
    <n v="1.59"/>
    <x v="0"/>
    <m/>
    <m/>
    <n v="8"/>
    <n v="0"/>
  </r>
  <r>
    <s v="RX000316"/>
    <d v="2024-12-16T00:00:00"/>
    <s v="PT0049"/>
    <s v="DR001"/>
    <s v="Dr. Sarah Chen"/>
    <s v="Internal Medicine"/>
    <s v="RX004"/>
    <s v="Health Plus Pharmacy"/>
    <s v="Cambridge"/>
    <s v="MA"/>
    <s v="00591-3622-19"/>
    <m/>
    <x v="12"/>
    <s v="PPI"/>
    <n v="30"/>
    <n v="30"/>
    <x v="0"/>
    <n v="1"/>
    <n v="0"/>
    <s v="MCR001"/>
    <x v="5"/>
    <s v="GOVERNMENT"/>
    <s v="MAC"/>
    <n v="6.9"/>
    <n v="5.52"/>
    <n v="3.05"/>
    <n v="1.77"/>
    <n v="4.82"/>
    <n v="3.85"/>
    <n v="1"/>
    <n v="5.19"/>
    <n v="0"/>
    <n v="-0.37"/>
    <x v="0"/>
    <m/>
    <m/>
    <n v="4"/>
    <n v="1"/>
  </r>
  <r>
    <s v="RX000317"/>
    <d v="2023-07-08T00:00:00"/>
    <s v="PT0048"/>
    <s v="DR003"/>
    <s v="Dr. Priya Patel"/>
    <s v="Endocrinology"/>
    <s v="RX003"/>
    <s v="Community Care Pharmacy"/>
    <s v="Worcester"/>
    <s v="MA"/>
    <s v="61269-0435-01"/>
    <m/>
    <x v="14"/>
    <s v="Biguanide"/>
    <n v="90"/>
    <n v="88"/>
    <x v="0"/>
    <n v="1"/>
    <n v="0"/>
    <s v="PBM002"/>
    <x v="2"/>
    <s v="COMMERCIAL"/>
    <s v="MAC"/>
    <n v="12.4"/>
    <n v="9.92"/>
    <n v="5.98"/>
    <n v="1.79"/>
    <n v="7.77"/>
    <n v="6.6"/>
    <n v="1.17"/>
    <n v="9.36"/>
    <n v="0"/>
    <n v="-1.59"/>
    <x v="0"/>
    <m/>
    <m/>
    <n v="9"/>
    <n v="1"/>
  </r>
  <r>
    <s v="RX000318"/>
    <d v="2023-08-30T00:00:00"/>
    <s v="PT0095"/>
    <s v="DR003"/>
    <s v="Dr. Priya Patel"/>
    <s v="Endocrinology"/>
    <s v="RX001"/>
    <s v="Main St Pharmacy"/>
    <s v="Boston"/>
    <s v="MA"/>
    <s v="00007-4102-20"/>
    <s v="Plavix 75mg"/>
    <x v="0"/>
    <s v="Antiplatelet"/>
    <n v="30"/>
    <n v="28"/>
    <x v="1"/>
    <n v="2"/>
    <n v="1"/>
    <s v="PBM002"/>
    <x v="2"/>
    <s v="COMMERCIAL"/>
    <s v="MAC"/>
    <n v="174"/>
    <n v="147.9"/>
    <n v="148.28"/>
    <n v="1.79"/>
    <n v="150.07"/>
    <n v="127.56"/>
    <n v="22.51"/>
    <n v="140.80000000000001"/>
    <n v="0"/>
    <n v="9.26"/>
    <x v="0"/>
    <m/>
    <m/>
    <n v="7"/>
    <n v="1"/>
  </r>
  <r>
    <s v="RX000319"/>
    <d v="2023-11-04T00:00:00"/>
    <s v="PT0021"/>
    <s v="DR004"/>
    <s v="Dr. James Williams"/>
    <s v="Primary Care"/>
    <s v="RX003"/>
    <s v="Community Care Pharmacy"/>
    <s v="Worcester"/>
    <s v="MA"/>
    <s v="00591-3622-19"/>
    <m/>
    <x v="12"/>
    <s v="PPI"/>
    <n v="30"/>
    <n v="28"/>
    <x v="0"/>
    <n v="1"/>
    <n v="1"/>
    <s v="PBM004"/>
    <x v="1"/>
    <s v="COMMERCIAL"/>
    <s v="MAC"/>
    <n v="6.9"/>
    <n v="5.52"/>
    <n v="3.1"/>
    <n v="1.8"/>
    <n v="4.9000000000000004"/>
    <n v="4.12"/>
    <n v="1"/>
    <n v="4.91"/>
    <n v="0"/>
    <n v="0"/>
    <x v="0"/>
    <m/>
    <m/>
    <n v="10"/>
    <n v="1"/>
  </r>
  <r>
    <s v="RX000320"/>
    <d v="2024-07-24T00:00:00"/>
    <s v="PT0112"/>
    <s v="DR005"/>
    <s v="Dr. Lisa Johnson"/>
    <s v="Oncology"/>
    <s v="RX003"/>
    <s v="Community Care Pharmacy"/>
    <s v="Worcester"/>
    <s v="MA"/>
    <s v="68382-0035-01"/>
    <m/>
    <x v="2"/>
    <s v="CCB"/>
    <n v="30"/>
    <n v="30"/>
    <x v="0"/>
    <n v="1"/>
    <n v="0"/>
    <s v="PBM002"/>
    <x v="2"/>
    <s v="COMMERCIAL"/>
    <s v="MAC"/>
    <n v="7.2"/>
    <n v="5.76"/>
    <n v="3.2"/>
    <n v="1.79"/>
    <n v="4.99"/>
    <n v="4.24"/>
    <n v="1"/>
    <n v="5.13"/>
    <n v="0"/>
    <n v="-0.15"/>
    <x v="0"/>
    <m/>
    <m/>
    <n v="10"/>
    <n v="0"/>
  </r>
  <r>
    <s v="RX000321"/>
    <d v="2024-11-20T00:00:00"/>
    <s v="PT0060"/>
    <s v="DR003"/>
    <s v="Dr. Priya Patel"/>
    <s v="Endocrinology"/>
    <s v="RX003"/>
    <s v="Community Care Pharmacy"/>
    <s v="Worcester"/>
    <s v="MA"/>
    <s v="00003-0894-20"/>
    <s v="Eliquis 5mg"/>
    <x v="10"/>
    <s v="Anticoagulant"/>
    <n v="30"/>
    <n v="30"/>
    <x v="1"/>
    <n v="3"/>
    <n v="0"/>
    <s v="MCR001"/>
    <x v="5"/>
    <s v="GOVERNMENT"/>
    <s v="MAC"/>
    <n v="594"/>
    <n v="504.9"/>
    <n v="500.22"/>
    <n v="1.77"/>
    <n v="501.99"/>
    <n v="401.59"/>
    <n v="100.4"/>
    <n v="472.2"/>
    <n v="22.05"/>
    <n v="7.74"/>
    <x v="0"/>
    <m/>
    <m/>
    <n v="5"/>
    <n v="0"/>
  </r>
  <r>
    <s v="RX000322"/>
    <d v="2023-06-15T00:00:00"/>
    <s v="PT0078"/>
    <s v="DR001"/>
    <s v="Dr. Sarah Chen"/>
    <s v="Internal Medicine"/>
    <s v="RX001"/>
    <s v="Main St Pharmacy"/>
    <s v="Boston"/>
    <s v="MA"/>
    <s v="00093-0892-01"/>
    <m/>
    <x v="0"/>
    <s v="Antiplatelet"/>
    <n v="30"/>
    <n v="30"/>
    <x v="0"/>
    <n v="1"/>
    <n v="0"/>
    <s v="PBM002"/>
    <x v="2"/>
    <s v="COMMERCIAL"/>
    <s v="MAC"/>
    <n v="14.8"/>
    <n v="11.84"/>
    <n v="8.44"/>
    <n v="1.79"/>
    <n v="10.23"/>
    <n v="8.6999999999999993"/>
    <n v="1.54"/>
    <n v="11.18"/>
    <n v="0"/>
    <n v="-0.94"/>
    <x v="0"/>
    <m/>
    <m/>
    <n v="5"/>
    <n v="0"/>
  </r>
  <r>
    <s v="RX000323"/>
    <d v="2023-01-24T00:00:00"/>
    <s v="PT0096"/>
    <s v="DR002"/>
    <s v="Dr. Michael Torres"/>
    <s v="Cardiology"/>
    <s v="RX002"/>
    <s v="Westside Rx"/>
    <s v="Springfield"/>
    <s v="MA"/>
    <s v="50458-0579-30"/>
    <s v="Xarelto 20mg"/>
    <x v="13"/>
    <s v="Anticoagulant"/>
    <n v="90"/>
    <n v="86"/>
    <x v="1"/>
    <n v="3"/>
    <n v="0"/>
    <s v="PBM003"/>
    <x v="3"/>
    <s v="COMMERCIAL"/>
    <s v="MAC"/>
    <n v="558"/>
    <n v="474.3"/>
    <n v="1422.79"/>
    <n v="1.78"/>
    <n v="1424.57"/>
    <n v="1253.6199999999999"/>
    <n v="170.95"/>
    <n v="1347.41"/>
    <n v="0"/>
    <n v="77.16"/>
    <x v="0"/>
    <m/>
    <m/>
    <n v="1"/>
    <n v="0"/>
  </r>
  <r>
    <s v="RX000324"/>
    <d v="2023-03-27T00:00:00"/>
    <s v="PT0114"/>
    <s v="DR005"/>
    <s v="Dr. Lisa Johnson"/>
    <s v="Oncology"/>
    <s v="RX004"/>
    <s v="Health Plus Pharmacy"/>
    <s v="Cambridge"/>
    <s v="MA"/>
    <s v="00085-1234-01"/>
    <m/>
    <x v="4"/>
    <s v="ACE Inhibitor"/>
    <n v="90"/>
    <n v="89"/>
    <x v="0"/>
    <n v="1"/>
    <n v="0"/>
    <s v="PBM001"/>
    <x v="0"/>
    <s v="COMMERCIAL"/>
    <s v="MAC"/>
    <n v="8.5"/>
    <n v="6.8"/>
    <n v="4.79"/>
    <n v="1.78"/>
    <n v="6.57"/>
    <n v="5.72"/>
    <n v="1"/>
    <n v="6.04"/>
    <n v="0"/>
    <n v="0.54"/>
    <x v="0"/>
    <m/>
    <m/>
    <n v="7"/>
    <n v="0"/>
  </r>
  <r>
    <s v="RX000325"/>
    <d v="2024-11-10T00:00:00"/>
    <s v="PT0112"/>
    <s v="DR001"/>
    <s v="Dr. Sarah Chen"/>
    <s v="Internal Medicine"/>
    <s v="RX001"/>
    <s v="Main St Pharmacy"/>
    <s v="Boston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11.15"/>
    <n v="1.77"/>
    <n v="12.92"/>
    <n v="10.34"/>
    <n v="2.58"/>
    <n v="13.43"/>
    <n v="0"/>
    <n v="-0.5"/>
    <x v="0"/>
    <m/>
    <m/>
    <n v="11"/>
    <n v="0"/>
  </r>
  <r>
    <s v="RX000326"/>
    <d v="2024-10-17T00:00:00"/>
    <s v="PT0104"/>
    <s v="DR005"/>
    <s v="Dr. Lisa Johnson"/>
    <s v="Oncology"/>
    <s v="RX004"/>
    <s v="Health Plus Pharmacy"/>
    <s v="Cambridge"/>
    <s v="MA"/>
    <s v="00093-0892-01"/>
    <m/>
    <x v="0"/>
    <s v="Antiplatelet"/>
    <n v="30"/>
    <n v="28"/>
    <x v="0"/>
    <n v="1"/>
    <n v="0"/>
    <s v="PBM003"/>
    <x v="3"/>
    <s v="COMMERCIAL"/>
    <s v="MAC"/>
    <n v="14.8"/>
    <n v="11.84"/>
    <n v="7.54"/>
    <n v="1.78"/>
    <n v="9.32"/>
    <n v="8.1999999999999993"/>
    <n v="1.1200000000000001"/>
    <n v="10.99"/>
    <n v="0"/>
    <n v="-1.67"/>
    <x v="0"/>
    <m/>
    <m/>
    <n v="2"/>
    <n v="0"/>
  </r>
  <r>
    <s v="RX000327"/>
    <d v="2023-10-21T00:00:00"/>
    <s v="PT0097"/>
    <s v="DR003"/>
    <s v="Dr. Priya Patel"/>
    <s v="Endocrinology"/>
    <s v="RX002"/>
    <s v="Westside Rx"/>
    <s v="Springfield"/>
    <s v="MA"/>
    <s v="00071-0155-23"/>
    <s v="Lipitor"/>
    <x v="3"/>
    <s v="Statin"/>
    <n v="30"/>
    <n v="29"/>
    <x v="1"/>
    <n v="2"/>
    <n v="0"/>
    <s v="MCR001"/>
    <x v="5"/>
    <s v="GOVERNMENT"/>
    <s v="MAC"/>
    <n v="185.4"/>
    <n v="157.59"/>
    <n v="0"/>
    <n v="0"/>
    <n v="0"/>
    <n v="0"/>
    <n v="0"/>
    <n v="0"/>
    <n v="0"/>
    <n v="0"/>
    <x v="1"/>
    <n v="65"/>
    <s v="Patient Not Covered"/>
    <n v="6"/>
    <n v="0"/>
  </r>
  <r>
    <s v="RX000328"/>
    <d v="2024-02-26T00:00:00"/>
    <s v="PT0083"/>
    <s v="DR002"/>
    <s v="Dr. Michael Torres"/>
    <s v="Cardiology"/>
    <s v="RX003"/>
    <s v="Community Care Pharmacy"/>
    <s v="Worcester"/>
    <s v="MA"/>
    <s v="00093-0892-01"/>
    <m/>
    <x v="0"/>
    <s v="Antiplatelet"/>
    <n v="30"/>
    <n v="29"/>
    <x v="0"/>
    <n v="1"/>
    <n v="0"/>
    <s v="MCR001"/>
    <x v="5"/>
    <s v="GOVERNMENT"/>
    <s v="MAC"/>
    <n v="14.8"/>
    <n v="11.84"/>
    <n v="7.25"/>
    <n v="1.77"/>
    <n v="9.02"/>
    <n v="7.22"/>
    <n v="1.8"/>
    <n v="11.18"/>
    <n v="0"/>
    <n v="-2.16"/>
    <x v="0"/>
    <m/>
    <m/>
    <n v="6"/>
    <n v="0"/>
  </r>
  <r>
    <s v="RX000329"/>
    <d v="2024-10-26T00:00:00"/>
    <s v="PT0038"/>
    <s v="DR003"/>
    <s v="Dr. Priya Patel"/>
    <s v="Endocrinology"/>
    <s v="RX003"/>
    <s v="Community Care Pharmacy"/>
    <s v="Worcester"/>
    <s v="MA"/>
    <s v="50458-0579-30"/>
    <s v="Xarelto 20mg"/>
    <x v="13"/>
    <s v="Anticoagulant"/>
    <n v="30"/>
    <n v="28"/>
    <x v="1"/>
    <n v="3"/>
    <n v="0"/>
    <s v="MCR001"/>
    <x v="5"/>
    <s v="GOVERNMENT"/>
    <s v="MAC"/>
    <n v="558"/>
    <n v="474.3"/>
    <n v="470.66"/>
    <n v="1.77"/>
    <n v="472.43"/>
    <n v="377.95"/>
    <n v="94.49"/>
    <n v="425.17"/>
    <n v="39.06"/>
    <n v="8.1999999999999993"/>
    <x v="0"/>
    <m/>
    <m/>
    <n v="11"/>
    <n v="0"/>
  </r>
  <r>
    <s v="RX000330"/>
    <d v="2023-01-23T00:00:00"/>
    <s v="PT0094"/>
    <s v="DR005"/>
    <s v="Dr. Lisa Johnson"/>
    <s v="Oncology"/>
    <s v="RX001"/>
    <s v="Main St Pharmacy"/>
    <s v="Boston"/>
    <s v="MA"/>
    <s v="00003-0894-20"/>
    <s v="Eliquis 5mg"/>
    <x v="10"/>
    <s v="Anticoagulant"/>
    <n v="90"/>
    <n v="85"/>
    <x v="1"/>
    <n v="3"/>
    <n v="0"/>
    <s v="PBM001"/>
    <x v="0"/>
    <s v="COMMERCIAL"/>
    <s v="MAC"/>
    <n v="594"/>
    <n v="504.9"/>
    <n v="1513.33"/>
    <n v="1.78"/>
    <n v="1515.11"/>
    <n v="1318.15"/>
    <n v="196.96"/>
    <n v="1430.43"/>
    <n v="0"/>
    <n v="84.68"/>
    <x v="0"/>
    <m/>
    <m/>
    <n v="3"/>
    <n v="0"/>
  </r>
  <r>
    <s v="RX000331"/>
    <d v="2024-12-14T00:00:00"/>
    <s v="PT0019"/>
    <s v="DR004"/>
    <s v="Dr. James Williams"/>
    <s v="Primary Care"/>
    <s v="RX003"/>
    <s v="Community Care Pharmacy"/>
    <s v="Worcester"/>
    <s v="MA"/>
    <s v="61269-0435-01"/>
    <m/>
    <x v="14"/>
    <s v="Biguanide"/>
    <n v="90"/>
    <n v="86"/>
    <x v="0"/>
    <n v="1"/>
    <n v="1"/>
    <s v="MCR001"/>
    <x v="5"/>
    <s v="GOVERNMENT"/>
    <s v="MAC"/>
    <n v="12.4"/>
    <n v="9.92"/>
    <n v="6.28"/>
    <n v="1.77"/>
    <n v="8.0500000000000007"/>
    <n v="6.44"/>
    <n v="1.61"/>
    <n v="9.48"/>
    <n v="0"/>
    <n v="-1.44"/>
    <x v="0"/>
    <m/>
    <m/>
    <n v="7"/>
    <n v="1"/>
  </r>
  <r>
    <s v="RX000332"/>
    <d v="2023-05-05T00:00:00"/>
    <s v="PT0032"/>
    <s v="DR001"/>
    <s v="Dr. Sarah Chen"/>
    <s v="Internal Medicine"/>
    <s v="RX004"/>
    <s v="Health Plus Pharmacy"/>
    <s v="Cambridge"/>
    <s v="MA"/>
    <s v="00591-3622-19"/>
    <m/>
    <x v="12"/>
    <s v="PPI"/>
    <n v="30"/>
    <n v="30"/>
    <x v="0"/>
    <n v="1"/>
    <n v="0"/>
    <s v="PBM002"/>
    <x v="2"/>
    <s v="COMMERCIAL"/>
    <s v="MAC"/>
    <n v="6.9"/>
    <n v="5.52"/>
    <n v="3.57"/>
    <n v="1.79"/>
    <n v="5.36"/>
    <n v="4.55"/>
    <n v="1"/>
    <n v="5.34"/>
    <n v="0"/>
    <n v="0.02"/>
    <x v="0"/>
    <m/>
    <m/>
    <n v="1"/>
    <n v="0"/>
  </r>
  <r>
    <s v="RX000333"/>
    <d v="2023-06-12T00:00:00"/>
    <s v="PT0067"/>
    <s v="DR003"/>
    <s v="Dr. Priya Patel"/>
    <s v="Endocrinology"/>
    <s v="RX003"/>
    <s v="Community Care Pharmacy"/>
    <s v="Worcester"/>
    <s v="MA"/>
    <s v="00169-4302-12"/>
    <s v="Ozempic 1mg"/>
    <x v="8"/>
    <s v="GLP-1"/>
    <n v="30"/>
    <n v="28"/>
    <x v="1"/>
    <n v="4"/>
    <n v="0"/>
    <s v="PBM003"/>
    <x v="3"/>
    <s v="COMMERCIAL"/>
    <s v="MAC"/>
    <n v="936"/>
    <n v="795.6"/>
    <n v="0"/>
    <n v="0"/>
    <n v="0"/>
    <n v="0"/>
    <n v="0"/>
    <n v="0"/>
    <n v="0"/>
    <n v="0"/>
    <x v="1"/>
    <n v="65"/>
    <s v="Patient Not Covered"/>
    <n v="4"/>
    <n v="1"/>
  </r>
  <r>
    <s v="RX000334"/>
    <d v="2023-08-30T00:00:00"/>
    <s v="PT0016"/>
    <s v="DR001"/>
    <s v="Dr. Sarah Chen"/>
    <s v="Internal Medicine"/>
    <s v="RX002"/>
    <s v="Westside Rx"/>
    <s v="Springfield"/>
    <s v="MA"/>
    <s v="00591-3622-19"/>
    <m/>
    <x v="12"/>
    <s v="PPI"/>
    <n v="30"/>
    <n v="29"/>
    <x v="0"/>
    <n v="1"/>
    <n v="0"/>
    <s v="MCR001"/>
    <x v="5"/>
    <s v="GOVERNMENT"/>
    <s v="MAC"/>
    <n v="6.9"/>
    <n v="5.52"/>
    <n v="3.27"/>
    <n v="1.77"/>
    <n v="5.04"/>
    <n v="4.03"/>
    <n v="1.01"/>
    <n v="4.99"/>
    <n v="0"/>
    <n v="0.04"/>
    <x v="2"/>
    <m/>
    <m/>
    <n v="9"/>
    <n v="0"/>
  </r>
  <r>
    <s v="RX000335"/>
    <d v="2023-09-12T00:00:00"/>
    <s v="PT0098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91"/>
    <x v="0"/>
    <n v="1"/>
    <n v="0"/>
    <s v="PBM003"/>
    <x v="3"/>
    <s v="COMMERCIAL"/>
    <s v="MAC"/>
    <n v="8.5"/>
    <n v="6.8"/>
    <n v="3.9"/>
    <n v="1.78"/>
    <n v="5.68"/>
    <n v="4.99"/>
    <n v="1"/>
    <n v="6.36"/>
    <n v="0"/>
    <n v="-0.69"/>
    <x v="0"/>
    <m/>
    <m/>
    <n v="11"/>
    <n v="0"/>
  </r>
  <r>
    <s v="RX000336"/>
    <d v="2024-10-22T00:00:00"/>
    <s v="PT0089"/>
    <s v="DR005"/>
    <s v="Dr. Lisa Johnson"/>
    <s v="Oncology"/>
    <s v="RX003"/>
    <s v="Community Care Pharmacy"/>
    <s v="Worcester"/>
    <s v="MA"/>
    <s v="00093-7193-98"/>
    <m/>
    <x v="3"/>
    <s v="Statin"/>
    <n v="30"/>
    <n v="29"/>
    <x v="0"/>
    <n v="1"/>
    <n v="1"/>
    <s v="PBM003"/>
    <x v="3"/>
    <s v="COMMERCIAL"/>
    <s v="MAC"/>
    <n v="18.2"/>
    <n v="14.56"/>
    <n v="9.6"/>
    <n v="1.78"/>
    <n v="11.38"/>
    <n v="10.02"/>
    <n v="1.37"/>
    <n v="13.07"/>
    <n v="0"/>
    <n v="-1.68"/>
    <x v="0"/>
    <m/>
    <m/>
    <n v="0"/>
    <n v="0"/>
  </r>
  <r>
    <s v="RX000337"/>
    <d v="2024-08-03T00:00:00"/>
    <s v="PT0036"/>
    <s v="DR002"/>
    <s v="Dr. Michael Torres"/>
    <s v="Cardiology"/>
    <s v="RX004"/>
    <s v="Health Plus Pharmacy"/>
    <s v="Cambridge"/>
    <s v="MA"/>
    <s v="00085-1234-01"/>
    <m/>
    <x v="4"/>
    <s v="ACE Inhibitor"/>
    <n v="90"/>
    <n v="93"/>
    <x v="0"/>
    <n v="1"/>
    <n v="0"/>
    <s v="PBM002"/>
    <x v="2"/>
    <s v="COMMERCIAL"/>
    <s v="MAC"/>
    <n v="8.5"/>
    <n v="6.8"/>
    <n v="4.33"/>
    <n v="1.79"/>
    <n v="6.12"/>
    <n v="5.2"/>
    <n v="1"/>
    <n v="6.43"/>
    <n v="0"/>
    <n v="-0.31"/>
    <x v="0"/>
    <m/>
    <m/>
    <n v="2"/>
    <n v="1"/>
  </r>
  <r>
    <s v="RX000338"/>
    <d v="2024-01-11T00:00:00"/>
    <s v="PT0114"/>
    <s v="DR005"/>
    <s v="Dr. Lisa Johnson"/>
    <s v="Oncology"/>
    <s v="RX003"/>
    <s v="Community Care Pharmacy"/>
    <s v="Worcester"/>
    <s v="MA"/>
    <s v="00093-7193-98"/>
    <m/>
    <x v="3"/>
    <s v="Statin"/>
    <n v="30"/>
    <n v="28"/>
    <x v="0"/>
    <n v="1"/>
    <n v="2"/>
    <s v="PBM002"/>
    <x v="2"/>
    <s v="COMMERCIAL"/>
    <s v="MAC"/>
    <n v="18.2"/>
    <n v="14.56"/>
    <n v="9.85"/>
    <n v="1.79"/>
    <n v="11.64"/>
    <n v="9.89"/>
    <n v="1.75"/>
    <n v="13.77"/>
    <n v="0"/>
    <n v="-2.13"/>
    <x v="0"/>
    <m/>
    <m/>
    <n v="3"/>
    <n v="0"/>
  </r>
  <r>
    <s v="RX000339"/>
    <d v="2024-06-20T00:00:00"/>
    <s v="PT0037"/>
    <s v="DR002"/>
    <s v="Dr. Michael Torres"/>
    <s v="Cardiology"/>
    <s v="RX004"/>
    <s v="Health Plus Pharmacy"/>
    <s v="Cambridge"/>
    <s v="MA"/>
    <s v="00093-7193-98"/>
    <m/>
    <x v="3"/>
    <s v="Statin"/>
    <n v="30"/>
    <n v="29"/>
    <x v="0"/>
    <n v="1"/>
    <n v="0"/>
    <s v="CASH"/>
    <x v="6"/>
    <s v="CASH"/>
    <s v="AWP"/>
    <n v="18.2"/>
    <n v="14.56"/>
    <n v="16.38"/>
    <n v="0"/>
    <n v="16.38"/>
    <n v="0"/>
    <n v="16.38"/>
    <n v="13.01"/>
    <n v="0"/>
    <n v="3.37"/>
    <x v="0"/>
    <m/>
    <m/>
    <n v="8"/>
    <n v="0"/>
  </r>
  <r>
    <s v="RX000340"/>
    <d v="2023-07-26T00:00:00"/>
    <s v="PT0083"/>
    <s v="DR001"/>
    <s v="Dr. Sarah Chen"/>
    <s v="Internal Medicine"/>
    <s v="RX002"/>
    <s v="Westside Rx"/>
    <s v="Springfield"/>
    <s v="MA"/>
    <s v="00071-0155-23"/>
    <s v="Lipitor"/>
    <x v="3"/>
    <s v="Statin"/>
    <n v="30"/>
    <n v="31"/>
    <x v="1"/>
    <n v="2"/>
    <n v="1"/>
    <s v="MCD001"/>
    <x v="4"/>
    <s v="GOVERNMENT"/>
    <s v="NADAC"/>
    <n v="185.4"/>
    <n v="157.59"/>
    <n v="149.71"/>
    <n v="0.75"/>
    <n v="150.46"/>
    <n v="108.33"/>
    <n v="42.13"/>
    <n v="139.13"/>
    <n v="0"/>
    <n v="11.33"/>
    <x v="0"/>
    <m/>
    <m/>
    <n v="11"/>
    <n v="0"/>
  </r>
  <r>
    <s v="RX000341"/>
    <d v="2023-08-02T00:00:00"/>
    <s v="PT0082"/>
    <s v="DR001"/>
    <s v="Dr. Sarah Chen"/>
    <s v="Internal Medicine"/>
    <s v="RX001"/>
    <s v="Main St Pharmacy"/>
    <s v="Boston"/>
    <s v="MA"/>
    <s v="00071-0155-23"/>
    <s v="Lipitor"/>
    <x v="3"/>
    <s v="Statin"/>
    <n v="30"/>
    <n v="28"/>
    <x v="1"/>
    <n v="2"/>
    <n v="0"/>
    <s v="PBM001"/>
    <x v="0"/>
    <s v="COMMERCIAL"/>
    <s v="MAC"/>
    <n v="185.4"/>
    <n v="157.59"/>
    <n v="153.27000000000001"/>
    <n v="1.78"/>
    <n v="155.05000000000001"/>
    <n v="134.9"/>
    <n v="20.16"/>
    <n v="145.32"/>
    <n v="0"/>
    <n v="9.74"/>
    <x v="0"/>
    <m/>
    <m/>
    <n v="6"/>
    <n v="0"/>
  </r>
  <r>
    <s v="RX000342"/>
    <d v="2023-02-11T00:00:00"/>
    <s v="PT0067"/>
    <s v="DR005"/>
    <s v="Dr. Lisa Johnson"/>
    <s v="Oncology"/>
    <s v="RX003"/>
    <s v="Community Care Pharmacy"/>
    <s v="Worcester"/>
    <s v="MA"/>
    <s v="00003-0208-11"/>
    <s v="Jardiance 25mg"/>
    <x v="5"/>
    <s v="SGLT2i"/>
    <n v="30"/>
    <n v="28"/>
    <x v="1"/>
    <n v="4"/>
    <n v="1"/>
    <s v="PBM001"/>
    <x v="0"/>
    <s v="COMMERCIAL"/>
    <s v="MAC"/>
    <n v="564"/>
    <n v="479.4"/>
    <n v="483.28"/>
    <n v="1.78"/>
    <n v="485.06"/>
    <n v="422"/>
    <n v="63.06"/>
    <n v="431.19"/>
    <n v="0"/>
    <n v="53.87"/>
    <x v="0"/>
    <m/>
    <m/>
    <n v="3"/>
    <n v="1"/>
  </r>
  <r>
    <s v="RX000343"/>
    <d v="2024-07-25T00:00:00"/>
    <s v="PT0059"/>
    <s v="DR005"/>
    <s v="Dr. Lisa Johnson"/>
    <s v="Oncology"/>
    <s v="RX002"/>
    <s v="Westside Rx"/>
    <s v="Springfield"/>
    <s v="MA"/>
    <s v="00093-0892-01"/>
    <m/>
    <x v="0"/>
    <s v="Antiplatelet"/>
    <n v="30"/>
    <n v="30"/>
    <x v="0"/>
    <n v="1"/>
    <n v="0"/>
    <s v="PBM003"/>
    <x v="3"/>
    <s v="COMMERCIAL"/>
    <s v="MAC"/>
    <n v="14.8"/>
    <n v="11.84"/>
    <n v="8.4"/>
    <n v="1.78"/>
    <n v="10.18"/>
    <n v="8.9600000000000009"/>
    <n v="1.22"/>
    <n v="10.8"/>
    <n v="0"/>
    <n v="-0.62"/>
    <x v="0"/>
    <m/>
    <m/>
    <n v="2"/>
    <n v="0"/>
  </r>
  <r>
    <s v="RX000344"/>
    <d v="2023-11-19T00:00:00"/>
    <s v="PT0053"/>
    <s v="DR003"/>
    <s v="Dr. Priya Patel"/>
    <s v="Endocrinology"/>
    <s v="RX004"/>
    <s v="Health Plus Pharmacy"/>
    <s v="Cambridge"/>
    <s v="MA"/>
    <s v="00085-1234-01"/>
    <m/>
    <x v="4"/>
    <s v="ACE Inhibitor"/>
    <n v="90"/>
    <n v="92"/>
    <x v="0"/>
    <n v="1"/>
    <n v="0"/>
    <s v="PBM004"/>
    <x v="1"/>
    <s v="COMMERCIAL"/>
    <s v="MAC"/>
    <n v="8.5"/>
    <n v="6.8"/>
    <n v="5.43"/>
    <n v="1.8"/>
    <n v="7.23"/>
    <n v="6.08"/>
    <n v="1.1599999999999999"/>
    <n v="6.5"/>
    <n v="0"/>
    <n v="0.73"/>
    <x v="0"/>
    <m/>
    <m/>
    <n v="9"/>
    <n v="1"/>
  </r>
  <r>
    <s v="RX000345"/>
    <d v="2024-04-08T00:00:00"/>
    <s v="PT0077"/>
    <s v="DR003"/>
    <s v="Dr. Priya Patel"/>
    <s v="Endocrinology"/>
    <s v="RX003"/>
    <s v="Community Care Pharmacy"/>
    <s v="Worcester"/>
    <s v="MA"/>
    <s v="00007-4102-20"/>
    <s v="Plavix 75mg"/>
    <x v="0"/>
    <s v="Antiplatelet"/>
    <n v="30"/>
    <n v="28"/>
    <x v="1"/>
    <n v="2"/>
    <n v="0"/>
    <s v="PBM002"/>
    <x v="2"/>
    <s v="COMMERCIAL"/>
    <s v="MAC"/>
    <n v="174"/>
    <n v="147.9"/>
    <n v="144.58000000000001"/>
    <n v="1.79"/>
    <n v="146.37"/>
    <n v="124.42"/>
    <n v="21.96"/>
    <n v="143.24"/>
    <n v="0"/>
    <n v="3.14"/>
    <x v="0"/>
    <m/>
    <m/>
    <n v="0"/>
    <n v="0"/>
  </r>
  <r>
    <s v="RX000346"/>
    <d v="2024-07-20T00:00:00"/>
    <s v="PT0020"/>
    <s v="DR003"/>
    <s v="Dr. Priya Patel"/>
    <s v="Endocrinology"/>
    <s v="RX001"/>
    <s v="Main St Pharmacy"/>
    <s v="Boston"/>
    <s v="MA"/>
    <s v="00169-4170-43"/>
    <s v="Ozempic 0.5mg"/>
    <x v="9"/>
    <s v="GLP-1"/>
    <n v="30"/>
    <n v="28"/>
    <x v="1"/>
    <n v="4"/>
    <n v="0"/>
    <s v="MCR001"/>
    <x v="5"/>
    <s v="GOVERNMENT"/>
    <s v="MAC"/>
    <n v="936"/>
    <n v="795.6"/>
    <n v="783.56"/>
    <n v="1.77"/>
    <n v="785.33"/>
    <n v="628.26"/>
    <n v="157.07"/>
    <n v="733.09"/>
    <n v="35.119999999999997"/>
    <n v="17.12"/>
    <x v="0"/>
    <m/>
    <m/>
    <n v="3"/>
    <n v="0"/>
  </r>
  <r>
    <s v="RX000347"/>
    <d v="2023-11-29T00:00:00"/>
    <s v="PT0089"/>
    <s v="DR001"/>
    <s v="Dr. Sarah Chen"/>
    <s v="Internal Medicine"/>
    <s v="RX002"/>
    <s v="Westside Rx"/>
    <s v="Springfield"/>
    <s v="MA"/>
    <s v="61269-0435-01"/>
    <m/>
    <x v="14"/>
    <s v="Biguanide"/>
    <n v="90"/>
    <n v="91"/>
    <x v="0"/>
    <n v="1"/>
    <n v="1"/>
    <s v="PBM003"/>
    <x v="3"/>
    <s v="COMMERCIAL"/>
    <s v="MAC"/>
    <n v="12.4"/>
    <n v="9.92"/>
    <n v="5.88"/>
    <n v="1.78"/>
    <n v="7.66"/>
    <n v="6.75"/>
    <n v="1"/>
    <n v="9.4700000000000006"/>
    <n v="0"/>
    <n v="-1.8"/>
    <x v="0"/>
    <m/>
    <m/>
    <n v="10"/>
    <n v="0"/>
  </r>
  <r>
    <s v="RX000348"/>
    <d v="2023-12-09T00:00:00"/>
    <s v="PT0112"/>
    <s v="DR001"/>
    <s v="Dr. Sarah Chen"/>
    <s v="Internal Medicine"/>
    <s v="RX001"/>
    <s v="Main St Pharmacy"/>
    <s v="Boston"/>
    <s v="MA"/>
    <s v="68382-0035-01"/>
    <m/>
    <x v="2"/>
    <s v="CCB"/>
    <n v="30"/>
    <n v="30"/>
    <x v="0"/>
    <n v="1"/>
    <n v="1"/>
    <s v="PBM003"/>
    <x v="3"/>
    <s v="COMMERCIAL"/>
    <s v="MAC"/>
    <n v="7.2"/>
    <n v="5.76"/>
    <n v="3.77"/>
    <n v="1.78"/>
    <n v="5.55"/>
    <n v="4.88"/>
    <n v="1"/>
    <n v="5.52"/>
    <n v="0"/>
    <n v="0.03"/>
    <x v="0"/>
    <m/>
    <m/>
    <n v="0"/>
    <n v="0"/>
  </r>
  <r>
    <s v="RX000349"/>
    <d v="2024-07-06T00:00:00"/>
    <s v="PT0087"/>
    <s v="DR003"/>
    <s v="Dr. Priya Patel"/>
    <s v="Endocrinology"/>
    <s v="RX001"/>
    <s v="Main St Pharmacy"/>
    <s v="Boston"/>
    <s v="MA"/>
    <s v="00093-0892-01"/>
    <m/>
    <x v="0"/>
    <s v="Antiplatelet"/>
    <n v="30"/>
    <n v="30"/>
    <x v="0"/>
    <n v="1"/>
    <n v="0"/>
    <s v="PBM001"/>
    <x v="0"/>
    <s v="COMMERCIAL"/>
    <s v="MAC"/>
    <n v="14.8"/>
    <n v="11.84"/>
    <n v="8.58"/>
    <n v="1.78"/>
    <n v="10.36"/>
    <n v="9.01"/>
    <n v="1.35"/>
    <n v="10.58"/>
    <n v="0"/>
    <n v="-0.23"/>
    <x v="0"/>
    <m/>
    <m/>
    <n v="9"/>
    <n v="0"/>
  </r>
  <r>
    <s v="RX000350"/>
    <d v="2023-05-16T00:00:00"/>
    <s v="PT0034"/>
    <s v="DR002"/>
    <s v="Dr. Michael Torres"/>
    <s v="Cardiology"/>
    <s v="RX004"/>
    <s v="Health Plus Pharmacy"/>
    <s v="Cambridge"/>
    <s v="MA"/>
    <s v="00093-7193-98"/>
    <m/>
    <x v="3"/>
    <s v="Statin"/>
    <n v="30"/>
    <n v="28"/>
    <x v="0"/>
    <n v="1"/>
    <n v="0"/>
    <s v="PBM003"/>
    <x v="3"/>
    <s v="COMMERCIAL"/>
    <s v="MAC"/>
    <n v="18.2"/>
    <n v="14.56"/>
    <n v="10.72"/>
    <n v="1.78"/>
    <n v="12.5"/>
    <n v="11"/>
    <n v="1.5"/>
    <n v="13.53"/>
    <n v="0"/>
    <n v="-1.03"/>
    <x v="0"/>
    <m/>
    <m/>
    <n v="2"/>
    <n v="0"/>
  </r>
  <r>
    <s v="RX000351"/>
    <d v="2023-07-20T00:00:00"/>
    <s v="PT0032"/>
    <s v="DR005"/>
    <s v="Dr. Lisa Johnson"/>
    <s v="Oncology"/>
    <s v="RX004"/>
    <s v="Health Plus Pharmacy"/>
    <s v="Cambridge"/>
    <s v="MA"/>
    <s v="00085-1234-01"/>
    <m/>
    <x v="4"/>
    <s v="ACE Inhibitor"/>
    <n v="90"/>
    <n v="86"/>
    <x v="0"/>
    <n v="1"/>
    <n v="1"/>
    <s v="PBM001"/>
    <x v="0"/>
    <s v="COMMERCIAL"/>
    <s v="MAC"/>
    <n v="8.5"/>
    <n v="6.8"/>
    <n v="5.44"/>
    <n v="1.78"/>
    <n v="7.22"/>
    <n v="6.28"/>
    <n v="1"/>
    <n v="6.3"/>
    <n v="0"/>
    <n v="0.91"/>
    <x v="0"/>
    <m/>
    <m/>
    <n v="9"/>
    <n v="1"/>
  </r>
  <r>
    <s v="RX000352"/>
    <d v="2023-11-25T00:00:00"/>
    <s v="PT0045"/>
    <s v="DR002"/>
    <s v="Dr. Michael Torres"/>
    <s v="Cardiology"/>
    <s v="RX003"/>
    <s v="Community Care Pharmacy"/>
    <s v="Worcester"/>
    <s v="MA"/>
    <s v="68382-0035-01"/>
    <m/>
    <x v="2"/>
    <s v="CCB"/>
    <n v="30"/>
    <n v="30"/>
    <x v="0"/>
    <n v="1"/>
    <n v="2"/>
    <s v="PBM002"/>
    <x v="2"/>
    <s v="COMMERCIAL"/>
    <s v="MAC"/>
    <n v="7.2"/>
    <n v="5.76"/>
    <n v="4.28"/>
    <n v="1.79"/>
    <n v="6.07"/>
    <n v="5.16"/>
    <n v="1"/>
    <n v="5.16"/>
    <n v="0"/>
    <n v="0.91"/>
    <x v="0"/>
    <m/>
    <m/>
    <n v="2"/>
    <n v="0"/>
  </r>
  <r>
    <s v="RX000353"/>
    <d v="2023-03-29T00:00:00"/>
    <s v="PT0019"/>
    <s v="DR002"/>
    <s v="Dr. Michael Torres"/>
    <s v="Cardiology"/>
    <s v="RX003"/>
    <s v="Community Care Pharmacy"/>
    <s v="Worcester"/>
    <s v="MA"/>
    <s v="00006-0021-31"/>
    <s v="Januvia 100mg"/>
    <x v="15"/>
    <s v="DPP-4"/>
    <n v="90"/>
    <n v="93"/>
    <x v="1"/>
    <n v="3"/>
    <n v="1"/>
    <s v="PBM002"/>
    <x v="2"/>
    <s v="COMMERCIAL"/>
    <s v="MAC"/>
    <n v="492"/>
    <n v="418.2"/>
    <n v="0"/>
    <n v="0"/>
    <n v="0"/>
    <n v="0"/>
    <n v="0"/>
    <n v="0"/>
    <n v="0"/>
    <n v="0"/>
    <x v="1"/>
    <n v="65"/>
    <s v="Patient Not Covered"/>
    <n v="0"/>
    <n v="0"/>
  </r>
  <r>
    <s v="RX000354"/>
    <d v="2023-12-06T00:00:00"/>
    <s v="PT0034"/>
    <s v="DR001"/>
    <s v="Dr. Sarah Chen"/>
    <s v="Internal Medicine"/>
    <s v="RX004"/>
    <s v="Health Plus Pharmacy"/>
    <s v="Cambridge"/>
    <s v="MA"/>
    <s v="00003-0208-11"/>
    <s v="Jardiance 25mg"/>
    <x v="5"/>
    <s v="SGLT2i"/>
    <n v="90"/>
    <n v="90"/>
    <x v="1"/>
    <n v="4"/>
    <n v="0"/>
    <s v="PBM002"/>
    <x v="2"/>
    <s v="COMMERCIAL"/>
    <s v="MAC"/>
    <n v="564"/>
    <n v="479.4"/>
    <n v="1441.33"/>
    <n v="1.79"/>
    <n v="1443.12"/>
    <n v="1226.6500000000001"/>
    <n v="216.47"/>
    <n v="1333.35"/>
    <n v="0"/>
    <n v="109.77"/>
    <x v="2"/>
    <m/>
    <m/>
    <n v="11"/>
    <n v="0"/>
  </r>
  <r>
    <s v="RX000355"/>
    <d v="2023-06-24T00:00:00"/>
    <s v="PT0060"/>
    <s v="DR003"/>
    <s v="Dr. Priya Patel"/>
    <s v="Endocrinology"/>
    <s v="RX001"/>
    <s v="Main St Pharmacy"/>
    <s v="Boston"/>
    <s v="MA"/>
    <s v="00071-0155-23"/>
    <s v="Lipitor"/>
    <x v="3"/>
    <s v="Statin"/>
    <n v="90"/>
    <n v="91"/>
    <x v="1"/>
    <n v="2"/>
    <n v="0"/>
    <s v="PBM003"/>
    <x v="3"/>
    <s v="COMMERCIAL"/>
    <s v="MAC"/>
    <n v="185.4"/>
    <n v="157.59"/>
    <n v="462.84"/>
    <n v="1.78"/>
    <n v="464.62"/>
    <n v="408.86"/>
    <n v="55.75"/>
    <n v="427.58"/>
    <n v="0"/>
    <n v="37.04"/>
    <x v="0"/>
    <m/>
    <m/>
    <n v="4"/>
    <n v="0"/>
  </r>
  <r>
    <s v="RX000356"/>
    <d v="2023-10-27T00:00:00"/>
    <s v="PT0091"/>
    <s v="DR001"/>
    <s v="Dr. Sarah Chen"/>
    <s v="Internal Medicine"/>
    <s v="RX001"/>
    <s v="Main St Pharmacy"/>
    <s v="Boston"/>
    <s v="MA"/>
    <s v="00002-4415-85"/>
    <s v="Trulicity 1.5mg"/>
    <x v="17"/>
    <s v="GLP-1"/>
    <n v="28"/>
    <n v="26"/>
    <x v="1"/>
    <n v="4"/>
    <n v="0"/>
    <s v="PBM002"/>
    <x v="2"/>
    <s v="COMMERCIAL"/>
    <s v="MAC"/>
    <n v="918"/>
    <n v="780.3"/>
    <n v="780.99"/>
    <n v="1.79"/>
    <n v="782.78"/>
    <n v="665.36"/>
    <n v="117.42"/>
    <n v="713.4"/>
    <n v="0"/>
    <n v="69.38"/>
    <x v="0"/>
    <m/>
    <m/>
    <n v="8"/>
    <n v="1"/>
  </r>
  <r>
    <s v="RX000357"/>
    <d v="2023-09-11T00:00:00"/>
    <s v="PT0096"/>
    <s v="DR001"/>
    <s v="Dr. Sarah Chen"/>
    <s v="Internal Medicine"/>
    <s v="RX001"/>
    <s v="Main St Pharmacy"/>
    <s v="Boston"/>
    <s v="MA"/>
    <s v="00169-4170-43"/>
    <s v="Ozempic 0.5mg"/>
    <x v="9"/>
    <s v="GLP-1"/>
    <n v="30"/>
    <n v="28"/>
    <x v="1"/>
    <n v="4"/>
    <n v="0"/>
    <s v="CASH"/>
    <x v="6"/>
    <s v="CASH"/>
    <s v="AWP"/>
    <n v="936"/>
    <n v="795.6"/>
    <n v="842.4"/>
    <n v="0"/>
    <n v="842.4"/>
    <n v="0"/>
    <n v="842.4"/>
    <n v="735.21"/>
    <n v="0"/>
    <n v="107.19"/>
    <x v="0"/>
    <m/>
    <m/>
    <n v="10"/>
    <n v="0"/>
  </r>
  <r>
    <s v="RX000358"/>
    <d v="2024-10-02T00:00:00"/>
    <s v="PT0004"/>
    <s v="DR001"/>
    <s v="Dr. Sarah Chen"/>
    <s v="Internal Medicine"/>
    <s v="RX003"/>
    <s v="Community Care Pharmacy"/>
    <s v="Worcester"/>
    <s v="MA"/>
    <s v="00169-4302-12"/>
    <s v="Ozempic 1mg"/>
    <x v="8"/>
    <s v="GLP-1"/>
    <n v="30"/>
    <n v="31"/>
    <x v="1"/>
    <n v="4"/>
    <n v="2"/>
    <s v="CASH"/>
    <x v="6"/>
    <s v="CASH"/>
    <s v="AWP"/>
    <n v="936"/>
    <n v="795.6"/>
    <n v="842.4"/>
    <n v="0"/>
    <n v="842.4"/>
    <n v="0"/>
    <n v="842.4"/>
    <n v="771.73"/>
    <n v="0"/>
    <n v="70.67"/>
    <x v="0"/>
    <m/>
    <m/>
    <n v="5"/>
    <n v="0"/>
  </r>
  <r>
    <s v="RX000359"/>
    <d v="2024-11-25T00:00:00"/>
    <s v="PT0020"/>
    <s v="DR005"/>
    <s v="Dr. Lisa Johnson"/>
    <s v="Oncology"/>
    <s v="RX004"/>
    <s v="Health Plus Pharmacy"/>
    <s v="Cambridge"/>
    <s v="MA"/>
    <s v="00093-0892-01"/>
    <m/>
    <x v="0"/>
    <s v="Antiplatelet"/>
    <n v="30"/>
    <n v="29"/>
    <x v="0"/>
    <n v="1"/>
    <n v="0"/>
    <s v="PBM001"/>
    <x v="0"/>
    <s v="COMMERCIAL"/>
    <s v="MAC"/>
    <n v="14.8"/>
    <n v="11.84"/>
    <n v="7.19"/>
    <n v="1.78"/>
    <n v="8.9700000000000006"/>
    <n v="7.8"/>
    <n v="1.17"/>
    <n v="10.68"/>
    <n v="0"/>
    <n v="-1.71"/>
    <x v="0"/>
    <m/>
    <m/>
    <n v="7"/>
    <n v="0"/>
  </r>
  <r>
    <s v="RX000360"/>
    <d v="2023-11-13T00:00:00"/>
    <s v="PT0099"/>
    <s v="DR002"/>
    <s v="Dr. Michael Torres"/>
    <s v="Cardiology"/>
    <s v="RX002"/>
    <s v="Westside Rx"/>
    <s v="Springfield"/>
    <s v="MA"/>
    <s v="00169-4170-43"/>
    <s v="Ozempic 0.5mg"/>
    <x v="9"/>
    <s v="GLP-1"/>
    <n v="30"/>
    <n v="28"/>
    <x v="1"/>
    <n v="4"/>
    <n v="2"/>
    <s v="PBM001"/>
    <x v="0"/>
    <s v="COMMERCIAL"/>
    <s v="MAC"/>
    <n v="936"/>
    <n v="795.6"/>
    <n v="770.91"/>
    <n v="1.78"/>
    <n v="772.69"/>
    <n v="672.24"/>
    <n v="100.45"/>
    <n v="730.92"/>
    <n v="0"/>
    <n v="41.76"/>
    <x v="0"/>
    <m/>
    <m/>
    <n v="5"/>
    <n v="1"/>
  </r>
  <r>
    <s v="RX000361"/>
    <d v="2023-05-30T00:00:00"/>
    <s v="PT0053"/>
    <s v="DR003"/>
    <s v="Dr. Priya Patel"/>
    <s v="Endocrinology"/>
    <s v="RX002"/>
    <s v="Westside Rx"/>
    <s v="Springfield"/>
    <s v="MA"/>
    <s v="50458-0579-30"/>
    <s v="Xarelto 20mg"/>
    <x v="13"/>
    <s v="Anticoagulant"/>
    <n v="30"/>
    <n v="29"/>
    <x v="1"/>
    <n v="3"/>
    <n v="1"/>
    <s v="PBM004"/>
    <x v="1"/>
    <s v="COMMERCIAL"/>
    <s v="MAC"/>
    <n v="558"/>
    <n v="474.3"/>
    <n v="460.24"/>
    <n v="1.8"/>
    <n v="462.04"/>
    <n v="388.11"/>
    <n v="73.930000000000007"/>
    <n v="435.06"/>
    <n v="0"/>
    <n v="26.98"/>
    <x v="0"/>
    <m/>
    <m/>
    <n v="10"/>
    <n v="0"/>
  </r>
  <r>
    <s v="RX000362"/>
    <d v="2023-07-09T00:00:00"/>
    <s v="PT0079"/>
    <s v="DR002"/>
    <s v="Dr. Michael Torres"/>
    <s v="Cardiology"/>
    <s v="RX001"/>
    <s v="Main St Pharmacy"/>
    <s v="Boston"/>
    <s v="MA"/>
    <s v="61269-0435-01"/>
    <m/>
    <x v="14"/>
    <s v="Biguanide"/>
    <n v="90"/>
    <n v="87"/>
    <x v="0"/>
    <n v="1"/>
    <n v="0"/>
    <s v="MCR001"/>
    <x v="5"/>
    <s v="GOVERNMENT"/>
    <s v="MAC"/>
    <n v="12.4"/>
    <n v="9.92"/>
    <n v="0"/>
    <n v="0"/>
    <n v="0"/>
    <n v="0"/>
    <n v="0"/>
    <n v="0"/>
    <n v="0"/>
    <n v="0"/>
    <x v="1"/>
    <n v="65"/>
    <s v="Patient Not Covered"/>
    <n v="3"/>
    <n v="0"/>
  </r>
  <r>
    <s v="RX000363"/>
    <d v="2023-05-18T00:00:00"/>
    <s v="PT0110"/>
    <s v="DR004"/>
    <s v="Dr. James Williams"/>
    <s v="Primary Care"/>
    <s v="RX001"/>
    <s v="Main St Pharmacy"/>
    <s v="Boston"/>
    <s v="MA"/>
    <s v="00169-3671-12"/>
    <s v="Victoza 1.2mg"/>
    <x v="11"/>
    <s v="GLP-1"/>
    <n v="30"/>
    <n v="29"/>
    <x v="1"/>
    <n v="4"/>
    <n v="0"/>
    <s v="PBM001"/>
    <x v="0"/>
    <s v="COMMERCIAL"/>
    <s v="MAC"/>
    <n v="612"/>
    <n v="520.20000000000005"/>
    <n v="508.89"/>
    <n v="1.78"/>
    <n v="510.67"/>
    <n v="444.28"/>
    <n v="66.39"/>
    <n v="475.28"/>
    <n v="0"/>
    <n v="35.39"/>
    <x v="0"/>
    <m/>
    <m/>
    <n v="3"/>
    <n v="1"/>
  </r>
  <r>
    <s v="RX000364"/>
    <d v="2023-08-16T00:00:00"/>
    <s v="PT0057"/>
    <s v="DR004"/>
    <s v="Dr. James Williams"/>
    <s v="Primary Care"/>
    <s v="RX003"/>
    <s v="Community Care Pharmacy"/>
    <s v="Worcester"/>
    <s v="MA"/>
    <s v="00078-0467-15"/>
    <s v="Entresto 49/51"/>
    <x v="16"/>
    <s v="ARNI"/>
    <n v="30"/>
    <n v="31"/>
    <x v="1"/>
    <n v="4"/>
    <n v="0"/>
    <s v="PBM001"/>
    <x v="0"/>
    <s v="COMMERCIAL"/>
    <s v="MAC"/>
    <n v="618"/>
    <n v="525.29999999999995"/>
    <n v="512.75"/>
    <n v="1.78"/>
    <n v="514.53"/>
    <n v="447.64"/>
    <n v="66.89"/>
    <n v="465.39"/>
    <n v="0"/>
    <n v="49.14"/>
    <x v="0"/>
    <m/>
    <m/>
    <n v="7"/>
    <n v="0"/>
  </r>
  <r>
    <s v="RX000365"/>
    <d v="2024-02-08T00:00:00"/>
    <s v="PT0068"/>
    <s v="DR003"/>
    <s v="Dr. Priya Patel"/>
    <s v="Endocrinology"/>
    <s v="RX004"/>
    <s v="Health Plus Pharmacy"/>
    <s v="Cambridge"/>
    <s v="MA"/>
    <s v="00085-1234-01"/>
    <m/>
    <x v="4"/>
    <s v="ACE Inhibitor"/>
    <n v="90"/>
    <n v="91"/>
    <x v="0"/>
    <n v="1"/>
    <n v="1"/>
    <s v="MCR001"/>
    <x v="5"/>
    <s v="GOVERNMENT"/>
    <s v="MAC"/>
    <n v="8.5"/>
    <n v="6.8"/>
    <n v="5"/>
    <n v="1.77"/>
    <n v="6.77"/>
    <n v="5.42"/>
    <n v="1.35"/>
    <n v="6.35"/>
    <n v="0"/>
    <n v="0.42"/>
    <x v="0"/>
    <m/>
    <m/>
    <n v="1"/>
    <n v="0"/>
  </r>
  <r>
    <s v="RX000366"/>
    <d v="2024-07-04T00:00:00"/>
    <s v="PT0081"/>
    <s v="DR005"/>
    <s v="Dr. Lisa Johnson"/>
    <s v="Oncology"/>
    <s v="RX002"/>
    <s v="Westside Rx"/>
    <s v="Springfield"/>
    <s v="MA"/>
    <s v="00591-3622-19"/>
    <m/>
    <x v="12"/>
    <s v="PPI"/>
    <n v="30"/>
    <n v="31"/>
    <x v="0"/>
    <n v="1"/>
    <n v="0"/>
    <s v="PBM001"/>
    <x v="0"/>
    <s v="COMMERCIAL"/>
    <s v="MAC"/>
    <n v="6.9"/>
    <n v="5.52"/>
    <n v="3.81"/>
    <n v="1.78"/>
    <n v="5.59"/>
    <n v="4.8600000000000003"/>
    <n v="1"/>
    <n v="5.1100000000000003"/>
    <n v="0"/>
    <n v="0.47"/>
    <x v="0"/>
    <m/>
    <m/>
    <n v="4"/>
    <n v="0"/>
  </r>
  <r>
    <s v="RX000367"/>
    <d v="2023-02-25T00:00:00"/>
    <s v="PT0083"/>
    <s v="DR005"/>
    <s v="Dr. Lisa Johnson"/>
    <s v="Oncology"/>
    <s v="RX003"/>
    <s v="Community Care Pharmacy"/>
    <s v="Worcester"/>
    <s v="MA"/>
    <s v="61269-0435-01"/>
    <m/>
    <x v="14"/>
    <s v="Biguanide"/>
    <n v="90"/>
    <n v="89"/>
    <x v="0"/>
    <n v="1"/>
    <n v="1"/>
    <s v="PBM001"/>
    <x v="0"/>
    <s v="COMMERCIAL"/>
    <s v="MAC"/>
    <n v="12.4"/>
    <n v="9.92"/>
    <n v="7.7"/>
    <n v="1.78"/>
    <n v="9.48"/>
    <n v="8.25"/>
    <n v="1.23"/>
    <n v="9.14"/>
    <n v="0"/>
    <n v="0.33"/>
    <x v="0"/>
    <m/>
    <m/>
    <n v="9"/>
    <n v="0"/>
  </r>
  <r>
    <s v="RX000368"/>
    <d v="2024-04-06T00:00:00"/>
    <s v="PT0113"/>
    <s v="DR003"/>
    <s v="Dr. Priya Patel"/>
    <s v="Endocrinology"/>
    <s v="RX004"/>
    <s v="Health Plus Pharmacy"/>
    <s v="Cambridge"/>
    <s v="MA"/>
    <s v="68382-0035-01"/>
    <m/>
    <x v="2"/>
    <s v="CCB"/>
    <n v="90"/>
    <n v="89"/>
    <x v="0"/>
    <n v="1"/>
    <n v="0"/>
    <s v="PBM001"/>
    <x v="0"/>
    <s v="COMMERCIAL"/>
    <s v="MAC"/>
    <n v="7.2"/>
    <n v="5.76"/>
    <n v="13.38"/>
    <n v="1.78"/>
    <n v="15.16"/>
    <n v="13.19"/>
    <n v="1.97"/>
    <n v="16.600000000000001"/>
    <n v="0"/>
    <n v="-1.44"/>
    <x v="0"/>
    <m/>
    <m/>
    <n v="11"/>
    <n v="0"/>
  </r>
  <r>
    <s v="RX000369"/>
    <d v="2024-10-11T00:00:00"/>
    <s v="PT0066"/>
    <s v="DR004"/>
    <s v="Dr. James Williams"/>
    <s v="Primary Care"/>
    <s v="RX001"/>
    <s v="Main St Pharmacy"/>
    <s v="Boston"/>
    <s v="MA"/>
    <s v="68382-0035-01"/>
    <m/>
    <x v="2"/>
    <s v="CCB"/>
    <n v="30"/>
    <n v="30"/>
    <x v="0"/>
    <n v="1"/>
    <n v="0"/>
    <s v="PBM001"/>
    <x v="0"/>
    <s v="COMMERCIAL"/>
    <s v="MAC"/>
    <n v="7.2"/>
    <n v="5.76"/>
    <n v="3.72"/>
    <n v="1.78"/>
    <n v="5.5"/>
    <n v="4.79"/>
    <n v="1"/>
    <n v="5.48"/>
    <n v="0"/>
    <n v="0.02"/>
    <x v="0"/>
    <m/>
    <m/>
    <n v="0"/>
    <n v="0"/>
  </r>
  <r>
    <s v="RX000370"/>
    <d v="2023-05-29T00:00:00"/>
    <s v="PT0099"/>
    <s v="DR002"/>
    <s v="Dr. Michael Torres"/>
    <s v="Cardiology"/>
    <s v="RX002"/>
    <s v="Westside Rx"/>
    <s v="Springfield"/>
    <s v="MA"/>
    <s v="00002-4415-85"/>
    <s v="Trulicity 1.5mg"/>
    <x v="17"/>
    <s v="GLP-1"/>
    <n v="84"/>
    <n v="87"/>
    <x v="1"/>
    <n v="4"/>
    <n v="0"/>
    <s v="PBM003"/>
    <x v="3"/>
    <s v="COMMERCIAL"/>
    <s v="MAC"/>
    <n v="918"/>
    <n v="780.3"/>
    <n v="2322.2199999999998"/>
    <n v="1.78"/>
    <n v="2324"/>
    <n v="2045.12"/>
    <n v="278.88"/>
    <n v="2125.1999999999998"/>
    <n v="0"/>
    <n v="198.8"/>
    <x v="0"/>
    <m/>
    <m/>
    <n v="2"/>
    <n v="0"/>
  </r>
  <r>
    <s v="RX000371"/>
    <d v="2024-05-24T00:00:00"/>
    <s v="PT0076"/>
    <s v="DR004"/>
    <s v="Dr. James Williams"/>
    <s v="Primary Care"/>
    <s v="RX001"/>
    <s v="Main St Pharmacy"/>
    <s v="Boston"/>
    <s v="MA"/>
    <s v="00071-0155-23"/>
    <s v="Lipitor"/>
    <x v="3"/>
    <s v="Statin"/>
    <n v="30"/>
    <n v="30"/>
    <x v="1"/>
    <n v="2"/>
    <n v="0"/>
    <s v="MCR001"/>
    <x v="5"/>
    <s v="GOVERNMENT"/>
    <s v="MAC"/>
    <n v="185.4"/>
    <n v="157.59"/>
    <n v="159.4"/>
    <n v="1.77"/>
    <n v="161.16999999999999"/>
    <n v="128.94"/>
    <n v="32.229999999999997"/>
    <n v="142.05000000000001"/>
    <n v="13.56"/>
    <n v="5.56"/>
    <x v="0"/>
    <m/>
    <m/>
    <n v="9"/>
    <n v="0"/>
  </r>
  <r>
    <s v="RX000372"/>
    <d v="2023-07-09T00:00:00"/>
    <s v="PT0110"/>
    <s v="DR001"/>
    <s v="Dr. Sarah Chen"/>
    <s v="Internal Medicine"/>
    <s v="RX002"/>
    <s v="Westside Rx"/>
    <s v="Springfield"/>
    <s v="MA"/>
    <s v="61269-0435-01"/>
    <m/>
    <x v="14"/>
    <s v="Biguanide"/>
    <n v="90"/>
    <n v="85"/>
    <x v="0"/>
    <n v="1"/>
    <n v="0"/>
    <s v="PBM003"/>
    <x v="3"/>
    <s v="COMMERCIAL"/>
    <s v="MAC"/>
    <n v="12.4"/>
    <n v="9.92"/>
    <n v="7.08"/>
    <n v="1.78"/>
    <n v="8.86"/>
    <n v="7.79"/>
    <n v="1.06"/>
    <n v="8.76"/>
    <n v="0"/>
    <n v="0.09"/>
    <x v="0"/>
    <m/>
    <m/>
    <n v="5"/>
    <n v="0"/>
  </r>
  <r>
    <s v="RX000373"/>
    <d v="2024-11-19T00:00:00"/>
    <s v="PT0072"/>
    <s v="DR002"/>
    <s v="Dr. Michael Torres"/>
    <s v="Cardiology"/>
    <s v="RX002"/>
    <s v="Westside Rx"/>
    <s v="Springfield"/>
    <s v="MA"/>
    <s v="00071-0155-23"/>
    <s v="Lipitor"/>
    <x v="3"/>
    <s v="Statin"/>
    <n v="30"/>
    <n v="29"/>
    <x v="1"/>
    <n v="2"/>
    <n v="0"/>
    <s v="PBM002"/>
    <x v="2"/>
    <s v="COMMERCIAL"/>
    <s v="MAC"/>
    <n v="185.4"/>
    <n v="157.59"/>
    <n v="154.25"/>
    <n v="1.79"/>
    <n v="156.04"/>
    <n v="132.63999999999999"/>
    <n v="23.41"/>
    <n v="146.80000000000001"/>
    <n v="0"/>
    <n v="9.25"/>
    <x v="0"/>
    <m/>
    <m/>
    <n v="0"/>
    <n v="1"/>
  </r>
  <r>
    <s v="RX000374"/>
    <d v="2024-03-13T00:00:00"/>
    <s v="PT0016"/>
    <s v="DR001"/>
    <s v="Dr. Sarah Chen"/>
    <s v="Internal Medicine"/>
    <s v="RX004"/>
    <s v="Health Plus Pharmacy"/>
    <s v="Cambridge"/>
    <s v="MA"/>
    <s v="61269-0435-01"/>
    <m/>
    <x v="14"/>
    <s v="Biguanide"/>
    <n v="90"/>
    <n v="91"/>
    <x v="0"/>
    <n v="1"/>
    <n v="0"/>
    <s v="PBM002"/>
    <x v="2"/>
    <s v="COMMERCIAL"/>
    <s v="MAC"/>
    <n v="12.4"/>
    <n v="9.92"/>
    <n v="5.62"/>
    <n v="1.79"/>
    <n v="7.41"/>
    <n v="6.3"/>
    <n v="1.1100000000000001"/>
    <n v="9.15"/>
    <n v="0"/>
    <n v="-1.74"/>
    <x v="0"/>
    <m/>
    <m/>
    <n v="8"/>
    <n v="1"/>
  </r>
  <r>
    <s v="RX000375"/>
    <d v="2024-12-06T00:00:00"/>
    <s v="PT0109"/>
    <s v="DR004"/>
    <s v="Dr. James Williams"/>
    <s v="Primary Care"/>
    <s v="RX001"/>
    <s v="Main St Pharmacy"/>
    <s v="Boston"/>
    <s v="MA"/>
    <s v="00169-4170-43"/>
    <s v="Ozempic 0.5mg"/>
    <x v="9"/>
    <s v="GLP-1"/>
    <n v="30"/>
    <n v="29"/>
    <x v="1"/>
    <n v="4"/>
    <n v="0"/>
    <s v="PBM001"/>
    <x v="0"/>
    <s v="COMMERCIAL"/>
    <s v="MAC"/>
    <n v="936"/>
    <n v="795.6"/>
    <n v="778.5"/>
    <n v="1.78"/>
    <n v="780.28"/>
    <n v="678.84"/>
    <n v="101.44"/>
    <n v="730.71"/>
    <n v="0"/>
    <n v="49.57"/>
    <x v="2"/>
    <m/>
    <m/>
    <n v="5"/>
    <n v="0"/>
  </r>
  <r>
    <s v="RX000376"/>
    <d v="2023-07-04T00:00:00"/>
    <s v="PT0016"/>
    <s v="DR004"/>
    <s v="Dr. James Williams"/>
    <s v="Primary Care"/>
    <s v="RX004"/>
    <s v="Health Plus Pharmacy"/>
    <s v="Cambridge"/>
    <s v="MA"/>
    <s v="00093-0892-01"/>
    <m/>
    <x v="0"/>
    <s v="Antiplatelet"/>
    <n v="30"/>
    <n v="28"/>
    <x v="0"/>
    <n v="1"/>
    <n v="0"/>
    <s v="PBM003"/>
    <x v="3"/>
    <s v="COMMERCIAL"/>
    <s v="MAC"/>
    <n v="14.8"/>
    <n v="11.84"/>
    <n v="7.37"/>
    <n v="1.78"/>
    <n v="9.15"/>
    <n v="8.0500000000000007"/>
    <n v="1.1000000000000001"/>
    <n v="10.63"/>
    <n v="0"/>
    <n v="-1.47"/>
    <x v="0"/>
    <m/>
    <m/>
    <n v="3"/>
    <n v="0"/>
  </r>
  <r>
    <s v="RX000377"/>
    <d v="2024-07-27T00:00:00"/>
    <s v="PT0033"/>
    <s v="DR003"/>
    <s v="Dr. Priya Patel"/>
    <s v="Endocrinology"/>
    <s v="RX003"/>
    <s v="Community Care Pharmacy"/>
    <s v="Worcester"/>
    <s v="MA"/>
    <s v="00169-4302-12"/>
    <s v="Ozempic 1mg"/>
    <x v="8"/>
    <s v="GLP-1"/>
    <n v="30"/>
    <n v="30"/>
    <x v="1"/>
    <n v="4"/>
    <n v="0"/>
    <s v="PBM002"/>
    <x v="2"/>
    <s v="COMMERCIAL"/>
    <s v="MAC"/>
    <n v="936"/>
    <n v="795.6"/>
    <n v="780.98"/>
    <n v="1.79"/>
    <n v="782.77"/>
    <n v="665.35"/>
    <n v="117.41"/>
    <n v="749.54"/>
    <n v="0"/>
    <n v="33.229999999999997"/>
    <x v="0"/>
    <m/>
    <m/>
    <n v="5"/>
    <n v="0"/>
  </r>
  <r>
    <s v="RX000378"/>
    <d v="2024-09-22T00:00:00"/>
    <s v="PT0087"/>
    <s v="DR005"/>
    <s v="Dr. Lisa Johnson"/>
    <s v="Oncology"/>
    <s v="RX004"/>
    <s v="Health Plus Pharmacy"/>
    <s v="Cambridge"/>
    <s v="MA"/>
    <s v="00093-7193-98"/>
    <m/>
    <x v="3"/>
    <s v="Statin"/>
    <n v="30"/>
    <n v="29"/>
    <x v="0"/>
    <n v="1"/>
    <n v="0"/>
    <s v="PBM002"/>
    <x v="2"/>
    <s v="COMMERCIAL"/>
    <s v="MAC"/>
    <n v="18.2"/>
    <n v="14.56"/>
    <n v="8.7100000000000009"/>
    <n v="1.79"/>
    <n v="10.5"/>
    <n v="8.93"/>
    <n v="1.58"/>
    <n v="13.91"/>
    <n v="0"/>
    <n v="-3.4"/>
    <x v="0"/>
    <m/>
    <m/>
    <n v="2"/>
    <n v="0"/>
  </r>
  <r>
    <s v="RX000379"/>
    <d v="2024-02-28T00:00:00"/>
    <s v="PT0073"/>
    <s v="DR004"/>
    <s v="Dr. James Williams"/>
    <s v="Primary Care"/>
    <s v="RX003"/>
    <s v="Community Care Pharmacy"/>
    <s v="Worcester"/>
    <s v="MA"/>
    <s v="00093-0892-01"/>
    <m/>
    <x v="0"/>
    <s v="Antiplatelet"/>
    <n v="30"/>
    <n v="30"/>
    <x v="0"/>
    <n v="1"/>
    <n v="0"/>
    <s v="MCD001"/>
    <x v="4"/>
    <s v="GOVERNMENT"/>
    <s v="NADAC"/>
    <n v="14.8"/>
    <n v="11.84"/>
    <n v="0"/>
    <n v="0"/>
    <n v="0"/>
    <n v="0"/>
    <n v="0"/>
    <n v="0"/>
    <n v="0"/>
    <n v="0"/>
    <x v="1"/>
    <n v="75"/>
    <s v="Prior Authorization Required"/>
    <n v="8"/>
    <n v="1"/>
  </r>
  <r>
    <s v="RX000380"/>
    <d v="2023-06-02T00:00:00"/>
    <s v="PT0081"/>
    <s v="DR001"/>
    <s v="Dr. Sarah Chen"/>
    <s v="Internal Medicine"/>
    <s v="RX003"/>
    <s v="Community Care Pharmacy"/>
    <s v="Worcester"/>
    <s v="MA"/>
    <s v="00007-4102-20"/>
    <s v="Plavix 75mg"/>
    <x v="0"/>
    <s v="Antiplatelet"/>
    <n v="30"/>
    <n v="30"/>
    <x v="1"/>
    <n v="2"/>
    <n v="0"/>
    <s v="PBM002"/>
    <x v="2"/>
    <s v="COMMERCIAL"/>
    <s v="MAC"/>
    <n v="174"/>
    <n v="147.9"/>
    <n v="0"/>
    <n v="0"/>
    <n v="0"/>
    <n v="0"/>
    <n v="0"/>
    <n v="0"/>
    <n v="0"/>
    <n v="0"/>
    <x v="1"/>
    <n v="65"/>
    <s v="Patient Not Covered"/>
    <n v="9"/>
    <n v="0"/>
  </r>
  <r>
    <s v="RX000381"/>
    <d v="2024-12-27T00:00:00"/>
    <s v="PT0058"/>
    <s v="DR003"/>
    <s v="Dr. Priya Patel"/>
    <s v="Endocrinology"/>
    <s v="RX003"/>
    <s v="Community Care Pharmacy"/>
    <s v="Worcester"/>
    <s v="MA"/>
    <s v="00093-0892-01"/>
    <m/>
    <x v="0"/>
    <s v="Antiplatelet"/>
    <n v="30"/>
    <n v="30"/>
    <x v="0"/>
    <n v="1"/>
    <n v="0"/>
    <s v="MCR001"/>
    <x v="5"/>
    <s v="GOVERNMENT"/>
    <s v="MAC"/>
    <n v="14.8"/>
    <n v="11.84"/>
    <n v="7.98"/>
    <n v="1.77"/>
    <n v="9.75"/>
    <n v="7.8"/>
    <n v="1.95"/>
    <n v="10.67"/>
    <n v="0"/>
    <n v="-0.92"/>
    <x v="0"/>
    <m/>
    <m/>
    <n v="2"/>
    <n v="1"/>
  </r>
  <r>
    <s v="RX000382"/>
    <d v="2024-06-02T00:00:00"/>
    <s v="PT0094"/>
    <s v="DR004"/>
    <s v="Dr. James Williams"/>
    <s v="Primary Care"/>
    <s v="RX001"/>
    <s v="Main St Pharmacy"/>
    <s v="Boston"/>
    <s v="MA"/>
    <s v="00003-0208-11"/>
    <s v="Jardiance 25mg"/>
    <x v="5"/>
    <s v="SGLT2i"/>
    <n v="30"/>
    <n v="31"/>
    <x v="1"/>
    <n v="4"/>
    <n v="0"/>
    <s v="MCR001"/>
    <x v="5"/>
    <s v="GOVERNMENT"/>
    <s v="MAC"/>
    <n v="564"/>
    <n v="479.4"/>
    <n v="473.76"/>
    <n v="1.77"/>
    <n v="475.53"/>
    <n v="380.42"/>
    <n v="95.11"/>
    <n v="461.72"/>
    <n v="23.54"/>
    <n v="-9.73"/>
    <x v="0"/>
    <m/>
    <m/>
    <n v="1"/>
    <n v="0"/>
  </r>
  <r>
    <s v="RX000383"/>
    <d v="2023-02-07T00:00:00"/>
    <s v="PT0006"/>
    <s v="DR002"/>
    <s v="Dr. Michael Torres"/>
    <s v="Cardiology"/>
    <s v="RX002"/>
    <s v="Westside Rx"/>
    <s v="Springfield"/>
    <s v="MA"/>
    <s v="00006-0021-31"/>
    <s v="Januvia 100mg"/>
    <x v="15"/>
    <s v="DPP-4"/>
    <n v="30"/>
    <n v="30"/>
    <x v="1"/>
    <n v="3"/>
    <n v="0"/>
    <s v="PBM004"/>
    <x v="1"/>
    <s v="COMMERCIAL"/>
    <s v="MAC"/>
    <n v="492"/>
    <n v="418.2"/>
    <n v="412.84"/>
    <n v="1.8"/>
    <n v="414.64"/>
    <n v="348.3"/>
    <n v="66.34"/>
    <n v="368.17"/>
    <n v="0"/>
    <n v="46.47"/>
    <x v="0"/>
    <m/>
    <m/>
    <n v="7"/>
    <n v="0"/>
  </r>
  <r>
    <s v="RX000384"/>
    <d v="2024-08-14T00:00:00"/>
    <s v="PT0037"/>
    <s v="DR001"/>
    <s v="Dr. Sarah Chen"/>
    <s v="Internal Medicine"/>
    <s v="RX003"/>
    <s v="Community Care Pharmacy"/>
    <s v="Worcester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8.77"/>
    <n v="1.77"/>
    <n v="10.54"/>
    <n v="8.43"/>
    <n v="2.11"/>
    <n v="13.08"/>
    <n v="0"/>
    <n v="-2.5299999999999998"/>
    <x v="0"/>
    <m/>
    <m/>
    <n v="1"/>
    <n v="0"/>
  </r>
  <r>
    <s v="RX000385"/>
    <d v="2024-07-09T00:00:00"/>
    <s v="PT0037"/>
    <s v="DR002"/>
    <s v="Dr. Michael Torres"/>
    <s v="Cardiology"/>
    <s v="RX001"/>
    <s v="Main St Pharmacy"/>
    <s v="Boston"/>
    <s v="MA"/>
    <s v="00093-7193-98"/>
    <m/>
    <x v="3"/>
    <s v="Statin"/>
    <n v="30"/>
    <n v="30"/>
    <x v="0"/>
    <n v="1"/>
    <n v="0"/>
    <s v="PBM001"/>
    <x v="0"/>
    <s v="COMMERCIAL"/>
    <s v="MAC"/>
    <n v="18.2"/>
    <n v="14.56"/>
    <n v="8.52"/>
    <n v="1.78"/>
    <n v="10.3"/>
    <n v="8.9600000000000009"/>
    <n v="1.34"/>
    <n v="13.74"/>
    <n v="0"/>
    <n v="-3.43"/>
    <x v="0"/>
    <m/>
    <m/>
    <n v="5"/>
    <n v="0"/>
  </r>
  <r>
    <s v="RX000386"/>
    <d v="2024-01-28T00:00:00"/>
    <s v="PT0076"/>
    <s v="DR001"/>
    <s v="Dr. Sarah Chen"/>
    <s v="Internal Medicine"/>
    <s v="RX001"/>
    <s v="Main St Pharmacy"/>
    <s v="Boston"/>
    <s v="MA"/>
    <s v="00071-0155-23"/>
    <s v="Lipitor"/>
    <x v="3"/>
    <s v="Statin"/>
    <n v="90"/>
    <n v="91"/>
    <x v="1"/>
    <n v="2"/>
    <n v="1"/>
    <s v="PBM001"/>
    <x v="0"/>
    <s v="COMMERCIAL"/>
    <s v="MAC"/>
    <n v="185.4"/>
    <n v="157.59"/>
    <n v="474.35"/>
    <n v="1.78"/>
    <n v="476.13"/>
    <n v="414.23"/>
    <n v="61.9"/>
    <n v="441.4"/>
    <n v="0"/>
    <n v="34.729999999999997"/>
    <x v="0"/>
    <m/>
    <m/>
    <n v="5"/>
    <n v="0"/>
  </r>
  <r>
    <s v="RX000387"/>
    <d v="2024-08-04T00:00:00"/>
    <s v="PT0059"/>
    <s v="DR004"/>
    <s v="Dr. James Williams"/>
    <s v="Primary Care"/>
    <s v="RX001"/>
    <s v="Main St Pharmacy"/>
    <s v="Boston"/>
    <s v="MA"/>
    <s v="00591-3622-19"/>
    <m/>
    <x v="12"/>
    <s v="PPI"/>
    <n v="90"/>
    <n v="88"/>
    <x v="0"/>
    <n v="1"/>
    <n v="0"/>
    <s v="PBM004"/>
    <x v="1"/>
    <s v="COMMERCIAL"/>
    <s v="MAC"/>
    <n v="6.9"/>
    <n v="5.52"/>
    <n v="12.92"/>
    <n v="1.8"/>
    <n v="14.72"/>
    <n v="12.36"/>
    <n v="2.35"/>
    <n v="15.27"/>
    <n v="0"/>
    <n v="-0.56000000000000005"/>
    <x v="0"/>
    <m/>
    <m/>
    <n v="7"/>
    <n v="1"/>
  </r>
  <r>
    <s v="RX000388"/>
    <d v="2024-02-06T00:00:00"/>
    <s v="PT0063"/>
    <s v="DR003"/>
    <s v="Dr. Priya Patel"/>
    <s v="Endocrinology"/>
    <s v="RX003"/>
    <s v="Community Care Pharmacy"/>
    <s v="Worcester"/>
    <s v="MA"/>
    <s v="00169-3671-12"/>
    <s v="Victoza 1.2mg"/>
    <x v="11"/>
    <s v="GLP-1"/>
    <n v="30"/>
    <n v="28"/>
    <x v="1"/>
    <n v="4"/>
    <n v="0"/>
    <s v="MCR001"/>
    <x v="5"/>
    <s v="GOVERNMENT"/>
    <s v="MAC"/>
    <n v="612"/>
    <n v="520.20000000000005"/>
    <n v="518.23"/>
    <n v="1.77"/>
    <n v="520"/>
    <n v="416"/>
    <n v="104"/>
    <n v="472.98"/>
    <n v="43.18"/>
    <n v="3.84"/>
    <x v="0"/>
    <m/>
    <m/>
    <n v="7"/>
    <n v="0"/>
  </r>
  <r>
    <s v="RX000389"/>
    <d v="2023-04-16T00:00:00"/>
    <s v="PT0072"/>
    <s v="DR005"/>
    <s v="Dr. Lisa Johnson"/>
    <s v="Oncology"/>
    <s v="RX002"/>
    <s v="Westside Rx"/>
    <s v="Springfield"/>
    <s v="MA"/>
    <s v="61269-0435-01"/>
    <m/>
    <x v="14"/>
    <s v="Biguanide"/>
    <n v="90"/>
    <n v="91"/>
    <x v="0"/>
    <n v="1"/>
    <n v="1"/>
    <s v="PBM002"/>
    <x v="2"/>
    <s v="COMMERCIAL"/>
    <s v="MAC"/>
    <n v="12.4"/>
    <n v="9.92"/>
    <n v="7.23"/>
    <n v="1.79"/>
    <n v="9.02"/>
    <n v="7.66"/>
    <n v="1.35"/>
    <n v="8.83"/>
    <n v="0"/>
    <n v="0.19"/>
    <x v="0"/>
    <m/>
    <m/>
    <n v="6"/>
    <n v="0"/>
  </r>
  <r>
    <s v="RX000390"/>
    <d v="2024-01-29T00:00:00"/>
    <s v="PT0056"/>
    <s v="DR004"/>
    <s v="Dr. James Williams"/>
    <s v="Primary Care"/>
    <s v="RX002"/>
    <s v="Westside Rx"/>
    <s v="Springfield"/>
    <s v="MA"/>
    <s v="00169-3671-12"/>
    <s v="Victoza 1.2mg"/>
    <x v="11"/>
    <s v="GLP-1"/>
    <n v="90"/>
    <n v="90"/>
    <x v="1"/>
    <n v="4"/>
    <n v="0"/>
    <s v="PBM002"/>
    <x v="2"/>
    <s v="COMMERCIAL"/>
    <s v="MAC"/>
    <n v="612"/>
    <n v="520.20000000000005"/>
    <n v="1527.99"/>
    <n v="1.79"/>
    <n v="1529.78"/>
    <n v="1300.31"/>
    <n v="229.47"/>
    <n v="1433.88"/>
    <n v="0"/>
    <n v="95.89"/>
    <x v="0"/>
    <m/>
    <m/>
    <n v="2"/>
    <n v="0"/>
  </r>
  <r>
    <s v="RX000391"/>
    <d v="2024-08-29T00:00:00"/>
    <s v="PT0057"/>
    <s v="DR001"/>
    <s v="Dr. Sarah Chen"/>
    <s v="Internal Medicine"/>
    <s v="RX004"/>
    <s v="Health Plus Pharmacy"/>
    <s v="Cambridge"/>
    <s v="MA"/>
    <s v="00093-7193-98"/>
    <m/>
    <x v="3"/>
    <s v="Statin"/>
    <n v="30"/>
    <n v="29"/>
    <x v="0"/>
    <n v="1"/>
    <n v="2"/>
    <s v="MCD001"/>
    <x v="4"/>
    <s v="GOVERNMENT"/>
    <s v="NADAC"/>
    <n v="18.2"/>
    <n v="14.56"/>
    <n v="13.83"/>
    <n v="7.0000000000000007E-2"/>
    <n v="13.9"/>
    <n v="10.01"/>
    <n v="3.89"/>
    <n v="12.94"/>
    <n v="0"/>
    <n v="0.96"/>
    <x v="0"/>
    <m/>
    <m/>
    <n v="1"/>
    <n v="0"/>
  </r>
  <r>
    <s v="RX000392"/>
    <d v="2024-10-22T00:00:00"/>
    <s v="PT0097"/>
    <s v="DR004"/>
    <s v="Dr. James Williams"/>
    <s v="Primary Care"/>
    <s v="RX003"/>
    <s v="Community Care Pharmacy"/>
    <s v="Worcester"/>
    <s v="MA"/>
    <s v="00093-0892-01"/>
    <m/>
    <x v="0"/>
    <s v="Antiplatelet"/>
    <n v="30"/>
    <n v="30"/>
    <x v="0"/>
    <n v="1"/>
    <n v="0"/>
    <s v="MCR001"/>
    <x v="5"/>
    <s v="GOVERNMENT"/>
    <s v="MAC"/>
    <n v="14.8"/>
    <n v="11.84"/>
    <n v="8.93"/>
    <n v="1.77"/>
    <n v="10.7"/>
    <n v="8.56"/>
    <n v="2.14"/>
    <n v="11.36"/>
    <n v="0"/>
    <n v="-0.66"/>
    <x v="0"/>
    <m/>
    <m/>
    <n v="2"/>
    <n v="0"/>
  </r>
  <r>
    <s v="RX000393"/>
    <d v="2023-07-30T00:00:00"/>
    <s v="PT0087"/>
    <s v="DR002"/>
    <s v="Dr. Michael Torres"/>
    <s v="Cardiology"/>
    <s v="RX004"/>
    <s v="Health Plus Pharmacy"/>
    <s v="Cambridge"/>
    <s v="MA"/>
    <s v="61269-0435-01"/>
    <m/>
    <x v="14"/>
    <s v="Biguanide"/>
    <n v="90"/>
    <n v="88"/>
    <x v="0"/>
    <n v="1"/>
    <n v="2"/>
    <s v="PBM004"/>
    <x v="1"/>
    <s v="COMMERCIAL"/>
    <s v="MAC"/>
    <n v="12.4"/>
    <n v="9.92"/>
    <n v="6.24"/>
    <n v="1.8"/>
    <n v="8.0399999999999991"/>
    <n v="6.75"/>
    <n v="1.29"/>
    <n v="9.24"/>
    <n v="0"/>
    <n v="-1.2"/>
    <x v="0"/>
    <m/>
    <m/>
    <n v="5"/>
    <n v="0"/>
  </r>
  <r>
    <s v="RX000394"/>
    <d v="2023-10-29T00:00:00"/>
    <s v="PT0072"/>
    <s v="DR002"/>
    <s v="Dr. Michael Torres"/>
    <s v="Cardiology"/>
    <s v="RX004"/>
    <s v="Health Plus Pharmacy"/>
    <s v="Cambridge"/>
    <s v="MA"/>
    <s v="00007-4102-20"/>
    <s v="Plavix 75mg"/>
    <x v="0"/>
    <s v="Antiplatelet"/>
    <n v="90"/>
    <n v="92"/>
    <x v="1"/>
    <n v="2"/>
    <n v="0"/>
    <s v="PBM003"/>
    <x v="3"/>
    <s v="COMMERCIAL"/>
    <s v="MAC"/>
    <n v="174"/>
    <n v="147.9"/>
    <n v="428.71"/>
    <n v="1.78"/>
    <n v="430.49"/>
    <n v="378.83"/>
    <n v="51.66"/>
    <n v="390.49"/>
    <n v="0"/>
    <n v="40"/>
    <x v="0"/>
    <m/>
    <m/>
    <n v="0"/>
    <n v="1"/>
  </r>
  <r>
    <s v="RX000395"/>
    <d v="2024-02-20T00:00:00"/>
    <s v="PT0025"/>
    <s v="DR004"/>
    <s v="Dr. James Williams"/>
    <s v="Primary Care"/>
    <s v="RX003"/>
    <s v="Community Care Pharmacy"/>
    <s v="Worcester"/>
    <s v="MA"/>
    <s v="68382-0035-01"/>
    <m/>
    <x v="2"/>
    <s v="CCB"/>
    <n v="30"/>
    <n v="30"/>
    <x v="0"/>
    <n v="1"/>
    <n v="1"/>
    <s v="PBM002"/>
    <x v="2"/>
    <s v="COMMERCIAL"/>
    <s v="MAC"/>
    <n v="7.2"/>
    <n v="5.76"/>
    <n v="4.12"/>
    <n v="1.79"/>
    <n v="5.91"/>
    <n v="5.03"/>
    <n v="1"/>
    <n v="5.31"/>
    <n v="0"/>
    <n v="0.6"/>
    <x v="0"/>
    <m/>
    <m/>
    <n v="6"/>
    <n v="1"/>
  </r>
  <r>
    <s v="RX000396"/>
    <d v="2023-03-15T00:00:00"/>
    <s v="PT0018"/>
    <s v="DR001"/>
    <s v="Dr. Sarah Chen"/>
    <s v="Internal Medicine"/>
    <s v="RX002"/>
    <s v="Westside Rx"/>
    <s v="Springfield"/>
    <s v="MA"/>
    <s v="00169-4302-12"/>
    <s v="Ozempic 1mg"/>
    <x v="8"/>
    <s v="GLP-1"/>
    <n v="30"/>
    <n v="28"/>
    <x v="1"/>
    <n v="4"/>
    <n v="0"/>
    <s v="PBM004"/>
    <x v="1"/>
    <s v="COMMERCIAL"/>
    <s v="MAC"/>
    <n v="936"/>
    <n v="795.6"/>
    <n v="771.83"/>
    <n v="1.8"/>
    <n v="773.63"/>
    <n v="649.85"/>
    <n v="123.78"/>
    <n v="747.24"/>
    <n v="0"/>
    <n v="26.39"/>
    <x v="0"/>
    <m/>
    <m/>
    <n v="7"/>
    <n v="0"/>
  </r>
  <r>
    <s v="RX000397"/>
    <d v="2024-06-05T00:00:00"/>
    <s v="PT0029"/>
    <s v="DR004"/>
    <s v="Dr. James Williams"/>
    <s v="Primary Care"/>
    <s v="RX002"/>
    <s v="Westside Rx"/>
    <s v="Springfield"/>
    <s v="MA"/>
    <s v="68382-0035-01"/>
    <m/>
    <x v="2"/>
    <s v="CCB"/>
    <n v="30"/>
    <n v="29"/>
    <x v="0"/>
    <n v="1"/>
    <n v="0"/>
    <s v="MCD001"/>
    <x v="4"/>
    <s v="GOVERNMENT"/>
    <s v="NADAC"/>
    <n v="7.2"/>
    <n v="5.76"/>
    <n v="5.47"/>
    <n v="0.03"/>
    <n v="5.5"/>
    <n v="3.96"/>
    <n v="1.54"/>
    <n v="5.27"/>
    <n v="0"/>
    <n v="0.23"/>
    <x v="0"/>
    <m/>
    <m/>
    <n v="11"/>
    <n v="1"/>
  </r>
  <r>
    <s v="RX000398"/>
    <d v="2023-02-08T00:00:00"/>
    <s v="PT0062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94"/>
    <x v="0"/>
    <n v="1"/>
    <n v="0"/>
    <s v="PBM002"/>
    <x v="2"/>
    <s v="COMMERCIAL"/>
    <s v="MAC"/>
    <n v="8.5"/>
    <n v="6.8"/>
    <n v="4.9400000000000004"/>
    <n v="1.79"/>
    <n v="6.73"/>
    <n v="5.72"/>
    <n v="1.01"/>
    <n v="6.05"/>
    <n v="0"/>
    <n v="0.68"/>
    <x v="0"/>
    <m/>
    <m/>
    <n v="8"/>
    <n v="0"/>
  </r>
  <r>
    <s v="RX000399"/>
    <d v="2023-03-22T00:00:00"/>
    <s v="PT0086"/>
    <s v="DR005"/>
    <s v="Dr. Lisa Johnson"/>
    <s v="Oncology"/>
    <s v="RX004"/>
    <s v="Health Plus Pharmacy"/>
    <s v="Cambridge"/>
    <s v="MA"/>
    <s v="00169-4302-12"/>
    <s v="Ozempic 1mg"/>
    <x v="8"/>
    <s v="GLP-1"/>
    <n v="30"/>
    <n v="28"/>
    <x v="1"/>
    <n v="4"/>
    <n v="0"/>
    <s v="MCR001"/>
    <x v="5"/>
    <s v="GOVERNMENT"/>
    <s v="MAC"/>
    <n v="936"/>
    <n v="795.6"/>
    <n v="795.78"/>
    <n v="1.77"/>
    <n v="797.55"/>
    <n v="638.04"/>
    <n v="159.51"/>
    <n v="747.65"/>
    <n v="57.05"/>
    <n v="-7.16"/>
    <x v="0"/>
    <m/>
    <m/>
    <n v="4"/>
    <n v="0"/>
  </r>
  <r>
    <s v="RX000400"/>
    <d v="2024-04-09T00:00:00"/>
    <s v="PT0103"/>
    <s v="DR004"/>
    <s v="Dr. James Williams"/>
    <s v="Primary Care"/>
    <s v="RX001"/>
    <s v="Main St Pharmacy"/>
    <s v="Boston"/>
    <s v="MA"/>
    <s v="00002-4415-85"/>
    <s v="Trulicity 1.5mg"/>
    <x v="17"/>
    <s v="GLP-1"/>
    <n v="28"/>
    <n v="27"/>
    <x v="1"/>
    <n v="4"/>
    <n v="0"/>
    <s v="PBM003"/>
    <x v="3"/>
    <s v="COMMERCIAL"/>
    <s v="MAC"/>
    <n v="918"/>
    <n v="780.3"/>
    <n v="762.53"/>
    <n v="1.78"/>
    <n v="764.31"/>
    <n v="672.6"/>
    <n v="91.72"/>
    <n v="716.23"/>
    <n v="0"/>
    <n v="48.08"/>
    <x v="0"/>
    <m/>
    <m/>
    <n v="9"/>
    <n v="0"/>
  </r>
  <r>
    <s v="RX000401"/>
    <d v="2024-08-15T00:00:00"/>
    <s v="PT0104"/>
    <s v="DR004"/>
    <s v="Dr. James Williams"/>
    <s v="Primary Care"/>
    <s v="RX001"/>
    <s v="Main St Pharmacy"/>
    <s v="Boston"/>
    <s v="MA"/>
    <s v="68382-0035-01"/>
    <m/>
    <x v="2"/>
    <s v="CCB"/>
    <n v="90"/>
    <n v="92"/>
    <x v="0"/>
    <n v="1"/>
    <n v="0"/>
    <s v="PBM003"/>
    <x v="3"/>
    <s v="COMMERCIAL"/>
    <s v="MAC"/>
    <n v="7.2"/>
    <n v="5.76"/>
    <n v="0"/>
    <n v="0"/>
    <n v="0"/>
    <n v="0"/>
    <n v="0"/>
    <n v="0"/>
    <n v="0"/>
    <n v="0"/>
    <x v="1"/>
    <n v="65"/>
    <s v="Patient Not Covered"/>
    <n v="7"/>
    <n v="1"/>
  </r>
  <r>
    <s v="RX000402"/>
    <d v="2023-05-16T00:00:00"/>
    <s v="PT0095"/>
    <s v="DR003"/>
    <s v="Dr. Priya Patel"/>
    <s v="Endocrinology"/>
    <s v="RX003"/>
    <s v="Community Care Pharmacy"/>
    <s v="Worcester"/>
    <s v="MA"/>
    <s v="00085-1234-01"/>
    <m/>
    <x v="4"/>
    <s v="ACE Inhibitor"/>
    <n v="90"/>
    <n v="86"/>
    <x v="0"/>
    <n v="1"/>
    <n v="0"/>
    <s v="MCR001"/>
    <x v="5"/>
    <s v="GOVERNMENT"/>
    <s v="MAC"/>
    <n v="8.5"/>
    <n v="6.8"/>
    <n v="4.21"/>
    <n v="1.77"/>
    <n v="5.98"/>
    <n v="4.78"/>
    <n v="1.2"/>
    <n v="6.14"/>
    <n v="0"/>
    <n v="-0.16"/>
    <x v="0"/>
    <m/>
    <m/>
    <n v="2"/>
    <n v="0"/>
  </r>
  <r>
    <s v="RX000403"/>
    <d v="2023-07-05T00:00:00"/>
    <s v="PT0019"/>
    <s v="DR004"/>
    <s v="Dr. James Williams"/>
    <s v="Primary Care"/>
    <s v="RX002"/>
    <s v="Westside Rx"/>
    <s v="Springfield"/>
    <s v="MA"/>
    <s v="00173-0682-20"/>
    <s v="Advair Diskus 250/50"/>
    <x v="1"/>
    <s v="ICS/LABA"/>
    <n v="30"/>
    <n v="30"/>
    <x v="1"/>
    <n v="3"/>
    <n v="1"/>
    <s v="PBM001"/>
    <x v="0"/>
    <s v="COMMERCIAL"/>
    <s v="MAC"/>
    <n v="384"/>
    <n v="326.39999999999998"/>
    <n v="324.97000000000003"/>
    <n v="1.78"/>
    <n v="326.75"/>
    <n v="284.27999999999997"/>
    <n v="42.48"/>
    <n v="289.70999999999998"/>
    <n v="0"/>
    <n v="37.04"/>
    <x v="0"/>
    <m/>
    <m/>
    <n v="6"/>
    <n v="0"/>
  </r>
  <r>
    <s v="RX000404"/>
    <d v="2024-08-14T00:00:00"/>
    <s v="PT0015"/>
    <s v="DR002"/>
    <s v="Dr. Michael Torres"/>
    <s v="Cardiology"/>
    <s v="RX002"/>
    <s v="Westside Rx"/>
    <s v="Springfield"/>
    <s v="MA"/>
    <s v="00169-3671-12"/>
    <s v="Victoza 1.2mg"/>
    <x v="11"/>
    <s v="GLP-1"/>
    <n v="30"/>
    <n v="28"/>
    <x v="1"/>
    <n v="4"/>
    <n v="0"/>
    <s v="PBM003"/>
    <x v="3"/>
    <s v="COMMERCIAL"/>
    <s v="MAC"/>
    <n v="612"/>
    <n v="520.20000000000005"/>
    <n v="510.6"/>
    <n v="1.78"/>
    <n v="512.38"/>
    <n v="450.89"/>
    <n v="61.49"/>
    <n v="493.15"/>
    <n v="0"/>
    <n v="19.23"/>
    <x v="0"/>
    <m/>
    <m/>
    <n v="7"/>
    <n v="0"/>
  </r>
  <r>
    <s v="RX000405"/>
    <d v="2024-04-30T00:00:00"/>
    <s v="PT0103"/>
    <s v="DR004"/>
    <s v="Dr. James Williams"/>
    <s v="Primary Care"/>
    <s v="RX004"/>
    <s v="Health Plus Pharmacy"/>
    <s v="Cambridge"/>
    <s v="MA"/>
    <s v="00078-0467-15"/>
    <s v="Entresto 49/51"/>
    <x v="16"/>
    <s v="ARNI"/>
    <n v="30"/>
    <n v="29"/>
    <x v="1"/>
    <n v="4"/>
    <n v="1"/>
    <s v="PBM003"/>
    <x v="3"/>
    <s v="COMMERCIAL"/>
    <s v="MAC"/>
    <n v="618"/>
    <n v="525.29999999999995"/>
    <n v="520.73"/>
    <n v="1.78"/>
    <n v="522.51"/>
    <n v="459.81"/>
    <n v="62.7"/>
    <n v="475.92"/>
    <n v="0"/>
    <n v="46.6"/>
    <x v="2"/>
    <m/>
    <m/>
    <n v="10"/>
    <n v="0"/>
  </r>
  <r>
    <s v="RX000406"/>
    <d v="2024-09-17T00:00:00"/>
    <s v="PT0013"/>
    <s v="DR004"/>
    <s v="Dr. James Williams"/>
    <s v="Primary Care"/>
    <s v="RX003"/>
    <s v="Community Care Pharmacy"/>
    <s v="Worcester"/>
    <s v="MA"/>
    <s v="00093-7193-98"/>
    <m/>
    <x v="3"/>
    <s v="Statin"/>
    <n v="30"/>
    <n v="29"/>
    <x v="0"/>
    <n v="1"/>
    <n v="0"/>
    <s v="PBM003"/>
    <x v="3"/>
    <s v="COMMERCIAL"/>
    <s v="MAC"/>
    <n v="18.2"/>
    <n v="14.56"/>
    <n v="9.23"/>
    <n v="1.78"/>
    <n v="11.01"/>
    <n v="9.69"/>
    <n v="1.32"/>
    <n v="13.16"/>
    <n v="0"/>
    <n v="-2.16"/>
    <x v="0"/>
    <m/>
    <m/>
    <n v="10"/>
    <n v="0"/>
  </r>
  <r>
    <s v="RX000407"/>
    <d v="2023-12-12T00:00:00"/>
    <s v="PT0002"/>
    <s v="DR005"/>
    <s v="Dr. Lisa Johnson"/>
    <s v="Oncology"/>
    <s v="RX002"/>
    <s v="Westside Rx"/>
    <s v="Springfield"/>
    <s v="MA"/>
    <s v="68382-0035-01"/>
    <m/>
    <x v="2"/>
    <s v="CCB"/>
    <n v="30"/>
    <n v="30"/>
    <x v="0"/>
    <n v="1"/>
    <n v="0"/>
    <s v="PBM003"/>
    <x v="3"/>
    <s v="COMMERCIAL"/>
    <s v="MAC"/>
    <n v="7.2"/>
    <n v="5.76"/>
    <n v="3.62"/>
    <n v="1.78"/>
    <n v="5.4"/>
    <n v="4.75"/>
    <n v="1"/>
    <n v="5.07"/>
    <n v="0"/>
    <n v="0.32"/>
    <x v="0"/>
    <m/>
    <m/>
    <n v="1"/>
    <n v="0"/>
  </r>
  <r>
    <s v="RX000408"/>
    <d v="2023-02-04T00:00:00"/>
    <s v="PT0077"/>
    <s v="DR002"/>
    <s v="Dr. Michael Torres"/>
    <s v="Cardiology"/>
    <s v="RX003"/>
    <s v="Community Care Pharmacy"/>
    <s v="Worcester"/>
    <s v="MA"/>
    <s v="61269-0435-01"/>
    <m/>
    <x v="14"/>
    <s v="Biguanide"/>
    <n v="90"/>
    <n v="91"/>
    <x v="0"/>
    <n v="1"/>
    <n v="1"/>
    <s v="PBM004"/>
    <x v="1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9"/>
    <n v="0"/>
  </r>
  <r>
    <s v="RX000409"/>
    <d v="2024-11-03T00:00:00"/>
    <s v="PT0015"/>
    <s v="DR004"/>
    <s v="Dr. James Williams"/>
    <s v="Primary Care"/>
    <s v="RX002"/>
    <s v="Westside Rx"/>
    <s v="Springfield"/>
    <s v="MA"/>
    <s v="68382-0035-01"/>
    <m/>
    <x v="2"/>
    <s v="CCB"/>
    <n v="30"/>
    <n v="30"/>
    <x v="0"/>
    <n v="1"/>
    <n v="0"/>
    <s v="PBM001"/>
    <x v="0"/>
    <s v="COMMERCIAL"/>
    <s v="MAC"/>
    <n v="7.2"/>
    <n v="5.76"/>
    <n v="4.32"/>
    <n v="1.78"/>
    <n v="6.1"/>
    <n v="5.31"/>
    <n v="1"/>
    <n v="5.16"/>
    <n v="0"/>
    <n v="0.94"/>
    <x v="0"/>
    <m/>
    <m/>
    <n v="1"/>
    <n v="0"/>
  </r>
  <r>
    <s v="RX000410"/>
    <d v="2023-09-21T00:00:00"/>
    <s v="PT0049"/>
    <s v="DR003"/>
    <s v="Dr. Priya Patel"/>
    <s v="Endocrinology"/>
    <s v="RX004"/>
    <s v="Health Plus Pharmacy"/>
    <s v="Cambridge"/>
    <s v="MA"/>
    <s v="00002-4415-85"/>
    <s v="Trulicity 1.5mg"/>
    <x v="17"/>
    <s v="GLP-1"/>
    <n v="84"/>
    <n v="83"/>
    <x v="1"/>
    <n v="4"/>
    <n v="2"/>
    <s v="PBM002"/>
    <x v="2"/>
    <s v="COMMERCIAL"/>
    <s v="MAC"/>
    <n v="918"/>
    <n v="780.3"/>
    <n v="0"/>
    <n v="0"/>
    <n v="0"/>
    <n v="0"/>
    <n v="0"/>
    <n v="0"/>
    <n v="0"/>
    <n v="0"/>
    <x v="1"/>
    <n v="76"/>
    <s v="Plan Limitations Exceeded"/>
    <n v="4"/>
    <n v="0"/>
  </r>
  <r>
    <s v="RX000411"/>
    <d v="2024-09-16T00:00:00"/>
    <s v="PT0070"/>
    <s v="DR002"/>
    <s v="Dr. Michael Torres"/>
    <s v="Cardiology"/>
    <s v="RX004"/>
    <s v="Health Plus Pharmacy"/>
    <s v="Cambridge"/>
    <s v="MA"/>
    <s v="61269-0435-01"/>
    <m/>
    <x v="14"/>
    <s v="Biguanide"/>
    <n v="90"/>
    <n v="92"/>
    <x v="0"/>
    <n v="1"/>
    <n v="0"/>
    <s v="PBM003"/>
    <x v="3"/>
    <s v="COMMERCIAL"/>
    <s v="MAC"/>
    <n v="12.4"/>
    <n v="9.92"/>
    <n v="7.06"/>
    <n v="1.78"/>
    <n v="8.84"/>
    <n v="7.78"/>
    <n v="1.06"/>
    <n v="8.83"/>
    <n v="0"/>
    <n v="0.01"/>
    <x v="0"/>
    <m/>
    <m/>
    <n v="7"/>
    <n v="0"/>
  </r>
  <r>
    <s v="RX000412"/>
    <d v="2023-01-20T00:00:00"/>
    <s v="PT0086"/>
    <s v="DR004"/>
    <s v="Dr. James Williams"/>
    <s v="Primary Care"/>
    <s v="RX003"/>
    <s v="Community Care Pharmacy"/>
    <s v="Worcester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10.34"/>
    <n v="1.78"/>
    <n v="12.12"/>
    <n v="10.54"/>
    <n v="1.58"/>
    <n v="14.04"/>
    <n v="0"/>
    <n v="-1.92"/>
    <x v="0"/>
    <m/>
    <m/>
    <n v="6"/>
    <n v="0"/>
  </r>
  <r>
    <s v="RX000413"/>
    <d v="2024-03-22T00:00:00"/>
    <s v="PT0009"/>
    <s v="DR004"/>
    <s v="Dr. James Williams"/>
    <s v="Primary Care"/>
    <s v="RX004"/>
    <s v="Health Plus Pharmacy"/>
    <s v="Cambridge"/>
    <s v="MA"/>
    <s v="50458-0579-30"/>
    <s v="Xarelto 20mg"/>
    <x v="13"/>
    <s v="Anticoagulant"/>
    <n v="30"/>
    <n v="30"/>
    <x v="1"/>
    <n v="3"/>
    <n v="0"/>
    <s v="MCD001"/>
    <x v="4"/>
    <s v="GOVERNMENT"/>
    <s v="NADAC"/>
    <n v="558"/>
    <n v="474.3"/>
    <n v="450.58"/>
    <n v="2.25"/>
    <n v="452.84"/>
    <n v="326.04000000000002"/>
    <n v="126.79"/>
    <n v="452.06"/>
    <n v="0"/>
    <n v="0.78"/>
    <x v="2"/>
    <m/>
    <m/>
    <n v="7"/>
    <n v="1"/>
  </r>
  <r>
    <s v="RX000414"/>
    <d v="2024-02-15T00:00:00"/>
    <s v="PT0047"/>
    <s v="DR003"/>
    <s v="Dr. Priya Patel"/>
    <s v="Endocrinology"/>
    <s v="RX003"/>
    <s v="Community Care Pharmacy"/>
    <s v="Worcester"/>
    <s v="MA"/>
    <s v="50458-0579-30"/>
    <s v="Xarelto 20mg"/>
    <x v="13"/>
    <s v="Anticoagulant"/>
    <n v="30"/>
    <n v="30"/>
    <x v="1"/>
    <n v="3"/>
    <n v="2"/>
    <s v="CASH"/>
    <x v="6"/>
    <s v="CASH"/>
    <s v="AWP"/>
    <n v="558"/>
    <n v="474.3"/>
    <n v="502.2"/>
    <n v="0"/>
    <n v="502.2"/>
    <n v="0"/>
    <n v="502.2"/>
    <n v="445.01"/>
    <n v="0"/>
    <n v="57.19"/>
    <x v="0"/>
    <m/>
    <m/>
    <n v="7"/>
    <n v="0"/>
  </r>
  <r>
    <s v="RX000415"/>
    <d v="2024-11-07T00:00:00"/>
    <s v="PT0081"/>
    <s v="DR004"/>
    <s v="Dr. James Williams"/>
    <s v="Primary Care"/>
    <s v="RX001"/>
    <s v="Main St Pharmacy"/>
    <s v="Boston"/>
    <s v="MA"/>
    <s v="61269-0435-01"/>
    <m/>
    <x v="14"/>
    <s v="Biguanide"/>
    <n v="90"/>
    <n v="91"/>
    <x v="0"/>
    <n v="1"/>
    <n v="0"/>
    <s v="PBM001"/>
    <x v="0"/>
    <s v="COMMERCIAL"/>
    <s v="MAC"/>
    <n v="12.4"/>
    <n v="9.92"/>
    <n v="7.18"/>
    <n v="1.78"/>
    <n v="8.9600000000000009"/>
    <n v="7.8"/>
    <n v="1.17"/>
    <n v="9.5299999999999994"/>
    <n v="0"/>
    <n v="-0.56999999999999995"/>
    <x v="0"/>
    <m/>
    <m/>
    <n v="7"/>
    <n v="0"/>
  </r>
  <r>
    <s v="RX000416"/>
    <d v="2024-02-03T00:00:00"/>
    <s v="PT0107"/>
    <s v="DR004"/>
    <s v="Dr. James Williams"/>
    <s v="Primary Care"/>
    <s v="RX002"/>
    <s v="Westside Rx"/>
    <s v="Springfield"/>
    <s v="MA"/>
    <s v="00093-7193-98"/>
    <m/>
    <x v="3"/>
    <s v="Statin"/>
    <n v="90"/>
    <n v="92"/>
    <x v="0"/>
    <n v="1"/>
    <n v="2"/>
    <s v="PBM001"/>
    <x v="0"/>
    <s v="COMMERCIAL"/>
    <s v="MAC"/>
    <n v="18.2"/>
    <n v="14.56"/>
    <n v="27.38"/>
    <n v="1.78"/>
    <n v="29.16"/>
    <n v="25.37"/>
    <n v="3.79"/>
    <n v="40.54"/>
    <n v="0"/>
    <n v="-11.37"/>
    <x v="0"/>
    <m/>
    <m/>
    <n v="5"/>
    <n v="1"/>
  </r>
  <r>
    <s v="RX000417"/>
    <d v="2024-10-31T00:00:00"/>
    <s v="PT0020"/>
    <s v="DR002"/>
    <s v="Dr. Michael Torres"/>
    <s v="Cardiology"/>
    <s v="RX001"/>
    <s v="Main St Pharmacy"/>
    <s v="Boston"/>
    <s v="MA"/>
    <s v="00003-0208-11"/>
    <s v="Jardiance 25mg"/>
    <x v="5"/>
    <s v="SGLT2i"/>
    <n v="30"/>
    <n v="30"/>
    <x v="1"/>
    <n v="4"/>
    <n v="0"/>
    <s v="PBM001"/>
    <x v="0"/>
    <s v="COMMERCIAL"/>
    <s v="MAC"/>
    <n v="564"/>
    <n v="479.4"/>
    <n v="469.74"/>
    <n v="1.78"/>
    <n v="471.52"/>
    <n v="410.22"/>
    <n v="61.3"/>
    <n v="459.59"/>
    <n v="0"/>
    <n v="11.93"/>
    <x v="0"/>
    <m/>
    <m/>
    <n v="11"/>
    <n v="1"/>
  </r>
  <r>
    <s v="RX000418"/>
    <d v="2024-12-19T00:00:00"/>
    <s v="PT0040"/>
    <s v="DR002"/>
    <s v="Dr. Michael Torres"/>
    <s v="Cardiology"/>
    <s v="RX001"/>
    <s v="Main St Pharmacy"/>
    <s v="Boston"/>
    <s v="MA"/>
    <s v="00093-0892-01"/>
    <m/>
    <x v="0"/>
    <s v="Antiplatelet"/>
    <n v="30"/>
    <n v="30"/>
    <x v="0"/>
    <n v="1"/>
    <n v="0"/>
    <s v="PBM003"/>
    <x v="3"/>
    <s v="COMMERCIAL"/>
    <s v="MAC"/>
    <n v="14.8"/>
    <n v="11.84"/>
    <n v="0"/>
    <n v="0"/>
    <n v="0"/>
    <n v="0"/>
    <n v="0"/>
    <n v="0"/>
    <n v="0"/>
    <n v="0"/>
    <x v="1"/>
    <n v="88"/>
    <s v="DUR Reject Error"/>
    <n v="9"/>
    <n v="1"/>
  </r>
  <r>
    <s v="RX000419"/>
    <d v="2024-05-24T00:00:00"/>
    <s v="PT0044"/>
    <s v="DR001"/>
    <s v="Dr. Sarah Chen"/>
    <s v="Internal Medicine"/>
    <s v="RX001"/>
    <s v="Main St Pharmacy"/>
    <s v="Boston"/>
    <s v="MA"/>
    <s v="00093-0892-01"/>
    <m/>
    <x v="0"/>
    <s v="Antiplatelet"/>
    <n v="30"/>
    <n v="30"/>
    <x v="0"/>
    <n v="1"/>
    <n v="2"/>
    <s v="MCR001"/>
    <x v="5"/>
    <s v="GOVERNMENT"/>
    <s v="MAC"/>
    <n v="14.8"/>
    <n v="11.84"/>
    <n v="6.7"/>
    <n v="1.77"/>
    <n v="8.4700000000000006"/>
    <n v="6.78"/>
    <n v="1.69"/>
    <n v="10.64"/>
    <n v="0"/>
    <n v="-2.17"/>
    <x v="0"/>
    <m/>
    <m/>
    <n v="5"/>
    <n v="1"/>
  </r>
  <r>
    <s v="RX000420"/>
    <d v="2023-02-16T00:00:00"/>
    <s v="PT0054"/>
    <s v="DR002"/>
    <s v="Dr. Michael Torres"/>
    <s v="Cardiology"/>
    <s v="RX003"/>
    <s v="Community Care Pharmacy"/>
    <s v="Worcester"/>
    <s v="MA"/>
    <s v="68382-0035-01"/>
    <m/>
    <x v="2"/>
    <s v="CCB"/>
    <n v="30"/>
    <n v="29"/>
    <x v="0"/>
    <n v="1"/>
    <n v="0"/>
    <s v="PBM003"/>
    <x v="3"/>
    <s v="COMMERCIAL"/>
    <s v="MAC"/>
    <n v="7.2"/>
    <n v="5.76"/>
    <n v="3.34"/>
    <n v="1.78"/>
    <n v="5.12"/>
    <n v="4.51"/>
    <n v="1"/>
    <n v="5.14"/>
    <n v="0"/>
    <n v="-0.02"/>
    <x v="0"/>
    <m/>
    <m/>
    <n v="3"/>
    <n v="0"/>
  </r>
  <r>
    <s v="RX000421"/>
    <d v="2023-01-17T00:00:00"/>
    <s v="PT0091"/>
    <s v="DR002"/>
    <s v="Dr. Michael Torres"/>
    <s v="Cardiology"/>
    <s v="RX004"/>
    <s v="Health Plus Pharmacy"/>
    <s v="Cambridge"/>
    <s v="MA"/>
    <s v="00071-0155-23"/>
    <s v="Lipitor"/>
    <x v="3"/>
    <s v="Statin"/>
    <n v="30"/>
    <n v="30"/>
    <x v="1"/>
    <n v="2"/>
    <n v="2"/>
    <s v="PBM001"/>
    <x v="0"/>
    <s v="COMMERCIAL"/>
    <s v="MAC"/>
    <n v="185.4"/>
    <n v="157.59"/>
    <n v="159.38999999999999"/>
    <n v="1.78"/>
    <n v="161.16999999999999"/>
    <n v="140.22"/>
    <n v="20.95"/>
    <n v="151.81"/>
    <n v="0"/>
    <n v="9.36"/>
    <x v="0"/>
    <m/>
    <m/>
    <n v="7"/>
    <n v="0"/>
  </r>
  <r>
    <s v="RX000422"/>
    <d v="2023-09-02T00:00:00"/>
    <s v="PT0064"/>
    <s v="DR004"/>
    <s v="Dr. James Williams"/>
    <s v="Primary Care"/>
    <s v="RX004"/>
    <s v="Health Plus Pharmacy"/>
    <s v="Cambridge"/>
    <s v="MA"/>
    <s v="00169-4170-43"/>
    <s v="Ozempic 0.5mg"/>
    <x v="9"/>
    <s v="GLP-1"/>
    <n v="30"/>
    <n v="30"/>
    <x v="1"/>
    <n v="4"/>
    <n v="0"/>
    <s v="PBM004"/>
    <x v="1"/>
    <s v="COMMERCIAL"/>
    <s v="MAC"/>
    <n v="936"/>
    <n v="795.6"/>
    <n v="803.55"/>
    <n v="1.8"/>
    <n v="805.35"/>
    <n v="676.5"/>
    <n v="128.86000000000001"/>
    <n v="713.02"/>
    <n v="0"/>
    <n v="92.33"/>
    <x v="0"/>
    <m/>
    <m/>
    <n v="4"/>
    <n v="0"/>
  </r>
  <r>
    <s v="RX000423"/>
    <d v="2023-04-08T00:00:00"/>
    <s v="PT0060"/>
    <s v="DR005"/>
    <s v="Dr. Lisa Johnson"/>
    <s v="Oncology"/>
    <s v="RX001"/>
    <s v="Main St Pharmacy"/>
    <s v="Boston"/>
    <s v="MA"/>
    <s v="00071-0155-23"/>
    <s v="Lipitor"/>
    <x v="3"/>
    <s v="Statin"/>
    <n v="30"/>
    <n v="30"/>
    <x v="1"/>
    <n v="2"/>
    <n v="1"/>
    <s v="PBM002"/>
    <x v="2"/>
    <s v="COMMERCIAL"/>
    <s v="MAC"/>
    <n v="185.4"/>
    <n v="157.59"/>
    <n v="152.13"/>
    <n v="1.79"/>
    <n v="153.91999999999999"/>
    <n v="130.83000000000001"/>
    <n v="23.09"/>
    <n v="145.88"/>
    <n v="0"/>
    <n v="8.0399999999999991"/>
    <x v="0"/>
    <m/>
    <m/>
    <n v="3"/>
    <n v="1"/>
  </r>
  <r>
    <s v="RX000424"/>
    <d v="2023-06-30T00:00:00"/>
    <s v="PT0027"/>
    <s v="DR004"/>
    <s v="Dr. James Williams"/>
    <s v="Primary Care"/>
    <s v="RX004"/>
    <s v="Health Plus Pharmacy"/>
    <s v="Cambridge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8.1999999999999993"/>
    <n v="1.77"/>
    <n v="9.9700000000000006"/>
    <n v="7.98"/>
    <n v="1.99"/>
    <n v="13.29"/>
    <n v="0"/>
    <n v="-3.32"/>
    <x v="0"/>
    <m/>
    <m/>
    <n v="7"/>
    <n v="1"/>
  </r>
  <r>
    <s v="RX000425"/>
    <d v="2023-01-30T00:00:00"/>
    <s v="PT0093"/>
    <s v="DR002"/>
    <s v="Dr. Michael Torres"/>
    <s v="Cardiology"/>
    <s v="RX002"/>
    <s v="Westside Rx"/>
    <s v="Springfield"/>
    <s v="MA"/>
    <s v="68382-0035-01"/>
    <m/>
    <x v="2"/>
    <s v="CCB"/>
    <n v="30"/>
    <n v="29"/>
    <x v="0"/>
    <n v="1"/>
    <n v="0"/>
    <s v="MCD001"/>
    <x v="4"/>
    <s v="GOVERNMENT"/>
    <s v="NADAC"/>
    <n v="7.2"/>
    <n v="5.76"/>
    <n v="5.47"/>
    <n v="0.03"/>
    <n v="5.5"/>
    <n v="3.96"/>
    <n v="1.54"/>
    <n v="5.53"/>
    <n v="0"/>
    <n v="-0.03"/>
    <x v="0"/>
    <m/>
    <m/>
    <n v="11"/>
    <n v="0"/>
  </r>
  <r>
    <s v="RX000426"/>
    <d v="2023-04-11T00:00:00"/>
    <s v="PT0115"/>
    <s v="DR002"/>
    <s v="Dr. Michael Torres"/>
    <s v="Cardiology"/>
    <s v="RX003"/>
    <s v="Community Care Pharmacy"/>
    <s v="Worcester"/>
    <s v="MA"/>
    <s v="61269-0435-01"/>
    <m/>
    <x v="14"/>
    <s v="Biguanide"/>
    <n v="90"/>
    <n v="87"/>
    <x v="0"/>
    <n v="1"/>
    <n v="0"/>
    <s v="MCR001"/>
    <x v="5"/>
    <s v="GOVERNMENT"/>
    <s v="MAC"/>
    <n v="12.4"/>
    <n v="9.92"/>
    <n v="6.48"/>
    <n v="1.77"/>
    <n v="8.25"/>
    <n v="6.6"/>
    <n v="1.65"/>
    <n v="8.91"/>
    <n v="0"/>
    <n v="-0.66"/>
    <x v="0"/>
    <m/>
    <m/>
    <n v="6"/>
    <n v="1"/>
  </r>
  <r>
    <s v="RX000427"/>
    <d v="2023-05-20T00:00:00"/>
    <s v="PT0043"/>
    <s v="DR003"/>
    <s v="Dr. Priya Patel"/>
    <s v="Endocrinology"/>
    <s v="RX004"/>
    <s v="Health Plus Pharmacy"/>
    <s v="Cambridge"/>
    <s v="MA"/>
    <s v="00006-0021-31"/>
    <s v="Januvia 100mg"/>
    <x v="15"/>
    <s v="DPP-4"/>
    <n v="30"/>
    <n v="28"/>
    <x v="1"/>
    <n v="3"/>
    <n v="1"/>
    <s v="PBM003"/>
    <x v="3"/>
    <s v="COMMERCIAL"/>
    <s v="MAC"/>
    <n v="492"/>
    <n v="418.2"/>
    <n v="416.06"/>
    <n v="1.78"/>
    <n v="417.84"/>
    <n v="367.7"/>
    <n v="50.14"/>
    <n v="378.17"/>
    <n v="0"/>
    <n v="39.68"/>
    <x v="0"/>
    <m/>
    <m/>
    <n v="2"/>
    <n v="1"/>
  </r>
  <r>
    <s v="RX000428"/>
    <d v="2023-10-30T00:00:00"/>
    <s v="PT0079"/>
    <s v="DR002"/>
    <s v="Dr. Michael Torres"/>
    <s v="Cardiology"/>
    <s v="RX003"/>
    <s v="Community Care Pharmacy"/>
    <s v="Worcester"/>
    <s v="MA"/>
    <s v="00085-1234-01"/>
    <m/>
    <x v="4"/>
    <s v="ACE Inhibitor"/>
    <n v="90"/>
    <n v="93"/>
    <x v="0"/>
    <n v="1"/>
    <n v="0"/>
    <s v="PBM002"/>
    <x v="2"/>
    <s v="COMMERCIAL"/>
    <s v="MAC"/>
    <n v="8.5"/>
    <n v="6.8"/>
    <n v="5.08"/>
    <n v="1.79"/>
    <n v="6.87"/>
    <n v="5.84"/>
    <n v="1.03"/>
    <n v="6.37"/>
    <n v="0"/>
    <n v="0.5"/>
    <x v="0"/>
    <m/>
    <m/>
    <n v="3"/>
    <n v="1"/>
  </r>
  <r>
    <s v="RX000429"/>
    <d v="2024-04-29T00:00:00"/>
    <s v="PT0032"/>
    <s v="DR005"/>
    <s v="Dr. Lisa Johnson"/>
    <s v="Oncology"/>
    <s v="RX002"/>
    <s v="Westside Rx"/>
    <s v="Springfield"/>
    <s v="MA"/>
    <s v="00591-3622-19"/>
    <m/>
    <x v="12"/>
    <s v="PPI"/>
    <n v="30"/>
    <n v="29"/>
    <x v="0"/>
    <n v="1"/>
    <n v="0"/>
    <s v="PBM003"/>
    <x v="3"/>
    <s v="COMMERCIAL"/>
    <s v="MAC"/>
    <n v="6.9"/>
    <n v="5.52"/>
    <n v="4.04"/>
    <n v="1.78"/>
    <n v="5.82"/>
    <n v="5.12"/>
    <n v="1"/>
    <n v="5.22"/>
    <n v="0"/>
    <n v="0.6"/>
    <x v="0"/>
    <m/>
    <m/>
    <n v="9"/>
    <n v="0"/>
  </r>
  <r>
    <s v="RX000430"/>
    <d v="2023-02-11T00:00:00"/>
    <s v="PT0055"/>
    <s v="DR001"/>
    <s v="Dr. Sarah Chen"/>
    <s v="Internal Medicine"/>
    <s v="RX004"/>
    <s v="Health Plus Pharmacy"/>
    <s v="Cambridge"/>
    <s v="MA"/>
    <s v="00002-4415-85"/>
    <s v="Trulicity 1.5mg"/>
    <x v="17"/>
    <s v="GLP-1"/>
    <n v="28"/>
    <n v="28"/>
    <x v="1"/>
    <n v="4"/>
    <n v="0"/>
    <s v="MCD001"/>
    <x v="4"/>
    <s v="GOVERNMENT"/>
    <s v="NADAC"/>
    <n v="918"/>
    <n v="780.3"/>
    <n v="741.28"/>
    <n v="3.71"/>
    <n v="744.99"/>
    <n v="536.39"/>
    <n v="208.6"/>
    <n v="722.07"/>
    <n v="0"/>
    <n v="22.92"/>
    <x v="0"/>
    <m/>
    <m/>
    <n v="1"/>
    <n v="0"/>
  </r>
  <r>
    <s v="RX000431"/>
    <d v="2023-08-12T00:00:00"/>
    <s v="PT0062"/>
    <s v="DR004"/>
    <s v="Dr. James Williams"/>
    <s v="Primary Care"/>
    <s v="RX001"/>
    <s v="Main St Pharmacy"/>
    <s v="Boston"/>
    <s v="MA"/>
    <s v="00169-3671-12"/>
    <s v="Victoza 1.2mg"/>
    <x v="11"/>
    <s v="GLP-1"/>
    <n v="90"/>
    <n v="91"/>
    <x v="1"/>
    <n v="4"/>
    <n v="0"/>
    <s v="PBM003"/>
    <x v="3"/>
    <s v="COMMERCIAL"/>
    <s v="MAC"/>
    <n v="612"/>
    <n v="520.20000000000005"/>
    <n v="1531.4"/>
    <n v="1.78"/>
    <n v="1533.18"/>
    <n v="1349.2"/>
    <n v="183.98"/>
    <n v="1386.07"/>
    <n v="0"/>
    <n v="147.11000000000001"/>
    <x v="0"/>
    <m/>
    <m/>
    <n v="9"/>
    <n v="0"/>
  </r>
  <r>
    <s v="RX000432"/>
    <d v="2023-07-09T00:00:00"/>
    <s v="PT0111"/>
    <s v="DR004"/>
    <s v="Dr. James Williams"/>
    <s v="Primary Care"/>
    <s v="RX002"/>
    <s v="Westside Rx"/>
    <s v="Springfield"/>
    <s v="MA"/>
    <s v="00071-0155-23"/>
    <s v="Lipitor"/>
    <x v="3"/>
    <s v="Statin"/>
    <n v="30"/>
    <n v="30"/>
    <x v="1"/>
    <n v="2"/>
    <n v="0"/>
    <s v="PBM003"/>
    <x v="3"/>
    <s v="COMMERCIAL"/>
    <s v="MAC"/>
    <n v="185.4"/>
    <n v="157.59"/>
    <n v="156"/>
    <n v="1.78"/>
    <n v="157.78"/>
    <n v="138.85"/>
    <n v="18.93"/>
    <n v="147.66"/>
    <n v="0"/>
    <n v="10.119999999999999"/>
    <x v="0"/>
    <m/>
    <m/>
    <n v="8"/>
    <n v="1"/>
  </r>
  <r>
    <s v="RX000433"/>
    <d v="2024-09-27T00:00:00"/>
    <s v="PT0087"/>
    <s v="DR001"/>
    <s v="Dr. Sarah Chen"/>
    <s v="Internal Medicine"/>
    <s v="RX002"/>
    <s v="Westside Rx"/>
    <s v="Springfield"/>
    <s v="MA"/>
    <s v="00085-1234-01"/>
    <m/>
    <x v="4"/>
    <s v="ACE Inhibitor"/>
    <n v="90"/>
    <n v="88"/>
    <x v="0"/>
    <n v="1"/>
    <n v="0"/>
    <s v="PBM002"/>
    <x v="2"/>
    <s v="COMMERCIAL"/>
    <s v="MAC"/>
    <n v="8.5"/>
    <n v="6.8"/>
    <n v="4.99"/>
    <n v="1.79"/>
    <n v="6.78"/>
    <n v="5.76"/>
    <n v="1.02"/>
    <n v="6.02"/>
    <n v="0"/>
    <n v="0.76"/>
    <x v="0"/>
    <m/>
    <m/>
    <n v="7"/>
    <n v="0"/>
  </r>
  <r>
    <s v="RX000434"/>
    <d v="2024-12-27T00:00:00"/>
    <s v="PT0084"/>
    <s v="DR005"/>
    <s v="Dr. Lisa Johnson"/>
    <s v="Oncology"/>
    <s v="RX001"/>
    <s v="Main St Pharmacy"/>
    <s v="Boston"/>
    <s v="MA"/>
    <s v="00173-0682-20"/>
    <s v="Advair Diskus 250/50"/>
    <x v="1"/>
    <s v="ICS/LABA"/>
    <n v="30"/>
    <n v="29"/>
    <x v="1"/>
    <n v="3"/>
    <n v="2"/>
    <s v="PBM001"/>
    <x v="0"/>
    <s v="COMMERCIAL"/>
    <s v="MAC"/>
    <n v="384"/>
    <n v="326.39999999999998"/>
    <n v="325.10000000000002"/>
    <n v="1.78"/>
    <n v="326.88"/>
    <n v="284.38"/>
    <n v="42.49"/>
    <n v="303.08"/>
    <n v="0"/>
    <n v="23.79"/>
    <x v="0"/>
    <m/>
    <m/>
    <n v="11"/>
    <n v="1"/>
  </r>
  <r>
    <s v="RX000435"/>
    <d v="2024-05-30T00:00:00"/>
    <s v="PT0063"/>
    <s v="DR003"/>
    <s v="Dr. Priya Patel"/>
    <s v="Endocrinology"/>
    <s v="RX003"/>
    <s v="Community Care Pharmacy"/>
    <s v="Worcester"/>
    <s v="MA"/>
    <s v="68382-0035-01"/>
    <m/>
    <x v="2"/>
    <s v="CCB"/>
    <n v="30"/>
    <n v="30"/>
    <x v="0"/>
    <n v="1"/>
    <n v="1"/>
    <s v="PBM002"/>
    <x v="2"/>
    <s v="COMMERCIAL"/>
    <s v="MAC"/>
    <n v="7.2"/>
    <n v="5.76"/>
    <n v="3.26"/>
    <n v="1.79"/>
    <n v="5.05"/>
    <n v="4.29"/>
    <n v="1"/>
    <n v="5.25"/>
    <n v="0"/>
    <n v="-0.2"/>
    <x v="0"/>
    <m/>
    <m/>
    <n v="8"/>
    <n v="0"/>
  </r>
  <r>
    <s v="RX000436"/>
    <d v="2023-07-12T00:00:00"/>
    <s v="PT0037"/>
    <s v="DR001"/>
    <s v="Dr. Sarah Chen"/>
    <s v="Internal Medicine"/>
    <s v="RX003"/>
    <s v="Community Care Pharmacy"/>
    <s v="Worcester"/>
    <s v="MA"/>
    <s v="50458-0579-30"/>
    <s v="Xarelto 20mg"/>
    <x v="13"/>
    <s v="Anticoagulant"/>
    <n v="30"/>
    <n v="31"/>
    <x v="1"/>
    <n v="3"/>
    <n v="0"/>
    <s v="PBM002"/>
    <x v="2"/>
    <s v="COMMERCIAL"/>
    <s v="MAC"/>
    <n v="558"/>
    <n v="474.3"/>
    <n v="478.09"/>
    <n v="1.79"/>
    <n v="479.88"/>
    <n v="407.9"/>
    <n v="71.98"/>
    <n v="455.71"/>
    <n v="0"/>
    <n v="24.17"/>
    <x v="0"/>
    <m/>
    <m/>
    <n v="1"/>
    <n v="0"/>
  </r>
  <r>
    <s v="RX000437"/>
    <d v="2024-03-02T00:00:00"/>
    <s v="PT0017"/>
    <s v="DR003"/>
    <s v="Dr. Priya Patel"/>
    <s v="Endocrinology"/>
    <s v="RX001"/>
    <s v="Main St Pharmacy"/>
    <s v="Boston"/>
    <s v="MA"/>
    <s v="00085-1234-01"/>
    <m/>
    <x v="4"/>
    <s v="ACE Inhibitor"/>
    <n v="90"/>
    <n v="89"/>
    <x v="0"/>
    <n v="1"/>
    <n v="0"/>
    <s v="MCD001"/>
    <x v="4"/>
    <s v="GOVERNMENT"/>
    <s v="NADAC"/>
    <n v="8.5"/>
    <n v="6.8"/>
    <n v="6.46"/>
    <n v="0.03"/>
    <n v="6.49"/>
    <n v="4.67"/>
    <n v="1.82"/>
    <n v="6.32"/>
    <n v="0"/>
    <n v="0.18"/>
    <x v="0"/>
    <m/>
    <m/>
    <n v="0"/>
    <n v="0"/>
  </r>
  <r>
    <s v="RX000438"/>
    <d v="2024-10-22T00:00:00"/>
    <s v="PT0063"/>
    <s v="DR005"/>
    <s v="Dr. Lisa Johnson"/>
    <s v="Oncology"/>
    <s v="RX002"/>
    <s v="Westside Rx"/>
    <s v="Springfield"/>
    <s v="MA"/>
    <s v="00093-7193-98"/>
    <m/>
    <x v="3"/>
    <s v="Statin"/>
    <n v="30"/>
    <n v="30"/>
    <x v="0"/>
    <n v="1"/>
    <n v="1"/>
    <s v="MCR001"/>
    <x v="5"/>
    <s v="GOVERNMENT"/>
    <s v="MAC"/>
    <n v="18.2"/>
    <n v="14.56"/>
    <n v="10.39"/>
    <n v="1.77"/>
    <n v="12.16"/>
    <n v="9.73"/>
    <n v="2.4300000000000002"/>
    <n v="13.84"/>
    <n v="0"/>
    <n v="-1.68"/>
    <x v="0"/>
    <m/>
    <m/>
    <n v="7"/>
    <n v="0"/>
  </r>
  <r>
    <s v="RX000439"/>
    <d v="2023-09-24T00:00:00"/>
    <s v="PT0109"/>
    <s v="DR002"/>
    <s v="Dr. Michael Torres"/>
    <s v="Cardiology"/>
    <s v="RX003"/>
    <s v="Community Care Pharmacy"/>
    <s v="Worcester"/>
    <s v="MA"/>
    <s v="00007-4102-20"/>
    <s v="Plavix 75mg"/>
    <x v="0"/>
    <s v="Antiplatelet"/>
    <n v="30"/>
    <n v="28"/>
    <x v="1"/>
    <n v="2"/>
    <n v="0"/>
    <s v="MCD001"/>
    <x v="4"/>
    <s v="GOVERNMENT"/>
    <s v="NADAC"/>
    <n v="174"/>
    <n v="147.9"/>
    <n v="140.5"/>
    <n v="0.7"/>
    <n v="141.21"/>
    <n v="101.67"/>
    <n v="39.54"/>
    <n v="133.99"/>
    <n v="0"/>
    <n v="7.22"/>
    <x v="0"/>
    <m/>
    <m/>
    <n v="2"/>
    <n v="0"/>
  </r>
  <r>
    <s v="RX000440"/>
    <d v="2024-12-26T00:00:00"/>
    <s v="PT0006"/>
    <s v="DR002"/>
    <s v="Dr. Michael Torres"/>
    <s v="Cardiology"/>
    <s v="RX002"/>
    <s v="Westside Rx"/>
    <s v="Springfield"/>
    <s v="MA"/>
    <s v="00093-7193-98"/>
    <m/>
    <x v="3"/>
    <s v="Statin"/>
    <n v="30"/>
    <n v="31"/>
    <x v="0"/>
    <n v="1"/>
    <n v="0"/>
    <s v="PBM003"/>
    <x v="3"/>
    <s v="COMMERCIAL"/>
    <s v="MAC"/>
    <n v="18.2"/>
    <n v="14.56"/>
    <n v="8.57"/>
    <n v="1.78"/>
    <n v="10.35"/>
    <n v="9.11"/>
    <n v="1.24"/>
    <n v="13.12"/>
    <n v="0"/>
    <n v="-2.78"/>
    <x v="0"/>
    <m/>
    <m/>
    <n v="5"/>
    <n v="1"/>
  </r>
  <r>
    <s v="RX000441"/>
    <d v="2023-06-01T00:00:00"/>
    <s v="PT0004"/>
    <s v="DR003"/>
    <s v="Dr. Priya Patel"/>
    <s v="Endocrinology"/>
    <s v="RX003"/>
    <s v="Community Care Pharmacy"/>
    <s v="Worcester"/>
    <s v="MA"/>
    <s v="00007-4102-20"/>
    <s v="Plavix 75mg"/>
    <x v="0"/>
    <s v="Antiplatelet"/>
    <n v="30"/>
    <n v="29"/>
    <x v="1"/>
    <n v="2"/>
    <n v="0"/>
    <s v="PBM001"/>
    <x v="0"/>
    <s v="COMMERCIAL"/>
    <s v="MAC"/>
    <n v="174"/>
    <n v="147.9"/>
    <n v="148.51"/>
    <n v="1.78"/>
    <n v="150.29"/>
    <n v="130.75"/>
    <n v="19.54"/>
    <n v="134.16999999999999"/>
    <n v="0"/>
    <n v="16.12"/>
    <x v="0"/>
    <m/>
    <m/>
    <n v="7"/>
    <n v="0"/>
  </r>
  <r>
    <s v="RX000442"/>
    <d v="2024-04-30T00:00:00"/>
    <s v="PT0074"/>
    <s v="DR003"/>
    <s v="Dr. Priya Patel"/>
    <s v="Endocrinology"/>
    <s v="RX003"/>
    <s v="Community Care Pharmacy"/>
    <s v="Worcester"/>
    <s v="MA"/>
    <s v="00093-7193-98"/>
    <m/>
    <x v="3"/>
    <s v="Statin"/>
    <n v="30"/>
    <n v="30"/>
    <x v="0"/>
    <n v="1"/>
    <n v="1"/>
    <s v="CASH"/>
    <x v="6"/>
    <s v="CASH"/>
    <s v="AWP"/>
    <n v="18.2"/>
    <n v="14.56"/>
    <n v="16.38"/>
    <n v="0"/>
    <n v="16.38"/>
    <n v="0"/>
    <n v="16.38"/>
    <n v="13.8"/>
    <n v="0"/>
    <n v="2.58"/>
    <x v="0"/>
    <m/>
    <m/>
    <n v="7"/>
    <n v="0"/>
  </r>
  <r>
    <s v="RX000443"/>
    <d v="2024-11-25T00:00:00"/>
    <s v="PT0058"/>
    <s v="DR002"/>
    <s v="Dr. Michael Torres"/>
    <s v="Cardiology"/>
    <s v="RX001"/>
    <s v="Main St Pharmacy"/>
    <s v="Boston"/>
    <s v="MA"/>
    <s v="00093-7193-98"/>
    <m/>
    <x v="3"/>
    <s v="Statin"/>
    <n v="30"/>
    <n v="29"/>
    <x v="0"/>
    <n v="1"/>
    <n v="0"/>
    <s v="PBM003"/>
    <x v="3"/>
    <s v="COMMERCIAL"/>
    <s v="MAC"/>
    <n v="18.2"/>
    <n v="14.56"/>
    <n v="9.4700000000000006"/>
    <n v="1.78"/>
    <n v="11.25"/>
    <n v="9.9"/>
    <n v="1.35"/>
    <n v="13.91"/>
    <n v="0"/>
    <n v="-2.66"/>
    <x v="0"/>
    <m/>
    <m/>
    <n v="3"/>
    <n v="0"/>
  </r>
  <r>
    <s v="RX000444"/>
    <d v="2023-01-24T00:00:00"/>
    <s v="PT0012"/>
    <s v="DR002"/>
    <s v="Dr. Michael Torres"/>
    <s v="Cardiology"/>
    <s v="RX003"/>
    <s v="Community Care Pharmacy"/>
    <s v="Worcester"/>
    <s v="MA"/>
    <s v="00169-4170-43"/>
    <s v="Ozempic 0.5mg"/>
    <x v="9"/>
    <s v="GLP-1"/>
    <n v="30"/>
    <n v="31"/>
    <x v="1"/>
    <n v="4"/>
    <n v="0"/>
    <s v="MCD001"/>
    <x v="4"/>
    <s v="GOVERNMENT"/>
    <s v="NADAC"/>
    <n v="936"/>
    <n v="795.6"/>
    <n v="755.82"/>
    <n v="3.78"/>
    <n v="759.6"/>
    <n v="546.91"/>
    <n v="212.69"/>
    <n v="748.61"/>
    <n v="0"/>
    <n v="10.99"/>
    <x v="0"/>
    <m/>
    <m/>
    <n v="9"/>
    <n v="0"/>
  </r>
  <r>
    <s v="RX000445"/>
    <d v="2023-06-01T00:00:00"/>
    <s v="PT0002"/>
    <s v="DR004"/>
    <s v="Dr. James Williams"/>
    <s v="Primary Care"/>
    <s v="RX003"/>
    <s v="Community Care Pharmacy"/>
    <s v="Worcester"/>
    <s v="MA"/>
    <s v="00006-0021-31"/>
    <s v="Januvia 100mg"/>
    <x v="15"/>
    <s v="DPP-4"/>
    <n v="30"/>
    <n v="29"/>
    <x v="1"/>
    <n v="3"/>
    <n v="0"/>
    <s v="MCD001"/>
    <x v="4"/>
    <s v="GOVERNMENT"/>
    <s v="NADAC"/>
    <n v="492"/>
    <n v="418.2"/>
    <n v="397.29"/>
    <n v="1.99"/>
    <n v="399.28"/>
    <n v="287.48"/>
    <n v="111.8"/>
    <n v="382.55"/>
    <n v="0"/>
    <n v="16.73"/>
    <x v="2"/>
    <m/>
    <m/>
    <n v="8"/>
    <n v="1"/>
  </r>
  <r>
    <s v="RX000446"/>
    <d v="2023-10-23T00:00:00"/>
    <s v="PT0054"/>
    <s v="DR004"/>
    <s v="Dr. James Williams"/>
    <s v="Primary Care"/>
    <s v="RX004"/>
    <s v="Health Plus Pharmacy"/>
    <s v="Cambridge"/>
    <s v="MA"/>
    <s v="68382-0035-01"/>
    <m/>
    <x v="2"/>
    <s v="CCB"/>
    <n v="90"/>
    <n v="86"/>
    <x v="0"/>
    <n v="1"/>
    <n v="0"/>
    <s v="PBM003"/>
    <x v="3"/>
    <s v="COMMERCIAL"/>
    <s v="MAC"/>
    <n v="7.2"/>
    <n v="5.76"/>
    <n v="13.38"/>
    <n v="1.78"/>
    <n v="15.16"/>
    <n v="13.34"/>
    <n v="1.82"/>
    <n v="16.34"/>
    <n v="0"/>
    <n v="-1.18"/>
    <x v="0"/>
    <m/>
    <m/>
    <n v="3"/>
    <n v="0"/>
  </r>
  <r>
    <s v="RX000447"/>
    <d v="2024-08-27T00:00:00"/>
    <s v="PT0054"/>
    <s v="DR001"/>
    <s v="Dr. Sarah Chen"/>
    <s v="Internal Medicine"/>
    <s v="RX003"/>
    <s v="Community Care Pharmacy"/>
    <s v="Worcester"/>
    <s v="MA"/>
    <s v="00169-4302-12"/>
    <s v="Ozempic 1mg"/>
    <x v="8"/>
    <s v="GLP-1"/>
    <n v="30"/>
    <n v="29"/>
    <x v="1"/>
    <n v="4"/>
    <n v="0"/>
    <s v="PBM003"/>
    <x v="3"/>
    <s v="COMMERCIAL"/>
    <s v="MAC"/>
    <n v="936"/>
    <n v="795.6"/>
    <n v="789.63"/>
    <n v="1.78"/>
    <n v="791.41"/>
    <n v="696.44"/>
    <n v="94.97"/>
    <n v="765.6"/>
    <n v="0"/>
    <n v="25.81"/>
    <x v="0"/>
    <m/>
    <m/>
    <n v="2"/>
    <n v="1"/>
  </r>
  <r>
    <s v="RX000448"/>
    <d v="2023-11-06T00:00:00"/>
    <s v="PT0004"/>
    <s v="DR001"/>
    <s v="Dr. Sarah Chen"/>
    <s v="Internal Medicine"/>
    <s v="RX004"/>
    <s v="Health Plus Pharmacy"/>
    <s v="Cambridge"/>
    <s v="MA"/>
    <s v="00591-3622-19"/>
    <m/>
    <x v="12"/>
    <s v="PPI"/>
    <n v="30"/>
    <n v="30"/>
    <x v="0"/>
    <n v="1"/>
    <n v="0"/>
    <s v="PBM002"/>
    <x v="2"/>
    <s v="COMMERCIAL"/>
    <s v="MAC"/>
    <n v="6.9"/>
    <n v="5.52"/>
    <n v="3.81"/>
    <n v="1.79"/>
    <n v="5.6"/>
    <n v="4.76"/>
    <n v="1"/>
    <n v="5.09"/>
    <n v="0"/>
    <n v="0.51"/>
    <x v="0"/>
    <m/>
    <m/>
    <n v="10"/>
    <n v="0"/>
  </r>
  <r>
    <s v="RX000449"/>
    <d v="2023-07-03T00:00:00"/>
    <s v="PT0016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92"/>
    <x v="0"/>
    <n v="1"/>
    <n v="0"/>
    <s v="PBM004"/>
    <x v="1"/>
    <s v="COMMERCIAL"/>
    <s v="MAC"/>
    <n v="8.5"/>
    <n v="6.8"/>
    <n v="4.91"/>
    <n v="1.8"/>
    <n v="6.71"/>
    <n v="5.64"/>
    <n v="1.07"/>
    <n v="6.13"/>
    <n v="0"/>
    <n v="0.57999999999999996"/>
    <x v="2"/>
    <m/>
    <m/>
    <n v="9"/>
    <n v="0"/>
  </r>
  <r>
    <s v="RX000450"/>
    <d v="2024-12-11T00:00:00"/>
    <s v="PT0034"/>
    <s v="DR004"/>
    <s v="Dr. James Williams"/>
    <s v="Primary Care"/>
    <s v="RX003"/>
    <s v="Community Care Pharmacy"/>
    <s v="Worcester"/>
    <s v="MA"/>
    <s v="00007-4102-20"/>
    <s v="Plavix 75mg"/>
    <x v="0"/>
    <s v="Antiplatelet"/>
    <n v="30"/>
    <n v="28"/>
    <x v="1"/>
    <n v="2"/>
    <n v="0"/>
    <s v="PBM003"/>
    <x v="3"/>
    <s v="COMMERCIAL"/>
    <s v="MAC"/>
    <n v="174"/>
    <n v="147.9"/>
    <n v="144.54"/>
    <n v="1.78"/>
    <n v="146.32"/>
    <n v="128.76"/>
    <n v="17.559999999999999"/>
    <n v="130.38999999999999"/>
    <n v="0"/>
    <n v="15.93"/>
    <x v="0"/>
    <m/>
    <m/>
    <n v="11"/>
    <n v="1"/>
  </r>
  <r>
    <s v="RX000451"/>
    <d v="2023-02-19T00:00:00"/>
    <s v="PT0099"/>
    <s v="DR003"/>
    <s v="Dr. Priya Patel"/>
    <s v="Endocrinology"/>
    <s v="RX004"/>
    <s v="Health Plus Pharmacy"/>
    <s v="Cambridge"/>
    <s v="MA"/>
    <s v="00003-0894-20"/>
    <s v="Eliquis 5mg"/>
    <x v="10"/>
    <s v="Anticoagulant"/>
    <n v="30"/>
    <n v="30"/>
    <x v="1"/>
    <n v="3"/>
    <n v="1"/>
    <s v="PBM002"/>
    <x v="2"/>
    <s v="COMMERCIAL"/>
    <s v="MAC"/>
    <n v="594"/>
    <n v="504.9"/>
    <n v="488.59"/>
    <n v="1.79"/>
    <n v="490.38"/>
    <n v="416.83"/>
    <n v="73.56"/>
    <n v="467.66"/>
    <n v="0"/>
    <n v="22.72"/>
    <x v="0"/>
    <m/>
    <m/>
    <n v="2"/>
    <n v="0"/>
  </r>
  <r>
    <s v="RX000452"/>
    <d v="2024-12-02T00:00:00"/>
    <s v="PT0019"/>
    <s v="DR003"/>
    <s v="Dr. Priya Patel"/>
    <s v="Endocrinology"/>
    <s v="RX003"/>
    <s v="Community Care Pharmacy"/>
    <s v="Worcester"/>
    <s v="MA"/>
    <s v="00591-3622-19"/>
    <m/>
    <x v="12"/>
    <s v="PPI"/>
    <n v="30"/>
    <n v="28"/>
    <x v="0"/>
    <n v="1"/>
    <n v="0"/>
    <s v="MCR001"/>
    <x v="5"/>
    <s v="GOVERNMENT"/>
    <s v="MAC"/>
    <n v="6.9"/>
    <n v="5.52"/>
    <n v="3.77"/>
    <n v="1.77"/>
    <n v="5.54"/>
    <n v="4.43"/>
    <n v="1.1100000000000001"/>
    <n v="5.03"/>
    <n v="0"/>
    <n v="0.51"/>
    <x v="0"/>
    <m/>
    <m/>
    <n v="7"/>
    <n v="0"/>
  </r>
  <r>
    <s v="RX000453"/>
    <d v="2024-05-30T00:00:00"/>
    <s v="PT0107"/>
    <s v="DR002"/>
    <s v="Dr. Michael Torres"/>
    <s v="Cardiology"/>
    <s v="RX002"/>
    <s v="Westside Rx"/>
    <s v="Springfield"/>
    <s v="MA"/>
    <s v="00002-4415-85"/>
    <s v="Trulicity 1.5mg"/>
    <x v="17"/>
    <s v="GLP-1"/>
    <n v="84"/>
    <n v="87"/>
    <x v="1"/>
    <n v="4"/>
    <n v="1"/>
    <s v="PBM001"/>
    <x v="0"/>
    <s v="COMMERCIAL"/>
    <s v="MAC"/>
    <n v="918"/>
    <n v="780.3"/>
    <n v="2269.62"/>
    <n v="1.78"/>
    <n v="2271.4"/>
    <n v="1976.12"/>
    <n v="295.27999999999997"/>
    <n v="2189.23"/>
    <n v="0"/>
    <n v="82.17"/>
    <x v="0"/>
    <m/>
    <m/>
    <n v="11"/>
    <n v="0"/>
  </r>
  <r>
    <s v="RX000454"/>
    <d v="2023-05-15T00:00:00"/>
    <s v="PT0105"/>
    <s v="DR001"/>
    <s v="Dr. Sarah Chen"/>
    <s v="Internal Medicine"/>
    <s v="RX001"/>
    <s v="Main St Pharmacy"/>
    <s v="Boston"/>
    <s v="MA"/>
    <s v="00093-7193-98"/>
    <m/>
    <x v="3"/>
    <s v="Statin"/>
    <n v="30"/>
    <n v="29"/>
    <x v="0"/>
    <n v="1"/>
    <n v="2"/>
    <s v="PBM003"/>
    <x v="3"/>
    <s v="COMMERCIAL"/>
    <s v="MAC"/>
    <n v="18.2"/>
    <n v="14.56"/>
    <n v="9.14"/>
    <n v="1.78"/>
    <n v="10.92"/>
    <n v="9.61"/>
    <n v="1.31"/>
    <n v="13.29"/>
    <n v="0"/>
    <n v="-2.37"/>
    <x v="0"/>
    <m/>
    <m/>
    <n v="5"/>
    <n v="1"/>
  </r>
  <r>
    <s v="RX000455"/>
    <d v="2023-05-12T00:00:00"/>
    <s v="PT0017"/>
    <s v="DR002"/>
    <s v="Dr. Michael Torres"/>
    <s v="Cardiology"/>
    <s v="RX001"/>
    <s v="Main St Pharmacy"/>
    <s v="Boston"/>
    <s v="MA"/>
    <s v="61269-0435-01"/>
    <m/>
    <x v="14"/>
    <s v="Biguanide"/>
    <n v="90"/>
    <n v="87"/>
    <x v="0"/>
    <n v="1"/>
    <n v="2"/>
    <s v="MCR001"/>
    <x v="5"/>
    <s v="GOVERNMENT"/>
    <s v="MAC"/>
    <n v="12.4"/>
    <n v="9.92"/>
    <n v="5.81"/>
    <n v="1.77"/>
    <n v="7.58"/>
    <n v="6.06"/>
    <n v="1.52"/>
    <n v="8.93"/>
    <n v="0"/>
    <n v="-1.35"/>
    <x v="0"/>
    <m/>
    <m/>
    <n v="1"/>
    <n v="1"/>
  </r>
  <r>
    <s v="RX000456"/>
    <d v="2023-04-21T00:00:00"/>
    <s v="PT0006"/>
    <s v="DR002"/>
    <s v="Dr. Michael Torres"/>
    <s v="Cardiology"/>
    <s v="RX001"/>
    <s v="Main St Pharmacy"/>
    <s v="Boston"/>
    <s v="MA"/>
    <s v="00003-0208-11"/>
    <s v="Jardiance 25mg"/>
    <x v="5"/>
    <s v="SGLT2i"/>
    <n v="30"/>
    <n v="28"/>
    <x v="1"/>
    <n v="4"/>
    <n v="1"/>
    <s v="MCR001"/>
    <x v="5"/>
    <s v="GOVERNMENT"/>
    <s v="MAC"/>
    <n v="564"/>
    <n v="479.4"/>
    <n v="471.66"/>
    <n v="1.77"/>
    <n v="473.43"/>
    <n v="378.74"/>
    <n v="94.69"/>
    <n v="461.07"/>
    <n v="30.04"/>
    <n v="-17.68"/>
    <x v="0"/>
    <m/>
    <m/>
    <n v="1"/>
    <n v="0"/>
  </r>
  <r>
    <s v="RX000457"/>
    <d v="2023-01-30T00:00:00"/>
    <s v="PT0075"/>
    <s v="DR003"/>
    <s v="Dr. Priya Patel"/>
    <s v="Endocrinology"/>
    <s v="RX002"/>
    <s v="Westside Rx"/>
    <s v="Springfield"/>
    <s v="MA"/>
    <s v="00169-4170-43"/>
    <s v="Ozempic 0.5mg"/>
    <x v="9"/>
    <s v="GLP-1"/>
    <n v="30"/>
    <n v="29"/>
    <x v="1"/>
    <n v="4"/>
    <n v="0"/>
    <s v="MCD001"/>
    <x v="4"/>
    <s v="GOVERNMENT"/>
    <s v="NADAC"/>
    <n v="936"/>
    <n v="795.6"/>
    <n v="755.82"/>
    <n v="3.78"/>
    <n v="759.6"/>
    <n v="546.91"/>
    <n v="212.69"/>
    <n v="767.57"/>
    <n v="0"/>
    <n v="-7.97"/>
    <x v="0"/>
    <m/>
    <m/>
    <n v="11"/>
    <n v="0"/>
  </r>
  <r>
    <s v="RX000458"/>
    <d v="2023-08-11T00:00:00"/>
    <s v="PT0097"/>
    <s v="DR005"/>
    <s v="Dr. Lisa Johnson"/>
    <s v="Oncology"/>
    <s v="RX001"/>
    <s v="Main St Pharmacy"/>
    <s v="Boston"/>
    <s v="MA"/>
    <s v="00085-1234-01"/>
    <m/>
    <x v="4"/>
    <s v="ACE Inhibitor"/>
    <n v="90"/>
    <n v="90"/>
    <x v="0"/>
    <n v="1"/>
    <n v="2"/>
    <s v="PBM001"/>
    <x v="0"/>
    <s v="COMMERCIAL"/>
    <s v="MAC"/>
    <n v="8.5"/>
    <n v="6.8"/>
    <n v="5.38"/>
    <n v="1.78"/>
    <n v="7.16"/>
    <n v="6.23"/>
    <n v="1"/>
    <n v="6.09"/>
    <n v="0"/>
    <n v="1.07"/>
    <x v="0"/>
    <m/>
    <m/>
    <n v="3"/>
    <n v="0"/>
  </r>
  <r>
    <s v="RX000459"/>
    <d v="2024-11-20T00:00:00"/>
    <s v="PT0028"/>
    <s v="DR004"/>
    <s v="Dr. James Williams"/>
    <s v="Primary Care"/>
    <s v="RX002"/>
    <s v="Westside Rx"/>
    <s v="Springfield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3.53"/>
    <n v="1.78"/>
    <n v="5.31"/>
    <n v="4.67"/>
    <n v="1"/>
    <n v="5.05"/>
    <n v="0"/>
    <n v="0.26"/>
    <x v="0"/>
    <m/>
    <m/>
    <n v="5"/>
    <n v="1"/>
  </r>
  <r>
    <s v="RX000460"/>
    <d v="2024-07-24T00:00:00"/>
    <s v="PT0059"/>
    <s v="DR003"/>
    <s v="Dr. Priya Patel"/>
    <s v="Endocrinology"/>
    <s v="RX003"/>
    <s v="Community Care Pharmacy"/>
    <s v="Worcester"/>
    <s v="MA"/>
    <s v="00093-7193-98"/>
    <m/>
    <x v="3"/>
    <s v="Statin"/>
    <n v="30"/>
    <n v="30"/>
    <x v="0"/>
    <n v="1"/>
    <n v="0"/>
    <s v="PBM001"/>
    <x v="0"/>
    <s v="COMMERCIAL"/>
    <s v="MAC"/>
    <n v="18.2"/>
    <n v="14.56"/>
    <n v="9.81"/>
    <n v="1.78"/>
    <n v="11.59"/>
    <n v="10.08"/>
    <n v="1.51"/>
    <n v="13.32"/>
    <n v="0"/>
    <n v="-1.73"/>
    <x v="2"/>
    <m/>
    <m/>
    <n v="7"/>
    <n v="1"/>
  </r>
  <r>
    <s v="RX000461"/>
    <d v="2023-03-13T00:00:00"/>
    <s v="PT0087"/>
    <s v="DR002"/>
    <s v="Dr. Michael Torres"/>
    <s v="Cardiology"/>
    <s v="RX004"/>
    <s v="Health Plus Pharmacy"/>
    <s v="Cambridge"/>
    <s v="MA"/>
    <s v="00085-1234-01"/>
    <m/>
    <x v="4"/>
    <s v="ACE Inhibitor"/>
    <n v="90"/>
    <n v="88"/>
    <x v="0"/>
    <n v="1"/>
    <n v="0"/>
    <s v="CASH"/>
    <x v="6"/>
    <s v="CASH"/>
    <s v="AWP"/>
    <n v="8.5"/>
    <n v="6.8"/>
    <n v="7.65"/>
    <n v="0"/>
    <n v="7.65"/>
    <n v="0"/>
    <n v="7.65"/>
    <n v="6.48"/>
    <n v="0"/>
    <n v="1.17"/>
    <x v="0"/>
    <m/>
    <m/>
    <n v="10"/>
    <n v="1"/>
  </r>
  <r>
    <s v="RX000462"/>
    <d v="2023-05-27T00:00:00"/>
    <s v="PT0095"/>
    <s v="DR001"/>
    <s v="Dr. Sarah Chen"/>
    <s v="Internal Medicine"/>
    <s v="RX001"/>
    <s v="Main St Pharmacy"/>
    <s v="Boston"/>
    <s v="MA"/>
    <s v="00085-1234-01"/>
    <m/>
    <x v="4"/>
    <s v="ACE Inhibitor"/>
    <n v="90"/>
    <n v="93"/>
    <x v="0"/>
    <n v="1"/>
    <n v="2"/>
    <s v="PBM004"/>
    <x v="1"/>
    <s v="COMMERCIAL"/>
    <s v="MAC"/>
    <n v="8.5"/>
    <n v="6.8"/>
    <n v="4.92"/>
    <n v="1.8"/>
    <n v="6.72"/>
    <n v="5.65"/>
    <n v="1.08"/>
    <n v="6.58"/>
    <n v="0"/>
    <n v="0.14000000000000001"/>
    <x v="0"/>
    <m/>
    <m/>
    <n v="3"/>
    <n v="0"/>
  </r>
  <r>
    <s v="RX000463"/>
    <d v="2024-03-10T00:00:00"/>
    <s v="PT0075"/>
    <s v="DR002"/>
    <s v="Dr. Michael Torres"/>
    <s v="Cardiology"/>
    <s v="RX001"/>
    <s v="Main St Pharmacy"/>
    <s v="Boston"/>
    <s v="MA"/>
    <s v="00093-0892-01"/>
    <m/>
    <x v="0"/>
    <s v="Antiplatelet"/>
    <n v="30"/>
    <n v="30"/>
    <x v="0"/>
    <n v="1"/>
    <n v="1"/>
    <s v="CASH"/>
    <x v="6"/>
    <s v="CASH"/>
    <s v="AWP"/>
    <n v="14.8"/>
    <n v="11.84"/>
    <n v="13.32"/>
    <n v="0"/>
    <n v="13.32"/>
    <n v="0"/>
    <n v="13.32"/>
    <n v="11.18"/>
    <n v="0"/>
    <n v="2.14"/>
    <x v="0"/>
    <m/>
    <m/>
    <n v="6"/>
    <n v="0"/>
  </r>
  <r>
    <s v="RX000464"/>
    <d v="2023-10-13T00:00:00"/>
    <s v="PT0063"/>
    <s v="DR005"/>
    <s v="Dr. Lisa Johnson"/>
    <s v="Oncology"/>
    <s v="RX004"/>
    <s v="Health Plus Pharmacy"/>
    <s v="Cambridge"/>
    <s v="MA"/>
    <s v="68382-0035-01"/>
    <m/>
    <x v="2"/>
    <s v="CCB"/>
    <n v="30"/>
    <n v="29"/>
    <x v="0"/>
    <n v="1"/>
    <n v="0"/>
    <s v="MCD001"/>
    <x v="4"/>
    <s v="GOVERNMENT"/>
    <s v="NADAC"/>
    <n v="7.2"/>
    <n v="5.76"/>
    <n v="5.47"/>
    <n v="0.03"/>
    <n v="5.5"/>
    <n v="3.96"/>
    <n v="1.54"/>
    <n v="5.13"/>
    <n v="0"/>
    <n v="0.37"/>
    <x v="0"/>
    <m/>
    <m/>
    <n v="1"/>
    <n v="0"/>
  </r>
  <r>
    <s v="RX000465"/>
    <d v="2024-01-27T00:00:00"/>
    <s v="PT0098"/>
    <s v="DR002"/>
    <s v="Dr. Michael Torres"/>
    <s v="Cardiology"/>
    <s v="RX001"/>
    <s v="Main St Pharmacy"/>
    <s v="Boston"/>
    <s v="MA"/>
    <s v="00591-3622-19"/>
    <m/>
    <x v="12"/>
    <s v="PPI"/>
    <n v="30"/>
    <n v="28"/>
    <x v="0"/>
    <n v="1"/>
    <n v="1"/>
    <s v="PBM003"/>
    <x v="3"/>
    <s v="COMMERCIAL"/>
    <s v="MAC"/>
    <n v="6.9"/>
    <n v="5.52"/>
    <n v="3.45"/>
    <n v="1.78"/>
    <n v="5.23"/>
    <n v="4.6100000000000003"/>
    <n v="1"/>
    <n v="5.17"/>
    <n v="0"/>
    <n v="7.0000000000000007E-2"/>
    <x v="0"/>
    <m/>
    <m/>
    <n v="7"/>
    <n v="1"/>
  </r>
  <r>
    <s v="RX000466"/>
    <d v="2023-12-18T00:00:00"/>
    <s v="PT0056"/>
    <s v="DR005"/>
    <s v="Dr. Lisa Johnson"/>
    <s v="Oncology"/>
    <s v="RX003"/>
    <s v="Community Care Pharmacy"/>
    <s v="Worcester"/>
    <s v="MA"/>
    <s v="68382-0035-01"/>
    <m/>
    <x v="2"/>
    <s v="CCB"/>
    <n v="30"/>
    <n v="31"/>
    <x v="0"/>
    <n v="1"/>
    <n v="0"/>
    <s v="PBM003"/>
    <x v="3"/>
    <s v="COMMERCIAL"/>
    <s v="MAC"/>
    <n v="7.2"/>
    <n v="5.76"/>
    <n v="3.19"/>
    <n v="1.78"/>
    <n v="4.97"/>
    <n v="4.38"/>
    <n v="1"/>
    <n v="5.46"/>
    <n v="0"/>
    <n v="-0.49"/>
    <x v="0"/>
    <m/>
    <m/>
    <n v="6"/>
    <n v="0"/>
  </r>
  <r>
    <s v="RX000467"/>
    <d v="2024-05-18T00:00:00"/>
    <s v="PT0073"/>
    <s v="DR002"/>
    <s v="Dr. Michael Torres"/>
    <s v="Cardiology"/>
    <s v="RX003"/>
    <s v="Community Care Pharmacy"/>
    <s v="Worcester"/>
    <s v="MA"/>
    <s v="00071-0155-23"/>
    <s v="Lipitor"/>
    <x v="3"/>
    <s v="Statin"/>
    <n v="30"/>
    <n v="30"/>
    <x v="1"/>
    <n v="2"/>
    <n v="1"/>
    <s v="PBM001"/>
    <x v="0"/>
    <s v="COMMERCIAL"/>
    <s v="MAC"/>
    <n v="185.4"/>
    <n v="157.59"/>
    <n v="156.56"/>
    <n v="1.78"/>
    <n v="158.34"/>
    <n v="137.75"/>
    <n v="20.58"/>
    <n v="149.52000000000001"/>
    <n v="0"/>
    <n v="8.82"/>
    <x v="0"/>
    <m/>
    <m/>
    <n v="9"/>
    <n v="0"/>
  </r>
  <r>
    <s v="RX000468"/>
    <d v="2023-09-27T00:00:00"/>
    <s v="PT0037"/>
    <s v="DR004"/>
    <s v="Dr. James Williams"/>
    <s v="Primary Care"/>
    <s v="RX001"/>
    <s v="Main St Pharmacy"/>
    <s v="Boston"/>
    <s v="MA"/>
    <s v="00007-4102-20"/>
    <s v="Plavix 75mg"/>
    <x v="0"/>
    <s v="Antiplatelet"/>
    <n v="30"/>
    <n v="29"/>
    <x v="1"/>
    <n v="2"/>
    <n v="0"/>
    <s v="PBM001"/>
    <x v="0"/>
    <s v="COMMERCIAL"/>
    <s v="MAC"/>
    <n v="174"/>
    <n v="147.9"/>
    <n v="145.35"/>
    <n v="1.78"/>
    <n v="147.13"/>
    <n v="128"/>
    <n v="19.13"/>
    <n v="134.85"/>
    <n v="0"/>
    <n v="12.28"/>
    <x v="0"/>
    <m/>
    <m/>
    <n v="5"/>
    <n v="0"/>
  </r>
  <r>
    <s v="RX000469"/>
    <d v="2023-04-10T00:00:00"/>
    <s v="PT0032"/>
    <s v="DR004"/>
    <s v="Dr. James Williams"/>
    <s v="Primary Care"/>
    <s v="RX003"/>
    <s v="Community Care Pharmacy"/>
    <s v="Worcester"/>
    <s v="MA"/>
    <s v="68382-0035-01"/>
    <m/>
    <x v="2"/>
    <s v="CCB"/>
    <n v="30"/>
    <n v="29"/>
    <x v="0"/>
    <n v="1"/>
    <n v="0"/>
    <s v="PBM001"/>
    <x v="0"/>
    <s v="COMMERCIAL"/>
    <s v="MAC"/>
    <n v="7.2"/>
    <n v="5.76"/>
    <n v="3.76"/>
    <n v="1.78"/>
    <n v="5.54"/>
    <n v="4.82"/>
    <n v="1"/>
    <n v="5.0999999999999996"/>
    <n v="0"/>
    <n v="0.44"/>
    <x v="0"/>
    <m/>
    <m/>
    <n v="11"/>
    <n v="1"/>
  </r>
  <r>
    <s v="RX000470"/>
    <d v="2023-11-30T00:00:00"/>
    <s v="PT0055"/>
    <s v="DR005"/>
    <s v="Dr. Lisa Johnson"/>
    <s v="Oncology"/>
    <s v="RX001"/>
    <s v="Main St Pharmacy"/>
    <s v="Boston"/>
    <s v="MA"/>
    <s v="61269-0435-01"/>
    <m/>
    <x v="14"/>
    <s v="Biguanide"/>
    <n v="90"/>
    <n v="90"/>
    <x v="0"/>
    <n v="1"/>
    <n v="2"/>
    <s v="PBM002"/>
    <x v="2"/>
    <s v="COMMERCIAL"/>
    <s v="MAC"/>
    <n v="12.4"/>
    <n v="9.92"/>
    <n v="0"/>
    <n v="0"/>
    <n v="0"/>
    <n v="0"/>
    <n v="0"/>
    <n v="0"/>
    <n v="0"/>
    <n v="0"/>
    <x v="1"/>
    <n v="88"/>
    <s v="DUR Reject Error"/>
    <n v="4"/>
    <n v="1"/>
  </r>
  <r>
    <s v="RX000471"/>
    <d v="2024-08-07T00:00:00"/>
    <s v="PT0013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91"/>
    <x v="0"/>
    <n v="1"/>
    <n v="0"/>
    <s v="PBM001"/>
    <x v="0"/>
    <s v="COMMERCIAL"/>
    <s v="MAC"/>
    <n v="8.5"/>
    <n v="6.8"/>
    <n v="4.71"/>
    <n v="1.78"/>
    <n v="6.49"/>
    <n v="5.65"/>
    <n v="1"/>
    <n v="6.48"/>
    <n v="0"/>
    <n v="0.01"/>
    <x v="0"/>
    <m/>
    <m/>
    <n v="10"/>
    <n v="0"/>
  </r>
  <r>
    <s v="RX000472"/>
    <d v="2024-05-23T00:00:00"/>
    <s v="PT0028"/>
    <s v="DR002"/>
    <s v="Dr. Michael Torres"/>
    <s v="Cardiology"/>
    <s v="RX004"/>
    <s v="Health Plus Pharmacy"/>
    <s v="Cambridge"/>
    <s v="MA"/>
    <s v="00093-0892-01"/>
    <m/>
    <x v="0"/>
    <s v="Antiplatelet"/>
    <n v="30"/>
    <n v="29"/>
    <x v="0"/>
    <n v="1"/>
    <n v="0"/>
    <s v="PBM002"/>
    <x v="2"/>
    <s v="COMMERCIAL"/>
    <s v="MAC"/>
    <n v="14.8"/>
    <n v="11.84"/>
    <n v="6.73"/>
    <n v="1.79"/>
    <n v="8.52"/>
    <n v="7.25"/>
    <n v="1.28"/>
    <n v="11.33"/>
    <n v="0"/>
    <n v="-2.8"/>
    <x v="2"/>
    <m/>
    <m/>
    <n v="6"/>
    <n v="0"/>
  </r>
  <r>
    <s v="RX000473"/>
    <d v="2023-12-11T00:00:00"/>
    <s v="PT0055"/>
    <s v="DR005"/>
    <s v="Dr. Lisa Johnson"/>
    <s v="Oncology"/>
    <s v="RX001"/>
    <s v="Main St Pharmacy"/>
    <s v="Boston"/>
    <s v="MA"/>
    <s v="00093-0892-01"/>
    <m/>
    <x v="0"/>
    <s v="Antiplatelet"/>
    <n v="30"/>
    <n v="29"/>
    <x v="0"/>
    <n v="1"/>
    <n v="1"/>
    <s v="MCD001"/>
    <x v="4"/>
    <s v="GOVERNMENT"/>
    <s v="NADAC"/>
    <n v="14.8"/>
    <n v="11.84"/>
    <n v="11.25"/>
    <n v="0.06"/>
    <n v="11.3"/>
    <n v="8.14"/>
    <n v="3.17"/>
    <n v="10.99"/>
    <n v="0"/>
    <n v="0.32"/>
    <x v="0"/>
    <m/>
    <m/>
    <n v="4"/>
    <n v="0"/>
  </r>
  <r>
    <s v="RX000474"/>
    <d v="2024-02-29T00:00:00"/>
    <s v="PT0098"/>
    <s v="DR002"/>
    <s v="Dr. Michael Torres"/>
    <s v="Cardiology"/>
    <s v="RX003"/>
    <s v="Community Care Pharmacy"/>
    <s v="Worcester"/>
    <s v="MA"/>
    <s v="61269-0435-01"/>
    <m/>
    <x v="14"/>
    <s v="Biguanide"/>
    <n v="90"/>
    <n v="90"/>
    <x v="0"/>
    <n v="1"/>
    <n v="2"/>
    <s v="PBM004"/>
    <x v="1"/>
    <s v="COMMERCIAL"/>
    <s v="MAC"/>
    <n v="12.4"/>
    <n v="9.92"/>
    <n v="7.01"/>
    <n v="1.8"/>
    <n v="8.81"/>
    <n v="7.4"/>
    <n v="1.41"/>
    <n v="9.1300000000000008"/>
    <n v="0"/>
    <n v="-0.33"/>
    <x v="0"/>
    <m/>
    <m/>
    <n v="8"/>
    <n v="0"/>
  </r>
  <r>
    <s v="RX000475"/>
    <d v="2024-10-15T00:00:00"/>
    <s v="PT0073"/>
    <s v="DR003"/>
    <s v="Dr. Priya Patel"/>
    <s v="Endocrinology"/>
    <s v="RX004"/>
    <s v="Health Plus Pharmacy"/>
    <s v="Cambridge"/>
    <s v="MA"/>
    <s v="00007-4102-20"/>
    <s v="Plavix 75mg"/>
    <x v="0"/>
    <s v="Antiplatelet"/>
    <n v="30"/>
    <n v="30"/>
    <x v="1"/>
    <n v="2"/>
    <n v="0"/>
    <s v="PBM001"/>
    <x v="0"/>
    <s v="COMMERCIAL"/>
    <s v="MAC"/>
    <n v="174"/>
    <n v="147.9"/>
    <n v="144.29"/>
    <n v="1.78"/>
    <n v="146.07"/>
    <n v="127.08"/>
    <n v="18.989999999999998"/>
    <n v="135.93"/>
    <n v="0"/>
    <n v="10.14"/>
    <x v="0"/>
    <m/>
    <m/>
    <n v="7"/>
    <n v="1"/>
  </r>
  <r>
    <s v="RX000476"/>
    <d v="2024-02-25T00:00:00"/>
    <s v="PT0053"/>
    <s v="DR004"/>
    <s v="Dr. James Williams"/>
    <s v="Primary Care"/>
    <s v="RX003"/>
    <s v="Community Care Pharmacy"/>
    <s v="Worcester"/>
    <s v="MA"/>
    <s v="00093-7193-98"/>
    <m/>
    <x v="3"/>
    <s v="Statin"/>
    <n v="30"/>
    <n v="29"/>
    <x v="0"/>
    <n v="1"/>
    <n v="0"/>
    <s v="PBM004"/>
    <x v="1"/>
    <s v="COMMERCIAL"/>
    <s v="MAC"/>
    <n v="18.2"/>
    <n v="14.56"/>
    <n v="8.24"/>
    <n v="1.8"/>
    <n v="10.039999999999999"/>
    <n v="8.44"/>
    <n v="1.61"/>
    <n v="13.08"/>
    <n v="0"/>
    <n v="-3.04"/>
    <x v="0"/>
    <m/>
    <m/>
    <n v="10"/>
    <n v="0"/>
  </r>
  <r>
    <s v="RX000477"/>
    <d v="2023-09-09T00:00:00"/>
    <s v="PT0056"/>
    <s v="DR001"/>
    <s v="Dr. Sarah Chen"/>
    <s v="Internal Medicine"/>
    <s v="RX002"/>
    <s v="Westside Rx"/>
    <s v="Springfield"/>
    <s v="MA"/>
    <s v="00085-1234-01"/>
    <m/>
    <x v="4"/>
    <s v="ACE Inhibitor"/>
    <n v="90"/>
    <n v="89"/>
    <x v="0"/>
    <n v="1"/>
    <n v="2"/>
    <s v="PBM001"/>
    <x v="0"/>
    <s v="COMMERCIAL"/>
    <s v="MAC"/>
    <n v="8.5"/>
    <n v="6.8"/>
    <n v="4.2699999999999996"/>
    <n v="1.78"/>
    <n v="6.05"/>
    <n v="5.26"/>
    <n v="1"/>
    <n v="6.28"/>
    <n v="0"/>
    <n v="-0.23"/>
    <x v="0"/>
    <m/>
    <m/>
    <n v="4"/>
    <n v="1"/>
  </r>
  <r>
    <s v="RX000478"/>
    <d v="2024-05-12T00:00:00"/>
    <s v="PT0041"/>
    <s v="DR001"/>
    <s v="Dr. Sarah Chen"/>
    <s v="Internal Medicine"/>
    <s v="RX002"/>
    <s v="Westside Rx"/>
    <s v="Springfield"/>
    <s v="MA"/>
    <s v="61269-0435-01"/>
    <m/>
    <x v="14"/>
    <s v="Biguanide"/>
    <n v="90"/>
    <n v="90"/>
    <x v="0"/>
    <n v="1"/>
    <n v="2"/>
    <s v="MCR001"/>
    <x v="5"/>
    <s v="GOVERNMENT"/>
    <s v="MAC"/>
    <n v="12.4"/>
    <n v="9.92"/>
    <n v="5.59"/>
    <n v="1.77"/>
    <n v="7.36"/>
    <n v="5.89"/>
    <n v="1.47"/>
    <n v="9.5299999999999994"/>
    <n v="0"/>
    <n v="-2.17"/>
    <x v="0"/>
    <m/>
    <m/>
    <n v="6"/>
    <n v="0"/>
  </r>
  <r>
    <s v="RX000479"/>
    <d v="2023-08-30T00:00:00"/>
    <s v="PT0067"/>
    <s v="DR002"/>
    <s v="Dr. Michael Torres"/>
    <s v="Cardiology"/>
    <s v="RX004"/>
    <s v="Health Plus Pharmacy"/>
    <s v="Cambridge"/>
    <s v="MA"/>
    <s v="68382-0035-01"/>
    <m/>
    <x v="2"/>
    <s v="CCB"/>
    <n v="30"/>
    <n v="30"/>
    <x v="0"/>
    <n v="1"/>
    <n v="0"/>
    <s v="MCD001"/>
    <x v="4"/>
    <s v="GOVERNMENT"/>
    <s v="NADAC"/>
    <n v="7.2"/>
    <n v="5.76"/>
    <n v="5.47"/>
    <n v="0.03"/>
    <n v="5.5"/>
    <n v="3.96"/>
    <n v="1.54"/>
    <n v="5.55"/>
    <n v="0"/>
    <n v="-0.05"/>
    <x v="0"/>
    <m/>
    <m/>
    <n v="8"/>
    <n v="0"/>
  </r>
  <r>
    <s v="RX000480"/>
    <d v="2023-12-04T00:00:00"/>
    <s v="PT0055"/>
    <s v="DR003"/>
    <s v="Dr. Priya Patel"/>
    <s v="Endocrinology"/>
    <s v="RX001"/>
    <s v="Main St Pharmacy"/>
    <s v="Boston"/>
    <s v="MA"/>
    <s v="00591-3622-19"/>
    <m/>
    <x v="12"/>
    <s v="PPI"/>
    <n v="30"/>
    <n v="29"/>
    <x v="0"/>
    <n v="1"/>
    <n v="0"/>
    <s v="PBM002"/>
    <x v="2"/>
    <s v="COMMERCIAL"/>
    <s v="MAC"/>
    <n v="6.9"/>
    <n v="5.52"/>
    <n v="4.1500000000000004"/>
    <n v="1.79"/>
    <n v="5.94"/>
    <n v="5.05"/>
    <n v="1"/>
    <n v="5.23"/>
    <n v="0"/>
    <n v="0.71"/>
    <x v="0"/>
    <m/>
    <m/>
    <n v="4"/>
    <n v="0"/>
  </r>
  <r>
    <s v="RX000481"/>
    <d v="2024-01-19T00:00:00"/>
    <s v="PT0061"/>
    <s v="DR005"/>
    <s v="Dr. Lisa Johnson"/>
    <s v="Oncology"/>
    <s v="RX004"/>
    <s v="Health Plus Pharmacy"/>
    <s v="Cambridge"/>
    <s v="MA"/>
    <s v="61269-0435-01"/>
    <m/>
    <x v="14"/>
    <s v="Biguanide"/>
    <n v="90"/>
    <n v="91"/>
    <x v="0"/>
    <n v="1"/>
    <n v="2"/>
    <s v="PBM003"/>
    <x v="3"/>
    <s v="COMMERCIAL"/>
    <s v="MAC"/>
    <n v="12.4"/>
    <n v="9.92"/>
    <n v="5.74"/>
    <n v="1.78"/>
    <n v="7.52"/>
    <n v="6.61"/>
    <n v="1"/>
    <n v="9.2200000000000006"/>
    <n v="0"/>
    <n v="-1.7"/>
    <x v="0"/>
    <m/>
    <m/>
    <n v="2"/>
    <n v="0"/>
  </r>
  <r>
    <s v="RX000482"/>
    <d v="2023-02-05T00:00:00"/>
    <s v="PT0101"/>
    <s v="DR005"/>
    <s v="Dr. Lisa Johnson"/>
    <s v="Oncology"/>
    <s v="RX001"/>
    <s v="Main St Pharmacy"/>
    <s v="Boston"/>
    <s v="MA"/>
    <s v="68382-0035-01"/>
    <m/>
    <x v="2"/>
    <s v="CCB"/>
    <n v="30"/>
    <n v="30"/>
    <x v="0"/>
    <n v="1"/>
    <n v="0"/>
    <s v="MCR001"/>
    <x v="5"/>
    <s v="GOVERNMENT"/>
    <s v="MAC"/>
    <n v="7.2"/>
    <n v="5.76"/>
    <n v="4.5199999999999996"/>
    <n v="1.77"/>
    <n v="6.29"/>
    <n v="5.03"/>
    <n v="1.26"/>
    <n v="5.43"/>
    <n v="0"/>
    <n v="0.87"/>
    <x v="0"/>
    <m/>
    <m/>
    <n v="10"/>
    <n v="0"/>
  </r>
  <r>
    <s v="RX000483"/>
    <d v="2023-08-31T00:00:00"/>
    <s v="PT0033"/>
    <s v="DR005"/>
    <s v="Dr. Lisa Johnson"/>
    <s v="Oncology"/>
    <s v="RX001"/>
    <s v="Main St Pharmacy"/>
    <s v="Boston"/>
    <s v="MA"/>
    <s v="00173-0682-20"/>
    <s v="Advair Diskus 250/50"/>
    <x v="1"/>
    <s v="ICS/LABA"/>
    <n v="30"/>
    <n v="29"/>
    <x v="1"/>
    <n v="3"/>
    <n v="2"/>
    <s v="MCR001"/>
    <x v="5"/>
    <s v="GOVERNMENT"/>
    <s v="MAC"/>
    <n v="384"/>
    <n v="326.39999999999998"/>
    <n v="316.27"/>
    <n v="1.77"/>
    <n v="318.04000000000002"/>
    <n v="254.43"/>
    <n v="63.61"/>
    <n v="315.95999999999998"/>
    <n v="18.97"/>
    <n v="-16.899999999999999"/>
    <x v="0"/>
    <m/>
    <m/>
    <n v="4"/>
    <n v="1"/>
  </r>
  <r>
    <s v="RX000484"/>
    <d v="2023-02-04T00:00:00"/>
    <s v="PT0063"/>
    <s v="DR004"/>
    <s v="Dr. James Williams"/>
    <s v="Primary Care"/>
    <s v="RX003"/>
    <s v="Community Care Pharmacy"/>
    <s v="Worcester"/>
    <s v="MA"/>
    <s v="00591-3622-19"/>
    <m/>
    <x v="12"/>
    <s v="PPI"/>
    <n v="30"/>
    <n v="29"/>
    <x v="0"/>
    <n v="1"/>
    <n v="0"/>
    <s v="MCD001"/>
    <x v="4"/>
    <s v="GOVERNMENT"/>
    <s v="NADAC"/>
    <n v="6.9"/>
    <n v="5.52"/>
    <n v="5.24"/>
    <n v="0.03"/>
    <n v="5.27"/>
    <n v="3.79"/>
    <n v="1.48"/>
    <n v="5.24"/>
    <n v="0"/>
    <n v="0.03"/>
    <x v="0"/>
    <m/>
    <m/>
    <n v="11"/>
    <n v="0"/>
  </r>
  <r>
    <s v="RX000485"/>
    <d v="2024-06-02T00:00:00"/>
    <s v="PT0042"/>
    <s v="DR003"/>
    <s v="Dr. Priya Patel"/>
    <s v="Endocrinology"/>
    <s v="RX002"/>
    <s v="Westside Rx"/>
    <s v="Springfield"/>
    <s v="MA"/>
    <s v="00002-4415-85"/>
    <s v="Trulicity 1.5mg"/>
    <x v="17"/>
    <s v="GLP-1"/>
    <n v="84"/>
    <n v="83"/>
    <x v="1"/>
    <n v="4"/>
    <n v="0"/>
    <s v="PBM001"/>
    <x v="0"/>
    <s v="COMMERCIAL"/>
    <s v="MAC"/>
    <n v="918"/>
    <n v="780.3"/>
    <n v="2288.11"/>
    <n v="1.78"/>
    <n v="2289.89"/>
    <n v="1992.2"/>
    <n v="297.69"/>
    <n v="2175.39"/>
    <n v="0"/>
    <n v="114.5"/>
    <x v="0"/>
    <m/>
    <m/>
    <n v="10"/>
    <n v="1"/>
  </r>
  <r>
    <s v="RX000486"/>
    <d v="2023-07-24T00:00:00"/>
    <s v="PT0021"/>
    <s v="DR004"/>
    <s v="Dr. James Williams"/>
    <s v="Primary Care"/>
    <s v="RX001"/>
    <s v="Main St Pharmacy"/>
    <s v="Boston"/>
    <s v="MA"/>
    <s v="00085-1234-01"/>
    <m/>
    <x v="4"/>
    <s v="ACE Inhibitor"/>
    <n v="90"/>
    <n v="87"/>
    <x v="0"/>
    <n v="1"/>
    <n v="1"/>
    <s v="PBM004"/>
    <x v="1"/>
    <s v="COMMERCIAL"/>
    <s v="MAC"/>
    <n v="8.5"/>
    <n v="6.8"/>
    <n v="4.2699999999999996"/>
    <n v="1.8"/>
    <n v="6.07"/>
    <n v="5.0999999999999996"/>
    <n v="1"/>
    <n v="6.03"/>
    <n v="0"/>
    <n v="0.04"/>
    <x v="0"/>
    <m/>
    <m/>
    <n v="10"/>
    <n v="0"/>
  </r>
  <r>
    <s v="RX000487"/>
    <d v="2024-05-04T00:00:00"/>
    <s v="PT0042"/>
    <s v="DR004"/>
    <s v="Dr. James Williams"/>
    <s v="Primary Care"/>
    <s v="RX003"/>
    <s v="Community Care Pharmacy"/>
    <s v="Worcester"/>
    <s v="MA"/>
    <s v="00591-3622-19"/>
    <m/>
    <x v="12"/>
    <s v="PPI"/>
    <n v="30"/>
    <n v="30"/>
    <x v="0"/>
    <n v="1"/>
    <n v="0"/>
    <s v="PBM004"/>
    <x v="1"/>
    <s v="COMMERCIAL"/>
    <s v="MAC"/>
    <n v="6.9"/>
    <n v="5.52"/>
    <n v="3.28"/>
    <n v="1.8"/>
    <n v="5.08"/>
    <n v="4.26"/>
    <n v="1"/>
    <n v="5.15"/>
    <n v="0"/>
    <n v="-0.08"/>
    <x v="0"/>
    <m/>
    <m/>
    <n v="2"/>
    <n v="0"/>
  </r>
  <r>
    <s v="RX000488"/>
    <d v="2023-01-24T00:00:00"/>
    <s v="PT0026"/>
    <s v="DR001"/>
    <s v="Dr. Sarah Chen"/>
    <s v="Internal Medicine"/>
    <s v="RX002"/>
    <s v="Westside Rx"/>
    <s v="Springfield"/>
    <s v="MA"/>
    <s v="00173-0682-20"/>
    <s v="Advair Diskus 250/50"/>
    <x v="1"/>
    <s v="ICS/LABA"/>
    <n v="30"/>
    <n v="29"/>
    <x v="1"/>
    <n v="3"/>
    <n v="2"/>
    <s v="MCR001"/>
    <x v="5"/>
    <s v="GOVERNMENT"/>
    <s v="MAC"/>
    <n v="384"/>
    <n v="326.39999999999998"/>
    <n v="320.62"/>
    <n v="1.77"/>
    <n v="322.39"/>
    <n v="257.91000000000003"/>
    <n v="64.48"/>
    <n v="315.85000000000002"/>
    <n v="27.51"/>
    <n v="-20.97"/>
    <x v="0"/>
    <m/>
    <m/>
    <n v="9"/>
    <n v="0"/>
  </r>
  <r>
    <s v="RX000489"/>
    <d v="2024-08-03T00:00:00"/>
    <s v="PT0059"/>
    <s v="DR002"/>
    <s v="Dr. Michael Torres"/>
    <s v="Cardiology"/>
    <s v="RX003"/>
    <s v="Community Care Pharmacy"/>
    <s v="Worcester"/>
    <s v="MA"/>
    <s v="61269-0435-01"/>
    <m/>
    <x v="14"/>
    <s v="Biguanide"/>
    <n v="90"/>
    <n v="92"/>
    <x v="0"/>
    <n v="1"/>
    <n v="0"/>
    <s v="PBM001"/>
    <x v="0"/>
    <s v="COMMERCIAL"/>
    <s v="MAC"/>
    <n v="12.4"/>
    <n v="9.92"/>
    <n v="7.24"/>
    <n v="1.78"/>
    <n v="9.02"/>
    <n v="7.85"/>
    <n v="1.17"/>
    <n v="9.1199999999999992"/>
    <n v="0"/>
    <n v="-0.1"/>
    <x v="0"/>
    <m/>
    <m/>
    <n v="3"/>
    <n v="1"/>
  </r>
  <r>
    <s v="RX000490"/>
    <d v="2024-01-27T00:00:00"/>
    <s v="PT0037"/>
    <s v="DR004"/>
    <s v="Dr. James Williams"/>
    <s v="Primary Care"/>
    <s v="RX003"/>
    <s v="Community Care Pharmacy"/>
    <s v="Worcester"/>
    <s v="MA"/>
    <s v="00591-3622-19"/>
    <m/>
    <x v="12"/>
    <s v="PPI"/>
    <n v="30"/>
    <n v="30"/>
    <x v="0"/>
    <n v="1"/>
    <n v="0"/>
    <s v="MCR001"/>
    <x v="5"/>
    <s v="GOVERNMENT"/>
    <s v="MAC"/>
    <n v="6.9"/>
    <n v="5.52"/>
    <n v="3.86"/>
    <n v="1.77"/>
    <n v="5.63"/>
    <n v="4.51"/>
    <n v="1.1299999999999999"/>
    <n v="5.35"/>
    <n v="0"/>
    <n v="0.28000000000000003"/>
    <x v="0"/>
    <m/>
    <m/>
    <n v="2"/>
    <n v="1"/>
  </r>
  <r>
    <s v="RX000491"/>
    <d v="2024-01-14T00:00:00"/>
    <s v="PT0112"/>
    <s v="DR002"/>
    <s v="Dr. Michael Torres"/>
    <s v="Cardiology"/>
    <s v="RX004"/>
    <s v="Health Plus Pharmacy"/>
    <s v="Cambridge"/>
    <s v="MA"/>
    <s v="61958-0601-01"/>
    <m/>
    <x v="6"/>
    <s v="Biologic"/>
    <n v="28"/>
    <n v="27"/>
    <x v="0"/>
    <n v="4"/>
    <n v="1"/>
    <s v="PBM002"/>
    <x v="2"/>
    <s v="COMMERCIAL"/>
    <s v="MAC"/>
    <n v="4998"/>
    <n v="4248.3"/>
    <n v="2427.63"/>
    <n v="1.79"/>
    <n v="2429.42"/>
    <n v="2065"/>
    <n v="364.41"/>
    <n v="3917.78"/>
    <n v="0"/>
    <n v="-1488.36"/>
    <x v="0"/>
    <m/>
    <m/>
    <n v="11"/>
    <n v="0"/>
  </r>
  <r>
    <s v="RX000492"/>
    <d v="2024-07-24T00:00:00"/>
    <s v="PT0031"/>
    <s v="DR001"/>
    <s v="Dr. Sarah Chen"/>
    <s v="Internal Medicine"/>
    <s v="RX001"/>
    <s v="Main St Pharmacy"/>
    <s v="Boston"/>
    <s v="MA"/>
    <s v="00085-1234-01"/>
    <m/>
    <x v="4"/>
    <s v="ACE Inhibitor"/>
    <n v="90"/>
    <n v="89"/>
    <x v="0"/>
    <n v="1"/>
    <n v="0"/>
    <s v="PBM003"/>
    <x v="3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9"/>
    <n v="0"/>
  </r>
  <r>
    <s v="RX000493"/>
    <d v="2023-09-17T00:00:00"/>
    <s v="PT0017"/>
    <s v="DR001"/>
    <s v="Dr. Sarah Chen"/>
    <s v="Internal Medicine"/>
    <s v="RX001"/>
    <s v="Main St Pharmacy"/>
    <s v="Boston"/>
    <s v="MA"/>
    <s v="61958-0601-01"/>
    <m/>
    <x v="6"/>
    <s v="Biologic"/>
    <n v="28"/>
    <n v="29"/>
    <x v="0"/>
    <n v="4"/>
    <n v="0"/>
    <s v="PBM003"/>
    <x v="3"/>
    <s v="COMMERCIAL"/>
    <s v="MAC"/>
    <n v="4998"/>
    <n v="4248.3"/>
    <n v="3374.77"/>
    <n v="1.78"/>
    <n v="3376.55"/>
    <n v="2971.36"/>
    <n v="405.19"/>
    <n v="3995.16"/>
    <n v="0"/>
    <n v="-618.61"/>
    <x v="0"/>
    <m/>
    <m/>
    <n v="4"/>
    <n v="1"/>
  </r>
  <r>
    <s v="RX000494"/>
    <d v="2023-04-02T00:00:00"/>
    <s v="PT0015"/>
    <s v="DR002"/>
    <s v="Dr. Michael Torres"/>
    <s v="Cardiology"/>
    <s v="RX004"/>
    <s v="Health Plus Pharmacy"/>
    <s v="Cambridge"/>
    <s v="MA"/>
    <s v="00085-1234-01"/>
    <m/>
    <x v="4"/>
    <s v="ACE Inhibitor"/>
    <n v="90"/>
    <n v="88"/>
    <x v="0"/>
    <n v="1"/>
    <n v="2"/>
    <s v="PBM002"/>
    <x v="2"/>
    <s v="COMMERCIAL"/>
    <s v="MAC"/>
    <n v="8.5"/>
    <n v="6.8"/>
    <n v="4.6399999999999997"/>
    <n v="1.79"/>
    <n v="6.43"/>
    <n v="5.47"/>
    <n v="1"/>
    <n v="6.07"/>
    <n v="0"/>
    <n v="0.36"/>
    <x v="0"/>
    <m/>
    <m/>
    <n v="4"/>
    <n v="0"/>
  </r>
  <r>
    <s v="RX000495"/>
    <d v="2023-09-28T00:00:00"/>
    <s v="PT0063"/>
    <s v="DR005"/>
    <s v="Dr. Lisa Johnson"/>
    <s v="Oncology"/>
    <s v="RX003"/>
    <s v="Community Care Pharmacy"/>
    <s v="Worcester"/>
    <s v="MA"/>
    <s v="00006-0021-31"/>
    <s v="Januvia 100mg"/>
    <x v="15"/>
    <s v="DPP-4"/>
    <n v="30"/>
    <n v="30"/>
    <x v="1"/>
    <n v="3"/>
    <n v="0"/>
    <s v="PBM002"/>
    <x v="2"/>
    <s v="COMMERCIAL"/>
    <s v="MAC"/>
    <n v="492"/>
    <n v="418.2"/>
    <n v="419.87"/>
    <n v="1.79"/>
    <n v="421.66"/>
    <n v="358.41"/>
    <n v="63.25"/>
    <n v="395.75"/>
    <n v="0"/>
    <n v="25.91"/>
    <x v="0"/>
    <m/>
    <m/>
    <n v="10"/>
    <n v="0"/>
  </r>
  <r>
    <s v="RX000496"/>
    <d v="2023-07-07T00:00:00"/>
    <s v="PT0091"/>
    <s v="DR002"/>
    <s v="Dr. Michael Torres"/>
    <s v="Cardiology"/>
    <s v="RX001"/>
    <s v="Main St Pharmacy"/>
    <s v="Boston"/>
    <s v="MA"/>
    <s v="00085-1234-01"/>
    <m/>
    <x v="4"/>
    <s v="ACE Inhibitor"/>
    <n v="90"/>
    <n v="89"/>
    <x v="0"/>
    <n v="1"/>
    <n v="0"/>
    <s v="PBM001"/>
    <x v="0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7"/>
    <n v="1"/>
  </r>
  <r>
    <s v="RX000497"/>
    <d v="2024-05-19T00:00:00"/>
    <s v="PT0027"/>
    <s v="DR004"/>
    <s v="Dr. James Williams"/>
    <s v="Primary Care"/>
    <s v="RX004"/>
    <s v="Health Plus Pharmacy"/>
    <s v="Cambridge"/>
    <s v="MA"/>
    <s v="00173-0682-20"/>
    <s v="Advair Diskus 250/50"/>
    <x v="1"/>
    <s v="ICS/LABA"/>
    <n v="90"/>
    <n v="93"/>
    <x v="1"/>
    <n v="3"/>
    <n v="0"/>
    <s v="PBM004"/>
    <x v="1"/>
    <s v="COMMERCIAL"/>
    <s v="MAC"/>
    <n v="384"/>
    <n v="326.39999999999998"/>
    <n v="983.9"/>
    <n v="1.8"/>
    <n v="985.7"/>
    <n v="827.99"/>
    <n v="157.71"/>
    <n v="892.51"/>
    <n v="0"/>
    <n v="93.19"/>
    <x v="0"/>
    <m/>
    <m/>
    <n v="8"/>
    <n v="0"/>
  </r>
  <r>
    <s v="RX000498"/>
    <d v="2023-01-05T00:00:00"/>
    <s v="PT0099"/>
    <s v="DR005"/>
    <s v="Dr. Lisa Johnson"/>
    <s v="Oncology"/>
    <s v="RX002"/>
    <s v="Westside Rx"/>
    <s v="Springfield"/>
    <s v="MA"/>
    <s v="00007-4102-20"/>
    <s v="Plavix 75mg"/>
    <x v="0"/>
    <s v="Antiplatelet"/>
    <n v="30"/>
    <n v="29"/>
    <x v="1"/>
    <n v="2"/>
    <n v="0"/>
    <s v="PBM004"/>
    <x v="1"/>
    <s v="COMMERCIAL"/>
    <s v="MAC"/>
    <n v="174"/>
    <n v="147.9"/>
    <n v="146.74"/>
    <n v="1.8"/>
    <n v="148.54"/>
    <n v="124.78"/>
    <n v="23.77"/>
    <n v="131.16999999999999"/>
    <n v="0"/>
    <n v="17.37"/>
    <x v="0"/>
    <m/>
    <m/>
    <n v="4"/>
    <n v="0"/>
  </r>
  <r>
    <s v="RX000499"/>
    <d v="2023-06-07T00:00:00"/>
    <s v="PT0081"/>
    <s v="DR003"/>
    <s v="Dr. Priya Patel"/>
    <s v="Endocrinology"/>
    <s v="RX001"/>
    <s v="Main St Pharmacy"/>
    <s v="Boston"/>
    <s v="MA"/>
    <s v="68382-0035-01"/>
    <m/>
    <x v="2"/>
    <s v="CCB"/>
    <n v="90"/>
    <n v="94"/>
    <x v="0"/>
    <n v="1"/>
    <n v="0"/>
    <s v="PBM002"/>
    <x v="2"/>
    <s v="COMMERCIAL"/>
    <s v="MAC"/>
    <n v="7.2"/>
    <n v="5.76"/>
    <n v="12.56"/>
    <n v="1.79"/>
    <n v="14.35"/>
    <n v="12.2"/>
    <n v="2.15"/>
    <n v="15.95"/>
    <n v="0"/>
    <n v="-1.6"/>
    <x v="0"/>
    <m/>
    <m/>
    <n v="0"/>
    <n v="0"/>
  </r>
  <r>
    <s v="RX000500"/>
    <d v="2023-02-19T00:00:00"/>
    <s v="PT0071"/>
    <s v="DR002"/>
    <s v="Dr. Michael Torres"/>
    <s v="Cardiology"/>
    <s v="RX002"/>
    <s v="Westside Rx"/>
    <s v="Springfield"/>
    <s v="MA"/>
    <s v="00006-0021-31"/>
    <s v="Januvia 100mg"/>
    <x v="15"/>
    <s v="DPP-4"/>
    <n v="30"/>
    <n v="31"/>
    <x v="1"/>
    <n v="3"/>
    <n v="0"/>
    <s v="PBM002"/>
    <x v="2"/>
    <s v="COMMERCIAL"/>
    <s v="MAC"/>
    <n v="492"/>
    <n v="418.2"/>
    <n v="407.41"/>
    <n v="1.79"/>
    <n v="409.2"/>
    <n v="347.82"/>
    <n v="61.38"/>
    <n v="396.01"/>
    <n v="0"/>
    <n v="13.19"/>
    <x v="0"/>
    <m/>
    <m/>
    <n v="2"/>
    <n v="1"/>
  </r>
  <r>
    <s v="RX000501"/>
    <d v="2023-06-16T00:00:00"/>
    <s v="PT0020"/>
    <s v="DR002"/>
    <s v="Dr. Michael Torres"/>
    <s v="Cardiology"/>
    <s v="RX001"/>
    <s v="Main St Pharmacy"/>
    <s v="Boston"/>
    <s v="MA"/>
    <s v="00078-0467-15"/>
    <s v="Entresto 49/51"/>
    <x v="16"/>
    <s v="ARNI"/>
    <n v="30"/>
    <n v="28"/>
    <x v="1"/>
    <n v="4"/>
    <n v="0"/>
    <s v="PBM002"/>
    <x v="2"/>
    <s v="COMMERCIAL"/>
    <s v="MAC"/>
    <n v="618"/>
    <n v="525.29999999999995"/>
    <n v="515.48"/>
    <n v="1.79"/>
    <n v="517.27"/>
    <n v="439.68"/>
    <n v="77.59"/>
    <n v="507.39"/>
    <n v="0"/>
    <n v="9.89"/>
    <x v="0"/>
    <m/>
    <m/>
    <n v="4"/>
    <n v="0"/>
  </r>
  <r>
    <s v="RX000502"/>
    <d v="2024-06-08T00:00:00"/>
    <s v="PT0077"/>
    <s v="DR003"/>
    <s v="Dr. Priya Patel"/>
    <s v="Endocrinology"/>
    <s v="RX001"/>
    <s v="Main St Pharmacy"/>
    <s v="Boston"/>
    <s v="MA"/>
    <s v="00093-0892-01"/>
    <m/>
    <x v="0"/>
    <s v="Antiplatelet"/>
    <n v="90"/>
    <n v="89"/>
    <x v="0"/>
    <n v="1"/>
    <n v="1"/>
    <s v="PBM002"/>
    <x v="2"/>
    <s v="COMMERCIAL"/>
    <s v="MAC"/>
    <n v="14.8"/>
    <n v="11.84"/>
    <n v="22.98"/>
    <n v="1.79"/>
    <n v="24.77"/>
    <n v="21.06"/>
    <n v="3.72"/>
    <n v="32.119999999999997"/>
    <n v="0"/>
    <n v="-7.34"/>
    <x v="0"/>
    <m/>
    <m/>
    <n v="9"/>
    <n v="1"/>
  </r>
  <r>
    <s v="RX000503"/>
    <d v="2024-11-23T00:00:00"/>
    <s v="PT0081"/>
    <s v="DR004"/>
    <s v="Dr. James Williams"/>
    <s v="Primary Care"/>
    <s v="RX003"/>
    <s v="Community Care Pharmacy"/>
    <s v="Worcester"/>
    <s v="MA"/>
    <s v="00093-0892-01"/>
    <m/>
    <x v="0"/>
    <s v="Antiplatelet"/>
    <n v="90"/>
    <n v="91"/>
    <x v="0"/>
    <n v="1"/>
    <n v="0"/>
    <s v="PBM001"/>
    <x v="0"/>
    <s v="COMMERCIAL"/>
    <s v="MAC"/>
    <n v="14.8"/>
    <n v="11.84"/>
    <n v="20.91"/>
    <n v="1.78"/>
    <n v="22.69"/>
    <n v="19.739999999999998"/>
    <n v="2.95"/>
    <n v="32.840000000000003"/>
    <n v="0"/>
    <n v="-10.15"/>
    <x v="0"/>
    <m/>
    <m/>
    <n v="1"/>
    <n v="0"/>
  </r>
  <r>
    <s v="RX000504"/>
    <d v="2023-09-12T00:00:00"/>
    <s v="PT0010"/>
    <s v="DR003"/>
    <s v="Dr. Priya Patel"/>
    <s v="Endocrinology"/>
    <s v="RX002"/>
    <s v="Westside Rx"/>
    <s v="Springfield"/>
    <s v="MA"/>
    <s v="00085-1234-01"/>
    <m/>
    <x v="4"/>
    <s v="ACE Inhibitor"/>
    <n v="90"/>
    <n v="93"/>
    <x v="0"/>
    <n v="1"/>
    <n v="0"/>
    <s v="PBM001"/>
    <x v="0"/>
    <s v="COMMERCIAL"/>
    <s v="MAC"/>
    <n v="8.5"/>
    <n v="6.8"/>
    <n v="4.24"/>
    <n v="1.78"/>
    <n v="6.02"/>
    <n v="5.24"/>
    <n v="1"/>
    <n v="6.01"/>
    <n v="0"/>
    <n v="0.01"/>
    <x v="0"/>
    <m/>
    <m/>
    <n v="6"/>
    <n v="1"/>
  </r>
  <r>
    <s v="RX000505"/>
    <d v="2023-09-18T00:00:00"/>
    <s v="PT0060"/>
    <s v="DR003"/>
    <s v="Dr. Priya Patel"/>
    <s v="Endocrinology"/>
    <s v="RX003"/>
    <s v="Community Care Pharmacy"/>
    <s v="Worcester"/>
    <s v="MA"/>
    <s v="68382-0035-01"/>
    <m/>
    <x v="2"/>
    <s v="CCB"/>
    <n v="30"/>
    <n v="29"/>
    <x v="0"/>
    <n v="1"/>
    <n v="0"/>
    <s v="PBM003"/>
    <x v="3"/>
    <s v="COMMERCIAL"/>
    <s v="MAC"/>
    <n v="7.2"/>
    <n v="5.76"/>
    <n v="3.19"/>
    <n v="1.78"/>
    <n v="4.97"/>
    <n v="4.37"/>
    <n v="1"/>
    <n v="5.45"/>
    <n v="0"/>
    <n v="-0.48"/>
    <x v="0"/>
    <m/>
    <m/>
    <n v="1"/>
    <n v="0"/>
  </r>
  <r>
    <s v="RX000506"/>
    <d v="2024-09-30T00:00:00"/>
    <s v="PT0028"/>
    <s v="DR004"/>
    <s v="Dr. James Williams"/>
    <s v="Primary Care"/>
    <s v="RX004"/>
    <s v="Health Plus Pharmacy"/>
    <s v="Cambridge"/>
    <s v="MA"/>
    <s v="68382-0035-01"/>
    <m/>
    <x v="2"/>
    <s v="CCB"/>
    <n v="30"/>
    <n v="29"/>
    <x v="0"/>
    <n v="1"/>
    <n v="1"/>
    <s v="PBM002"/>
    <x v="2"/>
    <s v="COMMERCIAL"/>
    <s v="MAC"/>
    <n v="7.2"/>
    <n v="5.76"/>
    <n v="4.49"/>
    <n v="1.79"/>
    <n v="6.28"/>
    <n v="5.34"/>
    <n v="1"/>
    <n v="5.49"/>
    <n v="0"/>
    <n v="0.79"/>
    <x v="0"/>
    <m/>
    <m/>
    <n v="10"/>
    <n v="1"/>
  </r>
  <r>
    <s v="RX000507"/>
    <d v="2023-06-25T00:00:00"/>
    <s v="PT0096"/>
    <s v="DR001"/>
    <s v="Dr. Sarah Chen"/>
    <s v="Internal Medicine"/>
    <s v="RX001"/>
    <s v="Main St Pharmacy"/>
    <s v="Boston"/>
    <s v="MA"/>
    <s v="50458-0579-30"/>
    <s v="Xarelto 20mg"/>
    <x v="13"/>
    <s v="Anticoagulant"/>
    <n v="30"/>
    <n v="30"/>
    <x v="1"/>
    <n v="3"/>
    <n v="0"/>
    <s v="PBM001"/>
    <x v="0"/>
    <s v="COMMERCIAL"/>
    <s v="MAC"/>
    <n v="558"/>
    <n v="474.3"/>
    <n v="470.84"/>
    <n v="1.78"/>
    <n v="472.62"/>
    <n v="411.18"/>
    <n v="61.44"/>
    <n v="445.46"/>
    <n v="0"/>
    <n v="27.16"/>
    <x v="0"/>
    <m/>
    <m/>
    <n v="9"/>
    <n v="0"/>
  </r>
  <r>
    <s v="RX000508"/>
    <d v="2023-03-31T00:00:00"/>
    <s v="PT0003"/>
    <s v="DR003"/>
    <s v="Dr. Priya Patel"/>
    <s v="Endocrinology"/>
    <s v="RX004"/>
    <s v="Health Plus Pharmacy"/>
    <s v="Cambridge"/>
    <s v="MA"/>
    <s v="68382-0035-01"/>
    <m/>
    <x v="2"/>
    <s v="CCB"/>
    <n v="90"/>
    <n v="91"/>
    <x v="0"/>
    <n v="1"/>
    <n v="0"/>
    <s v="PBM004"/>
    <x v="1"/>
    <s v="COMMERCIAL"/>
    <s v="MAC"/>
    <n v="7.2"/>
    <n v="5.76"/>
    <n v="0"/>
    <n v="0"/>
    <n v="0"/>
    <n v="0"/>
    <n v="0"/>
    <n v="0"/>
    <n v="0"/>
    <n v="0"/>
    <x v="1"/>
    <n v="70"/>
    <s v="Product/Service Not Covered"/>
    <n v="0"/>
    <n v="1"/>
  </r>
  <r>
    <s v="RX000509"/>
    <d v="2023-07-15T00:00:00"/>
    <s v="PT0015"/>
    <s v="DR005"/>
    <s v="Dr. Lisa Johnson"/>
    <s v="Oncology"/>
    <s v="RX004"/>
    <s v="Health Plus Pharmacy"/>
    <s v="Cambridge"/>
    <s v="MA"/>
    <s v="00093-0892-01"/>
    <m/>
    <x v="0"/>
    <s v="Antiplatelet"/>
    <n v="90"/>
    <n v="86"/>
    <x v="0"/>
    <n v="1"/>
    <n v="0"/>
    <s v="PBM004"/>
    <x v="1"/>
    <s v="COMMERCIAL"/>
    <s v="MAC"/>
    <n v="14.8"/>
    <n v="11.84"/>
    <n v="20.85"/>
    <n v="1.8"/>
    <n v="22.65"/>
    <n v="19.03"/>
    <n v="3.62"/>
    <n v="32.61"/>
    <n v="0"/>
    <n v="-9.9499999999999993"/>
    <x v="0"/>
    <m/>
    <m/>
    <n v="7"/>
    <n v="0"/>
  </r>
  <r>
    <s v="RX000510"/>
    <d v="2024-08-06T00:00:00"/>
    <s v="PT0109"/>
    <s v="DR003"/>
    <s v="Dr. Priya Patel"/>
    <s v="Endocrinology"/>
    <s v="RX002"/>
    <s v="Westside Rx"/>
    <s v="Springfield"/>
    <s v="MA"/>
    <s v="00591-3622-19"/>
    <m/>
    <x v="12"/>
    <s v="PPI"/>
    <n v="30"/>
    <n v="30"/>
    <x v="0"/>
    <n v="1"/>
    <n v="2"/>
    <s v="PBM003"/>
    <x v="3"/>
    <s v="COMMERCIAL"/>
    <s v="MAC"/>
    <n v="6.9"/>
    <n v="5.52"/>
    <n v="3.5"/>
    <n v="1.78"/>
    <n v="5.28"/>
    <n v="4.6399999999999997"/>
    <n v="1"/>
    <n v="4.91"/>
    <n v="0"/>
    <n v="0.37"/>
    <x v="0"/>
    <m/>
    <m/>
    <n v="11"/>
    <n v="0"/>
  </r>
  <r>
    <s v="RX000511"/>
    <d v="2024-02-14T00:00:00"/>
    <s v="PT0087"/>
    <s v="DR004"/>
    <s v="Dr. James Williams"/>
    <s v="Primary Care"/>
    <s v="RX001"/>
    <s v="Main St Pharmacy"/>
    <s v="Boston"/>
    <s v="MA"/>
    <s v="68382-0035-01"/>
    <m/>
    <x v="2"/>
    <s v="CCB"/>
    <n v="30"/>
    <n v="31"/>
    <x v="0"/>
    <n v="1"/>
    <n v="2"/>
    <s v="CASH"/>
    <x v="6"/>
    <s v="CASH"/>
    <s v="AWP"/>
    <n v="7.2"/>
    <n v="5.76"/>
    <n v="6.48"/>
    <n v="0"/>
    <n v="6.48"/>
    <n v="0"/>
    <n v="6.48"/>
    <n v="5.39"/>
    <n v="0"/>
    <n v="1.0900000000000001"/>
    <x v="0"/>
    <m/>
    <m/>
    <n v="0"/>
    <n v="0"/>
  </r>
  <r>
    <s v="RX000512"/>
    <d v="2024-10-25T00:00:00"/>
    <s v="PT0083"/>
    <s v="DR003"/>
    <s v="Dr. Priya Patel"/>
    <s v="Endocrinology"/>
    <s v="RX001"/>
    <s v="Main St Pharmacy"/>
    <s v="Boston"/>
    <s v="MA"/>
    <s v="00085-1234-01"/>
    <m/>
    <x v="4"/>
    <s v="ACE Inhibitor"/>
    <n v="90"/>
    <n v="88"/>
    <x v="0"/>
    <n v="1"/>
    <n v="1"/>
    <s v="PBM002"/>
    <x v="2"/>
    <s v="COMMERCIAL"/>
    <s v="MAC"/>
    <n v="8.5"/>
    <n v="6.8"/>
    <n v="4.54"/>
    <n v="1.79"/>
    <n v="6.33"/>
    <n v="5.38"/>
    <n v="1"/>
    <n v="6.29"/>
    <n v="0"/>
    <n v="0.05"/>
    <x v="0"/>
    <m/>
    <m/>
    <n v="4"/>
    <n v="0"/>
  </r>
  <r>
    <s v="RX000513"/>
    <d v="2024-12-02T00:00:00"/>
    <s v="PT0085"/>
    <s v="DR005"/>
    <s v="Dr. Lisa Johnson"/>
    <s v="Oncology"/>
    <s v="RX002"/>
    <s v="Westside Rx"/>
    <s v="Springfield"/>
    <s v="MA"/>
    <s v="00085-1234-01"/>
    <m/>
    <x v="4"/>
    <s v="ACE Inhibitor"/>
    <n v="90"/>
    <n v="89"/>
    <x v="0"/>
    <n v="1"/>
    <n v="2"/>
    <s v="PBM003"/>
    <x v="3"/>
    <s v="COMMERCIAL"/>
    <s v="MAC"/>
    <n v="8.5"/>
    <n v="6.8"/>
    <n v="4.76"/>
    <n v="1.78"/>
    <n v="6.54"/>
    <n v="5.76"/>
    <n v="1"/>
    <n v="6.5"/>
    <n v="0"/>
    <n v="0.04"/>
    <x v="0"/>
    <m/>
    <m/>
    <n v="6"/>
    <n v="0"/>
  </r>
  <r>
    <s v="RX000514"/>
    <d v="2023-06-15T00:00:00"/>
    <s v="PT0017"/>
    <s v="DR004"/>
    <s v="Dr. James Williams"/>
    <s v="Primary Care"/>
    <s v="RX003"/>
    <s v="Community Care Pharmacy"/>
    <s v="Worcester"/>
    <s v="MA"/>
    <s v="00591-3622-19"/>
    <m/>
    <x v="12"/>
    <s v="PPI"/>
    <n v="30"/>
    <n v="29"/>
    <x v="0"/>
    <n v="1"/>
    <n v="0"/>
    <s v="PBM004"/>
    <x v="1"/>
    <s v="COMMERCIAL"/>
    <s v="MAC"/>
    <n v="6.9"/>
    <n v="5.52"/>
    <n v="4.07"/>
    <n v="1.8"/>
    <n v="5.87"/>
    <n v="4.93"/>
    <n v="1"/>
    <n v="5.19"/>
    <n v="0"/>
    <n v="0.68"/>
    <x v="0"/>
    <m/>
    <m/>
    <n v="6"/>
    <n v="0"/>
  </r>
  <r>
    <s v="RX000515"/>
    <d v="2024-01-03T00:00:00"/>
    <s v="PT0106"/>
    <s v="DR001"/>
    <s v="Dr. Sarah Chen"/>
    <s v="Internal Medicine"/>
    <s v="RX001"/>
    <s v="Main St Pharmacy"/>
    <s v="Boston"/>
    <s v="MA"/>
    <s v="00085-1234-01"/>
    <m/>
    <x v="4"/>
    <s v="ACE Inhibitor"/>
    <n v="90"/>
    <n v="93"/>
    <x v="0"/>
    <n v="1"/>
    <n v="0"/>
    <s v="PBM002"/>
    <x v="2"/>
    <s v="COMMERCIAL"/>
    <s v="MAC"/>
    <n v="8.5"/>
    <n v="6.8"/>
    <n v="4.3499999999999996"/>
    <n v="1.79"/>
    <n v="6.14"/>
    <n v="5.22"/>
    <n v="1"/>
    <n v="6.08"/>
    <n v="0"/>
    <n v="0.06"/>
    <x v="0"/>
    <m/>
    <m/>
    <n v="5"/>
    <n v="0"/>
  </r>
  <r>
    <s v="RX000516"/>
    <d v="2023-09-22T00:00:00"/>
    <s v="PT0072"/>
    <s v="DR004"/>
    <s v="Dr. James Williams"/>
    <s v="Primary Care"/>
    <s v="RX002"/>
    <s v="Westside Rx"/>
    <s v="Springfield"/>
    <s v="MA"/>
    <s v="00093-0892-01"/>
    <m/>
    <x v="0"/>
    <s v="Antiplatelet"/>
    <n v="30"/>
    <n v="29"/>
    <x v="0"/>
    <n v="1"/>
    <n v="0"/>
    <s v="PBM001"/>
    <x v="0"/>
    <s v="COMMERCIAL"/>
    <s v="MAC"/>
    <n v="14.8"/>
    <n v="11.84"/>
    <n v="8.7899999999999991"/>
    <n v="1.78"/>
    <n v="10.57"/>
    <n v="9.1999999999999993"/>
    <n v="1.37"/>
    <n v="11.24"/>
    <n v="0"/>
    <n v="-0.67"/>
    <x v="0"/>
    <m/>
    <m/>
    <n v="8"/>
    <n v="0"/>
  </r>
  <r>
    <s v="RX000517"/>
    <d v="2023-04-24T00:00:00"/>
    <s v="PT0014"/>
    <s v="DR004"/>
    <s v="Dr. James Williams"/>
    <s v="Primary Care"/>
    <s v="RX004"/>
    <s v="Health Plus Pharmacy"/>
    <s v="Cambridge"/>
    <s v="MA"/>
    <s v="00093-7193-98"/>
    <m/>
    <x v="3"/>
    <s v="Statin"/>
    <n v="30"/>
    <n v="30"/>
    <x v="0"/>
    <n v="1"/>
    <n v="0"/>
    <s v="PBM001"/>
    <x v="0"/>
    <s v="COMMERCIAL"/>
    <s v="MAC"/>
    <n v="18.2"/>
    <n v="14.56"/>
    <n v="10.23"/>
    <n v="1.78"/>
    <n v="12.01"/>
    <n v="10.45"/>
    <n v="1.56"/>
    <n v="13.94"/>
    <n v="0"/>
    <n v="-1.93"/>
    <x v="0"/>
    <m/>
    <m/>
    <n v="10"/>
    <n v="1"/>
  </r>
  <r>
    <s v="RX000518"/>
    <d v="2024-06-02T00:00:00"/>
    <s v="PT0105"/>
    <s v="DR004"/>
    <s v="Dr. James Williams"/>
    <s v="Primary Care"/>
    <s v="RX003"/>
    <s v="Community Care Pharmacy"/>
    <s v="Worcester"/>
    <s v="MA"/>
    <s v="00169-4170-43"/>
    <s v="Ozempic 0.5mg"/>
    <x v="9"/>
    <s v="GLP-1"/>
    <n v="30"/>
    <n v="28"/>
    <x v="1"/>
    <n v="4"/>
    <n v="1"/>
    <s v="PBM002"/>
    <x v="2"/>
    <s v="COMMERCIAL"/>
    <s v="MAC"/>
    <n v="936"/>
    <n v="795.6"/>
    <n v="799.18"/>
    <n v="1.79"/>
    <n v="800.97"/>
    <n v="680.83"/>
    <n v="120.15"/>
    <n v="726.17"/>
    <n v="0"/>
    <n v="74.8"/>
    <x v="0"/>
    <m/>
    <m/>
    <n v="6"/>
    <n v="0"/>
  </r>
  <r>
    <s v="RX000519"/>
    <d v="2023-10-21T00:00:00"/>
    <s v="PT0086"/>
    <s v="DR003"/>
    <s v="Dr. Priya Patel"/>
    <s v="Endocrinology"/>
    <s v="RX004"/>
    <s v="Health Plus Pharmacy"/>
    <s v="Cambridge"/>
    <s v="MA"/>
    <s v="00071-0155-23"/>
    <s v="Lipitor"/>
    <x v="3"/>
    <s v="Statin"/>
    <n v="30"/>
    <n v="29"/>
    <x v="1"/>
    <n v="2"/>
    <n v="1"/>
    <s v="MCR001"/>
    <x v="5"/>
    <s v="GOVERNMENT"/>
    <s v="MAC"/>
    <n v="185.4"/>
    <n v="157.59"/>
    <n v="156.68"/>
    <n v="1.77"/>
    <n v="158.44999999999999"/>
    <n v="126.76"/>
    <n v="31.69"/>
    <n v="143.79"/>
    <n v="12.32"/>
    <n v="2.34"/>
    <x v="0"/>
    <m/>
    <m/>
    <n v="3"/>
    <n v="1"/>
  </r>
  <r>
    <s v="RX000520"/>
    <d v="2024-11-29T00:00:00"/>
    <s v="PT0019"/>
    <s v="DR005"/>
    <s v="Dr. Lisa Johnson"/>
    <s v="Oncology"/>
    <s v="RX004"/>
    <s v="Health Plus Pharmacy"/>
    <s v="Cambridge"/>
    <s v="MA"/>
    <s v="00085-1234-01"/>
    <m/>
    <x v="4"/>
    <s v="ACE Inhibitor"/>
    <n v="90"/>
    <n v="92"/>
    <x v="0"/>
    <n v="1"/>
    <n v="1"/>
    <s v="MCD001"/>
    <x v="4"/>
    <s v="GOVERNMENT"/>
    <s v="NADAC"/>
    <n v="8.5"/>
    <n v="6.8"/>
    <n v="6.46"/>
    <n v="0.03"/>
    <n v="6.49"/>
    <n v="4.67"/>
    <n v="1.82"/>
    <n v="6"/>
    <n v="0"/>
    <n v="0.49"/>
    <x v="0"/>
    <m/>
    <m/>
    <n v="1"/>
    <n v="1"/>
  </r>
  <r>
    <s v="RX000521"/>
    <d v="2023-03-04T00:00:00"/>
    <s v="PT0083"/>
    <s v="DR004"/>
    <s v="Dr. James Williams"/>
    <s v="Primary Care"/>
    <s v="RX002"/>
    <s v="Westside Rx"/>
    <s v="Springfield"/>
    <s v="MA"/>
    <s v="61269-0435-01"/>
    <m/>
    <x v="14"/>
    <s v="Biguanide"/>
    <n v="90"/>
    <n v="86"/>
    <x v="0"/>
    <n v="1"/>
    <n v="0"/>
    <s v="CASH"/>
    <x v="6"/>
    <s v="CASH"/>
    <s v="AWP"/>
    <n v="12.4"/>
    <n v="9.92"/>
    <n v="11.16"/>
    <n v="0"/>
    <n v="11.16"/>
    <n v="0"/>
    <n v="11.16"/>
    <n v="8.76"/>
    <n v="0"/>
    <n v="2.4"/>
    <x v="2"/>
    <m/>
    <m/>
    <n v="11"/>
    <n v="0"/>
  </r>
  <r>
    <s v="RX000522"/>
    <d v="2024-11-28T00:00:00"/>
    <s v="PT0041"/>
    <s v="DR004"/>
    <s v="Dr. James Williams"/>
    <s v="Primary Care"/>
    <s v="RX004"/>
    <s v="Health Plus Pharmacy"/>
    <s v="Cambridge"/>
    <s v="MA"/>
    <s v="00591-3622-19"/>
    <m/>
    <x v="12"/>
    <s v="PPI"/>
    <n v="30"/>
    <n v="31"/>
    <x v="0"/>
    <n v="1"/>
    <n v="0"/>
    <s v="CASH"/>
    <x v="6"/>
    <s v="CASH"/>
    <s v="AWP"/>
    <n v="6.9"/>
    <n v="5.52"/>
    <n v="6.21"/>
    <n v="0"/>
    <n v="6.21"/>
    <n v="0"/>
    <n v="6.21"/>
    <n v="5.22"/>
    <n v="0"/>
    <n v="0.99"/>
    <x v="0"/>
    <m/>
    <m/>
    <n v="8"/>
    <n v="0"/>
  </r>
  <r>
    <s v="RX000523"/>
    <d v="2024-10-01T00:00:00"/>
    <s v="PT0101"/>
    <s v="DR005"/>
    <s v="Dr. Lisa Johnson"/>
    <s v="Oncology"/>
    <s v="RX002"/>
    <s v="Westside Rx"/>
    <s v="Springfield"/>
    <s v="MA"/>
    <s v="00093-7193-98"/>
    <m/>
    <x v="3"/>
    <s v="Statin"/>
    <n v="30"/>
    <n v="30"/>
    <x v="0"/>
    <n v="1"/>
    <n v="1"/>
    <s v="PBM002"/>
    <x v="2"/>
    <s v="COMMERCIAL"/>
    <s v="MAC"/>
    <n v="18.2"/>
    <n v="14.56"/>
    <n v="10.55"/>
    <n v="1.79"/>
    <n v="12.34"/>
    <n v="10.49"/>
    <n v="1.85"/>
    <n v="13.98"/>
    <n v="0"/>
    <n v="-1.64"/>
    <x v="0"/>
    <m/>
    <m/>
    <n v="1"/>
    <n v="1"/>
  </r>
  <r>
    <s v="RX000524"/>
    <d v="2024-07-07T00:00:00"/>
    <s v="PT0067"/>
    <s v="DR005"/>
    <s v="Dr. Lisa Johnson"/>
    <s v="Oncology"/>
    <s v="RX002"/>
    <s v="Westside Rx"/>
    <s v="Springfield"/>
    <s v="MA"/>
    <s v="61269-0435-01"/>
    <m/>
    <x v="14"/>
    <s v="Biguanide"/>
    <n v="90"/>
    <n v="88"/>
    <x v="0"/>
    <n v="1"/>
    <n v="0"/>
    <s v="PBM004"/>
    <x v="1"/>
    <s v="COMMERCIAL"/>
    <s v="MAC"/>
    <n v="12.4"/>
    <n v="9.92"/>
    <n v="5.69"/>
    <n v="1.8"/>
    <n v="7.49"/>
    <n v="6.29"/>
    <n v="1.2"/>
    <n v="9.2200000000000006"/>
    <n v="0"/>
    <n v="-1.74"/>
    <x v="0"/>
    <m/>
    <m/>
    <n v="8"/>
    <n v="0"/>
  </r>
  <r>
    <s v="RX000525"/>
    <d v="2023-04-24T00:00:00"/>
    <s v="PT0065"/>
    <s v="DR005"/>
    <s v="Dr. Lisa Johnson"/>
    <s v="Oncology"/>
    <s v="RX004"/>
    <s v="Health Plus Pharmacy"/>
    <s v="Cambridge"/>
    <s v="MA"/>
    <s v="61269-0435-01"/>
    <m/>
    <x v="14"/>
    <s v="Biguanide"/>
    <n v="90"/>
    <n v="88"/>
    <x v="0"/>
    <n v="1"/>
    <n v="0"/>
    <s v="MCR001"/>
    <x v="5"/>
    <s v="GOVERNMENT"/>
    <s v="MAC"/>
    <n v="12.4"/>
    <n v="9.92"/>
    <n v="7.54"/>
    <n v="1.77"/>
    <n v="9.31"/>
    <n v="7.45"/>
    <n v="1.86"/>
    <n v="8.9600000000000009"/>
    <n v="0"/>
    <n v="0.35"/>
    <x v="0"/>
    <m/>
    <m/>
    <n v="1"/>
    <n v="0"/>
  </r>
  <r>
    <s v="RX000526"/>
    <d v="2024-08-18T00:00:00"/>
    <s v="PT0077"/>
    <s v="DR002"/>
    <s v="Dr. Michael Torres"/>
    <s v="Cardiology"/>
    <s v="RX003"/>
    <s v="Community Care Pharmacy"/>
    <s v="Worcester"/>
    <s v="MA"/>
    <s v="00007-4102-20"/>
    <s v="Plavix 75mg"/>
    <x v="0"/>
    <s v="Antiplatelet"/>
    <n v="30"/>
    <n v="29"/>
    <x v="1"/>
    <n v="2"/>
    <n v="0"/>
    <s v="PBM001"/>
    <x v="0"/>
    <s v="COMMERCIAL"/>
    <s v="MAC"/>
    <n v="174"/>
    <n v="147.9"/>
    <n v="145.27000000000001"/>
    <n v="1.78"/>
    <n v="147.05000000000001"/>
    <n v="127.93"/>
    <n v="19.12"/>
    <n v="137.25"/>
    <n v="0"/>
    <n v="9.8000000000000007"/>
    <x v="0"/>
    <m/>
    <m/>
    <n v="11"/>
    <n v="0"/>
  </r>
  <r>
    <s v="RX000527"/>
    <d v="2023-12-02T00:00:00"/>
    <s v="PT0019"/>
    <s v="DR001"/>
    <s v="Dr. Sarah Chen"/>
    <s v="Internal Medicine"/>
    <s v="RX002"/>
    <s v="Westside Rx"/>
    <s v="Springfield"/>
    <s v="MA"/>
    <s v="00093-7193-98"/>
    <m/>
    <x v="3"/>
    <s v="Statin"/>
    <n v="30"/>
    <n v="30"/>
    <x v="0"/>
    <n v="1"/>
    <n v="1"/>
    <s v="PBM002"/>
    <x v="2"/>
    <s v="COMMERCIAL"/>
    <s v="MAC"/>
    <n v="18.2"/>
    <n v="14.56"/>
    <n v="10.84"/>
    <n v="1.79"/>
    <n v="12.63"/>
    <n v="10.74"/>
    <n v="1.89"/>
    <n v="13.41"/>
    <n v="0"/>
    <n v="-0.78"/>
    <x v="0"/>
    <m/>
    <m/>
    <n v="0"/>
    <n v="0"/>
  </r>
  <r>
    <s v="RX000528"/>
    <d v="2024-11-24T00:00:00"/>
    <s v="PT0034"/>
    <s v="DR003"/>
    <s v="Dr. Priya Patel"/>
    <s v="Endocrinology"/>
    <s v="RX001"/>
    <s v="Main St Pharmacy"/>
    <s v="Boston"/>
    <s v="MA"/>
    <s v="00093-7193-98"/>
    <m/>
    <x v="3"/>
    <s v="Statin"/>
    <n v="30"/>
    <n v="30"/>
    <x v="0"/>
    <n v="1"/>
    <n v="0"/>
    <s v="PBM001"/>
    <x v="0"/>
    <s v="COMMERCIAL"/>
    <s v="MAC"/>
    <n v="18.2"/>
    <n v="14.56"/>
    <n v="9.9"/>
    <n v="1.78"/>
    <n v="11.68"/>
    <n v="10.16"/>
    <n v="1.52"/>
    <n v="13.33"/>
    <n v="0"/>
    <n v="-1.65"/>
    <x v="2"/>
    <m/>
    <m/>
    <n v="11"/>
    <n v="0"/>
  </r>
  <r>
    <s v="RX000529"/>
    <d v="2024-06-01T00:00:00"/>
    <s v="PT0017"/>
    <s v="DR002"/>
    <s v="Dr. Michael Torres"/>
    <s v="Cardiology"/>
    <s v="RX002"/>
    <s v="Westside Rx"/>
    <s v="Springfield"/>
    <s v="MA"/>
    <s v="00085-1234-01"/>
    <m/>
    <x v="4"/>
    <s v="ACE Inhibitor"/>
    <n v="90"/>
    <n v="94"/>
    <x v="0"/>
    <n v="1"/>
    <n v="0"/>
    <s v="CASH"/>
    <x v="6"/>
    <s v="CASH"/>
    <s v="AWP"/>
    <n v="8.5"/>
    <n v="6.8"/>
    <n v="7.65"/>
    <n v="0"/>
    <n v="7.65"/>
    <n v="0"/>
    <n v="7.65"/>
    <n v="6.42"/>
    <n v="0"/>
    <n v="1.23"/>
    <x v="0"/>
    <m/>
    <m/>
    <n v="11"/>
    <n v="1"/>
  </r>
  <r>
    <s v="RX000530"/>
    <d v="2024-09-08T00:00:00"/>
    <s v="PT0038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85"/>
    <x v="0"/>
    <n v="1"/>
    <n v="0"/>
    <s v="MCR001"/>
    <x v="5"/>
    <s v="GOVERNMENT"/>
    <s v="MAC"/>
    <n v="8.5"/>
    <n v="6.8"/>
    <n v="3.93"/>
    <n v="1.77"/>
    <n v="5.7"/>
    <n v="4.5599999999999996"/>
    <n v="1.1399999999999999"/>
    <n v="6.21"/>
    <n v="0"/>
    <n v="-0.51"/>
    <x v="0"/>
    <m/>
    <m/>
    <n v="5"/>
    <n v="0"/>
  </r>
  <r>
    <s v="RX000531"/>
    <d v="2024-03-07T00:00:00"/>
    <s v="PT0114"/>
    <s v="DR005"/>
    <s v="Dr. Lisa Johnson"/>
    <s v="Oncology"/>
    <s v="RX002"/>
    <s v="Westside Rx"/>
    <s v="Springfield"/>
    <s v="MA"/>
    <s v="00085-1234-01"/>
    <m/>
    <x v="4"/>
    <s v="ACE Inhibitor"/>
    <n v="90"/>
    <n v="88"/>
    <x v="0"/>
    <n v="1"/>
    <n v="0"/>
    <s v="MCR001"/>
    <x v="5"/>
    <s v="GOVERNMENT"/>
    <s v="MAC"/>
    <n v="8.5"/>
    <n v="6.8"/>
    <n v="0"/>
    <n v="0"/>
    <n v="0"/>
    <n v="0"/>
    <n v="0"/>
    <n v="0"/>
    <n v="0"/>
    <n v="0"/>
    <x v="1"/>
    <n v="65"/>
    <s v="Patient Not Covered"/>
    <n v="11"/>
    <n v="0"/>
  </r>
  <r>
    <s v="RX000532"/>
    <d v="2024-05-07T00:00:00"/>
    <s v="PT0061"/>
    <s v="DR004"/>
    <s v="Dr. James Williams"/>
    <s v="Primary Care"/>
    <s v="RX001"/>
    <s v="Main St Pharmacy"/>
    <s v="Boston"/>
    <s v="MA"/>
    <s v="00093-7193-98"/>
    <m/>
    <x v="3"/>
    <s v="Statin"/>
    <n v="30"/>
    <n v="31"/>
    <x v="0"/>
    <n v="1"/>
    <n v="1"/>
    <s v="PBM002"/>
    <x v="2"/>
    <s v="COMMERCIAL"/>
    <s v="MAC"/>
    <n v="18.2"/>
    <n v="14.56"/>
    <n v="11.29"/>
    <n v="1.79"/>
    <n v="13.08"/>
    <n v="11.11"/>
    <n v="1.96"/>
    <n v="13.84"/>
    <n v="0"/>
    <n v="-0.76"/>
    <x v="0"/>
    <m/>
    <m/>
    <n v="2"/>
    <n v="0"/>
  </r>
  <r>
    <s v="RX000533"/>
    <d v="2023-11-30T00:00:00"/>
    <s v="PT0050"/>
    <s v="DR002"/>
    <s v="Dr. Michael Torres"/>
    <s v="Cardiology"/>
    <s v="RX004"/>
    <s v="Health Plus Pharmacy"/>
    <s v="Cambridge"/>
    <s v="MA"/>
    <s v="00085-1234-01"/>
    <m/>
    <x v="4"/>
    <s v="ACE Inhibitor"/>
    <n v="90"/>
    <n v="87"/>
    <x v="0"/>
    <n v="1"/>
    <n v="0"/>
    <s v="PBM003"/>
    <x v="3"/>
    <s v="COMMERCIAL"/>
    <s v="MAC"/>
    <n v="8.5"/>
    <n v="6.8"/>
    <n v="4.8"/>
    <n v="1.78"/>
    <n v="6.58"/>
    <n v="5.79"/>
    <n v="1"/>
    <n v="6.37"/>
    <n v="0"/>
    <n v="0.22"/>
    <x v="0"/>
    <m/>
    <m/>
    <n v="10"/>
    <n v="0"/>
  </r>
  <r>
    <s v="RX000534"/>
    <d v="2024-08-08T00:00:00"/>
    <s v="PT0083"/>
    <s v="DR001"/>
    <s v="Dr. Sarah Chen"/>
    <s v="Internal Medicine"/>
    <s v="RX002"/>
    <s v="Westside Rx"/>
    <s v="Springfield"/>
    <s v="MA"/>
    <s v="68382-0035-01"/>
    <m/>
    <x v="2"/>
    <s v="CCB"/>
    <n v="30"/>
    <n v="30"/>
    <x v="0"/>
    <n v="1"/>
    <n v="0"/>
    <s v="PBM004"/>
    <x v="1"/>
    <s v="COMMERCIAL"/>
    <s v="MAC"/>
    <n v="7.2"/>
    <n v="5.76"/>
    <n v="3.61"/>
    <n v="1.8"/>
    <n v="5.41"/>
    <n v="4.55"/>
    <n v="1"/>
    <n v="5.4"/>
    <n v="0"/>
    <n v="0.01"/>
    <x v="0"/>
    <m/>
    <m/>
    <n v="9"/>
    <n v="0"/>
  </r>
  <r>
    <s v="RX000535"/>
    <d v="2023-01-20T00:00:00"/>
    <s v="PT0101"/>
    <s v="DR005"/>
    <s v="Dr. Lisa Johnson"/>
    <s v="Oncology"/>
    <s v="RX004"/>
    <s v="Health Plus Pharmacy"/>
    <s v="Cambridge"/>
    <s v="MA"/>
    <s v="00074-3799-13"/>
    <s v="Humira Pen 40mg"/>
    <x v="7"/>
    <s v="Biologic"/>
    <n v="84"/>
    <n v="81"/>
    <x v="1"/>
    <n v="5"/>
    <n v="1"/>
    <s v="PBM003"/>
    <x v="3"/>
    <s v="COMMERCIAL"/>
    <s v="MAC"/>
    <n v="7140"/>
    <n v="6069"/>
    <n v="18267.2"/>
    <n v="1.78"/>
    <n v="18268.98"/>
    <n v="16076.7"/>
    <n v="2192.2800000000002"/>
    <n v="16053.25"/>
    <n v="0"/>
    <n v="2215.73"/>
    <x v="0"/>
    <m/>
    <m/>
    <n v="9"/>
    <n v="0"/>
  </r>
  <r>
    <s v="RX000536"/>
    <d v="2023-02-16T00:00:00"/>
    <s v="PT0004"/>
    <s v="DR005"/>
    <s v="Dr. Lisa Johnson"/>
    <s v="Oncology"/>
    <s v="RX004"/>
    <s v="Health Plus Pharmacy"/>
    <s v="Cambridge"/>
    <s v="MA"/>
    <s v="00003-0208-11"/>
    <s v="Jardiance 25mg"/>
    <x v="5"/>
    <s v="SGLT2i"/>
    <n v="30"/>
    <n v="31"/>
    <x v="1"/>
    <n v="4"/>
    <n v="0"/>
    <s v="PBM003"/>
    <x v="3"/>
    <s v="COMMERCIAL"/>
    <s v="MAC"/>
    <n v="564"/>
    <n v="479.4"/>
    <n v="477.37"/>
    <n v="1.78"/>
    <n v="479.15"/>
    <n v="421.65"/>
    <n v="57.5"/>
    <n v="429.66"/>
    <n v="0"/>
    <n v="49.49"/>
    <x v="0"/>
    <m/>
    <m/>
    <n v="1"/>
    <n v="0"/>
  </r>
  <r>
    <s v="RX000537"/>
    <d v="2023-04-02T00:00:00"/>
    <s v="PT0042"/>
    <s v="DR003"/>
    <s v="Dr. Priya Patel"/>
    <s v="Endocrinology"/>
    <s v="RX002"/>
    <s v="Westside Rx"/>
    <s v="Springfield"/>
    <s v="MA"/>
    <s v="50458-0579-30"/>
    <s v="Xarelto 20mg"/>
    <x v="13"/>
    <s v="Anticoagulant"/>
    <n v="90"/>
    <n v="87"/>
    <x v="1"/>
    <n v="3"/>
    <n v="1"/>
    <s v="PBM002"/>
    <x v="2"/>
    <s v="COMMERCIAL"/>
    <s v="MAC"/>
    <n v="558"/>
    <n v="474.3"/>
    <n v="1394.2"/>
    <n v="1.79"/>
    <n v="1395.99"/>
    <n v="1186.5899999999999"/>
    <n v="209.4"/>
    <n v="1259.7"/>
    <n v="0"/>
    <n v="136.29"/>
    <x v="0"/>
    <m/>
    <m/>
    <n v="1"/>
    <n v="0"/>
  </r>
  <r>
    <s v="RX000538"/>
    <d v="2023-02-23T00:00:00"/>
    <s v="PT0064"/>
    <s v="DR001"/>
    <s v="Dr. Sarah Chen"/>
    <s v="Internal Medicine"/>
    <s v="RX004"/>
    <s v="Health Plus Pharmacy"/>
    <s v="Cambridge"/>
    <s v="MA"/>
    <s v="00085-1234-01"/>
    <m/>
    <x v="4"/>
    <s v="ACE Inhibitor"/>
    <n v="90"/>
    <n v="90"/>
    <x v="0"/>
    <n v="1"/>
    <n v="0"/>
    <s v="PBM002"/>
    <x v="2"/>
    <s v="COMMERCIAL"/>
    <s v="MAC"/>
    <n v="8.5"/>
    <n v="6.8"/>
    <n v="5.0199999999999996"/>
    <n v="1.79"/>
    <n v="6.81"/>
    <n v="5.79"/>
    <n v="1.02"/>
    <n v="6.34"/>
    <n v="0"/>
    <n v="0.47"/>
    <x v="0"/>
    <m/>
    <m/>
    <n v="4"/>
    <n v="1"/>
  </r>
  <r>
    <s v="RX000539"/>
    <d v="2024-02-22T00:00:00"/>
    <s v="PT0071"/>
    <s v="DR001"/>
    <s v="Dr. Sarah Chen"/>
    <s v="Internal Medicine"/>
    <s v="RX004"/>
    <s v="Health Plus Pharmacy"/>
    <s v="Cambridge"/>
    <s v="MA"/>
    <s v="00085-1234-01"/>
    <m/>
    <x v="4"/>
    <s v="ACE Inhibitor"/>
    <n v="90"/>
    <n v="94"/>
    <x v="0"/>
    <n v="1"/>
    <n v="1"/>
    <s v="PBM002"/>
    <x v="2"/>
    <s v="COMMERCIAL"/>
    <s v="MAC"/>
    <n v="8.5"/>
    <n v="6.8"/>
    <n v="5.29"/>
    <n v="1.79"/>
    <n v="7.08"/>
    <n v="6.02"/>
    <n v="1.06"/>
    <n v="6"/>
    <n v="0"/>
    <n v="1.0900000000000001"/>
    <x v="0"/>
    <m/>
    <m/>
    <n v="8"/>
    <n v="0"/>
  </r>
  <r>
    <s v="RX000540"/>
    <d v="2024-10-13T00:00:00"/>
    <s v="PT0022"/>
    <s v="DR001"/>
    <s v="Dr. Sarah Chen"/>
    <s v="Internal Medicine"/>
    <s v="RX004"/>
    <s v="Health Plus Pharmacy"/>
    <s v="Cambridge"/>
    <s v="MA"/>
    <s v="00093-7193-98"/>
    <m/>
    <x v="3"/>
    <s v="Statin"/>
    <n v="30"/>
    <n v="30"/>
    <x v="0"/>
    <n v="1"/>
    <n v="0"/>
    <s v="PBM003"/>
    <x v="3"/>
    <s v="COMMERCIAL"/>
    <s v="MAC"/>
    <n v="18.2"/>
    <n v="14.56"/>
    <n v="8.5299999999999994"/>
    <n v="1.78"/>
    <n v="10.31"/>
    <n v="9.07"/>
    <n v="1.24"/>
    <n v="13.52"/>
    <n v="0"/>
    <n v="-3.21"/>
    <x v="0"/>
    <m/>
    <m/>
    <n v="8"/>
    <n v="0"/>
  </r>
  <r>
    <s v="RX000541"/>
    <d v="2023-01-01T00:00:00"/>
    <s v="PT0088"/>
    <s v="DR002"/>
    <s v="Dr. Michael Torres"/>
    <s v="Cardiology"/>
    <s v="RX003"/>
    <s v="Community Care Pharmacy"/>
    <s v="Worcester"/>
    <s v="MA"/>
    <s v="00071-0155-23"/>
    <s v="Lipitor"/>
    <x v="3"/>
    <s v="Statin"/>
    <n v="90"/>
    <n v="88"/>
    <x v="1"/>
    <n v="2"/>
    <n v="0"/>
    <s v="PBM003"/>
    <x v="3"/>
    <s v="COMMERCIAL"/>
    <s v="MAC"/>
    <n v="185.4"/>
    <n v="157.59"/>
    <n v="472.25"/>
    <n v="1.78"/>
    <n v="474.03"/>
    <n v="417.15"/>
    <n v="56.88"/>
    <n v="426.71"/>
    <n v="0"/>
    <n v="47.32"/>
    <x v="0"/>
    <m/>
    <m/>
    <n v="9"/>
    <n v="0"/>
  </r>
  <r>
    <s v="RX000542"/>
    <d v="2023-04-02T00:00:00"/>
    <s v="PT0072"/>
    <s v="DR003"/>
    <s v="Dr. Priya Patel"/>
    <s v="Endocrinology"/>
    <s v="RX001"/>
    <s v="Main St Pharmacy"/>
    <s v="Boston"/>
    <s v="MA"/>
    <s v="61269-0435-01"/>
    <m/>
    <x v="14"/>
    <s v="Biguanide"/>
    <n v="90"/>
    <n v="94"/>
    <x v="0"/>
    <n v="1"/>
    <n v="2"/>
    <s v="PBM001"/>
    <x v="0"/>
    <s v="COMMERCIAL"/>
    <s v="MAC"/>
    <n v="12.4"/>
    <n v="9.92"/>
    <n v="5.76"/>
    <n v="1.78"/>
    <n v="7.54"/>
    <n v="6.56"/>
    <n v="1"/>
    <n v="8.85"/>
    <n v="0"/>
    <n v="-1.31"/>
    <x v="0"/>
    <m/>
    <m/>
    <n v="8"/>
    <n v="0"/>
  </r>
  <r>
    <s v="RX000543"/>
    <d v="2024-12-25T00:00:00"/>
    <s v="PT0044"/>
    <s v="DR003"/>
    <s v="Dr. Priya Patel"/>
    <s v="Endocrinology"/>
    <s v="RX003"/>
    <s v="Community Care Pharmacy"/>
    <s v="Worcester"/>
    <s v="MA"/>
    <s v="61269-0435-01"/>
    <m/>
    <x v="14"/>
    <s v="Biguanide"/>
    <n v="90"/>
    <n v="87"/>
    <x v="0"/>
    <n v="1"/>
    <n v="2"/>
    <s v="PBM004"/>
    <x v="1"/>
    <s v="COMMERCIAL"/>
    <s v="MAC"/>
    <n v="12.4"/>
    <n v="9.92"/>
    <n v="6.07"/>
    <n v="1.8"/>
    <n v="7.87"/>
    <n v="6.61"/>
    <n v="1.26"/>
    <n v="9.61"/>
    <n v="0"/>
    <n v="-1.74"/>
    <x v="0"/>
    <m/>
    <m/>
    <n v="11"/>
    <n v="1"/>
  </r>
  <r>
    <s v="RX000544"/>
    <d v="2024-11-19T00:00:00"/>
    <s v="PT0051"/>
    <s v="DR001"/>
    <s v="Dr. Sarah Chen"/>
    <s v="Internal Medicine"/>
    <s v="RX001"/>
    <s v="Main St Pharmacy"/>
    <s v="Boston"/>
    <s v="MA"/>
    <s v="00002-4415-85"/>
    <s v="Trulicity 1.5mg"/>
    <x v="17"/>
    <s v="GLP-1"/>
    <n v="84"/>
    <n v="84"/>
    <x v="1"/>
    <n v="4"/>
    <n v="1"/>
    <s v="PBM003"/>
    <x v="3"/>
    <s v="COMMERCIAL"/>
    <s v="MAC"/>
    <n v="918"/>
    <n v="780.3"/>
    <n v="2291.71"/>
    <n v="1.78"/>
    <n v="2293.4899999999998"/>
    <n v="2018.28"/>
    <n v="275.22000000000003"/>
    <n v="2163.0100000000002"/>
    <n v="0"/>
    <n v="130.47999999999999"/>
    <x v="0"/>
    <m/>
    <m/>
    <n v="1"/>
    <n v="0"/>
  </r>
  <r>
    <s v="RX000545"/>
    <d v="2023-12-28T00:00:00"/>
    <s v="PT0108"/>
    <s v="DR001"/>
    <s v="Dr. Sarah Chen"/>
    <s v="Internal Medicine"/>
    <s v="RX004"/>
    <s v="Health Plus Pharmacy"/>
    <s v="Cambridge"/>
    <s v="MA"/>
    <s v="00591-3622-19"/>
    <m/>
    <x v="12"/>
    <s v="PPI"/>
    <n v="30"/>
    <n v="30"/>
    <x v="0"/>
    <n v="1"/>
    <n v="1"/>
    <s v="MCR001"/>
    <x v="5"/>
    <s v="GOVERNMENT"/>
    <s v="MAC"/>
    <n v="6.9"/>
    <n v="5.52"/>
    <n v="3.87"/>
    <n v="1.77"/>
    <n v="5.64"/>
    <n v="4.51"/>
    <n v="1.1299999999999999"/>
    <n v="5.05"/>
    <n v="0"/>
    <n v="0.59"/>
    <x v="0"/>
    <m/>
    <m/>
    <n v="7"/>
    <n v="0"/>
  </r>
  <r>
    <s v="RX000546"/>
    <d v="2024-11-27T00:00:00"/>
    <s v="PT0039"/>
    <s v="DR003"/>
    <s v="Dr. Priya Patel"/>
    <s v="Endocrinology"/>
    <s v="RX001"/>
    <s v="Main St Pharmacy"/>
    <s v="Boston"/>
    <s v="MA"/>
    <s v="00003-0894-20"/>
    <s v="Eliquis 5mg"/>
    <x v="10"/>
    <s v="Anticoagulant"/>
    <n v="30"/>
    <n v="30"/>
    <x v="1"/>
    <n v="3"/>
    <n v="0"/>
    <s v="PBM001"/>
    <x v="0"/>
    <s v="COMMERCIAL"/>
    <s v="MAC"/>
    <n v="594"/>
    <n v="504.9"/>
    <n v="508.7"/>
    <n v="1.78"/>
    <n v="510.48"/>
    <n v="444.12"/>
    <n v="66.36"/>
    <n v="472.19"/>
    <n v="0"/>
    <n v="38.29"/>
    <x v="2"/>
    <m/>
    <m/>
    <n v="5"/>
    <n v="1"/>
  </r>
  <r>
    <s v="RX000547"/>
    <d v="2023-07-20T00:00:00"/>
    <s v="PT0036"/>
    <s v="DR001"/>
    <s v="Dr. Sarah Chen"/>
    <s v="Internal Medicine"/>
    <s v="RX002"/>
    <s v="Westside Rx"/>
    <s v="Springfield"/>
    <s v="MA"/>
    <s v="00085-1234-01"/>
    <m/>
    <x v="4"/>
    <s v="ACE Inhibitor"/>
    <n v="90"/>
    <n v="90"/>
    <x v="0"/>
    <n v="1"/>
    <n v="0"/>
    <s v="PBM004"/>
    <x v="1"/>
    <s v="COMMERCIAL"/>
    <s v="MAC"/>
    <n v="8.5"/>
    <n v="6.8"/>
    <n v="4.83"/>
    <n v="1.8"/>
    <n v="6.63"/>
    <n v="5.57"/>
    <n v="1.06"/>
    <n v="6.05"/>
    <n v="0"/>
    <n v="0.56999999999999995"/>
    <x v="0"/>
    <m/>
    <m/>
    <n v="10"/>
    <n v="0"/>
  </r>
  <r>
    <s v="RX000548"/>
    <d v="2024-08-25T00:00:00"/>
    <s v="PT0073"/>
    <s v="DR001"/>
    <s v="Dr. Sarah Chen"/>
    <s v="Internal Medicine"/>
    <s v="RX002"/>
    <s v="Westside Rx"/>
    <s v="Springfield"/>
    <s v="MA"/>
    <s v="68382-0035-01"/>
    <m/>
    <x v="2"/>
    <s v="CCB"/>
    <n v="90"/>
    <n v="93"/>
    <x v="0"/>
    <n v="1"/>
    <n v="2"/>
    <s v="PBM003"/>
    <x v="3"/>
    <s v="COMMERCIAL"/>
    <s v="MAC"/>
    <n v="7.2"/>
    <n v="5.76"/>
    <n v="0"/>
    <n v="0"/>
    <n v="0"/>
    <n v="0"/>
    <n v="0"/>
    <n v="0"/>
    <n v="0"/>
    <n v="0"/>
    <x v="1"/>
    <n v="70"/>
    <s v="Product/Service Not Covered"/>
    <n v="11"/>
    <n v="0"/>
  </r>
  <r>
    <s v="RX000549"/>
    <d v="2024-04-09T00:00:00"/>
    <s v="PT0110"/>
    <s v="DR005"/>
    <s v="Dr. Lisa Johnson"/>
    <s v="Oncology"/>
    <s v="RX003"/>
    <s v="Community Care Pharmacy"/>
    <s v="Worcester"/>
    <s v="MA"/>
    <s v="00003-0894-20"/>
    <s v="Eliquis 5mg"/>
    <x v="10"/>
    <s v="Anticoagulant"/>
    <n v="90"/>
    <n v="93"/>
    <x v="1"/>
    <n v="3"/>
    <n v="0"/>
    <s v="PBM004"/>
    <x v="1"/>
    <s v="COMMERCIAL"/>
    <s v="MAC"/>
    <n v="594"/>
    <n v="504.9"/>
    <n v="1484.54"/>
    <n v="1.8"/>
    <n v="1486.34"/>
    <n v="1248.53"/>
    <n v="237.81"/>
    <n v="1421.55"/>
    <n v="0"/>
    <n v="64.790000000000006"/>
    <x v="2"/>
    <m/>
    <m/>
    <n v="4"/>
    <n v="1"/>
  </r>
  <r>
    <s v="RX000550"/>
    <d v="2023-02-18T00:00:00"/>
    <s v="PT0025"/>
    <s v="DR002"/>
    <s v="Dr. Michael Torres"/>
    <s v="Cardiology"/>
    <s v="RX001"/>
    <s v="Main St Pharmacy"/>
    <s v="Boston"/>
    <s v="MA"/>
    <s v="50458-0579-30"/>
    <s v="Xarelto 20mg"/>
    <x v="13"/>
    <s v="Anticoagulant"/>
    <n v="30"/>
    <n v="29"/>
    <x v="1"/>
    <n v="3"/>
    <n v="2"/>
    <s v="PBM003"/>
    <x v="3"/>
    <s v="COMMERCIAL"/>
    <s v="MAC"/>
    <n v="558"/>
    <n v="474.3"/>
    <n v="469.86"/>
    <n v="1.78"/>
    <n v="471.64"/>
    <n v="415.04"/>
    <n v="56.6"/>
    <n v="417.6"/>
    <n v="0"/>
    <n v="54.04"/>
    <x v="0"/>
    <m/>
    <m/>
    <n v="11"/>
    <n v="1"/>
  </r>
  <r>
    <s v="RX000551"/>
    <d v="2023-06-18T00:00:00"/>
    <s v="PT0004"/>
    <s v="DR002"/>
    <s v="Dr. Michael Torres"/>
    <s v="Cardiology"/>
    <s v="RX002"/>
    <s v="Westside Rx"/>
    <s v="Springfield"/>
    <s v="MA"/>
    <s v="68382-0035-01"/>
    <m/>
    <x v="2"/>
    <s v="CCB"/>
    <n v="30"/>
    <n v="29"/>
    <x v="0"/>
    <n v="1"/>
    <n v="1"/>
    <s v="MCD001"/>
    <x v="4"/>
    <s v="GOVERNMENT"/>
    <s v="NADAC"/>
    <n v="7.2"/>
    <n v="5.76"/>
    <n v="0"/>
    <n v="0"/>
    <n v="0"/>
    <n v="0"/>
    <n v="0"/>
    <n v="0"/>
    <n v="0"/>
    <n v="0"/>
    <x v="1"/>
    <n v="88"/>
    <s v="DUR Reject Error"/>
    <n v="9"/>
    <n v="0"/>
  </r>
  <r>
    <s v="RX000552"/>
    <d v="2024-04-29T00:00:00"/>
    <s v="PT0010"/>
    <s v="DR001"/>
    <s v="Dr. Sarah Chen"/>
    <s v="Internal Medicine"/>
    <s v="RX002"/>
    <s v="Westside Rx"/>
    <s v="Springfield"/>
    <s v="MA"/>
    <s v="00006-0021-31"/>
    <s v="Januvia 100mg"/>
    <x v="15"/>
    <s v="DPP-4"/>
    <n v="30"/>
    <n v="30"/>
    <x v="1"/>
    <n v="3"/>
    <n v="0"/>
    <s v="MCR001"/>
    <x v="5"/>
    <s v="GOVERNMENT"/>
    <s v="MAC"/>
    <n v="492"/>
    <n v="418.2"/>
    <n v="422.05"/>
    <n v="1.77"/>
    <n v="423.82"/>
    <n v="339.06"/>
    <n v="84.76"/>
    <n v="397.9"/>
    <n v="24.02"/>
    <n v="1.89"/>
    <x v="0"/>
    <m/>
    <m/>
    <n v="10"/>
    <n v="0"/>
  </r>
  <r>
    <s v="RX000553"/>
    <d v="2023-11-17T00:00:00"/>
    <s v="PT0008"/>
    <s v="DR004"/>
    <s v="Dr. James Williams"/>
    <s v="Primary Care"/>
    <s v="RX001"/>
    <s v="Main St Pharmacy"/>
    <s v="Boston"/>
    <s v="MA"/>
    <s v="00093-7193-98"/>
    <m/>
    <x v="3"/>
    <s v="Statin"/>
    <n v="30"/>
    <n v="31"/>
    <x v="0"/>
    <n v="1"/>
    <n v="0"/>
    <s v="CASH"/>
    <x v="6"/>
    <s v="CASH"/>
    <s v="AWP"/>
    <n v="18.2"/>
    <n v="14.56"/>
    <n v="16.38"/>
    <n v="0"/>
    <n v="16.38"/>
    <n v="0"/>
    <n v="16.38"/>
    <n v="13.84"/>
    <n v="0"/>
    <n v="2.54"/>
    <x v="0"/>
    <m/>
    <m/>
    <n v="10"/>
    <n v="0"/>
  </r>
  <r>
    <s v="RX000554"/>
    <d v="2024-01-26T00:00:00"/>
    <s v="PT0101"/>
    <s v="DR003"/>
    <s v="Dr. Priya Patel"/>
    <s v="Endocrinology"/>
    <s v="RX001"/>
    <s v="Main St Pharmacy"/>
    <s v="Boston"/>
    <s v="MA"/>
    <s v="00093-7193-98"/>
    <m/>
    <x v="3"/>
    <s v="Statin"/>
    <n v="30"/>
    <n v="30"/>
    <x v="0"/>
    <n v="1"/>
    <n v="0"/>
    <s v="PBM001"/>
    <x v="0"/>
    <s v="COMMERCIAL"/>
    <s v="MAC"/>
    <n v="18.2"/>
    <n v="14.56"/>
    <n v="9.5"/>
    <n v="1.78"/>
    <n v="11.28"/>
    <n v="9.82"/>
    <n v="1.47"/>
    <n v="13.95"/>
    <n v="0"/>
    <n v="-2.66"/>
    <x v="0"/>
    <m/>
    <m/>
    <n v="6"/>
    <n v="0"/>
  </r>
  <r>
    <s v="RX000555"/>
    <d v="2024-06-13T00:00:00"/>
    <s v="PT0009"/>
    <s v="DR004"/>
    <s v="Dr. James Williams"/>
    <s v="Primary Care"/>
    <s v="RX001"/>
    <s v="Main St Pharmacy"/>
    <s v="Boston"/>
    <s v="MA"/>
    <s v="00093-0892-01"/>
    <m/>
    <x v="0"/>
    <s v="Antiplatelet"/>
    <n v="30"/>
    <n v="30"/>
    <x v="0"/>
    <n v="1"/>
    <n v="1"/>
    <s v="PBM002"/>
    <x v="2"/>
    <s v="COMMERCIAL"/>
    <s v="MAC"/>
    <n v="14.8"/>
    <n v="11.84"/>
    <n v="6.82"/>
    <n v="1.79"/>
    <n v="8.61"/>
    <n v="7.32"/>
    <n v="1.29"/>
    <n v="11.05"/>
    <n v="0"/>
    <n v="-2.4500000000000002"/>
    <x v="0"/>
    <m/>
    <m/>
    <n v="2"/>
    <n v="0"/>
  </r>
  <r>
    <s v="RX000556"/>
    <d v="2023-09-06T00:00:00"/>
    <s v="PT0075"/>
    <s v="DR002"/>
    <s v="Dr. Michael Torres"/>
    <s v="Cardiology"/>
    <s v="RX004"/>
    <s v="Health Plus Pharmacy"/>
    <s v="Cambridge"/>
    <s v="MA"/>
    <s v="61269-0435-01"/>
    <m/>
    <x v="14"/>
    <s v="Biguanide"/>
    <n v="90"/>
    <n v="89"/>
    <x v="0"/>
    <n v="1"/>
    <n v="2"/>
    <s v="PBM002"/>
    <x v="2"/>
    <s v="COMMERCIAL"/>
    <s v="MAC"/>
    <n v="12.4"/>
    <n v="9.92"/>
    <n v="5.57"/>
    <n v="1.79"/>
    <n v="7.36"/>
    <n v="6.25"/>
    <n v="1.1000000000000001"/>
    <n v="8.84"/>
    <n v="0"/>
    <n v="-1.49"/>
    <x v="0"/>
    <m/>
    <m/>
    <n v="4"/>
    <n v="0"/>
  </r>
  <r>
    <s v="RX000557"/>
    <d v="2024-09-09T00:00:00"/>
    <s v="PT0087"/>
    <s v="DR003"/>
    <s v="Dr. Priya Patel"/>
    <s v="Endocrinology"/>
    <s v="RX004"/>
    <s v="Health Plus Pharmacy"/>
    <s v="Cambridge"/>
    <s v="MA"/>
    <s v="50458-0579-30"/>
    <s v="Xarelto 20mg"/>
    <x v="13"/>
    <s v="Anticoagulant"/>
    <n v="30"/>
    <n v="28"/>
    <x v="1"/>
    <n v="3"/>
    <n v="0"/>
    <s v="PBM001"/>
    <x v="0"/>
    <s v="COMMERCIAL"/>
    <s v="MAC"/>
    <n v="558"/>
    <n v="474.3"/>
    <n v="479.7"/>
    <n v="1.78"/>
    <n v="481.48"/>
    <n v="418.89"/>
    <n v="62.59"/>
    <n v="442.42"/>
    <n v="0"/>
    <n v="39.06"/>
    <x v="0"/>
    <m/>
    <m/>
    <n v="8"/>
    <n v="0"/>
  </r>
  <r>
    <s v="RX000558"/>
    <d v="2023-03-12T00:00:00"/>
    <s v="PT0060"/>
    <s v="DR002"/>
    <s v="Dr. Michael Torres"/>
    <s v="Cardiology"/>
    <s v="RX002"/>
    <s v="Westside Rx"/>
    <s v="Springfield"/>
    <s v="MA"/>
    <s v="00085-1234-01"/>
    <m/>
    <x v="4"/>
    <s v="ACE Inhibitor"/>
    <n v="90"/>
    <n v="90"/>
    <x v="0"/>
    <n v="1"/>
    <n v="0"/>
    <s v="PBM001"/>
    <x v="0"/>
    <s v="COMMERCIAL"/>
    <s v="MAC"/>
    <n v="8.5"/>
    <n v="6.8"/>
    <n v="4.88"/>
    <n v="1.78"/>
    <n v="6.66"/>
    <n v="5.79"/>
    <n v="1"/>
    <n v="6.41"/>
    <n v="0"/>
    <n v="0.25"/>
    <x v="0"/>
    <m/>
    <m/>
    <n v="5"/>
    <n v="0"/>
  </r>
  <r>
    <s v="RX000559"/>
    <d v="2024-05-22T00:00:00"/>
    <s v="PT0030"/>
    <s v="DR001"/>
    <s v="Dr. Sarah Chen"/>
    <s v="Internal Medicine"/>
    <s v="RX004"/>
    <s v="Health Plus Pharmacy"/>
    <s v="Cambridge"/>
    <s v="MA"/>
    <s v="00085-1234-01"/>
    <m/>
    <x v="4"/>
    <s v="ACE Inhibitor"/>
    <n v="90"/>
    <n v="89"/>
    <x v="0"/>
    <n v="1"/>
    <n v="0"/>
    <s v="PBM001"/>
    <x v="0"/>
    <s v="COMMERCIAL"/>
    <s v="MAC"/>
    <n v="8.5"/>
    <n v="6.8"/>
    <n v="3.75"/>
    <n v="1.78"/>
    <n v="5.53"/>
    <n v="4.8099999999999996"/>
    <n v="1"/>
    <n v="6.12"/>
    <n v="0"/>
    <n v="-0.59"/>
    <x v="0"/>
    <m/>
    <m/>
    <n v="5"/>
    <n v="0"/>
  </r>
  <r>
    <s v="RX000560"/>
    <d v="2023-01-11T00:00:00"/>
    <s v="PT0038"/>
    <s v="DR003"/>
    <s v="Dr. Priya Patel"/>
    <s v="Endocrinology"/>
    <s v="RX001"/>
    <s v="Main St Pharmacy"/>
    <s v="Boston"/>
    <s v="MA"/>
    <s v="00173-0682-20"/>
    <s v="Advair Diskus 250/50"/>
    <x v="1"/>
    <s v="ICS/LABA"/>
    <n v="90"/>
    <n v="89"/>
    <x v="1"/>
    <n v="3"/>
    <n v="0"/>
    <s v="PBM002"/>
    <x v="2"/>
    <s v="COMMERCIAL"/>
    <s v="MAC"/>
    <n v="384"/>
    <n v="326.39999999999998"/>
    <n v="0"/>
    <n v="0"/>
    <n v="0"/>
    <n v="0"/>
    <n v="0"/>
    <n v="0"/>
    <n v="0"/>
    <n v="0"/>
    <x v="1"/>
    <n v="70"/>
    <s v="Product/Service Not Covered"/>
    <n v="5"/>
    <n v="1"/>
  </r>
  <r>
    <s v="RX000561"/>
    <d v="2023-09-26T00:00:00"/>
    <s v="PT0003"/>
    <s v="DR002"/>
    <s v="Dr. Michael Torres"/>
    <s v="Cardiology"/>
    <s v="RX002"/>
    <s v="Westside Rx"/>
    <s v="Springfield"/>
    <s v="MA"/>
    <s v="00071-0155-23"/>
    <s v="Lipitor"/>
    <x v="3"/>
    <s v="Statin"/>
    <n v="30"/>
    <n v="29"/>
    <x v="1"/>
    <n v="2"/>
    <n v="0"/>
    <s v="PBM001"/>
    <x v="0"/>
    <s v="COMMERCIAL"/>
    <s v="MAC"/>
    <n v="185.4"/>
    <n v="157.59"/>
    <n v="155.33000000000001"/>
    <n v="1.78"/>
    <n v="157.11000000000001"/>
    <n v="136.69"/>
    <n v="20.420000000000002"/>
    <n v="141.21"/>
    <n v="0"/>
    <n v="15.9"/>
    <x v="0"/>
    <m/>
    <m/>
    <n v="10"/>
    <n v="1"/>
  </r>
  <r>
    <s v="RX000562"/>
    <d v="2023-11-09T00:00:00"/>
    <s v="PT0022"/>
    <s v="DR002"/>
    <s v="Dr. Michael Torres"/>
    <s v="Cardiology"/>
    <s v="RX003"/>
    <s v="Community Care Pharmacy"/>
    <s v="Worcester"/>
    <s v="MA"/>
    <s v="00093-0892-01"/>
    <m/>
    <x v="0"/>
    <s v="Antiplatelet"/>
    <n v="30"/>
    <n v="31"/>
    <x v="0"/>
    <n v="1"/>
    <n v="2"/>
    <s v="MCD001"/>
    <x v="4"/>
    <s v="GOVERNMENT"/>
    <s v="NADAC"/>
    <n v="14.8"/>
    <n v="11.84"/>
    <n v="11.25"/>
    <n v="0.06"/>
    <n v="11.3"/>
    <n v="8.14"/>
    <n v="3.17"/>
    <n v="10.82"/>
    <n v="0"/>
    <n v="0.49"/>
    <x v="2"/>
    <m/>
    <m/>
    <n v="6"/>
    <n v="0"/>
  </r>
  <r>
    <s v="RX000563"/>
    <d v="2023-07-16T00:00:00"/>
    <s v="PT0082"/>
    <s v="DR002"/>
    <s v="Dr. Michael Torres"/>
    <s v="Cardiology"/>
    <s v="RX002"/>
    <s v="Westside Rx"/>
    <s v="Springfield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9.17"/>
    <n v="1.78"/>
    <n v="10.95"/>
    <n v="9.52"/>
    <n v="1.42"/>
    <n v="13.38"/>
    <n v="0"/>
    <n v="-2.4300000000000002"/>
    <x v="0"/>
    <m/>
    <m/>
    <n v="3"/>
    <n v="0"/>
  </r>
  <r>
    <s v="RX000564"/>
    <d v="2024-10-06T00:00:00"/>
    <s v="PT0075"/>
    <s v="DR001"/>
    <s v="Dr. Sarah Chen"/>
    <s v="Internal Medicine"/>
    <s v="RX002"/>
    <s v="Westside Rx"/>
    <s v="Springfield"/>
    <s v="MA"/>
    <s v="61269-0435-01"/>
    <m/>
    <x v="14"/>
    <s v="Biguanide"/>
    <n v="90"/>
    <n v="93"/>
    <x v="0"/>
    <n v="1"/>
    <n v="0"/>
    <s v="PBM001"/>
    <x v="0"/>
    <s v="COMMERCIAL"/>
    <s v="MAC"/>
    <n v="12.4"/>
    <n v="9.92"/>
    <n v="7.62"/>
    <n v="1.78"/>
    <n v="9.4"/>
    <n v="8.18"/>
    <n v="1.22"/>
    <n v="9.49"/>
    <n v="0"/>
    <n v="-0.09"/>
    <x v="0"/>
    <m/>
    <m/>
    <n v="7"/>
    <n v="0"/>
  </r>
  <r>
    <s v="RX000565"/>
    <d v="2024-01-19T00:00:00"/>
    <s v="PT0089"/>
    <s v="DR005"/>
    <s v="Dr. Lisa Johnson"/>
    <s v="Oncology"/>
    <s v="RX004"/>
    <s v="Health Plus Pharmacy"/>
    <s v="Cambridge"/>
    <s v="MA"/>
    <s v="00093-0892-01"/>
    <m/>
    <x v="0"/>
    <s v="Antiplatelet"/>
    <n v="30"/>
    <n v="29"/>
    <x v="0"/>
    <n v="1"/>
    <n v="2"/>
    <s v="PBM001"/>
    <x v="0"/>
    <s v="COMMERCIAL"/>
    <s v="MAC"/>
    <n v="14.8"/>
    <n v="11.84"/>
    <n v="7.46"/>
    <n v="1.78"/>
    <n v="9.24"/>
    <n v="8.0399999999999991"/>
    <n v="1.2"/>
    <n v="10.82"/>
    <n v="0"/>
    <n v="-1.57"/>
    <x v="0"/>
    <m/>
    <m/>
    <n v="9"/>
    <n v="0"/>
  </r>
  <r>
    <s v="RX000566"/>
    <d v="2023-08-13T00:00:00"/>
    <s v="PT0055"/>
    <s v="DR002"/>
    <s v="Dr. Michael Torres"/>
    <s v="Cardiology"/>
    <s v="RX001"/>
    <s v="Main St Pharmacy"/>
    <s v="Boston"/>
    <s v="MA"/>
    <s v="00002-4415-85"/>
    <s v="Trulicity 1.5mg"/>
    <x v="17"/>
    <s v="GLP-1"/>
    <n v="28"/>
    <n v="29"/>
    <x v="1"/>
    <n v="4"/>
    <n v="0"/>
    <s v="PBM003"/>
    <x v="3"/>
    <s v="COMMERCIAL"/>
    <s v="MAC"/>
    <n v="918"/>
    <n v="780.3"/>
    <n v="780.87"/>
    <n v="1.78"/>
    <n v="782.65"/>
    <n v="688.73"/>
    <n v="93.92"/>
    <n v="702.02"/>
    <n v="0"/>
    <n v="80.64"/>
    <x v="0"/>
    <m/>
    <m/>
    <n v="5"/>
    <n v="0"/>
  </r>
  <r>
    <s v="RX000567"/>
    <d v="2024-06-15T00:00:00"/>
    <s v="PT0055"/>
    <s v="DR004"/>
    <s v="Dr. James Williams"/>
    <s v="Primary Care"/>
    <s v="RX003"/>
    <s v="Community Care Pharmacy"/>
    <s v="Worcester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9.6999999999999993"/>
    <n v="1.77"/>
    <n v="11.47"/>
    <n v="9.18"/>
    <n v="2.29"/>
    <n v="13.63"/>
    <n v="0"/>
    <n v="-2.16"/>
    <x v="0"/>
    <m/>
    <m/>
    <n v="7"/>
    <n v="0"/>
  </r>
  <r>
    <s v="RX000568"/>
    <d v="2024-10-22T00:00:00"/>
    <s v="PT0070"/>
    <s v="DR003"/>
    <s v="Dr. Priya Patel"/>
    <s v="Endocrinology"/>
    <s v="RX002"/>
    <s v="Westside Rx"/>
    <s v="Springfield"/>
    <s v="MA"/>
    <s v="00173-0682-20"/>
    <s v="Advair Diskus 250/50"/>
    <x v="1"/>
    <s v="ICS/LABA"/>
    <n v="90"/>
    <n v="91"/>
    <x v="1"/>
    <n v="3"/>
    <n v="1"/>
    <s v="PBM001"/>
    <x v="0"/>
    <s v="COMMERCIAL"/>
    <s v="MAC"/>
    <n v="384"/>
    <n v="326.39999999999998"/>
    <n v="977.15"/>
    <n v="1.78"/>
    <n v="978.93"/>
    <n v="851.67"/>
    <n v="127.26"/>
    <n v="905.92"/>
    <n v="0"/>
    <n v="73.010000000000005"/>
    <x v="0"/>
    <m/>
    <m/>
    <n v="1"/>
    <n v="1"/>
  </r>
  <r>
    <s v="RX000569"/>
    <d v="2024-11-22T00:00:00"/>
    <s v="PT0036"/>
    <s v="DR002"/>
    <s v="Dr. Michael Torres"/>
    <s v="Cardiology"/>
    <s v="RX003"/>
    <s v="Community Care Pharmacy"/>
    <s v="Worcester"/>
    <s v="MA"/>
    <s v="00173-0682-20"/>
    <s v="Advair Diskus 250/50"/>
    <x v="1"/>
    <s v="ICS/LABA"/>
    <n v="30"/>
    <n v="29"/>
    <x v="1"/>
    <n v="3"/>
    <n v="0"/>
    <s v="PBM003"/>
    <x v="3"/>
    <s v="COMMERCIAL"/>
    <s v="MAC"/>
    <n v="384"/>
    <n v="326.39999999999998"/>
    <n v="317.70999999999998"/>
    <n v="1.78"/>
    <n v="319.49"/>
    <n v="281.14999999999998"/>
    <n v="38.340000000000003"/>
    <n v="307.31"/>
    <n v="0"/>
    <n v="12.18"/>
    <x v="0"/>
    <m/>
    <m/>
    <n v="11"/>
    <n v="0"/>
  </r>
  <r>
    <s v="RX000570"/>
    <d v="2023-12-21T00:00:00"/>
    <s v="PT0084"/>
    <s v="DR003"/>
    <s v="Dr. Priya Patel"/>
    <s v="Endocrinology"/>
    <s v="RX003"/>
    <s v="Community Care Pharmacy"/>
    <s v="Worcester"/>
    <s v="MA"/>
    <s v="00002-4415-85"/>
    <s v="Trulicity 1.5mg"/>
    <x v="17"/>
    <s v="GLP-1"/>
    <n v="28"/>
    <n v="26"/>
    <x v="1"/>
    <n v="4"/>
    <n v="1"/>
    <s v="PBM001"/>
    <x v="0"/>
    <s v="COMMERCIAL"/>
    <s v="MAC"/>
    <n v="918"/>
    <n v="780.3"/>
    <n v="774.58"/>
    <n v="1.78"/>
    <n v="776.36"/>
    <n v="675.43"/>
    <n v="100.93"/>
    <n v="727.39"/>
    <n v="0"/>
    <n v="48.97"/>
    <x v="2"/>
    <m/>
    <m/>
    <n v="2"/>
    <n v="0"/>
  </r>
  <r>
    <s v="RX000571"/>
    <d v="2023-08-28T00:00:00"/>
    <s v="PT0060"/>
    <s v="DR004"/>
    <s v="Dr. James Williams"/>
    <s v="Primary Care"/>
    <s v="RX002"/>
    <s v="Westside Rx"/>
    <s v="Springfield"/>
    <s v="MA"/>
    <s v="00169-3671-12"/>
    <s v="Victoza 1.2mg"/>
    <x v="11"/>
    <s v="GLP-1"/>
    <n v="30"/>
    <n v="29"/>
    <x v="1"/>
    <n v="4"/>
    <n v="0"/>
    <s v="PBM004"/>
    <x v="1"/>
    <s v="COMMERCIAL"/>
    <s v="MAC"/>
    <n v="612"/>
    <n v="520.20000000000005"/>
    <n v="507.77"/>
    <n v="1.8"/>
    <n v="509.57"/>
    <n v="428.04"/>
    <n v="81.53"/>
    <n v="491.6"/>
    <n v="0"/>
    <n v="17.97"/>
    <x v="0"/>
    <m/>
    <m/>
    <n v="6"/>
    <n v="0"/>
  </r>
  <r>
    <s v="RX000572"/>
    <d v="2023-01-31T00:00:00"/>
    <s v="PT0002"/>
    <s v="DR005"/>
    <s v="Dr. Lisa Johnson"/>
    <s v="Oncology"/>
    <s v="RX004"/>
    <s v="Health Plus Pharmacy"/>
    <s v="Cambridge"/>
    <s v="MA"/>
    <s v="68382-0035-01"/>
    <m/>
    <x v="2"/>
    <s v="CCB"/>
    <n v="30"/>
    <n v="29"/>
    <x v="0"/>
    <n v="1"/>
    <n v="1"/>
    <s v="PBM001"/>
    <x v="0"/>
    <s v="COMMERCIAL"/>
    <s v="MAC"/>
    <n v="7.2"/>
    <n v="5.76"/>
    <n v="3.35"/>
    <n v="1.78"/>
    <n v="5.13"/>
    <n v="4.47"/>
    <n v="1"/>
    <n v="5.56"/>
    <n v="0"/>
    <n v="-0.43"/>
    <x v="0"/>
    <m/>
    <m/>
    <n v="3"/>
    <n v="0"/>
  </r>
  <r>
    <s v="RX000573"/>
    <d v="2024-08-24T00:00:00"/>
    <s v="PT0043"/>
    <s v="DR003"/>
    <s v="Dr. Priya Patel"/>
    <s v="Endocrinology"/>
    <s v="RX003"/>
    <s v="Community Care Pharmacy"/>
    <s v="Worcester"/>
    <s v="MA"/>
    <s v="68382-0035-01"/>
    <m/>
    <x v="2"/>
    <s v="CCB"/>
    <n v="90"/>
    <n v="90"/>
    <x v="0"/>
    <n v="1"/>
    <n v="1"/>
    <s v="PBM002"/>
    <x v="2"/>
    <s v="COMMERCIAL"/>
    <s v="MAC"/>
    <n v="7.2"/>
    <n v="5.76"/>
    <n v="13.49"/>
    <n v="1.79"/>
    <n v="15.28"/>
    <n v="12.99"/>
    <n v="2.29"/>
    <n v="15.45"/>
    <n v="0"/>
    <n v="-0.17"/>
    <x v="0"/>
    <m/>
    <m/>
    <n v="9"/>
    <n v="0"/>
  </r>
  <r>
    <s v="RX000574"/>
    <d v="2024-07-01T00:00:00"/>
    <s v="PT0082"/>
    <s v="DR001"/>
    <s v="Dr. Sarah Chen"/>
    <s v="Internal Medicine"/>
    <s v="RX004"/>
    <s v="Health Plus Pharmacy"/>
    <s v="Cambridge"/>
    <s v="MA"/>
    <s v="00169-4302-12"/>
    <s v="Ozempic 1mg"/>
    <x v="8"/>
    <s v="GLP-1"/>
    <n v="30"/>
    <n v="31"/>
    <x v="1"/>
    <n v="4"/>
    <n v="0"/>
    <s v="PBM001"/>
    <x v="0"/>
    <s v="COMMERCIAL"/>
    <s v="MAC"/>
    <n v="936"/>
    <n v="795.6"/>
    <n v="792.65"/>
    <n v="1.78"/>
    <n v="794.43"/>
    <n v="691.15"/>
    <n v="103.28"/>
    <n v="769.01"/>
    <n v="0"/>
    <n v="25.42"/>
    <x v="0"/>
    <m/>
    <m/>
    <n v="8"/>
    <n v="1"/>
  </r>
  <r>
    <s v="RX000575"/>
    <d v="2023-07-23T00:00:00"/>
    <s v="PT0085"/>
    <s v="DR002"/>
    <s v="Dr. Michael Torres"/>
    <s v="Cardiology"/>
    <s v="RX001"/>
    <s v="Main St Pharmacy"/>
    <s v="Boston"/>
    <s v="MA"/>
    <s v="00591-3622-19"/>
    <m/>
    <x v="12"/>
    <s v="PPI"/>
    <n v="90"/>
    <n v="90"/>
    <x v="0"/>
    <n v="1"/>
    <n v="0"/>
    <s v="PBM003"/>
    <x v="3"/>
    <s v="COMMERCIAL"/>
    <s v="MAC"/>
    <n v="6.9"/>
    <n v="5.52"/>
    <n v="10.28"/>
    <n v="1.78"/>
    <n v="12.06"/>
    <n v="10.62"/>
    <n v="1.45"/>
    <n v="14.92"/>
    <n v="0"/>
    <n v="-2.86"/>
    <x v="0"/>
    <m/>
    <m/>
    <n v="0"/>
    <n v="1"/>
  </r>
  <r>
    <s v="RX000576"/>
    <d v="2023-05-13T00:00:00"/>
    <s v="PT0111"/>
    <s v="DR001"/>
    <s v="Dr. Sarah Chen"/>
    <s v="Internal Medicine"/>
    <s v="RX002"/>
    <s v="Westside Rx"/>
    <s v="Springfield"/>
    <s v="MA"/>
    <s v="00591-3622-19"/>
    <m/>
    <x v="12"/>
    <s v="PPI"/>
    <n v="30"/>
    <n v="29"/>
    <x v="0"/>
    <n v="1"/>
    <n v="2"/>
    <s v="PBM002"/>
    <x v="2"/>
    <s v="COMMERCIAL"/>
    <s v="MAC"/>
    <n v="6.9"/>
    <n v="5.52"/>
    <n v="3.13"/>
    <n v="1.79"/>
    <n v="4.92"/>
    <n v="4.18"/>
    <n v="1"/>
    <n v="5.33"/>
    <n v="0"/>
    <n v="-0.41"/>
    <x v="0"/>
    <m/>
    <m/>
    <n v="11"/>
    <n v="0"/>
  </r>
  <r>
    <s v="RX000577"/>
    <d v="2023-07-27T00:00:00"/>
    <s v="PT0019"/>
    <s v="DR005"/>
    <s v="Dr. Lisa Johnson"/>
    <s v="Oncology"/>
    <s v="RX003"/>
    <s v="Community Care Pharmacy"/>
    <s v="Worcester"/>
    <s v="MA"/>
    <s v="00093-7193-98"/>
    <m/>
    <x v="3"/>
    <s v="Statin"/>
    <n v="30"/>
    <n v="29"/>
    <x v="0"/>
    <n v="1"/>
    <n v="1"/>
    <s v="PBM003"/>
    <x v="3"/>
    <s v="COMMERCIAL"/>
    <s v="MAC"/>
    <n v="18.2"/>
    <n v="14.56"/>
    <n v="9.01"/>
    <n v="1.78"/>
    <n v="10.79"/>
    <n v="9.5"/>
    <n v="1.29"/>
    <n v="12.82"/>
    <n v="0"/>
    <n v="-2.0299999999999998"/>
    <x v="0"/>
    <m/>
    <m/>
    <n v="3"/>
    <n v="0"/>
  </r>
  <r>
    <s v="RX000578"/>
    <d v="2024-08-12T00:00:00"/>
    <s v="PT0059"/>
    <s v="DR004"/>
    <s v="Dr. James Williams"/>
    <s v="Primary Care"/>
    <s v="RX004"/>
    <s v="Health Plus Pharmacy"/>
    <s v="Cambridge"/>
    <s v="MA"/>
    <s v="00002-4415-85"/>
    <s v="Trulicity 1.5mg"/>
    <x v="17"/>
    <s v="GLP-1"/>
    <n v="28"/>
    <n v="27"/>
    <x v="1"/>
    <n v="4"/>
    <n v="1"/>
    <s v="MCD001"/>
    <x v="4"/>
    <s v="GOVERNMENT"/>
    <s v="NADAC"/>
    <n v="918"/>
    <n v="780.3"/>
    <n v="741.28"/>
    <n v="3.71"/>
    <n v="744.99"/>
    <n v="536.39"/>
    <n v="208.6"/>
    <n v="732.05"/>
    <n v="0"/>
    <n v="12.94"/>
    <x v="0"/>
    <m/>
    <m/>
    <n v="6"/>
    <n v="0"/>
  </r>
  <r>
    <s v="RX000579"/>
    <d v="2024-09-24T00:00:00"/>
    <s v="PT0073"/>
    <s v="DR002"/>
    <s v="Dr. Michael Torres"/>
    <s v="Cardiology"/>
    <s v="RX002"/>
    <s v="Westside Rx"/>
    <s v="Springfield"/>
    <s v="MA"/>
    <s v="00591-3622-19"/>
    <m/>
    <x v="12"/>
    <s v="PPI"/>
    <n v="30"/>
    <n v="28"/>
    <x v="0"/>
    <n v="1"/>
    <n v="1"/>
    <s v="PBM001"/>
    <x v="0"/>
    <s v="COMMERCIAL"/>
    <s v="MAC"/>
    <n v="6.9"/>
    <n v="5.52"/>
    <n v="4.29"/>
    <n v="1.78"/>
    <n v="6.07"/>
    <n v="5.28"/>
    <n v="1"/>
    <n v="4.95"/>
    <n v="0"/>
    <n v="1.1200000000000001"/>
    <x v="0"/>
    <m/>
    <m/>
    <n v="2"/>
    <n v="0"/>
  </r>
  <r>
    <s v="RX000580"/>
    <d v="2024-05-20T00:00:00"/>
    <s v="PT0097"/>
    <s v="DR002"/>
    <s v="Dr. Michael Torres"/>
    <s v="Cardiology"/>
    <s v="RX001"/>
    <s v="Main St Pharmacy"/>
    <s v="Boston"/>
    <s v="MA"/>
    <s v="00093-0892-01"/>
    <m/>
    <x v="0"/>
    <s v="Antiplatelet"/>
    <n v="30"/>
    <n v="28"/>
    <x v="0"/>
    <n v="1"/>
    <n v="1"/>
    <s v="PBM002"/>
    <x v="2"/>
    <s v="COMMERCIAL"/>
    <s v="MAC"/>
    <n v="14.8"/>
    <n v="11.84"/>
    <n v="6.87"/>
    <n v="1.79"/>
    <n v="8.66"/>
    <n v="7.36"/>
    <n v="1.3"/>
    <n v="10.81"/>
    <n v="0"/>
    <n v="-2.15"/>
    <x v="0"/>
    <m/>
    <m/>
    <n v="7"/>
    <n v="1"/>
  </r>
  <r>
    <s v="RX000581"/>
    <d v="2024-10-16T00:00:00"/>
    <s v="PT0110"/>
    <s v="DR001"/>
    <s v="Dr. Sarah Chen"/>
    <s v="Internal Medicine"/>
    <s v="RX001"/>
    <s v="Main St Pharmacy"/>
    <s v="Boston"/>
    <s v="MA"/>
    <s v="00169-4170-43"/>
    <s v="Ozempic 0.5mg"/>
    <x v="9"/>
    <s v="GLP-1"/>
    <n v="30"/>
    <n v="29"/>
    <x v="1"/>
    <n v="4"/>
    <n v="0"/>
    <s v="PBM001"/>
    <x v="0"/>
    <s v="COMMERCIAL"/>
    <s v="MAC"/>
    <n v="936"/>
    <n v="795.6"/>
    <n v="790.69"/>
    <n v="1.78"/>
    <n v="792.47"/>
    <n v="689.45"/>
    <n v="103.02"/>
    <n v="753.54"/>
    <n v="0"/>
    <n v="38.93"/>
    <x v="0"/>
    <m/>
    <m/>
    <n v="11"/>
    <n v="0"/>
  </r>
  <r>
    <s v="RX000582"/>
    <d v="2023-03-11T00:00:00"/>
    <s v="PT0057"/>
    <s v="DR004"/>
    <s v="Dr. James Williams"/>
    <s v="Primary Care"/>
    <s v="RX004"/>
    <s v="Health Plus Pharmacy"/>
    <s v="Cambridge"/>
    <s v="MA"/>
    <s v="61269-0435-01"/>
    <m/>
    <x v="14"/>
    <s v="Biguanide"/>
    <n v="90"/>
    <n v="86"/>
    <x v="0"/>
    <n v="1"/>
    <n v="1"/>
    <s v="MCR001"/>
    <x v="5"/>
    <s v="GOVERNMENT"/>
    <s v="MAC"/>
    <n v="12.4"/>
    <n v="9.92"/>
    <n v="7.09"/>
    <n v="1.77"/>
    <n v="8.86"/>
    <n v="7.08"/>
    <n v="1.77"/>
    <n v="9.3699999999999992"/>
    <n v="0"/>
    <n v="-0.51"/>
    <x v="0"/>
    <m/>
    <m/>
    <n v="2"/>
    <n v="0"/>
  </r>
  <r>
    <s v="RX000583"/>
    <d v="2024-02-05T00:00:00"/>
    <s v="PT0057"/>
    <s v="DR005"/>
    <s v="Dr. Lisa Johnson"/>
    <s v="Oncology"/>
    <s v="RX001"/>
    <s v="Main St Pharmacy"/>
    <s v="Boston"/>
    <s v="MA"/>
    <s v="00093-0892-01"/>
    <m/>
    <x v="0"/>
    <s v="Antiplatelet"/>
    <n v="90"/>
    <n v="88"/>
    <x v="0"/>
    <n v="1"/>
    <n v="0"/>
    <s v="PBM001"/>
    <x v="0"/>
    <s v="COMMERCIAL"/>
    <s v="MAC"/>
    <n v="14.8"/>
    <n v="11.84"/>
    <n v="19.64"/>
    <n v="1.78"/>
    <n v="21.42"/>
    <n v="18.63"/>
    <n v="2.78"/>
    <n v="32.130000000000003"/>
    <n v="0"/>
    <n v="-10.72"/>
    <x v="0"/>
    <m/>
    <m/>
    <n v="10"/>
    <n v="0"/>
  </r>
  <r>
    <s v="RX000584"/>
    <d v="2024-12-07T00:00:00"/>
    <s v="PT0099"/>
    <s v="DR004"/>
    <s v="Dr. James Williams"/>
    <s v="Primary Care"/>
    <s v="RX001"/>
    <s v="Main St Pharmacy"/>
    <s v="Boston"/>
    <s v="MA"/>
    <s v="00085-1234-01"/>
    <m/>
    <x v="4"/>
    <s v="ACE Inhibitor"/>
    <n v="90"/>
    <n v="88"/>
    <x v="0"/>
    <n v="1"/>
    <n v="0"/>
    <s v="PBM001"/>
    <x v="0"/>
    <s v="COMMERCIAL"/>
    <s v="MAC"/>
    <n v="8.5"/>
    <n v="6.8"/>
    <n v="3.83"/>
    <n v="1.78"/>
    <n v="5.61"/>
    <n v="4.88"/>
    <n v="1"/>
    <n v="5.99"/>
    <n v="0"/>
    <n v="-0.38"/>
    <x v="0"/>
    <m/>
    <m/>
    <n v="3"/>
    <n v="1"/>
  </r>
  <r>
    <s v="RX000585"/>
    <d v="2023-07-16T00:00:00"/>
    <s v="PT0013"/>
    <s v="DR003"/>
    <s v="Dr. Priya Patel"/>
    <s v="Endocrinology"/>
    <s v="RX001"/>
    <s v="Main St Pharmacy"/>
    <s v="Boston"/>
    <s v="MA"/>
    <s v="00071-0155-23"/>
    <s v="Lipitor"/>
    <x v="3"/>
    <s v="Statin"/>
    <n v="30"/>
    <n v="30"/>
    <x v="1"/>
    <n v="2"/>
    <n v="1"/>
    <s v="PBM001"/>
    <x v="0"/>
    <s v="COMMERCIAL"/>
    <s v="MAC"/>
    <n v="185.4"/>
    <n v="157.59"/>
    <n v="0"/>
    <n v="0"/>
    <n v="0"/>
    <n v="0"/>
    <n v="0"/>
    <n v="0"/>
    <n v="0"/>
    <n v="0"/>
    <x v="1"/>
    <n v="65"/>
    <s v="Patient Not Covered"/>
    <n v="2"/>
    <n v="0"/>
  </r>
  <r>
    <s v="RX000586"/>
    <d v="2024-07-29T00:00:00"/>
    <s v="PT0055"/>
    <s v="DR003"/>
    <s v="Dr. Priya Patel"/>
    <s v="Endocrinology"/>
    <s v="RX003"/>
    <s v="Community Care Pharmacy"/>
    <s v="Worcester"/>
    <s v="MA"/>
    <s v="00071-0155-23"/>
    <s v="Lipitor"/>
    <x v="3"/>
    <s v="Statin"/>
    <n v="30"/>
    <n v="28"/>
    <x v="1"/>
    <n v="2"/>
    <n v="0"/>
    <s v="PBM003"/>
    <x v="3"/>
    <s v="COMMERCIAL"/>
    <s v="MAC"/>
    <n v="185.4"/>
    <n v="157.59"/>
    <n v="152.52000000000001"/>
    <n v="1.78"/>
    <n v="154.30000000000001"/>
    <n v="135.78"/>
    <n v="18.52"/>
    <n v="144.28"/>
    <n v="0"/>
    <n v="10.01"/>
    <x v="0"/>
    <m/>
    <m/>
    <n v="2"/>
    <n v="1"/>
  </r>
  <r>
    <s v="RX000587"/>
    <d v="2023-08-14T00:00:00"/>
    <s v="PT0009"/>
    <s v="DR004"/>
    <s v="Dr. James Williams"/>
    <s v="Primary Care"/>
    <s v="RX002"/>
    <s v="Westside Rx"/>
    <s v="Springfield"/>
    <s v="MA"/>
    <s v="00093-0892-01"/>
    <m/>
    <x v="0"/>
    <s v="Antiplatelet"/>
    <n v="90"/>
    <n v="93"/>
    <x v="0"/>
    <n v="1"/>
    <n v="0"/>
    <s v="PBM001"/>
    <x v="0"/>
    <s v="COMMERCIAL"/>
    <s v="MAC"/>
    <n v="14.8"/>
    <n v="11.84"/>
    <n v="25.31"/>
    <n v="1.78"/>
    <n v="27.09"/>
    <n v="23.57"/>
    <n v="3.52"/>
    <n v="32.44"/>
    <n v="0"/>
    <n v="-5.35"/>
    <x v="0"/>
    <m/>
    <m/>
    <n v="7"/>
    <n v="0"/>
  </r>
  <r>
    <s v="RX000588"/>
    <d v="2023-04-08T00:00:00"/>
    <s v="PT0099"/>
    <s v="DR003"/>
    <s v="Dr. Priya Patel"/>
    <s v="Endocrinology"/>
    <s v="RX002"/>
    <s v="Westside Rx"/>
    <s v="Springfield"/>
    <s v="MA"/>
    <s v="00093-7193-98"/>
    <m/>
    <x v="3"/>
    <s v="Statin"/>
    <n v="30"/>
    <n v="30"/>
    <x v="0"/>
    <n v="1"/>
    <n v="0"/>
    <s v="PBM003"/>
    <x v="3"/>
    <s v="COMMERCIAL"/>
    <s v="MAC"/>
    <n v="18.2"/>
    <n v="14.56"/>
    <n v="10.54"/>
    <n v="1.78"/>
    <n v="12.32"/>
    <n v="10.84"/>
    <n v="1.48"/>
    <n v="13.7"/>
    <n v="0"/>
    <n v="-1.38"/>
    <x v="0"/>
    <m/>
    <m/>
    <n v="11"/>
    <n v="0"/>
  </r>
  <r>
    <s v="RX000589"/>
    <d v="2024-09-15T00:00:00"/>
    <s v="PT0065"/>
    <s v="DR001"/>
    <s v="Dr. Sarah Chen"/>
    <s v="Internal Medicine"/>
    <s v="RX003"/>
    <s v="Community Care Pharmacy"/>
    <s v="Worcester"/>
    <s v="MA"/>
    <s v="00591-3622-19"/>
    <m/>
    <x v="12"/>
    <s v="PPI"/>
    <n v="30"/>
    <n v="30"/>
    <x v="0"/>
    <n v="1"/>
    <n v="2"/>
    <s v="PBM003"/>
    <x v="3"/>
    <s v="COMMERCIAL"/>
    <s v="MAC"/>
    <n v="6.9"/>
    <n v="5.52"/>
    <n v="3.74"/>
    <n v="1.78"/>
    <n v="5.52"/>
    <n v="4.8600000000000003"/>
    <n v="1"/>
    <n v="5.23"/>
    <n v="0"/>
    <n v="0.3"/>
    <x v="0"/>
    <m/>
    <m/>
    <n v="9"/>
    <n v="0"/>
  </r>
  <r>
    <s v="RX000590"/>
    <d v="2024-09-26T00:00:00"/>
    <s v="PT0049"/>
    <s v="DR002"/>
    <s v="Dr. Michael Torres"/>
    <s v="Cardiology"/>
    <s v="RX004"/>
    <s v="Health Plus Pharmacy"/>
    <s v="Cambridge"/>
    <s v="MA"/>
    <s v="00093-7193-98"/>
    <m/>
    <x v="3"/>
    <s v="Statin"/>
    <n v="90"/>
    <n v="87"/>
    <x v="0"/>
    <n v="1"/>
    <n v="0"/>
    <s v="PBM002"/>
    <x v="2"/>
    <s v="COMMERCIAL"/>
    <s v="MAC"/>
    <n v="18.2"/>
    <n v="14.56"/>
    <n v="29.47"/>
    <n v="1.79"/>
    <n v="31.26"/>
    <n v="26.57"/>
    <n v="4.6900000000000004"/>
    <n v="39.229999999999997"/>
    <n v="0"/>
    <n v="-7.97"/>
    <x v="0"/>
    <m/>
    <m/>
    <n v="9"/>
    <n v="0"/>
  </r>
  <r>
    <s v="RX000591"/>
    <d v="2023-11-22T00:00:00"/>
    <s v="PT0067"/>
    <s v="DR003"/>
    <s v="Dr. Priya Patel"/>
    <s v="Endocrinology"/>
    <s v="RX002"/>
    <s v="Westside Rx"/>
    <s v="Springfield"/>
    <s v="MA"/>
    <s v="00085-1234-01"/>
    <m/>
    <x v="4"/>
    <s v="ACE Inhibitor"/>
    <n v="90"/>
    <n v="92"/>
    <x v="0"/>
    <n v="1"/>
    <n v="0"/>
    <s v="MCD001"/>
    <x v="4"/>
    <s v="GOVERNMENT"/>
    <s v="NADAC"/>
    <n v="8.5"/>
    <n v="6.8"/>
    <n v="6.46"/>
    <n v="0.03"/>
    <n v="6.49"/>
    <n v="4.67"/>
    <n v="1.82"/>
    <n v="6.45"/>
    <n v="0"/>
    <n v="0.04"/>
    <x v="0"/>
    <m/>
    <m/>
    <n v="0"/>
    <n v="1"/>
  </r>
  <r>
    <s v="RX000592"/>
    <d v="2023-02-25T00:00:00"/>
    <s v="PT0093"/>
    <s v="DR005"/>
    <s v="Dr. Lisa Johnson"/>
    <s v="Oncology"/>
    <s v="RX002"/>
    <s v="Westside Rx"/>
    <s v="Springfield"/>
    <s v="MA"/>
    <s v="68382-0035-01"/>
    <m/>
    <x v="2"/>
    <s v="CCB"/>
    <n v="30"/>
    <n v="29"/>
    <x v="0"/>
    <n v="1"/>
    <n v="2"/>
    <s v="PBM002"/>
    <x v="2"/>
    <s v="COMMERCIAL"/>
    <s v="MAC"/>
    <n v="7.2"/>
    <n v="5.76"/>
    <n v="3.53"/>
    <n v="1.79"/>
    <n v="5.32"/>
    <n v="4.5199999999999996"/>
    <n v="1"/>
    <n v="5.43"/>
    <n v="0"/>
    <n v="-0.11"/>
    <x v="0"/>
    <m/>
    <m/>
    <n v="2"/>
    <n v="0"/>
  </r>
  <r>
    <s v="RX000593"/>
    <d v="2023-02-23T00:00:00"/>
    <s v="PT0107"/>
    <s v="DR002"/>
    <s v="Dr. Michael Torres"/>
    <s v="Cardiology"/>
    <s v="RX001"/>
    <s v="Main St Pharmacy"/>
    <s v="Boston"/>
    <s v="MA"/>
    <s v="00071-0155-23"/>
    <s v="Lipitor"/>
    <x v="3"/>
    <s v="Statin"/>
    <n v="30"/>
    <n v="30"/>
    <x v="1"/>
    <n v="2"/>
    <n v="0"/>
    <s v="MCR001"/>
    <x v="5"/>
    <s v="GOVERNMENT"/>
    <s v="MAC"/>
    <n v="185.4"/>
    <n v="157.59"/>
    <n v="157.93"/>
    <n v="1.77"/>
    <n v="159.69999999999999"/>
    <n v="127.76"/>
    <n v="31.94"/>
    <n v="147.08000000000001"/>
    <n v="7.12"/>
    <n v="5.49"/>
    <x v="0"/>
    <m/>
    <m/>
    <n v="6"/>
    <n v="0"/>
  </r>
  <r>
    <s v="RX000594"/>
    <d v="2023-06-30T00:00:00"/>
    <s v="PT0082"/>
    <s v="DR004"/>
    <s v="Dr. James Williams"/>
    <s v="Primary Care"/>
    <s v="RX002"/>
    <s v="Westside Rx"/>
    <s v="Springfield"/>
    <s v="MA"/>
    <s v="61269-0435-01"/>
    <m/>
    <x v="14"/>
    <s v="Biguanide"/>
    <n v="90"/>
    <n v="87"/>
    <x v="0"/>
    <n v="1"/>
    <n v="2"/>
    <s v="PBM004"/>
    <x v="1"/>
    <s v="COMMERCIAL"/>
    <s v="MAC"/>
    <n v="12.4"/>
    <n v="9.92"/>
    <n v="6.21"/>
    <n v="1.8"/>
    <n v="8.01"/>
    <n v="6.73"/>
    <n v="1.28"/>
    <n v="9.24"/>
    <n v="0"/>
    <n v="-1.24"/>
    <x v="0"/>
    <m/>
    <m/>
    <n v="5"/>
    <n v="0"/>
  </r>
  <r>
    <s v="RX000595"/>
    <d v="2024-05-08T00:00:00"/>
    <s v="PT0039"/>
    <s v="DR002"/>
    <s v="Dr. Michael Torres"/>
    <s v="Cardiology"/>
    <s v="RX004"/>
    <s v="Health Plus Pharmacy"/>
    <s v="Cambridge"/>
    <s v="MA"/>
    <s v="00003-0894-20"/>
    <s v="Eliquis 5mg"/>
    <x v="10"/>
    <s v="Anticoagulant"/>
    <n v="90"/>
    <n v="90"/>
    <x v="1"/>
    <n v="3"/>
    <n v="0"/>
    <s v="PBM003"/>
    <x v="3"/>
    <s v="COMMERCIAL"/>
    <s v="MAC"/>
    <n v="594"/>
    <n v="504.9"/>
    <n v="1471.64"/>
    <n v="1.78"/>
    <n v="1473.42"/>
    <n v="1296.6099999999999"/>
    <n v="176.81"/>
    <n v="1436.39"/>
    <n v="0"/>
    <n v="37.04"/>
    <x v="0"/>
    <m/>
    <m/>
    <n v="4"/>
    <n v="0"/>
  </r>
  <r>
    <s v="RX000596"/>
    <d v="2023-12-08T00:00:00"/>
    <s v="PT0025"/>
    <s v="DR001"/>
    <s v="Dr. Sarah Chen"/>
    <s v="Internal Medicine"/>
    <s v="RX004"/>
    <s v="Health Plus Pharmacy"/>
    <s v="Cambridge"/>
    <s v="MA"/>
    <s v="61269-0435-01"/>
    <m/>
    <x v="14"/>
    <s v="Biguanide"/>
    <n v="90"/>
    <n v="85"/>
    <x v="0"/>
    <n v="1"/>
    <n v="2"/>
    <s v="PBM002"/>
    <x v="2"/>
    <s v="COMMERCIAL"/>
    <s v="MAC"/>
    <n v="12.4"/>
    <n v="9.92"/>
    <n v="6.62"/>
    <n v="1.79"/>
    <n v="8.41"/>
    <n v="7.15"/>
    <n v="1.26"/>
    <n v="8.8699999999999992"/>
    <n v="0"/>
    <n v="-0.46"/>
    <x v="0"/>
    <m/>
    <m/>
    <n v="5"/>
    <n v="0"/>
  </r>
  <r>
    <s v="RX000597"/>
    <d v="2024-05-16T00:00:00"/>
    <s v="PT0114"/>
    <s v="DR004"/>
    <s v="Dr. James Williams"/>
    <s v="Primary Care"/>
    <s v="RX003"/>
    <s v="Community Care Pharmacy"/>
    <s v="Worcester"/>
    <s v="MA"/>
    <s v="00006-0021-31"/>
    <s v="Januvia 100mg"/>
    <x v="15"/>
    <s v="DPP-4"/>
    <n v="30"/>
    <n v="28"/>
    <x v="1"/>
    <n v="3"/>
    <n v="2"/>
    <s v="MCD001"/>
    <x v="4"/>
    <s v="GOVERNMENT"/>
    <s v="NADAC"/>
    <n v="492"/>
    <n v="418.2"/>
    <n v="397.29"/>
    <n v="1.99"/>
    <n v="399.28"/>
    <n v="287.48"/>
    <n v="111.8"/>
    <n v="370.7"/>
    <n v="0"/>
    <n v="28.58"/>
    <x v="0"/>
    <m/>
    <m/>
    <n v="9"/>
    <n v="1"/>
  </r>
  <r>
    <s v="RX000598"/>
    <d v="2024-12-27T00:00:00"/>
    <s v="PT0084"/>
    <s v="DR005"/>
    <s v="Dr. Lisa Johnson"/>
    <s v="Oncology"/>
    <s v="RX003"/>
    <s v="Community Care Pharmacy"/>
    <s v="Worcester"/>
    <s v="MA"/>
    <s v="00078-0467-15"/>
    <s v="Entresto 49/51"/>
    <x v="16"/>
    <s v="ARNI"/>
    <n v="30"/>
    <n v="29"/>
    <x v="1"/>
    <n v="4"/>
    <n v="0"/>
    <s v="MCD001"/>
    <x v="4"/>
    <s v="GOVERNMENT"/>
    <s v="NADAC"/>
    <n v="618"/>
    <n v="525.29999999999995"/>
    <n v="499.03"/>
    <n v="2.5"/>
    <n v="501.53"/>
    <n v="361.1"/>
    <n v="140.43"/>
    <n v="495.19"/>
    <n v="0"/>
    <n v="6.34"/>
    <x v="0"/>
    <m/>
    <m/>
    <n v="7"/>
    <n v="1"/>
  </r>
  <r>
    <s v="RX000599"/>
    <d v="2023-09-25T00:00:00"/>
    <s v="PT0075"/>
    <s v="DR002"/>
    <s v="Dr. Michael Torres"/>
    <s v="Cardiology"/>
    <s v="RX001"/>
    <s v="Main St Pharmacy"/>
    <s v="Boston"/>
    <s v="MA"/>
    <s v="00591-3622-19"/>
    <m/>
    <x v="12"/>
    <s v="PPI"/>
    <n v="30"/>
    <n v="31"/>
    <x v="0"/>
    <n v="1"/>
    <n v="1"/>
    <s v="PBM004"/>
    <x v="1"/>
    <s v="COMMERCIAL"/>
    <s v="MAC"/>
    <n v="6.9"/>
    <n v="5.52"/>
    <n v="3.24"/>
    <n v="1.8"/>
    <n v="5.04"/>
    <n v="4.2300000000000004"/>
    <n v="1"/>
    <n v="4.9800000000000004"/>
    <n v="0"/>
    <n v="0.06"/>
    <x v="0"/>
    <m/>
    <m/>
    <n v="1"/>
    <n v="0"/>
  </r>
  <r>
    <s v="RX000600"/>
    <d v="2023-07-13T00:00:00"/>
    <s v="PT0065"/>
    <s v="DR005"/>
    <s v="Dr. Lisa Johnson"/>
    <s v="Oncology"/>
    <s v="RX001"/>
    <s v="Main St Pharmacy"/>
    <s v="Boston"/>
    <s v="MA"/>
    <s v="00002-4415-85"/>
    <s v="Trulicity 1.5mg"/>
    <x v="17"/>
    <s v="GLP-1"/>
    <n v="28"/>
    <n v="29"/>
    <x v="1"/>
    <n v="4"/>
    <n v="1"/>
    <s v="PBM002"/>
    <x v="2"/>
    <s v="COMMERCIAL"/>
    <s v="MAC"/>
    <n v="918"/>
    <n v="780.3"/>
    <n v="773.81"/>
    <n v="1.79"/>
    <n v="775.6"/>
    <n v="659.26"/>
    <n v="116.34"/>
    <n v="735.25"/>
    <n v="0"/>
    <n v="40.35"/>
    <x v="0"/>
    <m/>
    <m/>
    <n v="4"/>
    <n v="0"/>
  </r>
  <r>
    <s v="RX000601"/>
    <d v="2024-10-13T00:00:00"/>
    <s v="PT0035"/>
    <s v="DR001"/>
    <s v="Dr. Sarah Chen"/>
    <s v="Internal Medicine"/>
    <s v="RX001"/>
    <s v="Main St Pharmacy"/>
    <s v="Boston"/>
    <s v="MA"/>
    <s v="00078-0467-15"/>
    <s v="Entresto 49/51"/>
    <x v="16"/>
    <s v="ARNI"/>
    <n v="30"/>
    <n v="30"/>
    <x v="1"/>
    <n v="4"/>
    <n v="2"/>
    <s v="MCD001"/>
    <x v="4"/>
    <s v="GOVERNMENT"/>
    <s v="NADAC"/>
    <n v="618"/>
    <n v="525.29999999999995"/>
    <n v="499.03"/>
    <n v="2.5"/>
    <n v="501.53"/>
    <n v="361.1"/>
    <n v="140.43"/>
    <n v="500.76"/>
    <n v="0"/>
    <n v="0.77"/>
    <x v="0"/>
    <m/>
    <m/>
    <n v="4"/>
    <n v="1"/>
  </r>
  <r>
    <s v="RX000602"/>
    <d v="2024-12-14T00:00:00"/>
    <s v="PT0023"/>
    <s v="DR001"/>
    <s v="Dr. Sarah Chen"/>
    <s v="Internal Medicine"/>
    <s v="RX001"/>
    <s v="Main St Pharmacy"/>
    <s v="Boston"/>
    <s v="MA"/>
    <s v="00003-0894-20"/>
    <s v="Eliquis 5mg"/>
    <x v="10"/>
    <s v="Anticoagulant"/>
    <n v="30"/>
    <n v="29"/>
    <x v="1"/>
    <n v="3"/>
    <n v="1"/>
    <s v="PBM003"/>
    <x v="3"/>
    <s v="COMMERCIAL"/>
    <s v="MAC"/>
    <n v="594"/>
    <n v="504.9"/>
    <n v="503.99"/>
    <n v="1.78"/>
    <n v="505.77"/>
    <n v="445.08"/>
    <n v="60.69"/>
    <n v="463.89"/>
    <n v="0"/>
    <n v="41.87"/>
    <x v="0"/>
    <m/>
    <m/>
    <n v="2"/>
    <n v="0"/>
  </r>
  <r>
    <s v="RX000603"/>
    <d v="2023-07-25T00:00:00"/>
    <s v="PT0112"/>
    <s v="DR002"/>
    <s v="Dr. Michael Torres"/>
    <s v="Cardiology"/>
    <s v="RX002"/>
    <s v="Westside Rx"/>
    <s v="Springfield"/>
    <s v="MA"/>
    <s v="00093-7193-98"/>
    <m/>
    <x v="3"/>
    <s v="Statin"/>
    <n v="90"/>
    <n v="89"/>
    <x v="0"/>
    <n v="1"/>
    <n v="0"/>
    <s v="PBM003"/>
    <x v="3"/>
    <s v="COMMERCIAL"/>
    <s v="MAC"/>
    <n v="18.2"/>
    <n v="14.56"/>
    <n v="32.31"/>
    <n v="1.78"/>
    <n v="34.090000000000003"/>
    <n v="30"/>
    <n v="4.09"/>
    <n v="39.46"/>
    <n v="0"/>
    <n v="-5.36"/>
    <x v="0"/>
    <m/>
    <m/>
    <n v="10"/>
    <n v="1"/>
  </r>
  <r>
    <s v="RX000604"/>
    <d v="2023-12-17T00:00:00"/>
    <s v="PT0063"/>
    <s v="DR001"/>
    <s v="Dr. Sarah Chen"/>
    <s v="Internal Medicine"/>
    <s v="RX003"/>
    <s v="Community Care Pharmacy"/>
    <s v="Worcester"/>
    <s v="MA"/>
    <s v="61269-0435-01"/>
    <m/>
    <x v="14"/>
    <s v="Biguanide"/>
    <n v="90"/>
    <n v="91"/>
    <x v="0"/>
    <n v="1"/>
    <n v="0"/>
    <s v="PBM002"/>
    <x v="2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0"/>
    <n v="0"/>
  </r>
  <r>
    <s v="RX000605"/>
    <d v="2023-08-05T00:00:00"/>
    <s v="PT0098"/>
    <s v="DR001"/>
    <s v="Dr. Sarah Chen"/>
    <s v="Internal Medicine"/>
    <s v="RX001"/>
    <s v="Main St Pharmacy"/>
    <s v="Boston"/>
    <s v="MA"/>
    <s v="00074-3799-13"/>
    <s v="Humira Pen 40mg"/>
    <x v="7"/>
    <s v="Biologic"/>
    <n v="28"/>
    <n v="27"/>
    <x v="1"/>
    <n v="5"/>
    <n v="0"/>
    <s v="PBM004"/>
    <x v="1"/>
    <s v="COMMERCIAL"/>
    <s v="MAC"/>
    <n v="7140"/>
    <n v="6069"/>
    <n v="0"/>
    <n v="0"/>
    <n v="0"/>
    <n v="0"/>
    <n v="0"/>
    <n v="0"/>
    <n v="0"/>
    <n v="0"/>
    <x v="1"/>
    <n v="88"/>
    <s v="DUR Reject Error"/>
    <n v="5"/>
    <n v="0"/>
  </r>
  <r>
    <s v="RX000606"/>
    <d v="2023-09-03T00:00:00"/>
    <s v="PT0008"/>
    <s v="DR003"/>
    <s v="Dr. Priya Patel"/>
    <s v="Endocrinology"/>
    <s v="RX003"/>
    <s v="Community Care Pharmacy"/>
    <s v="Worcester"/>
    <s v="MA"/>
    <s v="61269-0435-01"/>
    <m/>
    <x v="14"/>
    <s v="Biguanide"/>
    <n v="90"/>
    <n v="94"/>
    <x v="0"/>
    <n v="1"/>
    <n v="2"/>
    <s v="PBM004"/>
    <x v="1"/>
    <s v="COMMERCIAL"/>
    <s v="MAC"/>
    <n v="12.4"/>
    <n v="9.92"/>
    <n v="7.11"/>
    <n v="1.8"/>
    <n v="8.91"/>
    <n v="7.48"/>
    <n v="1.42"/>
    <n v="9.07"/>
    <n v="0"/>
    <n v="-0.16"/>
    <x v="0"/>
    <m/>
    <m/>
    <n v="0"/>
    <n v="0"/>
  </r>
  <r>
    <s v="RX000607"/>
    <d v="2024-09-08T00:00:00"/>
    <s v="PT0032"/>
    <s v="DR001"/>
    <s v="Dr. Sarah Chen"/>
    <s v="Internal Medicine"/>
    <s v="RX002"/>
    <s v="Westside Rx"/>
    <s v="Springfield"/>
    <s v="MA"/>
    <s v="68382-0035-01"/>
    <m/>
    <x v="2"/>
    <s v="CCB"/>
    <n v="90"/>
    <n v="88"/>
    <x v="0"/>
    <n v="1"/>
    <n v="0"/>
    <s v="PBM004"/>
    <x v="1"/>
    <s v="COMMERCIAL"/>
    <s v="MAC"/>
    <n v="7.2"/>
    <n v="5.76"/>
    <n v="13.61"/>
    <n v="1.8"/>
    <n v="15.41"/>
    <n v="12.95"/>
    <n v="2.4700000000000002"/>
    <n v="16.38"/>
    <n v="0"/>
    <n v="-0.96"/>
    <x v="0"/>
    <m/>
    <m/>
    <n v="7"/>
    <n v="0"/>
  </r>
  <r>
    <s v="RX000608"/>
    <d v="2024-10-10T00:00:00"/>
    <s v="PT0042"/>
    <s v="DR001"/>
    <s v="Dr. Sarah Chen"/>
    <s v="Internal Medicine"/>
    <s v="RX003"/>
    <s v="Community Care Pharmacy"/>
    <s v="Worcester"/>
    <s v="MA"/>
    <s v="68382-0035-01"/>
    <m/>
    <x v="2"/>
    <s v="CCB"/>
    <n v="30"/>
    <n v="30"/>
    <x v="0"/>
    <n v="1"/>
    <n v="0"/>
    <s v="PBM001"/>
    <x v="0"/>
    <s v="COMMERCIAL"/>
    <s v="MAC"/>
    <n v="7.2"/>
    <n v="5.76"/>
    <n v="0"/>
    <n v="0"/>
    <n v="0"/>
    <n v="0"/>
    <n v="0"/>
    <n v="0"/>
    <n v="0"/>
    <n v="0"/>
    <x v="1"/>
    <n v="76"/>
    <s v="Plan Limitations Exceeded"/>
    <n v="7"/>
    <n v="0"/>
  </r>
  <r>
    <s v="RX000609"/>
    <d v="2024-11-05T00:00:00"/>
    <s v="PT0025"/>
    <s v="DR004"/>
    <s v="Dr. James Williams"/>
    <s v="Primary Care"/>
    <s v="RX004"/>
    <s v="Health Plus Pharmacy"/>
    <s v="Cambridge"/>
    <s v="MA"/>
    <s v="00093-0892-01"/>
    <m/>
    <x v="0"/>
    <s v="Antiplatelet"/>
    <n v="30"/>
    <n v="30"/>
    <x v="0"/>
    <n v="1"/>
    <n v="2"/>
    <s v="PBM001"/>
    <x v="0"/>
    <s v="COMMERCIAL"/>
    <s v="MAC"/>
    <n v="14.8"/>
    <n v="11.84"/>
    <n v="8.69"/>
    <n v="1.78"/>
    <n v="10.47"/>
    <n v="9.1"/>
    <n v="1.36"/>
    <n v="10.73"/>
    <n v="0"/>
    <n v="-0.27"/>
    <x v="0"/>
    <m/>
    <m/>
    <n v="11"/>
    <n v="0"/>
  </r>
  <r>
    <s v="RX000610"/>
    <d v="2024-04-23T00:00:00"/>
    <s v="PT0031"/>
    <s v="DR005"/>
    <s v="Dr. Lisa Johnson"/>
    <s v="Oncology"/>
    <s v="RX003"/>
    <s v="Community Care Pharmacy"/>
    <s v="Worcester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8.43"/>
    <n v="1.77"/>
    <n v="10.199999999999999"/>
    <n v="8.16"/>
    <n v="2.04"/>
    <n v="13.68"/>
    <n v="0"/>
    <n v="-3.48"/>
    <x v="0"/>
    <m/>
    <m/>
    <n v="11"/>
    <n v="1"/>
  </r>
  <r>
    <s v="RX000611"/>
    <d v="2024-01-28T00:00:00"/>
    <s v="PT0061"/>
    <s v="DR003"/>
    <s v="Dr. Priya Patel"/>
    <s v="Endocrinology"/>
    <s v="RX002"/>
    <s v="Westside Rx"/>
    <s v="Springfield"/>
    <s v="MA"/>
    <s v="00085-1234-01"/>
    <m/>
    <x v="4"/>
    <s v="ACE Inhibitor"/>
    <n v="90"/>
    <n v="94"/>
    <x v="0"/>
    <n v="1"/>
    <n v="1"/>
    <s v="PBM004"/>
    <x v="1"/>
    <s v="COMMERCIAL"/>
    <s v="MAC"/>
    <n v="8.5"/>
    <n v="6.8"/>
    <n v="4.1100000000000003"/>
    <n v="1.8"/>
    <n v="5.91"/>
    <n v="4.97"/>
    <n v="1"/>
    <n v="6.14"/>
    <n v="0"/>
    <n v="-0.23"/>
    <x v="0"/>
    <m/>
    <m/>
    <n v="8"/>
    <n v="0"/>
  </r>
  <r>
    <s v="RX000612"/>
    <d v="2024-08-12T00:00:00"/>
    <s v="PT0049"/>
    <s v="DR002"/>
    <s v="Dr. Michael Torres"/>
    <s v="Cardiology"/>
    <s v="RX003"/>
    <s v="Community Care Pharmacy"/>
    <s v="Worcester"/>
    <s v="MA"/>
    <s v="00085-1234-01"/>
    <m/>
    <x v="4"/>
    <s v="ACE Inhibitor"/>
    <n v="90"/>
    <n v="93"/>
    <x v="0"/>
    <n v="1"/>
    <n v="1"/>
    <s v="MCR001"/>
    <x v="5"/>
    <s v="GOVERNMENT"/>
    <s v="MAC"/>
    <n v="8.5"/>
    <n v="6.8"/>
    <n v="4.76"/>
    <n v="1.77"/>
    <n v="6.53"/>
    <n v="5.22"/>
    <n v="1.31"/>
    <n v="6.38"/>
    <n v="0"/>
    <n v="0.15"/>
    <x v="0"/>
    <m/>
    <m/>
    <n v="10"/>
    <n v="0"/>
  </r>
  <r>
    <s v="RX000613"/>
    <d v="2023-09-23T00:00:00"/>
    <s v="PT0096"/>
    <s v="DR002"/>
    <s v="Dr. Michael Torres"/>
    <s v="Cardiology"/>
    <s v="RX002"/>
    <s v="Westside Rx"/>
    <s v="Springfield"/>
    <s v="MA"/>
    <s v="00007-4102-20"/>
    <s v="Plavix 75mg"/>
    <x v="0"/>
    <s v="Antiplatelet"/>
    <n v="30"/>
    <n v="31"/>
    <x v="1"/>
    <n v="2"/>
    <n v="0"/>
    <s v="MCR001"/>
    <x v="5"/>
    <s v="GOVERNMENT"/>
    <s v="MAC"/>
    <n v="174"/>
    <n v="147.9"/>
    <n v="149.02000000000001"/>
    <n v="1.77"/>
    <n v="150.79"/>
    <n v="120.63"/>
    <n v="30.16"/>
    <n v="142.63"/>
    <n v="11.62"/>
    <n v="-3.46"/>
    <x v="0"/>
    <m/>
    <m/>
    <n v="5"/>
    <n v="0"/>
  </r>
  <r>
    <s v="RX000614"/>
    <d v="2024-07-02T00:00:00"/>
    <s v="PT0103"/>
    <s v="DR005"/>
    <s v="Dr. Lisa Johnson"/>
    <s v="Oncology"/>
    <s v="RX001"/>
    <s v="Main St Pharmacy"/>
    <s v="Boston"/>
    <s v="MA"/>
    <s v="00007-4102-20"/>
    <s v="Plavix 75mg"/>
    <x v="0"/>
    <s v="Antiplatelet"/>
    <n v="90"/>
    <n v="91"/>
    <x v="1"/>
    <n v="2"/>
    <n v="1"/>
    <s v="PBM001"/>
    <x v="0"/>
    <s v="COMMERCIAL"/>
    <s v="MAC"/>
    <n v="174"/>
    <n v="147.9"/>
    <n v="440.07"/>
    <n v="1.78"/>
    <n v="441.85"/>
    <n v="384.41"/>
    <n v="57.44"/>
    <n v="421.26"/>
    <n v="0"/>
    <n v="20.6"/>
    <x v="0"/>
    <m/>
    <m/>
    <n v="9"/>
    <n v="0"/>
  </r>
  <r>
    <s v="RX000615"/>
    <d v="2023-05-29T00:00:00"/>
    <s v="PT0019"/>
    <s v="DR003"/>
    <s v="Dr. Priya Patel"/>
    <s v="Endocrinology"/>
    <s v="RX004"/>
    <s v="Health Plus Pharmacy"/>
    <s v="Cambridge"/>
    <s v="MA"/>
    <s v="00093-7193-98"/>
    <m/>
    <x v="3"/>
    <s v="Statin"/>
    <n v="30"/>
    <n v="30"/>
    <x v="0"/>
    <n v="1"/>
    <n v="0"/>
    <s v="PBM001"/>
    <x v="0"/>
    <s v="COMMERCIAL"/>
    <s v="MAC"/>
    <n v="18.2"/>
    <n v="14.56"/>
    <n v="8.8000000000000007"/>
    <n v="1.78"/>
    <n v="10.58"/>
    <n v="9.2100000000000009"/>
    <n v="1.38"/>
    <n v="13.7"/>
    <n v="0"/>
    <n v="-3.12"/>
    <x v="0"/>
    <m/>
    <m/>
    <n v="11"/>
    <n v="1"/>
  </r>
  <r>
    <s v="RX000616"/>
    <d v="2024-12-24T00:00:00"/>
    <s v="PT0038"/>
    <s v="DR003"/>
    <s v="Dr. Priya Patel"/>
    <s v="Endocrinology"/>
    <s v="RX001"/>
    <s v="Main St Pharmacy"/>
    <s v="Boston"/>
    <s v="MA"/>
    <s v="61269-0435-01"/>
    <m/>
    <x v="14"/>
    <s v="Biguanide"/>
    <n v="90"/>
    <n v="91"/>
    <x v="0"/>
    <n v="1"/>
    <n v="0"/>
    <s v="PBM003"/>
    <x v="3"/>
    <s v="COMMERCIAL"/>
    <s v="MAC"/>
    <n v="12.4"/>
    <n v="9.92"/>
    <n v="7.02"/>
    <n v="1.78"/>
    <n v="8.8000000000000007"/>
    <n v="7.74"/>
    <n v="1.06"/>
    <n v="8.92"/>
    <n v="0"/>
    <n v="-0.12"/>
    <x v="2"/>
    <m/>
    <m/>
    <n v="5"/>
    <n v="1"/>
  </r>
  <r>
    <s v="RX000617"/>
    <d v="2023-07-03T00:00:00"/>
    <s v="PT0109"/>
    <s v="DR001"/>
    <s v="Dr. Sarah Chen"/>
    <s v="Internal Medicine"/>
    <s v="RX002"/>
    <s v="Westside Rx"/>
    <s v="Springfield"/>
    <s v="MA"/>
    <s v="68382-0035-01"/>
    <m/>
    <x v="2"/>
    <s v="CCB"/>
    <n v="30"/>
    <n v="28"/>
    <x v="0"/>
    <n v="1"/>
    <n v="0"/>
    <s v="MCR001"/>
    <x v="5"/>
    <s v="GOVERNMENT"/>
    <s v="MAC"/>
    <n v="7.2"/>
    <n v="5.76"/>
    <n v="3.6"/>
    <n v="1.77"/>
    <n v="5.37"/>
    <n v="4.29"/>
    <n v="1.07"/>
    <n v="5.49"/>
    <n v="0"/>
    <n v="-0.12"/>
    <x v="0"/>
    <m/>
    <m/>
    <n v="6"/>
    <n v="0"/>
  </r>
  <r>
    <s v="RX000618"/>
    <d v="2024-06-24T00:00:00"/>
    <s v="PT0013"/>
    <s v="DR001"/>
    <s v="Dr. Sarah Chen"/>
    <s v="Internal Medicine"/>
    <s v="RX004"/>
    <s v="Health Plus Pharmacy"/>
    <s v="Cambridge"/>
    <s v="MA"/>
    <s v="00169-4302-12"/>
    <s v="Ozempic 1mg"/>
    <x v="8"/>
    <s v="GLP-1"/>
    <n v="30"/>
    <n v="28"/>
    <x v="1"/>
    <n v="4"/>
    <n v="1"/>
    <s v="MCR001"/>
    <x v="5"/>
    <s v="GOVERNMENT"/>
    <s v="MAC"/>
    <n v="936"/>
    <n v="795.6"/>
    <n v="770.4"/>
    <n v="1.77"/>
    <n v="772.17"/>
    <n v="617.74"/>
    <n v="154.43"/>
    <n v="739.37"/>
    <n v="57.96"/>
    <n v="-25.16"/>
    <x v="0"/>
    <m/>
    <m/>
    <n v="0"/>
    <n v="0"/>
  </r>
  <r>
    <s v="RX000619"/>
    <d v="2023-05-21T00:00:00"/>
    <s v="PT0103"/>
    <s v="DR005"/>
    <s v="Dr. Lisa Johnson"/>
    <s v="Oncology"/>
    <s v="RX002"/>
    <s v="Westside Rx"/>
    <s v="Springfield"/>
    <s v="MA"/>
    <s v="68382-0035-01"/>
    <m/>
    <x v="2"/>
    <s v="CCB"/>
    <n v="30"/>
    <n v="30"/>
    <x v="0"/>
    <n v="1"/>
    <n v="1"/>
    <s v="PBM003"/>
    <x v="3"/>
    <s v="COMMERCIAL"/>
    <s v="MAC"/>
    <n v="7.2"/>
    <n v="5.76"/>
    <n v="4.46"/>
    <n v="1.78"/>
    <n v="6.24"/>
    <n v="5.49"/>
    <n v="1"/>
    <n v="5.18"/>
    <n v="0"/>
    <n v="1.06"/>
    <x v="0"/>
    <m/>
    <m/>
    <n v="11"/>
    <n v="0"/>
  </r>
  <r>
    <s v="RX000620"/>
    <d v="2024-03-13T00:00:00"/>
    <s v="PT0061"/>
    <s v="DR004"/>
    <s v="Dr. James Williams"/>
    <s v="Primary Care"/>
    <s v="RX002"/>
    <s v="Westside Rx"/>
    <s v="Springfield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8.2100000000000009"/>
    <n v="1.77"/>
    <n v="9.98"/>
    <n v="7.99"/>
    <n v="2"/>
    <n v="13.28"/>
    <n v="0"/>
    <n v="-3.3"/>
    <x v="2"/>
    <m/>
    <m/>
    <n v="10"/>
    <n v="0"/>
  </r>
  <r>
    <s v="RX000621"/>
    <d v="2023-02-04T00:00:00"/>
    <s v="PT0077"/>
    <s v="DR002"/>
    <s v="Dr. Michael Torres"/>
    <s v="Cardiology"/>
    <s v="RX004"/>
    <s v="Health Plus Pharmacy"/>
    <s v="Cambridge"/>
    <s v="MA"/>
    <s v="00085-1234-01"/>
    <m/>
    <x v="4"/>
    <s v="ACE Inhibitor"/>
    <n v="90"/>
    <n v="94"/>
    <x v="0"/>
    <n v="1"/>
    <n v="1"/>
    <s v="PBM001"/>
    <x v="0"/>
    <s v="COMMERCIAL"/>
    <s v="MAC"/>
    <n v="8.5"/>
    <n v="6.8"/>
    <n v="4.41"/>
    <n v="1.78"/>
    <n v="6.19"/>
    <n v="5.39"/>
    <n v="1"/>
    <n v="6.17"/>
    <n v="0"/>
    <n v="0.03"/>
    <x v="0"/>
    <m/>
    <m/>
    <n v="11"/>
    <n v="0"/>
  </r>
  <r>
    <s v="RX000622"/>
    <d v="2023-10-09T00:00:00"/>
    <s v="PT0016"/>
    <s v="DR004"/>
    <s v="Dr. James Williams"/>
    <s v="Primary Care"/>
    <s v="RX004"/>
    <s v="Health Plus Pharmacy"/>
    <s v="Cambridge"/>
    <s v="MA"/>
    <s v="68382-0035-01"/>
    <m/>
    <x v="2"/>
    <s v="CCB"/>
    <n v="30"/>
    <n v="29"/>
    <x v="0"/>
    <n v="1"/>
    <n v="1"/>
    <s v="PBM001"/>
    <x v="0"/>
    <s v="COMMERCIAL"/>
    <s v="MAC"/>
    <n v="7.2"/>
    <n v="5.76"/>
    <n v="3.18"/>
    <n v="1.78"/>
    <n v="4.96"/>
    <n v="4.32"/>
    <n v="1"/>
    <n v="5.13"/>
    <n v="0"/>
    <n v="-0.16"/>
    <x v="0"/>
    <m/>
    <m/>
    <n v="0"/>
    <n v="0"/>
  </r>
  <r>
    <s v="RX000623"/>
    <d v="2023-07-05T00:00:00"/>
    <s v="PT0017"/>
    <s v="DR005"/>
    <s v="Dr. Lisa Johnson"/>
    <s v="Oncology"/>
    <s v="RX001"/>
    <s v="Main St Pharmacy"/>
    <s v="Boston"/>
    <s v="MA"/>
    <s v="00169-4302-12"/>
    <s v="Ozempic 1mg"/>
    <x v="8"/>
    <s v="GLP-1"/>
    <n v="30"/>
    <n v="28"/>
    <x v="1"/>
    <n v="4"/>
    <n v="0"/>
    <s v="PBM003"/>
    <x v="3"/>
    <s v="COMMERCIAL"/>
    <s v="MAC"/>
    <n v="936"/>
    <n v="795.6"/>
    <n v="778.65"/>
    <n v="1.78"/>
    <n v="780.43"/>
    <n v="686.78"/>
    <n v="93.65"/>
    <n v="721.49"/>
    <n v="0"/>
    <n v="58.94"/>
    <x v="0"/>
    <m/>
    <m/>
    <n v="8"/>
    <n v="1"/>
  </r>
  <r>
    <s v="RX000624"/>
    <d v="2024-06-15T00:00:00"/>
    <s v="PT0097"/>
    <s v="DR001"/>
    <s v="Dr. Sarah Chen"/>
    <s v="Internal Medicine"/>
    <s v="RX004"/>
    <s v="Health Plus Pharmacy"/>
    <s v="Cambridge"/>
    <s v="MA"/>
    <s v="00591-3622-19"/>
    <m/>
    <x v="12"/>
    <s v="PPI"/>
    <n v="30"/>
    <n v="30"/>
    <x v="0"/>
    <n v="1"/>
    <n v="2"/>
    <s v="PBM001"/>
    <x v="0"/>
    <s v="COMMERCIAL"/>
    <s v="MAC"/>
    <n v="6.9"/>
    <n v="5.52"/>
    <n v="4.17"/>
    <n v="1.78"/>
    <n v="5.95"/>
    <n v="5.17"/>
    <n v="1"/>
    <n v="5.18"/>
    <n v="0"/>
    <n v="0.76"/>
    <x v="0"/>
    <m/>
    <m/>
    <n v="2"/>
    <n v="0"/>
  </r>
  <r>
    <s v="RX000625"/>
    <d v="2023-05-06T00:00:00"/>
    <s v="PT0033"/>
    <s v="DR003"/>
    <s v="Dr. Priya Patel"/>
    <s v="Endocrinology"/>
    <s v="RX004"/>
    <s v="Health Plus Pharmacy"/>
    <s v="Cambridge"/>
    <s v="MA"/>
    <s v="68382-0035-01"/>
    <m/>
    <x v="2"/>
    <s v="CCB"/>
    <n v="90"/>
    <n v="93"/>
    <x v="0"/>
    <n v="1"/>
    <n v="0"/>
    <s v="PBM001"/>
    <x v="0"/>
    <s v="COMMERCIAL"/>
    <s v="MAC"/>
    <n v="7.2"/>
    <n v="5.76"/>
    <n v="12.32"/>
    <n v="1.78"/>
    <n v="14.1"/>
    <n v="12.27"/>
    <n v="1.83"/>
    <n v="15.34"/>
    <n v="0"/>
    <n v="-1.24"/>
    <x v="2"/>
    <m/>
    <m/>
    <n v="8"/>
    <n v="0"/>
  </r>
  <r>
    <s v="RX000626"/>
    <d v="2023-11-04T00:00:00"/>
    <s v="PT0069"/>
    <s v="DR002"/>
    <s v="Dr. Michael Torres"/>
    <s v="Cardiology"/>
    <s v="RX001"/>
    <s v="Main St Pharmacy"/>
    <s v="Boston"/>
    <s v="MA"/>
    <s v="61958-0601-01"/>
    <m/>
    <x v="6"/>
    <s v="Biologic"/>
    <n v="84"/>
    <n v="83"/>
    <x v="0"/>
    <n v="4"/>
    <n v="0"/>
    <s v="PBM001"/>
    <x v="0"/>
    <s v="COMMERCIAL"/>
    <s v="MAC"/>
    <n v="4998"/>
    <n v="4248.3"/>
    <n v="9892.02"/>
    <n v="1.78"/>
    <n v="9893.7999999999993"/>
    <n v="8607.6"/>
    <n v="1286.19"/>
    <n v="11552.05"/>
    <n v="0"/>
    <n v="-1658.25"/>
    <x v="0"/>
    <m/>
    <m/>
    <n v="8"/>
    <n v="0"/>
  </r>
  <r>
    <s v="RX000627"/>
    <d v="2024-11-09T00:00:00"/>
    <s v="PT0107"/>
    <s v="DR001"/>
    <s v="Dr. Sarah Chen"/>
    <s v="Internal Medicine"/>
    <s v="RX002"/>
    <s v="Westside Rx"/>
    <s v="Springfield"/>
    <s v="MA"/>
    <s v="00169-4302-12"/>
    <s v="Ozempic 1mg"/>
    <x v="8"/>
    <s v="GLP-1"/>
    <n v="30"/>
    <n v="29"/>
    <x v="1"/>
    <n v="4"/>
    <n v="0"/>
    <s v="PBM003"/>
    <x v="3"/>
    <s v="COMMERCIAL"/>
    <s v="MAC"/>
    <n v="936"/>
    <n v="795.6"/>
    <n v="797.92"/>
    <n v="1.78"/>
    <n v="799.7"/>
    <n v="703.73"/>
    <n v="95.96"/>
    <n v="721.59"/>
    <n v="0"/>
    <n v="78.11"/>
    <x v="0"/>
    <m/>
    <m/>
    <n v="9"/>
    <n v="0"/>
  </r>
  <r>
    <s v="RX000628"/>
    <d v="2023-09-19T00:00:00"/>
    <s v="PT0033"/>
    <s v="DR005"/>
    <s v="Dr. Lisa Johnson"/>
    <s v="Oncology"/>
    <s v="RX001"/>
    <s v="Main St Pharmacy"/>
    <s v="Boston"/>
    <s v="MA"/>
    <s v="00093-7193-98"/>
    <m/>
    <x v="3"/>
    <s v="Statin"/>
    <n v="30"/>
    <n v="30"/>
    <x v="0"/>
    <n v="1"/>
    <n v="2"/>
    <s v="PBM004"/>
    <x v="1"/>
    <s v="COMMERCIAL"/>
    <s v="MAC"/>
    <n v="18.2"/>
    <n v="14.56"/>
    <n v="8.6"/>
    <n v="1.8"/>
    <n v="10.4"/>
    <n v="8.74"/>
    <n v="1.66"/>
    <n v="13.41"/>
    <n v="0"/>
    <n v="-3.01"/>
    <x v="0"/>
    <m/>
    <m/>
    <n v="3"/>
    <n v="1"/>
  </r>
  <r>
    <s v="RX000629"/>
    <d v="2024-07-31T00:00:00"/>
    <s v="PT0054"/>
    <s v="DR003"/>
    <s v="Dr. Priya Patel"/>
    <s v="Endocrinology"/>
    <s v="RX002"/>
    <s v="Westside Rx"/>
    <s v="Springfield"/>
    <s v="MA"/>
    <s v="68382-0035-01"/>
    <m/>
    <x v="2"/>
    <s v="CCB"/>
    <n v="30"/>
    <n v="30"/>
    <x v="0"/>
    <n v="1"/>
    <n v="0"/>
    <s v="CASH"/>
    <x v="6"/>
    <s v="CASH"/>
    <s v="AWP"/>
    <n v="7.2"/>
    <n v="5.76"/>
    <n v="6.48"/>
    <n v="0"/>
    <n v="6.48"/>
    <n v="0"/>
    <n v="6.48"/>
    <n v="5.38"/>
    <n v="0"/>
    <n v="1.1000000000000001"/>
    <x v="0"/>
    <m/>
    <m/>
    <n v="6"/>
    <n v="1"/>
  </r>
  <r>
    <s v="RX000630"/>
    <d v="2023-04-23T00:00:00"/>
    <s v="PT0043"/>
    <s v="DR005"/>
    <s v="Dr. Lisa Johnson"/>
    <s v="Oncology"/>
    <s v="RX001"/>
    <s v="Main St Pharmacy"/>
    <s v="Boston"/>
    <s v="MA"/>
    <s v="00093-0892-01"/>
    <m/>
    <x v="0"/>
    <s v="Antiplatelet"/>
    <n v="30"/>
    <n v="30"/>
    <x v="0"/>
    <n v="1"/>
    <n v="0"/>
    <s v="PBM001"/>
    <x v="0"/>
    <s v="COMMERCIAL"/>
    <s v="MAC"/>
    <n v="14.8"/>
    <n v="11.84"/>
    <n v="7.49"/>
    <n v="1.78"/>
    <n v="9.27"/>
    <n v="8.06"/>
    <n v="1.2"/>
    <n v="10.51"/>
    <n v="0"/>
    <n v="-1.25"/>
    <x v="0"/>
    <m/>
    <m/>
    <n v="4"/>
    <n v="1"/>
  </r>
  <r>
    <s v="RX000631"/>
    <d v="2023-05-07T00:00:00"/>
    <s v="PT0106"/>
    <s v="DR001"/>
    <s v="Dr. Sarah Chen"/>
    <s v="Internal Medicine"/>
    <s v="RX004"/>
    <s v="Health Plus Pharmacy"/>
    <s v="Cambridge"/>
    <s v="MA"/>
    <s v="00173-0682-20"/>
    <s v="Advair Diskus 250/50"/>
    <x v="1"/>
    <s v="ICS/LABA"/>
    <n v="30"/>
    <n v="30"/>
    <x v="1"/>
    <n v="3"/>
    <n v="0"/>
    <s v="CASH"/>
    <x v="6"/>
    <s v="CASH"/>
    <s v="AWP"/>
    <n v="384"/>
    <n v="326.39999999999998"/>
    <n v="345.6"/>
    <n v="0"/>
    <n v="345.6"/>
    <n v="0"/>
    <n v="345.6"/>
    <n v="296.24"/>
    <n v="0"/>
    <n v="49.36"/>
    <x v="0"/>
    <m/>
    <m/>
    <n v="9"/>
    <n v="0"/>
  </r>
  <r>
    <s v="RX000632"/>
    <d v="2023-11-22T00:00:00"/>
    <s v="PT0101"/>
    <s v="DR002"/>
    <s v="Dr. Michael Torres"/>
    <s v="Cardiology"/>
    <s v="RX001"/>
    <s v="Main St Pharmacy"/>
    <s v="Boston"/>
    <s v="MA"/>
    <s v="00007-4102-20"/>
    <s v="Plavix 75mg"/>
    <x v="0"/>
    <s v="Antiplatelet"/>
    <n v="30"/>
    <n v="30"/>
    <x v="1"/>
    <n v="2"/>
    <n v="0"/>
    <s v="PBM003"/>
    <x v="3"/>
    <s v="COMMERCIAL"/>
    <s v="MAC"/>
    <n v="174"/>
    <n v="147.9"/>
    <n v="147.24"/>
    <n v="1.78"/>
    <n v="149.02000000000001"/>
    <n v="131.13999999999999"/>
    <n v="17.88"/>
    <n v="140.02000000000001"/>
    <n v="0"/>
    <n v="9"/>
    <x v="0"/>
    <m/>
    <m/>
    <n v="7"/>
    <n v="0"/>
  </r>
  <r>
    <s v="RX000633"/>
    <d v="2023-05-27T00:00:00"/>
    <s v="PT0093"/>
    <s v="DR002"/>
    <s v="Dr. Michael Torres"/>
    <s v="Cardiology"/>
    <s v="RX002"/>
    <s v="Westside Rx"/>
    <s v="Springfield"/>
    <s v="MA"/>
    <s v="61269-0435-01"/>
    <m/>
    <x v="14"/>
    <s v="Biguanide"/>
    <n v="90"/>
    <n v="91"/>
    <x v="0"/>
    <n v="1"/>
    <n v="0"/>
    <s v="PBM004"/>
    <x v="1"/>
    <s v="COMMERCIAL"/>
    <s v="MAC"/>
    <n v="12.4"/>
    <n v="9.92"/>
    <n v="7.28"/>
    <n v="1.8"/>
    <n v="9.08"/>
    <n v="7.63"/>
    <n v="1.45"/>
    <n v="8.7799999999999994"/>
    <n v="0"/>
    <n v="0.3"/>
    <x v="0"/>
    <m/>
    <m/>
    <n v="10"/>
    <n v="0"/>
  </r>
  <r>
    <s v="RX000634"/>
    <d v="2024-05-29T00:00:00"/>
    <s v="PT0105"/>
    <s v="DR004"/>
    <s v="Dr. James Williams"/>
    <s v="Primary Care"/>
    <s v="RX003"/>
    <s v="Community Care Pharmacy"/>
    <s v="Worcester"/>
    <s v="MA"/>
    <s v="68382-0035-01"/>
    <m/>
    <x v="2"/>
    <s v="CCB"/>
    <n v="30"/>
    <n v="29"/>
    <x v="0"/>
    <n v="1"/>
    <n v="0"/>
    <s v="PBM001"/>
    <x v="0"/>
    <s v="COMMERCIAL"/>
    <s v="MAC"/>
    <n v="7.2"/>
    <n v="5.76"/>
    <n v="3.92"/>
    <n v="1.78"/>
    <n v="5.7"/>
    <n v="4.96"/>
    <n v="1"/>
    <n v="5.44"/>
    <n v="0"/>
    <n v="0.26"/>
    <x v="0"/>
    <m/>
    <m/>
    <n v="4"/>
    <n v="0"/>
  </r>
  <r>
    <s v="RX000635"/>
    <d v="2023-09-03T00:00:00"/>
    <s v="PT0096"/>
    <s v="DR001"/>
    <s v="Dr. Sarah Chen"/>
    <s v="Internal Medicine"/>
    <s v="RX001"/>
    <s v="Main St Pharmacy"/>
    <s v="Boston"/>
    <s v="MA"/>
    <s v="61269-0435-01"/>
    <m/>
    <x v="14"/>
    <s v="Biguanide"/>
    <n v="90"/>
    <n v="88"/>
    <x v="0"/>
    <n v="1"/>
    <n v="2"/>
    <s v="PBM001"/>
    <x v="0"/>
    <s v="COMMERCIAL"/>
    <s v="MAC"/>
    <n v="12.4"/>
    <n v="9.92"/>
    <n v="5.87"/>
    <n v="1.78"/>
    <n v="7.65"/>
    <n v="6.65"/>
    <n v="1"/>
    <n v="8.7799999999999994"/>
    <n v="0"/>
    <n v="-1.1399999999999999"/>
    <x v="0"/>
    <m/>
    <m/>
    <n v="0"/>
    <n v="0"/>
  </r>
  <r>
    <s v="RX000636"/>
    <d v="2024-05-24T00:00:00"/>
    <s v="PT0090"/>
    <s v="DR004"/>
    <s v="Dr. James Williams"/>
    <s v="Primary Care"/>
    <s v="RX002"/>
    <s v="Westside Rx"/>
    <s v="Springfield"/>
    <s v="MA"/>
    <s v="00085-1234-01"/>
    <m/>
    <x v="4"/>
    <s v="ACE Inhibitor"/>
    <n v="90"/>
    <n v="86"/>
    <x v="0"/>
    <n v="1"/>
    <n v="0"/>
    <s v="PBM003"/>
    <x v="3"/>
    <s v="COMMERCIAL"/>
    <s v="MAC"/>
    <n v="8.5"/>
    <n v="6.8"/>
    <n v="5.44"/>
    <n v="1.78"/>
    <n v="7.22"/>
    <n v="6.35"/>
    <n v="1"/>
    <n v="6.53"/>
    <n v="0"/>
    <n v="0.69"/>
    <x v="0"/>
    <m/>
    <m/>
    <n v="11"/>
    <n v="1"/>
  </r>
  <r>
    <s v="RX000637"/>
    <d v="2024-11-08T00:00:00"/>
    <s v="PT0068"/>
    <s v="DR002"/>
    <s v="Dr. Michael Torres"/>
    <s v="Cardiology"/>
    <s v="RX003"/>
    <s v="Community Care Pharmacy"/>
    <s v="Worcester"/>
    <s v="MA"/>
    <s v="00085-1234-01"/>
    <m/>
    <x v="4"/>
    <s v="ACE Inhibitor"/>
    <n v="90"/>
    <n v="91"/>
    <x v="0"/>
    <n v="1"/>
    <n v="0"/>
    <s v="PBM003"/>
    <x v="3"/>
    <s v="COMMERCIAL"/>
    <s v="MAC"/>
    <n v="8.5"/>
    <n v="6.8"/>
    <n v="5.14"/>
    <n v="1.78"/>
    <n v="6.92"/>
    <n v="6.09"/>
    <n v="1"/>
    <n v="6.52"/>
    <n v="0"/>
    <n v="0.4"/>
    <x v="0"/>
    <m/>
    <m/>
    <n v="2"/>
    <n v="0"/>
  </r>
  <r>
    <s v="RX000638"/>
    <d v="2023-03-18T00:00:00"/>
    <s v="PT0064"/>
    <s v="DR002"/>
    <s v="Dr. Michael Torres"/>
    <s v="Cardiology"/>
    <s v="RX002"/>
    <s v="Westside Rx"/>
    <s v="Springfield"/>
    <s v="MA"/>
    <s v="00591-3622-19"/>
    <m/>
    <x v="12"/>
    <s v="PPI"/>
    <n v="30"/>
    <n v="29"/>
    <x v="0"/>
    <n v="1"/>
    <n v="0"/>
    <s v="PBM003"/>
    <x v="3"/>
    <s v="COMMERCIAL"/>
    <s v="MAC"/>
    <n v="6.9"/>
    <n v="5.52"/>
    <n v="3.52"/>
    <n v="1.78"/>
    <n v="5.3"/>
    <n v="4.67"/>
    <n v="1"/>
    <n v="4.88"/>
    <n v="0"/>
    <n v="0.42"/>
    <x v="0"/>
    <m/>
    <m/>
    <n v="10"/>
    <n v="1"/>
  </r>
  <r>
    <s v="RX000639"/>
    <d v="2023-11-03T00:00:00"/>
    <s v="PT0040"/>
    <s v="DR003"/>
    <s v="Dr. Priya Patel"/>
    <s v="Endocrinology"/>
    <s v="RX001"/>
    <s v="Main St Pharmacy"/>
    <s v="Boston"/>
    <s v="MA"/>
    <s v="50458-0579-30"/>
    <s v="Xarelto 20mg"/>
    <x v="13"/>
    <s v="Anticoagulant"/>
    <n v="30"/>
    <n v="31"/>
    <x v="1"/>
    <n v="3"/>
    <n v="2"/>
    <s v="MCR001"/>
    <x v="5"/>
    <s v="GOVERNMENT"/>
    <s v="MAC"/>
    <n v="558"/>
    <n v="474.3"/>
    <n v="479.83"/>
    <n v="1.77"/>
    <n v="481.6"/>
    <n v="385.28"/>
    <n v="96.32"/>
    <n v="434.19"/>
    <n v="34.46"/>
    <n v="12.95"/>
    <x v="0"/>
    <m/>
    <m/>
    <n v="0"/>
    <n v="0"/>
  </r>
  <r>
    <s v="RX000640"/>
    <d v="2023-01-07T00:00:00"/>
    <s v="PT0114"/>
    <s v="DR003"/>
    <s v="Dr. Priya Patel"/>
    <s v="Endocrinology"/>
    <s v="RX001"/>
    <s v="Main St Pharmacy"/>
    <s v="Boston"/>
    <s v="MA"/>
    <s v="00591-3622-19"/>
    <m/>
    <x v="12"/>
    <s v="PPI"/>
    <n v="30"/>
    <n v="30"/>
    <x v="0"/>
    <n v="1"/>
    <n v="0"/>
    <s v="MCR001"/>
    <x v="5"/>
    <s v="GOVERNMENT"/>
    <s v="MAC"/>
    <n v="6.9"/>
    <n v="5.52"/>
    <n v="3.52"/>
    <n v="1.77"/>
    <n v="5.29"/>
    <n v="4.24"/>
    <n v="1.06"/>
    <n v="4.8600000000000003"/>
    <n v="0"/>
    <n v="0.43"/>
    <x v="0"/>
    <m/>
    <m/>
    <n v="6"/>
    <n v="0"/>
  </r>
  <r>
    <s v="RX000641"/>
    <d v="2023-05-07T00:00:00"/>
    <s v="PT0033"/>
    <s v="DR004"/>
    <s v="Dr. James Williams"/>
    <s v="Primary Care"/>
    <s v="RX002"/>
    <s v="Westside Rx"/>
    <s v="Springfield"/>
    <s v="MA"/>
    <s v="00093-7193-98"/>
    <m/>
    <x v="3"/>
    <s v="Statin"/>
    <n v="30"/>
    <n v="29"/>
    <x v="0"/>
    <n v="1"/>
    <n v="0"/>
    <s v="PBM003"/>
    <x v="3"/>
    <s v="COMMERCIAL"/>
    <s v="MAC"/>
    <n v="18.2"/>
    <n v="14.56"/>
    <n v="0"/>
    <n v="0"/>
    <n v="0"/>
    <n v="0"/>
    <n v="0"/>
    <n v="0"/>
    <n v="0"/>
    <n v="0"/>
    <x v="1"/>
    <n v="76"/>
    <s v="Plan Limitations Exceeded"/>
    <n v="4"/>
    <n v="0"/>
  </r>
  <r>
    <s v="RX000642"/>
    <d v="2024-03-25T00:00:00"/>
    <s v="PT0001"/>
    <s v="DR001"/>
    <s v="Dr. Sarah Chen"/>
    <s v="Internal Medicine"/>
    <s v="RX003"/>
    <s v="Community Care Pharmacy"/>
    <s v="Worcester"/>
    <s v="MA"/>
    <s v="00591-3622-19"/>
    <m/>
    <x v="12"/>
    <s v="PPI"/>
    <n v="30"/>
    <n v="29"/>
    <x v="0"/>
    <n v="1"/>
    <n v="2"/>
    <s v="PBM003"/>
    <x v="3"/>
    <s v="COMMERCIAL"/>
    <s v="MAC"/>
    <n v="6.9"/>
    <n v="5.52"/>
    <n v="3.23"/>
    <n v="1.78"/>
    <n v="5.01"/>
    <n v="4.41"/>
    <n v="1"/>
    <n v="5.23"/>
    <n v="0"/>
    <n v="-0.22"/>
    <x v="0"/>
    <m/>
    <m/>
    <n v="3"/>
    <n v="0"/>
  </r>
  <r>
    <s v="RX000643"/>
    <d v="2023-06-14T00:00:00"/>
    <s v="PT0016"/>
    <s v="DR001"/>
    <s v="Dr. Sarah Chen"/>
    <s v="Internal Medicine"/>
    <s v="RX003"/>
    <s v="Community Care Pharmacy"/>
    <s v="Worcester"/>
    <s v="MA"/>
    <s v="00093-7193-98"/>
    <m/>
    <x v="3"/>
    <s v="Statin"/>
    <n v="30"/>
    <n v="29"/>
    <x v="0"/>
    <n v="1"/>
    <n v="0"/>
    <s v="PBM002"/>
    <x v="2"/>
    <s v="COMMERCIAL"/>
    <s v="MAC"/>
    <n v="18.2"/>
    <n v="14.56"/>
    <n v="11.5"/>
    <n v="1.79"/>
    <n v="13.29"/>
    <n v="11.3"/>
    <n v="1.99"/>
    <n v="14.1"/>
    <n v="0"/>
    <n v="-0.81"/>
    <x v="0"/>
    <m/>
    <m/>
    <n v="11"/>
    <n v="1"/>
  </r>
  <r>
    <s v="RX000644"/>
    <d v="2024-02-03T00:00:00"/>
    <s v="PT0002"/>
    <s v="DR005"/>
    <s v="Dr. Lisa Johnson"/>
    <s v="Oncology"/>
    <s v="RX004"/>
    <s v="Health Plus Pharmacy"/>
    <s v="Cambridge"/>
    <s v="MA"/>
    <s v="00078-0467-15"/>
    <s v="Entresto 49/51"/>
    <x v="16"/>
    <s v="ARNI"/>
    <n v="30"/>
    <n v="30"/>
    <x v="1"/>
    <n v="4"/>
    <n v="0"/>
    <s v="MCR001"/>
    <x v="5"/>
    <s v="GOVERNMENT"/>
    <s v="MAC"/>
    <n v="618"/>
    <n v="525.29999999999995"/>
    <n v="511.88"/>
    <n v="1.77"/>
    <n v="513.65"/>
    <n v="410.92"/>
    <n v="102.73"/>
    <n v="478.53"/>
    <n v="23.79"/>
    <n v="11.33"/>
    <x v="0"/>
    <m/>
    <m/>
    <n v="5"/>
    <n v="0"/>
  </r>
  <r>
    <s v="RX000645"/>
    <d v="2023-10-16T00:00:00"/>
    <s v="PT0066"/>
    <s v="DR003"/>
    <s v="Dr. Priya Patel"/>
    <s v="Endocrinology"/>
    <s v="RX004"/>
    <s v="Health Plus Pharmacy"/>
    <s v="Cambridge"/>
    <s v="MA"/>
    <s v="00093-0892-01"/>
    <m/>
    <x v="0"/>
    <s v="Antiplatelet"/>
    <n v="30"/>
    <n v="29"/>
    <x v="0"/>
    <n v="1"/>
    <n v="0"/>
    <s v="PBM001"/>
    <x v="0"/>
    <s v="COMMERCIAL"/>
    <s v="MAC"/>
    <n v="14.8"/>
    <n v="11.84"/>
    <n v="7.25"/>
    <n v="1.78"/>
    <n v="9.0299999999999994"/>
    <n v="7.85"/>
    <n v="1.17"/>
    <n v="10.58"/>
    <n v="0"/>
    <n v="-1.56"/>
    <x v="0"/>
    <m/>
    <m/>
    <n v="4"/>
    <n v="0"/>
  </r>
  <r>
    <s v="RX000646"/>
    <d v="2024-12-24T00:00:00"/>
    <s v="PT0079"/>
    <s v="DR004"/>
    <s v="Dr. James Williams"/>
    <s v="Primary Care"/>
    <s v="RX002"/>
    <s v="Westside Rx"/>
    <s v="Springfield"/>
    <s v="MA"/>
    <s v="61269-0435-01"/>
    <m/>
    <x v="14"/>
    <s v="Biguanide"/>
    <n v="90"/>
    <n v="87"/>
    <x v="0"/>
    <n v="1"/>
    <n v="2"/>
    <s v="MCR001"/>
    <x v="5"/>
    <s v="GOVERNMENT"/>
    <s v="MAC"/>
    <n v="12.4"/>
    <n v="9.92"/>
    <n v="5.71"/>
    <n v="1.77"/>
    <n v="7.48"/>
    <n v="5.99"/>
    <n v="1.5"/>
    <n v="9.3800000000000008"/>
    <n v="0"/>
    <n v="-1.9"/>
    <x v="0"/>
    <m/>
    <m/>
    <n v="10"/>
    <n v="1"/>
  </r>
  <r>
    <s v="RX000647"/>
    <d v="2023-05-30T00:00:00"/>
    <s v="PT0053"/>
    <s v="DR002"/>
    <s v="Dr. Michael Torres"/>
    <s v="Cardiology"/>
    <s v="RX003"/>
    <s v="Community Care Pharmacy"/>
    <s v="Worcester"/>
    <s v="MA"/>
    <s v="00093-7193-98"/>
    <m/>
    <x v="3"/>
    <s v="Statin"/>
    <n v="30"/>
    <n v="30"/>
    <x v="0"/>
    <n v="1"/>
    <n v="1"/>
    <s v="PBM002"/>
    <x v="2"/>
    <s v="COMMERCIAL"/>
    <s v="MAC"/>
    <n v="18.2"/>
    <n v="14.56"/>
    <n v="8.34"/>
    <n v="1.79"/>
    <n v="10.130000000000001"/>
    <n v="8.61"/>
    <n v="1.52"/>
    <n v="12.88"/>
    <n v="0"/>
    <n v="-2.75"/>
    <x v="2"/>
    <m/>
    <m/>
    <n v="3"/>
    <n v="0"/>
  </r>
  <r>
    <s v="RX000648"/>
    <d v="2023-04-23T00:00:00"/>
    <s v="PT0054"/>
    <s v="DR003"/>
    <s v="Dr. Priya Patel"/>
    <s v="Endocrinology"/>
    <s v="RX001"/>
    <s v="Main St Pharmacy"/>
    <s v="Boston"/>
    <s v="MA"/>
    <s v="00085-1234-01"/>
    <m/>
    <x v="4"/>
    <s v="ACE Inhibitor"/>
    <n v="90"/>
    <n v="87"/>
    <x v="0"/>
    <n v="1"/>
    <n v="2"/>
    <s v="PBM003"/>
    <x v="3"/>
    <s v="COMMERCIAL"/>
    <s v="MAC"/>
    <n v="8.5"/>
    <n v="6.8"/>
    <n v="4.22"/>
    <n v="1.78"/>
    <n v="6"/>
    <n v="5.28"/>
    <n v="1"/>
    <n v="6.2"/>
    <n v="0"/>
    <n v="-0.2"/>
    <x v="0"/>
    <m/>
    <m/>
    <n v="0"/>
    <n v="1"/>
  </r>
  <r>
    <s v="RX000649"/>
    <d v="2024-09-13T00:00:00"/>
    <s v="PT0039"/>
    <s v="DR003"/>
    <s v="Dr. Priya Patel"/>
    <s v="Endocrinology"/>
    <s v="RX004"/>
    <s v="Health Plus Pharmacy"/>
    <s v="Cambridge"/>
    <s v="MA"/>
    <s v="68382-0035-01"/>
    <m/>
    <x v="2"/>
    <s v="CCB"/>
    <n v="90"/>
    <n v="86"/>
    <x v="0"/>
    <n v="1"/>
    <n v="1"/>
    <s v="PBM001"/>
    <x v="0"/>
    <s v="COMMERCIAL"/>
    <s v="MAC"/>
    <n v="7.2"/>
    <n v="5.76"/>
    <n v="13.6"/>
    <n v="1.78"/>
    <n v="15.38"/>
    <n v="13.38"/>
    <n v="2"/>
    <n v="15.77"/>
    <n v="0"/>
    <n v="-0.39"/>
    <x v="0"/>
    <m/>
    <m/>
    <n v="2"/>
    <n v="0"/>
  </r>
  <r>
    <s v="RX000650"/>
    <d v="2024-10-27T00:00:00"/>
    <s v="PT0081"/>
    <s v="DR002"/>
    <s v="Dr. Michael Torres"/>
    <s v="Cardiology"/>
    <s v="RX003"/>
    <s v="Community Care Pharmacy"/>
    <s v="Worcester"/>
    <s v="MA"/>
    <s v="68382-0035-01"/>
    <m/>
    <x v="2"/>
    <s v="CCB"/>
    <n v="30"/>
    <n v="30"/>
    <x v="0"/>
    <n v="1"/>
    <n v="0"/>
    <s v="PBM002"/>
    <x v="2"/>
    <s v="COMMERCIAL"/>
    <s v="MAC"/>
    <n v="7.2"/>
    <n v="5.76"/>
    <n v="3.29"/>
    <n v="1.79"/>
    <n v="5.08"/>
    <n v="4.32"/>
    <n v="1"/>
    <n v="5.12"/>
    <n v="0"/>
    <n v="-0.04"/>
    <x v="0"/>
    <m/>
    <m/>
    <n v="10"/>
    <n v="0"/>
  </r>
  <r>
    <s v="RX000651"/>
    <d v="2024-07-13T00:00:00"/>
    <s v="PT0069"/>
    <s v="DR001"/>
    <s v="Dr. Sarah Chen"/>
    <s v="Internal Medicine"/>
    <s v="RX001"/>
    <s v="Main St Pharmacy"/>
    <s v="Boston"/>
    <s v="MA"/>
    <s v="00003-0894-20"/>
    <s v="Eliquis 5mg"/>
    <x v="10"/>
    <s v="Anticoagulant"/>
    <n v="30"/>
    <n v="30"/>
    <x v="1"/>
    <n v="3"/>
    <n v="0"/>
    <s v="PBM003"/>
    <x v="3"/>
    <s v="COMMERCIAL"/>
    <s v="MAC"/>
    <n v="594"/>
    <n v="504.9"/>
    <n v="499.57"/>
    <n v="1.78"/>
    <n v="501.35"/>
    <n v="441.19"/>
    <n v="60.16"/>
    <n v="478.89"/>
    <n v="0"/>
    <n v="22.46"/>
    <x v="0"/>
    <m/>
    <m/>
    <n v="8"/>
    <n v="0"/>
  </r>
  <r>
    <s v="RX000652"/>
    <d v="2024-04-04T00:00:00"/>
    <s v="PT0068"/>
    <s v="DR003"/>
    <s v="Dr. Priya Patel"/>
    <s v="Endocrinology"/>
    <s v="RX003"/>
    <s v="Community Care Pharmacy"/>
    <s v="Worcester"/>
    <s v="MA"/>
    <s v="00591-3622-19"/>
    <m/>
    <x v="12"/>
    <s v="PPI"/>
    <n v="30"/>
    <n v="31"/>
    <x v="0"/>
    <n v="1"/>
    <n v="0"/>
    <s v="MCR001"/>
    <x v="5"/>
    <s v="GOVERNMENT"/>
    <s v="MAC"/>
    <n v="6.9"/>
    <n v="5.52"/>
    <n v="3.64"/>
    <n v="1.77"/>
    <n v="5.41"/>
    <n v="4.33"/>
    <n v="1.08"/>
    <n v="5.0999999999999996"/>
    <n v="0"/>
    <n v="0.31"/>
    <x v="0"/>
    <m/>
    <m/>
    <n v="9"/>
    <n v="0"/>
  </r>
  <r>
    <s v="RX000653"/>
    <d v="2024-02-12T00:00:00"/>
    <s v="PT0057"/>
    <s v="DR002"/>
    <s v="Dr. Michael Torres"/>
    <s v="Cardiology"/>
    <s v="RX001"/>
    <s v="Main St Pharmacy"/>
    <s v="Boston"/>
    <s v="MA"/>
    <s v="61958-0601-01"/>
    <m/>
    <x v="6"/>
    <s v="Biologic"/>
    <n v="28"/>
    <n v="28"/>
    <x v="0"/>
    <n v="4"/>
    <n v="0"/>
    <s v="PBM002"/>
    <x v="2"/>
    <s v="COMMERCIAL"/>
    <s v="MAC"/>
    <n v="4998"/>
    <n v="4248.3"/>
    <n v="2881.93"/>
    <n v="1.79"/>
    <n v="2883.72"/>
    <n v="2451.16"/>
    <n v="432.56"/>
    <n v="3767.17"/>
    <n v="0"/>
    <n v="-883.46"/>
    <x v="0"/>
    <m/>
    <m/>
    <n v="6"/>
    <n v="0"/>
  </r>
  <r>
    <s v="RX000654"/>
    <d v="2024-12-14T00:00:00"/>
    <s v="PT0093"/>
    <s v="DR005"/>
    <s v="Dr. Lisa Johnson"/>
    <s v="Oncology"/>
    <s v="RX002"/>
    <s v="Westside Rx"/>
    <s v="Springfield"/>
    <s v="MA"/>
    <s v="00169-4170-43"/>
    <s v="Ozempic 0.5mg"/>
    <x v="9"/>
    <s v="GLP-1"/>
    <n v="90"/>
    <n v="90"/>
    <x v="1"/>
    <n v="4"/>
    <n v="0"/>
    <s v="PBM001"/>
    <x v="0"/>
    <s v="COMMERCIAL"/>
    <s v="MAC"/>
    <n v="936"/>
    <n v="795.6"/>
    <n v="2357.2800000000002"/>
    <n v="1.78"/>
    <n v="2359.06"/>
    <n v="2052.38"/>
    <n v="306.68"/>
    <n v="2208.61"/>
    <n v="0"/>
    <n v="150.44999999999999"/>
    <x v="0"/>
    <m/>
    <m/>
    <n v="11"/>
    <n v="0"/>
  </r>
  <r>
    <s v="RX000655"/>
    <d v="2023-02-10T00:00:00"/>
    <s v="PT0112"/>
    <s v="DR003"/>
    <s v="Dr. Priya Patel"/>
    <s v="Endocrinology"/>
    <s v="RX002"/>
    <s v="Westside Rx"/>
    <s v="Springfield"/>
    <s v="MA"/>
    <s v="00093-7193-98"/>
    <m/>
    <x v="3"/>
    <s v="Statin"/>
    <n v="30"/>
    <n v="30"/>
    <x v="0"/>
    <n v="1"/>
    <n v="0"/>
    <s v="PBM002"/>
    <x v="2"/>
    <s v="COMMERCIAL"/>
    <s v="MAC"/>
    <n v="18.2"/>
    <n v="14.56"/>
    <n v="9.02"/>
    <n v="1.79"/>
    <n v="10.81"/>
    <n v="9.19"/>
    <n v="1.62"/>
    <n v="12.99"/>
    <n v="0"/>
    <n v="-2.1800000000000002"/>
    <x v="0"/>
    <m/>
    <m/>
    <n v="3"/>
    <n v="0"/>
  </r>
  <r>
    <s v="RX000656"/>
    <d v="2023-03-27T00:00:00"/>
    <s v="PT0115"/>
    <s v="DR003"/>
    <s v="Dr. Priya Patel"/>
    <s v="Endocrinology"/>
    <s v="RX003"/>
    <s v="Community Care Pharmacy"/>
    <s v="Worcester"/>
    <s v="MA"/>
    <s v="00071-0155-23"/>
    <s v="Lipitor"/>
    <x v="3"/>
    <s v="Statin"/>
    <n v="30"/>
    <n v="30"/>
    <x v="1"/>
    <n v="2"/>
    <n v="0"/>
    <s v="PBM002"/>
    <x v="2"/>
    <s v="COMMERCIAL"/>
    <s v="MAC"/>
    <n v="185.4"/>
    <n v="157.59"/>
    <n v="157.49"/>
    <n v="1.79"/>
    <n v="159.28"/>
    <n v="135.38"/>
    <n v="23.89"/>
    <n v="140.57"/>
    <n v="0"/>
    <n v="18.7"/>
    <x v="0"/>
    <m/>
    <m/>
    <n v="0"/>
    <n v="0"/>
  </r>
  <r>
    <s v="RX000657"/>
    <d v="2023-01-17T00:00:00"/>
    <s v="PT0100"/>
    <s v="DR003"/>
    <s v="Dr. Priya Patel"/>
    <s v="Endocrinology"/>
    <s v="RX002"/>
    <s v="Westside Rx"/>
    <s v="Springfield"/>
    <s v="MA"/>
    <s v="00169-4170-43"/>
    <s v="Ozempic 0.5mg"/>
    <x v="9"/>
    <s v="GLP-1"/>
    <n v="30"/>
    <n v="30"/>
    <x v="1"/>
    <n v="4"/>
    <n v="1"/>
    <s v="CASH"/>
    <x v="6"/>
    <s v="CASH"/>
    <s v="AWP"/>
    <n v="936"/>
    <n v="795.6"/>
    <n v="842.4"/>
    <n v="0"/>
    <n v="842.4"/>
    <n v="0"/>
    <n v="842.4"/>
    <n v="755.85"/>
    <n v="0"/>
    <n v="86.55"/>
    <x v="0"/>
    <m/>
    <m/>
    <n v="10"/>
    <n v="0"/>
  </r>
  <r>
    <s v="RX000658"/>
    <d v="2023-08-14T00:00:00"/>
    <s v="PT0051"/>
    <s v="DR004"/>
    <s v="Dr. James Williams"/>
    <s v="Primary Care"/>
    <s v="RX002"/>
    <s v="Westside Rx"/>
    <s v="Springfield"/>
    <s v="MA"/>
    <s v="00093-0892-01"/>
    <m/>
    <x v="0"/>
    <s v="Antiplatelet"/>
    <n v="30"/>
    <n v="28"/>
    <x v="0"/>
    <n v="1"/>
    <n v="0"/>
    <s v="PBM003"/>
    <x v="3"/>
    <s v="COMMERCIAL"/>
    <s v="MAC"/>
    <n v="14.8"/>
    <n v="11.84"/>
    <n v="8.3800000000000008"/>
    <n v="1.78"/>
    <n v="10.16"/>
    <n v="8.94"/>
    <n v="1.22"/>
    <n v="11.33"/>
    <n v="0"/>
    <n v="-1.18"/>
    <x v="0"/>
    <m/>
    <m/>
    <n v="5"/>
    <n v="1"/>
  </r>
  <r>
    <s v="RX000659"/>
    <d v="2023-06-30T00:00:00"/>
    <s v="PT0083"/>
    <s v="DR002"/>
    <s v="Dr. Michael Torres"/>
    <s v="Cardiology"/>
    <s v="RX004"/>
    <s v="Health Plus Pharmacy"/>
    <s v="Cambridge"/>
    <s v="MA"/>
    <s v="00085-1234-01"/>
    <m/>
    <x v="4"/>
    <s v="ACE Inhibitor"/>
    <n v="90"/>
    <n v="88"/>
    <x v="0"/>
    <n v="1"/>
    <n v="0"/>
    <s v="PBM003"/>
    <x v="3"/>
    <s v="COMMERCIAL"/>
    <s v="MAC"/>
    <n v="8.5"/>
    <n v="6.8"/>
    <n v="4.57"/>
    <n v="1.78"/>
    <n v="6.35"/>
    <n v="5.59"/>
    <n v="1"/>
    <n v="6.43"/>
    <n v="0"/>
    <n v="-0.08"/>
    <x v="0"/>
    <m/>
    <m/>
    <n v="6"/>
    <n v="0"/>
  </r>
  <r>
    <s v="RX000660"/>
    <d v="2024-04-10T00:00:00"/>
    <s v="PT0094"/>
    <s v="DR002"/>
    <s v="Dr. Michael Torres"/>
    <s v="Cardiology"/>
    <s v="RX004"/>
    <s v="Health Plus Pharmacy"/>
    <s v="Cambridge"/>
    <s v="MA"/>
    <s v="00003-0894-20"/>
    <s v="Eliquis 5mg"/>
    <x v="10"/>
    <s v="Anticoagulant"/>
    <n v="30"/>
    <n v="30"/>
    <x v="1"/>
    <n v="3"/>
    <n v="0"/>
    <s v="PBM001"/>
    <x v="0"/>
    <s v="COMMERCIAL"/>
    <s v="MAC"/>
    <n v="594"/>
    <n v="504.9"/>
    <n v="508.46"/>
    <n v="1.78"/>
    <n v="510.24"/>
    <n v="443.91"/>
    <n v="66.33"/>
    <n v="468.25"/>
    <n v="0"/>
    <n v="41.99"/>
    <x v="0"/>
    <m/>
    <m/>
    <n v="6"/>
    <n v="1"/>
  </r>
  <r>
    <s v="RX000661"/>
    <d v="2023-09-12T00:00:00"/>
    <s v="PT0102"/>
    <s v="DR002"/>
    <s v="Dr. Michael Torres"/>
    <s v="Cardiology"/>
    <s v="RX001"/>
    <s v="Main St Pharmacy"/>
    <s v="Boston"/>
    <s v="MA"/>
    <s v="00591-3622-19"/>
    <m/>
    <x v="12"/>
    <s v="PPI"/>
    <n v="30"/>
    <n v="31"/>
    <x v="0"/>
    <n v="1"/>
    <n v="2"/>
    <s v="MCR001"/>
    <x v="5"/>
    <s v="GOVERNMENT"/>
    <s v="MAC"/>
    <n v="6.9"/>
    <n v="5.52"/>
    <n v="4.33"/>
    <n v="1.77"/>
    <n v="6.1"/>
    <n v="4.88"/>
    <n v="1.22"/>
    <n v="5.16"/>
    <n v="0"/>
    <n v="0.95"/>
    <x v="0"/>
    <m/>
    <m/>
    <n v="11"/>
    <n v="0"/>
  </r>
  <r>
    <s v="RX000662"/>
    <d v="2024-07-30T00:00:00"/>
    <s v="PT0032"/>
    <s v="DR004"/>
    <s v="Dr. James Williams"/>
    <s v="Primary Care"/>
    <s v="RX002"/>
    <s v="Westside Rx"/>
    <s v="Springfield"/>
    <s v="MA"/>
    <s v="00591-3622-19"/>
    <m/>
    <x v="12"/>
    <s v="PPI"/>
    <n v="30"/>
    <n v="28"/>
    <x v="0"/>
    <n v="1"/>
    <n v="1"/>
    <s v="PBM001"/>
    <x v="0"/>
    <s v="COMMERCIAL"/>
    <s v="MAC"/>
    <n v="6.9"/>
    <n v="5.52"/>
    <n v="3.46"/>
    <n v="1.78"/>
    <n v="5.24"/>
    <n v="4.5599999999999996"/>
    <n v="1"/>
    <n v="5.0999999999999996"/>
    <n v="0"/>
    <n v="0.14000000000000001"/>
    <x v="0"/>
    <m/>
    <m/>
    <n v="1"/>
    <n v="1"/>
  </r>
  <r>
    <s v="RX000663"/>
    <d v="2024-03-01T00:00:00"/>
    <s v="PT0019"/>
    <s v="DR005"/>
    <s v="Dr. Lisa Johnson"/>
    <s v="Oncology"/>
    <s v="RX001"/>
    <s v="Main St Pharmacy"/>
    <s v="Boston"/>
    <s v="MA"/>
    <s v="00071-0155-23"/>
    <s v="Lipitor"/>
    <x v="3"/>
    <s v="Statin"/>
    <n v="90"/>
    <n v="88"/>
    <x v="1"/>
    <n v="2"/>
    <n v="0"/>
    <s v="PBM003"/>
    <x v="3"/>
    <s v="COMMERCIAL"/>
    <s v="MAC"/>
    <n v="185.4"/>
    <n v="157.59"/>
    <n v="477.8"/>
    <n v="1.78"/>
    <n v="479.58"/>
    <n v="422.03"/>
    <n v="57.55"/>
    <n v="434.21"/>
    <n v="0"/>
    <n v="45.37"/>
    <x v="0"/>
    <m/>
    <m/>
    <n v="10"/>
    <n v="0"/>
  </r>
  <r>
    <s v="RX000664"/>
    <d v="2023-06-23T00:00:00"/>
    <s v="PT0010"/>
    <s v="DR004"/>
    <s v="Dr. James Williams"/>
    <s v="Primary Care"/>
    <s v="RX001"/>
    <s v="Main St Pharmacy"/>
    <s v="Boston"/>
    <s v="MA"/>
    <s v="00591-3622-19"/>
    <m/>
    <x v="12"/>
    <s v="PPI"/>
    <n v="30"/>
    <n v="30"/>
    <x v="0"/>
    <n v="1"/>
    <n v="0"/>
    <s v="MCR001"/>
    <x v="5"/>
    <s v="GOVERNMENT"/>
    <s v="MAC"/>
    <n v="6.9"/>
    <n v="5.52"/>
    <n v="4.3600000000000003"/>
    <n v="1.77"/>
    <n v="6.13"/>
    <n v="4.9000000000000004"/>
    <n v="1.23"/>
    <n v="5"/>
    <n v="0"/>
    <n v="1.1299999999999999"/>
    <x v="0"/>
    <m/>
    <m/>
    <n v="1"/>
    <n v="0"/>
  </r>
  <r>
    <s v="RX000665"/>
    <d v="2023-07-05T00:00:00"/>
    <s v="PT0105"/>
    <s v="DR005"/>
    <s v="Dr. Lisa Johnson"/>
    <s v="Oncology"/>
    <s v="RX003"/>
    <s v="Community Care Pharmacy"/>
    <s v="Worcester"/>
    <s v="MA"/>
    <s v="00093-0892-01"/>
    <m/>
    <x v="0"/>
    <s v="Antiplatelet"/>
    <n v="30"/>
    <n v="29"/>
    <x v="0"/>
    <n v="1"/>
    <n v="2"/>
    <s v="PBM001"/>
    <x v="0"/>
    <s v="COMMERCIAL"/>
    <s v="MAC"/>
    <n v="14.8"/>
    <n v="11.84"/>
    <n v="8.49"/>
    <n v="1.78"/>
    <n v="10.27"/>
    <n v="8.93"/>
    <n v="1.33"/>
    <n v="10.74"/>
    <n v="0"/>
    <n v="-0.47"/>
    <x v="0"/>
    <m/>
    <m/>
    <n v="7"/>
    <n v="0"/>
  </r>
  <r>
    <s v="RX000666"/>
    <d v="2023-06-02T00:00:00"/>
    <s v="PT0062"/>
    <s v="DR001"/>
    <s v="Dr. Sarah Chen"/>
    <s v="Internal Medicine"/>
    <s v="RX001"/>
    <s v="Main St Pharmacy"/>
    <s v="Boston"/>
    <s v="MA"/>
    <s v="00006-0021-31"/>
    <s v="Januvia 100mg"/>
    <x v="15"/>
    <s v="DPP-4"/>
    <n v="30"/>
    <n v="30"/>
    <x v="1"/>
    <n v="3"/>
    <n v="0"/>
    <s v="MCR001"/>
    <x v="5"/>
    <s v="GOVERNMENT"/>
    <s v="MAC"/>
    <n v="492"/>
    <n v="418.2"/>
    <n v="420.21"/>
    <n v="1.77"/>
    <n v="421.98"/>
    <n v="337.59"/>
    <n v="84.4"/>
    <n v="398.01"/>
    <n v="26.3"/>
    <n v="-2.33"/>
    <x v="0"/>
    <m/>
    <m/>
    <n v="11"/>
    <n v="0"/>
  </r>
  <r>
    <s v="RX000667"/>
    <d v="2023-12-28T00:00:00"/>
    <s v="PT0053"/>
    <s v="DR004"/>
    <s v="Dr. James Williams"/>
    <s v="Primary Care"/>
    <s v="RX002"/>
    <s v="Westside Rx"/>
    <s v="Springfield"/>
    <s v="MA"/>
    <s v="00093-7193-98"/>
    <m/>
    <x v="3"/>
    <s v="Statin"/>
    <n v="30"/>
    <n v="30"/>
    <x v="0"/>
    <n v="1"/>
    <n v="0"/>
    <s v="CASH"/>
    <x v="6"/>
    <s v="CASH"/>
    <s v="AWP"/>
    <n v="18.2"/>
    <n v="14.56"/>
    <n v="16.38"/>
    <n v="0"/>
    <n v="16.38"/>
    <n v="0"/>
    <n v="16.38"/>
    <n v="13.72"/>
    <n v="0"/>
    <n v="2.66"/>
    <x v="0"/>
    <m/>
    <m/>
    <n v="10"/>
    <n v="0"/>
  </r>
  <r>
    <s v="RX000668"/>
    <d v="2024-07-03T00:00:00"/>
    <s v="PT0074"/>
    <s v="DR005"/>
    <s v="Dr. Lisa Johnson"/>
    <s v="Oncology"/>
    <s v="RX004"/>
    <s v="Health Plus Pharmacy"/>
    <s v="Cambridge"/>
    <s v="MA"/>
    <s v="00173-0682-20"/>
    <s v="Advair Diskus 250/50"/>
    <x v="1"/>
    <s v="ICS/LABA"/>
    <n v="30"/>
    <n v="30"/>
    <x v="1"/>
    <n v="3"/>
    <n v="1"/>
    <s v="PBM003"/>
    <x v="3"/>
    <s v="COMMERCIAL"/>
    <s v="MAC"/>
    <n v="384"/>
    <n v="326.39999999999998"/>
    <n v="321.32"/>
    <n v="1.78"/>
    <n v="323.10000000000002"/>
    <n v="284.32"/>
    <n v="38.770000000000003"/>
    <n v="299.62"/>
    <n v="0"/>
    <n v="23.47"/>
    <x v="0"/>
    <m/>
    <m/>
    <n v="1"/>
    <n v="1"/>
  </r>
  <r>
    <s v="RX000669"/>
    <d v="2024-07-25T00:00:00"/>
    <s v="PT0045"/>
    <s v="DR003"/>
    <s v="Dr. Priya Patel"/>
    <s v="Endocrinology"/>
    <s v="RX001"/>
    <s v="Main St Pharmacy"/>
    <s v="Boston"/>
    <s v="MA"/>
    <s v="00071-0155-23"/>
    <s v="Lipitor"/>
    <x v="3"/>
    <s v="Statin"/>
    <n v="30"/>
    <n v="29"/>
    <x v="1"/>
    <n v="2"/>
    <n v="1"/>
    <s v="CASH"/>
    <x v="6"/>
    <s v="CASH"/>
    <s v="AWP"/>
    <n v="185.4"/>
    <n v="157.59"/>
    <n v="166.86"/>
    <n v="0"/>
    <n v="166.86"/>
    <n v="0"/>
    <n v="166.86"/>
    <n v="140.24"/>
    <n v="0"/>
    <n v="26.62"/>
    <x v="0"/>
    <m/>
    <m/>
    <n v="2"/>
    <n v="0"/>
  </r>
  <r>
    <s v="RX000670"/>
    <d v="2023-08-04T00:00:00"/>
    <s v="PT0090"/>
    <s v="DR002"/>
    <s v="Dr. Michael Torres"/>
    <s v="Cardiology"/>
    <s v="RX004"/>
    <s v="Health Plus Pharmacy"/>
    <s v="Cambridge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0"/>
    <n v="0"/>
    <n v="0"/>
    <n v="0"/>
    <n v="0"/>
    <n v="0"/>
    <n v="0"/>
    <n v="0"/>
    <x v="1"/>
    <n v="70"/>
    <s v="Product/Service Not Covered"/>
    <n v="0"/>
    <n v="0"/>
  </r>
  <r>
    <s v="RX000671"/>
    <d v="2023-03-17T00:00:00"/>
    <s v="PT0019"/>
    <s v="DR005"/>
    <s v="Dr. Lisa Johnson"/>
    <s v="Oncology"/>
    <s v="RX001"/>
    <s v="Main St Pharmacy"/>
    <s v="Boston"/>
    <s v="MA"/>
    <s v="00085-1234-01"/>
    <m/>
    <x v="4"/>
    <s v="ACE Inhibitor"/>
    <n v="90"/>
    <n v="88"/>
    <x v="0"/>
    <n v="1"/>
    <n v="0"/>
    <s v="PBM001"/>
    <x v="0"/>
    <s v="COMMERCIAL"/>
    <s v="MAC"/>
    <n v="8.5"/>
    <n v="6.8"/>
    <n v="4.75"/>
    <n v="1.78"/>
    <n v="6.53"/>
    <n v="5.68"/>
    <n v="1"/>
    <n v="6.08"/>
    <n v="0"/>
    <n v="0.45"/>
    <x v="0"/>
    <m/>
    <m/>
    <n v="9"/>
    <n v="0"/>
  </r>
  <r>
    <s v="RX000672"/>
    <d v="2024-06-24T00:00:00"/>
    <s v="PT0044"/>
    <s v="DR002"/>
    <s v="Dr. Michael Torres"/>
    <s v="Cardiology"/>
    <s v="RX004"/>
    <s v="Health Plus Pharmacy"/>
    <s v="Cambridge"/>
    <s v="MA"/>
    <s v="00085-1234-01"/>
    <m/>
    <x v="4"/>
    <s v="ACE Inhibitor"/>
    <n v="90"/>
    <n v="89"/>
    <x v="0"/>
    <n v="1"/>
    <n v="0"/>
    <s v="MCR001"/>
    <x v="5"/>
    <s v="GOVERNMENT"/>
    <s v="MAC"/>
    <n v="8.5"/>
    <n v="6.8"/>
    <n v="4.25"/>
    <n v="1.77"/>
    <n v="6.02"/>
    <n v="4.82"/>
    <n v="1.2"/>
    <n v="6.24"/>
    <n v="0"/>
    <n v="-0.22"/>
    <x v="0"/>
    <m/>
    <m/>
    <n v="1"/>
    <n v="1"/>
  </r>
  <r>
    <s v="RX000673"/>
    <d v="2023-06-14T00:00:00"/>
    <s v="PT0071"/>
    <s v="DR005"/>
    <s v="Dr. Lisa Johnson"/>
    <s v="Oncology"/>
    <s v="RX002"/>
    <s v="Westside Rx"/>
    <s v="Springfield"/>
    <s v="MA"/>
    <s v="00591-3622-19"/>
    <m/>
    <x v="12"/>
    <s v="PPI"/>
    <n v="90"/>
    <n v="91"/>
    <x v="0"/>
    <n v="1"/>
    <n v="0"/>
    <s v="PBM001"/>
    <x v="0"/>
    <s v="COMMERCIAL"/>
    <s v="MAC"/>
    <n v="6.9"/>
    <n v="5.52"/>
    <n v="11.92"/>
    <n v="1.78"/>
    <n v="13.7"/>
    <n v="11.92"/>
    <n v="1.78"/>
    <n v="15.88"/>
    <n v="0"/>
    <n v="-2.1800000000000002"/>
    <x v="0"/>
    <m/>
    <m/>
    <n v="4"/>
    <n v="0"/>
  </r>
  <r>
    <s v="RX000674"/>
    <d v="2024-01-22T00:00:00"/>
    <s v="PT0080"/>
    <s v="DR005"/>
    <s v="Dr. Lisa Johnson"/>
    <s v="Oncology"/>
    <s v="RX001"/>
    <s v="Main St Pharmacy"/>
    <s v="Boston"/>
    <s v="MA"/>
    <s v="00085-1234-01"/>
    <m/>
    <x v="4"/>
    <s v="ACE Inhibitor"/>
    <n v="90"/>
    <n v="86"/>
    <x v="0"/>
    <n v="1"/>
    <n v="0"/>
    <s v="PBM001"/>
    <x v="0"/>
    <s v="COMMERCIAL"/>
    <s v="MAC"/>
    <n v="8.5"/>
    <n v="6.8"/>
    <n v="3.95"/>
    <n v="1.78"/>
    <n v="5.73"/>
    <n v="4.99"/>
    <n v="1"/>
    <n v="6.11"/>
    <n v="0"/>
    <n v="-0.38"/>
    <x v="0"/>
    <m/>
    <m/>
    <n v="8"/>
    <n v="0"/>
  </r>
  <r>
    <s v="RX000675"/>
    <d v="2024-10-30T00:00:00"/>
    <s v="PT0083"/>
    <s v="DR003"/>
    <s v="Dr. Priya Patel"/>
    <s v="Endocrinology"/>
    <s v="RX004"/>
    <s v="Health Plus Pharmacy"/>
    <s v="Cambridge"/>
    <s v="MA"/>
    <s v="00093-7193-98"/>
    <m/>
    <x v="3"/>
    <s v="Statin"/>
    <n v="30"/>
    <n v="29"/>
    <x v="0"/>
    <n v="1"/>
    <n v="0"/>
    <s v="PBM004"/>
    <x v="1"/>
    <s v="COMMERCIAL"/>
    <s v="MAC"/>
    <n v="18.2"/>
    <n v="14.56"/>
    <n v="8.61"/>
    <n v="1.8"/>
    <n v="10.41"/>
    <n v="8.74"/>
    <n v="1.67"/>
    <n v="13.87"/>
    <n v="0"/>
    <n v="-3.46"/>
    <x v="0"/>
    <m/>
    <m/>
    <n v="5"/>
    <n v="0"/>
  </r>
  <r>
    <s v="RX000676"/>
    <d v="2024-07-08T00:00:00"/>
    <s v="PT0025"/>
    <s v="DR002"/>
    <s v="Dr. Michael Torres"/>
    <s v="Cardiology"/>
    <s v="RX003"/>
    <s v="Community Care Pharmacy"/>
    <s v="Worcester"/>
    <s v="MA"/>
    <s v="00591-3622-19"/>
    <m/>
    <x v="12"/>
    <s v="PPI"/>
    <n v="90"/>
    <n v="90"/>
    <x v="0"/>
    <n v="1"/>
    <n v="0"/>
    <s v="PBM001"/>
    <x v="0"/>
    <s v="COMMERCIAL"/>
    <s v="MAC"/>
    <n v="6.9"/>
    <n v="5.52"/>
    <n v="9.15"/>
    <n v="1.78"/>
    <n v="10.93"/>
    <n v="9.51"/>
    <n v="1.42"/>
    <n v="15.93"/>
    <n v="0"/>
    <n v="-5"/>
    <x v="0"/>
    <m/>
    <m/>
    <n v="4"/>
    <n v="1"/>
  </r>
  <r>
    <s v="RX000677"/>
    <d v="2023-02-19T00:00:00"/>
    <s v="PT0037"/>
    <s v="DR001"/>
    <s v="Dr. Sarah Chen"/>
    <s v="Internal Medicine"/>
    <s v="RX004"/>
    <s v="Health Plus Pharmacy"/>
    <s v="Cambridge"/>
    <s v="MA"/>
    <s v="00007-4102-20"/>
    <s v="Plavix 75mg"/>
    <x v="0"/>
    <s v="Antiplatelet"/>
    <n v="30"/>
    <n v="31"/>
    <x v="1"/>
    <n v="2"/>
    <n v="0"/>
    <s v="PBM001"/>
    <x v="0"/>
    <s v="COMMERCIAL"/>
    <s v="MAC"/>
    <n v="174"/>
    <n v="147.9"/>
    <n v="149.58000000000001"/>
    <n v="1.78"/>
    <n v="151.36000000000001"/>
    <n v="131.68"/>
    <n v="19.68"/>
    <n v="134.9"/>
    <n v="0"/>
    <n v="16.46"/>
    <x v="0"/>
    <m/>
    <m/>
    <n v="6"/>
    <n v="0"/>
  </r>
  <r>
    <s v="RX000678"/>
    <d v="2024-02-22T00:00:00"/>
    <s v="PT0004"/>
    <s v="DR003"/>
    <s v="Dr. Priya Patel"/>
    <s v="Endocrinology"/>
    <s v="RX001"/>
    <s v="Main St Pharmacy"/>
    <s v="Boston"/>
    <s v="MA"/>
    <s v="61958-0601-01"/>
    <m/>
    <x v="6"/>
    <s v="Biologic"/>
    <n v="28"/>
    <n v="28"/>
    <x v="0"/>
    <n v="4"/>
    <n v="0"/>
    <s v="PBM004"/>
    <x v="1"/>
    <s v="COMMERCIAL"/>
    <s v="MAC"/>
    <n v="4998"/>
    <n v="4248.3"/>
    <n v="2869.91"/>
    <n v="1.8"/>
    <n v="2871.71"/>
    <n v="2412.2399999999998"/>
    <n v="459.47"/>
    <n v="4034.85"/>
    <n v="0"/>
    <n v="-1163.1300000000001"/>
    <x v="0"/>
    <m/>
    <m/>
    <n v="0"/>
    <n v="0"/>
  </r>
  <r>
    <s v="RX000679"/>
    <d v="2023-08-09T00:00:00"/>
    <s v="PT0065"/>
    <s v="DR002"/>
    <s v="Dr. Michael Torres"/>
    <s v="Cardiology"/>
    <s v="RX001"/>
    <s v="Main St Pharmacy"/>
    <s v="Boston"/>
    <s v="MA"/>
    <s v="00093-7193-98"/>
    <m/>
    <x v="3"/>
    <s v="Statin"/>
    <n v="30"/>
    <n v="30"/>
    <x v="0"/>
    <n v="1"/>
    <n v="1"/>
    <s v="PBM003"/>
    <x v="3"/>
    <s v="COMMERCIAL"/>
    <s v="MAC"/>
    <n v="18.2"/>
    <n v="14.56"/>
    <n v="10.81"/>
    <n v="1.78"/>
    <n v="12.59"/>
    <n v="11.08"/>
    <n v="1.51"/>
    <n v="13.02"/>
    <n v="0"/>
    <n v="-0.44"/>
    <x v="0"/>
    <m/>
    <m/>
    <n v="5"/>
    <n v="0"/>
  </r>
  <r>
    <s v="RX000680"/>
    <d v="2024-12-30T00:00:00"/>
    <s v="PT0010"/>
    <s v="DR001"/>
    <s v="Dr. Sarah Chen"/>
    <s v="Internal Medicine"/>
    <s v="RX004"/>
    <s v="Health Plus Pharmacy"/>
    <s v="Cambridge"/>
    <s v="MA"/>
    <s v="00093-7193-98"/>
    <m/>
    <x v="3"/>
    <s v="Statin"/>
    <n v="30"/>
    <n v="31"/>
    <x v="0"/>
    <n v="1"/>
    <n v="0"/>
    <s v="PBM002"/>
    <x v="2"/>
    <s v="COMMERCIAL"/>
    <s v="MAC"/>
    <n v="18.2"/>
    <n v="14.56"/>
    <n v="8.77"/>
    <n v="1.79"/>
    <n v="10.56"/>
    <n v="8.9700000000000006"/>
    <n v="1.58"/>
    <n v="13.61"/>
    <n v="0"/>
    <n v="-3.05"/>
    <x v="2"/>
    <m/>
    <m/>
    <n v="1"/>
    <n v="0"/>
  </r>
  <r>
    <s v="RX000681"/>
    <d v="2023-04-07T00:00:00"/>
    <s v="PT0074"/>
    <s v="DR004"/>
    <s v="Dr. James Williams"/>
    <s v="Primary Care"/>
    <s v="RX001"/>
    <s v="Main St Pharmacy"/>
    <s v="Boston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9.08"/>
    <n v="1.77"/>
    <n v="10.85"/>
    <n v="8.68"/>
    <n v="2.17"/>
    <n v="12.9"/>
    <n v="0"/>
    <n v="-2.0499999999999998"/>
    <x v="0"/>
    <m/>
    <m/>
    <n v="7"/>
    <n v="0"/>
  </r>
  <r>
    <s v="RX000682"/>
    <d v="2023-05-07T00:00:00"/>
    <s v="PT0037"/>
    <s v="DR002"/>
    <s v="Dr. Michael Torres"/>
    <s v="Cardiology"/>
    <s v="RX004"/>
    <s v="Health Plus Pharmacy"/>
    <s v="Cambridge"/>
    <s v="MA"/>
    <s v="00085-1234-01"/>
    <m/>
    <x v="4"/>
    <s v="ACE Inhibitor"/>
    <n v="90"/>
    <n v="89"/>
    <x v="0"/>
    <n v="1"/>
    <n v="2"/>
    <s v="PBM002"/>
    <x v="2"/>
    <s v="COMMERCIAL"/>
    <s v="MAC"/>
    <n v="8.5"/>
    <n v="6.8"/>
    <n v="4.57"/>
    <n v="1.79"/>
    <n v="6.36"/>
    <n v="5.41"/>
    <n v="1"/>
    <n v="6.21"/>
    <n v="0"/>
    <n v="0.15"/>
    <x v="0"/>
    <m/>
    <m/>
    <n v="2"/>
    <n v="0"/>
  </r>
  <r>
    <s v="RX000683"/>
    <d v="2023-03-27T00:00:00"/>
    <s v="PT0088"/>
    <s v="DR003"/>
    <s v="Dr. Priya Patel"/>
    <s v="Endocrinology"/>
    <s v="RX003"/>
    <s v="Community Care Pharmacy"/>
    <s v="Worcester"/>
    <s v="MA"/>
    <s v="50458-0579-30"/>
    <s v="Xarelto 20mg"/>
    <x v="13"/>
    <s v="Anticoagulant"/>
    <n v="30"/>
    <n v="28"/>
    <x v="1"/>
    <n v="3"/>
    <n v="2"/>
    <s v="PBM004"/>
    <x v="1"/>
    <s v="COMMERCIAL"/>
    <s v="MAC"/>
    <n v="558"/>
    <n v="474.3"/>
    <n v="474.01"/>
    <n v="1.8"/>
    <n v="475.81"/>
    <n v="399.68"/>
    <n v="76.13"/>
    <n v="454.76"/>
    <n v="0"/>
    <n v="21.06"/>
    <x v="0"/>
    <m/>
    <m/>
    <n v="3"/>
    <n v="0"/>
  </r>
  <r>
    <s v="RX000684"/>
    <d v="2024-01-20T00:00:00"/>
    <s v="PT0060"/>
    <s v="DR003"/>
    <s v="Dr. Priya Patel"/>
    <s v="Endocrinology"/>
    <s v="RX001"/>
    <s v="Main St Pharmacy"/>
    <s v="Boston"/>
    <s v="MA"/>
    <s v="00007-4102-20"/>
    <s v="Plavix 75mg"/>
    <x v="0"/>
    <s v="Antiplatelet"/>
    <n v="90"/>
    <n v="91"/>
    <x v="1"/>
    <n v="2"/>
    <n v="0"/>
    <s v="PBM001"/>
    <x v="0"/>
    <s v="COMMERCIAL"/>
    <s v="MAC"/>
    <n v="174"/>
    <n v="147.9"/>
    <n v="447.4"/>
    <n v="1.78"/>
    <n v="449.18"/>
    <n v="390.78"/>
    <n v="58.39"/>
    <n v="405.96"/>
    <n v="0"/>
    <n v="43.22"/>
    <x v="0"/>
    <m/>
    <m/>
    <n v="8"/>
    <n v="0"/>
  </r>
  <r>
    <s v="RX000685"/>
    <d v="2024-03-19T00:00:00"/>
    <s v="PT0078"/>
    <s v="DR004"/>
    <s v="Dr. James Williams"/>
    <s v="Primary Care"/>
    <s v="RX001"/>
    <s v="Main St Pharmacy"/>
    <s v="Boston"/>
    <s v="MA"/>
    <s v="00085-1234-01"/>
    <m/>
    <x v="4"/>
    <s v="ACE Inhibitor"/>
    <n v="90"/>
    <n v="89"/>
    <x v="0"/>
    <n v="1"/>
    <n v="1"/>
    <s v="PBM001"/>
    <x v="0"/>
    <s v="COMMERCIAL"/>
    <s v="MAC"/>
    <n v="8.5"/>
    <n v="6.8"/>
    <n v="4.3"/>
    <n v="1.78"/>
    <n v="6.08"/>
    <n v="5.29"/>
    <n v="1"/>
    <n v="6.18"/>
    <n v="0"/>
    <n v="-0.1"/>
    <x v="0"/>
    <m/>
    <m/>
    <n v="4"/>
    <n v="0"/>
  </r>
  <r>
    <s v="RX000686"/>
    <d v="2023-11-24T00:00:00"/>
    <s v="PT0008"/>
    <s v="DR002"/>
    <s v="Dr. Michael Torres"/>
    <s v="Cardiology"/>
    <s v="RX002"/>
    <s v="Westside Rx"/>
    <s v="Springfield"/>
    <s v="MA"/>
    <s v="00007-4102-20"/>
    <s v="Plavix 75mg"/>
    <x v="0"/>
    <s v="Antiplatelet"/>
    <n v="30"/>
    <n v="31"/>
    <x v="1"/>
    <n v="2"/>
    <n v="0"/>
    <s v="MCD001"/>
    <x v="4"/>
    <s v="GOVERNMENT"/>
    <s v="NADAC"/>
    <n v="174"/>
    <n v="147.9"/>
    <n v="140.5"/>
    <n v="0.7"/>
    <n v="141.21"/>
    <n v="101.67"/>
    <n v="39.54"/>
    <n v="140.46"/>
    <n v="0"/>
    <n v="0.75"/>
    <x v="0"/>
    <m/>
    <m/>
    <n v="7"/>
    <n v="1"/>
  </r>
  <r>
    <s v="RX000687"/>
    <d v="2023-09-16T00:00:00"/>
    <s v="PT0039"/>
    <s v="DR003"/>
    <s v="Dr. Priya Patel"/>
    <s v="Endocrinology"/>
    <s v="RX004"/>
    <s v="Health Plus Pharmacy"/>
    <s v="Cambridge"/>
    <s v="MA"/>
    <s v="00169-4170-43"/>
    <s v="Ozempic 0.5mg"/>
    <x v="9"/>
    <s v="GLP-1"/>
    <n v="30"/>
    <n v="31"/>
    <x v="1"/>
    <n v="4"/>
    <n v="0"/>
    <s v="PBM001"/>
    <x v="0"/>
    <s v="COMMERCIAL"/>
    <s v="MAC"/>
    <n v="936"/>
    <n v="795.6"/>
    <n v="802.37"/>
    <n v="1.78"/>
    <n v="804.15"/>
    <n v="699.61"/>
    <n v="104.54"/>
    <n v="729.13"/>
    <n v="0"/>
    <n v="75.010000000000005"/>
    <x v="0"/>
    <m/>
    <m/>
    <n v="3"/>
    <n v="0"/>
  </r>
  <r>
    <s v="RX000688"/>
    <d v="2023-12-17T00:00:00"/>
    <s v="PT0054"/>
    <s v="DR004"/>
    <s v="Dr. James Williams"/>
    <s v="Primary Care"/>
    <s v="RX001"/>
    <s v="Main St Pharmacy"/>
    <s v="Boston"/>
    <s v="MA"/>
    <s v="61269-0435-01"/>
    <m/>
    <x v="14"/>
    <s v="Biguanide"/>
    <n v="90"/>
    <n v="89"/>
    <x v="0"/>
    <n v="1"/>
    <n v="0"/>
    <s v="MCR001"/>
    <x v="5"/>
    <s v="GOVERNMENT"/>
    <s v="MAC"/>
    <n v="12.4"/>
    <n v="9.92"/>
    <n v="6.19"/>
    <n v="1.77"/>
    <n v="7.96"/>
    <n v="6.37"/>
    <n v="1.59"/>
    <n v="8.91"/>
    <n v="0"/>
    <n v="-0.94"/>
    <x v="0"/>
    <m/>
    <m/>
    <n v="11"/>
    <n v="0"/>
  </r>
  <r>
    <s v="RX000689"/>
    <d v="2024-09-03T00:00:00"/>
    <s v="PT0086"/>
    <s v="DR005"/>
    <s v="Dr. Lisa Johnson"/>
    <s v="Oncology"/>
    <s v="RX001"/>
    <s v="Main St Pharmacy"/>
    <s v="Boston"/>
    <s v="MA"/>
    <s v="00002-4415-85"/>
    <s v="Trulicity 1.5mg"/>
    <x v="17"/>
    <s v="GLP-1"/>
    <n v="84"/>
    <n v="88"/>
    <x v="1"/>
    <n v="4"/>
    <n v="2"/>
    <s v="PBM003"/>
    <x v="3"/>
    <s v="COMMERCIAL"/>
    <s v="MAC"/>
    <n v="918"/>
    <n v="780.3"/>
    <n v="2304.71"/>
    <n v="1.78"/>
    <n v="2306.4899999999998"/>
    <n v="2029.71"/>
    <n v="276.77999999999997"/>
    <n v="2090.46"/>
    <n v="0"/>
    <n v="216.03"/>
    <x v="0"/>
    <m/>
    <m/>
    <n v="11"/>
    <n v="0"/>
  </r>
  <r>
    <s v="RX000690"/>
    <d v="2023-11-21T00:00:00"/>
    <s v="PT0067"/>
    <s v="DR004"/>
    <s v="Dr. James Williams"/>
    <s v="Primary Care"/>
    <s v="RX002"/>
    <s v="Westside Rx"/>
    <s v="Springfield"/>
    <s v="MA"/>
    <s v="00071-0155-23"/>
    <s v="Lipitor"/>
    <x v="3"/>
    <s v="Statin"/>
    <n v="30"/>
    <n v="30"/>
    <x v="1"/>
    <n v="2"/>
    <n v="2"/>
    <s v="MCD001"/>
    <x v="4"/>
    <s v="GOVERNMENT"/>
    <s v="NADAC"/>
    <n v="185.4"/>
    <n v="157.59"/>
    <n v="149.71"/>
    <n v="0.75"/>
    <n v="150.46"/>
    <n v="108.33"/>
    <n v="42.13"/>
    <n v="144.44"/>
    <n v="0"/>
    <n v="6.02"/>
    <x v="0"/>
    <m/>
    <m/>
    <n v="2"/>
    <n v="0"/>
  </r>
  <r>
    <s v="RX000691"/>
    <d v="2023-07-12T00:00:00"/>
    <s v="PT0045"/>
    <s v="DR002"/>
    <s v="Dr. Michael Torres"/>
    <s v="Cardiology"/>
    <s v="RX001"/>
    <s v="Main St Pharmacy"/>
    <s v="Boston"/>
    <s v="MA"/>
    <s v="00093-0892-01"/>
    <m/>
    <x v="0"/>
    <s v="Antiplatelet"/>
    <n v="30"/>
    <n v="29"/>
    <x v="0"/>
    <n v="1"/>
    <n v="0"/>
    <s v="PBM003"/>
    <x v="3"/>
    <s v="COMMERCIAL"/>
    <s v="MAC"/>
    <n v="14.8"/>
    <n v="11.84"/>
    <n v="7"/>
    <n v="1.78"/>
    <n v="8.7799999999999994"/>
    <n v="7.73"/>
    <n v="1.05"/>
    <n v="10.82"/>
    <n v="0"/>
    <n v="-2.04"/>
    <x v="0"/>
    <m/>
    <m/>
    <n v="0"/>
    <n v="0"/>
  </r>
  <r>
    <s v="RX000692"/>
    <d v="2023-05-08T00:00:00"/>
    <s v="PT0046"/>
    <s v="DR005"/>
    <s v="Dr. Lisa Johnson"/>
    <s v="Oncology"/>
    <s v="RX003"/>
    <s v="Community Care Pharmacy"/>
    <s v="Worcester"/>
    <s v="MA"/>
    <s v="00173-0682-20"/>
    <s v="Advair Diskus 250/50"/>
    <x v="1"/>
    <s v="ICS/LABA"/>
    <n v="30"/>
    <n v="30"/>
    <x v="1"/>
    <n v="3"/>
    <n v="0"/>
    <s v="PBM002"/>
    <x v="2"/>
    <s v="COMMERCIAL"/>
    <s v="MAC"/>
    <n v="384"/>
    <n v="326.39999999999998"/>
    <n v="323.24"/>
    <n v="1.79"/>
    <n v="325.02999999999997"/>
    <n v="276.27"/>
    <n v="48.75"/>
    <n v="299.29000000000002"/>
    <n v="0"/>
    <n v="25.74"/>
    <x v="2"/>
    <m/>
    <m/>
    <n v="5"/>
    <n v="1"/>
  </r>
  <r>
    <s v="RX000693"/>
    <d v="2024-09-01T00:00:00"/>
    <s v="PT0088"/>
    <s v="DR005"/>
    <s v="Dr. Lisa Johnson"/>
    <s v="Oncology"/>
    <s v="RX002"/>
    <s v="Westside Rx"/>
    <s v="Springfield"/>
    <s v="MA"/>
    <s v="00003-0894-20"/>
    <s v="Eliquis 5mg"/>
    <x v="10"/>
    <s v="Anticoagulant"/>
    <n v="90"/>
    <n v="89"/>
    <x v="1"/>
    <n v="3"/>
    <n v="0"/>
    <s v="PBM002"/>
    <x v="2"/>
    <s v="COMMERCIAL"/>
    <s v="MAC"/>
    <n v="594"/>
    <n v="504.9"/>
    <n v="1512.2"/>
    <n v="1.79"/>
    <n v="1513.99"/>
    <n v="1286.8900000000001"/>
    <n v="227.1"/>
    <n v="1422.86"/>
    <n v="0"/>
    <n v="91.14"/>
    <x v="0"/>
    <m/>
    <m/>
    <n v="1"/>
    <n v="0"/>
  </r>
  <r>
    <s v="RX000694"/>
    <d v="2024-02-26T00:00:00"/>
    <s v="PT0082"/>
    <s v="DR005"/>
    <s v="Dr. Lisa Johnson"/>
    <s v="Oncology"/>
    <s v="RX001"/>
    <s v="Main St Pharmacy"/>
    <s v="Boston"/>
    <s v="MA"/>
    <s v="00003-0208-11"/>
    <s v="Jardiance 25mg"/>
    <x v="5"/>
    <s v="SGLT2i"/>
    <n v="90"/>
    <n v="89"/>
    <x v="1"/>
    <n v="4"/>
    <n v="0"/>
    <s v="PBM001"/>
    <x v="0"/>
    <s v="COMMERCIAL"/>
    <s v="MAC"/>
    <n v="564"/>
    <n v="479.4"/>
    <n v="1412.9"/>
    <n v="1.78"/>
    <n v="1414.68"/>
    <n v="1230.77"/>
    <n v="183.91"/>
    <n v="1336.13"/>
    <n v="0"/>
    <n v="78.55"/>
    <x v="0"/>
    <m/>
    <m/>
    <n v="4"/>
    <n v="0"/>
  </r>
  <r>
    <s v="RX000695"/>
    <d v="2023-07-20T00:00:00"/>
    <s v="PT0106"/>
    <s v="DR001"/>
    <s v="Dr. Sarah Chen"/>
    <s v="Internal Medicine"/>
    <s v="RX004"/>
    <s v="Health Plus Pharmacy"/>
    <s v="Cambridge"/>
    <s v="MA"/>
    <s v="00169-4170-43"/>
    <s v="Ozempic 0.5mg"/>
    <x v="9"/>
    <s v="GLP-1"/>
    <n v="30"/>
    <n v="30"/>
    <x v="1"/>
    <n v="4"/>
    <n v="1"/>
    <s v="MCR001"/>
    <x v="5"/>
    <s v="GOVERNMENT"/>
    <s v="MAC"/>
    <n v="936"/>
    <n v="795.6"/>
    <n v="791.83"/>
    <n v="1.77"/>
    <n v="793.6"/>
    <n v="634.88"/>
    <n v="158.72"/>
    <n v="733.35"/>
    <n v="63.24"/>
    <n v="-2.99"/>
    <x v="0"/>
    <m/>
    <m/>
    <n v="5"/>
    <n v="0"/>
  </r>
  <r>
    <s v="RX000696"/>
    <d v="2024-02-29T00:00:00"/>
    <s v="PT0005"/>
    <s v="DR003"/>
    <s v="Dr. Priya Patel"/>
    <s v="Endocrinology"/>
    <s v="RX003"/>
    <s v="Community Care Pharmacy"/>
    <s v="Worcester"/>
    <s v="MA"/>
    <s v="50458-0579-30"/>
    <s v="Xarelto 20mg"/>
    <x v="13"/>
    <s v="Anticoagulant"/>
    <n v="30"/>
    <n v="28"/>
    <x v="1"/>
    <n v="3"/>
    <n v="0"/>
    <s v="PBM002"/>
    <x v="2"/>
    <s v="COMMERCIAL"/>
    <s v="MAC"/>
    <n v="558"/>
    <n v="474.3"/>
    <n v="0"/>
    <n v="0"/>
    <n v="0"/>
    <n v="0"/>
    <n v="0"/>
    <n v="0"/>
    <n v="0"/>
    <n v="0"/>
    <x v="1"/>
    <n v="65"/>
    <s v="Patient Not Covered"/>
    <n v="5"/>
    <n v="0"/>
  </r>
  <r>
    <s v="RX000697"/>
    <d v="2023-06-24T00:00:00"/>
    <s v="PT0083"/>
    <s v="DR003"/>
    <s v="Dr. Priya Patel"/>
    <s v="Endocrinology"/>
    <s v="RX003"/>
    <s v="Community Care Pharmacy"/>
    <s v="Worcester"/>
    <s v="MA"/>
    <s v="50458-0579-30"/>
    <s v="Xarelto 20mg"/>
    <x v="13"/>
    <s v="Anticoagulant"/>
    <n v="30"/>
    <n v="29"/>
    <x v="1"/>
    <n v="3"/>
    <n v="0"/>
    <s v="MCR001"/>
    <x v="5"/>
    <s v="GOVERNMENT"/>
    <s v="MAC"/>
    <n v="558"/>
    <n v="474.3"/>
    <n v="474.48"/>
    <n v="1.77"/>
    <n v="476.25"/>
    <n v="381"/>
    <n v="95.25"/>
    <n v="425.61"/>
    <n v="42.23"/>
    <n v="8.41"/>
    <x v="0"/>
    <m/>
    <m/>
    <n v="6"/>
    <n v="1"/>
  </r>
  <r>
    <s v="RX000698"/>
    <d v="2023-11-22T00:00:00"/>
    <s v="PT0103"/>
    <s v="DR004"/>
    <s v="Dr. James Williams"/>
    <s v="Primary Care"/>
    <s v="RX002"/>
    <s v="Westside Rx"/>
    <s v="Springfield"/>
    <s v="MA"/>
    <s v="00093-0892-01"/>
    <m/>
    <x v="0"/>
    <s v="Antiplatelet"/>
    <n v="30"/>
    <n v="28"/>
    <x v="0"/>
    <n v="1"/>
    <n v="0"/>
    <s v="CASH"/>
    <x v="6"/>
    <s v="CASH"/>
    <s v="AWP"/>
    <n v="14.8"/>
    <n v="11.84"/>
    <n v="13.32"/>
    <n v="0"/>
    <n v="13.32"/>
    <n v="0"/>
    <n v="13.32"/>
    <n v="10.53"/>
    <n v="0"/>
    <n v="2.79"/>
    <x v="0"/>
    <m/>
    <m/>
    <n v="6"/>
    <n v="0"/>
  </r>
  <r>
    <s v="RX000699"/>
    <d v="2023-07-28T00:00:00"/>
    <s v="PT0099"/>
    <s v="DR003"/>
    <s v="Dr. Priya Patel"/>
    <s v="Endocrinology"/>
    <s v="RX002"/>
    <s v="Westside Rx"/>
    <s v="Springfield"/>
    <s v="MA"/>
    <s v="00093-0892-01"/>
    <m/>
    <x v="0"/>
    <s v="Antiplatelet"/>
    <n v="90"/>
    <n v="90"/>
    <x v="0"/>
    <n v="1"/>
    <n v="0"/>
    <s v="PBM002"/>
    <x v="2"/>
    <s v="COMMERCIAL"/>
    <s v="MAC"/>
    <n v="14.8"/>
    <n v="11.84"/>
    <n v="0"/>
    <n v="0"/>
    <n v="0"/>
    <n v="0"/>
    <n v="0"/>
    <n v="0"/>
    <n v="0"/>
    <n v="0"/>
    <x v="1"/>
    <n v="70"/>
    <s v="Product/Service Not Covered"/>
    <n v="11"/>
    <n v="0"/>
  </r>
  <r>
    <s v="RX000700"/>
    <d v="2024-04-09T00:00:00"/>
    <s v="PT0029"/>
    <s v="DR002"/>
    <s v="Dr. Michael Torres"/>
    <s v="Cardiology"/>
    <s v="RX001"/>
    <s v="Main St Pharmacy"/>
    <s v="Boston"/>
    <s v="MA"/>
    <s v="61958-0601-01"/>
    <m/>
    <x v="6"/>
    <s v="Biologic"/>
    <n v="28"/>
    <n v="27"/>
    <x v="0"/>
    <n v="4"/>
    <n v="0"/>
    <s v="PBM003"/>
    <x v="3"/>
    <s v="COMMERCIAL"/>
    <s v="MAC"/>
    <n v="4998"/>
    <n v="4248.3"/>
    <n v="2534.6999999999998"/>
    <n v="1.78"/>
    <n v="2536.48"/>
    <n v="2232.1"/>
    <n v="304.38"/>
    <n v="3987.99"/>
    <n v="0"/>
    <n v="-1451.51"/>
    <x v="0"/>
    <m/>
    <m/>
    <n v="6"/>
    <n v="0"/>
  </r>
  <r>
    <s v="RX000701"/>
    <d v="2024-10-15T00:00:00"/>
    <s v="PT0016"/>
    <s v="DR001"/>
    <s v="Dr. Sarah Chen"/>
    <s v="Internal Medicine"/>
    <s v="RX002"/>
    <s v="Westside Rx"/>
    <s v="Springfield"/>
    <s v="MA"/>
    <s v="00093-0892-01"/>
    <m/>
    <x v="0"/>
    <s v="Antiplatelet"/>
    <n v="30"/>
    <n v="28"/>
    <x v="0"/>
    <n v="1"/>
    <n v="0"/>
    <s v="PBM002"/>
    <x v="2"/>
    <s v="COMMERCIAL"/>
    <s v="MAC"/>
    <n v="14.8"/>
    <n v="11.84"/>
    <n v="6.84"/>
    <n v="1.79"/>
    <n v="8.6300000000000008"/>
    <n v="7.34"/>
    <n v="1.29"/>
    <n v="11.41"/>
    <n v="0"/>
    <n v="-2.78"/>
    <x v="0"/>
    <m/>
    <m/>
    <n v="1"/>
    <n v="1"/>
  </r>
  <r>
    <s v="RX000702"/>
    <d v="2023-04-14T00:00:00"/>
    <s v="PT0081"/>
    <s v="DR004"/>
    <s v="Dr. James Williams"/>
    <s v="Primary Care"/>
    <s v="RX002"/>
    <s v="Westside Rx"/>
    <s v="Springfield"/>
    <s v="MA"/>
    <s v="00591-3622-19"/>
    <m/>
    <x v="12"/>
    <s v="PPI"/>
    <n v="30"/>
    <n v="28"/>
    <x v="0"/>
    <n v="1"/>
    <n v="1"/>
    <s v="MCD001"/>
    <x v="4"/>
    <s v="GOVERNMENT"/>
    <s v="NADAC"/>
    <n v="6.9"/>
    <n v="5.52"/>
    <n v="0"/>
    <n v="0"/>
    <n v="0"/>
    <n v="0"/>
    <n v="0"/>
    <n v="0"/>
    <n v="0"/>
    <n v="0"/>
    <x v="1"/>
    <n v="70"/>
    <s v="Product/Service Not Covered"/>
    <n v="6"/>
    <n v="0"/>
  </r>
  <r>
    <s v="RX000703"/>
    <d v="2023-11-02T00:00:00"/>
    <s v="PT0005"/>
    <s v="DR002"/>
    <s v="Dr. Michael Torres"/>
    <s v="Cardiology"/>
    <s v="RX002"/>
    <s v="Westside Rx"/>
    <s v="Springfield"/>
    <s v="MA"/>
    <s v="00093-0892-01"/>
    <m/>
    <x v="0"/>
    <s v="Antiplatelet"/>
    <n v="90"/>
    <n v="86"/>
    <x v="0"/>
    <n v="1"/>
    <n v="0"/>
    <s v="PBM003"/>
    <x v="3"/>
    <s v="COMMERCIAL"/>
    <s v="MAC"/>
    <n v="14.8"/>
    <n v="11.84"/>
    <n v="24.57"/>
    <n v="1.78"/>
    <n v="26.35"/>
    <n v="23.19"/>
    <n v="3.16"/>
    <n v="33.200000000000003"/>
    <n v="0"/>
    <n v="-6.84"/>
    <x v="0"/>
    <m/>
    <m/>
    <n v="9"/>
    <n v="0"/>
  </r>
  <r>
    <s v="RX000704"/>
    <d v="2023-07-17T00:00:00"/>
    <s v="PT0028"/>
    <s v="DR001"/>
    <s v="Dr. Sarah Chen"/>
    <s v="Internal Medicine"/>
    <s v="RX003"/>
    <s v="Community Care Pharmacy"/>
    <s v="Worcester"/>
    <s v="MA"/>
    <s v="00071-0155-23"/>
    <s v="Lipitor"/>
    <x v="3"/>
    <s v="Statin"/>
    <n v="30"/>
    <n v="31"/>
    <x v="1"/>
    <n v="2"/>
    <n v="0"/>
    <s v="PBM003"/>
    <x v="3"/>
    <s v="COMMERCIAL"/>
    <s v="MAC"/>
    <n v="185.4"/>
    <n v="157.59"/>
    <n v="155.6"/>
    <n v="1.78"/>
    <n v="157.38"/>
    <n v="138.5"/>
    <n v="18.89"/>
    <n v="149.47"/>
    <n v="0"/>
    <n v="7.91"/>
    <x v="0"/>
    <m/>
    <m/>
    <n v="5"/>
    <n v="1"/>
  </r>
  <r>
    <s v="RX000705"/>
    <d v="2023-10-08T00:00:00"/>
    <s v="PT0038"/>
    <s v="DR003"/>
    <s v="Dr. Priya Patel"/>
    <s v="Endocrinology"/>
    <s v="RX002"/>
    <s v="Westside Rx"/>
    <s v="Springfield"/>
    <s v="MA"/>
    <s v="00093-7193-98"/>
    <m/>
    <x v="3"/>
    <s v="Statin"/>
    <n v="30"/>
    <n v="29"/>
    <x v="0"/>
    <n v="1"/>
    <n v="1"/>
    <s v="PBM004"/>
    <x v="1"/>
    <s v="COMMERCIAL"/>
    <s v="MAC"/>
    <n v="18.2"/>
    <n v="14.56"/>
    <n v="9.2799999999999994"/>
    <n v="1.8"/>
    <n v="11.08"/>
    <n v="9.3000000000000007"/>
    <n v="1.77"/>
    <n v="13.54"/>
    <n v="0"/>
    <n v="-2.46"/>
    <x v="0"/>
    <m/>
    <m/>
    <n v="6"/>
    <n v="0"/>
  </r>
  <r>
    <s v="RX000706"/>
    <d v="2023-04-16T00:00:00"/>
    <s v="PT0102"/>
    <s v="DR004"/>
    <s v="Dr. James Williams"/>
    <s v="Primary Care"/>
    <s v="RX003"/>
    <s v="Community Care Pharmacy"/>
    <s v="Worcester"/>
    <s v="MA"/>
    <s v="61269-0435-01"/>
    <m/>
    <x v="14"/>
    <s v="Biguanide"/>
    <n v="90"/>
    <n v="87"/>
    <x v="0"/>
    <n v="1"/>
    <n v="1"/>
    <s v="PBM001"/>
    <x v="0"/>
    <s v="COMMERCIAL"/>
    <s v="MAC"/>
    <n v="12.4"/>
    <n v="9.92"/>
    <n v="7.36"/>
    <n v="1.78"/>
    <n v="9.14"/>
    <n v="7.95"/>
    <n v="1.19"/>
    <n v="9.01"/>
    <n v="0"/>
    <n v="0.13"/>
    <x v="0"/>
    <m/>
    <m/>
    <n v="7"/>
    <n v="0"/>
  </r>
  <r>
    <s v="RX000707"/>
    <d v="2024-01-28T00:00:00"/>
    <s v="PT0022"/>
    <s v="DR005"/>
    <s v="Dr. Lisa Johnson"/>
    <s v="Oncology"/>
    <s v="RX001"/>
    <s v="Main St Pharmacy"/>
    <s v="Boston"/>
    <s v="MA"/>
    <s v="00078-0467-15"/>
    <s v="Entresto 49/51"/>
    <x v="16"/>
    <s v="ARNI"/>
    <n v="30"/>
    <n v="31"/>
    <x v="1"/>
    <n v="4"/>
    <n v="2"/>
    <s v="MCR001"/>
    <x v="5"/>
    <s v="GOVERNMENT"/>
    <s v="MAC"/>
    <n v="618"/>
    <n v="525.29999999999995"/>
    <n v="522.24"/>
    <n v="1.77"/>
    <n v="524.01"/>
    <n v="419.2"/>
    <n v="104.8"/>
    <n v="465.3"/>
    <n v="37.54"/>
    <n v="21.16"/>
    <x v="0"/>
    <m/>
    <m/>
    <n v="6"/>
    <n v="0"/>
  </r>
  <r>
    <s v="RX000708"/>
    <d v="2023-01-31T00:00:00"/>
    <s v="PT0032"/>
    <s v="DR004"/>
    <s v="Dr. James Williams"/>
    <s v="Primary Care"/>
    <s v="RX003"/>
    <s v="Community Care Pharmacy"/>
    <s v="Worcester"/>
    <s v="MA"/>
    <s v="00591-3622-19"/>
    <m/>
    <x v="12"/>
    <s v="PPI"/>
    <n v="90"/>
    <n v="86"/>
    <x v="0"/>
    <n v="1"/>
    <n v="1"/>
    <s v="PBM004"/>
    <x v="1"/>
    <s v="COMMERCIAL"/>
    <s v="MAC"/>
    <n v="6.9"/>
    <n v="5.52"/>
    <n v="10.89"/>
    <n v="1.8"/>
    <n v="12.69"/>
    <n v="10.66"/>
    <n v="2.0299999999999998"/>
    <n v="14.85"/>
    <n v="0"/>
    <n v="-2.16"/>
    <x v="0"/>
    <m/>
    <m/>
    <n v="5"/>
    <n v="1"/>
  </r>
  <r>
    <s v="RX000709"/>
    <d v="2024-04-21T00:00:00"/>
    <s v="PT0009"/>
    <s v="DR002"/>
    <s v="Dr. Michael Torres"/>
    <s v="Cardiology"/>
    <s v="RX003"/>
    <s v="Community Care Pharmacy"/>
    <s v="Worcester"/>
    <s v="MA"/>
    <s v="61269-0435-01"/>
    <m/>
    <x v="14"/>
    <s v="Biguanide"/>
    <n v="90"/>
    <n v="88"/>
    <x v="0"/>
    <n v="1"/>
    <n v="0"/>
    <s v="PBM001"/>
    <x v="0"/>
    <s v="COMMERCIAL"/>
    <s v="MAC"/>
    <n v="12.4"/>
    <n v="9.92"/>
    <n v="6.25"/>
    <n v="1.78"/>
    <n v="8.0299999999999994"/>
    <n v="6.99"/>
    <n v="1.04"/>
    <n v="8.94"/>
    <n v="0"/>
    <n v="-0.9"/>
    <x v="0"/>
    <m/>
    <m/>
    <n v="1"/>
    <n v="0"/>
  </r>
  <r>
    <s v="RX000710"/>
    <d v="2024-10-23T00:00:00"/>
    <s v="PT0041"/>
    <s v="DR005"/>
    <s v="Dr. Lisa Johnson"/>
    <s v="Oncology"/>
    <s v="RX001"/>
    <s v="Main St Pharmacy"/>
    <s v="Boston"/>
    <s v="MA"/>
    <s v="68382-0035-01"/>
    <m/>
    <x v="2"/>
    <s v="CCB"/>
    <n v="30"/>
    <n v="29"/>
    <x v="0"/>
    <n v="1"/>
    <n v="0"/>
    <s v="MCD001"/>
    <x v="4"/>
    <s v="GOVERNMENT"/>
    <s v="NADAC"/>
    <n v="7.2"/>
    <n v="5.76"/>
    <n v="5.47"/>
    <n v="0.03"/>
    <n v="5.5"/>
    <n v="3.96"/>
    <n v="1.54"/>
    <n v="5.23"/>
    <n v="0"/>
    <n v="0.27"/>
    <x v="0"/>
    <m/>
    <m/>
    <n v="0"/>
    <n v="0"/>
  </r>
  <r>
    <s v="RX000711"/>
    <d v="2023-12-01T00:00:00"/>
    <s v="PT0003"/>
    <s v="DR005"/>
    <s v="Dr. Lisa Johnson"/>
    <s v="Oncology"/>
    <s v="RX002"/>
    <s v="Westside Rx"/>
    <s v="Springfield"/>
    <s v="MA"/>
    <s v="00085-1234-01"/>
    <m/>
    <x v="4"/>
    <s v="ACE Inhibitor"/>
    <n v="90"/>
    <n v="91"/>
    <x v="0"/>
    <n v="1"/>
    <n v="2"/>
    <s v="PBM001"/>
    <x v="0"/>
    <s v="COMMERCIAL"/>
    <s v="MAC"/>
    <n v="8.5"/>
    <n v="6.8"/>
    <n v="4.1399999999999997"/>
    <n v="1.78"/>
    <n v="5.92"/>
    <n v="5.15"/>
    <n v="1"/>
    <n v="6"/>
    <n v="0"/>
    <n v="-0.08"/>
    <x v="2"/>
    <m/>
    <m/>
    <n v="7"/>
    <n v="0"/>
  </r>
  <r>
    <s v="RX000712"/>
    <d v="2024-10-22T00:00:00"/>
    <s v="PT0039"/>
    <s v="DR003"/>
    <s v="Dr. Priya Patel"/>
    <s v="Endocrinology"/>
    <s v="RX001"/>
    <s v="Main St Pharmacy"/>
    <s v="Boston"/>
    <s v="MA"/>
    <s v="00591-3622-19"/>
    <m/>
    <x v="12"/>
    <s v="PPI"/>
    <n v="90"/>
    <n v="87"/>
    <x v="0"/>
    <n v="1"/>
    <n v="1"/>
    <s v="PBM002"/>
    <x v="2"/>
    <s v="COMMERCIAL"/>
    <s v="MAC"/>
    <n v="6.9"/>
    <n v="5.52"/>
    <n v="12.54"/>
    <n v="1.79"/>
    <n v="14.33"/>
    <n v="12.18"/>
    <n v="2.15"/>
    <n v="15.19"/>
    <n v="0"/>
    <n v="-0.86"/>
    <x v="0"/>
    <m/>
    <m/>
    <n v="8"/>
    <n v="0"/>
  </r>
  <r>
    <s v="RX000713"/>
    <d v="2024-05-20T00:00:00"/>
    <s v="PT0048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93"/>
    <x v="0"/>
    <n v="1"/>
    <n v="0"/>
    <s v="PBM001"/>
    <x v="0"/>
    <s v="COMMERCIAL"/>
    <s v="MAC"/>
    <n v="8.5"/>
    <n v="6.8"/>
    <n v="5.38"/>
    <n v="1.78"/>
    <n v="7.16"/>
    <n v="6.23"/>
    <n v="1"/>
    <n v="6.06"/>
    <n v="0"/>
    <n v="1.1100000000000001"/>
    <x v="0"/>
    <m/>
    <m/>
    <n v="0"/>
    <n v="1"/>
  </r>
  <r>
    <s v="RX000714"/>
    <d v="2023-06-24T00:00:00"/>
    <s v="PT0001"/>
    <s v="DR002"/>
    <s v="Dr. Michael Torres"/>
    <s v="Cardiology"/>
    <s v="RX004"/>
    <s v="Health Plus Pharmacy"/>
    <s v="Cambridge"/>
    <s v="MA"/>
    <s v="00169-4302-12"/>
    <s v="Ozempic 1mg"/>
    <x v="8"/>
    <s v="GLP-1"/>
    <n v="30"/>
    <n v="31"/>
    <x v="1"/>
    <n v="4"/>
    <n v="2"/>
    <s v="MCR001"/>
    <x v="5"/>
    <s v="GOVERNMENT"/>
    <s v="MAC"/>
    <n v="936"/>
    <n v="795.6"/>
    <n v="774.55"/>
    <n v="1.77"/>
    <n v="776.32"/>
    <n v="621.04999999999995"/>
    <n v="155.26"/>
    <n v="738.62"/>
    <n v="62.73"/>
    <n v="-25.03"/>
    <x v="0"/>
    <m/>
    <m/>
    <n v="0"/>
    <n v="1"/>
  </r>
  <r>
    <s v="RX000715"/>
    <d v="2024-01-24T00:00:00"/>
    <s v="PT0017"/>
    <s v="DR005"/>
    <s v="Dr. Lisa Johnson"/>
    <s v="Oncology"/>
    <s v="RX003"/>
    <s v="Community Care Pharmacy"/>
    <s v="Worcester"/>
    <s v="MA"/>
    <s v="00006-0021-31"/>
    <s v="Januvia 100mg"/>
    <x v="15"/>
    <s v="DPP-4"/>
    <n v="30"/>
    <n v="29"/>
    <x v="1"/>
    <n v="3"/>
    <n v="0"/>
    <s v="PBM001"/>
    <x v="0"/>
    <s v="COMMERCIAL"/>
    <s v="MAC"/>
    <n v="492"/>
    <n v="418.2"/>
    <n v="420.41"/>
    <n v="1.78"/>
    <n v="422.19"/>
    <n v="367.3"/>
    <n v="54.88"/>
    <n v="385.36"/>
    <n v="0"/>
    <n v="36.83"/>
    <x v="0"/>
    <m/>
    <m/>
    <n v="6"/>
    <n v="0"/>
  </r>
  <r>
    <s v="RX000716"/>
    <d v="2024-05-04T00:00:00"/>
    <s v="PT0029"/>
    <s v="DR005"/>
    <s v="Dr. Lisa Johnson"/>
    <s v="Oncology"/>
    <s v="RX002"/>
    <s v="Westside Rx"/>
    <s v="Springfield"/>
    <s v="MA"/>
    <s v="68382-0035-01"/>
    <m/>
    <x v="2"/>
    <s v="CCB"/>
    <n v="30"/>
    <n v="28"/>
    <x v="0"/>
    <n v="1"/>
    <n v="1"/>
    <s v="PBM003"/>
    <x v="3"/>
    <s v="COMMERCIAL"/>
    <s v="MAC"/>
    <n v="7.2"/>
    <n v="5.76"/>
    <n v="3.63"/>
    <n v="1.78"/>
    <n v="5.41"/>
    <n v="4.76"/>
    <n v="1"/>
    <n v="5.45"/>
    <n v="0"/>
    <n v="-0.04"/>
    <x v="0"/>
    <m/>
    <m/>
    <n v="5"/>
    <n v="0"/>
  </r>
  <r>
    <s v="RX000717"/>
    <d v="2023-03-18T00:00:00"/>
    <s v="PT0028"/>
    <s v="DR001"/>
    <s v="Dr. Sarah Chen"/>
    <s v="Internal Medicine"/>
    <s v="RX002"/>
    <s v="Westside Rx"/>
    <s v="Springfield"/>
    <s v="MA"/>
    <s v="00591-3622-19"/>
    <m/>
    <x v="12"/>
    <s v="PPI"/>
    <n v="30"/>
    <n v="29"/>
    <x v="0"/>
    <n v="1"/>
    <n v="0"/>
    <s v="PBM004"/>
    <x v="1"/>
    <s v="COMMERCIAL"/>
    <s v="MAC"/>
    <n v="6.9"/>
    <n v="5.52"/>
    <n v="0"/>
    <n v="0"/>
    <n v="0"/>
    <n v="0"/>
    <n v="0"/>
    <n v="0"/>
    <n v="0"/>
    <n v="0"/>
    <x v="1"/>
    <n v="70"/>
    <s v="Product/Service Not Covered"/>
    <n v="7"/>
    <n v="1"/>
  </r>
  <r>
    <s v="RX000718"/>
    <d v="2024-12-26T00:00:00"/>
    <s v="PT0029"/>
    <s v="DR003"/>
    <s v="Dr. Priya Patel"/>
    <s v="Endocrinology"/>
    <s v="RX003"/>
    <s v="Community Care Pharmacy"/>
    <s v="Worcester"/>
    <s v="MA"/>
    <s v="00169-4170-43"/>
    <s v="Ozempic 0.5mg"/>
    <x v="9"/>
    <s v="GLP-1"/>
    <n v="30"/>
    <n v="31"/>
    <x v="1"/>
    <n v="4"/>
    <n v="0"/>
    <s v="PBM003"/>
    <x v="3"/>
    <s v="COMMERCIAL"/>
    <s v="MAC"/>
    <n v="936"/>
    <n v="795.6"/>
    <n v="786.07"/>
    <n v="1.78"/>
    <n v="787.85"/>
    <n v="693.31"/>
    <n v="94.54"/>
    <n v="765.58"/>
    <n v="0"/>
    <n v="22.27"/>
    <x v="0"/>
    <m/>
    <m/>
    <n v="9"/>
    <n v="0"/>
  </r>
  <r>
    <s v="RX000719"/>
    <d v="2023-06-18T00:00:00"/>
    <s v="PT0060"/>
    <s v="DR004"/>
    <s v="Dr. James Williams"/>
    <s v="Primary Care"/>
    <s v="RX003"/>
    <s v="Community Care Pharmacy"/>
    <s v="Worcester"/>
    <s v="MA"/>
    <s v="00003-0208-11"/>
    <s v="Jardiance 25mg"/>
    <x v="5"/>
    <s v="SGLT2i"/>
    <n v="30"/>
    <n v="31"/>
    <x v="1"/>
    <n v="4"/>
    <n v="1"/>
    <s v="PBM001"/>
    <x v="0"/>
    <s v="COMMERCIAL"/>
    <s v="MAC"/>
    <n v="564"/>
    <n v="479.4"/>
    <n v="472.02"/>
    <n v="1.78"/>
    <n v="473.8"/>
    <n v="412.2"/>
    <n v="61.59"/>
    <n v="426.28"/>
    <n v="0"/>
    <n v="47.52"/>
    <x v="0"/>
    <m/>
    <m/>
    <n v="7"/>
    <n v="1"/>
  </r>
  <r>
    <s v="RX000720"/>
    <d v="2023-09-29T00:00:00"/>
    <s v="PT0051"/>
    <s v="DR003"/>
    <s v="Dr. Priya Patel"/>
    <s v="Endocrinology"/>
    <s v="RX004"/>
    <s v="Health Plus Pharmacy"/>
    <s v="Cambridge"/>
    <s v="MA"/>
    <s v="00071-0155-23"/>
    <s v="Lipitor"/>
    <x v="3"/>
    <s v="Statin"/>
    <n v="90"/>
    <n v="90"/>
    <x v="1"/>
    <n v="2"/>
    <n v="0"/>
    <s v="PBM004"/>
    <x v="1"/>
    <s v="COMMERCIAL"/>
    <s v="MAC"/>
    <n v="185.4"/>
    <n v="157.59"/>
    <n v="470.45"/>
    <n v="1.8"/>
    <n v="472.25"/>
    <n v="396.69"/>
    <n v="75.56"/>
    <n v="425.06"/>
    <n v="0"/>
    <n v="47.19"/>
    <x v="0"/>
    <m/>
    <m/>
    <n v="4"/>
    <n v="0"/>
  </r>
  <r>
    <s v="RX000721"/>
    <d v="2023-10-29T00:00:00"/>
    <s v="PT0067"/>
    <s v="DR002"/>
    <s v="Dr. Michael Torres"/>
    <s v="Cardiology"/>
    <s v="RX004"/>
    <s v="Health Plus Pharmacy"/>
    <s v="Cambridge"/>
    <s v="MA"/>
    <s v="00071-0155-23"/>
    <s v="Lipitor"/>
    <x v="3"/>
    <s v="Statin"/>
    <n v="90"/>
    <n v="89"/>
    <x v="1"/>
    <n v="2"/>
    <n v="1"/>
    <s v="PBM002"/>
    <x v="2"/>
    <s v="COMMERCIAL"/>
    <s v="MAC"/>
    <n v="185.4"/>
    <n v="157.59"/>
    <n v="472.19"/>
    <n v="1.79"/>
    <n v="473.98"/>
    <n v="402.89"/>
    <n v="71.099999999999994"/>
    <n v="441.88"/>
    <n v="0"/>
    <n v="32.1"/>
    <x v="0"/>
    <m/>
    <m/>
    <n v="1"/>
    <n v="1"/>
  </r>
  <r>
    <s v="RX000722"/>
    <d v="2023-03-09T00:00:00"/>
    <s v="PT0052"/>
    <s v="DR002"/>
    <s v="Dr. Michael Torres"/>
    <s v="Cardiology"/>
    <s v="RX003"/>
    <s v="Community Care Pharmacy"/>
    <s v="Worcester"/>
    <s v="MA"/>
    <s v="00071-0155-23"/>
    <s v="Lipitor"/>
    <x v="3"/>
    <s v="Statin"/>
    <n v="30"/>
    <n v="29"/>
    <x v="1"/>
    <n v="2"/>
    <n v="0"/>
    <s v="PBM001"/>
    <x v="0"/>
    <s v="COMMERCIAL"/>
    <s v="MAC"/>
    <n v="185.4"/>
    <n v="157.59"/>
    <n v="152.9"/>
    <n v="1.78"/>
    <n v="154.68"/>
    <n v="134.57"/>
    <n v="20.11"/>
    <n v="148.6"/>
    <n v="0"/>
    <n v="6.08"/>
    <x v="0"/>
    <m/>
    <m/>
    <n v="11"/>
    <n v="0"/>
  </r>
  <r>
    <s v="RX000723"/>
    <d v="2024-12-23T00:00:00"/>
    <s v="PT0062"/>
    <s v="DR003"/>
    <s v="Dr. Priya Patel"/>
    <s v="Endocrinology"/>
    <s v="RX003"/>
    <s v="Community Care Pharmacy"/>
    <s v="Worcester"/>
    <s v="MA"/>
    <s v="00169-4170-43"/>
    <s v="Ozempic 0.5mg"/>
    <x v="9"/>
    <s v="GLP-1"/>
    <n v="30"/>
    <n v="30"/>
    <x v="1"/>
    <n v="4"/>
    <n v="2"/>
    <s v="MCR001"/>
    <x v="5"/>
    <s v="GOVERNMENT"/>
    <s v="MAC"/>
    <n v="936"/>
    <n v="795.6"/>
    <n v="801.43"/>
    <n v="1.77"/>
    <n v="803.2"/>
    <n v="642.55999999999995"/>
    <n v="160.63999999999999"/>
    <n v="750.28"/>
    <n v="52.34"/>
    <n v="0.57999999999999996"/>
    <x v="0"/>
    <m/>
    <m/>
    <n v="2"/>
    <n v="0"/>
  </r>
  <r>
    <s v="RX000724"/>
    <d v="2023-01-14T00:00:00"/>
    <s v="PT0113"/>
    <s v="DR002"/>
    <s v="Dr. Michael Torres"/>
    <s v="Cardiology"/>
    <s v="RX004"/>
    <s v="Health Plus Pharmacy"/>
    <s v="Cambridge"/>
    <s v="MA"/>
    <s v="00093-7193-98"/>
    <m/>
    <x v="3"/>
    <s v="Statin"/>
    <n v="30"/>
    <n v="28"/>
    <x v="0"/>
    <n v="1"/>
    <n v="1"/>
    <s v="PBM001"/>
    <x v="0"/>
    <s v="COMMERCIAL"/>
    <s v="MAC"/>
    <n v="18.2"/>
    <n v="14.56"/>
    <n v="8.08"/>
    <n v="1.78"/>
    <n v="9.86"/>
    <n v="8.58"/>
    <n v="1.28"/>
    <n v="14.09"/>
    <n v="0"/>
    <n v="-4.2300000000000004"/>
    <x v="0"/>
    <m/>
    <m/>
    <n v="9"/>
    <n v="0"/>
  </r>
  <r>
    <s v="RX000725"/>
    <d v="2023-04-23T00:00:00"/>
    <s v="PT0088"/>
    <s v="DR004"/>
    <s v="Dr. James Williams"/>
    <s v="Primary Care"/>
    <s v="RX002"/>
    <s v="Westside Rx"/>
    <s v="Springfield"/>
    <s v="MA"/>
    <s v="00085-1234-01"/>
    <m/>
    <x v="4"/>
    <s v="ACE Inhibitor"/>
    <n v="90"/>
    <n v="94"/>
    <x v="0"/>
    <n v="1"/>
    <n v="1"/>
    <s v="PBM001"/>
    <x v="0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8"/>
    <n v="0"/>
  </r>
  <r>
    <s v="RX000726"/>
    <d v="2023-12-10T00:00:00"/>
    <s v="PT0047"/>
    <s v="DR003"/>
    <s v="Dr. Priya Patel"/>
    <s v="Endocrinology"/>
    <s v="RX001"/>
    <s v="Main St Pharmacy"/>
    <s v="Boston"/>
    <s v="MA"/>
    <s v="00078-0467-15"/>
    <s v="Entresto 49/51"/>
    <x v="16"/>
    <s v="ARNI"/>
    <n v="30"/>
    <n v="29"/>
    <x v="1"/>
    <n v="4"/>
    <n v="1"/>
    <s v="MCR001"/>
    <x v="5"/>
    <s v="GOVERNMENT"/>
    <s v="MAC"/>
    <n v="618"/>
    <n v="525.29999999999995"/>
    <n v="507.01"/>
    <n v="1.77"/>
    <n v="508.78"/>
    <n v="407.03"/>
    <n v="101.76"/>
    <n v="485.26"/>
    <n v="26.9"/>
    <n v="-3.38"/>
    <x v="0"/>
    <m/>
    <m/>
    <n v="5"/>
    <n v="0"/>
  </r>
  <r>
    <s v="RX000727"/>
    <d v="2023-10-04T00:00:00"/>
    <s v="PT0085"/>
    <s v="DR001"/>
    <s v="Dr. Sarah Chen"/>
    <s v="Internal Medicine"/>
    <s v="RX004"/>
    <s v="Health Plus Pharmacy"/>
    <s v="Cambridge"/>
    <s v="MA"/>
    <s v="00003-0208-11"/>
    <s v="Jardiance 25mg"/>
    <x v="5"/>
    <s v="SGLT2i"/>
    <n v="30"/>
    <n v="31"/>
    <x v="1"/>
    <n v="4"/>
    <n v="0"/>
    <s v="MCR001"/>
    <x v="5"/>
    <s v="GOVERNMENT"/>
    <s v="MAC"/>
    <n v="564"/>
    <n v="479.4"/>
    <n v="484.57"/>
    <n v="1.77"/>
    <n v="486.34"/>
    <n v="389.07"/>
    <n v="97.27"/>
    <n v="458.82"/>
    <n v="43.25"/>
    <n v="-15.72"/>
    <x v="0"/>
    <m/>
    <m/>
    <n v="9"/>
    <n v="0"/>
  </r>
  <r>
    <s v="RX000728"/>
    <d v="2024-01-22T00:00:00"/>
    <s v="PT0058"/>
    <s v="DR002"/>
    <s v="Dr. Michael Torres"/>
    <s v="Cardiology"/>
    <s v="RX001"/>
    <s v="Main St Pharmacy"/>
    <s v="Boston"/>
    <s v="MA"/>
    <s v="61958-0601-01"/>
    <m/>
    <x v="6"/>
    <s v="Biologic"/>
    <n v="28"/>
    <n v="29"/>
    <x v="0"/>
    <n v="4"/>
    <n v="2"/>
    <s v="PBM002"/>
    <x v="2"/>
    <s v="COMMERCIAL"/>
    <s v="MAC"/>
    <n v="4998"/>
    <n v="4248.3"/>
    <n v="3268.16"/>
    <n v="1.79"/>
    <n v="3269.95"/>
    <n v="2779.46"/>
    <n v="490.49"/>
    <n v="3998.04"/>
    <n v="0"/>
    <n v="-728.09"/>
    <x v="0"/>
    <m/>
    <m/>
    <n v="10"/>
    <n v="0"/>
  </r>
  <r>
    <s v="RX000729"/>
    <d v="2023-07-15T00:00:00"/>
    <s v="PT0044"/>
    <s v="DR003"/>
    <s v="Dr. Priya Patel"/>
    <s v="Endocrinology"/>
    <s v="RX003"/>
    <s v="Community Care Pharmacy"/>
    <s v="Worcester"/>
    <s v="MA"/>
    <s v="61269-0435-01"/>
    <m/>
    <x v="14"/>
    <s v="Biguanide"/>
    <n v="90"/>
    <n v="93"/>
    <x v="0"/>
    <n v="1"/>
    <n v="0"/>
    <s v="PBM003"/>
    <x v="3"/>
    <s v="COMMERCIAL"/>
    <s v="MAC"/>
    <n v="12.4"/>
    <n v="9.92"/>
    <n v="0"/>
    <n v="0"/>
    <n v="0"/>
    <n v="0"/>
    <n v="0"/>
    <n v="0"/>
    <n v="0"/>
    <n v="0"/>
    <x v="1"/>
    <n v="75"/>
    <s v="Prior Authorization Required"/>
    <n v="7"/>
    <n v="0"/>
  </r>
  <r>
    <s v="RX000730"/>
    <d v="2024-05-25T00:00:00"/>
    <s v="PT0038"/>
    <s v="DR001"/>
    <s v="Dr. Sarah Chen"/>
    <s v="Internal Medicine"/>
    <s v="RX001"/>
    <s v="Main St Pharmacy"/>
    <s v="Boston"/>
    <s v="MA"/>
    <s v="00003-0208-11"/>
    <s v="Jardiance 25mg"/>
    <x v="5"/>
    <s v="SGLT2i"/>
    <n v="30"/>
    <n v="30"/>
    <x v="1"/>
    <n v="4"/>
    <n v="1"/>
    <s v="PBM002"/>
    <x v="2"/>
    <s v="COMMERCIAL"/>
    <s v="MAC"/>
    <n v="564"/>
    <n v="479.4"/>
    <n v="469.68"/>
    <n v="1.79"/>
    <n v="471.47"/>
    <n v="400.75"/>
    <n v="70.72"/>
    <n v="444.45"/>
    <n v="0"/>
    <n v="27.02"/>
    <x v="0"/>
    <m/>
    <m/>
    <n v="4"/>
    <n v="1"/>
  </r>
  <r>
    <s v="RX000731"/>
    <d v="2024-08-30T00:00:00"/>
    <s v="PT0046"/>
    <s v="DR003"/>
    <s v="Dr. Priya Patel"/>
    <s v="Endocrinology"/>
    <s v="RX002"/>
    <s v="Westside Rx"/>
    <s v="Springfield"/>
    <s v="MA"/>
    <s v="61269-0435-01"/>
    <m/>
    <x v="14"/>
    <s v="Biguanide"/>
    <n v="90"/>
    <n v="91"/>
    <x v="0"/>
    <n v="1"/>
    <n v="0"/>
    <s v="PBM003"/>
    <x v="3"/>
    <s v="COMMERCIAL"/>
    <s v="MAC"/>
    <n v="12.4"/>
    <n v="9.92"/>
    <n v="6.67"/>
    <n v="1.78"/>
    <n v="8.4499999999999993"/>
    <n v="7.43"/>
    <n v="1.01"/>
    <n v="8.73"/>
    <n v="0"/>
    <n v="-0.28999999999999998"/>
    <x v="0"/>
    <m/>
    <m/>
    <n v="5"/>
    <n v="0"/>
  </r>
  <r>
    <s v="RX000732"/>
    <d v="2024-12-31T00:00:00"/>
    <s v="PT0011"/>
    <s v="DR001"/>
    <s v="Dr. Sarah Chen"/>
    <s v="Internal Medicine"/>
    <s v="RX002"/>
    <s v="Westside Rx"/>
    <s v="Springfield"/>
    <s v="MA"/>
    <s v="00003-0208-11"/>
    <s v="Jardiance 25mg"/>
    <x v="5"/>
    <s v="SGLT2i"/>
    <n v="30"/>
    <n v="29"/>
    <x v="1"/>
    <n v="4"/>
    <n v="0"/>
    <s v="PBM003"/>
    <x v="3"/>
    <s v="COMMERCIAL"/>
    <s v="MAC"/>
    <n v="564"/>
    <n v="479.4"/>
    <n v="480.6"/>
    <n v="1.78"/>
    <n v="482.38"/>
    <n v="424.5"/>
    <n v="57.89"/>
    <n v="447.12"/>
    <n v="0"/>
    <n v="35.26"/>
    <x v="0"/>
    <m/>
    <m/>
    <n v="3"/>
    <n v="0"/>
  </r>
  <r>
    <s v="RX000733"/>
    <d v="2023-11-06T00:00:00"/>
    <s v="PT0103"/>
    <s v="DR003"/>
    <s v="Dr. Priya Patel"/>
    <s v="Endocrinology"/>
    <s v="RX001"/>
    <s v="Main St Pharmacy"/>
    <s v="Boston"/>
    <s v="MA"/>
    <s v="00093-0892-01"/>
    <m/>
    <x v="0"/>
    <s v="Antiplatelet"/>
    <n v="30"/>
    <n v="30"/>
    <x v="0"/>
    <n v="1"/>
    <n v="1"/>
    <s v="PBM002"/>
    <x v="2"/>
    <s v="COMMERCIAL"/>
    <s v="MAC"/>
    <n v="14.8"/>
    <n v="11.84"/>
    <n v="7.8"/>
    <n v="1.79"/>
    <n v="9.59"/>
    <n v="8.15"/>
    <n v="1.44"/>
    <n v="11.35"/>
    <n v="0"/>
    <n v="-1.76"/>
    <x v="0"/>
    <m/>
    <m/>
    <n v="2"/>
    <n v="0"/>
  </r>
  <r>
    <s v="RX000734"/>
    <d v="2024-10-05T00:00:00"/>
    <s v="PT0013"/>
    <s v="DR005"/>
    <s v="Dr. Lisa Johnson"/>
    <s v="Oncology"/>
    <s v="RX003"/>
    <s v="Community Care Pharmacy"/>
    <s v="Worcester"/>
    <s v="MA"/>
    <s v="00169-4170-43"/>
    <s v="Ozempic 0.5mg"/>
    <x v="9"/>
    <s v="GLP-1"/>
    <n v="30"/>
    <n v="28"/>
    <x v="1"/>
    <n v="4"/>
    <n v="0"/>
    <s v="PBM002"/>
    <x v="2"/>
    <s v="COMMERCIAL"/>
    <s v="MAC"/>
    <n v="936"/>
    <n v="795.6"/>
    <n v="775.67"/>
    <n v="1.79"/>
    <n v="777.46"/>
    <n v="660.84"/>
    <n v="116.62"/>
    <n v="759.84"/>
    <n v="0"/>
    <n v="17.62"/>
    <x v="0"/>
    <m/>
    <m/>
    <n v="10"/>
    <n v="0"/>
  </r>
  <r>
    <s v="RX000735"/>
    <d v="2024-04-17T00:00:00"/>
    <s v="PT0099"/>
    <s v="DR004"/>
    <s v="Dr. James Williams"/>
    <s v="Primary Care"/>
    <s v="RX004"/>
    <s v="Health Plus Pharmacy"/>
    <s v="Cambridge"/>
    <s v="MA"/>
    <s v="00085-1234-01"/>
    <m/>
    <x v="4"/>
    <s v="ACE Inhibitor"/>
    <n v="90"/>
    <n v="89"/>
    <x v="0"/>
    <n v="1"/>
    <n v="1"/>
    <s v="PBM002"/>
    <x v="2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9"/>
    <n v="0"/>
  </r>
  <r>
    <s v="RX000736"/>
    <d v="2024-09-27T00:00:00"/>
    <s v="PT0051"/>
    <s v="DR002"/>
    <s v="Dr. Michael Torres"/>
    <s v="Cardiology"/>
    <s v="RX003"/>
    <s v="Community Care Pharmacy"/>
    <s v="Worcester"/>
    <s v="MA"/>
    <s v="00003-0208-11"/>
    <s v="Jardiance 25mg"/>
    <x v="5"/>
    <s v="SGLT2i"/>
    <n v="30"/>
    <n v="28"/>
    <x v="1"/>
    <n v="4"/>
    <n v="1"/>
    <s v="PBM003"/>
    <x v="3"/>
    <s v="COMMERCIAL"/>
    <s v="MAC"/>
    <n v="564"/>
    <n v="479.4"/>
    <n v="478.42"/>
    <n v="1.78"/>
    <n v="480.2"/>
    <n v="422.58"/>
    <n v="57.62"/>
    <n v="454.46"/>
    <n v="0"/>
    <n v="25.74"/>
    <x v="0"/>
    <m/>
    <m/>
    <n v="8"/>
    <n v="0"/>
  </r>
  <r>
    <s v="RX000737"/>
    <d v="2024-08-31T00:00:00"/>
    <s v="PT0008"/>
    <s v="DR003"/>
    <s v="Dr. Priya Patel"/>
    <s v="Endocrinology"/>
    <s v="RX001"/>
    <s v="Main St Pharmacy"/>
    <s v="Boston"/>
    <s v="MA"/>
    <s v="00071-0155-23"/>
    <s v="Lipitor"/>
    <x v="3"/>
    <s v="Statin"/>
    <n v="90"/>
    <n v="86"/>
    <x v="1"/>
    <n v="2"/>
    <n v="0"/>
    <s v="PBM001"/>
    <x v="0"/>
    <s v="COMMERCIAL"/>
    <s v="MAC"/>
    <n v="185.4"/>
    <n v="157.59"/>
    <n v="467.62"/>
    <n v="1.78"/>
    <n v="469.4"/>
    <n v="408.38"/>
    <n v="61.02"/>
    <n v="430.13"/>
    <n v="0"/>
    <n v="39.270000000000003"/>
    <x v="0"/>
    <m/>
    <m/>
    <n v="11"/>
    <n v="1"/>
  </r>
  <r>
    <s v="RX000738"/>
    <d v="2023-08-17T00:00:00"/>
    <s v="PT0093"/>
    <s v="DR002"/>
    <s v="Dr. Michael Torres"/>
    <s v="Cardiology"/>
    <s v="RX004"/>
    <s v="Health Plus Pharmacy"/>
    <s v="Cambridge"/>
    <s v="MA"/>
    <s v="00169-4170-43"/>
    <s v="Ozempic 0.5mg"/>
    <x v="9"/>
    <s v="GLP-1"/>
    <n v="30"/>
    <n v="31"/>
    <x v="1"/>
    <n v="4"/>
    <n v="0"/>
    <s v="PBM001"/>
    <x v="0"/>
    <s v="COMMERCIAL"/>
    <s v="MAC"/>
    <n v="936"/>
    <n v="795.6"/>
    <n v="799.17"/>
    <n v="1.78"/>
    <n v="800.95"/>
    <n v="696.82"/>
    <n v="104.12"/>
    <n v="745.11"/>
    <n v="0"/>
    <n v="55.83"/>
    <x v="0"/>
    <m/>
    <m/>
    <n v="11"/>
    <n v="1"/>
  </r>
  <r>
    <s v="RX000739"/>
    <d v="2023-04-10T00:00:00"/>
    <s v="PT0051"/>
    <s v="DR005"/>
    <s v="Dr. Lisa Johnson"/>
    <s v="Oncology"/>
    <s v="RX001"/>
    <s v="Main St Pharmacy"/>
    <s v="Boston"/>
    <s v="MA"/>
    <s v="00093-7193-98"/>
    <m/>
    <x v="3"/>
    <s v="Statin"/>
    <n v="90"/>
    <n v="86"/>
    <x v="0"/>
    <n v="1"/>
    <n v="0"/>
    <s v="PBM001"/>
    <x v="0"/>
    <s v="COMMERCIAL"/>
    <s v="MAC"/>
    <n v="18.2"/>
    <n v="14.56"/>
    <n v="24.29"/>
    <n v="1.78"/>
    <n v="26.07"/>
    <n v="22.68"/>
    <n v="3.39"/>
    <n v="40.43"/>
    <n v="0"/>
    <n v="-14.35"/>
    <x v="0"/>
    <m/>
    <m/>
    <n v="2"/>
    <n v="0"/>
  </r>
  <r>
    <s v="RX000740"/>
    <d v="2023-05-07T00:00:00"/>
    <s v="PT0085"/>
    <s v="DR005"/>
    <s v="Dr. Lisa Johnson"/>
    <s v="Oncology"/>
    <s v="RX004"/>
    <s v="Health Plus Pharmacy"/>
    <s v="Cambridge"/>
    <s v="MA"/>
    <s v="00591-3622-19"/>
    <m/>
    <x v="12"/>
    <s v="PPI"/>
    <n v="30"/>
    <n v="29"/>
    <x v="0"/>
    <n v="1"/>
    <n v="0"/>
    <s v="PBM003"/>
    <x v="3"/>
    <s v="COMMERCIAL"/>
    <s v="MAC"/>
    <n v="6.9"/>
    <n v="5.52"/>
    <n v="3.29"/>
    <n v="1.78"/>
    <n v="5.07"/>
    <n v="4.46"/>
    <n v="1"/>
    <n v="5.26"/>
    <n v="0"/>
    <n v="-0.19"/>
    <x v="0"/>
    <m/>
    <m/>
    <n v="3"/>
    <n v="0"/>
  </r>
  <r>
    <s v="RX000741"/>
    <d v="2024-11-14T00:00:00"/>
    <s v="PT0060"/>
    <s v="DR003"/>
    <s v="Dr. Priya Patel"/>
    <s v="Endocrinology"/>
    <s v="RX004"/>
    <s v="Health Plus Pharmacy"/>
    <s v="Cambridge"/>
    <s v="MA"/>
    <s v="61269-0435-01"/>
    <m/>
    <x v="14"/>
    <s v="Biguanide"/>
    <n v="90"/>
    <n v="89"/>
    <x v="0"/>
    <n v="1"/>
    <n v="0"/>
    <s v="PBM004"/>
    <x v="1"/>
    <s v="COMMERCIAL"/>
    <s v="MAC"/>
    <n v="12.4"/>
    <n v="9.92"/>
    <n v="6.41"/>
    <n v="1.8"/>
    <n v="8.2100000000000009"/>
    <n v="6.9"/>
    <n v="1.31"/>
    <n v="9.44"/>
    <n v="0"/>
    <n v="-1.23"/>
    <x v="0"/>
    <m/>
    <m/>
    <n v="7"/>
    <n v="1"/>
  </r>
  <r>
    <s v="RX000742"/>
    <d v="2024-03-31T00:00:00"/>
    <s v="PT0018"/>
    <s v="DR005"/>
    <s v="Dr. Lisa Johnson"/>
    <s v="Oncology"/>
    <s v="RX001"/>
    <s v="Main St Pharmacy"/>
    <s v="Boston"/>
    <s v="MA"/>
    <s v="00085-1234-01"/>
    <m/>
    <x v="4"/>
    <s v="ACE Inhibitor"/>
    <n v="90"/>
    <n v="89"/>
    <x v="0"/>
    <n v="1"/>
    <n v="1"/>
    <s v="PBM003"/>
    <x v="3"/>
    <s v="COMMERCIAL"/>
    <s v="MAC"/>
    <n v="8.5"/>
    <n v="6.8"/>
    <n v="0"/>
    <n v="0"/>
    <n v="0"/>
    <n v="0"/>
    <n v="0"/>
    <n v="0"/>
    <n v="0"/>
    <n v="0"/>
    <x v="1"/>
    <n v="65"/>
    <s v="Patient Not Covered"/>
    <n v="4"/>
    <n v="1"/>
  </r>
  <r>
    <s v="RX000743"/>
    <d v="2024-12-24T00:00:00"/>
    <s v="PT0084"/>
    <s v="DR003"/>
    <s v="Dr. Priya Patel"/>
    <s v="Endocrinology"/>
    <s v="RX002"/>
    <s v="Westside Rx"/>
    <s v="Springfield"/>
    <s v="MA"/>
    <s v="00093-7193-98"/>
    <m/>
    <x v="3"/>
    <s v="Statin"/>
    <n v="30"/>
    <n v="30"/>
    <x v="0"/>
    <n v="1"/>
    <n v="0"/>
    <s v="PBM003"/>
    <x v="3"/>
    <s v="COMMERCIAL"/>
    <s v="MAC"/>
    <n v="18.2"/>
    <n v="14.56"/>
    <n v="8.64"/>
    <n v="1.78"/>
    <n v="10.42"/>
    <n v="9.17"/>
    <n v="1.25"/>
    <n v="13.01"/>
    <n v="0"/>
    <n v="-2.59"/>
    <x v="0"/>
    <m/>
    <m/>
    <n v="2"/>
    <n v="0"/>
  </r>
  <r>
    <s v="RX000744"/>
    <d v="2024-10-22T00:00:00"/>
    <s v="PT0091"/>
    <s v="DR001"/>
    <s v="Dr. Sarah Chen"/>
    <s v="Internal Medicine"/>
    <s v="RX004"/>
    <s v="Health Plus Pharmacy"/>
    <s v="Cambridge"/>
    <s v="MA"/>
    <s v="00078-0467-15"/>
    <s v="Entresto 49/51"/>
    <x v="16"/>
    <s v="ARNI"/>
    <n v="30"/>
    <n v="31"/>
    <x v="1"/>
    <n v="4"/>
    <n v="1"/>
    <s v="PBM002"/>
    <x v="2"/>
    <s v="COMMERCIAL"/>
    <s v="MAC"/>
    <n v="618"/>
    <n v="525.29999999999995"/>
    <n v="516.5"/>
    <n v="1.79"/>
    <n v="518.29"/>
    <n v="440.55"/>
    <n v="77.739999999999995"/>
    <n v="470.79"/>
    <n v="0"/>
    <n v="47.5"/>
    <x v="0"/>
    <m/>
    <m/>
    <n v="2"/>
    <n v="0"/>
  </r>
  <r>
    <s v="RX000745"/>
    <d v="2023-02-16T00:00:00"/>
    <s v="PT0064"/>
    <s v="DR001"/>
    <s v="Dr. Sarah Chen"/>
    <s v="Internal Medicine"/>
    <s v="RX004"/>
    <s v="Health Plus Pharmacy"/>
    <s v="Cambridge"/>
    <s v="MA"/>
    <s v="00093-0892-01"/>
    <m/>
    <x v="0"/>
    <s v="Antiplatelet"/>
    <n v="90"/>
    <n v="93"/>
    <x v="0"/>
    <n v="1"/>
    <n v="0"/>
    <s v="PBM003"/>
    <x v="3"/>
    <s v="COMMERCIAL"/>
    <s v="MAC"/>
    <n v="14.8"/>
    <n v="11.84"/>
    <n v="21.59"/>
    <n v="1.78"/>
    <n v="23.37"/>
    <n v="20.57"/>
    <n v="2.8"/>
    <n v="33.380000000000003"/>
    <n v="0"/>
    <n v="-10.01"/>
    <x v="0"/>
    <m/>
    <m/>
    <n v="11"/>
    <n v="0"/>
  </r>
  <r>
    <s v="RX000746"/>
    <d v="2023-03-07T00:00:00"/>
    <s v="PT0096"/>
    <s v="DR004"/>
    <s v="Dr. James Williams"/>
    <s v="Primary Care"/>
    <s v="RX004"/>
    <s v="Health Plus Pharmacy"/>
    <s v="Cambridge"/>
    <s v="MA"/>
    <s v="00093-7193-98"/>
    <m/>
    <x v="3"/>
    <s v="Statin"/>
    <n v="30"/>
    <n v="28"/>
    <x v="0"/>
    <n v="1"/>
    <n v="1"/>
    <s v="MCD001"/>
    <x v="4"/>
    <s v="GOVERNMENT"/>
    <s v="NADAC"/>
    <n v="18.2"/>
    <n v="14.56"/>
    <n v="13.83"/>
    <n v="7.0000000000000007E-2"/>
    <n v="13.9"/>
    <n v="10.01"/>
    <n v="3.89"/>
    <n v="12.86"/>
    <n v="0"/>
    <n v="1.04"/>
    <x v="0"/>
    <m/>
    <m/>
    <n v="0"/>
    <n v="0"/>
  </r>
  <r>
    <s v="RX000747"/>
    <d v="2024-10-14T00:00:00"/>
    <s v="PT0057"/>
    <s v="DR002"/>
    <s v="Dr. Michael Torres"/>
    <s v="Cardiology"/>
    <s v="RX004"/>
    <s v="Health Plus Pharmacy"/>
    <s v="Cambridge"/>
    <s v="MA"/>
    <s v="61269-0435-01"/>
    <m/>
    <x v="14"/>
    <s v="Biguanide"/>
    <n v="90"/>
    <n v="91"/>
    <x v="0"/>
    <n v="1"/>
    <n v="0"/>
    <s v="PBM004"/>
    <x v="1"/>
    <s v="COMMERCIAL"/>
    <s v="MAC"/>
    <n v="12.4"/>
    <n v="9.92"/>
    <n v="5.95"/>
    <n v="1.8"/>
    <n v="7.75"/>
    <n v="6.51"/>
    <n v="1.24"/>
    <n v="8.9600000000000009"/>
    <n v="0"/>
    <n v="-1.2"/>
    <x v="0"/>
    <m/>
    <m/>
    <n v="6"/>
    <n v="0"/>
  </r>
  <r>
    <s v="RX000748"/>
    <d v="2023-07-28T00:00:00"/>
    <s v="PT0073"/>
    <s v="DR001"/>
    <s v="Dr. Sarah Chen"/>
    <s v="Internal Medicine"/>
    <s v="RX001"/>
    <s v="Main St Pharmacy"/>
    <s v="Boston"/>
    <s v="MA"/>
    <s v="00591-3622-19"/>
    <m/>
    <x v="12"/>
    <s v="PPI"/>
    <n v="90"/>
    <n v="90"/>
    <x v="0"/>
    <n v="1"/>
    <n v="0"/>
    <s v="PBM001"/>
    <x v="0"/>
    <s v="COMMERCIAL"/>
    <s v="MAC"/>
    <n v="6.9"/>
    <n v="5.52"/>
    <n v="9.1300000000000008"/>
    <n v="1.78"/>
    <n v="10.91"/>
    <n v="9.49"/>
    <n v="1.42"/>
    <n v="15.73"/>
    <n v="0"/>
    <n v="-4.82"/>
    <x v="0"/>
    <m/>
    <m/>
    <n v="11"/>
    <n v="0"/>
  </r>
  <r>
    <s v="RX000749"/>
    <d v="2024-08-07T00:00:00"/>
    <s v="PT0110"/>
    <s v="DR002"/>
    <s v="Dr. Michael Torres"/>
    <s v="Cardiology"/>
    <s v="RX002"/>
    <s v="Westside Rx"/>
    <s v="Springfield"/>
    <s v="MA"/>
    <s v="68382-0035-01"/>
    <m/>
    <x v="2"/>
    <s v="CCB"/>
    <n v="30"/>
    <n v="28"/>
    <x v="0"/>
    <n v="1"/>
    <n v="0"/>
    <s v="PBM003"/>
    <x v="3"/>
    <s v="COMMERCIAL"/>
    <s v="MAC"/>
    <n v="7.2"/>
    <n v="5.76"/>
    <n v="3.68"/>
    <n v="1.78"/>
    <n v="5.46"/>
    <n v="4.8099999999999996"/>
    <n v="1"/>
    <n v="5.54"/>
    <n v="0"/>
    <n v="-7.0000000000000007E-2"/>
    <x v="0"/>
    <m/>
    <m/>
    <n v="6"/>
    <n v="0"/>
  </r>
  <r>
    <s v="RX000750"/>
    <d v="2023-05-01T00:00:00"/>
    <s v="PT0003"/>
    <s v="DR001"/>
    <s v="Dr. Sarah Chen"/>
    <s v="Internal Medicine"/>
    <s v="RX003"/>
    <s v="Community Care Pharmacy"/>
    <s v="Worcester"/>
    <s v="MA"/>
    <s v="00007-4102-20"/>
    <s v="Plavix 75mg"/>
    <x v="0"/>
    <s v="Antiplatelet"/>
    <n v="30"/>
    <n v="29"/>
    <x v="1"/>
    <n v="2"/>
    <n v="2"/>
    <s v="PBM001"/>
    <x v="0"/>
    <s v="COMMERCIAL"/>
    <s v="MAC"/>
    <n v="174"/>
    <n v="147.9"/>
    <n v="0"/>
    <n v="0"/>
    <n v="0"/>
    <n v="0"/>
    <n v="0"/>
    <n v="0"/>
    <n v="0"/>
    <n v="0"/>
    <x v="1"/>
    <n v="75"/>
    <s v="Prior Authorization Required"/>
    <n v="4"/>
    <n v="0"/>
  </r>
  <r>
    <s v="RX000751"/>
    <d v="2023-03-18T00:00:00"/>
    <s v="PT0080"/>
    <s v="DR003"/>
    <s v="Dr. Priya Patel"/>
    <s v="Endocrinology"/>
    <s v="RX002"/>
    <s v="Westside Rx"/>
    <s v="Springfield"/>
    <s v="MA"/>
    <s v="00173-0682-20"/>
    <s v="Advair Diskus 250/50"/>
    <x v="1"/>
    <s v="ICS/LABA"/>
    <n v="30"/>
    <n v="28"/>
    <x v="1"/>
    <n v="3"/>
    <n v="1"/>
    <s v="MCR001"/>
    <x v="5"/>
    <s v="GOVERNMENT"/>
    <s v="MAC"/>
    <n v="384"/>
    <n v="326.39999999999998"/>
    <n v="322.29000000000002"/>
    <n v="1.77"/>
    <n v="324.06"/>
    <n v="259.25"/>
    <n v="64.81"/>
    <n v="296.39999999999998"/>
    <n v="22.87"/>
    <n v="4.78"/>
    <x v="0"/>
    <m/>
    <m/>
    <n v="7"/>
    <n v="0"/>
  </r>
  <r>
    <s v="RX000752"/>
    <d v="2024-03-07T00:00:00"/>
    <s v="PT0071"/>
    <s v="DR003"/>
    <s v="Dr. Priya Patel"/>
    <s v="Endocrinology"/>
    <s v="RX001"/>
    <s v="Main St Pharmacy"/>
    <s v="Boston"/>
    <s v="MA"/>
    <s v="00169-4302-12"/>
    <s v="Ozempic 1mg"/>
    <x v="8"/>
    <s v="GLP-1"/>
    <n v="30"/>
    <n v="30"/>
    <x v="1"/>
    <n v="4"/>
    <n v="0"/>
    <s v="PBM004"/>
    <x v="1"/>
    <s v="COMMERCIAL"/>
    <s v="MAC"/>
    <n v="936"/>
    <n v="795.6"/>
    <n v="776.33"/>
    <n v="1.8"/>
    <n v="778.13"/>
    <n v="653.63"/>
    <n v="124.5"/>
    <n v="710.1"/>
    <n v="0"/>
    <n v="68.03"/>
    <x v="0"/>
    <m/>
    <m/>
    <n v="0"/>
    <n v="1"/>
  </r>
  <r>
    <s v="RX000753"/>
    <d v="2023-03-14T00:00:00"/>
    <s v="PT0011"/>
    <s v="DR003"/>
    <s v="Dr. Priya Patel"/>
    <s v="Endocrinology"/>
    <s v="RX001"/>
    <s v="Main St Pharmacy"/>
    <s v="Boston"/>
    <s v="MA"/>
    <s v="00093-7193-98"/>
    <m/>
    <x v="3"/>
    <s v="Statin"/>
    <n v="30"/>
    <n v="31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3.62"/>
    <n v="0"/>
    <n v="0.28999999999999998"/>
    <x v="0"/>
    <m/>
    <m/>
    <n v="11"/>
    <n v="1"/>
  </r>
  <r>
    <s v="RX000754"/>
    <d v="2024-05-04T00:00:00"/>
    <s v="PT0008"/>
    <s v="DR004"/>
    <s v="Dr. James Williams"/>
    <s v="Primary Care"/>
    <s v="RX003"/>
    <s v="Community Care Pharmacy"/>
    <s v="Worcester"/>
    <s v="MA"/>
    <s v="00071-0155-23"/>
    <s v="Lipitor"/>
    <x v="3"/>
    <s v="Statin"/>
    <n v="30"/>
    <n v="28"/>
    <x v="1"/>
    <n v="2"/>
    <n v="1"/>
    <s v="PBM003"/>
    <x v="3"/>
    <s v="COMMERCIAL"/>
    <s v="MAC"/>
    <n v="185.4"/>
    <n v="157.59"/>
    <n v="152.24"/>
    <n v="1.78"/>
    <n v="154.02000000000001"/>
    <n v="135.54"/>
    <n v="18.48"/>
    <n v="138.97999999999999"/>
    <n v="0"/>
    <n v="15.04"/>
    <x v="0"/>
    <m/>
    <m/>
    <n v="9"/>
    <n v="0"/>
  </r>
  <r>
    <s v="RX000755"/>
    <d v="2024-02-01T00:00:00"/>
    <s v="PT0018"/>
    <s v="DR001"/>
    <s v="Dr. Sarah Chen"/>
    <s v="Internal Medicine"/>
    <s v="RX004"/>
    <s v="Health Plus Pharmacy"/>
    <s v="Cambridge"/>
    <s v="MA"/>
    <s v="68382-0035-01"/>
    <m/>
    <x v="2"/>
    <s v="CCB"/>
    <n v="30"/>
    <n v="28"/>
    <x v="0"/>
    <n v="1"/>
    <n v="0"/>
    <s v="MCR001"/>
    <x v="5"/>
    <s v="GOVERNMENT"/>
    <s v="MAC"/>
    <n v="7.2"/>
    <n v="5.76"/>
    <n v="3.79"/>
    <n v="1.77"/>
    <n v="5.56"/>
    <n v="4.45"/>
    <n v="1.1100000000000001"/>
    <n v="5.29"/>
    <n v="0"/>
    <n v="0.27"/>
    <x v="0"/>
    <m/>
    <m/>
    <n v="5"/>
    <n v="0"/>
  </r>
  <r>
    <s v="RX000756"/>
    <d v="2023-04-05T00:00:00"/>
    <s v="PT0096"/>
    <s v="DR002"/>
    <s v="Dr. Michael Torres"/>
    <s v="Cardiology"/>
    <s v="RX002"/>
    <s v="Westside Rx"/>
    <s v="Springfield"/>
    <s v="MA"/>
    <s v="61269-0435-01"/>
    <m/>
    <x v="14"/>
    <s v="Biguanide"/>
    <n v="90"/>
    <n v="92"/>
    <x v="0"/>
    <n v="1"/>
    <n v="1"/>
    <s v="MCD001"/>
    <x v="4"/>
    <s v="GOVERNMENT"/>
    <s v="NADAC"/>
    <n v="12.4"/>
    <n v="9.92"/>
    <n v="9.42"/>
    <n v="0.05"/>
    <n v="9.4700000000000006"/>
    <n v="6.82"/>
    <n v="2.65"/>
    <n v="8.93"/>
    <n v="0"/>
    <n v="0.54"/>
    <x v="0"/>
    <m/>
    <m/>
    <n v="0"/>
    <n v="0"/>
  </r>
  <r>
    <s v="RX000757"/>
    <d v="2023-02-28T00:00:00"/>
    <s v="PT0084"/>
    <s v="DR001"/>
    <s v="Dr. Sarah Chen"/>
    <s v="Internal Medicine"/>
    <s v="RX001"/>
    <s v="Main St Pharmacy"/>
    <s v="Boston"/>
    <s v="MA"/>
    <s v="00071-0155-23"/>
    <s v="Lipitor"/>
    <x v="3"/>
    <s v="Statin"/>
    <n v="90"/>
    <n v="93"/>
    <x v="1"/>
    <n v="2"/>
    <n v="2"/>
    <s v="PBM004"/>
    <x v="1"/>
    <s v="COMMERCIAL"/>
    <s v="MAC"/>
    <n v="185.4"/>
    <n v="157.59"/>
    <n v="477.36"/>
    <n v="1.8"/>
    <n v="479.16"/>
    <n v="402.49"/>
    <n v="76.67"/>
    <n v="430.92"/>
    <n v="0"/>
    <n v="48.24"/>
    <x v="0"/>
    <m/>
    <m/>
    <n v="6"/>
    <n v="0"/>
  </r>
  <r>
    <s v="RX000758"/>
    <d v="2023-07-30T00:00:00"/>
    <s v="PT0029"/>
    <s v="DR005"/>
    <s v="Dr. Lisa Johnson"/>
    <s v="Oncology"/>
    <s v="RX003"/>
    <s v="Community Care Pharmacy"/>
    <s v="Worcester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9.31"/>
    <n v="1.78"/>
    <n v="11.09"/>
    <n v="9.65"/>
    <n v="1.44"/>
    <n v="14.01"/>
    <n v="0"/>
    <n v="-2.92"/>
    <x v="0"/>
    <m/>
    <m/>
    <n v="8"/>
    <n v="0"/>
  </r>
  <r>
    <s v="RX000759"/>
    <d v="2024-12-15T00:00:00"/>
    <s v="PT0080"/>
    <s v="DR003"/>
    <s v="Dr. Priya Patel"/>
    <s v="Endocrinology"/>
    <s v="RX003"/>
    <s v="Community Care Pharmacy"/>
    <s v="Worcester"/>
    <s v="MA"/>
    <s v="00093-0892-01"/>
    <m/>
    <x v="0"/>
    <s v="Antiplatelet"/>
    <n v="30"/>
    <n v="29"/>
    <x v="0"/>
    <n v="1"/>
    <n v="0"/>
    <s v="PBM003"/>
    <x v="3"/>
    <s v="COMMERCIAL"/>
    <s v="MAC"/>
    <n v="14.8"/>
    <n v="11.84"/>
    <n v="7.54"/>
    <n v="1.78"/>
    <n v="9.32"/>
    <n v="8.1999999999999993"/>
    <n v="1.1200000000000001"/>
    <n v="10.86"/>
    <n v="0"/>
    <n v="-1.54"/>
    <x v="0"/>
    <m/>
    <m/>
    <n v="8"/>
    <n v="1"/>
  </r>
  <r>
    <s v="RX000760"/>
    <d v="2023-02-06T00:00:00"/>
    <s v="PT0015"/>
    <s v="DR002"/>
    <s v="Dr. Michael Torres"/>
    <s v="Cardiology"/>
    <s v="RX003"/>
    <s v="Community Care Pharmacy"/>
    <s v="Worcester"/>
    <s v="MA"/>
    <s v="68382-0035-01"/>
    <m/>
    <x v="2"/>
    <s v="CCB"/>
    <n v="30"/>
    <n v="28"/>
    <x v="0"/>
    <n v="1"/>
    <n v="1"/>
    <s v="PBM001"/>
    <x v="0"/>
    <s v="COMMERCIAL"/>
    <s v="MAC"/>
    <n v="7.2"/>
    <n v="5.76"/>
    <n v="4.0999999999999996"/>
    <n v="1.78"/>
    <n v="5.88"/>
    <n v="5.12"/>
    <n v="1"/>
    <n v="5.3"/>
    <n v="0"/>
    <n v="0.57999999999999996"/>
    <x v="0"/>
    <m/>
    <m/>
    <n v="9"/>
    <n v="0"/>
  </r>
  <r>
    <s v="RX000761"/>
    <d v="2024-01-29T00:00:00"/>
    <s v="PT0027"/>
    <s v="DR005"/>
    <s v="Dr. Lisa Johnson"/>
    <s v="Oncology"/>
    <s v="RX003"/>
    <s v="Community Care Pharmacy"/>
    <s v="Worcester"/>
    <s v="MA"/>
    <s v="00591-3622-19"/>
    <m/>
    <x v="12"/>
    <s v="PPI"/>
    <n v="30"/>
    <n v="29"/>
    <x v="0"/>
    <n v="1"/>
    <n v="1"/>
    <s v="PBM001"/>
    <x v="0"/>
    <s v="COMMERCIAL"/>
    <s v="MAC"/>
    <n v="6.9"/>
    <n v="5.52"/>
    <n v="3.57"/>
    <n v="1.78"/>
    <n v="5.35"/>
    <n v="4.6500000000000004"/>
    <n v="1"/>
    <n v="4.88"/>
    <n v="0"/>
    <n v="0.47"/>
    <x v="0"/>
    <m/>
    <m/>
    <n v="10"/>
    <n v="0"/>
  </r>
  <r>
    <s v="RX000762"/>
    <d v="2023-12-11T00:00:00"/>
    <s v="PT0097"/>
    <s v="DR005"/>
    <s v="Dr. Lisa Johnson"/>
    <s v="Oncology"/>
    <s v="RX001"/>
    <s v="Main St Pharmacy"/>
    <s v="Boston"/>
    <s v="MA"/>
    <s v="50458-0579-30"/>
    <s v="Xarelto 20mg"/>
    <x v="13"/>
    <s v="Anticoagulant"/>
    <n v="30"/>
    <n v="28"/>
    <x v="1"/>
    <n v="3"/>
    <n v="1"/>
    <s v="PBM002"/>
    <x v="2"/>
    <s v="COMMERCIAL"/>
    <s v="MAC"/>
    <n v="558"/>
    <n v="474.3"/>
    <n v="461.8"/>
    <n v="1.79"/>
    <n v="463.59"/>
    <n v="394.05"/>
    <n v="69.540000000000006"/>
    <n v="442.61"/>
    <n v="0"/>
    <n v="20.98"/>
    <x v="0"/>
    <m/>
    <m/>
    <n v="6"/>
    <n v="0"/>
  </r>
  <r>
    <s v="RX000763"/>
    <d v="2024-02-02T00:00:00"/>
    <s v="PT0055"/>
    <s v="DR005"/>
    <s v="Dr. Lisa Johnson"/>
    <s v="Oncology"/>
    <s v="RX001"/>
    <s v="Main St Pharmacy"/>
    <s v="Boston"/>
    <s v="MA"/>
    <s v="00006-0021-31"/>
    <s v="Januvia 100mg"/>
    <x v="15"/>
    <s v="DPP-4"/>
    <n v="30"/>
    <n v="30"/>
    <x v="1"/>
    <n v="3"/>
    <n v="0"/>
    <s v="MCR001"/>
    <x v="5"/>
    <s v="GOVERNMENT"/>
    <s v="MAC"/>
    <n v="492"/>
    <n v="418.2"/>
    <n v="417.46"/>
    <n v="1.77"/>
    <n v="419.23"/>
    <n v="335.39"/>
    <n v="83.85"/>
    <n v="388.14"/>
    <n v="37.54"/>
    <n v="-6.45"/>
    <x v="0"/>
    <m/>
    <m/>
    <n v="2"/>
    <n v="0"/>
  </r>
  <r>
    <s v="RX000764"/>
    <d v="2023-01-16T00:00:00"/>
    <s v="PT0036"/>
    <s v="DR002"/>
    <s v="Dr. Michael Torres"/>
    <s v="Cardiology"/>
    <s v="RX002"/>
    <s v="Westside Rx"/>
    <s v="Springfield"/>
    <s v="MA"/>
    <s v="00085-1234-01"/>
    <m/>
    <x v="4"/>
    <s v="ACE Inhibitor"/>
    <n v="90"/>
    <n v="86"/>
    <x v="0"/>
    <n v="1"/>
    <n v="0"/>
    <s v="CASH"/>
    <x v="6"/>
    <s v="CASH"/>
    <s v="AWP"/>
    <n v="8.5"/>
    <n v="6.8"/>
    <n v="7.65"/>
    <n v="0"/>
    <n v="7.65"/>
    <n v="0"/>
    <n v="7.65"/>
    <n v="6.4"/>
    <n v="0"/>
    <n v="1.25"/>
    <x v="0"/>
    <m/>
    <m/>
    <n v="5"/>
    <n v="0"/>
  </r>
  <r>
    <s v="RX000765"/>
    <d v="2024-10-30T00:00:00"/>
    <s v="PT0042"/>
    <s v="DR003"/>
    <s v="Dr. Priya Patel"/>
    <s v="Endocrinology"/>
    <s v="RX003"/>
    <s v="Community Care Pharmacy"/>
    <s v="Worcester"/>
    <s v="MA"/>
    <s v="00071-0155-23"/>
    <s v="Lipitor"/>
    <x v="3"/>
    <s v="Statin"/>
    <n v="30"/>
    <n v="31"/>
    <x v="1"/>
    <n v="2"/>
    <n v="1"/>
    <s v="PBM002"/>
    <x v="2"/>
    <s v="COMMERCIAL"/>
    <s v="MAC"/>
    <n v="185.4"/>
    <n v="157.59"/>
    <n v="158.52000000000001"/>
    <n v="1.79"/>
    <n v="160.31"/>
    <n v="136.27000000000001"/>
    <n v="24.05"/>
    <n v="146.74"/>
    <n v="0"/>
    <n v="13.57"/>
    <x v="0"/>
    <m/>
    <m/>
    <n v="0"/>
    <n v="0"/>
  </r>
  <r>
    <s v="RX000766"/>
    <d v="2023-08-12T00:00:00"/>
    <s v="PT0011"/>
    <s v="DR005"/>
    <s v="Dr. Lisa Johnson"/>
    <s v="Oncology"/>
    <s v="RX004"/>
    <s v="Health Plus Pharmacy"/>
    <s v="Cambridge"/>
    <s v="MA"/>
    <s v="00085-1234-01"/>
    <m/>
    <x v="4"/>
    <s v="ACE Inhibitor"/>
    <n v="90"/>
    <n v="87"/>
    <x v="0"/>
    <n v="1"/>
    <n v="0"/>
    <s v="CASH"/>
    <x v="6"/>
    <s v="CASH"/>
    <s v="AWP"/>
    <n v="8.5"/>
    <n v="6.8"/>
    <n v="7.65"/>
    <n v="0"/>
    <n v="7.65"/>
    <n v="0"/>
    <n v="7.65"/>
    <n v="6.34"/>
    <n v="0"/>
    <n v="1.31"/>
    <x v="0"/>
    <m/>
    <m/>
    <n v="1"/>
    <n v="0"/>
  </r>
  <r>
    <s v="RX000767"/>
    <d v="2023-05-11T00:00:00"/>
    <s v="PT0084"/>
    <s v="DR004"/>
    <s v="Dr. James Williams"/>
    <s v="Primary Care"/>
    <s v="RX003"/>
    <s v="Community Care Pharmacy"/>
    <s v="Worcester"/>
    <s v="MA"/>
    <s v="61269-0435-01"/>
    <m/>
    <x v="14"/>
    <s v="Biguanide"/>
    <n v="90"/>
    <n v="85"/>
    <x v="0"/>
    <n v="1"/>
    <n v="0"/>
    <s v="MCR001"/>
    <x v="5"/>
    <s v="GOVERNMENT"/>
    <s v="MAC"/>
    <n v="12.4"/>
    <n v="9.92"/>
    <n v="5.89"/>
    <n v="1.77"/>
    <n v="7.66"/>
    <n v="6.13"/>
    <n v="1.53"/>
    <n v="9.51"/>
    <n v="0"/>
    <n v="-1.85"/>
    <x v="0"/>
    <m/>
    <m/>
    <n v="10"/>
    <n v="0"/>
  </r>
  <r>
    <s v="RX000768"/>
    <d v="2023-09-23T00:00:00"/>
    <s v="PT0109"/>
    <s v="DR001"/>
    <s v="Dr. Sarah Chen"/>
    <s v="Internal Medicine"/>
    <s v="RX002"/>
    <s v="Westside Rx"/>
    <s v="Springfield"/>
    <s v="MA"/>
    <s v="00085-1234-01"/>
    <m/>
    <x v="4"/>
    <s v="ACE Inhibitor"/>
    <n v="90"/>
    <n v="88"/>
    <x v="0"/>
    <n v="1"/>
    <n v="1"/>
    <s v="PBM002"/>
    <x v="2"/>
    <s v="COMMERCIAL"/>
    <s v="MAC"/>
    <n v="8.5"/>
    <n v="6.8"/>
    <n v="3.77"/>
    <n v="1.79"/>
    <n v="5.56"/>
    <n v="4.72"/>
    <n v="1"/>
    <n v="6.5"/>
    <n v="0"/>
    <n v="-0.94"/>
    <x v="0"/>
    <m/>
    <m/>
    <n v="5"/>
    <n v="1"/>
  </r>
  <r>
    <s v="RX000769"/>
    <d v="2023-07-28T00:00:00"/>
    <s v="PT0054"/>
    <s v="DR002"/>
    <s v="Dr. Michael Torres"/>
    <s v="Cardiology"/>
    <s v="RX001"/>
    <s v="Main St Pharmacy"/>
    <s v="Boston"/>
    <s v="MA"/>
    <s v="00085-1234-01"/>
    <m/>
    <x v="4"/>
    <s v="ACE Inhibitor"/>
    <n v="90"/>
    <n v="86"/>
    <x v="0"/>
    <n v="1"/>
    <n v="0"/>
    <s v="PBM001"/>
    <x v="0"/>
    <s v="COMMERCIAL"/>
    <s v="MAC"/>
    <n v="8.5"/>
    <n v="6.8"/>
    <n v="4.37"/>
    <n v="1.78"/>
    <n v="6.15"/>
    <n v="5.35"/>
    <n v="1"/>
    <n v="6.49"/>
    <n v="0"/>
    <n v="-0.34"/>
    <x v="0"/>
    <m/>
    <m/>
    <n v="0"/>
    <n v="0"/>
  </r>
  <r>
    <s v="RX000770"/>
    <d v="2024-04-26T00:00:00"/>
    <s v="PT0038"/>
    <s v="DR003"/>
    <s v="Dr. Priya Patel"/>
    <s v="Endocrinology"/>
    <s v="RX004"/>
    <s v="Health Plus Pharmacy"/>
    <s v="Cambridge"/>
    <s v="MA"/>
    <s v="00003-0208-11"/>
    <s v="Jardiance 25mg"/>
    <x v="5"/>
    <s v="SGLT2i"/>
    <n v="30"/>
    <n v="31"/>
    <x v="1"/>
    <n v="4"/>
    <n v="2"/>
    <s v="PBM002"/>
    <x v="2"/>
    <s v="COMMERCIAL"/>
    <s v="MAC"/>
    <n v="564"/>
    <n v="479.4"/>
    <n v="484.34"/>
    <n v="1.79"/>
    <n v="486.13"/>
    <n v="413.21"/>
    <n v="72.92"/>
    <n v="437.76"/>
    <n v="0"/>
    <n v="48.36"/>
    <x v="0"/>
    <m/>
    <m/>
    <n v="9"/>
    <n v="1"/>
  </r>
  <r>
    <s v="RX000771"/>
    <d v="2024-01-23T00:00:00"/>
    <s v="PT0049"/>
    <s v="DR002"/>
    <s v="Dr. Michael Torres"/>
    <s v="Cardiology"/>
    <s v="RX003"/>
    <s v="Community Care Pharmacy"/>
    <s v="Worcester"/>
    <s v="MA"/>
    <s v="61269-0435-01"/>
    <m/>
    <x v="14"/>
    <s v="Biguanide"/>
    <n v="90"/>
    <n v="92"/>
    <x v="0"/>
    <n v="1"/>
    <n v="0"/>
    <s v="PBM004"/>
    <x v="1"/>
    <s v="COMMERCIAL"/>
    <s v="MAC"/>
    <n v="12.4"/>
    <n v="9.92"/>
    <n v="5.54"/>
    <n v="1.8"/>
    <n v="7.34"/>
    <n v="6.16"/>
    <n v="1.17"/>
    <n v="9.3800000000000008"/>
    <n v="0"/>
    <n v="-2.04"/>
    <x v="2"/>
    <m/>
    <m/>
    <n v="3"/>
    <n v="0"/>
  </r>
  <r>
    <s v="RX000772"/>
    <d v="2023-05-05T00:00:00"/>
    <s v="PT0068"/>
    <s v="DR005"/>
    <s v="Dr. Lisa Johnson"/>
    <s v="Oncology"/>
    <s v="RX004"/>
    <s v="Health Plus Pharmacy"/>
    <s v="Cambridge"/>
    <s v="MA"/>
    <s v="00169-4302-12"/>
    <s v="Ozempic 1mg"/>
    <x v="8"/>
    <s v="GLP-1"/>
    <n v="30"/>
    <n v="30"/>
    <x v="1"/>
    <n v="4"/>
    <n v="0"/>
    <s v="PBM004"/>
    <x v="1"/>
    <s v="COMMERCIAL"/>
    <s v="MAC"/>
    <n v="936"/>
    <n v="795.6"/>
    <n v="803.03"/>
    <n v="1.8"/>
    <n v="804.83"/>
    <n v="676.06"/>
    <n v="128.77000000000001"/>
    <n v="733.95"/>
    <n v="0"/>
    <n v="70.89"/>
    <x v="0"/>
    <m/>
    <m/>
    <n v="9"/>
    <n v="0"/>
  </r>
  <r>
    <s v="RX000773"/>
    <d v="2024-04-11T00:00:00"/>
    <s v="PT0057"/>
    <s v="DR002"/>
    <s v="Dr. Michael Torres"/>
    <s v="Cardiology"/>
    <s v="RX003"/>
    <s v="Community Care Pharmacy"/>
    <s v="Worcester"/>
    <s v="MA"/>
    <s v="61269-0435-01"/>
    <m/>
    <x v="14"/>
    <s v="Biguanide"/>
    <n v="90"/>
    <n v="92"/>
    <x v="0"/>
    <n v="1"/>
    <n v="2"/>
    <s v="PBM002"/>
    <x v="2"/>
    <s v="COMMERCIAL"/>
    <s v="MAC"/>
    <n v="12.4"/>
    <n v="9.92"/>
    <n v="7.87"/>
    <n v="1.79"/>
    <n v="9.66"/>
    <n v="8.2100000000000009"/>
    <n v="1.45"/>
    <n v="9.35"/>
    <n v="0"/>
    <n v="0.31"/>
    <x v="0"/>
    <m/>
    <m/>
    <n v="5"/>
    <n v="0"/>
  </r>
  <r>
    <s v="RX000774"/>
    <d v="2023-08-24T00:00:00"/>
    <s v="PT0017"/>
    <s v="DR005"/>
    <s v="Dr. Lisa Johnson"/>
    <s v="Oncology"/>
    <s v="RX004"/>
    <s v="Health Plus Pharmacy"/>
    <s v="Cambridge"/>
    <s v="MA"/>
    <s v="00093-7193-98"/>
    <m/>
    <x v="3"/>
    <s v="Statin"/>
    <n v="30"/>
    <n v="31"/>
    <x v="0"/>
    <n v="1"/>
    <n v="0"/>
    <s v="PBM002"/>
    <x v="2"/>
    <s v="COMMERCIAL"/>
    <s v="MAC"/>
    <n v="18.2"/>
    <n v="14.56"/>
    <n v="10.08"/>
    <n v="1.79"/>
    <n v="11.87"/>
    <n v="10.09"/>
    <n v="1.78"/>
    <n v="13.9"/>
    <n v="0"/>
    <n v="-2.0299999999999998"/>
    <x v="0"/>
    <m/>
    <m/>
    <n v="10"/>
    <n v="0"/>
  </r>
  <r>
    <s v="RX000775"/>
    <d v="2023-11-18T00:00:00"/>
    <s v="PT0064"/>
    <s v="DR003"/>
    <s v="Dr. Priya Patel"/>
    <s v="Endocrinology"/>
    <s v="RX003"/>
    <s v="Community Care Pharmacy"/>
    <s v="Worcester"/>
    <s v="MA"/>
    <s v="00093-7193-98"/>
    <m/>
    <x v="3"/>
    <s v="Statin"/>
    <n v="90"/>
    <n v="91"/>
    <x v="0"/>
    <n v="1"/>
    <n v="1"/>
    <s v="PBM002"/>
    <x v="2"/>
    <s v="COMMERCIAL"/>
    <s v="MAC"/>
    <n v="18.2"/>
    <n v="14.56"/>
    <n v="29.54"/>
    <n v="1.79"/>
    <n v="31.33"/>
    <n v="26.63"/>
    <n v="4.7"/>
    <n v="39.020000000000003"/>
    <n v="0"/>
    <n v="-7.69"/>
    <x v="0"/>
    <m/>
    <m/>
    <n v="7"/>
    <n v="1"/>
  </r>
  <r>
    <s v="RX000776"/>
    <d v="2023-05-10T00:00:00"/>
    <s v="PT0010"/>
    <s v="DR001"/>
    <s v="Dr. Sarah Chen"/>
    <s v="Internal Medicine"/>
    <s v="RX004"/>
    <s v="Health Plus Pharmacy"/>
    <s v="Cambridge"/>
    <s v="MA"/>
    <s v="00093-7193-98"/>
    <m/>
    <x v="3"/>
    <s v="Statin"/>
    <n v="30"/>
    <n v="28"/>
    <x v="0"/>
    <n v="1"/>
    <n v="2"/>
    <s v="PBM002"/>
    <x v="2"/>
    <s v="COMMERCIAL"/>
    <s v="MAC"/>
    <n v="18.2"/>
    <n v="14.56"/>
    <n v="8.1"/>
    <n v="1.79"/>
    <n v="9.89"/>
    <n v="8.4"/>
    <n v="1.48"/>
    <n v="13.03"/>
    <n v="0"/>
    <n v="-3.15"/>
    <x v="0"/>
    <m/>
    <m/>
    <n v="6"/>
    <n v="0"/>
  </r>
  <r>
    <s v="RX000777"/>
    <d v="2023-12-11T00:00:00"/>
    <s v="PT0079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86"/>
    <x v="0"/>
    <n v="1"/>
    <n v="1"/>
    <s v="PBM003"/>
    <x v="3"/>
    <s v="COMMERCIAL"/>
    <s v="MAC"/>
    <n v="8.5"/>
    <n v="6.8"/>
    <n v="5.27"/>
    <n v="1.78"/>
    <n v="7.05"/>
    <n v="6.2"/>
    <n v="1"/>
    <n v="6.35"/>
    <n v="0"/>
    <n v="0.7"/>
    <x v="0"/>
    <m/>
    <m/>
    <n v="5"/>
    <n v="0"/>
  </r>
  <r>
    <s v="RX000778"/>
    <d v="2024-05-03T00:00:00"/>
    <s v="PT0105"/>
    <s v="DR003"/>
    <s v="Dr. Priya Patel"/>
    <s v="Endocrinology"/>
    <s v="RX004"/>
    <s v="Health Plus Pharmacy"/>
    <s v="Cambridge"/>
    <s v="MA"/>
    <s v="00002-4415-85"/>
    <s v="Trulicity 1.5mg"/>
    <x v="17"/>
    <s v="GLP-1"/>
    <n v="28"/>
    <n v="29"/>
    <x v="1"/>
    <n v="4"/>
    <n v="0"/>
    <s v="PBM004"/>
    <x v="1"/>
    <s v="COMMERCIAL"/>
    <s v="MAC"/>
    <n v="918"/>
    <n v="780.3"/>
    <n v="762.91"/>
    <n v="1.8"/>
    <n v="764.71"/>
    <n v="642.35"/>
    <n v="122.35"/>
    <n v="728.07"/>
    <n v="0"/>
    <n v="36.64"/>
    <x v="0"/>
    <m/>
    <m/>
    <n v="9"/>
    <n v="0"/>
  </r>
  <r>
    <s v="RX000779"/>
    <d v="2023-06-30T00:00:00"/>
    <s v="PT0039"/>
    <s v="DR004"/>
    <s v="Dr. James Williams"/>
    <s v="Primary Care"/>
    <s v="RX003"/>
    <s v="Community Care Pharmacy"/>
    <s v="Worcester"/>
    <s v="MA"/>
    <s v="68382-0035-01"/>
    <m/>
    <x v="2"/>
    <s v="CCB"/>
    <n v="30"/>
    <n v="29"/>
    <x v="0"/>
    <n v="1"/>
    <n v="0"/>
    <s v="PBM003"/>
    <x v="3"/>
    <s v="COMMERCIAL"/>
    <s v="MAC"/>
    <n v="7.2"/>
    <n v="5.76"/>
    <n v="4.53"/>
    <n v="1.78"/>
    <n v="6.31"/>
    <n v="5.55"/>
    <n v="1"/>
    <n v="5.12"/>
    <n v="0"/>
    <n v="1.19"/>
    <x v="0"/>
    <m/>
    <m/>
    <n v="8"/>
    <n v="0"/>
  </r>
  <r>
    <s v="RX000780"/>
    <d v="2023-11-23T00:00:00"/>
    <s v="PT0113"/>
    <s v="DR004"/>
    <s v="Dr. James Williams"/>
    <s v="Primary Care"/>
    <s v="RX003"/>
    <s v="Community Care Pharmacy"/>
    <s v="Worcester"/>
    <s v="MA"/>
    <s v="00591-3622-19"/>
    <m/>
    <x v="12"/>
    <s v="PPI"/>
    <n v="30"/>
    <n v="31"/>
    <x v="0"/>
    <n v="1"/>
    <n v="0"/>
    <s v="PBM002"/>
    <x v="2"/>
    <s v="COMMERCIAL"/>
    <s v="MAC"/>
    <n v="6.9"/>
    <n v="5.52"/>
    <n v="3.09"/>
    <n v="1.79"/>
    <n v="4.88"/>
    <n v="4.1500000000000004"/>
    <n v="1"/>
    <n v="5.33"/>
    <n v="0"/>
    <n v="-0.44"/>
    <x v="0"/>
    <m/>
    <m/>
    <n v="9"/>
    <n v="0"/>
  </r>
  <r>
    <s v="RX000781"/>
    <d v="2023-10-22T00:00:00"/>
    <s v="PT0037"/>
    <s v="DR001"/>
    <s v="Dr. Sarah Chen"/>
    <s v="Internal Medicine"/>
    <s v="RX002"/>
    <s v="Westside Rx"/>
    <s v="Springfield"/>
    <s v="MA"/>
    <s v="61269-0435-01"/>
    <m/>
    <x v="14"/>
    <s v="Biguanide"/>
    <n v="90"/>
    <n v="93"/>
    <x v="0"/>
    <n v="1"/>
    <n v="0"/>
    <s v="PBM002"/>
    <x v="2"/>
    <s v="COMMERCIAL"/>
    <s v="MAC"/>
    <n v="12.4"/>
    <n v="9.92"/>
    <n v="6.54"/>
    <n v="1.79"/>
    <n v="8.33"/>
    <n v="7.08"/>
    <n v="1.25"/>
    <n v="9.52"/>
    <n v="0"/>
    <n v="-1.19"/>
    <x v="0"/>
    <m/>
    <m/>
    <n v="1"/>
    <n v="0"/>
  </r>
  <r>
    <s v="RX000782"/>
    <d v="2024-06-04T00:00:00"/>
    <s v="PT0115"/>
    <s v="DR005"/>
    <s v="Dr. Lisa Johnson"/>
    <s v="Oncology"/>
    <s v="RX002"/>
    <s v="Westside Rx"/>
    <s v="Springfield"/>
    <s v="MA"/>
    <s v="68382-0035-01"/>
    <m/>
    <x v="2"/>
    <s v="CCB"/>
    <n v="30"/>
    <n v="30"/>
    <x v="0"/>
    <n v="1"/>
    <n v="1"/>
    <s v="PBM001"/>
    <x v="0"/>
    <s v="COMMERCIAL"/>
    <s v="MAC"/>
    <n v="7.2"/>
    <n v="5.76"/>
    <n v="0"/>
    <n v="0"/>
    <n v="0"/>
    <n v="0"/>
    <n v="0"/>
    <n v="0"/>
    <n v="0"/>
    <n v="0"/>
    <x v="1"/>
    <n v="65"/>
    <s v="Patient Not Covered"/>
    <n v="0"/>
    <n v="0"/>
  </r>
  <r>
    <s v="RX000783"/>
    <d v="2024-03-12T00:00:00"/>
    <s v="PT0015"/>
    <s v="DR005"/>
    <s v="Dr. Lisa Johnson"/>
    <s v="Oncology"/>
    <s v="RX003"/>
    <s v="Community Care Pharmacy"/>
    <s v="Worcester"/>
    <s v="MA"/>
    <s v="00591-3622-19"/>
    <m/>
    <x v="12"/>
    <s v="PPI"/>
    <n v="30"/>
    <n v="30"/>
    <x v="0"/>
    <n v="1"/>
    <n v="2"/>
    <s v="PBM002"/>
    <x v="2"/>
    <s v="COMMERCIAL"/>
    <s v="MAC"/>
    <n v="6.9"/>
    <n v="5.52"/>
    <n v="4.18"/>
    <n v="1.79"/>
    <n v="5.97"/>
    <n v="5.08"/>
    <n v="1"/>
    <n v="5"/>
    <n v="0"/>
    <n v="0.97"/>
    <x v="0"/>
    <m/>
    <m/>
    <n v="6"/>
    <n v="0"/>
  </r>
  <r>
    <s v="RX000784"/>
    <d v="2023-12-29T00:00:00"/>
    <s v="PT0021"/>
    <s v="DR001"/>
    <s v="Dr. Sarah Chen"/>
    <s v="Internal Medicine"/>
    <s v="RX003"/>
    <s v="Community Care Pharmacy"/>
    <s v="Worcester"/>
    <s v="MA"/>
    <s v="00093-7193-98"/>
    <m/>
    <x v="3"/>
    <s v="Statin"/>
    <n v="30"/>
    <n v="30"/>
    <x v="0"/>
    <n v="1"/>
    <n v="0"/>
    <s v="PBM001"/>
    <x v="0"/>
    <s v="COMMERCIAL"/>
    <s v="MAC"/>
    <n v="18.2"/>
    <n v="14.56"/>
    <n v="8.82"/>
    <n v="1.78"/>
    <n v="10.6"/>
    <n v="9.2200000000000006"/>
    <n v="1.38"/>
    <n v="12.91"/>
    <n v="0"/>
    <n v="-2.31"/>
    <x v="0"/>
    <m/>
    <m/>
    <n v="8"/>
    <n v="0"/>
  </r>
  <r>
    <s v="RX000785"/>
    <d v="2023-04-13T00:00:00"/>
    <s v="PT0085"/>
    <s v="DR004"/>
    <s v="Dr. James Williams"/>
    <s v="Primary Care"/>
    <s v="RX001"/>
    <s v="Main St Pharmacy"/>
    <s v="Boston"/>
    <s v="MA"/>
    <s v="00093-7193-98"/>
    <m/>
    <x v="3"/>
    <s v="Statin"/>
    <n v="30"/>
    <n v="31"/>
    <x v="0"/>
    <n v="1"/>
    <n v="0"/>
    <s v="PBM004"/>
    <x v="1"/>
    <s v="COMMERCIAL"/>
    <s v="MAC"/>
    <n v="18.2"/>
    <n v="14.56"/>
    <n v="9.16"/>
    <n v="1.8"/>
    <n v="10.96"/>
    <n v="9.2100000000000009"/>
    <n v="1.75"/>
    <n v="13.92"/>
    <n v="0"/>
    <n v="-2.95"/>
    <x v="0"/>
    <m/>
    <m/>
    <n v="10"/>
    <n v="1"/>
  </r>
  <r>
    <s v="RX000786"/>
    <d v="2023-09-29T00:00:00"/>
    <s v="PT0017"/>
    <s v="DR002"/>
    <s v="Dr. Michael Torres"/>
    <s v="Cardiology"/>
    <s v="RX002"/>
    <s v="Westside Rx"/>
    <s v="Springfield"/>
    <s v="MA"/>
    <s v="00093-7193-98"/>
    <m/>
    <x v="3"/>
    <s v="Statin"/>
    <n v="30"/>
    <n v="29"/>
    <x v="0"/>
    <n v="1"/>
    <n v="2"/>
    <s v="PBM002"/>
    <x v="2"/>
    <s v="COMMERCIAL"/>
    <s v="MAC"/>
    <n v="18.2"/>
    <n v="14.56"/>
    <n v="8.69"/>
    <n v="1.79"/>
    <n v="10.48"/>
    <n v="8.91"/>
    <n v="1.57"/>
    <n v="13.46"/>
    <n v="0"/>
    <n v="-2.98"/>
    <x v="2"/>
    <m/>
    <m/>
    <n v="11"/>
    <n v="0"/>
  </r>
  <r>
    <s v="RX000787"/>
    <d v="2023-02-09T00:00:00"/>
    <s v="PT0082"/>
    <s v="DR002"/>
    <s v="Dr. Michael Torres"/>
    <s v="Cardiology"/>
    <s v="RX002"/>
    <s v="Westside Rx"/>
    <s v="Springfield"/>
    <s v="MA"/>
    <s v="00071-0155-23"/>
    <s v="Lipitor"/>
    <x v="3"/>
    <s v="Statin"/>
    <n v="30"/>
    <n v="29"/>
    <x v="1"/>
    <n v="2"/>
    <n v="0"/>
    <s v="PBM001"/>
    <x v="0"/>
    <s v="COMMERCIAL"/>
    <s v="MAC"/>
    <n v="185.4"/>
    <n v="157.59"/>
    <n v="156.62"/>
    <n v="1.78"/>
    <n v="158.4"/>
    <n v="137.81"/>
    <n v="20.59"/>
    <n v="146.96"/>
    <n v="0"/>
    <n v="11.44"/>
    <x v="2"/>
    <m/>
    <m/>
    <n v="4"/>
    <n v="0"/>
  </r>
  <r>
    <s v="RX000788"/>
    <d v="2024-09-04T00:00:00"/>
    <s v="PT0113"/>
    <s v="DR004"/>
    <s v="Dr. James Williams"/>
    <s v="Primary Care"/>
    <s v="RX004"/>
    <s v="Health Plus Pharmacy"/>
    <s v="Cambridge"/>
    <s v="MA"/>
    <s v="00591-3622-19"/>
    <m/>
    <x v="12"/>
    <s v="PPI"/>
    <n v="30"/>
    <n v="31"/>
    <x v="0"/>
    <n v="1"/>
    <n v="1"/>
    <s v="PBM004"/>
    <x v="1"/>
    <s v="COMMERCIAL"/>
    <s v="MAC"/>
    <n v="6.9"/>
    <n v="5.52"/>
    <n v="3.17"/>
    <n v="1.8"/>
    <n v="4.97"/>
    <n v="4.17"/>
    <n v="1"/>
    <n v="4.91"/>
    <n v="0"/>
    <n v="0.06"/>
    <x v="0"/>
    <m/>
    <m/>
    <n v="7"/>
    <n v="0"/>
  </r>
  <r>
    <s v="RX000789"/>
    <d v="2024-11-07T00:00:00"/>
    <s v="PT0062"/>
    <s v="DR003"/>
    <s v="Dr. Priya Patel"/>
    <s v="Endocrinology"/>
    <s v="RX004"/>
    <s v="Health Plus Pharmacy"/>
    <s v="Cambridge"/>
    <s v="MA"/>
    <s v="68382-0035-01"/>
    <m/>
    <x v="2"/>
    <s v="CCB"/>
    <n v="90"/>
    <n v="93"/>
    <x v="0"/>
    <n v="1"/>
    <n v="2"/>
    <s v="PBM001"/>
    <x v="0"/>
    <s v="COMMERCIAL"/>
    <s v="MAC"/>
    <n v="7.2"/>
    <n v="5.76"/>
    <n v="12.55"/>
    <n v="1.78"/>
    <n v="14.33"/>
    <n v="12.47"/>
    <n v="1.86"/>
    <n v="16.41"/>
    <n v="0"/>
    <n v="-2.08"/>
    <x v="0"/>
    <m/>
    <m/>
    <n v="10"/>
    <n v="1"/>
  </r>
  <r>
    <s v="RX000790"/>
    <d v="2024-07-29T00:00:00"/>
    <s v="PT0051"/>
    <s v="DR001"/>
    <s v="Dr. Sarah Chen"/>
    <s v="Internal Medicine"/>
    <s v="RX004"/>
    <s v="Health Plus Pharmacy"/>
    <s v="Cambridge"/>
    <s v="MA"/>
    <s v="61269-0435-01"/>
    <m/>
    <x v="14"/>
    <s v="Biguanide"/>
    <n v="90"/>
    <n v="92"/>
    <x v="0"/>
    <n v="1"/>
    <n v="0"/>
    <s v="PBM003"/>
    <x v="3"/>
    <s v="COMMERCIAL"/>
    <s v="MAC"/>
    <n v="12.4"/>
    <n v="9.92"/>
    <n v="6.1"/>
    <n v="1.78"/>
    <n v="7.88"/>
    <n v="6.94"/>
    <n v="1"/>
    <n v="9.01"/>
    <n v="0"/>
    <n v="-1.1299999999999999"/>
    <x v="0"/>
    <m/>
    <m/>
    <n v="0"/>
    <n v="0"/>
  </r>
  <r>
    <s v="RX000791"/>
    <d v="2024-04-03T00:00:00"/>
    <s v="PT0081"/>
    <s v="DR003"/>
    <s v="Dr. Priya Patel"/>
    <s v="Endocrinology"/>
    <s v="RX001"/>
    <s v="Main St Pharmacy"/>
    <s v="Boston"/>
    <s v="MA"/>
    <s v="68382-0035-01"/>
    <m/>
    <x v="2"/>
    <s v="CCB"/>
    <n v="30"/>
    <n v="28"/>
    <x v="0"/>
    <n v="1"/>
    <n v="2"/>
    <s v="PBM002"/>
    <x v="2"/>
    <s v="COMMERCIAL"/>
    <s v="MAC"/>
    <n v="7.2"/>
    <n v="5.76"/>
    <n v="3.41"/>
    <n v="1.79"/>
    <n v="5.2"/>
    <n v="4.42"/>
    <n v="1"/>
    <n v="5.18"/>
    <n v="0"/>
    <n v="0.02"/>
    <x v="0"/>
    <m/>
    <m/>
    <n v="2"/>
    <n v="0"/>
  </r>
  <r>
    <s v="RX000792"/>
    <d v="2024-12-22T00:00:00"/>
    <s v="PT0007"/>
    <s v="DR001"/>
    <s v="Dr. Sarah Chen"/>
    <s v="Internal Medicine"/>
    <s v="RX004"/>
    <s v="Health Plus Pharmacy"/>
    <s v="Cambridge"/>
    <s v="MA"/>
    <s v="00071-0155-23"/>
    <s v="Lipitor"/>
    <x v="3"/>
    <s v="Statin"/>
    <n v="30"/>
    <n v="30"/>
    <x v="1"/>
    <n v="2"/>
    <n v="0"/>
    <s v="PBM004"/>
    <x v="1"/>
    <s v="COMMERCIAL"/>
    <s v="MAC"/>
    <n v="185.4"/>
    <n v="157.59"/>
    <n v="153.76"/>
    <n v="1.8"/>
    <n v="155.56"/>
    <n v="130.66999999999999"/>
    <n v="24.89"/>
    <n v="139.58000000000001"/>
    <n v="0"/>
    <n v="15.98"/>
    <x v="0"/>
    <m/>
    <m/>
    <n v="2"/>
    <n v="0"/>
  </r>
  <r>
    <s v="RX000793"/>
    <d v="2024-01-18T00:00:00"/>
    <s v="PT0002"/>
    <s v="DR002"/>
    <s v="Dr. Michael Torres"/>
    <s v="Cardiology"/>
    <s v="RX003"/>
    <s v="Community Care Pharmacy"/>
    <s v="Worcester"/>
    <s v="MA"/>
    <s v="00085-1234-01"/>
    <m/>
    <x v="4"/>
    <s v="ACE Inhibitor"/>
    <n v="90"/>
    <n v="85"/>
    <x v="0"/>
    <n v="1"/>
    <n v="0"/>
    <s v="PBM004"/>
    <x v="1"/>
    <s v="COMMERCIAL"/>
    <s v="MAC"/>
    <n v="8.5"/>
    <n v="6.8"/>
    <n v="4.1100000000000003"/>
    <n v="1.8"/>
    <n v="5.91"/>
    <n v="4.96"/>
    <n v="1"/>
    <n v="6.43"/>
    <n v="0"/>
    <n v="-0.53"/>
    <x v="0"/>
    <m/>
    <m/>
    <n v="1"/>
    <n v="0"/>
  </r>
  <r>
    <s v="RX000794"/>
    <d v="2023-01-25T00:00:00"/>
    <s v="PT0016"/>
    <s v="DR003"/>
    <s v="Dr. Priya Patel"/>
    <s v="Endocrinology"/>
    <s v="RX003"/>
    <s v="Community Care Pharmacy"/>
    <s v="Worcester"/>
    <s v="MA"/>
    <s v="00003-0208-11"/>
    <s v="Jardiance 25mg"/>
    <x v="5"/>
    <s v="SGLT2i"/>
    <n v="90"/>
    <n v="92"/>
    <x v="1"/>
    <n v="4"/>
    <n v="0"/>
    <s v="PBM001"/>
    <x v="0"/>
    <s v="COMMERCIAL"/>
    <s v="MAC"/>
    <n v="564"/>
    <n v="479.4"/>
    <n v="1438.38"/>
    <n v="1.78"/>
    <n v="1440.16"/>
    <n v="1252.94"/>
    <n v="187.22"/>
    <n v="1300.8800000000001"/>
    <n v="0"/>
    <n v="139.28"/>
    <x v="0"/>
    <m/>
    <m/>
    <n v="11"/>
    <n v="0"/>
  </r>
  <r>
    <s v="RX000795"/>
    <d v="2023-01-16T00:00:00"/>
    <s v="PT0076"/>
    <s v="DR001"/>
    <s v="Dr. Sarah Chen"/>
    <s v="Internal Medicine"/>
    <s v="RX004"/>
    <s v="Health Plus Pharmacy"/>
    <s v="Cambridge"/>
    <s v="MA"/>
    <s v="00591-3622-19"/>
    <m/>
    <x v="12"/>
    <s v="PPI"/>
    <n v="30"/>
    <n v="30"/>
    <x v="0"/>
    <n v="1"/>
    <n v="0"/>
    <s v="PBM001"/>
    <x v="0"/>
    <s v="COMMERCIAL"/>
    <s v="MAC"/>
    <n v="6.9"/>
    <n v="5.52"/>
    <n v="4.3"/>
    <n v="1.78"/>
    <n v="6.08"/>
    <n v="5.29"/>
    <n v="1"/>
    <n v="4.91"/>
    <n v="0"/>
    <n v="1.18"/>
    <x v="0"/>
    <m/>
    <m/>
    <n v="4"/>
    <n v="0"/>
  </r>
  <r>
    <s v="RX000796"/>
    <d v="2024-04-14T00:00:00"/>
    <s v="PT0061"/>
    <s v="DR003"/>
    <s v="Dr. Priya Patel"/>
    <s v="Endocrinology"/>
    <s v="RX003"/>
    <s v="Community Care Pharmacy"/>
    <s v="Worcester"/>
    <s v="MA"/>
    <s v="00085-1234-01"/>
    <m/>
    <x v="4"/>
    <s v="ACE Inhibitor"/>
    <n v="90"/>
    <n v="88"/>
    <x v="0"/>
    <n v="1"/>
    <n v="0"/>
    <s v="MCR001"/>
    <x v="5"/>
    <s v="GOVERNMENT"/>
    <s v="MAC"/>
    <n v="8.5"/>
    <n v="6.8"/>
    <n v="4.1900000000000004"/>
    <n v="1.77"/>
    <n v="5.96"/>
    <n v="4.7699999999999996"/>
    <n v="1.19"/>
    <n v="6.39"/>
    <n v="0"/>
    <n v="-0.43"/>
    <x v="0"/>
    <m/>
    <m/>
    <n v="6"/>
    <n v="0"/>
  </r>
  <r>
    <s v="RX000797"/>
    <d v="2023-01-18T00:00:00"/>
    <s v="PT0048"/>
    <s v="DR004"/>
    <s v="Dr. James Williams"/>
    <s v="Primary Care"/>
    <s v="RX002"/>
    <s v="Westside Rx"/>
    <s v="Springfield"/>
    <s v="MA"/>
    <s v="00085-1234-01"/>
    <m/>
    <x v="4"/>
    <s v="ACE Inhibitor"/>
    <n v="90"/>
    <n v="92"/>
    <x v="0"/>
    <n v="1"/>
    <n v="1"/>
    <s v="MCD001"/>
    <x v="4"/>
    <s v="GOVERNMENT"/>
    <s v="NADAC"/>
    <n v="8.5"/>
    <n v="6.8"/>
    <n v="6.46"/>
    <n v="0.03"/>
    <n v="6.49"/>
    <n v="4.67"/>
    <n v="1.82"/>
    <n v="6.43"/>
    <n v="0"/>
    <n v="0.06"/>
    <x v="0"/>
    <m/>
    <m/>
    <n v="9"/>
    <n v="0"/>
  </r>
  <r>
    <s v="RX000798"/>
    <d v="2024-07-30T00:00:00"/>
    <s v="PT0081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94"/>
    <x v="0"/>
    <n v="1"/>
    <n v="0"/>
    <s v="PBM002"/>
    <x v="2"/>
    <s v="COMMERCIAL"/>
    <s v="MAC"/>
    <n v="8.5"/>
    <n v="6.8"/>
    <n v="4.2699999999999996"/>
    <n v="1.79"/>
    <n v="6.06"/>
    <n v="5.15"/>
    <n v="1"/>
    <n v="6.07"/>
    <n v="0"/>
    <n v="-0.01"/>
    <x v="0"/>
    <m/>
    <m/>
    <n v="7"/>
    <n v="0"/>
  </r>
  <r>
    <s v="RX000799"/>
    <d v="2024-08-03T00:00:00"/>
    <s v="PT0053"/>
    <s v="DR005"/>
    <s v="Dr. Lisa Johnson"/>
    <s v="Oncology"/>
    <s v="RX004"/>
    <s v="Health Plus Pharmacy"/>
    <s v="Cambridge"/>
    <s v="MA"/>
    <s v="00093-7193-98"/>
    <m/>
    <x v="3"/>
    <s v="Statin"/>
    <n v="30"/>
    <n v="29"/>
    <x v="0"/>
    <n v="1"/>
    <n v="0"/>
    <s v="PBM002"/>
    <x v="2"/>
    <s v="COMMERCIAL"/>
    <s v="MAC"/>
    <n v="18.2"/>
    <n v="14.56"/>
    <n v="0"/>
    <n v="0"/>
    <n v="0"/>
    <n v="0"/>
    <n v="0"/>
    <n v="0"/>
    <n v="0"/>
    <n v="0"/>
    <x v="1"/>
    <n v="75"/>
    <s v="Prior Authorization Required"/>
    <n v="2"/>
    <n v="1"/>
  </r>
  <r>
    <s v="RX000800"/>
    <d v="2024-12-07T00:00:00"/>
    <s v="PT0084"/>
    <s v="DR003"/>
    <s v="Dr. Priya Patel"/>
    <s v="Endocrinology"/>
    <s v="RX001"/>
    <s v="Main St Pharmacy"/>
    <s v="Boston"/>
    <s v="MA"/>
    <s v="68382-0035-01"/>
    <m/>
    <x v="2"/>
    <s v="CCB"/>
    <n v="90"/>
    <n v="87"/>
    <x v="0"/>
    <n v="1"/>
    <n v="0"/>
    <s v="PBM003"/>
    <x v="3"/>
    <s v="COMMERCIAL"/>
    <s v="MAC"/>
    <n v="7.2"/>
    <n v="5.76"/>
    <n v="11.62"/>
    <n v="1.78"/>
    <n v="13.4"/>
    <n v="11.79"/>
    <n v="1.61"/>
    <n v="15.98"/>
    <n v="0"/>
    <n v="-2.59"/>
    <x v="0"/>
    <m/>
    <m/>
    <n v="8"/>
    <n v="0"/>
  </r>
  <r>
    <s v="RX000801"/>
    <d v="2024-12-17T00:00:00"/>
    <s v="PT0016"/>
    <s v="DR004"/>
    <s v="Dr. James Williams"/>
    <s v="Primary Care"/>
    <s v="RX001"/>
    <s v="Main St Pharmacy"/>
    <s v="Boston"/>
    <s v="MA"/>
    <s v="00169-4302-12"/>
    <s v="Ozempic 1mg"/>
    <x v="8"/>
    <s v="GLP-1"/>
    <n v="90"/>
    <n v="86"/>
    <x v="1"/>
    <n v="4"/>
    <n v="0"/>
    <s v="PBM001"/>
    <x v="0"/>
    <s v="COMMERCIAL"/>
    <s v="MAC"/>
    <n v="936"/>
    <n v="795.6"/>
    <n v="2413.35"/>
    <n v="1.78"/>
    <n v="2415.13"/>
    <n v="2101.16"/>
    <n v="313.97000000000003"/>
    <n v="2212.0700000000002"/>
    <n v="0"/>
    <n v="203.06"/>
    <x v="2"/>
    <m/>
    <m/>
    <n v="0"/>
    <n v="0"/>
  </r>
  <r>
    <s v="RX000802"/>
    <d v="2024-07-14T00:00:00"/>
    <s v="PT0038"/>
    <s v="DR002"/>
    <s v="Dr. Michael Torres"/>
    <s v="Cardiology"/>
    <s v="RX004"/>
    <s v="Health Plus Pharmacy"/>
    <s v="Cambridge"/>
    <s v="MA"/>
    <s v="00085-1234-01"/>
    <m/>
    <x v="4"/>
    <s v="ACE Inhibitor"/>
    <n v="90"/>
    <n v="91"/>
    <x v="0"/>
    <n v="1"/>
    <n v="2"/>
    <s v="PBM004"/>
    <x v="1"/>
    <s v="COMMERCIAL"/>
    <s v="MAC"/>
    <n v="8.5"/>
    <n v="6.8"/>
    <n v="3.76"/>
    <n v="1.8"/>
    <n v="5.56"/>
    <n v="4.67"/>
    <n v="1"/>
    <n v="6.06"/>
    <n v="0"/>
    <n v="-0.5"/>
    <x v="0"/>
    <m/>
    <m/>
    <n v="5"/>
    <n v="0"/>
  </r>
  <r>
    <s v="RX000803"/>
    <d v="2024-06-19T00:00:00"/>
    <s v="PT0078"/>
    <s v="DR003"/>
    <s v="Dr. Priya Patel"/>
    <s v="Endocrinology"/>
    <s v="RX002"/>
    <s v="Westside Rx"/>
    <s v="Springfield"/>
    <s v="MA"/>
    <s v="00173-0682-20"/>
    <s v="Advair Diskus 250/50"/>
    <x v="1"/>
    <s v="ICS/LABA"/>
    <n v="30"/>
    <n v="29"/>
    <x v="1"/>
    <n v="3"/>
    <n v="0"/>
    <s v="PBM004"/>
    <x v="1"/>
    <s v="COMMERCIAL"/>
    <s v="MAC"/>
    <n v="384"/>
    <n v="326.39999999999998"/>
    <n v="315.62"/>
    <n v="1.8"/>
    <n v="317.42"/>
    <n v="266.63"/>
    <n v="50.79"/>
    <n v="298.14"/>
    <n v="0"/>
    <n v="19.28"/>
    <x v="0"/>
    <m/>
    <m/>
    <n v="11"/>
    <n v="0"/>
  </r>
  <r>
    <s v="RX000804"/>
    <d v="2023-11-22T00:00:00"/>
    <s v="PT0040"/>
    <s v="DR001"/>
    <s v="Dr. Sarah Chen"/>
    <s v="Internal Medicine"/>
    <s v="RX004"/>
    <s v="Health Plus Pharmacy"/>
    <s v="Cambridge"/>
    <s v="MA"/>
    <s v="00591-3622-19"/>
    <m/>
    <x v="12"/>
    <s v="PPI"/>
    <n v="30"/>
    <n v="30"/>
    <x v="0"/>
    <n v="1"/>
    <n v="0"/>
    <s v="PBM001"/>
    <x v="0"/>
    <s v="COMMERCIAL"/>
    <s v="MAC"/>
    <n v="6.9"/>
    <n v="5.52"/>
    <n v="3.13"/>
    <n v="1.78"/>
    <n v="4.91"/>
    <n v="4.2699999999999996"/>
    <n v="1"/>
    <n v="5.34"/>
    <n v="0"/>
    <n v="-0.43"/>
    <x v="0"/>
    <m/>
    <m/>
    <n v="7"/>
    <n v="0"/>
  </r>
  <r>
    <s v="RX000805"/>
    <d v="2023-12-25T00:00:00"/>
    <s v="PT0025"/>
    <s v="DR001"/>
    <s v="Dr. Sarah Chen"/>
    <s v="Internal Medicine"/>
    <s v="RX002"/>
    <s v="Westside Rx"/>
    <s v="Springfield"/>
    <s v="MA"/>
    <s v="00071-0155-23"/>
    <s v="Lipitor"/>
    <x v="3"/>
    <s v="Statin"/>
    <n v="30"/>
    <n v="29"/>
    <x v="1"/>
    <n v="2"/>
    <n v="1"/>
    <s v="PBM003"/>
    <x v="3"/>
    <s v="COMMERCIAL"/>
    <s v="MAC"/>
    <n v="185.4"/>
    <n v="157.59"/>
    <n v="156.88999999999999"/>
    <n v="1.78"/>
    <n v="158.66999999999999"/>
    <n v="139.63"/>
    <n v="19.04"/>
    <n v="138.88"/>
    <n v="0"/>
    <n v="19.79"/>
    <x v="0"/>
    <m/>
    <m/>
    <n v="9"/>
    <n v="0"/>
  </r>
  <r>
    <s v="RX000806"/>
    <d v="2024-07-08T00:00:00"/>
    <s v="PT0023"/>
    <s v="DR005"/>
    <s v="Dr. Lisa Johnson"/>
    <s v="Oncology"/>
    <s v="RX003"/>
    <s v="Community Care Pharmacy"/>
    <s v="Worcester"/>
    <s v="MA"/>
    <s v="00173-0682-20"/>
    <s v="Advair Diskus 250/50"/>
    <x v="1"/>
    <s v="ICS/LABA"/>
    <n v="30"/>
    <n v="29"/>
    <x v="1"/>
    <n v="3"/>
    <n v="0"/>
    <s v="MCR001"/>
    <x v="5"/>
    <s v="GOVERNMENT"/>
    <s v="MAC"/>
    <n v="384"/>
    <n v="326.39999999999998"/>
    <n v="321.14"/>
    <n v="1.77"/>
    <n v="322.91000000000003"/>
    <n v="258.33"/>
    <n v="64.58"/>
    <n v="293.58999999999997"/>
    <n v="14.58"/>
    <n v="14.74"/>
    <x v="0"/>
    <m/>
    <m/>
    <n v="9"/>
    <n v="0"/>
  </r>
  <r>
    <s v="RX000807"/>
    <d v="2024-11-15T00:00:00"/>
    <s v="PT0028"/>
    <s v="DR005"/>
    <s v="Dr. Lisa Johnson"/>
    <s v="Oncology"/>
    <s v="RX003"/>
    <s v="Community Care Pharmacy"/>
    <s v="Worcester"/>
    <s v="MA"/>
    <s v="00173-0682-20"/>
    <s v="Advair Diskus 250/50"/>
    <x v="1"/>
    <s v="ICS/LABA"/>
    <n v="30"/>
    <n v="28"/>
    <x v="1"/>
    <n v="3"/>
    <n v="1"/>
    <s v="PBM003"/>
    <x v="3"/>
    <s v="COMMERCIAL"/>
    <s v="MAC"/>
    <n v="384"/>
    <n v="326.39999999999998"/>
    <n v="330.2"/>
    <n v="1.78"/>
    <n v="331.98"/>
    <n v="292.14"/>
    <n v="39.840000000000003"/>
    <n v="294.04000000000002"/>
    <n v="0"/>
    <n v="37.94"/>
    <x v="0"/>
    <m/>
    <m/>
    <n v="2"/>
    <n v="0"/>
  </r>
  <r>
    <s v="RX000808"/>
    <d v="2024-06-07T00:00:00"/>
    <s v="PT0098"/>
    <s v="DR002"/>
    <s v="Dr. Michael Torres"/>
    <s v="Cardiology"/>
    <s v="RX001"/>
    <s v="Main St Pharmacy"/>
    <s v="Boston"/>
    <s v="MA"/>
    <s v="00071-0155-23"/>
    <s v="Lipitor"/>
    <x v="3"/>
    <s v="Statin"/>
    <n v="30"/>
    <n v="28"/>
    <x v="1"/>
    <n v="2"/>
    <n v="0"/>
    <s v="PBM001"/>
    <x v="0"/>
    <s v="COMMERCIAL"/>
    <s v="MAC"/>
    <n v="185.4"/>
    <n v="157.59"/>
    <n v="155.94999999999999"/>
    <n v="1.78"/>
    <n v="157.72999999999999"/>
    <n v="137.22"/>
    <n v="20.5"/>
    <n v="142.97"/>
    <n v="0"/>
    <n v="14.76"/>
    <x v="0"/>
    <m/>
    <m/>
    <n v="6"/>
    <n v="0"/>
  </r>
  <r>
    <s v="RX000809"/>
    <d v="2023-03-22T00:00:00"/>
    <s v="PT0092"/>
    <s v="DR005"/>
    <s v="Dr. Lisa Johnson"/>
    <s v="Oncology"/>
    <s v="RX003"/>
    <s v="Community Care Pharmacy"/>
    <s v="Worcester"/>
    <s v="MA"/>
    <s v="00173-0682-20"/>
    <s v="Advair Diskus 250/50"/>
    <x v="1"/>
    <s v="ICS/LABA"/>
    <n v="30"/>
    <n v="28"/>
    <x v="1"/>
    <n v="3"/>
    <n v="0"/>
    <s v="MCR001"/>
    <x v="5"/>
    <s v="GOVERNMENT"/>
    <s v="MAC"/>
    <n v="384"/>
    <n v="326.39999999999998"/>
    <n v="315.57"/>
    <n v="1.77"/>
    <n v="317.33999999999997"/>
    <n v="253.87"/>
    <n v="63.47"/>
    <n v="311.72000000000003"/>
    <n v="27.7"/>
    <n v="-22.08"/>
    <x v="0"/>
    <m/>
    <m/>
    <n v="11"/>
    <n v="0"/>
  </r>
  <r>
    <s v="RX000810"/>
    <d v="2023-07-02T00:00:00"/>
    <s v="PT0094"/>
    <s v="DR003"/>
    <s v="Dr. Priya Patel"/>
    <s v="Endocrinology"/>
    <s v="RX004"/>
    <s v="Health Plus Pharmacy"/>
    <s v="Cambridge"/>
    <s v="MA"/>
    <s v="68382-0035-01"/>
    <m/>
    <x v="2"/>
    <s v="CCB"/>
    <n v="90"/>
    <n v="89"/>
    <x v="0"/>
    <n v="1"/>
    <n v="0"/>
    <s v="PBM003"/>
    <x v="3"/>
    <s v="COMMERCIAL"/>
    <s v="MAC"/>
    <n v="7.2"/>
    <n v="5.76"/>
    <n v="11.52"/>
    <n v="1.78"/>
    <n v="13.3"/>
    <n v="11.7"/>
    <n v="1.6"/>
    <n v="16.25"/>
    <n v="0"/>
    <n v="-2.95"/>
    <x v="0"/>
    <m/>
    <m/>
    <n v="3"/>
    <n v="0"/>
  </r>
  <r>
    <s v="RX000811"/>
    <d v="2024-03-28T00:00:00"/>
    <s v="PT0033"/>
    <s v="DR002"/>
    <s v="Dr. Michael Torres"/>
    <s v="Cardiology"/>
    <s v="RX001"/>
    <s v="Main St Pharmacy"/>
    <s v="Boston"/>
    <s v="MA"/>
    <s v="00003-0894-20"/>
    <s v="Eliquis 5mg"/>
    <x v="10"/>
    <s v="Anticoagulant"/>
    <n v="30"/>
    <n v="30"/>
    <x v="1"/>
    <n v="3"/>
    <n v="0"/>
    <s v="MCR001"/>
    <x v="5"/>
    <s v="GOVERNMENT"/>
    <s v="MAC"/>
    <n v="594"/>
    <n v="504.9"/>
    <n v="496.91"/>
    <n v="1.77"/>
    <n v="498.68"/>
    <n v="398.95"/>
    <n v="99.74"/>
    <n v="485.71"/>
    <n v="28.14"/>
    <n v="-15.17"/>
    <x v="0"/>
    <m/>
    <m/>
    <n v="10"/>
    <n v="0"/>
  </r>
  <r>
    <s v="RX000812"/>
    <d v="2024-10-02T00:00:00"/>
    <s v="PT0004"/>
    <s v="DR003"/>
    <s v="Dr. Priya Patel"/>
    <s v="Endocrinology"/>
    <s v="RX003"/>
    <s v="Community Care Pharmacy"/>
    <s v="Worcester"/>
    <s v="MA"/>
    <s v="00085-1234-01"/>
    <m/>
    <x v="4"/>
    <s v="ACE Inhibitor"/>
    <n v="90"/>
    <n v="93"/>
    <x v="0"/>
    <n v="1"/>
    <n v="2"/>
    <s v="PBM001"/>
    <x v="0"/>
    <s v="COMMERCIAL"/>
    <s v="MAC"/>
    <n v="8.5"/>
    <n v="6.8"/>
    <n v="0"/>
    <n v="0"/>
    <n v="0"/>
    <n v="0"/>
    <n v="0"/>
    <n v="0"/>
    <n v="0"/>
    <n v="0"/>
    <x v="1"/>
    <n v="88"/>
    <s v="DUR Reject Error"/>
    <n v="9"/>
    <n v="0"/>
  </r>
  <r>
    <s v="RX000813"/>
    <d v="2024-01-14T00:00:00"/>
    <s v="PT0020"/>
    <s v="DR001"/>
    <s v="Dr. Sarah Chen"/>
    <s v="Internal Medicine"/>
    <s v="RX001"/>
    <s v="Main St Pharmacy"/>
    <s v="Boston"/>
    <s v="MA"/>
    <s v="00085-1234-01"/>
    <m/>
    <x v="4"/>
    <s v="ACE Inhibitor"/>
    <n v="90"/>
    <n v="91"/>
    <x v="0"/>
    <n v="1"/>
    <n v="0"/>
    <s v="PBM003"/>
    <x v="3"/>
    <s v="COMMERCIAL"/>
    <s v="MAC"/>
    <n v="8.5"/>
    <n v="6.8"/>
    <n v="0"/>
    <n v="0"/>
    <n v="0"/>
    <n v="0"/>
    <n v="0"/>
    <n v="0"/>
    <n v="0"/>
    <n v="0"/>
    <x v="1"/>
    <n v="65"/>
    <s v="Patient Not Covered"/>
    <n v="2"/>
    <n v="1"/>
  </r>
  <r>
    <s v="RX000814"/>
    <d v="2023-11-18T00:00:00"/>
    <s v="PT0079"/>
    <s v="DR001"/>
    <s v="Dr. Sarah Chen"/>
    <s v="Internal Medicine"/>
    <s v="RX004"/>
    <s v="Health Plus Pharmacy"/>
    <s v="Cambridge"/>
    <s v="MA"/>
    <s v="00591-3622-19"/>
    <m/>
    <x v="12"/>
    <s v="PPI"/>
    <n v="90"/>
    <n v="92"/>
    <x v="0"/>
    <n v="1"/>
    <n v="0"/>
    <s v="PBM001"/>
    <x v="0"/>
    <s v="COMMERCIAL"/>
    <s v="MAC"/>
    <n v="6.9"/>
    <n v="5.52"/>
    <n v="13.18"/>
    <n v="1.78"/>
    <n v="14.96"/>
    <n v="13.01"/>
    <n v="1.94"/>
    <n v="14.86"/>
    <n v="0"/>
    <n v="0.1"/>
    <x v="0"/>
    <m/>
    <m/>
    <n v="5"/>
    <n v="0"/>
  </r>
  <r>
    <s v="RX000815"/>
    <d v="2023-01-15T00:00:00"/>
    <s v="PT0086"/>
    <s v="DR005"/>
    <s v="Dr. Lisa Johnson"/>
    <s v="Oncology"/>
    <s v="RX003"/>
    <s v="Community Care Pharmacy"/>
    <s v="Worcester"/>
    <s v="MA"/>
    <s v="00003-0894-20"/>
    <s v="Eliquis 5mg"/>
    <x v="10"/>
    <s v="Anticoagulant"/>
    <n v="30"/>
    <n v="28"/>
    <x v="1"/>
    <n v="3"/>
    <n v="0"/>
    <s v="CASH"/>
    <x v="6"/>
    <s v="CASH"/>
    <s v="AWP"/>
    <n v="594"/>
    <n v="504.9"/>
    <n v="534.6"/>
    <n v="0"/>
    <n v="534.6"/>
    <n v="0"/>
    <n v="534.6"/>
    <n v="482.38"/>
    <n v="0"/>
    <n v="52.22"/>
    <x v="0"/>
    <m/>
    <m/>
    <n v="2"/>
    <n v="0"/>
  </r>
  <r>
    <s v="RX000816"/>
    <d v="2023-07-23T00:00:00"/>
    <s v="PT0001"/>
    <s v="DR005"/>
    <s v="Dr. Lisa Johnson"/>
    <s v="Oncology"/>
    <s v="RX003"/>
    <s v="Community Care Pharmacy"/>
    <s v="Worcester"/>
    <s v="MA"/>
    <s v="00093-7193-98"/>
    <m/>
    <x v="3"/>
    <s v="Statin"/>
    <n v="30"/>
    <n v="29"/>
    <x v="0"/>
    <n v="1"/>
    <n v="0"/>
    <s v="PBM003"/>
    <x v="3"/>
    <s v="COMMERCIAL"/>
    <s v="MAC"/>
    <n v="18.2"/>
    <n v="14.56"/>
    <n v="10.32"/>
    <n v="1.78"/>
    <n v="12.1"/>
    <n v="10.65"/>
    <n v="1.45"/>
    <n v="13.92"/>
    <n v="0"/>
    <n v="-1.82"/>
    <x v="0"/>
    <m/>
    <m/>
    <n v="7"/>
    <n v="0"/>
  </r>
  <r>
    <s v="RX000817"/>
    <d v="2023-04-30T00:00:00"/>
    <s v="PT0081"/>
    <s v="DR001"/>
    <s v="Dr. Sarah Chen"/>
    <s v="Internal Medicine"/>
    <s v="RX004"/>
    <s v="Health Plus Pharmacy"/>
    <s v="Cambridge"/>
    <s v="MA"/>
    <s v="68382-0035-01"/>
    <m/>
    <x v="2"/>
    <s v="CCB"/>
    <n v="30"/>
    <n v="31"/>
    <x v="0"/>
    <n v="1"/>
    <n v="1"/>
    <s v="PBM003"/>
    <x v="3"/>
    <s v="COMMERCIAL"/>
    <s v="MAC"/>
    <n v="7.2"/>
    <n v="5.76"/>
    <n v="3.29"/>
    <n v="1.78"/>
    <n v="5.07"/>
    <n v="4.46"/>
    <n v="1"/>
    <n v="5.23"/>
    <n v="0"/>
    <n v="-0.16"/>
    <x v="0"/>
    <m/>
    <m/>
    <n v="3"/>
    <n v="0"/>
  </r>
  <r>
    <s v="RX000818"/>
    <d v="2024-11-28T00:00:00"/>
    <s v="PT0025"/>
    <s v="DR003"/>
    <s v="Dr. Priya Patel"/>
    <s v="Endocrinology"/>
    <s v="RX002"/>
    <s v="Westside Rx"/>
    <s v="Springfield"/>
    <s v="MA"/>
    <s v="00085-1234-01"/>
    <m/>
    <x v="4"/>
    <s v="ACE Inhibitor"/>
    <n v="90"/>
    <n v="92"/>
    <x v="0"/>
    <n v="1"/>
    <n v="1"/>
    <s v="MCD001"/>
    <x v="4"/>
    <s v="GOVERNMENT"/>
    <s v="NADAC"/>
    <n v="8.5"/>
    <n v="6.8"/>
    <n v="6.46"/>
    <n v="0.03"/>
    <n v="6.49"/>
    <n v="4.67"/>
    <n v="1.82"/>
    <n v="6.54"/>
    <n v="0"/>
    <n v="-0.04"/>
    <x v="0"/>
    <m/>
    <m/>
    <n v="6"/>
    <n v="0"/>
  </r>
  <r>
    <s v="RX000819"/>
    <d v="2023-08-20T00:00:00"/>
    <s v="PT0034"/>
    <s v="DR004"/>
    <s v="Dr. James Williams"/>
    <s v="Primary Care"/>
    <s v="RX003"/>
    <s v="Community Care Pharmacy"/>
    <s v="Worcester"/>
    <s v="MA"/>
    <s v="00003-0894-20"/>
    <s v="Eliquis 5mg"/>
    <x v="10"/>
    <s v="Anticoagulant"/>
    <n v="30"/>
    <n v="30"/>
    <x v="1"/>
    <n v="3"/>
    <n v="0"/>
    <s v="PBM001"/>
    <x v="0"/>
    <s v="COMMERCIAL"/>
    <s v="MAC"/>
    <n v="594"/>
    <n v="504.9"/>
    <n v="506.11"/>
    <n v="1.78"/>
    <n v="507.89"/>
    <n v="441.86"/>
    <n v="66.03"/>
    <n v="488.81"/>
    <n v="0"/>
    <n v="19.079999999999998"/>
    <x v="0"/>
    <m/>
    <m/>
    <n v="9"/>
    <n v="0"/>
  </r>
  <r>
    <s v="RX000820"/>
    <d v="2024-08-22T00:00:00"/>
    <s v="PT0045"/>
    <s v="DR001"/>
    <s v="Dr. Sarah Chen"/>
    <s v="Internal Medicine"/>
    <s v="RX002"/>
    <s v="Westside Rx"/>
    <s v="Springfield"/>
    <s v="MA"/>
    <s v="00003-0208-11"/>
    <s v="Jardiance 25mg"/>
    <x v="5"/>
    <s v="SGLT2i"/>
    <n v="30"/>
    <n v="30"/>
    <x v="1"/>
    <n v="4"/>
    <n v="1"/>
    <s v="PBM003"/>
    <x v="3"/>
    <s v="COMMERCIAL"/>
    <s v="MAC"/>
    <n v="564"/>
    <n v="479.4"/>
    <n v="480.29"/>
    <n v="1.78"/>
    <n v="482.07"/>
    <n v="424.22"/>
    <n v="57.85"/>
    <n v="452.17"/>
    <n v="0"/>
    <n v="29.9"/>
    <x v="0"/>
    <m/>
    <m/>
    <n v="5"/>
    <n v="0"/>
  </r>
  <r>
    <s v="RX000821"/>
    <d v="2024-06-09T00:00:00"/>
    <s v="PT0005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93"/>
    <x v="0"/>
    <n v="1"/>
    <n v="0"/>
    <s v="MCR001"/>
    <x v="5"/>
    <s v="GOVERNMENT"/>
    <s v="MAC"/>
    <n v="8.5"/>
    <n v="6.8"/>
    <n v="4.18"/>
    <n v="1.77"/>
    <n v="5.95"/>
    <n v="4.76"/>
    <n v="1.19"/>
    <n v="6.27"/>
    <n v="0"/>
    <n v="-0.32"/>
    <x v="0"/>
    <m/>
    <m/>
    <n v="7"/>
    <n v="1"/>
  </r>
  <r>
    <s v="RX000822"/>
    <d v="2023-02-04T00:00:00"/>
    <s v="PT0021"/>
    <s v="DR005"/>
    <s v="Dr. Lisa Johnson"/>
    <s v="Oncology"/>
    <s v="RX004"/>
    <s v="Health Plus Pharmacy"/>
    <s v="Cambridge"/>
    <s v="MA"/>
    <s v="00093-0892-01"/>
    <m/>
    <x v="0"/>
    <s v="Antiplatelet"/>
    <n v="30"/>
    <n v="29"/>
    <x v="0"/>
    <n v="1"/>
    <n v="0"/>
    <s v="PBM002"/>
    <x v="2"/>
    <s v="COMMERCIAL"/>
    <s v="MAC"/>
    <n v="14.8"/>
    <n v="11.84"/>
    <n v="7.57"/>
    <n v="1.79"/>
    <n v="9.36"/>
    <n v="7.96"/>
    <n v="1.4"/>
    <n v="11.38"/>
    <n v="0"/>
    <n v="-2.02"/>
    <x v="0"/>
    <m/>
    <m/>
    <n v="1"/>
    <n v="1"/>
  </r>
  <r>
    <s v="RX000823"/>
    <d v="2024-03-25T00:00:00"/>
    <s v="PT0052"/>
    <s v="DR001"/>
    <s v="Dr. Sarah Chen"/>
    <s v="Internal Medicine"/>
    <s v="RX002"/>
    <s v="Westside Rx"/>
    <s v="Springfield"/>
    <s v="MA"/>
    <s v="00173-0682-20"/>
    <s v="Advair Diskus 250/50"/>
    <x v="1"/>
    <s v="ICS/LABA"/>
    <n v="30"/>
    <n v="29"/>
    <x v="1"/>
    <n v="3"/>
    <n v="0"/>
    <s v="PBM001"/>
    <x v="0"/>
    <s v="COMMERCIAL"/>
    <s v="MAC"/>
    <n v="384"/>
    <n v="326.39999999999998"/>
    <n v="321.39"/>
    <n v="1.78"/>
    <n v="323.17"/>
    <n v="281.16000000000003"/>
    <n v="42.01"/>
    <n v="300.01"/>
    <n v="0"/>
    <n v="23.16"/>
    <x v="0"/>
    <m/>
    <m/>
    <n v="9"/>
    <n v="0"/>
  </r>
  <r>
    <s v="RX000824"/>
    <d v="2023-04-21T00:00:00"/>
    <s v="PT0004"/>
    <s v="DR005"/>
    <s v="Dr. Lisa Johnson"/>
    <s v="Oncology"/>
    <s v="RX002"/>
    <s v="Westside Rx"/>
    <s v="Springfield"/>
    <s v="MA"/>
    <s v="68382-0035-01"/>
    <m/>
    <x v="2"/>
    <s v="CCB"/>
    <n v="30"/>
    <n v="28"/>
    <x v="0"/>
    <n v="1"/>
    <n v="0"/>
    <s v="PBM002"/>
    <x v="2"/>
    <s v="COMMERCIAL"/>
    <s v="MAC"/>
    <n v="7.2"/>
    <n v="5.76"/>
    <n v="4.54"/>
    <n v="1.79"/>
    <n v="6.33"/>
    <n v="5.38"/>
    <n v="1"/>
    <n v="5.28"/>
    <n v="0"/>
    <n v="1.06"/>
    <x v="0"/>
    <m/>
    <m/>
    <n v="9"/>
    <n v="0"/>
  </r>
  <r>
    <s v="RX000825"/>
    <d v="2024-11-10T00:00:00"/>
    <s v="PT0099"/>
    <s v="DR002"/>
    <s v="Dr. Michael Torres"/>
    <s v="Cardiology"/>
    <s v="RX002"/>
    <s v="Westside Rx"/>
    <s v="Springfield"/>
    <s v="MA"/>
    <s v="00006-0021-31"/>
    <s v="Januvia 100mg"/>
    <x v="15"/>
    <s v="DPP-4"/>
    <n v="30"/>
    <n v="28"/>
    <x v="1"/>
    <n v="3"/>
    <n v="0"/>
    <s v="PBM001"/>
    <x v="0"/>
    <s v="COMMERCIAL"/>
    <s v="MAC"/>
    <n v="492"/>
    <n v="418.2"/>
    <n v="404.02"/>
    <n v="1.78"/>
    <n v="405.8"/>
    <n v="353.05"/>
    <n v="52.75"/>
    <n v="379.66"/>
    <n v="0"/>
    <n v="26.15"/>
    <x v="0"/>
    <m/>
    <m/>
    <n v="7"/>
    <n v="1"/>
  </r>
  <r>
    <s v="RX000826"/>
    <d v="2023-03-24T00:00:00"/>
    <s v="PT0093"/>
    <s v="DR003"/>
    <s v="Dr. Priya Patel"/>
    <s v="Endocrinology"/>
    <s v="RX003"/>
    <s v="Community Care Pharmacy"/>
    <s v="Worcester"/>
    <s v="MA"/>
    <s v="00093-7193-98"/>
    <m/>
    <x v="3"/>
    <s v="Statin"/>
    <n v="30"/>
    <n v="29"/>
    <x v="0"/>
    <n v="1"/>
    <n v="1"/>
    <s v="MCD001"/>
    <x v="4"/>
    <s v="GOVERNMENT"/>
    <s v="NADAC"/>
    <n v="18.2"/>
    <n v="14.56"/>
    <n v="13.83"/>
    <n v="7.0000000000000007E-2"/>
    <n v="13.9"/>
    <n v="10.01"/>
    <n v="3.89"/>
    <n v="13.38"/>
    <n v="0"/>
    <n v="0.52"/>
    <x v="0"/>
    <m/>
    <m/>
    <n v="5"/>
    <n v="1"/>
  </r>
  <r>
    <s v="RX000827"/>
    <d v="2024-04-28T00:00:00"/>
    <s v="PT0013"/>
    <s v="DR002"/>
    <s v="Dr. Michael Torres"/>
    <s v="Cardiology"/>
    <s v="RX004"/>
    <s v="Health Plus Pharmacy"/>
    <s v="Cambridge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10.58"/>
    <n v="1.78"/>
    <n v="12.36"/>
    <n v="10.75"/>
    <n v="1.61"/>
    <n v="13.81"/>
    <n v="0"/>
    <n v="-1.45"/>
    <x v="0"/>
    <m/>
    <m/>
    <n v="6"/>
    <n v="0"/>
  </r>
  <r>
    <s v="RX000828"/>
    <d v="2024-02-08T00:00:00"/>
    <s v="PT0004"/>
    <s v="DR005"/>
    <s v="Dr. Lisa Johnson"/>
    <s v="Oncology"/>
    <s v="RX004"/>
    <s v="Health Plus Pharmacy"/>
    <s v="Cambridge"/>
    <s v="MA"/>
    <s v="00591-3622-19"/>
    <m/>
    <x v="12"/>
    <s v="PPI"/>
    <n v="30"/>
    <n v="29"/>
    <x v="0"/>
    <n v="1"/>
    <n v="0"/>
    <s v="MCR001"/>
    <x v="5"/>
    <s v="GOVERNMENT"/>
    <s v="MAC"/>
    <n v="6.9"/>
    <n v="5.52"/>
    <n v="3.96"/>
    <n v="1.77"/>
    <n v="5.73"/>
    <n v="4.58"/>
    <n v="1.1499999999999999"/>
    <n v="5.34"/>
    <n v="0"/>
    <n v="0.39"/>
    <x v="0"/>
    <m/>
    <m/>
    <n v="5"/>
    <n v="0"/>
  </r>
  <r>
    <s v="RX000829"/>
    <d v="2024-10-23T00:00:00"/>
    <s v="PT0039"/>
    <s v="DR001"/>
    <s v="Dr. Sarah Chen"/>
    <s v="Internal Medicine"/>
    <s v="RX004"/>
    <s v="Health Plus Pharmacy"/>
    <s v="Cambridge"/>
    <s v="MA"/>
    <s v="00085-1234-01"/>
    <m/>
    <x v="4"/>
    <s v="ACE Inhibitor"/>
    <n v="90"/>
    <n v="89"/>
    <x v="0"/>
    <n v="1"/>
    <n v="0"/>
    <s v="PBM001"/>
    <x v="0"/>
    <s v="COMMERCIAL"/>
    <s v="MAC"/>
    <n v="8.5"/>
    <n v="6.8"/>
    <n v="4.59"/>
    <n v="1.78"/>
    <n v="6.37"/>
    <n v="5.54"/>
    <n v="1"/>
    <n v="6.01"/>
    <n v="0"/>
    <n v="0.36"/>
    <x v="0"/>
    <m/>
    <m/>
    <n v="6"/>
    <n v="1"/>
  </r>
  <r>
    <s v="RX000830"/>
    <d v="2023-09-25T00:00:00"/>
    <s v="PT0088"/>
    <s v="DR001"/>
    <s v="Dr. Sarah Chen"/>
    <s v="Internal Medicine"/>
    <s v="RX004"/>
    <s v="Health Plus Pharmacy"/>
    <s v="Cambridge"/>
    <s v="MA"/>
    <s v="61269-0435-01"/>
    <m/>
    <x v="14"/>
    <s v="Biguanide"/>
    <n v="90"/>
    <n v="90"/>
    <x v="0"/>
    <n v="1"/>
    <n v="0"/>
    <s v="PBM004"/>
    <x v="1"/>
    <s v="COMMERCIAL"/>
    <s v="MAC"/>
    <n v="12.4"/>
    <n v="9.92"/>
    <n v="6.5"/>
    <n v="1.8"/>
    <n v="8.3000000000000007"/>
    <n v="6.97"/>
    <n v="1.33"/>
    <n v="8.8800000000000008"/>
    <n v="0"/>
    <n v="-0.56999999999999995"/>
    <x v="0"/>
    <m/>
    <m/>
    <n v="5"/>
    <n v="0"/>
  </r>
  <r>
    <s v="RX000831"/>
    <d v="2023-11-23T00:00:00"/>
    <s v="PT0084"/>
    <s v="DR002"/>
    <s v="Dr. Michael Torres"/>
    <s v="Cardiology"/>
    <s v="RX001"/>
    <s v="Main St Pharmacy"/>
    <s v="Boston"/>
    <s v="MA"/>
    <s v="00093-7193-98"/>
    <m/>
    <x v="3"/>
    <s v="Statin"/>
    <n v="30"/>
    <n v="31"/>
    <x v="0"/>
    <n v="1"/>
    <n v="0"/>
    <s v="MCR001"/>
    <x v="5"/>
    <s v="GOVERNMENT"/>
    <s v="MAC"/>
    <n v="18.2"/>
    <n v="14.56"/>
    <n v="10.51"/>
    <n v="1.77"/>
    <n v="12.28"/>
    <n v="9.82"/>
    <n v="2.46"/>
    <n v="12.83"/>
    <n v="0"/>
    <n v="-0.55000000000000004"/>
    <x v="0"/>
    <m/>
    <m/>
    <n v="4"/>
    <n v="0"/>
  </r>
  <r>
    <s v="RX000832"/>
    <d v="2024-01-17T00:00:00"/>
    <s v="PT0015"/>
    <s v="DR005"/>
    <s v="Dr. Lisa Johnson"/>
    <s v="Oncology"/>
    <s v="RX004"/>
    <s v="Health Plus Pharmacy"/>
    <s v="Cambridge"/>
    <s v="MA"/>
    <s v="68382-0035-01"/>
    <m/>
    <x v="2"/>
    <s v="CCB"/>
    <n v="30"/>
    <n v="30"/>
    <x v="0"/>
    <n v="1"/>
    <n v="2"/>
    <s v="PBM001"/>
    <x v="0"/>
    <s v="COMMERCIAL"/>
    <s v="MAC"/>
    <n v="7.2"/>
    <n v="5.76"/>
    <n v="4.38"/>
    <n v="1.78"/>
    <n v="6.16"/>
    <n v="5.36"/>
    <n v="1"/>
    <n v="5.57"/>
    <n v="0"/>
    <n v="0.59"/>
    <x v="0"/>
    <m/>
    <m/>
    <n v="6"/>
    <n v="0"/>
  </r>
  <r>
    <s v="RX000833"/>
    <d v="2024-06-11T00:00:00"/>
    <s v="PT0037"/>
    <s v="DR002"/>
    <s v="Dr. Michael Torres"/>
    <s v="Cardiology"/>
    <s v="RX003"/>
    <s v="Community Care Pharmacy"/>
    <s v="Worcester"/>
    <s v="MA"/>
    <s v="00093-7193-98"/>
    <m/>
    <x v="3"/>
    <s v="Statin"/>
    <n v="30"/>
    <n v="28"/>
    <x v="0"/>
    <n v="1"/>
    <n v="2"/>
    <s v="PBM001"/>
    <x v="0"/>
    <s v="COMMERCIAL"/>
    <s v="MAC"/>
    <n v="18.2"/>
    <n v="14.56"/>
    <n v="9.66"/>
    <n v="1.78"/>
    <n v="11.44"/>
    <n v="9.9600000000000009"/>
    <n v="1.49"/>
    <n v="12.88"/>
    <n v="0"/>
    <n v="-1.43"/>
    <x v="0"/>
    <m/>
    <m/>
    <n v="0"/>
    <n v="0"/>
  </r>
  <r>
    <s v="RX000834"/>
    <d v="2023-01-25T00:00:00"/>
    <s v="PT0042"/>
    <s v="DR003"/>
    <s v="Dr. Priya Patel"/>
    <s v="Endocrinology"/>
    <s v="RX003"/>
    <s v="Community Care Pharmacy"/>
    <s v="Worcester"/>
    <s v="MA"/>
    <s v="68382-0035-01"/>
    <m/>
    <x v="2"/>
    <s v="CCB"/>
    <n v="30"/>
    <n v="29"/>
    <x v="0"/>
    <n v="1"/>
    <n v="0"/>
    <s v="PBM002"/>
    <x v="2"/>
    <s v="COMMERCIAL"/>
    <s v="MAC"/>
    <n v="7.2"/>
    <n v="5.76"/>
    <n v="3.68"/>
    <n v="1.79"/>
    <n v="5.47"/>
    <n v="4.6500000000000004"/>
    <n v="1"/>
    <n v="5.08"/>
    <n v="0"/>
    <n v="0.39"/>
    <x v="0"/>
    <m/>
    <m/>
    <n v="11"/>
    <n v="1"/>
  </r>
  <r>
    <s v="RX000835"/>
    <d v="2023-04-07T00:00:00"/>
    <s v="PT0045"/>
    <s v="DR005"/>
    <s v="Dr. Lisa Johnson"/>
    <s v="Oncology"/>
    <s v="RX001"/>
    <s v="Main St Pharmacy"/>
    <s v="Boston"/>
    <s v="MA"/>
    <s v="68382-0035-01"/>
    <m/>
    <x v="2"/>
    <s v="CCB"/>
    <n v="90"/>
    <n v="94"/>
    <x v="0"/>
    <n v="1"/>
    <n v="1"/>
    <s v="PBM002"/>
    <x v="2"/>
    <s v="COMMERCIAL"/>
    <s v="MAC"/>
    <n v="7.2"/>
    <n v="5.76"/>
    <n v="11.64"/>
    <n v="1.79"/>
    <n v="13.43"/>
    <n v="11.41"/>
    <n v="2.0099999999999998"/>
    <n v="16.59"/>
    <n v="0"/>
    <n v="-3.17"/>
    <x v="0"/>
    <m/>
    <m/>
    <n v="11"/>
    <n v="0"/>
  </r>
  <r>
    <s v="RX000836"/>
    <d v="2023-02-09T00:00:00"/>
    <s v="PT0049"/>
    <s v="DR003"/>
    <s v="Dr. Priya Patel"/>
    <s v="Endocrinology"/>
    <s v="RX003"/>
    <s v="Community Care Pharmacy"/>
    <s v="Worcester"/>
    <s v="MA"/>
    <s v="00007-4102-20"/>
    <s v="Plavix 75mg"/>
    <x v="0"/>
    <s v="Antiplatelet"/>
    <n v="90"/>
    <n v="90"/>
    <x v="1"/>
    <n v="2"/>
    <n v="1"/>
    <s v="PBM001"/>
    <x v="0"/>
    <s v="COMMERCIAL"/>
    <s v="MAC"/>
    <n v="174"/>
    <n v="147.9"/>
    <n v="435.6"/>
    <n v="1.78"/>
    <n v="437.38"/>
    <n v="380.52"/>
    <n v="56.86"/>
    <n v="425.68"/>
    <n v="0"/>
    <n v="11.7"/>
    <x v="0"/>
    <m/>
    <m/>
    <n v="10"/>
    <n v="0"/>
  </r>
  <r>
    <s v="RX000837"/>
    <d v="2024-03-19T00:00:00"/>
    <s v="PT0039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91"/>
    <x v="0"/>
    <n v="1"/>
    <n v="0"/>
    <s v="PBM001"/>
    <x v="0"/>
    <s v="COMMERCIAL"/>
    <s v="MAC"/>
    <n v="8.5"/>
    <n v="6.8"/>
    <n v="5.09"/>
    <n v="1.78"/>
    <n v="6.87"/>
    <n v="5.98"/>
    <n v="1"/>
    <n v="6.33"/>
    <n v="0"/>
    <n v="0.54"/>
    <x v="0"/>
    <m/>
    <m/>
    <n v="11"/>
    <n v="0"/>
  </r>
  <r>
    <s v="RX000838"/>
    <d v="2024-12-06T00:00:00"/>
    <s v="PT0024"/>
    <s v="DR003"/>
    <s v="Dr. Priya Patel"/>
    <s v="Endocrinology"/>
    <s v="RX004"/>
    <s v="Health Plus Pharmacy"/>
    <s v="Cambridge"/>
    <s v="MA"/>
    <s v="00173-0682-20"/>
    <s v="Advair Diskus 250/50"/>
    <x v="1"/>
    <s v="ICS/LABA"/>
    <n v="30"/>
    <n v="30"/>
    <x v="1"/>
    <n v="3"/>
    <n v="0"/>
    <s v="PBM003"/>
    <x v="3"/>
    <s v="COMMERCIAL"/>
    <s v="MAC"/>
    <n v="384"/>
    <n v="326.39999999999998"/>
    <n v="319.93"/>
    <n v="1.78"/>
    <n v="321.70999999999998"/>
    <n v="283.10000000000002"/>
    <n v="38.6"/>
    <n v="304.99"/>
    <n v="0"/>
    <n v="16.71"/>
    <x v="0"/>
    <m/>
    <m/>
    <n v="0"/>
    <n v="0"/>
  </r>
  <r>
    <s v="RX000839"/>
    <d v="2024-10-12T00:00:00"/>
    <s v="PT0009"/>
    <s v="DR005"/>
    <s v="Dr. Lisa Johnson"/>
    <s v="Oncology"/>
    <s v="RX004"/>
    <s v="Health Plus Pharmacy"/>
    <s v="Cambridge"/>
    <s v="MA"/>
    <s v="00093-0892-01"/>
    <m/>
    <x v="0"/>
    <s v="Antiplatelet"/>
    <n v="30"/>
    <n v="30"/>
    <x v="0"/>
    <n v="1"/>
    <n v="1"/>
    <s v="PBM002"/>
    <x v="2"/>
    <s v="COMMERCIAL"/>
    <s v="MAC"/>
    <n v="14.8"/>
    <n v="11.84"/>
    <n v="6.57"/>
    <n v="1.79"/>
    <n v="8.36"/>
    <n v="7.1"/>
    <n v="1.25"/>
    <n v="10.77"/>
    <n v="0"/>
    <n v="-2.41"/>
    <x v="0"/>
    <m/>
    <m/>
    <n v="7"/>
    <n v="0"/>
  </r>
  <r>
    <s v="RX000840"/>
    <d v="2024-07-25T00:00:00"/>
    <s v="PT0060"/>
    <s v="DR004"/>
    <s v="Dr. James Williams"/>
    <s v="Primary Care"/>
    <s v="RX004"/>
    <s v="Health Plus Pharmacy"/>
    <s v="Cambridge"/>
    <s v="MA"/>
    <s v="00093-0892-01"/>
    <m/>
    <x v="0"/>
    <s v="Antiplatelet"/>
    <n v="90"/>
    <n v="93"/>
    <x v="0"/>
    <n v="1"/>
    <n v="0"/>
    <s v="PBM002"/>
    <x v="2"/>
    <s v="COMMERCIAL"/>
    <s v="MAC"/>
    <n v="14.8"/>
    <n v="11.84"/>
    <n v="22.61"/>
    <n v="1.79"/>
    <n v="24.4"/>
    <n v="20.74"/>
    <n v="3.66"/>
    <n v="32.68"/>
    <n v="0"/>
    <n v="-8.2799999999999994"/>
    <x v="0"/>
    <m/>
    <m/>
    <n v="2"/>
    <n v="0"/>
  </r>
  <r>
    <s v="RX000841"/>
    <d v="2024-07-28T00:00:00"/>
    <s v="PT0068"/>
    <s v="DR004"/>
    <s v="Dr. James Williams"/>
    <s v="Primary Care"/>
    <s v="RX001"/>
    <s v="Main St Pharmacy"/>
    <s v="Boston"/>
    <s v="MA"/>
    <s v="61269-0435-01"/>
    <m/>
    <x v="14"/>
    <s v="Biguanide"/>
    <n v="90"/>
    <n v="88"/>
    <x v="0"/>
    <n v="1"/>
    <n v="0"/>
    <s v="PBM001"/>
    <x v="0"/>
    <s v="COMMERCIAL"/>
    <s v="MAC"/>
    <n v="12.4"/>
    <n v="9.92"/>
    <n v="5.66"/>
    <n v="1.78"/>
    <n v="7.44"/>
    <n v="6.47"/>
    <n v="1"/>
    <n v="9.4"/>
    <n v="0"/>
    <n v="-1.96"/>
    <x v="0"/>
    <m/>
    <m/>
    <n v="10"/>
    <n v="0"/>
  </r>
  <r>
    <s v="RX000842"/>
    <d v="2024-03-17T00:00:00"/>
    <s v="PT0096"/>
    <s v="DR005"/>
    <s v="Dr. Lisa Johnson"/>
    <s v="Oncology"/>
    <s v="RX003"/>
    <s v="Community Care Pharmacy"/>
    <s v="Worcester"/>
    <s v="MA"/>
    <s v="00093-7193-98"/>
    <m/>
    <x v="3"/>
    <s v="Statin"/>
    <n v="30"/>
    <n v="29"/>
    <x v="0"/>
    <n v="1"/>
    <n v="0"/>
    <s v="PBM003"/>
    <x v="3"/>
    <s v="COMMERCIAL"/>
    <s v="MAC"/>
    <n v="18.2"/>
    <n v="14.56"/>
    <n v="10.74"/>
    <n v="1.78"/>
    <n v="12.52"/>
    <n v="11.02"/>
    <n v="1.5"/>
    <n v="13.18"/>
    <n v="0"/>
    <n v="-0.66"/>
    <x v="0"/>
    <m/>
    <m/>
    <n v="2"/>
    <n v="0"/>
  </r>
  <r>
    <s v="RX000843"/>
    <d v="2023-08-05T00:00:00"/>
    <s v="PT0100"/>
    <s v="DR002"/>
    <s v="Dr. Michael Torres"/>
    <s v="Cardiology"/>
    <s v="RX004"/>
    <s v="Health Plus Pharmacy"/>
    <s v="Cambridge"/>
    <s v="MA"/>
    <s v="00006-0021-31"/>
    <s v="Januvia 100mg"/>
    <x v="15"/>
    <s v="DPP-4"/>
    <n v="30"/>
    <n v="31"/>
    <x v="1"/>
    <n v="3"/>
    <n v="2"/>
    <s v="PBM001"/>
    <x v="0"/>
    <s v="COMMERCIAL"/>
    <s v="MAC"/>
    <n v="492"/>
    <n v="418.2"/>
    <n v="419.6"/>
    <n v="1.78"/>
    <n v="421.38"/>
    <n v="366.6"/>
    <n v="54.78"/>
    <n v="374"/>
    <n v="0"/>
    <n v="47.38"/>
    <x v="0"/>
    <m/>
    <m/>
    <n v="5"/>
    <n v="0"/>
  </r>
  <r>
    <s v="RX000844"/>
    <d v="2024-10-07T00:00:00"/>
    <s v="PT0098"/>
    <s v="DR003"/>
    <s v="Dr. Priya Patel"/>
    <s v="Endocrinology"/>
    <s v="RX003"/>
    <s v="Community Care Pharmacy"/>
    <s v="Worcester"/>
    <s v="MA"/>
    <s v="00085-1234-01"/>
    <m/>
    <x v="4"/>
    <s v="ACE Inhibitor"/>
    <n v="90"/>
    <n v="91"/>
    <x v="0"/>
    <n v="1"/>
    <n v="0"/>
    <s v="PBM003"/>
    <x v="3"/>
    <s v="COMMERCIAL"/>
    <s v="MAC"/>
    <n v="8.5"/>
    <n v="6.8"/>
    <n v="5.24"/>
    <n v="1.78"/>
    <n v="7.02"/>
    <n v="6.18"/>
    <n v="1"/>
    <n v="6.57"/>
    <n v="0"/>
    <n v="0.45"/>
    <x v="0"/>
    <m/>
    <m/>
    <n v="3"/>
    <n v="0"/>
  </r>
  <r>
    <s v="RX000845"/>
    <d v="2023-07-01T00:00:00"/>
    <s v="PT0098"/>
    <s v="DR002"/>
    <s v="Dr. Michael Torres"/>
    <s v="Cardiology"/>
    <s v="RX004"/>
    <s v="Health Plus Pharmacy"/>
    <s v="Cambridge"/>
    <s v="MA"/>
    <s v="00085-1234-01"/>
    <m/>
    <x v="4"/>
    <s v="ACE Inhibitor"/>
    <n v="90"/>
    <n v="89"/>
    <x v="0"/>
    <n v="1"/>
    <n v="0"/>
    <s v="PBM003"/>
    <x v="3"/>
    <s v="COMMERCIAL"/>
    <s v="MAC"/>
    <n v="8.5"/>
    <n v="6.8"/>
    <n v="3.75"/>
    <n v="1.78"/>
    <n v="5.53"/>
    <n v="4.8600000000000003"/>
    <n v="1"/>
    <n v="6.49"/>
    <n v="0"/>
    <n v="-0.97"/>
    <x v="0"/>
    <m/>
    <m/>
    <n v="6"/>
    <n v="0"/>
  </r>
  <r>
    <s v="RX000846"/>
    <d v="2024-09-25T00:00:00"/>
    <s v="PT0011"/>
    <s v="DR001"/>
    <s v="Dr. Sarah Chen"/>
    <s v="Internal Medicine"/>
    <s v="RX002"/>
    <s v="Westside Rx"/>
    <s v="Springfield"/>
    <s v="MA"/>
    <s v="00085-1234-01"/>
    <m/>
    <x v="4"/>
    <s v="ACE Inhibitor"/>
    <n v="90"/>
    <n v="90"/>
    <x v="0"/>
    <n v="1"/>
    <n v="1"/>
    <s v="PBM002"/>
    <x v="2"/>
    <s v="COMMERCIAL"/>
    <s v="MAC"/>
    <n v="8.5"/>
    <n v="6.8"/>
    <n v="4.78"/>
    <n v="1.79"/>
    <n v="6.57"/>
    <n v="5.58"/>
    <n v="1"/>
    <n v="6.29"/>
    <n v="0"/>
    <n v="0.27"/>
    <x v="0"/>
    <m/>
    <m/>
    <n v="5"/>
    <n v="0"/>
  </r>
  <r>
    <s v="RX000847"/>
    <d v="2023-01-24T00:00:00"/>
    <s v="PT0111"/>
    <s v="DR003"/>
    <s v="Dr. Priya Patel"/>
    <s v="Endocrinology"/>
    <s v="RX001"/>
    <s v="Main St Pharmacy"/>
    <s v="Boston"/>
    <s v="MA"/>
    <s v="00003-0894-20"/>
    <s v="Eliquis 5mg"/>
    <x v="10"/>
    <s v="Anticoagulant"/>
    <n v="30"/>
    <n v="29"/>
    <x v="1"/>
    <n v="3"/>
    <n v="2"/>
    <s v="PBM004"/>
    <x v="1"/>
    <s v="COMMERCIAL"/>
    <s v="MAC"/>
    <n v="594"/>
    <n v="504.9"/>
    <n v="495.3"/>
    <n v="1.8"/>
    <n v="497.1"/>
    <n v="417.56"/>
    <n v="79.540000000000006"/>
    <n v="469.4"/>
    <n v="0"/>
    <n v="27.7"/>
    <x v="0"/>
    <m/>
    <m/>
    <n v="11"/>
    <n v="0"/>
  </r>
  <r>
    <s v="RX000848"/>
    <d v="2023-05-16T00:00:00"/>
    <s v="PT0060"/>
    <s v="DR003"/>
    <s v="Dr. Priya Patel"/>
    <s v="Endocrinology"/>
    <s v="RX002"/>
    <s v="Westside Rx"/>
    <s v="Springfield"/>
    <s v="MA"/>
    <s v="00003-0894-20"/>
    <s v="Eliquis 5mg"/>
    <x v="10"/>
    <s v="Anticoagulant"/>
    <n v="30"/>
    <n v="29"/>
    <x v="1"/>
    <n v="3"/>
    <n v="1"/>
    <s v="MCD001"/>
    <x v="4"/>
    <s v="GOVERNMENT"/>
    <s v="NADAC"/>
    <n v="594"/>
    <n v="504.9"/>
    <n v="479.65"/>
    <n v="2.4"/>
    <n v="482.05"/>
    <n v="347.08"/>
    <n v="134.97"/>
    <n v="453.72"/>
    <n v="0"/>
    <n v="28.33"/>
    <x v="0"/>
    <m/>
    <m/>
    <n v="3"/>
    <n v="0"/>
  </r>
  <r>
    <s v="RX000849"/>
    <d v="2023-12-06T00:00:00"/>
    <s v="PT0009"/>
    <s v="DR005"/>
    <s v="Dr. Lisa Johnson"/>
    <s v="Oncology"/>
    <s v="RX001"/>
    <s v="Main St Pharmacy"/>
    <s v="Boston"/>
    <s v="MA"/>
    <s v="61958-0601-01"/>
    <m/>
    <x v="6"/>
    <s v="Biologic"/>
    <n v="28"/>
    <n v="26"/>
    <x v="0"/>
    <n v="4"/>
    <n v="0"/>
    <s v="PBM003"/>
    <x v="3"/>
    <s v="COMMERCIAL"/>
    <s v="MAC"/>
    <n v="4998"/>
    <n v="4248.3"/>
    <n v="2596.63"/>
    <n v="1.78"/>
    <n v="2598.41"/>
    <n v="2286.6"/>
    <n v="311.81"/>
    <n v="4014.58"/>
    <n v="0"/>
    <n v="-1416.17"/>
    <x v="0"/>
    <m/>
    <m/>
    <n v="8"/>
    <n v="0"/>
  </r>
  <r>
    <s v="RX000850"/>
    <d v="2024-07-04T00:00:00"/>
    <s v="PT0004"/>
    <s v="DR003"/>
    <s v="Dr. Priya Patel"/>
    <s v="Endocrinology"/>
    <s v="RX004"/>
    <s v="Health Plus Pharmacy"/>
    <s v="Cambridge"/>
    <s v="MA"/>
    <s v="00591-3622-19"/>
    <m/>
    <x v="12"/>
    <s v="PPI"/>
    <n v="90"/>
    <n v="89"/>
    <x v="0"/>
    <n v="1"/>
    <n v="1"/>
    <s v="PBM001"/>
    <x v="0"/>
    <s v="COMMERCIAL"/>
    <s v="MAC"/>
    <n v="6.9"/>
    <n v="5.52"/>
    <n v="11.79"/>
    <n v="1.78"/>
    <n v="13.57"/>
    <n v="11.8"/>
    <n v="1.76"/>
    <n v="15.37"/>
    <n v="0"/>
    <n v="-1.8"/>
    <x v="0"/>
    <m/>
    <m/>
    <n v="6"/>
    <n v="0"/>
  </r>
  <r>
    <s v="RX000851"/>
    <d v="2024-10-06T00:00:00"/>
    <s v="PT0034"/>
    <s v="DR005"/>
    <s v="Dr. Lisa Johnson"/>
    <s v="Oncology"/>
    <s v="RX004"/>
    <s v="Health Plus Pharmacy"/>
    <s v="Cambridge"/>
    <s v="MA"/>
    <s v="68382-0035-01"/>
    <m/>
    <x v="2"/>
    <s v="CCB"/>
    <n v="30"/>
    <n v="30"/>
    <x v="0"/>
    <n v="1"/>
    <n v="0"/>
    <s v="PBM001"/>
    <x v="0"/>
    <s v="COMMERCIAL"/>
    <s v="MAC"/>
    <n v="7.2"/>
    <n v="5.76"/>
    <n v="3.35"/>
    <n v="1.78"/>
    <n v="5.13"/>
    <n v="4.46"/>
    <n v="1"/>
    <n v="5.14"/>
    <n v="0"/>
    <n v="-0.02"/>
    <x v="0"/>
    <m/>
    <m/>
    <n v="11"/>
    <n v="1"/>
  </r>
  <r>
    <s v="RX000852"/>
    <d v="2023-08-04T00:00:00"/>
    <s v="PT0059"/>
    <s v="DR004"/>
    <s v="Dr. James Williams"/>
    <s v="Primary Care"/>
    <s v="RX002"/>
    <s v="Westside Rx"/>
    <s v="Springfield"/>
    <s v="MA"/>
    <s v="00085-1234-01"/>
    <m/>
    <x v="4"/>
    <s v="ACE Inhibitor"/>
    <n v="90"/>
    <n v="93"/>
    <x v="0"/>
    <n v="1"/>
    <n v="0"/>
    <s v="PBM002"/>
    <x v="2"/>
    <s v="COMMERCIAL"/>
    <s v="MAC"/>
    <n v="8.5"/>
    <n v="6.8"/>
    <n v="4.3"/>
    <n v="1.79"/>
    <n v="6.09"/>
    <n v="5.18"/>
    <n v="1"/>
    <n v="6.41"/>
    <n v="0"/>
    <n v="-0.32"/>
    <x v="0"/>
    <m/>
    <m/>
    <n v="4"/>
    <n v="0"/>
  </r>
  <r>
    <s v="RX000853"/>
    <d v="2024-08-04T00:00:00"/>
    <s v="PT0067"/>
    <s v="DR003"/>
    <s v="Dr. Priya Patel"/>
    <s v="Endocrinology"/>
    <s v="RX004"/>
    <s v="Health Plus Pharmacy"/>
    <s v="Cambridge"/>
    <s v="MA"/>
    <s v="68382-0035-01"/>
    <m/>
    <x v="2"/>
    <s v="CCB"/>
    <n v="30"/>
    <n v="29"/>
    <x v="0"/>
    <n v="1"/>
    <n v="0"/>
    <s v="PBM002"/>
    <x v="2"/>
    <s v="COMMERCIAL"/>
    <s v="MAC"/>
    <n v="7.2"/>
    <n v="5.76"/>
    <n v="0"/>
    <n v="0"/>
    <n v="0"/>
    <n v="0"/>
    <n v="0"/>
    <n v="0"/>
    <n v="0"/>
    <n v="0"/>
    <x v="1"/>
    <n v="70"/>
    <s v="Product/Service Not Covered"/>
    <n v="5"/>
    <n v="0"/>
  </r>
  <r>
    <s v="RX000854"/>
    <d v="2024-10-11T00:00:00"/>
    <s v="PT0104"/>
    <s v="DR005"/>
    <s v="Dr. Lisa Johnson"/>
    <s v="Oncology"/>
    <s v="RX002"/>
    <s v="Westside Rx"/>
    <s v="Springfield"/>
    <s v="MA"/>
    <s v="68382-0035-01"/>
    <m/>
    <x v="2"/>
    <s v="CCB"/>
    <n v="30"/>
    <n v="30"/>
    <x v="0"/>
    <n v="1"/>
    <n v="0"/>
    <s v="PBM002"/>
    <x v="2"/>
    <s v="COMMERCIAL"/>
    <s v="MAC"/>
    <n v="7.2"/>
    <n v="5.76"/>
    <n v="4.1399999999999997"/>
    <n v="1.79"/>
    <n v="5.93"/>
    <n v="5.04"/>
    <n v="1"/>
    <n v="5.15"/>
    <n v="0"/>
    <n v="0.78"/>
    <x v="0"/>
    <m/>
    <m/>
    <n v="6"/>
    <n v="0"/>
  </r>
  <r>
    <s v="RX000855"/>
    <d v="2024-08-21T00:00:00"/>
    <s v="PT0062"/>
    <s v="DR002"/>
    <s v="Dr. Michael Torres"/>
    <s v="Cardiology"/>
    <s v="RX003"/>
    <s v="Community Care Pharmacy"/>
    <s v="Worcester"/>
    <s v="MA"/>
    <s v="00169-3671-12"/>
    <s v="Victoza 1.2mg"/>
    <x v="11"/>
    <s v="GLP-1"/>
    <n v="30"/>
    <n v="30"/>
    <x v="1"/>
    <n v="4"/>
    <n v="0"/>
    <s v="MCR001"/>
    <x v="5"/>
    <s v="GOVERNMENT"/>
    <s v="MAC"/>
    <n v="612"/>
    <n v="520.20000000000005"/>
    <n v="513.87"/>
    <n v="1.77"/>
    <n v="515.64"/>
    <n v="412.51"/>
    <n v="103.13"/>
    <n v="481.97"/>
    <n v="43.06"/>
    <n v="-9.39"/>
    <x v="0"/>
    <m/>
    <m/>
    <n v="2"/>
    <n v="0"/>
  </r>
  <r>
    <s v="RX000856"/>
    <d v="2024-10-25T00:00:00"/>
    <s v="PT0115"/>
    <s v="DR004"/>
    <s v="Dr. James Williams"/>
    <s v="Primary Care"/>
    <s v="RX004"/>
    <s v="Health Plus Pharmacy"/>
    <s v="Cambridge"/>
    <s v="MA"/>
    <s v="00085-1234-01"/>
    <m/>
    <x v="4"/>
    <s v="ACE Inhibitor"/>
    <n v="90"/>
    <n v="88"/>
    <x v="0"/>
    <n v="1"/>
    <n v="1"/>
    <s v="PBM003"/>
    <x v="3"/>
    <s v="COMMERCIAL"/>
    <s v="MAC"/>
    <n v="8.5"/>
    <n v="6.8"/>
    <n v="4.63"/>
    <n v="1.78"/>
    <n v="6.41"/>
    <n v="5.64"/>
    <n v="1"/>
    <n v="6.09"/>
    <n v="0"/>
    <n v="0.32"/>
    <x v="0"/>
    <m/>
    <m/>
    <n v="3"/>
    <n v="0"/>
  </r>
  <r>
    <s v="RX000857"/>
    <d v="2024-01-01T00:00:00"/>
    <s v="PT0096"/>
    <s v="DR002"/>
    <s v="Dr. Michael Torres"/>
    <s v="Cardiology"/>
    <s v="RX001"/>
    <s v="Main St Pharmacy"/>
    <s v="Boston"/>
    <s v="MA"/>
    <s v="00169-3671-12"/>
    <s v="Victoza 1.2mg"/>
    <x v="11"/>
    <s v="GLP-1"/>
    <n v="30"/>
    <n v="31"/>
    <x v="1"/>
    <n v="4"/>
    <n v="1"/>
    <s v="PBM002"/>
    <x v="2"/>
    <s v="COMMERCIAL"/>
    <s v="MAC"/>
    <n v="612"/>
    <n v="520.20000000000005"/>
    <n v="510.69"/>
    <n v="1.79"/>
    <n v="512.48"/>
    <n v="435.6"/>
    <n v="76.87"/>
    <n v="458.35"/>
    <n v="0"/>
    <n v="54.13"/>
    <x v="0"/>
    <m/>
    <m/>
    <n v="3"/>
    <n v="0"/>
  </r>
  <r>
    <s v="RX000858"/>
    <d v="2024-06-03T00:00:00"/>
    <s v="PT0112"/>
    <s v="DR003"/>
    <s v="Dr. Priya Patel"/>
    <s v="Endocrinology"/>
    <s v="RX001"/>
    <s v="Main St Pharmacy"/>
    <s v="Boston"/>
    <s v="MA"/>
    <s v="00173-0682-20"/>
    <s v="Advair Diskus 250/50"/>
    <x v="1"/>
    <s v="ICS/LABA"/>
    <n v="90"/>
    <n v="86"/>
    <x v="1"/>
    <n v="3"/>
    <n v="1"/>
    <s v="PBM001"/>
    <x v="0"/>
    <s v="COMMERCIAL"/>
    <s v="MAC"/>
    <n v="384"/>
    <n v="326.39999999999998"/>
    <n v="966.08"/>
    <n v="1.78"/>
    <n v="967.86"/>
    <n v="842.04"/>
    <n v="125.82"/>
    <n v="927.02"/>
    <n v="0"/>
    <n v="40.840000000000003"/>
    <x v="0"/>
    <m/>
    <m/>
    <n v="8"/>
    <n v="1"/>
  </r>
  <r>
    <s v="RX000859"/>
    <d v="2024-12-07T00:00:00"/>
    <s v="PT0035"/>
    <s v="DR002"/>
    <s v="Dr. Michael Torres"/>
    <s v="Cardiology"/>
    <s v="RX002"/>
    <s v="Westside Rx"/>
    <s v="Springfield"/>
    <s v="MA"/>
    <s v="61269-0435-01"/>
    <m/>
    <x v="14"/>
    <s v="Biguanide"/>
    <n v="90"/>
    <n v="90"/>
    <x v="0"/>
    <n v="1"/>
    <n v="0"/>
    <s v="MCR001"/>
    <x v="5"/>
    <s v="GOVERNMENT"/>
    <s v="MAC"/>
    <n v="12.4"/>
    <n v="9.92"/>
    <n v="5.9"/>
    <n v="1.77"/>
    <n v="7.67"/>
    <n v="6.13"/>
    <n v="1.53"/>
    <n v="9.6"/>
    <n v="0"/>
    <n v="-1.94"/>
    <x v="0"/>
    <m/>
    <m/>
    <n v="1"/>
    <n v="0"/>
  </r>
  <r>
    <s v="RX000860"/>
    <d v="2023-09-07T00:00:00"/>
    <s v="PT0101"/>
    <s v="DR002"/>
    <s v="Dr. Michael Torres"/>
    <s v="Cardiology"/>
    <s v="RX002"/>
    <s v="Westside Rx"/>
    <s v="Springfield"/>
    <s v="MA"/>
    <s v="00093-7193-98"/>
    <m/>
    <x v="3"/>
    <s v="Statin"/>
    <n v="30"/>
    <n v="28"/>
    <x v="0"/>
    <n v="1"/>
    <n v="1"/>
    <s v="PBM002"/>
    <x v="2"/>
    <s v="COMMERCIAL"/>
    <s v="MAC"/>
    <n v="18.2"/>
    <n v="14.56"/>
    <n v="9.6999999999999993"/>
    <n v="1.79"/>
    <n v="11.49"/>
    <n v="9.76"/>
    <n v="1.72"/>
    <n v="13.52"/>
    <n v="0"/>
    <n v="-2.0299999999999998"/>
    <x v="0"/>
    <m/>
    <m/>
    <n v="7"/>
    <n v="1"/>
  </r>
  <r>
    <s v="RX000861"/>
    <d v="2024-05-13T00:00:00"/>
    <s v="PT0015"/>
    <s v="DR005"/>
    <s v="Dr. Lisa Johnson"/>
    <s v="Oncology"/>
    <s v="RX002"/>
    <s v="Westside Rx"/>
    <s v="Springfield"/>
    <s v="MA"/>
    <s v="00093-7193-98"/>
    <m/>
    <x v="3"/>
    <s v="Statin"/>
    <n v="30"/>
    <n v="30"/>
    <x v="0"/>
    <n v="1"/>
    <n v="0"/>
    <s v="PBM001"/>
    <x v="0"/>
    <s v="COMMERCIAL"/>
    <s v="MAC"/>
    <n v="18.2"/>
    <n v="14.56"/>
    <n v="0"/>
    <n v="0"/>
    <n v="0"/>
    <n v="0"/>
    <n v="0"/>
    <n v="0"/>
    <n v="0"/>
    <n v="0"/>
    <x v="1"/>
    <n v="75"/>
    <s v="Prior Authorization Required"/>
    <n v="10"/>
    <n v="1"/>
  </r>
  <r>
    <s v="RX000862"/>
    <d v="2023-09-15T00:00:00"/>
    <s v="PT0065"/>
    <s v="DR001"/>
    <s v="Dr. Sarah Chen"/>
    <s v="Internal Medicine"/>
    <s v="RX004"/>
    <s v="Health Plus Pharmacy"/>
    <s v="Cambridge"/>
    <s v="MA"/>
    <s v="00003-0208-11"/>
    <s v="Jardiance 25mg"/>
    <x v="5"/>
    <s v="SGLT2i"/>
    <n v="30"/>
    <n v="29"/>
    <x v="1"/>
    <n v="4"/>
    <n v="0"/>
    <s v="PBM003"/>
    <x v="3"/>
    <s v="COMMERCIAL"/>
    <s v="MAC"/>
    <n v="564"/>
    <n v="479.4"/>
    <n v="473.93"/>
    <n v="1.78"/>
    <n v="475.71"/>
    <n v="418.62"/>
    <n v="57.08"/>
    <n v="429.49"/>
    <n v="0"/>
    <n v="46.22"/>
    <x v="0"/>
    <m/>
    <m/>
    <n v="4"/>
    <n v="0"/>
  </r>
  <r>
    <s v="RX000863"/>
    <d v="2023-04-25T00:00:00"/>
    <s v="PT0041"/>
    <s v="DR004"/>
    <s v="Dr. James Williams"/>
    <s v="Primary Care"/>
    <s v="RX003"/>
    <s v="Community Care Pharmacy"/>
    <s v="Worcester"/>
    <s v="MA"/>
    <s v="61269-0435-01"/>
    <m/>
    <x v="14"/>
    <s v="Biguanide"/>
    <n v="90"/>
    <n v="93"/>
    <x v="0"/>
    <n v="1"/>
    <n v="0"/>
    <s v="PBM002"/>
    <x v="2"/>
    <s v="COMMERCIAL"/>
    <s v="MAC"/>
    <n v="12.4"/>
    <n v="9.92"/>
    <n v="7.8"/>
    <n v="1.79"/>
    <n v="9.59"/>
    <n v="8.15"/>
    <n v="1.44"/>
    <n v="9.16"/>
    <n v="0"/>
    <n v="0.43"/>
    <x v="0"/>
    <m/>
    <m/>
    <n v="2"/>
    <n v="1"/>
  </r>
  <r>
    <s v="RX000864"/>
    <d v="2024-10-15T00:00:00"/>
    <s v="PT0014"/>
    <s v="DR003"/>
    <s v="Dr. Priya Patel"/>
    <s v="Endocrinology"/>
    <s v="RX004"/>
    <s v="Health Plus Pharmacy"/>
    <s v="Cambridge"/>
    <s v="MA"/>
    <s v="00085-1234-01"/>
    <m/>
    <x v="4"/>
    <s v="ACE Inhibitor"/>
    <n v="90"/>
    <n v="92"/>
    <x v="0"/>
    <n v="1"/>
    <n v="0"/>
    <s v="PBM002"/>
    <x v="2"/>
    <s v="COMMERCIAL"/>
    <s v="MAC"/>
    <n v="8.5"/>
    <n v="6.8"/>
    <n v="5.14"/>
    <n v="1.79"/>
    <n v="6.93"/>
    <n v="5.89"/>
    <n v="1.04"/>
    <n v="6.1"/>
    <n v="0"/>
    <n v="0.83"/>
    <x v="0"/>
    <m/>
    <m/>
    <n v="5"/>
    <n v="0"/>
  </r>
  <r>
    <s v="RX000865"/>
    <d v="2024-11-19T00:00:00"/>
    <s v="PT0101"/>
    <s v="DR005"/>
    <s v="Dr. Lisa Johnson"/>
    <s v="Oncology"/>
    <s v="RX002"/>
    <s v="Westside Rx"/>
    <s v="Springfield"/>
    <s v="MA"/>
    <s v="00085-1234-01"/>
    <m/>
    <x v="4"/>
    <s v="ACE Inhibitor"/>
    <n v="90"/>
    <n v="87"/>
    <x v="0"/>
    <n v="1"/>
    <n v="0"/>
    <s v="PBM004"/>
    <x v="1"/>
    <s v="COMMERCIAL"/>
    <s v="MAC"/>
    <n v="8.5"/>
    <n v="6.8"/>
    <n v="4.01"/>
    <n v="1.8"/>
    <n v="5.81"/>
    <n v="4.88"/>
    <n v="1"/>
    <n v="6.45"/>
    <n v="0"/>
    <n v="-0.65"/>
    <x v="0"/>
    <m/>
    <m/>
    <n v="5"/>
    <n v="0"/>
  </r>
  <r>
    <s v="RX000866"/>
    <d v="2023-08-23T00:00:00"/>
    <s v="PT0019"/>
    <s v="DR003"/>
    <s v="Dr. Priya Patel"/>
    <s v="Endocrinology"/>
    <s v="RX004"/>
    <s v="Health Plus Pharmacy"/>
    <s v="Cambridge"/>
    <s v="MA"/>
    <s v="00169-4302-12"/>
    <s v="Ozempic 1mg"/>
    <x v="8"/>
    <s v="GLP-1"/>
    <n v="30"/>
    <n v="29"/>
    <x v="1"/>
    <n v="4"/>
    <n v="1"/>
    <s v="PBM004"/>
    <x v="1"/>
    <s v="COMMERCIAL"/>
    <s v="MAC"/>
    <n v="936"/>
    <n v="795.6"/>
    <n v="772.9"/>
    <n v="1.8"/>
    <n v="774.7"/>
    <n v="650.75"/>
    <n v="123.95"/>
    <n v="721.87"/>
    <n v="0"/>
    <n v="52.83"/>
    <x v="0"/>
    <m/>
    <m/>
    <n v="5"/>
    <n v="0"/>
  </r>
  <r>
    <s v="RX000867"/>
    <d v="2024-02-18T00:00:00"/>
    <s v="PT0083"/>
    <s v="DR001"/>
    <s v="Dr. Sarah Chen"/>
    <s v="Internal Medicine"/>
    <s v="RX004"/>
    <s v="Health Plus Pharmacy"/>
    <s v="Cambridge"/>
    <s v="MA"/>
    <s v="00085-1234-01"/>
    <m/>
    <x v="4"/>
    <s v="ACE Inhibitor"/>
    <n v="90"/>
    <n v="92"/>
    <x v="0"/>
    <n v="1"/>
    <n v="2"/>
    <s v="PBM002"/>
    <x v="2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4"/>
    <n v="1"/>
  </r>
  <r>
    <s v="RX000868"/>
    <d v="2024-01-18T00:00:00"/>
    <s v="PT0095"/>
    <s v="DR003"/>
    <s v="Dr. Priya Patel"/>
    <s v="Endocrinology"/>
    <s v="RX003"/>
    <s v="Community Care Pharmacy"/>
    <s v="Worcester"/>
    <s v="MA"/>
    <s v="68382-0035-01"/>
    <m/>
    <x v="2"/>
    <s v="CCB"/>
    <n v="90"/>
    <n v="87"/>
    <x v="0"/>
    <n v="1"/>
    <n v="0"/>
    <s v="PBM001"/>
    <x v="0"/>
    <s v="COMMERCIAL"/>
    <s v="MAC"/>
    <n v="7.2"/>
    <n v="5.76"/>
    <n v="11.16"/>
    <n v="1.78"/>
    <n v="12.94"/>
    <n v="11.25"/>
    <n v="1.68"/>
    <n v="16.07"/>
    <n v="0"/>
    <n v="-3.14"/>
    <x v="0"/>
    <m/>
    <m/>
    <n v="4"/>
    <n v="1"/>
  </r>
  <r>
    <s v="RX000869"/>
    <d v="2024-04-26T00:00:00"/>
    <s v="PT0050"/>
    <s v="DR005"/>
    <s v="Dr. Lisa Johnson"/>
    <s v="Oncology"/>
    <s v="RX004"/>
    <s v="Health Plus Pharmacy"/>
    <s v="Cambridge"/>
    <s v="MA"/>
    <s v="61269-0435-01"/>
    <m/>
    <x v="14"/>
    <s v="Biguanide"/>
    <n v="90"/>
    <n v="91"/>
    <x v="0"/>
    <n v="1"/>
    <n v="2"/>
    <s v="PBM002"/>
    <x v="2"/>
    <s v="COMMERCIAL"/>
    <s v="MAC"/>
    <n v="12.4"/>
    <n v="9.92"/>
    <n v="7.8"/>
    <n v="1.79"/>
    <n v="9.59"/>
    <n v="8.15"/>
    <n v="1.44"/>
    <n v="9.43"/>
    <n v="0"/>
    <n v="0.17"/>
    <x v="0"/>
    <m/>
    <m/>
    <n v="4"/>
    <n v="0"/>
  </r>
  <r>
    <s v="RX000870"/>
    <d v="2023-10-10T00:00:00"/>
    <s v="PT0113"/>
    <s v="DR003"/>
    <s v="Dr. Priya Patel"/>
    <s v="Endocrinology"/>
    <s v="RX001"/>
    <s v="Main St Pharmacy"/>
    <s v="Boston"/>
    <s v="MA"/>
    <s v="00093-0892-01"/>
    <m/>
    <x v="0"/>
    <s v="Antiplatelet"/>
    <n v="30"/>
    <n v="30"/>
    <x v="0"/>
    <n v="1"/>
    <n v="0"/>
    <s v="PBM001"/>
    <x v="0"/>
    <s v="COMMERCIAL"/>
    <s v="MAC"/>
    <n v="14.8"/>
    <n v="11.84"/>
    <n v="7.35"/>
    <n v="1.78"/>
    <n v="9.1300000000000008"/>
    <n v="7.95"/>
    <n v="1.19"/>
    <n v="10.92"/>
    <n v="0"/>
    <n v="-1.79"/>
    <x v="0"/>
    <m/>
    <m/>
    <n v="6"/>
    <n v="0"/>
  </r>
  <r>
    <s v="RX000871"/>
    <d v="2023-04-01T00:00:00"/>
    <s v="PT0072"/>
    <s v="DR005"/>
    <s v="Dr. Lisa Johnson"/>
    <s v="Oncology"/>
    <s v="RX002"/>
    <s v="Westside Rx"/>
    <s v="Springfield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3.79"/>
    <n v="1.78"/>
    <n v="5.57"/>
    <n v="4.9000000000000004"/>
    <n v="1"/>
    <n v="5.19"/>
    <n v="0"/>
    <n v="0.38"/>
    <x v="0"/>
    <m/>
    <m/>
    <n v="1"/>
    <n v="0"/>
  </r>
  <r>
    <s v="RX000872"/>
    <d v="2023-08-08T00:00:00"/>
    <s v="PT0087"/>
    <s v="DR004"/>
    <s v="Dr. James Williams"/>
    <s v="Primary Care"/>
    <s v="RX003"/>
    <s v="Community Care Pharmacy"/>
    <s v="Worcester"/>
    <s v="MA"/>
    <s v="68382-0035-01"/>
    <m/>
    <x v="2"/>
    <s v="CCB"/>
    <n v="30"/>
    <n v="31"/>
    <x v="0"/>
    <n v="1"/>
    <n v="0"/>
    <s v="MCR001"/>
    <x v="5"/>
    <s v="GOVERNMENT"/>
    <s v="MAC"/>
    <n v="7.2"/>
    <n v="5.76"/>
    <n v="3.83"/>
    <n v="1.77"/>
    <n v="5.6"/>
    <n v="4.4800000000000004"/>
    <n v="1.1200000000000001"/>
    <n v="5.24"/>
    <n v="0"/>
    <n v="0.36"/>
    <x v="0"/>
    <m/>
    <m/>
    <n v="0"/>
    <n v="1"/>
  </r>
  <r>
    <s v="RX000873"/>
    <d v="2024-06-25T00:00:00"/>
    <s v="PT0005"/>
    <s v="DR001"/>
    <s v="Dr. Sarah Chen"/>
    <s v="Internal Medicine"/>
    <s v="RX004"/>
    <s v="Health Plus Pharmacy"/>
    <s v="Cambridge"/>
    <s v="MA"/>
    <s v="00093-0892-01"/>
    <m/>
    <x v="0"/>
    <s v="Antiplatelet"/>
    <n v="90"/>
    <n v="94"/>
    <x v="0"/>
    <n v="1"/>
    <n v="2"/>
    <s v="PBM002"/>
    <x v="2"/>
    <s v="COMMERCIAL"/>
    <s v="MAC"/>
    <n v="14.8"/>
    <n v="11.84"/>
    <n v="22.85"/>
    <n v="1.79"/>
    <n v="24.64"/>
    <n v="20.95"/>
    <n v="3.7"/>
    <n v="33.07"/>
    <n v="0"/>
    <n v="-8.42"/>
    <x v="0"/>
    <m/>
    <m/>
    <n v="8"/>
    <n v="0"/>
  </r>
  <r>
    <s v="RX000874"/>
    <d v="2023-04-05T00:00:00"/>
    <s v="PT0109"/>
    <s v="DR005"/>
    <s v="Dr. Lisa Johnson"/>
    <s v="Oncology"/>
    <s v="RX001"/>
    <s v="Main St Pharmacy"/>
    <s v="Boston"/>
    <s v="MA"/>
    <s v="00007-4102-20"/>
    <s v="Plavix 75mg"/>
    <x v="0"/>
    <s v="Antiplatelet"/>
    <n v="30"/>
    <n v="31"/>
    <x v="1"/>
    <n v="2"/>
    <n v="0"/>
    <s v="PBM004"/>
    <x v="1"/>
    <s v="COMMERCIAL"/>
    <s v="MAC"/>
    <n v="174"/>
    <n v="147.9"/>
    <n v="145.94"/>
    <n v="1.8"/>
    <n v="147.74"/>
    <n v="124.1"/>
    <n v="23.64"/>
    <n v="140.78"/>
    <n v="0"/>
    <n v="6.96"/>
    <x v="0"/>
    <m/>
    <m/>
    <n v="10"/>
    <n v="0"/>
  </r>
  <r>
    <s v="RX000875"/>
    <d v="2024-04-21T00:00:00"/>
    <s v="PT0083"/>
    <s v="DR003"/>
    <s v="Dr. Priya Patel"/>
    <s v="Endocrinology"/>
    <s v="RX004"/>
    <s v="Health Plus Pharmacy"/>
    <s v="Cambridge"/>
    <s v="MA"/>
    <s v="00078-0467-15"/>
    <s v="Entresto 49/51"/>
    <x v="16"/>
    <s v="ARNI"/>
    <n v="30"/>
    <n v="30"/>
    <x v="1"/>
    <n v="4"/>
    <n v="0"/>
    <s v="MCR001"/>
    <x v="5"/>
    <s v="GOVERNMENT"/>
    <s v="MAC"/>
    <n v="618"/>
    <n v="525.29999999999995"/>
    <n v="513.21"/>
    <n v="1.77"/>
    <n v="514.98"/>
    <n v="411.99"/>
    <n v="103"/>
    <n v="465.72"/>
    <n v="37.35"/>
    <n v="11.92"/>
    <x v="0"/>
    <m/>
    <m/>
    <n v="11"/>
    <n v="0"/>
  </r>
  <r>
    <s v="RX000876"/>
    <d v="2024-09-30T00:00:00"/>
    <s v="PT0055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86"/>
    <x v="0"/>
    <n v="1"/>
    <n v="2"/>
    <s v="PBM001"/>
    <x v="0"/>
    <s v="COMMERCIAL"/>
    <s v="MAC"/>
    <n v="8.5"/>
    <n v="6.8"/>
    <n v="3.77"/>
    <n v="1.78"/>
    <n v="5.55"/>
    <n v="4.83"/>
    <n v="1"/>
    <n v="6.12"/>
    <n v="0"/>
    <n v="-0.56999999999999995"/>
    <x v="0"/>
    <m/>
    <m/>
    <n v="5"/>
    <n v="0"/>
  </r>
  <r>
    <s v="RX000877"/>
    <d v="2023-06-06T00:00:00"/>
    <s v="PT0069"/>
    <s v="DR005"/>
    <s v="Dr. Lisa Johnson"/>
    <s v="Oncology"/>
    <s v="RX003"/>
    <s v="Community Care Pharmacy"/>
    <s v="Worcester"/>
    <s v="MA"/>
    <s v="00093-0892-01"/>
    <m/>
    <x v="0"/>
    <s v="Antiplatelet"/>
    <n v="90"/>
    <n v="90"/>
    <x v="0"/>
    <n v="1"/>
    <n v="1"/>
    <s v="PBM001"/>
    <x v="0"/>
    <s v="COMMERCIAL"/>
    <s v="MAC"/>
    <n v="14.8"/>
    <n v="11.84"/>
    <n v="22.28"/>
    <n v="1.78"/>
    <n v="24.06"/>
    <n v="20.93"/>
    <n v="3.13"/>
    <n v="31.58"/>
    <n v="0"/>
    <n v="-7.52"/>
    <x v="0"/>
    <m/>
    <m/>
    <n v="8"/>
    <n v="0"/>
  </r>
  <r>
    <s v="RX000878"/>
    <d v="2023-07-26T00:00:00"/>
    <s v="PT0028"/>
    <s v="DR002"/>
    <s v="Dr. Michael Torres"/>
    <s v="Cardiology"/>
    <s v="RX002"/>
    <s v="Westside Rx"/>
    <s v="Springfield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8.99"/>
    <n v="1.77"/>
    <n v="10.76"/>
    <n v="8.61"/>
    <n v="2.15"/>
    <n v="14.04"/>
    <n v="0"/>
    <n v="-3.28"/>
    <x v="0"/>
    <m/>
    <m/>
    <n v="7"/>
    <n v="1"/>
  </r>
  <r>
    <s v="RX000879"/>
    <d v="2023-02-20T00:00:00"/>
    <s v="PT0105"/>
    <s v="DR004"/>
    <s v="Dr. James Williams"/>
    <s v="Primary Care"/>
    <s v="RX002"/>
    <s v="Westside Rx"/>
    <s v="Springfield"/>
    <s v="MA"/>
    <s v="00006-0021-31"/>
    <s v="Januvia 100mg"/>
    <x v="15"/>
    <s v="DPP-4"/>
    <n v="30"/>
    <n v="28"/>
    <x v="1"/>
    <n v="3"/>
    <n v="2"/>
    <s v="PBM001"/>
    <x v="0"/>
    <s v="COMMERCIAL"/>
    <s v="MAC"/>
    <n v="492"/>
    <n v="418.2"/>
    <n v="419.07"/>
    <n v="1.78"/>
    <n v="420.85"/>
    <n v="366.14"/>
    <n v="54.71"/>
    <n v="382.34"/>
    <n v="0"/>
    <n v="38.520000000000003"/>
    <x v="0"/>
    <m/>
    <m/>
    <n v="9"/>
    <n v="0"/>
  </r>
  <r>
    <s v="RX000880"/>
    <d v="2024-09-11T00:00:00"/>
    <s v="PT0012"/>
    <s v="DR004"/>
    <s v="Dr. James Williams"/>
    <s v="Primary Care"/>
    <s v="RX001"/>
    <s v="Main St Pharmacy"/>
    <s v="Boston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9.52"/>
    <n v="1.77"/>
    <n v="11.29"/>
    <n v="9.0299999999999994"/>
    <n v="2.2599999999999998"/>
    <n v="13.09"/>
    <n v="0"/>
    <n v="-1.8"/>
    <x v="0"/>
    <m/>
    <m/>
    <n v="1"/>
    <n v="0"/>
  </r>
  <r>
    <s v="RX000881"/>
    <d v="2023-04-13T00:00:00"/>
    <s v="PT0109"/>
    <s v="DR004"/>
    <s v="Dr. James Williams"/>
    <s v="Primary Care"/>
    <s v="RX004"/>
    <s v="Health Plus Pharmacy"/>
    <s v="Cambridge"/>
    <s v="MA"/>
    <s v="00071-0155-23"/>
    <s v="Lipitor"/>
    <x v="3"/>
    <s v="Statin"/>
    <n v="30"/>
    <n v="30"/>
    <x v="1"/>
    <n v="2"/>
    <n v="0"/>
    <s v="PBM002"/>
    <x v="2"/>
    <s v="COMMERCIAL"/>
    <s v="MAC"/>
    <n v="185.4"/>
    <n v="157.59"/>
    <n v="153.24"/>
    <n v="1.79"/>
    <n v="155.03"/>
    <n v="131.78"/>
    <n v="23.25"/>
    <n v="144.84"/>
    <n v="0"/>
    <n v="10.19"/>
    <x v="0"/>
    <m/>
    <m/>
    <n v="10"/>
    <n v="0"/>
  </r>
  <r>
    <s v="RX000882"/>
    <d v="2023-02-16T00:00:00"/>
    <s v="PT0017"/>
    <s v="DR003"/>
    <s v="Dr. Priya Patel"/>
    <s v="Endocrinology"/>
    <s v="RX003"/>
    <s v="Community Care Pharmacy"/>
    <s v="Worcester"/>
    <s v="MA"/>
    <s v="00085-1234-01"/>
    <m/>
    <x v="4"/>
    <s v="ACE Inhibitor"/>
    <n v="90"/>
    <n v="90"/>
    <x v="0"/>
    <n v="1"/>
    <n v="0"/>
    <s v="PBM003"/>
    <x v="3"/>
    <s v="COMMERCIAL"/>
    <s v="MAC"/>
    <n v="8.5"/>
    <n v="6.8"/>
    <n v="4.16"/>
    <n v="1.78"/>
    <n v="5.94"/>
    <n v="5.23"/>
    <n v="1"/>
    <n v="6.33"/>
    <n v="0"/>
    <n v="-0.39"/>
    <x v="0"/>
    <m/>
    <m/>
    <n v="0"/>
    <n v="1"/>
  </r>
  <r>
    <s v="RX000883"/>
    <d v="2024-09-24T00:00:00"/>
    <s v="PT0095"/>
    <s v="DR003"/>
    <s v="Dr. Priya Patel"/>
    <s v="Endocrinology"/>
    <s v="RX003"/>
    <s v="Community Care Pharmacy"/>
    <s v="Worcester"/>
    <s v="MA"/>
    <s v="00003-0208-11"/>
    <s v="Jardiance 25mg"/>
    <x v="5"/>
    <s v="SGLT2i"/>
    <n v="30"/>
    <n v="30"/>
    <x v="1"/>
    <n v="4"/>
    <n v="1"/>
    <s v="MCR001"/>
    <x v="5"/>
    <s v="GOVERNMENT"/>
    <s v="MAC"/>
    <n v="564"/>
    <n v="479.4"/>
    <n v="481.15"/>
    <n v="1.77"/>
    <n v="482.92"/>
    <n v="386.34"/>
    <n v="96.58"/>
    <n v="463.52"/>
    <n v="41.92"/>
    <n v="-22.52"/>
    <x v="0"/>
    <m/>
    <m/>
    <n v="1"/>
    <n v="0"/>
  </r>
  <r>
    <s v="RX000884"/>
    <d v="2023-09-29T00:00:00"/>
    <s v="PT0004"/>
    <s v="DR003"/>
    <s v="Dr. Priya Patel"/>
    <s v="Endocrinology"/>
    <s v="RX004"/>
    <s v="Health Plus Pharmacy"/>
    <s v="Cambridge"/>
    <s v="MA"/>
    <s v="00071-0155-23"/>
    <s v="Lipitor"/>
    <x v="3"/>
    <s v="Statin"/>
    <n v="30"/>
    <n v="31"/>
    <x v="1"/>
    <n v="2"/>
    <n v="0"/>
    <s v="PBM001"/>
    <x v="0"/>
    <s v="COMMERCIAL"/>
    <s v="MAC"/>
    <n v="185.4"/>
    <n v="157.59"/>
    <n v="0"/>
    <n v="0"/>
    <n v="0"/>
    <n v="0"/>
    <n v="0"/>
    <n v="0"/>
    <n v="0"/>
    <n v="0"/>
    <x v="1"/>
    <n v="70"/>
    <s v="Product/Service Not Covered"/>
    <n v="2"/>
    <n v="0"/>
  </r>
  <r>
    <s v="RX000885"/>
    <d v="2023-04-13T00:00:00"/>
    <s v="PT0015"/>
    <s v="DR002"/>
    <s v="Dr. Michael Torres"/>
    <s v="Cardiology"/>
    <s v="RX002"/>
    <s v="Westside Rx"/>
    <s v="Springfield"/>
    <s v="MA"/>
    <s v="00071-0155-23"/>
    <s v="Lipitor"/>
    <x v="3"/>
    <s v="Statin"/>
    <n v="90"/>
    <n v="94"/>
    <x v="1"/>
    <n v="2"/>
    <n v="0"/>
    <s v="PBM002"/>
    <x v="2"/>
    <s v="COMMERCIAL"/>
    <s v="MAC"/>
    <n v="185.4"/>
    <n v="157.59"/>
    <n v="476.28"/>
    <n v="1.79"/>
    <n v="478.07"/>
    <n v="406.36"/>
    <n v="71.709999999999994"/>
    <n v="458.08"/>
    <n v="0"/>
    <n v="19.989999999999998"/>
    <x v="0"/>
    <m/>
    <m/>
    <n v="8"/>
    <n v="0"/>
  </r>
  <r>
    <s v="RX000886"/>
    <d v="2024-05-02T00:00:00"/>
    <s v="PT0047"/>
    <s v="DR003"/>
    <s v="Dr. Priya Patel"/>
    <s v="Endocrinology"/>
    <s v="RX001"/>
    <s v="Main St Pharmacy"/>
    <s v="Boston"/>
    <s v="MA"/>
    <s v="00591-3622-19"/>
    <m/>
    <x v="12"/>
    <s v="PPI"/>
    <n v="30"/>
    <n v="31"/>
    <x v="0"/>
    <n v="1"/>
    <n v="1"/>
    <s v="MCR001"/>
    <x v="5"/>
    <s v="GOVERNMENT"/>
    <s v="MAC"/>
    <n v="6.9"/>
    <n v="5.52"/>
    <n v="3.21"/>
    <n v="1.77"/>
    <n v="4.9800000000000004"/>
    <n v="3.99"/>
    <n v="1"/>
    <n v="5.18"/>
    <n v="0"/>
    <n v="-0.2"/>
    <x v="0"/>
    <m/>
    <m/>
    <n v="7"/>
    <n v="0"/>
  </r>
  <r>
    <s v="RX000887"/>
    <d v="2023-05-13T00:00:00"/>
    <s v="PT0092"/>
    <s v="DR005"/>
    <s v="Dr. Lisa Johnson"/>
    <s v="Oncology"/>
    <s v="RX002"/>
    <s v="Westside Rx"/>
    <s v="Springfield"/>
    <s v="MA"/>
    <s v="00591-3622-19"/>
    <m/>
    <x v="12"/>
    <s v="PPI"/>
    <n v="30"/>
    <n v="29"/>
    <x v="0"/>
    <n v="1"/>
    <n v="2"/>
    <s v="PBM001"/>
    <x v="0"/>
    <s v="COMMERCIAL"/>
    <s v="MAC"/>
    <n v="6.9"/>
    <n v="5.52"/>
    <n v="3.95"/>
    <n v="1.78"/>
    <n v="5.73"/>
    <n v="4.9800000000000004"/>
    <n v="1"/>
    <n v="5.23"/>
    <n v="0"/>
    <n v="0.5"/>
    <x v="0"/>
    <m/>
    <m/>
    <n v="3"/>
    <n v="0"/>
  </r>
  <r>
    <s v="RX000888"/>
    <d v="2024-06-16T00:00:00"/>
    <s v="PT0042"/>
    <s v="DR005"/>
    <s v="Dr. Lisa Johnson"/>
    <s v="Oncology"/>
    <s v="RX004"/>
    <s v="Health Plus Pharmacy"/>
    <s v="Cambridge"/>
    <s v="MA"/>
    <s v="68382-0035-01"/>
    <m/>
    <x v="2"/>
    <s v="CCB"/>
    <n v="30"/>
    <n v="29"/>
    <x v="0"/>
    <n v="1"/>
    <n v="1"/>
    <s v="PBM002"/>
    <x v="2"/>
    <s v="COMMERCIAL"/>
    <s v="MAC"/>
    <n v="7.2"/>
    <n v="5.76"/>
    <n v="3.55"/>
    <n v="1.79"/>
    <n v="5.34"/>
    <n v="4.54"/>
    <n v="1"/>
    <n v="5.54"/>
    <n v="0"/>
    <n v="-0.19"/>
    <x v="0"/>
    <m/>
    <m/>
    <n v="0"/>
    <n v="0"/>
  </r>
  <r>
    <s v="RX000889"/>
    <d v="2023-01-15T00:00:00"/>
    <s v="PT0021"/>
    <s v="DR002"/>
    <s v="Dr. Michael Torres"/>
    <s v="Cardiology"/>
    <s v="RX002"/>
    <s v="Westside Rx"/>
    <s v="Springfield"/>
    <s v="MA"/>
    <s v="00003-0208-11"/>
    <s v="Jardiance 25mg"/>
    <x v="5"/>
    <s v="SGLT2i"/>
    <n v="90"/>
    <n v="89"/>
    <x v="1"/>
    <n v="4"/>
    <n v="0"/>
    <s v="PBM004"/>
    <x v="1"/>
    <s v="COMMERCIAL"/>
    <s v="MAC"/>
    <n v="564"/>
    <n v="479.4"/>
    <n v="0"/>
    <n v="0"/>
    <n v="0"/>
    <n v="0"/>
    <n v="0"/>
    <n v="0"/>
    <n v="0"/>
    <n v="0"/>
    <x v="1"/>
    <n v="76"/>
    <s v="Plan Limitations Exceeded"/>
    <n v="7"/>
    <n v="0"/>
  </r>
  <r>
    <s v="RX000890"/>
    <d v="2023-08-08T00:00:00"/>
    <s v="PT0096"/>
    <s v="DR004"/>
    <s v="Dr. James Williams"/>
    <s v="Primary Care"/>
    <s v="RX004"/>
    <s v="Health Plus Pharmacy"/>
    <s v="Cambridge"/>
    <s v="MA"/>
    <s v="61269-0435-01"/>
    <m/>
    <x v="14"/>
    <s v="Biguanide"/>
    <n v="90"/>
    <n v="88"/>
    <x v="0"/>
    <n v="1"/>
    <n v="1"/>
    <s v="PBM004"/>
    <x v="1"/>
    <s v="COMMERCIAL"/>
    <s v="MAC"/>
    <n v="12.4"/>
    <n v="9.92"/>
    <n v="6.11"/>
    <n v="1.8"/>
    <n v="7.91"/>
    <n v="6.64"/>
    <n v="1.27"/>
    <n v="9.1199999999999992"/>
    <n v="0"/>
    <n v="-1.21"/>
    <x v="0"/>
    <m/>
    <m/>
    <n v="5"/>
    <n v="0"/>
  </r>
  <r>
    <s v="RX000891"/>
    <d v="2024-04-12T00:00:00"/>
    <s v="PT0009"/>
    <s v="DR005"/>
    <s v="Dr. Lisa Johnson"/>
    <s v="Oncology"/>
    <s v="RX004"/>
    <s v="Health Plus Pharmacy"/>
    <s v="Cambridge"/>
    <s v="MA"/>
    <s v="00003-0894-20"/>
    <s v="Eliquis 5mg"/>
    <x v="10"/>
    <s v="Anticoagulant"/>
    <n v="30"/>
    <n v="30"/>
    <x v="1"/>
    <n v="3"/>
    <n v="0"/>
    <s v="PBM002"/>
    <x v="2"/>
    <s v="COMMERCIAL"/>
    <s v="MAC"/>
    <n v="594"/>
    <n v="504.9"/>
    <n v="502.71"/>
    <n v="1.79"/>
    <n v="504.5"/>
    <n v="428.82"/>
    <n v="75.67"/>
    <n v="467.9"/>
    <n v="0"/>
    <n v="36.6"/>
    <x v="0"/>
    <m/>
    <m/>
    <n v="8"/>
    <n v="1"/>
  </r>
  <r>
    <s v="RX000892"/>
    <d v="2024-07-17T00:00:00"/>
    <s v="PT0071"/>
    <s v="DR001"/>
    <s v="Dr. Sarah Chen"/>
    <s v="Internal Medicine"/>
    <s v="RX001"/>
    <s v="Main St Pharmacy"/>
    <s v="Boston"/>
    <s v="MA"/>
    <s v="00169-3671-12"/>
    <s v="Victoza 1.2mg"/>
    <x v="11"/>
    <s v="GLP-1"/>
    <n v="30"/>
    <n v="31"/>
    <x v="1"/>
    <n v="4"/>
    <n v="0"/>
    <s v="PBM003"/>
    <x v="3"/>
    <s v="COMMERCIAL"/>
    <s v="MAC"/>
    <n v="612"/>
    <n v="520.20000000000005"/>
    <n v="517.80999999999995"/>
    <n v="1.78"/>
    <n v="519.59"/>
    <n v="457.24"/>
    <n v="62.35"/>
    <n v="478.96"/>
    <n v="0"/>
    <n v="40.630000000000003"/>
    <x v="0"/>
    <m/>
    <m/>
    <n v="8"/>
    <n v="1"/>
  </r>
  <r>
    <s v="RX000893"/>
    <d v="2024-11-27T00:00:00"/>
    <s v="PT0046"/>
    <s v="DR002"/>
    <s v="Dr. Michael Torres"/>
    <s v="Cardiology"/>
    <s v="RX002"/>
    <s v="Westside Rx"/>
    <s v="Springfield"/>
    <s v="MA"/>
    <s v="00591-3622-19"/>
    <m/>
    <x v="12"/>
    <s v="PPI"/>
    <n v="30"/>
    <n v="30"/>
    <x v="0"/>
    <n v="1"/>
    <n v="1"/>
    <s v="MCD001"/>
    <x v="4"/>
    <s v="GOVERNMENT"/>
    <s v="NADAC"/>
    <n v="6.9"/>
    <n v="5.52"/>
    <n v="0"/>
    <n v="0"/>
    <n v="0"/>
    <n v="0"/>
    <n v="0"/>
    <n v="0"/>
    <n v="0"/>
    <n v="0"/>
    <x v="1"/>
    <n v="76"/>
    <s v="Plan Limitations Exceeded"/>
    <n v="9"/>
    <n v="0"/>
  </r>
  <r>
    <s v="RX000894"/>
    <d v="2023-08-24T00:00:00"/>
    <s v="PT0082"/>
    <s v="DR005"/>
    <s v="Dr. Lisa Johnson"/>
    <s v="Oncology"/>
    <s v="RX003"/>
    <s v="Community Care Pharmacy"/>
    <s v="Worcester"/>
    <s v="MA"/>
    <s v="50458-0579-30"/>
    <s v="Xarelto 20mg"/>
    <x v="13"/>
    <s v="Anticoagulant"/>
    <n v="30"/>
    <n v="30"/>
    <x v="1"/>
    <n v="3"/>
    <n v="0"/>
    <s v="MCR001"/>
    <x v="5"/>
    <s v="GOVERNMENT"/>
    <s v="MAC"/>
    <n v="558"/>
    <n v="474.3"/>
    <n v="476.16"/>
    <n v="1.77"/>
    <n v="477.93"/>
    <n v="382.34"/>
    <n v="95.59"/>
    <n v="446.43"/>
    <n v="22.91"/>
    <n v="8.59"/>
    <x v="0"/>
    <m/>
    <m/>
    <n v="11"/>
    <n v="1"/>
  </r>
  <r>
    <s v="RX000895"/>
    <d v="2023-02-20T00:00:00"/>
    <s v="PT0054"/>
    <s v="DR003"/>
    <s v="Dr. Priya Patel"/>
    <s v="Endocrinology"/>
    <s v="RX002"/>
    <s v="Westside Rx"/>
    <s v="Springfield"/>
    <s v="MA"/>
    <s v="00006-0021-31"/>
    <s v="Januvia 100mg"/>
    <x v="15"/>
    <s v="DPP-4"/>
    <n v="30"/>
    <n v="31"/>
    <x v="1"/>
    <n v="3"/>
    <n v="0"/>
    <s v="PBM003"/>
    <x v="3"/>
    <s v="COMMERCIAL"/>
    <s v="MAC"/>
    <n v="492"/>
    <n v="418.2"/>
    <n v="417.28"/>
    <n v="1.78"/>
    <n v="419.06"/>
    <n v="368.78"/>
    <n v="50.29"/>
    <n v="401.93"/>
    <n v="0"/>
    <n v="17.14"/>
    <x v="0"/>
    <m/>
    <m/>
    <n v="4"/>
    <n v="1"/>
  </r>
  <r>
    <s v="RX000896"/>
    <d v="2024-09-19T00:00:00"/>
    <s v="PT0018"/>
    <s v="DR002"/>
    <s v="Dr. Michael Torres"/>
    <s v="Cardiology"/>
    <s v="RX003"/>
    <s v="Community Care Pharmacy"/>
    <s v="Worcester"/>
    <s v="MA"/>
    <s v="61269-0435-01"/>
    <m/>
    <x v="14"/>
    <s v="Biguanide"/>
    <n v="90"/>
    <n v="86"/>
    <x v="0"/>
    <n v="1"/>
    <n v="1"/>
    <s v="PBM003"/>
    <x v="3"/>
    <s v="COMMERCIAL"/>
    <s v="MAC"/>
    <n v="12.4"/>
    <n v="9.92"/>
    <n v="5.62"/>
    <n v="1.78"/>
    <n v="7.4"/>
    <n v="6.51"/>
    <n v="1"/>
    <n v="9.4"/>
    <n v="0"/>
    <n v="-2"/>
    <x v="0"/>
    <m/>
    <m/>
    <n v="3"/>
    <n v="0"/>
  </r>
  <r>
    <s v="RX000897"/>
    <d v="2023-12-25T00:00:00"/>
    <s v="PT0016"/>
    <s v="DR002"/>
    <s v="Dr. Michael Torres"/>
    <s v="Cardiology"/>
    <s v="RX002"/>
    <s v="Westside Rx"/>
    <s v="Springfield"/>
    <s v="MA"/>
    <s v="00093-7193-98"/>
    <m/>
    <x v="3"/>
    <s v="Statin"/>
    <n v="90"/>
    <n v="92"/>
    <x v="0"/>
    <n v="1"/>
    <n v="0"/>
    <s v="PBM002"/>
    <x v="2"/>
    <s v="COMMERCIAL"/>
    <s v="MAC"/>
    <n v="18.2"/>
    <n v="14.56"/>
    <n v="27.04"/>
    <n v="1.79"/>
    <n v="28.83"/>
    <n v="24.51"/>
    <n v="4.32"/>
    <n v="41.95"/>
    <n v="0"/>
    <n v="-13.12"/>
    <x v="0"/>
    <m/>
    <m/>
    <n v="3"/>
    <n v="0"/>
  </r>
  <r>
    <s v="RX000898"/>
    <d v="2024-06-17T00:00:00"/>
    <s v="PT0085"/>
    <s v="DR001"/>
    <s v="Dr. Sarah Chen"/>
    <s v="Internal Medicine"/>
    <s v="RX001"/>
    <s v="Main St Pharmacy"/>
    <s v="Boston"/>
    <s v="MA"/>
    <s v="68382-0035-01"/>
    <m/>
    <x v="2"/>
    <s v="CCB"/>
    <n v="30"/>
    <n v="29"/>
    <x v="0"/>
    <n v="1"/>
    <n v="1"/>
    <s v="MCR001"/>
    <x v="5"/>
    <s v="GOVERNMENT"/>
    <s v="MAC"/>
    <n v="7.2"/>
    <n v="5.76"/>
    <n v="4.07"/>
    <n v="1.77"/>
    <n v="5.84"/>
    <n v="4.67"/>
    <n v="1.17"/>
    <n v="5.31"/>
    <n v="0"/>
    <n v="0.53"/>
    <x v="0"/>
    <m/>
    <m/>
    <n v="9"/>
    <n v="0"/>
  </r>
  <r>
    <s v="RX000899"/>
    <d v="2023-02-11T00:00:00"/>
    <s v="PT0060"/>
    <s v="DR003"/>
    <s v="Dr. Priya Patel"/>
    <s v="Endocrinology"/>
    <s v="RX003"/>
    <s v="Community Care Pharmacy"/>
    <s v="Worcester"/>
    <s v="MA"/>
    <s v="00093-7193-98"/>
    <m/>
    <x v="3"/>
    <s v="Statin"/>
    <n v="30"/>
    <n v="29"/>
    <x v="0"/>
    <n v="1"/>
    <n v="0"/>
    <s v="CASH"/>
    <x v="6"/>
    <s v="CASH"/>
    <s v="AWP"/>
    <n v="18.2"/>
    <n v="14.56"/>
    <n v="16.38"/>
    <n v="0"/>
    <n v="16.38"/>
    <n v="0"/>
    <n v="16.38"/>
    <n v="12.96"/>
    <n v="0"/>
    <n v="3.42"/>
    <x v="0"/>
    <m/>
    <m/>
    <n v="7"/>
    <n v="0"/>
  </r>
  <r>
    <s v="RX000900"/>
    <d v="2024-11-11T00:00:00"/>
    <s v="PT0014"/>
    <s v="DR002"/>
    <s v="Dr. Michael Torres"/>
    <s v="Cardiology"/>
    <s v="RX003"/>
    <s v="Community Care Pharmacy"/>
    <s v="Worcester"/>
    <s v="MA"/>
    <s v="00169-3671-12"/>
    <s v="Victoza 1.2mg"/>
    <x v="11"/>
    <s v="GLP-1"/>
    <n v="30"/>
    <n v="31"/>
    <x v="1"/>
    <n v="4"/>
    <n v="0"/>
    <s v="PBM001"/>
    <x v="0"/>
    <s v="COMMERCIAL"/>
    <s v="MAC"/>
    <n v="612"/>
    <n v="520.20000000000005"/>
    <n v="515.73"/>
    <n v="1.78"/>
    <n v="517.51"/>
    <n v="450.24"/>
    <n v="67.28"/>
    <n v="460.43"/>
    <n v="0"/>
    <n v="57.08"/>
    <x v="0"/>
    <m/>
    <m/>
    <n v="4"/>
    <n v="0"/>
  </r>
  <r>
    <s v="RX000901"/>
    <d v="2023-03-27T00:00:00"/>
    <s v="PT0029"/>
    <s v="DR003"/>
    <s v="Dr. Priya Patel"/>
    <s v="Endocrinology"/>
    <s v="RX003"/>
    <s v="Community Care Pharmacy"/>
    <s v="Worcester"/>
    <s v="MA"/>
    <s v="00093-0892-01"/>
    <m/>
    <x v="0"/>
    <s v="Antiplatelet"/>
    <n v="90"/>
    <n v="90"/>
    <x v="0"/>
    <n v="1"/>
    <n v="1"/>
    <s v="PBM002"/>
    <x v="2"/>
    <s v="COMMERCIAL"/>
    <s v="MAC"/>
    <n v="14.8"/>
    <n v="11.84"/>
    <n v="23.85"/>
    <n v="1.79"/>
    <n v="25.64"/>
    <n v="21.79"/>
    <n v="3.85"/>
    <n v="33.130000000000003"/>
    <n v="0"/>
    <n v="-7.49"/>
    <x v="0"/>
    <m/>
    <m/>
    <n v="11"/>
    <n v="0"/>
  </r>
  <r>
    <s v="RX000902"/>
    <d v="2024-09-08T00:00:00"/>
    <s v="PT0013"/>
    <s v="DR001"/>
    <s v="Dr. Sarah Chen"/>
    <s v="Internal Medicine"/>
    <s v="RX004"/>
    <s v="Health Plus Pharmacy"/>
    <s v="Cambridge"/>
    <s v="MA"/>
    <s v="00093-0892-01"/>
    <m/>
    <x v="0"/>
    <s v="Antiplatelet"/>
    <n v="90"/>
    <n v="86"/>
    <x v="0"/>
    <n v="1"/>
    <n v="1"/>
    <s v="PBM003"/>
    <x v="3"/>
    <s v="COMMERCIAL"/>
    <s v="MAC"/>
    <n v="14.8"/>
    <n v="11.84"/>
    <n v="25.24"/>
    <n v="1.78"/>
    <n v="27.02"/>
    <n v="23.78"/>
    <n v="3.24"/>
    <n v="31.57"/>
    <n v="0"/>
    <n v="-4.55"/>
    <x v="0"/>
    <m/>
    <m/>
    <n v="10"/>
    <n v="0"/>
  </r>
  <r>
    <s v="RX000903"/>
    <d v="2024-10-24T00:00:00"/>
    <s v="PT0052"/>
    <s v="DR003"/>
    <s v="Dr. Priya Patel"/>
    <s v="Endocrinology"/>
    <s v="RX001"/>
    <s v="Main St Pharmacy"/>
    <s v="Boston"/>
    <s v="MA"/>
    <s v="00093-0892-01"/>
    <m/>
    <x v="0"/>
    <s v="Antiplatelet"/>
    <n v="30"/>
    <n v="30"/>
    <x v="0"/>
    <n v="1"/>
    <n v="0"/>
    <s v="MCR001"/>
    <x v="5"/>
    <s v="GOVERNMENT"/>
    <s v="MAC"/>
    <n v="14.8"/>
    <n v="11.84"/>
    <n v="8.2100000000000009"/>
    <n v="1.77"/>
    <n v="9.98"/>
    <n v="7.98"/>
    <n v="2"/>
    <n v="10.98"/>
    <n v="0"/>
    <n v="-1"/>
    <x v="0"/>
    <m/>
    <m/>
    <n v="10"/>
    <n v="0"/>
  </r>
  <r>
    <s v="RX000904"/>
    <d v="2023-10-27T00:00:00"/>
    <s v="PT0033"/>
    <s v="DR001"/>
    <s v="Dr. Sarah Chen"/>
    <s v="Internal Medicine"/>
    <s v="RX003"/>
    <s v="Community Care Pharmacy"/>
    <s v="Worcester"/>
    <s v="MA"/>
    <s v="00169-4170-43"/>
    <s v="Ozempic 0.5mg"/>
    <x v="9"/>
    <s v="GLP-1"/>
    <n v="30"/>
    <n v="29"/>
    <x v="1"/>
    <n v="4"/>
    <n v="1"/>
    <s v="PBM001"/>
    <x v="0"/>
    <s v="COMMERCIAL"/>
    <s v="MAC"/>
    <n v="936"/>
    <n v="795.6"/>
    <n v="777.66"/>
    <n v="1.78"/>
    <n v="779.44"/>
    <n v="678.12"/>
    <n v="101.33"/>
    <n v="760.95"/>
    <n v="0"/>
    <n v="18.489999999999998"/>
    <x v="0"/>
    <m/>
    <m/>
    <n v="3"/>
    <n v="0"/>
  </r>
  <r>
    <s v="RX000905"/>
    <d v="2023-08-03T00:00:00"/>
    <s v="PT0097"/>
    <s v="DR002"/>
    <s v="Dr. Michael Torres"/>
    <s v="Cardiology"/>
    <s v="RX003"/>
    <s v="Community Care Pharmacy"/>
    <s v="Worcester"/>
    <s v="MA"/>
    <s v="00003-0208-11"/>
    <s v="Jardiance 25mg"/>
    <x v="5"/>
    <s v="SGLT2i"/>
    <n v="30"/>
    <n v="29"/>
    <x v="1"/>
    <n v="4"/>
    <n v="1"/>
    <s v="PBM002"/>
    <x v="2"/>
    <s v="COMMERCIAL"/>
    <s v="MAC"/>
    <n v="564"/>
    <n v="479.4"/>
    <n v="470.41"/>
    <n v="1.79"/>
    <n v="472.2"/>
    <n v="401.37"/>
    <n v="70.83"/>
    <n v="453.83"/>
    <n v="0"/>
    <n v="18.37"/>
    <x v="0"/>
    <m/>
    <m/>
    <n v="1"/>
    <n v="0"/>
  </r>
  <r>
    <s v="RX000906"/>
    <d v="2023-11-10T00:00:00"/>
    <s v="PT0064"/>
    <s v="DR003"/>
    <s v="Dr. Priya Patel"/>
    <s v="Endocrinology"/>
    <s v="RX002"/>
    <s v="Westside Rx"/>
    <s v="Springfield"/>
    <s v="MA"/>
    <s v="00093-0892-01"/>
    <m/>
    <x v="0"/>
    <s v="Antiplatelet"/>
    <n v="30"/>
    <n v="30"/>
    <x v="0"/>
    <n v="1"/>
    <n v="1"/>
    <s v="MCR001"/>
    <x v="5"/>
    <s v="GOVERNMENT"/>
    <s v="MAC"/>
    <n v="14.8"/>
    <n v="11.84"/>
    <n v="8.4"/>
    <n v="1.77"/>
    <n v="10.17"/>
    <n v="8.14"/>
    <n v="2.0299999999999998"/>
    <n v="10.75"/>
    <n v="0"/>
    <n v="-0.57999999999999996"/>
    <x v="0"/>
    <m/>
    <m/>
    <n v="11"/>
    <n v="0"/>
  </r>
  <r>
    <s v="RX000907"/>
    <d v="2023-06-22T00:00:00"/>
    <s v="PT0065"/>
    <s v="DR002"/>
    <s v="Dr. Michael Torres"/>
    <s v="Cardiology"/>
    <s v="RX003"/>
    <s v="Community Care Pharmacy"/>
    <s v="Worcester"/>
    <s v="MA"/>
    <s v="61269-0435-01"/>
    <m/>
    <x v="14"/>
    <s v="Biguanide"/>
    <n v="90"/>
    <n v="91"/>
    <x v="0"/>
    <n v="1"/>
    <n v="0"/>
    <s v="PBM003"/>
    <x v="3"/>
    <s v="COMMERCIAL"/>
    <s v="MAC"/>
    <n v="12.4"/>
    <n v="9.92"/>
    <n v="5.73"/>
    <n v="1.78"/>
    <n v="7.51"/>
    <n v="6.61"/>
    <n v="1"/>
    <n v="9.25"/>
    <n v="0"/>
    <n v="-1.74"/>
    <x v="0"/>
    <m/>
    <m/>
    <n v="8"/>
    <n v="1"/>
  </r>
  <r>
    <s v="RX000908"/>
    <d v="2024-12-29T00:00:00"/>
    <s v="PT0092"/>
    <s v="DR001"/>
    <s v="Dr. Sarah Chen"/>
    <s v="Internal Medicine"/>
    <s v="RX001"/>
    <s v="Main St Pharmacy"/>
    <s v="Boston"/>
    <s v="MA"/>
    <s v="00093-0892-01"/>
    <m/>
    <x v="0"/>
    <s v="Antiplatelet"/>
    <n v="30"/>
    <n v="29"/>
    <x v="0"/>
    <n v="1"/>
    <n v="0"/>
    <s v="PBM001"/>
    <x v="0"/>
    <s v="COMMERCIAL"/>
    <s v="MAC"/>
    <n v="14.8"/>
    <n v="11.84"/>
    <n v="7.71"/>
    <n v="1.78"/>
    <n v="9.49"/>
    <n v="8.26"/>
    <n v="1.23"/>
    <n v="10.7"/>
    <n v="0"/>
    <n v="-1.21"/>
    <x v="0"/>
    <m/>
    <m/>
    <n v="6"/>
    <n v="1"/>
  </r>
  <r>
    <s v="RX000909"/>
    <d v="2024-08-06T00:00:00"/>
    <s v="PT0020"/>
    <s v="DR005"/>
    <s v="Dr. Lisa Johnson"/>
    <s v="Oncology"/>
    <s v="RX003"/>
    <s v="Community Care Pharmacy"/>
    <s v="Worcester"/>
    <s v="MA"/>
    <s v="00074-3799-13"/>
    <s v="Humira Pen 40mg"/>
    <x v="7"/>
    <s v="Biologic"/>
    <n v="28"/>
    <n v="28"/>
    <x v="1"/>
    <n v="5"/>
    <n v="0"/>
    <s v="MCR001"/>
    <x v="5"/>
    <s v="GOVERNMENT"/>
    <s v="MAC"/>
    <n v="7140"/>
    <n v="6069"/>
    <n v="6076.19"/>
    <n v="1.77"/>
    <n v="6077.96"/>
    <n v="4862.37"/>
    <n v="1215.5899999999999"/>
    <n v="5475.04"/>
    <n v="494.18"/>
    <n v="108.75"/>
    <x v="0"/>
    <m/>
    <m/>
    <n v="11"/>
    <n v="0"/>
  </r>
  <r>
    <s v="RX000910"/>
    <d v="2023-01-13T00:00:00"/>
    <s v="PT0062"/>
    <s v="DR002"/>
    <s v="Dr. Michael Torres"/>
    <s v="Cardiology"/>
    <s v="RX002"/>
    <s v="Westside Rx"/>
    <s v="Springfield"/>
    <s v="MA"/>
    <s v="61269-0435-01"/>
    <m/>
    <x v="14"/>
    <s v="Biguanide"/>
    <n v="90"/>
    <n v="93"/>
    <x v="0"/>
    <n v="1"/>
    <n v="0"/>
    <s v="PBM002"/>
    <x v="2"/>
    <s v="COMMERCIAL"/>
    <s v="MAC"/>
    <n v="12.4"/>
    <n v="9.92"/>
    <n v="7.85"/>
    <n v="1.79"/>
    <n v="9.64"/>
    <n v="8.19"/>
    <n v="1.45"/>
    <n v="9.5"/>
    <n v="0"/>
    <n v="0.14000000000000001"/>
    <x v="0"/>
    <m/>
    <m/>
    <n v="9"/>
    <n v="1"/>
  </r>
  <r>
    <s v="RX000911"/>
    <d v="2024-02-01T00:00:00"/>
    <s v="PT0034"/>
    <s v="DR005"/>
    <s v="Dr. Lisa Johnson"/>
    <s v="Oncology"/>
    <s v="RX004"/>
    <s v="Health Plus Pharmacy"/>
    <s v="Cambridge"/>
    <s v="MA"/>
    <s v="00003-0894-20"/>
    <s v="Eliquis 5mg"/>
    <x v="10"/>
    <s v="Anticoagulant"/>
    <n v="30"/>
    <n v="29"/>
    <x v="1"/>
    <n v="3"/>
    <n v="0"/>
    <s v="PBM003"/>
    <x v="3"/>
    <s v="COMMERCIAL"/>
    <s v="MAC"/>
    <n v="594"/>
    <n v="504.9"/>
    <n v="487.51"/>
    <n v="1.78"/>
    <n v="489.29"/>
    <n v="430.57"/>
    <n v="58.71"/>
    <n v="480.82"/>
    <n v="0"/>
    <n v="8.4700000000000006"/>
    <x v="0"/>
    <m/>
    <m/>
    <n v="3"/>
    <n v="0"/>
  </r>
  <r>
    <s v="RX000912"/>
    <d v="2024-12-20T00:00:00"/>
    <s v="PT0101"/>
    <s v="DR003"/>
    <s v="Dr. Priya Patel"/>
    <s v="Endocrinology"/>
    <s v="RX002"/>
    <s v="Westside Rx"/>
    <s v="Springfield"/>
    <s v="MA"/>
    <s v="00173-0682-20"/>
    <s v="Advair Diskus 250/50"/>
    <x v="1"/>
    <s v="ICS/LABA"/>
    <n v="30"/>
    <n v="31"/>
    <x v="1"/>
    <n v="3"/>
    <n v="1"/>
    <s v="MCD001"/>
    <x v="4"/>
    <s v="GOVERNMENT"/>
    <s v="NADAC"/>
    <n v="384"/>
    <n v="326.39999999999998"/>
    <n v="310.08"/>
    <n v="1.55"/>
    <n v="311.63"/>
    <n v="224.37"/>
    <n v="87.26"/>
    <n v="291.01"/>
    <n v="0"/>
    <n v="20.62"/>
    <x v="0"/>
    <m/>
    <m/>
    <n v="1"/>
    <n v="0"/>
  </r>
  <r>
    <s v="RX000913"/>
    <d v="2023-10-03T00:00:00"/>
    <s v="PT0064"/>
    <s v="DR004"/>
    <s v="Dr. James Williams"/>
    <s v="Primary Care"/>
    <s v="RX002"/>
    <s v="Westside Rx"/>
    <s v="Springfield"/>
    <s v="MA"/>
    <s v="00093-0892-01"/>
    <m/>
    <x v="0"/>
    <s v="Antiplatelet"/>
    <n v="30"/>
    <n v="30"/>
    <x v="0"/>
    <n v="1"/>
    <n v="0"/>
    <s v="PBM004"/>
    <x v="1"/>
    <s v="COMMERCIAL"/>
    <s v="MAC"/>
    <n v="14.8"/>
    <n v="11.84"/>
    <n v="0"/>
    <n v="0"/>
    <n v="0"/>
    <n v="0"/>
    <n v="0"/>
    <n v="0"/>
    <n v="0"/>
    <n v="0"/>
    <x v="1"/>
    <n v="88"/>
    <s v="DUR Reject Error"/>
    <n v="2"/>
    <n v="1"/>
  </r>
  <r>
    <s v="RX000914"/>
    <d v="2024-12-24T00:00:00"/>
    <s v="PT0093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87"/>
    <x v="0"/>
    <n v="1"/>
    <n v="0"/>
    <s v="PBM004"/>
    <x v="1"/>
    <s v="COMMERCIAL"/>
    <s v="MAC"/>
    <n v="8.5"/>
    <n v="6.8"/>
    <n v="4.9000000000000004"/>
    <n v="1.8"/>
    <n v="6.7"/>
    <n v="5.63"/>
    <n v="1.07"/>
    <n v="6.02"/>
    <n v="0"/>
    <n v="0.68"/>
    <x v="0"/>
    <m/>
    <m/>
    <n v="0"/>
    <n v="0"/>
  </r>
  <r>
    <s v="RX000915"/>
    <d v="2023-08-09T00:00:00"/>
    <s v="PT0039"/>
    <s v="DR004"/>
    <s v="Dr. James Williams"/>
    <s v="Primary Care"/>
    <s v="RX002"/>
    <s v="Westside Rx"/>
    <s v="Springfield"/>
    <s v="MA"/>
    <s v="00085-1234-01"/>
    <m/>
    <x v="4"/>
    <s v="ACE Inhibitor"/>
    <n v="90"/>
    <n v="88"/>
    <x v="0"/>
    <n v="1"/>
    <n v="0"/>
    <s v="PBM004"/>
    <x v="1"/>
    <s v="COMMERCIAL"/>
    <s v="MAC"/>
    <n v="8.5"/>
    <n v="6.8"/>
    <n v="4.2699999999999996"/>
    <n v="1.8"/>
    <n v="6.07"/>
    <n v="5.0999999999999996"/>
    <n v="1"/>
    <n v="6.41"/>
    <n v="0"/>
    <n v="-0.34"/>
    <x v="0"/>
    <m/>
    <m/>
    <n v="6"/>
    <n v="1"/>
  </r>
  <r>
    <s v="RX000916"/>
    <d v="2024-09-16T00:00:00"/>
    <s v="PT0010"/>
    <s v="DR001"/>
    <s v="Dr. Sarah Chen"/>
    <s v="Internal Medicine"/>
    <s v="RX003"/>
    <s v="Community Care Pharmacy"/>
    <s v="Worcester"/>
    <s v="MA"/>
    <s v="50458-0579-30"/>
    <s v="Xarelto 20mg"/>
    <x v="13"/>
    <s v="Anticoagulant"/>
    <n v="90"/>
    <n v="91"/>
    <x v="1"/>
    <n v="3"/>
    <n v="0"/>
    <s v="PBM004"/>
    <x v="1"/>
    <s v="COMMERCIAL"/>
    <s v="MAC"/>
    <n v="558"/>
    <n v="474.3"/>
    <n v="1400.3"/>
    <n v="1.8"/>
    <n v="1402.1"/>
    <n v="1177.77"/>
    <n v="224.34"/>
    <n v="1351.35"/>
    <n v="0"/>
    <n v="50.75"/>
    <x v="0"/>
    <m/>
    <m/>
    <n v="11"/>
    <n v="1"/>
  </r>
  <r>
    <s v="RX000917"/>
    <d v="2023-01-31T00:00:00"/>
    <s v="PT0074"/>
    <s v="DR002"/>
    <s v="Dr. Michael Torres"/>
    <s v="Cardiology"/>
    <s v="RX002"/>
    <s v="Westside Rx"/>
    <s v="Springfield"/>
    <s v="MA"/>
    <s v="00169-4302-12"/>
    <s v="Ozempic 1mg"/>
    <x v="8"/>
    <s v="GLP-1"/>
    <n v="30"/>
    <n v="30"/>
    <x v="1"/>
    <n v="4"/>
    <n v="1"/>
    <s v="MCR001"/>
    <x v="5"/>
    <s v="GOVERNMENT"/>
    <s v="MAC"/>
    <n v="936"/>
    <n v="795.6"/>
    <n v="800.49"/>
    <n v="1.77"/>
    <n v="802.26"/>
    <n v="641.79999999999995"/>
    <n v="160.44999999999999"/>
    <n v="767.88"/>
    <n v="35.659999999999997"/>
    <n v="-1.28"/>
    <x v="0"/>
    <m/>
    <m/>
    <n v="6"/>
    <n v="0"/>
  </r>
  <r>
    <s v="RX000918"/>
    <d v="2023-12-30T00:00:00"/>
    <s v="PT0034"/>
    <s v="DR003"/>
    <s v="Dr. Priya Patel"/>
    <s v="Endocrinology"/>
    <s v="RX001"/>
    <s v="Main St Pharmacy"/>
    <s v="Boston"/>
    <s v="MA"/>
    <s v="00093-7193-98"/>
    <m/>
    <x v="3"/>
    <s v="Statin"/>
    <n v="90"/>
    <n v="89"/>
    <x v="0"/>
    <n v="1"/>
    <n v="0"/>
    <s v="PBM002"/>
    <x v="2"/>
    <s v="COMMERCIAL"/>
    <s v="MAC"/>
    <n v="18.2"/>
    <n v="14.56"/>
    <n v="26.78"/>
    <n v="1.79"/>
    <n v="28.57"/>
    <n v="24.28"/>
    <n v="4.28"/>
    <n v="38.799999999999997"/>
    <n v="0"/>
    <n v="-10.23"/>
    <x v="2"/>
    <m/>
    <m/>
    <n v="10"/>
    <n v="1"/>
  </r>
  <r>
    <s v="RX000919"/>
    <d v="2024-09-12T00:00:00"/>
    <s v="PT0088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88"/>
    <x v="0"/>
    <n v="1"/>
    <n v="0"/>
    <s v="PBM001"/>
    <x v="0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8"/>
    <n v="1"/>
  </r>
  <r>
    <s v="RX000920"/>
    <d v="2023-06-26T00:00:00"/>
    <s v="PT0028"/>
    <s v="DR001"/>
    <s v="Dr. Sarah Chen"/>
    <s v="Internal Medicine"/>
    <s v="RX003"/>
    <s v="Community Care Pharmacy"/>
    <s v="Worcester"/>
    <s v="MA"/>
    <s v="61269-0435-01"/>
    <m/>
    <x v="14"/>
    <s v="Biguanide"/>
    <n v="90"/>
    <n v="94"/>
    <x v="0"/>
    <n v="1"/>
    <n v="0"/>
    <s v="PBM002"/>
    <x v="2"/>
    <s v="COMMERCIAL"/>
    <s v="MAC"/>
    <n v="12.4"/>
    <n v="9.92"/>
    <n v="7"/>
    <n v="1.79"/>
    <n v="8.7899999999999991"/>
    <n v="7.47"/>
    <n v="1.32"/>
    <n v="8.89"/>
    <n v="0"/>
    <n v="-0.11"/>
    <x v="0"/>
    <m/>
    <m/>
    <n v="2"/>
    <n v="0"/>
  </r>
  <r>
    <s v="RX000921"/>
    <d v="2023-06-02T00:00:00"/>
    <s v="PT0069"/>
    <s v="DR005"/>
    <s v="Dr. Lisa Johnson"/>
    <s v="Oncology"/>
    <s v="RX002"/>
    <s v="Westside Rx"/>
    <s v="Springfield"/>
    <s v="MA"/>
    <s v="00007-4102-20"/>
    <s v="Plavix 75mg"/>
    <x v="0"/>
    <s v="Antiplatelet"/>
    <n v="30"/>
    <n v="31"/>
    <x v="1"/>
    <n v="2"/>
    <n v="1"/>
    <s v="MCD001"/>
    <x v="4"/>
    <s v="GOVERNMENT"/>
    <s v="NADAC"/>
    <n v="174"/>
    <n v="147.9"/>
    <n v="140.5"/>
    <n v="0.7"/>
    <n v="141.21"/>
    <n v="101.67"/>
    <n v="39.54"/>
    <n v="138.43"/>
    <n v="0"/>
    <n v="2.77"/>
    <x v="0"/>
    <m/>
    <m/>
    <n v="4"/>
    <n v="0"/>
  </r>
  <r>
    <s v="RX000922"/>
    <d v="2024-05-24T00:00:00"/>
    <s v="PT0059"/>
    <s v="DR001"/>
    <s v="Dr. Sarah Chen"/>
    <s v="Internal Medicine"/>
    <s v="RX002"/>
    <s v="Westside Rx"/>
    <s v="Springfield"/>
    <s v="MA"/>
    <s v="00093-7193-98"/>
    <m/>
    <x v="3"/>
    <s v="Statin"/>
    <n v="90"/>
    <n v="93"/>
    <x v="0"/>
    <n v="1"/>
    <n v="0"/>
    <s v="PBM004"/>
    <x v="1"/>
    <s v="COMMERCIAL"/>
    <s v="MAC"/>
    <n v="18.2"/>
    <n v="14.56"/>
    <n v="30.72"/>
    <n v="1.8"/>
    <n v="32.520000000000003"/>
    <n v="27.32"/>
    <n v="5.2"/>
    <n v="39.76"/>
    <n v="0"/>
    <n v="-7.24"/>
    <x v="0"/>
    <m/>
    <m/>
    <n v="7"/>
    <n v="0"/>
  </r>
  <r>
    <s v="RX000923"/>
    <d v="2023-05-25T00:00:00"/>
    <s v="PT0046"/>
    <s v="DR003"/>
    <s v="Dr. Priya Patel"/>
    <s v="Endocrinology"/>
    <s v="RX002"/>
    <s v="Westside Rx"/>
    <s v="Springfield"/>
    <s v="MA"/>
    <s v="68382-0035-01"/>
    <m/>
    <x v="2"/>
    <s v="CCB"/>
    <n v="90"/>
    <n v="86"/>
    <x v="0"/>
    <n v="1"/>
    <n v="2"/>
    <s v="PBM001"/>
    <x v="0"/>
    <s v="COMMERCIAL"/>
    <s v="MAC"/>
    <n v="7.2"/>
    <n v="5.76"/>
    <n v="10.32"/>
    <n v="1.78"/>
    <n v="12.1"/>
    <n v="10.52"/>
    <n v="1.57"/>
    <n v="15.84"/>
    <n v="0"/>
    <n v="-3.74"/>
    <x v="0"/>
    <m/>
    <m/>
    <n v="10"/>
    <n v="0"/>
  </r>
  <r>
    <s v="RX000924"/>
    <d v="2024-06-23T00:00:00"/>
    <s v="PT0083"/>
    <s v="DR003"/>
    <s v="Dr. Priya Patel"/>
    <s v="Endocrinology"/>
    <s v="RX001"/>
    <s v="Main St Pharmacy"/>
    <s v="Boston"/>
    <s v="MA"/>
    <s v="00591-3622-19"/>
    <m/>
    <x v="12"/>
    <s v="PPI"/>
    <n v="30"/>
    <n v="29"/>
    <x v="0"/>
    <n v="1"/>
    <n v="0"/>
    <s v="PBM001"/>
    <x v="0"/>
    <s v="COMMERCIAL"/>
    <s v="MAC"/>
    <n v="6.9"/>
    <n v="5.52"/>
    <n v="3.76"/>
    <n v="1.78"/>
    <n v="5.54"/>
    <n v="4.82"/>
    <n v="1"/>
    <n v="5.23"/>
    <n v="0"/>
    <n v="0.3"/>
    <x v="0"/>
    <m/>
    <m/>
    <n v="3"/>
    <n v="0"/>
  </r>
  <r>
    <s v="RX000925"/>
    <d v="2024-05-17T00:00:00"/>
    <s v="PT0040"/>
    <s v="DR001"/>
    <s v="Dr. Sarah Chen"/>
    <s v="Internal Medicine"/>
    <s v="RX004"/>
    <s v="Health Plus Pharmacy"/>
    <s v="Cambridge"/>
    <s v="MA"/>
    <s v="00093-0892-01"/>
    <m/>
    <x v="0"/>
    <s v="Antiplatelet"/>
    <n v="90"/>
    <n v="89"/>
    <x v="0"/>
    <n v="1"/>
    <n v="1"/>
    <s v="PBM002"/>
    <x v="2"/>
    <s v="COMMERCIAL"/>
    <s v="MAC"/>
    <n v="14.8"/>
    <n v="11.84"/>
    <n v="24.52"/>
    <n v="1.79"/>
    <n v="26.31"/>
    <n v="22.36"/>
    <n v="3.95"/>
    <n v="33.21"/>
    <n v="0"/>
    <n v="-6.9"/>
    <x v="0"/>
    <m/>
    <m/>
    <n v="10"/>
    <n v="0"/>
  </r>
  <r>
    <s v="RX000926"/>
    <d v="2024-08-24T00:00:00"/>
    <s v="PT0007"/>
    <s v="DR003"/>
    <s v="Dr. Priya Patel"/>
    <s v="Endocrinology"/>
    <s v="RX001"/>
    <s v="Main St Pharmacy"/>
    <s v="Boston"/>
    <s v="MA"/>
    <s v="50458-0579-30"/>
    <s v="Xarelto 20mg"/>
    <x v="13"/>
    <s v="Anticoagulant"/>
    <n v="30"/>
    <n v="30"/>
    <x v="1"/>
    <n v="3"/>
    <n v="0"/>
    <s v="PBM001"/>
    <x v="0"/>
    <s v="COMMERCIAL"/>
    <s v="MAC"/>
    <n v="558"/>
    <n v="474.3"/>
    <n v="476.01"/>
    <n v="1.78"/>
    <n v="477.79"/>
    <n v="415.68"/>
    <n v="62.11"/>
    <n v="430.77"/>
    <n v="0"/>
    <n v="47.02"/>
    <x v="0"/>
    <m/>
    <m/>
    <n v="3"/>
    <n v="0"/>
  </r>
  <r>
    <s v="RX000927"/>
    <d v="2024-06-20T00:00:00"/>
    <s v="PT0059"/>
    <s v="DR005"/>
    <s v="Dr. Lisa Johnson"/>
    <s v="Oncology"/>
    <s v="RX004"/>
    <s v="Health Plus Pharmacy"/>
    <s v="Cambridge"/>
    <s v="MA"/>
    <s v="50458-0579-30"/>
    <s v="Xarelto 20mg"/>
    <x v="13"/>
    <s v="Anticoagulant"/>
    <n v="30"/>
    <n v="31"/>
    <x v="1"/>
    <n v="3"/>
    <n v="2"/>
    <s v="MCR001"/>
    <x v="5"/>
    <s v="GOVERNMENT"/>
    <s v="MAC"/>
    <n v="558"/>
    <n v="474.3"/>
    <n v="464.68"/>
    <n v="1.77"/>
    <n v="466.45"/>
    <n v="373.16"/>
    <n v="93.29"/>
    <n v="426.54"/>
    <n v="19.7"/>
    <n v="20.21"/>
    <x v="0"/>
    <m/>
    <m/>
    <n v="1"/>
    <n v="0"/>
  </r>
  <r>
    <s v="RX000928"/>
    <d v="2024-01-26T00:00:00"/>
    <s v="PT0001"/>
    <s v="DR001"/>
    <s v="Dr. Sarah Chen"/>
    <s v="Internal Medicine"/>
    <s v="RX001"/>
    <s v="Main St Pharmacy"/>
    <s v="Boston"/>
    <s v="MA"/>
    <s v="00085-1234-01"/>
    <m/>
    <x v="4"/>
    <s v="ACE Inhibitor"/>
    <n v="90"/>
    <n v="93"/>
    <x v="0"/>
    <n v="1"/>
    <n v="1"/>
    <s v="PBM003"/>
    <x v="3"/>
    <s v="COMMERCIAL"/>
    <s v="MAC"/>
    <n v="8.5"/>
    <n v="6.8"/>
    <n v="4.91"/>
    <n v="1.78"/>
    <n v="6.69"/>
    <n v="5.89"/>
    <n v="1"/>
    <n v="6.55"/>
    <n v="0"/>
    <n v="0.14000000000000001"/>
    <x v="0"/>
    <m/>
    <m/>
    <n v="5"/>
    <n v="0"/>
  </r>
  <r>
    <s v="RX000929"/>
    <d v="2023-02-15T00:00:00"/>
    <s v="PT0088"/>
    <s v="DR004"/>
    <s v="Dr. James Williams"/>
    <s v="Primary Care"/>
    <s v="RX003"/>
    <s v="Community Care Pharmacy"/>
    <s v="Worcester"/>
    <s v="MA"/>
    <s v="00169-4302-12"/>
    <s v="Ozempic 1mg"/>
    <x v="8"/>
    <s v="GLP-1"/>
    <n v="30"/>
    <n v="30"/>
    <x v="1"/>
    <n v="4"/>
    <n v="2"/>
    <s v="MCR001"/>
    <x v="5"/>
    <s v="GOVERNMENT"/>
    <s v="MAC"/>
    <n v="936"/>
    <n v="795.6"/>
    <n v="781.68"/>
    <n v="1.77"/>
    <n v="783.45"/>
    <n v="626.76"/>
    <n v="156.69"/>
    <n v="766.16"/>
    <n v="41.45"/>
    <n v="-24.16"/>
    <x v="0"/>
    <m/>
    <m/>
    <n v="3"/>
    <n v="0"/>
  </r>
  <r>
    <s v="RX000930"/>
    <d v="2024-03-01T00:00:00"/>
    <s v="PT0025"/>
    <s v="DR001"/>
    <s v="Dr. Sarah Chen"/>
    <s v="Internal Medicine"/>
    <s v="RX004"/>
    <s v="Health Plus Pharmacy"/>
    <s v="Cambridge"/>
    <s v="MA"/>
    <s v="00093-0892-01"/>
    <m/>
    <x v="0"/>
    <s v="Antiplatelet"/>
    <n v="30"/>
    <n v="30"/>
    <x v="0"/>
    <n v="1"/>
    <n v="0"/>
    <s v="MCD001"/>
    <x v="4"/>
    <s v="GOVERNMENT"/>
    <s v="NADAC"/>
    <n v="14.8"/>
    <n v="11.84"/>
    <n v="11.25"/>
    <n v="0.06"/>
    <n v="11.3"/>
    <n v="8.14"/>
    <n v="3.17"/>
    <n v="11.32"/>
    <n v="0"/>
    <n v="-0.01"/>
    <x v="0"/>
    <m/>
    <m/>
    <n v="10"/>
    <n v="0"/>
  </r>
  <r>
    <s v="RX000931"/>
    <d v="2023-03-14T00:00:00"/>
    <s v="PT0042"/>
    <s v="DR002"/>
    <s v="Dr. Michael Torres"/>
    <s v="Cardiology"/>
    <s v="RX002"/>
    <s v="Westside Rx"/>
    <s v="Springfield"/>
    <s v="MA"/>
    <s v="00071-0155-23"/>
    <s v="Lipitor"/>
    <x v="3"/>
    <s v="Statin"/>
    <n v="30"/>
    <n v="29"/>
    <x v="1"/>
    <n v="2"/>
    <n v="1"/>
    <s v="MCR001"/>
    <x v="5"/>
    <s v="GOVERNMENT"/>
    <s v="MAC"/>
    <n v="185.4"/>
    <n v="157.59"/>
    <n v="152.75"/>
    <n v="1.77"/>
    <n v="154.52000000000001"/>
    <n v="123.62"/>
    <n v="30.9"/>
    <n v="141.28"/>
    <n v="9.9600000000000009"/>
    <n v="3.28"/>
    <x v="2"/>
    <m/>
    <m/>
    <n v="11"/>
    <n v="0"/>
  </r>
  <r>
    <s v="RX000932"/>
    <d v="2023-09-25T00:00:00"/>
    <s v="PT0114"/>
    <s v="DR005"/>
    <s v="Dr. Lisa Johnson"/>
    <s v="Oncology"/>
    <s v="RX003"/>
    <s v="Community Care Pharmacy"/>
    <s v="Worcester"/>
    <s v="MA"/>
    <s v="00085-1234-01"/>
    <m/>
    <x v="4"/>
    <s v="ACE Inhibitor"/>
    <n v="90"/>
    <n v="87"/>
    <x v="0"/>
    <n v="1"/>
    <n v="0"/>
    <s v="PBM003"/>
    <x v="3"/>
    <s v="COMMERCIAL"/>
    <s v="MAC"/>
    <n v="8.5"/>
    <n v="6.8"/>
    <n v="3.94"/>
    <n v="1.78"/>
    <n v="5.72"/>
    <n v="5.04"/>
    <n v="1"/>
    <n v="6.49"/>
    <n v="0"/>
    <n v="-0.76"/>
    <x v="0"/>
    <m/>
    <m/>
    <n v="3"/>
    <n v="1"/>
  </r>
  <r>
    <s v="RX000933"/>
    <d v="2023-08-23T00:00:00"/>
    <s v="PT0009"/>
    <s v="DR001"/>
    <s v="Dr. Sarah Chen"/>
    <s v="Internal Medicine"/>
    <s v="RX001"/>
    <s v="Main St Pharmacy"/>
    <s v="Boston"/>
    <s v="MA"/>
    <s v="00169-4302-12"/>
    <s v="Ozempic 1mg"/>
    <x v="8"/>
    <s v="GLP-1"/>
    <n v="90"/>
    <n v="87"/>
    <x v="1"/>
    <n v="4"/>
    <n v="0"/>
    <s v="PBM003"/>
    <x v="3"/>
    <s v="COMMERCIAL"/>
    <s v="MAC"/>
    <n v="936"/>
    <n v="795.6"/>
    <n v="2405.4899999999998"/>
    <n v="1.78"/>
    <n v="2407.27"/>
    <n v="2118.4"/>
    <n v="288.87"/>
    <n v="2249.38"/>
    <n v="0"/>
    <n v="157.88999999999999"/>
    <x v="0"/>
    <m/>
    <m/>
    <n v="2"/>
    <n v="0"/>
  </r>
  <r>
    <s v="RX000934"/>
    <d v="2023-11-22T00:00:00"/>
    <s v="PT0111"/>
    <s v="DR002"/>
    <s v="Dr. Michael Torres"/>
    <s v="Cardiology"/>
    <s v="RX002"/>
    <s v="Westside Rx"/>
    <s v="Springfield"/>
    <s v="MA"/>
    <s v="00078-0467-15"/>
    <s v="Entresto 49/51"/>
    <x v="16"/>
    <s v="ARNI"/>
    <n v="90"/>
    <n v="94"/>
    <x v="1"/>
    <n v="4"/>
    <n v="2"/>
    <s v="PBM004"/>
    <x v="1"/>
    <s v="COMMERCIAL"/>
    <s v="MAC"/>
    <n v="618"/>
    <n v="525.29999999999995"/>
    <n v="0"/>
    <n v="0"/>
    <n v="0"/>
    <n v="0"/>
    <n v="0"/>
    <n v="0"/>
    <n v="0"/>
    <n v="0"/>
    <x v="1"/>
    <n v="70"/>
    <s v="Product/Service Not Covered"/>
    <n v="5"/>
    <n v="0"/>
  </r>
  <r>
    <s v="RX000935"/>
    <d v="2023-10-26T00:00:00"/>
    <s v="PT0093"/>
    <s v="DR002"/>
    <s v="Dr. Michael Torres"/>
    <s v="Cardiology"/>
    <s v="RX004"/>
    <s v="Health Plus Pharmacy"/>
    <s v="Cambridge"/>
    <s v="MA"/>
    <s v="00002-4415-85"/>
    <s v="Trulicity 1.5mg"/>
    <x v="17"/>
    <s v="GLP-1"/>
    <n v="28"/>
    <n v="27"/>
    <x v="1"/>
    <n v="4"/>
    <n v="2"/>
    <s v="PBM001"/>
    <x v="0"/>
    <s v="COMMERCIAL"/>
    <s v="MAC"/>
    <n v="918"/>
    <n v="780.3"/>
    <n v="766.45"/>
    <n v="1.78"/>
    <n v="768.23"/>
    <n v="668.36"/>
    <n v="99.87"/>
    <n v="710.25"/>
    <n v="0"/>
    <n v="57.98"/>
    <x v="0"/>
    <m/>
    <m/>
    <n v="3"/>
    <n v="0"/>
  </r>
  <r>
    <s v="RX000936"/>
    <d v="2023-04-25T00:00:00"/>
    <s v="PT0080"/>
    <s v="DR001"/>
    <s v="Dr. Sarah Chen"/>
    <s v="Internal Medicine"/>
    <s v="RX003"/>
    <s v="Community Care Pharmacy"/>
    <s v="Worcester"/>
    <s v="MA"/>
    <s v="61269-0435-01"/>
    <m/>
    <x v="14"/>
    <s v="Biguanide"/>
    <n v="90"/>
    <n v="91"/>
    <x v="0"/>
    <n v="1"/>
    <n v="1"/>
    <s v="PBM001"/>
    <x v="0"/>
    <s v="COMMERCIAL"/>
    <s v="MAC"/>
    <n v="12.4"/>
    <n v="9.92"/>
    <n v="6.47"/>
    <n v="1.78"/>
    <n v="8.25"/>
    <n v="7.18"/>
    <n v="1.07"/>
    <n v="9.2100000000000009"/>
    <n v="0"/>
    <n v="-0.95"/>
    <x v="0"/>
    <m/>
    <m/>
    <n v="0"/>
    <n v="1"/>
  </r>
  <r>
    <s v="RX000937"/>
    <d v="2024-07-30T00:00:00"/>
    <s v="PT0098"/>
    <s v="DR001"/>
    <s v="Dr. Sarah Chen"/>
    <s v="Internal Medicine"/>
    <s v="RX004"/>
    <s v="Health Plus Pharmacy"/>
    <s v="Cambridge"/>
    <s v="MA"/>
    <s v="00093-7193-98"/>
    <m/>
    <x v="3"/>
    <s v="Statin"/>
    <n v="90"/>
    <n v="91"/>
    <x v="0"/>
    <n v="1"/>
    <n v="0"/>
    <s v="PBM002"/>
    <x v="2"/>
    <s v="COMMERCIAL"/>
    <s v="MAC"/>
    <n v="18.2"/>
    <n v="14.56"/>
    <n v="30.22"/>
    <n v="1.79"/>
    <n v="32.01"/>
    <n v="27.2"/>
    <n v="4.8"/>
    <n v="41.81"/>
    <n v="0"/>
    <n v="-9.8000000000000007"/>
    <x v="0"/>
    <m/>
    <m/>
    <n v="10"/>
    <n v="0"/>
  </r>
  <r>
    <s v="RX000938"/>
    <d v="2024-12-03T00:00:00"/>
    <s v="PT0088"/>
    <s v="DR003"/>
    <s v="Dr. Priya Patel"/>
    <s v="Endocrinology"/>
    <s v="RX004"/>
    <s v="Health Plus Pharmacy"/>
    <s v="Cambridge"/>
    <s v="MA"/>
    <s v="00085-1234-01"/>
    <m/>
    <x v="4"/>
    <s v="ACE Inhibitor"/>
    <n v="90"/>
    <n v="89"/>
    <x v="0"/>
    <n v="1"/>
    <n v="0"/>
    <s v="PBM003"/>
    <x v="3"/>
    <s v="COMMERCIAL"/>
    <s v="MAC"/>
    <n v="8.5"/>
    <n v="6.8"/>
    <n v="4.5"/>
    <n v="1.78"/>
    <n v="6.28"/>
    <n v="5.53"/>
    <n v="1"/>
    <n v="6.44"/>
    <n v="0"/>
    <n v="-0.16"/>
    <x v="2"/>
    <m/>
    <m/>
    <n v="10"/>
    <n v="0"/>
  </r>
  <r>
    <s v="RX000939"/>
    <d v="2023-05-28T00:00:00"/>
    <s v="PT0033"/>
    <s v="DR002"/>
    <s v="Dr. Michael Torres"/>
    <s v="Cardiology"/>
    <s v="RX003"/>
    <s v="Community Care Pharmacy"/>
    <s v="Worcester"/>
    <s v="MA"/>
    <s v="00002-4415-85"/>
    <s v="Trulicity 1.5mg"/>
    <x v="17"/>
    <s v="GLP-1"/>
    <n v="28"/>
    <n v="29"/>
    <x v="1"/>
    <n v="4"/>
    <n v="0"/>
    <s v="PBM001"/>
    <x v="0"/>
    <s v="COMMERCIAL"/>
    <s v="MAC"/>
    <n v="918"/>
    <n v="780.3"/>
    <n v="754.12"/>
    <n v="1.78"/>
    <n v="755.9"/>
    <n v="657.63"/>
    <n v="98.27"/>
    <n v="713.94"/>
    <n v="0"/>
    <n v="41.95"/>
    <x v="0"/>
    <m/>
    <m/>
    <n v="4"/>
    <n v="1"/>
  </r>
  <r>
    <s v="RX000940"/>
    <d v="2023-05-09T00:00:00"/>
    <s v="PT0054"/>
    <s v="DR004"/>
    <s v="Dr. James Williams"/>
    <s v="Primary Care"/>
    <s v="RX002"/>
    <s v="Westside Rx"/>
    <s v="Springfield"/>
    <s v="MA"/>
    <s v="00085-1234-01"/>
    <m/>
    <x v="4"/>
    <s v="ACE Inhibitor"/>
    <n v="90"/>
    <n v="93"/>
    <x v="0"/>
    <n v="1"/>
    <n v="0"/>
    <s v="PBM004"/>
    <x v="1"/>
    <s v="COMMERCIAL"/>
    <s v="MAC"/>
    <n v="8.5"/>
    <n v="6.8"/>
    <n v="4.34"/>
    <n v="1.8"/>
    <n v="6.14"/>
    <n v="5.16"/>
    <n v="1"/>
    <n v="6.56"/>
    <n v="0"/>
    <n v="-0.42"/>
    <x v="0"/>
    <m/>
    <m/>
    <n v="6"/>
    <n v="0"/>
  </r>
  <r>
    <s v="RX000941"/>
    <d v="2023-07-30T00:00:00"/>
    <s v="PT0112"/>
    <s v="DR005"/>
    <s v="Dr. Lisa Johnson"/>
    <s v="Oncology"/>
    <s v="RX002"/>
    <s v="Westside Rx"/>
    <s v="Springfield"/>
    <s v="MA"/>
    <s v="61269-0435-01"/>
    <m/>
    <x v="14"/>
    <s v="Biguanide"/>
    <n v="90"/>
    <n v="92"/>
    <x v="0"/>
    <n v="1"/>
    <n v="1"/>
    <s v="PBM004"/>
    <x v="1"/>
    <s v="COMMERCIAL"/>
    <s v="MAC"/>
    <n v="12.4"/>
    <n v="9.92"/>
    <n v="7.22"/>
    <n v="1.8"/>
    <n v="9.02"/>
    <n v="7.58"/>
    <n v="1.44"/>
    <n v="9.24"/>
    <n v="0"/>
    <n v="-0.21"/>
    <x v="0"/>
    <m/>
    <m/>
    <n v="7"/>
    <n v="0"/>
  </r>
  <r>
    <s v="RX000942"/>
    <d v="2024-02-07T00:00:00"/>
    <s v="PT0107"/>
    <s v="DR002"/>
    <s v="Dr. Michael Torres"/>
    <s v="Cardiology"/>
    <s v="RX003"/>
    <s v="Community Care Pharmacy"/>
    <s v="Worcester"/>
    <s v="MA"/>
    <s v="00078-0467-15"/>
    <s v="Entresto 49/51"/>
    <x v="16"/>
    <s v="ARNI"/>
    <n v="90"/>
    <n v="94"/>
    <x v="1"/>
    <n v="4"/>
    <n v="2"/>
    <s v="PBM002"/>
    <x v="2"/>
    <s v="COMMERCIAL"/>
    <s v="MAC"/>
    <n v="618"/>
    <n v="525.29999999999995"/>
    <n v="1546.07"/>
    <n v="1.79"/>
    <n v="1547.86"/>
    <n v="1315.68"/>
    <n v="232.18"/>
    <n v="1429.39"/>
    <n v="0"/>
    <n v="118.47"/>
    <x v="0"/>
    <m/>
    <m/>
    <n v="3"/>
    <n v="1"/>
  </r>
  <r>
    <s v="RX000943"/>
    <d v="2024-03-18T00:00:00"/>
    <s v="PT0086"/>
    <s v="DR005"/>
    <s v="Dr. Lisa Johnson"/>
    <s v="Oncology"/>
    <s v="RX004"/>
    <s v="Health Plus Pharmacy"/>
    <s v="Cambridge"/>
    <s v="MA"/>
    <s v="00007-4102-20"/>
    <s v="Plavix 75mg"/>
    <x v="0"/>
    <s v="Antiplatelet"/>
    <n v="90"/>
    <n v="87"/>
    <x v="1"/>
    <n v="2"/>
    <n v="2"/>
    <s v="PBM001"/>
    <x v="0"/>
    <s v="COMMERCIAL"/>
    <s v="MAC"/>
    <n v="174"/>
    <n v="147.9"/>
    <n v="434.43"/>
    <n v="1.78"/>
    <n v="436.21"/>
    <n v="379.5"/>
    <n v="56.71"/>
    <n v="405.87"/>
    <n v="0"/>
    <n v="30.34"/>
    <x v="0"/>
    <m/>
    <m/>
    <n v="2"/>
    <n v="0"/>
  </r>
  <r>
    <s v="RX000944"/>
    <d v="2023-11-21T00:00:00"/>
    <s v="PT0098"/>
    <s v="DR004"/>
    <s v="Dr. James Williams"/>
    <s v="Primary Care"/>
    <s v="RX002"/>
    <s v="Westside Rx"/>
    <s v="Springfield"/>
    <s v="MA"/>
    <s v="00007-4102-20"/>
    <s v="Plavix 75mg"/>
    <x v="0"/>
    <s v="Antiplatelet"/>
    <n v="30"/>
    <n v="30"/>
    <x v="1"/>
    <n v="2"/>
    <n v="1"/>
    <s v="MCR001"/>
    <x v="5"/>
    <s v="GOVERNMENT"/>
    <s v="MAC"/>
    <n v="174"/>
    <n v="147.9"/>
    <n v="148.72999999999999"/>
    <n v="1.77"/>
    <n v="150.5"/>
    <n v="120.4"/>
    <n v="30.1"/>
    <n v="134.36000000000001"/>
    <n v="13.03"/>
    <n v="3.11"/>
    <x v="0"/>
    <m/>
    <m/>
    <n v="10"/>
    <n v="1"/>
  </r>
  <r>
    <s v="RX000945"/>
    <d v="2023-04-03T00:00:00"/>
    <s v="PT0028"/>
    <s v="DR003"/>
    <s v="Dr. Priya Patel"/>
    <s v="Endocrinology"/>
    <s v="RX001"/>
    <s v="Main St Pharmacy"/>
    <s v="Boston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8.75"/>
    <n v="1.78"/>
    <n v="10.53"/>
    <n v="9.16"/>
    <n v="1.37"/>
    <n v="13.01"/>
    <n v="0"/>
    <n v="-2.48"/>
    <x v="0"/>
    <m/>
    <m/>
    <n v="5"/>
    <n v="0"/>
  </r>
  <r>
    <s v="RX000946"/>
    <d v="2023-11-07T00:00:00"/>
    <s v="PT0054"/>
    <s v="DR003"/>
    <s v="Dr. Priya Patel"/>
    <s v="Endocrinology"/>
    <s v="RX002"/>
    <s v="Westside Rx"/>
    <s v="Springfield"/>
    <s v="MA"/>
    <s v="00591-3622-19"/>
    <m/>
    <x v="12"/>
    <s v="PPI"/>
    <n v="90"/>
    <n v="86"/>
    <x v="0"/>
    <n v="1"/>
    <n v="2"/>
    <s v="PBM003"/>
    <x v="3"/>
    <s v="COMMERCIAL"/>
    <s v="MAC"/>
    <n v="6.9"/>
    <n v="5.52"/>
    <n v="12.84"/>
    <n v="1.78"/>
    <n v="14.62"/>
    <n v="12.86"/>
    <n v="1.75"/>
    <n v="14.8"/>
    <n v="0"/>
    <n v="-0.18"/>
    <x v="0"/>
    <m/>
    <m/>
    <n v="8"/>
    <n v="0"/>
  </r>
  <r>
    <s v="RX000947"/>
    <d v="2024-11-10T00:00:00"/>
    <s v="PT0013"/>
    <s v="DR001"/>
    <s v="Dr. Sarah Chen"/>
    <s v="Internal Medicine"/>
    <s v="RX002"/>
    <s v="Westside Rx"/>
    <s v="Springfield"/>
    <s v="MA"/>
    <s v="00085-1234-01"/>
    <m/>
    <x v="4"/>
    <s v="ACE Inhibitor"/>
    <n v="90"/>
    <n v="92"/>
    <x v="0"/>
    <n v="1"/>
    <n v="0"/>
    <s v="CASH"/>
    <x v="6"/>
    <s v="CASH"/>
    <s v="AWP"/>
    <n v="8.5"/>
    <n v="6.8"/>
    <n v="7.65"/>
    <n v="0"/>
    <n v="7.65"/>
    <n v="0"/>
    <n v="7.65"/>
    <n v="6.54"/>
    <n v="0"/>
    <n v="1.1100000000000001"/>
    <x v="0"/>
    <m/>
    <m/>
    <n v="6"/>
    <n v="0"/>
  </r>
  <r>
    <s v="RX000948"/>
    <d v="2024-08-21T00:00:00"/>
    <s v="PT0086"/>
    <s v="DR004"/>
    <s v="Dr. James Williams"/>
    <s v="Primary Care"/>
    <s v="RX003"/>
    <s v="Community Care Pharmacy"/>
    <s v="Worcester"/>
    <s v="MA"/>
    <s v="00078-0467-15"/>
    <s v="Entresto 49/51"/>
    <x v="16"/>
    <s v="ARNI"/>
    <n v="30"/>
    <n v="30"/>
    <x v="1"/>
    <n v="4"/>
    <n v="2"/>
    <s v="PBM003"/>
    <x v="3"/>
    <s v="COMMERCIAL"/>
    <s v="MAC"/>
    <n v="618"/>
    <n v="525.29999999999995"/>
    <n v="530.99"/>
    <n v="1.78"/>
    <n v="532.77"/>
    <n v="468.84"/>
    <n v="63.93"/>
    <n v="485.51"/>
    <n v="0"/>
    <n v="47.26"/>
    <x v="2"/>
    <m/>
    <m/>
    <n v="5"/>
    <n v="1"/>
  </r>
  <r>
    <s v="RX000949"/>
    <d v="2023-04-24T00:00:00"/>
    <s v="PT0042"/>
    <s v="DR002"/>
    <s v="Dr. Michael Torres"/>
    <s v="Cardiology"/>
    <s v="RX004"/>
    <s v="Health Plus Pharmacy"/>
    <s v="Cambridge"/>
    <s v="MA"/>
    <s v="00093-7193-98"/>
    <m/>
    <x v="3"/>
    <s v="Statin"/>
    <n v="30"/>
    <n v="29"/>
    <x v="0"/>
    <n v="1"/>
    <n v="1"/>
    <s v="PBM002"/>
    <x v="2"/>
    <s v="COMMERCIAL"/>
    <s v="MAC"/>
    <n v="18.2"/>
    <n v="14.56"/>
    <n v="10.44"/>
    <n v="1.79"/>
    <n v="12.23"/>
    <n v="10.4"/>
    <n v="1.83"/>
    <n v="14.07"/>
    <n v="0"/>
    <n v="-1.84"/>
    <x v="0"/>
    <m/>
    <m/>
    <n v="5"/>
    <n v="0"/>
  </r>
  <r>
    <s v="RX000950"/>
    <d v="2024-01-09T00:00:00"/>
    <s v="PT0004"/>
    <s v="DR002"/>
    <s v="Dr. Michael Torres"/>
    <s v="Cardiology"/>
    <s v="RX004"/>
    <s v="Health Plus Pharmacy"/>
    <s v="Cambridge"/>
    <s v="MA"/>
    <s v="00003-0208-11"/>
    <s v="Jardiance 25mg"/>
    <x v="5"/>
    <s v="SGLT2i"/>
    <n v="30"/>
    <n v="29"/>
    <x v="1"/>
    <n v="4"/>
    <n v="2"/>
    <s v="PBM001"/>
    <x v="0"/>
    <s v="COMMERCIAL"/>
    <s v="MAC"/>
    <n v="564"/>
    <n v="479.4"/>
    <n v="478.72"/>
    <n v="1.78"/>
    <n v="480.5"/>
    <n v="418.03"/>
    <n v="62.46"/>
    <n v="444.33"/>
    <n v="0"/>
    <n v="36.17"/>
    <x v="0"/>
    <m/>
    <m/>
    <n v="3"/>
    <n v="0"/>
  </r>
  <r>
    <s v="RX000951"/>
    <d v="2023-10-07T00:00:00"/>
    <s v="PT0059"/>
    <s v="DR001"/>
    <s v="Dr. Sarah Chen"/>
    <s v="Internal Medicine"/>
    <s v="RX003"/>
    <s v="Community Care Pharmacy"/>
    <s v="Worcester"/>
    <s v="MA"/>
    <s v="61269-0435-01"/>
    <m/>
    <x v="14"/>
    <s v="Biguanide"/>
    <n v="90"/>
    <n v="91"/>
    <x v="0"/>
    <n v="1"/>
    <n v="0"/>
    <s v="CASH"/>
    <x v="6"/>
    <s v="CASH"/>
    <s v="AWP"/>
    <n v="12.4"/>
    <n v="9.92"/>
    <n v="11.16"/>
    <n v="0"/>
    <n v="11.16"/>
    <n v="0"/>
    <n v="11.16"/>
    <n v="9.41"/>
    <n v="0"/>
    <n v="1.75"/>
    <x v="0"/>
    <m/>
    <m/>
    <n v="9"/>
    <n v="1"/>
  </r>
  <r>
    <s v="RX000952"/>
    <d v="2024-01-25T00:00:00"/>
    <s v="PT0047"/>
    <s v="DR004"/>
    <s v="Dr. James Williams"/>
    <s v="Primary Care"/>
    <s v="RX002"/>
    <s v="Westside Rx"/>
    <s v="Springfield"/>
    <s v="MA"/>
    <s v="00007-4102-20"/>
    <s v="Plavix 75mg"/>
    <x v="0"/>
    <s v="Antiplatelet"/>
    <n v="30"/>
    <n v="30"/>
    <x v="1"/>
    <n v="2"/>
    <n v="2"/>
    <s v="PBM002"/>
    <x v="2"/>
    <s v="COMMERCIAL"/>
    <s v="MAC"/>
    <n v="174"/>
    <n v="147.9"/>
    <n v="147.76"/>
    <n v="1.79"/>
    <n v="149.55000000000001"/>
    <n v="127.12"/>
    <n v="22.43"/>
    <n v="135.15"/>
    <n v="0"/>
    <n v="14.4"/>
    <x v="0"/>
    <m/>
    <m/>
    <n v="6"/>
    <n v="0"/>
  </r>
  <r>
    <s v="RX000953"/>
    <d v="2023-07-17T00:00:00"/>
    <s v="PT0011"/>
    <s v="DR005"/>
    <s v="Dr. Lisa Johnson"/>
    <s v="Oncology"/>
    <s v="RX003"/>
    <s v="Community Care Pharmacy"/>
    <s v="Worcester"/>
    <s v="MA"/>
    <s v="00093-7193-98"/>
    <m/>
    <x v="3"/>
    <s v="Statin"/>
    <n v="30"/>
    <n v="30"/>
    <x v="0"/>
    <n v="1"/>
    <n v="2"/>
    <s v="PBM002"/>
    <x v="2"/>
    <s v="COMMERCIAL"/>
    <s v="MAC"/>
    <n v="18.2"/>
    <n v="14.56"/>
    <n v="11.33"/>
    <n v="1.79"/>
    <n v="13.12"/>
    <n v="11.15"/>
    <n v="1.97"/>
    <n v="14.02"/>
    <n v="0"/>
    <n v="-0.89"/>
    <x v="0"/>
    <m/>
    <m/>
    <n v="1"/>
    <n v="1"/>
  </r>
  <r>
    <s v="RX000954"/>
    <d v="2023-07-01T00:00:00"/>
    <s v="PT0111"/>
    <s v="DR001"/>
    <s v="Dr. Sarah Chen"/>
    <s v="Internal Medicine"/>
    <s v="RX002"/>
    <s v="Westside Rx"/>
    <s v="Springfield"/>
    <s v="MA"/>
    <s v="00093-7193-98"/>
    <m/>
    <x v="3"/>
    <s v="Statin"/>
    <n v="30"/>
    <n v="28"/>
    <x v="0"/>
    <n v="1"/>
    <n v="1"/>
    <s v="MCR001"/>
    <x v="5"/>
    <s v="GOVERNMENT"/>
    <s v="MAC"/>
    <n v="18.2"/>
    <n v="14.56"/>
    <n v="10.93"/>
    <n v="1.77"/>
    <n v="12.7"/>
    <n v="10.16"/>
    <n v="2.54"/>
    <n v="13.83"/>
    <n v="0"/>
    <n v="-1.1399999999999999"/>
    <x v="0"/>
    <m/>
    <m/>
    <n v="5"/>
    <n v="0"/>
  </r>
  <r>
    <s v="RX000955"/>
    <d v="2024-11-11T00:00:00"/>
    <s v="PT0096"/>
    <s v="DR003"/>
    <s v="Dr. Priya Patel"/>
    <s v="Endocrinology"/>
    <s v="RX004"/>
    <s v="Health Plus Pharmacy"/>
    <s v="Cambridge"/>
    <s v="MA"/>
    <s v="00093-0892-01"/>
    <m/>
    <x v="0"/>
    <s v="Antiplatelet"/>
    <n v="90"/>
    <n v="93"/>
    <x v="0"/>
    <n v="1"/>
    <n v="0"/>
    <s v="PBM001"/>
    <x v="0"/>
    <s v="COMMERCIAL"/>
    <s v="MAC"/>
    <n v="14.8"/>
    <n v="11.84"/>
    <n v="25.79"/>
    <n v="1.78"/>
    <n v="27.57"/>
    <n v="23.98"/>
    <n v="3.58"/>
    <n v="31.9"/>
    <n v="0"/>
    <n v="-4.33"/>
    <x v="0"/>
    <m/>
    <m/>
    <n v="1"/>
    <n v="1"/>
  </r>
  <r>
    <s v="RX000956"/>
    <d v="2024-02-01T00:00:00"/>
    <s v="PT0064"/>
    <s v="DR001"/>
    <s v="Dr. Sarah Chen"/>
    <s v="Internal Medicine"/>
    <s v="RX001"/>
    <s v="Main St Pharmacy"/>
    <s v="Boston"/>
    <s v="MA"/>
    <s v="00003-0208-11"/>
    <s v="Jardiance 25mg"/>
    <x v="5"/>
    <s v="SGLT2i"/>
    <n v="30"/>
    <n v="30"/>
    <x v="1"/>
    <n v="4"/>
    <n v="0"/>
    <s v="PBM002"/>
    <x v="2"/>
    <s v="COMMERCIAL"/>
    <s v="MAC"/>
    <n v="564"/>
    <n v="479.4"/>
    <n v="474.3"/>
    <n v="1.79"/>
    <n v="476.09"/>
    <n v="404.68"/>
    <n v="71.41"/>
    <n v="430.38"/>
    <n v="0"/>
    <n v="45.71"/>
    <x v="0"/>
    <m/>
    <m/>
    <n v="10"/>
    <n v="0"/>
  </r>
  <r>
    <s v="RX000957"/>
    <d v="2023-06-30T00:00:00"/>
    <s v="PT0025"/>
    <s v="DR001"/>
    <s v="Dr. Sarah Chen"/>
    <s v="Internal Medicine"/>
    <s v="RX001"/>
    <s v="Main St Pharmacy"/>
    <s v="Boston"/>
    <s v="MA"/>
    <s v="00591-3622-19"/>
    <m/>
    <x v="12"/>
    <s v="PPI"/>
    <n v="30"/>
    <n v="30"/>
    <x v="0"/>
    <n v="1"/>
    <n v="1"/>
    <s v="PBM003"/>
    <x v="3"/>
    <s v="COMMERCIAL"/>
    <s v="MAC"/>
    <n v="6.9"/>
    <n v="5.52"/>
    <n v="4.25"/>
    <n v="1.78"/>
    <n v="6.03"/>
    <n v="5.3"/>
    <n v="1"/>
    <n v="5.14"/>
    <n v="0"/>
    <n v="0.88"/>
    <x v="0"/>
    <m/>
    <m/>
    <n v="2"/>
    <n v="0"/>
  </r>
  <r>
    <s v="RX000958"/>
    <d v="2023-10-31T00:00:00"/>
    <s v="PT0106"/>
    <s v="DR005"/>
    <s v="Dr. Lisa Johnson"/>
    <s v="Oncology"/>
    <s v="RX004"/>
    <s v="Health Plus Pharmacy"/>
    <s v="Cambridge"/>
    <s v="MA"/>
    <s v="00078-0467-15"/>
    <s v="Entresto 49/51"/>
    <x v="16"/>
    <s v="ARNI"/>
    <n v="30"/>
    <n v="29"/>
    <x v="1"/>
    <n v="4"/>
    <n v="0"/>
    <s v="PBM002"/>
    <x v="2"/>
    <s v="COMMERCIAL"/>
    <s v="MAC"/>
    <n v="618"/>
    <n v="525.29999999999995"/>
    <n v="524.41999999999996"/>
    <n v="1.79"/>
    <n v="526.21"/>
    <n v="447.28"/>
    <n v="78.930000000000007"/>
    <n v="482.43"/>
    <n v="0"/>
    <n v="43.79"/>
    <x v="0"/>
    <m/>
    <m/>
    <n v="10"/>
    <n v="0"/>
  </r>
  <r>
    <s v="RX000959"/>
    <d v="2023-12-19T00:00:00"/>
    <s v="PT0056"/>
    <s v="DR004"/>
    <s v="Dr. James Williams"/>
    <s v="Primary Care"/>
    <s v="RX001"/>
    <s v="Main St Pharmacy"/>
    <s v="Boston"/>
    <s v="MA"/>
    <s v="00078-0467-15"/>
    <s v="Entresto 49/51"/>
    <x v="16"/>
    <s v="ARNI"/>
    <n v="30"/>
    <n v="28"/>
    <x v="1"/>
    <n v="4"/>
    <n v="1"/>
    <s v="PBM001"/>
    <x v="0"/>
    <s v="COMMERCIAL"/>
    <s v="MAC"/>
    <n v="618"/>
    <n v="525.29999999999995"/>
    <n v="0"/>
    <n v="0"/>
    <n v="0"/>
    <n v="0"/>
    <n v="0"/>
    <n v="0"/>
    <n v="0"/>
    <n v="0"/>
    <x v="1"/>
    <n v="76"/>
    <s v="Plan Limitations Exceeded"/>
    <n v="11"/>
    <n v="0"/>
  </r>
  <r>
    <s v="RX000960"/>
    <d v="2024-01-06T00:00:00"/>
    <s v="PT0094"/>
    <s v="DR005"/>
    <s v="Dr. Lisa Johnson"/>
    <s v="Oncology"/>
    <s v="RX003"/>
    <s v="Community Care Pharmacy"/>
    <s v="Worcester"/>
    <s v="MA"/>
    <s v="61958-0601-01"/>
    <m/>
    <x v="6"/>
    <s v="Biologic"/>
    <n v="28"/>
    <n v="28"/>
    <x v="0"/>
    <n v="4"/>
    <n v="0"/>
    <s v="PBM004"/>
    <x v="1"/>
    <s v="COMMERCIAL"/>
    <s v="MAC"/>
    <n v="4998"/>
    <n v="4248.3"/>
    <n v="3355.41"/>
    <n v="1.8"/>
    <n v="3357.21"/>
    <n v="2820.06"/>
    <n v="537.15"/>
    <n v="3956.14"/>
    <n v="0"/>
    <n v="-598.92999999999995"/>
    <x v="0"/>
    <m/>
    <m/>
    <n v="7"/>
    <n v="0"/>
  </r>
  <r>
    <s v="RX000961"/>
    <d v="2024-08-24T00:00:00"/>
    <s v="PT0113"/>
    <s v="DR002"/>
    <s v="Dr. Michael Torres"/>
    <s v="Cardiology"/>
    <s v="RX002"/>
    <s v="Westside Rx"/>
    <s v="Springfield"/>
    <s v="MA"/>
    <s v="61269-0435-01"/>
    <m/>
    <x v="14"/>
    <s v="Biguanide"/>
    <n v="90"/>
    <n v="89"/>
    <x v="0"/>
    <n v="1"/>
    <n v="2"/>
    <s v="PBM003"/>
    <x v="3"/>
    <s v="COMMERCIAL"/>
    <s v="MAC"/>
    <n v="12.4"/>
    <n v="9.92"/>
    <n v="7.17"/>
    <n v="1.78"/>
    <n v="8.9499999999999993"/>
    <n v="7.88"/>
    <n v="1.07"/>
    <n v="9.1"/>
    <n v="0"/>
    <n v="-0.15"/>
    <x v="0"/>
    <m/>
    <m/>
    <n v="6"/>
    <n v="0"/>
  </r>
  <r>
    <s v="RX000962"/>
    <d v="2024-03-05T00:00:00"/>
    <s v="PT0112"/>
    <s v="DR004"/>
    <s v="Dr. James Williams"/>
    <s v="Primary Care"/>
    <s v="RX002"/>
    <s v="Westside Rx"/>
    <s v="Springfield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4.12"/>
    <n v="1.78"/>
    <n v="5.9"/>
    <n v="5.2"/>
    <n v="1"/>
    <n v="5.05"/>
    <n v="0"/>
    <n v="0.86"/>
    <x v="0"/>
    <m/>
    <m/>
    <n v="10"/>
    <n v="0"/>
  </r>
  <r>
    <s v="RX000963"/>
    <d v="2023-01-17T00:00:00"/>
    <s v="PT0003"/>
    <s v="DR001"/>
    <s v="Dr. Sarah Chen"/>
    <s v="Internal Medicine"/>
    <s v="RX002"/>
    <s v="Westside Rx"/>
    <s v="Springfield"/>
    <s v="MA"/>
    <s v="00093-7193-98"/>
    <m/>
    <x v="3"/>
    <s v="Statin"/>
    <n v="30"/>
    <n v="29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3.25"/>
    <n v="0"/>
    <n v="0.65"/>
    <x v="0"/>
    <m/>
    <m/>
    <n v="8"/>
    <n v="0"/>
  </r>
  <r>
    <s v="RX000964"/>
    <d v="2024-03-21T00:00:00"/>
    <s v="PT0014"/>
    <s v="DR004"/>
    <s v="Dr. James Williams"/>
    <s v="Primary Care"/>
    <s v="RX004"/>
    <s v="Health Plus Pharmacy"/>
    <s v="Cambridge"/>
    <s v="MA"/>
    <s v="00003-0894-20"/>
    <s v="Eliquis 5mg"/>
    <x v="10"/>
    <s v="Anticoagulant"/>
    <n v="30"/>
    <n v="28"/>
    <x v="1"/>
    <n v="3"/>
    <n v="0"/>
    <s v="PBM003"/>
    <x v="3"/>
    <s v="COMMERCIAL"/>
    <s v="MAC"/>
    <n v="594"/>
    <n v="504.9"/>
    <n v="487.81"/>
    <n v="1.78"/>
    <n v="489.59"/>
    <n v="430.84"/>
    <n v="58.75"/>
    <n v="447.03"/>
    <n v="0"/>
    <n v="42.57"/>
    <x v="0"/>
    <m/>
    <m/>
    <n v="4"/>
    <n v="1"/>
  </r>
  <r>
    <s v="RX000965"/>
    <d v="2024-05-17T00:00:00"/>
    <s v="PT0088"/>
    <s v="DR004"/>
    <s v="Dr. James Williams"/>
    <s v="Primary Care"/>
    <s v="RX002"/>
    <s v="Westside Rx"/>
    <s v="Springfield"/>
    <s v="MA"/>
    <s v="50458-0579-30"/>
    <s v="Xarelto 20mg"/>
    <x v="13"/>
    <s v="Anticoagulant"/>
    <n v="90"/>
    <n v="91"/>
    <x v="1"/>
    <n v="3"/>
    <n v="0"/>
    <s v="PBM003"/>
    <x v="3"/>
    <s v="COMMERCIAL"/>
    <s v="MAC"/>
    <n v="558"/>
    <n v="474.3"/>
    <n v="1429.02"/>
    <n v="1.78"/>
    <n v="1430.8"/>
    <n v="1259.0999999999999"/>
    <n v="171.7"/>
    <n v="1332.89"/>
    <n v="0"/>
    <n v="97.91"/>
    <x v="0"/>
    <m/>
    <m/>
    <n v="8"/>
    <n v="0"/>
  </r>
  <r>
    <s v="RX000966"/>
    <d v="2024-08-01T00:00:00"/>
    <s v="PT0054"/>
    <s v="DR003"/>
    <s v="Dr. Priya Patel"/>
    <s v="Endocrinology"/>
    <s v="RX002"/>
    <s v="Westside Rx"/>
    <s v="Springfield"/>
    <s v="MA"/>
    <s v="68382-0035-01"/>
    <m/>
    <x v="2"/>
    <s v="CCB"/>
    <n v="30"/>
    <n v="29"/>
    <x v="0"/>
    <n v="1"/>
    <n v="2"/>
    <s v="MCR001"/>
    <x v="5"/>
    <s v="GOVERNMENT"/>
    <s v="MAC"/>
    <n v="7.2"/>
    <n v="5.76"/>
    <n v="0"/>
    <n v="0"/>
    <n v="0"/>
    <n v="0"/>
    <n v="0"/>
    <n v="0"/>
    <n v="0"/>
    <n v="0"/>
    <x v="1"/>
    <n v="75"/>
    <s v="Prior Authorization Required"/>
    <n v="11"/>
    <n v="1"/>
  </r>
  <r>
    <s v="RX000967"/>
    <d v="2024-07-22T00:00:00"/>
    <s v="PT0042"/>
    <s v="DR003"/>
    <s v="Dr. Priya Patel"/>
    <s v="Endocrinology"/>
    <s v="RX004"/>
    <s v="Health Plus Pharmacy"/>
    <s v="Cambridge"/>
    <s v="MA"/>
    <s v="00591-3622-19"/>
    <m/>
    <x v="12"/>
    <s v="PPI"/>
    <n v="30"/>
    <n v="30"/>
    <x v="0"/>
    <n v="1"/>
    <n v="0"/>
    <s v="PBM002"/>
    <x v="2"/>
    <s v="COMMERCIAL"/>
    <s v="MAC"/>
    <n v="6.9"/>
    <n v="5.52"/>
    <n v="4"/>
    <n v="1.79"/>
    <n v="5.79"/>
    <n v="4.92"/>
    <n v="1"/>
    <n v="5.31"/>
    <n v="0"/>
    <n v="0.48"/>
    <x v="0"/>
    <m/>
    <m/>
    <n v="11"/>
    <n v="0"/>
  </r>
  <r>
    <s v="RX000968"/>
    <d v="2024-04-26T00:00:00"/>
    <s v="PT0042"/>
    <s v="DR005"/>
    <s v="Dr. Lisa Johnson"/>
    <s v="Oncology"/>
    <s v="RX004"/>
    <s v="Health Plus Pharmacy"/>
    <s v="Cambridge"/>
    <s v="MA"/>
    <s v="00169-3671-12"/>
    <s v="Victoza 1.2mg"/>
    <x v="11"/>
    <s v="GLP-1"/>
    <n v="30"/>
    <n v="28"/>
    <x v="1"/>
    <n v="4"/>
    <n v="0"/>
    <s v="MCR001"/>
    <x v="5"/>
    <s v="GOVERNMENT"/>
    <s v="MAC"/>
    <n v="612"/>
    <n v="520.20000000000005"/>
    <n v="504.76"/>
    <n v="1.77"/>
    <n v="506.53"/>
    <n v="405.22"/>
    <n v="101.31"/>
    <n v="464.72"/>
    <n v="29.99"/>
    <n v="11.82"/>
    <x v="0"/>
    <m/>
    <m/>
    <n v="11"/>
    <n v="0"/>
  </r>
  <r>
    <s v="RX000969"/>
    <d v="2024-01-08T00:00:00"/>
    <s v="PT0082"/>
    <s v="DR002"/>
    <s v="Dr. Michael Torres"/>
    <s v="Cardiology"/>
    <s v="RX003"/>
    <s v="Community Care Pharmacy"/>
    <s v="Worcester"/>
    <s v="MA"/>
    <s v="00085-1234-01"/>
    <m/>
    <x v="4"/>
    <s v="ACE Inhibitor"/>
    <n v="90"/>
    <n v="85"/>
    <x v="0"/>
    <n v="1"/>
    <n v="0"/>
    <s v="MCR001"/>
    <x v="5"/>
    <s v="GOVERNMENT"/>
    <s v="MAC"/>
    <n v="8.5"/>
    <n v="6.8"/>
    <n v="3.84"/>
    <n v="1.77"/>
    <n v="5.61"/>
    <n v="4.49"/>
    <n v="1.1200000000000001"/>
    <n v="6.13"/>
    <n v="0"/>
    <n v="-0.52"/>
    <x v="0"/>
    <m/>
    <m/>
    <n v="8"/>
    <n v="1"/>
  </r>
  <r>
    <s v="RX000970"/>
    <d v="2024-07-03T00:00:00"/>
    <s v="PT0077"/>
    <s v="DR005"/>
    <s v="Dr. Lisa Johnson"/>
    <s v="Oncology"/>
    <s v="RX003"/>
    <s v="Community Care Pharmacy"/>
    <s v="Worcester"/>
    <s v="MA"/>
    <s v="61269-0435-01"/>
    <m/>
    <x v="14"/>
    <s v="Biguanide"/>
    <n v="90"/>
    <n v="90"/>
    <x v="0"/>
    <n v="1"/>
    <n v="0"/>
    <s v="PBM002"/>
    <x v="2"/>
    <s v="COMMERCIAL"/>
    <s v="MAC"/>
    <n v="12.4"/>
    <n v="9.92"/>
    <n v="7.47"/>
    <n v="1.79"/>
    <n v="9.26"/>
    <n v="7.87"/>
    <n v="1.39"/>
    <n v="8.9"/>
    <n v="0"/>
    <n v="0.36"/>
    <x v="0"/>
    <m/>
    <m/>
    <n v="3"/>
    <n v="0"/>
  </r>
  <r>
    <s v="RX000971"/>
    <d v="2024-12-18T00:00:00"/>
    <s v="PT0019"/>
    <s v="DR004"/>
    <s v="Dr. James Williams"/>
    <s v="Primary Care"/>
    <s v="RX004"/>
    <s v="Health Plus Pharmacy"/>
    <s v="Cambridge"/>
    <s v="MA"/>
    <s v="00085-1234-01"/>
    <m/>
    <x v="4"/>
    <s v="ACE Inhibitor"/>
    <n v="90"/>
    <n v="88"/>
    <x v="0"/>
    <n v="1"/>
    <n v="0"/>
    <s v="PBM002"/>
    <x v="2"/>
    <s v="COMMERCIAL"/>
    <s v="MAC"/>
    <n v="8.5"/>
    <n v="6.8"/>
    <n v="3.76"/>
    <n v="1.79"/>
    <n v="5.55"/>
    <n v="4.72"/>
    <n v="1"/>
    <n v="6.14"/>
    <n v="0"/>
    <n v="-0.6"/>
    <x v="0"/>
    <m/>
    <m/>
    <n v="6"/>
    <n v="1"/>
  </r>
  <r>
    <s v="RX000972"/>
    <d v="2024-10-02T00:00:00"/>
    <s v="PT0057"/>
    <s v="DR004"/>
    <s v="Dr. James Williams"/>
    <s v="Primary Care"/>
    <s v="RX002"/>
    <s v="Westside Rx"/>
    <s v="Springfield"/>
    <s v="MA"/>
    <s v="00085-1234-01"/>
    <m/>
    <x v="4"/>
    <s v="ACE Inhibitor"/>
    <n v="90"/>
    <n v="92"/>
    <x v="0"/>
    <n v="1"/>
    <n v="0"/>
    <s v="MCD001"/>
    <x v="4"/>
    <s v="GOVERNMENT"/>
    <s v="NADAC"/>
    <n v="8.5"/>
    <n v="6.8"/>
    <n v="6.46"/>
    <n v="0.03"/>
    <n v="6.49"/>
    <n v="4.67"/>
    <n v="1.82"/>
    <n v="6.08"/>
    <n v="0"/>
    <n v="0.41"/>
    <x v="0"/>
    <m/>
    <m/>
    <n v="4"/>
    <n v="1"/>
  </r>
  <r>
    <s v="RX000973"/>
    <d v="2023-01-18T00:00:00"/>
    <s v="PT0041"/>
    <s v="DR003"/>
    <s v="Dr. Priya Patel"/>
    <s v="Endocrinology"/>
    <s v="RX002"/>
    <s v="Westside Rx"/>
    <s v="Springfield"/>
    <s v="MA"/>
    <s v="00093-0892-01"/>
    <m/>
    <x v="0"/>
    <s v="Antiplatelet"/>
    <n v="90"/>
    <n v="92"/>
    <x v="0"/>
    <n v="1"/>
    <n v="0"/>
    <s v="PBM002"/>
    <x v="2"/>
    <s v="COMMERCIAL"/>
    <s v="MAC"/>
    <n v="14.8"/>
    <n v="11.84"/>
    <n v="24.44"/>
    <n v="1.79"/>
    <n v="26.23"/>
    <n v="22.3"/>
    <n v="3.93"/>
    <n v="32.44"/>
    <n v="0"/>
    <n v="-6.2"/>
    <x v="0"/>
    <m/>
    <m/>
    <n v="6"/>
    <n v="0"/>
  </r>
  <r>
    <s v="RX000974"/>
    <d v="2023-11-28T00:00:00"/>
    <s v="PT0008"/>
    <s v="DR003"/>
    <s v="Dr. Priya Patel"/>
    <s v="Endocrinology"/>
    <s v="RX001"/>
    <s v="Main St Pharmacy"/>
    <s v="Boston"/>
    <s v="MA"/>
    <s v="00085-1234-01"/>
    <m/>
    <x v="4"/>
    <s v="ACE Inhibitor"/>
    <n v="90"/>
    <n v="92"/>
    <x v="0"/>
    <n v="1"/>
    <n v="1"/>
    <s v="PBM002"/>
    <x v="2"/>
    <s v="COMMERCIAL"/>
    <s v="MAC"/>
    <n v="8.5"/>
    <n v="6.8"/>
    <n v="4.71"/>
    <n v="1.79"/>
    <n v="6.5"/>
    <n v="5.52"/>
    <n v="1"/>
    <n v="6.52"/>
    <n v="0"/>
    <n v="-0.03"/>
    <x v="0"/>
    <m/>
    <m/>
    <n v="1"/>
    <n v="1"/>
  </r>
  <r>
    <s v="RX000975"/>
    <d v="2024-01-04T00:00:00"/>
    <s v="PT0064"/>
    <s v="DR001"/>
    <s v="Dr. Sarah Chen"/>
    <s v="Internal Medicine"/>
    <s v="RX002"/>
    <s v="Westside Rx"/>
    <s v="Springfield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9.51"/>
    <n v="1.78"/>
    <n v="11.29"/>
    <n v="9.82"/>
    <n v="1.47"/>
    <n v="13.8"/>
    <n v="0"/>
    <n v="-2.5099999999999998"/>
    <x v="0"/>
    <m/>
    <m/>
    <n v="6"/>
    <n v="0"/>
  </r>
  <r>
    <s v="RX000976"/>
    <d v="2023-06-12T00:00:00"/>
    <s v="PT0083"/>
    <s v="DR004"/>
    <s v="Dr. James Williams"/>
    <s v="Primary Care"/>
    <s v="RX002"/>
    <s v="Westside Rx"/>
    <s v="Springfield"/>
    <s v="MA"/>
    <s v="00007-4102-20"/>
    <s v="Plavix 75mg"/>
    <x v="0"/>
    <s v="Antiplatelet"/>
    <n v="90"/>
    <n v="91"/>
    <x v="1"/>
    <n v="2"/>
    <n v="0"/>
    <s v="PBM001"/>
    <x v="0"/>
    <s v="COMMERCIAL"/>
    <s v="MAC"/>
    <n v="174"/>
    <n v="147.9"/>
    <n v="443.48"/>
    <n v="1.78"/>
    <n v="445.26"/>
    <n v="387.37"/>
    <n v="57.88"/>
    <n v="400.01"/>
    <n v="0"/>
    <n v="45.24"/>
    <x v="0"/>
    <m/>
    <m/>
    <n v="11"/>
    <n v="1"/>
  </r>
  <r>
    <s v="RX000977"/>
    <d v="2023-05-21T00:00:00"/>
    <s v="PT0003"/>
    <s v="DR002"/>
    <s v="Dr. Michael Torres"/>
    <s v="Cardiology"/>
    <s v="RX002"/>
    <s v="Westside Rx"/>
    <s v="Springfield"/>
    <s v="MA"/>
    <s v="00071-0155-23"/>
    <s v="Lipitor"/>
    <x v="3"/>
    <s v="Statin"/>
    <n v="30"/>
    <n v="30"/>
    <x v="1"/>
    <n v="2"/>
    <n v="0"/>
    <s v="PBM001"/>
    <x v="0"/>
    <s v="COMMERCIAL"/>
    <s v="MAC"/>
    <n v="185.4"/>
    <n v="157.59"/>
    <n v="153.84"/>
    <n v="1.78"/>
    <n v="155.62"/>
    <n v="135.38999999999999"/>
    <n v="20.23"/>
    <n v="148.19"/>
    <n v="0"/>
    <n v="7.43"/>
    <x v="0"/>
    <m/>
    <m/>
    <n v="11"/>
    <n v="0"/>
  </r>
  <r>
    <s v="RX000978"/>
    <d v="2023-08-24T00:00:00"/>
    <s v="PT0075"/>
    <s v="DR002"/>
    <s v="Dr. Michael Torres"/>
    <s v="Cardiology"/>
    <s v="RX001"/>
    <s v="Main St Pharmacy"/>
    <s v="Boston"/>
    <s v="MA"/>
    <s v="00007-4102-20"/>
    <s v="Plavix 75mg"/>
    <x v="0"/>
    <s v="Antiplatelet"/>
    <n v="30"/>
    <n v="31"/>
    <x v="1"/>
    <n v="2"/>
    <n v="0"/>
    <s v="PBM001"/>
    <x v="0"/>
    <s v="COMMERCIAL"/>
    <s v="MAC"/>
    <n v="174"/>
    <n v="147.9"/>
    <n v="0"/>
    <n v="0"/>
    <n v="0"/>
    <n v="0"/>
    <n v="0"/>
    <n v="0"/>
    <n v="0"/>
    <n v="0"/>
    <x v="1"/>
    <n v="88"/>
    <s v="DUR Reject Error"/>
    <n v="2"/>
    <n v="0"/>
  </r>
  <r>
    <s v="RX000979"/>
    <d v="2024-07-23T00:00:00"/>
    <s v="PT0033"/>
    <s v="DR003"/>
    <s v="Dr. Priya Patel"/>
    <s v="Endocrinology"/>
    <s v="RX003"/>
    <s v="Community Care Pharmacy"/>
    <s v="Worcester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11.05"/>
    <n v="1.78"/>
    <n v="12.83"/>
    <n v="11.16"/>
    <n v="1.67"/>
    <n v="13.8"/>
    <n v="0"/>
    <n v="-0.97"/>
    <x v="0"/>
    <m/>
    <m/>
    <n v="1"/>
    <n v="0"/>
  </r>
  <r>
    <s v="RX000980"/>
    <d v="2023-07-09T00:00:00"/>
    <s v="PT0112"/>
    <s v="DR002"/>
    <s v="Dr. Michael Torres"/>
    <s v="Cardiology"/>
    <s v="RX004"/>
    <s v="Health Plus Pharmacy"/>
    <s v="Cambridge"/>
    <s v="MA"/>
    <s v="00085-1234-01"/>
    <m/>
    <x v="4"/>
    <s v="ACE Inhibitor"/>
    <n v="90"/>
    <n v="87"/>
    <x v="0"/>
    <n v="1"/>
    <n v="1"/>
    <s v="PBM003"/>
    <x v="3"/>
    <s v="COMMERCIAL"/>
    <s v="MAC"/>
    <n v="8.5"/>
    <n v="6.8"/>
    <n v="4.4000000000000004"/>
    <n v="1.78"/>
    <n v="6.18"/>
    <n v="5.44"/>
    <n v="1"/>
    <n v="6.05"/>
    <n v="0"/>
    <n v="0.13"/>
    <x v="0"/>
    <m/>
    <m/>
    <n v="4"/>
    <n v="0"/>
  </r>
  <r>
    <s v="RX000981"/>
    <d v="2024-04-19T00:00:00"/>
    <s v="PT0114"/>
    <s v="DR003"/>
    <s v="Dr. Priya Patel"/>
    <s v="Endocrinology"/>
    <s v="RX003"/>
    <s v="Community Care Pharmacy"/>
    <s v="Worcester"/>
    <s v="MA"/>
    <s v="68382-0035-01"/>
    <m/>
    <x v="2"/>
    <s v="CCB"/>
    <n v="30"/>
    <n v="31"/>
    <x v="0"/>
    <n v="1"/>
    <n v="0"/>
    <s v="MCD001"/>
    <x v="4"/>
    <s v="GOVERNMENT"/>
    <s v="NADAC"/>
    <n v="7.2"/>
    <n v="5.76"/>
    <n v="5.47"/>
    <n v="0.03"/>
    <n v="5.5"/>
    <n v="3.96"/>
    <n v="1.54"/>
    <n v="5.36"/>
    <n v="0"/>
    <n v="0.14000000000000001"/>
    <x v="0"/>
    <m/>
    <m/>
    <n v="0"/>
    <n v="1"/>
  </r>
  <r>
    <s v="RX000982"/>
    <d v="2023-12-02T00:00:00"/>
    <s v="PT0062"/>
    <s v="DR004"/>
    <s v="Dr. James Williams"/>
    <s v="Primary Care"/>
    <s v="RX004"/>
    <s v="Health Plus Pharmacy"/>
    <s v="Cambridge"/>
    <s v="MA"/>
    <s v="00003-0894-20"/>
    <s v="Eliquis 5mg"/>
    <x v="10"/>
    <s v="Anticoagulant"/>
    <n v="30"/>
    <n v="30"/>
    <x v="1"/>
    <n v="3"/>
    <n v="0"/>
    <s v="PBM002"/>
    <x v="2"/>
    <s v="COMMERCIAL"/>
    <s v="MAC"/>
    <n v="594"/>
    <n v="504.9"/>
    <n v="492.93"/>
    <n v="1.79"/>
    <n v="494.72"/>
    <n v="420.51"/>
    <n v="74.209999999999994"/>
    <n v="486.15"/>
    <n v="0"/>
    <n v="8.56"/>
    <x v="2"/>
    <m/>
    <m/>
    <n v="3"/>
    <n v="1"/>
  </r>
  <r>
    <s v="RX000983"/>
    <d v="2023-02-21T00:00:00"/>
    <s v="PT0049"/>
    <s v="DR005"/>
    <s v="Dr. Lisa Johnson"/>
    <s v="Oncology"/>
    <s v="RX001"/>
    <s v="Main St Pharmacy"/>
    <s v="Boston"/>
    <s v="MA"/>
    <s v="00093-7193-98"/>
    <m/>
    <x v="3"/>
    <s v="Statin"/>
    <n v="30"/>
    <n v="30"/>
    <x v="0"/>
    <n v="1"/>
    <n v="2"/>
    <s v="PBM001"/>
    <x v="0"/>
    <s v="COMMERCIAL"/>
    <s v="MAC"/>
    <n v="18.2"/>
    <n v="14.56"/>
    <n v="11.39"/>
    <n v="1.78"/>
    <n v="13.17"/>
    <n v="11.46"/>
    <n v="1.71"/>
    <n v="13.21"/>
    <n v="0"/>
    <n v="-0.04"/>
    <x v="0"/>
    <m/>
    <m/>
    <n v="5"/>
    <n v="1"/>
  </r>
  <r>
    <s v="RX000984"/>
    <d v="2023-10-14T00:00:00"/>
    <s v="PT0016"/>
    <s v="DR001"/>
    <s v="Dr. Sarah Chen"/>
    <s v="Internal Medicine"/>
    <s v="RX003"/>
    <s v="Community Care Pharmacy"/>
    <s v="Worcester"/>
    <s v="MA"/>
    <s v="00003-0894-20"/>
    <s v="Eliquis 5mg"/>
    <x v="10"/>
    <s v="Anticoagulant"/>
    <n v="30"/>
    <n v="29"/>
    <x v="1"/>
    <n v="3"/>
    <n v="0"/>
    <s v="PBM002"/>
    <x v="2"/>
    <s v="COMMERCIAL"/>
    <s v="MAC"/>
    <n v="594"/>
    <n v="504.9"/>
    <n v="0"/>
    <n v="0"/>
    <n v="0"/>
    <n v="0"/>
    <n v="0"/>
    <n v="0"/>
    <n v="0"/>
    <n v="0"/>
    <x v="1"/>
    <n v="76"/>
    <s v="Plan Limitations Exceeded"/>
    <n v="3"/>
    <n v="1"/>
  </r>
  <r>
    <s v="RX000985"/>
    <d v="2023-06-28T00:00:00"/>
    <s v="PT0112"/>
    <s v="DR004"/>
    <s v="Dr. James Williams"/>
    <s v="Primary Care"/>
    <s v="RX001"/>
    <s v="Main St Pharmacy"/>
    <s v="Boston"/>
    <s v="MA"/>
    <s v="00093-0892-01"/>
    <m/>
    <x v="0"/>
    <s v="Antiplatelet"/>
    <n v="30"/>
    <n v="31"/>
    <x v="0"/>
    <n v="1"/>
    <n v="1"/>
    <s v="MCD001"/>
    <x v="4"/>
    <s v="GOVERNMENT"/>
    <s v="NADAC"/>
    <n v="14.8"/>
    <n v="11.84"/>
    <n v="11.25"/>
    <n v="0.06"/>
    <n v="11.3"/>
    <n v="8.14"/>
    <n v="3.17"/>
    <n v="10.67"/>
    <n v="0"/>
    <n v="0.63"/>
    <x v="0"/>
    <m/>
    <m/>
    <n v="0"/>
    <n v="0"/>
  </r>
  <r>
    <s v="RX000986"/>
    <d v="2023-03-08T00:00:00"/>
    <s v="PT0056"/>
    <s v="DR002"/>
    <s v="Dr. Michael Torres"/>
    <s v="Cardiology"/>
    <s v="RX002"/>
    <s v="Westside Rx"/>
    <s v="Springfield"/>
    <s v="MA"/>
    <s v="00085-1234-01"/>
    <m/>
    <x v="4"/>
    <s v="ACE Inhibitor"/>
    <n v="90"/>
    <n v="92"/>
    <x v="0"/>
    <n v="1"/>
    <n v="0"/>
    <s v="MCR001"/>
    <x v="5"/>
    <s v="GOVERNMENT"/>
    <s v="MAC"/>
    <n v="8.5"/>
    <n v="6.8"/>
    <n v="4.38"/>
    <n v="1.77"/>
    <n v="6.15"/>
    <n v="4.92"/>
    <n v="1.23"/>
    <n v="6.01"/>
    <n v="0"/>
    <n v="0.14000000000000001"/>
    <x v="2"/>
    <m/>
    <m/>
    <n v="9"/>
    <n v="0"/>
  </r>
  <r>
    <s v="RX000987"/>
    <d v="2024-05-05T00:00:00"/>
    <s v="PT0112"/>
    <s v="DR003"/>
    <s v="Dr. Priya Patel"/>
    <s v="Endocrinology"/>
    <s v="RX003"/>
    <s v="Community Care Pharmacy"/>
    <s v="Worcester"/>
    <s v="MA"/>
    <s v="00093-0892-01"/>
    <m/>
    <x v="0"/>
    <s v="Antiplatelet"/>
    <n v="30"/>
    <n v="29"/>
    <x v="0"/>
    <n v="1"/>
    <n v="1"/>
    <s v="MCD001"/>
    <x v="4"/>
    <s v="GOVERNMENT"/>
    <s v="NADAC"/>
    <n v="14.8"/>
    <n v="11.84"/>
    <n v="11.25"/>
    <n v="0.06"/>
    <n v="11.3"/>
    <n v="8.14"/>
    <n v="3.17"/>
    <n v="11.13"/>
    <n v="0"/>
    <n v="0.17"/>
    <x v="0"/>
    <m/>
    <m/>
    <n v="10"/>
    <n v="1"/>
  </r>
  <r>
    <s v="RX000988"/>
    <d v="2023-02-18T00:00:00"/>
    <s v="PT0048"/>
    <s v="DR002"/>
    <s v="Dr. Michael Torres"/>
    <s v="Cardiology"/>
    <s v="RX004"/>
    <s v="Health Plus Pharmacy"/>
    <s v="Cambridge"/>
    <s v="MA"/>
    <s v="00007-4102-20"/>
    <s v="Plavix 75mg"/>
    <x v="0"/>
    <s v="Antiplatelet"/>
    <n v="30"/>
    <n v="30"/>
    <x v="1"/>
    <n v="2"/>
    <n v="0"/>
    <s v="MCR001"/>
    <x v="5"/>
    <s v="GOVERNMENT"/>
    <s v="MAC"/>
    <n v="174"/>
    <n v="147.9"/>
    <n v="147.08000000000001"/>
    <n v="1.77"/>
    <n v="148.85"/>
    <n v="119.08"/>
    <n v="29.77"/>
    <n v="137.4"/>
    <n v="12.06"/>
    <n v="-0.61"/>
    <x v="0"/>
    <m/>
    <m/>
    <n v="2"/>
    <n v="0"/>
  </r>
  <r>
    <s v="RX000989"/>
    <d v="2024-04-23T00:00:00"/>
    <s v="PT0114"/>
    <s v="DR003"/>
    <s v="Dr. Priya Patel"/>
    <s v="Endocrinology"/>
    <s v="RX004"/>
    <s v="Health Plus Pharmacy"/>
    <s v="Cambridge"/>
    <s v="MA"/>
    <s v="00093-0892-01"/>
    <m/>
    <x v="0"/>
    <s v="Antiplatelet"/>
    <n v="30"/>
    <n v="29"/>
    <x v="0"/>
    <n v="1"/>
    <n v="0"/>
    <s v="PBM002"/>
    <x v="2"/>
    <s v="COMMERCIAL"/>
    <s v="MAC"/>
    <n v="14.8"/>
    <n v="11.84"/>
    <n v="6.95"/>
    <n v="1.79"/>
    <n v="8.74"/>
    <n v="7.43"/>
    <n v="1.31"/>
    <n v="11.14"/>
    <n v="0"/>
    <n v="-2.4"/>
    <x v="0"/>
    <m/>
    <m/>
    <n v="6"/>
    <n v="1"/>
  </r>
  <r>
    <s v="RX000990"/>
    <d v="2024-04-06T00:00:00"/>
    <s v="PT0006"/>
    <s v="DR004"/>
    <s v="Dr. James Williams"/>
    <s v="Primary Care"/>
    <s v="RX003"/>
    <s v="Community Care Pharmacy"/>
    <s v="Worcester"/>
    <s v="MA"/>
    <s v="61269-0435-01"/>
    <m/>
    <x v="14"/>
    <s v="Biguanide"/>
    <n v="90"/>
    <n v="88"/>
    <x v="0"/>
    <n v="1"/>
    <n v="2"/>
    <s v="PBM001"/>
    <x v="0"/>
    <s v="COMMERCIAL"/>
    <s v="MAC"/>
    <n v="12.4"/>
    <n v="9.92"/>
    <n v="7.59"/>
    <n v="1.78"/>
    <n v="9.3699999999999992"/>
    <n v="8.15"/>
    <n v="1.22"/>
    <n v="8.8800000000000008"/>
    <n v="0"/>
    <n v="0.5"/>
    <x v="2"/>
    <m/>
    <m/>
    <n v="2"/>
    <n v="0"/>
  </r>
  <r>
    <s v="RX000991"/>
    <d v="2023-05-23T00:00:00"/>
    <s v="PT0113"/>
    <s v="DR005"/>
    <s v="Dr. Lisa Johnson"/>
    <s v="Oncology"/>
    <s v="RX002"/>
    <s v="Westside Rx"/>
    <s v="Springfield"/>
    <s v="MA"/>
    <s v="50458-0579-30"/>
    <s v="Xarelto 20mg"/>
    <x v="13"/>
    <s v="Anticoagulant"/>
    <n v="30"/>
    <n v="28"/>
    <x v="1"/>
    <n v="3"/>
    <n v="0"/>
    <s v="MCR001"/>
    <x v="5"/>
    <s v="GOVERNMENT"/>
    <s v="MAC"/>
    <n v="558"/>
    <n v="474.3"/>
    <n v="461.47"/>
    <n v="1.77"/>
    <n v="463.24"/>
    <n v="370.59"/>
    <n v="92.65"/>
    <n v="452.53"/>
    <n v="27.71"/>
    <n v="-17"/>
    <x v="0"/>
    <m/>
    <m/>
    <n v="1"/>
    <n v="0"/>
  </r>
  <r>
    <s v="RX000992"/>
    <d v="2024-12-01T00:00:00"/>
    <s v="PT0094"/>
    <s v="DR002"/>
    <s v="Dr. Michael Torres"/>
    <s v="Cardiology"/>
    <s v="RX002"/>
    <s v="Westside Rx"/>
    <s v="Springfield"/>
    <s v="MA"/>
    <s v="61269-0435-01"/>
    <m/>
    <x v="14"/>
    <s v="Biguanide"/>
    <n v="90"/>
    <n v="93"/>
    <x v="0"/>
    <n v="1"/>
    <n v="0"/>
    <s v="PBM003"/>
    <x v="3"/>
    <s v="COMMERCIAL"/>
    <s v="MAC"/>
    <n v="12.4"/>
    <n v="9.92"/>
    <n v="6.29"/>
    <n v="1.78"/>
    <n v="8.07"/>
    <n v="7.1"/>
    <n v="1"/>
    <n v="8.83"/>
    <n v="0"/>
    <n v="-0.77"/>
    <x v="0"/>
    <m/>
    <m/>
    <n v="8"/>
    <n v="0"/>
  </r>
  <r>
    <s v="RX000993"/>
    <d v="2023-08-20T00:00:00"/>
    <s v="PT0115"/>
    <s v="DR001"/>
    <s v="Dr. Sarah Chen"/>
    <s v="Internal Medicine"/>
    <s v="RX004"/>
    <s v="Health Plus Pharmacy"/>
    <s v="Cambridge"/>
    <s v="MA"/>
    <s v="00085-1234-01"/>
    <m/>
    <x v="4"/>
    <s v="ACE Inhibitor"/>
    <n v="90"/>
    <n v="92"/>
    <x v="0"/>
    <n v="1"/>
    <n v="1"/>
    <s v="PBM003"/>
    <x v="3"/>
    <s v="COMMERCIAL"/>
    <s v="MAC"/>
    <n v="8.5"/>
    <n v="6.8"/>
    <n v="4.51"/>
    <n v="1.78"/>
    <n v="6.29"/>
    <n v="5.54"/>
    <n v="1"/>
    <n v="6.49"/>
    <n v="0"/>
    <n v="-0.2"/>
    <x v="0"/>
    <m/>
    <m/>
    <n v="8"/>
    <n v="0"/>
  </r>
  <r>
    <s v="RX000994"/>
    <d v="2024-02-20T00:00:00"/>
    <s v="PT0082"/>
    <s v="DR002"/>
    <s v="Dr. Michael Torres"/>
    <s v="Cardiology"/>
    <s v="RX003"/>
    <s v="Community Care Pharmacy"/>
    <s v="Worcester"/>
    <s v="MA"/>
    <s v="00085-1234-01"/>
    <m/>
    <x v="4"/>
    <s v="ACE Inhibitor"/>
    <n v="90"/>
    <n v="86"/>
    <x v="0"/>
    <n v="1"/>
    <n v="1"/>
    <s v="MCD001"/>
    <x v="4"/>
    <s v="GOVERNMENT"/>
    <s v="NADAC"/>
    <n v="8.5"/>
    <n v="6.8"/>
    <n v="6.46"/>
    <n v="0.03"/>
    <n v="6.49"/>
    <n v="4.67"/>
    <n v="1.82"/>
    <n v="6.11"/>
    <n v="0"/>
    <n v="0.38"/>
    <x v="0"/>
    <m/>
    <m/>
    <n v="0"/>
    <n v="0"/>
  </r>
  <r>
    <s v="RX000995"/>
    <d v="2023-09-17T00:00:00"/>
    <s v="PT0077"/>
    <s v="DR001"/>
    <s v="Dr. Sarah Chen"/>
    <s v="Internal Medicine"/>
    <s v="RX001"/>
    <s v="Main St Pharmacy"/>
    <s v="Boston"/>
    <s v="MA"/>
    <s v="00169-4170-43"/>
    <s v="Ozempic 0.5mg"/>
    <x v="9"/>
    <s v="GLP-1"/>
    <n v="30"/>
    <n v="29"/>
    <x v="1"/>
    <n v="4"/>
    <n v="0"/>
    <s v="MCR001"/>
    <x v="5"/>
    <s v="GOVERNMENT"/>
    <s v="MAC"/>
    <n v="936"/>
    <n v="795.6"/>
    <n v="769.58"/>
    <n v="1.77"/>
    <n v="771.35"/>
    <n v="617.08000000000004"/>
    <n v="154.27000000000001"/>
    <n v="700.88"/>
    <n v="56.37"/>
    <n v="14.1"/>
    <x v="0"/>
    <m/>
    <m/>
    <n v="6"/>
    <n v="0"/>
  </r>
  <r>
    <s v="RX000996"/>
    <d v="2023-02-02T00:00:00"/>
    <s v="PT0103"/>
    <s v="DR004"/>
    <s v="Dr. James Williams"/>
    <s v="Primary Care"/>
    <s v="RX001"/>
    <s v="Main St Pharmacy"/>
    <s v="Boston"/>
    <s v="MA"/>
    <s v="00002-4415-85"/>
    <s v="Trulicity 1.5mg"/>
    <x v="17"/>
    <s v="GLP-1"/>
    <n v="28"/>
    <n v="27"/>
    <x v="1"/>
    <n v="4"/>
    <n v="0"/>
    <s v="PBM004"/>
    <x v="1"/>
    <s v="COMMERCIAL"/>
    <s v="MAC"/>
    <n v="918"/>
    <n v="780.3"/>
    <n v="780.09"/>
    <n v="1.8"/>
    <n v="781.89"/>
    <n v="656.79"/>
    <n v="125.1"/>
    <n v="719.92"/>
    <n v="0"/>
    <n v="61.96"/>
    <x v="0"/>
    <m/>
    <m/>
    <n v="11"/>
    <n v="0"/>
  </r>
  <r>
    <s v="RX000997"/>
    <d v="2024-01-25T00:00:00"/>
    <s v="PT0061"/>
    <s v="DR001"/>
    <s v="Dr. Sarah Chen"/>
    <s v="Internal Medicine"/>
    <s v="RX004"/>
    <s v="Health Plus Pharmacy"/>
    <s v="Cambridge"/>
    <s v="MA"/>
    <s v="00591-3622-19"/>
    <m/>
    <x v="12"/>
    <s v="PPI"/>
    <n v="30"/>
    <n v="29"/>
    <x v="0"/>
    <n v="1"/>
    <n v="0"/>
    <s v="MCD001"/>
    <x v="4"/>
    <s v="GOVERNMENT"/>
    <s v="NADAC"/>
    <n v="6.9"/>
    <n v="5.52"/>
    <n v="5.24"/>
    <n v="0.03"/>
    <n v="5.27"/>
    <n v="3.79"/>
    <n v="1.48"/>
    <n v="5.31"/>
    <n v="0"/>
    <n v="-0.04"/>
    <x v="0"/>
    <m/>
    <m/>
    <n v="11"/>
    <n v="0"/>
  </r>
  <r>
    <s v="RX000998"/>
    <d v="2024-09-10T00:00:00"/>
    <s v="PT0100"/>
    <s v="DR002"/>
    <s v="Dr. Michael Torres"/>
    <s v="Cardiology"/>
    <s v="RX003"/>
    <s v="Community Care Pharmacy"/>
    <s v="Worcester"/>
    <s v="MA"/>
    <s v="00093-7193-98"/>
    <m/>
    <x v="3"/>
    <s v="Statin"/>
    <n v="30"/>
    <n v="30"/>
    <x v="0"/>
    <n v="1"/>
    <n v="0"/>
    <s v="PBM002"/>
    <x v="2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9"/>
    <n v="0"/>
  </r>
  <r>
    <s v="RX000999"/>
    <d v="2024-03-31T00:00:00"/>
    <s v="PT0103"/>
    <s v="DR005"/>
    <s v="Dr. Lisa Johnson"/>
    <s v="Oncology"/>
    <s v="RX001"/>
    <s v="Main St Pharmacy"/>
    <s v="Boston"/>
    <s v="MA"/>
    <s v="00071-0155-23"/>
    <s v="Lipitor"/>
    <x v="3"/>
    <s v="Statin"/>
    <n v="90"/>
    <n v="93"/>
    <x v="1"/>
    <n v="2"/>
    <n v="1"/>
    <s v="PBM001"/>
    <x v="0"/>
    <s v="COMMERCIAL"/>
    <s v="MAC"/>
    <n v="185.4"/>
    <n v="157.59"/>
    <n v="472.22"/>
    <n v="1.78"/>
    <n v="474"/>
    <n v="412.38"/>
    <n v="61.62"/>
    <n v="440.08"/>
    <n v="0"/>
    <n v="33.92"/>
    <x v="0"/>
    <m/>
    <m/>
    <n v="9"/>
    <n v="1"/>
  </r>
  <r>
    <s v="RX001000"/>
    <d v="2023-06-16T00:00:00"/>
    <s v="PT0108"/>
    <s v="DR003"/>
    <s v="Dr. Priya Patel"/>
    <s v="Endocrinology"/>
    <s v="RX004"/>
    <s v="Health Plus Pharmacy"/>
    <s v="Cambridge"/>
    <s v="MA"/>
    <s v="50458-0579-30"/>
    <s v="Xarelto 20mg"/>
    <x v="13"/>
    <s v="Anticoagulant"/>
    <n v="90"/>
    <n v="86"/>
    <x v="1"/>
    <n v="3"/>
    <n v="0"/>
    <s v="PBM001"/>
    <x v="0"/>
    <s v="COMMERCIAL"/>
    <s v="MAC"/>
    <n v="558"/>
    <n v="474.3"/>
    <n v="1411.07"/>
    <n v="1.78"/>
    <n v="1412.85"/>
    <n v="1229.18"/>
    <n v="183.67"/>
    <n v="1340.11"/>
    <n v="0"/>
    <n v="72.739999999999995"/>
    <x v="0"/>
    <m/>
    <m/>
    <n v="6"/>
    <n v="0"/>
  </r>
  <r>
    <s v="RX001001"/>
    <d v="2023-11-06T00:00:00"/>
    <s v="PT0109"/>
    <s v="DR001"/>
    <s v="Dr. Sarah Chen"/>
    <s v="Internal Medicine"/>
    <s v="RX004"/>
    <s v="Health Plus Pharmacy"/>
    <s v="Cambridge"/>
    <s v="MA"/>
    <s v="00003-0208-11"/>
    <s v="Jardiance 25mg"/>
    <x v="5"/>
    <s v="SGLT2i"/>
    <n v="30"/>
    <n v="29"/>
    <x v="1"/>
    <n v="4"/>
    <n v="1"/>
    <s v="MCD001"/>
    <x v="4"/>
    <s v="GOVERNMENT"/>
    <s v="NADAC"/>
    <n v="564"/>
    <n v="479.4"/>
    <n v="455.43"/>
    <n v="2.2799999999999998"/>
    <n v="457.71"/>
    <n v="329.55"/>
    <n v="128.16"/>
    <n v="451.34"/>
    <n v="0"/>
    <n v="6.37"/>
    <x v="0"/>
    <m/>
    <m/>
    <n v="1"/>
    <n v="1"/>
  </r>
  <r>
    <s v="RX001002"/>
    <d v="2024-05-23T00:00:00"/>
    <s v="PT0089"/>
    <s v="DR004"/>
    <s v="Dr. James Williams"/>
    <s v="Primary Care"/>
    <s v="RX001"/>
    <s v="Main St Pharmacy"/>
    <s v="Boston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8.08"/>
    <n v="1.77"/>
    <n v="9.85"/>
    <n v="7.88"/>
    <n v="1.97"/>
    <n v="13.5"/>
    <n v="0"/>
    <n v="-3.65"/>
    <x v="0"/>
    <m/>
    <m/>
    <n v="0"/>
    <n v="0"/>
  </r>
  <r>
    <s v="RX001003"/>
    <d v="2023-09-27T00:00:00"/>
    <s v="PT0032"/>
    <s v="DR001"/>
    <s v="Dr. Sarah Chen"/>
    <s v="Internal Medicine"/>
    <s v="RX001"/>
    <s v="Main St Pharmacy"/>
    <s v="Boston"/>
    <s v="MA"/>
    <s v="00007-4102-20"/>
    <s v="Plavix 75mg"/>
    <x v="0"/>
    <s v="Antiplatelet"/>
    <n v="30"/>
    <n v="31"/>
    <x v="1"/>
    <n v="2"/>
    <n v="2"/>
    <s v="PBM002"/>
    <x v="2"/>
    <s v="COMMERCIAL"/>
    <s v="MAC"/>
    <n v="174"/>
    <n v="147.9"/>
    <n v="146.34"/>
    <n v="1.79"/>
    <n v="148.13"/>
    <n v="125.91"/>
    <n v="22.22"/>
    <n v="136.9"/>
    <n v="0"/>
    <n v="11.22"/>
    <x v="0"/>
    <m/>
    <m/>
    <n v="2"/>
    <n v="1"/>
  </r>
  <r>
    <s v="RX001004"/>
    <d v="2023-09-27T00:00:00"/>
    <s v="PT0015"/>
    <s v="DR005"/>
    <s v="Dr. Lisa Johnson"/>
    <s v="Oncology"/>
    <s v="RX003"/>
    <s v="Community Care Pharmacy"/>
    <s v="Worcester"/>
    <s v="MA"/>
    <s v="00003-0894-20"/>
    <s v="Eliquis 5mg"/>
    <x v="10"/>
    <s v="Anticoagulant"/>
    <n v="30"/>
    <n v="30"/>
    <x v="1"/>
    <n v="3"/>
    <n v="0"/>
    <s v="PBM001"/>
    <x v="0"/>
    <s v="COMMERCIAL"/>
    <s v="MAC"/>
    <n v="594"/>
    <n v="504.9"/>
    <n v="495.25"/>
    <n v="1.78"/>
    <n v="497.03"/>
    <n v="432.41"/>
    <n v="64.61"/>
    <n v="470.76"/>
    <n v="0"/>
    <n v="26.26"/>
    <x v="0"/>
    <m/>
    <m/>
    <n v="2"/>
    <n v="0"/>
  </r>
  <r>
    <s v="RX001005"/>
    <d v="2024-06-21T00:00:00"/>
    <s v="PT0113"/>
    <s v="DR001"/>
    <s v="Dr. Sarah Chen"/>
    <s v="Internal Medicine"/>
    <s v="RX001"/>
    <s v="Main St Pharmacy"/>
    <s v="Boston"/>
    <s v="MA"/>
    <s v="00085-1234-01"/>
    <m/>
    <x v="4"/>
    <s v="ACE Inhibitor"/>
    <n v="90"/>
    <n v="92"/>
    <x v="0"/>
    <n v="1"/>
    <n v="0"/>
    <s v="PBM002"/>
    <x v="2"/>
    <s v="COMMERCIAL"/>
    <s v="MAC"/>
    <n v="8.5"/>
    <n v="6.8"/>
    <n v="4.74"/>
    <n v="1.79"/>
    <n v="6.53"/>
    <n v="5.55"/>
    <n v="1"/>
    <n v="5.99"/>
    <n v="0"/>
    <n v="0.54"/>
    <x v="0"/>
    <m/>
    <m/>
    <n v="7"/>
    <n v="0"/>
  </r>
  <r>
    <s v="RX001006"/>
    <d v="2023-04-12T00:00:00"/>
    <s v="PT0010"/>
    <s v="DR002"/>
    <s v="Dr. Michael Torres"/>
    <s v="Cardiology"/>
    <s v="RX004"/>
    <s v="Health Plus Pharmacy"/>
    <s v="Cambridge"/>
    <s v="MA"/>
    <s v="00003-0894-20"/>
    <s v="Eliquis 5mg"/>
    <x v="10"/>
    <s v="Anticoagulant"/>
    <n v="90"/>
    <n v="86"/>
    <x v="1"/>
    <n v="3"/>
    <n v="0"/>
    <s v="PBM003"/>
    <x v="3"/>
    <s v="COMMERCIAL"/>
    <s v="MAC"/>
    <n v="594"/>
    <n v="504.9"/>
    <n v="1487.83"/>
    <n v="1.78"/>
    <n v="1489.61"/>
    <n v="1310.85"/>
    <n v="178.75"/>
    <n v="1450"/>
    <n v="0"/>
    <n v="39.61"/>
    <x v="0"/>
    <m/>
    <m/>
    <n v="1"/>
    <n v="0"/>
  </r>
  <r>
    <s v="RX001007"/>
    <d v="2024-10-03T00:00:00"/>
    <s v="PT0034"/>
    <s v="DR002"/>
    <s v="Dr. Michael Torres"/>
    <s v="Cardiology"/>
    <s v="RX002"/>
    <s v="Westside Rx"/>
    <s v="Springfield"/>
    <s v="MA"/>
    <s v="00169-4302-12"/>
    <s v="Ozempic 1mg"/>
    <x v="8"/>
    <s v="GLP-1"/>
    <n v="30"/>
    <n v="29"/>
    <x v="1"/>
    <n v="4"/>
    <n v="1"/>
    <s v="PBM001"/>
    <x v="0"/>
    <s v="COMMERCIAL"/>
    <s v="MAC"/>
    <n v="936"/>
    <n v="795.6"/>
    <n v="791.42"/>
    <n v="1.78"/>
    <n v="793.2"/>
    <n v="690.08"/>
    <n v="103.12"/>
    <n v="716.26"/>
    <n v="0"/>
    <n v="76.930000000000007"/>
    <x v="0"/>
    <m/>
    <m/>
    <n v="5"/>
    <n v="0"/>
  </r>
  <r>
    <s v="RX001008"/>
    <d v="2024-04-05T00:00:00"/>
    <s v="PT0079"/>
    <s v="DR004"/>
    <s v="Dr. James Williams"/>
    <s v="Primary Care"/>
    <s v="RX003"/>
    <s v="Community Care Pharmacy"/>
    <s v="Worcester"/>
    <s v="MA"/>
    <s v="00071-0155-23"/>
    <s v="Lipitor"/>
    <x v="3"/>
    <s v="Statin"/>
    <n v="30"/>
    <n v="31"/>
    <x v="1"/>
    <n v="2"/>
    <n v="0"/>
    <s v="PBM004"/>
    <x v="1"/>
    <s v="COMMERCIAL"/>
    <s v="MAC"/>
    <n v="185.4"/>
    <n v="157.59"/>
    <n v="153.88999999999999"/>
    <n v="1.8"/>
    <n v="155.69"/>
    <n v="130.78"/>
    <n v="24.91"/>
    <n v="140.49"/>
    <n v="0"/>
    <n v="15.21"/>
    <x v="0"/>
    <m/>
    <m/>
    <n v="10"/>
    <n v="1"/>
  </r>
  <r>
    <s v="RX001009"/>
    <d v="2024-09-06T00:00:00"/>
    <s v="PT0115"/>
    <s v="DR004"/>
    <s v="Dr. James Williams"/>
    <s v="Primary Care"/>
    <s v="RX001"/>
    <s v="Main St Pharmacy"/>
    <s v="Boston"/>
    <s v="MA"/>
    <s v="00093-0892-01"/>
    <m/>
    <x v="0"/>
    <s v="Antiplatelet"/>
    <n v="90"/>
    <n v="92"/>
    <x v="0"/>
    <n v="1"/>
    <n v="1"/>
    <s v="PBM002"/>
    <x v="2"/>
    <s v="COMMERCIAL"/>
    <s v="MAC"/>
    <n v="14.8"/>
    <n v="11.84"/>
    <n v="0"/>
    <n v="0"/>
    <n v="0"/>
    <n v="0"/>
    <n v="0"/>
    <n v="0"/>
    <n v="0"/>
    <n v="0"/>
    <x v="1"/>
    <n v="70"/>
    <s v="Product/Service Not Covered"/>
    <n v="0"/>
    <n v="0"/>
  </r>
  <r>
    <s v="RX001010"/>
    <d v="2024-07-02T00:00:00"/>
    <s v="PT0061"/>
    <s v="DR003"/>
    <s v="Dr. Priya Patel"/>
    <s v="Endocrinology"/>
    <s v="RX003"/>
    <s v="Community Care Pharmacy"/>
    <s v="Worcester"/>
    <s v="MA"/>
    <s v="00085-1234-01"/>
    <m/>
    <x v="4"/>
    <s v="ACE Inhibitor"/>
    <n v="90"/>
    <n v="90"/>
    <x v="0"/>
    <n v="1"/>
    <n v="0"/>
    <s v="PBM003"/>
    <x v="3"/>
    <s v="COMMERCIAL"/>
    <s v="MAC"/>
    <n v="8.5"/>
    <n v="6.8"/>
    <n v="5.3"/>
    <n v="1.78"/>
    <n v="7.08"/>
    <n v="6.23"/>
    <n v="1"/>
    <n v="6.51"/>
    <n v="0"/>
    <n v="0.57999999999999996"/>
    <x v="0"/>
    <m/>
    <m/>
    <n v="11"/>
    <n v="0"/>
  </r>
  <r>
    <s v="RX001011"/>
    <d v="2023-12-12T00:00:00"/>
    <s v="PT0081"/>
    <s v="DR004"/>
    <s v="Dr. James Williams"/>
    <s v="Primary Care"/>
    <s v="RX002"/>
    <s v="Westside Rx"/>
    <s v="Springfield"/>
    <s v="MA"/>
    <s v="00007-4102-20"/>
    <s v="Plavix 75mg"/>
    <x v="0"/>
    <s v="Antiplatelet"/>
    <n v="90"/>
    <n v="86"/>
    <x v="1"/>
    <n v="2"/>
    <n v="0"/>
    <s v="PBM004"/>
    <x v="1"/>
    <s v="COMMERCIAL"/>
    <s v="MAC"/>
    <n v="174"/>
    <n v="147.9"/>
    <n v="441.77"/>
    <n v="1.8"/>
    <n v="443.57"/>
    <n v="372.6"/>
    <n v="70.97"/>
    <n v="411.1"/>
    <n v="0"/>
    <n v="32.47"/>
    <x v="0"/>
    <m/>
    <m/>
    <n v="4"/>
    <n v="0"/>
  </r>
  <r>
    <s v="RX001012"/>
    <d v="2024-08-02T00:00:00"/>
    <s v="PT0043"/>
    <s v="DR002"/>
    <s v="Dr. Michael Torres"/>
    <s v="Cardiology"/>
    <s v="RX003"/>
    <s v="Community Care Pharmacy"/>
    <s v="Worcester"/>
    <s v="MA"/>
    <s v="00169-3671-12"/>
    <s v="Victoza 1.2mg"/>
    <x v="11"/>
    <s v="GLP-1"/>
    <n v="30"/>
    <n v="30"/>
    <x v="1"/>
    <n v="4"/>
    <n v="0"/>
    <s v="MCD001"/>
    <x v="4"/>
    <s v="GOVERNMENT"/>
    <s v="NADAC"/>
    <n v="612"/>
    <n v="520.20000000000005"/>
    <n v="494.19"/>
    <n v="2.4700000000000002"/>
    <n v="496.66"/>
    <n v="357.6"/>
    <n v="139.07"/>
    <n v="466.76"/>
    <n v="0"/>
    <n v="29.9"/>
    <x v="0"/>
    <m/>
    <m/>
    <n v="6"/>
    <n v="0"/>
  </r>
  <r>
    <s v="RX001013"/>
    <d v="2023-07-14T00:00:00"/>
    <s v="PT0103"/>
    <s v="DR003"/>
    <s v="Dr. Priya Patel"/>
    <s v="Endocrinology"/>
    <s v="RX002"/>
    <s v="Westside Rx"/>
    <s v="Springfield"/>
    <s v="MA"/>
    <s v="00003-0894-20"/>
    <s v="Eliquis 5mg"/>
    <x v="10"/>
    <s v="Anticoagulant"/>
    <n v="30"/>
    <n v="29"/>
    <x v="1"/>
    <n v="3"/>
    <n v="0"/>
    <s v="PBM003"/>
    <x v="3"/>
    <s v="COMMERCIAL"/>
    <s v="MAC"/>
    <n v="594"/>
    <n v="504.9"/>
    <n v="497.94"/>
    <n v="1.78"/>
    <n v="499.72"/>
    <n v="439.76"/>
    <n v="59.97"/>
    <n v="458.91"/>
    <n v="0"/>
    <n v="40.82"/>
    <x v="0"/>
    <m/>
    <m/>
    <n v="11"/>
    <n v="0"/>
  </r>
  <r>
    <s v="RX001014"/>
    <d v="2024-10-25T00:00:00"/>
    <s v="PT0073"/>
    <s v="DR002"/>
    <s v="Dr. Michael Torres"/>
    <s v="Cardiology"/>
    <s v="RX003"/>
    <s v="Community Care Pharmacy"/>
    <s v="Worcester"/>
    <s v="MA"/>
    <s v="00093-0892-01"/>
    <m/>
    <x v="0"/>
    <s v="Antiplatelet"/>
    <n v="30"/>
    <n v="29"/>
    <x v="0"/>
    <n v="1"/>
    <n v="0"/>
    <s v="PBM001"/>
    <x v="0"/>
    <s v="COMMERCIAL"/>
    <s v="MAC"/>
    <n v="14.8"/>
    <n v="11.84"/>
    <n v="7.67"/>
    <n v="1.78"/>
    <n v="9.4499999999999993"/>
    <n v="8.2200000000000006"/>
    <n v="1.23"/>
    <n v="11.18"/>
    <n v="0"/>
    <n v="-1.73"/>
    <x v="0"/>
    <m/>
    <m/>
    <n v="1"/>
    <n v="0"/>
  </r>
  <r>
    <s v="RX001015"/>
    <d v="2023-03-10T00:00:00"/>
    <s v="PT0071"/>
    <s v="DR001"/>
    <s v="Dr. Sarah Chen"/>
    <s v="Internal Medicine"/>
    <s v="RX004"/>
    <s v="Health Plus Pharmacy"/>
    <s v="Cambridge"/>
    <s v="MA"/>
    <s v="61958-0601-01"/>
    <m/>
    <x v="6"/>
    <s v="Biologic"/>
    <n v="28"/>
    <n v="28"/>
    <x v="0"/>
    <n v="4"/>
    <n v="0"/>
    <s v="MCR001"/>
    <x v="5"/>
    <s v="GOVERNMENT"/>
    <s v="MAC"/>
    <n v="4998"/>
    <n v="4248.3"/>
    <n v="3321.96"/>
    <n v="1.77"/>
    <n v="3323.73"/>
    <n v="2658.99"/>
    <n v="664.75"/>
    <n v="3912.38"/>
    <n v="0"/>
    <n v="-588.65"/>
    <x v="0"/>
    <m/>
    <m/>
    <n v="3"/>
    <n v="0"/>
  </r>
  <r>
    <s v="RX001016"/>
    <d v="2023-04-21T00:00:00"/>
    <s v="PT0047"/>
    <s v="DR005"/>
    <s v="Dr. Lisa Johnson"/>
    <s v="Oncology"/>
    <s v="RX004"/>
    <s v="Health Plus Pharmacy"/>
    <s v="Cambridge"/>
    <s v="MA"/>
    <s v="00169-4302-12"/>
    <s v="Ozempic 1mg"/>
    <x v="8"/>
    <s v="GLP-1"/>
    <n v="30"/>
    <n v="30"/>
    <x v="1"/>
    <n v="4"/>
    <n v="2"/>
    <s v="PBM004"/>
    <x v="1"/>
    <s v="COMMERCIAL"/>
    <s v="MAC"/>
    <n v="936"/>
    <n v="795.6"/>
    <n v="800.49"/>
    <n v="1.8"/>
    <n v="802.29"/>
    <n v="673.92"/>
    <n v="128.37"/>
    <n v="713.1"/>
    <n v="0"/>
    <n v="89.19"/>
    <x v="0"/>
    <m/>
    <m/>
    <n v="1"/>
    <n v="0"/>
  </r>
  <r>
    <s v="RX001017"/>
    <d v="2023-07-29T00:00:00"/>
    <s v="PT0080"/>
    <s v="DR004"/>
    <s v="Dr. James Williams"/>
    <s v="Primary Care"/>
    <s v="RX001"/>
    <s v="Main St Pharmacy"/>
    <s v="Boston"/>
    <s v="MA"/>
    <s v="00007-4102-20"/>
    <s v="Plavix 75mg"/>
    <x v="0"/>
    <s v="Antiplatelet"/>
    <n v="90"/>
    <n v="91"/>
    <x v="1"/>
    <n v="2"/>
    <n v="0"/>
    <s v="PBM002"/>
    <x v="2"/>
    <s v="COMMERCIAL"/>
    <s v="MAC"/>
    <n v="174"/>
    <n v="147.9"/>
    <n v="447.67"/>
    <n v="1.79"/>
    <n v="449.46"/>
    <n v="382.04"/>
    <n v="67.42"/>
    <n v="394.91"/>
    <n v="0"/>
    <n v="54.55"/>
    <x v="0"/>
    <m/>
    <m/>
    <n v="3"/>
    <n v="0"/>
  </r>
  <r>
    <s v="RX001018"/>
    <d v="2023-06-05T00:00:00"/>
    <s v="PT0106"/>
    <s v="DR002"/>
    <s v="Dr. Michael Torres"/>
    <s v="Cardiology"/>
    <s v="RX003"/>
    <s v="Community Care Pharmacy"/>
    <s v="Worcester"/>
    <s v="MA"/>
    <s v="00007-4102-20"/>
    <s v="Plavix 75mg"/>
    <x v="0"/>
    <s v="Antiplatelet"/>
    <n v="90"/>
    <n v="88"/>
    <x v="1"/>
    <n v="2"/>
    <n v="0"/>
    <s v="PBM002"/>
    <x v="2"/>
    <s v="COMMERCIAL"/>
    <s v="MAC"/>
    <n v="174"/>
    <n v="147.9"/>
    <n v="433"/>
    <n v="1.79"/>
    <n v="434.79"/>
    <n v="369.57"/>
    <n v="65.22"/>
    <n v="397.32"/>
    <n v="0"/>
    <n v="37.47"/>
    <x v="0"/>
    <m/>
    <m/>
    <n v="2"/>
    <n v="1"/>
  </r>
  <r>
    <s v="RX001019"/>
    <d v="2023-05-08T00:00:00"/>
    <s v="PT0059"/>
    <s v="DR004"/>
    <s v="Dr. James Williams"/>
    <s v="Primary Care"/>
    <s v="RX003"/>
    <s v="Community Care Pharmacy"/>
    <s v="Worcester"/>
    <s v="MA"/>
    <s v="68382-0035-01"/>
    <m/>
    <x v="2"/>
    <s v="CCB"/>
    <n v="30"/>
    <n v="30"/>
    <x v="0"/>
    <n v="1"/>
    <n v="2"/>
    <s v="CASH"/>
    <x v="6"/>
    <s v="CASH"/>
    <s v="AWP"/>
    <n v="7.2"/>
    <n v="5.76"/>
    <n v="6.48"/>
    <n v="0"/>
    <n v="6.48"/>
    <n v="0"/>
    <n v="6.48"/>
    <n v="5.18"/>
    <n v="0"/>
    <n v="1.3"/>
    <x v="0"/>
    <m/>
    <m/>
    <n v="4"/>
    <n v="1"/>
  </r>
  <r>
    <s v="RX001020"/>
    <d v="2023-08-07T00:00:00"/>
    <s v="PT0020"/>
    <s v="DR004"/>
    <s v="Dr. James Williams"/>
    <s v="Primary Care"/>
    <s v="RX004"/>
    <s v="Health Plus Pharmacy"/>
    <s v="Cambridge"/>
    <s v="MA"/>
    <s v="00169-3671-12"/>
    <s v="Victoza 1.2mg"/>
    <x v="11"/>
    <s v="GLP-1"/>
    <n v="90"/>
    <n v="92"/>
    <x v="1"/>
    <n v="4"/>
    <n v="0"/>
    <s v="PBM002"/>
    <x v="2"/>
    <s v="COMMERCIAL"/>
    <s v="MAC"/>
    <n v="612"/>
    <n v="520.20000000000005"/>
    <n v="1548.96"/>
    <n v="1.79"/>
    <n v="1550.75"/>
    <n v="1318.14"/>
    <n v="232.61"/>
    <n v="1435.71"/>
    <n v="0"/>
    <n v="115.04"/>
    <x v="0"/>
    <m/>
    <m/>
    <n v="6"/>
    <n v="1"/>
  </r>
  <r>
    <s v="RX001021"/>
    <d v="2024-06-20T00:00:00"/>
    <s v="PT0050"/>
    <s v="DR004"/>
    <s v="Dr. James Williams"/>
    <s v="Primary Care"/>
    <s v="RX004"/>
    <s v="Health Plus Pharmacy"/>
    <s v="Cambridge"/>
    <s v="MA"/>
    <s v="00078-0467-15"/>
    <s v="Entresto 49/51"/>
    <x v="16"/>
    <s v="ARNI"/>
    <n v="30"/>
    <n v="31"/>
    <x v="1"/>
    <n v="4"/>
    <n v="0"/>
    <s v="PBM001"/>
    <x v="0"/>
    <s v="COMMERCIAL"/>
    <s v="MAC"/>
    <n v="618"/>
    <n v="525.29999999999995"/>
    <n v="0"/>
    <n v="0"/>
    <n v="0"/>
    <n v="0"/>
    <n v="0"/>
    <n v="0"/>
    <n v="0"/>
    <n v="0"/>
    <x v="1"/>
    <n v="75"/>
    <s v="Prior Authorization Required"/>
    <n v="5"/>
    <n v="1"/>
  </r>
  <r>
    <s v="RX001022"/>
    <d v="2024-02-18T00:00:00"/>
    <s v="PT0038"/>
    <s v="DR002"/>
    <s v="Dr. Michael Torres"/>
    <s v="Cardiology"/>
    <s v="RX004"/>
    <s v="Health Plus Pharmacy"/>
    <s v="Cambridge"/>
    <s v="MA"/>
    <s v="00093-7193-98"/>
    <m/>
    <x v="3"/>
    <s v="Statin"/>
    <n v="30"/>
    <n v="31"/>
    <x v="0"/>
    <n v="1"/>
    <n v="0"/>
    <s v="MCR001"/>
    <x v="5"/>
    <s v="GOVERNMENT"/>
    <s v="MAC"/>
    <n v="18.2"/>
    <n v="14.56"/>
    <n v="9.48"/>
    <n v="1.77"/>
    <n v="11.25"/>
    <n v="9"/>
    <n v="2.25"/>
    <n v="13.14"/>
    <n v="0"/>
    <n v="-1.89"/>
    <x v="0"/>
    <m/>
    <m/>
    <n v="0"/>
    <n v="0"/>
  </r>
  <r>
    <s v="RX001023"/>
    <d v="2024-12-31T00:00:00"/>
    <s v="PT0063"/>
    <s v="DR004"/>
    <s v="Dr. James Williams"/>
    <s v="Primary Care"/>
    <s v="RX001"/>
    <s v="Main St Pharmacy"/>
    <s v="Boston"/>
    <s v="MA"/>
    <s v="00007-4102-20"/>
    <s v="Plavix 75mg"/>
    <x v="0"/>
    <s v="Antiplatelet"/>
    <n v="30"/>
    <n v="29"/>
    <x v="1"/>
    <n v="2"/>
    <n v="0"/>
    <s v="PBM004"/>
    <x v="1"/>
    <s v="COMMERCIAL"/>
    <s v="MAC"/>
    <n v="174"/>
    <n v="147.9"/>
    <n v="147.24"/>
    <n v="1.8"/>
    <n v="149.04"/>
    <n v="125.19"/>
    <n v="23.85"/>
    <n v="135.22"/>
    <n v="0"/>
    <n v="13.81"/>
    <x v="0"/>
    <m/>
    <m/>
    <n v="6"/>
    <n v="0"/>
  </r>
  <r>
    <s v="RX001024"/>
    <d v="2023-06-11T00:00:00"/>
    <s v="PT0104"/>
    <s v="DR004"/>
    <s v="Dr. James Williams"/>
    <s v="Primary Care"/>
    <s v="RX003"/>
    <s v="Community Care Pharmacy"/>
    <s v="Worcester"/>
    <s v="MA"/>
    <s v="00169-3671-12"/>
    <s v="Victoza 1.2mg"/>
    <x v="11"/>
    <s v="GLP-1"/>
    <n v="90"/>
    <n v="87"/>
    <x v="1"/>
    <n v="4"/>
    <n v="0"/>
    <s v="PBM002"/>
    <x v="2"/>
    <s v="COMMERCIAL"/>
    <s v="MAC"/>
    <n v="612"/>
    <n v="520.20000000000005"/>
    <n v="1531.59"/>
    <n v="1.79"/>
    <n v="1533.38"/>
    <n v="1303.3699999999999"/>
    <n v="230.01"/>
    <n v="1457.47"/>
    <n v="0"/>
    <n v="75.91"/>
    <x v="0"/>
    <m/>
    <m/>
    <n v="0"/>
    <n v="0"/>
  </r>
  <r>
    <s v="RX001025"/>
    <d v="2024-12-13T00:00:00"/>
    <s v="PT0033"/>
    <s v="DR005"/>
    <s v="Dr. Lisa Johnson"/>
    <s v="Oncology"/>
    <s v="RX001"/>
    <s v="Main St Pharmacy"/>
    <s v="Boston"/>
    <s v="MA"/>
    <s v="00093-7193-98"/>
    <m/>
    <x v="3"/>
    <s v="Statin"/>
    <n v="30"/>
    <n v="29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3.5"/>
    <n v="0"/>
    <n v="0.4"/>
    <x v="0"/>
    <m/>
    <m/>
    <n v="4"/>
    <n v="0"/>
  </r>
  <r>
    <s v="RX001026"/>
    <d v="2023-03-10T00:00:00"/>
    <s v="PT0101"/>
    <s v="DR005"/>
    <s v="Dr. Lisa Johnson"/>
    <s v="Oncology"/>
    <s v="RX002"/>
    <s v="Westside Rx"/>
    <s v="Springfield"/>
    <s v="MA"/>
    <s v="00003-0894-20"/>
    <s v="Eliquis 5mg"/>
    <x v="10"/>
    <s v="Anticoagulant"/>
    <n v="90"/>
    <n v="93"/>
    <x v="1"/>
    <n v="3"/>
    <n v="2"/>
    <s v="PBM002"/>
    <x v="2"/>
    <s v="COMMERCIAL"/>
    <s v="MAC"/>
    <n v="594"/>
    <n v="504.9"/>
    <n v="1528.8"/>
    <n v="1.79"/>
    <n v="1530.59"/>
    <n v="1301"/>
    <n v="229.59"/>
    <n v="1422.18"/>
    <n v="0"/>
    <n v="108.42"/>
    <x v="0"/>
    <m/>
    <m/>
    <n v="4"/>
    <n v="0"/>
  </r>
  <r>
    <s v="RX001027"/>
    <d v="2023-07-20T00:00:00"/>
    <s v="PT0035"/>
    <s v="DR001"/>
    <s v="Dr. Sarah Chen"/>
    <s v="Internal Medicine"/>
    <s v="RX002"/>
    <s v="Westside Rx"/>
    <s v="Springfield"/>
    <s v="MA"/>
    <s v="00006-0021-31"/>
    <s v="Januvia 100mg"/>
    <x v="15"/>
    <s v="DPP-4"/>
    <n v="30"/>
    <n v="30"/>
    <x v="1"/>
    <n v="3"/>
    <n v="0"/>
    <s v="MCD001"/>
    <x v="4"/>
    <s v="GOVERNMENT"/>
    <s v="NADAC"/>
    <n v="492"/>
    <n v="418.2"/>
    <n v="0"/>
    <n v="0"/>
    <n v="0"/>
    <n v="0"/>
    <n v="0"/>
    <n v="0"/>
    <n v="0"/>
    <n v="0"/>
    <x v="1"/>
    <n v="76"/>
    <s v="Plan Limitations Exceeded"/>
    <n v="1"/>
    <n v="0"/>
  </r>
  <r>
    <s v="RX001028"/>
    <d v="2024-06-30T00:00:00"/>
    <s v="PT0099"/>
    <s v="DR002"/>
    <s v="Dr. Michael Torres"/>
    <s v="Cardiology"/>
    <s v="RX002"/>
    <s v="Westside Rx"/>
    <s v="Springfield"/>
    <s v="MA"/>
    <s v="00007-4102-20"/>
    <s v="Plavix 75mg"/>
    <x v="0"/>
    <s v="Antiplatelet"/>
    <n v="30"/>
    <n v="29"/>
    <x v="1"/>
    <n v="2"/>
    <n v="1"/>
    <s v="PBM002"/>
    <x v="2"/>
    <s v="COMMERCIAL"/>
    <s v="MAC"/>
    <n v="174"/>
    <n v="147.9"/>
    <n v="149.58000000000001"/>
    <n v="1.79"/>
    <n v="151.37"/>
    <n v="128.66"/>
    <n v="22.71"/>
    <n v="141.54"/>
    <n v="0"/>
    <n v="9.83"/>
    <x v="0"/>
    <m/>
    <m/>
    <n v="0"/>
    <n v="0"/>
  </r>
  <r>
    <s v="RX001029"/>
    <d v="2024-09-15T00:00:00"/>
    <s v="PT0023"/>
    <s v="DR002"/>
    <s v="Dr. Michael Torres"/>
    <s v="Cardiology"/>
    <s v="RX002"/>
    <s v="Westside Rx"/>
    <s v="Springfield"/>
    <s v="MA"/>
    <s v="00003-0894-20"/>
    <s v="Eliquis 5mg"/>
    <x v="10"/>
    <s v="Anticoagulant"/>
    <n v="30"/>
    <n v="30"/>
    <x v="1"/>
    <n v="3"/>
    <n v="1"/>
    <s v="PBM003"/>
    <x v="3"/>
    <s v="COMMERCIAL"/>
    <s v="MAC"/>
    <n v="594"/>
    <n v="504.9"/>
    <n v="504.2"/>
    <n v="1.78"/>
    <n v="505.98"/>
    <n v="445.27"/>
    <n v="60.72"/>
    <n v="455.48"/>
    <n v="0"/>
    <n v="50.5"/>
    <x v="0"/>
    <m/>
    <m/>
    <n v="9"/>
    <n v="0"/>
  </r>
  <r>
    <s v="RX001030"/>
    <d v="2024-04-16T00:00:00"/>
    <s v="PT0093"/>
    <s v="DR003"/>
    <s v="Dr. Priya Patel"/>
    <s v="Endocrinology"/>
    <s v="RX001"/>
    <s v="Main St Pharmacy"/>
    <s v="Boston"/>
    <s v="MA"/>
    <s v="00093-7193-98"/>
    <m/>
    <x v="3"/>
    <s v="Statin"/>
    <n v="30"/>
    <n v="29"/>
    <x v="0"/>
    <n v="1"/>
    <n v="0"/>
    <s v="PBM002"/>
    <x v="2"/>
    <s v="COMMERCIAL"/>
    <s v="MAC"/>
    <n v="18.2"/>
    <n v="14.56"/>
    <n v="10.75"/>
    <n v="1.79"/>
    <n v="12.54"/>
    <n v="10.66"/>
    <n v="1.88"/>
    <n v="13.53"/>
    <n v="0"/>
    <n v="-0.99"/>
    <x v="2"/>
    <m/>
    <m/>
    <n v="8"/>
    <n v="0"/>
  </r>
  <r>
    <s v="RX001031"/>
    <d v="2024-06-20T00:00:00"/>
    <s v="PT0005"/>
    <s v="DR003"/>
    <s v="Dr. Priya Patel"/>
    <s v="Endocrinology"/>
    <s v="RX004"/>
    <s v="Health Plus Pharmacy"/>
    <s v="Cambridge"/>
    <s v="MA"/>
    <s v="00093-0892-01"/>
    <m/>
    <x v="0"/>
    <s v="Antiplatelet"/>
    <n v="30"/>
    <n v="29"/>
    <x v="0"/>
    <n v="1"/>
    <n v="0"/>
    <s v="PBM004"/>
    <x v="1"/>
    <s v="COMMERCIAL"/>
    <s v="MAC"/>
    <n v="14.8"/>
    <n v="11.84"/>
    <n v="9.0500000000000007"/>
    <n v="1.8"/>
    <n v="10.85"/>
    <n v="9.1199999999999992"/>
    <n v="1.74"/>
    <n v="10.55"/>
    <n v="0"/>
    <n v="0.3"/>
    <x v="0"/>
    <m/>
    <m/>
    <n v="4"/>
    <n v="1"/>
  </r>
  <r>
    <s v="RX001032"/>
    <d v="2023-01-25T00:00:00"/>
    <s v="PT0082"/>
    <s v="DR003"/>
    <s v="Dr. Priya Patel"/>
    <s v="Endocrinology"/>
    <s v="RX003"/>
    <s v="Community Care Pharmacy"/>
    <s v="Worcester"/>
    <s v="MA"/>
    <s v="00002-4415-85"/>
    <s v="Trulicity 1.5mg"/>
    <x v="17"/>
    <s v="GLP-1"/>
    <n v="28"/>
    <n v="28"/>
    <x v="1"/>
    <n v="4"/>
    <n v="0"/>
    <s v="PBM002"/>
    <x v="2"/>
    <s v="COMMERCIAL"/>
    <s v="MAC"/>
    <n v="918"/>
    <n v="780.3"/>
    <n v="788.89"/>
    <n v="1.79"/>
    <n v="790.68"/>
    <n v="672.08"/>
    <n v="118.6"/>
    <n v="717.25"/>
    <n v="0"/>
    <n v="73.430000000000007"/>
    <x v="0"/>
    <m/>
    <m/>
    <n v="11"/>
    <n v="1"/>
  </r>
  <r>
    <s v="RX001033"/>
    <d v="2023-08-21T00:00:00"/>
    <s v="PT0048"/>
    <s v="DR001"/>
    <s v="Dr. Sarah Chen"/>
    <s v="Internal Medicine"/>
    <s v="RX002"/>
    <s v="Westside Rx"/>
    <s v="Springfield"/>
    <s v="MA"/>
    <s v="00003-0208-11"/>
    <s v="Jardiance 25mg"/>
    <x v="5"/>
    <s v="SGLT2i"/>
    <n v="30"/>
    <n v="31"/>
    <x v="1"/>
    <n v="4"/>
    <n v="0"/>
    <s v="PBM002"/>
    <x v="2"/>
    <s v="COMMERCIAL"/>
    <s v="MAC"/>
    <n v="564"/>
    <n v="479.4"/>
    <n v="476.03"/>
    <n v="1.79"/>
    <n v="477.82"/>
    <n v="406.15"/>
    <n v="71.67"/>
    <n v="452.63"/>
    <n v="0"/>
    <n v="25.19"/>
    <x v="0"/>
    <m/>
    <m/>
    <n v="0"/>
    <n v="1"/>
  </r>
  <r>
    <s v="RX001034"/>
    <d v="2024-01-19T00:00:00"/>
    <s v="PT0056"/>
    <s v="DR003"/>
    <s v="Dr. Priya Patel"/>
    <s v="Endocrinology"/>
    <s v="RX001"/>
    <s v="Main St Pharmacy"/>
    <s v="Boston"/>
    <s v="MA"/>
    <s v="00093-7193-98"/>
    <m/>
    <x v="3"/>
    <s v="Statin"/>
    <n v="90"/>
    <n v="86"/>
    <x v="0"/>
    <n v="1"/>
    <n v="0"/>
    <s v="PBM004"/>
    <x v="1"/>
    <s v="COMMERCIAL"/>
    <s v="MAC"/>
    <n v="18.2"/>
    <n v="14.56"/>
    <n v="28.25"/>
    <n v="1.8"/>
    <n v="30.05"/>
    <n v="25.24"/>
    <n v="4.8099999999999996"/>
    <n v="41.01"/>
    <n v="0"/>
    <n v="-10.96"/>
    <x v="0"/>
    <m/>
    <m/>
    <n v="8"/>
    <n v="0"/>
  </r>
  <r>
    <s v="RX001035"/>
    <d v="2023-12-27T00:00:00"/>
    <s v="PT0096"/>
    <s v="DR001"/>
    <s v="Dr. Sarah Chen"/>
    <s v="Internal Medicine"/>
    <s v="RX004"/>
    <s v="Health Plus Pharmacy"/>
    <s v="Cambridge"/>
    <s v="MA"/>
    <s v="00006-0021-31"/>
    <s v="Januvia 100mg"/>
    <x v="15"/>
    <s v="DPP-4"/>
    <n v="30"/>
    <n v="30"/>
    <x v="1"/>
    <n v="3"/>
    <n v="0"/>
    <s v="MCR001"/>
    <x v="5"/>
    <s v="GOVERNMENT"/>
    <s v="MAC"/>
    <n v="492"/>
    <n v="418.2"/>
    <n v="413.15"/>
    <n v="1.77"/>
    <n v="414.92"/>
    <n v="331.93"/>
    <n v="82.98"/>
    <n v="371.83"/>
    <n v="16.829999999999998"/>
    <n v="26.26"/>
    <x v="0"/>
    <m/>
    <m/>
    <n v="3"/>
    <n v="0"/>
  </r>
  <r>
    <s v="RX001036"/>
    <d v="2024-04-16T00:00:00"/>
    <s v="PT0075"/>
    <s v="DR005"/>
    <s v="Dr. Lisa Johnson"/>
    <s v="Oncology"/>
    <s v="RX003"/>
    <s v="Community Care Pharmacy"/>
    <s v="Worcester"/>
    <s v="MA"/>
    <s v="00173-0682-20"/>
    <s v="Advair Diskus 250/50"/>
    <x v="1"/>
    <s v="ICS/LABA"/>
    <n v="30"/>
    <n v="28"/>
    <x v="1"/>
    <n v="3"/>
    <n v="0"/>
    <s v="PBM003"/>
    <x v="3"/>
    <s v="COMMERCIAL"/>
    <s v="MAC"/>
    <n v="384"/>
    <n v="326.39999999999998"/>
    <n v="324.58999999999997"/>
    <n v="1.78"/>
    <n v="326.37"/>
    <n v="287.2"/>
    <n v="39.159999999999997"/>
    <n v="310.77"/>
    <n v="0"/>
    <n v="15.6"/>
    <x v="0"/>
    <m/>
    <m/>
    <n v="8"/>
    <n v="1"/>
  </r>
  <r>
    <s v="RX001037"/>
    <d v="2024-01-22T00:00:00"/>
    <s v="PT0098"/>
    <s v="DR002"/>
    <s v="Dr. Michael Torres"/>
    <s v="Cardiology"/>
    <s v="RX001"/>
    <s v="Main St Pharmacy"/>
    <s v="Boston"/>
    <s v="MA"/>
    <s v="00003-0208-11"/>
    <s v="Jardiance 25mg"/>
    <x v="5"/>
    <s v="SGLT2i"/>
    <n v="30"/>
    <n v="31"/>
    <x v="1"/>
    <n v="4"/>
    <n v="0"/>
    <s v="MCR001"/>
    <x v="5"/>
    <s v="GOVERNMENT"/>
    <s v="MAC"/>
    <n v="564"/>
    <n v="479.4"/>
    <n v="468.54"/>
    <n v="1.77"/>
    <n v="470.31"/>
    <n v="376.25"/>
    <n v="94.06"/>
    <n v="428.08"/>
    <n v="33.75"/>
    <n v="8.48"/>
    <x v="0"/>
    <m/>
    <m/>
    <n v="6"/>
    <n v="1"/>
  </r>
  <r>
    <s v="RX001038"/>
    <d v="2024-03-04T00:00:00"/>
    <s v="PT0071"/>
    <s v="DR002"/>
    <s v="Dr. Michael Torres"/>
    <s v="Cardiology"/>
    <s v="RX002"/>
    <s v="Westside Rx"/>
    <s v="Springfield"/>
    <s v="MA"/>
    <s v="00071-0155-23"/>
    <s v="Lipitor"/>
    <x v="3"/>
    <s v="Statin"/>
    <n v="30"/>
    <n v="30"/>
    <x v="1"/>
    <n v="2"/>
    <n v="2"/>
    <s v="PBM001"/>
    <x v="0"/>
    <s v="COMMERCIAL"/>
    <s v="MAC"/>
    <n v="185.4"/>
    <n v="157.59"/>
    <n v="153.32"/>
    <n v="1.78"/>
    <n v="155.1"/>
    <n v="134.94"/>
    <n v="20.16"/>
    <n v="140.83000000000001"/>
    <n v="0"/>
    <n v="14.27"/>
    <x v="0"/>
    <m/>
    <m/>
    <n v="1"/>
    <n v="1"/>
  </r>
  <r>
    <s v="RX001039"/>
    <d v="2024-04-24T00:00:00"/>
    <s v="PT0104"/>
    <s v="DR002"/>
    <s v="Dr. Michael Torres"/>
    <s v="Cardiology"/>
    <s v="RX001"/>
    <s v="Main St Pharmacy"/>
    <s v="Boston"/>
    <s v="MA"/>
    <s v="00071-0155-23"/>
    <s v="Lipitor"/>
    <x v="3"/>
    <s v="Statin"/>
    <n v="30"/>
    <n v="31"/>
    <x v="1"/>
    <n v="2"/>
    <n v="0"/>
    <s v="MCR001"/>
    <x v="5"/>
    <s v="GOVERNMENT"/>
    <s v="MAC"/>
    <n v="185.4"/>
    <n v="157.59"/>
    <n v="154.46"/>
    <n v="1.77"/>
    <n v="156.22999999999999"/>
    <n v="124.98"/>
    <n v="31.25"/>
    <n v="148.16999999999999"/>
    <n v="7.14"/>
    <n v="0.91"/>
    <x v="2"/>
    <m/>
    <m/>
    <n v="7"/>
    <n v="0"/>
  </r>
  <r>
    <s v="RX001040"/>
    <d v="2024-06-23T00:00:00"/>
    <s v="PT0067"/>
    <s v="DR003"/>
    <s v="Dr. Priya Patel"/>
    <s v="Endocrinology"/>
    <s v="RX003"/>
    <s v="Community Care Pharmacy"/>
    <s v="Worcester"/>
    <s v="MA"/>
    <s v="61269-0435-01"/>
    <m/>
    <x v="14"/>
    <s v="Biguanide"/>
    <n v="90"/>
    <n v="91"/>
    <x v="0"/>
    <n v="1"/>
    <n v="1"/>
    <s v="PBM003"/>
    <x v="3"/>
    <s v="COMMERCIAL"/>
    <s v="MAC"/>
    <n v="12.4"/>
    <n v="9.92"/>
    <n v="7.15"/>
    <n v="1.78"/>
    <n v="8.93"/>
    <n v="7.86"/>
    <n v="1.07"/>
    <n v="9.3699999999999992"/>
    <n v="0"/>
    <n v="-0.44"/>
    <x v="0"/>
    <m/>
    <m/>
    <n v="3"/>
    <n v="1"/>
  </r>
  <r>
    <s v="RX001041"/>
    <d v="2023-11-04T00:00:00"/>
    <s v="PT0039"/>
    <s v="DR005"/>
    <s v="Dr. Lisa Johnson"/>
    <s v="Oncology"/>
    <s v="RX003"/>
    <s v="Community Care Pharmacy"/>
    <s v="Worcester"/>
    <s v="MA"/>
    <s v="00071-0155-23"/>
    <s v="Lipitor"/>
    <x v="3"/>
    <s v="Statin"/>
    <n v="30"/>
    <n v="30"/>
    <x v="1"/>
    <n v="2"/>
    <n v="0"/>
    <s v="PBM003"/>
    <x v="3"/>
    <s v="COMMERCIAL"/>
    <s v="MAC"/>
    <n v="185.4"/>
    <n v="157.59"/>
    <n v="156.44"/>
    <n v="1.78"/>
    <n v="158.22"/>
    <n v="139.24"/>
    <n v="18.989999999999998"/>
    <n v="152.18"/>
    <n v="0"/>
    <n v="6.04"/>
    <x v="0"/>
    <m/>
    <m/>
    <n v="8"/>
    <n v="1"/>
  </r>
  <r>
    <s v="RX001042"/>
    <d v="2023-06-06T00:00:00"/>
    <s v="PT0053"/>
    <s v="DR004"/>
    <s v="Dr. James Williams"/>
    <s v="Primary Care"/>
    <s v="RX002"/>
    <s v="Westside Rx"/>
    <s v="Springfield"/>
    <s v="MA"/>
    <s v="00003-0208-11"/>
    <s v="Jardiance 25mg"/>
    <x v="5"/>
    <s v="SGLT2i"/>
    <n v="30"/>
    <n v="30"/>
    <x v="1"/>
    <n v="4"/>
    <n v="0"/>
    <s v="MCD001"/>
    <x v="4"/>
    <s v="GOVERNMENT"/>
    <s v="NADAC"/>
    <n v="564"/>
    <n v="479.4"/>
    <n v="455.43"/>
    <n v="2.2799999999999998"/>
    <n v="457.71"/>
    <n v="329.55"/>
    <n v="128.16"/>
    <n v="443.7"/>
    <n v="0"/>
    <n v="14.01"/>
    <x v="0"/>
    <m/>
    <m/>
    <n v="1"/>
    <n v="1"/>
  </r>
  <r>
    <s v="RX001043"/>
    <d v="2023-02-28T00:00:00"/>
    <s v="PT0061"/>
    <s v="DR003"/>
    <s v="Dr. Priya Patel"/>
    <s v="Endocrinology"/>
    <s v="RX001"/>
    <s v="Main St Pharmacy"/>
    <s v="Boston"/>
    <s v="MA"/>
    <s v="00093-0892-01"/>
    <m/>
    <x v="0"/>
    <s v="Antiplatelet"/>
    <n v="30"/>
    <n v="31"/>
    <x v="0"/>
    <n v="1"/>
    <n v="0"/>
    <s v="MCD001"/>
    <x v="4"/>
    <s v="GOVERNMENT"/>
    <s v="NADAC"/>
    <n v="14.8"/>
    <n v="11.84"/>
    <n v="11.25"/>
    <n v="0.06"/>
    <n v="11.3"/>
    <n v="8.14"/>
    <n v="3.17"/>
    <n v="10.58"/>
    <n v="0"/>
    <n v="0.72"/>
    <x v="0"/>
    <m/>
    <m/>
    <n v="4"/>
    <n v="1"/>
  </r>
  <r>
    <s v="RX001044"/>
    <d v="2023-08-08T00:00:00"/>
    <s v="PT0022"/>
    <s v="DR005"/>
    <s v="Dr. Lisa Johnson"/>
    <s v="Oncology"/>
    <s v="RX004"/>
    <s v="Health Plus Pharmacy"/>
    <s v="Cambridge"/>
    <s v="MA"/>
    <s v="00591-3622-19"/>
    <m/>
    <x v="12"/>
    <s v="PPI"/>
    <n v="30"/>
    <n v="29"/>
    <x v="0"/>
    <n v="1"/>
    <n v="0"/>
    <s v="PBM003"/>
    <x v="3"/>
    <s v="COMMERCIAL"/>
    <s v="MAC"/>
    <n v="6.9"/>
    <n v="5.52"/>
    <n v="3.43"/>
    <n v="1.78"/>
    <n v="5.21"/>
    <n v="4.59"/>
    <n v="1"/>
    <n v="5.16"/>
    <n v="0"/>
    <n v="0.05"/>
    <x v="0"/>
    <m/>
    <m/>
    <n v="1"/>
    <n v="1"/>
  </r>
  <r>
    <s v="RX001045"/>
    <d v="2024-03-14T00:00:00"/>
    <s v="PT0083"/>
    <s v="DR005"/>
    <s v="Dr. Lisa Johnson"/>
    <s v="Oncology"/>
    <s v="RX002"/>
    <s v="Westside Rx"/>
    <s v="Springfield"/>
    <s v="MA"/>
    <s v="00093-7193-98"/>
    <m/>
    <x v="3"/>
    <s v="Statin"/>
    <n v="30"/>
    <n v="28"/>
    <x v="0"/>
    <n v="1"/>
    <n v="0"/>
    <s v="MCR001"/>
    <x v="5"/>
    <s v="GOVERNMENT"/>
    <s v="MAC"/>
    <n v="18.2"/>
    <n v="14.56"/>
    <n v="11.54"/>
    <n v="1.77"/>
    <n v="13.31"/>
    <n v="10.65"/>
    <n v="2.66"/>
    <n v="13.87"/>
    <n v="0"/>
    <n v="-0.56000000000000005"/>
    <x v="0"/>
    <m/>
    <m/>
    <n v="0"/>
    <n v="1"/>
  </r>
  <r>
    <s v="RX001046"/>
    <d v="2023-03-31T00:00:00"/>
    <s v="PT0075"/>
    <s v="DR005"/>
    <s v="Dr. Lisa Johnson"/>
    <s v="Oncology"/>
    <s v="RX003"/>
    <s v="Community Care Pharmacy"/>
    <s v="Worcester"/>
    <s v="MA"/>
    <s v="00169-4302-12"/>
    <s v="Ozempic 1mg"/>
    <x v="8"/>
    <s v="GLP-1"/>
    <n v="90"/>
    <n v="86"/>
    <x v="1"/>
    <n v="4"/>
    <n v="0"/>
    <s v="PBM002"/>
    <x v="2"/>
    <s v="COMMERCIAL"/>
    <s v="MAC"/>
    <n v="936"/>
    <n v="795.6"/>
    <n v="2377.8000000000002"/>
    <n v="1.79"/>
    <n v="2379.59"/>
    <n v="2022.65"/>
    <n v="356.94"/>
    <n v="2108.75"/>
    <n v="0"/>
    <n v="270.83999999999997"/>
    <x v="0"/>
    <m/>
    <m/>
    <n v="3"/>
    <n v="0"/>
  </r>
  <r>
    <s v="RX001047"/>
    <d v="2023-10-01T00:00:00"/>
    <s v="PT0037"/>
    <s v="DR001"/>
    <s v="Dr. Sarah Chen"/>
    <s v="Internal Medicine"/>
    <s v="RX004"/>
    <s v="Health Plus Pharmacy"/>
    <s v="Cambridge"/>
    <s v="MA"/>
    <s v="00591-3622-19"/>
    <m/>
    <x v="12"/>
    <s v="PPI"/>
    <n v="30"/>
    <n v="28"/>
    <x v="0"/>
    <n v="1"/>
    <n v="0"/>
    <s v="MCR001"/>
    <x v="5"/>
    <s v="GOVERNMENT"/>
    <s v="MAC"/>
    <n v="6.9"/>
    <n v="5.52"/>
    <n v="3.76"/>
    <n v="1.77"/>
    <n v="5.53"/>
    <n v="4.43"/>
    <n v="1.1100000000000001"/>
    <n v="5.27"/>
    <n v="0"/>
    <n v="0.26"/>
    <x v="0"/>
    <m/>
    <m/>
    <n v="2"/>
    <n v="0"/>
  </r>
  <r>
    <s v="RX001048"/>
    <d v="2023-02-02T00:00:00"/>
    <s v="PT0058"/>
    <s v="DR003"/>
    <s v="Dr. Priya Patel"/>
    <s v="Endocrinology"/>
    <s v="RX002"/>
    <s v="Westside Rx"/>
    <s v="Springfield"/>
    <s v="MA"/>
    <s v="68382-0035-01"/>
    <m/>
    <x v="2"/>
    <s v="CCB"/>
    <n v="30"/>
    <n v="29"/>
    <x v="0"/>
    <n v="1"/>
    <n v="0"/>
    <s v="PBM001"/>
    <x v="0"/>
    <s v="COMMERCIAL"/>
    <s v="MAC"/>
    <n v="7.2"/>
    <n v="5.76"/>
    <n v="3.4"/>
    <n v="1.78"/>
    <n v="5.18"/>
    <n v="4.51"/>
    <n v="1"/>
    <n v="5.31"/>
    <n v="0"/>
    <n v="-0.13"/>
    <x v="0"/>
    <m/>
    <m/>
    <n v="11"/>
    <n v="0"/>
  </r>
  <r>
    <s v="RX001049"/>
    <d v="2023-08-04T00:00:00"/>
    <s v="PT0020"/>
    <s v="DR003"/>
    <s v="Dr. Priya Patel"/>
    <s v="Endocrinology"/>
    <s v="RX003"/>
    <s v="Community Care Pharmacy"/>
    <s v="Worcester"/>
    <s v="MA"/>
    <s v="00085-1234-01"/>
    <m/>
    <x v="4"/>
    <s v="ACE Inhibitor"/>
    <n v="90"/>
    <n v="85"/>
    <x v="0"/>
    <n v="1"/>
    <n v="0"/>
    <s v="MCD001"/>
    <x v="4"/>
    <s v="GOVERNMENT"/>
    <s v="NADAC"/>
    <n v="8.5"/>
    <n v="6.8"/>
    <n v="6.46"/>
    <n v="0.03"/>
    <n v="6.49"/>
    <n v="4.67"/>
    <n v="1.82"/>
    <n v="6.08"/>
    <n v="0"/>
    <n v="0.42"/>
    <x v="0"/>
    <m/>
    <m/>
    <n v="2"/>
    <n v="1"/>
  </r>
  <r>
    <s v="RX001050"/>
    <d v="2023-12-07T00:00:00"/>
    <s v="PT0056"/>
    <s v="DR003"/>
    <s v="Dr. Priya Patel"/>
    <s v="Endocrinology"/>
    <s v="RX001"/>
    <s v="Main St Pharmacy"/>
    <s v="Boston"/>
    <s v="MA"/>
    <s v="00085-1234-01"/>
    <m/>
    <x v="4"/>
    <s v="ACE Inhibitor"/>
    <n v="90"/>
    <n v="89"/>
    <x v="0"/>
    <n v="1"/>
    <n v="2"/>
    <s v="PBM001"/>
    <x v="0"/>
    <s v="COMMERCIAL"/>
    <s v="MAC"/>
    <n v="8.5"/>
    <n v="6.8"/>
    <n v="4.72"/>
    <n v="1.78"/>
    <n v="6.5"/>
    <n v="5.66"/>
    <n v="1"/>
    <n v="6.42"/>
    <n v="0"/>
    <n v="0.08"/>
    <x v="0"/>
    <m/>
    <m/>
    <n v="10"/>
    <n v="0"/>
  </r>
  <r>
    <s v="RX001051"/>
    <d v="2024-11-02T00:00:00"/>
    <s v="PT0009"/>
    <s v="DR004"/>
    <s v="Dr. James Williams"/>
    <s v="Primary Care"/>
    <s v="RX002"/>
    <s v="Westside Rx"/>
    <s v="Springfield"/>
    <s v="MA"/>
    <s v="00093-0892-01"/>
    <m/>
    <x v="0"/>
    <s v="Antiplatelet"/>
    <n v="30"/>
    <n v="28"/>
    <x v="0"/>
    <n v="1"/>
    <n v="1"/>
    <s v="MCD001"/>
    <x v="4"/>
    <s v="GOVERNMENT"/>
    <s v="NADAC"/>
    <n v="14.8"/>
    <n v="11.84"/>
    <n v="11.25"/>
    <n v="0.06"/>
    <n v="11.3"/>
    <n v="8.14"/>
    <n v="3.17"/>
    <n v="10.62"/>
    <n v="0"/>
    <n v="0.68"/>
    <x v="0"/>
    <m/>
    <m/>
    <n v="6"/>
    <n v="1"/>
  </r>
  <r>
    <s v="RX001052"/>
    <d v="2024-04-05T00:00:00"/>
    <s v="PT0055"/>
    <s v="DR003"/>
    <s v="Dr. Priya Patel"/>
    <s v="Endocrinology"/>
    <s v="RX004"/>
    <s v="Health Plus Pharmacy"/>
    <s v="Cambridge"/>
    <s v="MA"/>
    <s v="00085-1234-01"/>
    <m/>
    <x v="4"/>
    <s v="ACE Inhibitor"/>
    <n v="90"/>
    <n v="91"/>
    <x v="0"/>
    <n v="1"/>
    <n v="2"/>
    <s v="PBM004"/>
    <x v="1"/>
    <s v="COMMERCIAL"/>
    <s v="MAC"/>
    <n v="8.5"/>
    <n v="6.8"/>
    <n v="4.3"/>
    <n v="1.8"/>
    <n v="6.1"/>
    <n v="5.12"/>
    <n v="1"/>
    <n v="6.58"/>
    <n v="0"/>
    <n v="-0.48"/>
    <x v="0"/>
    <m/>
    <m/>
    <n v="11"/>
    <n v="1"/>
  </r>
  <r>
    <s v="RX001053"/>
    <d v="2023-04-06T00:00:00"/>
    <s v="PT0031"/>
    <s v="DR004"/>
    <s v="Dr. James Williams"/>
    <s v="Primary Care"/>
    <s v="RX003"/>
    <s v="Community Care Pharmacy"/>
    <s v="Worcester"/>
    <s v="MA"/>
    <s v="00591-3622-19"/>
    <m/>
    <x v="12"/>
    <s v="PPI"/>
    <n v="30"/>
    <n v="30"/>
    <x v="0"/>
    <n v="1"/>
    <n v="0"/>
    <s v="PBM001"/>
    <x v="0"/>
    <s v="COMMERCIAL"/>
    <s v="MAC"/>
    <n v="6.9"/>
    <n v="5.52"/>
    <n v="3.24"/>
    <n v="1.78"/>
    <n v="5.0199999999999996"/>
    <n v="4.37"/>
    <n v="1"/>
    <n v="5.3"/>
    <n v="0"/>
    <n v="-0.28000000000000003"/>
    <x v="0"/>
    <m/>
    <m/>
    <n v="3"/>
    <n v="0"/>
  </r>
  <r>
    <s v="RX001054"/>
    <d v="2024-09-21T00:00:00"/>
    <s v="PT0106"/>
    <s v="DR003"/>
    <s v="Dr. Priya Patel"/>
    <s v="Endocrinology"/>
    <s v="RX003"/>
    <s v="Community Care Pharmacy"/>
    <s v="Worcester"/>
    <s v="MA"/>
    <s v="00085-1234-01"/>
    <m/>
    <x v="4"/>
    <s v="ACE Inhibitor"/>
    <n v="90"/>
    <n v="94"/>
    <x v="0"/>
    <n v="1"/>
    <n v="0"/>
    <s v="MCR001"/>
    <x v="5"/>
    <s v="GOVERNMENT"/>
    <s v="MAC"/>
    <n v="8.5"/>
    <n v="6.8"/>
    <n v="3.74"/>
    <n v="1.77"/>
    <n v="5.51"/>
    <n v="4.41"/>
    <n v="1.1000000000000001"/>
    <n v="6.28"/>
    <n v="0"/>
    <n v="-0.76"/>
    <x v="0"/>
    <m/>
    <m/>
    <n v="10"/>
    <n v="0"/>
  </r>
  <r>
    <s v="RX001055"/>
    <d v="2024-08-27T00:00:00"/>
    <s v="PT0103"/>
    <s v="DR005"/>
    <s v="Dr. Lisa Johnson"/>
    <s v="Oncology"/>
    <s v="RX004"/>
    <s v="Health Plus Pharmacy"/>
    <s v="Cambridge"/>
    <s v="MA"/>
    <s v="68382-0035-01"/>
    <m/>
    <x v="2"/>
    <s v="CCB"/>
    <n v="30"/>
    <n v="28"/>
    <x v="0"/>
    <n v="1"/>
    <n v="2"/>
    <s v="PBM003"/>
    <x v="3"/>
    <s v="COMMERCIAL"/>
    <s v="MAC"/>
    <n v="7.2"/>
    <n v="5.76"/>
    <n v="3.79"/>
    <n v="1.78"/>
    <n v="5.57"/>
    <n v="4.91"/>
    <n v="1"/>
    <n v="5.56"/>
    <n v="0"/>
    <n v="0.01"/>
    <x v="0"/>
    <m/>
    <m/>
    <n v="4"/>
    <n v="0"/>
  </r>
  <r>
    <s v="RX001056"/>
    <d v="2024-02-22T00:00:00"/>
    <s v="PT0054"/>
    <s v="DR001"/>
    <s v="Dr. Sarah Chen"/>
    <s v="Internal Medicine"/>
    <s v="RX003"/>
    <s v="Community Care Pharmacy"/>
    <s v="Worcester"/>
    <s v="MA"/>
    <s v="00078-0467-15"/>
    <s v="Entresto 49/51"/>
    <x v="16"/>
    <s v="ARNI"/>
    <n v="30"/>
    <n v="31"/>
    <x v="1"/>
    <n v="4"/>
    <n v="2"/>
    <s v="PBM001"/>
    <x v="0"/>
    <s v="COMMERCIAL"/>
    <s v="MAC"/>
    <n v="618"/>
    <n v="525.29999999999995"/>
    <n v="529.92999999999995"/>
    <n v="1.78"/>
    <n v="531.71"/>
    <n v="462.59"/>
    <n v="69.12"/>
    <n v="501.48"/>
    <n v="0"/>
    <n v="30.22"/>
    <x v="0"/>
    <m/>
    <m/>
    <n v="3"/>
    <n v="0"/>
  </r>
  <r>
    <s v="RX001057"/>
    <d v="2024-10-29T00:00:00"/>
    <s v="PT0051"/>
    <s v="DR003"/>
    <s v="Dr. Priya Patel"/>
    <s v="Endocrinology"/>
    <s v="RX003"/>
    <s v="Community Care Pharmacy"/>
    <s v="Worcester"/>
    <s v="MA"/>
    <s v="00591-3622-19"/>
    <m/>
    <x v="12"/>
    <s v="PPI"/>
    <n v="30"/>
    <n v="29"/>
    <x v="0"/>
    <n v="1"/>
    <n v="0"/>
    <s v="PBM002"/>
    <x v="2"/>
    <s v="COMMERCIAL"/>
    <s v="MAC"/>
    <n v="6.9"/>
    <n v="5.52"/>
    <n v="3.96"/>
    <n v="1.79"/>
    <n v="5.75"/>
    <n v="4.8899999999999997"/>
    <n v="1"/>
    <n v="5.15"/>
    <n v="0"/>
    <n v="0.6"/>
    <x v="0"/>
    <m/>
    <m/>
    <n v="7"/>
    <n v="1"/>
  </r>
  <r>
    <s v="RX001058"/>
    <d v="2024-07-02T00:00:00"/>
    <s v="PT0094"/>
    <s v="DR003"/>
    <s v="Dr. Priya Patel"/>
    <s v="Endocrinology"/>
    <s v="RX001"/>
    <s v="Main St Pharmacy"/>
    <s v="Boston"/>
    <s v="MA"/>
    <s v="00071-0155-23"/>
    <s v="Lipitor"/>
    <x v="3"/>
    <s v="Statin"/>
    <n v="30"/>
    <n v="30"/>
    <x v="1"/>
    <n v="2"/>
    <n v="0"/>
    <s v="PBM001"/>
    <x v="0"/>
    <s v="COMMERCIAL"/>
    <s v="MAC"/>
    <n v="185.4"/>
    <n v="157.59"/>
    <n v="156.35"/>
    <n v="1.78"/>
    <n v="158.13"/>
    <n v="137.58000000000001"/>
    <n v="20.56"/>
    <n v="145.80000000000001"/>
    <n v="0"/>
    <n v="12.34"/>
    <x v="0"/>
    <m/>
    <m/>
    <n v="9"/>
    <n v="0"/>
  </r>
  <r>
    <s v="RX001059"/>
    <d v="2023-08-29T00:00:00"/>
    <s v="PT0023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90"/>
    <x v="0"/>
    <n v="1"/>
    <n v="0"/>
    <s v="PBM003"/>
    <x v="3"/>
    <s v="COMMERCIAL"/>
    <s v="MAC"/>
    <n v="8.5"/>
    <n v="6.8"/>
    <n v="4.4000000000000004"/>
    <n v="1.78"/>
    <n v="6.18"/>
    <n v="5.44"/>
    <n v="1"/>
    <n v="6.43"/>
    <n v="0"/>
    <n v="-0.25"/>
    <x v="0"/>
    <m/>
    <m/>
    <n v="1"/>
    <n v="0"/>
  </r>
  <r>
    <s v="RX001060"/>
    <d v="2023-09-22T00:00:00"/>
    <s v="PT0021"/>
    <s v="DR002"/>
    <s v="Dr. Michael Torres"/>
    <s v="Cardiology"/>
    <s v="RX001"/>
    <s v="Main St Pharmacy"/>
    <s v="Boston"/>
    <s v="MA"/>
    <s v="61269-0435-01"/>
    <m/>
    <x v="14"/>
    <s v="Biguanide"/>
    <n v="90"/>
    <n v="93"/>
    <x v="0"/>
    <n v="1"/>
    <n v="0"/>
    <s v="PBM003"/>
    <x v="3"/>
    <s v="COMMERCIAL"/>
    <s v="MAC"/>
    <n v="12.4"/>
    <n v="9.92"/>
    <n v="6.18"/>
    <n v="1.78"/>
    <n v="7.96"/>
    <n v="7.01"/>
    <n v="1"/>
    <n v="8.9600000000000009"/>
    <n v="0"/>
    <n v="-1"/>
    <x v="0"/>
    <m/>
    <m/>
    <n v="1"/>
    <n v="0"/>
  </r>
  <r>
    <s v="RX001061"/>
    <d v="2023-06-09T00:00:00"/>
    <s v="PT0001"/>
    <s v="DR001"/>
    <s v="Dr. Sarah Chen"/>
    <s v="Internal Medicine"/>
    <s v="RX001"/>
    <s v="Main St Pharmacy"/>
    <s v="Boston"/>
    <s v="MA"/>
    <s v="61269-0435-01"/>
    <m/>
    <x v="14"/>
    <s v="Biguanide"/>
    <n v="90"/>
    <n v="94"/>
    <x v="0"/>
    <n v="1"/>
    <n v="0"/>
    <s v="CASH"/>
    <x v="6"/>
    <s v="CASH"/>
    <s v="AWP"/>
    <n v="12.4"/>
    <n v="9.92"/>
    <n v="11.16"/>
    <n v="0"/>
    <n v="11.16"/>
    <n v="0"/>
    <n v="11.16"/>
    <n v="9.49"/>
    <n v="0"/>
    <n v="1.67"/>
    <x v="0"/>
    <m/>
    <m/>
    <n v="4"/>
    <n v="0"/>
  </r>
  <r>
    <s v="RX001062"/>
    <d v="2024-07-01T00:00:00"/>
    <s v="PT0011"/>
    <s v="DR005"/>
    <s v="Dr. Lisa Johnson"/>
    <s v="Oncology"/>
    <s v="RX001"/>
    <s v="Main St Pharmacy"/>
    <s v="Boston"/>
    <s v="MA"/>
    <s v="00093-7193-98"/>
    <m/>
    <x v="3"/>
    <s v="Statin"/>
    <n v="30"/>
    <n v="29"/>
    <x v="0"/>
    <n v="1"/>
    <n v="0"/>
    <s v="PBM003"/>
    <x v="3"/>
    <s v="COMMERCIAL"/>
    <s v="MAC"/>
    <n v="18.2"/>
    <n v="14.56"/>
    <n v="10.44"/>
    <n v="1.78"/>
    <n v="12.22"/>
    <n v="10.75"/>
    <n v="1.47"/>
    <n v="13.18"/>
    <n v="0"/>
    <n v="-0.96"/>
    <x v="0"/>
    <m/>
    <m/>
    <n v="3"/>
    <n v="0"/>
  </r>
  <r>
    <s v="RX001063"/>
    <d v="2023-06-16T00:00:00"/>
    <s v="PT0069"/>
    <s v="DR001"/>
    <s v="Dr. Sarah Chen"/>
    <s v="Internal Medicine"/>
    <s v="RX001"/>
    <s v="Main St Pharmacy"/>
    <s v="Boston"/>
    <s v="MA"/>
    <s v="61269-0435-01"/>
    <m/>
    <x v="14"/>
    <s v="Biguanide"/>
    <n v="90"/>
    <n v="87"/>
    <x v="0"/>
    <n v="1"/>
    <n v="2"/>
    <s v="PBM001"/>
    <x v="0"/>
    <s v="COMMERCIAL"/>
    <s v="MAC"/>
    <n v="12.4"/>
    <n v="9.92"/>
    <n v="5.85"/>
    <n v="1.78"/>
    <n v="7.63"/>
    <n v="6.64"/>
    <n v="1"/>
    <n v="9.4600000000000009"/>
    <n v="0"/>
    <n v="-1.82"/>
    <x v="0"/>
    <m/>
    <m/>
    <n v="5"/>
    <n v="1"/>
  </r>
  <r>
    <s v="RX001064"/>
    <d v="2024-06-08T00:00:00"/>
    <s v="PT0062"/>
    <s v="DR001"/>
    <s v="Dr. Sarah Chen"/>
    <s v="Internal Medicine"/>
    <s v="RX004"/>
    <s v="Health Plus Pharmacy"/>
    <s v="Cambridge"/>
    <s v="MA"/>
    <s v="00591-3622-19"/>
    <m/>
    <x v="12"/>
    <s v="PPI"/>
    <n v="30"/>
    <n v="30"/>
    <x v="0"/>
    <n v="1"/>
    <n v="1"/>
    <s v="MCR001"/>
    <x v="5"/>
    <s v="GOVERNMENT"/>
    <s v="MAC"/>
    <n v="6.9"/>
    <n v="5.52"/>
    <n v="3.27"/>
    <n v="1.77"/>
    <n v="5.04"/>
    <n v="4.03"/>
    <n v="1.01"/>
    <n v="5.17"/>
    <n v="0"/>
    <n v="-0.13"/>
    <x v="0"/>
    <m/>
    <m/>
    <n v="11"/>
    <n v="1"/>
  </r>
  <r>
    <s v="RX001065"/>
    <d v="2024-04-13T00:00:00"/>
    <s v="PT0006"/>
    <s v="DR005"/>
    <s v="Dr. Lisa Johnson"/>
    <s v="Oncology"/>
    <s v="RX004"/>
    <s v="Health Plus Pharmacy"/>
    <s v="Cambridge"/>
    <s v="MA"/>
    <s v="00093-0892-01"/>
    <m/>
    <x v="0"/>
    <s v="Antiplatelet"/>
    <n v="30"/>
    <n v="28"/>
    <x v="0"/>
    <n v="1"/>
    <n v="0"/>
    <s v="MCD001"/>
    <x v="4"/>
    <s v="GOVERNMENT"/>
    <s v="NADAC"/>
    <n v="14.8"/>
    <n v="11.84"/>
    <n v="11.25"/>
    <n v="0.06"/>
    <n v="11.3"/>
    <n v="8.14"/>
    <n v="3.17"/>
    <n v="10.63"/>
    <n v="0"/>
    <n v="0.67"/>
    <x v="0"/>
    <m/>
    <m/>
    <n v="0"/>
    <n v="0"/>
  </r>
  <r>
    <s v="RX001066"/>
    <d v="2023-11-19T00:00:00"/>
    <s v="PT0072"/>
    <s v="DR001"/>
    <s v="Dr. Sarah Chen"/>
    <s v="Internal Medicine"/>
    <s v="RX004"/>
    <s v="Health Plus Pharmacy"/>
    <s v="Cambridge"/>
    <s v="MA"/>
    <s v="00006-0021-31"/>
    <s v="Januvia 100mg"/>
    <x v="15"/>
    <s v="DPP-4"/>
    <n v="30"/>
    <n v="30"/>
    <x v="1"/>
    <n v="3"/>
    <n v="0"/>
    <s v="PBM004"/>
    <x v="1"/>
    <s v="COMMERCIAL"/>
    <s v="MAC"/>
    <n v="492"/>
    <n v="418.2"/>
    <n v="406.53"/>
    <n v="1.8"/>
    <n v="408.33"/>
    <n v="343"/>
    <n v="65.33"/>
    <n v="390.4"/>
    <n v="0"/>
    <n v="17.93"/>
    <x v="0"/>
    <m/>
    <m/>
    <n v="8"/>
    <n v="0"/>
  </r>
  <r>
    <s v="RX001067"/>
    <d v="2023-09-09T00:00:00"/>
    <s v="PT0008"/>
    <s v="DR003"/>
    <s v="Dr. Priya Patel"/>
    <s v="Endocrinology"/>
    <s v="RX001"/>
    <s v="Main St Pharmacy"/>
    <s v="Boston"/>
    <s v="MA"/>
    <s v="68382-0035-01"/>
    <m/>
    <x v="2"/>
    <s v="CCB"/>
    <n v="30"/>
    <n v="31"/>
    <x v="0"/>
    <n v="1"/>
    <n v="1"/>
    <s v="PBM002"/>
    <x v="2"/>
    <s v="COMMERCIAL"/>
    <s v="MAC"/>
    <n v="7.2"/>
    <n v="5.76"/>
    <n v="3.59"/>
    <n v="1.79"/>
    <n v="5.38"/>
    <n v="4.57"/>
    <n v="1"/>
    <n v="5.51"/>
    <n v="0"/>
    <n v="-0.13"/>
    <x v="2"/>
    <m/>
    <m/>
    <n v="11"/>
    <n v="0"/>
  </r>
  <r>
    <s v="RX001068"/>
    <d v="2023-03-18T00:00:00"/>
    <s v="PT0053"/>
    <s v="DR004"/>
    <s v="Dr. James Williams"/>
    <s v="Primary Care"/>
    <s v="RX003"/>
    <s v="Community Care Pharmacy"/>
    <s v="Worcester"/>
    <s v="MA"/>
    <s v="00173-0682-20"/>
    <s v="Advair Diskus 250/50"/>
    <x v="1"/>
    <s v="ICS/LABA"/>
    <n v="30"/>
    <n v="28"/>
    <x v="1"/>
    <n v="3"/>
    <n v="2"/>
    <s v="PBM001"/>
    <x v="0"/>
    <s v="COMMERCIAL"/>
    <s v="MAC"/>
    <n v="384"/>
    <n v="326.39999999999998"/>
    <n v="322.58999999999997"/>
    <n v="1.78"/>
    <n v="324.37"/>
    <n v="282.2"/>
    <n v="42.17"/>
    <n v="308.93"/>
    <n v="0"/>
    <n v="15.44"/>
    <x v="0"/>
    <m/>
    <m/>
    <n v="11"/>
    <n v="1"/>
  </r>
  <r>
    <s v="RX001069"/>
    <d v="2023-04-27T00:00:00"/>
    <s v="PT0024"/>
    <s v="DR003"/>
    <s v="Dr. Priya Patel"/>
    <s v="Endocrinology"/>
    <s v="RX001"/>
    <s v="Main St Pharmacy"/>
    <s v="Boston"/>
    <s v="MA"/>
    <s v="00093-7193-98"/>
    <m/>
    <x v="3"/>
    <s v="Statin"/>
    <n v="90"/>
    <n v="90"/>
    <x v="0"/>
    <n v="1"/>
    <n v="0"/>
    <s v="PBM003"/>
    <x v="3"/>
    <s v="COMMERCIAL"/>
    <s v="MAC"/>
    <n v="18.2"/>
    <n v="14.56"/>
    <n v="27.67"/>
    <n v="1.78"/>
    <n v="29.45"/>
    <n v="25.92"/>
    <n v="3.53"/>
    <n v="41.93"/>
    <n v="0"/>
    <n v="-12.48"/>
    <x v="0"/>
    <m/>
    <m/>
    <n v="0"/>
    <n v="0"/>
  </r>
  <r>
    <s v="RX001070"/>
    <d v="2024-08-14T00:00:00"/>
    <s v="PT0013"/>
    <s v="DR005"/>
    <s v="Dr. Lisa Johnson"/>
    <s v="Oncology"/>
    <s v="RX001"/>
    <s v="Main St Pharmacy"/>
    <s v="Boston"/>
    <s v="MA"/>
    <s v="00591-3622-19"/>
    <m/>
    <x v="12"/>
    <s v="PPI"/>
    <n v="30"/>
    <n v="31"/>
    <x v="0"/>
    <n v="1"/>
    <n v="1"/>
    <s v="PBM003"/>
    <x v="3"/>
    <s v="COMMERCIAL"/>
    <s v="MAC"/>
    <n v="6.9"/>
    <n v="5.52"/>
    <n v="4.29"/>
    <n v="1.78"/>
    <n v="6.07"/>
    <n v="5.34"/>
    <n v="1"/>
    <n v="5.18"/>
    <n v="0"/>
    <n v="0.88"/>
    <x v="0"/>
    <m/>
    <m/>
    <n v="6"/>
    <n v="1"/>
  </r>
  <r>
    <s v="RX001071"/>
    <d v="2023-04-07T00:00:00"/>
    <s v="PT0062"/>
    <s v="DR001"/>
    <s v="Dr. Sarah Chen"/>
    <s v="Internal Medicine"/>
    <s v="RX002"/>
    <s v="Westside Rx"/>
    <s v="Springfield"/>
    <s v="MA"/>
    <s v="61269-0435-01"/>
    <m/>
    <x v="14"/>
    <s v="Biguanide"/>
    <n v="90"/>
    <n v="85"/>
    <x v="0"/>
    <n v="1"/>
    <n v="1"/>
    <s v="MCR001"/>
    <x v="5"/>
    <s v="GOVERNMENT"/>
    <s v="MAC"/>
    <n v="12.4"/>
    <n v="9.92"/>
    <n v="6.91"/>
    <n v="1.77"/>
    <n v="8.68"/>
    <n v="6.95"/>
    <n v="1.74"/>
    <n v="8.82"/>
    <n v="0"/>
    <n v="-0.14000000000000001"/>
    <x v="0"/>
    <m/>
    <m/>
    <n v="1"/>
    <n v="0"/>
  </r>
  <r>
    <s v="RX001072"/>
    <d v="2023-12-09T00:00:00"/>
    <s v="PT0081"/>
    <s v="DR001"/>
    <s v="Dr. Sarah Chen"/>
    <s v="Internal Medicine"/>
    <s v="RX002"/>
    <s v="Westside Rx"/>
    <s v="Springfield"/>
    <s v="MA"/>
    <s v="00093-0892-01"/>
    <m/>
    <x v="0"/>
    <s v="Antiplatelet"/>
    <n v="90"/>
    <n v="92"/>
    <x v="0"/>
    <n v="1"/>
    <n v="0"/>
    <s v="PBM003"/>
    <x v="3"/>
    <s v="COMMERCIAL"/>
    <s v="MAC"/>
    <n v="14.8"/>
    <n v="11.84"/>
    <n v="24.59"/>
    <n v="1.78"/>
    <n v="26.37"/>
    <n v="23.2"/>
    <n v="3.16"/>
    <n v="34.03"/>
    <n v="0"/>
    <n v="-7.66"/>
    <x v="0"/>
    <m/>
    <m/>
    <n v="2"/>
    <n v="1"/>
  </r>
  <r>
    <s v="RX001073"/>
    <d v="2023-01-06T00:00:00"/>
    <s v="PT0064"/>
    <s v="DR004"/>
    <s v="Dr. James Williams"/>
    <s v="Primary Care"/>
    <s v="RX002"/>
    <s v="Westside Rx"/>
    <s v="Springfield"/>
    <s v="MA"/>
    <s v="00074-3799-13"/>
    <s v="Humira Pen 40mg"/>
    <x v="7"/>
    <s v="Biologic"/>
    <n v="28"/>
    <n v="28"/>
    <x v="1"/>
    <n v="5"/>
    <n v="0"/>
    <s v="MCR001"/>
    <x v="5"/>
    <s v="GOVERNMENT"/>
    <s v="MAC"/>
    <n v="7140"/>
    <n v="6069"/>
    <n v="5975.7"/>
    <n v="1.77"/>
    <n v="5977.47"/>
    <n v="4781.97"/>
    <n v="1195.49"/>
    <n v="5800.54"/>
    <n v="457.23"/>
    <n v="-280.3"/>
    <x v="0"/>
    <m/>
    <m/>
    <n v="10"/>
    <n v="0"/>
  </r>
  <r>
    <s v="RX001074"/>
    <d v="2024-08-27T00:00:00"/>
    <s v="PT0114"/>
    <s v="DR004"/>
    <s v="Dr. James Williams"/>
    <s v="Primary Care"/>
    <s v="RX002"/>
    <s v="Westside Rx"/>
    <s v="Springfield"/>
    <s v="MA"/>
    <s v="00591-3622-19"/>
    <m/>
    <x v="12"/>
    <s v="PPI"/>
    <n v="30"/>
    <n v="28"/>
    <x v="0"/>
    <n v="1"/>
    <n v="0"/>
    <s v="PBM002"/>
    <x v="2"/>
    <s v="COMMERCIAL"/>
    <s v="MAC"/>
    <n v="6.9"/>
    <n v="5.52"/>
    <n v="3.41"/>
    <n v="1.79"/>
    <n v="5.2"/>
    <n v="4.42"/>
    <n v="1"/>
    <n v="5.16"/>
    <n v="0"/>
    <n v="0.03"/>
    <x v="0"/>
    <m/>
    <m/>
    <n v="7"/>
    <n v="1"/>
  </r>
  <r>
    <s v="RX001075"/>
    <d v="2024-08-13T00:00:00"/>
    <s v="PT0017"/>
    <s v="DR002"/>
    <s v="Dr. Michael Torres"/>
    <s v="Cardiology"/>
    <s v="RX003"/>
    <s v="Community Care Pharmacy"/>
    <s v="Worcester"/>
    <s v="MA"/>
    <s v="00093-7193-98"/>
    <m/>
    <x v="3"/>
    <s v="Statin"/>
    <n v="90"/>
    <n v="91"/>
    <x v="0"/>
    <n v="1"/>
    <n v="0"/>
    <s v="PBM003"/>
    <x v="3"/>
    <s v="COMMERCIAL"/>
    <s v="MAC"/>
    <n v="18.2"/>
    <n v="14.56"/>
    <n v="25.33"/>
    <n v="1.78"/>
    <n v="27.11"/>
    <n v="23.86"/>
    <n v="3.25"/>
    <n v="41.08"/>
    <n v="0"/>
    <n v="-13.96"/>
    <x v="0"/>
    <m/>
    <m/>
    <n v="0"/>
    <n v="0"/>
  </r>
  <r>
    <s v="RX001076"/>
    <d v="2023-04-26T00:00:00"/>
    <s v="PT0002"/>
    <s v="DR003"/>
    <s v="Dr. Priya Patel"/>
    <s v="Endocrinology"/>
    <s v="RX002"/>
    <s v="Westside Rx"/>
    <s v="Springfield"/>
    <s v="MA"/>
    <s v="68382-0035-01"/>
    <m/>
    <x v="2"/>
    <s v="CCB"/>
    <n v="30"/>
    <n v="29"/>
    <x v="0"/>
    <n v="1"/>
    <n v="0"/>
    <s v="PBM001"/>
    <x v="0"/>
    <s v="COMMERCIAL"/>
    <s v="MAC"/>
    <n v="7.2"/>
    <n v="5.76"/>
    <n v="4.2"/>
    <n v="1.78"/>
    <n v="5.98"/>
    <n v="5.2"/>
    <n v="1"/>
    <n v="5.5"/>
    <n v="0"/>
    <n v="0.48"/>
    <x v="0"/>
    <m/>
    <m/>
    <n v="2"/>
    <n v="0"/>
  </r>
  <r>
    <s v="RX001077"/>
    <d v="2024-01-23T00:00:00"/>
    <s v="PT0027"/>
    <s v="DR004"/>
    <s v="Dr. James Williams"/>
    <s v="Primary Care"/>
    <s v="RX003"/>
    <s v="Community Care Pharmacy"/>
    <s v="Worcester"/>
    <s v="MA"/>
    <s v="00003-0208-11"/>
    <s v="Jardiance 25mg"/>
    <x v="5"/>
    <s v="SGLT2i"/>
    <n v="30"/>
    <n v="29"/>
    <x v="1"/>
    <n v="4"/>
    <n v="0"/>
    <s v="MCR001"/>
    <x v="5"/>
    <s v="GOVERNMENT"/>
    <s v="MAC"/>
    <n v="564"/>
    <n v="479.4"/>
    <n v="475.04"/>
    <n v="1.77"/>
    <n v="476.81"/>
    <n v="381.45"/>
    <n v="95.36"/>
    <n v="449.27"/>
    <n v="23.88"/>
    <n v="3.65"/>
    <x v="0"/>
    <m/>
    <m/>
    <n v="10"/>
    <n v="1"/>
  </r>
  <r>
    <s v="RX001078"/>
    <d v="2023-01-04T00:00:00"/>
    <s v="PT0107"/>
    <s v="DR003"/>
    <s v="Dr. Priya Patel"/>
    <s v="Endocrinology"/>
    <s v="RX001"/>
    <s v="Main St Pharmacy"/>
    <s v="Boston"/>
    <s v="MA"/>
    <s v="00085-1234-01"/>
    <m/>
    <x v="4"/>
    <s v="ACE Inhibitor"/>
    <n v="90"/>
    <n v="86"/>
    <x v="0"/>
    <n v="1"/>
    <n v="0"/>
    <s v="PBM002"/>
    <x v="2"/>
    <s v="COMMERCIAL"/>
    <s v="MAC"/>
    <n v="8.5"/>
    <n v="6.8"/>
    <n v="4.01"/>
    <n v="1.79"/>
    <n v="5.8"/>
    <n v="4.93"/>
    <n v="1"/>
    <n v="6.46"/>
    <n v="0"/>
    <n v="-0.66"/>
    <x v="0"/>
    <m/>
    <m/>
    <n v="6"/>
    <n v="1"/>
  </r>
  <r>
    <s v="RX001079"/>
    <d v="2023-01-15T00:00:00"/>
    <s v="PT0059"/>
    <s v="DR004"/>
    <s v="Dr. James Williams"/>
    <s v="Primary Care"/>
    <s v="RX002"/>
    <s v="Westside Rx"/>
    <s v="Springfield"/>
    <s v="MA"/>
    <s v="61269-0435-01"/>
    <m/>
    <x v="14"/>
    <s v="Biguanide"/>
    <n v="90"/>
    <n v="88"/>
    <x v="0"/>
    <n v="1"/>
    <n v="0"/>
    <s v="PBM002"/>
    <x v="2"/>
    <s v="COMMERCIAL"/>
    <s v="MAC"/>
    <n v="12.4"/>
    <n v="9.92"/>
    <n v="7.35"/>
    <n v="1.79"/>
    <n v="9.14"/>
    <n v="7.77"/>
    <n v="1.37"/>
    <n v="8.7899999999999991"/>
    <n v="0"/>
    <n v="0.35"/>
    <x v="0"/>
    <m/>
    <m/>
    <n v="11"/>
    <n v="0"/>
  </r>
  <r>
    <s v="RX001080"/>
    <d v="2024-05-06T00:00:00"/>
    <s v="PT0031"/>
    <s v="DR002"/>
    <s v="Dr. Michael Torres"/>
    <s v="Cardiology"/>
    <s v="RX003"/>
    <s v="Community Care Pharmacy"/>
    <s v="Worcester"/>
    <s v="MA"/>
    <s v="00591-3622-19"/>
    <m/>
    <x v="12"/>
    <s v="PPI"/>
    <n v="30"/>
    <n v="30"/>
    <x v="0"/>
    <n v="1"/>
    <n v="0"/>
    <s v="CASH"/>
    <x v="6"/>
    <s v="CASH"/>
    <s v="AWP"/>
    <n v="6.9"/>
    <n v="5.52"/>
    <n v="6.21"/>
    <n v="0"/>
    <n v="6.21"/>
    <n v="0"/>
    <n v="6.21"/>
    <n v="4.87"/>
    <n v="0"/>
    <n v="1.34"/>
    <x v="2"/>
    <m/>
    <m/>
    <n v="8"/>
    <n v="0"/>
  </r>
  <r>
    <s v="RX001081"/>
    <d v="2023-09-18T00:00:00"/>
    <s v="PT0096"/>
    <s v="DR005"/>
    <s v="Dr. Lisa Johnson"/>
    <s v="Oncology"/>
    <s v="RX003"/>
    <s v="Community Care Pharmacy"/>
    <s v="Worcester"/>
    <s v="MA"/>
    <s v="00006-0021-31"/>
    <s v="Januvia 100mg"/>
    <x v="15"/>
    <s v="DPP-4"/>
    <n v="30"/>
    <n v="29"/>
    <x v="1"/>
    <n v="3"/>
    <n v="0"/>
    <s v="PBM001"/>
    <x v="0"/>
    <s v="COMMERCIAL"/>
    <s v="MAC"/>
    <n v="492"/>
    <n v="418.2"/>
    <n v="410.16"/>
    <n v="1.78"/>
    <n v="411.94"/>
    <n v="358.39"/>
    <n v="53.55"/>
    <n v="398.11"/>
    <n v="0"/>
    <n v="13.84"/>
    <x v="2"/>
    <m/>
    <m/>
    <n v="1"/>
    <n v="1"/>
  </r>
  <r>
    <s v="RX001082"/>
    <d v="2024-06-25T00:00:00"/>
    <s v="PT0042"/>
    <s v="DR004"/>
    <s v="Dr. James Williams"/>
    <s v="Primary Care"/>
    <s v="RX002"/>
    <s v="Westside Rx"/>
    <s v="Springfield"/>
    <s v="MA"/>
    <s v="61269-0435-01"/>
    <m/>
    <x v="14"/>
    <s v="Biguanide"/>
    <n v="90"/>
    <n v="92"/>
    <x v="0"/>
    <n v="1"/>
    <n v="1"/>
    <s v="MCR001"/>
    <x v="5"/>
    <s v="GOVERNMENT"/>
    <s v="MAC"/>
    <n v="12.4"/>
    <n v="9.92"/>
    <n v="0"/>
    <n v="0"/>
    <n v="0"/>
    <n v="0"/>
    <n v="0"/>
    <n v="0"/>
    <n v="0"/>
    <n v="0"/>
    <x v="1"/>
    <n v="65"/>
    <s v="Patient Not Covered"/>
    <n v="6"/>
    <n v="0"/>
  </r>
  <r>
    <s v="RX001083"/>
    <d v="2024-03-11T00:00:00"/>
    <s v="PT0086"/>
    <s v="DR003"/>
    <s v="Dr. Priya Patel"/>
    <s v="Endocrinology"/>
    <s v="RX001"/>
    <s v="Main St Pharmacy"/>
    <s v="Boston"/>
    <s v="MA"/>
    <s v="00071-0155-23"/>
    <s v="Lipitor"/>
    <x v="3"/>
    <s v="Statin"/>
    <n v="30"/>
    <n v="31"/>
    <x v="1"/>
    <n v="2"/>
    <n v="0"/>
    <s v="PBM001"/>
    <x v="0"/>
    <s v="COMMERCIAL"/>
    <s v="MAC"/>
    <n v="185.4"/>
    <n v="157.59"/>
    <n v="155.1"/>
    <n v="1.78"/>
    <n v="156.88"/>
    <n v="136.47999999999999"/>
    <n v="20.39"/>
    <n v="147.6"/>
    <n v="0"/>
    <n v="9.2799999999999994"/>
    <x v="0"/>
    <m/>
    <m/>
    <n v="1"/>
    <n v="0"/>
  </r>
  <r>
    <s v="RX001084"/>
    <d v="2023-12-11T00:00:00"/>
    <s v="PT0064"/>
    <s v="DR001"/>
    <s v="Dr. Sarah Chen"/>
    <s v="Internal Medicine"/>
    <s v="RX003"/>
    <s v="Community Care Pharmacy"/>
    <s v="Worcester"/>
    <s v="MA"/>
    <s v="00093-0892-01"/>
    <m/>
    <x v="0"/>
    <s v="Antiplatelet"/>
    <n v="30"/>
    <n v="29"/>
    <x v="0"/>
    <n v="1"/>
    <n v="2"/>
    <s v="MCD001"/>
    <x v="4"/>
    <s v="GOVERNMENT"/>
    <s v="NADAC"/>
    <n v="14.8"/>
    <n v="11.84"/>
    <n v="11.25"/>
    <n v="0.06"/>
    <n v="11.3"/>
    <n v="8.14"/>
    <n v="3.17"/>
    <n v="10.99"/>
    <n v="0"/>
    <n v="0.32"/>
    <x v="0"/>
    <m/>
    <m/>
    <n v="1"/>
    <n v="1"/>
  </r>
  <r>
    <s v="RX001085"/>
    <d v="2024-04-23T00:00:00"/>
    <s v="PT0071"/>
    <s v="DR002"/>
    <s v="Dr. Michael Torres"/>
    <s v="Cardiology"/>
    <s v="RX001"/>
    <s v="Main St Pharmacy"/>
    <s v="Boston"/>
    <s v="MA"/>
    <s v="00591-3622-19"/>
    <m/>
    <x v="12"/>
    <s v="PPI"/>
    <n v="30"/>
    <n v="29"/>
    <x v="0"/>
    <n v="1"/>
    <n v="0"/>
    <s v="PBM002"/>
    <x v="2"/>
    <s v="COMMERCIAL"/>
    <s v="MAC"/>
    <n v="6.9"/>
    <n v="5.52"/>
    <n v="3.14"/>
    <n v="1.79"/>
    <n v="4.93"/>
    <n v="4.1900000000000004"/>
    <n v="1"/>
    <n v="5.2"/>
    <n v="0"/>
    <n v="-0.27"/>
    <x v="0"/>
    <m/>
    <m/>
    <n v="3"/>
    <n v="0"/>
  </r>
  <r>
    <s v="RX001086"/>
    <d v="2023-10-15T00:00:00"/>
    <s v="PT0031"/>
    <s v="DR001"/>
    <s v="Dr. Sarah Chen"/>
    <s v="Internal Medicine"/>
    <s v="RX004"/>
    <s v="Health Plus Pharmacy"/>
    <s v="Cambridge"/>
    <s v="MA"/>
    <s v="00071-0155-23"/>
    <s v="Lipitor"/>
    <x v="3"/>
    <s v="Statin"/>
    <n v="30"/>
    <n v="30"/>
    <x v="1"/>
    <n v="2"/>
    <n v="0"/>
    <s v="PBM001"/>
    <x v="0"/>
    <s v="COMMERCIAL"/>
    <s v="MAC"/>
    <n v="185.4"/>
    <n v="157.59"/>
    <n v="152.82"/>
    <n v="1.78"/>
    <n v="154.6"/>
    <n v="134.5"/>
    <n v="20.100000000000001"/>
    <n v="140.01"/>
    <n v="0"/>
    <n v="14.6"/>
    <x v="0"/>
    <m/>
    <m/>
    <n v="9"/>
    <n v="0"/>
  </r>
  <r>
    <s v="RX001087"/>
    <d v="2024-12-06T00:00:00"/>
    <s v="PT0108"/>
    <s v="DR004"/>
    <s v="Dr. James Williams"/>
    <s v="Primary Care"/>
    <s v="RX001"/>
    <s v="Main St Pharmacy"/>
    <s v="Boston"/>
    <s v="MA"/>
    <s v="00093-0892-01"/>
    <m/>
    <x v="0"/>
    <s v="Antiplatelet"/>
    <n v="30"/>
    <n v="29"/>
    <x v="0"/>
    <n v="1"/>
    <n v="2"/>
    <s v="MCR001"/>
    <x v="5"/>
    <s v="GOVERNMENT"/>
    <s v="MAC"/>
    <n v="14.8"/>
    <n v="11.84"/>
    <n v="8.75"/>
    <n v="1.77"/>
    <n v="10.52"/>
    <n v="8.42"/>
    <n v="2.1"/>
    <n v="11.2"/>
    <n v="0"/>
    <n v="-0.67"/>
    <x v="0"/>
    <m/>
    <m/>
    <n v="5"/>
    <n v="1"/>
  </r>
  <r>
    <s v="RX001088"/>
    <d v="2024-03-13T00:00:00"/>
    <s v="PT0072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91"/>
    <x v="0"/>
    <n v="1"/>
    <n v="0"/>
    <s v="PBM002"/>
    <x v="2"/>
    <s v="COMMERCIAL"/>
    <s v="MAC"/>
    <n v="8.5"/>
    <n v="6.8"/>
    <n v="5.33"/>
    <n v="1.79"/>
    <n v="7.12"/>
    <n v="6.05"/>
    <n v="1.07"/>
    <n v="6.45"/>
    <n v="0"/>
    <n v="0.67"/>
    <x v="0"/>
    <m/>
    <m/>
    <n v="10"/>
    <n v="0"/>
  </r>
  <r>
    <s v="RX001089"/>
    <d v="2023-02-16T00:00:00"/>
    <s v="PT0059"/>
    <s v="DR002"/>
    <s v="Dr. Michael Torres"/>
    <s v="Cardiology"/>
    <s v="RX002"/>
    <s v="Westside Rx"/>
    <s v="Springfield"/>
    <s v="MA"/>
    <s v="68382-0035-01"/>
    <m/>
    <x v="2"/>
    <s v="CCB"/>
    <n v="30"/>
    <n v="28"/>
    <x v="0"/>
    <n v="1"/>
    <n v="0"/>
    <s v="PBM001"/>
    <x v="0"/>
    <s v="COMMERCIAL"/>
    <s v="MAC"/>
    <n v="7.2"/>
    <n v="5.76"/>
    <n v="3.47"/>
    <n v="1.78"/>
    <n v="5.25"/>
    <n v="4.57"/>
    <n v="1"/>
    <n v="5.14"/>
    <n v="0"/>
    <n v="0.11"/>
    <x v="0"/>
    <m/>
    <m/>
    <n v="0"/>
    <n v="1"/>
  </r>
  <r>
    <s v="RX001090"/>
    <d v="2023-06-07T00:00:00"/>
    <s v="PT0022"/>
    <s v="DR004"/>
    <s v="Dr. James Williams"/>
    <s v="Primary Care"/>
    <s v="RX003"/>
    <s v="Community Care Pharmacy"/>
    <s v="Worcester"/>
    <s v="MA"/>
    <s v="00002-4415-85"/>
    <s v="Trulicity 1.5mg"/>
    <x v="17"/>
    <s v="GLP-1"/>
    <n v="28"/>
    <n v="27"/>
    <x v="1"/>
    <n v="4"/>
    <n v="0"/>
    <s v="PBM001"/>
    <x v="0"/>
    <s v="COMMERCIAL"/>
    <s v="MAC"/>
    <n v="918"/>
    <n v="780.3"/>
    <n v="783.64"/>
    <n v="1.78"/>
    <n v="785.42"/>
    <n v="683.31"/>
    <n v="102.1"/>
    <n v="713.22"/>
    <n v="0"/>
    <n v="72.2"/>
    <x v="0"/>
    <m/>
    <m/>
    <n v="6"/>
    <n v="1"/>
  </r>
  <r>
    <s v="RX001091"/>
    <d v="2023-04-22T00:00:00"/>
    <s v="PT0092"/>
    <s v="DR004"/>
    <s v="Dr. James Williams"/>
    <s v="Primary Care"/>
    <s v="RX002"/>
    <s v="Westside Rx"/>
    <s v="Springfield"/>
    <s v="MA"/>
    <s v="00078-0467-15"/>
    <s v="Entresto 49/51"/>
    <x v="16"/>
    <s v="ARNI"/>
    <n v="30"/>
    <n v="30"/>
    <x v="1"/>
    <n v="4"/>
    <n v="1"/>
    <s v="PBM001"/>
    <x v="0"/>
    <s v="COMMERCIAL"/>
    <s v="MAC"/>
    <n v="618"/>
    <n v="525.29999999999995"/>
    <n v="527.37"/>
    <n v="1.78"/>
    <n v="529.15"/>
    <n v="460.36"/>
    <n v="68.790000000000006"/>
    <n v="496.01"/>
    <n v="0"/>
    <n v="33.15"/>
    <x v="0"/>
    <m/>
    <m/>
    <n v="9"/>
    <n v="0"/>
  </r>
  <r>
    <s v="RX001092"/>
    <d v="2024-08-31T00:00:00"/>
    <s v="PT0055"/>
    <s v="DR002"/>
    <s v="Dr. Michael Torres"/>
    <s v="Cardiology"/>
    <s v="RX004"/>
    <s v="Health Plus Pharmacy"/>
    <s v="Cambridge"/>
    <s v="MA"/>
    <s v="00002-4415-85"/>
    <s v="Trulicity 1.5mg"/>
    <x v="17"/>
    <s v="GLP-1"/>
    <n v="28"/>
    <n v="27"/>
    <x v="1"/>
    <n v="4"/>
    <n v="1"/>
    <s v="CASH"/>
    <x v="6"/>
    <s v="CASH"/>
    <s v="AWP"/>
    <n v="918"/>
    <n v="780.3"/>
    <n v="826.2"/>
    <n v="0"/>
    <n v="826.2"/>
    <n v="0"/>
    <n v="826.2"/>
    <n v="753.63"/>
    <n v="0"/>
    <n v="72.569999999999993"/>
    <x v="0"/>
    <m/>
    <m/>
    <n v="5"/>
    <n v="0"/>
  </r>
  <r>
    <s v="RX001093"/>
    <d v="2024-02-20T00:00:00"/>
    <s v="PT0102"/>
    <s v="DR002"/>
    <s v="Dr. Michael Torres"/>
    <s v="Cardiology"/>
    <s v="RX001"/>
    <s v="Main St Pharmacy"/>
    <s v="Boston"/>
    <s v="MA"/>
    <s v="00169-4170-43"/>
    <s v="Ozempic 0.5mg"/>
    <x v="9"/>
    <s v="GLP-1"/>
    <n v="30"/>
    <n v="30"/>
    <x v="1"/>
    <n v="4"/>
    <n v="2"/>
    <s v="MCR001"/>
    <x v="5"/>
    <s v="GOVERNMENT"/>
    <s v="MAC"/>
    <n v="936"/>
    <n v="795.6"/>
    <n v="787.56"/>
    <n v="1.77"/>
    <n v="789.33"/>
    <n v="631.46"/>
    <n v="157.87"/>
    <n v="741.76"/>
    <n v="35.17"/>
    <n v="12.4"/>
    <x v="0"/>
    <m/>
    <m/>
    <n v="11"/>
    <n v="0"/>
  </r>
  <r>
    <s v="RX001094"/>
    <d v="2024-12-30T00:00:00"/>
    <s v="PT0030"/>
    <s v="DR005"/>
    <s v="Dr. Lisa Johnson"/>
    <s v="Oncology"/>
    <s v="RX004"/>
    <s v="Health Plus Pharmacy"/>
    <s v="Cambridge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3.75"/>
    <n v="1.78"/>
    <n v="5.53"/>
    <n v="4.87"/>
    <n v="1"/>
    <n v="5.13"/>
    <n v="0"/>
    <n v="0.41"/>
    <x v="0"/>
    <m/>
    <m/>
    <n v="9"/>
    <n v="0"/>
  </r>
  <r>
    <s v="RX001095"/>
    <d v="2024-06-21T00:00:00"/>
    <s v="PT0023"/>
    <s v="DR003"/>
    <s v="Dr. Priya Patel"/>
    <s v="Endocrinology"/>
    <s v="RX001"/>
    <s v="Main St Pharmacy"/>
    <s v="Boston"/>
    <s v="MA"/>
    <s v="00093-7193-98"/>
    <m/>
    <x v="3"/>
    <s v="Statin"/>
    <n v="30"/>
    <n v="28"/>
    <x v="0"/>
    <n v="1"/>
    <n v="0"/>
    <s v="PBM003"/>
    <x v="3"/>
    <s v="COMMERCIAL"/>
    <s v="MAC"/>
    <n v="18.2"/>
    <n v="14.56"/>
    <n v="9.2200000000000006"/>
    <n v="1.78"/>
    <n v="11"/>
    <n v="9.68"/>
    <n v="1.32"/>
    <n v="12.99"/>
    <n v="0"/>
    <n v="-1.99"/>
    <x v="0"/>
    <m/>
    <m/>
    <n v="2"/>
    <n v="0"/>
  </r>
  <r>
    <s v="RX001096"/>
    <d v="2024-03-28T00:00:00"/>
    <s v="PT0042"/>
    <s v="DR005"/>
    <s v="Dr. Lisa Johnson"/>
    <s v="Oncology"/>
    <s v="RX002"/>
    <s v="Westside Rx"/>
    <s v="Springfield"/>
    <s v="MA"/>
    <s v="00169-4170-43"/>
    <s v="Ozempic 0.5mg"/>
    <x v="9"/>
    <s v="GLP-1"/>
    <n v="90"/>
    <n v="89"/>
    <x v="1"/>
    <n v="4"/>
    <n v="1"/>
    <s v="PBM004"/>
    <x v="1"/>
    <s v="COMMERCIAL"/>
    <s v="MAC"/>
    <n v="936"/>
    <n v="795.6"/>
    <n v="2353.4699999999998"/>
    <n v="1.8"/>
    <n v="2355.27"/>
    <n v="1978.43"/>
    <n v="376.84"/>
    <n v="2258.86"/>
    <n v="0"/>
    <n v="96.41"/>
    <x v="2"/>
    <m/>
    <m/>
    <n v="5"/>
    <n v="1"/>
  </r>
  <r>
    <s v="RX001097"/>
    <d v="2023-03-27T00:00:00"/>
    <s v="PT0025"/>
    <s v="DR001"/>
    <s v="Dr. Sarah Chen"/>
    <s v="Internal Medicine"/>
    <s v="RX001"/>
    <s v="Main St Pharmacy"/>
    <s v="Boston"/>
    <s v="MA"/>
    <s v="00078-0467-15"/>
    <s v="Entresto 49/51"/>
    <x v="16"/>
    <s v="ARNI"/>
    <n v="30"/>
    <n v="29"/>
    <x v="1"/>
    <n v="4"/>
    <n v="1"/>
    <s v="MCR001"/>
    <x v="5"/>
    <s v="GOVERNMENT"/>
    <s v="MAC"/>
    <n v="618"/>
    <n v="525.29999999999995"/>
    <n v="511.51"/>
    <n v="1.77"/>
    <n v="513.28"/>
    <n v="410.62"/>
    <n v="102.66"/>
    <n v="466.17"/>
    <n v="35.57"/>
    <n v="11.54"/>
    <x v="0"/>
    <m/>
    <m/>
    <n v="8"/>
    <n v="0"/>
  </r>
  <r>
    <s v="RX001098"/>
    <d v="2023-12-28T00:00:00"/>
    <s v="PT0038"/>
    <s v="DR002"/>
    <s v="Dr. Michael Torres"/>
    <s v="Cardiology"/>
    <s v="RX001"/>
    <s v="Main St Pharmacy"/>
    <s v="Boston"/>
    <s v="MA"/>
    <s v="00071-0155-23"/>
    <s v="Lipitor"/>
    <x v="3"/>
    <s v="Statin"/>
    <n v="30"/>
    <n v="30"/>
    <x v="1"/>
    <n v="2"/>
    <n v="0"/>
    <s v="PBM004"/>
    <x v="1"/>
    <s v="COMMERCIAL"/>
    <s v="MAC"/>
    <n v="185.4"/>
    <n v="157.59"/>
    <n v="153.55000000000001"/>
    <n v="1.8"/>
    <n v="155.35"/>
    <n v="130.49"/>
    <n v="24.86"/>
    <n v="145.83000000000001"/>
    <n v="0"/>
    <n v="9.52"/>
    <x v="0"/>
    <m/>
    <m/>
    <n v="2"/>
    <n v="0"/>
  </r>
  <r>
    <s v="RX001099"/>
    <d v="2023-03-20T00:00:00"/>
    <s v="PT0006"/>
    <s v="DR005"/>
    <s v="Dr. Lisa Johnson"/>
    <s v="Oncology"/>
    <s v="RX004"/>
    <s v="Health Plus Pharmacy"/>
    <s v="Cambridge"/>
    <s v="MA"/>
    <s v="00007-4102-20"/>
    <s v="Plavix 75mg"/>
    <x v="0"/>
    <s v="Antiplatelet"/>
    <n v="90"/>
    <n v="88"/>
    <x v="1"/>
    <n v="2"/>
    <n v="0"/>
    <s v="PBM003"/>
    <x v="3"/>
    <s v="COMMERCIAL"/>
    <s v="MAC"/>
    <n v="174"/>
    <n v="147.9"/>
    <n v="442.89"/>
    <n v="1.78"/>
    <n v="444.67"/>
    <n v="391.31"/>
    <n v="53.36"/>
    <n v="415.28"/>
    <n v="0"/>
    <n v="29.39"/>
    <x v="0"/>
    <m/>
    <m/>
    <n v="7"/>
    <n v="1"/>
  </r>
  <r>
    <s v="RX001100"/>
    <d v="2024-01-22T00:00:00"/>
    <s v="PT0068"/>
    <s v="DR002"/>
    <s v="Dr. Michael Torres"/>
    <s v="Cardiology"/>
    <s v="RX003"/>
    <s v="Community Care Pharmacy"/>
    <s v="Worcester"/>
    <s v="MA"/>
    <s v="00093-0892-01"/>
    <m/>
    <x v="0"/>
    <s v="Antiplatelet"/>
    <n v="30"/>
    <n v="28"/>
    <x v="0"/>
    <n v="1"/>
    <n v="0"/>
    <s v="PBM001"/>
    <x v="0"/>
    <s v="COMMERCIAL"/>
    <s v="MAC"/>
    <n v="14.8"/>
    <n v="11.84"/>
    <n v="7.58"/>
    <n v="1.78"/>
    <n v="9.36"/>
    <n v="8.14"/>
    <n v="1.22"/>
    <n v="10.97"/>
    <n v="0"/>
    <n v="-1.61"/>
    <x v="0"/>
    <m/>
    <m/>
    <n v="6"/>
    <n v="1"/>
  </r>
  <r>
    <s v="RX001101"/>
    <d v="2024-11-08T00:00:00"/>
    <s v="PT0022"/>
    <s v="DR003"/>
    <s v="Dr. Priya Patel"/>
    <s v="Endocrinology"/>
    <s v="RX003"/>
    <s v="Community Care Pharmacy"/>
    <s v="Worcester"/>
    <s v="MA"/>
    <s v="61269-0435-01"/>
    <m/>
    <x v="14"/>
    <s v="Biguanide"/>
    <n v="90"/>
    <n v="92"/>
    <x v="0"/>
    <n v="1"/>
    <n v="0"/>
    <s v="PBM002"/>
    <x v="2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0"/>
    <n v="0"/>
  </r>
  <r>
    <s v="RX001102"/>
    <d v="2023-09-04T00:00:00"/>
    <s v="PT0101"/>
    <s v="DR002"/>
    <s v="Dr. Michael Torres"/>
    <s v="Cardiology"/>
    <s v="RX004"/>
    <s v="Health Plus Pharmacy"/>
    <s v="Cambridge"/>
    <s v="MA"/>
    <s v="00071-0155-23"/>
    <s v="Lipitor"/>
    <x v="3"/>
    <s v="Statin"/>
    <n v="30"/>
    <n v="31"/>
    <x v="1"/>
    <n v="2"/>
    <n v="1"/>
    <s v="PBM003"/>
    <x v="3"/>
    <s v="COMMERCIAL"/>
    <s v="MAC"/>
    <n v="185.4"/>
    <n v="157.59"/>
    <n v="155.30000000000001"/>
    <n v="1.78"/>
    <n v="157.08000000000001"/>
    <n v="138.22999999999999"/>
    <n v="18.850000000000001"/>
    <n v="147.44999999999999"/>
    <n v="0"/>
    <n v="9.64"/>
    <x v="0"/>
    <m/>
    <m/>
    <n v="8"/>
    <n v="1"/>
  </r>
  <r>
    <s v="RX001103"/>
    <d v="2024-02-06T00:00:00"/>
    <s v="PT0095"/>
    <s v="DR001"/>
    <s v="Dr. Sarah Chen"/>
    <s v="Internal Medicine"/>
    <s v="RX001"/>
    <s v="Main St Pharmacy"/>
    <s v="Boston"/>
    <s v="MA"/>
    <s v="00093-7193-98"/>
    <m/>
    <x v="3"/>
    <s v="Statin"/>
    <n v="30"/>
    <n v="28"/>
    <x v="0"/>
    <n v="1"/>
    <n v="0"/>
    <s v="PBM002"/>
    <x v="2"/>
    <s v="COMMERCIAL"/>
    <s v="MAC"/>
    <n v="18.2"/>
    <n v="14.56"/>
    <n v="11.25"/>
    <n v="1.79"/>
    <n v="13.04"/>
    <n v="11.08"/>
    <n v="1.96"/>
    <n v="14.01"/>
    <n v="0"/>
    <n v="-0.97"/>
    <x v="0"/>
    <m/>
    <m/>
    <n v="10"/>
    <n v="1"/>
  </r>
  <r>
    <s v="RX001104"/>
    <d v="2023-07-18T00:00:00"/>
    <s v="PT0035"/>
    <s v="DR005"/>
    <s v="Dr. Lisa Johnson"/>
    <s v="Oncology"/>
    <s v="RX002"/>
    <s v="Westside Rx"/>
    <s v="Springfield"/>
    <s v="MA"/>
    <s v="00006-0021-31"/>
    <s v="Januvia 100mg"/>
    <x v="15"/>
    <s v="DPP-4"/>
    <n v="30"/>
    <n v="29"/>
    <x v="1"/>
    <n v="3"/>
    <n v="1"/>
    <s v="PBM003"/>
    <x v="3"/>
    <s v="COMMERCIAL"/>
    <s v="MAC"/>
    <n v="492"/>
    <n v="418.2"/>
    <n v="412.72"/>
    <n v="1.78"/>
    <n v="414.5"/>
    <n v="364.76"/>
    <n v="49.74"/>
    <n v="370.43"/>
    <n v="0"/>
    <n v="44.07"/>
    <x v="0"/>
    <m/>
    <m/>
    <n v="6"/>
    <n v="0"/>
  </r>
  <r>
    <s v="RX001105"/>
    <d v="2023-11-01T00:00:00"/>
    <s v="PT0092"/>
    <s v="DR004"/>
    <s v="Dr. James Williams"/>
    <s v="Primary Care"/>
    <s v="RX003"/>
    <s v="Community Care Pharmacy"/>
    <s v="Worcester"/>
    <s v="MA"/>
    <s v="61269-0435-01"/>
    <m/>
    <x v="14"/>
    <s v="Biguanide"/>
    <n v="90"/>
    <n v="86"/>
    <x v="0"/>
    <n v="1"/>
    <n v="1"/>
    <s v="PBM001"/>
    <x v="0"/>
    <s v="COMMERCIAL"/>
    <s v="MAC"/>
    <n v="12.4"/>
    <n v="9.92"/>
    <n v="6.06"/>
    <n v="1.78"/>
    <n v="7.84"/>
    <n v="6.82"/>
    <n v="1.02"/>
    <n v="9.1"/>
    <n v="0"/>
    <n v="-1.27"/>
    <x v="0"/>
    <m/>
    <m/>
    <n v="6"/>
    <n v="1"/>
  </r>
  <r>
    <s v="RX001106"/>
    <d v="2023-02-11T00:00:00"/>
    <s v="PT0050"/>
    <s v="DR004"/>
    <s v="Dr. James Williams"/>
    <s v="Primary Care"/>
    <s v="RX001"/>
    <s v="Main St Pharmacy"/>
    <s v="Boston"/>
    <s v="MA"/>
    <s v="61269-0435-01"/>
    <m/>
    <x v="14"/>
    <s v="Biguanide"/>
    <n v="90"/>
    <n v="86"/>
    <x v="0"/>
    <n v="1"/>
    <n v="2"/>
    <s v="MCR001"/>
    <x v="5"/>
    <s v="GOVERNMENT"/>
    <s v="MAC"/>
    <n v="12.4"/>
    <n v="9.92"/>
    <n v="6.18"/>
    <n v="1.77"/>
    <n v="7.95"/>
    <n v="6.36"/>
    <n v="1.59"/>
    <n v="9.61"/>
    <n v="0"/>
    <n v="-1.66"/>
    <x v="0"/>
    <m/>
    <m/>
    <n v="4"/>
    <n v="0"/>
  </r>
  <r>
    <s v="RX001107"/>
    <d v="2023-12-15T00:00:00"/>
    <s v="PT0094"/>
    <s v="DR003"/>
    <s v="Dr. Priya Patel"/>
    <s v="Endocrinology"/>
    <s v="RX002"/>
    <s v="Westside Rx"/>
    <s v="Springfield"/>
    <s v="MA"/>
    <s v="00071-0155-23"/>
    <s v="Lipitor"/>
    <x v="3"/>
    <s v="Statin"/>
    <n v="30"/>
    <n v="28"/>
    <x v="1"/>
    <n v="2"/>
    <n v="0"/>
    <s v="PBM002"/>
    <x v="2"/>
    <s v="COMMERCIAL"/>
    <s v="MAC"/>
    <n v="185.4"/>
    <n v="157.59"/>
    <n v="158.02000000000001"/>
    <n v="1.79"/>
    <n v="159.81"/>
    <n v="135.84"/>
    <n v="23.97"/>
    <n v="150.94999999999999"/>
    <n v="0"/>
    <n v="8.86"/>
    <x v="0"/>
    <m/>
    <m/>
    <n v="6"/>
    <n v="0"/>
  </r>
  <r>
    <s v="RX001108"/>
    <d v="2023-04-22T00:00:00"/>
    <s v="PT0036"/>
    <s v="DR002"/>
    <s v="Dr. Michael Torres"/>
    <s v="Cardiology"/>
    <s v="RX001"/>
    <s v="Main St Pharmacy"/>
    <s v="Boston"/>
    <s v="MA"/>
    <s v="00591-3622-19"/>
    <m/>
    <x v="12"/>
    <s v="PPI"/>
    <n v="30"/>
    <n v="29"/>
    <x v="0"/>
    <n v="1"/>
    <n v="2"/>
    <s v="PBM003"/>
    <x v="3"/>
    <s v="COMMERCIAL"/>
    <s v="MAC"/>
    <n v="6.9"/>
    <n v="5.52"/>
    <n v="3.73"/>
    <n v="1.78"/>
    <n v="5.51"/>
    <n v="4.8499999999999996"/>
    <n v="1"/>
    <n v="4.95"/>
    <n v="0"/>
    <n v="0.56000000000000005"/>
    <x v="0"/>
    <m/>
    <m/>
    <n v="11"/>
    <n v="1"/>
  </r>
  <r>
    <s v="RX001109"/>
    <d v="2023-09-02T00:00:00"/>
    <s v="PT0025"/>
    <s v="DR003"/>
    <s v="Dr. Priya Patel"/>
    <s v="Endocrinology"/>
    <s v="RX001"/>
    <s v="Main St Pharmacy"/>
    <s v="Boston"/>
    <s v="MA"/>
    <s v="68382-0035-01"/>
    <m/>
    <x v="2"/>
    <s v="CCB"/>
    <n v="90"/>
    <n v="92"/>
    <x v="0"/>
    <n v="1"/>
    <n v="0"/>
    <s v="PBM001"/>
    <x v="0"/>
    <s v="COMMERCIAL"/>
    <s v="MAC"/>
    <n v="7.2"/>
    <n v="5.76"/>
    <n v="13.69"/>
    <n v="1.78"/>
    <n v="15.47"/>
    <n v="13.46"/>
    <n v="2.0099999999999998"/>
    <n v="16.489999999999998"/>
    <n v="0"/>
    <n v="-1.01"/>
    <x v="0"/>
    <m/>
    <m/>
    <n v="11"/>
    <n v="1"/>
  </r>
  <r>
    <s v="RX001110"/>
    <d v="2023-04-07T00:00:00"/>
    <s v="PT0016"/>
    <s v="DR001"/>
    <s v="Dr. Sarah Chen"/>
    <s v="Internal Medicine"/>
    <s v="RX001"/>
    <s v="Main St Pharmacy"/>
    <s v="Boston"/>
    <s v="MA"/>
    <s v="68382-0035-01"/>
    <m/>
    <x v="2"/>
    <s v="CCB"/>
    <n v="30"/>
    <n v="30"/>
    <x v="0"/>
    <n v="1"/>
    <n v="0"/>
    <s v="MCR001"/>
    <x v="5"/>
    <s v="GOVERNMENT"/>
    <s v="MAC"/>
    <n v="7.2"/>
    <n v="5.76"/>
    <n v="3.84"/>
    <n v="1.77"/>
    <n v="5.61"/>
    <n v="4.49"/>
    <n v="1.1200000000000001"/>
    <n v="5.52"/>
    <n v="0"/>
    <n v="0.09"/>
    <x v="0"/>
    <m/>
    <m/>
    <n v="9"/>
    <n v="1"/>
  </r>
  <r>
    <s v="RX001111"/>
    <d v="2024-10-21T00:00:00"/>
    <s v="PT0093"/>
    <s v="DR004"/>
    <s v="Dr. James Williams"/>
    <s v="Primary Care"/>
    <s v="RX002"/>
    <s v="Westside Rx"/>
    <s v="Springfield"/>
    <s v="MA"/>
    <s v="68382-0035-01"/>
    <m/>
    <x v="2"/>
    <s v="CCB"/>
    <n v="30"/>
    <n v="28"/>
    <x v="0"/>
    <n v="1"/>
    <n v="0"/>
    <s v="PBM003"/>
    <x v="3"/>
    <s v="COMMERCIAL"/>
    <s v="MAC"/>
    <n v="7.2"/>
    <n v="5.76"/>
    <n v="4.4400000000000004"/>
    <n v="1.78"/>
    <n v="6.22"/>
    <n v="5.47"/>
    <n v="1"/>
    <n v="5.51"/>
    <n v="0"/>
    <n v="0.71"/>
    <x v="0"/>
    <m/>
    <m/>
    <n v="8"/>
    <n v="0"/>
  </r>
  <r>
    <s v="RX001112"/>
    <d v="2024-05-27T00:00:00"/>
    <s v="PT0068"/>
    <s v="DR004"/>
    <s v="Dr. James Williams"/>
    <s v="Primary Care"/>
    <s v="RX001"/>
    <s v="Main St Pharmacy"/>
    <s v="Boston"/>
    <s v="MA"/>
    <s v="00074-3799-13"/>
    <s v="Humira Pen 40mg"/>
    <x v="7"/>
    <s v="Biologic"/>
    <n v="28"/>
    <n v="29"/>
    <x v="1"/>
    <n v="5"/>
    <n v="0"/>
    <s v="CASH"/>
    <x v="6"/>
    <s v="CASH"/>
    <s v="AWP"/>
    <n v="7140"/>
    <n v="6069"/>
    <n v="6426"/>
    <n v="0"/>
    <n v="6426"/>
    <n v="0"/>
    <n v="6426"/>
    <n v="5734.15"/>
    <n v="0"/>
    <n v="691.85"/>
    <x v="0"/>
    <m/>
    <m/>
    <n v="0"/>
    <n v="0"/>
  </r>
  <r>
    <s v="RX001113"/>
    <d v="2024-07-16T00:00:00"/>
    <s v="PT0049"/>
    <s v="DR001"/>
    <s v="Dr. Sarah Chen"/>
    <s v="Internal Medicine"/>
    <s v="RX004"/>
    <s v="Health Plus Pharmacy"/>
    <s v="Cambridge"/>
    <s v="MA"/>
    <s v="00071-0155-23"/>
    <s v="Lipitor"/>
    <x v="3"/>
    <s v="Statin"/>
    <n v="90"/>
    <n v="88"/>
    <x v="1"/>
    <n v="2"/>
    <n v="0"/>
    <s v="PBM001"/>
    <x v="0"/>
    <s v="COMMERCIAL"/>
    <s v="MAC"/>
    <n v="185.4"/>
    <n v="157.59"/>
    <n v="457.77"/>
    <n v="1.78"/>
    <n v="459.55"/>
    <n v="399.81"/>
    <n v="59.74"/>
    <n v="426.44"/>
    <n v="0"/>
    <n v="33.11"/>
    <x v="0"/>
    <m/>
    <m/>
    <n v="11"/>
    <n v="0"/>
  </r>
  <r>
    <s v="RX001114"/>
    <d v="2024-09-27T00:00:00"/>
    <s v="PT0114"/>
    <s v="DR001"/>
    <s v="Dr. Sarah Chen"/>
    <s v="Internal Medicine"/>
    <s v="RX004"/>
    <s v="Health Plus Pharmacy"/>
    <s v="Cambridge"/>
    <s v="MA"/>
    <s v="00169-4302-12"/>
    <s v="Ozempic 1mg"/>
    <x v="8"/>
    <s v="GLP-1"/>
    <n v="30"/>
    <n v="28"/>
    <x v="1"/>
    <n v="4"/>
    <n v="0"/>
    <s v="PBM001"/>
    <x v="0"/>
    <s v="COMMERCIAL"/>
    <s v="MAC"/>
    <n v="936"/>
    <n v="795.6"/>
    <n v="782.13"/>
    <n v="1.78"/>
    <n v="783.91"/>
    <n v="682"/>
    <n v="101.91"/>
    <n v="724.89"/>
    <n v="0"/>
    <n v="59.02"/>
    <x v="0"/>
    <m/>
    <m/>
    <n v="1"/>
    <n v="0"/>
  </r>
  <r>
    <s v="RX001115"/>
    <d v="2023-10-27T00:00:00"/>
    <s v="PT0076"/>
    <s v="DR005"/>
    <s v="Dr. Lisa Johnson"/>
    <s v="Oncology"/>
    <s v="RX001"/>
    <s v="Main St Pharmacy"/>
    <s v="Boston"/>
    <s v="MA"/>
    <s v="00093-0892-01"/>
    <m/>
    <x v="0"/>
    <s v="Antiplatelet"/>
    <n v="90"/>
    <n v="86"/>
    <x v="0"/>
    <n v="1"/>
    <n v="2"/>
    <s v="PBM003"/>
    <x v="3"/>
    <s v="COMMERCIAL"/>
    <s v="MAC"/>
    <n v="14.8"/>
    <n v="11.84"/>
    <n v="23.77"/>
    <n v="1.78"/>
    <n v="25.55"/>
    <n v="22.49"/>
    <n v="3.07"/>
    <n v="33.94"/>
    <n v="0"/>
    <n v="-8.3800000000000008"/>
    <x v="0"/>
    <m/>
    <m/>
    <n v="11"/>
    <n v="1"/>
  </r>
  <r>
    <s v="RX001116"/>
    <d v="2023-09-03T00:00:00"/>
    <s v="PT0005"/>
    <s v="DR001"/>
    <s v="Dr. Sarah Chen"/>
    <s v="Internal Medicine"/>
    <s v="RX002"/>
    <s v="Westside Rx"/>
    <s v="Springfield"/>
    <s v="MA"/>
    <s v="00169-4170-43"/>
    <s v="Ozempic 0.5mg"/>
    <x v="9"/>
    <s v="GLP-1"/>
    <n v="30"/>
    <n v="30"/>
    <x v="1"/>
    <n v="4"/>
    <n v="2"/>
    <s v="PBM003"/>
    <x v="3"/>
    <s v="COMMERCIAL"/>
    <s v="MAC"/>
    <n v="936"/>
    <n v="795.6"/>
    <n v="789.3"/>
    <n v="1.78"/>
    <n v="791.08"/>
    <n v="696.15"/>
    <n v="94.93"/>
    <n v="706.73"/>
    <n v="0"/>
    <n v="84.35"/>
    <x v="0"/>
    <m/>
    <m/>
    <n v="8"/>
    <n v="0"/>
  </r>
  <r>
    <s v="RX001117"/>
    <d v="2023-12-12T00:00:00"/>
    <s v="PT0096"/>
    <s v="DR001"/>
    <s v="Dr. Sarah Chen"/>
    <s v="Internal Medicine"/>
    <s v="RX003"/>
    <s v="Community Care Pharmacy"/>
    <s v="Worcester"/>
    <s v="MA"/>
    <s v="00006-0021-31"/>
    <s v="Januvia 100mg"/>
    <x v="15"/>
    <s v="DPP-4"/>
    <n v="90"/>
    <n v="85"/>
    <x v="1"/>
    <n v="3"/>
    <n v="1"/>
    <s v="PBM001"/>
    <x v="0"/>
    <s v="COMMERCIAL"/>
    <s v="MAC"/>
    <n v="492"/>
    <n v="418.2"/>
    <n v="1244.05"/>
    <n v="1.78"/>
    <n v="1245.83"/>
    <n v="1083.8699999999999"/>
    <n v="161.96"/>
    <n v="1213.1600000000001"/>
    <n v="0"/>
    <n v="32.68"/>
    <x v="0"/>
    <m/>
    <m/>
    <n v="2"/>
    <n v="0"/>
  </r>
  <r>
    <s v="RX001118"/>
    <d v="2024-06-16T00:00:00"/>
    <s v="PT0078"/>
    <s v="DR001"/>
    <s v="Dr. Sarah Chen"/>
    <s v="Internal Medicine"/>
    <s v="RX002"/>
    <s v="Westside Rx"/>
    <s v="Springfield"/>
    <s v="MA"/>
    <s v="00591-3622-19"/>
    <m/>
    <x v="12"/>
    <s v="PPI"/>
    <n v="30"/>
    <n v="28"/>
    <x v="0"/>
    <n v="1"/>
    <n v="2"/>
    <s v="MCD001"/>
    <x v="4"/>
    <s v="GOVERNMENT"/>
    <s v="NADAC"/>
    <n v="6.9"/>
    <n v="5.52"/>
    <n v="5.24"/>
    <n v="0.03"/>
    <n v="5.27"/>
    <n v="3.79"/>
    <n v="1.48"/>
    <n v="5.0599999999999996"/>
    <n v="0"/>
    <n v="0.21"/>
    <x v="0"/>
    <m/>
    <m/>
    <n v="2"/>
    <n v="0"/>
  </r>
  <r>
    <s v="RX001119"/>
    <d v="2023-06-29T00:00:00"/>
    <s v="PT0007"/>
    <s v="DR001"/>
    <s v="Dr. Sarah Chen"/>
    <s v="Internal Medicine"/>
    <s v="RX002"/>
    <s v="Westside Rx"/>
    <s v="Springfield"/>
    <s v="MA"/>
    <s v="00093-7193-98"/>
    <m/>
    <x v="3"/>
    <s v="Statin"/>
    <n v="30"/>
    <n v="30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3.26"/>
    <n v="0"/>
    <n v="0.64"/>
    <x v="0"/>
    <m/>
    <m/>
    <n v="9"/>
    <n v="1"/>
  </r>
  <r>
    <s v="RX001120"/>
    <d v="2023-08-04T00:00:00"/>
    <s v="PT0015"/>
    <s v="DR005"/>
    <s v="Dr. Lisa Johnson"/>
    <s v="Oncology"/>
    <s v="RX002"/>
    <s v="Westside Rx"/>
    <s v="Springfield"/>
    <s v="MA"/>
    <s v="00093-0892-01"/>
    <m/>
    <x v="0"/>
    <s v="Antiplatelet"/>
    <n v="30"/>
    <n v="29"/>
    <x v="0"/>
    <n v="1"/>
    <n v="2"/>
    <s v="PBM003"/>
    <x v="3"/>
    <s v="COMMERCIAL"/>
    <s v="MAC"/>
    <n v="14.8"/>
    <n v="11.84"/>
    <n v="7.37"/>
    <n v="1.78"/>
    <n v="9.15"/>
    <n v="8.0500000000000007"/>
    <n v="1.1000000000000001"/>
    <n v="11.45"/>
    <n v="0"/>
    <n v="-2.29"/>
    <x v="0"/>
    <m/>
    <m/>
    <n v="8"/>
    <n v="0"/>
  </r>
  <r>
    <s v="RX001121"/>
    <d v="2024-11-14T00:00:00"/>
    <s v="PT0028"/>
    <s v="DR004"/>
    <s v="Dr. James Williams"/>
    <s v="Primary Care"/>
    <s v="RX002"/>
    <s v="Westside Rx"/>
    <s v="Springfield"/>
    <s v="MA"/>
    <s v="00003-0208-11"/>
    <s v="Jardiance 25mg"/>
    <x v="5"/>
    <s v="SGLT2i"/>
    <n v="30"/>
    <n v="29"/>
    <x v="1"/>
    <n v="4"/>
    <n v="0"/>
    <s v="PBM002"/>
    <x v="2"/>
    <s v="COMMERCIAL"/>
    <s v="MAC"/>
    <n v="564"/>
    <n v="479.4"/>
    <n v="473.11"/>
    <n v="1.79"/>
    <n v="474.9"/>
    <n v="403.67"/>
    <n v="71.239999999999995"/>
    <n v="439.45"/>
    <n v="0"/>
    <n v="35.450000000000003"/>
    <x v="0"/>
    <m/>
    <m/>
    <n v="0"/>
    <n v="1"/>
  </r>
  <r>
    <s v="RX001122"/>
    <d v="2023-02-18T00:00:00"/>
    <s v="PT0038"/>
    <s v="DR005"/>
    <s v="Dr. Lisa Johnson"/>
    <s v="Oncology"/>
    <s v="RX001"/>
    <s v="Main St Pharmacy"/>
    <s v="Boston"/>
    <s v="MA"/>
    <s v="00173-0682-20"/>
    <s v="Advair Diskus 250/50"/>
    <x v="1"/>
    <s v="ICS/LABA"/>
    <n v="30"/>
    <n v="29"/>
    <x v="1"/>
    <n v="3"/>
    <n v="0"/>
    <s v="PBM004"/>
    <x v="1"/>
    <s v="COMMERCIAL"/>
    <s v="MAC"/>
    <n v="384"/>
    <n v="326.39999999999998"/>
    <n v="321.32"/>
    <n v="1.8"/>
    <n v="323.12"/>
    <n v="271.42"/>
    <n v="51.7"/>
    <n v="289.14"/>
    <n v="0"/>
    <n v="33.979999999999997"/>
    <x v="0"/>
    <m/>
    <m/>
    <n v="7"/>
    <n v="0"/>
  </r>
  <r>
    <s v="RX001123"/>
    <d v="2024-08-09T00:00:00"/>
    <s v="PT0083"/>
    <s v="DR005"/>
    <s v="Dr. Lisa Johnson"/>
    <s v="Oncology"/>
    <s v="RX004"/>
    <s v="Health Plus Pharmacy"/>
    <s v="Cambridge"/>
    <s v="MA"/>
    <s v="00007-4102-20"/>
    <s v="Plavix 75mg"/>
    <x v="0"/>
    <s v="Antiplatelet"/>
    <n v="30"/>
    <n v="30"/>
    <x v="1"/>
    <n v="2"/>
    <n v="0"/>
    <s v="PBM001"/>
    <x v="0"/>
    <s v="COMMERCIAL"/>
    <s v="MAC"/>
    <n v="174"/>
    <n v="147.9"/>
    <n v="145.07"/>
    <n v="1.78"/>
    <n v="146.85"/>
    <n v="127.76"/>
    <n v="19.09"/>
    <n v="141.19999999999999"/>
    <n v="0"/>
    <n v="5.64"/>
    <x v="0"/>
    <m/>
    <m/>
    <n v="10"/>
    <n v="0"/>
  </r>
  <r>
    <s v="RX001124"/>
    <d v="2024-07-02T00:00:00"/>
    <s v="PT0019"/>
    <s v="DR002"/>
    <s v="Dr. Michael Torres"/>
    <s v="Cardiology"/>
    <s v="RX003"/>
    <s v="Community Care Pharmacy"/>
    <s v="Worcester"/>
    <s v="MA"/>
    <s v="00591-3622-19"/>
    <m/>
    <x v="12"/>
    <s v="PPI"/>
    <n v="30"/>
    <n v="29"/>
    <x v="0"/>
    <n v="1"/>
    <n v="0"/>
    <s v="PBM001"/>
    <x v="0"/>
    <s v="COMMERCIAL"/>
    <s v="MAC"/>
    <n v="6.9"/>
    <n v="5.52"/>
    <n v="3.91"/>
    <n v="1.78"/>
    <n v="5.69"/>
    <n v="4.95"/>
    <n v="1"/>
    <n v="5.14"/>
    <n v="0"/>
    <n v="0.55000000000000004"/>
    <x v="0"/>
    <m/>
    <m/>
    <n v="8"/>
    <n v="0"/>
  </r>
  <r>
    <s v="RX001125"/>
    <d v="2023-07-14T00:00:00"/>
    <s v="PT0100"/>
    <s v="DR002"/>
    <s v="Dr. Michael Torres"/>
    <s v="Cardiology"/>
    <s v="RX002"/>
    <s v="Westside Rx"/>
    <s v="Springfield"/>
    <s v="MA"/>
    <s v="00007-4102-20"/>
    <s v="Plavix 75mg"/>
    <x v="0"/>
    <s v="Antiplatelet"/>
    <n v="30"/>
    <n v="31"/>
    <x v="1"/>
    <n v="2"/>
    <n v="0"/>
    <s v="MCR001"/>
    <x v="5"/>
    <s v="GOVERNMENT"/>
    <s v="MAC"/>
    <n v="174"/>
    <n v="147.9"/>
    <n v="144.02000000000001"/>
    <n v="1.77"/>
    <n v="145.79"/>
    <n v="116.63"/>
    <n v="29.16"/>
    <n v="140.54"/>
    <n v="7.46"/>
    <n v="-2.21"/>
    <x v="0"/>
    <m/>
    <m/>
    <n v="0"/>
    <n v="0"/>
  </r>
  <r>
    <s v="RX001126"/>
    <d v="2024-02-12T00:00:00"/>
    <s v="PT0115"/>
    <s v="DR002"/>
    <s v="Dr. Michael Torres"/>
    <s v="Cardiology"/>
    <s v="RX004"/>
    <s v="Health Plus Pharmacy"/>
    <s v="Cambridge"/>
    <s v="MA"/>
    <s v="68382-0035-01"/>
    <m/>
    <x v="2"/>
    <s v="CCB"/>
    <n v="30"/>
    <n v="28"/>
    <x v="0"/>
    <n v="1"/>
    <n v="0"/>
    <s v="CASH"/>
    <x v="6"/>
    <s v="CASH"/>
    <s v="AWP"/>
    <n v="7.2"/>
    <n v="5.76"/>
    <n v="6.48"/>
    <n v="0"/>
    <n v="6.48"/>
    <n v="0"/>
    <n v="6.48"/>
    <n v="5.29"/>
    <n v="0"/>
    <n v="1.19"/>
    <x v="0"/>
    <m/>
    <m/>
    <n v="4"/>
    <n v="0"/>
  </r>
  <r>
    <s v="RX001127"/>
    <d v="2024-11-17T00:00:00"/>
    <s v="PT0067"/>
    <s v="DR003"/>
    <s v="Dr. Priya Patel"/>
    <s v="Endocrinology"/>
    <s v="RX002"/>
    <s v="Westside Rx"/>
    <s v="Springfield"/>
    <s v="MA"/>
    <s v="00169-4302-12"/>
    <s v="Ozempic 1mg"/>
    <x v="8"/>
    <s v="GLP-1"/>
    <n v="30"/>
    <n v="28"/>
    <x v="1"/>
    <n v="4"/>
    <n v="2"/>
    <s v="PBM002"/>
    <x v="2"/>
    <s v="COMMERCIAL"/>
    <s v="MAC"/>
    <n v="936"/>
    <n v="795.6"/>
    <n v="780.62"/>
    <n v="1.79"/>
    <n v="782.41"/>
    <n v="665.05"/>
    <n v="117.36"/>
    <n v="764.47"/>
    <n v="0"/>
    <n v="17.940000000000001"/>
    <x v="0"/>
    <m/>
    <m/>
    <n v="4"/>
    <n v="0"/>
  </r>
  <r>
    <s v="RX001128"/>
    <d v="2024-12-12T00:00:00"/>
    <s v="PT0103"/>
    <s v="DR002"/>
    <s v="Dr. Michael Torres"/>
    <s v="Cardiology"/>
    <s v="RX001"/>
    <s v="Main St Pharmacy"/>
    <s v="Boston"/>
    <s v="MA"/>
    <s v="00591-3622-19"/>
    <m/>
    <x v="12"/>
    <s v="PPI"/>
    <n v="30"/>
    <n v="31"/>
    <x v="0"/>
    <n v="1"/>
    <n v="0"/>
    <s v="MCD001"/>
    <x v="4"/>
    <s v="GOVERNMENT"/>
    <s v="NADAC"/>
    <n v="6.9"/>
    <n v="5.52"/>
    <n v="5.24"/>
    <n v="0.03"/>
    <n v="5.27"/>
    <n v="3.79"/>
    <n v="1.48"/>
    <n v="4.87"/>
    <n v="0"/>
    <n v="0.4"/>
    <x v="0"/>
    <m/>
    <m/>
    <n v="5"/>
    <n v="0"/>
  </r>
  <r>
    <s v="RX001129"/>
    <d v="2024-01-27T00:00:00"/>
    <s v="PT0028"/>
    <s v="DR005"/>
    <s v="Dr. Lisa Johnson"/>
    <s v="Oncology"/>
    <s v="RX001"/>
    <s v="Main St Pharmacy"/>
    <s v="Boston"/>
    <s v="MA"/>
    <s v="00093-7193-98"/>
    <m/>
    <x v="3"/>
    <s v="Statin"/>
    <n v="30"/>
    <n v="28"/>
    <x v="0"/>
    <n v="1"/>
    <n v="0"/>
    <s v="PBM004"/>
    <x v="1"/>
    <s v="COMMERCIAL"/>
    <s v="MAC"/>
    <n v="18.2"/>
    <n v="14.56"/>
    <n v="10.3"/>
    <n v="1.8"/>
    <n v="12.1"/>
    <n v="10.17"/>
    <n v="1.94"/>
    <n v="14.02"/>
    <n v="0"/>
    <n v="-1.92"/>
    <x v="0"/>
    <m/>
    <m/>
    <n v="10"/>
    <n v="0"/>
  </r>
  <r>
    <s v="RX001130"/>
    <d v="2023-12-11T00:00:00"/>
    <s v="PT0035"/>
    <s v="DR005"/>
    <s v="Dr. Lisa Johnson"/>
    <s v="Oncology"/>
    <s v="RX003"/>
    <s v="Community Care Pharmacy"/>
    <s v="Worcester"/>
    <s v="MA"/>
    <s v="00591-3622-19"/>
    <m/>
    <x v="12"/>
    <s v="PPI"/>
    <n v="30"/>
    <n v="29"/>
    <x v="0"/>
    <n v="1"/>
    <n v="0"/>
    <s v="MCR001"/>
    <x v="5"/>
    <s v="GOVERNMENT"/>
    <s v="MAC"/>
    <n v="6.9"/>
    <n v="5.52"/>
    <n v="3.38"/>
    <n v="1.77"/>
    <n v="5.15"/>
    <n v="4.12"/>
    <n v="1.03"/>
    <n v="4.95"/>
    <n v="0"/>
    <n v="0.2"/>
    <x v="0"/>
    <m/>
    <m/>
    <n v="4"/>
    <n v="0"/>
  </r>
  <r>
    <s v="RX001131"/>
    <d v="2024-05-04T00:00:00"/>
    <s v="PT0086"/>
    <s v="DR002"/>
    <s v="Dr. Michael Torres"/>
    <s v="Cardiology"/>
    <s v="RX001"/>
    <s v="Main St Pharmacy"/>
    <s v="Boston"/>
    <s v="MA"/>
    <s v="61269-0435-01"/>
    <m/>
    <x v="14"/>
    <s v="Biguanide"/>
    <n v="90"/>
    <n v="93"/>
    <x v="0"/>
    <n v="1"/>
    <n v="0"/>
    <s v="MCD001"/>
    <x v="4"/>
    <s v="GOVERNMENT"/>
    <s v="NADAC"/>
    <n v="12.4"/>
    <n v="9.92"/>
    <n v="9.42"/>
    <n v="0.05"/>
    <n v="9.4700000000000006"/>
    <n v="6.82"/>
    <n v="2.65"/>
    <n v="8.73"/>
    <n v="0"/>
    <n v="0.74"/>
    <x v="0"/>
    <m/>
    <m/>
    <n v="6"/>
    <n v="1"/>
  </r>
  <r>
    <s v="RX001132"/>
    <d v="2023-07-26T00:00:00"/>
    <s v="PT0110"/>
    <s v="DR005"/>
    <s v="Dr. Lisa Johnson"/>
    <s v="Oncology"/>
    <s v="RX004"/>
    <s v="Health Plus Pharmacy"/>
    <s v="Cambridge"/>
    <s v="MA"/>
    <s v="00071-0155-23"/>
    <s v="Lipitor"/>
    <x v="3"/>
    <s v="Statin"/>
    <n v="30"/>
    <n v="28"/>
    <x v="1"/>
    <n v="2"/>
    <n v="2"/>
    <s v="MCR001"/>
    <x v="5"/>
    <s v="GOVERNMENT"/>
    <s v="MAC"/>
    <n v="185.4"/>
    <n v="157.59"/>
    <n v="153.41"/>
    <n v="1.77"/>
    <n v="155.18"/>
    <n v="124.14"/>
    <n v="31.04"/>
    <n v="152.43"/>
    <n v="8.8000000000000007"/>
    <n v="-6.05"/>
    <x v="0"/>
    <m/>
    <m/>
    <n v="0"/>
    <n v="0"/>
  </r>
  <r>
    <s v="RX001133"/>
    <d v="2023-02-25T00:00:00"/>
    <s v="PT0067"/>
    <s v="DR003"/>
    <s v="Dr. Priya Patel"/>
    <s v="Endocrinology"/>
    <s v="RX001"/>
    <s v="Main St Pharmacy"/>
    <s v="Boston"/>
    <s v="MA"/>
    <s v="61269-0435-01"/>
    <m/>
    <x v="14"/>
    <s v="Biguanide"/>
    <n v="90"/>
    <n v="87"/>
    <x v="0"/>
    <n v="1"/>
    <n v="0"/>
    <s v="PBM002"/>
    <x v="2"/>
    <s v="COMMERCIAL"/>
    <s v="MAC"/>
    <n v="12.4"/>
    <n v="9.92"/>
    <n v="7.37"/>
    <n v="1.79"/>
    <n v="9.16"/>
    <n v="7.79"/>
    <n v="1.37"/>
    <n v="9.5"/>
    <n v="0"/>
    <n v="-0.34"/>
    <x v="0"/>
    <m/>
    <m/>
    <n v="6"/>
    <n v="0"/>
  </r>
  <r>
    <s v="RX001134"/>
    <d v="2023-01-18T00:00:00"/>
    <s v="PT0008"/>
    <s v="DR003"/>
    <s v="Dr. Priya Patel"/>
    <s v="Endocrinology"/>
    <s v="RX003"/>
    <s v="Community Care Pharmacy"/>
    <s v="Worcester"/>
    <s v="MA"/>
    <s v="00071-0155-23"/>
    <s v="Lipitor"/>
    <x v="3"/>
    <s v="Statin"/>
    <n v="30"/>
    <n v="30"/>
    <x v="1"/>
    <n v="2"/>
    <n v="0"/>
    <s v="PBM002"/>
    <x v="2"/>
    <s v="COMMERCIAL"/>
    <s v="MAC"/>
    <n v="185.4"/>
    <n v="157.59"/>
    <n v="155"/>
    <n v="1.79"/>
    <n v="156.79"/>
    <n v="133.27000000000001"/>
    <n v="23.52"/>
    <n v="144.22"/>
    <n v="0"/>
    <n v="12.57"/>
    <x v="0"/>
    <m/>
    <m/>
    <n v="6"/>
    <n v="0"/>
  </r>
  <r>
    <s v="RX001135"/>
    <d v="2023-01-20T00:00:00"/>
    <s v="PT0093"/>
    <s v="DR003"/>
    <s v="Dr. Priya Patel"/>
    <s v="Endocrinology"/>
    <s v="RX002"/>
    <s v="Westside Rx"/>
    <s v="Springfield"/>
    <s v="MA"/>
    <s v="00085-1234-01"/>
    <m/>
    <x v="4"/>
    <s v="ACE Inhibitor"/>
    <n v="90"/>
    <n v="91"/>
    <x v="0"/>
    <n v="1"/>
    <n v="0"/>
    <s v="PBM001"/>
    <x v="0"/>
    <s v="COMMERCIAL"/>
    <s v="MAC"/>
    <n v="8.5"/>
    <n v="6.8"/>
    <n v="3.9"/>
    <n v="1.78"/>
    <n v="5.68"/>
    <n v="4.9400000000000004"/>
    <n v="1"/>
    <n v="6.52"/>
    <n v="0"/>
    <n v="-0.84"/>
    <x v="0"/>
    <m/>
    <m/>
    <n v="0"/>
    <n v="0"/>
  </r>
  <r>
    <s v="RX001136"/>
    <d v="2023-01-24T00:00:00"/>
    <s v="PT0009"/>
    <s v="DR003"/>
    <s v="Dr. Priya Patel"/>
    <s v="Endocrinology"/>
    <s v="RX001"/>
    <s v="Main St Pharmacy"/>
    <s v="Boston"/>
    <s v="MA"/>
    <s v="00007-4102-20"/>
    <s v="Plavix 75mg"/>
    <x v="0"/>
    <s v="Antiplatelet"/>
    <n v="30"/>
    <n v="31"/>
    <x v="1"/>
    <n v="2"/>
    <n v="0"/>
    <s v="MCD001"/>
    <x v="4"/>
    <s v="GOVERNMENT"/>
    <s v="NADAC"/>
    <n v="174"/>
    <n v="147.9"/>
    <n v="140.5"/>
    <n v="0.7"/>
    <n v="141.21"/>
    <n v="101.67"/>
    <n v="39.54"/>
    <n v="137.25"/>
    <n v="0"/>
    <n v="3.95"/>
    <x v="0"/>
    <m/>
    <m/>
    <n v="1"/>
    <n v="0"/>
  </r>
  <r>
    <s v="RX001137"/>
    <d v="2023-12-20T00:00:00"/>
    <s v="PT0060"/>
    <s v="DR002"/>
    <s v="Dr. Michael Torres"/>
    <s v="Cardiology"/>
    <s v="RX002"/>
    <s v="Westside Rx"/>
    <s v="Springfield"/>
    <s v="MA"/>
    <s v="00006-0021-31"/>
    <s v="Januvia 100mg"/>
    <x v="15"/>
    <s v="DPP-4"/>
    <n v="30"/>
    <n v="28"/>
    <x v="1"/>
    <n v="3"/>
    <n v="1"/>
    <s v="PBM002"/>
    <x v="2"/>
    <s v="COMMERCIAL"/>
    <s v="MAC"/>
    <n v="492"/>
    <n v="418.2"/>
    <n v="413.93"/>
    <n v="1.79"/>
    <n v="415.72"/>
    <n v="353.36"/>
    <n v="62.36"/>
    <n v="402.91"/>
    <n v="0"/>
    <n v="12.8"/>
    <x v="0"/>
    <m/>
    <m/>
    <n v="2"/>
    <n v="0"/>
  </r>
  <r>
    <s v="RX001138"/>
    <d v="2023-08-13T00:00:00"/>
    <s v="PT0017"/>
    <s v="DR001"/>
    <s v="Dr. Sarah Chen"/>
    <s v="Internal Medicine"/>
    <s v="RX004"/>
    <s v="Health Plus Pharmacy"/>
    <s v="Cambridge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9.8800000000000008"/>
    <n v="1.78"/>
    <n v="11.66"/>
    <n v="10.14"/>
    <n v="1.52"/>
    <n v="13.69"/>
    <n v="0"/>
    <n v="-2.0299999999999998"/>
    <x v="2"/>
    <m/>
    <m/>
    <n v="6"/>
    <n v="1"/>
  </r>
  <r>
    <s v="RX001139"/>
    <d v="2023-09-28T00:00:00"/>
    <s v="PT0007"/>
    <s v="DR003"/>
    <s v="Dr. Priya Patel"/>
    <s v="Endocrinology"/>
    <s v="RX003"/>
    <s v="Community Care Pharmacy"/>
    <s v="Worcester"/>
    <s v="MA"/>
    <s v="00169-4170-43"/>
    <s v="Ozempic 0.5mg"/>
    <x v="9"/>
    <s v="GLP-1"/>
    <n v="30"/>
    <n v="28"/>
    <x v="1"/>
    <n v="4"/>
    <n v="0"/>
    <s v="PBM001"/>
    <x v="0"/>
    <s v="COMMERCIAL"/>
    <s v="MAC"/>
    <n v="936"/>
    <n v="795.6"/>
    <n v="798.64"/>
    <n v="1.78"/>
    <n v="800.42"/>
    <n v="696.37"/>
    <n v="104.06"/>
    <n v="741.57"/>
    <n v="0"/>
    <n v="58.85"/>
    <x v="0"/>
    <m/>
    <m/>
    <n v="1"/>
    <n v="0"/>
  </r>
  <r>
    <s v="RX001140"/>
    <d v="2024-11-29T00:00:00"/>
    <s v="PT0014"/>
    <s v="DR002"/>
    <s v="Dr. Michael Torres"/>
    <s v="Cardiology"/>
    <s v="RX004"/>
    <s v="Health Plus Pharmacy"/>
    <s v="Cambridge"/>
    <s v="MA"/>
    <s v="61269-0435-01"/>
    <m/>
    <x v="14"/>
    <s v="Biguanide"/>
    <n v="90"/>
    <n v="93"/>
    <x v="0"/>
    <n v="1"/>
    <n v="2"/>
    <s v="PBM001"/>
    <x v="0"/>
    <s v="COMMERCIAL"/>
    <s v="MAC"/>
    <n v="12.4"/>
    <n v="9.92"/>
    <n v="5.71"/>
    <n v="1.78"/>
    <n v="7.49"/>
    <n v="6.51"/>
    <n v="1"/>
    <n v="9.15"/>
    <n v="0"/>
    <n v="-1.66"/>
    <x v="0"/>
    <m/>
    <m/>
    <n v="7"/>
    <n v="0"/>
  </r>
  <r>
    <s v="RX001141"/>
    <d v="2024-10-16T00:00:00"/>
    <s v="PT0024"/>
    <s v="DR002"/>
    <s v="Dr. Michael Torres"/>
    <s v="Cardiology"/>
    <s v="RX001"/>
    <s v="Main St Pharmacy"/>
    <s v="Boston"/>
    <s v="MA"/>
    <s v="00003-0894-20"/>
    <s v="Eliquis 5mg"/>
    <x v="10"/>
    <s v="Anticoagulant"/>
    <n v="90"/>
    <n v="86"/>
    <x v="1"/>
    <n v="3"/>
    <n v="0"/>
    <s v="PBM001"/>
    <x v="0"/>
    <s v="COMMERCIAL"/>
    <s v="MAC"/>
    <n v="594"/>
    <n v="504.9"/>
    <n v="1474.03"/>
    <n v="1.78"/>
    <n v="1475.81"/>
    <n v="1283.95"/>
    <n v="191.85"/>
    <n v="1406.04"/>
    <n v="0"/>
    <n v="69.77"/>
    <x v="0"/>
    <m/>
    <m/>
    <n v="6"/>
    <n v="1"/>
  </r>
  <r>
    <s v="RX001142"/>
    <d v="2024-03-24T00:00:00"/>
    <s v="PT0113"/>
    <s v="DR005"/>
    <s v="Dr. Lisa Johnson"/>
    <s v="Oncology"/>
    <s v="RX004"/>
    <s v="Health Plus Pharmacy"/>
    <s v="Cambridge"/>
    <s v="MA"/>
    <s v="00007-4102-20"/>
    <s v="Plavix 75mg"/>
    <x v="0"/>
    <s v="Antiplatelet"/>
    <n v="30"/>
    <n v="28"/>
    <x v="1"/>
    <n v="2"/>
    <n v="0"/>
    <s v="MCR001"/>
    <x v="5"/>
    <s v="GOVERNMENT"/>
    <s v="MAC"/>
    <n v="174"/>
    <n v="147.9"/>
    <n v="143.88999999999999"/>
    <n v="1.77"/>
    <n v="145.66"/>
    <n v="116.53"/>
    <n v="29.13"/>
    <n v="137.33000000000001"/>
    <n v="12.2"/>
    <n v="-3.87"/>
    <x v="0"/>
    <m/>
    <m/>
    <n v="5"/>
    <n v="0"/>
  </r>
  <r>
    <s v="RX001143"/>
    <d v="2024-05-19T00:00:00"/>
    <s v="PT0055"/>
    <s v="DR001"/>
    <s v="Dr. Sarah Chen"/>
    <s v="Internal Medicine"/>
    <s v="RX004"/>
    <s v="Health Plus Pharmacy"/>
    <s v="Cambridge"/>
    <s v="MA"/>
    <s v="61269-0435-01"/>
    <m/>
    <x v="14"/>
    <s v="Biguanide"/>
    <n v="90"/>
    <n v="89"/>
    <x v="0"/>
    <n v="1"/>
    <n v="2"/>
    <s v="PBM003"/>
    <x v="3"/>
    <s v="COMMERCIAL"/>
    <s v="MAC"/>
    <n v="12.4"/>
    <n v="9.92"/>
    <n v="6.92"/>
    <n v="1.78"/>
    <n v="8.6999999999999993"/>
    <n v="7.65"/>
    <n v="1.04"/>
    <n v="9.3699999999999992"/>
    <n v="0"/>
    <n v="-0.68"/>
    <x v="0"/>
    <m/>
    <m/>
    <n v="7"/>
    <n v="0"/>
  </r>
  <r>
    <s v="RX001144"/>
    <d v="2024-06-14T00:00:00"/>
    <s v="PT0102"/>
    <s v="DR004"/>
    <s v="Dr. James Williams"/>
    <s v="Primary Care"/>
    <s v="RX002"/>
    <s v="Westside Rx"/>
    <s v="Springfield"/>
    <s v="MA"/>
    <s v="00085-1234-01"/>
    <m/>
    <x v="4"/>
    <s v="ACE Inhibitor"/>
    <n v="90"/>
    <n v="85"/>
    <x v="0"/>
    <n v="1"/>
    <n v="1"/>
    <s v="MCD001"/>
    <x v="4"/>
    <s v="GOVERNMENT"/>
    <s v="NADAC"/>
    <n v="8.5"/>
    <n v="6.8"/>
    <n v="6.46"/>
    <n v="0.03"/>
    <n v="6.49"/>
    <n v="4.67"/>
    <n v="1.82"/>
    <n v="6.07"/>
    <n v="0"/>
    <n v="0.42"/>
    <x v="0"/>
    <m/>
    <m/>
    <n v="2"/>
    <n v="1"/>
  </r>
  <r>
    <s v="RX001145"/>
    <d v="2024-11-21T00:00:00"/>
    <s v="PT0002"/>
    <s v="DR003"/>
    <s v="Dr. Priya Patel"/>
    <s v="Endocrinology"/>
    <s v="RX003"/>
    <s v="Community Care Pharmacy"/>
    <s v="Worcester"/>
    <s v="MA"/>
    <s v="00591-3622-19"/>
    <m/>
    <x v="12"/>
    <s v="PPI"/>
    <n v="90"/>
    <n v="92"/>
    <x v="0"/>
    <n v="1"/>
    <n v="0"/>
    <s v="PBM001"/>
    <x v="0"/>
    <s v="COMMERCIAL"/>
    <s v="MAC"/>
    <n v="6.9"/>
    <n v="5.52"/>
    <n v="11.92"/>
    <n v="1.78"/>
    <n v="13.7"/>
    <n v="11.92"/>
    <n v="1.78"/>
    <n v="15.56"/>
    <n v="0"/>
    <n v="-1.86"/>
    <x v="0"/>
    <m/>
    <m/>
    <n v="1"/>
    <n v="0"/>
  </r>
  <r>
    <s v="RX001146"/>
    <d v="2024-10-28T00:00:00"/>
    <s v="PT0018"/>
    <s v="DR005"/>
    <s v="Dr. Lisa Johnson"/>
    <s v="Oncology"/>
    <s v="RX001"/>
    <s v="Main St Pharmacy"/>
    <s v="Boston"/>
    <s v="MA"/>
    <s v="00085-1234-01"/>
    <m/>
    <x v="4"/>
    <s v="ACE Inhibitor"/>
    <n v="90"/>
    <n v="88"/>
    <x v="0"/>
    <n v="1"/>
    <n v="0"/>
    <s v="PBM001"/>
    <x v="0"/>
    <s v="COMMERCIAL"/>
    <s v="MAC"/>
    <n v="8.5"/>
    <n v="6.8"/>
    <n v="4.04"/>
    <n v="1.78"/>
    <n v="5.82"/>
    <n v="5.0599999999999996"/>
    <n v="1"/>
    <n v="6.58"/>
    <n v="0"/>
    <n v="-0.77"/>
    <x v="0"/>
    <m/>
    <m/>
    <n v="9"/>
    <n v="0"/>
  </r>
  <r>
    <s v="RX001147"/>
    <d v="2024-03-16T00:00:00"/>
    <s v="PT0021"/>
    <s v="DR002"/>
    <s v="Dr. Michael Torres"/>
    <s v="Cardiology"/>
    <s v="RX003"/>
    <s v="Community Care Pharmacy"/>
    <s v="Worcester"/>
    <s v="MA"/>
    <s v="00007-4102-20"/>
    <s v="Plavix 75mg"/>
    <x v="0"/>
    <s v="Antiplatelet"/>
    <n v="30"/>
    <n v="28"/>
    <x v="1"/>
    <n v="2"/>
    <n v="2"/>
    <s v="PBM003"/>
    <x v="3"/>
    <s v="COMMERCIAL"/>
    <s v="MAC"/>
    <n v="174"/>
    <n v="147.9"/>
    <n v="144.19"/>
    <n v="1.78"/>
    <n v="145.97"/>
    <n v="128.44999999999999"/>
    <n v="17.52"/>
    <n v="141.71"/>
    <n v="0"/>
    <n v="4.26"/>
    <x v="0"/>
    <m/>
    <m/>
    <n v="0"/>
    <n v="0"/>
  </r>
  <r>
    <s v="RX001148"/>
    <d v="2024-12-09T00:00:00"/>
    <s v="PT0078"/>
    <s v="DR005"/>
    <s v="Dr. Lisa Johnson"/>
    <s v="Oncology"/>
    <s v="RX004"/>
    <s v="Health Plus Pharmacy"/>
    <s v="Cambridge"/>
    <s v="MA"/>
    <s v="68382-0035-01"/>
    <m/>
    <x v="2"/>
    <s v="CCB"/>
    <n v="30"/>
    <n v="29"/>
    <x v="0"/>
    <n v="1"/>
    <n v="1"/>
    <s v="PBM002"/>
    <x v="2"/>
    <s v="COMMERCIAL"/>
    <s v="MAC"/>
    <n v="7.2"/>
    <n v="5.76"/>
    <n v="4.0999999999999996"/>
    <n v="1.79"/>
    <n v="5.89"/>
    <n v="5.01"/>
    <n v="1"/>
    <n v="5.22"/>
    <n v="0"/>
    <n v="0.67"/>
    <x v="0"/>
    <m/>
    <m/>
    <n v="10"/>
    <n v="1"/>
  </r>
  <r>
    <s v="RX001149"/>
    <d v="2024-12-12T00:00:00"/>
    <s v="PT0070"/>
    <s v="DR001"/>
    <s v="Dr. Sarah Chen"/>
    <s v="Internal Medicine"/>
    <s v="RX004"/>
    <s v="Health Plus Pharmacy"/>
    <s v="Cambridge"/>
    <s v="MA"/>
    <s v="00093-7193-98"/>
    <m/>
    <x v="3"/>
    <s v="Statin"/>
    <n v="30"/>
    <n v="29"/>
    <x v="0"/>
    <n v="1"/>
    <n v="0"/>
    <s v="PBM002"/>
    <x v="2"/>
    <s v="COMMERCIAL"/>
    <s v="MAC"/>
    <n v="18.2"/>
    <n v="14.56"/>
    <n v="11.37"/>
    <n v="1.79"/>
    <n v="13.16"/>
    <n v="11.19"/>
    <n v="1.97"/>
    <n v="13.12"/>
    <n v="0"/>
    <n v="0.04"/>
    <x v="0"/>
    <m/>
    <m/>
    <n v="10"/>
    <n v="1"/>
  </r>
  <r>
    <s v="RX001150"/>
    <d v="2024-09-20T00:00:00"/>
    <s v="PT0069"/>
    <s v="DR001"/>
    <s v="Dr. Sarah Chen"/>
    <s v="Internal Medicine"/>
    <s v="RX004"/>
    <s v="Health Plus Pharmacy"/>
    <s v="Cambridge"/>
    <s v="MA"/>
    <s v="00006-0021-31"/>
    <s v="Januvia 100mg"/>
    <x v="15"/>
    <s v="DPP-4"/>
    <n v="90"/>
    <n v="89"/>
    <x v="1"/>
    <n v="3"/>
    <n v="0"/>
    <s v="PBM003"/>
    <x v="3"/>
    <s v="COMMERCIAL"/>
    <s v="MAC"/>
    <n v="492"/>
    <n v="418.2"/>
    <n v="1211.8900000000001"/>
    <n v="1.78"/>
    <n v="1213.67"/>
    <n v="1068.03"/>
    <n v="145.63999999999999"/>
    <n v="1159.93"/>
    <n v="0"/>
    <n v="53.74"/>
    <x v="0"/>
    <m/>
    <m/>
    <n v="9"/>
    <n v="0"/>
  </r>
  <r>
    <s v="RX001151"/>
    <d v="2023-11-24T00:00:00"/>
    <s v="PT0005"/>
    <s v="DR002"/>
    <s v="Dr. Michael Torres"/>
    <s v="Cardiology"/>
    <s v="RX002"/>
    <s v="Westside Rx"/>
    <s v="Springfield"/>
    <s v="MA"/>
    <s v="00085-1234-01"/>
    <m/>
    <x v="4"/>
    <s v="ACE Inhibitor"/>
    <n v="90"/>
    <n v="92"/>
    <x v="0"/>
    <n v="1"/>
    <n v="0"/>
    <s v="PBM004"/>
    <x v="1"/>
    <s v="COMMERCIAL"/>
    <s v="MAC"/>
    <n v="8.5"/>
    <n v="6.8"/>
    <n v="4.07"/>
    <n v="1.8"/>
    <n v="5.87"/>
    <n v="4.93"/>
    <n v="1"/>
    <n v="6.59"/>
    <n v="0"/>
    <n v="-0.72"/>
    <x v="0"/>
    <m/>
    <m/>
    <n v="0"/>
    <n v="0"/>
  </r>
  <r>
    <s v="RX001152"/>
    <d v="2023-02-23T00:00:00"/>
    <s v="PT0097"/>
    <s v="DR003"/>
    <s v="Dr. Priya Patel"/>
    <s v="Endocrinology"/>
    <s v="RX002"/>
    <s v="Westside Rx"/>
    <s v="Springfield"/>
    <s v="MA"/>
    <s v="00003-0894-20"/>
    <s v="Eliquis 5mg"/>
    <x v="10"/>
    <s v="Anticoagulant"/>
    <n v="30"/>
    <n v="31"/>
    <x v="1"/>
    <n v="3"/>
    <n v="0"/>
    <s v="PBM004"/>
    <x v="1"/>
    <s v="COMMERCIAL"/>
    <s v="MAC"/>
    <n v="594"/>
    <n v="504.9"/>
    <n v="495.07"/>
    <n v="1.8"/>
    <n v="496.87"/>
    <n v="417.37"/>
    <n v="79.5"/>
    <n v="483.75"/>
    <n v="0"/>
    <n v="13.13"/>
    <x v="0"/>
    <m/>
    <m/>
    <n v="10"/>
    <n v="0"/>
  </r>
  <r>
    <s v="RX001153"/>
    <d v="2024-07-08T00:00:00"/>
    <s v="PT0024"/>
    <s v="DR003"/>
    <s v="Dr. Priya Patel"/>
    <s v="Endocrinology"/>
    <s v="RX002"/>
    <s v="Westside Rx"/>
    <s v="Springfield"/>
    <s v="MA"/>
    <s v="00071-0155-23"/>
    <s v="Lipitor"/>
    <x v="3"/>
    <s v="Statin"/>
    <n v="90"/>
    <n v="93"/>
    <x v="1"/>
    <n v="2"/>
    <n v="0"/>
    <s v="PBM004"/>
    <x v="1"/>
    <s v="COMMERCIAL"/>
    <s v="MAC"/>
    <n v="185.4"/>
    <n v="157.59"/>
    <n v="459.37"/>
    <n v="1.8"/>
    <n v="461.17"/>
    <n v="387.38"/>
    <n v="73.790000000000006"/>
    <n v="427.45"/>
    <n v="0"/>
    <n v="33.71"/>
    <x v="0"/>
    <m/>
    <m/>
    <n v="3"/>
    <n v="1"/>
  </r>
  <r>
    <s v="RX001154"/>
    <d v="2024-10-11T00:00:00"/>
    <s v="PT0102"/>
    <s v="DR002"/>
    <s v="Dr. Michael Torres"/>
    <s v="Cardiology"/>
    <s v="RX002"/>
    <s v="Westside Rx"/>
    <s v="Springfield"/>
    <s v="MA"/>
    <s v="00591-3622-19"/>
    <m/>
    <x v="12"/>
    <s v="PPI"/>
    <n v="30"/>
    <n v="29"/>
    <x v="0"/>
    <n v="1"/>
    <n v="2"/>
    <s v="PBM003"/>
    <x v="3"/>
    <s v="COMMERCIAL"/>
    <s v="MAC"/>
    <n v="6.9"/>
    <n v="5.52"/>
    <n v="4.0599999999999996"/>
    <n v="1.78"/>
    <n v="5.84"/>
    <n v="5.14"/>
    <n v="1"/>
    <n v="5.28"/>
    <n v="0"/>
    <n v="0.56000000000000005"/>
    <x v="0"/>
    <m/>
    <m/>
    <n v="3"/>
    <n v="0"/>
  </r>
  <r>
    <s v="RX001155"/>
    <d v="2024-02-19T00:00:00"/>
    <s v="PT0042"/>
    <s v="DR003"/>
    <s v="Dr. Priya Patel"/>
    <s v="Endocrinology"/>
    <s v="RX001"/>
    <s v="Main St Pharmacy"/>
    <s v="Boston"/>
    <s v="MA"/>
    <s v="00002-4415-85"/>
    <s v="Trulicity 1.5mg"/>
    <x v="17"/>
    <s v="GLP-1"/>
    <n v="84"/>
    <n v="81"/>
    <x v="1"/>
    <n v="4"/>
    <n v="1"/>
    <s v="PBM003"/>
    <x v="3"/>
    <s v="COMMERCIAL"/>
    <s v="MAC"/>
    <n v="918"/>
    <n v="780.3"/>
    <n v="0"/>
    <n v="0"/>
    <n v="0"/>
    <n v="0"/>
    <n v="0"/>
    <n v="0"/>
    <n v="0"/>
    <n v="0"/>
    <x v="1"/>
    <n v="88"/>
    <s v="DUR Reject Error"/>
    <n v="11"/>
    <n v="0"/>
  </r>
  <r>
    <s v="RX001156"/>
    <d v="2023-06-21T00:00:00"/>
    <s v="PT0076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87"/>
    <x v="0"/>
    <n v="1"/>
    <n v="1"/>
    <s v="MCD001"/>
    <x v="4"/>
    <s v="GOVERNMENT"/>
    <s v="NADAC"/>
    <n v="8.5"/>
    <n v="6.8"/>
    <n v="6.46"/>
    <n v="0.03"/>
    <n v="6.49"/>
    <n v="4.67"/>
    <n v="1.82"/>
    <n v="6.09"/>
    <n v="0"/>
    <n v="0.4"/>
    <x v="0"/>
    <m/>
    <m/>
    <n v="9"/>
    <n v="0"/>
  </r>
  <r>
    <s v="RX001157"/>
    <d v="2024-12-28T00:00:00"/>
    <s v="PT0034"/>
    <s v="DR005"/>
    <s v="Dr. Lisa Johnson"/>
    <s v="Oncology"/>
    <s v="RX001"/>
    <s v="Main St Pharmacy"/>
    <s v="Boston"/>
    <s v="MA"/>
    <s v="00173-0682-20"/>
    <s v="Advair Diskus 250/50"/>
    <x v="1"/>
    <s v="ICS/LABA"/>
    <n v="30"/>
    <n v="31"/>
    <x v="1"/>
    <n v="3"/>
    <n v="2"/>
    <s v="PBM002"/>
    <x v="2"/>
    <s v="COMMERCIAL"/>
    <s v="MAC"/>
    <n v="384"/>
    <n v="326.39999999999998"/>
    <n v="315.62"/>
    <n v="1.79"/>
    <n v="317.41000000000003"/>
    <n v="269.8"/>
    <n v="47.61"/>
    <n v="301.62"/>
    <n v="0"/>
    <n v="15.8"/>
    <x v="0"/>
    <m/>
    <m/>
    <n v="0"/>
    <n v="0"/>
  </r>
  <r>
    <s v="RX001158"/>
    <d v="2023-08-18T00:00:00"/>
    <s v="PT0106"/>
    <s v="DR003"/>
    <s v="Dr. Priya Patel"/>
    <s v="Endocrinology"/>
    <s v="RX003"/>
    <s v="Community Care Pharmacy"/>
    <s v="Worcester"/>
    <s v="MA"/>
    <s v="00078-0467-15"/>
    <s v="Entresto 49/51"/>
    <x v="16"/>
    <s v="ARNI"/>
    <n v="30"/>
    <n v="30"/>
    <x v="1"/>
    <n v="4"/>
    <n v="2"/>
    <s v="MCR001"/>
    <x v="5"/>
    <s v="GOVERNMENT"/>
    <s v="MAC"/>
    <n v="618"/>
    <n v="525.29999999999995"/>
    <n v="516.07000000000005"/>
    <n v="1.77"/>
    <n v="517.84"/>
    <n v="414.28"/>
    <n v="103.57"/>
    <n v="504.52"/>
    <n v="43.44"/>
    <n v="-30.12"/>
    <x v="0"/>
    <m/>
    <m/>
    <n v="7"/>
    <n v="0"/>
  </r>
  <r>
    <s v="RX001159"/>
    <d v="2023-08-30T00:00:00"/>
    <s v="PT0027"/>
    <s v="DR005"/>
    <s v="Dr. Lisa Johnson"/>
    <s v="Oncology"/>
    <s v="RX003"/>
    <s v="Community Care Pharmacy"/>
    <s v="Worcester"/>
    <s v="MA"/>
    <s v="00003-0894-20"/>
    <s v="Eliquis 5mg"/>
    <x v="10"/>
    <s v="Anticoagulant"/>
    <n v="30"/>
    <n v="29"/>
    <x v="1"/>
    <n v="3"/>
    <n v="0"/>
    <s v="PBM001"/>
    <x v="0"/>
    <s v="COMMERCIAL"/>
    <s v="MAC"/>
    <n v="594"/>
    <n v="504.9"/>
    <n v="0"/>
    <n v="0"/>
    <n v="0"/>
    <n v="0"/>
    <n v="0"/>
    <n v="0"/>
    <n v="0"/>
    <n v="0"/>
    <x v="1"/>
    <n v="65"/>
    <s v="Patient Not Covered"/>
    <n v="4"/>
    <n v="0"/>
  </r>
  <r>
    <s v="RX001160"/>
    <d v="2023-06-27T00:00:00"/>
    <s v="PT0061"/>
    <s v="DR002"/>
    <s v="Dr. Michael Torres"/>
    <s v="Cardiology"/>
    <s v="RX001"/>
    <s v="Main St Pharmacy"/>
    <s v="Boston"/>
    <s v="MA"/>
    <s v="61269-0435-01"/>
    <m/>
    <x v="14"/>
    <s v="Biguanide"/>
    <n v="90"/>
    <n v="92"/>
    <x v="0"/>
    <n v="1"/>
    <n v="2"/>
    <s v="PBM002"/>
    <x v="2"/>
    <s v="COMMERCIAL"/>
    <s v="MAC"/>
    <n v="12.4"/>
    <n v="9.92"/>
    <n v="7.65"/>
    <n v="1.79"/>
    <n v="9.44"/>
    <n v="8.0299999999999994"/>
    <n v="1.42"/>
    <n v="9.4600000000000009"/>
    <n v="0"/>
    <n v="-0.02"/>
    <x v="0"/>
    <m/>
    <m/>
    <n v="6"/>
    <n v="0"/>
  </r>
  <r>
    <s v="RX001161"/>
    <d v="2024-12-14T00:00:00"/>
    <s v="PT0099"/>
    <s v="DR002"/>
    <s v="Dr. Michael Torres"/>
    <s v="Cardiology"/>
    <s v="RX003"/>
    <s v="Community Care Pharmacy"/>
    <s v="Worcester"/>
    <s v="MA"/>
    <s v="61269-0435-01"/>
    <m/>
    <x v="14"/>
    <s v="Biguanide"/>
    <n v="90"/>
    <n v="92"/>
    <x v="0"/>
    <n v="1"/>
    <n v="0"/>
    <s v="PBM001"/>
    <x v="0"/>
    <s v="COMMERCIAL"/>
    <s v="MAC"/>
    <n v="12.4"/>
    <n v="9.92"/>
    <n v="7.45"/>
    <n v="1.78"/>
    <n v="9.23"/>
    <n v="8.0299999999999994"/>
    <n v="1.2"/>
    <n v="8.98"/>
    <n v="0"/>
    <n v="0.24"/>
    <x v="0"/>
    <m/>
    <m/>
    <n v="7"/>
    <n v="0"/>
  </r>
  <r>
    <s v="RX001162"/>
    <d v="2023-03-03T00:00:00"/>
    <s v="PT0001"/>
    <s v="DR005"/>
    <s v="Dr. Lisa Johnson"/>
    <s v="Oncology"/>
    <s v="RX004"/>
    <s v="Health Plus Pharmacy"/>
    <s v="Cambridge"/>
    <s v="MA"/>
    <s v="50458-0579-30"/>
    <s v="Xarelto 20mg"/>
    <x v="13"/>
    <s v="Anticoagulant"/>
    <n v="30"/>
    <n v="29"/>
    <x v="1"/>
    <n v="3"/>
    <n v="0"/>
    <s v="CASH"/>
    <x v="6"/>
    <s v="CASH"/>
    <s v="AWP"/>
    <n v="558"/>
    <n v="474.3"/>
    <n v="502.2"/>
    <n v="0"/>
    <n v="502.2"/>
    <n v="0"/>
    <n v="502.2"/>
    <n v="449.73"/>
    <n v="0"/>
    <n v="52.47"/>
    <x v="0"/>
    <m/>
    <m/>
    <n v="8"/>
    <n v="0"/>
  </r>
  <r>
    <s v="RX001163"/>
    <d v="2024-07-24T00:00:00"/>
    <s v="PT0042"/>
    <s v="DR003"/>
    <s v="Dr. Priya Patel"/>
    <s v="Endocrinology"/>
    <s v="RX002"/>
    <s v="Westside Rx"/>
    <s v="Springfield"/>
    <s v="MA"/>
    <s v="00078-0467-15"/>
    <s v="Entresto 49/51"/>
    <x v="16"/>
    <s v="ARNI"/>
    <n v="30"/>
    <n v="31"/>
    <x v="1"/>
    <n v="4"/>
    <n v="0"/>
    <s v="PBM002"/>
    <x v="2"/>
    <s v="COMMERCIAL"/>
    <s v="MAC"/>
    <n v="618"/>
    <n v="525.29999999999995"/>
    <n v="520.9"/>
    <n v="1.79"/>
    <n v="522.69000000000005"/>
    <n v="444.28"/>
    <n v="78.400000000000006"/>
    <n v="465.02"/>
    <n v="0"/>
    <n v="57.66"/>
    <x v="0"/>
    <m/>
    <m/>
    <n v="7"/>
    <n v="0"/>
  </r>
  <r>
    <s v="RX001164"/>
    <d v="2024-12-24T00:00:00"/>
    <s v="PT0086"/>
    <s v="DR004"/>
    <s v="Dr. James Williams"/>
    <s v="Primary Care"/>
    <s v="RX002"/>
    <s v="Westside Rx"/>
    <s v="Springfield"/>
    <s v="MA"/>
    <s v="61269-0435-01"/>
    <m/>
    <x v="14"/>
    <s v="Biguanide"/>
    <n v="90"/>
    <n v="88"/>
    <x v="0"/>
    <n v="1"/>
    <n v="0"/>
    <s v="MCR001"/>
    <x v="5"/>
    <s v="GOVERNMENT"/>
    <s v="MAC"/>
    <n v="12.4"/>
    <n v="9.92"/>
    <n v="6.29"/>
    <n v="1.77"/>
    <n v="8.06"/>
    <n v="6.45"/>
    <n v="1.61"/>
    <n v="9.39"/>
    <n v="0"/>
    <n v="-1.33"/>
    <x v="0"/>
    <m/>
    <m/>
    <n v="6"/>
    <n v="0"/>
  </r>
  <r>
    <s v="RX001165"/>
    <d v="2024-05-29T00:00:00"/>
    <s v="PT0104"/>
    <s v="DR002"/>
    <s v="Dr. Michael Torres"/>
    <s v="Cardiology"/>
    <s v="RX003"/>
    <s v="Community Care Pharmacy"/>
    <s v="Worcester"/>
    <s v="MA"/>
    <s v="00003-0208-11"/>
    <s v="Jardiance 25mg"/>
    <x v="5"/>
    <s v="SGLT2i"/>
    <n v="90"/>
    <n v="91"/>
    <x v="1"/>
    <n v="4"/>
    <n v="2"/>
    <s v="PBM002"/>
    <x v="2"/>
    <s v="COMMERCIAL"/>
    <s v="MAC"/>
    <n v="564"/>
    <n v="479.4"/>
    <n v="1393.5"/>
    <n v="1.79"/>
    <n v="1395.29"/>
    <n v="1186"/>
    <n v="209.29"/>
    <n v="1390.86"/>
    <n v="0"/>
    <n v="4.42"/>
    <x v="0"/>
    <m/>
    <m/>
    <n v="0"/>
    <n v="0"/>
  </r>
  <r>
    <s v="RX001166"/>
    <d v="2024-08-23T00:00:00"/>
    <s v="PT0114"/>
    <s v="DR002"/>
    <s v="Dr. Michael Torres"/>
    <s v="Cardiology"/>
    <s v="RX003"/>
    <s v="Community Care Pharmacy"/>
    <s v="Worcester"/>
    <s v="MA"/>
    <s v="00071-0155-23"/>
    <s v="Lipitor"/>
    <x v="3"/>
    <s v="Statin"/>
    <n v="30"/>
    <n v="31"/>
    <x v="1"/>
    <n v="2"/>
    <n v="0"/>
    <s v="MCR001"/>
    <x v="5"/>
    <s v="GOVERNMENT"/>
    <s v="MAC"/>
    <n v="185.4"/>
    <n v="157.59"/>
    <n v="152.34"/>
    <n v="1.77"/>
    <n v="154.11000000000001"/>
    <n v="123.28"/>
    <n v="30.82"/>
    <n v="151.12"/>
    <n v="7.17"/>
    <n v="-4.1900000000000004"/>
    <x v="0"/>
    <m/>
    <m/>
    <n v="5"/>
    <n v="1"/>
  </r>
  <r>
    <s v="RX001167"/>
    <d v="2023-07-28T00:00:00"/>
    <s v="PT0037"/>
    <s v="DR005"/>
    <s v="Dr. Lisa Johnson"/>
    <s v="Oncology"/>
    <s v="RX001"/>
    <s v="Main St Pharmacy"/>
    <s v="Boston"/>
    <s v="MA"/>
    <s v="00071-0155-23"/>
    <s v="Lipitor"/>
    <x v="3"/>
    <s v="Statin"/>
    <n v="30"/>
    <n v="29"/>
    <x v="1"/>
    <n v="2"/>
    <n v="2"/>
    <s v="PBM002"/>
    <x v="2"/>
    <s v="COMMERCIAL"/>
    <s v="MAC"/>
    <n v="185.4"/>
    <n v="157.59"/>
    <n v="153.97"/>
    <n v="1.79"/>
    <n v="155.76"/>
    <n v="132.4"/>
    <n v="23.36"/>
    <n v="148.35"/>
    <n v="0"/>
    <n v="7.41"/>
    <x v="0"/>
    <m/>
    <m/>
    <n v="6"/>
    <n v="0"/>
  </r>
  <r>
    <s v="RX001168"/>
    <d v="2024-12-07T00:00:00"/>
    <s v="PT0057"/>
    <s v="DR004"/>
    <s v="Dr. James Williams"/>
    <s v="Primary Care"/>
    <s v="RX002"/>
    <s v="Westside Rx"/>
    <s v="Springfield"/>
    <s v="MA"/>
    <s v="00093-0892-01"/>
    <m/>
    <x v="0"/>
    <s v="Antiplatelet"/>
    <n v="30"/>
    <n v="30"/>
    <x v="0"/>
    <n v="1"/>
    <n v="0"/>
    <s v="PBM004"/>
    <x v="1"/>
    <s v="COMMERCIAL"/>
    <s v="MAC"/>
    <n v="14.8"/>
    <n v="11.84"/>
    <n v="7.84"/>
    <n v="1.8"/>
    <n v="9.64"/>
    <n v="8.1"/>
    <n v="1.54"/>
    <n v="11.1"/>
    <n v="0"/>
    <n v="-1.46"/>
    <x v="0"/>
    <m/>
    <m/>
    <n v="11"/>
    <n v="1"/>
  </r>
  <r>
    <s v="RX001169"/>
    <d v="2023-10-22T00:00:00"/>
    <s v="PT0023"/>
    <s v="DR003"/>
    <s v="Dr. Priya Patel"/>
    <s v="Endocrinology"/>
    <s v="RX002"/>
    <s v="Westside Rx"/>
    <s v="Springfield"/>
    <s v="MA"/>
    <s v="00173-0682-20"/>
    <s v="Advair Diskus 250/50"/>
    <x v="1"/>
    <s v="ICS/LABA"/>
    <n v="90"/>
    <n v="91"/>
    <x v="1"/>
    <n v="3"/>
    <n v="1"/>
    <s v="PBM003"/>
    <x v="3"/>
    <s v="COMMERCIAL"/>
    <s v="MAC"/>
    <n v="384"/>
    <n v="326.39999999999998"/>
    <n v="966.49"/>
    <n v="1.78"/>
    <n v="968.27"/>
    <n v="852.08"/>
    <n v="116.19"/>
    <n v="932.67"/>
    <n v="0"/>
    <n v="35.6"/>
    <x v="0"/>
    <m/>
    <m/>
    <n v="2"/>
    <n v="1"/>
  </r>
  <r>
    <s v="RX001170"/>
    <d v="2024-10-03T00:00:00"/>
    <s v="PT0012"/>
    <s v="DR001"/>
    <s v="Dr. Sarah Chen"/>
    <s v="Internal Medicine"/>
    <s v="RX002"/>
    <s v="Westside Rx"/>
    <s v="Springfield"/>
    <s v="MA"/>
    <s v="00093-7193-98"/>
    <m/>
    <x v="3"/>
    <s v="Statin"/>
    <n v="30"/>
    <n v="30"/>
    <x v="0"/>
    <n v="1"/>
    <n v="0"/>
    <s v="PBM001"/>
    <x v="0"/>
    <s v="COMMERCIAL"/>
    <s v="MAC"/>
    <n v="18.2"/>
    <n v="14.56"/>
    <n v="9.3800000000000008"/>
    <n v="1.78"/>
    <n v="11.16"/>
    <n v="9.7100000000000009"/>
    <n v="1.45"/>
    <n v="12.82"/>
    <n v="0"/>
    <n v="-1.66"/>
    <x v="0"/>
    <m/>
    <m/>
    <n v="3"/>
    <n v="0"/>
  </r>
  <r>
    <s v="RX001171"/>
    <d v="2024-02-18T00:00:00"/>
    <s v="PT0101"/>
    <s v="DR004"/>
    <s v="Dr. James Williams"/>
    <s v="Primary Care"/>
    <s v="RX002"/>
    <s v="Westside Rx"/>
    <s v="Springfield"/>
    <s v="MA"/>
    <s v="00085-1234-01"/>
    <m/>
    <x v="4"/>
    <s v="ACE Inhibitor"/>
    <n v="90"/>
    <n v="87"/>
    <x v="0"/>
    <n v="1"/>
    <n v="0"/>
    <s v="PBM001"/>
    <x v="0"/>
    <s v="COMMERCIAL"/>
    <s v="MAC"/>
    <n v="8.5"/>
    <n v="6.8"/>
    <n v="3.89"/>
    <n v="1.78"/>
    <n v="5.67"/>
    <n v="4.93"/>
    <n v="1"/>
    <n v="6.26"/>
    <n v="0"/>
    <n v="-0.6"/>
    <x v="0"/>
    <m/>
    <m/>
    <n v="4"/>
    <n v="0"/>
  </r>
  <r>
    <s v="RX001172"/>
    <d v="2024-01-24T00:00:00"/>
    <s v="PT0012"/>
    <s v="DR002"/>
    <s v="Dr. Michael Torres"/>
    <s v="Cardiology"/>
    <s v="RX004"/>
    <s v="Health Plus Pharmacy"/>
    <s v="Cambridge"/>
    <s v="MA"/>
    <s v="00173-0682-20"/>
    <s v="Advair Diskus 250/50"/>
    <x v="1"/>
    <s v="ICS/LABA"/>
    <n v="90"/>
    <n v="90"/>
    <x v="1"/>
    <n v="3"/>
    <n v="1"/>
    <s v="PBM004"/>
    <x v="1"/>
    <s v="COMMERCIAL"/>
    <s v="MAC"/>
    <n v="384"/>
    <n v="326.39999999999998"/>
    <n v="989.21"/>
    <n v="1.8"/>
    <n v="991.01"/>
    <n v="832.45"/>
    <n v="158.56"/>
    <n v="874.25"/>
    <n v="0"/>
    <n v="116.76"/>
    <x v="0"/>
    <m/>
    <m/>
    <n v="7"/>
    <n v="0"/>
  </r>
  <r>
    <s v="RX001173"/>
    <d v="2023-02-24T00:00:00"/>
    <s v="PT0061"/>
    <s v="DR004"/>
    <s v="Dr. James Williams"/>
    <s v="Primary Care"/>
    <s v="RX001"/>
    <s v="Main St Pharmacy"/>
    <s v="Boston"/>
    <s v="MA"/>
    <s v="00093-0892-01"/>
    <m/>
    <x v="0"/>
    <s v="Antiplatelet"/>
    <n v="30"/>
    <n v="29"/>
    <x v="0"/>
    <n v="1"/>
    <n v="0"/>
    <s v="PBM002"/>
    <x v="2"/>
    <s v="COMMERCIAL"/>
    <s v="MAC"/>
    <n v="14.8"/>
    <n v="11.84"/>
    <n v="7.81"/>
    <n v="1.79"/>
    <n v="9.6"/>
    <n v="8.16"/>
    <n v="1.44"/>
    <n v="10.55"/>
    <n v="0"/>
    <n v="-0.95"/>
    <x v="0"/>
    <m/>
    <m/>
    <n v="7"/>
    <n v="0"/>
  </r>
  <r>
    <s v="RX001174"/>
    <d v="2023-11-30T00:00:00"/>
    <s v="PT0079"/>
    <s v="DR001"/>
    <s v="Dr. Sarah Chen"/>
    <s v="Internal Medicine"/>
    <s v="RX002"/>
    <s v="Westside Rx"/>
    <s v="Springfield"/>
    <s v="MA"/>
    <s v="68382-0035-01"/>
    <m/>
    <x v="2"/>
    <s v="CCB"/>
    <n v="30"/>
    <n v="29"/>
    <x v="0"/>
    <n v="1"/>
    <n v="0"/>
    <s v="MCD001"/>
    <x v="4"/>
    <s v="GOVERNMENT"/>
    <s v="NADAC"/>
    <n v="7.2"/>
    <n v="5.76"/>
    <n v="5.47"/>
    <n v="0.03"/>
    <n v="5.5"/>
    <n v="3.96"/>
    <n v="1.54"/>
    <n v="5.56"/>
    <n v="0"/>
    <n v="-0.06"/>
    <x v="0"/>
    <m/>
    <m/>
    <n v="1"/>
    <n v="0"/>
  </r>
  <r>
    <s v="RX001175"/>
    <d v="2023-08-30T00:00:00"/>
    <s v="PT0047"/>
    <s v="DR003"/>
    <s v="Dr. Priya Patel"/>
    <s v="Endocrinology"/>
    <s v="RX001"/>
    <s v="Main St Pharmacy"/>
    <s v="Boston"/>
    <s v="MA"/>
    <s v="00003-0208-11"/>
    <s v="Jardiance 25mg"/>
    <x v="5"/>
    <s v="SGLT2i"/>
    <n v="30"/>
    <n v="30"/>
    <x v="1"/>
    <n v="4"/>
    <n v="0"/>
    <s v="PBM004"/>
    <x v="1"/>
    <s v="COMMERCIAL"/>
    <s v="MAC"/>
    <n v="564"/>
    <n v="479.4"/>
    <n v="464.81"/>
    <n v="1.8"/>
    <n v="466.61"/>
    <n v="391.95"/>
    <n v="74.66"/>
    <n v="435.9"/>
    <n v="0"/>
    <n v="30.71"/>
    <x v="0"/>
    <m/>
    <m/>
    <n v="8"/>
    <n v="1"/>
  </r>
  <r>
    <s v="RX001176"/>
    <d v="2024-05-15T00:00:00"/>
    <s v="PT0021"/>
    <s v="DR001"/>
    <s v="Dr. Sarah Chen"/>
    <s v="Internal Medicine"/>
    <s v="RX004"/>
    <s v="Health Plus Pharmacy"/>
    <s v="Cambridge"/>
    <s v="MA"/>
    <s v="00007-4102-20"/>
    <s v="Plavix 75mg"/>
    <x v="0"/>
    <s v="Antiplatelet"/>
    <n v="30"/>
    <n v="30"/>
    <x v="1"/>
    <n v="2"/>
    <n v="0"/>
    <s v="PBM002"/>
    <x v="2"/>
    <s v="COMMERCIAL"/>
    <s v="MAC"/>
    <n v="174"/>
    <n v="147.9"/>
    <n v="144.46"/>
    <n v="1.79"/>
    <n v="146.25"/>
    <n v="124.32"/>
    <n v="21.94"/>
    <n v="136.72"/>
    <n v="0"/>
    <n v="9.5399999999999991"/>
    <x v="0"/>
    <m/>
    <m/>
    <n v="9"/>
    <n v="0"/>
  </r>
  <r>
    <s v="RX001177"/>
    <d v="2023-04-30T00:00:00"/>
    <s v="PT0057"/>
    <s v="DR005"/>
    <s v="Dr. Lisa Johnson"/>
    <s v="Oncology"/>
    <s v="RX004"/>
    <s v="Health Plus Pharmacy"/>
    <s v="Cambridge"/>
    <s v="MA"/>
    <s v="00591-3622-19"/>
    <m/>
    <x v="12"/>
    <s v="PPI"/>
    <n v="90"/>
    <n v="85"/>
    <x v="0"/>
    <n v="1"/>
    <n v="0"/>
    <s v="PBM003"/>
    <x v="3"/>
    <s v="COMMERCIAL"/>
    <s v="MAC"/>
    <n v="6.9"/>
    <n v="5.52"/>
    <n v="12.52"/>
    <n v="1.78"/>
    <n v="14.3"/>
    <n v="12.59"/>
    <n v="1.72"/>
    <n v="15.86"/>
    <n v="0"/>
    <n v="-1.55"/>
    <x v="0"/>
    <m/>
    <m/>
    <n v="2"/>
    <n v="1"/>
  </r>
  <r>
    <s v="RX001178"/>
    <d v="2024-05-24T00:00:00"/>
    <s v="PT0091"/>
    <s v="DR005"/>
    <s v="Dr. Lisa Johnson"/>
    <s v="Oncology"/>
    <s v="RX004"/>
    <s v="Health Plus Pharmacy"/>
    <s v="Cambridge"/>
    <s v="MA"/>
    <s v="61269-0435-01"/>
    <m/>
    <x v="14"/>
    <s v="Biguanide"/>
    <n v="90"/>
    <n v="93"/>
    <x v="0"/>
    <n v="1"/>
    <n v="0"/>
    <s v="MCD001"/>
    <x v="4"/>
    <s v="GOVERNMENT"/>
    <s v="NADAC"/>
    <n v="12.4"/>
    <n v="9.92"/>
    <n v="9.42"/>
    <n v="0.05"/>
    <n v="9.4700000000000006"/>
    <n v="6.82"/>
    <n v="2.65"/>
    <n v="8.92"/>
    <n v="0"/>
    <n v="0.55000000000000004"/>
    <x v="0"/>
    <m/>
    <m/>
    <n v="8"/>
    <n v="0"/>
  </r>
  <r>
    <s v="RX001179"/>
    <d v="2023-05-18T00:00:00"/>
    <s v="PT0071"/>
    <s v="DR001"/>
    <s v="Dr. Sarah Chen"/>
    <s v="Internal Medicine"/>
    <s v="RX001"/>
    <s v="Main St Pharmacy"/>
    <s v="Boston"/>
    <s v="MA"/>
    <s v="50458-0579-30"/>
    <s v="Xarelto 20mg"/>
    <x v="13"/>
    <s v="Anticoagulant"/>
    <n v="30"/>
    <n v="29"/>
    <x v="1"/>
    <n v="3"/>
    <n v="0"/>
    <s v="PBM001"/>
    <x v="0"/>
    <s v="COMMERCIAL"/>
    <s v="MAC"/>
    <n v="558"/>
    <n v="474.3"/>
    <n v="462.23"/>
    <n v="1.78"/>
    <n v="464.01"/>
    <n v="403.69"/>
    <n v="60.32"/>
    <n v="454.22"/>
    <n v="0"/>
    <n v="9.7899999999999991"/>
    <x v="0"/>
    <m/>
    <m/>
    <n v="8"/>
    <n v="0"/>
  </r>
  <r>
    <s v="RX001180"/>
    <d v="2024-05-30T00:00:00"/>
    <s v="PT0095"/>
    <s v="DR005"/>
    <s v="Dr. Lisa Johnson"/>
    <s v="Oncology"/>
    <s v="RX004"/>
    <s v="Health Plus Pharmacy"/>
    <s v="Cambridge"/>
    <s v="MA"/>
    <s v="00591-3622-19"/>
    <m/>
    <x v="12"/>
    <s v="PPI"/>
    <n v="30"/>
    <n v="30"/>
    <x v="0"/>
    <n v="1"/>
    <n v="2"/>
    <s v="PBM004"/>
    <x v="1"/>
    <s v="COMMERCIAL"/>
    <s v="MAC"/>
    <n v="6.9"/>
    <n v="5.52"/>
    <n v="3.52"/>
    <n v="1.8"/>
    <n v="5.32"/>
    <n v="4.47"/>
    <n v="1"/>
    <n v="4.96"/>
    <n v="0"/>
    <n v="0.36"/>
    <x v="0"/>
    <m/>
    <m/>
    <n v="5"/>
    <n v="1"/>
  </r>
  <r>
    <s v="RX001181"/>
    <d v="2023-07-26T00:00:00"/>
    <s v="PT0011"/>
    <s v="DR001"/>
    <s v="Dr. Sarah Chen"/>
    <s v="Internal Medicine"/>
    <s v="RX001"/>
    <s v="Main St Pharmacy"/>
    <s v="Boston"/>
    <s v="MA"/>
    <s v="00093-0892-01"/>
    <m/>
    <x v="0"/>
    <s v="Antiplatelet"/>
    <n v="90"/>
    <n v="92"/>
    <x v="0"/>
    <n v="1"/>
    <n v="2"/>
    <s v="PBM002"/>
    <x v="2"/>
    <s v="COMMERCIAL"/>
    <s v="MAC"/>
    <n v="14.8"/>
    <n v="11.84"/>
    <n v="21.63"/>
    <n v="1.79"/>
    <n v="23.42"/>
    <n v="19.91"/>
    <n v="3.51"/>
    <n v="32.5"/>
    <n v="0"/>
    <n v="-9.07"/>
    <x v="0"/>
    <m/>
    <m/>
    <n v="1"/>
    <n v="0"/>
  </r>
  <r>
    <s v="RX001182"/>
    <d v="2023-04-06T00:00:00"/>
    <s v="PT0074"/>
    <s v="DR005"/>
    <s v="Dr. Lisa Johnson"/>
    <s v="Oncology"/>
    <s v="RX002"/>
    <s v="Westside Rx"/>
    <s v="Springfield"/>
    <s v="MA"/>
    <s v="61269-0435-01"/>
    <m/>
    <x v="14"/>
    <s v="Biguanide"/>
    <n v="90"/>
    <n v="87"/>
    <x v="0"/>
    <n v="1"/>
    <n v="2"/>
    <s v="MCR001"/>
    <x v="5"/>
    <s v="GOVERNMENT"/>
    <s v="MAC"/>
    <n v="12.4"/>
    <n v="9.92"/>
    <n v="0"/>
    <n v="0"/>
    <n v="0"/>
    <n v="0"/>
    <n v="0"/>
    <n v="0"/>
    <n v="0"/>
    <n v="0"/>
    <x v="1"/>
    <n v="70"/>
    <s v="Product/Service Not Covered"/>
    <n v="9"/>
    <n v="0"/>
  </r>
  <r>
    <s v="RX001183"/>
    <d v="2023-10-11T00:00:00"/>
    <s v="PT0026"/>
    <s v="DR004"/>
    <s v="Dr. James Williams"/>
    <s v="Primary Care"/>
    <s v="RX002"/>
    <s v="Westside Rx"/>
    <s v="Springfield"/>
    <s v="MA"/>
    <s v="68382-0035-01"/>
    <m/>
    <x v="2"/>
    <s v="CCB"/>
    <n v="30"/>
    <n v="31"/>
    <x v="0"/>
    <n v="1"/>
    <n v="0"/>
    <s v="PBM001"/>
    <x v="0"/>
    <s v="COMMERCIAL"/>
    <s v="MAC"/>
    <n v="7.2"/>
    <n v="5.76"/>
    <n v="3.45"/>
    <n v="1.78"/>
    <n v="5.23"/>
    <n v="4.55"/>
    <n v="1"/>
    <n v="5.39"/>
    <n v="0"/>
    <n v="-0.16"/>
    <x v="2"/>
    <m/>
    <m/>
    <n v="1"/>
    <n v="1"/>
  </r>
  <r>
    <s v="RX001184"/>
    <d v="2024-02-12T00:00:00"/>
    <s v="PT0016"/>
    <s v="DR002"/>
    <s v="Dr. Michael Torres"/>
    <s v="Cardiology"/>
    <s v="RX001"/>
    <s v="Main St Pharmacy"/>
    <s v="Boston"/>
    <s v="MA"/>
    <s v="00093-0892-01"/>
    <m/>
    <x v="0"/>
    <s v="Antiplatelet"/>
    <n v="90"/>
    <n v="93"/>
    <x v="0"/>
    <n v="1"/>
    <n v="2"/>
    <s v="PBM001"/>
    <x v="0"/>
    <s v="COMMERCIAL"/>
    <s v="MAC"/>
    <n v="14.8"/>
    <n v="11.84"/>
    <n v="20.88"/>
    <n v="1.78"/>
    <n v="22.66"/>
    <n v="19.72"/>
    <n v="2.95"/>
    <n v="31.92"/>
    <n v="0"/>
    <n v="-9.26"/>
    <x v="2"/>
    <m/>
    <m/>
    <n v="6"/>
    <n v="0"/>
  </r>
  <r>
    <s v="RX001185"/>
    <d v="2023-04-26T00:00:00"/>
    <s v="PT0080"/>
    <s v="DR001"/>
    <s v="Dr. Sarah Chen"/>
    <s v="Internal Medicine"/>
    <s v="RX001"/>
    <s v="Main St Pharmacy"/>
    <s v="Boston"/>
    <s v="MA"/>
    <s v="68382-0035-01"/>
    <m/>
    <x v="2"/>
    <s v="CCB"/>
    <n v="30"/>
    <n v="30"/>
    <x v="0"/>
    <n v="1"/>
    <n v="0"/>
    <s v="PBM001"/>
    <x v="0"/>
    <s v="COMMERCIAL"/>
    <s v="MAC"/>
    <n v="7.2"/>
    <n v="5.76"/>
    <n v="4.4800000000000004"/>
    <n v="1.78"/>
    <n v="6.26"/>
    <n v="5.45"/>
    <n v="1"/>
    <n v="5.09"/>
    <n v="0"/>
    <n v="1.17"/>
    <x v="0"/>
    <m/>
    <m/>
    <n v="10"/>
    <n v="0"/>
  </r>
  <r>
    <s v="RX001186"/>
    <d v="2024-09-29T00:00:00"/>
    <s v="PT0049"/>
    <s v="DR002"/>
    <s v="Dr. Michael Torres"/>
    <s v="Cardiology"/>
    <s v="RX002"/>
    <s v="Westside Rx"/>
    <s v="Springfield"/>
    <s v="MA"/>
    <s v="50458-0579-30"/>
    <s v="Xarelto 20mg"/>
    <x v="13"/>
    <s v="Anticoagulant"/>
    <n v="30"/>
    <n v="29"/>
    <x v="1"/>
    <n v="3"/>
    <n v="0"/>
    <s v="PBM003"/>
    <x v="3"/>
    <s v="COMMERCIAL"/>
    <s v="MAC"/>
    <n v="558"/>
    <n v="474.3"/>
    <n v="473.33"/>
    <n v="1.78"/>
    <n v="475.11"/>
    <n v="418.09"/>
    <n v="57.01"/>
    <n v="425.6"/>
    <n v="0"/>
    <n v="49.51"/>
    <x v="0"/>
    <m/>
    <m/>
    <n v="7"/>
    <n v="0"/>
  </r>
  <r>
    <s v="RX001187"/>
    <d v="2023-10-16T00:00:00"/>
    <s v="PT0051"/>
    <s v="DR002"/>
    <s v="Dr. Michael Torres"/>
    <s v="Cardiology"/>
    <s v="RX001"/>
    <s v="Main St Pharmacy"/>
    <s v="Boston"/>
    <s v="MA"/>
    <s v="68382-0035-01"/>
    <m/>
    <x v="2"/>
    <s v="CCB"/>
    <n v="90"/>
    <n v="91"/>
    <x v="0"/>
    <n v="1"/>
    <n v="0"/>
    <s v="PBM002"/>
    <x v="2"/>
    <s v="COMMERCIAL"/>
    <s v="MAC"/>
    <n v="7.2"/>
    <n v="5.76"/>
    <n v="9.6"/>
    <n v="1.79"/>
    <n v="11.39"/>
    <n v="9.68"/>
    <n v="1.71"/>
    <n v="16.07"/>
    <n v="0"/>
    <n v="-4.68"/>
    <x v="0"/>
    <m/>
    <m/>
    <n v="0"/>
    <n v="0"/>
  </r>
  <r>
    <s v="RX001188"/>
    <d v="2023-05-12T00:00:00"/>
    <s v="PT0025"/>
    <s v="DR004"/>
    <s v="Dr. James Williams"/>
    <s v="Primary Care"/>
    <s v="RX003"/>
    <s v="Community Care Pharmacy"/>
    <s v="Worcester"/>
    <s v="MA"/>
    <s v="61269-0435-01"/>
    <m/>
    <x v="14"/>
    <s v="Biguanide"/>
    <n v="90"/>
    <n v="91"/>
    <x v="0"/>
    <n v="1"/>
    <n v="0"/>
    <s v="PBM001"/>
    <x v="0"/>
    <s v="COMMERCIAL"/>
    <s v="MAC"/>
    <n v="12.4"/>
    <n v="9.92"/>
    <n v="0"/>
    <n v="0"/>
    <n v="0"/>
    <n v="0"/>
    <n v="0"/>
    <n v="0"/>
    <n v="0"/>
    <n v="0"/>
    <x v="1"/>
    <n v="76"/>
    <s v="Plan Limitations Exceeded"/>
    <n v="5"/>
    <n v="0"/>
  </r>
  <r>
    <s v="RX001189"/>
    <d v="2024-11-13T00:00:00"/>
    <s v="PT0106"/>
    <s v="DR002"/>
    <s v="Dr. Michael Torres"/>
    <s v="Cardiology"/>
    <s v="RX001"/>
    <s v="Main St Pharmacy"/>
    <s v="Boston"/>
    <s v="MA"/>
    <s v="00591-3622-19"/>
    <m/>
    <x v="12"/>
    <s v="PPI"/>
    <n v="30"/>
    <n v="28"/>
    <x v="0"/>
    <n v="1"/>
    <n v="0"/>
    <s v="PBM001"/>
    <x v="0"/>
    <s v="COMMERCIAL"/>
    <s v="MAC"/>
    <n v="6.9"/>
    <n v="5.52"/>
    <n v="4.1100000000000003"/>
    <n v="1.78"/>
    <n v="5.89"/>
    <n v="5.13"/>
    <n v="1"/>
    <n v="5.15"/>
    <n v="0"/>
    <n v="0.74"/>
    <x v="2"/>
    <m/>
    <m/>
    <n v="1"/>
    <n v="1"/>
  </r>
  <r>
    <s v="RX001190"/>
    <d v="2024-01-11T00:00:00"/>
    <s v="PT0109"/>
    <s v="DR005"/>
    <s v="Dr. Lisa Johnson"/>
    <s v="Oncology"/>
    <s v="RX003"/>
    <s v="Community Care Pharmacy"/>
    <s v="Worcester"/>
    <s v="MA"/>
    <s v="00003-0894-20"/>
    <s v="Eliquis 5mg"/>
    <x v="10"/>
    <s v="Anticoagulant"/>
    <n v="30"/>
    <n v="28"/>
    <x v="1"/>
    <n v="3"/>
    <n v="2"/>
    <s v="MCD001"/>
    <x v="4"/>
    <s v="GOVERNMENT"/>
    <s v="NADAC"/>
    <n v="594"/>
    <n v="504.9"/>
    <n v="479.65"/>
    <n v="2.4"/>
    <n v="482.05"/>
    <n v="347.08"/>
    <n v="134.97"/>
    <n v="450.23"/>
    <n v="0"/>
    <n v="31.82"/>
    <x v="0"/>
    <m/>
    <m/>
    <n v="2"/>
    <n v="1"/>
  </r>
  <r>
    <s v="RX001191"/>
    <d v="2024-01-06T00:00:00"/>
    <s v="PT0036"/>
    <s v="DR001"/>
    <s v="Dr. Sarah Chen"/>
    <s v="Internal Medicine"/>
    <s v="RX004"/>
    <s v="Health Plus Pharmacy"/>
    <s v="Cambridge"/>
    <s v="MA"/>
    <s v="00169-4302-12"/>
    <s v="Ozempic 1mg"/>
    <x v="8"/>
    <s v="GLP-1"/>
    <n v="30"/>
    <n v="28"/>
    <x v="1"/>
    <n v="4"/>
    <n v="0"/>
    <s v="MCD001"/>
    <x v="4"/>
    <s v="GOVERNMENT"/>
    <s v="NADAC"/>
    <n v="936"/>
    <n v="795.6"/>
    <n v="755.82"/>
    <n v="3.78"/>
    <n v="759.6"/>
    <n v="546.91"/>
    <n v="212.69"/>
    <n v="740.05"/>
    <n v="0"/>
    <n v="19.55"/>
    <x v="0"/>
    <m/>
    <m/>
    <n v="11"/>
    <n v="0"/>
  </r>
  <r>
    <s v="RX001192"/>
    <d v="2023-08-22T00:00:00"/>
    <s v="PT0014"/>
    <s v="DR004"/>
    <s v="Dr. James Williams"/>
    <s v="Primary Care"/>
    <s v="RX001"/>
    <s v="Main St Pharmacy"/>
    <s v="Boston"/>
    <s v="MA"/>
    <s v="00093-7193-98"/>
    <m/>
    <x v="3"/>
    <s v="Statin"/>
    <n v="90"/>
    <n v="88"/>
    <x v="0"/>
    <n v="1"/>
    <n v="0"/>
    <s v="PBM002"/>
    <x v="2"/>
    <s v="COMMERCIAL"/>
    <s v="MAC"/>
    <n v="18.2"/>
    <n v="14.56"/>
    <n v="29.82"/>
    <n v="1.79"/>
    <n v="31.61"/>
    <n v="26.87"/>
    <n v="4.74"/>
    <n v="42.15"/>
    <n v="0"/>
    <n v="-10.54"/>
    <x v="0"/>
    <m/>
    <m/>
    <n v="10"/>
    <n v="0"/>
  </r>
  <r>
    <s v="RX001193"/>
    <d v="2023-09-13T00:00:00"/>
    <s v="PT0052"/>
    <s v="DR001"/>
    <s v="Dr. Sarah Chen"/>
    <s v="Internal Medicine"/>
    <s v="RX003"/>
    <s v="Community Care Pharmacy"/>
    <s v="Worcester"/>
    <s v="MA"/>
    <s v="00071-0155-23"/>
    <s v="Lipitor"/>
    <x v="3"/>
    <s v="Statin"/>
    <n v="90"/>
    <n v="94"/>
    <x v="1"/>
    <n v="2"/>
    <n v="0"/>
    <s v="PBM004"/>
    <x v="1"/>
    <s v="COMMERCIAL"/>
    <s v="MAC"/>
    <n v="185.4"/>
    <n v="157.59"/>
    <n v="0"/>
    <n v="0"/>
    <n v="0"/>
    <n v="0"/>
    <n v="0"/>
    <n v="0"/>
    <n v="0"/>
    <n v="0"/>
    <x v="1"/>
    <n v="75"/>
    <s v="Prior Authorization Required"/>
    <n v="10"/>
    <n v="0"/>
  </r>
  <r>
    <s v="RX001194"/>
    <d v="2024-03-29T00:00:00"/>
    <s v="PT0037"/>
    <s v="DR003"/>
    <s v="Dr. Priya Patel"/>
    <s v="Endocrinology"/>
    <s v="RX001"/>
    <s v="Main St Pharmacy"/>
    <s v="Boston"/>
    <s v="MA"/>
    <s v="00085-1234-01"/>
    <m/>
    <x v="4"/>
    <s v="ACE Inhibitor"/>
    <n v="90"/>
    <n v="89"/>
    <x v="0"/>
    <n v="1"/>
    <n v="0"/>
    <s v="MCR001"/>
    <x v="5"/>
    <s v="GOVERNMENT"/>
    <s v="MAC"/>
    <n v="8.5"/>
    <n v="6.8"/>
    <n v="5.0599999999999996"/>
    <n v="1.77"/>
    <n v="6.83"/>
    <n v="5.47"/>
    <n v="1.37"/>
    <n v="6.2"/>
    <n v="0"/>
    <n v="0.64"/>
    <x v="0"/>
    <m/>
    <m/>
    <n v="7"/>
    <n v="0"/>
  </r>
  <r>
    <s v="RX001195"/>
    <d v="2023-01-03T00:00:00"/>
    <s v="PT0066"/>
    <s v="DR004"/>
    <s v="Dr. James Williams"/>
    <s v="Primary Care"/>
    <s v="RX004"/>
    <s v="Health Plus Pharmacy"/>
    <s v="Cambridge"/>
    <s v="MA"/>
    <s v="00093-7193-98"/>
    <m/>
    <x v="3"/>
    <s v="Statin"/>
    <n v="30"/>
    <n v="28"/>
    <x v="0"/>
    <n v="1"/>
    <n v="0"/>
    <s v="MCR001"/>
    <x v="5"/>
    <s v="GOVERNMENT"/>
    <s v="MAC"/>
    <n v="18.2"/>
    <n v="14.56"/>
    <n v="10.81"/>
    <n v="1.77"/>
    <n v="12.58"/>
    <n v="10.06"/>
    <n v="2.52"/>
    <n v="13.86"/>
    <n v="0"/>
    <n v="-1.28"/>
    <x v="0"/>
    <m/>
    <m/>
    <n v="11"/>
    <n v="0"/>
  </r>
  <r>
    <s v="RX001196"/>
    <d v="2023-04-03T00:00:00"/>
    <s v="PT0013"/>
    <s v="DR003"/>
    <s v="Dr. Priya Patel"/>
    <s v="Endocrinology"/>
    <s v="RX004"/>
    <s v="Health Plus Pharmacy"/>
    <s v="Cambridge"/>
    <s v="MA"/>
    <s v="00007-4102-20"/>
    <s v="Plavix 75mg"/>
    <x v="0"/>
    <s v="Antiplatelet"/>
    <n v="30"/>
    <n v="30"/>
    <x v="1"/>
    <n v="2"/>
    <n v="1"/>
    <s v="PBM001"/>
    <x v="0"/>
    <s v="COMMERCIAL"/>
    <s v="MAC"/>
    <n v="174"/>
    <n v="147.9"/>
    <n v="149.34"/>
    <n v="1.78"/>
    <n v="151.12"/>
    <n v="131.47999999999999"/>
    <n v="19.649999999999999"/>
    <n v="130.33000000000001"/>
    <n v="0"/>
    <n v="20.8"/>
    <x v="0"/>
    <m/>
    <m/>
    <n v="2"/>
    <n v="0"/>
  </r>
  <r>
    <s v="RX001197"/>
    <d v="2024-04-19T00:00:00"/>
    <s v="PT0007"/>
    <s v="DR001"/>
    <s v="Dr. Sarah Chen"/>
    <s v="Internal Medicine"/>
    <s v="RX003"/>
    <s v="Community Care Pharmacy"/>
    <s v="Worcester"/>
    <s v="MA"/>
    <s v="00591-3622-19"/>
    <m/>
    <x v="12"/>
    <s v="PPI"/>
    <n v="90"/>
    <n v="89"/>
    <x v="0"/>
    <n v="1"/>
    <n v="0"/>
    <s v="PBM001"/>
    <x v="0"/>
    <s v="COMMERCIAL"/>
    <s v="MAC"/>
    <n v="6.9"/>
    <n v="5.52"/>
    <n v="10.8"/>
    <n v="1.78"/>
    <n v="12.58"/>
    <n v="10.94"/>
    <n v="1.64"/>
    <n v="14.72"/>
    <n v="0"/>
    <n v="-2.14"/>
    <x v="0"/>
    <m/>
    <m/>
    <n v="0"/>
    <n v="0"/>
  </r>
  <r>
    <s v="RX001198"/>
    <d v="2023-11-04T00:00:00"/>
    <s v="PT0015"/>
    <s v="DR004"/>
    <s v="Dr. James Williams"/>
    <s v="Primary Care"/>
    <s v="RX003"/>
    <s v="Community Care Pharmacy"/>
    <s v="Worcester"/>
    <s v="MA"/>
    <s v="61269-0435-01"/>
    <m/>
    <x v="14"/>
    <s v="Biguanide"/>
    <n v="90"/>
    <n v="91"/>
    <x v="0"/>
    <n v="1"/>
    <n v="0"/>
    <s v="CASH"/>
    <x v="6"/>
    <s v="CASH"/>
    <s v="AWP"/>
    <n v="12.4"/>
    <n v="9.92"/>
    <n v="11.16"/>
    <n v="0"/>
    <n v="11.16"/>
    <n v="0"/>
    <n v="11.16"/>
    <n v="9.09"/>
    <n v="0"/>
    <n v="2.0699999999999998"/>
    <x v="0"/>
    <m/>
    <m/>
    <n v="2"/>
    <n v="0"/>
  </r>
  <r>
    <s v="RX001199"/>
    <d v="2024-12-21T00:00:00"/>
    <s v="PT0001"/>
    <s v="DR004"/>
    <s v="Dr. James Williams"/>
    <s v="Primary Care"/>
    <s v="RX004"/>
    <s v="Health Plus Pharmacy"/>
    <s v="Cambridge"/>
    <s v="MA"/>
    <s v="00591-3622-19"/>
    <m/>
    <x v="12"/>
    <s v="PPI"/>
    <n v="30"/>
    <n v="29"/>
    <x v="0"/>
    <n v="1"/>
    <n v="2"/>
    <s v="PBM004"/>
    <x v="1"/>
    <s v="COMMERCIAL"/>
    <s v="MAC"/>
    <n v="6.9"/>
    <n v="5.52"/>
    <n v="3.08"/>
    <n v="1.8"/>
    <n v="4.88"/>
    <n v="4.0999999999999996"/>
    <n v="1"/>
    <n v="4.92"/>
    <n v="0"/>
    <n v="-0.04"/>
    <x v="0"/>
    <m/>
    <m/>
    <n v="3"/>
    <n v="0"/>
  </r>
  <r>
    <s v="RX001200"/>
    <d v="2024-03-23T00:00:00"/>
    <s v="PT0009"/>
    <s v="DR003"/>
    <s v="Dr. Priya Patel"/>
    <s v="Endocrinology"/>
    <s v="RX004"/>
    <s v="Health Plus Pharmacy"/>
    <s v="Cambridge"/>
    <s v="MA"/>
    <s v="00093-7193-98"/>
    <m/>
    <x v="3"/>
    <s v="Statin"/>
    <n v="30"/>
    <n v="30"/>
    <x v="0"/>
    <n v="1"/>
    <n v="1"/>
    <s v="MCR001"/>
    <x v="5"/>
    <s v="GOVERNMENT"/>
    <s v="MAC"/>
    <n v="18.2"/>
    <n v="14.56"/>
    <n v="8.5500000000000007"/>
    <n v="1.77"/>
    <n v="10.32"/>
    <n v="8.26"/>
    <n v="2.06"/>
    <n v="13.28"/>
    <n v="0"/>
    <n v="-2.96"/>
    <x v="0"/>
    <m/>
    <m/>
    <n v="7"/>
    <n v="1"/>
  </r>
  <r>
    <s v="RX001201"/>
    <d v="2023-04-13T00:00:00"/>
    <s v="PT0102"/>
    <s v="DR004"/>
    <s v="Dr. James Williams"/>
    <s v="Primary Care"/>
    <s v="RX004"/>
    <s v="Health Plus Pharmacy"/>
    <s v="Cambridge"/>
    <s v="MA"/>
    <s v="00071-0155-23"/>
    <s v="Lipitor"/>
    <x v="3"/>
    <s v="Statin"/>
    <n v="30"/>
    <n v="28"/>
    <x v="1"/>
    <n v="2"/>
    <n v="0"/>
    <s v="PBM002"/>
    <x v="2"/>
    <s v="COMMERCIAL"/>
    <s v="MAC"/>
    <n v="185.4"/>
    <n v="157.59"/>
    <n v="155.07"/>
    <n v="1.79"/>
    <n v="156.86000000000001"/>
    <n v="133.33000000000001"/>
    <n v="23.53"/>
    <n v="149.38999999999999"/>
    <n v="0"/>
    <n v="7.47"/>
    <x v="0"/>
    <m/>
    <m/>
    <n v="7"/>
    <n v="1"/>
  </r>
  <r>
    <s v="RX001202"/>
    <d v="2023-08-30T00:00:00"/>
    <s v="PT0092"/>
    <s v="DR005"/>
    <s v="Dr. Lisa Johnson"/>
    <s v="Oncology"/>
    <s v="RX003"/>
    <s v="Community Care Pharmacy"/>
    <s v="Worcester"/>
    <s v="MA"/>
    <s v="61269-0435-01"/>
    <m/>
    <x v="14"/>
    <s v="Biguanide"/>
    <n v="90"/>
    <n v="90"/>
    <x v="0"/>
    <n v="1"/>
    <n v="1"/>
    <s v="PBM001"/>
    <x v="0"/>
    <s v="COMMERCIAL"/>
    <s v="MAC"/>
    <n v="12.4"/>
    <n v="9.92"/>
    <n v="7.79"/>
    <n v="1.78"/>
    <n v="9.57"/>
    <n v="8.33"/>
    <n v="1.24"/>
    <n v="8.7899999999999991"/>
    <n v="0"/>
    <n v="0.78"/>
    <x v="0"/>
    <m/>
    <m/>
    <n v="11"/>
    <n v="0"/>
  </r>
  <r>
    <s v="RX001203"/>
    <d v="2023-06-26T00:00:00"/>
    <s v="PT0039"/>
    <s v="DR003"/>
    <s v="Dr. Priya Patel"/>
    <s v="Endocrinology"/>
    <s v="RX001"/>
    <s v="Main St Pharmacy"/>
    <s v="Boston"/>
    <s v="MA"/>
    <s v="00071-0155-23"/>
    <s v="Lipitor"/>
    <x v="3"/>
    <s v="Statin"/>
    <n v="90"/>
    <n v="91"/>
    <x v="1"/>
    <n v="2"/>
    <n v="0"/>
    <s v="PBM002"/>
    <x v="2"/>
    <s v="COMMERCIAL"/>
    <s v="MAC"/>
    <n v="185.4"/>
    <n v="157.59"/>
    <n v="467.17"/>
    <n v="1.79"/>
    <n v="468.96"/>
    <n v="398.61"/>
    <n v="70.34"/>
    <n v="450.41"/>
    <n v="0"/>
    <n v="18.55"/>
    <x v="0"/>
    <m/>
    <m/>
    <n v="6"/>
    <n v="0"/>
  </r>
  <r>
    <s v="RX001204"/>
    <d v="2023-07-23T00:00:00"/>
    <s v="PT0078"/>
    <s v="DR001"/>
    <s v="Dr. Sarah Chen"/>
    <s v="Internal Medicine"/>
    <s v="RX002"/>
    <s v="Westside Rx"/>
    <s v="Springfield"/>
    <s v="MA"/>
    <s v="50458-0579-30"/>
    <s v="Xarelto 20mg"/>
    <x v="13"/>
    <s v="Anticoagulant"/>
    <n v="30"/>
    <n v="30"/>
    <x v="1"/>
    <n v="3"/>
    <n v="0"/>
    <s v="PBM003"/>
    <x v="3"/>
    <s v="COMMERCIAL"/>
    <s v="MAC"/>
    <n v="558"/>
    <n v="474.3"/>
    <n v="477.2"/>
    <n v="1.78"/>
    <n v="478.98"/>
    <n v="421.5"/>
    <n v="57.48"/>
    <n v="435.08"/>
    <n v="0"/>
    <n v="43.89"/>
    <x v="0"/>
    <m/>
    <m/>
    <n v="6"/>
    <n v="0"/>
  </r>
  <r>
    <s v="RX001205"/>
    <d v="2024-05-06T00:00:00"/>
    <s v="PT0056"/>
    <s v="DR004"/>
    <s v="Dr. James Williams"/>
    <s v="Primary Care"/>
    <s v="RX001"/>
    <s v="Main St Pharmacy"/>
    <s v="Boston"/>
    <s v="MA"/>
    <s v="00093-7193-98"/>
    <m/>
    <x v="3"/>
    <s v="Statin"/>
    <n v="30"/>
    <n v="29"/>
    <x v="0"/>
    <n v="1"/>
    <n v="1"/>
    <s v="PBM003"/>
    <x v="3"/>
    <s v="COMMERCIAL"/>
    <s v="MAC"/>
    <n v="18.2"/>
    <n v="14.56"/>
    <n v="11.03"/>
    <n v="1.78"/>
    <n v="12.81"/>
    <n v="11.28"/>
    <n v="1.54"/>
    <n v="13.81"/>
    <n v="0"/>
    <n v="-1"/>
    <x v="2"/>
    <m/>
    <m/>
    <n v="10"/>
    <n v="0"/>
  </r>
  <r>
    <s v="RX001206"/>
    <d v="2024-04-01T00:00:00"/>
    <s v="PT0034"/>
    <s v="DR005"/>
    <s v="Dr. Lisa Johnson"/>
    <s v="Oncology"/>
    <s v="RX001"/>
    <s v="Main St Pharmacy"/>
    <s v="Boston"/>
    <s v="MA"/>
    <s v="61269-0435-01"/>
    <m/>
    <x v="14"/>
    <s v="Biguanide"/>
    <n v="90"/>
    <n v="86"/>
    <x v="0"/>
    <n v="1"/>
    <n v="0"/>
    <s v="PBM003"/>
    <x v="3"/>
    <s v="COMMERCIAL"/>
    <s v="MAC"/>
    <n v="12.4"/>
    <n v="9.92"/>
    <n v="5.62"/>
    <n v="1.78"/>
    <n v="7.4"/>
    <n v="6.51"/>
    <n v="1"/>
    <n v="9.4600000000000009"/>
    <n v="0"/>
    <n v="-2.06"/>
    <x v="2"/>
    <m/>
    <m/>
    <n v="10"/>
    <n v="1"/>
  </r>
  <r>
    <s v="RX001207"/>
    <d v="2023-06-25T00:00:00"/>
    <s v="PT0085"/>
    <s v="DR005"/>
    <s v="Dr. Lisa Johnson"/>
    <s v="Oncology"/>
    <s v="RX004"/>
    <s v="Health Plus Pharmacy"/>
    <s v="Cambridge"/>
    <s v="MA"/>
    <s v="00169-4170-43"/>
    <s v="Ozempic 0.5mg"/>
    <x v="9"/>
    <s v="GLP-1"/>
    <n v="90"/>
    <n v="85"/>
    <x v="1"/>
    <n v="4"/>
    <n v="1"/>
    <s v="PBM001"/>
    <x v="0"/>
    <s v="COMMERCIAL"/>
    <s v="MAC"/>
    <n v="936"/>
    <n v="795.6"/>
    <n v="2320.42"/>
    <n v="1.78"/>
    <n v="2322.1999999999998"/>
    <n v="2020.31"/>
    <n v="301.89"/>
    <n v="2242.3200000000002"/>
    <n v="0"/>
    <n v="79.87"/>
    <x v="0"/>
    <m/>
    <m/>
    <n v="1"/>
    <n v="0"/>
  </r>
  <r>
    <s v="RX001208"/>
    <d v="2024-01-14T00:00:00"/>
    <s v="PT0114"/>
    <s v="DR002"/>
    <s v="Dr. Michael Torres"/>
    <s v="Cardiology"/>
    <s v="RX001"/>
    <s v="Main St Pharmacy"/>
    <s v="Boston"/>
    <s v="MA"/>
    <s v="00002-4415-85"/>
    <s v="Trulicity 1.5mg"/>
    <x v="17"/>
    <s v="GLP-1"/>
    <n v="28"/>
    <n v="29"/>
    <x v="1"/>
    <n v="4"/>
    <n v="0"/>
    <s v="PBM003"/>
    <x v="3"/>
    <s v="COMMERCIAL"/>
    <s v="MAC"/>
    <n v="918"/>
    <n v="780.3"/>
    <n v="768.49"/>
    <n v="1.78"/>
    <n v="770.27"/>
    <n v="677.84"/>
    <n v="92.43"/>
    <n v="728.48"/>
    <n v="0"/>
    <n v="41.79"/>
    <x v="0"/>
    <m/>
    <m/>
    <n v="1"/>
    <n v="1"/>
  </r>
  <r>
    <s v="RX001209"/>
    <d v="2023-02-01T00:00:00"/>
    <s v="PT0052"/>
    <s v="DR005"/>
    <s v="Dr. Lisa Johnson"/>
    <s v="Oncology"/>
    <s v="RX003"/>
    <s v="Community Care Pharmacy"/>
    <s v="Worcester"/>
    <s v="MA"/>
    <s v="00085-1234-01"/>
    <m/>
    <x v="4"/>
    <s v="ACE Inhibitor"/>
    <n v="90"/>
    <n v="93"/>
    <x v="0"/>
    <n v="1"/>
    <n v="0"/>
    <s v="PBM001"/>
    <x v="0"/>
    <s v="COMMERCIAL"/>
    <s v="MAC"/>
    <n v="8.5"/>
    <n v="6.8"/>
    <n v="5.19"/>
    <n v="1.78"/>
    <n v="6.97"/>
    <n v="6.06"/>
    <n v="1"/>
    <n v="6.58"/>
    <n v="0"/>
    <n v="0.39"/>
    <x v="0"/>
    <m/>
    <m/>
    <n v="1"/>
    <n v="0"/>
  </r>
  <r>
    <s v="RX001210"/>
    <d v="2024-03-26T00:00:00"/>
    <s v="PT0008"/>
    <s v="DR005"/>
    <s v="Dr. Lisa Johnson"/>
    <s v="Oncology"/>
    <s v="RX002"/>
    <s v="Westside Rx"/>
    <s v="Springfield"/>
    <s v="MA"/>
    <s v="00591-3622-19"/>
    <m/>
    <x v="12"/>
    <s v="PPI"/>
    <n v="30"/>
    <n v="30"/>
    <x v="0"/>
    <n v="1"/>
    <n v="0"/>
    <s v="PBM002"/>
    <x v="2"/>
    <s v="COMMERCIAL"/>
    <s v="MAC"/>
    <n v="6.9"/>
    <n v="5.52"/>
    <n v="4.32"/>
    <n v="1.79"/>
    <n v="6.11"/>
    <n v="5.2"/>
    <n v="1"/>
    <n v="5.13"/>
    <n v="0"/>
    <n v="0.99"/>
    <x v="0"/>
    <m/>
    <m/>
    <n v="7"/>
    <n v="0"/>
  </r>
  <r>
    <s v="RX001211"/>
    <d v="2024-01-25T00:00:00"/>
    <s v="PT0086"/>
    <s v="DR002"/>
    <s v="Dr. Michael Torres"/>
    <s v="Cardiology"/>
    <s v="RX002"/>
    <s v="Westside Rx"/>
    <s v="Springfield"/>
    <s v="MA"/>
    <s v="68382-0035-01"/>
    <m/>
    <x v="2"/>
    <s v="CCB"/>
    <n v="30"/>
    <n v="28"/>
    <x v="0"/>
    <n v="1"/>
    <n v="0"/>
    <s v="MCR001"/>
    <x v="5"/>
    <s v="GOVERNMENT"/>
    <s v="MAC"/>
    <n v="7.2"/>
    <n v="5.76"/>
    <n v="3.75"/>
    <n v="1.77"/>
    <n v="5.52"/>
    <n v="4.41"/>
    <n v="1.1000000000000001"/>
    <n v="5.47"/>
    <n v="0"/>
    <n v="0.05"/>
    <x v="0"/>
    <m/>
    <m/>
    <n v="10"/>
    <n v="0"/>
  </r>
  <r>
    <s v="RX001212"/>
    <d v="2024-05-31T00:00:00"/>
    <s v="PT0086"/>
    <s v="DR005"/>
    <s v="Dr. Lisa Johnson"/>
    <s v="Oncology"/>
    <s v="RX004"/>
    <s v="Health Plus Pharmacy"/>
    <s v="Cambridge"/>
    <s v="MA"/>
    <s v="61269-0435-01"/>
    <m/>
    <x v="14"/>
    <s v="Biguanide"/>
    <n v="90"/>
    <n v="93"/>
    <x v="0"/>
    <n v="1"/>
    <n v="0"/>
    <s v="PBM001"/>
    <x v="0"/>
    <s v="COMMERCIAL"/>
    <s v="MAC"/>
    <n v="12.4"/>
    <n v="9.92"/>
    <n v="7.26"/>
    <n v="1.78"/>
    <n v="9.0399999999999991"/>
    <n v="7.86"/>
    <n v="1.17"/>
    <n v="9.08"/>
    <n v="0"/>
    <n v="-0.04"/>
    <x v="0"/>
    <m/>
    <m/>
    <n v="4"/>
    <n v="1"/>
  </r>
  <r>
    <s v="RX001213"/>
    <d v="2024-08-17T00:00:00"/>
    <s v="PT0083"/>
    <s v="DR001"/>
    <s v="Dr. Sarah Chen"/>
    <s v="Internal Medicine"/>
    <s v="RX003"/>
    <s v="Community Care Pharmacy"/>
    <s v="Worcester"/>
    <s v="MA"/>
    <s v="00173-0682-20"/>
    <s v="Advair Diskus 250/50"/>
    <x v="1"/>
    <s v="ICS/LABA"/>
    <n v="30"/>
    <n v="29"/>
    <x v="1"/>
    <n v="3"/>
    <n v="0"/>
    <s v="PBM004"/>
    <x v="1"/>
    <s v="COMMERCIAL"/>
    <s v="MAC"/>
    <n v="384"/>
    <n v="326.39999999999998"/>
    <n v="329.56"/>
    <n v="1.8"/>
    <n v="331.36"/>
    <n v="278.35000000000002"/>
    <n v="53.02"/>
    <n v="313.66000000000003"/>
    <n v="0"/>
    <n v="17.71"/>
    <x v="0"/>
    <m/>
    <m/>
    <n v="11"/>
    <n v="0"/>
  </r>
  <r>
    <s v="RX001214"/>
    <d v="2024-04-16T00:00:00"/>
    <s v="PT0024"/>
    <s v="DR001"/>
    <s v="Dr. Sarah Chen"/>
    <s v="Internal Medicine"/>
    <s v="RX003"/>
    <s v="Community Care Pharmacy"/>
    <s v="Worcester"/>
    <s v="MA"/>
    <s v="00169-3671-12"/>
    <s v="Victoza 1.2mg"/>
    <x v="11"/>
    <s v="GLP-1"/>
    <n v="30"/>
    <n v="29"/>
    <x v="1"/>
    <n v="4"/>
    <n v="0"/>
    <s v="PBM004"/>
    <x v="1"/>
    <s v="COMMERCIAL"/>
    <s v="MAC"/>
    <n v="612"/>
    <n v="520.20000000000005"/>
    <n v="510.2"/>
    <n v="1.8"/>
    <n v="512"/>
    <n v="430.08"/>
    <n v="81.92"/>
    <n v="487.79"/>
    <n v="0"/>
    <n v="24.2"/>
    <x v="0"/>
    <m/>
    <m/>
    <n v="6"/>
    <n v="0"/>
  </r>
  <r>
    <s v="RX001215"/>
    <d v="2023-09-12T00:00:00"/>
    <s v="PT0035"/>
    <s v="DR005"/>
    <s v="Dr. Lisa Johnson"/>
    <s v="Oncology"/>
    <s v="RX004"/>
    <s v="Health Plus Pharmacy"/>
    <s v="Cambridge"/>
    <s v="MA"/>
    <s v="61269-0435-01"/>
    <m/>
    <x v="14"/>
    <s v="Biguanide"/>
    <n v="90"/>
    <n v="89"/>
    <x v="0"/>
    <n v="1"/>
    <n v="0"/>
    <s v="PBM003"/>
    <x v="3"/>
    <s v="COMMERCIAL"/>
    <s v="MAC"/>
    <n v="12.4"/>
    <n v="9.92"/>
    <n v="7.78"/>
    <n v="1.78"/>
    <n v="9.56"/>
    <n v="8.41"/>
    <n v="1.1499999999999999"/>
    <n v="9.11"/>
    <n v="0"/>
    <n v="0.44"/>
    <x v="0"/>
    <m/>
    <m/>
    <n v="0"/>
    <n v="1"/>
  </r>
  <r>
    <s v="RX001216"/>
    <d v="2024-08-16T00:00:00"/>
    <s v="PT0070"/>
    <s v="DR003"/>
    <s v="Dr. Priya Patel"/>
    <s v="Endocrinology"/>
    <s v="RX002"/>
    <s v="Westside Rx"/>
    <s v="Springfield"/>
    <s v="MA"/>
    <s v="61269-0435-01"/>
    <m/>
    <x v="14"/>
    <s v="Biguanide"/>
    <n v="90"/>
    <n v="90"/>
    <x v="0"/>
    <n v="1"/>
    <n v="0"/>
    <s v="PBM002"/>
    <x v="2"/>
    <s v="COMMERCIAL"/>
    <s v="MAC"/>
    <n v="12.4"/>
    <n v="9.92"/>
    <n v="7.5"/>
    <n v="1.79"/>
    <n v="9.2899999999999991"/>
    <n v="7.9"/>
    <n v="1.39"/>
    <n v="9.09"/>
    <n v="0"/>
    <n v="0.2"/>
    <x v="2"/>
    <m/>
    <m/>
    <n v="3"/>
    <n v="0"/>
  </r>
  <r>
    <s v="RX001217"/>
    <d v="2023-02-12T00:00:00"/>
    <s v="PT0062"/>
    <s v="DR005"/>
    <s v="Dr. Lisa Johnson"/>
    <s v="Oncology"/>
    <s v="RX002"/>
    <s v="Westside Rx"/>
    <s v="Springfield"/>
    <s v="MA"/>
    <s v="00085-1234-01"/>
    <m/>
    <x v="4"/>
    <s v="ACE Inhibitor"/>
    <n v="90"/>
    <n v="86"/>
    <x v="0"/>
    <n v="1"/>
    <n v="2"/>
    <s v="PBM004"/>
    <x v="1"/>
    <s v="COMMERCIAL"/>
    <s v="MAC"/>
    <n v="8.5"/>
    <n v="6.8"/>
    <n v="3.97"/>
    <n v="1.8"/>
    <n v="5.77"/>
    <n v="4.8499999999999996"/>
    <n v="1"/>
    <n v="6.14"/>
    <n v="0"/>
    <n v="-0.37"/>
    <x v="0"/>
    <m/>
    <m/>
    <n v="9"/>
    <n v="0"/>
  </r>
  <r>
    <s v="RX001218"/>
    <d v="2023-11-04T00:00:00"/>
    <s v="PT0015"/>
    <s v="DR001"/>
    <s v="Dr. Sarah Chen"/>
    <s v="Internal Medicine"/>
    <s v="RX001"/>
    <s v="Main St Pharmacy"/>
    <s v="Boston"/>
    <s v="MA"/>
    <s v="00085-1234-01"/>
    <m/>
    <x v="4"/>
    <s v="ACE Inhibitor"/>
    <n v="90"/>
    <n v="90"/>
    <x v="0"/>
    <n v="1"/>
    <n v="1"/>
    <s v="PBM004"/>
    <x v="1"/>
    <s v="COMMERCIAL"/>
    <s v="MAC"/>
    <n v="8.5"/>
    <n v="6.8"/>
    <n v="0"/>
    <n v="0"/>
    <n v="0"/>
    <n v="0"/>
    <n v="0"/>
    <n v="0"/>
    <n v="0"/>
    <n v="0"/>
    <x v="1"/>
    <n v="65"/>
    <s v="Patient Not Covered"/>
    <n v="11"/>
    <n v="1"/>
  </r>
  <r>
    <s v="RX001219"/>
    <d v="2024-02-22T00:00:00"/>
    <s v="PT0115"/>
    <s v="DR002"/>
    <s v="Dr. Michael Torres"/>
    <s v="Cardiology"/>
    <s v="RX002"/>
    <s v="Westside Rx"/>
    <s v="Springfield"/>
    <s v="MA"/>
    <s v="68382-0035-01"/>
    <m/>
    <x v="2"/>
    <s v="CCB"/>
    <n v="30"/>
    <n v="28"/>
    <x v="0"/>
    <n v="1"/>
    <n v="0"/>
    <s v="CASH"/>
    <x v="6"/>
    <s v="CASH"/>
    <s v="AWP"/>
    <n v="7.2"/>
    <n v="5.76"/>
    <n v="6.48"/>
    <n v="0"/>
    <n v="6.48"/>
    <n v="0"/>
    <n v="6.48"/>
    <n v="5.44"/>
    <n v="0"/>
    <n v="1.04"/>
    <x v="0"/>
    <m/>
    <m/>
    <n v="4"/>
    <n v="0"/>
  </r>
  <r>
    <s v="RX001220"/>
    <d v="2024-01-04T00:00:00"/>
    <s v="PT0016"/>
    <s v="DR002"/>
    <s v="Dr. Michael Torres"/>
    <s v="Cardiology"/>
    <s v="RX001"/>
    <s v="Main St Pharmacy"/>
    <s v="Boston"/>
    <s v="MA"/>
    <s v="50458-0579-30"/>
    <s v="Xarelto 20mg"/>
    <x v="13"/>
    <s v="Anticoagulant"/>
    <n v="30"/>
    <n v="30"/>
    <x v="1"/>
    <n v="3"/>
    <n v="0"/>
    <s v="PBM002"/>
    <x v="2"/>
    <s v="COMMERCIAL"/>
    <s v="MAC"/>
    <n v="558"/>
    <n v="474.3"/>
    <n v="473.14"/>
    <n v="1.79"/>
    <n v="474.93"/>
    <n v="403.69"/>
    <n v="71.239999999999995"/>
    <n v="423.56"/>
    <n v="0"/>
    <n v="51.37"/>
    <x v="0"/>
    <m/>
    <m/>
    <n v="3"/>
    <n v="0"/>
  </r>
  <r>
    <s v="RX001221"/>
    <d v="2023-03-06T00:00:00"/>
    <s v="PT0096"/>
    <s v="DR004"/>
    <s v="Dr. James Williams"/>
    <s v="Primary Care"/>
    <s v="RX004"/>
    <s v="Health Plus Pharmacy"/>
    <s v="Cambridge"/>
    <s v="MA"/>
    <s v="61269-0435-01"/>
    <m/>
    <x v="14"/>
    <s v="Biguanide"/>
    <n v="90"/>
    <n v="86"/>
    <x v="0"/>
    <n v="1"/>
    <n v="0"/>
    <s v="MCR001"/>
    <x v="5"/>
    <s v="GOVERNMENT"/>
    <s v="MAC"/>
    <n v="12.4"/>
    <n v="9.92"/>
    <n v="7.29"/>
    <n v="1.77"/>
    <n v="9.06"/>
    <n v="7.25"/>
    <n v="1.81"/>
    <n v="9.5299999999999994"/>
    <n v="0"/>
    <n v="-0.47"/>
    <x v="0"/>
    <m/>
    <m/>
    <n v="9"/>
    <n v="0"/>
  </r>
  <r>
    <s v="RX001222"/>
    <d v="2024-04-17T00:00:00"/>
    <s v="PT0053"/>
    <s v="DR004"/>
    <s v="Dr. James Williams"/>
    <s v="Primary Care"/>
    <s v="RX001"/>
    <s v="Main St Pharmacy"/>
    <s v="Boston"/>
    <s v="MA"/>
    <s v="00078-0467-15"/>
    <s v="Entresto 49/51"/>
    <x v="16"/>
    <s v="ARNI"/>
    <n v="30"/>
    <n v="30"/>
    <x v="1"/>
    <n v="4"/>
    <n v="2"/>
    <s v="PBM004"/>
    <x v="1"/>
    <s v="COMMERCIAL"/>
    <s v="MAC"/>
    <n v="618"/>
    <n v="525.29999999999995"/>
    <n v="524.77"/>
    <n v="1.8"/>
    <n v="526.57000000000005"/>
    <n v="442.32"/>
    <n v="84.25"/>
    <n v="483.2"/>
    <n v="0"/>
    <n v="43.37"/>
    <x v="0"/>
    <m/>
    <m/>
    <n v="5"/>
    <n v="0"/>
  </r>
  <r>
    <s v="RX001223"/>
    <d v="2024-03-08T00:00:00"/>
    <s v="PT0075"/>
    <s v="DR005"/>
    <s v="Dr. Lisa Johnson"/>
    <s v="Oncology"/>
    <s v="RX003"/>
    <s v="Community Care Pharmacy"/>
    <s v="Worcester"/>
    <s v="MA"/>
    <s v="00002-4415-85"/>
    <s v="Trulicity 1.5mg"/>
    <x v="17"/>
    <s v="GLP-1"/>
    <n v="28"/>
    <n v="27"/>
    <x v="1"/>
    <n v="4"/>
    <n v="0"/>
    <s v="PBM004"/>
    <x v="1"/>
    <s v="COMMERCIAL"/>
    <s v="MAC"/>
    <n v="918"/>
    <n v="780.3"/>
    <n v="759.93"/>
    <n v="1.8"/>
    <n v="761.73"/>
    <n v="639.85"/>
    <n v="121.88"/>
    <n v="704.15"/>
    <n v="0"/>
    <n v="57.58"/>
    <x v="0"/>
    <m/>
    <m/>
    <n v="8"/>
    <n v="0"/>
  </r>
  <r>
    <s v="RX001224"/>
    <d v="2023-12-15T00:00:00"/>
    <s v="PT0103"/>
    <s v="DR003"/>
    <s v="Dr. Priya Patel"/>
    <s v="Endocrinology"/>
    <s v="RX001"/>
    <s v="Main St Pharmacy"/>
    <s v="Boston"/>
    <s v="MA"/>
    <s v="61269-0435-01"/>
    <m/>
    <x v="14"/>
    <s v="Biguanide"/>
    <n v="90"/>
    <n v="91"/>
    <x v="0"/>
    <n v="1"/>
    <n v="0"/>
    <s v="MCD001"/>
    <x v="4"/>
    <s v="GOVERNMENT"/>
    <s v="NADAC"/>
    <n v="12.4"/>
    <n v="9.92"/>
    <n v="9.42"/>
    <n v="0.05"/>
    <n v="9.4700000000000006"/>
    <n v="6.82"/>
    <n v="2.65"/>
    <n v="9.6"/>
    <n v="0"/>
    <n v="-0.13"/>
    <x v="0"/>
    <m/>
    <m/>
    <n v="11"/>
    <n v="0"/>
  </r>
  <r>
    <s v="RX001225"/>
    <d v="2023-09-10T00:00:00"/>
    <s v="PT0011"/>
    <s v="DR003"/>
    <s v="Dr. Priya Patel"/>
    <s v="Endocrinology"/>
    <s v="RX004"/>
    <s v="Health Plus Pharmacy"/>
    <s v="Cambridge"/>
    <s v="MA"/>
    <s v="00003-0894-20"/>
    <s v="Eliquis 5mg"/>
    <x v="10"/>
    <s v="Anticoagulant"/>
    <n v="30"/>
    <n v="29"/>
    <x v="1"/>
    <n v="3"/>
    <n v="1"/>
    <s v="MCR001"/>
    <x v="5"/>
    <s v="GOVERNMENT"/>
    <s v="MAC"/>
    <n v="594"/>
    <n v="504.9"/>
    <n v="494.33"/>
    <n v="1.77"/>
    <n v="496.1"/>
    <n v="396.88"/>
    <n v="99.22"/>
    <n v="447.51"/>
    <n v="28.56"/>
    <n v="20.03"/>
    <x v="0"/>
    <m/>
    <m/>
    <n v="9"/>
    <n v="0"/>
  </r>
  <r>
    <s v="RX001226"/>
    <d v="2023-11-18T00:00:00"/>
    <s v="PT0042"/>
    <s v="DR004"/>
    <s v="Dr. James Williams"/>
    <s v="Primary Care"/>
    <s v="RX002"/>
    <s v="Westside Rx"/>
    <s v="Springfield"/>
    <s v="MA"/>
    <s v="00003-0208-11"/>
    <s v="Jardiance 25mg"/>
    <x v="5"/>
    <s v="SGLT2i"/>
    <n v="30"/>
    <n v="29"/>
    <x v="1"/>
    <n v="4"/>
    <n v="0"/>
    <s v="MCR001"/>
    <x v="5"/>
    <s v="GOVERNMENT"/>
    <s v="MAC"/>
    <n v="564"/>
    <n v="479.4"/>
    <n v="470.43"/>
    <n v="1.77"/>
    <n v="472.2"/>
    <n v="377.76"/>
    <n v="94.44"/>
    <n v="446.87"/>
    <n v="21.25"/>
    <n v="4.08"/>
    <x v="0"/>
    <m/>
    <m/>
    <n v="0"/>
    <n v="1"/>
  </r>
  <r>
    <s v="RX001227"/>
    <d v="2024-06-27T00:00:00"/>
    <s v="PT0049"/>
    <s v="DR003"/>
    <s v="Dr. Priya Patel"/>
    <s v="Endocrinology"/>
    <s v="RX002"/>
    <s v="Westside Rx"/>
    <s v="Springfield"/>
    <s v="MA"/>
    <s v="00093-0892-01"/>
    <m/>
    <x v="0"/>
    <s v="Antiplatelet"/>
    <n v="30"/>
    <n v="30"/>
    <x v="0"/>
    <n v="1"/>
    <n v="0"/>
    <s v="PBM003"/>
    <x v="3"/>
    <s v="COMMERCIAL"/>
    <s v="MAC"/>
    <n v="14.8"/>
    <n v="11.84"/>
    <n v="6.65"/>
    <n v="1.78"/>
    <n v="8.43"/>
    <n v="7.42"/>
    <n v="1.01"/>
    <n v="11.4"/>
    <n v="0"/>
    <n v="-2.97"/>
    <x v="0"/>
    <m/>
    <m/>
    <n v="8"/>
    <n v="0"/>
  </r>
  <r>
    <s v="RX001228"/>
    <d v="2023-09-26T00:00:00"/>
    <s v="PT0041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89"/>
    <x v="0"/>
    <n v="1"/>
    <n v="0"/>
    <s v="PBM002"/>
    <x v="2"/>
    <s v="COMMERCIAL"/>
    <s v="MAC"/>
    <n v="8.5"/>
    <n v="6.8"/>
    <n v="5.13"/>
    <n v="1.79"/>
    <n v="6.92"/>
    <n v="5.89"/>
    <n v="1.04"/>
    <n v="6.55"/>
    <n v="0"/>
    <n v="0.37"/>
    <x v="0"/>
    <m/>
    <m/>
    <n v="5"/>
    <n v="0"/>
  </r>
  <r>
    <s v="RX001229"/>
    <d v="2023-08-15T00:00:00"/>
    <s v="PT0032"/>
    <s v="DR003"/>
    <s v="Dr. Priya Patel"/>
    <s v="Endocrinology"/>
    <s v="RX003"/>
    <s v="Community Care Pharmacy"/>
    <s v="Worcester"/>
    <s v="MA"/>
    <s v="00071-0155-23"/>
    <s v="Lipitor"/>
    <x v="3"/>
    <s v="Statin"/>
    <n v="90"/>
    <n v="93"/>
    <x v="1"/>
    <n v="2"/>
    <n v="0"/>
    <s v="PBM003"/>
    <x v="3"/>
    <s v="COMMERCIAL"/>
    <s v="MAC"/>
    <n v="185.4"/>
    <n v="157.59"/>
    <n v="464.79"/>
    <n v="1.78"/>
    <n v="466.57"/>
    <n v="410.58"/>
    <n v="55.99"/>
    <n v="434.13"/>
    <n v="0"/>
    <n v="32.44"/>
    <x v="0"/>
    <m/>
    <m/>
    <n v="6"/>
    <n v="0"/>
  </r>
  <r>
    <s v="RX001230"/>
    <d v="2024-12-18T00:00:00"/>
    <s v="PT0045"/>
    <s v="DR003"/>
    <s v="Dr. Priya Patel"/>
    <s v="Endocrinology"/>
    <s v="RX004"/>
    <s v="Health Plus Pharmacy"/>
    <s v="Cambridge"/>
    <s v="MA"/>
    <s v="00591-3622-19"/>
    <m/>
    <x v="12"/>
    <s v="PPI"/>
    <n v="30"/>
    <n v="29"/>
    <x v="0"/>
    <n v="1"/>
    <n v="0"/>
    <s v="PBM001"/>
    <x v="0"/>
    <s v="COMMERCIAL"/>
    <s v="MAC"/>
    <n v="6.9"/>
    <n v="5.52"/>
    <n v="3.91"/>
    <n v="1.78"/>
    <n v="5.69"/>
    <n v="4.95"/>
    <n v="1"/>
    <n v="5.16"/>
    <n v="0"/>
    <n v="0.53"/>
    <x v="0"/>
    <m/>
    <m/>
    <n v="10"/>
    <n v="0"/>
  </r>
  <r>
    <s v="RX001231"/>
    <d v="2023-07-05T00:00:00"/>
    <s v="PT0089"/>
    <s v="DR003"/>
    <s v="Dr. Priya Patel"/>
    <s v="Endocrinology"/>
    <s v="RX002"/>
    <s v="Westside Rx"/>
    <s v="Springfield"/>
    <s v="MA"/>
    <s v="00591-3622-19"/>
    <m/>
    <x v="12"/>
    <s v="PPI"/>
    <n v="30"/>
    <n v="30"/>
    <x v="0"/>
    <n v="1"/>
    <n v="0"/>
    <s v="PBM001"/>
    <x v="0"/>
    <s v="COMMERCIAL"/>
    <s v="MAC"/>
    <n v="6.9"/>
    <n v="5.52"/>
    <n v="3.63"/>
    <n v="1.78"/>
    <n v="5.41"/>
    <n v="4.7"/>
    <n v="1"/>
    <n v="5.3"/>
    <n v="0"/>
    <n v="0.11"/>
    <x v="0"/>
    <m/>
    <m/>
    <n v="5"/>
    <n v="0"/>
  </r>
  <r>
    <s v="RX001232"/>
    <d v="2024-12-27T00:00:00"/>
    <s v="PT0110"/>
    <s v="DR003"/>
    <s v="Dr. Priya Patel"/>
    <s v="Endocrinology"/>
    <s v="RX002"/>
    <s v="Westside Rx"/>
    <s v="Springfield"/>
    <s v="MA"/>
    <s v="00085-1234-01"/>
    <m/>
    <x v="4"/>
    <s v="ACE Inhibitor"/>
    <n v="90"/>
    <n v="90"/>
    <x v="0"/>
    <n v="1"/>
    <n v="2"/>
    <s v="PBM001"/>
    <x v="0"/>
    <s v="COMMERCIAL"/>
    <s v="MAC"/>
    <n v="8.5"/>
    <n v="6.8"/>
    <n v="3.9"/>
    <n v="1.78"/>
    <n v="5.68"/>
    <n v="4.9400000000000004"/>
    <n v="1"/>
    <n v="6.54"/>
    <n v="0"/>
    <n v="-0.86"/>
    <x v="0"/>
    <m/>
    <m/>
    <n v="8"/>
    <n v="0"/>
  </r>
  <r>
    <s v="RX001233"/>
    <d v="2024-04-30T00:00:00"/>
    <s v="PT0072"/>
    <s v="DR001"/>
    <s v="Dr. Sarah Chen"/>
    <s v="Internal Medicine"/>
    <s v="RX001"/>
    <s v="Main St Pharmacy"/>
    <s v="Boston"/>
    <s v="MA"/>
    <s v="00169-4302-12"/>
    <s v="Ozempic 1mg"/>
    <x v="8"/>
    <s v="GLP-1"/>
    <n v="30"/>
    <n v="28"/>
    <x v="1"/>
    <n v="4"/>
    <n v="2"/>
    <s v="PBM001"/>
    <x v="0"/>
    <s v="COMMERCIAL"/>
    <s v="MAC"/>
    <n v="936"/>
    <n v="795.6"/>
    <n v="786.94"/>
    <n v="1.78"/>
    <n v="788.72"/>
    <n v="686.19"/>
    <n v="102.53"/>
    <n v="735.54"/>
    <n v="0"/>
    <n v="53.19"/>
    <x v="0"/>
    <m/>
    <m/>
    <n v="9"/>
    <n v="0"/>
  </r>
  <r>
    <s v="RX001234"/>
    <d v="2024-04-01T00:00:00"/>
    <s v="PT0110"/>
    <s v="DR003"/>
    <s v="Dr. Priya Patel"/>
    <s v="Endocrinology"/>
    <s v="RX001"/>
    <s v="Main St Pharmacy"/>
    <s v="Boston"/>
    <s v="MA"/>
    <s v="00173-0682-20"/>
    <s v="Advair Diskus 250/50"/>
    <x v="1"/>
    <s v="ICS/LABA"/>
    <n v="30"/>
    <n v="28"/>
    <x v="1"/>
    <n v="3"/>
    <n v="1"/>
    <s v="MCD001"/>
    <x v="4"/>
    <s v="GOVERNMENT"/>
    <s v="NADAC"/>
    <n v="384"/>
    <n v="326.39999999999998"/>
    <n v="310.08"/>
    <n v="1.55"/>
    <n v="311.63"/>
    <n v="224.37"/>
    <n v="87.26"/>
    <n v="310.51"/>
    <n v="0"/>
    <n v="1.1200000000000001"/>
    <x v="0"/>
    <m/>
    <m/>
    <n v="11"/>
    <n v="1"/>
  </r>
  <r>
    <s v="RX001235"/>
    <d v="2024-05-05T00:00:00"/>
    <s v="PT0111"/>
    <s v="DR002"/>
    <s v="Dr. Michael Torres"/>
    <s v="Cardiology"/>
    <s v="RX003"/>
    <s v="Community Care Pharmacy"/>
    <s v="Worcester"/>
    <s v="MA"/>
    <s v="00003-0894-20"/>
    <s v="Eliquis 5mg"/>
    <x v="10"/>
    <s v="Anticoagulant"/>
    <n v="30"/>
    <n v="30"/>
    <x v="1"/>
    <n v="3"/>
    <n v="0"/>
    <s v="PBM001"/>
    <x v="0"/>
    <s v="COMMERCIAL"/>
    <s v="MAC"/>
    <n v="594"/>
    <n v="504.9"/>
    <n v="494.29"/>
    <n v="1.78"/>
    <n v="496.07"/>
    <n v="431.58"/>
    <n v="64.489999999999995"/>
    <n v="477.46"/>
    <n v="0"/>
    <n v="18.61"/>
    <x v="0"/>
    <m/>
    <m/>
    <n v="10"/>
    <n v="1"/>
  </r>
  <r>
    <s v="RX001236"/>
    <d v="2023-05-11T00:00:00"/>
    <s v="PT0065"/>
    <s v="DR003"/>
    <s v="Dr. Priya Patel"/>
    <s v="Endocrinology"/>
    <s v="RX002"/>
    <s v="Westside Rx"/>
    <s v="Springfield"/>
    <s v="MA"/>
    <s v="00169-4302-12"/>
    <s v="Ozempic 1mg"/>
    <x v="8"/>
    <s v="GLP-1"/>
    <n v="30"/>
    <n v="29"/>
    <x v="1"/>
    <n v="4"/>
    <n v="0"/>
    <s v="MCD001"/>
    <x v="4"/>
    <s v="GOVERNMENT"/>
    <s v="NADAC"/>
    <n v="936"/>
    <n v="795.6"/>
    <n v="755.82"/>
    <n v="3.78"/>
    <n v="759.6"/>
    <n v="546.91"/>
    <n v="212.69"/>
    <n v="753.92"/>
    <n v="0"/>
    <n v="5.68"/>
    <x v="0"/>
    <m/>
    <m/>
    <n v="4"/>
    <n v="1"/>
  </r>
  <r>
    <s v="RX001237"/>
    <d v="2023-10-20T00:00:00"/>
    <s v="PT0113"/>
    <s v="DR003"/>
    <s v="Dr. Priya Patel"/>
    <s v="Endocrinology"/>
    <s v="RX003"/>
    <s v="Community Care Pharmacy"/>
    <s v="Worcester"/>
    <s v="MA"/>
    <s v="68382-0035-01"/>
    <m/>
    <x v="2"/>
    <s v="CCB"/>
    <n v="30"/>
    <n v="28"/>
    <x v="0"/>
    <n v="1"/>
    <n v="0"/>
    <s v="PBM002"/>
    <x v="2"/>
    <s v="COMMERCIAL"/>
    <s v="MAC"/>
    <n v="7.2"/>
    <n v="5.76"/>
    <n v="3.38"/>
    <n v="1.79"/>
    <n v="5.17"/>
    <n v="4.3899999999999997"/>
    <n v="1"/>
    <n v="5.17"/>
    <n v="0"/>
    <n v="0"/>
    <x v="0"/>
    <m/>
    <m/>
    <n v="11"/>
    <n v="0"/>
  </r>
  <r>
    <s v="RX001238"/>
    <d v="2023-03-28T00:00:00"/>
    <s v="PT0027"/>
    <s v="DR005"/>
    <s v="Dr. Lisa Johnson"/>
    <s v="Oncology"/>
    <s v="RX004"/>
    <s v="Health Plus Pharmacy"/>
    <s v="Cambridge"/>
    <s v="MA"/>
    <s v="61269-0435-01"/>
    <m/>
    <x v="14"/>
    <s v="Biguanide"/>
    <n v="90"/>
    <n v="87"/>
    <x v="0"/>
    <n v="1"/>
    <n v="0"/>
    <s v="PBM003"/>
    <x v="3"/>
    <s v="COMMERCIAL"/>
    <s v="MAC"/>
    <n v="12.4"/>
    <n v="9.92"/>
    <n v="7.69"/>
    <n v="1.78"/>
    <n v="9.4700000000000006"/>
    <n v="8.33"/>
    <n v="1.1399999999999999"/>
    <n v="9.09"/>
    <n v="0"/>
    <n v="0.39"/>
    <x v="0"/>
    <m/>
    <m/>
    <n v="11"/>
    <n v="1"/>
  </r>
  <r>
    <s v="RX001239"/>
    <d v="2023-03-16T00:00:00"/>
    <s v="PT0103"/>
    <s v="DR002"/>
    <s v="Dr. Michael Torres"/>
    <s v="Cardiology"/>
    <s v="RX004"/>
    <s v="Health Plus Pharmacy"/>
    <s v="Cambridge"/>
    <s v="MA"/>
    <s v="00003-0894-20"/>
    <s v="Eliquis 5mg"/>
    <x v="10"/>
    <s v="Anticoagulant"/>
    <n v="30"/>
    <n v="31"/>
    <x v="1"/>
    <n v="3"/>
    <n v="0"/>
    <s v="PBM001"/>
    <x v="0"/>
    <s v="COMMERCIAL"/>
    <s v="MAC"/>
    <n v="594"/>
    <n v="504.9"/>
    <n v="510.54"/>
    <n v="1.78"/>
    <n v="512.32000000000005"/>
    <n v="445.72"/>
    <n v="66.599999999999994"/>
    <n v="468.98"/>
    <n v="0"/>
    <n v="43.34"/>
    <x v="0"/>
    <m/>
    <m/>
    <n v="3"/>
    <n v="0"/>
  </r>
  <r>
    <s v="RX001240"/>
    <d v="2024-01-31T00:00:00"/>
    <s v="PT0093"/>
    <s v="DR001"/>
    <s v="Dr. Sarah Chen"/>
    <s v="Internal Medicine"/>
    <s v="RX002"/>
    <s v="Westside Rx"/>
    <s v="Springfield"/>
    <s v="MA"/>
    <s v="61269-0435-01"/>
    <m/>
    <x v="14"/>
    <s v="Biguanide"/>
    <n v="90"/>
    <n v="90"/>
    <x v="0"/>
    <n v="1"/>
    <n v="1"/>
    <s v="PBM004"/>
    <x v="1"/>
    <s v="COMMERCIAL"/>
    <s v="MAC"/>
    <n v="12.4"/>
    <n v="9.92"/>
    <n v="7.42"/>
    <n v="1.8"/>
    <n v="9.2200000000000006"/>
    <n v="7.75"/>
    <n v="1.48"/>
    <n v="8.93"/>
    <n v="0"/>
    <n v="0.28999999999999998"/>
    <x v="0"/>
    <m/>
    <m/>
    <n v="3"/>
    <n v="0"/>
  </r>
  <r>
    <s v="RX001241"/>
    <d v="2024-06-11T00:00:00"/>
    <s v="PT0066"/>
    <s v="DR001"/>
    <s v="Dr. Sarah Chen"/>
    <s v="Internal Medicine"/>
    <s v="RX001"/>
    <s v="Main St Pharmacy"/>
    <s v="Boston"/>
    <s v="MA"/>
    <s v="00169-3671-12"/>
    <s v="Victoza 1.2mg"/>
    <x v="11"/>
    <s v="GLP-1"/>
    <n v="90"/>
    <n v="93"/>
    <x v="1"/>
    <n v="4"/>
    <n v="1"/>
    <s v="PBM002"/>
    <x v="2"/>
    <s v="COMMERCIAL"/>
    <s v="MAC"/>
    <n v="612"/>
    <n v="520.20000000000005"/>
    <n v="1546.61"/>
    <n v="1.79"/>
    <n v="1548.4"/>
    <n v="1316.14"/>
    <n v="232.26"/>
    <n v="1444.28"/>
    <n v="0"/>
    <n v="104.12"/>
    <x v="0"/>
    <m/>
    <m/>
    <n v="2"/>
    <n v="0"/>
  </r>
  <r>
    <s v="RX001242"/>
    <d v="2023-09-26T00:00:00"/>
    <s v="PT0069"/>
    <s v="DR003"/>
    <s v="Dr. Priya Patel"/>
    <s v="Endocrinology"/>
    <s v="RX003"/>
    <s v="Community Care Pharmacy"/>
    <s v="Worcester"/>
    <s v="MA"/>
    <s v="61269-0435-01"/>
    <m/>
    <x v="14"/>
    <s v="Biguanide"/>
    <n v="90"/>
    <n v="93"/>
    <x v="0"/>
    <n v="1"/>
    <n v="1"/>
    <s v="PBM004"/>
    <x v="1"/>
    <s v="COMMERCIAL"/>
    <s v="MAC"/>
    <n v="12.4"/>
    <n v="9.92"/>
    <n v="7.5"/>
    <n v="1.8"/>
    <n v="9.3000000000000007"/>
    <n v="7.82"/>
    <n v="1.49"/>
    <n v="8.92"/>
    <n v="0"/>
    <n v="0.39"/>
    <x v="0"/>
    <m/>
    <m/>
    <n v="9"/>
    <n v="1"/>
  </r>
  <r>
    <s v="RX001243"/>
    <d v="2023-09-04T00:00:00"/>
    <s v="PT0066"/>
    <s v="DR003"/>
    <s v="Dr. Priya Patel"/>
    <s v="Endocrinology"/>
    <s v="RX001"/>
    <s v="Main St Pharmacy"/>
    <s v="Boston"/>
    <s v="MA"/>
    <s v="68382-0035-01"/>
    <m/>
    <x v="2"/>
    <s v="CCB"/>
    <n v="30"/>
    <n v="30"/>
    <x v="0"/>
    <n v="1"/>
    <n v="2"/>
    <s v="PBM003"/>
    <x v="3"/>
    <s v="COMMERCIAL"/>
    <s v="MAC"/>
    <n v="7.2"/>
    <n v="5.76"/>
    <n v="3.94"/>
    <n v="1.78"/>
    <n v="5.72"/>
    <n v="5.03"/>
    <n v="1"/>
    <n v="5.57"/>
    <n v="0"/>
    <n v="0.15"/>
    <x v="0"/>
    <m/>
    <m/>
    <n v="9"/>
    <n v="0"/>
  </r>
  <r>
    <s v="RX001244"/>
    <d v="2023-03-04T00:00:00"/>
    <s v="PT0090"/>
    <s v="DR005"/>
    <s v="Dr. Lisa Johnson"/>
    <s v="Oncology"/>
    <s v="RX002"/>
    <s v="Westside Rx"/>
    <s v="Springfield"/>
    <s v="MA"/>
    <s v="00085-1234-01"/>
    <m/>
    <x v="4"/>
    <s v="ACE Inhibitor"/>
    <n v="90"/>
    <n v="86"/>
    <x v="0"/>
    <n v="1"/>
    <n v="0"/>
    <s v="PBM003"/>
    <x v="3"/>
    <s v="COMMERCIAL"/>
    <s v="MAC"/>
    <n v="8.5"/>
    <n v="6.8"/>
    <n v="5.41"/>
    <n v="1.78"/>
    <n v="7.19"/>
    <n v="6.33"/>
    <n v="1"/>
    <n v="6.28"/>
    <n v="0"/>
    <n v="0.92"/>
    <x v="0"/>
    <m/>
    <m/>
    <n v="7"/>
    <n v="0"/>
  </r>
  <r>
    <s v="RX001245"/>
    <d v="2024-07-07T00:00:00"/>
    <s v="PT0035"/>
    <s v="DR005"/>
    <s v="Dr. Lisa Johnson"/>
    <s v="Oncology"/>
    <s v="RX001"/>
    <s v="Main St Pharmacy"/>
    <s v="Boston"/>
    <s v="MA"/>
    <s v="61269-0435-01"/>
    <m/>
    <x v="14"/>
    <s v="Biguanide"/>
    <n v="90"/>
    <n v="86"/>
    <x v="0"/>
    <n v="1"/>
    <n v="0"/>
    <s v="PBM002"/>
    <x v="2"/>
    <s v="COMMERCIAL"/>
    <s v="MAC"/>
    <n v="12.4"/>
    <n v="9.92"/>
    <n v="6.4"/>
    <n v="1.79"/>
    <n v="8.19"/>
    <n v="6.96"/>
    <n v="1.23"/>
    <n v="8.9600000000000009"/>
    <n v="0"/>
    <n v="-0.76"/>
    <x v="0"/>
    <m/>
    <m/>
    <n v="3"/>
    <n v="0"/>
  </r>
  <r>
    <s v="RX001246"/>
    <d v="2023-04-26T00:00:00"/>
    <s v="PT0105"/>
    <s v="DR002"/>
    <s v="Dr. Michael Torres"/>
    <s v="Cardiology"/>
    <s v="RX001"/>
    <s v="Main St Pharmacy"/>
    <s v="Boston"/>
    <s v="MA"/>
    <s v="00003-0894-20"/>
    <s v="Eliquis 5mg"/>
    <x v="10"/>
    <s v="Anticoagulant"/>
    <n v="30"/>
    <n v="28"/>
    <x v="1"/>
    <n v="3"/>
    <n v="2"/>
    <s v="PBM002"/>
    <x v="2"/>
    <s v="COMMERCIAL"/>
    <s v="MAC"/>
    <n v="594"/>
    <n v="504.9"/>
    <n v="498.96"/>
    <n v="1.79"/>
    <n v="500.75"/>
    <n v="425.64"/>
    <n v="75.11"/>
    <n v="462.12"/>
    <n v="0"/>
    <n v="38.630000000000003"/>
    <x v="0"/>
    <m/>
    <m/>
    <n v="2"/>
    <n v="0"/>
  </r>
  <r>
    <s v="RX001247"/>
    <d v="2023-05-30T00:00:00"/>
    <s v="PT0114"/>
    <s v="DR002"/>
    <s v="Dr. Michael Torres"/>
    <s v="Cardiology"/>
    <s v="RX002"/>
    <s v="Westside Rx"/>
    <s v="Springfield"/>
    <s v="MA"/>
    <s v="50458-0579-30"/>
    <s v="Xarelto 20mg"/>
    <x v="13"/>
    <s v="Anticoagulant"/>
    <n v="90"/>
    <n v="85"/>
    <x v="1"/>
    <n v="3"/>
    <n v="0"/>
    <s v="PBM001"/>
    <x v="0"/>
    <s v="COMMERCIAL"/>
    <s v="MAC"/>
    <n v="558"/>
    <n v="474.3"/>
    <n v="1438.64"/>
    <n v="1.78"/>
    <n v="1440.42"/>
    <n v="1253.17"/>
    <n v="187.25"/>
    <n v="1281.6099999999999"/>
    <n v="0"/>
    <n v="158.81"/>
    <x v="0"/>
    <m/>
    <m/>
    <n v="7"/>
    <n v="0"/>
  </r>
  <r>
    <s v="RX001248"/>
    <d v="2023-05-05T00:00:00"/>
    <s v="PT0048"/>
    <s v="DR004"/>
    <s v="Dr. James Williams"/>
    <s v="Primary Care"/>
    <s v="RX004"/>
    <s v="Health Plus Pharmacy"/>
    <s v="Cambridge"/>
    <s v="MA"/>
    <s v="00093-7193-98"/>
    <m/>
    <x v="3"/>
    <s v="Statin"/>
    <n v="30"/>
    <n v="29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3.2"/>
    <n v="0"/>
    <n v="0.7"/>
    <x v="0"/>
    <m/>
    <m/>
    <n v="11"/>
    <n v="1"/>
  </r>
  <r>
    <s v="RX001249"/>
    <d v="2024-08-26T00:00:00"/>
    <s v="PT0054"/>
    <s v="DR001"/>
    <s v="Dr. Sarah Chen"/>
    <s v="Internal Medicine"/>
    <s v="RX002"/>
    <s v="Westside Rx"/>
    <s v="Springfield"/>
    <s v="MA"/>
    <s v="00007-4102-20"/>
    <s v="Plavix 75mg"/>
    <x v="0"/>
    <s v="Antiplatelet"/>
    <n v="30"/>
    <n v="30"/>
    <x v="1"/>
    <n v="2"/>
    <n v="1"/>
    <s v="MCD001"/>
    <x v="4"/>
    <s v="GOVERNMENT"/>
    <s v="NADAC"/>
    <n v="174"/>
    <n v="147.9"/>
    <n v="0"/>
    <n v="0"/>
    <n v="0"/>
    <n v="0"/>
    <n v="0"/>
    <n v="0"/>
    <n v="0"/>
    <n v="0"/>
    <x v="1"/>
    <n v="75"/>
    <s v="Prior Authorization Required"/>
    <n v="8"/>
    <n v="0"/>
  </r>
  <r>
    <s v="RX001250"/>
    <d v="2023-02-05T00:00:00"/>
    <s v="PT0097"/>
    <s v="DR001"/>
    <s v="Dr. Sarah Chen"/>
    <s v="Internal Medicine"/>
    <s v="RX003"/>
    <s v="Community Care Pharmacy"/>
    <s v="Worcester"/>
    <s v="MA"/>
    <s v="00003-0894-20"/>
    <s v="Eliquis 5mg"/>
    <x v="10"/>
    <s v="Anticoagulant"/>
    <n v="90"/>
    <n v="89"/>
    <x v="1"/>
    <n v="3"/>
    <n v="0"/>
    <s v="PBM002"/>
    <x v="2"/>
    <s v="COMMERCIAL"/>
    <s v="MAC"/>
    <n v="594"/>
    <n v="504.9"/>
    <n v="1461.63"/>
    <n v="1.79"/>
    <n v="1463.42"/>
    <n v="1243.9000000000001"/>
    <n v="219.51"/>
    <n v="1395.24"/>
    <n v="0"/>
    <n v="68.17"/>
    <x v="0"/>
    <m/>
    <m/>
    <n v="4"/>
    <n v="0"/>
  </r>
  <r>
    <s v="RX001251"/>
    <d v="2023-12-06T00:00:00"/>
    <s v="PT0086"/>
    <s v="DR001"/>
    <s v="Dr. Sarah Chen"/>
    <s v="Internal Medicine"/>
    <s v="RX004"/>
    <s v="Health Plus Pharmacy"/>
    <s v="Cambridge"/>
    <s v="MA"/>
    <s v="00006-0021-31"/>
    <s v="Januvia 100mg"/>
    <x v="15"/>
    <s v="DPP-4"/>
    <n v="90"/>
    <n v="89"/>
    <x v="1"/>
    <n v="3"/>
    <n v="0"/>
    <s v="PBM003"/>
    <x v="3"/>
    <s v="COMMERCIAL"/>
    <s v="MAC"/>
    <n v="492"/>
    <n v="418.2"/>
    <n v="1243.6199999999999"/>
    <n v="1.78"/>
    <n v="1245.4000000000001"/>
    <n v="1095.96"/>
    <n v="149.44999999999999"/>
    <n v="1213.8499999999999"/>
    <n v="0"/>
    <n v="31.55"/>
    <x v="0"/>
    <m/>
    <m/>
    <n v="10"/>
    <n v="0"/>
  </r>
  <r>
    <s v="RX001252"/>
    <d v="2023-10-16T00:00:00"/>
    <s v="PT0076"/>
    <s v="DR002"/>
    <s v="Dr. Michael Torres"/>
    <s v="Cardiology"/>
    <s v="RX001"/>
    <s v="Main St Pharmacy"/>
    <s v="Boston"/>
    <s v="MA"/>
    <s v="00173-0682-20"/>
    <s v="Advair Diskus 250/50"/>
    <x v="1"/>
    <s v="ICS/LABA"/>
    <n v="30"/>
    <n v="29"/>
    <x v="1"/>
    <n v="3"/>
    <n v="0"/>
    <s v="MCR001"/>
    <x v="5"/>
    <s v="GOVERNMENT"/>
    <s v="MAC"/>
    <n v="384"/>
    <n v="326.39999999999998"/>
    <n v="325.26"/>
    <n v="1.77"/>
    <n v="327.02999999999997"/>
    <n v="261.63"/>
    <n v="65.41"/>
    <n v="311.26"/>
    <n v="19.600000000000001"/>
    <n v="-3.83"/>
    <x v="0"/>
    <m/>
    <m/>
    <n v="9"/>
    <n v="1"/>
  </r>
  <r>
    <s v="RX001253"/>
    <d v="2024-07-15T00:00:00"/>
    <s v="PT0052"/>
    <s v="DR004"/>
    <s v="Dr. James Williams"/>
    <s v="Primary Care"/>
    <s v="RX004"/>
    <s v="Health Plus Pharmacy"/>
    <s v="Cambridge"/>
    <s v="MA"/>
    <s v="00003-0208-11"/>
    <s v="Jardiance 25mg"/>
    <x v="5"/>
    <s v="SGLT2i"/>
    <n v="30"/>
    <n v="28"/>
    <x v="1"/>
    <n v="4"/>
    <n v="0"/>
    <s v="MCR001"/>
    <x v="5"/>
    <s v="GOVERNMENT"/>
    <s v="MAC"/>
    <n v="564"/>
    <n v="479.4"/>
    <n v="476.51"/>
    <n v="1.77"/>
    <n v="478.28"/>
    <n v="382.63"/>
    <n v="95.66"/>
    <n v="446.23"/>
    <n v="36.479999999999997"/>
    <n v="-4.43"/>
    <x v="0"/>
    <m/>
    <m/>
    <n v="8"/>
    <n v="1"/>
  </r>
  <r>
    <s v="RX001254"/>
    <d v="2024-06-25T00:00:00"/>
    <s v="PT0079"/>
    <s v="DR004"/>
    <s v="Dr. James Williams"/>
    <s v="Primary Care"/>
    <s v="RX001"/>
    <s v="Main St Pharmacy"/>
    <s v="Boston"/>
    <s v="MA"/>
    <s v="00085-1234-01"/>
    <m/>
    <x v="4"/>
    <s v="ACE Inhibitor"/>
    <n v="90"/>
    <n v="86"/>
    <x v="0"/>
    <n v="1"/>
    <n v="0"/>
    <s v="PBM003"/>
    <x v="3"/>
    <s v="COMMERCIAL"/>
    <s v="MAC"/>
    <n v="8.5"/>
    <n v="6.8"/>
    <n v="4.8600000000000003"/>
    <n v="1.78"/>
    <n v="6.64"/>
    <n v="5.85"/>
    <n v="1"/>
    <n v="6.28"/>
    <n v="0"/>
    <n v="0.36"/>
    <x v="0"/>
    <m/>
    <m/>
    <n v="6"/>
    <n v="1"/>
  </r>
  <r>
    <s v="RX001255"/>
    <d v="2023-01-24T00:00:00"/>
    <s v="PT0012"/>
    <s v="DR004"/>
    <s v="Dr. James Williams"/>
    <s v="Primary Care"/>
    <s v="RX004"/>
    <s v="Health Plus Pharmacy"/>
    <s v="Cambridge"/>
    <s v="MA"/>
    <s v="00085-1234-01"/>
    <m/>
    <x v="4"/>
    <s v="ACE Inhibitor"/>
    <n v="90"/>
    <n v="86"/>
    <x v="0"/>
    <n v="1"/>
    <n v="2"/>
    <s v="PBM001"/>
    <x v="0"/>
    <s v="COMMERCIAL"/>
    <s v="MAC"/>
    <n v="8.5"/>
    <n v="6.8"/>
    <n v="4.1399999999999997"/>
    <n v="1.78"/>
    <n v="5.92"/>
    <n v="5.15"/>
    <n v="1"/>
    <n v="6"/>
    <n v="0"/>
    <n v="-0.08"/>
    <x v="0"/>
    <m/>
    <m/>
    <n v="5"/>
    <n v="0"/>
  </r>
  <r>
    <s v="RX001256"/>
    <d v="2023-01-16T00:00:00"/>
    <s v="PT0098"/>
    <s v="DR004"/>
    <s v="Dr. James Williams"/>
    <s v="Primary Care"/>
    <s v="RX002"/>
    <s v="Westside Rx"/>
    <s v="Springfield"/>
    <s v="MA"/>
    <s v="00074-3799-13"/>
    <s v="Humira Pen 40mg"/>
    <x v="7"/>
    <s v="Biologic"/>
    <n v="28"/>
    <n v="29"/>
    <x v="1"/>
    <n v="5"/>
    <n v="2"/>
    <s v="PBM003"/>
    <x v="3"/>
    <s v="COMMERCIAL"/>
    <s v="MAC"/>
    <n v="7140"/>
    <n v="6069"/>
    <n v="0"/>
    <n v="0"/>
    <n v="0"/>
    <n v="0"/>
    <n v="0"/>
    <n v="0"/>
    <n v="0"/>
    <n v="0"/>
    <x v="1"/>
    <n v="65"/>
    <s v="Patient Not Covered"/>
    <n v="5"/>
    <n v="0"/>
  </r>
  <r>
    <s v="RX001257"/>
    <d v="2024-06-06T00:00:00"/>
    <s v="PT0086"/>
    <s v="DR003"/>
    <s v="Dr. Priya Patel"/>
    <s v="Endocrinology"/>
    <s v="RX003"/>
    <s v="Community Care Pharmacy"/>
    <s v="Worcester"/>
    <s v="MA"/>
    <s v="00006-0021-31"/>
    <s v="Januvia 100mg"/>
    <x v="15"/>
    <s v="DPP-4"/>
    <n v="30"/>
    <n v="30"/>
    <x v="1"/>
    <n v="3"/>
    <n v="0"/>
    <s v="MCR001"/>
    <x v="5"/>
    <s v="GOVERNMENT"/>
    <s v="MAC"/>
    <n v="492"/>
    <n v="418.2"/>
    <n v="414.06"/>
    <n v="1.77"/>
    <n v="415.83"/>
    <n v="332.66"/>
    <n v="83.17"/>
    <n v="394.59"/>
    <n v="26.13"/>
    <n v="-4.8899999999999997"/>
    <x v="0"/>
    <m/>
    <m/>
    <n v="2"/>
    <n v="0"/>
  </r>
  <r>
    <s v="RX001258"/>
    <d v="2023-04-05T00:00:00"/>
    <s v="PT0023"/>
    <s v="DR003"/>
    <s v="Dr. Priya Patel"/>
    <s v="Endocrinology"/>
    <s v="RX002"/>
    <s v="Westside Rx"/>
    <s v="Springfield"/>
    <s v="MA"/>
    <s v="00093-7193-98"/>
    <m/>
    <x v="3"/>
    <s v="Statin"/>
    <n v="30"/>
    <n v="28"/>
    <x v="0"/>
    <n v="1"/>
    <n v="0"/>
    <s v="PBM004"/>
    <x v="1"/>
    <s v="COMMERCIAL"/>
    <s v="MAC"/>
    <n v="18.2"/>
    <n v="14.56"/>
    <n v="11.43"/>
    <n v="1.8"/>
    <n v="13.23"/>
    <n v="11.11"/>
    <n v="2.12"/>
    <n v="13.38"/>
    <n v="0"/>
    <n v="-0.15"/>
    <x v="0"/>
    <m/>
    <m/>
    <n v="8"/>
    <n v="0"/>
  </r>
  <r>
    <s v="RX001259"/>
    <d v="2023-09-30T00:00:00"/>
    <s v="PT0088"/>
    <s v="DR003"/>
    <s v="Dr. Priya Patel"/>
    <s v="Endocrinology"/>
    <s v="RX003"/>
    <s v="Community Care Pharmacy"/>
    <s v="Worcester"/>
    <s v="MA"/>
    <s v="00085-1234-01"/>
    <m/>
    <x v="4"/>
    <s v="ACE Inhibitor"/>
    <n v="90"/>
    <n v="88"/>
    <x v="0"/>
    <n v="1"/>
    <n v="0"/>
    <s v="MCR001"/>
    <x v="5"/>
    <s v="GOVERNMENT"/>
    <s v="MAC"/>
    <n v="8.5"/>
    <n v="6.8"/>
    <n v="3.92"/>
    <n v="1.77"/>
    <n v="5.69"/>
    <n v="4.55"/>
    <n v="1.1399999999999999"/>
    <n v="6.32"/>
    <n v="0"/>
    <n v="-0.63"/>
    <x v="0"/>
    <m/>
    <m/>
    <n v="5"/>
    <n v="0"/>
  </r>
  <r>
    <s v="RX001260"/>
    <d v="2024-01-11T00:00:00"/>
    <s v="PT0094"/>
    <s v="DR002"/>
    <s v="Dr. Michael Torres"/>
    <s v="Cardiology"/>
    <s v="RX002"/>
    <s v="Westside Rx"/>
    <s v="Springfield"/>
    <s v="MA"/>
    <s v="00085-1234-01"/>
    <m/>
    <x v="4"/>
    <s v="ACE Inhibitor"/>
    <n v="90"/>
    <n v="85"/>
    <x v="0"/>
    <n v="1"/>
    <n v="0"/>
    <s v="PBM001"/>
    <x v="0"/>
    <s v="COMMERCIAL"/>
    <s v="MAC"/>
    <n v="8.5"/>
    <n v="6.8"/>
    <n v="3.74"/>
    <n v="1.78"/>
    <n v="5.52"/>
    <n v="4.8"/>
    <n v="1"/>
    <n v="6.34"/>
    <n v="0"/>
    <n v="-0.82"/>
    <x v="0"/>
    <m/>
    <m/>
    <n v="11"/>
    <n v="0"/>
  </r>
  <r>
    <s v="RX001261"/>
    <d v="2023-08-05T00:00:00"/>
    <s v="PT0111"/>
    <s v="DR002"/>
    <s v="Dr. Michael Torres"/>
    <s v="Cardiology"/>
    <s v="RX004"/>
    <s v="Health Plus Pharmacy"/>
    <s v="Cambridge"/>
    <s v="MA"/>
    <s v="00085-1234-01"/>
    <m/>
    <x v="4"/>
    <s v="ACE Inhibitor"/>
    <n v="90"/>
    <n v="89"/>
    <x v="0"/>
    <n v="1"/>
    <n v="0"/>
    <s v="MCD001"/>
    <x v="4"/>
    <s v="GOVERNMENT"/>
    <s v="NADAC"/>
    <n v="8.5"/>
    <n v="6.8"/>
    <n v="6.46"/>
    <n v="0.03"/>
    <n v="6.49"/>
    <n v="4.67"/>
    <n v="1.82"/>
    <n v="6.15"/>
    <n v="0"/>
    <n v="0.34"/>
    <x v="0"/>
    <m/>
    <m/>
    <n v="8"/>
    <n v="0"/>
  </r>
  <r>
    <s v="RX001262"/>
    <d v="2023-03-01T00:00:00"/>
    <s v="PT0105"/>
    <s v="DR001"/>
    <s v="Dr. Sarah Chen"/>
    <s v="Internal Medicine"/>
    <s v="RX003"/>
    <s v="Community Care Pharmacy"/>
    <s v="Worcester"/>
    <s v="MA"/>
    <s v="00591-3622-19"/>
    <m/>
    <x v="12"/>
    <s v="PPI"/>
    <n v="30"/>
    <n v="30"/>
    <x v="0"/>
    <n v="1"/>
    <n v="0"/>
    <s v="MCD001"/>
    <x v="4"/>
    <s v="GOVERNMENT"/>
    <s v="NADAC"/>
    <n v="6.9"/>
    <n v="5.52"/>
    <n v="5.24"/>
    <n v="0.03"/>
    <n v="5.27"/>
    <n v="3.79"/>
    <n v="1.48"/>
    <n v="5.33"/>
    <n v="0"/>
    <n v="-0.06"/>
    <x v="0"/>
    <m/>
    <m/>
    <n v="7"/>
    <n v="1"/>
  </r>
  <r>
    <s v="RX001263"/>
    <d v="2024-01-18T00:00:00"/>
    <s v="PT0072"/>
    <s v="DR005"/>
    <s v="Dr. Lisa Johnson"/>
    <s v="Oncology"/>
    <s v="RX004"/>
    <s v="Health Plus Pharmacy"/>
    <s v="Cambridge"/>
    <s v="MA"/>
    <s v="00093-7193-98"/>
    <m/>
    <x v="3"/>
    <s v="Statin"/>
    <n v="90"/>
    <n v="91"/>
    <x v="0"/>
    <n v="1"/>
    <n v="1"/>
    <s v="PBM002"/>
    <x v="2"/>
    <s v="COMMERCIAL"/>
    <s v="MAC"/>
    <n v="18.2"/>
    <n v="14.56"/>
    <n v="0"/>
    <n v="0"/>
    <n v="0"/>
    <n v="0"/>
    <n v="0"/>
    <n v="0"/>
    <n v="0"/>
    <n v="0"/>
    <x v="1"/>
    <n v="76"/>
    <s v="Plan Limitations Exceeded"/>
    <n v="0"/>
    <n v="1"/>
  </r>
  <r>
    <s v="RX001264"/>
    <d v="2023-04-22T00:00:00"/>
    <s v="PT0055"/>
    <s v="DR004"/>
    <s v="Dr. James Williams"/>
    <s v="Primary Care"/>
    <s v="RX002"/>
    <s v="Westside Rx"/>
    <s v="Springfield"/>
    <s v="MA"/>
    <s v="00007-4102-20"/>
    <s v="Plavix 75mg"/>
    <x v="0"/>
    <s v="Antiplatelet"/>
    <n v="30"/>
    <n v="28"/>
    <x v="1"/>
    <n v="2"/>
    <n v="2"/>
    <s v="CASH"/>
    <x v="6"/>
    <s v="CASH"/>
    <s v="AWP"/>
    <n v="174"/>
    <n v="147.9"/>
    <n v="156.6"/>
    <n v="0"/>
    <n v="156.6"/>
    <n v="0"/>
    <n v="156.6"/>
    <n v="134.34"/>
    <n v="0"/>
    <n v="22.26"/>
    <x v="0"/>
    <m/>
    <m/>
    <n v="3"/>
    <n v="0"/>
  </r>
  <r>
    <s v="RX001265"/>
    <d v="2023-02-14T00:00:00"/>
    <s v="PT0041"/>
    <s v="DR002"/>
    <s v="Dr. Michael Torres"/>
    <s v="Cardiology"/>
    <s v="RX002"/>
    <s v="Westside Rx"/>
    <s v="Springfield"/>
    <s v="MA"/>
    <s v="00591-3622-19"/>
    <m/>
    <x v="12"/>
    <s v="PPI"/>
    <n v="90"/>
    <n v="91"/>
    <x v="0"/>
    <n v="1"/>
    <n v="0"/>
    <s v="PBM003"/>
    <x v="3"/>
    <s v="COMMERCIAL"/>
    <s v="MAC"/>
    <n v="6.9"/>
    <n v="5.52"/>
    <n v="0"/>
    <n v="0"/>
    <n v="0"/>
    <n v="0"/>
    <n v="0"/>
    <n v="0"/>
    <n v="0"/>
    <n v="0"/>
    <x v="1"/>
    <n v="75"/>
    <s v="Prior Authorization Required"/>
    <n v="7"/>
    <n v="0"/>
  </r>
  <r>
    <s v="RX001266"/>
    <d v="2024-08-10T00:00:00"/>
    <s v="PT0038"/>
    <s v="DR005"/>
    <s v="Dr. Lisa Johnson"/>
    <s v="Oncology"/>
    <s v="RX001"/>
    <s v="Main St Pharmacy"/>
    <s v="Boston"/>
    <s v="MA"/>
    <s v="68382-0035-01"/>
    <m/>
    <x v="2"/>
    <s v="CCB"/>
    <n v="30"/>
    <n v="29"/>
    <x v="0"/>
    <n v="1"/>
    <n v="0"/>
    <s v="CASH"/>
    <x v="6"/>
    <s v="CASH"/>
    <s v="AWP"/>
    <n v="7.2"/>
    <n v="5.76"/>
    <n v="6.48"/>
    <n v="0"/>
    <n v="6.48"/>
    <n v="0"/>
    <n v="6.48"/>
    <n v="5.24"/>
    <n v="0"/>
    <n v="1.24"/>
    <x v="0"/>
    <m/>
    <m/>
    <n v="8"/>
    <n v="0"/>
  </r>
  <r>
    <s v="RX001267"/>
    <d v="2023-05-15T00:00:00"/>
    <s v="PT0108"/>
    <s v="DR003"/>
    <s v="Dr. Priya Patel"/>
    <s v="Endocrinology"/>
    <s v="RX004"/>
    <s v="Health Plus Pharmacy"/>
    <s v="Cambridge"/>
    <s v="MA"/>
    <s v="00093-0892-01"/>
    <m/>
    <x v="0"/>
    <s v="Antiplatelet"/>
    <n v="30"/>
    <n v="30"/>
    <x v="0"/>
    <n v="1"/>
    <n v="2"/>
    <s v="PBM003"/>
    <x v="3"/>
    <s v="COMMERCIAL"/>
    <s v="MAC"/>
    <n v="14.8"/>
    <n v="11.84"/>
    <n v="7.91"/>
    <n v="1.78"/>
    <n v="9.69"/>
    <n v="8.5299999999999994"/>
    <n v="1.1599999999999999"/>
    <n v="10.54"/>
    <n v="0"/>
    <n v="-0.85"/>
    <x v="0"/>
    <m/>
    <m/>
    <n v="8"/>
    <n v="0"/>
  </r>
  <r>
    <s v="RX001268"/>
    <d v="2023-03-26T00:00:00"/>
    <s v="PT0043"/>
    <s v="DR005"/>
    <s v="Dr. Lisa Johnson"/>
    <s v="Oncology"/>
    <s v="RX003"/>
    <s v="Community Care Pharmacy"/>
    <s v="Worcester"/>
    <s v="MA"/>
    <s v="61958-0601-01"/>
    <m/>
    <x v="6"/>
    <s v="Biologic"/>
    <n v="84"/>
    <n v="80"/>
    <x v="0"/>
    <n v="4"/>
    <n v="0"/>
    <s v="PBM001"/>
    <x v="0"/>
    <s v="COMMERCIAL"/>
    <s v="MAC"/>
    <n v="4998"/>
    <n v="4248.3"/>
    <n v="9474.07"/>
    <n v="1.78"/>
    <n v="9475.85"/>
    <n v="8243.99"/>
    <n v="1231.8599999999999"/>
    <n v="11256.26"/>
    <n v="0"/>
    <n v="-1780.41"/>
    <x v="0"/>
    <m/>
    <m/>
    <n v="9"/>
    <n v="0"/>
  </r>
  <r>
    <s v="RX001269"/>
    <d v="2024-01-04T00:00:00"/>
    <s v="PT0112"/>
    <s v="DR002"/>
    <s v="Dr. Michael Torres"/>
    <s v="Cardiology"/>
    <s v="RX003"/>
    <s v="Community Care Pharmacy"/>
    <s v="Worcester"/>
    <s v="MA"/>
    <s v="68382-0035-01"/>
    <m/>
    <x v="2"/>
    <s v="CCB"/>
    <n v="30"/>
    <n v="31"/>
    <x v="0"/>
    <n v="1"/>
    <n v="0"/>
    <s v="PBM001"/>
    <x v="0"/>
    <s v="COMMERCIAL"/>
    <s v="MAC"/>
    <n v="7.2"/>
    <n v="5.76"/>
    <n v="4.4400000000000004"/>
    <n v="1.78"/>
    <n v="6.22"/>
    <n v="5.41"/>
    <n v="1"/>
    <n v="5.19"/>
    <n v="0"/>
    <n v="1.02"/>
    <x v="0"/>
    <m/>
    <m/>
    <n v="4"/>
    <n v="0"/>
  </r>
  <r>
    <s v="RX001270"/>
    <d v="2024-08-25T00:00:00"/>
    <s v="PT0115"/>
    <s v="DR002"/>
    <s v="Dr. Michael Torres"/>
    <s v="Cardiology"/>
    <s v="RX004"/>
    <s v="Health Plus Pharmacy"/>
    <s v="Cambridge"/>
    <s v="MA"/>
    <s v="00085-1234-01"/>
    <m/>
    <x v="4"/>
    <s v="ACE Inhibitor"/>
    <n v="90"/>
    <n v="88"/>
    <x v="0"/>
    <n v="1"/>
    <n v="0"/>
    <s v="MCR001"/>
    <x v="5"/>
    <s v="GOVERNMENT"/>
    <s v="MAC"/>
    <n v="8.5"/>
    <n v="6.8"/>
    <n v="5.42"/>
    <n v="1.77"/>
    <n v="7.19"/>
    <n v="5.75"/>
    <n v="1.44"/>
    <n v="6.59"/>
    <n v="0"/>
    <n v="0.6"/>
    <x v="0"/>
    <m/>
    <m/>
    <n v="4"/>
    <n v="0"/>
  </r>
  <r>
    <s v="RX001271"/>
    <d v="2023-05-22T00:00:00"/>
    <s v="PT0105"/>
    <s v="DR004"/>
    <s v="Dr. James Williams"/>
    <s v="Primary Care"/>
    <s v="RX003"/>
    <s v="Community Care Pharmacy"/>
    <s v="Worcester"/>
    <s v="MA"/>
    <s v="61269-0435-01"/>
    <m/>
    <x v="14"/>
    <s v="Biguanide"/>
    <n v="90"/>
    <n v="89"/>
    <x v="0"/>
    <n v="1"/>
    <n v="0"/>
    <s v="PBM002"/>
    <x v="2"/>
    <s v="COMMERCIAL"/>
    <s v="MAC"/>
    <n v="12.4"/>
    <n v="9.92"/>
    <n v="6.28"/>
    <n v="1.79"/>
    <n v="8.07"/>
    <n v="6.86"/>
    <n v="1.21"/>
    <n v="8.7799999999999994"/>
    <n v="0"/>
    <n v="-0.71"/>
    <x v="0"/>
    <m/>
    <m/>
    <n v="5"/>
    <n v="0"/>
  </r>
  <r>
    <s v="RX001272"/>
    <d v="2023-07-30T00:00:00"/>
    <s v="PT0005"/>
    <s v="DR002"/>
    <s v="Dr. Michael Torres"/>
    <s v="Cardiology"/>
    <s v="RX004"/>
    <s v="Health Plus Pharmacy"/>
    <s v="Cambridge"/>
    <s v="MA"/>
    <s v="61269-0435-01"/>
    <m/>
    <x v="14"/>
    <s v="Biguanide"/>
    <n v="90"/>
    <n v="90"/>
    <x v="0"/>
    <n v="1"/>
    <n v="0"/>
    <s v="PBM001"/>
    <x v="0"/>
    <s v="COMMERCIAL"/>
    <s v="MAC"/>
    <n v="12.4"/>
    <n v="9.92"/>
    <n v="7.26"/>
    <n v="1.78"/>
    <n v="9.0399999999999991"/>
    <n v="7.87"/>
    <n v="1.18"/>
    <n v="8.74"/>
    <n v="0"/>
    <n v="0.31"/>
    <x v="0"/>
    <m/>
    <m/>
    <n v="1"/>
    <n v="1"/>
  </r>
  <r>
    <s v="RX001273"/>
    <d v="2023-04-15T00:00:00"/>
    <s v="PT0100"/>
    <s v="DR005"/>
    <s v="Dr. Lisa Johnson"/>
    <s v="Oncology"/>
    <s v="RX001"/>
    <s v="Main St Pharmacy"/>
    <s v="Boston"/>
    <s v="MA"/>
    <s v="00093-0892-01"/>
    <m/>
    <x v="0"/>
    <s v="Antiplatelet"/>
    <n v="30"/>
    <n v="30"/>
    <x v="0"/>
    <n v="1"/>
    <n v="0"/>
    <s v="PBM002"/>
    <x v="2"/>
    <s v="COMMERCIAL"/>
    <s v="MAC"/>
    <n v="14.8"/>
    <n v="11.84"/>
    <n v="6.76"/>
    <n v="1.79"/>
    <n v="8.5500000000000007"/>
    <n v="7.27"/>
    <n v="1.28"/>
    <n v="10.53"/>
    <n v="0"/>
    <n v="-1.98"/>
    <x v="0"/>
    <m/>
    <m/>
    <n v="10"/>
    <n v="1"/>
  </r>
  <r>
    <s v="RX001274"/>
    <d v="2023-02-25T00:00:00"/>
    <s v="PT0052"/>
    <s v="DR004"/>
    <s v="Dr. James Williams"/>
    <s v="Primary Care"/>
    <s v="RX004"/>
    <s v="Health Plus Pharmacy"/>
    <s v="Cambridge"/>
    <s v="MA"/>
    <s v="61269-0435-01"/>
    <m/>
    <x v="14"/>
    <s v="Biguanide"/>
    <n v="90"/>
    <n v="91"/>
    <x v="0"/>
    <n v="1"/>
    <n v="0"/>
    <s v="PBM002"/>
    <x v="2"/>
    <s v="COMMERCIAL"/>
    <s v="MAC"/>
    <n v="12.4"/>
    <n v="9.92"/>
    <n v="5.9"/>
    <n v="1.79"/>
    <n v="7.69"/>
    <n v="6.53"/>
    <n v="1.1499999999999999"/>
    <n v="9.3000000000000007"/>
    <n v="0"/>
    <n v="-1.61"/>
    <x v="0"/>
    <m/>
    <m/>
    <n v="4"/>
    <n v="0"/>
  </r>
  <r>
    <s v="RX001275"/>
    <d v="2024-11-13T00:00:00"/>
    <s v="PT0073"/>
    <s v="DR001"/>
    <s v="Dr. Sarah Chen"/>
    <s v="Internal Medicine"/>
    <s v="RX001"/>
    <s v="Main St Pharmacy"/>
    <s v="Boston"/>
    <s v="MA"/>
    <s v="00093-7193-98"/>
    <m/>
    <x v="3"/>
    <s v="Statin"/>
    <n v="90"/>
    <n v="88"/>
    <x v="0"/>
    <n v="1"/>
    <n v="2"/>
    <s v="PBM001"/>
    <x v="0"/>
    <s v="COMMERCIAL"/>
    <s v="MAC"/>
    <n v="18.2"/>
    <n v="14.56"/>
    <n v="27.45"/>
    <n v="1.78"/>
    <n v="29.23"/>
    <n v="25.43"/>
    <n v="3.8"/>
    <n v="41.56"/>
    <n v="0"/>
    <n v="-12.33"/>
    <x v="0"/>
    <m/>
    <m/>
    <n v="6"/>
    <n v="0"/>
  </r>
  <r>
    <s v="RX001276"/>
    <d v="2023-12-12T00:00:00"/>
    <s v="PT0103"/>
    <s v="DR001"/>
    <s v="Dr. Sarah Chen"/>
    <s v="Internal Medicine"/>
    <s v="RX003"/>
    <s v="Community Care Pharmacy"/>
    <s v="Worcester"/>
    <s v="MA"/>
    <s v="68382-0035-01"/>
    <m/>
    <x v="2"/>
    <s v="CCB"/>
    <n v="90"/>
    <n v="91"/>
    <x v="0"/>
    <n v="1"/>
    <n v="1"/>
    <s v="PBM001"/>
    <x v="0"/>
    <s v="COMMERCIAL"/>
    <s v="MAC"/>
    <n v="7.2"/>
    <n v="5.76"/>
    <n v="10.29"/>
    <n v="1.78"/>
    <n v="12.07"/>
    <n v="10.51"/>
    <n v="1.57"/>
    <n v="16.57"/>
    <n v="0"/>
    <n v="-4.5"/>
    <x v="0"/>
    <m/>
    <m/>
    <n v="10"/>
    <n v="0"/>
  </r>
  <r>
    <s v="RX001277"/>
    <d v="2023-04-13T00:00:00"/>
    <s v="PT0060"/>
    <s v="DR004"/>
    <s v="Dr. James Williams"/>
    <s v="Primary Care"/>
    <s v="RX001"/>
    <s v="Main St Pharmacy"/>
    <s v="Boston"/>
    <s v="MA"/>
    <s v="61269-0435-01"/>
    <m/>
    <x v="14"/>
    <s v="Biguanide"/>
    <n v="90"/>
    <n v="90"/>
    <x v="0"/>
    <n v="1"/>
    <n v="0"/>
    <s v="PBM003"/>
    <x v="3"/>
    <s v="COMMERCIAL"/>
    <s v="MAC"/>
    <n v="12.4"/>
    <n v="9.92"/>
    <n v="7.2"/>
    <n v="1.78"/>
    <n v="8.98"/>
    <n v="7.9"/>
    <n v="1.08"/>
    <n v="9.48"/>
    <n v="0"/>
    <n v="-0.5"/>
    <x v="0"/>
    <m/>
    <m/>
    <n v="11"/>
    <n v="0"/>
  </r>
  <r>
    <s v="RX001278"/>
    <d v="2023-02-19T00:00:00"/>
    <s v="PT0039"/>
    <s v="DR001"/>
    <s v="Dr. Sarah Chen"/>
    <s v="Internal Medicine"/>
    <s v="RX002"/>
    <s v="Westside Rx"/>
    <s v="Springfield"/>
    <s v="MA"/>
    <s v="00173-0682-20"/>
    <s v="Advair Diskus 250/50"/>
    <x v="1"/>
    <s v="ICS/LABA"/>
    <n v="90"/>
    <n v="92"/>
    <x v="1"/>
    <n v="3"/>
    <n v="0"/>
    <s v="PBM001"/>
    <x v="0"/>
    <s v="COMMERCIAL"/>
    <s v="MAC"/>
    <n v="384"/>
    <n v="326.39999999999998"/>
    <n v="946.6"/>
    <n v="1.78"/>
    <n v="948.38"/>
    <n v="825.09"/>
    <n v="123.29"/>
    <n v="916.52"/>
    <n v="0"/>
    <n v="31.87"/>
    <x v="0"/>
    <m/>
    <m/>
    <n v="9"/>
    <n v="1"/>
  </r>
  <r>
    <s v="RX001279"/>
    <d v="2024-03-14T00:00:00"/>
    <s v="PT0098"/>
    <s v="DR002"/>
    <s v="Dr. Michael Torres"/>
    <s v="Cardiology"/>
    <s v="RX001"/>
    <s v="Main St Pharmacy"/>
    <s v="Boston"/>
    <s v="MA"/>
    <s v="61269-0435-01"/>
    <m/>
    <x v="14"/>
    <s v="Biguanide"/>
    <n v="90"/>
    <n v="88"/>
    <x v="0"/>
    <n v="1"/>
    <n v="0"/>
    <s v="PBM001"/>
    <x v="0"/>
    <s v="COMMERCIAL"/>
    <s v="MAC"/>
    <n v="12.4"/>
    <n v="9.92"/>
    <n v="0"/>
    <n v="0"/>
    <n v="0"/>
    <n v="0"/>
    <n v="0"/>
    <n v="0"/>
    <n v="0"/>
    <n v="0"/>
    <x v="1"/>
    <n v="88"/>
    <s v="DUR Reject Error"/>
    <n v="4"/>
    <n v="0"/>
  </r>
  <r>
    <s v="RX001280"/>
    <d v="2024-09-23T00:00:00"/>
    <s v="PT0098"/>
    <s v="DR005"/>
    <s v="Dr. Lisa Johnson"/>
    <s v="Oncology"/>
    <s v="RX003"/>
    <s v="Community Care Pharmacy"/>
    <s v="Worcester"/>
    <s v="MA"/>
    <s v="00002-4415-85"/>
    <s v="Trulicity 1.5mg"/>
    <x v="17"/>
    <s v="GLP-1"/>
    <n v="28"/>
    <n v="28"/>
    <x v="1"/>
    <n v="4"/>
    <n v="2"/>
    <s v="MCD001"/>
    <x v="4"/>
    <s v="GOVERNMENT"/>
    <s v="NADAC"/>
    <n v="918"/>
    <n v="780.3"/>
    <n v="741.28"/>
    <n v="3.71"/>
    <n v="744.99"/>
    <n v="536.39"/>
    <n v="208.6"/>
    <n v="711.89"/>
    <n v="0"/>
    <n v="33.1"/>
    <x v="0"/>
    <m/>
    <m/>
    <n v="5"/>
    <n v="1"/>
  </r>
  <r>
    <s v="RX001281"/>
    <d v="2024-05-13T00:00:00"/>
    <s v="PT0055"/>
    <s v="DR004"/>
    <s v="Dr. James Williams"/>
    <s v="Primary Care"/>
    <s v="RX001"/>
    <s v="Main St Pharmacy"/>
    <s v="Boston"/>
    <s v="MA"/>
    <s v="00173-0682-20"/>
    <s v="Advair Diskus 250/50"/>
    <x v="1"/>
    <s v="ICS/LABA"/>
    <n v="30"/>
    <n v="31"/>
    <x v="1"/>
    <n v="3"/>
    <n v="2"/>
    <s v="PBM001"/>
    <x v="0"/>
    <s v="COMMERCIAL"/>
    <s v="MAC"/>
    <n v="384"/>
    <n v="326.39999999999998"/>
    <n v="320.35000000000002"/>
    <n v="1.78"/>
    <n v="322.13"/>
    <n v="280.25"/>
    <n v="41.88"/>
    <n v="298.92"/>
    <n v="0"/>
    <n v="23.21"/>
    <x v="0"/>
    <m/>
    <m/>
    <n v="1"/>
    <n v="0"/>
  </r>
  <r>
    <s v="RX001282"/>
    <d v="2024-05-05T00:00:00"/>
    <s v="PT0028"/>
    <s v="DR002"/>
    <s v="Dr. Michael Torres"/>
    <s v="Cardiology"/>
    <s v="RX001"/>
    <s v="Main St Pharmacy"/>
    <s v="Boston"/>
    <s v="MA"/>
    <s v="68382-0035-01"/>
    <m/>
    <x v="2"/>
    <s v="CCB"/>
    <n v="30"/>
    <n v="30"/>
    <x v="0"/>
    <n v="1"/>
    <n v="0"/>
    <s v="PBM003"/>
    <x v="3"/>
    <s v="COMMERCIAL"/>
    <s v="MAC"/>
    <n v="7.2"/>
    <n v="5.76"/>
    <n v="3.35"/>
    <n v="1.78"/>
    <n v="5.13"/>
    <n v="4.51"/>
    <n v="1"/>
    <n v="5.53"/>
    <n v="0"/>
    <n v="-0.4"/>
    <x v="0"/>
    <m/>
    <m/>
    <n v="9"/>
    <n v="0"/>
  </r>
  <r>
    <s v="RX001283"/>
    <d v="2024-02-07T00:00:00"/>
    <s v="PT0028"/>
    <s v="DR001"/>
    <s v="Dr. Sarah Chen"/>
    <s v="Internal Medicine"/>
    <s v="RX001"/>
    <s v="Main St Pharmacy"/>
    <s v="Boston"/>
    <s v="MA"/>
    <s v="00169-4302-12"/>
    <s v="Ozempic 1mg"/>
    <x v="8"/>
    <s v="GLP-1"/>
    <n v="30"/>
    <n v="28"/>
    <x v="1"/>
    <n v="4"/>
    <n v="0"/>
    <s v="MCR001"/>
    <x v="5"/>
    <s v="GOVERNMENT"/>
    <s v="MAC"/>
    <n v="936"/>
    <n v="795.6"/>
    <n v="773.21"/>
    <n v="1.77"/>
    <n v="774.98"/>
    <n v="619.98"/>
    <n v="155"/>
    <n v="723.62"/>
    <n v="37.090000000000003"/>
    <n v="14.27"/>
    <x v="0"/>
    <m/>
    <m/>
    <n v="7"/>
    <n v="1"/>
  </r>
  <r>
    <s v="RX001284"/>
    <d v="2023-10-20T00:00:00"/>
    <s v="PT0024"/>
    <s v="DR002"/>
    <s v="Dr. Michael Torres"/>
    <s v="Cardiology"/>
    <s v="RX004"/>
    <s v="Health Plus Pharmacy"/>
    <s v="Cambridge"/>
    <s v="MA"/>
    <s v="00173-0682-20"/>
    <s v="Advair Diskus 250/50"/>
    <x v="1"/>
    <s v="ICS/LABA"/>
    <n v="90"/>
    <n v="91"/>
    <x v="1"/>
    <n v="3"/>
    <n v="0"/>
    <s v="PBM002"/>
    <x v="2"/>
    <s v="COMMERCIAL"/>
    <s v="MAC"/>
    <n v="384"/>
    <n v="326.39999999999998"/>
    <n v="982.25"/>
    <n v="1.79"/>
    <n v="984.04"/>
    <n v="836.44"/>
    <n v="147.61000000000001"/>
    <n v="867.08"/>
    <n v="0"/>
    <n v="116.96"/>
    <x v="0"/>
    <m/>
    <m/>
    <n v="3"/>
    <n v="0"/>
  </r>
  <r>
    <s v="RX001285"/>
    <d v="2023-02-02T00:00:00"/>
    <s v="PT0108"/>
    <s v="DR001"/>
    <s v="Dr. Sarah Chen"/>
    <s v="Internal Medicine"/>
    <s v="RX001"/>
    <s v="Main St Pharmacy"/>
    <s v="Boston"/>
    <s v="MA"/>
    <s v="61269-0435-01"/>
    <m/>
    <x v="14"/>
    <s v="Biguanide"/>
    <n v="90"/>
    <n v="91"/>
    <x v="0"/>
    <n v="1"/>
    <n v="0"/>
    <s v="MCR001"/>
    <x v="5"/>
    <s v="GOVERNMENT"/>
    <s v="MAC"/>
    <n v="12.4"/>
    <n v="9.92"/>
    <n v="7.05"/>
    <n v="1.77"/>
    <n v="8.82"/>
    <n v="7.06"/>
    <n v="1.76"/>
    <n v="9.5299999999999994"/>
    <n v="0"/>
    <n v="-0.71"/>
    <x v="0"/>
    <m/>
    <m/>
    <n v="8"/>
    <n v="0"/>
  </r>
  <r>
    <s v="RX001286"/>
    <d v="2023-04-30T00:00:00"/>
    <s v="PT0018"/>
    <s v="DR002"/>
    <s v="Dr. Michael Torres"/>
    <s v="Cardiology"/>
    <s v="RX001"/>
    <s v="Main St Pharmacy"/>
    <s v="Boston"/>
    <s v="MA"/>
    <s v="00085-1234-01"/>
    <m/>
    <x v="4"/>
    <s v="ACE Inhibitor"/>
    <n v="90"/>
    <n v="91"/>
    <x v="0"/>
    <n v="1"/>
    <n v="0"/>
    <s v="PBM002"/>
    <x v="2"/>
    <s v="COMMERCIAL"/>
    <s v="MAC"/>
    <n v="8.5"/>
    <n v="6.8"/>
    <n v="4.41"/>
    <n v="1.79"/>
    <n v="6.2"/>
    <n v="5.27"/>
    <n v="1"/>
    <n v="6.12"/>
    <n v="0"/>
    <n v="0.08"/>
    <x v="0"/>
    <m/>
    <m/>
    <n v="5"/>
    <n v="0"/>
  </r>
  <r>
    <s v="RX001287"/>
    <d v="2024-08-02T00:00:00"/>
    <s v="PT0055"/>
    <s v="DR003"/>
    <s v="Dr. Priya Patel"/>
    <s v="Endocrinology"/>
    <s v="RX004"/>
    <s v="Health Plus Pharmacy"/>
    <s v="Cambridge"/>
    <s v="MA"/>
    <s v="00006-0021-31"/>
    <s v="Januvia 100mg"/>
    <x v="15"/>
    <s v="DPP-4"/>
    <n v="30"/>
    <n v="29"/>
    <x v="1"/>
    <n v="3"/>
    <n v="0"/>
    <s v="PBM003"/>
    <x v="3"/>
    <s v="COMMERCIAL"/>
    <s v="MAC"/>
    <n v="492"/>
    <n v="418.2"/>
    <n v="411.44"/>
    <n v="1.78"/>
    <n v="413.22"/>
    <n v="363.63"/>
    <n v="49.59"/>
    <n v="390.36"/>
    <n v="0"/>
    <n v="22.86"/>
    <x v="0"/>
    <m/>
    <m/>
    <n v="3"/>
    <n v="0"/>
  </r>
  <r>
    <s v="RX001288"/>
    <d v="2024-04-13T00:00:00"/>
    <s v="PT0060"/>
    <s v="DR002"/>
    <s v="Dr. Michael Torres"/>
    <s v="Cardiology"/>
    <s v="RX001"/>
    <s v="Main St Pharmacy"/>
    <s v="Boston"/>
    <s v="MA"/>
    <s v="00003-0208-11"/>
    <s v="Jardiance 25mg"/>
    <x v="5"/>
    <s v="SGLT2i"/>
    <n v="30"/>
    <n v="31"/>
    <x v="1"/>
    <n v="4"/>
    <n v="1"/>
    <s v="PBM001"/>
    <x v="0"/>
    <s v="COMMERCIAL"/>
    <s v="MAC"/>
    <n v="564"/>
    <n v="479.4"/>
    <n v="483.29"/>
    <n v="1.78"/>
    <n v="485.07"/>
    <n v="422.01"/>
    <n v="63.06"/>
    <n v="441.8"/>
    <n v="0"/>
    <n v="43.26"/>
    <x v="0"/>
    <m/>
    <m/>
    <n v="7"/>
    <n v="1"/>
  </r>
  <r>
    <s v="RX001289"/>
    <d v="2023-01-07T00:00:00"/>
    <s v="PT0093"/>
    <s v="DR005"/>
    <s v="Dr. Lisa Johnson"/>
    <s v="Oncology"/>
    <s v="RX002"/>
    <s v="Westside Rx"/>
    <s v="Springfield"/>
    <s v="MA"/>
    <s v="00003-0208-11"/>
    <s v="Jardiance 25mg"/>
    <x v="5"/>
    <s v="SGLT2i"/>
    <n v="30"/>
    <n v="30"/>
    <x v="1"/>
    <n v="4"/>
    <n v="0"/>
    <s v="MCR001"/>
    <x v="5"/>
    <s v="GOVERNMENT"/>
    <s v="MAC"/>
    <n v="564"/>
    <n v="479.4"/>
    <n v="463.44"/>
    <n v="1.77"/>
    <n v="465.21"/>
    <n v="372.17"/>
    <n v="93.04"/>
    <n v="456.18"/>
    <n v="20.91"/>
    <n v="-11.88"/>
    <x v="0"/>
    <m/>
    <m/>
    <n v="8"/>
    <n v="0"/>
  </r>
  <r>
    <s v="RX001290"/>
    <d v="2024-08-02T00:00:00"/>
    <s v="PT0056"/>
    <s v="DR003"/>
    <s v="Dr. Priya Patel"/>
    <s v="Endocrinology"/>
    <s v="RX001"/>
    <s v="Main St Pharmacy"/>
    <s v="Boston"/>
    <s v="MA"/>
    <s v="50458-0579-30"/>
    <s v="Xarelto 20mg"/>
    <x v="13"/>
    <s v="Anticoagulant"/>
    <n v="30"/>
    <n v="29"/>
    <x v="1"/>
    <n v="3"/>
    <n v="0"/>
    <s v="MCD001"/>
    <x v="4"/>
    <s v="GOVERNMENT"/>
    <s v="NADAC"/>
    <n v="558"/>
    <n v="474.3"/>
    <n v="450.58"/>
    <n v="2.25"/>
    <n v="452.84"/>
    <n v="326.04000000000002"/>
    <n v="126.79"/>
    <n v="422.17"/>
    <n v="0"/>
    <n v="30.67"/>
    <x v="0"/>
    <m/>
    <m/>
    <n v="1"/>
    <n v="0"/>
  </r>
  <r>
    <s v="RX001291"/>
    <d v="2023-06-21T00:00:00"/>
    <s v="PT0007"/>
    <s v="DR004"/>
    <s v="Dr. James Williams"/>
    <s v="Primary Care"/>
    <s v="RX004"/>
    <s v="Health Plus Pharmacy"/>
    <s v="Cambridge"/>
    <s v="MA"/>
    <s v="00591-3622-19"/>
    <m/>
    <x v="12"/>
    <s v="PPI"/>
    <n v="30"/>
    <n v="30"/>
    <x v="0"/>
    <n v="1"/>
    <n v="1"/>
    <s v="PBM003"/>
    <x v="3"/>
    <s v="COMMERCIAL"/>
    <s v="MAC"/>
    <n v="6.9"/>
    <n v="5.52"/>
    <n v="3.8"/>
    <n v="1.78"/>
    <n v="5.58"/>
    <n v="4.91"/>
    <n v="1"/>
    <n v="4.88"/>
    <n v="0"/>
    <n v="0.7"/>
    <x v="0"/>
    <m/>
    <m/>
    <n v="7"/>
    <n v="0"/>
  </r>
  <r>
    <s v="RX001292"/>
    <d v="2024-07-14T00:00:00"/>
    <s v="PT0062"/>
    <s v="DR001"/>
    <s v="Dr. Sarah Chen"/>
    <s v="Internal Medicine"/>
    <s v="RX002"/>
    <s v="Westside Rx"/>
    <s v="Springfield"/>
    <s v="MA"/>
    <s v="00591-3622-19"/>
    <m/>
    <x v="12"/>
    <s v="PPI"/>
    <n v="30"/>
    <n v="31"/>
    <x v="0"/>
    <n v="1"/>
    <n v="1"/>
    <s v="PBM003"/>
    <x v="3"/>
    <s v="COMMERCIAL"/>
    <s v="MAC"/>
    <n v="6.9"/>
    <n v="5.52"/>
    <n v="3.25"/>
    <n v="1.78"/>
    <n v="5.03"/>
    <n v="4.43"/>
    <n v="1"/>
    <n v="5.31"/>
    <n v="0"/>
    <n v="-0.28000000000000003"/>
    <x v="0"/>
    <m/>
    <m/>
    <n v="4"/>
    <n v="0"/>
  </r>
  <r>
    <s v="RX001293"/>
    <d v="2024-05-03T00:00:00"/>
    <s v="PT0079"/>
    <s v="DR002"/>
    <s v="Dr. Michael Torres"/>
    <s v="Cardiology"/>
    <s v="RX002"/>
    <s v="Westside Rx"/>
    <s v="Springfield"/>
    <s v="MA"/>
    <s v="00093-0892-01"/>
    <m/>
    <x v="0"/>
    <s v="Antiplatelet"/>
    <n v="30"/>
    <n v="29"/>
    <x v="0"/>
    <n v="1"/>
    <n v="0"/>
    <s v="CASH"/>
    <x v="6"/>
    <s v="CASH"/>
    <s v="AWP"/>
    <n v="14.8"/>
    <n v="11.84"/>
    <n v="0"/>
    <n v="0"/>
    <n v="0"/>
    <n v="0"/>
    <n v="0"/>
    <n v="0"/>
    <n v="0"/>
    <n v="0"/>
    <x v="1"/>
    <n v="75"/>
    <s v="Prior Authorization Required"/>
    <n v="3"/>
    <n v="1"/>
  </r>
  <r>
    <s v="RX001294"/>
    <d v="2023-10-13T00:00:00"/>
    <s v="PT0096"/>
    <s v="DR003"/>
    <s v="Dr. Priya Patel"/>
    <s v="Endocrinology"/>
    <s v="RX001"/>
    <s v="Main St Pharmacy"/>
    <s v="Boston"/>
    <s v="MA"/>
    <s v="00006-0021-31"/>
    <s v="Januvia 100mg"/>
    <x v="15"/>
    <s v="DPP-4"/>
    <n v="30"/>
    <n v="31"/>
    <x v="1"/>
    <n v="3"/>
    <n v="1"/>
    <s v="PBM001"/>
    <x v="0"/>
    <s v="COMMERCIAL"/>
    <s v="MAC"/>
    <n v="492"/>
    <n v="418.2"/>
    <n v="418.96"/>
    <n v="1.78"/>
    <n v="420.74"/>
    <n v="366.04"/>
    <n v="54.7"/>
    <n v="372.97"/>
    <n v="0"/>
    <n v="47.77"/>
    <x v="0"/>
    <m/>
    <m/>
    <n v="5"/>
    <n v="0"/>
  </r>
  <r>
    <s v="RX001295"/>
    <d v="2023-05-11T00:00:00"/>
    <s v="PT0090"/>
    <s v="DR001"/>
    <s v="Dr. Sarah Chen"/>
    <s v="Internal Medicine"/>
    <s v="RX002"/>
    <s v="Westside Rx"/>
    <s v="Springfield"/>
    <s v="MA"/>
    <s v="68382-0035-01"/>
    <m/>
    <x v="2"/>
    <s v="CCB"/>
    <n v="90"/>
    <n v="86"/>
    <x v="0"/>
    <n v="1"/>
    <n v="2"/>
    <s v="PBM004"/>
    <x v="1"/>
    <s v="COMMERCIAL"/>
    <s v="MAC"/>
    <n v="7.2"/>
    <n v="5.76"/>
    <n v="9.7200000000000006"/>
    <n v="1.8"/>
    <n v="11.52"/>
    <n v="9.68"/>
    <n v="1.84"/>
    <n v="16.66"/>
    <n v="0"/>
    <n v="-5.14"/>
    <x v="0"/>
    <m/>
    <m/>
    <n v="7"/>
    <n v="0"/>
  </r>
  <r>
    <s v="RX001296"/>
    <d v="2024-01-17T00:00:00"/>
    <s v="PT0017"/>
    <s v="DR002"/>
    <s v="Dr. Michael Torres"/>
    <s v="Cardiology"/>
    <s v="RX001"/>
    <s v="Main St Pharmacy"/>
    <s v="Boston"/>
    <s v="MA"/>
    <s v="00591-3622-19"/>
    <m/>
    <x v="12"/>
    <s v="PPI"/>
    <n v="30"/>
    <n v="30"/>
    <x v="0"/>
    <n v="1"/>
    <n v="0"/>
    <s v="PBM001"/>
    <x v="0"/>
    <s v="COMMERCIAL"/>
    <s v="MAC"/>
    <n v="6.9"/>
    <n v="5.52"/>
    <n v="0"/>
    <n v="0"/>
    <n v="0"/>
    <n v="0"/>
    <n v="0"/>
    <n v="0"/>
    <n v="0"/>
    <n v="0"/>
    <x v="1"/>
    <n v="76"/>
    <s v="Plan Limitations Exceeded"/>
    <n v="0"/>
    <n v="0"/>
  </r>
  <r>
    <s v="RX001297"/>
    <d v="2024-09-01T00:00:00"/>
    <s v="PT0046"/>
    <s v="DR003"/>
    <s v="Dr. Priya Patel"/>
    <s v="Endocrinology"/>
    <s v="RX001"/>
    <s v="Main St Pharmacy"/>
    <s v="Boston"/>
    <s v="MA"/>
    <s v="00085-1234-01"/>
    <m/>
    <x v="4"/>
    <s v="ACE Inhibitor"/>
    <n v="90"/>
    <n v="89"/>
    <x v="0"/>
    <n v="1"/>
    <n v="0"/>
    <s v="PBM001"/>
    <x v="0"/>
    <s v="COMMERCIAL"/>
    <s v="MAC"/>
    <n v="8.5"/>
    <n v="6.8"/>
    <n v="5.15"/>
    <n v="1.78"/>
    <n v="6.93"/>
    <n v="6.03"/>
    <n v="1"/>
    <n v="6.26"/>
    <n v="0"/>
    <n v="0.66"/>
    <x v="0"/>
    <m/>
    <m/>
    <n v="3"/>
    <n v="1"/>
  </r>
  <r>
    <s v="RX001298"/>
    <d v="2023-04-02T00:00:00"/>
    <s v="PT0061"/>
    <s v="DR005"/>
    <s v="Dr. Lisa Johnson"/>
    <s v="Oncology"/>
    <s v="RX002"/>
    <s v="Westside Rx"/>
    <s v="Springfield"/>
    <s v="MA"/>
    <s v="00093-7193-98"/>
    <m/>
    <x v="3"/>
    <s v="Statin"/>
    <n v="30"/>
    <n v="29"/>
    <x v="0"/>
    <n v="1"/>
    <n v="2"/>
    <s v="PBM001"/>
    <x v="0"/>
    <s v="COMMERCIAL"/>
    <s v="MAC"/>
    <n v="18.2"/>
    <n v="14.56"/>
    <n v="10.5"/>
    <n v="1.78"/>
    <n v="12.28"/>
    <n v="10.69"/>
    <n v="1.6"/>
    <n v="13.79"/>
    <n v="0"/>
    <n v="-1.5"/>
    <x v="0"/>
    <m/>
    <m/>
    <n v="2"/>
    <n v="0"/>
  </r>
  <r>
    <s v="RX001299"/>
    <d v="2023-09-11T00:00:00"/>
    <s v="PT0050"/>
    <s v="DR003"/>
    <s v="Dr. Priya Patel"/>
    <s v="Endocrinology"/>
    <s v="RX001"/>
    <s v="Main St Pharmacy"/>
    <s v="Boston"/>
    <s v="MA"/>
    <s v="00074-3799-13"/>
    <s v="Humira Pen 40mg"/>
    <x v="7"/>
    <s v="Biologic"/>
    <n v="28"/>
    <n v="27"/>
    <x v="1"/>
    <n v="5"/>
    <n v="0"/>
    <s v="PBM001"/>
    <x v="0"/>
    <s v="COMMERCIAL"/>
    <s v="MAC"/>
    <n v="7140"/>
    <n v="6069"/>
    <n v="5905.87"/>
    <n v="1.78"/>
    <n v="5907.65"/>
    <n v="5139.66"/>
    <n v="767.99"/>
    <n v="5377.25"/>
    <n v="0"/>
    <n v="530.4"/>
    <x v="0"/>
    <m/>
    <m/>
    <n v="3"/>
    <n v="0"/>
  </r>
  <r>
    <s v="RX001300"/>
    <d v="2024-02-20T00:00:00"/>
    <s v="PT0108"/>
    <s v="DR003"/>
    <s v="Dr. Priya Patel"/>
    <s v="Endocrinology"/>
    <s v="RX001"/>
    <s v="Main St Pharmacy"/>
    <s v="Boston"/>
    <s v="MA"/>
    <s v="00085-1234-01"/>
    <m/>
    <x v="4"/>
    <s v="ACE Inhibitor"/>
    <n v="90"/>
    <n v="94"/>
    <x v="0"/>
    <n v="1"/>
    <n v="0"/>
    <s v="PBM001"/>
    <x v="0"/>
    <s v="COMMERCIAL"/>
    <s v="MAC"/>
    <n v="8.5"/>
    <n v="6.8"/>
    <n v="4.37"/>
    <n v="1.78"/>
    <n v="6.15"/>
    <n v="5.35"/>
    <n v="1"/>
    <n v="6.5"/>
    <n v="0"/>
    <n v="-0.35"/>
    <x v="2"/>
    <m/>
    <m/>
    <n v="0"/>
    <n v="0"/>
  </r>
  <r>
    <s v="RX001301"/>
    <d v="2024-06-08T00:00:00"/>
    <s v="PT0075"/>
    <s v="DR005"/>
    <s v="Dr. Lisa Johnson"/>
    <s v="Oncology"/>
    <s v="RX001"/>
    <s v="Main St Pharmacy"/>
    <s v="Boston"/>
    <s v="MA"/>
    <s v="68382-0035-01"/>
    <m/>
    <x v="2"/>
    <s v="CCB"/>
    <n v="30"/>
    <n v="29"/>
    <x v="0"/>
    <n v="1"/>
    <n v="1"/>
    <s v="MCD001"/>
    <x v="4"/>
    <s v="GOVERNMENT"/>
    <s v="NADAC"/>
    <n v="7.2"/>
    <n v="5.76"/>
    <n v="5.47"/>
    <n v="0.03"/>
    <n v="5.5"/>
    <n v="3.96"/>
    <n v="1.54"/>
    <n v="5.0999999999999996"/>
    <n v="0"/>
    <n v="0.4"/>
    <x v="0"/>
    <m/>
    <m/>
    <n v="10"/>
    <n v="1"/>
  </r>
  <r>
    <s v="RX001302"/>
    <d v="2024-09-11T00:00:00"/>
    <s v="PT0039"/>
    <s v="DR003"/>
    <s v="Dr. Priya Patel"/>
    <s v="Endocrinology"/>
    <s v="RX002"/>
    <s v="Westside Rx"/>
    <s v="Springfield"/>
    <s v="MA"/>
    <s v="61958-0601-01"/>
    <m/>
    <x v="6"/>
    <s v="Biologic"/>
    <n v="28"/>
    <n v="28"/>
    <x v="0"/>
    <n v="4"/>
    <n v="0"/>
    <s v="PBM002"/>
    <x v="2"/>
    <s v="COMMERCIAL"/>
    <s v="MAC"/>
    <n v="4998"/>
    <n v="4248.3"/>
    <n v="2939.35"/>
    <n v="1.79"/>
    <n v="2941.14"/>
    <n v="2499.9699999999998"/>
    <n v="441.17"/>
    <n v="3869.95"/>
    <n v="0"/>
    <n v="-928.81"/>
    <x v="0"/>
    <m/>
    <m/>
    <n v="2"/>
    <n v="0"/>
  </r>
  <r>
    <s v="RX001303"/>
    <d v="2023-10-30T00:00:00"/>
    <s v="PT0086"/>
    <s v="DR001"/>
    <s v="Dr. Sarah Chen"/>
    <s v="Internal Medicine"/>
    <s v="RX001"/>
    <s v="Main St Pharmacy"/>
    <s v="Boston"/>
    <s v="MA"/>
    <s v="00085-1234-01"/>
    <m/>
    <x v="4"/>
    <s v="ACE Inhibitor"/>
    <n v="90"/>
    <n v="86"/>
    <x v="0"/>
    <n v="1"/>
    <n v="1"/>
    <s v="PBM003"/>
    <x v="3"/>
    <s v="COMMERCIAL"/>
    <s v="MAC"/>
    <n v="8.5"/>
    <n v="6.8"/>
    <n v="4.17"/>
    <n v="1.78"/>
    <n v="5.95"/>
    <n v="5.24"/>
    <n v="1"/>
    <n v="6.46"/>
    <n v="0"/>
    <n v="-0.51"/>
    <x v="0"/>
    <m/>
    <m/>
    <n v="10"/>
    <n v="0"/>
  </r>
  <r>
    <s v="RX001304"/>
    <d v="2024-06-09T00:00:00"/>
    <s v="PT0064"/>
    <s v="DR005"/>
    <s v="Dr. Lisa Johnson"/>
    <s v="Oncology"/>
    <s v="RX001"/>
    <s v="Main St Pharmacy"/>
    <s v="Boston"/>
    <s v="MA"/>
    <s v="61269-0435-01"/>
    <m/>
    <x v="14"/>
    <s v="Biguanide"/>
    <n v="90"/>
    <n v="94"/>
    <x v="0"/>
    <n v="1"/>
    <n v="0"/>
    <s v="PBM004"/>
    <x v="1"/>
    <s v="COMMERCIAL"/>
    <s v="MAC"/>
    <n v="12.4"/>
    <n v="9.92"/>
    <n v="7.82"/>
    <n v="1.8"/>
    <n v="9.6199999999999992"/>
    <n v="8.08"/>
    <n v="1.54"/>
    <n v="9.2100000000000009"/>
    <n v="0"/>
    <n v="0.42"/>
    <x v="0"/>
    <m/>
    <m/>
    <n v="1"/>
    <n v="0"/>
  </r>
  <r>
    <s v="RX001305"/>
    <d v="2024-12-29T00:00:00"/>
    <s v="PT0026"/>
    <s v="DR003"/>
    <s v="Dr. Priya Patel"/>
    <s v="Endocrinology"/>
    <s v="RX002"/>
    <s v="Westside Rx"/>
    <s v="Springfield"/>
    <s v="MA"/>
    <s v="00006-0021-31"/>
    <s v="Januvia 100mg"/>
    <x v="15"/>
    <s v="DPP-4"/>
    <n v="90"/>
    <n v="90"/>
    <x v="1"/>
    <n v="3"/>
    <n v="1"/>
    <s v="PBM001"/>
    <x v="0"/>
    <s v="COMMERCIAL"/>
    <s v="MAC"/>
    <n v="492"/>
    <n v="418.2"/>
    <n v="1229.05"/>
    <n v="1.78"/>
    <n v="1230.83"/>
    <n v="1070.83"/>
    <n v="160.01"/>
    <n v="1133.82"/>
    <n v="0"/>
    <n v="97.01"/>
    <x v="0"/>
    <m/>
    <m/>
    <n v="11"/>
    <n v="0"/>
  </r>
  <r>
    <s v="RX001306"/>
    <d v="2024-11-13T00:00:00"/>
    <s v="PT0034"/>
    <s v="DR003"/>
    <s v="Dr. Priya Patel"/>
    <s v="Endocrinology"/>
    <s v="RX002"/>
    <s v="Westside Rx"/>
    <s v="Springfield"/>
    <s v="MA"/>
    <s v="00169-4302-12"/>
    <s v="Ozempic 1mg"/>
    <x v="8"/>
    <s v="GLP-1"/>
    <n v="30"/>
    <n v="31"/>
    <x v="1"/>
    <n v="4"/>
    <n v="2"/>
    <s v="MCD001"/>
    <x v="4"/>
    <s v="GOVERNMENT"/>
    <s v="NADAC"/>
    <n v="936"/>
    <n v="795.6"/>
    <n v="755.82"/>
    <n v="3.78"/>
    <n v="759.6"/>
    <n v="546.91"/>
    <n v="212.69"/>
    <n v="716.23"/>
    <n v="0"/>
    <n v="43.37"/>
    <x v="0"/>
    <m/>
    <m/>
    <n v="11"/>
    <n v="1"/>
  </r>
  <r>
    <s v="RX001307"/>
    <d v="2023-01-29T00:00:00"/>
    <s v="PT0094"/>
    <s v="DR004"/>
    <s v="Dr. James Williams"/>
    <s v="Primary Care"/>
    <s v="RX004"/>
    <s v="Health Plus Pharmacy"/>
    <s v="Cambridge"/>
    <s v="MA"/>
    <s v="00093-7193-98"/>
    <m/>
    <x v="3"/>
    <s v="Statin"/>
    <n v="30"/>
    <n v="29"/>
    <x v="0"/>
    <n v="1"/>
    <n v="1"/>
    <s v="MCR001"/>
    <x v="5"/>
    <s v="GOVERNMENT"/>
    <s v="MAC"/>
    <n v="18.2"/>
    <n v="14.56"/>
    <n v="9.35"/>
    <n v="1.77"/>
    <n v="11.12"/>
    <n v="8.9"/>
    <n v="2.2200000000000002"/>
    <n v="13.42"/>
    <n v="0"/>
    <n v="-2.2999999999999998"/>
    <x v="0"/>
    <m/>
    <m/>
    <n v="7"/>
    <n v="0"/>
  </r>
  <r>
    <s v="RX001308"/>
    <d v="2023-07-24T00:00:00"/>
    <s v="PT0061"/>
    <s v="DR003"/>
    <s v="Dr. Priya Patel"/>
    <s v="Endocrinology"/>
    <s v="RX003"/>
    <s v="Community Care Pharmacy"/>
    <s v="Worcester"/>
    <s v="MA"/>
    <s v="00085-1234-01"/>
    <m/>
    <x v="4"/>
    <s v="ACE Inhibitor"/>
    <n v="90"/>
    <n v="94"/>
    <x v="0"/>
    <n v="1"/>
    <n v="0"/>
    <s v="PBM003"/>
    <x v="3"/>
    <s v="COMMERCIAL"/>
    <s v="MAC"/>
    <n v="8.5"/>
    <n v="6.8"/>
    <n v="4.1500000000000004"/>
    <n v="1.78"/>
    <n v="5.93"/>
    <n v="5.22"/>
    <n v="1"/>
    <n v="6.21"/>
    <n v="0"/>
    <n v="-0.28000000000000003"/>
    <x v="0"/>
    <m/>
    <m/>
    <n v="11"/>
    <n v="0"/>
  </r>
  <r>
    <s v="RX001309"/>
    <d v="2023-08-02T00:00:00"/>
    <s v="PT0023"/>
    <s v="DR004"/>
    <s v="Dr. James Williams"/>
    <s v="Primary Care"/>
    <s v="RX001"/>
    <s v="Main St Pharmacy"/>
    <s v="Boston"/>
    <s v="MA"/>
    <s v="00085-1234-01"/>
    <m/>
    <x v="4"/>
    <s v="ACE Inhibitor"/>
    <n v="90"/>
    <n v="88"/>
    <x v="0"/>
    <n v="1"/>
    <n v="0"/>
    <s v="MCD001"/>
    <x v="4"/>
    <s v="GOVERNMENT"/>
    <s v="NADAC"/>
    <n v="8.5"/>
    <n v="6.8"/>
    <n v="6.46"/>
    <n v="0.03"/>
    <n v="6.49"/>
    <n v="4.67"/>
    <n v="1.82"/>
    <n v="6.06"/>
    <n v="0"/>
    <n v="0.43"/>
    <x v="0"/>
    <m/>
    <m/>
    <n v="0"/>
    <n v="0"/>
  </r>
  <r>
    <s v="RX001310"/>
    <d v="2023-03-31T00:00:00"/>
    <s v="PT0019"/>
    <s v="DR005"/>
    <s v="Dr. Lisa Johnson"/>
    <s v="Oncology"/>
    <s v="RX003"/>
    <s v="Community Care Pharmacy"/>
    <s v="Worcester"/>
    <s v="MA"/>
    <s v="00006-0021-31"/>
    <s v="Januvia 100mg"/>
    <x v="15"/>
    <s v="DPP-4"/>
    <n v="30"/>
    <n v="29"/>
    <x v="1"/>
    <n v="3"/>
    <n v="2"/>
    <s v="MCD001"/>
    <x v="4"/>
    <s v="GOVERNMENT"/>
    <s v="NADAC"/>
    <n v="492"/>
    <n v="418.2"/>
    <n v="397.29"/>
    <n v="1.99"/>
    <n v="399.28"/>
    <n v="287.48"/>
    <n v="111.8"/>
    <n v="383.04"/>
    <n v="0"/>
    <n v="16.239999999999998"/>
    <x v="0"/>
    <m/>
    <m/>
    <n v="6"/>
    <n v="0"/>
  </r>
  <r>
    <s v="RX001311"/>
    <d v="2024-04-09T00:00:00"/>
    <s v="PT0100"/>
    <s v="DR001"/>
    <s v="Dr. Sarah Chen"/>
    <s v="Internal Medicine"/>
    <s v="RX002"/>
    <s v="Westside Rx"/>
    <s v="Springfield"/>
    <s v="MA"/>
    <s v="00085-1234-01"/>
    <m/>
    <x v="4"/>
    <s v="ACE Inhibitor"/>
    <n v="90"/>
    <n v="91"/>
    <x v="0"/>
    <n v="1"/>
    <n v="2"/>
    <s v="PBM001"/>
    <x v="0"/>
    <s v="COMMERCIAL"/>
    <s v="MAC"/>
    <n v="8.5"/>
    <n v="6.8"/>
    <n v="4.21"/>
    <n v="1.78"/>
    <n v="5.99"/>
    <n v="5.21"/>
    <n v="1"/>
    <n v="6.13"/>
    <n v="0"/>
    <n v="-0.14000000000000001"/>
    <x v="0"/>
    <m/>
    <m/>
    <n v="6"/>
    <n v="1"/>
  </r>
  <r>
    <s v="RX001312"/>
    <d v="2024-08-20T00:00:00"/>
    <s v="PT0015"/>
    <s v="DR005"/>
    <s v="Dr. Lisa Johnson"/>
    <s v="Oncology"/>
    <s v="RX003"/>
    <s v="Community Care Pharmacy"/>
    <s v="Worcester"/>
    <s v="MA"/>
    <s v="00591-3622-19"/>
    <m/>
    <x v="12"/>
    <s v="PPI"/>
    <n v="90"/>
    <n v="88"/>
    <x v="0"/>
    <n v="1"/>
    <n v="0"/>
    <s v="PBM001"/>
    <x v="0"/>
    <s v="COMMERCIAL"/>
    <s v="MAC"/>
    <n v="6.9"/>
    <n v="5.52"/>
    <n v="9.76"/>
    <n v="1.78"/>
    <n v="11.54"/>
    <n v="10.039999999999999"/>
    <n v="1.5"/>
    <n v="15.19"/>
    <n v="0"/>
    <n v="-3.65"/>
    <x v="0"/>
    <m/>
    <m/>
    <n v="11"/>
    <n v="0"/>
  </r>
  <r>
    <s v="RX001313"/>
    <d v="2023-04-17T00:00:00"/>
    <s v="PT0069"/>
    <s v="DR002"/>
    <s v="Dr. Michael Torres"/>
    <s v="Cardiology"/>
    <s v="RX004"/>
    <s v="Health Plus Pharmacy"/>
    <s v="Cambridge"/>
    <s v="MA"/>
    <s v="00085-1234-01"/>
    <m/>
    <x v="4"/>
    <s v="ACE Inhibitor"/>
    <n v="90"/>
    <n v="91"/>
    <x v="0"/>
    <n v="1"/>
    <n v="1"/>
    <s v="PBM002"/>
    <x v="2"/>
    <s v="COMMERCIAL"/>
    <s v="MAC"/>
    <n v="8.5"/>
    <n v="6.8"/>
    <n v="4.9000000000000004"/>
    <n v="1.79"/>
    <n v="6.69"/>
    <n v="5.68"/>
    <n v="1"/>
    <n v="6"/>
    <n v="0"/>
    <n v="0.69"/>
    <x v="0"/>
    <m/>
    <m/>
    <n v="8"/>
    <n v="0"/>
  </r>
  <r>
    <s v="RX001314"/>
    <d v="2024-01-13T00:00:00"/>
    <s v="PT0041"/>
    <s v="DR001"/>
    <s v="Dr. Sarah Chen"/>
    <s v="Internal Medicine"/>
    <s v="RX001"/>
    <s v="Main St Pharmacy"/>
    <s v="Boston"/>
    <s v="MA"/>
    <s v="00002-4415-85"/>
    <s v="Trulicity 1.5mg"/>
    <x v="17"/>
    <s v="GLP-1"/>
    <n v="28"/>
    <n v="27"/>
    <x v="1"/>
    <n v="4"/>
    <n v="0"/>
    <s v="PBM001"/>
    <x v="0"/>
    <s v="COMMERCIAL"/>
    <s v="MAC"/>
    <n v="918"/>
    <n v="780.3"/>
    <n v="755.84"/>
    <n v="1.78"/>
    <n v="757.62"/>
    <n v="659.13"/>
    <n v="98.49"/>
    <n v="725.78"/>
    <n v="0"/>
    <n v="31.84"/>
    <x v="2"/>
    <m/>
    <m/>
    <n v="4"/>
    <n v="0"/>
  </r>
  <r>
    <s v="RX001315"/>
    <d v="2023-10-01T00:00:00"/>
    <s v="PT0007"/>
    <s v="DR003"/>
    <s v="Dr. Priya Patel"/>
    <s v="Endocrinology"/>
    <s v="RX004"/>
    <s v="Health Plus Pharmacy"/>
    <s v="Cambridge"/>
    <s v="MA"/>
    <s v="00003-0894-20"/>
    <s v="Eliquis 5mg"/>
    <x v="10"/>
    <s v="Anticoagulant"/>
    <n v="30"/>
    <n v="28"/>
    <x v="1"/>
    <n v="3"/>
    <n v="0"/>
    <s v="MCD001"/>
    <x v="4"/>
    <s v="GOVERNMENT"/>
    <s v="NADAC"/>
    <n v="594"/>
    <n v="504.9"/>
    <n v="479.65"/>
    <n v="2.4"/>
    <n v="482.05"/>
    <n v="347.08"/>
    <n v="134.97"/>
    <n v="475.15"/>
    <n v="0"/>
    <n v="6.9"/>
    <x v="2"/>
    <m/>
    <m/>
    <n v="10"/>
    <n v="0"/>
  </r>
  <r>
    <s v="RX001316"/>
    <d v="2023-06-01T00:00:00"/>
    <s v="PT0052"/>
    <s v="DR003"/>
    <s v="Dr. Priya Patel"/>
    <s v="Endocrinology"/>
    <s v="RX004"/>
    <s v="Health Plus Pharmacy"/>
    <s v="Cambridge"/>
    <s v="MA"/>
    <s v="68382-0035-01"/>
    <m/>
    <x v="2"/>
    <s v="CCB"/>
    <n v="90"/>
    <n v="91"/>
    <x v="0"/>
    <n v="1"/>
    <n v="0"/>
    <s v="PBM004"/>
    <x v="1"/>
    <s v="COMMERCIAL"/>
    <s v="MAC"/>
    <n v="7.2"/>
    <n v="5.76"/>
    <n v="11.46"/>
    <n v="1.8"/>
    <n v="13.26"/>
    <n v="11.14"/>
    <n v="2.12"/>
    <n v="16.100000000000001"/>
    <n v="0"/>
    <n v="-2.84"/>
    <x v="0"/>
    <m/>
    <m/>
    <n v="0"/>
    <n v="1"/>
  </r>
  <r>
    <s v="RX001317"/>
    <d v="2023-06-06T00:00:00"/>
    <s v="PT0048"/>
    <s v="DR003"/>
    <s v="Dr. Priya Patel"/>
    <s v="Endocrinology"/>
    <s v="RX001"/>
    <s v="Main St Pharmacy"/>
    <s v="Boston"/>
    <s v="MA"/>
    <s v="00002-4415-85"/>
    <s v="Trulicity 1.5mg"/>
    <x v="17"/>
    <s v="GLP-1"/>
    <n v="28"/>
    <n v="27"/>
    <x v="1"/>
    <n v="4"/>
    <n v="0"/>
    <s v="PBM004"/>
    <x v="1"/>
    <s v="COMMERCIAL"/>
    <s v="MAC"/>
    <n v="918"/>
    <n v="780.3"/>
    <n v="787.17"/>
    <n v="1.8"/>
    <n v="788.97"/>
    <n v="662.74"/>
    <n v="126.24"/>
    <n v="751.8"/>
    <n v="0"/>
    <n v="37.17"/>
    <x v="2"/>
    <m/>
    <m/>
    <n v="0"/>
    <n v="1"/>
  </r>
  <r>
    <s v="RX001318"/>
    <d v="2023-03-09T00:00:00"/>
    <s v="PT0016"/>
    <s v="DR002"/>
    <s v="Dr. Michael Torres"/>
    <s v="Cardiology"/>
    <s v="RX002"/>
    <s v="Westside Rx"/>
    <s v="Springfield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10.42"/>
    <n v="1.77"/>
    <n v="12.19"/>
    <n v="9.75"/>
    <n v="2.44"/>
    <n v="14.05"/>
    <n v="0"/>
    <n v="-1.86"/>
    <x v="0"/>
    <m/>
    <m/>
    <n v="9"/>
    <n v="0"/>
  </r>
  <r>
    <s v="RX001319"/>
    <d v="2024-10-04T00:00:00"/>
    <s v="PT0005"/>
    <s v="DR005"/>
    <s v="Dr. Lisa Johnson"/>
    <s v="Oncology"/>
    <s v="RX004"/>
    <s v="Health Plus Pharmacy"/>
    <s v="Cambridge"/>
    <s v="MA"/>
    <s v="00093-7193-98"/>
    <m/>
    <x v="3"/>
    <s v="Statin"/>
    <n v="30"/>
    <n v="29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3.03"/>
    <n v="0"/>
    <n v="0.87"/>
    <x v="0"/>
    <m/>
    <m/>
    <n v="5"/>
    <n v="0"/>
  </r>
  <r>
    <s v="RX001320"/>
    <d v="2024-10-22T00:00:00"/>
    <s v="PT0045"/>
    <s v="DR005"/>
    <s v="Dr. Lisa Johnson"/>
    <s v="Oncology"/>
    <s v="RX001"/>
    <s v="Main St Pharmacy"/>
    <s v="Boston"/>
    <s v="MA"/>
    <s v="50458-0579-30"/>
    <s v="Xarelto 20mg"/>
    <x v="13"/>
    <s v="Anticoagulant"/>
    <n v="90"/>
    <n v="86"/>
    <x v="1"/>
    <n v="3"/>
    <n v="0"/>
    <s v="PBM002"/>
    <x v="2"/>
    <s v="COMMERCIAL"/>
    <s v="MAC"/>
    <n v="558"/>
    <n v="474.3"/>
    <n v="1382.33"/>
    <n v="1.79"/>
    <n v="1384.12"/>
    <n v="1176.5"/>
    <n v="207.62"/>
    <n v="1352.56"/>
    <n v="0"/>
    <n v="31.55"/>
    <x v="0"/>
    <m/>
    <m/>
    <n v="10"/>
    <n v="0"/>
  </r>
  <r>
    <s v="RX001321"/>
    <d v="2023-08-21T00:00:00"/>
    <s v="PT0001"/>
    <s v="DR004"/>
    <s v="Dr. James Williams"/>
    <s v="Primary Care"/>
    <s v="RX002"/>
    <s v="Westside Rx"/>
    <s v="Springfield"/>
    <s v="MA"/>
    <s v="00002-4415-85"/>
    <s v="Trulicity 1.5mg"/>
    <x v="17"/>
    <s v="GLP-1"/>
    <n v="28"/>
    <n v="27"/>
    <x v="1"/>
    <n v="4"/>
    <n v="2"/>
    <s v="PBM001"/>
    <x v="0"/>
    <s v="COMMERCIAL"/>
    <s v="MAC"/>
    <n v="918"/>
    <n v="780.3"/>
    <n v="770.3"/>
    <n v="1.78"/>
    <n v="772.08"/>
    <n v="671.71"/>
    <n v="100.37"/>
    <n v="729.36"/>
    <n v="0"/>
    <n v="42.73"/>
    <x v="0"/>
    <m/>
    <m/>
    <n v="3"/>
    <n v="0"/>
  </r>
  <r>
    <s v="RX001322"/>
    <d v="2024-06-03T00:00:00"/>
    <s v="PT0007"/>
    <s v="DR001"/>
    <s v="Dr. Sarah Chen"/>
    <s v="Internal Medicine"/>
    <s v="RX004"/>
    <s v="Health Plus Pharmacy"/>
    <s v="Cambridge"/>
    <s v="MA"/>
    <s v="00169-3671-12"/>
    <s v="Victoza 1.2mg"/>
    <x v="11"/>
    <s v="GLP-1"/>
    <n v="30"/>
    <n v="30"/>
    <x v="1"/>
    <n v="4"/>
    <n v="0"/>
    <s v="PBM002"/>
    <x v="2"/>
    <s v="COMMERCIAL"/>
    <s v="MAC"/>
    <n v="612"/>
    <n v="520.20000000000005"/>
    <n v="0"/>
    <n v="0"/>
    <n v="0"/>
    <n v="0"/>
    <n v="0"/>
    <n v="0"/>
    <n v="0"/>
    <n v="0"/>
    <x v="1"/>
    <n v="75"/>
    <s v="Prior Authorization Required"/>
    <n v="8"/>
    <n v="1"/>
  </r>
  <r>
    <s v="RX001323"/>
    <d v="2023-06-12T00:00:00"/>
    <s v="PT0016"/>
    <s v="DR005"/>
    <s v="Dr. Lisa Johnson"/>
    <s v="Oncology"/>
    <s v="RX001"/>
    <s v="Main St Pharmacy"/>
    <s v="Boston"/>
    <s v="MA"/>
    <s v="00093-0892-01"/>
    <m/>
    <x v="0"/>
    <s v="Antiplatelet"/>
    <n v="30"/>
    <n v="28"/>
    <x v="0"/>
    <n v="1"/>
    <n v="0"/>
    <s v="MCR001"/>
    <x v="5"/>
    <s v="GOVERNMENT"/>
    <s v="MAC"/>
    <n v="14.8"/>
    <n v="11.84"/>
    <n v="6.63"/>
    <n v="1.77"/>
    <n v="8.4"/>
    <n v="6.72"/>
    <n v="1.68"/>
    <n v="10.43"/>
    <n v="0"/>
    <n v="-2.04"/>
    <x v="0"/>
    <m/>
    <m/>
    <n v="8"/>
    <n v="1"/>
  </r>
  <r>
    <s v="RX001324"/>
    <d v="2024-05-19T00:00:00"/>
    <s v="PT0034"/>
    <s v="DR001"/>
    <s v="Dr. Sarah Chen"/>
    <s v="Internal Medicine"/>
    <s v="RX002"/>
    <s v="Westside Rx"/>
    <s v="Springfield"/>
    <s v="MA"/>
    <s v="00074-3799-13"/>
    <s v="Humira Pen 40mg"/>
    <x v="7"/>
    <s v="Biologic"/>
    <n v="28"/>
    <n v="28"/>
    <x v="1"/>
    <n v="5"/>
    <n v="0"/>
    <s v="PBM004"/>
    <x v="1"/>
    <s v="COMMERCIAL"/>
    <s v="MAC"/>
    <n v="7140"/>
    <n v="6069"/>
    <n v="6016.24"/>
    <n v="1.8"/>
    <n v="6018.04"/>
    <n v="5055.1499999999996"/>
    <n v="962.89"/>
    <n v="5727.14"/>
    <n v="0"/>
    <n v="290.89999999999998"/>
    <x v="0"/>
    <m/>
    <m/>
    <n v="3"/>
    <n v="0"/>
  </r>
  <r>
    <s v="RX001325"/>
    <d v="2024-12-08T00:00:00"/>
    <s v="PT0003"/>
    <s v="DR002"/>
    <s v="Dr. Michael Torres"/>
    <s v="Cardiology"/>
    <s v="RX002"/>
    <s v="Westside Rx"/>
    <s v="Springfield"/>
    <s v="MA"/>
    <s v="00078-0467-15"/>
    <s v="Entresto 49/51"/>
    <x v="16"/>
    <s v="ARNI"/>
    <n v="30"/>
    <n v="30"/>
    <x v="1"/>
    <n v="4"/>
    <n v="1"/>
    <s v="PBM001"/>
    <x v="0"/>
    <s v="COMMERCIAL"/>
    <s v="MAC"/>
    <n v="618"/>
    <n v="525.29999999999995"/>
    <n v="527.49"/>
    <n v="1.78"/>
    <n v="529.27"/>
    <n v="460.47"/>
    <n v="68.81"/>
    <n v="495.93"/>
    <n v="0"/>
    <n v="33.340000000000003"/>
    <x v="0"/>
    <m/>
    <m/>
    <n v="2"/>
    <n v="0"/>
  </r>
  <r>
    <s v="RX001326"/>
    <d v="2023-07-02T00:00:00"/>
    <s v="PT0044"/>
    <s v="DR002"/>
    <s v="Dr. Michael Torres"/>
    <s v="Cardiology"/>
    <s v="RX002"/>
    <s v="Westside Rx"/>
    <s v="Springfield"/>
    <s v="MA"/>
    <s v="00169-4302-12"/>
    <s v="Ozempic 1mg"/>
    <x v="8"/>
    <s v="GLP-1"/>
    <n v="30"/>
    <n v="29"/>
    <x v="1"/>
    <n v="4"/>
    <n v="1"/>
    <s v="MCR001"/>
    <x v="5"/>
    <s v="GOVERNMENT"/>
    <s v="MAC"/>
    <n v="936"/>
    <n v="795.6"/>
    <n v="802.82"/>
    <n v="1.77"/>
    <n v="804.59"/>
    <n v="643.66999999999996"/>
    <n v="160.91999999999999"/>
    <n v="763.74"/>
    <n v="39.549999999999997"/>
    <n v="1.3"/>
    <x v="0"/>
    <m/>
    <m/>
    <n v="3"/>
    <n v="0"/>
  </r>
  <r>
    <s v="RX001327"/>
    <d v="2024-10-25T00:00:00"/>
    <s v="PT0102"/>
    <s v="DR001"/>
    <s v="Dr. Sarah Chen"/>
    <s v="Internal Medicine"/>
    <s v="RX002"/>
    <s v="Westside Rx"/>
    <s v="Springfield"/>
    <s v="MA"/>
    <s v="00093-0892-01"/>
    <m/>
    <x v="0"/>
    <s v="Antiplatelet"/>
    <n v="90"/>
    <n v="89"/>
    <x v="0"/>
    <n v="1"/>
    <n v="0"/>
    <s v="PBM004"/>
    <x v="1"/>
    <s v="COMMERCIAL"/>
    <s v="MAC"/>
    <n v="14.8"/>
    <n v="11.84"/>
    <n v="0"/>
    <n v="0"/>
    <n v="0"/>
    <n v="0"/>
    <n v="0"/>
    <n v="0"/>
    <n v="0"/>
    <n v="0"/>
    <x v="1"/>
    <n v="75"/>
    <s v="Prior Authorization Required"/>
    <n v="3"/>
    <n v="1"/>
  </r>
  <r>
    <s v="RX001328"/>
    <d v="2024-10-30T00:00:00"/>
    <s v="PT0100"/>
    <s v="DR001"/>
    <s v="Dr. Sarah Chen"/>
    <s v="Internal Medicine"/>
    <s v="RX003"/>
    <s v="Community Care Pharmacy"/>
    <s v="Worcester"/>
    <s v="MA"/>
    <s v="68382-0035-01"/>
    <m/>
    <x v="2"/>
    <s v="CCB"/>
    <n v="30"/>
    <n v="29"/>
    <x v="0"/>
    <n v="1"/>
    <n v="0"/>
    <s v="PBM002"/>
    <x v="2"/>
    <s v="COMMERCIAL"/>
    <s v="MAC"/>
    <n v="7.2"/>
    <n v="5.76"/>
    <n v="4.45"/>
    <n v="1.79"/>
    <n v="6.24"/>
    <n v="5.3"/>
    <n v="1"/>
    <n v="5.1100000000000003"/>
    <n v="0"/>
    <n v="1.1299999999999999"/>
    <x v="0"/>
    <m/>
    <m/>
    <n v="4"/>
    <n v="0"/>
  </r>
  <r>
    <s v="RX001329"/>
    <d v="2024-01-31T00:00:00"/>
    <s v="PT0073"/>
    <s v="DR003"/>
    <s v="Dr. Priya Patel"/>
    <s v="Endocrinology"/>
    <s v="RX004"/>
    <s v="Health Plus Pharmacy"/>
    <s v="Cambridge"/>
    <s v="MA"/>
    <s v="00169-3671-12"/>
    <s v="Victoza 1.2mg"/>
    <x v="11"/>
    <s v="GLP-1"/>
    <n v="30"/>
    <n v="28"/>
    <x v="1"/>
    <n v="4"/>
    <n v="0"/>
    <s v="MCR001"/>
    <x v="5"/>
    <s v="GOVERNMENT"/>
    <s v="MAC"/>
    <n v="612"/>
    <n v="520.20000000000005"/>
    <n v="506.96"/>
    <n v="1.77"/>
    <n v="508.73"/>
    <n v="406.99"/>
    <n v="101.75"/>
    <n v="472.68"/>
    <n v="21.49"/>
    <n v="14.56"/>
    <x v="0"/>
    <m/>
    <m/>
    <n v="1"/>
    <n v="0"/>
  </r>
  <r>
    <s v="RX001330"/>
    <d v="2024-08-02T00:00:00"/>
    <s v="PT0035"/>
    <s v="DR001"/>
    <s v="Dr. Sarah Chen"/>
    <s v="Internal Medicine"/>
    <s v="RX001"/>
    <s v="Main St Pharmacy"/>
    <s v="Boston"/>
    <s v="MA"/>
    <s v="00085-1234-01"/>
    <m/>
    <x v="4"/>
    <s v="ACE Inhibitor"/>
    <n v="90"/>
    <n v="85"/>
    <x v="0"/>
    <n v="1"/>
    <n v="2"/>
    <s v="PBM004"/>
    <x v="1"/>
    <s v="COMMERCIAL"/>
    <s v="MAC"/>
    <n v="8.5"/>
    <n v="6.8"/>
    <n v="4.88"/>
    <n v="1.8"/>
    <n v="6.68"/>
    <n v="5.61"/>
    <n v="1.07"/>
    <n v="6.19"/>
    <n v="0"/>
    <n v="0.5"/>
    <x v="0"/>
    <m/>
    <m/>
    <n v="11"/>
    <n v="0"/>
  </r>
  <r>
    <s v="RX001331"/>
    <d v="2024-05-23T00:00:00"/>
    <s v="PT0018"/>
    <s v="DR005"/>
    <s v="Dr. Lisa Johnson"/>
    <s v="Oncology"/>
    <s v="RX004"/>
    <s v="Health Plus Pharmacy"/>
    <s v="Cambridge"/>
    <s v="MA"/>
    <s v="00169-4302-12"/>
    <s v="Ozempic 1mg"/>
    <x v="8"/>
    <s v="GLP-1"/>
    <n v="30"/>
    <n v="28"/>
    <x v="1"/>
    <n v="4"/>
    <n v="0"/>
    <s v="PBM003"/>
    <x v="3"/>
    <s v="COMMERCIAL"/>
    <s v="MAC"/>
    <n v="936"/>
    <n v="795.6"/>
    <n v="787.1"/>
    <n v="1.78"/>
    <n v="788.88"/>
    <n v="694.21"/>
    <n v="94.67"/>
    <n v="700.17"/>
    <n v="0"/>
    <n v="88.71"/>
    <x v="2"/>
    <m/>
    <m/>
    <n v="10"/>
    <n v="1"/>
  </r>
  <r>
    <s v="RX001332"/>
    <d v="2024-11-08T00:00:00"/>
    <s v="PT0097"/>
    <s v="DR002"/>
    <s v="Dr. Michael Torres"/>
    <s v="Cardiology"/>
    <s v="RX001"/>
    <s v="Main St Pharmacy"/>
    <s v="Boston"/>
    <s v="MA"/>
    <s v="00093-0892-01"/>
    <m/>
    <x v="0"/>
    <s v="Antiplatelet"/>
    <n v="90"/>
    <n v="91"/>
    <x v="0"/>
    <n v="1"/>
    <n v="2"/>
    <s v="PBM004"/>
    <x v="1"/>
    <s v="COMMERCIAL"/>
    <s v="MAC"/>
    <n v="14.8"/>
    <n v="11.84"/>
    <n v="27.89"/>
    <n v="1.8"/>
    <n v="29.69"/>
    <n v="24.94"/>
    <n v="4.75"/>
    <n v="33.08"/>
    <n v="0"/>
    <n v="-3.39"/>
    <x v="0"/>
    <m/>
    <m/>
    <n v="7"/>
    <n v="0"/>
  </r>
  <r>
    <s v="RX001333"/>
    <d v="2023-03-17T00:00:00"/>
    <s v="PT0078"/>
    <s v="DR002"/>
    <s v="Dr. Michael Torres"/>
    <s v="Cardiology"/>
    <s v="RX004"/>
    <s v="Health Plus Pharmacy"/>
    <s v="Cambridge"/>
    <s v="MA"/>
    <s v="00093-0892-01"/>
    <m/>
    <x v="0"/>
    <s v="Antiplatelet"/>
    <n v="90"/>
    <n v="94"/>
    <x v="0"/>
    <n v="1"/>
    <n v="0"/>
    <s v="PBM002"/>
    <x v="2"/>
    <s v="COMMERCIAL"/>
    <s v="MAC"/>
    <n v="14.8"/>
    <n v="11.84"/>
    <n v="23.83"/>
    <n v="1.79"/>
    <n v="25.62"/>
    <n v="21.78"/>
    <n v="3.84"/>
    <n v="31.51"/>
    <n v="0"/>
    <n v="-5.89"/>
    <x v="0"/>
    <m/>
    <m/>
    <n v="6"/>
    <n v="0"/>
  </r>
  <r>
    <s v="RX001334"/>
    <d v="2024-03-06T00:00:00"/>
    <s v="PT0081"/>
    <s v="DR005"/>
    <s v="Dr. Lisa Johnson"/>
    <s v="Oncology"/>
    <s v="RX004"/>
    <s v="Health Plus Pharmacy"/>
    <s v="Cambridge"/>
    <s v="MA"/>
    <s v="00071-0155-23"/>
    <s v="Lipitor"/>
    <x v="3"/>
    <s v="Statin"/>
    <n v="30"/>
    <n v="30"/>
    <x v="1"/>
    <n v="2"/>
    <n v="2"/>
    <s v="MCD001"/>
    <x v="4"/>
    <s v="GOVERNMENT"/>
    <s v="NADAC"/>
    <n v="185.4"/>
    <n v="157.59"/>
    <n v="149.71"/>
    <n v="0.75"/>
    <n v="150.46"/>
    <n v="108.33"/>
    <n v="42.13"/>
    <n v="151.94999999999999"/>
    <n v="0"/>
    <n v="-1.5"/>
    <x v="0"/>
    <m/>
    <m/>
    <n v="4"/>
    <n v="1"/>
  </r>
  <r>
    <s v="RX001335"/>
    <d v="2023-11-13T00:00:00"/>
    <s v="PT0082"/>
    <s v="DR003"/>
    <s v="Dr. Priya Patel"/>
    <s v="Endocrinology"/>
    <s v="RX004"/>
    <s v="Health Plus Pharmacy"/>
    <s v="Cambridge"/>
    <s v="MA"/>
    <s v="00093-0892-01"/>
    <m/>
    <x v="0"/>
    <s v="Antiplatelet"/>
    <n v="90"/>
    <n v="88"/>
    <x v="0"/>
    <n v="1"/>
    <n v="0"/>
    <s v="PBM004"/>
    <x v="1"/>
    <s v="COMMERCIAL"/>
    <s v="MAC"/>
    <n v="14.8"/>
    <n v="11.84"/>
    <n v="25.5"/>
    <n v="1.8"/>
    <n v="27.3"/>
    <n v="22.94"/>
    <n v="4.37"/>
    <n v="33.770000000000003"/>
    <n v="0"/>
    <n v="-6.46"/>
    <x v="0"/>
    <m/>
    <m/>
    <n v="2"/>
    <n v="1"/>
  </r>
  <r>
    <s v="RX001336"/>
    <d v="2024-01-23T00:00:00"/>
    <s v="PT0037"/>
    <s v="DR004"/>
    <s v="Dr. James Williams"/>
    <s v="Primary Care"/>
    <s v="RX003"/>
    <s v="Community Care Pharmacy"/>
    <s v="Worcester"/>
    <s v="MA"/>
    <s v="00093-7193-98"/>
    <m/>
    <x v="3"/>
    <s v="Statin"/>
    <n v="30"/>
    <n v="29"/>
    <x v="0"/>
    <n v="1"/>
    <n v="1"/>
    <s v="MCR001"/>
    <x v="5"/>
    <s v="GOVERNMENT"/>
    <s v="MAC"/>
    <n v="18.2"/>
    <n v="14.56"/>
    <n v="10.34"/>
    <n v="1.77"/>
    <n v="12.11"/>
    <n v="9.69"/>
    <n v="2.42"/>
    <n v="13.86"/>
    <n v="0"/>
    <n v="-1.75"/>
    <x v="0"/>
    <m/>
    <m/>
    <n v="6"/>
    <n v="0"/>
  </r>
  <r>
    <s v="RX001337"/>
    <d v="2024-02-15T00:00:00"/>
    <s v="PT0040"/>
    <s v="DR004"/>
    <s v="Dr. James Williams"/>
    <s v="Primary Care"/>
    <s v="RX004"/>
    <s v="Health Plus Pharmacy"/>
    <s v="Cambridge"/>
    <s v="MA"/>
    <s v="00085-1234-01"/>
    <m/>
    <x v="4"/>
    <s v="ACE Inhibitor"/>
    <n v="90"/>
    <n v="93"/>
    <x v="0"/>
    <n v="1"/>
    <n v="0"/>
    <s v="PBM002"/>
    <x v="2"/>
    <s v="COMMERCIAL"/>
    <s v="MAC"/>
    <n v="8.5"/>
    <n v="6.8"/>
    <n v="4.5"/>
    <n v="1.79"/>
    <n v="6.29"/>
    <n v="5.35"/>
    <n v="1"/>
    <n v="6.26"/>
    <n v="0"/>
    <n v="0.03"/>
    <x v="0"/>
    <m/>
    <m/>
    <n v="6"/>
    <n v="0"/>
  </r>
  <r>
    <s v="RX001338"/>
    <d v="2023-02-03T00:00:00"/>
    <s v="PT0041"/>
    <s v="DR003"/>
    <s v="Dr. Priya Patel"/>
    <s v="Endocrinology"/>
    <s v="RX003"/>
    <s v="Community Care Pharmacy"/>
    <s v="Worcester"/>
    <s v="MA"/>
    <s v="00085-1234-01"/>
    <m/>
    <x v="4"/>
    <s v="ACE Inhibitor"/>
    <n v="90"/>
    <n v="91"/>
    <x v="0"/>
    <n v="1"/>
    <n v="0"/>
    <s v="CASH"/>
    <x v="6"/>
    <s v="CASH"/>
    <s v="AWP"/>
    <n v="8.5"/>
    <n v="6.8"/>
    <n v="0"/>
    <n v="0"/>
    <n v="0"/>
    <n v="0"/>
    <n v="0"/>
    <n v="0"/>
    <n v="0"/>
    <n v="0"/>
    <x v="1"/>
    <n v="70"/>
    <s v="Product/Service Not Covered"/>
    <n v="0"/>
    <n v="0"/>
  </r>
  <r>
    <s v="RX001339"/>
    <d v="2023-07-10T00:00:00"/>
    <s v="PT0082"/>
    <s v="DR005"/>
    <s v="Dr. Lisa Johnson"/>
    <s v="Oncology"/>
    <s v="RX004"/>
    <s v="Health Plus Pharmacy"/>
    <s v="Cambridge"/>
    <s v="MA"/>
    <s v="00085-1234-01"/>
    <m/>
    <x v="4"/>
    <s v="ACE Inhibitor"/>
    <n v="90"/>
    <n v="90"/>
    <x v="0"/>
    <n v="1"/>
    <n v="0"/>
    <s v="PBM002"/>
    <x v="2"/>
    <s v="COMMERCIAL"/>
    <s v="MAC"/>
    <n v="8.5"/>
    <n v="6.8"/>
    <n v="4.49"/>
    <n v="1.79"/>
    <n v="6.28"/>
    <n v="5.34"/>
    <n v="1"/>
    <n v="6.05"/>
    <n v="0"/>
    <n v="0.23"/>
    <x v="0"/>
    <m/>
    <m/>
    <n v="6"/>
    <n v="1"/>
  </r>
  <r>
    <s v="RX001340"/>
    <d v="2023-07-03T00:00:00"/>
    <s v="PT0087"/>
    <s v="DR001"/>
    <s v="Dr. Sarah Chen"/>
    <s v="Internal Medicine"/>
    <s v="RX004"/>
    <s v="Health Plus Pharmacy"/>
    <s v="Cambridge"/>
    <s v="MA"/>
    <s v="00169-4170-43"/>
    <s v="Ozempic 0.5mg"/>
    <x v="9"/>
    <s v="GLP-1"/>
    <n v="30"/>
    <n v="29"/>
    <x v="1"/>
    <n v="4"/>
    <n v="0"/>
    <s v="PBM004"/>
    <x v="1"/>
    <s v="COMMERCIAL"/>
    <s v="MAC"/>
    <n v="936"/>
    <n v="795.6"/>
    <n v="785.15"/>
    <n v="1.8"/>
    <n v="786.95"/>
    <n v="661.04"/>
    <n v="125.91"/>
    <n v="733.26"/>
    <n v="0"/>
    <n v="53.7"/>
    <x v="2"/>
    <m/>
    <m/>
    <n v="5"/>
    <n v="0"/>
  </r>
  <r>
    <s v="RX001341"/>
    <d v="2024-02-07T00:00:00"/>
    <s v="PT0043"/>
    <s v="DR005"/>
    <s v="Dr. Lisa Johnson"/>
    <s v="Oncology"/>
    <s v="RX003"/>
    <s v="Community Care Pharmacy"/>
    <s v="Worcester"/>
    <s v="MA"/>
    <s v="00002-4415-85"/>
    <s v="Trulicity 1.5mg"/>
    <x v="17"/>
    <s v="GLP-1"/>
    <n v="28"/>
    <n v="28"/>
    <x v="1"/>
    <n v="4"/>
    <n v="2"/>
    <s v="PBM004"/>
    <x v="1"/>
    <s v="COMMERCIAL"/>
    <s v="MAC"/>
    <n v="918"/>
    <n v="780.3"/>
    <n v="765.34"/>
    <n v="1.8"/>
    <n v="767.14"/>
    <n v="644.4"/>
    <n v="122.74"/>
    <n v="704.08"/>
    <n v="0"/>
    <n v="63.06"/>
    <x v="0"/>
    <m/>
    <m/>
    <n v="4"/>
    <n v="0"/>
  </r>
  <r>
    <s v="RX001342"/>
    <d v="2024-09-18T00:00:00"/>
    <s v="PT0032"/>
    <s v="DR003"/>
    <s v="Dr. Priya Patel"/>
    <s v="Endocrinology"/>
    <s v="RX001"/>
    <s v="Main St Pharmacy"/>
    <s v="Boston"/>
    <s v="MA"/>
    <s v="61269-0435-01"/>
    <m/>
    <x v="14"/>
    <s v="Biguanide"/>
    <n v="90"/>
    <n v="92"/>
    <x v="0"/>
    <n v="1"/>
    <n v="0"/>
    <s v="PBM002"/>
    <x v="2"/>
    <s v="COMMERCIAL"/>
    <s v="MAC"/>
    <n v="12.4"/>
    <n v="9.92"/>
    <n v="6.87"/>
    <n v="1.79"/>
    <n v="8.66"/>
    <n v="7.36"/>
    <n v="1.3"/>
    <n v="9.27"/>
    <n v="0"/>
    <n v="-0.61"/>
    <x v="0"/>
    <m/>
    <m/>
    <n v="4"/>
    <n v="0"/>
  </r>
  <r>
    <s v="RX001343"/>
    <d v="2023-09-28T00:00:00"/>
    <s v="PT0108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91"/>
    <x v="0"/>
    <n v="1"/>
    <n v="0"/>
    <s v="PBM002"/>
    <x v="2"/>
    <s v="COMMERCIAL"/>
    <s v="MAC"/>
    <n v="8.5"/>
    <n v="6.8"/>
    <n v="0"/>
    <n v="0"/>
    <n v="0"/>
    <n v="0"/>
    <n v="0"/>
    <n v="0"/>
    <n v="0"/>
    <n v="0"/>
    <x v="1"/>
    <n v="76"/>
    <s v="Plan Limitations Exceeded"/>
    <n v="2"/>
    <n v="1"/>
  </r>
  <r>
    <s v="RX001344"/>
    <d v="2024-05-03T00:00:00"/>
    <s v="PT0083"/>
    <s v="DR005"/>
    <s v="Dr. Lisa Johnson"/>
    <s v="Oncology"/>
    <s v="RX002"/>
    <s v="Westside Rx"/>
    <s v="Springfield"/>
    <s v="MA"/>
    <s v="00093-0892-01"/>
    <m/>
    <x v="0"/>
    <s v="Antiplatelet"/>
    <n v="30"/>
    <n v="30"/>
    <x v="0"/>
    <n v="1"/>
    <n v="0"/>
    <s v="PBM003"/>
    <x v="3"/>
    <s v="COMMERCIAL"/>
    <s v="MAC"/>
    <n v="14.8"/>
    <n v="11.84"/>
    <n v="8.2200000000000006"/>
    <n v="1.78"/>
    <n v="10"/>
    <n v="8.8000000000000007"/>
    <n v="1.2"/>
    <n v="11.29"/>
    <n v="0"/>
    <n v="-1.29"/>
    <x v="0"/>
    <m/>
    <m/>
    <n v="4"/>
    <n v="1"/>
  </r>
  <r>
    <s v="RX001345"/>
    <d v="2023-03-04T00:00:00"/>
    <s v="PT0006"/>
    <s v="DR002"/>
    <s v="Dr. Michael Torres"/>
    <s v="Cardiology"/>
    <s v="RX004"/>
    <s v="Health Plus Pharmacy"/>
    <s v="Cambridge"/>
    <s v="MA"/>
    <s v="00093-7193-98"/>
    <m/>
    <x v="3"/>
    <s v="Statin"/>
    <n v="30"/>
    <n v="29"/>
    <x v="0"/>
    <n v="1"/>
    <n v="0"/>
    <s v="CASH"/>
    <x v="6"/>
    <s v="CASH"/>
    <s v="AWP"/>
    <n v="18.2"/>
    <n v="14.56"/>
    <n v="16.38"/>
    <n v="0"/>
    <n v="16.38"/>
    <n v="0"/>
    <n v="16.38"/>
    <n v="13.44"/>
    <n v="0"/>
    <n v="2.94"/>
    <x v="0"/>
    <m/>
    <m/>
    <n v="5"/>
    <n v="1"/>
  </r>
  <r>
    <s v="RX001346"/>
    <d v="2024-04-28T00:00:00"/>
    <s v="PT0002"/>
    <s v="DR003"/>
    <s v="Dr. Priya Patel"/>
    <s v="Endocrinology"/>
    <s v="RX003"/>
    <s v="Community Care Pharmacy"/>
    <s v="Worcester"/>
    <s v="MA"/>
    <s v="00093-0892-01"/>
    <m/>
    <x v="0"/>
    <s v="Antiplatelet"/>
    <n v="30"/>
    <n v="28"/>
    <x v="0"/>
    <n v="1"/>
    <n v="0"/>
    <s v="MCR001"/>
    <x v="5"/>
    <s v="GOVERNMENT"/>
    <s v="MAC"/>
    <n v="14.8"/>
    <n v="11.84"/>
    <n v="8.81"/>
    <n v="1.77"/>
    <n v="10.58"/>
    <n v="8.4700000000000006"/>
    <n v="2.12"/>
    <n v="10.46"/>
    <n v="0"/>
    <n v="0.13"/>
    <x v="0"/>
    <m/>
    <m/>
    <n v="4"/>
    <n v="0"/>
  </r>
  <r>
    <s v="RX001347"/>
    <d v="2023-02-25T00:00:00"/>
    <s v="PT0018"/>
    <s v="DR005"/>
    <s v="Dr. Lisa Johnson"/>
    <s v="Oncology"/>
    <s v="RX002"/>
    <s v="Westside Rx"/>
    <s v="Springfield"/>
    <s v="MA"/>
    <s v="00093-7193-98"/>
    <m/>
    <x v="3"/>
    <s v="Statin"/>
    <n v="30"/>
    <n v="30"/>
    <x v="0"/>
    <n v="1"/>
    <n v="0"/>
    <s v="PBM004"/>
    <x v="1"/>
    <s v="COMMERCIAL"/>
    <s v="MAC"/>
    <n v="18.2"/>
    <n v="14.56"/>
    <n v="10.69"/>
    <n v="1.8"/>
    <n v="12.49"/>
    <n v="10.49"/>
    <n v="2"/>
    <n v="13.28"/>
    <n v="0"/>
    <n v="-0.79"/>
    <x v="0"/>
    <m/>
    <m/>
    <n v="5"/>
    <n v="0"/>
  </r>
  <r>
    <s v="RX001348"/>
    <d v="2023-12-05T00:00:00"/>
    <s v="PT0072"/>
    <s v="DR002"/>
    <s v="Dr. Michael Torres"/>
    <s v="Cardiology"/>
    <s v="RX004"/>
    <s v="Health Plus Pharmacy"/>
    <s v="Cambridge"/>
    <s v="MA"/>
    <s v="00591-3622-19"/>
    <m/>
    <x v="12"/>
    <s v="PPI"/>
    <n v="30"/>
    <n v="31"/>
    <x v="0"/>
    <n v="1"/>
    <n v="2"/>
    <s v="PBM003"/>
    <x v="3"/>
    <s v="COMMERCIAL"/>
    <s v="MAC"/>
    <n v="6.9"/>
    <n v="5.52"/>
    <n v="4.1900000000000004"/>
    <n v="1.78"/>
    <n v="5.97"/>
    <n v="5.26"/>
    <n v="1"/>
    <n v="5.34"/>
    <n v="0"/>
    <n v="0.64"/>
    <x v="0"/>
    <m/>
    <m/>
    <n v="9"/>
    <n v="0"/>
  </r>
  <r>
    <s v="RX001349"/>
    <d v="2023-11-02T00:00:00"/>
    <s v="PT0010"/>
    <s v="DR005"/>
    <s v="Dr. Lisa Johnson"/>
    <s v="Oncology"/>
    <s v="RX003"/>
    <s v="Community Care Pharmacy"/>
    <s v="Worcester"/>
    <s v="MA"/>
    <s v="00006-0021-31"/>
    <s v="Januvia 100mg"/>
    <x v="15"/>
    <s v="DPP-4"/>
    <n v="90"/>
    <n v="87"/>
    <x v="1"/>
    <n v="3"/>
    <n v="0"/>
    <s v="PBM002"/>
    <x v="2"/>
    <s v="COMMERCIAL"/>
    <s v="MAC"/>
    <n v="492"/>
    <n v="418.2"/>
    <n v="1245.95"/>
    <n v="1.79"/>
    <n v="1247.74"/>
    <n v="1060.58"/>
    <n v="187.16"/>
    <n v="1129.03"/>
    <n v="0"/>
    <n v="118.7"/>
    <x v="0"/>
    <m/>
    <m/>
    <n v="3"/>
    <n v="0"/>
  </r>
  <r>
    <s v="RX001350"/>
    <d v="2023-02-04T00:00:00"/>
    <s v="PT0084"/>
    <s v="DR002"/>
    <s v="Dr. Michael Torres"/>
    <s v="Cardiology"/>
    <s v="RX002"/>
    <s v="Westside Rx"/>
    <s v="Springfield"/>
    <s v="MA"/>
    <s v="00003-0894-20"/>
    <s v="Eliquis 5mg"/>
    <x v="10"/>
    <s v="Anticoagulant"/>
    <n v="30"/>
    <n v="28"/>
    <x v="1"/>
    <n v="3"/>
    <n v="0"/>
    <s v="MCR001"/>
    <x v="5"/>
    <s v="GOVERNMENT"/>
    <s v="MAC"/>
    <n v="594"/>
    <n v="504.9"/>
    <n v="499.97"/>
    <n v="1.77"/>
    <n v="501.74"/>
    <n v="401.39"/>
    <n v="100.35"/>
    <n v="462.79"/>
    <n v="24.66"/>
    <n v="14.29"/>
    <x v="0"/>
    <m/>
    <m/>
    <n v="11"/>
    <n v="0"/>
  </r>
  <r>
    <s v="RX001351"/>
    <d v="2023-01-29T00:00:00"/>
    <s v="PT0084"/>
    <s v="DR005"/>
    <s v="Dr. Lisa Johnson"/>
    <s v="Oncology"/>
    <s v="RX004"/>
    <s v="Health Plus Pharmacy"/>
    <s v="Cambridge"/>
    <s v="MA"/>
    <s v="00085-1234-01"/>
    <m/>
    <x v="4"/>
    <s v="ACE Inhibitor"/>
    <n v="90"/>
    <n v="88"/>
    <x v="0"/>
    <n v="1"/>
    <n v="1"/>
    <s v="PBM004"/>
    <x v="1"/>
    <s v="COMMERCIAL"/>
    <s v="MAC"/>
    <n v="8.5"/>
    <n v="6.8"/>
    <n v="0"/>
    <n v="0"/>
    <n v="0"/>
    <n v="0"/>
    <n v="0"/>
    <n v="0"/>
    <n v="0"/>
    <n v="0"/>
    <x v="1"/>
    <n v="76"/>
    <s v="Plan Limitations Exceeded"/>
    <n v="2"/>
    <n v="0"/>
  </r>
  <r>
    <s v="RX001352"/>
    <d v="2024-10-31T00:00:00"/>
    <s v="PT0114"/>
    <s v="DR002"/>
    <s v="Dr. Michael Torres"/>
    <s v="Cardiology"/>
    <s v="RX001"/>
    <s v="Main St Pharmacy"/>
    <s v="Boston"/>
    <s v="MA"/>
    <s v="61269-0435-01"/>
    <m/>
    <x v="14"/>
    <s v="Biguanide"/>
    <n v="90"/>
    <n v="88"/>
    <x v="0"/>
    <n v="1"/>
    <n v="0"/>
    <s v="MCR001"/>
    <x v="5"/>
    <s v="GOVERNMENT"/>
    <s v="MAC"/>
    <n v="12.4"/>
    <n v="9.92"/>
    <n v="7.1"/>
    <n v="1.77"/>
    <n v="8.8699999999999992"/>
    <n v="7.1"/>
    <n v="1.77"/>
    <n v="9.16"/>
    <n v="0"/>
    <n v="-0.3"/>
    <x v="0"/>
    <m/>
    <m/>
    <n v="0"/>
    <n v="0"/>
  </r>
  <r>
    <s v="RX001353"/>
    <d v="2024-01-11T00:00:00"/>
    <s v="PT0036"/>
    <s v="DR005"/>
    <s v="Dr. Lisa Johnson"/>
    <s v="Oncology"/>
    <s v="RX002"/>
    <s v="Westside Rx"/>
    <s v="Springfield"/>
    <s v="MA"/>
    <s v="00591-3622-19"/>
    <m/>
    <x v="12"/>
    <s v="PPI"/>
    <n v="30"/>
    <n v="29"/>
    <x v="0"/>
    <n v="1"/>
    <n v="0"/>
    <s v="PBM001"/>
    <x v="0"/>
    <s v="COMMERCIAL"/>
    <s v="MAC"/>
    <n v="6.9"/>
    <n v="5.52"/>
    <n v="4.16"/>
    <n v="1.78"/>
    <n v="5.94"/>
    <n v="5.17"/>
    <n v="1"/>
    <n v="5.16"/>
    <n v="0"/>
    <n v="0.78"/>
    <x v="0"/>
    <m/>
    <m/>
    <n v="5"/>
    <n v="0"/>
  </r>
  <r>
    <s v="RX001354"/>
    <d v="2023-05-17T00:00:00"/>
    <s v="PT0043"/>
    <s v="DR002"/>
    <s v="Dr. Michael Torres"/>
    <s v="Cardiology"/>
    <s v="RX002"/>
    <s v="Westside Rx"/>
    <s v="Springfield"/>
    <s v="MA"/>
    <s v="00078-0467-15"/>
    <s v="Entresto 49/51"/>
    <x v="16"/>
    <s v="ARNI"/>
    <n v="30"/>
    <n v="29"/>
    <x v="1"/>
    <n v="4"/>
    <n v="2"/>
    <s v="MCR001"/>
    <x v="5"/>
    <s v="GOVERNMENT"/>
    <s v="MAC"/>
    <n v="618"/>
    <n v="525.29999999999995"/>
    <n v="511.87"/>
    <n v="1.77"/>
    <n v="513.64"/>
    <n v="410.91"/>
    <n v="102.73"/>
    <n v="463.03"/>
    <n v="20.79"/>
    <n v="29.82"/>
    <x v="0"/>
    <m/>
    <m/>
    <n v="0"/>
    <n v="1"/>
  </r>
  <r>
    <s v="RX001355"/>
    <d v="2023-03-11T00:00:00"/>
    <s v="PT0047"/>
    <s v="DR004"/>
    <s v="Dr. James Williams"/>
    <s v="Primary Care"/>
    <s v="RX004"/>
    <s v="Health Plus Pharmacy"/>
    <s v="Cambridge"/>
    <s v="MA"/>
    <s v="00169-4170-43"/>
    <s v="Ozempic 0.5mg"/>
    <x v="9"/>
    <s v="GLP-1"/>
    <n v="30"/>
    <n v="31"/>
    <x v="1"/>
    <n v="4"/>
    <n v="0"/>
    <s v="PBM002"/>
    <x v="2"/>
    <s v="COMMERCIAL"/>
    <s v="MAC"/>
    <n v="936"/>
    <n v="795.6"/>
    <n v="771.23"/>
    <n v="1.79"/>
    <n v="773.02"/>
    <n v="657.07"/>
    <n v="115.95"/>
    <n v="756.22"/>
    <n v="0"/>
    <n v="16.8"/>
    <x v="0"/>
    <m/>
    <m/>
    <n v="2"/>
    <n v="0"/>
  </r>
  <r>
    <s v="RX001356"/>
    <d v="2023-02-28T00:00:00"/>
    <s v="PT0023"/>
    <s v="DR002"/>
    <s v="Dr. Michael Torres"/>
    <s v="Cardiology"/>
    <s v="RX003"/>
    <s v="Community Care Pharmacy"/>
    <s v="Worcester"/>
    <s v="MA"/>
    <s v="00093-0892-01"/>
    <m/>
    <x v="0"/>
    <s v="Antiplatelet"/>
    <n v="90"/>
    <n v="93"/>
    <x v="0"/>
    <n v="1"/>
    <n v="1"/>
    <s v="PBM002"/>
    <x v="2"/>
    <s v="COMMERCIAL"/>
    <s v="MAC"/>
    <n v="14.8"/>
    <n v="11.84"/>
    <n v="21.41"/>
    <n v="1.79"/>
    <n v="23.2"/>
    <n v="19.72"/>
    <n v="3.48"/>
    <n v="31.51"/>
    <n v="0"/>
    <n v="-8.31"/>
    <x v="0"/>
    <m/>
    <m/>
    <n v="4"/>
    <n v="0"/>
  </r>
  <r>
    <s v="RX001357"/>
    <d v="2023-02-17T00:00:00"/>
    <s v="PT0075"/>
    <s v="DR002"/>
    <s v="Dr. Michael Torres"/>
    <s v="Cardiology"/>
    <s v="RX003"/>
    <s v="Community Care Pharmacy"/>
    <s v="Worcester"/>
    <s v="MA"/>
    <s v="00003-0894-20"/>
    <s v="Eliquis 5mg"/>
    <x v="10"/>
    <s v="Anticoagulant"/>
    <n v="90"/>
    <n v="92"/>
    <x v="1"/>
    <n v="3"/>
    <n v="1"/>
    <s v="PBM001"/>
    <x v="0"/>
    <s v="COMMERCIAL"/>
    <s v="MAC"/>
    <n v="594"/>
    <n v="504.9"/>
    <n v="1527.67"/>
    <n v="1.78"/>
    <n v="1529.45"/>
    <n v="1330.62"/>
    <n v="198.83"/>
    <n v="1465.47"/>
    <n v="0"/>
    <n v="63.98"/>
    <x v="0"/>
    <m/>
    <m/>
    <n v="0"/>
    <n v="1"/>
  </r>
  <r>
    <s v="RX001358"/>
    <d v="2023-02-23T00:00:00"/>
    <s v="PT0093"/>
    <s v="DR003"/>
    <s v="Dr. Priya Patel"/>
    <s v="Endocrinology"/>
    <s v="RX002"/>
    <s v="Westside Rx"/>
    <s v="Springfield"/>
    <s v="MA"/>
    <s v="68382-0035-01"/>
    <m/>
    <x v="2"/>
    <s v="CCB"/>
    <n v="30"/>
    <n v="29"/>
    <x v="0"/>
    <n v="1"/>
    <n v="1"/>
    <s v="MCD001"/>
    <x v="4"/>
    <s v="GOVERNMENT"/>
    <s v="NADAC"/>
    <n v="7.2"/>
    <n v="5.76"/>
    <n v="0"/>
    <n v="0"/>
    <n v="0"/>
    <n v="0"/>
    <n v="0"/>
    <n v="0"/>
    <n v="0"/>
    <n v="0"/>
    <x v="1"/>
    <n v="76"/>
    <s v="Plan Limitations Exceeded"/>
    <n v="10"/>
    <n v="0"/>
  </r>
  <r>
    <s v="RX001359"/>
    <d v="2024-10-19T00:00:00"/>
    <s v="PT0053"/>
    <s v="DR004"/>
    <s v="Dr. James Williams"/>
    <s v="Primary Care"/>
    <s v="RX001"/>
    <s v="Main St Pharmacy"/>
    <s v="Boston"/>
    <s v="MA"/>
    <s v="00085-1234-01"/>
    <m/>
    <x v="4"/>
    <s v="ACE Inhibitor"/>
    <n v="90"/>
    <n v="86"/>
    <x v="0"/>
    <n v="1"/>
    <n v="1"/>
    <s v="MCR001"/>
    <x v="5"/>
    <s v="GOVERNMENT"/>
    <s v="MAC"/>
    <n v="8.5"/>
    <n v="6.8"/>
    <n v="4.58"/>
    <n v="1.77"/>
    <n v="6.35"/>
    <n v="5.08"/>
    <n v="1.27"/>
    <n v="6.49"/>
    <n v="0"/>
    <n v="-0.14000000000000001"/>
    <x v="0"/>
    <m/>
    <m/>
    <n v="2"/>
    <n v="0"/>
  </r>
  <r>
    <s v="RX001360"/>
    <d v="2024-03-27T00:00:00"/>
    <s v="PT0112"/>
    <s v="DR005"/>
    <s v="Dr. Lisa Johnson"/>
    <s v="Oncology"/>
    <s v="RX002"/>
    <s v="Westside Rx"/>
    <s v="Springfield"/>
    <s v="MA"/>
    <s v="00071-0155-23"/>
    <s v="Lipitor"/>
    <x v="3"/>
    <s v="Statin"/>
    <n v="90"/>
    <n v="93"/>
    <x v="1"/>
    <n v="2"/>
    <n v="0"/>
    <s v="PBM002"/>
    <x v="2"/>
    <s v="COMMERCIAL"/>
    <s v="MAC"/>
    <n v="185.4"/>
    <n v="157.59"/>
    <n v="464.34"/>
    <n v="1.79"/>
    <n v="466.13"/>
    <n v="396.21"/>
    <n v="69.92"/>
    <n v="430.48"/>
    <n v="0"/>
    <n v="35.65"/>
    <x v="0"/>
    <m/>
    <m/>
    <n v="0"/>
    <n v="0"/>
  </r>
  <r>
    <s v="RX001361"/>
    <d v="2024-06-30T00:00:00"/>
    <s v="PT0032"/>
    <s v="DR004"/>
    <s v="Dr. James Williams"/>
    <s v="Primary Care"/>
    <s v="RX004"/>
    <s v="Health Plus Pharmacy"/>
    <s v="Cambridge"/>
    <s v="MA"/>
    <s v="00007-4102-20"/>
    <s v="Plavix 75mg"/>
    <x v="0"/>
    <s v="Antiplatelet"/>
    <n v="30"/>
    <n v="29"/>
    <x v="1"/>
    <n v="2"/>
    <n v="0"/>
    <s v="PBM004"/>
    <x v="1"/>
    <s v="COMMERCIAL"/>
    <s v="MAC"/>
    <n v="174"/>
    <n v="147.9"/>
    <n v="146.11000000000001"/>
    <n v="1.8"/>
    <n v="147.91"/>
    <n v="124.24"/>
    <n v="23.67"/>
    <n v="140"/>
    <n v="0"/>
    <n v="7.91"/>
    <x v="0"/>
    <m/>
    <m/>
    <n v="1"/>
    <n v="0"/>
  </r>
  <r>
    <s v="RX001362"/>
    <d v="2024-06-27T00:00:00"/>
    <s v="PT0089"/>
    <s v="DR001"/>
    <s v="Dr. Sarah Chen"/>
    <s v="Internal Medicine"/>
    <s v="RX001"/>
    <s v="Main St Pharmacy"/>
    <s v="Boston"/>
    <s v="MA"/>
    <s v="00093-7193-98"/>
    <m/>
    <x v="3"/>
    <s v="Statin"/>
    <n v="30"/>
    <n v="30"/>
    <x v="0"/>
    <n v="1"/>
    <n v="1"/>
    <s v="PBM001"/>
    <x v="0"/>
    <s v="COMMERCIAL"/>
    <s v="MAC"/>
    <n v="18.2"/>
    <n v="14.56"/>
    <n v="8.8699999999999992"/>
    <n v="1.78"/>
    <n v="10.65"/>
    <n v="9.26"/>
    <n v="1.38"/>
    <n v="13.27"/>
    <n v="0"/>
    <n v="-2.62"/>
    <x v="0"/>
    <m/>
    <m/>
    <n v="0"/>
    <n v="0"/>
  </r>
  <r>
    <s v="RX001363"/>
    <d v="2024-05-11T00:00:00"/>
    <s v="PT0029"/>
    <s v="DR001"/>
    <s v="Dr. Sarah Chen"/>
    <s v="Internal Medicine"/>
    <s v="RX004"/>
    <s v="Health Plus Pharmacy"/>
    <s v="Cambridge"/>
    <s v="MA"/>
    <s v="00591-3622-19"/>
    <m/>
    <x v="12"/>
    <s v="PPI"/>
    <n v="30"/>
    <n v="30"/>
    <x v="0"/>
    <n v="1"/>
    <n v="0"/>
    <s v="MCD001"/>
    <x v="4"/>
    <s v="GOVERNMENT"/>
    <s v="NADAC"/>
    <n v="6.9"/>
    <n v="5.52"/>
    <n v="0"/>
    <n v="0"/>
    <n v="0"/>
    <n v="0"/>
    <n v="0"/>
    <n v="0"/>
    <n v="0"/>
    <n v="0"/>
    <x v="1"/>
    <n v="88"/>
    <s v="DUR Reject Error"/>
    <n v="9"/>
    <n v="0"/>
  </r>
  <r>
    <s v="RX001364"/>
    <d v="2023-11-22T00:00:00"/>
    <s v="PT0023"/>
    <s v="DR005"/>
    <s v="Dr. Lisa Johnson"/>
    <s v="Oncology"/>
    <s v="RX002"/>
    <s v="Westside Rx"/>
    <s v="Springfield"/>
    <s v="MA"/>
    <s v="00093-0892-01"/>
    <m/>
    <x v="0"/>
    <s v="Antiplatelet"/>
    <n v="30"/>
    <n v="28"/>
    <x v="0"/>
    <n v="1"/>
    <n v="0"/>
    <s v="PBM004"/>
    <x v="1"/>
    <s v="COMMERCIAL"/>
    <s v="MAC"/>
    <n v="14.8"/>
    <n v="11.84"/>
    <n v="6.84"/>
    <n v="1.8"/>
    <n v="8.64"/>
    <n v="7.25"/>
    <n v="1.38"/>
    <n v="10.53"/>
    <n v="0"/>
    <n v="-1.89"/>
    <x v="0"/>
    <m/>
    <m/>
    <n v="4"/>
    <n v="1"/>
  </r>
  <r>
    <s v="RX001365"/>
    <d v="2023-10-24T00:00:00"/>
    <s v="PT0088"/>
    <s v="DR003"/>
    <s v="Dr. Priya Patel"/>
    <s v="Endocrinology"/>
    <s v="RX001"/>
    <s v="Main St Pharmacy"/>
    <s v="Boston"/>
    <s v="MA"/>
    <s v="00007-4102-20"/>
    <s v="Plavix 75mg"/>
    <x v="0"/>
    <s v="Antiplatelet"/>
    <n v="90"/>
    <n v="92"/>
    <x v="1"/>
    <n v="2"/>
    <n v="0"/>
    <s v="PBM001"/>
    <x v="0"/>
    <s v="COMMERCIAL"/>
    <s v="MAC"/>
    <n v="174"/>
    <n v="147.9"/>
    <n v="445.24"/>
    <n v="1.78"/>
    <n v="447.02"/>
    <n v="388.91"/>
    <n v="58.11"/>
    <n v="417.58"/>
    <n v="0"/>
    <n v="29.45"/>
    <x v="0"/>
    <m/>
    <m/>
    <n v="3"/>
    <n v="0"/>
  </r>
  <r>
    <s v="RX001366"/>
    <d v="2023-10-24T00:00:00"/>
    <s v="PT0065"/>
    <s v="DR002"/>
    <s v="Dr. Michael Torres"/>
    <s v="Cardiology"/>
    <s v="RX002"/>
    <s v="Westside Rx"/>
    <s v="Springfield"/>
    <s v="MA"/>
    <s v="68382-0035-01"/>
    <m/>
    <x v="2"/>
    <s v="CCB"/>
    <n v="30"/>
    <n v="31"/>
    <x v="0"/>
    <n v="1"/>
    <n v="0"/>
    <s v="PBM001"/>
    <x v="0"/>
    <s v="COMMERCIAL"/>
    <s v="MAC"/>
    <n v="7.2"/>
    <n v="5.76"/>
    <n v="4.47"/>
    <n v="1.78"/>
    <n v="6.25"/>
    <n v="5.44"/>
    <n v="1"/>
    <n v="5.08"/>
    <n v="0"/>
    <n v="1.17"/>
    <x v="0"/>
    <m/>
    <m/>
    <n v="5"/>
    <n v="1"/>
  </r>
  <r>
    <s v="RX001367"/>
    <d v="2024-09-20T00:00:00"/>
    <s v="PT0010"/>
    <s v="DR003"/>
    <s v="Dr. Priya Patel"/>
    <s v="Endocrinology"/>
    <s v="RX001"/>
    <s v="Main St Pharmacy"/>
    <s v="Boston"/>
    <s v="MA"/>
    <s v="00085-1234-01"/>
    <m/>
    <x v="4"/>
    <s v="ACE Inhibitor"/>
    <n v="90"/>
    <n v="91"/>
    <x v="0"/>
    <n v="1"/>
    <n v="2"/>
    <s v="MCR001"/>
    <x v="5"/>
    <s v="GOVERNMENT"/>
    <s v="MAC"/>
    <n v="8.5"/>
    <n v="6.8"/>
    <n v="5.04"/>
    <n v="1.77"/>
    <n v="6.81"/>
    <n v="5.45"/>
    <n v="1.36"/>
    <n v="6.4"/>
    <n v="0"/>
    <n v="0.41"/>
    <x v="0"/>
    <m/>
    <m/>
    <n v="10"/>
    <n v="0"/>
  </r>
  <r>
    <s v="RX001368"/>
    <d v="2024-03-13T00:00:00"/>
    <s v="PT0077"/>
    <s v="DR004"/>
    <s v="Dr. James Williams"/>
    <s v="Primary Care"/>
    <s v="RX002"/>
    <s v="Westside Rx"/>
    <s v="Springfield"/>
    <s v="MA"/>
    <s v="61269-0435-01"/>
    <m/>
    <x v="14"/>
    <s v="Biguanide"/>
    <n v="90"/>
    <n v="92"/>
    <x v="0"/>
    <n v="1"/>
    <n v="0"/>
    <s v="PBM004"/>
    <x v="1"/>
    <s v="COMMERCIAL"/>
    <s v="MAC"/>
    <n v="12.4"/>
    <n v="9.92"/>
    <n v="5.97"/>
    <n v="1.8"/>
    <n v="7.77"/>
    <n v="6.53"/>
    <n v="1.24"/>
    <n v="9.58"/>
    <n v="0"/>
    <n v="-1.8"/>
    <x v="0"/>
    <m/>
    <m/>
    <n v="7"/>
    <n v="0"/>
  </r>
  <r>
    <s v="RX001369"/>
    <d v="2024-08-03T00:00:00"/>
    <s v="PT0045"/>
    <s v="DR003"/>
    <s v="Dr. Priya Patel"/>
    <s v="Endocrinology"/>
    <s v="RX002"/>
    <s v="Westside Rx"/>
    <s v="Springfield"/>
    <s v="MA"/>
    <s v="00085-1234-01"/>
    <m/>
    <x v="4"/>
    <s v="ACE Inhibitor"/>
    <n v="90"/>
    <n v="90"/>
    <x v="0"/>
    <n v="1"/>
    <n v="0"/>
    <s v="MCR001"/>
    <x v="5"/>
    <s v="GOVERNMENT"/>
    <s v="MAC"/>
    <n v="8.5"/>
    <n v="6.8"/>
    <n v="4.45"/>
    <n v="1.77"/>
    <n v="6.22"/>
    <n v="4.9800000000000004"/>
    <n v="1.24"/>
    <n v="6.53"/>
    <n v="0"/>
    <n v="-0.3"/>
    <x v="0"/>
    <m/>
    <m/>
    <n v="0"/>
    <n v="0"/>
  </r>
  <r>
    <s v="RX001370"/>
    <d v="2023-10-20T00:00:00"/>
    <s v="PT0099"/>
    <s v="DR005"/>
    <s v="Dr. Lisa Johnson"/>
    <s v="Oncology"/>
    <s v="RX002"/>
    <s v="Westside Rx"/>
    <s v="Springfield"/>
    <s v="MA"/>
    <s v="00007-4102-20"/>
    <s v="Plavix 75mg"/>
    <x v="0"/>
    <s v="Antiplatelet"/>
    <n v="30"/>
    <n v="29"/>
    <x v="1"/>
    <n v="2"/>
    <n v="0"/>
    <s v="MCD001"/>
    <x v="4"/>
    <s v="GOVERNMENT"/>
    <s v="NADAC"/>
    <n v="174"/>
    <n v="147.9"/>
    <n v="140.5"/>
    <n v="0.7"/>
    <n v="141.21"/>
    <n v="101.67"/>
    <n v="39.54"/>
    <n v="141.66"/>
    <n v="0"/>
    <n v="-0.45"/>
    <x v="0"/>
    <m/>
    <m/>
    <n v="5"/>
    <n v="0"/>
  </r>
  <r>
    <s v="RX001371"/>
    <d v="2024-04-19T00:00:00"/>
    <s v="PT0080"/>
    <s v="DR002"/>
    <s v="Dr. Michael Torres"/>
    <s v="Cardiology"/>
    <s v="RX004"/>
    <s v="Health Plus Pharmacy"/>
    <s v="Cambridge"/>
    <s v="MA"/>
    <s v="68382-0035-01"/>
    <m/>
    <x v="2"/>
    <s v="CCB"/>
    <n v="30"/>
    <n v="30"/>
    <x v="0"/>
    <n v="1"/>
    <n v="1"/>
    <s v="PBM002"/>
    <x v="2"/>
    <s v="COMMERCIAL"/>
    <s v="MAC"/>
    <n v="7.2"/>
    <n v="5.76"/>
    <n v="4.0999999999999996"/>
    <n v="1.79"/>
    <n v="5.89"/>
    <n v="5"/>
    <n v="1"/>
    <n v="5.16"/>
    <n v="0"/>
    <n v="0.73"/>
    <x v="2"/>
    <m/>
    <m/>
    <n v="0"/>
    <n v="0"/>
  </r>
  <r>
    <s v="RX001372"/>
    <d v="2023-12-14T00:00:00"/>
    <s v="PT0098"/>
    <s v="DR005"/>
    <s v="Dr. Lisa Johnson"/>
    <s v="Oncology"/>
    <s v="RX001"/>
    <s v="Main St Pharmacy"/>
    <s v="Boston"/>
    <s v="MA"/>
    <s v="00093-7193-98"/>
    <m/>
    <x v="3"/>
    <s v="Statin"/>
    <n v="90"/>
    <n v="93"/>
    <x v="0"/>
    <n v="1"/>
    <n v="0"/>
    <s v="PBM004"/>
    <x v="1"/>
    <s v="COMMERCIAL"/>
    <s v="MAC"/>
    <n v="18.2"/>
    <n v="14.56"/>
    <n v="25.19"/>
    <n v="1.8"/>
    <n v="26.99"/>
    <n v="22.67"/>
    <n v="4.32"/>
    <n v="41.01"/>
    <n v="0"/>
    <n v="-14.02"/>
    <x v="0"/>
    <m/>
    <m/>
    <n v="3"/>
    <n v="0"/>
  </r>
  <r>
    <s v="RX001373"/>
    <d v="2023-06-05T00:00:00"/>
    <s v="PT0038"/>
    <s v="DR002"/>
    <s v="Dr. Michael Torres"/>
    <s v="Cardiology"/>
    <s v="RX001"/>
    <s v="Main St Pharmacy"/>
    <s v="Boston"/>
    <s v="MA"/>
    <s v="00093-7193-98"/>
    <m/>
    <x v="3"/>
    <s v="Statin"/>
    <n v="30"/>
    <n v="30"/>
    <x v="0"/>
    <n v="1"/>
    <n v="2"/>
    <s v="MCR001"/>
    <x v="5"/>
    <s v="GOVERNMENT"/>
    <s v="MAC"/>
    <n v="18.2"/>
    <n v="14.56"/>
    <n v="10.85"/>
    <n v="1.77"/>
    <n v="12.62"/>
    <n v="10.1"/>
    <n v="2.52"/>
    <n v="13.3"/>
    <n v="0"/>
    <n v="-0.68"/>
    <x v="0"/>
    <m/>
    <m/>
    <n v="5"/>
    <n v="0"/>
  </r>
  <r>
    <s v="RX001374"/>
    <d v="2023-11-02T00:00:00"/>
    <s v="PT0034"/>
    <s v="DR004"/>
    <s v="Dr. James Williams"/>
    <s v="Primary Care"/>
    <s v="RX004"/>
    <s v="Health Plus Pharmacy"/>
    <s v="Cambridge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3.84"/>
    <n v="1.78"/>
    <n v="5.62"/>
    <n v="4.95"/>
    <n v="1"/>
    <n v="5.12"/>
    <n v="0"/>
    <n v="0.5"/>
    <x v="0"/>
    <m/>
    <m/>
    <n v="4"/>
    <n v="0"/>
  </r>
  <r>
    <s v="RX001375"/>
    <d v="2023-07-01T00:00:00"/>
    <s v="PT0068"/>
    <s v="DR004"/>
    <s v="Dr. James Williams"/>
    <s v="Primary Care"/>
    <s v="RX001"/>
    <s v="Main St Pharmacy"/>
    <s v="Boston"/>
    <s v="MA"/>
    <s v="00591-3622-19"/>
    <m/>
    <x v="12"/>
    <s v="PPI"/>
    <n v="30"/>
    <n v="29"/>
    <x v="0"/>
    <n v="1"/>
    <n v="1"/>
    <s v="PBM004"/>
    <x v="1"/>
    <s v="COMMERCIAL"/>
    <s v="MAC"/>
    <n v="6.9"/>
    <n v="5.52"/>
    <n v="4.32"/>
    <n v="1.8"/>
    <n v="6.12"/>
    <n v="5.14"/>
    <n v="1"/>
    <n v="5.08"/>
    <n v="0"/>
    <n v="1.05"/>
    <x v="0"/>
    <m/>
    <m/>
    <n v="11"/>
    <n v="0"/>
  </r>
  <r>
    <s v="RX001376"/>
    <d v="2023-05-02T00:00:00"/>
    <s v="PT0015"/>
    <s v="DR003"/>
    <s v="Dr. Priya Patel"/>
    <s v="Endocrinology"/>
    <s v="RX004"/>
    <s v="Health Plus Pharmacy"/>
    <s v="Cambridge"/>
    <s v="MA"/>
    <s v="00093-0892-01"/>
    <m/>
    <x v="0"/>
    <s v="Antiplatelet"/>
    <n v="30"/>
    <n v="30"/>
    <x v="0"/>
    <n v="1"/>
    <n v="1"/>
    <s v="PBM002"/>
    <x v="2"/>
    <s v="COMMERCIAL"/>
    <s v="MAC"/>
    <n v="14.8"/>
    <n v="11.84"/>
    <n v="7.16"/>
    <n v="1.79"/>
    <n v="8.9499999999999993"/>
    <n v="7.6"/>
    <n v="1.34"/>
    <n v="11.12"/>
    <n v="0"/>
    <n v="-2.17"/>
    <x v="0"/>
    <m/>
    <m/>
    <n v="2"/>
    <n v="1"/>
  </r>
  <r>
    <s v="RX001377"/>
    <d v="2023-10-19T00:00:00"/>
    <s v="PT0037"/>
    <s v="DR001"/>
    <s v="Dr. Sarah Chen"/>
    <s v="Internal Medicine"/>
    <s v="RX001"/>
    <s v="Main St Pharmacy"/>
    <s v="Boston"/>
    <s v="MA"/>
    <s v="00003-0894-20"/>
    <s v="Eliquis 5mg"/>
    <x v="10"/>
    <s v="Anticoagulant"/>
    <n v="90"/>
    <n v="92"/>
    <x v="1"/>
    <n v="3"/>
    <n v="2"/>
    <s v="PBM001"/>
    <x v="0"/>
    <s v="COMMERCIAL"/>
    <s v="MAC"/>
    <n v="594"/>
    <n v="504.9"/>
    <n v="1517.06"/>
    <n v="1.78"/>
    <n v="1518.84"/>
    <n v="1321.39"/>
    <n v="197.45"/>
    <n v="1465.52"/>
    <n v="0"/>
    <n v="53.31"/>
    <x v="0"/>
    <m/>
    <m/>
    <n v="9"/>
    <n v="0"/>
  </r>
  <r>
    <s v="RX001378"/>
    <d v="2024-04-02T00:00:00"/>
    <s v="PT0079"/>
    <s v="DR005"/>
    <s v="Dr. Lisa Johnson"/>
    <s v="Oncology"/>
    <s v="RX004"/>
    <s v="Health Plus Pharmacy"/>
    <s v="Cambridge"/>
    <s v="MA"/>
    <s v="68382-0035-01"/>
    <m/>
    <x v="2"/>
    <s v="CCB"/>
    <n v="90"/>
    <n v="87"/>
    <x v="0"/>
    <n v="1"/>
    <n v="1"/>
    <s v="PBM001"/>
    <x v="0"/>
    <s v="COMMERCIAL"/>
    <s v="MAC"/>
    <n v="7.2"/>
    <n v="5.76"/>
    <n v="12.04"/>
    <n v="1.78"/>
    <n v="13.82"/>
    <n v="12.03"/>
    <n v="1.8"/>
    <n v="16.13"/>
    <n v="0"/>
    <n v="-2.31"/>
    <x v="0"/>
    <m/>
    <m/>
    <n v="2"/>
    <n v="0"/>
  </r>
  <r>
    <s v="RX001379"/>
    <d v="2023-08-13T00:00:00"/>
    <s v="PT0001"/>
    <s v="DR001"/>
    <s v="Dr. Sarah Chen"/>
    <s v="Internal Medicine"/>
    <s v="RX001"/>
    <s v="Main St Pharmacy"/>
    <s v="Boston"/>
    <s v="MA"/>
    <s v="00169-4170-43"/>
    <s v="Ozempic 0.5mg"/>
    <x v="9"/>
    <s v="GLP-1"/>
    <n v="30"/>
    <n v="28"/>
    <x v="1"/>
    <n v="4"/>
    <n v="0"/>
    <s v="MCR001"/>
    <x v="5"/>
    <s v="GOVERNMENT"/>
    <s v="MAC"/>
    <n v="936"/>
    <n v="795.6"/>
    <n v="804.18"/>
    <n v="1.77"/>
    <n v="805.95"/>
    <n v="644.76"/>
    <n v="161.19"/>
    <n v="712.16"/>
    <n v="59.97"/>
    <n v="33.81"/>
    <x v="0"/>
    <m/>
    <m/>
    <n v="2"/>
    <n v="0"/>
  </r>
  <r>
    <s v="RX001380"/>
    <d v="2023-11-26T00:00:00"/>
    <s v="PT0068"/>
    <s v="DR001"/>
    <s v="Dr. Sarah Chen"/>
    <s v="Internal Medicine"/>
    <s v="RX001"/>
    <s v="Main St Pharmacy"/>
    <s v="Boston"/>
    <s v="MA"/>
    <s v="00003-0894-20"/>
    <s v="Eliquis 5mg"/>
    <x v="10"/>
    <s v="Anticoagulant"/>
    <n v="30"/>
    <n v="31"/>
    <x v="1"/>
    <n v="3"/>
    <n v="0"/>
    <s v="PBM002"/>
    <x v="2"/>
    <s v="COMMERCIAL"/>
    <s v="MAC"/>
    <n v="594"/>
    <n v="504.9"/>
    <n v="506.58"/>
    <n v="1.79"/>
    <n v="508.37"/>
    <n v="432.11"/>
    <n v="76.25"/>
    <n v="455.41"/>
    <n v="0"/>
    <n v="52.95"/>
    <x v="0"/>
    <m/>
    <m/>
    <n v="5"/>
    <n v="0"/>
  </r>
  <r>
    <s v="RX001381"/>
    <d v="2024-09-18T00:00:00"/>
    <s v="PT0106"/>
    <s v="DR005"/>
    <s v="Dr. Lisa Johnson"/>
    <s v="Oncology"/>
    <s v="RX002"/>
    <s v="Westside Rx"/>
    <s v="Springfield"/>
    <s v="MA"/>
    <s v="00003-0894-20"/>
    <s v="Eliquis 5mg"/>
    <x v="10"/>
    <s v="Anticoagulant"/>
    <n v="90"/>
    <n v="89"/>
    <x v="1"/>
    <n v="3"/>
    <n v="0"/>
    <s v="PBM002"/>
    <x v="2"/>
    <s v="COMMERCIAL"/>
    <s v="MAC"/>
    <n v="594"/>
    <n v="504.9"/>
    <n v="1494.46"/>
    <n v="1.79"/>
    <n v="1496.25"/>
    <n v="1271.81"/>
    <n v="224.44"/>
    <n v="1391.85"/>
    <n v="0"/>
    <n v="104.39"/>
    <x v="0"/>
    <m/>
    <m/>
    <n v="3"/>
    <n v="1"/>
  </r>
  <r>
    <s v="RX001382"/>
    <d v="2023-08-08T00:00:00"/>
    <s v="PT0065"/>
    <s v="DR002"/>
    <s v="Dr. Michael Torres"/>
    <s v="Cardiology"/>
    <s v="RX004"/>
    <s v="Health Plus Pharmacy"/>
    <s v="Cambridge"/>
    <s v="MA"/>
    <s v="00007-4102-20"/>
    <s v="Plavix 75mg"/>
    <x v="0"/>
    <s v="Antiplatelet"/>
    <n v="30"/>
    <n v="29"/>
    <x v="1"/>
    <n v="2"/>
    <n v="0"/>
    <s v="MCD001"/>
    <x v="4"/>
    <s v="GOVERNMENT"/>
    <s v="NADAC"/>
    <n v="174"/>
    <n v="147.9"/>
    <n v="140.5"/>
    <n v="0.7"/>
    <n v="141.21"/>
    <n v="101.67"/>
    <n v="39.54"/>
    <n v="140.1"/>
    <n v="0"/>
    <n v="1.1100000000000001"/>
    <x v="0"/>
    <m/>
    <m/>
    <n v="8"/>
    <n v="0"/>
  </r>
  <r>
    <s v="RX001383"/>
    <d v="2024-04-10T00:00:00"/>
    <s v="PT0010"/>
    <s v="DR004"/>
    <s v="Dr. James Williams"/>
    <s v="Primary Care"/>
    <s v="RX002"/>
    <s v="Westside Rx"/>
    <s v="Springfield"/>
    <s v="MA"/>
    <s v="00078-0467-15"/>
    <s v="Entresto 49/51"/>
    <x v="16"/>
    <s v="ARNI"/>
    <n v="30"/>
    <n v="29"/>
    <x v="1"/>
    <n v="4"/>
    <n v="1"/>
    <s v="MCR001"/>
    <x v="5"/>
    <s v="GOVERNMENT"/>
    <s v="MAC"/>
    <n v="618"/>
    <n v="525.29999999999995"/>
    <n v="523.95000000000005"/>
    <n v="1.77"/>
    <n v="525.72"/>
    <n v="420.57"/>
    <n v="105.14"/>
    <n v="462.3"/>
    <n v="41.45"/>
    <n v="21.96"/>
    <x v="0"/>
    <m/>
    <m/>
    <n v="3"/>
    <n v="0"/>
  </r>
  <r>
    <s v="RX001384"/>
    <d v="2023-07-11T00:00:00"/>
    <s v="PT0042"/>
    <s v="DR003"/>
    <s v="Dr. Priya Patel"/>
    <s v="Endocrinology"/>
    <s v="RX002"/>
    <s v="Westside Rx"/>
    <s v="Springfield"/>
    <s v="MA"/>
    <s v="68382-0035-01"/>
    <m/>
    <x v="2"/>
    <s v="CCB"/>
    <n v="30"/>
    <n v="30"/>
    <x v="0"/>
    <n v="1"/>
    <n v="1"/>
    <s v="PBM001"/>
    <x v="0"/>
    <s v="COMMERCIAL"/>
    <s v="MAC"/>
    <n v="7.2"/>
    <n v="5.76"/>
    <n v="4.4000000000000004"/>
    <n v="1.78"/>
    <n v="6.18"/>
    <n v="5.38"/>
    <n v="1"/>
    <n v="5.34"/>
    <n v="0"/>
    <n v="0.84"/>
    <x v="0"/>
    <m/>
    <m/>
    <n v="0"/>
    <n v="0"/>
  </r>
  <r>
    <s v="RX001385"/>
    <d v="2024-03-08T00:00:00"/>
    <s v="PT0082"/>
    <s v="DR001"/>
    <s v="Dr. Sarah Chen"/>
    <s v="Internal Medicine"/>
    <s v="RX001"/>
    <s v="Main St Pharmacy"/>
    <s v="Boston"/>
    <s v="MA"/>
    <s v="00591-3622-19"/>
    <m/>
    <x v="12"/>
    <s v="PPI"/>
    <n v="30"/>
    <n v="31"/>
    <x v="0"/>
    <n v="1"/>
    <n v="0"/>
    <s v="PBM003"/>
    <x v="3"/>
    <s v="COMMERCIAL"/>
    <s v="MAC"/>
    <n v="6.9"/>
    <n v="5.52"/>
    <n v="4.18"/>
    <n v="1.78"/>
    <n v="5.96"/>
    <n v="5.24"/>
    <n v="1"/>
    <n v="4.9400000000000004"/>
    <n v="0"/>
    <n v="1.01"/>
    <x v="0"/>
    <m/>
    <m/>
    <n v="10"/>
    <n v="0"/>
  </r>
  <r>
    <s v="RX001386"/>
    <d v="2024-09-13T00:00:00"/>
    <s v="PT0065"/>
    <s v="DR004"/>
    <s v="Dr. James Williams"/>
    <s v="Primary Care"/>
    <s v="RX002"/>
    <s v="Westside Rx"/>
    <s v="Springfield"/>
    <s v="MA"/>
    <s v="61269-0435-01"/>
    <m/>
    <x v="14"/>
    <s v="Biguanide"/>
    <n v="90"/>
    <n v="91"/>
    <x v="0"/>
    <n v="1"/>
    <n v="0"/>
    <s v="PBM001"/>
    <x v="0"/>
    <s v="COMMERCIAL"/>
    <s v="MAC"/>
    <n v="12.4"/>
    <n v="9.92"/>
    <n v="6.47"/>
    <n v="1.78"/>
    <n v="8.25"/>
    <n v="7.18"/>
    <n v="1.07"/>
    <n v="9.14"/>
    <n v="0"/>
    <n v="-0.89"/>
    <x v="0"/>
    <m/>
    <m/>
    <n v="9"/>
    <n v="0"/>
  </r>
  <r>
    <s v="RX001387"/>
    <d v="2024-11-07T00:00:00"/>
    <s v="PT0094"/>
    <s v="DR003"/>
    <s v="Dr. Priya Patel"/>
    <s v="Endocrinology"/>
    <s v="RX003"/>
    <s v="Community Care Pharmacy"/>
    <s v="Worcester"/>
    <s v="MA"/>
    <s v="00093-0892-01"/>
    <m/>
    <x v="0"/>
    <s v="Antiplatelet"/>
    <n v="30"/>
    <n v="28"/>
    <x v="0"/>
    <n v="1"/>
    <n v="0"/>
    <s v="PBM003"/>
    <x v="3"/>
    <s v="COMMERCIAL"/>
    <s v="MAC"/>
    <n v="14.8"/>
    <n v="11.84"/>
    <n v="6.56"/>
    <n v="1.78"/>
    <n v="8.34"/>
    <n v="7.34"/>
    <n v="1"/>
    <n v="11.18"/>
    <n v="0"/>
    <n v="-2.84"/>
    <x v="0"/>
    <m/>
    <m/>
    <n v="6"/>
    <n v="0"/>
  </r>
  <r>
    <s v="RX001388"/>
    <d v="2023-04-07T00:00:00"/>
    <s v="PT0073"/>
    <s v="DR005"/>
    <s v="Dr. Lisa Johnson"/>
    <s v="Oncology"/>
    <s v="RX003"/>
    <s v="Community Care Pharmacy"/>
    <s v="Worcester"/>
    <s v="MA"/>
    <s v="00078-0467-15"/>
    <s v="Entresto 49/51"/>
    <x v="16"/>
    <s v="ARNI"/>
    <n v="90"/>
    <n v="93"/>
    <x v="1"/>
    <n v="4"/>
    <n v="0"/>
    <s v="PBM003"/>
    <x v="3"/>
    <s v="COMMERCIAL"/>
    <s v="MAC"/>
    <n v="618"/>
    <n v="525.29999999999995"/>
    <n v="1571.6"/>
    <n v="1.78"/>
    <n v="1573.38"/>
    <n v="1384.57"/>
    <n v="188.81"/>
    <n v="1458.73"/>
    <n v="0"/>
    <n v="114.64"/>
    <x v="0"/>
    <m/>
    <m/>
    <n v="9"/>
    <n v="0"/>
  </r>
  <r>
    <s v="RX001389"/>
    <d v="2023-05-20T00:00:00"/>
    <s v="PT0081"/>
    <s v="DR003"/>
    <s v="Dr. Priya Patel"/>
    <s v="Endocrinology"/>
    <s v="RX004"/>
    <s v="Health Plus Pharmacy"/>
    <s v="Cambridge"/>
    <s v="MA"/>
    <s v="00085-1234-01"/>
    <m/>
    <x v="4"/>
    <s v="ACE Inhibitor"/>
    <n v="90"/>
    <n v="89"/>
    <x v="0"/>
    <n v="1"/>
    <n v="1"/>
    <s v="PBM004"/>
    <x v="1"/>
    <s v="COMMERCIAL"/>
    <s v="MAC"/>
    <n v="8.5"/>
    <n v="6.8"/>
    <n v="4.7699999999999996"/>
    <n v="1.8"/>
    <n v="6.57"/>
    <n v="5.52"/>
    <n v="1.05"/>
    <n v="6.26"/>
    <n v="0"/>
    <n v="0.32"/>
    <x v="0"/>
    <m/>
    <m/>
    <n v="9"/>
    <n v="0"/>
  </r>
  <r>
    <s v="RX001390"/>
    <d v="2023-01-23T00:00:00"/>
    <s v="PT0040"/>
    <s v="DR004"/>
    <s v="Dr. James Williams"/>
    <s v="Primary Care"/>
    <s v="RX004"/>
    <s v="Health Plus Pharmacy"/>
    <s v="Cambridge"/>
    <s v="MA"/>
    <s v="61269-0435-01"/>
    <m/>
    <x v="14"/>
    <s v="Biguanide"/>
    <n v="90"/>
    <n v="91"/>
    <x v="0"/>
    <n v="1"/>
    <n v="0"/>
    <s v="MCR001"/>
    <x v="5"/>
    <s v="GOVERNMENT"/>
    <s v="MAC"/>
    <n v="12.4"/>
    <n v="9.92"/>
    <n v="6.83"/>
    <n v="1.77"/>
    <n v="8.6"/>
    <n v="6.88"/>
    <n v="1.72"/>
    <n v="9.26"/>
    <n v="0"/>
    <n v="-0.66"/>
    <x v="0"/>
    <m/>
    <m/>
    <n v="10"/>
    <n v="0"/>
  </r>
  <r>
    <s v="RX001391"/>
    <d v="2023-07-18T00:00:00"/>
    <s v="PT0060"/>
    <s v="DR005"/>
    <s v="Dr. Lisa Johnson"/>
    <s v="Oncology"/>
    <s v="RX001"/>
    <s v="Main St Pharmacy"/>
    <s v="Boston"/>
    <s v="MA"/>
    <s v="00007-4102-20"/>
    <s v="Plavix 75mg"/>
    <x v="0"/>
    <s v="Antiplatelet"/>
    <n v="30"/>
    <n v="29"/>
    <x v="1"/>
    <n v="2"/>
    <n v="1"/>
    <s v="PBM002"/>
    <x v="2"/>
    <s v="COMMERCIAL"/>
    <s v="MAC"/>
    <n v="174"/>
    <n v="147.9"/>
    <n v="143.75"/>
    <n v="1.79"/>
    <n v="145.54"/>
    <n v="123.7"/>
    <n v="21.83"/>
    <n v="131.65"/>
    <n v="0"/>
    <n v="13.88"/>
    <x v="0"/>
    <m/>
    <m/>
    <n v="10"/>
    <n v="0"/>
  </r>
  <r>
    <s v="RX001392"/>
    <d v="2023-10-27T00:00:00"/>
    <s v="PT0041"/>
    <s v="DR004"/>
    <s v="Dr. James Williams"/>
    <s v="Primary Care"/>
    <s v="RX001"/>
    <s v="Main St Pharmacy"/>
    <s v="Boston"/>
    <s v="MA"/>
    <s v="00085-1234-01"/>
    <m/>
    <x v="4"/>
    <s v="ACE Inhibitor"/>
    <n v="90"/>
    <n v="85"/>
    <x v="0"/>
    <n v="1"/>
    <n v="0"/>
    <s v="PBM003"/>
    <x v="3"/>
    <s v="COMMERCIAL"/>
    <s v="MAC"/>
    <n v="8.5"/>
    <n v="6.8"/>
    <n v="4.6500000000000004"/>
    <n v="1.78"/>
    <n v="6.43"/>
    <n v="5.66"/>
    <n v="1"/>
    <n v="6.15"/>
    <n v="0"/>
    <n v="0.28000000000000003"/>
    <x v="0"/>
    <m/>
    <m/>
    <n v="8"/>
    <n v="0"/>
  </r>
  <r>
    <s v="RX001393"/>
    <d v="2023-02-02T00:00:00"/>
    <s v="PT0038"/>
    <s v="DR001"/>
    <s v="Dr. Sarah Chen"/>
    <s v="Internal Medicine"/>
    <s v="RX002"/>
    <s v="Westside Rx"/>
    <s v="Springfield"/>
    <s v="MA"/>
    <s v="00591-3622-19"/>
    <m/>
    <x v="12"/>
    <s v="PPI"/>
    <n v="90"/>
    <n v="90"/>
    <x v="0"/>
    <n v="1"/>
    <n v="2"/>
    <s v="PBM002"/>
    <x v="2"/>
    <s v="COMMERCIAL"/>
    <s v="MAC"/>
    <n v="6.9"/>
    <n v="5.52"/>
    <n v="11.01"/>
    <n v="1.79"/>
    <n v="12.8"/>
    <n v="10.88"/>
    <n v="1.92"/>
    <n v="15.16"/>
    <n v="0"/>
    <n v="-2.37"/>
    <x v="0"/>
    <m/>
    <m/>
    <n v="8"/>
    <n v="1"/>
  </r>
  <r>
    <s v="RX001394"/>
    <d v="2023-01-01T00:00:00"/>
    <s v="PT0103"/>
    <s v="DR002"/>
    <s v="Dr. Michael Torres"/>
    <s v="Cardiology"/>
    <s v="RX001"/>
    <s v="Main St Pharmacy"/>
    <s v="Boston"/>
    <s v="MA"/>
    <s v="50458-0579-30"/>
    <s v="Xarelto 20mg"/>
    <x v="13"/>
    <s v="Anticoagulant"/>
    <n v="30"/>
    <n v="28"/>
    <x v="1"/>
    <n v="3"/>
    <n v="0"/>
    <s v="PBM002"/>
    <x v="2"/>
    <s v="COMMERCIAL"/>
    <s v="MAC"/>
    <n v="558"/>
    <n v="474.3"/>
    <n v="467.48"/>
    <n v="1.79"/>
    <n v="469.27"/>
    <n v="398.88"/>
    <n v="70.39"/>
    <n v="454.73"/>
    <n v="0"/>
    <n v="14.54"/>
    <x v="0"/>
    <m/>
    <m/>
    <n v="8"/>
    <n v="0"/>
  </r>
  <r>
    <s v="RX001395"/>
    <d v="2024-07-20T00:00:00"/>
    <s v="PT0058"/>
    <s v="DR001"/>
    <s v="Dr. Sarah Chen"/>
    <s v="Internal Medicine"/>
    <s v="RX003"/>
    <s v="Community Care Pharmacy"/>
    <s v="Worcester"/>
    <s v="MA"/>
    <s v="00093-0892-01"/>
    <m/>
    <x v="0"/>
    <s v="Antiplatelet"/>
    <n v="30"/>
    <n v="30"/>
    <x v="0"/>
    <n v="1"/>
    <n v="2"/>
    <s v="MCR001"/>
    <x v="5"/>
    <s v="GOVERNMENT"/>
    <s v="MAC"/>
    <n v="14.8"/>
    <n v="11.84"/>
    <n v="7.21"/>
    <n v="1.77"/>
    <n v="8.98"/>
    <n v="7.19"/>
    <n v="1.8"/>
    <n v="10.58"/>
    <n v="0"/>
    <n v="-1.6"/>
    <x v="0"/>
    <m/>
    <m/>
    <n v="3"/>
    <n v="1"/>
  </r>
  <r>
    <s v="RX001396"/>
    <d v="2024-08-29T00:00:00"/>
    <s v="PT0027"/>
    <s v="DR001"/>
    <s v="Dr. Sarah Chen"/>
    <s v="Internal Medicine"/>
    <s v="RX004"/>
    <s v="Health Plus Pharmacy"/>
    <s v="Cambridge"/>
    <s v="MA"/>
    <s v="61269-0435-01"/>
    <m/>
    <x v="14"/>
    <s v="Biguanide"/>
    <n v="90"/>
    <n v="85"/>
    <x v="0"/>
    <n v="1"/>
    <n v="2"/>
    <s v="PBM002"/>
    <x v="2"/>
    <s v="COMMERCIAL"/>
    <s v="MAC"/>
    <n v="12.4"/>
    <n v="9.92"/>
    <n v="7.39"/>
    <n v="1.79"/>
    <n v="9.18"/>
    <n v="7.8"/>
    <n v="1.38"/>
    <n v="9.0500000000000007"/>
    <n v="0"/>
    <n v="0.13"/>
    <x v="0"/>
    <m/>
    <m/>
    <n v="4"/>
    <n v="1"/>
  </r>
  <r>
    <s v="RX001397"/>
    <d v="2024-11-11T00:00:00"/>
    <s v="PT0073"/>
    <s v="DR005"/>
    <s v="Dr. Lisa Johnson"/>
    <s v="Oncology"/>
    <s v="RX004"/>
    <s v="Health Plus Pharmacy"/>
    <s v="Cambridge"/>
    <s v="MA"/>
    <s v="61269-0435-01"/>
    <m/>
    <x v="14"/>
    <s v="Biguanide"/>
    <n v="90"/>
    <n v="85"/>
    <x v="0"/>
    <n v="1"/>
    <n v="1"/>
    <s v="PBM003"/>
    <x v="3"/>
    <s v="COMMERCIAL"/>
    <s v="MAC"/>
    <n v="12.4"/>
    <n v="9.92"/>
    <n v="7.91"/>
    <n v="1.78"/>
    <n v="9.69"/>
    <n v="8.5299999999999994"/>
    <n v="1.1599999999999999"/>
    <n v="9.1199999999999992"/>
    <n v="0"/>
    <n v="0.57999999999999996"/>
    <x v="0"/>
    <m/>
    <m/>
    <n v="0"/>
    <n v="0"/>
  </r>
  <r>
    <s v="RX001398"/>
    <d v="2023-04-26T00:00:00"/>
    <s v="PT0007"/>
    <s v="DR001"/>
    <s v="Dr. Sarah Chen"/>
    <s v="Internal Medicine"/>
    <s v="RX001"/>
    <s v="Main St Pharmacy"/>
    <s v="Boston"/>
    <s v="MA"/>
    <s v="50458-0579-30"/>
    <s v="Xarelto 20mg"/>
    <x v="13"/>
    <s v="Anticoagulant"/>
    <n v="30"/>
    <n v="29"/>
    <x v="1"/>
    <n v="3"/>
    <n v="2"/>
    <s v="PBM001"/>
    <x v="0"/>
    <s v="COMMERCIAL"/>
    <s v="MAC"/>
    <n v="558"/>
    <n v="474.3"/>
    <n v="471.57"/>
    <n v="1.78"/>
    <n v="473.35"/>
    <n v="411.81"/>
    <n v="61.54"/>
    <n v="446.75"/>
    <n v="0"/>
    <n v="26.6"/>
    <x v="0"/>
    <m/>
    <m/>
    <n v="4"/>
    <n v="1"/>
  </r>
  <r>
    <s v="RX001399"/>
    <d v="2024-11-12T00:00:00"/>
    <s v="PT0048"/>
    <s v="DR003"/>
    <s v="Dr. Priya Patel"/>
    <s v="Endocrinology"/>
    <s v="RX004"/>
    <s v="Health Plus Pharmacy"/>
    <s v="Cambridge"/>
    <s v="MA"/>
    <s v="00093-0892-01"/>
    <m/>
    <x v="0"/>
    <s v="Antiplatelet"/>
    <n v="30"/>
    <n v="28"/>
    <x v="0"/>
    <n v="1"/>
    <n v="2"/>
    <s v="PBM001"/>
    <x v="0"/>
    <s v="COMMERCIAL"/>
    <s v="MAC"/>
    <n v="14.8"/>
    <n v="11.84"/>
    <n v="9.18"/>
    <n v="1.78"/>
    <n v="10.96"/>
    <n v="9.5399999999999991"/>
    <n v="1.43"/>
    <n v="10.85"/>
    <n v="0"/>
    <n v="0.12"/>
    <x v="0"/>
    <m/>
    <m/>
    <n v="2"/>
    <n v="1"/>
  </r>
  <r>
    <s v="RX001400"/>
    <d v="2023-05-21T00:00:00"/>
    <s v="PT0024"/>
    <s v="DR004"/>
    <s v="Dr. James Williams"/>
    <s v="Primary Care"/>
    <s v="RX004"/>
    <s v="Health Plus Pharmacy"/>
    <s v="Cambridge"/>
    <s v="MA"/>
    <s v="00002-4415-85"/>
    <s v="Trulicity 1.5mg"/>
    <x v="17"/>
    <s v="GLP-1"/>
    <n v="28"/>
    <n v="26"/>
    <x v="1"/>
    <n v="4"/>
    <n v="0"/>
    <s v="PBM003"/>
    <x v="3"/>
    <s v="COMMERCIAL"/>
    <s v="MAC"/>
    <n v="918"/>
    <n v="780.3"/>
    <n v="782.93"/>
    <n v="1.78"/>
    <n v="784.71"/>
    <n v="690.55"/>
    <n v="94.17"/>
    <n v="752.6"/>
    <n v="0"/>
    <n v="32.11"/>
    <x v="0"/>
    <m/>
    <m/>
    <n v="10"/>
    <n v="0"/>
  </r>
  <r>
    <s v="RX001401"/>
    <d v="2023-11-11T00:00:00"/>
    <s v="PT0088"/>
    <s v="DR004"/>
    <s v="Dr. James Williams"/>
    <s v="Primary Care"/>
    <s v="RX003"/>
    <s v="Community Care Pharmacy"/>
    <s v="Worcester"/>
    <s v="MA"/>
    <s v="61269-0435-01"/>
    <m/>
    <x v="14"/>
    <s v="Biguanide"/>
    <n v="90"/>
    <n v="92"/>
    <x v="0"/>
    <n v="1"/>
    <n v="0"/>
    <s v="MCR001"/>
    <x v="5"/>
    <s v="GOVERNMENT"/>
    <s v="MAC"/>
    <n v="12.4"/>
    <n v="9.92"/>
    <n v="6.42"/>
    <n v="1.77"/>
    <n v="8.19"/>
    <n v="6.55"/>
    <n v="1.64"/>
    <n v="9.2100000000000009"/>
    <n v="0"/>
    <n v="-1.02"/>
    <x v="0"/>
    <m/>
    <m/>
    <n v="6"/>
    <n v="0"/>
  </r>
  <r>
    <s v="RX001402"/>
    <d v="2023-08-19T00:00:00"/>
    <s v="PT0043"/>
    <s v="DR005"/>
    <s v="Dr. Lisa Johnson"/>
    <s v="Oncology"/>
    <s v="RX002"/>
    <s v="Westside Rx"/>
    <s v="Springfield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8.31"/>
    <n v="1.77"/>
    <n v="10.08"/>
    <n v="8.06"/>
    <n v="2.02"/>
    <n v="12.99"/>
    <n v="0"/>
    <n v="-2.92"/>
    <x v="0"/>
    <m/>
    <m/>
    <n v="9"/>
    <n v="1"/>
  </r>
  <r>
    <s v="RX001403"/>
    <d v="2023-03-11T00:00:00"/>
    <s v="PT0019"/>
    <s v="DR001"/>
    <s v="Dr. Sarah Chen"/>
    <s v="Internal Medicine"/>
    <s v="RX002"/>
    <s v="Westside Rx"/>
    <s v="Springfield"/>
    <s v="MA"/>
    <s v="68382-0035-01"/>
    <m/>
    <x v="2"/>
    <s v="CCB"/>
    <n v="30"/>
    <n v="30"/>
    <x v="0"/>
    <n v="1"/>
    <n v="0"/>
    <s v="PBM002"/>
    <x v="2"/>
    <s v="COMMERCIAL"/>
    <s v="MAC"/>
    <n v="7.2"/>
    <n v="5.76"/>
    <n v="3.51"/>
    <n v="1.79"/>
    <n v="5.3"/>
    <n v="4.5"/>
    <n v="1"/>
    <n v="5.47"/>
    <n v="0"/>
    <n v="-0.17"/>
    <x v="0"/>
    <m/>
    <m/>
    <n v="4"/>
    <n v="0"/>
  </r>
  <r>
    <s v="RX001404"/>
    <d v="2023-11-25T00:00:00"/>
    <s v="PT0086"/>
    <s v="DR005"/>
    <s v="Dr. Lisa Johnson"/>
    <s v="Oncology"/>
    <s v="RX003"/>
    <s v="Community Care Pharmacy"/>
    <s v="Worcester"/>
    <s v="MA"/>
    <s v="00007-4102-20"/>
    <s v="Plavix 75mg"/>
    <x v="0"/>
    <s v="Antiplatelet"/>
    <n v="30"/>
    <n v="29"/>
    <x v="1"/>
    <n v="2"/>
    <n v="1"/>
    <s v="PBM002"/>
    <x v="2"/>
    <s v="COMMERCIAL"/>
    <s v="MAC"/>
    <n v="174"/>
    <n v="147.9"/>
    <n v="147.38"/>
    <n v="1.79"/>
    <n v="149.16999999999999"/>
    <n v="126.79"/>
    <n v="22.38"/>
    <n v="132.56"/>
    <n v="0"/>
    <n v="16.61"/>
    <x v="0"/>
    <m/>
    <m/>
    <n v="11"/>
    <n v="0"/>
  </r>
  <r>
    <s v="RX001405"/>
    <d v="2024-01-13T00:00:00"/>
    <s v="PT0068"/>
    <s v="DR004"/>
    <s v="Dr. James Williams"/>
    <s v="Primary Care"/>
    <s v="RX003"/>
    <s v="Community Care Pharmacy"/>
    <s v="Worcester"/>
    <s v="MA"/>
    <s v="00093-7193-98"/>
    <m/>
    <x v="3"/>
    <s v="Statin"/>
    <n v="30"/>
    <n v="31"/>
    <x v="0"/>
    <n v="1"/>
    <n v="0"/>
    <s v="PBM001"/>
    <x v="0"/>
    <s v="COMMERCIAL"/>
    <s v="MAC"/>
    <n v="18.2"/>
    <n v="14.56"/>
    <n v="8.2100000000000009"/>
    <n v="1.78"/>
    <n v="9.99"/>
    <n v="8.69"/>
    <n v="1.3"/>
    <n v="14.01"/>
    <n v="0"/>
    <n v="-4.03"/>
    <x v="0"/>
    <m/>
    <m/>
    <n v="1"/>
    <n v="0"/>
  </r>
  <r>
    <s v="RX001406"/>
    <d v="2024-10-15T00:00:00"/>
    <s v="PT0112"/>
    <s v="DR003"/>
    <s v="Dr. Priya Patel"/>
    <s v="Endocrinology"/>
    <s v="RX002"/>
    <s v="Westside Rx"/>
    <s v="Springfield"/>
    <s v="MA"/>
    <s v="00085-1234-01"/>
    <m/>
    <x v="4"/>
    <s v="ACE Inhibitor"/>
    <n v="90"/>
    <n v="90"/>
    <x v="0"/>
    <n v="1"/>
    <n v="1"/>
    <s v="PBM002"/>
    <x v="2"/>
    <s v="COMMERCIAL"/>
    <s v="MAC"/>
    <n v="8.5"/>
    <n v="6.8"/>
    <n v="5.05"/>
    <n v="1.79"/>
    <n v="6.84"/>
    <n v="5.82"/>
    <n v="1.03"/>
    <n v="6.17"/>
    <n v="0"/>
    <n v="0.68"/>
    <x v="0"/>
    <m/>
    <m/>
    <n v="1"/>
    <n v="0"/>
  </r>
  <r>
    <s v="RX001407"/>
    <d v="2024-04-15T00:00:00"/>
    <s v="PT0043"/>
    <s v="DR005"/>
    <s v="Dr. Lisa Johnson"/>
    <s v="Oncology"/>
    <s v="RX003"/>
    <s v="Community Care Pharmacy"/>
    <s v="Worcester"/>
    <s v="MA"/>
    <s v="00591-3622-19"/>
    <m/>
    <x v="12"/>
    <s v="PPI"/>
    <n v="90"/>
    <n v="87"/>
    <x v="0"/>
    <n v="1"/>
    <n v="0"/>
    <s v="PBM001"/>
    <x v="0"/>
    <s v="COMMERCIAL"/>
    <s v="MAC"/>
    <n v="6.9"/>
    <n v="5.52"/>
    <n v="12.84"/>
    <n v="1.78"/>
    <n v="14.62"/>
    <n v="12.72"/>
    <n v="1.9"/>
    <n v="14.88"/>
    <n v="0"/>
    <n v="-0.26"/>
    <x v="0"/>
    <m/>
    <m/>
    <n v="3"/>
    <n v="1"/>
  </r>
  <r>
    <s v="RX001408"/>
    <d v="2023-09-03T00:00:00"/>
    <s v="PT0005"/>
    <s v="DR002"/>
    <s v="Dr. Michael Torres"/>
    <s v="Cardiology"/>
    <s v="RX001"/>
    <s v="Main St Pharmacy"/>
    <s v="Boston"/>
    <s v="MA"/>
    <s v="00169-4170-43"/>
    <s v="Ozempic 0.5mg"/>
    <x v="9"/>
    <s v="GLP-1"/>
    <n v="30"/>
    <n v="30"/>
    <x v="1"/>
    <n v="4"/>
    <n v="0"/>
    <s v="PBM001"/>
    <x v="0"/>
    <s v="COMMERCIAL"/>
    <s v="MAC"/>
    <n v="936"/>
    <n v="795.6"/>
    <n v="782.46"/>
    <n v="1.78"/>
    <n v="784.24"/>
    <n v="682.29"/>
    <n v="101.95"/>
    <n v="713.18"/>
    <n v="0"/>
    <n v="71.069999999999993"/>
    <x v="0"/>
    <m/>
    <m/>
    <n v="8"/>
    <n v="1"/>
  </r>
  <r>
    <s v="RX001409"/>
    <d v="2023-01-10T00:00:00"/>
    <s v="PT0041"/>
    <s v="DR002"/>
    <s v="Dr. Michael Torres"/>
    <s v="Cardiology"/>
    <s v="RX004"/>
    <s v="Health Plus Pharmacy"/>
    <s v="Cambridge"/>
    <s v="MA"/>
    <s v="00003-0208-11"/>
    <s v="Jardiance 25mg"/>
    <x v="5"/>
    <s v="SGLT2i"/>
    <n v="30"/>
    <n v="29"/>
    <x v="1"/>
    <n v="4"/>
    <n v="0"/>
    <s v="PBM003"/>
    <x v="3"/>
    <s v="COMMERCIAL"/>
    <s v="MAC"/>
    <n v="564"/>
    <n v="479.4"/>
    <n v="480.89"/>
    <n v="1.78"/>
    <n v="482.67"/>
    <n v="424.75"/>
    <n v="57.92"/>
    <n v="451.4"/>
    <n v="0"/>
    <n v="31.27"/>
    <x v="0"/>
    <m/>
    <m/>
    <n v="5"/>
    <n v="0"/>
  </r>
  <r>
    <s v="RX001410"/>
    <d v="2024-06-08T00:00:00"/>
    <s v="PT0088"/>
    <s v="DR004"/>
    <s v="Dr. James Williams"/>
    <s v="Primary Care"/>
    <s v="RX002"/>
    <s v="Westside Rx"/>
    <s v="Springfield"/>
    <s v="MA"/>
    <s v="00169-4170-43"/>
    <s v="Ozempic 0.5mg"/>
    <x v="9"/>
    <s v="GLP-1"/>
    <n v="90"/>
    <n v="89"/>
    <x v="1"/>
    <n v="4"/>
    <n v="0"/>
    <s v="PBM002"/>
    <x v="2"/>
    <s v="COMMERCIAL"/>
    <s v="MAC"/>
    <n v="936"/>
    <n v="795.6"/>
    <n v="2317.89"/>
    <n v="1.79"/>
    <n v="2319.6799999999998"/>
    <n v="1971.73"/>
    <n v="347.95"/>
    <n v="2176.91"/>
    <n v="0"/>
    <n v="142.78"/>
    <x v="0"/>
    <m/>
    <m/>
    <n v="7"/>
    <n v="1"/>
  </r>
  <r>
    <s v="RX001411"/>
    <d v="2024-02-12T00:00:00"/>
    <s v="PT0027"/>
    <s v="DR005"/>
    <s v="Dr. Lisa Johnson"/>
    <s v="Oncology"/>
    <s v="RX002"/>
    <s v="Westside Rx"/>
    <s v="Springfield"/>
    <s v="MA"/>
    <s v="00085-1234-01"/>
    <m/>
    <x v="4"/>
    <s v="ACE Inhibitor"/>
    <n v="90"/>
    <n v="92"/>
    <x v="0"/>
    <n v="1"/>
    <n v="0"/>
    <s v="MCR001"/>
    <x v="5"/>
    <s v="GOVERNMENT"/>
    <s v="MAC"/>
    <n v="8.5"/>
    <n v="6.8"/>
    <n v="3.85"/>
    <n v="1.77"/>
    <n v="5.62"/>
    <n v="4.5"/>
    <n v="1.1200000000000001"/>
    <n v="6.17"/>
    <n v="0"/>
    <n v="-0.55000000000000004"/>
    <x v="0"/>
    <m/>
    <m/>
    <n v="4"/>
    <n v="0"/>
  </r>
  <r>
    <s v="RX001412"/>
    <d v="2024-09-16T00:00:00"/>
    <s v="PT0007"/>
    <s v="DR001"/>
    <s v="Dr. Sarah Chen"/>
    <s v="Internal Medicine"/>
    <s v="RX003"/>
    <s v="Community Care Pharmacy"/>
    <s v="Worcester"/>
    <s v="MA"/>
    <s v="00093-0892-01"/>
    <m/>
    <x v="0"/>
    <s v="Antiplatelet"/>
    <n v="30"/>
    <n v="30"/>
    <x v="0"/>
    <n v="1"/>
    <n v="0"/>
    <s v="PBM003"/>
    <x v="3"/>
    <s v="COMMERCIAL"/>
    <s v="MAC"/>
    <n v="14.8"/>
    <n v="11.84"/>
    <n v="6.6"/>
    <n v="1.78"/>
    <n v="8.3800000000000008"/>
    <n v="7.37"/>
    <n v="1.01"/>
    <n v="10.46"/>
    <n v="0"/>
    <n v="-2.08"/>
    <x v="0"/>
    <m/>
    <m/>
    <n v="9"/>
    <n v="1"/>
  </r>
  <r>
    <s v="RX001413"/>
    <d v="2023-04-08T00:00:00"/>
    <s v="PT0022"/>
    <s v="DR002"/>
    <s v="Dr. Michael Torres"/>
    <s v="Cardiology"/>
    <s v="RX003"/>
    <s v="Community Care Pharmacy"/>
    <s v="Worcester"/>
    <s v="MA"/>
    <s v="00002-4415-85"/>
    <s v="Trulicity 1.5mg"/>
    <x v="17"/>
    <s v="GLP-1"/>
    <n v="28"/>
    <n v="28"/>
    <x v="1"/>
    <n v="4"/>
    <n v="0"/>
    <s v="MCR001"/>
    <x v="5"/>
    <s v="GOVERNMENT"/>
    <s v="MAC"/>
    <n v="918"/>
    <n v="780.3"/>
    <n v="774.44"/>
    <n v="1.77"/>
    <n v="776.21"/>
    <n v="620.97"/>
    <n v="155.24"/>
    <n v="750.19"/>
    <n v="51.31"/>
    <n v="-25.29"/>
    <x v="0"/>
    <m/>
    <m/>
    <n v="8"/>
    <n v="0"/>
  </r>
  <r>
    <s v="RX001414"/>
    <d v="2024-01-15T00:00:00"/>
    <s v="PT0106"/>
    <s v="DR005"/>
    <s v="Dr. Lisa Johnson"/>
    <s v="Oncology"/>
    <s v="RX004"/>
    <s v="Health Plus Pharmacy"/>
    <s v="Cambridge"/>
    <s v="MA"/>
    <s v="61269-0435-01"/>
    <m/>
    <x v="14"/>
    <s v="Biguanide"/>
    <n v="90"/>
    <n v="92"/>
    <x v="0"/>
    <n v="1"/>
    <n v="0"/>
    <s v="MCR001"/>
    <x v="5"/>
    <s v="GOVERNMENT"/>
    <s v="MAC"/>
    <n v="12.4"/>
    <n v="9.92"/>
    <n v="6.85"/>
    <n v="1.77"/>
    <n v="8.6199999999999992"/>
    <n v="6.89"/>
    <n v="1.72"/>
    <n v="9.51"/>
    <n v="0"/>
    <n v="-0.9"/>
    <x v="0"/>
    <m/>
    <m/>
    <n v="9"/>
    <n v="0"/>
  </r>
  <r>
    <s v="RX001415"/>
    <d v="2023-02-22T00:00:00"/>
    <s v="PT0060"/>
    <s v="DR005"/>
    <s v="Dr. Lisa Johnson"/>
    <s v="Oncology"/>
    <s v="RX001"/>
    <s v="Main St Pharmacy"/>
    <s v="Boston"/>
    <s v="MA"/>
    <s v="50458-0579-30"/>
    <s v="Xarelto 20mg"/>
    <x v="13"/>
    <s v="Anticoagulant"/>
    <n v="30"/>
    <n v="30"/>
    <x v="1"/>
    <n v="3"/>
    <n v="0"/>
    <s v="MCD001"/>
    <x v="4"/>
    <s v="GOVERNMENT"/>
    <s v="NADAC"/>
    <n v="558"/>
    <n v="474.3"/>
    <n v="0"/>
    <n v="0"/>
    <n v="0"/>
    <n v="0"/>
    <n v="0"/>
    <n v="0"/>
    <n v="0"/>
    <n v="0"/>
    <x v="1"/>
    <n v="76"/>
    <s v="Plan Limitations Exceeded"/>
    <n v="10"/>
    <n v="0"/>
  </r>
  <r>
    <s v="RX001416"/>
    <d v="2024-07-07T00:00:00"/>
    <s v="PT0060"/>
    <s v="DR005"/>
    <s v="Dr. Lisa Johnson"/>
    <s v="Oncology"/>
    <s v="RX003"/>
    <s v="Community Care Pharmacy"/>
    <s v="Worcester"/>
    <s v="MA"/>
    <s v="00591-3622-19"/>
    <m/>
    <x v="12"/>
    <s v="PPI"/>
    <n v="30"/>
    <n v="28"/>
    <x v="0"/>
    <n v="1"/>
    <n v="0"/>
    <s v="MCR001"/>
    <x v="5"/>
    <s v="GOVERNMENT"/>
    <s v="MAC"/>
    <n v="6.9"/>
    <n v="5.52"/>
    <n v="4.22"/>
    <n v="1.77"/>
    <n v="5.99"/>
    <n v="4.79"/>
    <n v="1.2"/>
    <n v="5.3"/>
    <n v="0"/>
    <n v="0.69"/>
    <x v="0"/>
    <m/>
    <m/>
    <n v="4"/>
    <n v="0"/>
  </r>
  <r>
    <s v="RX001417"/>
    <d v="2023-07-31T00:00:00"/>
    <s v="PT0051"/>
    <s v="DR003"/>
    <s v="Dr. Priya Patel"/>
    <s v="Endocrinology"/>
    <s v="RX001"/>
    <s v="Main St Pharmacy"/>
    <s v="Boston"/>
    <s v="MA"/>
    <s v="61269-0435-01"/>
    <m/>
    <x v="14"/>
    <s v="Biguanide"/>
    <n v="90"/>
    <n v="94"/>
    <x v="0"/>
    <n v="1"/>
    <n v="0"/>
    <s v="PBM002"/>
    <x v="2"/>
    <s v="COMMERCIAL"/>
    <s v="MAC"/>
    <n v="12.4"/>
    <n v="9.92"/>
    <n v="7.34"/>
    <n v="1.79"/>
    <n v="9.1300000000000008"/>
    <n v="7.76"/>
    <n v="1.37"/>
    <n v="8.8699999999999992"/>
    <n v="0"/>
    <n v="0.26"/>
    <x v="0"/>
    <m/>
    <m/>
    <n v="3"/>
    <n v="0"/>
  </r>
  <r>
    <s v="RX001418"/>
    <d v="2023-04-27T00:00:00"/>
    <s v="PT0107"/>
    <s v="DR005"/>
    <s v="Dr. Lisa Johnson"/>
    <s v="Oncology"/>
    <s v="RX004"/>
    <s v="Health Plus Pharmacy"/>
    <s v="Cambridge"/>
    <s v="MA"/>
    <s v="00169-4170-43"/>
    <s v="Ozempic 0.5mg"/>
    <x v="9"/>
    <s v="GLP-1"/>
    <n v="30"/>
    <n v="30"/>
    <x v="1"/>
    <n v="4"/>
    <n v="0"/>
    <s v="PBM003"/>
    <x v="3"/>
    <s v="COMMERCIAL"/>
    <s v="MAC"/>
    <n v="936"/>
    <n v="795.6"/>
    <n v="782.13"/>
    <n v="1.78"/>
    <n v="783.91"/>
    <n v="689.84"/>
    <n v="94.07"/>
    <n v="770.72"/>
    <n v="0"/>
    <n v="13.19"/>
    <x v="0"/>
    <m/>
    <m/>
    <n v="9"/>
    <n v="1"/>
  </r>
  <r>
    <s v="RX001419"/>
    <d v="2024-03-31T00:00:00"/>
    <s v="PT0072"/>
    <s v="DR001"/>
    <s v="Dr. Sarah Chen"/>
    <s v="Internal Medicine"/>
    <s v="RX002"/>
    <s v="Westside Rx"/>
    <s v="Springfield"/>
    <s v="MA"/>
    <s v="00591-3622-19"/>
    <m/>
    <x v="12"/>
    <s v="PPI"/>
    <n v="30"/>
    <n v="31"/>
    <x v="0"/>
    <n v="1"/>
    <n v="2"/>
    <s v="MCR001"/>
    <x v="5"/>
    <s v="GOVERNMENT"/>
    <s v="MAC"/>
    <n v="6.9"/>
    <n v="5.52"/>
    <n v="0"/>
    <n v="0"/>
    <n v="0"/>
    <n v="0"/>
    <n v="0"/>
    <n v="0"/>
    <n v="0"/>
    <n v="0"/>
    <x v="1"/>
    <n v="70"/>
    <s v="Product/Service Not Covered"/>
    <n v="9"/>
    <n v="1"/>
  </r>
  <r>
    <s v="RX001420"/>
    <d v="2024-07-05T00:00:00"/>
    <s v="PT0099"/>
    <s v="DR005"/>
    <s v="Dr. Lisa Johnson"/>
    <s v="Oncology"/>
    <s v="RX003"/>
    <s v="Community Care Pharmacy"/>
    <s v="Worcester"/>
    <s v="MA"/>
    <s v="00591-3622-19"/>
    <m/>
    <x v="12"/>
    <s v="PPI"/>
    <n v="30"/>
    <n v="31"/>
    <x v="0"/>
    <n v="1"/>
    <n v="0"/>
    <s v="PBM002"/>
    <x v="2"/>
    <s v="COMMERCIAL"/>
    <s v="MAC"/>
    <n v="6.9"/>
    <n v="5.52"/>
    <n v="3.68"/>
    <n v="1.79"/>
    <n v="5.47"/>
    <n v="4.6500000000000004"/>
    <n v="1"/>
    <n v="5.23"/>
    <n v="0"/>
    <n v="0.24"/>
    <x v="0"/>
    <m/>
    <m/>
    <n v="6"/>
    <n v="1"/>
  </r>
  <r>
    <s v="RX001421"/>
    <d v="2023-03-23T00:00:00"/>
    <s v="PT0061"/>
    <s v="DR005"/>
    <s v="Dr. Lisa Johnson"/>
    <s v="Oncology"/>
    <s v="RX002"/>
    <s v="Westside Rx"/>
    <s v="Springfield"/>
    <s v="MA"/>
    <s v="68382-0035-01"/>
    <m/>
    <x v="2"/>
    <s v="CCB"/>
    <n v="90"/>
    <n v="88"/>
    <x v="0"/>
    <n v="1"/>
    <n v="0"/>
    <s v="PBM001"/>
    <x v="0"/>
    <s v="COMMERCIAL"/>
    <s v="MAC"/>
    <n v="7.2"/>
    <n v="5.76"/>
    <n v="11.8"/>
    <n v="1.78"/>
    <n v="13.58"/>
    <n v="11.82"/>
    <n v="1.77"/>
    <n v="16.53"/>
    <n v="0"/>
    <n v="-2.95"/>
    <x v="0"/>
    <m/>
    <m/>
    <n v="1"/>
    <n v="1"/>
  </r>
  <r>
    <s v="RX001422"/>
    <d v="2023-04-14T00:00:00"/>
    <s v="PT0042"/>
    <s v="DR005"/>
    <s v="Dr. Lisa Johnson"/>
    <s v="Oncology"/>
    <s v="RX003"/>
    <s v="Community Care Pharmacy"/>
    <s v="Worcester"/>
    <s v="MA"/>
    <s v="00085-1234-01"/>
    <m/>
    <x v="4"/>
    <s v="ACE Inhibitor"/>
    <n v="90"/>
    <n v="86"/>
    <x v="0"/>
    <n v="1"/>
    <n v="0"/>
    <s v="PBM003"/>
    <x v="3"/>
    <s v="COMMERCIAL"/>
    <s v="MAC"/>
    <n v="8.5"/>
    <n v="6.8"/>
    <n v="4.96"/>
    <n v="1.78"/>
    <n v="6.74"/>
    <n v="5.93"/>
    <n v="1"/>
    <n v="6.01"/>
    <n v="0"/>
    <n v="0.73"/>
    <x v="0"/>
    <m/>
    <m/>
    <n v="7"/>
    <n v="1"/>
  </r>
  <r>
    <s v="RX001423"/>
    <d v="2024-01-24T00:00:00"/>
    <s v="PT0045"/>
    <s v="DR002"/>
    <s v="Dr. Michael Torres"/>
    <s v="Cardiology"/>
    <s v="RX004"/>
    <s v="Health Plus Pharmacy"/>
    <s v="Cambridge"/>
    <s v="MA"/>
    <s v="00093-7193-98"/>
    <m/>
    <x v="3"/>
    <s v="Statin"/>
    <n v="30"/>
    <n v="30"/>
    <x v="0"/>
    <n v="1"/>
    <n v="0"/>
    <s v="PBM002"/>
    <x v="2"/>
    <s v="COMMERCIAL"/>
    <s v="MAC"/>
    <n v="18.2"/>
    <n v="14.56"/>
    <n v="9.61"/>
    <n v="1.79"/>
    <n v="11.4"/>
    <n v="9.69"/>
    <n v="1.71"/>
    <n v="13.1"/>
    <n v="0"/>
    <n v="-1.7"/>
    <x v="0"/>
    <m/>
    <m/>
    <n v="3"/>
    <n v="0"/>
  </r>
  <r>
    <s v="RX001424"/>
    <d v="2024-07-11T00:00:00"/>
    <s v="PT0012"/>
    <s v="DR003"/>
    <s v="Dr. Priya Patel"/>
    <s v="Endocrinology"/>
    <s v="RX001"/>
    <s v="Main St Pharmacy"/>
    <s v="Boston"/>
    <s v="MA"/>
    <s v="00003-0208-11"/>
    <s v="Jardiance 25mg"/>
    <x v="5"/>
    <s v="SGLT2i"/>
    <n v="30"/>
    <n v="29"/>
    <x v="1"/>
    <n v="4"/>
    <n v="2"/>
    <s v="PBM001"/>
    <x v="0"/>
    <s v="COMMERCIAL"/>
    <s v="MAC"/>
    <n v="564"/>
    <n v="479.4"/>
    <n v="468.09"/>
    <n v="1.78"/>
    <n v="469.87"/>
    <n v="408.79"/>
    <n v="61.08"/>
    <n v="463.77"/>
    <n v="0"/>
    <n v="6.1"/>
    <x v="0"/>
    <m/>
    <m/>
    <n v="3"/>
    <n v="1"/>
  </r>
  <r>
    <s v="RX001425"/>
    <d v="2024-08-21T00:00:00"/>
    <s v="PT0113"/>
    <s v="DR002"/>
    <s v="Dr. Michael Torres"/>
    <s v="Cardiology"/>
    <s v="RX004"/>
    <s v="Health Plus Pharmacy"/>
    <s v="Cambridge"/>
    <s v="MA"/>
    <s v="61269-0435-01"/>
    <m/>
    <x v="14"/>
    <s v="Biguanide"/>
    <n v="90"/>
    <n v="86"/>
    <x v="0"/>
    <n v="1"/>
    <n v="0"/>
    <s v="PBM002"/>
    <x v="2"/>
    <s v="COMMERCIAL"/>
    <s v="MAC"/>
    <n v="12.4"/>
    <n v="9.92"/>
    <n v="5.92"/>
    <n v="1.79"/>
    <n v="7.71"/>
    <n v="6.55"/>
    <n v="1.1599999999999999"/>
    <n v="9.0399999999999991"/>
    <n v="0"/>
    <n v="-1.33"/>
    <x v="0"/>
    <m/>
    <m/>
    <n v="10"/>
    <n v="0"/>
  </r>
  <r>
    <s v="RX001426"/>
    <d v="2024-05-12T00:00:00"/>
    <s v="PT0077"/>
    <s v="DR004"/>
    <s v="Dr. James Williams"/>
    <s v="Primary Care"/>
    <s v="RX002"/>
    <s v="Westside Rx"/>
    <s v="Springfield"/>
    <s v="MA"/>
    <s v="68382-0035-01"/>
    <m/>
    <x v="2"/>
    <s v="CCB"/>
    <n v="30"/>
    <n v="29"/>
    <x v="0"/>
    <n v="1"/>
    <n v="1"/>
    <s v="MCR001"/>
    <x v="5"/>
    <s v="GOVERNMENT"/>
    <s v="MAC"/>
    <n v="7.2"/>
    <n v="5.76"/>
    <n v="0"/>
    <n v="0"/>
    <n v="0"/>
    <n v="0"/>
    <n v="0"/>
    <n v="0"/>
    <n v="0"/>
    <n v="0"/>
    <x v="1"/>
    <n v="70"/>
    <s v="Product/Service Not Covered"/>
    <n v="6"/>
    <n v="0"/>
  </r>
  <r>
    <s v="RX001427"/>
    <d v="2023-03-26T00:00:00"/>
    <s v="PT0091"/>
    <s v="DR005"/>
    <s v="Dr. Lisa Johnson"/>
    <s v="Oncology"/>
    <s v="RX002"/>
    <s v="Westside Rx"/>
    <s v="Springfield"/>
    <s v="MA"/>
    <s v="61269-0435-01"/>
    <m/>
    <x v="14"/>
    <s v="Biguanide"/>
    <n v="90"/>
    <n v="91"/>
    <x v="0"/>
    <n v="1"/>
    <n v="0"/>
    <s v="PBM002"/>
    <x v="2"/>
    <s v="COMMERCIAL"/>
    <s v="MAC"/>
    <n v="12.4"/>
    <n v="9.92"/>
    <n v="6.09"/>
    <n v="1.79"/>
    <n v="7.88"/>
    <n v="6.7"/>
    <n v="1.18"/>
    <n v="8.7899999999999991"/>
    <n v="0"/>
    <n v="-0.91"/>
    <x v="0"/>
    <m/>
    <m/>
    <n v="9"/>
    <n v="0"/>
  </r>
  <r>
    <s v="RX001428"/>
    <d v="2024-07-02T00:00:00"/>
    <s v="PT0039"/>
    <s v="DR003"/>
    <s v="Dr. Priya Patel"/>
    <s v="Endocrinology"/>
    <s v="RX002"/>
    <s v="Westside Rx"/>
    <s v="Springfield"/>
    <s v="MA"/>
    <s v="00085-1234-01"/>
    <m/>
    <x v="4"/>
    <s v="ACE Inhibitor"/>
    <n v="90"/>
    <n v="89"/>
    <x v="0"/>
    <n v="1"/>
    <n v="0"/>
    <s v="MCD001"/>
    <x v="4"/>
    <s v="GOVERNMENT"/>
    <s v="NADAC"/>
    <n v="8.5"/>
    <n v="6.8"/>
    <n v="6.46"/>
    <n v="0.03"/>
    <n v="6.49"/>
    <n v="4.67"/>
    <n v="1.82"/>
    <n v="6.37"/>
    <n v="0"/>
    <n v="0.12"/>
    <x v="2"/>
    <m/>
    <m/>
    <n v="1"/>
    <n v="1"/>
  </r>
  <r>
    <s v="RX001429"/>
    <d v="2023-08-08T00:00:00"/>
    <s v="PT0110"/>
    <s v="DR004"/>
    <s v="Dr. James Williams"/>
    <s v="Primary Care"/>
    <s v="RX002"/>
    <s v="Westside Rx"/>
    <s v="Springfield"/>
    <s v="MA"/>
    <s v="68382-0035-01"/>
    <m/>
    <x v="2"/>
    <s v="CCB"/>
    <n v="90"/>
    <n v="90"/>
    <x v="0"/>
    <n v="1"/>
    <n v="0"/>
    <s v="PBM003"/>
    <x v="3"/>
    <s v="COMMERCIAL"/>
    <s v="MAC"/>
    <n v="7.2"/>
    <n v="5.76"/>
    <n v="11.32"/>
    <n v="1.78"/>
    <n v="13.1"/>
    <n v="11.53"/>
    <n v="1.57"/>
    <n v="15.86"/>
    <n v="0"/>
    <n v="-2.77"/>
    <x v="0"/>
    <m/>
    <m/>
    <n v="10"/>
    <n v="0"/>
  </r>
  <r>
    <s v="RX001430"/>
    <d v="2023-11-21T00:00:00"/>
    <s v="PT0006"/>
    <s v="DR005"/>
    <s v="Dr. Lisa Johnson"/>
    <s v="Oncology"/>
    <s v="RX002"/>
    <s v="Westside Rx"/>
    <s v="Springfield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10.1"/>
    <n v="1.77"/>
    <n v="11.87"/>
    <n v="9.5"/>
    <n v="2.37"/>
    <n v="13.57"/>
    <n v="0"/>
    <n v="-1.69"/>
    <x v="0"/>
    <m/>
    <m/>
    <n v="10"/>
    <n v="0"/>
  </r>
  <r>
    <s v="RX001431"/>
    <d v="2023-06-27T00:00:00"/>
    <s v="PT0066"/>
    <s v="DR005"/>
    <s v="Dr. Lisa Johnson"/>
    <s v="Oncology"/>
    <s v="RX001"/>
    <s v="Main St Pharmacy"/>
    <s v="Boston"/>
    <s v="MA"/>
    <s v="00093-0892-01"/>
    <m/>
    <x v="0"/>
    <s v="Antiplatelet"/>
    <n v="90"/>
    <n v="89"/>
    <x v="0"/>
    <n v="1"/>
    <n v="0"/>
    <s v="PBM004"/>
    <x v="1"/>
    <s v="COMMERCIAL"/>
    <s v="MAC"/>
    <n v="14.8"/>
    <n v="11.84"/>
    <n v="27.16"/>
    <n v="1.8"/>
    <n v="28.96"/>
    <n v="24.32"/>
    <n v="4.63"/>
    <n v="34.26"/>
    <n v="0"/>
    <n v="-5.3"/>
    <x v="0"/>
    <m/>
    <m/>
    <n v="5"/>
    <n v="1"/>
  </r>
  <r>
    <s v="RX001432"/>
    <d v="2024-04-09T00:00:00"/>
    <s v="PT0003"/>
    <s v="DR005"/>
    <s v="Dr. Lisa Johnson"/>
    <s v="Oncology"/>
    <s v="RX003"/>
    <s v="Community Care Pharmacy"/>
    <s v="Worcester"/>
    <s v="MA"/>
    <s v="68382-0035-01"/>
    <m/>
    <x v="2"/>
    <s v="CCB"/>
    <n v="30"/>
    <n v="30"/>
    <x v="0"/>
    <n v="1"/>
    <n v="0"/>
    <s v="MCR001"/>
    <x v="5"/>
    <s v="GOVERNMENT"/>
    <s v="MAC"/>
    <n v="7.2"/>
    <n v="5.76"/>
    <n v="3.82"/>
    <n v="1.77"/>
    <n v="5.59"/>
    <n v="4.47"/>
    <n v="1.1200000000000001"/>
    <n v="5.53"/>
    <n v="0"/>
    <n v="0.06"/>
    <x v="0"/>
    <m/>
    <m/>
    <n v="8"/>
    <n v="0"/>
  </r>
  <r>
    <s v="RX001433"/>
    <d v="2023-07-27T00:00:00"/>
    <s v="PT0064"/>
    <s v="DR001"/>
    <s v="Dr. Sarah Chen"/>
    <s v="Internal Medicine"/>
    <s v="RX003"/>
    <s v="Community Care Pharmacy"/>
    <s v="Worcester"/>
    <s v="MA"/>
    <s v="00003-0208-11"/>
    <s v="Jardiance 25mg"/>
    <x v="5"/>
    <s v="SGLT2i"/>
    <n v="30"/>
    <n v="29"/>
    <x v="1"/>
    <n v="4"/>
    <n v="0"/>
    <s v="MCR001"/>
    <x v="5"/>
    <s v="GOVERNMENT"/>
    <s v="MAC"/>
    <n v="564"/>
    <n v="479.4"/>
    <n v="473.67"/>
    <n v="1.77"/>
    <n v="475.44"/>
    <n v="380.35"/>
    <n v="95.09"/>
    <n v="424.68"/>
    <n v="31.44"/>
    <n v="19.329999999999998"/>
    <x v="0"/>
    <m/>
    <m/>
    <n v="5"/>
    <n v="0"/>
  </r>
  <r>
    <s v="RX001434"/>
    <d v="2024-05-01T00:00:00"/>
    <s v="PT0078"/>
    <s v="DR003"/>
    <s v="Dr. Priya Patel"/>
    <s v="Endocrinology"/>
    <s v="RX004"/>
    <s v="Health Plus Pharmacy"/>
    <s v="Cambridge"/>
    <s v="MA"/>
    <s v="00169-4170-43"/>
    <s v="Ozempic 0.5mg"/>
    <x v="9"/>
    <s v="GLP-1"/>
    <n v="30"/>
    <n v="28"/>
    <x v="1"/>
    <n v="4"/>
    <n v="2"/>
    <s v="PBM002"/>
    <x v="2"/>
    <s v="COMMERCIAL"/>
    <s v="MAC"/>
    <n v="936"/>
    <n v="795.6"/>
    <n v="801.43"/>
    <n v="1.79"/>
    <n v="803.22"/>
    <n v="682.74"/>
    <n v="120.48"/>
    <n v="751.5"/>
    <n v="0"/>
    <n v="51.72"/>
    <x v="0"/>
    <m/>
    <m/>
    <n v="5"/>
    <n v="1"/>
  </r>
  <r>
    <s v="RX001435"/>
    <d v="2024-07-12T00:00:00"/>
    <s v="PT0006"/>
    <s v="DR002"/>
    <s v="Dr. Michael Torres"/>
    <s v="Cardiology"/>
    <s v="RX001"/>
    <s v="Main St Pharmacy"/>
    <s v="Boston"/>
    <s v="MA"/>
    <s v="00591-3622-19"/>
    <m/>
    <x v="12"/>
    <s v="PPI"/>
    <n v="30"/>
    <n v="31"/>
    <x v="0"/>
    <n v="1"/>
    <n v="0"/>
    <s v="MCR001"/>
    <x v="5"/>
    <s v="GOVERNMENT"/>
    <s v="MAC"/>
    <n v="6.9"/>
    <n v="5.52"/>
    <n v="3.4"/>
    <n v="1.77"/>
    <n v="5.17"/>
    <n v="4.1399999999999997"/>
    <n v="1.03"/>
    <n v="4.9400000000000004"/>
    <n v="0"/>
    <n v="0.23"/>
    <x v="0"/>
    <m/>
    <m/>
    <n v="3"/>
    <n v="0"/>
  </r>
  <r>
    <s v="RX001436"/>
    <d v="2024-04-17T00:00:00"/>
    <s v="PT0091"/>
    <s v="DR004"/>
    <s v="Dr. James Williams"/>
    <s v="Primary Care"/>
    <s v="RX003"/>
    <s v="Community Care Pharmacy"/>
    <s v="Worcester"/>
    <s v="MA"/>
    <s v="00093-0892-01"/>
    <m/>
    <x v="0"/>
    <s v="Antiplatelet"/>
    <n v="90"/>
    <n v="91"/>
    <x v="0"/>
    <n v="1"/>
    <n v="1"/>
    <s v="PBM004"/>
    <x v="1"/>
    <s v="COMMERCIAL"/>
    <s v="MAC"/>
    <n v="14.8"/>
    <n v="11.84"/>
    <n v="22.02"/>
    <n v="1.8"/>
    <n v="23.82"/>
    <n v="20.010000000000002"/>
    <n v="3.81"/>
    <n v="31.32"/>
    <n v="0"/>
    <n v="-7.5"/>
    <x v="0"/>
    <m/>
    <m/>
    <n v="4"/>
    <n v="1"/>
  </r>
  <r>
    <s v="RX001437"/>
    <d v="2024-10-20T00:00:00"/>
    <s v="PT0082"/>
    <s v="DR005"/>
    <s v="Dr. Lisa Johnson"/>
    <s v="Oncology"/>
    <s v="RX002"/>
    <s v="Westside Rx"/>
    <s v="Springfield"/>
    <s v="MA"/>
    <s v="00169-4170-43"/>
    <s v="Ozempic 0.5mg"/>
    <x v="9"/>
    <s v="GLP-1"/>
    <n v="90"/>
    <n v="93"/>
    <x v="1"/>
    <n v="4"/>
    <n v="0"/>
    <s v="PBM002"/>
    <x v="2"/>
    <s v="COMMERCIAL"/>
    <s v="MAC"/>
    <n v="936"/>
    <n v="795.6"/>
    <n v="2334.62"/>
    <n v="1.79"/>
    <n v="2336.41"/>
    <n v="1985.95"/>
    <n v="350.46"/>
    <n v="2166.88"/>
    <n v="0"/>
    <n v="169.53"/>
    <x v="0"/>
    <m/>
    <m/>
    <n v="7"/>
    <n v="1"/>
  </r>
  <r>
    <s v="RX001438"/>
    <d v="2023-09-19T00:00:00"/>
    <s v="PT0011"/>
    <s v="DR004"/>
    <s v="Dr. James Williams"/>
    <s v="Primary Care"/>
    <s v="RX002"/>
    <s v="Westside Rx"/>
    <s v="Springfield"/>
    <s v="MA"/>
    <s v="68382-0035-01"/>
    <m/>
    <x v="2"/>
    <s v="CCB"/>
    <n v="30"/>
    <n v="31"/>
    <x v="0"/>
    <n v="1"/>
    <n v="1"/>
    <s v="PBM003"/>
    <x v="3"/>
    <s v="COMMERCIAL"/>
    <s v="MAC"/>
    <n v="7.2"/>
    <n v="5.76"/>
    <n v="3.46"/>
    <n v="1.78"/>
    <n v="5.24"/>
    <n v="4.6100000000000003"/>
    <n v="1"/>
    <n v="5.16"/>
    <n v="0"/>
    <n v="0.08"/>
    <x v="0"/>
    <m/>
    <m/>
    <n v="2"/>
    <n v="0"/>
  </r>
  <r>
    <s v="RX001439"/>
    <d v="2024-03-05T00:00:00"/>
    <s v="PT0080"/>
    <s v="DR002"/>
    <s v="Dr. Michael Torres"/>
    <s v="Cardiology"/>
    <s v="RX002"/>
    <s v="Westside Rx"/>
    <s v="Springfield"/>
    <s v="MA"/>
    <s v="61269-0435-01"/>
    <m/>
    <x v="14"/>
    <s v="Biguanide"/>
    <n v="90"/>
    <n v="85"/>
    <x v="0"/>
    <n v="1"/>
    <n v="0"/>
    <s v="MCD001"/>
    <x v="4"/>
    <s v="GOVERNMENT"/>
    <s v="NADAC"/>
    <n v="12.4"/>
    <n v="9.92"/>
    <n v="9.42"/>
    <n v="0.05"/>
    <n v="9.4700000000000006"/>
    <n v="6.82"/>
    <n v="2.65"/>
    <n v="9.2100000000000009"/>
    <n v="0"/>
    <n v="0.27"/>
    <x v="0"/>
    <m/>
    <m/>
    <n v="6"/>
    <n v="1"/>
  </r>
  <r>
    <s v="RX001440"/>
    <d v="2024-07-13T00:00:00"/>
    <s v="PT0020"/>
    <s v="DR002"/>
    <s v="Dr. Michael Torres"/>
    <s v="Cardiology"/>
    <s v="RX001"/>
    <s v="Main St Pharmacy"/>
    <s v="Boston"/>
    <s v="MA"/>
    <s v="00173-0682-20"/>
    <s v="Advair Diskus 250/50"/>
    <x v="1"/>
    <s v="ICS/LABA"/>
    <n v="30"/>
    <n v="30"/>
    <x v="1"/>
    <n v="3"/>
    <n v="0"/>
    <s v="PBM001"/>
    <x v="0"/>
    <s v="COMMERCIAL"/>
    <s v="MAC"/>
    <n v="384"/>
    <n v="326.39999999999998"/>
    <n v="327.63"/>
    <n v="1.78"/>
    <n v="329.41"/>
    <n v="286.58999999999997"/>
    <n v="42.82"/>
    <n v="314.68"/>
    <n v="0"/>
    <n v="14.73"/>
    <x v="0"/>
    <m/>
    <m/>
    <n v="3"/>
    <n v="0"/>
  </r>
  <r>
    <s v="RX001441"/>
    <d v="2024-01-05T00:00:00"/>
    <s v="PT0060"/>
    <s v="DR005"/>
    <s v="Dr. Lisa Johnson"/>
    <s v="Oncology"/>
    <s v="RX001"/>
    <s v="Main St Pharmacy"/>
    <s v="Boston"/>
    <s v="MA"/>
    <s v="00003-0208-11"/>
    <s v="Jardiance 25mg"/>
    <x v="5"/>
    <s v="SGLT2i"/>
    <n v="90"/>
    <n v="89"/>
    <x v="1"/>
    <n v="4"/>
    <n v="0"/>
    <s v="PBM004"/>
    <x v="1"/>
    <s v="COMMERCIAL"/>
    <s v="MAC"/>
    <n v="564"/>
    <n v="479.4"/>
    <n v="1415.64"/>
    <n v="1.8"/>
    <n v="1417.44"/>
    <n v="1190.6500000000001"/>
    <n v="226.79"/>
    <n v="1266.9100000000001"/>
    <n v="0"/>
    <n v="150.53"/>
    <x v="0"/>
    <m/>
    <m/>
    <n v="7"/>
    <n v="1"/>
  </r>
  <r>
    <s v="RX001442"/>
    <d v="2024-04-17T00:00:00"/>
    <s v="PT0100"/>
    <s v="DR001"/>
    <s v="Dr. Sarah Chen"/>
    <s v="Internal Medicine"/>
    <s v="RX001"/>
    <s v="Main St Pharmacy"/>
    <s v="Boston"/>
    <s v="MA"/>
    <s v="61269-0435-01"/>
    <m/>
    <x v="14"/>
    <s v="Biguanide"/>
    <n v="90"/>
    <n v="85"/>
    <x v="0"/>
    <n v="1"/>
    <n v="0"/>
    <s v="MCR001"/>
    <x v="5"/>
    <s v="GOVERNMENT"/>
    <s v="MAC"/>
    <n v="12.4"/>
    <n v="9.92"/>
    <n v="6.6"/>
    <n v="1.77"/>
    <n v="8.3699999999999992"/>
    <n v="6.7"/>
    <n v="1.67"/>
    <n v="8.9"/>
    <n v="0"/>
    <n v="-0.53"/>
    <x v="0"/>
    <m/>
    <m/>
    <n v="1"/>
    <n v="1"/>
  </r>
  <r>
    <s v="RX001443"/>
    <d v="2024-11-01T00:00:00"/>
    <s v="PT0033"/>
    <s v="DR001"/>
    <s v="Dr. Sarah Chen"/>
    <s v="Internal Medicine"/>
    <s v="RX004"/>
    <s v="Health Plus Pharmacy"/>
    <s v="Cambridge"/>
    <s v="MA"/>
    <s v="00591-3622-19"/>
    <m/>
    <x v="12"/>
    <s v="PPI"/>
    <n v="30"/>
    <n v="29"/>
    <x v="0"/>
    <n v="1"/>
    <n v="2"/>
    <s v="PBM003"/>
    <x v="3"/>
    <s v="COMMERCIAL"/>
    <s v="MAC"/>
    <n v="6.9"/>
    <n v="5.52"/>
    <n v="3.2"/>
    <n v="1.78"/>
    <n v="4.9800000000000004"/>
    <n v="4.38"/>
    <n v="1"/>
    <n v="5.26"/>
    <n v="0"/>
    <n v="-0.28000000000000003"/>
    <x v="0"/>
    <m/>
    <m/>
    <n v="11"/>
    <n v="0"/>
  </r>
  <r>
    <s v="RX001444"/>
    <d v="2023-03-12T00:00:00"/>
    <s v="PT0032"/>
    <s v="DR005"/>
    <s v="Dr. Lisa Johnson"/>
    <s v="Oncology"/>
    <s v="RX002"/>
    <s v="Westside Rx"/>
    <s v="Springfield"/>
    <s v="MA"/>
    <s v="00093-7193-98"/>
    <m/>
    <x v="3"/>
    <s v="Statin"/>
    <n v="30"/>
    <n v="29"/>
    <x v="0"/>
    <n v="1"/>
    <n v="2"/>
    <s v="PBM003"/>
    <x v="3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2"/>
    <n v="0"/>
  </r>
  <r>
    <s v="RX001445"/>
    <d v="2024-01-05T00:00:00"/>
    <s v="PT0028"/>
    <s v="DR002"/>
    <s v="Dr. Michael Torres"/>
    <s v="Cardiology"/>
    <s v="RX002"/>
    <s v="Westside Rx"/>
    <s v="Springfield"/>
    <s v="MA"/>
    <s v="00078-0467-15"/>
    <s v="Entresto 49/51"/>
    <x v="16"/>
    <s v="ARNI"/>
    <n v="90"/>
    <n v="93"/>
    <x v="1"/>
    <n v="4"/>
    <n v="0"/>
    <s v="PBM002"/>
    <x v="2"/>
    <s v="COMMERCIAL"/>
    <s v="MAC"/>
    <n v="618"/>
    <n v="525.29999999999995"/>
    <n v="1593.3"/>
    <n v="1.79"/>
    <n v="1595.09"/>
    <n v="1355.82"/>
    <n v="239.26"/>
    <n v="1435.34"/>
    <n v="0"/>
    <n v="159.74"/>
    <x v="0"/>
    <m/>
    <m/>
    <n v="11"/>
    <n v="0"/>
  </r>
  <r>
    <s v="RX001446"/>
    <d v="2024-04-01T00:00:00"/>
    <s v="PT0027"/>
    <s v="DR003"/>
    <s v="Dr. Priya Patel"/>
    <s v="Endocrinology"/>
    <s v="RX003"/>
    <s v="Community Care Pharmacy"/>
    <s v="Worcester"/>
    <s v="MA"/>
    <s v="68382-0035-01"/>
    <m/>
    <x v="2"/>
    <s v="CCB"/>
    <n v="30"/>
    <n v="30"/>
    <x v="0"/>
    <n v="1"/>
    <n v="0"/>
    <s v="PBM001"/>
    <x v="0"/>
    <s v="COMMERCIAL"/>
    <s v="MAC"/>
    <n v="7.2"/>
    <n v="5.76"/>
    <n v="3.43"/>
    <n v="1.78"/>
    <n v="5.21"/>
    <n v="4.53"/>
    <n v="1"/>
    <n v="5.39"/>
    <n v="0"/>
    <n v="-0.18"/>
    <x v="0"/>
    <m/>
    <m/>
    <n v="5"/>
    <n v="1"/>
  </r>
  <r>
    <s v="RX001447"/>
    <d v="2024-09-09T00:00:00"/>
    <s v="PT0018"/>
    <s v="DR004"/>
    <s v="Dr. James Williams"/>
    <s v="Primary Care"/>
    <s v="RX001"/>
    <s v="Main St Pharmacy"/>
    <s v="Boston"/>
    <s v="MA"/>
    <s v="00002-4415-85"/>
    <s v="Trulicity 1.5mg"/>
    <x v="17"/>
    <s v="GLP-1"/>
    <n v="28"/>
    <n v="27"/>
    <x v="1"/>
    <n v="4"/>
    <n v="0"/>
    <s v="PBM003"/>
    <x v="3"/>
    <s v="COMMERCIAL"/>
    <s v="MAC"/>
    <n v="918"/>
    <n v="780.3"/>
    <n v="788.59"/>
    <n v="1.78"/>
    <n v="790.37"/>
    <n v="695.53"/>
    <n v="94.84"/>
    <n v="754.83"/>
    <n v="0"/>
    <n v="35.54"/>
    <x v="0"/>
    <m/>
    <m/>
    <n v="9"/>
    <n v="0"/>
  </r>
  <r>
    <s v="RX001448"/>
    <d v="2024-08-11T00:00:00"/>
    <s v="PT0108"/>
    <s v="DR001"/>
    <s v="Dr. Sarah Chen"/>
    <s v="Internal Medicine"/>
    <s v="RX001"/>
    <s v="Main St Pharmacy"/>
    <s v="Boston"/>
    <s v="MA"/>
    <s v="00093-7193-98"/>
    <m/>
    <x v="3"/>
    <s v="Statin"/>
    <n v="30"/>
    <n v="28"/>
    <x v="0"/>
    <n v="1"/>
    <n v="1"/>
    <s v="PBM001"/>
    <x v="0"/>
    <s v="COMMERCIAL"/>
    <s v="MAC"/>
    <n v="18.2"/>
    <n v="14.56"/>
    <n v="11.39"/>
    <n v="1.78"/>
    <n v="13.17"/>
    <n v="11.46"/>
    <n v="1.71"/>
    <n v="13.57"/>
    <n v="0"/>
    <n v="-0.4"/>
    <x v="0"/>
    <m/>
    <m/>
    <n v="6"/>
    <n v="0"/>
  </r>
  <r>
    <s v="RX001449"/>
    <d v="2024-05-05T00:00:00"/>
    <s v="PT0054"/>
    <s v="DR003"/>
    <s v="Dr. Priya Patel"/>
    <s v="Endocrinology"/>
    <s v="RX004"/>
    <s v="Health Plus Pharmacy"/>
    <s v="Cambridge"/>
    <s v="MA"/>
    <s v="68382-0035-01"/>
    <m/>
    <x v="2"/>
    <s v="CCB"/>
    <n v="30"/>
    <n v="28"/>
    <x v="0"/>
    <n v="1"/>
    <n v="0"/>
    <s v="MCR001"/>
    <x v="5"/>
    <s v="GOVERNMENT"/>
    <s v="MAC"/>
    <n v="7.2"/>
    <n v="5.76"/>
    <n v="4.4800000000000004"/>
    <n v="1.77"/>
    <n v="6.25"/>
    <n v="5"/>
    <n v="1.25"/>
    <n v="5.34"/>
    <n v="0"/>
    <n v="0.91"/>
    <x v="2"/>
    <m/>
    <m/>
    <n v="0"/>
    <n v="0"/>
  </r>
  <r>
    <s v="RX001450"/>
    <d v="2023-08-25T00:00:00"/>
    <s v="PT0073"/>
    <s v="DR005"/>
    <s v="Dr. Lisa Johnson"/>
    <s v="Oncology"/>
    <s v="RX001"/>
    <s v="Main St Pharmacy"/>
    <s v="Boston"/>
    <s v="MA"/>
    <s v="61269-0435-01"/>
    <m/>
    <x v="14"/>
    <s v="Biguanide"/>
    <n v="90"/>
    <n v="86"/>
    <x v="0"/>
    <n v="1"/>
    <n v="0"/>
    <s v="PBM003"/>
    <x v="3"/>
    <s v="COMMERCIAL"/>
    <s v="MAC"/>
    <n v="12.4"/>
    <n v="9.92"/>
    <n v="7.09"/>
    <n v="1.78"/>
    <n v="8.8699999999999992"/>
    <n v="7.8"/>
    <n v="1.06"/>
    <n v="9.6"/>
    <n v="0"/>
    <n v="-0.74"/>
    <x v="0"/>
    <m/>
    <m/>
    <n v="9"/>
    <n v="1"/>
  </r>
  <r>
    <s v="RX001451"/>
    <d v="2024-06-25T00:00:00"/>
    <s v="PT0026"/>
    <s v="DR005"/>
    <s v="Dr. Lisa Johnson"/>
    <s v="Oncology"/>
    <s v="RX004"/>
    <s v="Health Plus Pharmacy"/>
    <s v="Cambridge"/>
    <s v="MA"/>
    <s v="00085-1234-01"/>
    <m/>
    <x v="4"/>
    <s v="ACE Inhibitor"/>
    <n v="90"/>
    <n v="89"/>
    <x v="0"/>
    <n v="1"/>
    <n v="2"/>
    <s v="PBM001"/>
    <x v="0"/>
    <s v="COMMERCIAL"/>
    <s v="MAC"/>
    <n v="8.5"/>
    <n v="6.8"/>
    <n v="5.05"/>
    <n v="1.78"/>
    <n v="6.83"/>
    <n v="5.94"/>
    <n v="1"/>
    <n v="6.56"/>
    <n v="0"/>
    <n v="0.27"/>
    <x v="0"/>
    <m/>
    <m/>
    <n v="3"/>
    <n v="0"/>
  </r>
  <r>
    <s v="RX001452"/>
    <d v="2024-03-23T00:00:00"/>
    <s v="PT0029"/>
    <s v="DR005"/>
    <s v="Dr. Lisa Johnson"/>
    <s v="Oncology"/>
    <s v="RX003"/>
    <s v="Community Care Pharmacy"/>
    <s v="Worcester"/>
    <s v="MA"/>
    <s v="00169-4302-12"/>
    <s v="Ozempic 1mg"/>
    <x v="8"/>
    <s v="GLP-1"/>
    <n v="30"/>
    <n v="30"/>
    <x v="1"/>
    <n v="4"/>
    <n v="0"/>
    <s v="PBM002"/>
    <x v="2"/>
    <s v="COMMERCIAL"/>
    <s v="MAC"/>
    <n v="936"/>
    <n v="795.6"/>
    <n v="803.5"/>
    <n v="1.79"/>
    <n v="805.29"/>
    <n v="684.49"/>
    <n v="120.79"/>
    <n v="711.42"/>
    <n v="0"/>
    <n v="93.87"/>
    <x v="0"/>
    <m/>
    <m/>
    <n v="6"/>
    <n v="1"/>
  </r>
  <r>
    <s v="RX001453"/>
    <d v="2023-07-24T00:00:00"/>
    <s v="PT0002"/>
    <s v="DR002"/>
    <s v="Dr. Michael Torres"/>
    <s v="Cardiology"/>
    <s v="RX001"/>
    <s v="Main St Pharmacy"/>
    <s v="Boston"/>
    <s v="MA"/>
    <s v="68382-0035-01"/>
    <m/>
    <x v="2"/>
    <s v="CCB"/>
    <n v="30"/>
    <n v="29"/>
    <x v="0"/>
    <n v="1"/>
    <n v="0"/>
    <s v="PBM001"/>
    <x v="0"/>
    <s v="COMMERCIAL"/>
    <s v="MAC"/>
    <n v="7.2"/>
    <n v="5.76"/>
    <n v="4.5199999999999996"/>
    <n v="1.78"/>
    <n v="6.3"/>
    <n v="5.48"/>
    <n v="1"/>
    <n v="5.15"/>
    <n v="0"/>
    <n v="1.1499999999999999"/>
    <x v="0"/>
    <m/>
    <m/>
    <n v="3"/>
    <n v="1"/>
  </r>
  <r>
    <s v="RX001454"/>
    <d v="2023-10-26T00:00:00"/>
    <s v="PT0079"/>
    <s v="DR002"/>
    <s v="Dr. Michael Torres"/>
    <s v="Cardiology"/>
    <s v="RX004"/>
    <s v="Health Plus Pharmacy"/>
    <s v="Cambridge"/>
    <s v="MA"/>
    <s v="00071-0155-23"/>
    <s v="Lipitor"/>
    <x v="3"/>
    <s v="Statin"/>
    <n v="30"/>
    <n v="28"/>
    <x v="1"/>
    <n v="2"/>
    <n v="0"/>
    <s v="PBM003"/>
    <x v="3"/>
    <s v="COMMERCIAL"/>
    <s v="MAC"/>
    <n v="185.4"/>
    <n v="157.59"/>
    <n v="156.08000000000001"/>
    <n v="1.78"/>
    <n v="157.86000000000001"/>
    <n v="138.91999999999999"/>
    <n v="18.940000000000001"/>
    <n v="147.1"/>
    <n v="0"/>
    <n v="10.76"/>
    <x v="0"/>
    <m/>
    <m/>
    <n v="9"/>
    <n v="0"/>
  </r>
  <r>
    <s v="RX001455"/>
    <d v="2024-08-16T00:00:00"/>
    <s v="PT0081"/>
    <s v="DR001"/>
    <s v="Dr. Sarah Chen"/>
    <s v="Internal Medicine"/>
    <s v="RX001"/>
    <s v="Main St Pharmacy"/>
    <s v="Boston"/>
    <s v="MA"/>
    <s v="00093-7193-98"/>
    <m/>
    <x v="3"/>
    <s v="Statin"/>
    <n v="30"/>
    <n v="28"/>
    <x v="0"/>
    <n v="1"/>
    <n v="0"/>
    <s v="PBM001"/>
    <x v="0"/>
    <s v="COMMERCIAL"/>
    <s v="MAC"/>
    <n v="18.2"/>
    <n v="14.56"/>
    <n v="9.41"/>
    <n v="1.78"/>
    <n v="11.19"/>
    <n v="9.73"/>
    <n v="1.45"/>
    <n v="13.8"/>
    <n v="0"/>
    <n v="-2.61"/>
    <x v="0"/>
    <m/>
    <m/>
    <n v="3"/>
    <n v="0"/>
  </r>
  <r>
    <s v="RX001456"/>
    <d v="2023-02-15T00:00:00"/>
    <s v="PT0108"/>
    <s v="DR005"/>
    <s v="Dr. Lisa Johnson"/>
    <s v="Oncology"/>
    <s v="RX004"/>
    <s v="Health Plus Pharmacy"/>
    <s v="Cambridge"/>
    <s v="MA"/>
    <s v="68382-0035-01"/>
    <m/>
    <x v="2"/>
    <s v="CCB"/>
    <n v="30"/>
    <n v="31"/>
    <x v="0"/>
    <n v="1"/>
    <n v="2"/>
    <s v="PBM003"/>
    <x v="3"/>
    <s v="COMMERCIAL"/>
    <s v="MAC"/>
    <n v="7.2"/>
    <n v="5.76"/>
    <n v="4.22"/>
    <n v="1.78"/>
    <n v="6"/>
    <n v="5.28"/>
    <n v="1"/>
    <n v="5.22"/>
    <n v="0"/>
    <n v="0.78"/>
    <x v="0"/>
    <m/>
    <m/>
    <n v="8"/>
    <n v="0"/>
  </r>
  <r>
    <s v="RX001457"/>
    <d v="2023-01-24T00:00:00"/>
    <s v="PT0088"/>
    <s v="DR001"/>
    <s v="Dr. Sarah Chen"/>
    <s v="Internal Medicine"/>
    <s v="RX001"/>
    <s v="Main St Pharmacy"/>
    <s v="Boston"/>
    <s v="MA"/>
    <s v="00169-4302-12"/>
    <s v="Ozempic 1mg"/>
    <x v="8"/>
    <s v="GLP-1"/>
    <n v="30"/>
    <n v="29"/>
    <x v="1"/>
    <n v="4"/>
    <n v="0"/>
    <s v="PBM002"/>
    <x v="2"/>
    <s v="COMMERCIAL"/>
    <s v="MAC"/>
    <n v="936"/>
    <n v="795.6"/>
    <n v="768.55"/>
    <n v="1.79"/>
    <n v="770.34"/>
    <n v="654.79"/>
    <n v="115.55"/>
    <n v="737.01"/>
    <n v="0"/>
    <n v="33.33"/>
    <x v="0"/>
    <m/>
    <m/>
    <n v="11"/>
    <n v="0"/>
  </r>
  <r>
    <s v="RX001458"/>
    <d v="2023-03-29T00:00:00"/>
    <s v="PT0034"/>
    <s v="DR005"/>
    <s v="Dr. Lisa Johnson"/>
    <s v="Oncology"/>
    <s v="RX001"/>
    <s v="Main St Pharmacy"/>
    <s v="Boston"/>
    <s v="MA"/>
    <s v="00006-0021-31"/>
    <s v="Januvia 100mg"/>
    <x v="15"/>
    <s v="DPP-4"/>
    <n v="30"/>
    <n v="29"/>
    <x v="1"/>
    <n v="3"/>
    <n v="0"/>
    <s v="PBM001"/>
    <x v="0"/>
    <s v="COMMERCIAL"/>
    <s v="MAC"/>
    <n v="492"/>
    <n v="418.2"/>
    <n v="412.19"/>
    <n v="1.78"/>
    <n v="413.97"/>
    <n v="360.16"/>
    <n v="53.82"/>
    <n v="381.92"/>
    <n v="0"/>
    <n v="32.049999999999997"/>
    <x v="0"/>
    <m/>
    <m/>
    <n v="4"/>
    <n v="1"/>
  </r>
  <r>
    <s v="RX001459"/>
    <d v="2024-01-07T00:00:00"/>
    <s v="PT0058"/>
    <s v="DR001"/>
    <s v="Dr. Sarah Chen"/>
    <s v="Internal Medicine"/>
    <s v="RX001"/>
    <s v="Main St Pharmacy"/>
    <s v="Boston"/>
    <s v="MA"/>
    <s v="00071-0155-23"/>
    <s v="Lipitor"/>
    <x v="3"/>
    <s v="Statin"/>
    <n v="90"/>
    <n v="88"/>
    <x v="1"/>
    <n v="2"/>
    <n v="2"/>
    <s v="PBM004"/>
    <x v="1"/>
    <s v="COMMERCIAL"/>
    <s v="MAC"/>
    <n v="185.4"/>
    <n v="157.59"/>
    <n v="472.15"/>
    <n v="1.8"/>
    <n v="473.95"/>
    <n v="398.12"/>
    <n v="75.83"/>
    <n v="433.53"/>
    <n v="0"/>
    <n v="40.42"/>
    <x v="0"/>
    <m/>
    <m/>
    <n v="4"/>
    <n v="0"/>
  </r>
  <r>
    <s v="RX001460"/>
    <d v="2024-03-28T00:00:00"/>
    <s v="PT0018"/>
    <s v="DR004"/>
    <s v="Dr. James Williams"/>
    <s v="Primary Care"/>
    <s v="RX004"/>
    <s v="Health Plus Pharmacy"/>
    <s v="Cambridge"/>
    <s v="MA"/>
    <s v="00591-3622-19"/>
    <m/>
    <x v="12"/>
    <s v="PPI"/>
    <n v="90"/>
    <n v="87"/>
    <x v="0"/>
    <n v="1"/>
    <n v="0"/>
    <s v="PBM002"/>
    <x v="2"/>
    <s v="COMMERCIAL"/>
    <s v="MAC"/>
    <n v="6.9"/>
    <n v="5.52"/>
    <n v="0"/>
    <n v="0"/>
    <n v="0"/>
    <n v="0"/>
    <n v="0"/>
    <n v="0"/>
    <n v="0"/>
    <n v="0"/>
    <x v="1"/>
    <n v="70"/>
    <s v="Product/Service Not Covered"/>
    <n v="0"/>
    <n v="0"/>
  </r>
  <r>
    <s v="RX001461"/>
    <d v="2023-06-05T00:00:00"/>
    <s v="PT0099"/>
    <s v="DR005"/>
    <s v="Dr. Lisa Johnson"/>
    <s v="Oncology"/>
    <s v="RX001"/>
    <s v="Main St Pharmacy"/>
    <s v="Boston"/>
    <s v="MA"/>
    <s v="68382-0035-01"/>
    <m/>
    <x v="2"/>
    <s v="CCB"/>
    <n v="30"/>
    <n v="29"/>
    <x v="0"/>
    <n v="1"/>
    <n v="0"/>
    <s v="PBM003"/>
    <x v="3"/>
    <s v="COMMERCIAL"/>
    <s v="MAC"/>
    <n v="7.2"/>
    <n v="5.76"/>
    <n v="3.91"/>
    <n v="1.78"/>
    <n v="5.69"/>
    <n v="5"/>
    <n v="1"/>
    <n v="5.38"/>
    <n v="0"/>
    <n v="0.31"/>
    <x v="2"/>
    <m/>
    <m/>
    <n v="6"/>
    <n v="1"/>
  </r>
  <r>
    <s v="RX001462"/>
    <d v="2023-09-26T00:00:00"/>
    <s v="PT0046"/>
    <s v="DR004"/>
    <s v="Dr. James Williams"/>
    <s v="Primary Care"/>
    <s v="RX001"/>
    <s v="Main St Pharmacy"/>
    <s v="Boston"/>
    <s v="MA"/>
    <s v="50458-0579-30"/>
    <s v="Xarelto 20mg"/>
    <x v="13"/>
    <s v="Anticoagulant"/>
    <n v="30"/>
    <n v="30"/>
    <x v="1"/>
    <n v="3"/>
    <n v="0"/>
    <s v="PBM003"/>
    <x v="3"/>
    <s v="COMMERCIAL"/>
    <s v="MAC"/>
    <n v="558"/>
    <n v="474.3"/>
    <n v="469.44"/>
    <n v="1.78"/>
    <n v="471.22"/>
    <n v="414.68"/>
    <n v="56.55"/>
    <n v="451.09"/>
    <n v="0"/>
    <n v="20.13"/>
    <x v="0"/>
    <m/>
    <m/>
    <n v="3"/>
    <n v="0"/>
  </r>
  <r>
    <s v="RX001463"/>
    <d v="2024-09-26T00:00:00"/>
    <s v="PT0071"/>
    <s v="DR002"/>
    <s v="Dr. Michael Torres"/>
    <s v="Cardiology"/>
    <s v="RX001"/>
    <s v="Main St Pharmacy"/>
    <s v="Boston"/>
    <s v="MA"/>
    <s v="00085-1234-01"/>
    <m/>
    <x v="4"/>
    <s v="ACE Inhibitor"/>
    <n v="90"/>
    <n v="91"/>
    <x v="0"/>
    <n v="1"/>
    <n v="0"/>
    <s v="PBM001"/>
    <x v="0"/>
    <s v="COMMERCIAL"/>
    <s v="MAC"/>
    <n v="8.5"/>
    <n v="6.8"/>
    <n v="5.05"/>
    <n v="1.78"/>
    <n v="6.83"/>
    <n v="5.94"/>
    <n v="1"/>
    <n v="6.57"/>
    <n v="0"/>
    <n v="0.27"/>
    <x v="0"/>
    <m/>
    <m/>
    <n v="6"/>
    <n v="0"/>
  </r>
  <r>
    <s v="RX001464"/>
    <d v="2024-08-01T00:00:00"/>
    <s v="PT0005"/>
    <s v="DR003"/>
    <s v="Dr. Priya Patel"/>
    <s v="Endocrinology"/>
    <s v="RX003"/>
    <s v="Community Care Pharmacy"/>
    <s v="Worcester"/>
    <s v="MA"/>
    <s v="00093-0892-01"/>
    <m/>
    <x v="0"/>
    <s v="Antiplatelet"/>
    <n v="30"/>
    <n v="28"/>
    <x v="0"/>
    <n v="1"/>
    <n v="0"/>
    <s v="MCR001"/>
    <x v="5"/>
    <s v="GOVERNMENT"/>
    <s v="MAC"/>
    <n v="14.8"/>
    <n v="11.84"/>
    <n v="9.15"/>
    <n v="1.77"/>
    <n v="10.92"/>
    <n v="8.74"/>
    <n v="2.1800000000000002"/>
    <n v="10.54"/>
    <n v="0"/>
    <n v="0.38"/>
    <x v="0"/>
    <m/>
    <m/>
    <n v="4"/>
    <n v="0"/>
  </r>
  <r>
    <s v="RX001465"/>
    <d v="2023-05-27T00:00:00"/>
    <s v="PT0096"/>
    <s v="DR005"/>
    <s v="Dr. Lisa Johnson"/>
    <s v="Oncology"/>
    <s v="RX002"/>
    <s v="Westside Rx"/>
    <s v="Springfield"/>
    <s v="MA"/>
    <s v="00071-0155-23"/>
    <s v="Lipitor"/>
    <x v="3"/>
    <s v="Statin"/>
    <n v="30"/>
    <n v="31"/>
    <x v="1"/>
    <n v="2"/>
    <n v="0"/>
    <s v="PBM001"/>
    <x v="0"/>
    <s v="COMMERCIAL"/>
    <s v="MAC"/>
    <n v="185.4"/>
    <n v="157.59"/>
    <n v="0"/>
    <n v="0"/>
    <n v="0"/>
    <n v="0"/>
    <n v="0"/>
    <n v="0"/>
    <n v="0"/>
    <n v="0"/>
    <x v="1"/>
    <n v="76"/>
    <s v="Plan Limitations Exceeded"/>
    <n v="2"/>
    <n v="0"/>
  </r>
  <r>
    <s v="RX001466"/>
    <d v="2023-04-02T00:00:00"/>
    <s v="PT0048"/>
    <s v="DR003"/>
    <s v="Dr. Priya Patel"/>
    <s v="Endocrinology"/>
    <s v="RX001"/>
    <s v="Main St Pharmacy"/>
    <s v="Boston"/>
    <s v="MA"/>
    <s v="00169-4302-12"/>
    <s v="Ozempic 1mg"/>
    <x v="8"/>
    <s v="GLP-1"/>
    <n v="90"/>
    <n v="85"/>
    <x v="1"/>
    <n v="4"/>
    <n v="1"/>
    <s v="PBM004"/>
    <x v="1"/>
    <s v="COMMERCIAL"/>
    <s v="MAC"/>
    <n v="936"/>
    <n v="795.6"/>
    <n v="2385.17"/>
    <n v="1.8"/>
    <n v="2386.9699999999998"/>
    <n v="2005.06"/>
    <n v="381.92"/>
    <n v="2214.7399999999998"/>
    <n v="0"/>
    <n v="172.23"/>
    <x v="0"/>
    <m/>
    <m/>
    <n v="5"/>
    <n v="1"/>
  </r>
  <r>
    <s v="RX001467"/>
    <d v="2024-01-26T00:00:00"/>
    <s v="PT0023"/>
    <s v="DR003"/>
    <s v="Dr. Priya Patel"/>
    <s v="Endocrinology"/>
    <s v="RX003"/>
    <s v="Community Care Pharmacy"/>
    <s v="Worcester"/>
    <s v="MA"/>
    <s v="00591-3622-19"/>
    <m/>
    <x v="12"/>
    <s v="PPI"/>
    <n v="30"/>
    <n v="31"/>
    <x v="0"/>
    <n v="1"/>
    <n v="2"/>
    <s v="MCD001"/>
    <x v="4"/>
    <s v="GOVERNMENT"/>
    <s v="NADAC"/>
    <n v="6.9"/>
    <n v="5.52"/>
    <n v="5.24"/>
    <n v="0.03"/>
    <n v="5.27"/>
    <n v="3.79"/>
    <n v="1.48"/>
    <n v="5.01"/>
    <n v="0"/>
    <n v="0.26"/>
    <x v="0"/>
    <m/>
    <m/>
    <n v="3"/>
    <n v="0"/>
  </r>
  <r>
    <s v="RX001468"/>
    <d v="2024-09-28T00:00:00"/>
    <s v="PT0093"/>
    <s v="DR001"/>
    <s v="Dr. Sarah Chen"/>
    <s v="Internal Medicine"/>
    <s v="RX001"/>
    <s v="Main St Pharmacy"/>
    <s v="Boston"/>
    <s v="MA"/>
    <s v="61269-0435-01"/>
    <m/>
    <x v="14"/>
    <s v="Biguanide"/>
    <n v="90"/>
    <n v="92"/>
    <x v="0"/>
    <n v="1"/>
    <n v="0"/>
    <s v="MCR001"/>
    <x v="5"/>
    <s v="GOVERNMENT"/>
    <s v="MAC"/>
    <n v="12.4"/>
    <n v="9.92"/>
    <n v="6.04"/>
    <n v="1.77"/>
    <n v="7.81"/>
    <n v="6.25"/>
    <n v="1.56"/>
    <n v="9.06"/>
    <n v="0"/>
    <n v="-1.24"/>
    <x v="0"/>
    <m/>
    <m/>
    <n v="11"/>
    <n v="0"/>
  </r>
  <r>
    <s v="RX001469"/>
    <d v="2024-03-07T00:00:00"/>
    <s v="PT0041"/>
    <s v="DR005"/>
    <s v="Dr. Lisa Johnson"/>
    <s v="Oncology"/>
    <s v="RX003"/>
    <s v="Community Care Pharmacy"/>
    <s v="Worcester"/>
    <s v="MA"/>
    <s v="00591-3622-19"/>
    <m/>
    <x v="12"/>
    <s v="PPI"/>
    <n v="90"/>
    <n v="92"/>
    <x v="0"/>
    <n v="1"/>
    <n v="1"/>
    <s v="PBM002"/>
    <x v="2"/>
    <s v="COMMERCIAL"/>
    <s v="MAC"/>
    <n v="6.9"/>
    <n v="5.52"/>
    <n v="11.32"/>
    <n v="1.79"/>
    <n v="13.11"/>
    <n v="11.15"/>
    <n v="1.97"/>
    <n v="14.82"/>
    <n v="0"/>
    <n v="-1.7"/>
    <x v="0"/>
    <m/>
    <m/>
    <n v="7"/>
    <n v="0"/>
  </r>
  <r>
    <s v="RX001470"/>
    <d v="2024-02-06T00:00:00"/>
    <s v="PT0090"/>
    <s v="DR005"/>
    <s v="Dr. Lisa Johnson"/>
    <s v="Oncology"/>
    <s v="RX001"/>
    <s v="Main St Pharmacy"/>
    <s v="Boston"/>
    <s v="MA"/>
    <s v="00003-0894-20"/>
    <s v="Eliquis 5mg"/>
    <x v="10"/>
    <s v="Anticoagulant"/>
    <n v="30"/>
    <n v="30"/>
    <x v="1"/>
    <n v="3"/>
    <n v="2"/>
    <s v="PBM003"/>
    <x v="3"/>
    <s v="COMMERCIAL"/>
    <s v="MAC"/>
    <n v="594"/>
    <n v="504.9"/>
    <n v="501.63"/>
    <n v="1.78"/>
    <n v="503.41"/>
    <n v="443"/>
    <n v="60.41"/>
    <n v="460.27"/>
    <n v="0"/>
    <n v="43.15"/>
    <x v="0"/>
    <m/>
    <m/>
    <n v="4"/>
    <n v="0"/>
  </r>
  <r>
    <s v="RX001471"/>
    <d v="2024-07-12T00:00:00"/>
    <s v="PT0061"/>
    <s v="DR004"/>
    <s v="Dr. James Williams"/>
    <s v="Primary Care"/>
    <s v="RX004"/>
    <s v="Health Plus Pharmacy"/>
    <s v="Cambridge"/>
    <s v="MA"/>
    <s v="00074-3799-13"/>
    <s v="Humira Pen 40mg"/>
    <x v="7"/>
    <s v="Biologic"/>
    <n v="28"/>
    <n v="27"/>
    <x v="1"/>
    <n v="5"/>
    <n v="0"/>
    <s v="PBM004"/>
    <x v="1"/>
    <s v="COMMERCIAL"/>
    <s v="MAC"/>
    <n v="7140"/>
    <n v="6069"/>
    <n v="6063.41"/>
    <n v="1.8"/>
    <n v="6065.21"/>
    <n v="5094.78"/>
    <n v="970.43"/>
    <n v="5681.31"/>
    <n v="0"/>
    <n v="383.91"/>
    <x v="0"/>
    <m/>
    <m/>
    <n v="0"/>
    <n v="0"/>
  </r>
  <r>
    <s v="RX001472"/>
    <d v="2023-11-07T00:00:00"/>
    <s v="PT0031"/>
    <s v="DR005"/>
    <s v="Dr. Lisa Johnson"/>
    <s v="Oncology"/>
    <s v="RX001"/>
    <s v="Main St Pharmacy"/>
    <s v="Boston"/>
    <s v="MA"/>
    <s v="00173-0682-20"/>
    <s v="Advair Diskus 250/50"/>
    <x v="1"/>
    <s v="ICS/LABA"/>
    <n v="30"/>
    <n v="29"/>
    <x v="1"/>
    <n v="3"/>
    <n v="0"/>
    <s v="PBM001"/>
    <x v="0"/>
    <s v="COMMERCIAL"/>
    <s v="MAC"/>
    <n v="384"/>
    <n v="326.39999999999998"/>
    <n v="325.61"/>
    <n v="1.78"/>
    <n v="327.39"/>
    <n v="284.83"/>
    <n v="42.56"/>
    <n v="291.51"/>
    <n v="0"/>
    <n v="35.880000000000003"/>
    <x v="0"/>
    <m/>
    <m/>
    <n v="0"/>
    <n v="0"/>
  </r>
  <r>
    <s v="RX001473"/>
    <d v="2023-06-06T00:00:00"/>
    <s v="PT0082"/>
    <s v="DR005"/>
    <s v="Dr. Lisa Johnson"/>
    <s v="Oncology"/>
    <s v="RX004"/>
    <s v="Health Plus Pharmacy"/>
    <s v="Cambridge"/>
    <s v="MA"/>
    <s v="00085-1234-01"/>
    <m/>
    <x v="4"/>
    <s v="ACE Inhibitor"/>
    <n v="90"/>
    <n v="89"/>
    <x v="0"/>
    <n v="1"/>
    <n v="0"/>
    <s v="MCR001"/>
    <x v="5"/>
    <s v="GOVERNMENT"/>
    <s v="MAC"/>
    <n v="8.5"/>
    <n v="6.8"/>
    <n v="4"/>
    <n v="1.77"/>
    <n v="5.77"/>
    <n v="4.6100000000000003"/>
    <n v="1.1499999999999999"/>
    <n v="6.19"/>
    <n v="0"/>
    <n v="-0.42"/>
    <x v="0"/>
    <m/>
    <m/>
    <n v="5"/>
    <n v="1"/>
  </r>
  <r>
    <s v="RX001474"/>
    <d v="2024-11-06T00:00:00"/>
    <s v="PT0012"/>
    <s v="DR004"/>
    <s v="Dr. James Williams"/>
    <s v="Primary Care"/>
    <s v="RX001"/>
    <s v="Main St Pharmacy"/>
    <s v="Boston"/>
    <s v="MA"/>
    <s v="61269-0435-01"/>
    <m/>
    <x v="14"/>
    <s v="Biguanide"/>
    <n v="90"/>
    <n v="92"/>
    <x v="0"/>
    <n v="1"/>
    <n v="0"/>
    <s v="MCR001"/>
    <x v="5"/>
    <s v="GOVERNMENT"/>
    <s v="MAC"/>
    <n v="12.4"/>
    <n v="9.92"/>
    <n v="7.44"/>
    <n v="1.77"/>
    <n v="9.2100000000000009"/>
    <n v="7.37"/>
    <n v="1.84"/>
    <n v="9.3000000000000007"/>
    <n v="0"/>
    <n v="-0.09"/>
    <x v="0"/>
    <m/>
    <m/>
    <n v="7"/>
    <n v="0"/>
  </r>
  <r>
    <s v="RX001475"/>
    <d v="2023-09-13T00:00:00"/>
    <s v="PT0087"/>
    <s v="DR004"/>
    <s v="Dr. James Williams"/>
    <s v="Primary Care"/>
    <s v="RX002"/>
    <s v="Westside Rx"/>
    <s v="Springfield"/>
    <s v="MA"/>
    <s v="00007-4102-20"/>
    <s v="Plavix 75mg"/>
    <x v="0"/>
    <s v="Antiplatelet"/>
    <n v="90"/>
    <n v="90"/>
    <x v="1"/>
    <n v="2"/>
    <n v="0"/>
    <s v="PBM001"/>
    <x v="0"/>
    <s v="COMMERCIAL"/>
    <s v="MAC"/>
    <n v="174"/>
    <n v="147.9"/>
    <n v="444.04"/>
    <n v="1.78"/>
    <n v="445.82"/>
    <n v="387.87"/>
    <n v="57.96"/>
    <n v="399.45"/>
    <n v="0"/>
    <n v="46.37"/>
    <x v="0"/>
    <m/>
    <m/>
    <n v="8"/>
    <n v="0"/>
  </r>
  <r>
    <s v="RX001476"/>
    <d v="2024-03-05T00:00:00"/>
    <s v="PT0003"/>
    <s v="DR005"/>
    <s v="Dr. Lisa Johnson"/>
    <s v="Oncology"/>
    <s v="RX003"/>
    <s v="Community Care Pharmacy"/>
    <s v="Worcester"/>
    <s v="MA"/>
    <s v="68382-0035-01"/>
    <m/>
    <x v="2"/>
    <s v="CCB"/>
    <n v="30"/>
    <n v="29"/>
    <x v="0"/>
    <n v="1"/>
    <n v="0"/>
    <s v="PBM003"/>
    <x v="3"/>
    <s v="COMMERCIAL"/>
    <s v="MAC"/>
    <n v="7.2"/>
    <n v="5.76"/>
    <n v="3.75"/>
    <n v="1.78"/>
    <n v="5.53"/>
    <n v="4.87"/>
    <n v="1"/>
    <n v="5.52"/>
    <n v="0"/>
    <n v="0.01"/>
    <x v="0"/>
    <m/>
    <m/>
    <n v="0"/>
    <n v="1"/>
  </r>
  <r>
    <s v="RX001477"/>
    <d v="2024-11-03T00:00:00"/>
    <s v="PT0032"/>
    <s v="DR002"/>
    <s v="Dr. Michael Torres"/>
    <s v="Cardiology"/>
    <s v="RX003"/>
    <s v="Community Care Pharmacy"/>
    <s v="Worcester"/>
    <s v="MA"/>
    <s v="00003-0894-20"/>
    <s v="Eliquis 5mg"/>
    <x v="10"/>
    <s v="Anticoagulant"/>
    <n v="30"/>
    <n v="31"/>
    <x v="1"/>
    <n v="3"/>
    <n v="0"/>
    <s v="MCD001"/>
    <x v="4"/>
    <s v="GOVERNMENT"/>
    <s v="NADAC"/>
    <n v="594"/>
    <n v="504.9"/>
    <n v="479.65"/>
    <n v="2.4"/>
    <n v="482.05"/>
    <n v="347.08"/>
    <n v="134.97"/>
    <n v="477.31"/>
    <n v="0"/>
    <n v="4.74"/>
    <x v="0"/>
    <m/>
    <m/>
    <n v="4"/>
    <n v="0"/>
  </r>
  <r>
    <s v="RX001478"/>
    <d v="2023-05-26T00:00:00"/>
    <s v="PT0008"/>
    <s v="DR004"/>
    <s v="Dr. James Williams"/>
    <s v="Primary Care"/>
    <s v="RX002"/>
    <s v="Westside Rx"/>
    <s v="Springfield"/>
    <s v="MA"/>
    <s v="00006-0021-31"/>
    <s v="Januvia 100mg"/>
    <x v="15"/>
    <s v="DPP-4"/>
    <n v="90"/>
    <n v="87"/>
    <x v="1"/>
    <n v="3"/>
    <n v="0"/>
    <s v="PBM002"/>
    <x v="2"/>
    <s v="COMMERCIAL"/>
    <s v="MAC"/>
    <n v="492"/>
    <n v="418.2"/>
    <n v="1217.8599999999999"/>
    <n v="1.79"/>
    <n v="1219.6500000000001"/>
    <n v="1036.7"/>
    <n v="182.95"/>
    <n v="1147.53"/>
    <n v="0"/>
    <n v="72.12"/>
    <x v="0"/>
    <m/>
    <m/>
    <n v="1"/>
    <n v="0"/>
  </r>
  <r>
    <s v="RX001479"/>
    <d v="2023-04-02T00:00:00"/>
    <s v="PT0039"/>
    <s v="DR001"/>
    <s v="Dr. Sarah Chen"/>
    <s v="Internal Medicine"/>
    <s v="RX001"/>
    <s v="Main St Pharmacy"/>
    <s v="Boston"/>
    <s v="MA"/>
    <s v="00007-4102-20"/>
    <s v="Plavix 75mg"/>
    <x v="0"/>
    <s v="Antiplatelet"/>
    <n v="30"/>
    <n v="31"/>
    <x v="1"/>
    <n v="2"/>
    <n v="0"/>
    <s v="PBM003"/>
    <x v="3"/>
    <s v="COMMERCIAL"/>
    <s v="MAC"/>
    <n v="174"/>
    <n v="147.9"/>
    <n v="0"/>
    <n v="0"/>
    <n v="0"/>
    <n v="0"/>
    <n v="0"/>
    <n v="0"/>
    <n v="0"/>
    <n v="0"/>
    <x v="1"/>
    <n v="70"/>
    <s v="Product/Service Not Covered"/>
    <n v="1"/>
    <n v="1"/>
  </r>
  <r>
    <s v="RX001480"/>
    <d v="2024-04-22T00:00:00"/>
    <s v="PT0114"/>
    <s v="DR005"/>
    <s v="Dr. Lisa Johnson"/>
    <s v="Oncology"/>
    <s v="RX001"/>
    <s v="Main St Pharmacy"/>
    <s v="Boston"/>
    <s v="MA"/>
    <s v="00078-0467-15"/>
    <s v="Entresto 49/51"/>
    <x v="16"/>
    <s v="ARNI"/>
    <n v="30"/>
    <n v="30"/>
    <x v="1"/>
    <n v="4"/>
    <n v="0"/>
    <s v="PBM003"/>
    <x v="3"/>
    <s v="COMMERCIAL"/>
    <s v="MAC"/>
    <n v="618"/>
    <n v="525.29999999999995"/>
    <n v="530.35"/>
    <n v="1.78"/>
    <n v="532.13"/>
    <n v="468.28"/>
    <n v="63.86"/>
    <n v="497.68"/>
    <n v="0"/>
    <n v="34.450000000000003"/>
    <x v="0"/>
    <m/>
    <m/>
    <n v="5"/>
    <n v="0"/>
  </r>
  <r>
    <s v="RX001481"/>
    <d v="2023-09-22T00:00:00"/>
    <s v="PT0106"/>
    <s v="DR005"/>
    <s v="Dr. Lisa Johnson"/>
    <s v="Oncology"/>
    <s v="RX001"/>
    <s v="Main St Pharmacy"/>
    <s v="Boston"/>
    <s v="MA"/>
    <s v="00093-0892-01"/>
    <m/>
    <x v="0"/>
    <s v="Antiplatelet"/>
    <n v="30"/>
    <n v="30"/>
    <x v="0"/>
    <n v="1"/>
    <n v="2"/>
    <s v="MCR001"/>
    <x v="5"/>
    <s v="GOVERNMENT"/>
    <s v="MAC"/>
    <n v="14.8"/>
    <n v="11.84"/>
    <n v="9.01"/>
    <n v="1.77"/>
    <n v="10.78"/>
    <n v="8.6300000000000008"/>
    <n v="2.16"/>
    <n v="11.1"/>
    <n v="0"/>
    <n v="-0.31"/>
    <x v="0"/>
    <m/>
    <m/>
    <n v="10"/>
    <n v="1"/>
  </r>
  <r>
    <s v="RX001482"/>
    <d v="2024-06-26T00:00:00"/>
    <s v="PT0068"/>
    <s v="DR003"/>
    <s v="Dr. Priya Patel"/>
    <s v="Endocrinology"/>
    <s v="RX002"/>
    <s v="Westside Rx"/>
    <s v="Springfield"/>
    <s v="MA"/>
    <s v="00169-4170-43"/>
    <s v="Ozempic 0.5mg"/>
    <x v="9"/>
    <s v="GLP-1"/>
    <n v="90"/>
    <n v="91"/>
    <x v="1"/>
    <n v="4"/>
    <n v="1"/>
    <s v="PBM003"/>
    <x v="3"/>
    <s v="COMMERCIAL"/>
    <s v="MAC"/>
    <n v="936"/>
    <n v="795.6"/>
    <n v="2361.8000000000002"/>
    <n v="1.78"/>
    <n v="2363.58"/>
    <n v="2079.9499999999998"/>
    <n v="283.63"/>
    <n v="2136.14"/>
    <n v="0"/>
    <n v="227.44"/>
    <x v="0"/>
    <m/>
    <m/>
    <n v="0"/>
    <n v="0"/>
  </r>
  <r>
    <s v="RX001483"/>
    <d v="2024-04-24T00:00:00"/>
    <s v="PT0066"/>
    <s v="DR002"/>
    <s v="Dr. Michael Torres"/>
    <s v="Cardiology"/>
    <s v="RX001"/>
    <s v="Main St Pharmacy"/>
    <s v="Boston"/>
    <s v="MA"/>
    <s v="00003-0208-11"/>
    <s v="Jardiance 25mg"/>
    <x v="5"/>
    <s v="SGLT2i"/>
    <n v="90"/>
    <n v="86"/>
    <x v="1"/>
    <n v="4"/>
    <n v="0"/>
    <s v="PBM003"/>
    <x v="3"/>
    <s v="COMMERCIAL"/>
    <s v="MAC"/>
    <n v="564"/>
    <n v="479.4"/>
    <n v="1426.24"/>
    <n v="1.78"/>
    <n v="1428.02"/>
    <n v="1256.6600000000001"/>
    <n v="171.36"/>
    <n v="1337.13"/>
    <n v="0"/>
    <n v="90.88"/>
    <x v="2"/>
    <m/>
    <m/>
    <n v="2"/>
    <n v="1"/>
  </r>
  <r>
    <s v="RX001484"/>
    <d v="2024-05-07T00:00:00"/>
    <s v="PT0030"/>
    <s v="DR003"/>
    <s v="Dr. Priya Patel"/>
    <s v="Endocrinology"/>
    <s v="RX004"/>
    <s v="Health Plus Pharmacy"/>
    <s v="Cambridge"/>
    <s v="MA"/>
    <s v="00169-4170-43"/>
    <s v="Ozempic 0.5mg"/>
    <x v="9"/>
    <s v="GLP-1"/>
    <n v="30"/>
    <n v="28"/>
    <x v="1"/>
    <n v="4"/>
    <n v="2"/>
    <s v="PBM003"/>
    <x v="3"/>
    <s v="COMMERCIAL"/>
    <s v="MAC"/>
    <n v="936"/>
    <n v="795.6"/>
    <n v="797.55"/>
    <n v="1.78"/>
    <n v="799.33"/>
    <n v="703.41"/>
    <n v="95.92"/>
    <n v="724.39"/>
    <n v="0"/>
    <n v="74.94"/>
    <x v="0"/>
    <m/>
    <m/>
    <n v="1"/>
    <n v="0"/>
  </r>
  <r>
    <s v="RX001485"/>
    <d v="2024-01-11T00:00:00"/>
    <s v="PT0033"/>
    <s v="DR005"/>
    <s v="Dr. Lisa Johnson"/>
    <s v="Oncology"/>
    <s v="RX001"/>
    <s v="Main St Pharmacy"/>
    <s v="Boston"/>
    <s v="MA"/>
    <s v="00071-0155-23"/>
    <s v="Lipitor"/>
    <x v="3"/>
    <s v="Statin"/>
    <n v="30"/>
    <n v="30"/>
    <x v="1"/>
    <n v="2"/>
    <n v="0"/>
    <s v="MCR001"/>
    <x v="5"/>
    <s v="GOVERNMENT"/>
    <s v="MAC"/>
    <n v="185.4"/>
    <n v="157.59"/>
    <n v="152.25"/>
    <n v="1.77"/>
    <n v="154.02000000000001"/>
    <n v="123.21"/>
    <n v="30.8"/>
    <n v="141.09"/>
    <n v="6.4"/>
    <n v="6.53"/>
    <x v="0"/>
    <m/>
    <m/>
    <n v="2"/>
    <n v="1"/>
  </r>
  <r>
    <s v="RX001486"/>
    <d v="2024-08-22T00:00:00"/>
    <s v="PT0078"/>
    <s v="DR004"/>
    <s v="Dr. James Williams"/>
    <s v="Primary Care"/>
    <s v="RX001"/>
    <s v="Main St Pharmacy"/>
    <s v="Boston"/>
    <s v="MA"/>
    <s v="00085-1234-01"/>
    <m/>
    <x v="4"/>
    <s v="ACE Inhibitor"/>
    <n v="90"/>
    <n v="91"/>
    <x v="0"/>
    <n v="1"/>
    <n v="0"/>
    <s v="PBM001"/>
    <x v="0"/>
    <s v="COMMERCIAL"/>
    <s v="MAC"/>
    <n v="8.5"/>
    <n v="6.8"/>
    <n v="0"/>
    <n v="0"/>
    <n v="0"/>
    <n v="0"/>
    <n v="0"/>
    <n v="0"/>
    <n v="0"/>
    <n v="0"/>
    <x v="1"/>
    <n v="65"/>
    <s v="Patient Not Covered"/>
    <n v="5"/>
    <n v="0"/>
  </r>
  <r>
    <s v="RX001487"/>
    <d v="2024-03-29T00:00:00"/>
    <s v="PT0089"/>
    <s v="DR004"/>
    <s v="Dr. James Williams"/>
    <s v="Primary Care"/>
    <s v="RX001"/>
    <s v="Main St Pharmacy"/>
    <s v="Boston"/>
    <s v="MA"/>
    <s v="61269-0435-01"/>
    <m/>
    <x v="14"/>
    <s v="Biguanide"/>
    <n v="90"/>
    <n v="86"/>
    <x v="0"/>
    <n v="1"/>
    <n v="0"/>
    <s v="PBM004"/>
    <x v="1"/>
    <s v="COMMERCIAL"/>
    <s v="MAC"/>
    <n v="12.4"/>
    <n v="9.92"/>
    <n v="6.34"/>
    <n v="1.8"/>
    <n v="8.14"/>
    <n v="6.84"/>
    <n v="1.3"/>
    <n v="9.1199999999999992"/>
    <n v="0"/>
    <n v="-0.98"/>
    <x v="2"/>
    <m/>
    <m/>
    <n v="5"/>
    <n v="0"/>
  </r>
  <r>
    <s v="RX001488"/>
    <d v="2023-02-26T00:00:00"/>
    <s v="PT0106"/>
    <s v="DR003"/>
    <s v="Dr. Priya Patel"/>
    <s v="Endocrinology"/>
    <s v="RX001"/>
    <s v="Main St Pharmacy"/>
    <s v="Boston"/>
    <s v="MA"/>
    <s v="00006-0021-31"/>
    <s v="Januvia 100mg"/>
    <x v="15"/>
    <s v="DPP-4"/>
    <n v="30"/>
    <n v="28"/>
    <x v="1"/>
    <n v="3"/>
    <n v="0"/>
    <s v="MCD001"/>
    <x v="4"/>
    <s v="GOVERNMENT"/>
    <s v="NADAC"/>
    <n v="492"/>
    <n v="418.2"/>
    <n v="397.29"/>
    <n v="1.99"/>
    <n v="399.28"/>
    <n v="287.48"/>
    <n v="111.8"/>
    <n v="401.69"/>
    <n v="0"/>
    <n v="-2.41"/>
    <x v="0"/>
    <m/>
    <m/>
    <n v="0"/>
    <n v="1"/>
  </r>
  <r>
    <s v="RX001489"/>
    <d v="2023-10-16T00:00:00"/>
    <s v="PT0080"/>
    <s v="DR002"/>
    <s v="Dr. Michael Torres"/>
    <s v="Cardiology"/>
    <s v="RX003"/>
    <s v="Community Care Pharmacy"/>
    <s v="Worcester"/>
    <s v="MA"/>
    <s v="00173-0682-20"/>
    <s v="Advair Diskus 250/50"/>
    <x v="1"/>
    <s v="ICS/LABA"/>
    <n v="30"/>
    <n v="30"/>
    <x v="1"/>
    <n v="3"/>
    <n v="0"/>
    <s v="CASH"/>
    <x v="6"/>
    <s v="CASH"/>
    <s v="AWP"/>
    <n v="384"/>
    <n v="326.39999999999998"/>
    <n v="345.6"/>
    <n v="0"/>
    <n v="345.6"/>
    <n v="0"/>
    <n v="345.6"/>
    <n v="307.64"/>
    <n v="0"/>
    <n v="37.96"/>
    <x v="0"/>
    <m/>
    <m/>
    <n v="8"/>
    <n v="0"/>
  </r>
  <r>
    <s v="RX001490"/>
    <d v="2023-04-20T00:00:00"/>
    <s v="PT0105"/>
    <s v="DR003"/>
    <s v="Dr. Priya Patel"/>
    <s v="Endocrinology"/>
    <s v="RX001"/>
    <s v="Main St Pharmacy"/>
    <s v="Boston"/>
    <s v="MA"/>
    <s v="00085-1234-01"/>
    <m/>
    <x v="4"/>
    <s v="ACE Inhibitor"/>
    <n v="90"/>
    <n v="85"/>
    <x v="0"/>
    <n v="1"/>
    <n v="2"/>
    <s v="PBM001"/>
    <x v="0"/>
    <s v="COMMERCIAL"/>
    <s v="MAC"/>
    <n v="8.5"/>
    <n v="6.8"/>
    <n v="4.76"/>
    <n v="1.78"/>
    <n v="6.54"/>
    <n v="5.69"/>
    <n v="1"/>
    <n v="6.48"/>
    <n v="0"/>
    <n v="0.06"/>
    <x v="0"/>
    <m/>
    <m/>
    <n v="1"/>
    <n v="0"/>
  </r>
  <r>
    <s v="RX001491"/>
    <d v="2024-02-02T00:00:00"/>
    <s v="PT0112"/>
    <s v="DR005"/>
    <s v="Dr. Lisa Johnson"/>
    <s v="Oncology"/>
    <s v="RX003"/>
    <s v="Community Care Pharmacy"/>
    <s v="Worcester"/>
    <s v="MA"/>
    <s v="00093-7193-98"/>
    <m/>
    <x v="3"/>
    <s v="Statin"/>
    <n v="30"/>
    <n v="31"/>
    <x v="0"/>
    <n v="1"/>
    <n v="2"/>
    <s v="PBM003"/>
    <x v="3"/>
    <s v="COMMERCIAL"/>
    <s v="MAC"/>
    <n v="18.2"/>
    <n v="14.56"/>
    <n v="10.9"/>
    <n v="1.78"/>
    <n v="12.68"/>
    <n v="11.16"/>
    <n v="1.52"/>
    <n v="13.12"/>
    <n v="0"/>
    <n v="-0.44"/>
    <x v="0"/>
    <m/>
    <m/>
    <n v="8"/>
    <n v="1"/>
  </r>
  <r>
    <s v="RX001492"/>
    <d v="2024-05-25T00:00:00"/>
    <s v="PT0104"/>
    <s v="DR003"/>
    <s v="Dr. Priya Patel"/>
    <s v="Endocrinology"/>
    <s v="RX001"/>
    <s v="Main St Pharmacy"/>
    <s v="Boston"/>
    <s v="MA"/>
    <s v="00071-0155-23"/>
    <s v="Lipitor"/>
    <x v="3"/>
    <s v="Statin"/>
    <n v="30"/>
    <n v="30"/>
    <x v="1"/>
    <n v="2"/>
    <n v="0"/>
    <s v="PBM001"/>
    <x v="0"/>
    <s v="COMMERCIAL"/>
    <s v="MAC"/>
    <n v="185.4"/>
    <n v="157.59"/>
    <n v="158.29"/>
    <n v="1.78"/>
    <n v="160.07"/>
    <n v="139.26"/>
    <n v="20.81"/>
    <n v="145.85"/>
    <n v="0"/>
    <n v="14.22"/>
    <x v="2"/>
    <m/>
    <m/>
    <n v="5"/>
    <n v="0"/>
  </r>
  <r>
    <s v="RX001493"/>
    <d v="2024-07-13T00:00:00"/>
    <s v="PT0013"/>
    <s v="DR002"/>
    <s v="Dr. Michael Torres"/>
    <s v="Cardiology"/>
    <s v="RX001"/>
    <s v="Main St Pharmacy"/>
    <s v="Boston"/>
    <s v="MA"/>
    <s v="00007-4102-20"/>
    <s v="Plavix 75mg"/>
    <x v="0"/>
    <s v="Antiplatelet"/>
    <n v="30"/>
    <n v="28"/>
    <x v="1"/>
    <n v="2"/>
    <n v="0"/>
    <s v="PBM002"/>
    <x v="2"/>
    <s v="COMMERCIAL"/>
    <s v="MAC"/>
    <n v="174"/>
    <n v="147.9"/>
    <n v="143.32"/>
    <n v="1.79"/>
    <n v="145.11000000000001"/>
    <n v="123.35"/>
    <n v="21.77"/>
    <n v="134.54"/>
    <n v="0"/>
    <n v="10.57"/>
    <x v="0"/>
    <m/>
    <m/>
    <n v="7"/>
    <n v="0"/>
  </r>
  <r>
    <s v="RX001494"/>
    <d v="2024-11-18T00:00:00"/>
    <s v="PT0050"/>
    <s v="DR001"/>
    <s v="Dr. Sarah Chen"/>
    <s v="Internal Medicine"/>
    <s v="RX004"/>
    <s v="Health Plus Pharmacy"/>
    <s v="Cambridge"/>
    <s v="MA"/>
    <s v="61269-0435-01"/>
    <m/>
    <x v="14"/>
    <s v="Biguanide"/>
    <n v="90"/>
    <n v="85"/>
    <x v="0"/>
    <n v="1"/>
    <n v="0"/>
    <s v="PBM002"/>
    <x v="2"/>
    <s v="COMMERCIAL"/>
    <s v="MAC"/>
    <n v="12.4"/>
    <n v="9.92"/>
    <n v="6.6"/>
    <n v="1.79"/>
    <n v="8.39"/>
    <n v="7.13"/>
    <n v="1.26"/>
    <n v="8.93"/>
    <n v="0"/>
    <n v="-0.54"/>
    <x v="0"/>
    <m/>
    <m/>
    <n v="11"/>
    <n v="0"/>
  </r>
  <r>
    <s v="RX001495"/>
    <d v="2023-05-25T00:00:00"/>
    <s v="PT0059"/>
    <s v="DR004"/>
    <s v="Dr. James Williams"/>
    <s v="Primary Care"/>
    <s v="RX004"/>
    <s v="Health Plus Pharmacy"/>
    <s v="Cambridge"/>
    <s v="MA"/>
    <s v="00173-0682-20"/>
    <s v="Advair Diskus 250/50"/>
    <x v="1"/>
    <s v="ICS/LABA"/>
    <n v="90"/>
    <n v="87"/>
    <x v="1"/>
    <n v="3"/>
    <n v="1"/>
    <s v="PBM002"/>
    <x v="2"/>
    <s v="COMMERCIAL"/>
    <s v="MAC"/>
    <n v="384"/>
    <n v="326.39999999999998"/>
    <n v="0"/>
    <n v="0"/>
    <n v="0"/>
    <n v="0"/>
    <n v="0"/>
    <n v="0"/>
    <n v="0"/>
    <n v="0"/>
    <x v="1"/>
    <n v="70"/>
    <s v="Product/Service Not Covered"/>
    <n v="7"/>
    <n v="1"/>
  </r>
  <r>
    <s v="RX001496"/>
    <d v="2024-10-18T00:00:00"/>
    <s v="PT0028"/>
    <s v="DR005"/>
    <s v="Dr. Lisa Johnson"/>
    <s v="Oncology"/>
    <s v="RX004"/>
    <s v="Health Plus Pharmacy"/>
    <s v="Cambridge"/>
    <s v="MA"/>
    <s v="00085-1234-01"/>
    <m/>
    <x v="4"/>
    <s v="ACE Inhibitor"/>
    <n v="90"/>
    <n v="86"/>
    <x v="0"/>
    <n v="1"/>
    <n v="0"/>
    <s v="PBM002"/>
    <x v="2"/>
    <s v="COMMERCIAL"/>
    <s v="MAC"/>
    <n v="8.5"/>
    <n v="6.8"/>
    <n v="4.5599999999999996"/>
    <n v="1.79"/>
    <n v="6.35"/>
    <n v="5.4"/>
    <n v="1"/>
    <n v="6.43"/>
    <n v="0"/>
    <n v="-0.08"/>
    <x v="2"/>
    <m/>
    <m/>
    <n v="8"/>
    <n v="1"/>
  </r>
  <r>
    <s v="RX001497"/>
    <d v="2024-05-30T00:00:00"/>
    <s v="PT0021"/>
    <s v="DR003"/>
    <s v="Dr. Priya Patel"/>
    <s v="Endocrinology"/>
    <s v="RX001"/>
    <s v="Main St Pharmacy"/>
    <s v="Boston"/>
    <s v="MA"/>
    <s v="00003-0894-20"/>
    <s v="Eliquis 5mg"/>
    <x v="10"/>
    <s v="Anticoagulant"/>
    <n v="30"/>
    <n v="30"/>
    <x v="1"/>
    <n v="3"/>
    <n v="0"/>
    <s v="PBM003"/>
    <x v="3"/>
    <s v="COMMERCIAL"/>
    <s v="MAC"/>
    <n v="594"/>
    <n v="504.9"/>
    <n v="494.88"/>
    <n v="1.78"/>
    <n v="496.66"/>
    <n v="437.06"/>
    <n v="59.6"/>
    <n v="461.73"/>
    <n v="0"/>
    <n v="34.93"/>
    <x v="0"/>
    <m/>
    <m/>
    <n v="6"/>
    <n v="0"/>
  </r>
  <r>
    <s v="RX001498"/>
    <d v="2024-07-22T00:00:00"/>
    <s v="PT0054"/>
    <s v="DR002"/>
    <s v="Dr. Michael Torres"/>
    <s v="Cardiology"/>
    <s v="RX004"/>
    <s v="Health Plus Pharmacy"/>
    <s v="Cambridge"/>
    <s v="MA"/>
    <s v="00085-1234-01"/>
    <m/>
    <x v="4"/>
    <s v="ACE Inhibitor"/>
    <n v="90"/>
    <n v="89"/>
    <x v="0"/>
    <n v="1"/>
    <n v="0"/>
    <s v="PBM001"/>
    <x v="0"/>
    <s v="COMMERCIAL"/>
    <s v="MAC"/>
    <n v="8.5"/>
    <n v="6.8"/>
    <n v="4.25"/>
    <n v="1.78"/>
    <n v="6.03"/>
    <n v="5.25"/>
    <n v="1"/>
    <n v="6.01"/>
    <n v="0"/>
    <n v="0.02"/>
    <x v="0"/>
    <m/>
    <m/>
    <n v="6"/>
    <n v="0"/>
  </r>
  <r>
    <s v="RX001499"/>
    <d v="2023-08-02T00:00:00"/>
    <s v="PT0054"/>
    <s v="DR003"/>
    <s v="Dr. Priya Patel"/>
    <s v="Endocrinology"/>
    <s v="RX002"/>
    <s v="Westside Rx"/>
    <s v="Springfield"/>
    <s v="MA"/>
    <s v="00093-7193-98"/>
    <m/>
    <x v="3"/>
    <s v="Statin"/>
    <n v="30"/>
    <n v="30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3.34"/>
    <n v="0"/>
    <n v="0.56000000000000005"/>
    <x v="0"/>
    <m/>
    <m/>
    <n v="8"/>
    <n v="0"/>
  </r>
  <r>
    <s v="RX001500"/>
    <d v="2024-11-18T00:00:00"/>
    <s v="PT0067"/>
    <s v="DR004"/>
    <s v="Dr. James Williams"/>
    <s v="Primary Care"/>
    <s v="RX001"/>
    <s v="Main St Pharmacy"/>
    <s v="Boston"/>
    <s v="MA"/>
    <s v="00085-1234-01"/>
    <m/>
    <x v="4"/>
    <s v="ACE Inhibitor"/>
    <n v="90"/>
    <n v="94"/>
    <x v="0"/>
    <n v="1"/>
    <n v="0"/>
    <s v="PBM003"/>
    <x v="3"/>
    <s v="COMMERCIAL"/>
    <s v="MAC"/>
    <n v="8.5"/>
    <n v="6.8"/>
    <n v="5.0999999999999996"/>
    <n v="1.78"/>
    <n v="6.88"/>
    <n v="6.05"/>
    <n v="1"/>
    <n v="6.3"/>
    <n v="0"/>
    <n v="0.57999999999999996"/>
    <x v="0"/>
    <m/>
    <m/>
    <n v="0"/>
    <n v="0"/>
  </r>
  <r>
    <s v="RX001501"/>
    <d v="2023-12-22T00:00:00"/>
    <s v="PT0026"/>
    <s v="DR001"/>
    <s v="Dr. Sarah Chen"/>
    <s v="Internal Medicine"/>
    <s v="RX003"/>
    <s v="Community Care Pharmacy"/>
    <s v="Worcester"/>
    <s v="MA"/>
    <s v="00003-0208-11"/>
    <s v="Jardiance 25mg"/>
    <x v="5"/>
    <s v="SGLT2i"/>
    <n v="30"/>
    <n v="30"/>
    <x v="1"/>
    <n v="4"/>
    <n v="1"/>
    <s v="MCR001"/>
    <x v="5"/>
    <s v="GOVERNMENT"/>
    <s v="MAC"/>
    <n v="564"/>
    <n v="479.4"/>
    <n v="463.75"/>
    <n v="1.77"/>
    <n v="465.52"/>
    <n v="372.42"/>
    <n v="93.1"/>
    <n v="428.12"/>
    <n v="32.68"/>
    <n v="4.72"/>
    <x v="2"/>
    <m/>
    <m/>
    <n v="5"/>
    <n v="0"/>
  </r>
  <r>
    <s v="RX001502"/>
    <d v="2023-07-16T00:00:00"/>
    <s v="PT0053"/>
    <s v="DR003"/>
    <s v="Dr. Priya Patel"/>
    <s v="Endocrinology"/>
    <s v="RX001"/>
    <s v="Main St Pharmacy"/>
    <s v="Boston"/>
    <s v="MA"/>
    <s v="00085-1234-01"/>
    <m/>
    <x v="4"/>
    <s v="ACE Inhibitor"/>
    <n v="90"/>
    <n v="89"/>
    <x v="0"/>
    <n v="1"/>
    <n v="1"/>
    <s v="MCD001"/>
    <x v="4"/>
    <s v="GOVERNMENT"/>
    <s v="NADAC"/>
    <n v="8.5"/>
    <n v="6.8"/>
    <n v="6.46"/>
    <n v="0.03"/>
    <n v="6.49"/>
    <n v="4.67"/>
    <n v="1.82"/>
    <n v="6.44"/>
    <n v="0"/>
    <n v="0.06"/>
    <x v="0"/>
    <m/>
    <m/>
    <n v="7"/>
    <n v="0"/>
  </r>
  <r>
    <s v="RX001503"/>
    <d v="2024-08-23T00:00:00"/>
    <s v="PT0068"/>
    <s v="DR001"/>
    <s v="Dr. Sarah Chen"/>
    <s v="Internal Medicine"/>
    <s v="RX004"/>
    <s v="Health Plus Pharmacy"/>
    <s v="Cambridge"/>
    <s v="MA"/>
    <s v="61269-0435-01"/>
    <m/>
    <x v="14"/>
    <s v="Biguanide"/>
    <n v="90"/>
    <n v="87"/>
    <x v="0"/>
    <n v="1"/>
    <n v="1"/>
    <s v="PBM002"/>
    <x v="2"/>
    <s v="COMMERCIAL"/>
    <s v="MAC"/>
    <n v="12.4"/>
    <n v="9.92"/>
    <n v="5.52"/>
    <n v="1.79"/>
    <n v="7.31"/>
    <n v="6.22"/>
    <n v="1.1000000000000001"/>
    <n v="9.4700000000000006"/>
    <n v="0"/>
    <n v="-2.16"/>
    <x v="0"/>
    <m/>
    <m/>
    <n v="6"/>
    <n v="0"/>
  </r>
  <r>
    <s v="RX001504"/>
    <d v="2024-12-24T00:00:00"/>
    <s v="PT0098"/>
    <s v="DR001"/>
    <s v="Dr. Sarah Chen"/>
    <s v="Internal Medicine"/>
    <s v="RX002"/>
    <s v="Westside Rx"/>
    <s v="Springfield"/>
    <s v="MA"/>
    <s v="00093-7193-98"/>
    <m/>
    <x v="3"/>
    <s v="Statin"/>
    <n v="30"/>
    <n v="28"/>
    <x v="0"/>
    <n v="1"/>
    <n v="0"/>
    <s v="MCR001"/>
    <x v="5"/>
    <s v="GOVERNMENT"/>
    <s v="MAC"/>
    <n v="18.2"/>
    <n v="14.56"/>
    <n v="8.5399999999999991"/>
    <n v="1.77"/>
    <n v="10.31"/>
    <n v="8.25"/>
    <n v="2.06"/>
    <n v="12.95"/>
    <n v="0"/>
    <n v="-2.63"/>
    <x v="0"/>
    <m/>
    <m/>
    <n v="7"/>
    <n v="0"/>
  </r>
  <r>
    <s v="RX001505"/>
    <d v="2023-02-28T00:00:00"/>
    <s v="PT0037"/>
    <s v="DR002"/>
    <s v="Dr. Michael Torres"/>
    <s v="Cardiology"/>
    <s v="RX004"/>
    <s v="Health Plus Pharmacy"/>
    <s v="Cambridge"/>
    <s v="MA"/>
    <s v="00093-7193-98"/>
    <m/>
    <x v="3"/>
    <s v="Statin"/>
    <n v="30"/>
    <n v="29"/>
    <x v="0"/>
    <n v="1"/>
    <n v="0"/>
    <s v="PBM003"/>
    <x v="3"/>
    <s v="COMMERCIAL"/>
    <s v="MAC"/>
    <n v="18.2"/>
    <n v="14.56"/>
    <n v="11.22"/>
    <n v="1.78"/>
    <n v="13"/>
    <n v="11.44"/>
    <n v="1.56"/>
    <n v="13.3"/>
    <n v="0"/>
    <n v="-0.3"/>
    <x v="0"/>
    <m/>
    <m/>
    <n v="3"/>
    <n v="1"/>
  </r>
  <r>
    <s v="RX001506"/>
    <d v="2023-01-09T00:00:00"/>
    <s v="PT0024"/>
    <s v="DR005"/>
    <s v="Dr. Lisa Johnson"/>
    <s v="Oncology"/>
    <s v="RX004"/>
    <s v="Health Plus Pharmacy"/>
    <s v="Cambridge"/>
    <s v="MA"/>
    <s v="00003-0894-20"/>
    <s v="Eliquis 5mg"/>
    <x v="10"/>
    <s v="Anticoagulant"/>
    <n v="90"/>
    <n v="92"/>
    <x v="1"/>
    <n v="3"/>
    <n v="2"/>
    <s v="PBM001"/>
    <x v="0"/>
    <s v="COMMERCIAL"/>
    <s v="MAC"/>
    <n v="594"/>
    <n v="504.9"/>
    <n v="1519.75"/>
    <n v="1.78"/>
    <n v="1521.53"/>
    <n v="1323.73"/>
    <n v="197.8"/>
    <n v="1336.97"/>
    <n v="0"/>
    <n v="184.56"/>
    <x v="2"/>
    <m/>
    <m/>
    <n v="8"/>
    <n v="1"/>
  </r>
  <r>
    <s v="RX001507"/>
    <d v="2023-10-03T00:00:00"/>
    <s v="PT0004"/>
    <s v="DR004"/>
    <s v="Dr. James Williams"/>
    <s v="Primary Care"/>
    <s v="RX002"/>
    <s v="Westside Rx"/>
    <s v="Springfield"/>
    <s v="MA"/>
    <s v="00169-4302-12"/>
    <s v="Ozempic 1mg"/>
    <x v="8"/>
    <s v="GLP-1"/>
    <n v="30"/>
    <n v="31"/>
    <x v="1"/>
    <n v="4"/>
    <n v="0"/>
    <s v="MCD001"/>
    <x v="4"/>
    <s v="GOVERNMENT"/>
    <s v="NADAC"/>
    <n v="936"/>
    <n v="795.6"/>
    <n v="0"/>
    <n v="0"/>
    <n v="0"/>
    <n v="0"/>
    <n v="0"/>
    <n v="0"/>
    <n v="0"/>
    <n v="0"/>
    <x v="1"/>
    <n v="75"/>
    <s v="Prior Authorization Required"/>
    <n v="0"/>
    <n v="0"/>
  </r>
  <r>
    <s v="RX001508"/>
    <d v="2023-02-10T00:00:00"/>
    <s v="PT0026"/>
    <s v="DR004"/>
    <s v="Dr. James Williams"/>
    <s v="Primary Care"/>
    <s v="RX002"/>
    <s v="Westside Rx"/>
    <s v="Springfield"/>
    <s v="MA"/>
    <s v="00003-0208-11"/>
    <s v="Jardiance 25mg"/>
    <x v="5"/>
    <s v="SGLT2i"/>
    <n v="30"/>
    <n v="29"/>
    <x v="1"/>
    <n v="4"/>
    <n v="0"/>
    <s v="PBM001"/>
    <x v="0"/>
    <s v="COMMERCIAL"/>
    <s v="MAC"/>
    <n v="564"/>
    <n v="479.4"/>
    <n v="463.8"/>
    <n v="1.78"/>
    <n v="465.58"/>
    <n v="405.06"/>
    <n v="60.53"/>
    <n v="434.44"/>
    <n v="0"/>
    <n v="31.15"/>
    <x v="0"/>
    <m/>
    <m/>
    <n v="4"/>
    <n v="0"/>
  </r>
  <r>
    <s v="RX001509"/>
    <d v="2023-06-13T00:00:00"/>
    <s v="PT0072"/>
    <s v="DR004"/>
    <s v="Dr. James Williams"/>
    <s v="Primary Care"/>
    <s v="RX001"/>
    <s v="Main St Pharmacy"/>
    <s v="Boston"/>
    <s v="MA"/>
    <s v="00173-0682-20"/>
    <s v="Advair Diskus 250/50"/>
    <x v="1"/>
    <s v="ICS/LABA"/>
    <n v="30"/>
    <n v="28"/>
    <x v="1"/>
    <n v="3"/>
    <n v="0"/>
    <s v="PBM002"/>
    <x v="2"/>
    <s v="COMMERCIAL"/>
    <s v="MAC"/>
    <n v="384"/>
    <n v="326.39999999999998"/>
    <n v="323.58999999999997"/>
    <n v="1.79"/>
    <n v="325.38"/>
    <n v="276.57"/>
    <n v="48.81"/>
    <n v="294.33"/>
    <n v="0"/>
    <n v="31.04"/>
    <x v="0"/>
    <m/>
    <m/>
    <n v="11"/>
    <n v="0"/>
  </r>
  <r>
    <s v="RX001510"/>
    <d v="2024-09-22T00:00:00"/>
    <s v="PT0078"/>
    <s v="DR003"/>
    <s v="Dr. Priya Patel"/>
    <s v="Endocrinology"/>
    <s v="RX002"/>
    <s v="Westside Rx"/>
    <s v="Springfield"/>
    <s v="MA"/>
    <s v="00006-0021-31"/>
    <s v="Januvia 100mg"/>
    <x v="15"/>
    <s v="DPP-4"/>
    <n v="30"/>
    <n v="29"/>
    <x v="1"/>
    <n v="3"/>
    <n v="0"/>
    <s v="PBM002"/>
    <x v="2"/>
    <s v="COMMERCIAL"/>
    <s v="MAC"/>
    <n v="492"/>
    <n v="418.2"/>
    <n v="412.3"/>
    <n v="1.79"/>
    <n v="414.09"/>
    <n v="351.97"/>
    <n v="62.11"/>
    <n v="372.11"/>
    <n v="0"/>
    <n v="41.98"/>
    <x v="0"/>
    <m/>
    <m/>
    <n v="11"/>
    <n v="1"/>
  </r>
  <r>
    <s v="RX001511"/>
    <d v="2024-08-09T00:00:00"/>
    <s v="PT0099"/>
    <s v="DR002"/>
    <s v="Dr. Michael Torres"/>
    <s v="Cardiology"/>
    <s v="RX001"/>
    <s v="Main St Pharmacy"/>
    <s v="Boston"/>
    <s v="MA"/>
    <s v="00078-0467-15"/>
    <s v="Entresto 49/51"/>
    <x v="16"/>
    <s v="ARNI"/>
    <n v="90"/>
    <n v="90"/>
    <x v="1"/>
    <n v="4"/>
    <n v="0"/>
    <s v="PBM001"/>
    <x v="0"/>
    <s v="COMMERCIAL"/>
    <s v="MAC"/>
    <n v="618"/>
    <n v="525.29999999999995"/>
    <n v="1568.63"/>
    <n v="1.78"/>
    <n v="1570.41"/>
    <n v="1366.25"/>
    <n v="204.15"/>
    <n v="1393.57"/>
    <n v="0"/>
    <n v="176.84"/>
    <x v="0"/>
    <m/>
    <m/>
    <n v="6"/>
    <n v="0"/>
  </r>
  <r>
    <s v="RX001512"/>
    <d v="2023-06-20T00:00:00"/>
    <s v="PT0076"/>
    <s v="DR004"/>
    <s v="Dr. James Williams"/>
    <s v="Primary Care"/>
    <s v="RX002"/>
    <s v="Westside Rx"/>
    <s v="Springfield"/>
    <s v="MA"/>
    <s v="00085-1234-01"/>
    <m/>
    <x v="4"/>
    <s v="ACE Inhibitor"/>
    <n v="90"/>
    <n v="89"/>
    <x v="0"/>
    <n v="1"/>
    <n v="0"/>
    <s v="PBM004"/>
    <x v="1"/>
    <s v="COMMERCIAL"/>
    <s v="MAC"/>
    <n v="8.5"/>
    <n v="6.8"/>
    <n v="4.26"/>
    <n v="1.8"/>
    <n v="6.06"/>
    <n v="5.09"/>
    <n v="1"/>
    <n v="6.58"/>
    <n v="0"/>
    <n v="-0.53"/>
    <x v="0"/>
    <m/>
    <m/>
    <n v="5"/>
    <n v="1"/>
  </r>
  <r>
    <s v="RX001513"/>
    <d v="2023-01-03T00:00:00"/>
    <s v="PT0112"/>
    <s v="DR003"/>
    <s v="Dr. Priya Patel"/>
    <s v="Endocrinology"/>
    <s v="RX004"/>
    <s v="Health Plus Pharmacy"/>
    <s v="Cambridge"/>
    <s v="MA"/>
    <s v="68382-0035-01"/>
    <m/>
    <x v="2"/>
    <s v="CCB"/>
    <n v="30"/>
    <n v="28"/>
    <x v="0"/>
    <n v="1"/>
    <n v="0"/>
    <s v="PBM003"/>
    <x v="3"/>
    <s v="COMMERCIAL"/>
    <s v="MAC"/>
    <n v="7.2"/>
    <n v="5.76"/>
    <n v="3.69"/>
    <n v="1.78"/>
    <n v="5.47"/>
    <n v="4.8099999999999996"/>
    <n v="1"/>
    <n v="5.28"/>
    <n v="0"/>
    <n v="0.19"/>
    <x v="0"/>
    <m/>
    <m/>
    <n v="11"/>
    <n v="0"/>
  </r>
  <r>
    <s v="RX001514"/>
    <d v="2023-02-17T00:00:00"/>
    <s v="PT0113"/>
    <s v="DR005"/>
    <s v="Dr. Lisa Johnson"/>
    <s v="Oncology"/>
    <s v="RX002"/>
    <s v="Westside Rx"/>
    <s v="Springfield"/>
    <s v="MA"/>
    <s v="00007-4102-20"/>
    <s v="Plavix 75mg"/>
    <x v="0"/>
    <s v="Antiplatelet"/>
    <n v="30"/>
    <n v="30"/>
    <x v="1"/>
    <n v="2"/>
    <n v="0"/>
    <s v="MCR001"/>
    <x v="5"/>
    <s v="GOVERNMENT"/>
    <s v="MAC"/>
    <n v="174"/>
    <n v="147.9"/>
    <n v="143.35"/>
    <n v="1.77"/>
    <n v="145.12"/>
    <n v="116.09"/>
    <n v="29.02"/>
    <n v="142.72"/>
    <n v="11.44"/>
    <n v="-9.0500000000000007"/>
    <x v="0"/>
    <m/>
    <m/>
    <n v="8"/>
    <n v="0"/>
  </r>
  <r>
    <s v="RX001515"/>
    <d v="2023-07-17T00:00:00"/>
    <s v="PT0009"/>
    <s v="DR003"/>
    <s v="Dr. Priya Patel"/>
    <s v="Endocrinology"/>
    <s v="RX002"/>
    <s v="Westside Rx"/>
    <s v="Springfield"/>
    <s v="MA"/>
    <s v="00071-0155-23"/>
    <s v="Lipitor"/>
    <x v="3"/>
    <s v="Statin"/>
    <n v="90"/>
    <n v="85"/>
    <x v="1"/>
    <n v="2"/>
    <n v="1"/>
    <s v="PBM002"/>
    <x v="2"/>
    <s v="COMMERCIAL"/>
    <s v="MAC"/>
    <n v="185.4"/>
    <n v="157.59"/>
    <n v="457.03"/>
    <n v="1.79"/>
    <n v="458.82"/>
    <n v="390"/>
    <n v="68.819999999999993"/>
    <n v="426.45"/>
    <n v="0"/>
    <n v="32.369999999999997"/>
    <x v="0"/>
    <m/>
    <m/>
    <n v="5"/>
    <n v="0"/>
  </r>
  <r>
    <s v="RX001516"/>
    <d v="2023-10-18T00:00:00"/>
    <s v="PT0052"/>
    <s v="DR003"/>
    <s v="Dr. Priya Patel"/>
    <s v="Endocrinology"/>
    <s v="RX002"/>
    <s v="Westside Rx"/>
    <s v="Springfield"/>
    <s v="MA"/>
    <s v="61958-0601-01"/>
    <m/>
    <x v="6"/>
    <s v="Biologic"/>
    <n v="28"/>
    <n v="28"/>
    <x v="0"/>
    <n v="4"/>
    <n v="1"/>
    <s v="PBM001"/>
    <x v="0"/>
    <s v="COMMERCIAL"/>
    <s v="MAC"/>
    <n v="4998"/>
    <n v="4248.3"/>
    <n v="3289.74"/>
    <n v="1.78"/>
    <n v="3291.52"/>
    <n v="2863.62"/>
    <n v="427.9"/>
    <n v="3824.93"/>
    <n v="0"/>
    <n v="-533.41"/>
    <x v="0"/>
    <m/>
    <m/>
    <n v="4"/>
    <n v="0"/>
  </r>
  <r>
    <s v="RX001517"/>
    <d v="2023-06-16T00:00:00"/>
    <s v="PT0017"/>
    <s v="DR002"/>
    <s v="Dr. Michael Torres"/>
    <s v="Cardiology"/>
    <s v="RX002"/>
    <s v="Westside Rx"/>
    <s v="Springfield"/>
    <s v="MA"/>
    <s v="00169-4170-43"/>
    <s v="Ozempic 0.5mg"/>
    <x v="9"/>
    <s v="GLP-1"/>
    <n v="30"/>
    <n v="28"/>
    <x v="1"/>
    <n v="4"/>
    <n v="0"/>
    <s v="PBM001"/>
    <x v="0"/>
    <s v="COMMERCIAL"/>
    <s v="MAC"/>
    <n v="936"/>
    <n v="795.6"/>
    <n v="770.55"/>
    <n v="1.78"/>
    <n v="772.33"/>
    <n v="671.92"/>
    <n v="100.4"/>
    <n v="742.52"/>
    <n v="0"/>
    <n v="29.8"/>
    <x v="0"/>
    <m/>
    <m/>
    <n v="11"/>
    <n v="0"/>
  </r>
  <r>
    <s v="RX001518"/>
    <d v="2023-10-04T00:00:00"/>
    <s v="PT0097"/>
    <s v="DR003"/>
    <s v="Dr. Priya Patel"/>
    <s v="Endocrinology"/>
    <s v="RX002"/>
    <s v="Westside Rx"/>
    <s v="Springfield"/>
    <s v="MA"/>
    <s v="00169-4302-12"/>
    <s v="Ozempic 1mg"/>
    <x v="8"/>
    <s v="GLP-1"/>
    <n v="90"/>
    <n v="90"/>
    <x v="1"/>
    <n v="4"/>
    <n v="0"/>
    <s v="PBM002"/>
    <x v="2"/>
    <s v="COMMERCIAL"/>
    <s v="MAC"/>
    <n v="936"/>
    <n v="795.6"/>
    <n v="2408.42"/>
    <n v="1.79"/>
    <n v="2410.21"/>
    <n v="2048.6799999999998"/>
    <n v="361.53"/>
    <n v="2267.9499999999998"/>
    <n v="0"/>
    <n v="142.25"/>
    <x v="0"/>
    <m/>
    <m/>
    <n v="9"/>
    <n v="0"/>
  </r>
  <r>
    <s v="RX001519"/>
    <d v="2024-02-16T00:00:00"/>
    <s v="PT0021"/>
    <s v="DR004"/>
    <s v="Dr. James Williams"/>
    <s v="Primary Care"/>
    <s v="RX002"/>
    <s v="Westside Rx"/>
    <s v="Springfield"/>
    <s v="MA"/>
    <s v="00006-0021-31"/>
    <s v="Januvia 100mg"/>
    <x v="15"/>
    <s v="DPP-4"/>
    <n v="90"/>
    <n v="86"/>
    <x v="1"/>
    <n v="3"/>
    <n v="0"/>
    <s v="PBM001"/>
    <x v="0"/>
    <s v="COMMERCIAL"/>
    <s v="MAC"/>
    <n v="492"/>
    <n v="418.2"/>
    <n v="1251.1199999999999"/>
    <n v="1.78"/>
    <n v="1252.9000000000001"/>
    <n v="1090.02"/>
    <n v="162.88"/>
    <n v="1146.02"/>
    <n v="0"/>
    <n v="106.88"/>
    <x v="0"/>
    <m/>
    <m/>
    <n v="4"/>
    <n v="0"/>
  </r>
  <r>
    <s v="RX001520"/>
    <d v="2023-04-11T00:00:00"/>
    <s v="PT0090"/>
    <s v="DR005"/>
    <s v="Dr. Lisa Johnson"/>
    <s v="Oncology"/>
    <s v="RX003"/>
    <s v="Community Care Pharmacy"/>
    <s v="Worcester"/>
    <s v="MA"/>
    <s v="00007-4102-20"/>
    <s v="Plavix 75mg"/>
    <x v="0"/>
    <s v="Antiplatelet"/>
    <n v="30"/>
    <n v="29"/>
    <x v="1"/>
    <n v="2"/>
    <n v="0"/>
    <s v="MCD001"/>
    <x v="4"/>
    <s v="GOVERNMENT"/>
    <s v="NADAC"/>
    <n v="174"/>
    <n v="147.9"/>
    <n v="140.5"/>
    <n v="0.7"/>
    <n v="141.21"/>
    <n v="101.67"/>
    <n v="39.54"/>
    <n v="136.09"/>
    <n v="0"/>
    <n v="5.1100000000000003"/>
    <x v="0"/>
    <m/>
    <m/>
    <n v="6"/>
    <n v="1"/>
  </r>
  <r>
    <s v="RX001521"/>
    <d v="2023-06-04T00:00:00"/>
    <s v="PT0052"/>
    <s v="DR003"/>
    <s v="Dr. Priya Patel"/>
    <s v="Endocrinology"/>
    <s v="RX004"/>
    <s v="Health Plus Pharmacy"/>
    <s v="Cambridge"/>
    <s v="MA"/>
    <s v="00085-1234-01"/>
    <m/>
    <x v="4"/>
    <s v="ACE Inhibitor"/>
    <n v="90"/>
    <n v="87"/>
    <x v="0"/>
    <n v="1"/>
    <n v="0"/>
    <s v="MCD001"/>
    <x v="4"/>
    <s v="GOVERNMENT"/>
    <s v="NADAC"/>
    <n v="8.5"/>
    <n v="6.8"/>
    <n v="6.46"/>
    <n v="0.03"/>
    <n v="6.49"/>
    <n v="4.67"/>
    <n v="1.82"/>
    <n v="6.3"/>
    <n v="0"/>
    <n v="0.2"/>
    <x v="0"/>
    <m/>
    <m/>
    <n v="11"/>
    <n v="1"/>
  </r>
  <r>
    <s v="RX001522"/>
    <d v="2023-01-05T00:00:00"/>
    <s v="PT0035"/>
    <s v="DR001"/>
    <s v="Dr. Sarah Chen"/>
    <s v="Internal Medicine"/>
    <s v="RX002"/>
    <s v="Westside Rx"/>
    <s v="Springfield"/>
    <s v="MA"/>
    <s v="00093-0892-01"/>
    <m/>
    <x v="0"/>
    <s v="Antiplatelet"/>
    <n v="30"/>
    <n v="29"/>
    <x v="0"/>
    <n v="1"/>
    <n v="0"/>
    <s v="PBM001"/>
    <x v="0"/>
    <s v="COMMERCIAL"/>
    <s v="MAC"/>
    <n v="14.8"/>
    <n v="11.84"/>
    <n v="8.7100000000000009"/>
    <n v="1.78"/>
    <n v="10.49"/>
    <n v="9.1199999999999992"/>
    <n v="1.36"/>
    <n v="10.99"/>
    <n v="0"/>
    <n v="-0.5"/>
    <x v="0"/>
    <m/>
    <m/>
    <n v="2"/>
    <n v="0"/>
  </r>
  <r>
    <s v="RX001523"/>
    <d v="2023-01-11T00:00:00"/>
    <s v="PT0075"/>
    <s v="DR003"/>
    <s v="Dr. Priya Patel"/>
    <s v="Endocrinology"/>
    <s v="RX003"/>
    <s v="Community Care Pharmacy"/>
    <s v="Worcester"/>
    <s v="MA"/>
    <s v="00093-7193-98"/>
    <m/>
    <x v="3"/>
    <s v="Statin"/>
    <n v="30"/>
    <n v="30"/>
    <x v="0"/>
    <n v="1"/>
    <n v="0"/>
    <s v="PBM004"/>
    <x v="1"/>
    <s v="COMMERCIAL"/>
    <s v="MAC"/>
    <n v="18.2"/>
    <n v="14.56"/>
    <n v="10.63"/>
    <n v="1.8"/>
    <n v="12.43"/>
    <n v="10.44"/>
    <n v="1.99"/>
    <n v="13"/>
    <n v="0"/>
    <n v="-0.56999999999999995"/>
    <x v="0"/>
    <m/>
    <m/>
    <n v="0"/>
    <n v="0"/>
  </r>
  <r>
    <s v="RX001524"/>
    <d v="2023-09-25T00:00:00"/>
    <s v="PT0048"/>
    <s v="DR002"/>
    <s v="Dr. Michael Torres"/>
    <s v="Cardiology"/>
    <s v="RX004"/>
    <s v="Health Plus Pharmacy"/>
    <s v="Cambridge"/>
    <s v="MA"/>
    <s v="00085-1234-01"/>
    <m/>
    <x v="4"/>
    <s v="ACE Inhibitor"/>
    <n v="90"/>
    <n v="91"/>
    <x v="0"/>
    <n v="1"/>
    <n v="0"/>
    <s v="MCD001"/>
    <x v="4"/>
    <s v="GOVERNMENT"/>
    <s v="NADAC"/>
    <n v="8.5"/>
    <n v="6.8"/>
    <n v="6.46"/>
    <n v="0.03"/>
    <n v="6.49"/>
    <n v="4.67"/>
    <n v="1.82"/>
    <n v="6.58"/>
    <n v="0"/>
    <n v="-0.09"/>
    <x v="0"/>
    <m/>
    <m/>
    <n v="1"/>
    <n v="0"/>
  </r>
  <r>
    <s v="RX001525"/>
    <d v="2023-04-23T00:00:00"/>
    <s v="PT0064"/>
    <s v="DR005"/>
    <s v="Dr. Lisa Johnson"/>
    <s v="Oncology"/>
    <s v="RX003"/>
    <s v="Community Care Pharmacy"/>
    <s v="Worcester"/>
    <s v="MA"/>
    <s v="00169-3671-12"/>
    <s v="Victoza 1.2mg"/>
    <x v="11"/>
    <s v="GLP-1"/>
    <n v="30"/>
    <n v="28"/>
    <x v="1"/>
    <n v="4"/>
    <n v="0"/>
    <s v="MCR001"/>
    <x v="5"/>
    <s v="GOVERNMENT"/>
    <s v="MAC"/>
    <n v="612"/>
    <n v="520.20000000000005"/>
    <n v="502.6"/>
    <n v="1.77"/>
    <n v="504.37"/>
    <n v="403.49"/>
    <n v="100.87"/>
    <n v="483.19"/>
    <n v="27.8"/>
    <n v="-6.62"/>
    <x v="0"/>
    <m/>
    <m/>
    <n v="9"/>
    <n v="1"/>
  </r>
  <r>
    <s v="RX001526"/>
    <d v="2024-08-26T00:00:00"/>
    <s v="PT0008"/>
    <s v="DR005"/>
    <s v="Dr. Lisa Johnson"/>
    <s v="Oncology"/>
    <s v="RX002"/>
    <s v="Westside Rx"/>
    <s v="Springfield"/>
    <s v="MA"/>
    <s v="00169-4170-43"/>
    <s v="Ozempic 0.5mg"/>
    <x v="9"/>
    <s v="GLP-1"/>
    <n v="30"/>
    <n v="28"/>
    <x v="1"/>
    <n v="4"/>
    <n v="0"/>
    <s v="PBM002"/>
    <x v="2"/>
    <s v="COMMERCIAL"/>
    <s v="MAC"/>
    <n v="936"/>
    <n v="795.6"/>
    <n v="801.39"/>
    <n v="1.79"/>
    <n v="803.18"/>
    <n v="682.71"/>
    <n v="120.48"/>
    <n v="762.61"/>
    <n v="0"/>
    <n v="40.57"/>
    <x v="0"/>
    <m/>
    <m/>
    <n v="4"/>
    <n v="0"/>
  </r>
  <r>
    <s v="RX001527"/>
    <d v="2024-01-03T00:00:00"/>
    <s v="PT0107"/>
    <s v="DR005"/>
    <s v="Dr. Lisa Johnson"/>
    <s v="Oncology"/>
    <s v="RX003"/>
    <s v="Community Care Pharmacy"/>
    <s v="Worcester"/>
    <s v="MA"/>
    <s v="61269-0435-01"/>
    <m/>
    <x v="14"/>
    <s v="Biguanide"/>
    <n v="90"/>
    <n v="92"/>
    <x v="0"/>
    <n v="1"/>
    <n v="0"/>
    <s v="MCD001"/>
    <x v="4"/>
    <s v="GOVERNMENT"/>
    <s v="NADAC"/>
    <n v="12.4"/>
    <n v="9.92"/>
    <n v="9.42"/>
    <n v="0.05"/>
    <n v="9.4700000000000006"/>
    <n v="6.82"/>
    <n v="2.65"/>
    <n v="9.1999999999999993"/>
    <n v="0"/>
    <n v="0.27"/>
    <x v="0"/>
    <m/>
    <m/>
    <n v="11"/>
    <n v="0"/>
  </r>
  <r>
    <s v="RX001528"/>
    <d v="2024-06-04T00:00:00"/>
    <s v="PT0047"/>
    <s v="DR001"/>
    <s v="Dr. Sarah Chen"/>
    <s v="Internal Medicine"/>
    <s v="RX002"/>
    <s v="Westside Rx"/>
    <s v="Springfield"/>
    <s v="MA"/>
    <s v="00003-0208-11"/>
    <s v="Jardiance 25mg"/>
    <x v="5"/>
    <s v="SGLT2i"/>
    <n v="30"/>
    <n v="29"/>
    <x v="1"/>
    <n v="4"/>
    <n v="0"/>
    <s v="PBM001"/>
    <x v="0"/>
    <s v="COMMERCIAL"/>
    <s v="MAC"/>
    <n v="564"/>
    <n v="479.4"/>
    <n v="470.19"/>
    <n v="1.78"/>
    <n v="471.97"/>
    <n v="410.61"/>
    <n v="61.36"/>
    <n v="455.48"/>
    <n v="0"/>
    <n v="16.489999999999998"/>
    <x v="0"/>
    <m/>
    <m/>
    <n v="5"/>
    <n v="0"/>
  </r>
  <r>
    <s v="RX001529"/>
    <d v="2023-06-12T00:00:00"/>
    <s v="PT0024"/>
    <s v="DR005"/>
    <s v="Dr. Lisa Johnson"/>
    <s v="Oncology"/>
    <s v="RX002"/>
    <s v="Westside Rx"/>
    <s v="Springfield"/>
    <s v="MA"/>
    <s v="00093-7193-98"/>
    <m/>
    <x v="3"/>
    <s v="Statin"/>
    <n v="90"/>
    <n v="88"/>
    <x v="0"/>
    <n v="1"/>
    <n v="1"/>
    <s v="PBM003"/>
    <x v="3"/>
    <s v="COMMERCIAL"/>
    <s v="MAC"/>
    <n v="18.2"/>
    <n v="14.56"/>
    <n v="24.12"/>
    <n v="1.78"/>
    <n v="25.9"/>
    <n v="22.79"/>
    <n v="3.11"/>
    <n v="38.86"/>
    <n v="0"/>
    <n v="-12.96"/>
    <x v="0"/>
    <m/>
    <m/>
    <n v="6"/>
    <n v="1"/>
  </r>
  <r>
    <s v="RX001530"/>
    <d v="2024-02-26T00:00:00"/>
    <s v="PT0012"/>
    <s v="DR005"/>
    <s v="Dr. Lisa Johnson"/>
    <s v="Oncology"/>
    <s v="RX002"/>
    <s v="Westside Rx"/>
    <s v="Springfield"/>
    <s v="MA"/>
    <s v="00591-3622-19"/>
    <m/>
    <x v="12"/>
    <s v="PPI"/>
    <n v="90"/>
    <n v="93"/>
    <x v="0"/>
    <n v="1"/>
    <n v="0"/>
    <s v="PBM002"/>
    <x v="2"/>
    <s v="COMMERCIAL"/>
    <s v="MAC"/>
    <n v="6.9"/>
    <n v="5.52"/>
    <n v="12.75"/>
    <n v="1.79"/>
    <n v="14.54"/>
    <n v="12.36"/>
    <n v="2.1800000000000002"/>
    <n v="15.54"/>
    <n v="0"/>
    <n v="-0.99"/>
    <x v="0"/>
    <m/>
    <m/>
    <n v="4"/>
    <n v="1"/>
  </r>
  <r>
    <s v="RX001531"/>
    <d v="2024-09-12T00:00:00"/>
    <s v="PT0006"/>
    <s v="DR001"/>
    <s v="Dr. Sarah Chen"/>
    <s v="Internal Medicine"/>
    <s v="RX001"/>
    <s v="Main St Pharmacy"/>
    <s v="Boston"/>
    <s v="MA"/>
    <s v="00007-4102-20"/>
    <s v="Plavix 75mg"/>
    <x v="0"/>
    <s v="Antiplatelet"/>
    <n v="30"/>
    <n v="28"/>
    <x v="1"/>
    <n v="2"/>
    <n v="0"/>
    <s v="PBM001"/>
    <x v="0"/>
    <s v="COMMERCIAL"/>
    <s v="MAC"/>
    <n v="174"/>
    <n v="147.9"/>
    <n v="148.46"/>
    <n v="1.78"/>
    <n v="150.24"/>
    <n v="130.69999999999999"/>
    <n v="19.53"/>
    <n v="139.38"/>
    <n v="0"/>
    <n v="10.85"/>
    <x v="0"/>
    <m/>
    <m/>
    <n v="5"/>
    <n v="0"/>
  </r>
  <r>
    <s v="RX001532"/>
    <d v="2023-07-09T00:00:00"/>
    <s v="PT0030"/>
    <s v="DR002"/>
    <s v="Dr. Michael Torres"/>
    <s v="Cardiology"/>
    <s v="RX004"/>
    <s v="Health Plus Pharmacy"/>
    <s v="Cambridge"/>
    <s v="MA"/>
    <s v="00071-0155-23"/>
    <s v="Lipitor"/>
    <x v="3"/>
    <s v="Statin"/>
    <n v="90"/>
    <n v="91"/>
    <x v="1"/>
    <n v="2"/>
    <n v="0"/>
    <s v="PBM003"/>
    <x v="3"/>
    <s v="COMMERCIAL"/>
    <s v="MAC"/>
    <n v="185.4"/>
    <n v="157.59"/>
    <n v="463.94"/>
    <n v="1.78"/>
    <n v="465.72"/>
    <n v="409.83"/>
    <n v="55.89"/>
    <n v="416.84"/>
    <n v="0"/>
    <n v="48.88"/>
    <x v="0"/>
    <m/>
    <m/>
    <n v="9"/>
    <n v="1"/>
  </r>
  <r>
    <s v="RX001533"/>
    <d v="2023-06-14T00:00:00"/>
    <s v="PT0049"/>
    <s v="DR002"/>
    <s v="Dr. Michael Torres"/>
    <s v="Cardiology"/>
    <s v="RX002"/>
    <s v="Westside Rx"/>
    <s v="Springfield"/>
    <s v="MA"/>
    <s v="00173-0682-20"/>
    <s v="Advair Diskus 250/50"/>
    <x v="1"/>
    <s v="ICS/LABA"/>
    <n v="30"/>
    <n v="31"/>
    <x v="1"/>
    <n v="3"/>
    <n v="1"/>
    <s v="PBM001"/>
    <x v="0"/>
    <s v="COMMERCIAL"/>
    <s v="MAC"/>
    <n v="384"/>
    <n v="326.39999999999998"/>
    <n v="328.91"/>
    <n v="1.78"/>
    <n v="330.69"/>
    <n v="287.7"/>
    <n v="42.99"/>
    <n v="304.62"/>
    <n v="0"/>
    <n v="26.07"/>
    <x v="0"/>
    <m/>
    <m/>
    <n v="0"/>
    <n v="0"/>
  </r>
  <r>
    <s v="RX001534"/>
    <d v="2024-02-14T00:00:00"/>
    <s v="PT0108"/>
    <s v="DR003"/>
    <s v="Dr. Priya Patel"/>
    <s v="Endocrinology"/>
    <s v="RX001"/>
    <s v="Main St Pharmacy"/>
    <s v="Boston"/>
    <s v="MA"/>
    <s v="00093-7193-98"/>
    <m/>
    <x v="3"/>
    <s v="Statin"/>
    <n v="30"/>
    <n v="28"/>
    <x v="0"/>
    <n v="1"/>
    <n v="2"/>
    <s v="PBM003"/>
    <x v="3"/>
    <s v="COMMERCIAL"/>
    <s v="MAC"/>
    <n v="18.2"/>
    <n v="14.56"/>
    <n v="10.5"/>
    <n v="1.78"/>
    <n v="12.28"/>
    <n v="10.81"/>
    <n v="1.47"/>
    <n v="13.36"/>
    <n v="0"/>
    <n v="-1.08"/>
    <x v="0"/>
    <m/>
    <m/>
    <n v="6"/>
    <n v="0"/>
  </r>
  <r>
    <s v="RX001535"/>
    <d v="2023-01-16T00:00:00"/>
    <s v="PT0012"/>
    <s v="DR001"/>
    <s v="Dr. Sarah Chen"/>
    <s v="Internal Medicine"/>
    <s v="RX003"/>
    <s v="Community Care Pharmacy"/>
    <s v="Worcester"/>
    <s v="MA"/>
    <s v="68382-0035-01"/>
    <m/>
    <x v="2"/>
    <s v="CCB"/>
    <n v="30"/>
    <n v="29"/>
    <x v="0"/>
    <n v="1"/>
    <n v="0"/>
    <s v="PBM004"/>
    <x v="1"/>
    <s v="COMMERCIAL"/>
    <s v="MAC"/>
    <n v="7.2"/>
    <n v="5.76"/>
    <n v="3.42"/>
    <n v="1.8"/>
    <n v="5.22"/>
    <n v="4.38"/>
    <n v="1"/>
    <n v="5.21"/>
    <n v="0"/>
    <n v="0.01"/>
    <x v="0"/>
    <m/>
    <m/>
    <n v="3"/>
    <n v="0"/>
  </r>
  <r>
    <s v="RX001536"/>
    <d v="2023-04-28T00:00:00"/>
    <s v="PT0056"/>
    <s v="DR004"/>
    <s v="Dr. James Williams"/>
    <s v="Primary Care"/>
    <s v="RX002"/>
    <s v="Westside Rx"/>
    <s v="Springfield"/>
    <s v="MA"/>
    <s v="00169-4170-43"/>
    <s v="Ozempic 0.5mg"/>
    <x v="9"/>
    <s v="GLP-1"/>
    <n v="30"/>
    <n v="29"/>
    <x v="1"/>
    <n v="4"/>
    <n v="2"/>
    <s v="MCR001"/>
    <x v="5"/>
    <s v="GOVERNMENT"/>
    <s v="MAC"/>
    <n v="936"/>
    <n v="795.6"/>
    <n v="781.85"/>
    <n v="1.77"/>
    <n v="783.62"/>
    <n v="626.9"/>
    <n v="156.72"/>
    <n v="706.8"/>
    <n v="42.44"/>
    <n v="34.380000000000003"/>
    <x v="0"/>
    <m/>
    <m/>
    <n v="6"/>
    <n v="0"/>
  </r>
  <r>
    <s v="RX001537"/>
    <d v="2023-07-02T00:00:00"/>
    <s v="PT0054"/>
    <s v="DR004"/>
    <s v="Dr. James Williams"/>
    <s v="Primary Care"/>
    <s v="RX002"/>
    <s v="Westside Rx"/>
    <s v="Springfield"/>
    <s v="MA"/>
    <s v="00591-3622-19"/>
    <m/>
    <x v="12"/>
    <s v="PPI"/>
    <n v="30"/>
    <n v="31"/>
    <x v="0"/>
    <n v="1"/>
    <n v="1"/>
    <s v="PBM002"/>
    <x v="2"/>
    <s v="COMMERCIAL"/>
    <s v="MAC"/>
    <n v="6.9"/>
    <n v="5.52"/>
    <n v="3.57"/>
    <n v="1.79"/>
    <n v="5.36"/>
    <n v="4.5599999999999996"/>
    <n v="1"/>
    <n v="5.04"/>
    <n v="0"/>
    <n v="0.32"/>
    <x v="0"/>
    <m/>
    <m/>
    <n v="11"/>
    <n v="1"/>
  </r>
  <r>
    <s v="RX001538"/>
    <d v="2024-03-14T00:00:00"/>
    <s v="PT0013"/>
    <s v="DR003"/>
    <s v="Dr. Priya Patel"/>
    <s v="Endocrinology"/>
    <s v="RX001"/>
    <s v="Main St Pharmacy"/>
    <s v="Boston"/>
    <s v="MA"/>
    <s v="61269-0435-01"/>
    <m/>
    <x v="14"/>
    <s v="Biguanide"/>
    <n v="90"/>
    <n v="90"/>
    <x v="0"/>
    <n v="1"/>
    <n v="0"/>
    <s v="PBM002"/>
    <x v="2"/>
    <s v="COMMERCIAL"/>
    <s v="MAC"/>
    <n v="12.4"/>
    <n v="9.92"/>
    <n v="6.63"/>
    <n v="1.79"/>
    <n v="8.42"/>
    <n v="7.16"/>
    <n v="1.26"/>
    <n v="9.5"/>
    <n v="0"/>
    <n v="-1.08"/>
    <x v="2"/>
    <m/>
    <m/>
    <n v="7"/>
    <n v="0"/>
  </r>
  <r>
    <s v="RX001539"/>
    <d v="2023-06-22T00:00:00"/>
    <s v="PT0010"/>
    <s v="DR001"/>
    <s v="Dr. Sarah Chen"/>
    <s v="Internal Medicine"/>
    <s v="RX002"/>
    <s v="Westside Rx"/>
    <s v="Springfield"/>
    <s v="MA"/>
    <s v="00007-4102-20"/>
    <s v="Plavix 75mg"/>
    <x v="0"/>
    <s v="Antiplatelet"/>
    <n v="30"/>
    <n v="30"/>
    <x v="1"/>
    <n v="2"/>
    <n v="0"/>
    <s v="PBM001"/>
    <x v="0"/>
    <s v="COMMERCIAL"/>
    <s v="MAC"/>
    <n v="174"/>
    <n v="147.9"/>
    <n v="147.5"/>
    <n v="1.78"/>
    <n v="149.28"/>
    <n v="129.87"/>
    <n v="19.41"/>
    <n v="140.41999999999999"/>
    <n v="0"/>
    <n v="8.86"/>
    <x v="0"/>
    <m/>
    <m/>
    <n v="6"/>
    <n v="0"/>
  </r>
  <r>
    <s v="RX001540"/>
    <d v="2023-09-19T00:00:00"/>
    <s v="PT0038"/>
    <s v="DR005"/>
    <s v="Dr. Lisa Johnson"/>
    <s v="Oncology"/>
    <s v="RX004"/>
    <s v="Health Plus Pharmacy"/>
    <s v="Cambridge"/>
    <s v="MA"/>
    <s v="00003-0208-11"/>
    <s v="Jardiance 25mg"/>
    <x v="5"/>
    <s v="SGLT2i"/>
    <n v="30"/>
    <n v="30"/>
    <x v="1"/>
    <n v="4"/>
    <n v="0"/>
    <s v="PBM003"/>
    <x v="3"/>
    <s v="COMMERCIAL"/>
    <s v="MAC"/>
    <n v="564"/>
    <n v="479.4"/>
    <n v="484.8"/>
    <n v="1.78"/>
    <n v="486.58"/>
    <n v="428.19"/>
    <n v="58.39"/>
    <n v="437.36"/>
    <n v="0"/>
    <n v="49.22"/>
    <x v="0"/>
    <m/>
    <m/>
    <n v="2"/>
    <n v="0"/>
  </r>
  <r>
    <s v="RX001541"/>
    <d v="2023-07-22T00:00:00"/>
    <s v="PT0001"/>
    <s v="DR002"/>
    <s v="Dr. Michael Torres"/>
    <s v="Cardiology"/>
    <s v="RX004"/>
    <s v="Health Plus Pharmacy"/>
    <s v="Cambridge"/>
    <s v="MA"/>
    <s v="00007-4102-20"/>
    <s v="Plavix 75mg"/>
    <x v="0"/>
    <s v="Antiplatelet"/>
    <n v="30"/>
    <n v="30"/>
    <x v="1"/>
    <n v="2"/>
    <n v="0"/>
    <s v="PBM002"/>
    <x v="2"/>
    <s v="COMMERCIAL"/>
    <s v="MAC"/>
    <n v="174"/>
    <n v="147.9"/>
    <n v="147.79"/>
    <n v="1.79"/>
    <n v="149.58000000000001"/>
    <n v="127.14"/>
    <n v="22.44"/>
    <n v="138.84"/>
    <n v="0"/>
    <n v="10.74"/>
    <x v="0"/>
    <m/>
    <m/>
    <n v="10"/>
    <n v="0"/>
  </r>
  <r>
    <s v="RX001542"/>
    <d v="2024-02-05T00:00:00"/>
    <s v="PT0100"/>
    <s v="DR001"/>
    <s v="Dr. Sarah Chen"/>
    <s v="Internal Medicine"/>
    <s v="RX002"/>
    <s v="Westside Rx"/>
    <s v="Springfield"/>
    <s v="MA"/>
    <s v="00085-1234-01"/>
    <m/>
    <x v="4"/>
    <s v="ACE Inhibitor"/>
    <n v="90"/>
    <n v="90"/>
    <x v="0"/>
    <n v="1"/>
    <n v="0"/>
    <s v="MCD001"/>
    <x v="4"/>
    <s v="GOVERNMENT"/>
    <s v="NADAC"/>
    <n v="8.5"/>
    <n v="6.8"/>
    <n v="6.46"/>
    <n v="0.03"/>
    <n v="6.49"/>
    <n v="4.67"/>
    <n v="1.82"/>
    <n v="6.13"/>
    <n v="0"/>
    <n v="0.36"/>
    <x v="0"/>
    <m/>
    <m/>
    <n v="9"/>
    <n v="0"/>
  </r>
  <r>
    <s v="RX001543"/>
    <d v="2023-11-09T00:00:00"/>
    <s v="PT0013"/>
    <s v="DR001"/>
    <s v="Dr. Sarah Chen"/>
    <s v="Internal Medicine"/>
    <s v="RX004"/>
    <s v="Health Plus Pharmacy"/>
    <s v="Cambridge"/>
    <s v="MA"/>
    <s v="00085-1234-01"/>
    <m/>
    <x v="4"/>
    <s v="ACE Inhibitor"/>
    <n v="90"/>
    <n v="88"/>
    <x v="0"/>
    <n v="1"/>
    <n v="0"/>
    <s v="PBM001"/>
    <x v="0"/>
    <s v="COMMERCIAL"/>
    <s v="MAC"/>
    <n v="8.5"/>
    <n v="6.8"/>
    <n v="4.84"/>
    <n v="1.78"/>
    <n v="6.62"/>
    <n v="5.76"/>
    <n v="1"/>
    <n v="6.24"/>
    <n v="0"/>
    <n v="0.39"/>
    <x v="2"/>
    <m/>
    <m/>
    <n v="8"/>
    <n v="0"/>
  </r>
  <r>
    <s v="RX001544"/>
    <d v="2024-07-09T00:00:00"/>
    <s v="PT0054"/>
    <s v="DR001"/>
    <s v="Dr. Sarah Chen"/>
    <s v="Internal Medicine"/>
    <s v="RX004"/>
    <s v="Health Plus Pharmacy"/>
    <s v="Cambridge"/>
    <s v="MA"/>
    <s v="00169-4170-43"/>
    <s v="Ozempic 0.5mg"/>
    <x v="9"/>
    <s v="GLP-1"/>
    <n v="30"/>
    <n v="29"/>
    <x v="1"/>
    <n v="4"/>
    <n v="0"/>
    <s v="PBM001"/>
    <x v="0"/>
    <s v="COMMERCIAL"/>
    <s v="MAC"/>
    <n v="936"/>
    <n v="795.6"/>
    <n v="768.9"/>
    <n v="1.78"/>
    <n v="770.68"/>
    <n v="670.5"/>
    <n v="100.19"/>
    <n v="725.29"/>
    <n v="0"/>
    <n v="45.39"/>
    <x v="0"/>
    <m/>
    <m/>
    <n v="10"/>
    <n v="0"/>
  </r>
  <r>
    <s v="RX001545"/>
    <d v="2024-11-05T00:00:00"/>
    <s v="PT0096"/>
    <s v="DR003"/>
    <s v="Dr. Priya Patel"/>
    <s v="Endocrinology"/>
    <s v="RX001"/>
    <s v="Main St Pharmacy"/>
    <s v="Boston"/>
    <s v="MA"/>
    <s v="00078-0467-15"/>
    <s v="Entresto 49/51"/>
    <x v="16"/>
    <s v="ARNI"/>
    <n v="30"/>
    <n v="30"/>
    <x v="1"/>
    <n v="4"/>
    <n v="0"/>
    <s v="PBM002"/>
    <x v="2"/>
    <s v="COMMERCIAL"/>
    <s v="MAC"/>
    <n v="618"/>
    <n v="525.29999999999995"/>
    <n v="518.64"/>
    <n v="1.79"/>
    <n v="520.42999999999995"/>
    <n v="442.36"/>
    <n v="78.06"/>
    <n v="500.86"/>
    <n v="0"/>
    <n v="19.559999999999999"/>
    <x v="0"/>
    <m/>
    <m/>
    <n v="7"/>
    <n v="0"/>
  </r>
  <r>
    <s v="RX001546"/>
    <d v="2024-06-13T00:00:00"/>
    <s v="PT0108"/>
    <s v="DR001"/>
    <s v="Dr. Sarah Chen"/>
    <s v="Internal Medicine"/>
    <s v="RX001"/>
    <s v="Main St Pharmacy"/>
    <s v="Boston"/>
    <s v="MA"/>
    <s v="68382-0035-01"/>
    <m/>
    <x v="2"/>
    <s v="CCB"/>
    <n v="30"/>
    <n v="31"/>
    <x v="0"/>
    <n v="1"/>
    <n v="0"/>
    <s v="PBM003"/>
    <x v="3"/>
    <s v="COMMERCIAL"/>
    <s v="MAC"/>
    <n v="7.2"/>
    <n v="5.76"/>
    <n v="0"/>
    <n v="0"/>
    <n v="0"/>
    <n v="0"/>
    <n v="0"/>
    <n v="0"/>
    <n v="0"/>
    <n v="0"/>
    <x v="1"/>
    <n v="75"/>
    <s v="Prior Authorization Required"/>
    <n v="4"/>
    <n v="0"/>
  </r>
  <r>
    <s v="RX001547"/>
    <d v="2023-12-12T00:00:00"/>
    <s v="PT0066"/>
    <s v="DR001"/>
    <s v="Dr. Sarah Chen"/>
    <s v="Internal Medicine"/>
    <s v="RX004"/>
    <s v="Health Plus Pharmacy"/>
    <s v="Cambridge"/>
    <s v="MA"/>
    <s v="00173-0682-20"/>
    <s v="Advair Diskus 250/50"/>
    <x v="1"/>
    <s v="ICS/LABA"/>
    <n v="30"/>
    <n v="29"/>
    <x v="1"/>
    <n v="3"/>
    <n v="0"/>
    <s v="MCR001"/>
    <x v="5"/>
    <s v="GOVERNMENT"/>
    <s v="MAC"/>
    <n v="384"/>
    <n v="326.39999999999998"/>
    <n v="326.43"/>
    <n v="1.77"/>
    <n v="328.2"/>
    <n v="262.56"/>
    <n v="65.64"/>
    <n v="299.70999999999998"/>
    <n v="17.510000000000002"/>
    <n v="10.98"/>
    <x v="0"/>
    <m/>
    <m/>
    <n v="7"/>
    <n v="0"/>
  </r>
  <r>
    <s v="RX001548"/>
    <d v="2023-05-19T00:00:00"/>
    <s v="PT0074"/>
    <s v="DR005"/>
    <s v="Dr. Lisa Johnson"/>
    <s v="Oncology"/>
    <s v="RX001"/>
    <s v="Main St Pharmacy"/>
    <s v="Boston"/>
    <s v="MA"/>
    <s v="00071-0155-23"/>
    <s v="Lipitor"/>
    <x v="3"/>
    <s v="Statin"/>
    <n v="90"/>
    <n v="91"/>
    <x v="1"/>
    <n v="2"/>
    <n v="1"/>
    <s v="PBM002"/>
    <x v="2"/>
    <s v="COMMERCIAL"/>
    <s v="MAC"/>
    <n v="185.4"/>
    <n v="157.59"/>
    <n v="469.2"/>
    <n v="1.79"/>
    <n v="470.99"/>
    <n v="400.34"/>
    <n v="70.650000000000006"/>
    <n v="452.53"/>
    <n v="0"/>
    <n v="18.46"/>
    <x v="0"/>
    <m/>
    <m/>
    <n v="8"/>
    <n v="0"/>
  </r>
  <r>
    <s v="RX001549"/>
    <d v="2023-12-04T00:00:00"/>
    <s v="PT0027"/>
    <s v="DR005"/>
    <s v="Dr. Lisa Johnson"/>
    <s v="Oncology"/>
    <s v="RX002"/>
    <s v="Westside Rx"/>
    <s v="Springfield"/>
    <s v="MA"/>
    <s v="00093-0892-01"/>
    <m/>
    <x v="0"/>
    <s v="Antiplatelet"/>
    <n v="30"/>
    <n v="30"/>
    <x v="0"/>
    <n v="1"/>
    <n v="0"/>
    <s v="PBM003"/>
    <x v="3"/>
    <s v="COMMERCIAL"/>
    <s v="MAC"/>
    <n v="14.8"/>
    <n v="11.84"/>
    <n v="6.65"/>
    <n v="1.78"/>
    <n v="8.43"/>
    <n v="7.42"/>
    <n v="1.01"/>
    <n v="10.92"/>
    <n v="0"/>
    <n v="-2.4900000000000002"/>
    <x v="0"/>
    <m/>
    <m/>
    <n v="2"/>
    <n v="0"/>
  </r>
  <r>
    <s v="RX001550"/>
    <d v="2023-01-25T00:00:00"/>
    <s v="PT0003"/>
    <s v="DR004"/>
    <s v="Dr. James Williams"/>
    <s v="Primary Care"/>
    <s v="RX004"/>
    <s v="Health Plus Pharmacy"/>
    <s v="Cambridge"/>
    <s v="MA"/>
    <s v="68382-0035-01"/>
    <m/>
    <x v="2"/>
    <s v="CCB"/>
    <n v="30"/>
    <n v="31"/>
    <x v="0"/>
    <n v="1"/>
    <n v="0"/>
    <s v="MCR001"/>
    <x v="5"/>
    <s v="GOVERNMENT"/>
    <s v="MAC"/>
    <n v="7.2"/>
    <n v="5.76"/>
    <n v="4.5999999999999996"/>
    <n v="1.77"/>
    <n v="6.37"/>
    <n v="5.0999999999999996"/>
    <n v="1.27"/>
    <n v="5.24"/>
    <n v="0"/>
    <n v="1.1299999999999999"/>
    <x v="0"/>
    <m/>
    <m/>
    <n v="2"/>
    <n v="0"/>
  </r>
  <r>
    <s v="RX001551"/>
    <d v="2024-07-12T00:00:00"/>
    <s v="PT0027"/>
    <s v="DR001"/>
    <s v="Dr. Sarah Chen"/>
    <s v="Internal Medicine"/>
    <s v="RX004"/>
    <s v="Health Plus Pharmacy"/>
    <s v="Cambridge"/>
    <s v="MA"/>
    <s v="68382-0035-01"/>
    <m/>
    <x v="2"/>
    <s v="CCB"/>
    <n v="30"/>
    <n v="29"/>
    <x v="0"/>
    <n v="1"/>
    <n v="0"/>
    <s v="PBM001"/>
    <x v="0"/>
    <s v="COMMERCIAL"/>
    <s v="MAC"/>
    <n v="7.2"/>
    <n v="5.76"/>
    <n v="3.81"/>
    <n v="1.78"/>
    <n v="5.59"/>
    <n v="4.8600000000000003"/>
    <n v="1"/>
    <n v="5.28"/>
    <n v="0"/>
    <n v="0.31"/>
    <x v="0"/>
    <m/>
    <m/>
    <n v="2"/>
    <n v="0"/>
  </r>
  <r>
    <s v="RX001552"/>
    <d v="2023-07-16T00:00:00"/>
    <s v="PT0108"/>
    <s v="DR004"/>
    <s v="Dr. James Williams"/>
    <s v="Primary Care"/>
    <s v="RX001"/>
    <s v="Main St Pharmacy"/>
    <s v="Boston"/>
    <s v="MA"/>
    <s v="00074-3799-13"/>
    <s v="Humira Pen 40mg"/>
    <x v="7"/>
    <s v="Biologic"/>
    <n v="28"/>
    <n v="28"/>
    <x v="1"/>
    <n v="5"/>
    <n v="0"/>
    <s v="MCD001"/>
    <x v="4"/>
    <s v="GOVERNMENT"/>
    <s v="NADAC"/>
    <n v="7140"/>
    <n v="6069"/>
    <n v="5765.55"/>
    <n v="28.83"/>
    <n v="5794.38"/>
    <n v="4171.95"/>
    <n v="1622.43"/>
    <n v="5437.57"/>
    <n v="0"/>
    <n v="356.81"/>
    <x v="0"/>
    <m/>
    <m/>
    <n v="9"/>
    <n v="0"/>
  </r>
  <r>
    <s v="RX001553"/>
    <d v="2024-12-20T00:00:00"/>
    <s v="PT0060"/>
    <s v="DR004"/>
    <s v="Dr. James Williams"/>
    <s v="Primary Care"/>
    <s v="RX002"/>
    <s v="Westside Rx"/>
    <s v="Springfield"/>
    <s v="MA"/>
    <s v="00006-0021-31"/>
    <s v="Januvia 100mg"/>
    <x v="15"/>
    <s v="DPP-4"/>
    <n v="30"/>
    <n v="28"/>
    <x v="1"/>
    <n v="3"/>
    <n v="1"/>
    <s v="PBM003"/>
    <x v="3"/>
    <s v="COMMERCIAL"/>
    <s v="MAC"/>
    <n v="492"/>
    <n v="418.2"/>
    <n v="419.1"/>
    <n v="1.78"/>
    <n v="420.88"/>
    <n v="370.38"/>
    <n v="50.51"/>
    <n v="398.29"/>
    <n v="0"/>
    <n v="22.6"/>
    <x v="0"/>
    <m/>
    <m/>
    <n v="8"/>
    <n v="0"/>
  </r>
  <r>
    <s v="RX001554"/>
    <d v="2024-08-24T00:00:00"/>
    <s v="PT0076"/>
    <s v="DR004"/>
    <s v="Dr. James Williams"/>
    <s v="Primary Care"/>
    <s v="RX002"/>
    <s v="Westside Rx"/>
    <s v="Springfield"/>
    <s v="MA"/>
    <s v="00591-3622-19"/>
    <m/>
    <x v="12"/>
    <s v="PPI"/>
    <n v="30"/>
    <n v="30"/>
    <x v="0"/>
    <n v="1"/>
    <n v="2"/>
    <s v="PBM003"/>
    <x v="3"/>
    <s v="COMMERCIAL"/>
    <s v="MAC"/>
    <n v="6.9"/>
    <n v="5.52"/>
    <n v="0"/>
    <n v="0"/>
    <n v="0"/>
    <n v="0"/>
    <n v="0"/>
    <n v="0"/>
    <n v="0"/>
    <n v="0"/>
    <x v="1"/>
    <n v="76"/>
    <s v="Plan Limitations Exceeded"/>
    <n v="3"/>
    <n v="0"/>
  </r>
  <r>
    <s v="RX001555"/>
    <d v="2024-12-04T00:00:00"/>
    <s v="PT0100"/>
    <s v="DR003"/>
    <s v="Dr. Priya Patel"/>
    <s v="Endocrinology"/>
    <s v="RX003"/>
    <s v="Community Care Pharmacy"/>
    <s v="Worcester"/>
    <s v="MA"/>
    <s v="00093-7193-98"/>
    <m/>
    <x v="3"/>
    <s v="Statin"/>
    <n v="30"/>
    <n v="30"/>
    <x v="0"/>
    <n v="1"/>
    <n v="2"/>
    <s v="MCR001"/>
    <x v="5"/>
    <s v="GOVERNMENT"/>
    <s v="MAC"/>
    <n v="18.2"/>
    <n v="14.56"/>
    <n v="8.08"/>
    <n v="1.77"/>
    <n v="9.85"/>
    <n v="7.88"/>
    <n v="1.97"/>
    <n v="13.18"/>
    <n v="0"/>
    <n v="-3.33"/>
    <x v="0"/>
    <m/>
    <m/>
    <n v="6"/>
    <n v="0"/>
  </r>
  <r>
    <s v="RX001556"/>
    <d v="2023-01-03T00:00:00"/>
    <s v="PT0035"/>
    <s v="DR002"/>
    <s v="Dr. Michael Torres"/>
    <s v="Cardiology"/>
    <s v="RX004"/>
    <s v="Health Plus Pharmacy"/>
    <s v="Cambridge"/>
    <s v="MA"/>
    <s v="00093-7193-98"/>
    <m/>
    <x v="3"/>
    <s v="Statin"/>
    <n v="30"/>
    <n v="29"/>
    <x v="0"/>
    <n v="1"/>
    <n v="2"/>
    <s v="PBM002"/>
    <x v="2"/>
    <s v="COMMERCIAL"/>
    <s v="MAC"/>
    <n v="18.2"/>
    <n v="14.56"/>
    <n v="9.94"/>
    <n v="1.79"/>
    <n v="11.73"/>
    <n v="9.9700000000000006"/>
    <n v="1.76"/>
    <n v="14.07"/>
    <n v="0"/>
    <n v="-2.34"/>
    <x v="0"/>
    <m/>
    <m/>
    <n v="4"/>
    <n v="0"/>
  </r>
  <r>
    <s v="RX001557"/>
    <d v="2024-04-22T00:00:00"/>
    <s v="PT0111"/>
    <s v="DR001"/>
    <s v="Dr. Sarah Chen"/>
    <s v="Internal Medicine"/>
    <s v="RX002"/>
    <s v="Westside Rx"/>
    <s v="Springfield"/>
    <s v="MA"/>
    <s v="61269-0435-01"/>
    <m/>
    <x v="14"/>
    <s v="Biguanide"/>
    <n v="90"/>
    <n v="93"/>
    <x v="0"/>
    <n v="1"/>
    <n v="0"/>
    <s v="PBM001"/>
    <x v="0"/>
    <s v="COMMERCIAL"/>
    <s v="MAC"/>
    <n v="12.4"/>
    <n v="9.92"/>
    <n v="5.73"/>
    <n v="1.78"/>
    <n v="7.51"/>
    <n v="6.54"/>
    <n v="1"/>
    <n v="9.15"/>
    <n v="0"/>
    <n v="-1.64"/>
    <x v="0"/>
    <m/>
    <m/>
    <n v="10"/>
    <n v="0"/>
  </r>
  <r>
    <s v="RX001558"/>
    <d v="2024-01-24T00:00:00"/>
    <s v="PT0085"/>
    <s v="DR001"/>
    <s v="Dr. Sarah Chen"/>
    <s v="Internal Medicine"/>
    <s v="RX001"/>
    <s v="Main St Pharmacy"/>
    <s v="Boston"/>
    <s v="MA"/>
    <s v="00169-4170-43"/>
    <s v="Ozempic 0.5mg"/>
    <x v="9"/>
    <s v="GLP-1"/>
    <n v="30"/>
    <n v="28"/>
    <x v="1"/>
    <n v="4"/>
    <n v="1"/>
    <s v="PBM001"/>
    <x v="0"/>
    <s v="COMMERCIAL"/>
    <s v="MAC"/>
    <n v="936"/>
    <n v="795.6"/>
    <n v="776.04"/>
    <n v="1.78"/>
    <n v="777.82"/>
    <n v="676.7"/>
    <n v="101.12"/>
    <n v="766.08"/>
    <n v="0"/>
    <n v="11.75"/>
    <x v="0"/>
    <m/>
    <m/>
    <n v="5"/>
    <n v="1"/>
  </r>
  <r>
    <s v="RX001559"/>
    <d v="2023-02-25T00:00:00"/>
    <s v="PT0007"/>
    <s v="DR004"/>
    <s v="Dr. James Williams"/>
    <s v="Primary Care"/>
    <s v="RX001"/>
    <s v="Main St Pharmacy"/>
    <s v="Boston"/>
    <s v="MA"/>
    <s v="00006-0021-31"/>
    <s v="Januvia 100mg"/>
    <x v="15"/>
    <s v="DPP-4"/>
    <n v="30"/>
    <n v="29"/>
    <x v="1"/>
    <n v="3"/>
    <n v="0"/>
    <s v="MCR001"/>
    <x v="5"/>
    <s v="GOVERNMENT"/>
    <s v="MAC"/>
    <n v="492"/>
    <n v="418.2"/>
    <n v="415.01"/>
    <n v="1.77"/>
    <n v="416.78"/>
    <n v="333.42"/>
    <n v="83.36"/>
    <n v="384.81"/>
    <n v="22.89"/>
    <n v="9.07"/>
    <x v="0"/>
    <m/>
    <m/>
    <n v="8"/>
    <n v="0"/>
  </r>
  <r>
    <s v="RX001560"/>
    <d v="2024-02-16T00:00:00"/>
    <s v="PT0084"/>
    <s v="DR002"/>
    <s v="Dr. Michael Torres"/>
    <s v="Cardiology"/>
    <s v="RX004"/>
    <s v="Health Plus Pharmacy"/>
    <s v="Cambridge"/>
    <s v="MA"/>
    <s v="00591-3622-19"/>
    <m/>
    <x v="12"/>
    <s v="PPI"/>
    <n v="30"/>
    <n v="31"/>
    <x v="0"/>
    <n v="1"/>
    <n v="0"/>
    <s v="MCR001"/>
    <x v="5"/>
    <s v="GOVERNMENT"/>
    <s v="MAC"/>
    <n v="6.9"/>
    <n v="5.52"/>
    <n v="4.34"/>
    <n v="1.77"/>
    <n v="6.11"/>
    <n v="4.8899999999999997"/>
    <n v="1.22"/>
    <n v="5.13"/>
    <n v="0"/>
    <n v="0.98"/>
    <x v="0"/>
    <m/>
    <m/>
    <n v="8"/>
    <n v="0"/>
  </r>
  <r>
    <s v="RX001561"/>
    <d v="2023-05-31T00:00:00"/>
    <s v="PT0024"/>
    <s v="DR004"/>
    <s v="Dr. James Williams"/>
    <s v="Primary Care"/>
    <s v="RX001"/>
    <s v="Main St Pharmacy"/>
    <s v="Boston"/>
    <s v="MA"/>
    <s v="00006-0021-31"/>
    <s v="Januvia 100mg"/>
    <x v="15"/>
    <s v="DPP-4"/>
    <n v="30"/>
    <n v="30"/>
    <x v="1"/>
    <n v="3"/>
    <n v="0"/>
    <s v="PBM004"/>
    <x v="1"/>
    <s v="COMMERCIAL"/>
    <s v="MAC"/>
    <n v="492"/>
    <n v="418.2"/>
    <n v="404.11"/>
    <n v="1.8"/>
    <n v="405.91"/>
    <n v="340.96"/>
    <n v="64.95"/>
    <n v="403.83"/>
    <n v="0"/>
    <n v="2.09"/>
    <x v="0"/>
    <m/>
    <m/>
    <n v="1"/>
    <n v="0"/>
  </r>
  <r>
    <s v="RX001562"/>
    <d v="2024-01-30T00:00:00"/>
    <s v="PT0051"/>
    <s v="DR005"/>
    <s v="Dr. Lisa Johnson"/>
    <s v="Oncology"/>
    <s v="RX001"/>
    <s v="Main St Pharmacy"/>
    <s v="Boston"/>
    <s v="MA"/>
    <s v="00071-0155-23"/>
    <s v="Lipitor"/>
    <x v="3"/>
    <s v="Statin"/>
    <n v="30"/>
    <n v="28"/>
    <x v="1"/>
    <n v="2"/>
    <n v="0"/>
    <s v="MCD001"/>
    <x v="4"/>
    <s v="GOVERNMENT"/>
    <s v="NADAC"/>
    <n v="185.4"/>
    <n v="157.59"/>
    <n v="149.71"/>
    <n v="0.75"/>
    <n v="150.46"/>
    <n v="108.33"/>
    <n v="42.13"/>
    <n v="145.38"/>
    <n v="0"/>
    <n v="5.08"/>
    <x v="0"/>
    <m/>
    <m/>
    <n v="0"/>
    <n v="1"/>
  </r>
  <r>
    <s v="RX001563"/>
    <d v="2023-07-19T00:00:00"/>
    <s v="PT0103"/>
    <s v="DR004"/>
    <s v="Dr. James Williams"/>
    <s v="Primary Care"/>
    <s v="RX002"/>
    <s v="Westside Rx"/>
    <s v="Springfield"/>
    <s v="MA"/>
    <s v="00093-7193-98"/>
    <m/>
    <x v="3"/>
    <s v="Statin"/>
    <n v="30"/>
    <n v="30"/>
    <x v="0"/>
    <n v="1"/>
    <n v="0"/>
    <s v="PBM001"/>
    <x v="0"/>
    <s v="COMMERCIAL"/>
    <s v="MAC"/>
    <n v="18.2"/>
    <n v="14.56"/>
    <n v="9.0299999999999994"/>
    <n v="1.78"/>
    <n v="10.81"/>
    <n v="9.4"/>
    <n v="1.41"/>
    <n v="13.1"/>
    <n v="0"/>
    <n v="-2.29"/>
    <x v="0"/>
    <m/>
    <m/>
    <n v="4"/>
    <n v="0"/>
  </r>
  <r>
    <s v="RX001564"/>
    <d v="2023-03-25T00:00:00"/>
    <s v="PT0039"/>
    <s v="DR001"/>
    <s v="Dr. Sarah Chen"/>
    <s v="Internal Medicine"/>
    <s v="RX004"/>
    <s v="Health Plus Pharmacy"/>
    <s v="Cambridge"/>
    <s v="MA"/>
    <s v="50458-0579-30"/>
    <s v="Xarelto 20mg"/>
    <x v="13"/>
    <s v="Anticoagulant"/>
    <n v="30"/>
    <n v="28"/>
    <x v="1"/>
    <n v="3"/>
    <n v="2"/>
    <s v="MCR001"/>
    <x v="5"/>
    <s v="GOVERNMENT"/>
    <s v="MAC"/>
    <n v="558"/>
    <n v="474.3"/>
    <n v="473.29"/>
    <n v="1.77"/>
    <n v="475.06"/>
    <n v="380.05"/>
    <n v="95.01"/>
    <n v="445.46"/>
    <n v="34.729999999999997"/>
    <n v="-5.13"/>
    <x v="0"/>
    <m/>
    <m/>
    <n v="9"/>
    <n v="1"/>
  </r>
  <r>
    <s v="RX001565"/>
    <d v="2024-01-08T00:00:00"/>
    <s v="PT0073"/>
    <s v="DR004"/>
    <s v="Dr. James Williams"/>
    <s v="Primary Care"/>
    <s v="RX002"/>
    <s v="Westside Rx"/>
    <s v="Springfield"/>
    <s v="MA"/>
    <s v="00093-7193-98"/>
    <m/>
    <x v="3"/>
    <s v="Statin"/>
    <n v="30"/>
    <n v="29"/>
    <x v="0"/>
    <n v="1"/>
    <n v="1"/>
    <s v="MCD001"/>
    <x v="4"/>
    <s v="GOVERNMENT"/>
    <s v="NADAC"/>
    <n v="18.2"/>
    <n v="14.56"/>
    <n v="13.83"/>
    <n v="7.0000000000000007E-2"/>
    <n v="13.9"/>
    <n v="10.01"/>
    <n v="3.89"/>
    <n v="14"/>
    <n v="0"/>
    <n v="-0.1"/>
    <x v="0"/>
    <m/>
    <m/>
    <n v="0"/>
    <n v="1"/>
  </r>
  <r>
    <s v="RX001566"/>
    <d v="2023-10-28T00:00:00"/>
    <s v="PT0046"/>
    <s v="DR002"/>
    <s v="Dr. Michael Torres"/>
    <s v="Cardiology"/>
    <s v="RX001"/>
    <s v="Main St Pharmacy"/>
    <s v="Boston"/>
    <s v="MA"/>
    <s v="00173-0682-20"/>
    <s v="Advair Diskus 250/50"/>
    <x v="1"/>
    <s v="ICS/LABA"/>
    <n v="30"/>
    <n v="29"/>
    <x v="1"/>
    <n v="3"/>
    <n v="1"/>
    <s v="MCR001"/>
    <x v="5"/>
    <s v="GOVERNMENT"/>
    <s v="MAC"/>
    <n v="384"/>
    <n v="326.39999999999998"/>
    <n v="317.27"/>
    <n v="1.77"/>
    <n v="319.04000000000002"/>
    <n v="255.23"/>
    <n v="63.81"/>
    <n v="296.29000000000002"/>
    <n v="26.98"/>
    <n v="-4.2300000000000004"/>
    <x v="0"/>
    <m/>
    <m/>
    <n v="8"/>
    <n v="0"/>
  </r>
  <r>
    <s v="RX001567"/>
    <d v="2024-11-26T00:00:00"/>
    <s v="PT0108"/>
    <s v="DR003"/>
    <s v="Dr. Priya Patel"/>
    <s v="Endocrinology"/>
    <s v="RX003"/>
    <s v="Community Care Pharmacy"/>
    <s v="Worcester"/>
    <s v="MA"/>
    <s v="68382-0035-01"/>
    <m/>
    <x v="2"/>
    <s v="CCB"/>
    <n v="30"/>
    <n v="31"/>
    <x v="0"/>
    <n v="1"/>
    <n v="0"/>
    <s v="MCR001"/>
    <x v="5"/>
    <s v="GOVERNMENT"/>
    <s v="MAC"/>
    <n v="7.2"/>
    <n v="5.76"/>
    <n v="3.74"/>
    <n v="1.77"/>
    <n v="5.51"/>
    <n v="4.41"/>
    <n v="1.1000000000000001"/>
    <n v="5.43"/>
    <n v="0"/>
    <n v="0.08"/>
    <x v="0"/>
    <m/>
    <m/>
    <n v="5"/>
    <n v="0"/>
  </r>
  <r>
    <s v="RX001568"/>
    <d v="2024-01-14T00:00:00"/>
    <s v="PT0026"/>
    <s v="DR005"/>
    <s v="Dr. Lisa Johnson"/>
    <s v="Oncology"/>
    <s v="RX002"/>
    <s v="Westside Rx"/>
    <s v="Springfield"/>
    <s v="MA"/>
    <s v="00007-4102-20"/>
    <s v="Plavix 75mg"/>
    <x v="0"/>
    <s v="Antiplatelet"/>
    <n v="30"/>
    <n v="31"/>
    <x v="1"/>
    <n v="2"/>
    <n v="0"/>
    <s v="CASH"/>
    <x v="6"/>
    <s v="CASH"/>
    <s v="AWP"/>
    <n v="174"/>
    <n v="147.9"/>
    <n v="156.6"/>
    <n v="0"/>
    <n v="156.6"/>
    <n v="0"/>
    <n v="156.6"/>
    <n v="135.62"/>
    <n v="0"/>
    <n v="20.98"/>
    <x v="0"/>
    <m/>
    <m/>
    <n v="6"/>
    <n v="0"/>
  </r>
  <r>
    <s v="RX001569"/>
    <d v="2024-08-22T00:00:00"/>
    <s v="PT0110"/>
    <s v="DR003"/>
    <s v="Dr. Priya Patel"/>
    <s v="Endocrinology"/>
    <s v="RX004"/>
    <s v="Health Plus Pharmacy"/>
    <s v="Cambridge"/>
    <s v="MA"/>
    <s v="00093-0892-01"/>
    <m/>
    <x v="0"/>
    <s v="Antiplatelet"/>
    <n v="90"/>
    <n v="93"/>
    <x v="0"/>
    <n v="1"/>
    <n v="2"/>
    <s v="PBM004"/>
    <x v="1"/>
    <s v="COMMERCIAL"/>
    <s v="MAC"/>
    <n v="14.8"/>
    <n v="11.84"/>
    <n v="22.29"/>
    <n v="1.8"/>
    <n v="24.09"/>
    <n v="20.239999999999998"/>
    <n v="3.85"/>
    <n v="33.869999999999997"/>
    <n v="0"/>
    <n v="-9.7799999999999994"/>
    <x v="0"/>
    <m/>
    <m/>
    <n v="0"/>
    <n v="0"/>
  </r>
  <r>
    <s v="RX001570"/>
    <d v="2024-02-25T00:00:00"/>
    <s v="PT0059"/>
    <s v="DR002"/>
    <s v="Dr. Michael Torres"/>
    <s v="Cardiology"/>
    <s v="RX002"/>
    <s v="Westside Rx"/>
    <s v="Springfield"/>
    <s v="MA"/>
    <s v="00003-0894-20"/>
    <s v="Eliquis 5mg"/>
    <x v="10"/>
    <s v="Anticoagulant"/>
    <n v="30"/>
    <n v="31"/>
    <x v="1"/>
    <n v="3"/>
    <n v="0"/>
    <s v="PBM003"/>
    <x v="3"/>
    <s v="COMMERCIAL"/>
    <s v="MAC"/>
    <n v="594"/>
    <n v="504.9"/>
    <n v="501.72"/>
    <n v="1.78"/>
    <n v="503.5"/>
    <n v="443.08"/>
    <n v="60.42"/>
    <n v="462.4"/>
    <n v="0"/>
    <n v="41.1"/>
    <x v="0"/>
    <m/>
    <m/>
    <n v="3"/>
    <n v="0"/>
  </r>
  <r>
    <s v="RX001571"/>
    <d v="2024-09-09T00:00:00"/>
    <s v="PT0042"/>
    <s v="DR005"/>
    <s v="Dr. Lisa Johnson"/>
    <s v="Oncology"/>
    <s v="RX002"/>
    <s v="Westside Rx"/>
    <s v="Springfield"/>
    <s v="MA"/>
    <s v="00173-0682-20"/>
    <s v="Advair Diskus 250/50"/>
    <x v="1"/>
    <s v="ICS/LABA"/>
    <n v="30"/>
    <n v="30"/>
    <x v="1"/>
    <n v="3"/>
    <n v="1"/>
    <s v="CASH"/>
    <x v="6"/>
    <s v="CASH"/>
    <s v="AWP"/>
    <n v="384"/>
    <n v="326.39999999999998"/>
    <n v="345.6"/>
    <n v="0"/>
    <n v="345.6"/>
    <n v="0"/>
    <n v="345.6"/>
    <n v="294.52"/>
    <n v="0"/>
    <n v="51.08"/>
    <x v="0"/>
    <m/>
    <m/>
    <n v="6"/>
    <n v="0"/>
  </r>
  <r>
    <s v="RX001572"/>
    <d v="2024-03-20T00:00:00"/>
    <s v="PT0033"/>
    <s v="DR003"/>
    <s v="Dr. Priya Patel"/>
    <s v="Endocrinology"/>
    <s v="RX002"/>
    <s v="Westside Rx"/>
    <s v="Springfield"/>
    <s v="MA"/>
    <s v="00085-1234-01"/>
    <m/>
    <x v="4"/>
    <s v="ACE Inhibitor"/>
    <n v="90"/>
    <n v="90"/>
    <x v="0"/>
    <n v="1"/>
    <n v="0"/>
    <s v="PBM003"/>
    <x v="3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4"/>
    <n v="0"/>
  </r>
  <r>
    <s v="RX001573"/>
    <d v="2024-06-24T00:00:00"/>
    <s v="PT0017"/>
    <s v="DR005"/>
    <s v="Dr. Lisa Johnson"/>
    <s v="Oncology"/>
    <s v="RX002"/>
    <s v="Westside Rx"/>
    <s v="Springfield"/>
    <s v="MA"/>
    <s v="00591-3622-19"/>
    <m/>
    <x v="12"/>
    <s v="PPI"/>
    <n v="30"/>
    <n v="29"/>
    <x v="0"/>
    <n v="1"/>
    <n v="0"/>
    <s v="PBM001"/>
    <x v="0"/>
    <s v="COMMERCIAL"/>
    <s v="MAC"/>
    <n v="6.9"/>
    <n v="5.52"/>
    <n v="3.86"/>
    <n v="1.78"/>
    <n v="5.64"/>
    <n v="4.91"/>
    <n v="1"/>
    <n v="4.93"/>
    <n v="0"/>
    <n v="0.71"/>
    <x v="0"/>
    <m/>
    <m/>
    <n v="4"/>
    <n v="0"/>
  </r>
  <r>
    <s v="RX001574"/>
    <d v="2023-05-31T00:00:00"/>
    <s v="PT0040"/>
    <s v="DR004"/>
    <s v="Dr. James Williams"/>
    <s v="Primary Care"/>
    <s v="RX004"/>
    <s v="Health Plus Pharmacy"/>
    <s v="Cambridge"/>
    <s v="MA"/>
    <s v="00093-0892-01"/>
    <m/>
    <x v="0"/>
    <s v="Antiplatelet"/>
    <n v="30"/>
    <n v="30"/>
    <x v="0"/>
    <n v="1"/>
    <n v="1"/>
    <s v="PBM004"/>
    <x v="1"/>
    <s v="COMMERCIAL"/>
    <s v="MAC"/>
    <n v="14.8"/>
    <n v="11.84"/>
    <n v="9.31"/>
    <n v="1.8"/>
    <n v="11.11"/>
    <n v="9.33"/>
    <n v="1.78"/>
    <n v="11.44"/>
    <n v="0"/>
    <n v="-0.33"/>
    <x v="0"/>
    <m/>
    <m/>
    <n v="4"/>
    <n v="0"/>
  </r>
  <r>
    <s v="RX001575"/>
    <d v="2023-07-29T00:00:00"/>
    <s v="PT0108"/>
    <s v="DR001"/>
    <s v="Dr. Sarah Chen"/>
    <s v="Internal Medicine"/>
    <s v="RX001"/>
    <s v="Main St Pharmacy"/>
    <s v="Boston"/>
    <s v="MA"/>
    <s v="00007-4102-20"/>
    <s v="Plavix 75mg"/>
    <x v="0"/>
    <s v="Antiplatelet"/>
    <n v="30"/>
    <n v="30"/>
    <x v="1"/>
    <n v="2"/>
    <n v="0"/>
    <s v="PBM001"/>
    <x v="0"/>
    <s v="COMMERCIAL"/>
    <s v="MAC"/>
    <n v="174"/>
    <n v="147.9"/>
    <n v="147.4"/>
    <n v="1.78"/>
    <n v="149.18"/>
    <n v="129.79"/>
    <n v="19.39"/>
    <n v="142.15"/>
    <n v="0"/>
    <n v="7.04"/>
    <x v="0"/>
    <m/>
    <m/>
    <n v="8"/>
    <n v="0"/>
  </r>
  <r>
    <s v="RX001576"/>
    <d v="2024-11-14T00:00:00"/>
    <s v="PT0043"/>
    <s v="DR002"/>
    <s v="Dr. Michael Torres"/>
    <s v="Cardiology"/>
    <s v="RX003"/>
    <s v="Community Care Pharmacy"/>
    <s v="Worcester"/>
    <s v="MA"/>
    <s v="61269-0435-01"/>
    <m/>
    <x v="14"/>
    <s v="Biguanide"/>
    <n v="90"/>
    <n v="91"/>
    <x v="0"/>
    <n v="1"/>
    <n v="1"/>
    <s v="PBM004"/>
    <x v="1"/>
    <s v="COMMERCIAL"/>
    <s v="MAC"/>
    <n v="12.4"/>
    <n v="9.92"/>
    <n v="5.79"/>
    <n v="1.8"/>
    <n v="7.59"/>
    <n v="6.38"/>
    <n v="1.21"/>
    <n v="9.5399999999999991"/>
    <n v="0"/>
    <n v="-1.95"/>
    <x v="0"/>
    <m/>
    <m/>
    <n v="8"/>
    <n v="1"/>
  </r>
  <r>
    <s v="RX001577"/>
    <d v="2024-03-14T00:00:00"/>
    <s v="PT0034"/>
    <s v="DR004"/>
    <s v="Dr. James Williams"/>
    <s v="Primary Care"/>
    <s v="RX004"/>
    <s v="Health Plus Pharmacy"/>
    <s v="Cambridge"/>
    <s v="MA"/>
    <s v="61269-0435-01"/>
    <m/>
    <x v="14"/>
    <s v="Biguanide"/>
    <n v="90"/>
    <n v="90"/>
    <x v="0"/>
    <n v="1"/>
    <n v="0"/>
    <s v="PBM002"/>
    <x v="2"/>
    <s v="COMMERCIAL"/>
    <s v="MAC"/>
    <n v="12.4"/>
    <n v="9.92"/>
    <n v="7.44"/>
    <n v="1.79"/>
    <n v="9.23"/>
    <n v="7.85"/>
    <n v="1.38"/>
    <n v="9.2899999999999991"/>
    <n v="0"/>
    <n v="-0.05"/>
    <x v="0"/>
    <m/>
    <m/>
    <n v="9"/>
    <n v="0"/>
  </r>
  <r>
    <s v="RX001578"/>
    <d v="2024-02-16T00:00:00"/>
    <s v="PT0032"/>
    <s v="DR003"/>
    <s v="Dr. Priya Patel"/>
    <s v="Endocrinology"/>
    <s v="RX001"/>
    <s v="Main St Pharmacy"/>
    <s v="Boston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3.15"/>
    <n v="1.78"/>
    <n v="4.93"/>
    <n v="4.34"/>
    <n v="1"/>
    <n v="5.18"/>
    <n v="0"/>
    <n v="-0.25"/>
    <x v="0"/>
    <m/>
    <m/>
    <n v="6"/>
    <n v="1"/>
  </r>
  <r>
    <s v="RX001579"/>
    <d v="2024-10-29T00:00:00"/>
    <s v="PT0001"/>
    <s v="DR002"/>
    <s v="Dr. Michael Torres"/>
    <s v="Cardiology"/>
    <s v="RX004"/>
    <s v="Health Plus Pharmacy"/>
    <s v="Cambridge"/>
    <s v="MA"/>
    <s v="50458-0579-30"/>
    <s v="Xarelto 20mg"/>
    <x v="13"/>
    <s v="Anticoagulant"/>
    <n v="30"/>
    <n v="29"/>
    <x v="1"/>
    <n v="3"/>
    <n v="1"/>
    <s v="PBM003"/>
    <x v="3"/>
    <s v="COMMERCIAL"/>
    <s v="MAC"/>
    <n v="558"/>
    <n v="474.3"/>
    <n v="462.67"/>
    <n v="1.78"/>
    <n v="464.45"/>
    <n v="408.71"/>
    <n v="55.73"/>
    <n v="453.65"/>
    <n v="0"/>
    <n v="10.8"/>
    <x v="0"/>
    <m/>
    <m/>
    <n v="4"/>
    <n v="1"/>
  </r>
  <r>
    <s v="RX001580"/>
    <d v="2024-05-08T00:00:00"/>
    <s v="PT0064"/>
    <s v="DR002"/>
    <s v="Dr. Michael Torres"/>
    <s v="Cardiology"/>
    <s v="RX001"/>
    <s v="Main St Pharmacy"/>
    <s v="Boston"/>
    <s v="MA"/>
    <s v="00003-0894-20"/>
    <s v="Eliquis 5mg"/>
    <x v="10"/>
    <s v="Anticoagulant"/>
    <n v="30"/>
    <n v="29"/>
    <x v="1"/>
    <n v="3"/>
    <n v="0"/>
    <s v="PBM002"/>
    <x v="2"/>
    <s v="COMMERCIAL"/>
    <s v="MAC"/>
    <n v="594"/>
    <n v="504.9"/>
    <n v="501.22"/>
    <n v="1.79"/>
    <n v="503.01"/>
    <n v="427.56"/>
    <n v="75.45"/>
    <n v="444.89"/>
    <n v="0"/>
    <n v="58.12"/>
    <x v="0"/>
    <m/>
    <m/>
    <n v="7"/>
    <n v="0"/>
  </r>
  <r>
    <s v="RX001581"/>
    <d v="2024-11-10T00:00:00"/>
    <s v="PT0107"/>
    <s v="DR005"/>
    <s v="Dr. Lisa Johnson"/>
    <s v="Oncology"/>
    <s v="RX001"/>
    <s v="Main St Pharmacy"/>
    <s v="Boston"/>
    <s v="MA"/>
    <s v="61269-0435-01"/>
    <m/>
    <x v="14"/>
    <s v="Biguanide"/>
    <n v="90"/>
    <n v="91"/>
    <x v="0"/>
    <n v="1"/>
    <n v="1"/>
    <s v="PBM002"/>
    <x v="2"/>
    <s v="COMMERCIAL"/>
    <s v="MAC"/>
    <n v="12.4"/>
    <n v="9.92"/>
    <n v="5.57"/>
    <n v="1.79"/>
    <n v="7.36"/>
    <n v="6.25"/>
    <n v="1.1000000000000001"/>
    <n v="9.35"/>
    <n v="0"/>
    <n v="-1.99"/>
    <x v="0"/>
    <m/>
    <m/>
    <n v="1"/>
    <n v="0"/>
  </r>
  <r>
    <s v="RX001582"/>
    <d v="2023-07-14T00:00:00"/>
    <s v="PT0036"/>
    <s v="DR001"/>
    <s v="Dr. Sarah Chen"/>
    <s v="Internal Medicine"/>
    <s v="RX004"/>
    <s v="Health Plus Pharmacy"/>
    <s v="Cambridge"/>
    <s v="MA"/>
    <s v="50458-0579-30"/>
    <s v="Xarelto 20mg"/>
    <x v="13"/>
    <s v="Anticoagulant"/>
    <n v="30"/>
    <n v="31"/>
    <x v="1"/>
    <n v="3"/>
    <n v="0"/>
    <s v="PBM001"/>
    <x v="0"/>
    <s v="COMMERCIAL"/>
    <s v="MAC"/>
    <n v="558"/>
    <n v="474.3"/>
    <n v="473.32"/>
    <n v="1.78"/>
    <n v="475.1"/>
    <n v="413.34"/>
    <n v="61.76"/>
    <n v="459.91"/>
    <n v="0"/>
    <n v="15.19"/>
    <x v="0"/>
    <m/>
    <m/>
    <n v="4"/>
    <n v="0"/>
  </r>
  <r>
    <s v="RX001583"/>
    <d v="2023-08-19T00:00:00"/>
    <s v="PT0001"/>
    <s v="DR002"/>
    <s v="Dr. Michael Torres"/>
    <s v="Cardiology"/>
    <s v="RX004"/>
    <s v="Health Plus Pharmacy"/>
    <s v="Cambridge"/>
    <s v="MA"/>
    <s v="00071-0155-23"/>
    <s v="Lipitor"/>
    <x v="3"/>
    <s v="Statin"/>
    <n v="30"/>
    <n v="30"/>
    <x v="1"/>
    <n v="2"/>
    <n v="0"/>
    <s v="MCR001"/>
    <x v="5"/>
    <s v="GOVERNMENT"/>
    <s v="MAC"/>
    <n v="185.4"/>
    <n v="157.59"/>
    <n v="0"/>
    <n v="0"/>
    <n v="0"/>
    <n v="0"/>
    <n v="0"/>
    <n v="0"/>
    <n v="0"/>
    <n v="0"/>
    <x v="1"/>
    <n v="65"/>
    <s v="Patient Not Covered"/>
    <n v="5"/>
    <n v="1"/>
  </r>
  <r>
    <s v="RX001584"/>
    <d v="2024-12-05T00:00:00"/>
    <s v="PT0031"/>
    <s v="DR001"/>
    <s v="Dr. Sarah Chen"/>
    <s v="Internal Medicine"/>
    <s v="RX004"/>
    <s v="Health Plus Pharmacy"/>
    <s v="Cambridge"/>
    <s v="MA"/>
    <s v="00078-0467-15"/>
    <s v="Entresto 49/51"/>
    <x v="16"/>
    <s v="ARNI"/>
    <n v="30"/>
    <n v="31"/>
    <x v="1"/>
    <n v="4"/>
    <n v="0"/>
    <s v="PBM001"/>
    <x v="0"/>
    <s v="COMMERCIAL"/>
    <s v="MAC"/>
    <n v="618"/>
    <n v="525.29999999999995"/>
    <n v="522.65"/>
    <n v="1.78"/>
    <n v="524.42999999999995"/>
    <n v="456.25"/>
    <n v="68.180000000000007"/>
    <n v="485.11"/>
    <n v="0"/>
    <n v="39.31"/>
    <x v="0"/>
    <m/>
    <m/>
    <n v="5"/>
    <n v="1"/>
  </r>
  <r>
    <s v="RX001585"/>
    <d v="2024-09-11T00:00:00"/>
    <s v="PT0001"/>
    <s v="DR001"/>
    <s v="Dr. Sarah Chen"/>
    <s v="Internal Medicine"/>
    <s v="RX003"/>
    <s v="Community Care Pharmacy"/>
    <s v="Worcester"/>
    <s v="MA"/>
    <s v="61269-0435-01"/>
    <m/>
    <x v="14"/>
    <s v="Biguanide"/>
    <n v="90"/>
    <n v="88"/>
    <x v="0"/>
    <n v="1"/>
    <n v="0"/>
    <s v="PBM001"/>
    <x v="0"/>
    <s v="COMMERCIAL"/>
    <s v="MAC"/>
    <n v="12.4"/>
    <n v="9.92"/>
    <n v="6.84"/>
    <n v="1.78"/>
    <n v="8.6199999999999992"/>
    <n v="7.5"/>
    <n v="1.1200000000000001"/>
    <n v="9.0500000000000007"/>
    <n v="0"/>
    <n v="-0.42"/>
    <x v="0"/>
    <m/>
    <m/>
    <n v="11"/>
    <n v="0"/>
  </r>
  <r>
    <s v="RX001586"/>
    <d v="2024-09-26T00:00:00"/>
    <s v="PT0015"/>
    <s v="DR003"/>
    <s v="Dr. Priya Patel"/>
    <s v="Endocrinology"/>
    <s v="RX003"/>
    <s v="Community Care Pharmacy"/>
    <s v="Worcester"/>
    <s v="MA"/>
    <s v="61269-0435-01"/>
    <m/>
    <x v="14"/>
    <s v="Biguanide"/>
    <n v="90"/>
    <n v="93"/>
    <x v="0"/>
    <n v="1"/>
    <n v="0"/>
    <s v="MCR001"/>
    <x v="5"/>
    <s v="GOVERNMENT"/>
    <s v="MAC"/>
    <n v="12.4"/>
    <n v="9.92"/>
    <n v="6.36"/>
    <n v="1.77"/>
    <n v="8.1300000000000008"/>
    <n v="6.51"/>
    <n v="1.63"/>
    <n v="9.27"/>
    <n v="0"/>
    <n v="-1.1299999999999999"/>
    <x v="0"/>
    <m/>
    <m/>
    <n v="7"/>
    <n v="1"/>
  </r>
  <r>
    <s v="RX001587"/>
    <d v="2023-11-23T00:00:00"/>
    <s v="PT0003"/>
    <s v="DR003"/>
    <s v="Dr. Priya Patel"/>
    <s v="Endocrinology"/>
    <s v="RX001"/>
    <s v="Main St Pharmacy"/>
    <s v="Boston"/>
    <s v="MA"/>
    <s v="61269-0435-01"/>
    <m/>
    <x v="14"/>
    <s v="Biguanide"/>
    <n v="90"/>
    <n v="94"/>
    <x v="0"/>
    <n v="1"/>
    <n v="0"/>
    <s v="PBM003"/>
    <x v="3"/>
    <s v="COMMERCIAL"/>
    <s v="MAC"/>
    <n v="12.4"/>
    <n v="9.92"/>
    <n v="5.75"/>
    <n v="1.78"/>
    <n v="7.53"/>
    <n v="6.62"/>
    <n v="1"/>
    <n v="8.98"/>
    <n v="0"/>
    <n v="-1.45"/>
    <x v="0"/>
    <m/>
    <m/>
    <n v="11"/>
    <n v="0"/>
  </r>
  <r>
    <s v="RX001588"/>
    <d v="2024-08-25T00:00:00"/>
    <s v="PT0066"/>
    <s v="DR002"/>
    <s v="Dr. Michael Torres"/>
    <s v="Cardiology"/>
    <s v="RX001"/>
    <s v="Main St Pharmacy"/>
    <s v="Boston"/>
    <s v="MA"/>
    <s v="00003-0894-20"/>
    <s v="Eliquis 5mg"/>
    <x v="10"/>
    <s v="Anticoagulant"/>
    <n v="30"/>
    <n v="29"/>
    <x v="1"/>
    <n v="3"/>
    <n v="1"/>
    <s v="MCR001"/>
    <x v="5"/>
    <s v="GOVERNMENT"/>
    <s v="MAC"/>
    <n v="594"/>
    <n v="504.9"/>
    <n v="492.61"/>
    <n v="1.77"/>
    <n v="494.38"/>
    <n v="395.51"/>
    <n v="98.88"/>
    <n v="446.13"/>
    <n v="38.03"/>
    <n v="10.23"/>
    <x v="0"/>
    <m/>
    <m/>
    <n v="10"/>
    <n v="0"/>
  </r>
  <r>
    <s v="RX001589"/>
    <d v="2024-06-30T00:00:00"/>
    <s v="PT0044"/>
    <s v="DR004"/>
    <s v="Dr. James Williams"/>
    <s v="Primary Care"/>
    <s v="RX001"/>
    <s v="Main St Pharmacy"/>
    <s v="Boston"/>
    <s v="MA"/>
    <s v="00093-0892-01"/>
    <m/>
    <x v="0"/>
    <s v="Antiplatelet"/>
    <n v="30"/>
    <n v="28"/>
    <x v="0"/>
    <n v="1"/>
    <n v="2"/>
    <s v="PBM004"/>
    <x v="1"/>
    <s v="COMMERCIAL"/>
    <s v="MAC"/>
    <n v="14.8"/>
    <n v="11.84"/>
    <n v="7.46"/>
    <n v="1.8"/>
    <n v="9.26"/>
    <n v="7.78"/>
    <n v="1.48"/>
    <n v="11.07"/>
    <n v="0"/>
    <n v="-1.8"/>
    <x v="0"/>
    <m/>
    <m/>
    <n v="6"/>
    <n v="0"/>
  </r>
  <r>
    <s v="RX001590"/>
    <d v="2024-03-03T00:00:00"/>
    <s v="PT0060"/>
    <s v="DR003"/>
    <s v="Dr. Priya Patel"/>
    <s v="Endocrinology"/>
    <s v="RX002"/>
    <s v="Westside Rx"/>
    <s v="Springfield"/>
    <s v="MA"/>
    <s v="00169-4170-43"/>
    <s v="Ozempic 0.5mg"/>
    <x v="9"/>
    <s v="GLP-1"/>
    <n v="90"/>
    <n v="88"/>
    <x v="1"/>
    <n v="4"/>
    <n v="2"/>
    <s v="PBM001"/>
    <x v="0"/>
    <s v="COMMERCIAL"/>
    <s v="MAC"/>
    <n v="936"/>
    <n v="795.6"/>
    <n v="0"/>
    <n v="0"/>
    <n v="0"/>
    <n v="0"/>
    <n v="0"/>
    <n v="0"/>
    <n v="0"/>
    <n v="0"/>
    <x v="1"/>
    <n v="70"/>
    <s v="Product/Service Not Covered"/>
    <n v="8"/>
    <n v="0"/>
  </r>
  <r>
    <s v="RX001591"/>
    <d v="2023-02-13T00:00:00"/>
    <s v="PT0006"/>
    <s v="DR004"/>
    <s v="Dr. James Williams"/>
    <s v="Primary Care"/>
    <s v="RX004"/>
    <s v="Health Plus Pharmacy"/>
    <s v="Cambridge"/>
    <s v="MA"/>
    <s v="00591-3622-19"/>
    <m/>
    <x v="12"/>
    <s v="PPI"/>
    <n v="30"/>
    <n v="30"/>
    <x v="0"/>
    <n v="1"/>
    <n v="0"/>
    <s v="MCR001"/>
    <x v="5"/>
    <s v="GOVERNMENT"/>
    <s v="MAC"/>
    <n v="6.9"/>
    <n v="5.52"/>
    <n v="3.81"/>
    <n v="1.77"/>
    <n v="5.58"/>
    <n v="4.46"/>
    <n v="1.1200000000000001"/>
    <n v="5.35"/>
    <n v="0"/>
    <n v="0.23"/>
    <x v="0"/>
    <m/>
    <m/>
    <n v="1"/>
    <n v="0"/>
  </r>
  <r>
    <s v="RX001592"/>
    <d v="2023-03-22T00:00:00"/>
    <s v="PT0049"/>
    <s v="DR002"/>
    <s v="Dr. Michael Torres"/>
    <s v="Cardiology"/>
    <s v="RX003"/>
    <s v="Community Care Pharmacy"/>
    <s v="Worcester"/>
    <s v="MA"/>
    <s v="00093-0892-01"/>
    <m/>
    <x v="0"/>
    <s v="Antiplatelet"/>
    <n v="90"/>
    <n v="86"/>
    <x v="0"/>
    <n v="1"/>
    <n v="0"/>
    <s v="PBM003"/>
    <x v="3"/>
    <s v="COMMERCIAL"/>
    <s v="MAC"/>
    <n v="14.8"/>
    <n v="11.84"/>
    <n v="27.62"/>
    <n v="1.78"/>
    <n v="29.4"/>
    <n v="25.87"/>
    <n v="3.53"/>
    <n v="33.85"/>
    <n v="0"/>
    <n v="-4.45"/>
    <x v="0"/>
    <m/>
    <m/>
    <n v="5"/>
    <n v="0"/>
  </r>
  <r>
    <s v="RX001593"/>
    <d v="2024-11-04T00:00:00"/>
    <s v="PT0038"/>
    <s v="DR002"/>
    <s v="Dr. Michael Torres"/>
    <s v="Cardiology"/>
    <s v="RX002"/>
    <s v="Westside Rx"/>
    <s v="Springfield"/>
    <s v="MA"/>
    <s v="61269-0435-01"/>
    <m/>
    <x v="14"/>
    <s v="Biguanide"/>
    <n v="90"/>
    <n v="94"/>
    <x v="0"/>
    <n v="1"/>
    <n v="1"/>
    <s v="MCR001"/>
    <x v="5"/>
    <s v="GOVERNMENT"/>
    <s v="MAC"/>
    <n v="12.4"/>
    <n v="9.92"/>
    <n v="6.93"/>
    <n v="1.77"/>
    <n v="8.6999999999999993"/>
    <n v="6.96"/>
    <n v="1.74"/>
    <n v="9.09"/>
    <n v="0"/>
    <n v="-0.39"/>
    <x v="0"/>
    <m/>
    <m/>
    <n v="2"/>
    <n v="1"/>
  </r>
  <r>
    <s v="RX001594"/>
    <d v="2024-05-02T00:00:00"/>
    <s v="PT0038"/>
    <s v="DR001"/>
    <s v="Dr. Sarah Chen"/>
    <s v="Internal Medicine"/>
    <s v="RX004"/>
    <s v="Health Plus Pharmacy"/>
    <s v="Cambridge"/>
    <s v="MA"/>
    <s v="61269-0435-01"/>
    <m/>
    <x v="14"/>
    <s v="Biguanide"/>
    <n v="90"/>
    <n v="89"/>
    <x v="0"/>
    <n v="1"/>
    <n v="1"/>
    <s v="PBM003"/>
    <x v="3"/>
    <s v="COMMERCIAL"/>
    <s v="MAC"/>
    <n v="12.4"/>
    <n v="9.92"/>
    <n v="6.13"/>
    <n v="1.78"/>
    <n v="7.91"/>
    <n v="6.96"/>
    <n v="1"/>
    <n v="9.36"/>
    <n v="0"/>
    <n v="-1.45"/>
    <x v="0"/>
    <m/>
    <m/>
    <n v="8"/>
    <n v="0"/>
  </r>
  <r>
    <s v="RX001595"/>
    <d v="2024-03-30T00:00:00"/>
    <s v="PT0074"/>
    <s v="DR001"/>
    <s v="Dr. Sarah Chen"/>
    <s v="Internal Medicine"/>
    <s v="RX002"/>
    <s v="Westside Rx"/>
    <s v="Springfield"/>
    <s v="MA"/>
    <s v="68382-0035-01"/>
    <m/>
    <x v="2"/>
    <s v="CCB"/>
    <n v="30"/>
    <n v="29"/>
    <x v="0"/>
    <n v="1"/>
    <n v="0"/>
    <s v="PBM001"/>
    <x v="0"/>
    <s v="COMMERCIAL"/>
    <s v="MAC"/>
    <n v="7.2"/>
    <n v="5.76"/>
    <n v="4.24"/>
    <n v="1.78"/>
    <n v="6.02"/>
    <n v="5.24"/>
    <n v="1"/>
    <n v="5.5"/>
    <n v="0"/>
    <n v="0.53"/>
    <x v="0"/>
    <m/>
    <m/>
    <n v="7"/>
    <n v="0"/>
  </r>
  <r>
    <s v="RX001596"/>
    <d v="2023-09-12T00:00:00"/>
    <s v="PT0030"/>
    <s v="DR002"/>
    <s v="Dr. Michael Torres"/>
    <s v="Cardiology"/>
    <s v="RX004"/>
    <s v="Health Plus Pharmacy"/>
    <s v="Cambridge"/>
    <s v="MA"/>
    <s v="00169-4302-12"/>
    <s v="Ozempic 1mg"/>
    <x v="8"/>
    <s v="GLP-1"/>
    <n v="30"/>
    <n v="31"/>
    <x v="1"/>
    <n v="4"/>
    <n v="0"/>
    <s v="PBM001"/>
    <x v="0"/>
    <s v="COMMERCIAL"/>
    <s v="MAC"/>
    <n v="936"/>
    <n v="795.6"/>
    <n v="790.89"/>
    <n v="1.78"/>
    <n v="792.67"/>
    <n v="689.62"/>
    <n v="103.05"/>
    <n v="700.33"/>
    <n v="0"/>
    <n v="92.34"/>
    <x v="0"/>
    <m/>
    <m/>
    <n v="11"/>
    <n v="0"/>
  </r>
  <r>
    <s v="RX001597"/>
    <d v="2023-08-10T00:00:00"/>
    <s v="PT0007"/>
    <s v="DR001"/>
    <s v="Dr. Sarah Chen"/>
    <s v="Internal Medicine"/>
    <s v="RX004"/>
    <s v="Health Plus Pharmacy"/>
    <s v="Cambridge"/>
    <s v="MA"/>
    <s v="00071-0155-23"/>
    <s v="Lipitor"/>
    <x v="3"/>
    <s v="Statin"/>
    <n v="30"/>
    <n v="29"/>
    <x v="1"/>
    <n v="2"/>
    <n v="0"/>
    <s v="PBM002"/>
    <x v="2"/>
    <s v="COMMERCIAL"/>
    <s v="MAC"/>
    <n v="185.4"/>
    <n v="157.59"/>
    <n v="159.08000000000001"/>
    <n v="1.79"/>
    <n v="160.87"/>
    <n v="136.74"/>
    <n v="24.13"/>
    <n v="151.84"/>
    <n v="0"/>
    <n v="9.0299999999999994"/>
    <x v="0"/>
    <m/>
    <m/>
    <n v="6"/>
    <n v="0"/>
  </r>
  <r>
    <s v="RX001598"/>
    <d v="2023-09-30T00:00:00"/>
    <s v="PT0028"/>
    <s v="DR004"/>
    <s v="Dr. James Williams"/>
    <s v="Primary Care"/>
    <s v="RX001"/>
    <s v="Main St Pharmacy"/>
    <s v="Boston"/>
    <s v="MA"/>
    <s v="00173-0682-20"/>
    <s v="Advair Diskus 250/50"/>
    <x v="1"/>
    <s v="ICS/LABA"/>
    <n v="30"/>
    <n v="30"/>
    <x v="1"/>
    <n v="3"/>
    <n v="0"/>
    <s v="PBM001"/>
    <x v="0"/>
    <s v="COMMERCIAL"/>
    <s v="MAC"/>
    <n v="384"/>
    <n v="326.39999999999998"/>
    <n v="321.20999999999998"/>
    <n v="1.78"/>
    <n v="322.99"/>
    <n v="281"/>
    <n v="41.99"/>
    <n v="287.55"/>
    <n v="0"/>
    <n v="35.44"/>
    <x v="2"/>
    <m/>
    <m/>
    <n v="0"/>
    <n v="0"/>
  </r>
  <r>
    <s v="RX001599"/>
    <d v="2023-01-24T00:00:00"/>
    <s v="PT0059"/>
    <s v="DR002"/>
    <s v="Dr. Michael Torres"/>
    <s v="Cardiology"/>
    <s v="RX003"/>
    <s v="Community Care Pharmacy"/>
    <s v="Worcester"/>
    <s v="MA"/>
    <s v="00169-3671-12"/>
    <s v="Victoza 1.2mg"/>
    <x v="11"/>
    <s v="GLP-1"/>
    <n v="30"/>
    <n v="30"/>
    <x v="1"/>
    <n v="4"/>
    <n v="0"/>
    <s v="PBM001"/>
    <x v="0"/>
    <s v="COMMERCIAL"/>
    <s v="MAC"/>
    <n v="612"/>
    <n v="520.20000000000005"/>
    <n v="509.46"/>
    <n v="1.78"/>
    <n v="511.24"/>
    <n v="444.78"/>
    <n v="66.459999999999994"/>
    <n v="493.7"/>
    <n v="0"/>
    <n v="17.54"/>
    <x v="0"/>
    <m/>
    <m/>
    <n v="5"/>
    <n v="1"/>
  </r>
  <r>
    <s v="RX001600"/>
    <d v="2023-02-12T00:00:00"/>
    <s v="PT0060"/>
    <s v="DR004"/>
    <s v="Dr. James Williams"/>
    <s v="Primary Care"/>
    <s v="RX002"/>
    <s v="Westside Rx"/>
    <s v="Springfield"/>
    <s v="MA"/>
    <s v="00093-7193-98"/>
    <m/>
    <x v="3"/>
    <s v="Statin"/>
    <n v="90"/>
    <n v="88"/>
    <x v="0"/>
    <n v="1"/>
    <n v="1"/>
    <s v="PBM004"/>
    <x v="1"/>
    <s v="COMMERCIAL"/>
    <s v="MAC"/>
    <n v="18.2"/>
    <n v="14.56"/>
    <n v="28.72"/>
    <n v="1.8"/>
    <n v="30.52"/>
    <n v="25.64"/>
    <n v="4.88"/>
    <n v="38.96"/>
    <n v="0"/>
    <n v="-8.44"/>
    <x v="0"/>
    <m/>
    <m/>
    <n v="4"/>
    <n v="0"/>
  </r>
  <r>
    <s v="RX001601"/>
    <d v="2023-11-23T00:00:00"/>
    <s v="PT0089"/>
    <s v="DR001"/>
    <s v="Dr. Sarah Chen"/>
    <s v="Internal Medicine"/>
    <s v="RX002"/>
    <s v="Westside Rx"/>
    <s v="Springfield"/>
    <s v="MA"/>
    <s v="61269-0435-01"/>
    <m/>
    <x v="14"/>
    <s v="Biguanide"/>
    <n v="90"/>
    <n v="88"/>
    <x v="0"/>
    <n v="1"/>
    <n v="0"/>
    <s v="PBM002"/>
    <x v="2"/>
    <s v="COMMERCIAL"/>
    <s v="MAC"/>
    <n v="12.4"/>
    <n v="9.92"/>
    <n v="6.84"/>
    <n v="1.79"/>
    <n v="8.6300000000000008"/>
    <n v="7.33"/>
    <n v="1.29"/>
    <n v="9.27"/>
    <n v="0"/>
    <n v="-0.64"/>
    <x v="0"/>
    <m/>
    <m/>
    <n v="1"/>
    <n v="0"/>
  </r>
  <r>
    <s v="RX001602"/>
    <d v="2024-10-06T00:00:00"/>
    <s v="PT0098"/>
    <s v="DR003"/>
    <s v="Dr. Priya Patel"/>
    <s v="Endocrinology"/>
    <s v="RX004"/>
    <s v="Health Plus Pharmacy"/>
    <s v="Cambridge"/>
    <s v="MA"/>
    <s v="00093-0892-01"/>
    <m/>
    <x v="0"/>
    <s v="Antiplatelet"/>
    <n v="30"/>
    <n v="29"/>
    <x v="0"/>
    <n v="1"/>
    <n v="2"/>
    <s v="PBM001"/>
    <x v="0"/>
    <s v="COMMERCIAL"/>
    <s v="MAC"/>
    <n v="14.8"/>
    <n v="11.84"/>
    <n v="9.14"/>
    <n v="1.78"/>
    <n v="10.92"/>
    <n v="9.5"/>
    <n v="1.42"/>
    <n v="11.32"/>
    <n v="0"/>
    <n v="-0.4"/>
    <x v="0"/>
    <m/>
    <m/>
    <n v="2"/>
    <n v="0"/>
  </r>
  <r>
    <s v="RX001603"/>
    <d v="2024-05-21T00:00:00"/>
    <s v="PT0104"/>
    <s v="DR005"/>
    <s v="Dr. Lisa Johnson"/>
    <s v="Oncology"/>
    <s v="RX004"/>
    <s v="Health Plus Pharmacy"/>
    <s v="Cambridge"/>
    <s v="MA"/>
    <s v="68382-0035-01"/>
    <m/>
    <x v="2"/>
    <s v="CCB"/>
    <n v="90"/>
    <n v="89"/>
    <x v="0"/>
    <n v="1"/>
    <n v="1"/>
    <s v="PBM001"/>
    <x v="0"/>
    <s v="COMMERCIAL"/>
    <s v="MAC"/>
    <n v="7.2"/>
    <n v="5.76"/>
    <n v="11.15"/>
    <n v="1.78"/>
    <n v="12.93"/>
    <n v="11.24"/>
    <n v="1.68"/>
    <n v="15.57"/>
    <n v="0"/>
    <n v="-2.65"/>
    <x v="0"/>
    <m/>
    <m/>
    <n v="4"/>
    <n v="0"/>
  </r>
  <r>
    <s v="RX001604"/>
    <d v="2024-03-07T00:00:00"/>
    <s v="PT0009"/>
    <s v="DR002"/>
    <s v="Dr. Michael Torres"/>
    <s v="Cardiology"/>
    <s v="RX004"/>
    <s v="Health Plus Pharmacy"/>
    <s v="Cambridge"/>
    <s v="MA"/>
    <s v="00071-0155-23"/>
    <s v="Lipitor"/>
    <x v="3"/>
    <s v="Statin"/>
    <n v="30"/>
    <n v="29"/>
    <x v="1"/>
    <n v="2"/>
    <n v="0"/>
    <s v="PBM001"/>
    <x v="0"/>
    <s v="COMMERCIAL"/>
    <s v="MAC"/>
    <n v="185.4"/>
    <n v="157.59"/>
    <n v="158.47"/>
    <n v="1.78"/>
    <n v="160.25"/>
    <n v="139.41999999999999"/>
    <n v="20.83"/>
    <n v="143.69"/>
    <n v="0"/>
    <n v="16.559999999999999"/>
    <x v="0"/>
    <m/>
    <m/>
    <n v="3"/>
    <n v="0"/>
  </r>
  <r>
    <s v="RX001605"/>
    <d v="2024-05-23T00:00:00"/>
    <s v="PT0074"/>
    <s v="DR004"/>
    <s v="Dr. James Williams"/>
    <s v="Primary Care"/>
    <s v="RX001"/>
    <s v="Main St Pharmacy"/>
    <s v="Boston"/>
    <s v="MA"/>
    <s v="00093-7193-98"/>
    <m/>
    <x v="3"/>
    <s v="Statin"/>
    <n v="30"/>
    <n v="28"/>
    <x v="0"/>
    <n v="1"/>
    <n v="0"/>
    <s v="PBM002"/>
    <x v="2"/>
    <s v="COMMERCIAL"/>
    <s v="MAC"/>
    <n v="18.2"/>
    <n v="14.56"/>
    <n v="8.1999999999999993"/>
    <n v="1.79"/>
    <n v="9.99"/>
    <n v="8.5"/>
    <n v="1.5"/>
    <n v="13.5"/>
    <n v="0"/>
    <n v="-3.51"/>
    <x v="0"/>
    <m/>
    <m/>
    <n v="1"/>
    <n v="1"/>
  </r>
  <r>
    <s v="RX001606"/>
    <d v="2024-12-27T00:00:00"/>
    <s v="PT0088"/>
    <s v="DR001"/>
    <s v="Dr. Sarah Chen"/>
    <s v="Internal Medicine"/>
    <s v="RX003"/>
    <s v="Community Care Pharmacy"/>
    <s v="Worcester"/>
    <s v="MA"/>
    <s v="00093-0892-01"/>
    <m/>
    <x v="0"/>
    <s v="Antiplatelet"/>
    <n v="30"/>
    <n v="30"/>
    <x v="0"/>
    <n v="1"/>
    <n v="1"/>
    <s v="PBM002"/>
    <x v="2"/>
    <s v="COMMERCIAL"/>
    <s v="MAC"/>
    <n v="14.8"/>
    <n v="11.84"/>
    <n v="8.7200000000000006"/>
    <n v="1.79"/>
    <n v="10.51"/>
    <n v="8.93"/>
    <n v="1.58"/>
    <n v="10.65"/>
    <n v="0"/>
    <n v="-0.14000000000000001"/>
    <x v="2"/>
    <m/>
    <m/>
    <n v="7"/>
    <n v="0"/>
  </r>
  <r>
    <s v="RX001607"/>
    <d v="2024-10-14T00:00:00"/>
    <s v="PT0039"/>
    <s v="DR005"/>
    <s v="Dr. Lisa Johnson"/>
    <s v="Oncology"/>
    <s v="RX001"/>
    <s v="Main St Pharmacy"/>
    <s v="Boston"/>
    <s v="MA"/>
    <s v="61269-0435-01"/>
    <m/>
    <x v="14"/>
    <s v="Biguanide"/>
    <n v="90"/>
    <n v="93"/>
    <x v="0"/>
    <n v="1"/>
    <n v="0"/>
    <s v="PBM003"/>
    <x v="3"/>
    <s v="COMMERCIAL"/>
    <s v="MAC"/>
    <n v="12.4"/>
    <n v="9.92"/>
    <n v="6.44"/>
    <n v="1.78"/>
    <n v="8.2200000000000006"/>
    <n v="7.24"/>
    <n v="1"/>
    <n v="9.59"/>
    <n v="0"/>
    <n v="-1.37"/>
    <x v="0"/>
    <m/>
    <m/>
    <n v="5"/>
    <n v="0"/>
  </r>
  <r>
    <s v="RX001608"/>
    <d v="2024-05-21T00:00:00"/>
    <s v="PT0001"/>
    <s v="DR005"/>
    <s v="Dr. Lisa Johnson"/>
    <s v="Oncology"/>
    <s v="RX003"/>
    <s v="Community Care Pharmacy"/>
    <s v="Worcester"/>
    <s v="MA"/>
    <s v="00093-7193-98"/>
    <m/>
    <x v="3"/>
    <s v="Statin"/>
    <n v="30"/>
    <n v="29"/>
    <x v="0"/>
    <n v="1"/>
    <n v="0"/>
    <s v="PBM002"/>
    <x v="2"/>
    <s v="COMMERCIAL"/>
    <s v="MAC"/>
    <n v="18.2"/>
    <n v="14.56"/>
    <n v="9.68"/>
    <n v="1.79"/>
    <n v="11.47"/>
    <n v="9.75"/>
    <n v="1.72"/>
    <n v="13.53"/>
    <n v="0"/>
    <n v="-2.06"/>
    <x v="0"/>
    <m/>
    <m/>
    <n v="3"/>
    <n v="0"/>
  </r>
  <r>
    <s v="RX001609"/>
    <d v="2023-09-29T00:00:00"/>
    <s v="PT0073"/>
    <s v="DR005"/>
    <s v="Dr. Lisa Johnson"/>
    <s v="Oncology"/>
    <s v="RX001"/>
    <s v="Main St Pharmacy"/>
    <s v="Boston"/>
    <s v="MA"/>
    <s v="68382-0035-01"/>
    <m/>
    <x v="2"/>
    <s v="CCB"/>
    <n v="30"/>
    <n v="29"/>
    <x v="0"/>
    <n v="1"/>
    <n v="0"/>
    <s v="MCR001"/>
    <x v="5"/>
    <s v="GOVERNMENT"/>
    <s v="MAC"/>
    <n v="7.2"/>
    <n v="5.76"/>
    <n v="0"/>
    <n v="0"/>
    <n v="0"/>
    <n v="0"/>
    <n v="0"/>
    <n v="0"/>
    <n v="0"/>
    <n v="0"/>
    <x v="1"/>
    <n v="88"/>
    <s v="DUR Reject Error"/>
    <n v="5"/>
    <n v="0"/>
  </r>
  <r>
    <s v="RX001610"/>
    <d v="2024-12-16T00:00:00"/>
    <s v="PT0073"/>
    <s v="DR005"/>
    <s v="Dr. Lisa Johnson"/>
    <s v="Oncology"/>
    <s v="RX002"/>
    <s v="Westside Rx"/>
    <s v="Springfield"/>
    <s v="MA"/>
    <s v="61269-0435-01"/>
    <m/>
    <x v="14"/>
    <s v="Biguanide"/>
    <n v="90"/>
    <n v="94"/>
    <x v="0"/>
    <n v="1"/>
    <n v="0"/>
    <s v="PBM001"/>
    <x v="0"/>
    <s v="COMMERCIAL"/>
    <s v="MAC"/>
    <n v="12.4"/>
    <n v="9.92"/>
    <n v="7.41"/>
    <n v="1.78"/>
    <n v="9.19"/>
    <n v="7.99"/>
    <n v="1.19"/>
    <n v="8.85"/>
    <n v="0"/>
    <n v="0.34"/>
    <x v="0"/>
    <m/>
    <m/>
    <n v="2"/>
    <n v="0"/>
  </r>
  <r>
    <s v="RX001611"/>
    <d v="2024-04-16T00:00:00"/>
    <s v="PT0057"/>
    <s v="DR004"/>
    <s v="Dr. James Williams"/>
    <s v="Primary Care"/>
    <s v="RX002"/>
    <s v="Westside Rx"/>
    <s v="Springfield"/>
    <s v="MA"/>
    <s v="00002-4415-85"/>
    <s v="Trulicity 1.5mg"/>
    <x v="17"/>
    <s v="GLP-1"/>
    <n v="28"/>
    <n v="27"/>
    <x v="1"/>
    <n v="4"/>
    <n v="0"/>
    <s v="PBM002"/>
    <x v="2"/>
    <s v="COMMERCIAL"/>
    <s v="MAC"/>
    <n v="918"/>
    <n v="780.3"/>
    <n v="765.51"/>
    <n v="1.79"/>
    <n v="767.3"/>
    <n v="652.21"/>
    <n v="115.1"/>
    <n v="704.8"/>
    <n v="0"/>
    <n v="62.5"/>
    <x v="0"/>
    <m/>
    <m/>
    <n v="2"/>
    <n v="1"/>
  </r>
  <r>
    <s v="RX001612"/>
    <d v="2023-05-20T00:00:00"/>
    <s v="PT0001"/>
    <s v="DR001"/>
    <s v="Dr. Sarah Chen"/>
    <s v="Internal Medicine"/>
    <s v="RX002"/>
    <s v="Westside Rx"/>
    <s v="Springfield"/>
    <s v="MA"/>
    <s v="50458-0579-30"/>
    <s v="Xarelto 20mg"/>
    <x v="13"/>
    <s v="Anticoagulant"/>
    <n v="90"/>
    <n v="86"/>
    <x v="1"/>
    <n v="3"/>
    <n v="0"/>
    <s v="PBM002"/>
    <x v="2"/>
    <s v="COMMERCIAL"/>
    <s v="MAC"/>
    <n v="558"/>
    <n v="474.3"/>
    <n v="1401.12"/>
    <n v="1.79"/>
    <n v="1402.91"/>
    <n v="1192.48"/>
    <n v="210.44"/>
    <n v="1284.3399999999999"/>
    <n v="0"/>
    <n v="118.57"/>
    <x v="0"/>
    <m/>
    <m/>
    <n v="2"/>
    <n v="0"/>
  </r>
  <r>
    <s v="RX001613"/>
    <d v="2024-11-06T00:00:00"/>
    <s v="PT0020"/>
    <s v="DR004"/>
    <s v="Dr. James Williams"/>
    <s v="Primary Care"/>
    <s v="RX003"/>
    <s v="Community Care Pharmacy"/>
    <s v="Worcester"/>
    <s v="MA"/>
    <s v="61269-0435-01"/>
    <m/>
    <x v="14"/>
    <s v="Biguanide"/>
    <n v="90"/>
    <n v="93"/>
    <x v="0"/>
    <n v="1"/>
    <n v="0"/>
    <s v="PBM001"/>
    <x v="0"/>
    <s v="COMMERCIAL"/>
    <s v="MAC"/>
    <n v="12.4"/>
    <n v="9.92"/>
    <n v="0"/>
    <n v="0"/>
    <n v="0"/>
    <n v="0"/>
    <n v="0"/>
    <n v="0"/>
    <n v="0"/>
    <n v="0"/>
    <x v="1"/>
    <n v="88"/>
    <s v="DUR Reject Error"/>
    <n v="10"/>
    <n v="0"/>
  </r>
  <r>
    <s v="RX001614"/>
    <d v="2024-12-07T00:00:00"/>
    <s v="PT0042"/>
    <s v="DR003"/>
    <s v="Dr. Priya Patel"/>
    <s v="Endocrinology"/>
    <s v="RX003"/>
    <s v="Community Care Pharmacy"/>
    <s v="Worcester"/>
    <s v="MA"/>
    <s v="00591-3622-19"/>
    <m/>
    <x v="12"/>
    <s v="PPI"/>
    <n v="30"/>
    <n v="29"/>
    <x v="0"/>
    <n v="1"/>
    <n v="1"/>
    <s v="MCR001"/>
    <x v="5"/>
    <s v="GOVERNMENT"/>
    <s v="MAC"/>
    <n v="6.9"/>
    <n v="5.52"/>
    <n v="3.12"/>
    <n v="1.77"/>
    <n v="4.8899999999999997"/>
    <n v="3.91"/>
    <n v="1"/>
    <n v="5.32"/>
    <n v="0"/>
    <n v="-0.43"/>
    <x v="0"/>
    <m/>
    <m/>
    <n v="3"/>
    <n v="0"/>
  </r>
  <r>
    <s v="RX001615"/>
    <d v="2023-09-09T00:00:00"/>
    <s v="PT0081"/>
    <s v="DR003"/>
    <s v="Dr. Priya Patel"/>
    <s v="Endocrinology"/>
    <s v="RX004"/>
    <s v="Health Plus Pharmacy"/>
    <s v="Cambridge"/>
    <s v="MA"/>
    <s v="00169-4170-43"/>
    <s v="Ozempic 0.5mg"/>
    <x v="9"/>
    <s v="GLP-1"/>
    <n v="90"/>
    <n v="92"/>
    <x v="1"/>
    <n v="4"/>
    <n v="0"/>
    <s v="PBM001"/>
    <x v="0"/>
    <s v="COMMERCIAL"/>
    <s v="MAC"/>
    <n v="936"/>
    <n v="795.6"/>
    <n v="2328.0100000000002"/>
    <n v="1.78"/>
    <n v="2329.79"/>
    <n v="2026.91"/>
    <n v="302.87"/>
    <n v="2193.29"/>
    <n v="0"/>
    <n v="136.5"/>
    <x v="0"/>
    <m/>
    <m/>
    <n v="7"/>
    <n v="0"/>
  </r>
  <r>
    <s v="RX001616"/>
    <d v="2024-12-17T00:00:00"/>
    <s v="PT0039"/>
    <s v="DR005"/>
    <s v="Dr. Lisa Johnson"/>
    <s v="Oncology"/>
    <s v="RX004"/>
    <s v="Health Plus Pharmacy"/>
    <s v="Cambridge"/>
    <s v="MA"/>
    <s v="00169-4170-43"/>
    <s v="Ozempic 0.5mg"/>
    <x v="9"/>
    <s v="GLP-1"/>
    <n v="30"/>
    <n v="30"/>
    <x v="1"/>
    <n v="4"/>
    <n v="0"/>
    <s v="MCD001"/>
    <x v="4"/>
    <s v="GOVERNMENT"/>
    <s v="NADAC"/>
    <n v="936"/>
    <n v="795.6"/>
    <n v="755.82"/>
    <n v="3.78"/>
    <n v="759.6"/>
    <n v="546.91"/>
    <n v="212.69"/>
    <n v="728.9"/>
    <n v="0"/>
    <n v="30.7"/>
    <x v="0"/>
    <m/>
    <m/>
    <n v="0"/>
    <n v="1"/>
  </r>
  <r>
    <s v="RX001617"/>
    <d v="2024-09-21T00:00:00"/>
    <s v="PT0037"/>
    <s v="DR003"/>
    <s v="Dr. Priya Patel"/>
    <s v="Endocrinology"/>
    <s v="RX001"/>
    <s v="Main St Pharmacy"/>
    <s v="Boston"/>
    <s v="MA"/>
    <s v="00173-0682-20"/>
    <s v="Advair Diskus 250/50"/>
    <x v="1"/>
    <s v="ICS/LABA"/>
    <n v="30"/>
    <n v="28"/>
    <x v="1"/>
    <n v="3"/>
    <n v="1"/>
    <s v="PBM002"/>
    <x v="2"/>
    <s v="COMMERCIAL"/>
    <s v="MAC"/>
    <n v="384"/>
    <n v="326.39999999999998"/>
    <n v="318.01"/>
    <n v="1.79"/>
    <n v="319.8"/>
    <n v="271.83"/>
    <n v="47.97"/>
    <n v="291.20999999999998"/>
    <n v="0"/>
    <n v="28.6"/>
    <x v="0"/>
    <m/>
    <m/>
    <n v="11"/>
    <n v="0"/>
  </r>
  <r>
    <s v="RX001618"/>
    <d v="2024-11-22T00:00:00"/>
    <s v="PT0047"/>
    <s v="DR001"/>
    <s v="Dr. Sarah Chen"/>
    <s v="Internal Medicine"/>
    <s v="RX003"/>
    <s v="Community Care Pharmacy"/>
    <s v="Worcester"/>
    <s v="MA"/>
    <s v="00071-0155-23"/>
    <s v="Lipitor"/>
    <x v="3"/>
    <s v="Statin"/>
    <n v="30"/>
    <n v="30"/>
    <x v="1"/>
    <n v="2"/>
    <n v="0"/>
    <s v="MCD001"/>
    <x v="4"/>
    <s v="GOVERNMENT"/>
    <s v="NADAC"/>
    <n v="185.4"/>
    <n v="157.59"/>
    <n v="149.71"/>
    <n v="0.75"/>
    <n v="150.46"/>
    <n v="108.33"/>
    <n v="42.13"/>
    <n v="149.76"/>
    <n v="0"/>
    <n v="0.7"/>
    <x v="0"/>
    <m/>
    <m/>
    <n v="5"/>
    <n v="0"/>
  </r>
  <r>
    <s v="RX001619"/>
    <d v="2023-02-10T00:00:00"/>
    <s v="PT0085"/>
    <s v="DR001"/>
    <s v="Dr. Sarah Chen"/>
    <s v="Internal Medicine"/>
    <s v="RX002"/>
    <s v="Westside Rx"/>
    <s v="Springfield"/>
    <s v="MA"/>
    <s v="00071-0155-23"/>
    <s v="Lipitor"/>
    <x v="3"/>
    <s v="Statin"/>
    <n v="30"/>
    <n v="31"/>
    <x v="1"/>
    <n v="2"/>
    <n v="0"/>
    <s v="MCD001"/>
    <x v="4"/>
    <s v="GOVERNMENT"/>
    <s v="NADAC"/>
    <n v="185.4"/>
    <n v="157.59"/>
    <n v="149.71"/>
    <n v="0.75"/>
    <n v="150.46"/>
    <n v="108.33"/>
    <n v="42.13"/>
    <n v="150.09"/>
    <n v="0"/>
    <n v="0.36"/>
    <x v="0"/>
    <m/>
    <m/>
    <n v="6"/>
    <n v="0"/>
  </r>
  <r>
    <s v="RX001620"/>
    <d v="2024-08-10T00:00:00"/>
    <s v="PT0076"/>
    <s v="DR003"/>
    <s v="Dr. Priya Patel"/>
    <s v="Endocrinology"/>
    <s v="RX001"/>
    <s v="Main St Pharmacy"/>
    <s v="Boston"/>
    <s v="MA"/>
    <s v="00003-0208-11"/>
    <s v="Jardiance 25mg"/>
    <x v="5"/>
    <s v="SGLT2i"/>
    <n v="30"/>
    <n v="29"/>
    <x v="1"/>
    <n v="4"/>
    <n v="0"/>
    <s v="MCD001"/>
    <x v="4"/>
    <s v="GOVERNMENT"/>
    <s v="NADAC"/>
    <n v="564"/>
    <n v="479.4"/>
    <n v="455.43"/>
    <n v="2.2799999999999998"/>
    <n v="457.71"/>
    <n v="329.55"/>
    <n v="128.16"/>
    <n v="442.83"/>
    <n v="0"/>
    <n v="14.88"/>
    <x v="0"/>
    <m/>
    <m/>
    <n v="9"/>
    <n v="0"/>
  </r>
  <r>
    <s v="RX001621"/>
    <d v="2023-03-21T00:00:00"/>
    <s v="PT0095"/>
    <s v="DR005"/>
    <s v="Dr. Lisa Johnson"/>
    <s v="Oncology"/>
    <s v="RX003"/>
    <s v="Community Care Pharmacy"/>
    <s v="Worcester"/>
    <s v="MA"/>
    <s v="00007-4102-20"/>
    <s v="Plavix 75mg"/>
    <x v="0"/>
    <s v="Antiplatelet"/>
    <n v="30"/>
    <n v="30"/>
    <x v="1"/>
    <n v="2"/>
    <n v="0"/>
    <s v="PBM003"/>
    <x v="3"/>
    <s v="COMMERCIAL"/>
    <s v="MAC"/>
    <n v="174"/>
    <n v="147.9"/>
    <n v="146.12"/>
    <n v="1.78"/>
    <n v="147.9"/>
    <n v="130.15"/>
    <n v="17.75"/>
    <n v="130.61000000000001"/>
    <n v="0"/>
    <n v="17.29"/>
    <x v="0"/>
    <m/>
    <m/>
    <n v="4"/>
    <n v="0"/>
  </r>
  <r>
    <s v="RX001622"/>
    <d v="2023-10-31T00:00:00"/>
    <s v="PT0115"/>
    <s v="DR004"/>
    <s v="Dr. James Williams"/>
    <s v="Primary Care"/>
    <s v="RX004"/>
    <s v="Health Plus Pharmacy"/>
    <s v="Cambridge"/>
    <s v="MA"/>
    <s v="00003-0208-11"/>
    <s v="Jardiance 25mg"/>
    <x v="5"/>
    <s v="SGLT2i"/>
    <n v="90"/>
    <n v="88"/>
    <x v="1"/>
    <n v="4"/>
    <n v="0"/>
    <s v="PBM001"/>
    <x v="0"/>
    <s v="COMMERCIAL"/>
    <s v="MAC"/>
    <n v="564"/>
    <n v="479.4"/>
    <n v="1440.07"/>
    <n v="1.78"/>
    <n v="1441.85"/>
    <n v="1254.4100000000001"/>
    <n v="187.44"/>
    <n v="1342.05"/>
    <n v="0"/>
    <n v="99.8"/>
    <x v="0"/>
    <m/>
    <m/>
    <n v="8"/>
    <n v="0"/>
  </r>
  <r>
    <s v="RX001623"/>
    <d v="2023-12-04T00:00:00"/>
    <s v="PT0001"/>
    <s v="DR001"/>
    <s v="Dr. Sarah Chen"/>
    <s v="Internal Medicine"/>
    <s v="RX001"/>
    <s v="Main St Pharmacy"/>
    <s v="Boston"/>
    <s v="MA"/>
    <s v="00006-0021-31"/>
    <s v="Januvia 100mg"/>
    <x v="15"/>
    <s v="DPP-4"/>
    <n v="30"/>
    <n v="30"/>
    <x v="1"/>
    <n v="3"/>
    <n v="0"/>
    <s v="PBM003"/>
    <x v="3"/>
    <s v="COMMERCIAL"/>
    <s v="MAC"/>
    <n v="492"/>
    <n v="418.2"/>
    <n v="416.44"/>
    <n v="1.78"/>
    <n v="418.22"/>
    <n v="368.03"/>
    <n v="50.19"/>
    <n v="377.48"/>
    <n v="0"/>
    <n v="40.74"/>
    <x v="0"/>
    <m/>
    <m/>
    <n v="11"/>
    <n v="0"/>
  </r>
  <r>
    <s v="RX001624"/>
    <d v="2024-06-27T00:00:00"/>
    <s v="PT0114"/>
    <s v="DR005"/>
    <s v="Dr. Lisa Johnson"/>
    <s v="Oncology"/>
    <s v="RX002"/>
    <s v="Westside Rx"/>
    <s v="Springfield"/>
    <s v="MA"/>
    <s v="00002-4415-85"/>
    <s v="Trulicity 1.5mg"/>
    <x v="17"/>
    <s v="GLP-1"/>
    <n v="28"/>
    <n v="29"/>
    <x v="1"/>
    <n v="4"/>
    <n v="0"/>
    <s v="PBM001"/>
    <x v="0"/>
    <s v="COMMERCIAL"/>
    <s v="MAC"/>
    <n v="918"/>
    <n v="780.3"/>
    <n v="771.2"/>
    <n v="1.78"/>
    <n v="772.98"/>
    <n v="672.5"/>
    <n v="100.49"/>
    <n v="698.79"/>
    <n v="0"/>
    <n v="74.2"/>
    <x v="0"/>
    <m/>
    <m/>
    <n v="7"/>
    <n v="0"/>
  </r>
  <r>
    <s v="RX001625"/>
    <d v="2023-07-29T00:00:00"/>
    <s v="PT0085"/>
    <s v="DR002"/>
    <s v="Dr. Michael Torres"/>
    <s v="Cardiology"/>
    <s v="RX002"/>
    <s v="Westside Rx"/>
    <s v="Springfield"/>
    <s v="MA"/>
    <s v="68382-0035-01"/>
    <m/>
    <x v="2"/>
    <s v="CCB"/>
    <n v="30"/>
    <n v="30"/>
    <x v="0"/>
    <n v="1"/>
    <n v="1"/>
    <s v="PBM001"/>
    <x v="0"/>
    <s v="COMMERCIAL"/>
    <s v="MAC"/>
    <n v="7.2"/>
    <n v="5.76"/>
    <n v="4.0999999999999996"/>
    <n v="1.78"/>
    <n v="5.88"/>
    <n v="5.12"/>
    <n v="1"/>
    <n v="5.0999999999999996"/>
    <n v="0"/>
    <n v="0.78"/>
    <x v="0"/>
    <m/>
    <m/>
    <n v="8"/>
    <n v="1"/>
  </r>
  <r>
    <s v="RX001626"/>
    <d v="2024-08-12T00:00:00"/>
    <s v="PT0074"/>
    <s v="DR003"/>
    <s v="Dr. Priya Patel"/>
    <s v="Endocrinology"/>
    <s v="RX002"/>
    <s v="Westside Rx"/>
    <s v="Springfield"/>
    <s v="MA"/>
    <s v="68382-0035-01"/>
    <m/>
    <x v="2"/>
    <s v="CCB"/>
    <n v="30"/>
    <n v="30"/>
    <x v="0"/>
    <n v="1"/>
    <n v="2"/>
    <s v="CASH"/>
    <x v="6"/>
    <s v="CASH"/>
    <s v="AWP"/>
    <n v="7.2"/>
    <n v="5.76"/>
    <n v="6.48"/>
    <n v="0"/>
    <n v="6.48"/>
    <n v="0"/>
    <n v="6.48"/>
    <n v="5.31"/>
    <n v="0"/>
    <n v="1.17"/>
    <x v="2"/>
    <m/>
    <m/>
    <n v="6"/>
    <n v="1"/>
  </r>
  <r>
    <s v="RX001627"/>
    <d v="2023-10-03T00:00:00"/>
    <s v="PT0031"/>
    <s v="DR005"/>
    <s v="Dr. Lisa Johnson"/>
    <s v="Oncology"/>
    <s v="RX004"/>
    <s v="Health Plus Pharmacy"/>
    <s v="Cambridge"/>
    <s v="MA"/>
    <s v="68382-0035-01"/>
    <m/>
    <x v="2"/>
    <s v="CCB"/>
    <n v="30"/>
    <n v="31"/>
    <x v="0"/>
    <n v="1"/>
    <n v="2"/>
    <s v="PBM003"/>
    <x v="3"/>
    <s v="COMMERCIAL"/>
    <s v="MAC"/>
    <n v="7.2"/>
    <n v="5.76"/>
    <n v="3.45"/>
    <n v="1.78"/>
    <n v="5.23"/>
    <n v="4.5999999999999996"/>
    <n v="1"/>
    <n v="5.42"/>
    <n v="0"/>
    <n v="-0.19"/>
    <x v="0"/>
    <m/>
    <m/>
    <n v="7"/>
    <n v="1"/>
  </r>
  <r>
    <s v="RX001628"/>
    <d v="2023-05-25T00:00:00"/>
    <s v="PT0013"/>
    <s v="DR005"/>
    <s v="Dr. Lisa Johnson"/>
    <s v="Oncology"/>
    <s v="RX001"/>
    <s v="Main St Pharmacy"/>
    <s v="Boston"/>
    <s v="MA"/>
    <s v="00085-1234-01"/>
    <m/>
    <x v="4"/>
    <s v="ACE Inhibitor"/>
    <n v="90"/>
    <n v="89"/>
    <x v="0"/>
    <n v="1"/>
    <n v="0"/>
    <s v="PBM001"/>
    <x v="0"/>
    <s v="COMMERCIAL"/>
    <s v="MAC"/>
    <n v="8.5"/>
    <n v="6.8"/>
    <n v="4.3899999999999997"/>
    <n v="1.78"/>
    <n v="6.17"/>
    <n v="5.37"/>
    <n v="1"/>
    <n v="6.07"/>
    <n v="0"/>
    <n v="0.11"/>
    <x v="0"/>
    <m/>
    <m/>
    <n v="7"/>
    <n v="0"/>
  </r>
  <r>
    <s v="RX001629"/>
    <d v="2024-02-13T00:00:00"/>
    <s v="PT0064"/>
    <s v="DR005"/>
    <s v="Dr. Lisa Johnson"/>
    <s v="Oncology"/>
    <s v="RX004"/>
    <s v="Health Plus Pharmacy"/>
    <s v="Cambridge"/>
    <s v="MA"/>
    <s v="00085-1234-01"/>
    <m/>
    <x v="4"/>
    <s v="ACE Inhibitor"/>
    <n v="90"/>
    <n v="88"/>
    <x v="0"/>
    <n v="1"/>
    <n v="2"/>
    <s v="PBM002"/>
    <x v="2"/>
    <s v="COMMERCIAL"/>
    <s v="MAC"/>
    <n v="8.5"/>
    <n v="6.8"/>
    <n v="5.0199999999999996"/>
    <n v="1.79"/>
    <n v="6.81"/>
    <n v="5.79"/>
    <n v="1.02"/>
    <n v="6.2"/>
    <n v="0"/>
    <n v="0.6"/>
    <x v="0"/>
    <m/>
    <m/>
    <n v="7"/>
    <n v="0"/>
  </r>
  <r>
    <s v="RX001630"/>
    <d v="2024-06-17T00:00:00"/>
    <s v="PT0088"/>
    <s v="DR003"/>
    <s v="Dr. Priya Patel"/>
    <s v="Endocrinology"/>
    <s v="RX004"/>
    <s v="Health Plus Pharmacy"/>
    <s v="Cambridge"/>
    <s v="MA"/>
    <s v="00071-0155-23"/>
    <s v="Lipitor"/>
    <x v="3"/>
    <s v="Statin"/>
    <n v="30"/>
    <n v="28"/>
    <x v="1"/>
    <n v="2"/>
    <n v="0"/>
    <s v="PBM001"/>
    <x v="0"/>
    <s v="COMMERCIAL"/>
    <s v="MAC"/>
    <n v="185.4"/>
    <n v="157.59"/>
    <n v="155.51"/>
    <n v="1.78"/>
    <n v="157.29"/>
    <n v="136.84"/>
    <n v="20.45"/>
    <n v="140.56"/>
    <n v="0"/>
    <n v="16.72"/>
    <x v="0"/>
    <m/>
    <m/>
    <n v="4"/>
    <n v="0"/>
  </r>
  <r>
    <s v="RX001631"/>
    <d v="2023-03-12T00:00:00"/>
    <s v="PT0038"/>
    <s v="DR003"/>
    <s v="Dr. Priya Patel"/>
    <s v="Endocrinology"/>
    <s v="RX003"/>
    <s v="Community Care Pharmacy"/>
    <s v="Worcester"/>
    <s v="MA"/>
    <s v="00093-7193-98"/>
    <m/>
    <x v="3"/>
    <s v="Statin"/>
    <n v="30"/>
    <n v="28"/>
    <x v="0"/>
    <n v="1"/>
    <n v="1"/>
    <s v="MCD001"/>
    <x v="4"/>
    <s v="GOVERNMENT"/>
    <s v="NADAC"/>
    <n v="18.2"/>
    <n v="14.56"/>
    <n v="13.83"/>
    <n v="7.0000000000000007E-2"/>
    <n v="13.9"/>
    <n v="10.01"/>
    <n v="3.89"/>
    <n v="13.43"/>
    <n v="0"/>
    <n v="0.47"/>
    <x v="0"/>
    <m/>
    <m/>
    <n v="3"/>
    <n v="0"/>
  </r>
  <r>
    <s v="RX001632"/>
    <d v="2023-08-27T00:00:00"/>
    <s v="PT0094"/>
    <s v="DR005"/>
    <s v="Dr. Lisa Johnson"/>
    <s v="Oncology"/>
    <s v="RX001"/>
    <s v="Main St Pharmacy"/>
    <s v="Boston"/>
    <s v="MA"/>
    <s v="00002-4415-85"/>
    <s v="Trulicity 1.5mg"/>
    <x v="17"/>
    <s v="GLP-1"/>
    <n v="28"/>
    <n v="26"/>
    <x v="1"/>
    <n v="4"/>
    <n v="0"/>
    <s v="CASH"/>
    <x v="6"/>
    <s v="CASH"/>
    <s v="AWP"/>
    <n v="918"/>
    <n v="780.3"/>
    <n v="826.2"/>
    <n v="0"/>
    <n v="826.2"/>
    <n v="0"/>
    <n v="826.2"/>
    <n v="747.57"/>
    <n v="0"/>
    <n v="78.63"/>
    <x v="0"/>
    <m/>
    <m/>
    <n v="3"/>
    <n v="1"/>
  </r>
  <r>
    <s v="RX001633"/>
    <d v="2023-08-06T00:00:00"/>
    <s v="PT0043"/>
    <s v="DR002"/>
    <s v="Dr. Michael Torres"/>
    <s v="Cardiology"/>
    <s v="RX003"/>
    <s v="Community Care Pharmacy"/>
    <s v="Worcester"/>
    <s v="MA"/>
    <s v="00093-0892-01"/>
    <m/>
    <x v="0"/>
    <s v="Antiplatelet"/>
    <n v="30"/>
    <n v="30"/>
    <x v="0"/>
    <n v="1"/>
    <n v="0"/>
    <s v="MCR001"/>
    <x v="5"/>
    <s v="GOVERNMENT"/>
    <s v="MAC"/>
    <n v="14.8"/>
    <n v="11.84"/>
    <n v="7.03"/>
    <n v="1.77"/>
    <n v="8.8000000000000007"/>
    <n v="7.04"/>
    <n v="1.76"/>
    <n v="11.27"/>
    <n v="0"/>
    <n v="-2.4700000000000002"/>
    <x v="0"/>
    <m/>
    <m/>
    <n v="3"/>
    <n v="1"/>
  </r>
  <r>
    <s v="RX001634"/>
    <d v="2023-10-03T00:00:00"/>
    <s v="PT0082"/>
    <s v="DR002"/>
    <s v="Dr. Michael Torres"/>
    <s v="Cardiology"/>
    <s v="RX001"/>
    <s v="Main St Pharmacy"/>
    <s v="Boston"/>
    <s v="MA"/>
    <s v="00093-0892-01"/>
    <m/>
    <x v="0"/>
    <s v="Antiplatelet"/>
    <n v="30"/>
    <n v="28"/>
    <x v="0"/>
    <n v="1"/>
    <n v="0"/>
    <s v="MCR001"/>
    <x v="5"/>
    <s v="GOVERNMENT"/>
    <s v="MAC"/>
    <n v="14.8"/>
    <n v="11.84"/>
    <n v="0"/>
    <n v="0"/>
    <n v="0"/>
    <n v="0"/>
    <n v="0"/>
    <n v="0"/>
    <n v="0"/>
    <n v="0"/>
    <x v="1"/>
    <n v="76"/>
    <s v="Plan Limitations Exceeded"/>
    <n v="9"/>
    <n v="0"/>
  </r>
  <r>
    <s v="RX001635"/>
    <d v="2023-10-07T00:00:00"/>
    <s v="PT0050"/>
    <s v="DR002"/>
    <s v="Dr. Michael Torres"/>
    <s v="Cardiology"/>
    <s v="RX004"/>
    <s v="Health Plus Pharmacy"/>
    <s v="Cambridge"/>
    <s v="MA"/>
    <s v="00591-3622-19"/>
    <m/>
    <x v="12"/>
    <s v="PPI"/>
    <n v="30"/>
    <n v="30"/>
    <x v="0"/>
    <n v="1"/>
    <n v="0"/>
    <s v="MCR001"/>
    <x v="5"/>
    <s v="GOVERNMENT"/>
    <s v="MAC"/>
    <n v="6.9"/>
    <n v="5.52"/>
    <n v="3.41"/>
    <n v="1.77"/>
    <n v="5.18"/>
    <n v="4.1399999999999997"/>
    <n v="1.04"/>
    <n v="4.96"/>
    <n v="0"/>
    <n v="0.22"/>
    <x v="0"/>
    <m/>
    <m/>
    <n v="0"/>
    <n v="0"/>
  </r>
  <r>
    <s v="RX001636"/>
    <d v="2024-06-05T00:00:00"/>
    <s v="PT0082"/>
    <s v="DR003"/>
    <s v="Dr. Priya Patel"/>
    <s v="Endocrinology"/>
    <s v="RX004"/>
    <s v="Health Plus Pharmacy"/>
    <s v="Cambridge"/>
    <s v="MA"/>
    <s v="00173-0682-20"/>
    <s v="Advair Diskus 250/50"/>
    <x v="1"/>
    <s v="ICS/LABA"/>
    <n v="30"/>
    <n v="30"/>
    <x v="1"/>
    <n v="3"/>
    <n v="0"/>
    <s v="MCR001"/>
    <x v="5"/>
    <s v="GOVERNMENT"/>
    <s v="MAC"/>
    <n v="384"/>
    <n v="326.39999999999998"/>
    <n v="0"/>
    <n v="0"/>
    <n v="0"/>
    <n v="0"/>
    <n v="0"/>
    <n v="0"/>
    <n v="0"/>
    <n v="0"/>
    <x v="1"/>
    <n v="70"/>
    <s v="Product/Service Not Covered"/>
    <n v="4"/>
    <n v="0"/>
  </r>
  <r>
    <s v="RX001637"/>
    <d v="2024-11-04T00:00:00"/>
    <s v="PT0033"/>
    <s v="DR002"/>
    <s v="Dr. Michael Torres"/>
    <s v="Cardiology"/>
    <s v="RX001"/>
    <s v="Main St Pharmacy"/>
    <s v="Boston"/>
    <s v="MA"/>
    <s v="00591-3622-19"/>
    <m/>
    <x v="12"/>
    <s v="PPI"/>
    <n v="30"/>
    <n v="29"/>
    <x v="0"/>
    <n v="1"/>
    <n v="1"/>
    <s v="PBM003"/>
    <x v="3"/>
    <s v="COMMERCIAL"/>
    <s v="MAC"/>
    <n v="6.9"/>
    <n v="5.52"/>
    <n v="0"/>
    <n v="0"/>
    <n v="0"/>
    <n v="0"/>
    <n v="0"/>
    <n v="0"/>
    <n v="0"/>
    <n v="0"/>
    <x v="1"/>
    <n v="76"/>
    <s v="Plan Limitations Exceeded"/>
    <n v="0"/>
    <n v="0"/>
  </r>
  <r>
    <s v="RX001638"/>
    <d v="2024-06-17T00:00:00"/>
    <s v="PT0040"/>
    <s v="DR003"/>
    <s v="Dr. Priya Patel"/>
    <s v="Endocrinology"/>
    <s v="RX002"/>
    <s v="Westside Rx"/>
    <s v="Springfield"/>
    <s v="MA"/>
    <s v="61958-0601-01"/>
    <m/>
    <x v="6"/>
    <s v="Biologic"/>
    <n v="28"/>
    <n v="27"/>
    <x v="0"/>
    <n v="4"/>
    <n v="0"/>
    <s v="PBM002"/>
    <x v="2"/>
    <s v="COMMERCIAL"/>
    <s v="MAC"/>
    <n v="4998"/>
    <n v="4248.3"/>
    <n v="2355.2199999999998"/>
    <n v="1.79"/>
    <n v="2357.0100000000002"/>
    <n v="2003.46"/>
    <n v="353.55"/>
    <n v="3811.61"/>
    <n v="0"/>
    <n v="-1454.61"/>
    <x v="0"/>
    <m/>
    <m/>
    <n v="7"/>
    <n v="0"/>
  </r>
  <r>
    <s v="RX001639"/>
    <d v="2024-09-16T00:00:00"/>
    <s v="PT0009"/>
    <s v="DR003"/>
    <s v="Dr. Priya Patel"/>
    <s v="Endocrinology"/>
    <s v="RX004"/>
    <s v="Health Plus Pharmacy"/>
    <s v="Cambridge"/>
    <s v="MA"/>
    <s v="00085-1234-01"/>
    <m/>
    <x v="4"/>
    <s v="ACE Inhibitor"/>
    <n v="90"/>
    <n v="90"/>
    <x v="0"/>
    <n v="1"/>
    <n v="0"/>
    <s v="PBM003"/>
    <x v="3"/>
    <s v="COMMERCIAL"/>
    <s v="MAC"/>
    <n v="8.5"/>
    <n v="6.8"/>
    <n v="5.35"/>
    <n v="1.78"/>
    <n v="7.13"/>
    <n v="6.28"/>
    <n v="1"/>
    <n v="6.39"/>
    <n v="0"/>
    <n v="0.75"/>
    <x v="0"/>
    <m/>
    <m/>
    <n v="10"/>
    <n v="0"/>
  </r>
  <r>
    <s v="RX001640"/>
    <d v="2023-11-24T00:00:00"/>
    <s v="PT0036"/>
    <s v="DR005"/>
    <s v="Dr. Lisa Johnson"/>
    <s v="Oncology"/>
    <s v="RX002"/>
    <s v="Westside Rx"/>
    <s v="Springfield"/>
    <s v="MA"/>
    <s v="00093-7193-98"/>
    <m/>
    <x v="3"/>
    <s v="Statin"/>
    <n v="30"/>
    <n v="28"/>
    <x v="0"/>
    <n v="1"/>
    <n v="0"/>
    <s v="PBM001"/>
    <x v="0"/>
    <s v="COMMERCIAL"/>
    <s v="MAC"/>
    <n v="18.2"/>
    <n v="14.56"/>
    <n v="9.4499999999999993"/>
    <n v="1.78"/>
    <n v="11.23"/>
    <n v="9.77"/>
    <n v="1.46"/>
    <n v="13.49"/>
    <n v="0"/>
    <n v="-2.2599999999999998"/>
    <x v="0"/>
    <m/>
    <m/>
    <n v="3"/>
    <n v="1"/>
  </r>
  <r>
    <s v="RX001641"/>
    <d v="2024-01-21T00:00:00"/>
    <s v="PT0062"/>
    <s v="DR005"/>
    <s v="Dr. Lisa Johnson"/>
    <s v="Oncology"/>
    <s v="RX003"/>
    <s v="Community Care Pharmacy"/>
    <s v="Worcester"/>
    <s v="MA"/>
    <s v="00591-3622-19"/>
    <m/>
    <x v="12"/>
    <s v="PPI"/>
    <n v="30"/>
    <n v="29"/>
    <x v="0"/>
    <n v="1"/>
    <n v="0"/>
    <s v="PBM001"/>
    <x v="0"/>
    <s v="COMMERCIAL"/>
    <s v="MAC"/>
    <n v="6.9"/>
    <n v="5.52"/>
    <n v="3.26"/>
    <n v="1.78"/>
    <n v="5.04"/>
    <n v="4.3899999999999997"/>
    <n v="1"/>
    <n v="5.07"/>
    <n v="0"/>
    <n v="-0.02"/>
    <x v="0"/>
    <m/>
    <m/>
    <n v="7"/>
    <n v="1"/>
  </r>
  <r>
    <s v="RX001642"/>
    <d v="2024-01-16T00:00:00"/>
    <s v="PT0012"/>
    <s v="DR001"/>
    <s v="Dr. Sarah Chen"/>
    <s v="Internal Medicine"/>
    <s v="RX002"/>
    <s v="Westside Rx"/>
    <s v="Springfield"/>
    <s v="MA"/>
    <s v="00071-0155-23"/>
    <s v="Lipitor"/>
    <x v="3"/>
    <s v="Statin"/>
    <n v="90"/>
    <n v="89"/>
    <x v="1"/>
    <n v="2"/>
    <n v="0"/>
    <s v="PBM002"/>
    <x v="2"/>
    <s v="COMMERCIAL"/>
    <s v="MAC"/>
    <n v="185.4"/>
    <n v="157.59"/>
    <n v="457.79"/>
    <n v="1.79"/>
    <n v="459.58"/>
    <n v="390.64"/>
    <n v="68.94"/>
    <n v="450"/>
    <n v="0"/>
    <n v="9.58"/>
    <x v="0"/>
    <m/>
    <m/>
    <n v="2"/>
    <n v="0"/>
  </r>
  <r>
    <s v="RX001643"/>
    <d v="2024-09-29T00:00:00"/>
    <s v="PT0031"/>
    <s v="DR004"/>
    <s v="Dr. James Williams"/>
    <s v="Primary Care"/>
    <s v="RX003"/>
    <s v="Community Care Pharmacy"/>
    <s v="Worcester"/>
    <s v="MA"/>
    <s v="00591-3622-19"/>
    <m/>
    <x v="12"/>
    <s v="PPI"/>
    <n v="30"/>
    <n v="28"/>
    <x v="0"/>
    <n v="1"/>
    <n v="1"/>
    <s v="MCR001"/>
    <x v="5"/>
    <s v="GOVERNMENT"/>
    <s v="MAC"/>
    <n v="6.9"/>
    <n v="5.52"/>
    <n v="4.32"/>
    <n v="1.77"/>
    <n v="6.09"/>
    <n v="4.88"/>
    <n v="1.22"/>
    <n v="5.32"/>
    <n v="0"/>
    <n v="0.78"/>
    <x v="0"/>
    <m/>
    <m/>
    <n v="7"/>
    <n v="1"/>
  </r>
  <r>
    <s v="RX001644"/>
    <d v="2023-06-25T00:00:00"/>
    <s v="PT0005"/>
    <s v="DR002"/>
    <s v="Dr. Michael Torres"/>
    <s v="Cardiology"/>
    <s v="RX001"/>
    <s v="Main St Pharmacy"/>
    <s v="Boston"/>
    <s v="MA"/>
    <s v="00093-0892-01"/>
    <m/>
    <x v="0"/>
    <s v="Antiplatelet"/>
    <n v="30"/>
    <n v="30"/>
    <x v="0"/>
    <n v="1"/>
    <n v="1"/>
    <s v="MCD001"/>
    <x v="4"/>
    <s v="GOVERNMENT"/>
    <s v="NADAC"/>
    <n v="14.8"/>
    <n v="11.84"/>
    <n v="11.25"/>
    <n v="0.06"/>
    <n v="11.3"/>
    <n v="8.14"/>
    <n v="3.17"/>
    <n v="11.03"/>
    <n v="0"/>
    <n v="0.27"/>
    <x v="2"/>
    <m/>
    <m/>
    <n v="5"/>
    <n v="0"/>
  </r>
  <r>
    <s v="RX001645"/>
    <d v="2024-11-18T00:00:00"/>
    <s v="PT0042"/>
    <s v="DR001"/>
    <s v="Dr. Sarah Chen"/>
    <s v="Internal Medicine"/>
    <s v="RX004"/>
    <s v="Health Plus Pharmacy"/>
    <s v="Cambridge"/>
    <s v="MA"/>
    <s v="00591-3622-19"/>
    <m/>
    <x v="12"/>
    <s v="PPI"/>
    <n v="30"/>
    <n v="30"/>
    <x v="0"/>
    <n v="1"/>
    <n v="0"/>
    <s v="PBM004"/>
    <x v="1"/>
    <s v="COMMERCIAL"/>
    <s v="MAC"/>
    <n v="6.9"/>
    <n v="5.52"/>
    <n v="3.68"/>
    <n v="1.8"/>
    <n v="5.48"/>
    <n v="4.5999999999999996"/>
    <n v="1"/>
    <n v="5.08"/>
    <n v="0"/>
    <n v="0.4"/>
    <x v="0"/>
    <m/>
    <m/>
    <n v="6"/>
    <n v="0"/>
  </r>
  <r>
    <s v="RX001646"/>
    <d v="2024-07-07T00:00:00"/>
    <s v="PT0027"/>
    <s v="DR005"/>
    <s v="Dr. Lisa Johnson"/>
    <s v="Oncology"/>
    <s v="RX001"/>
    <s v="Main St Pharmacy"/>
    <s v="Boston"/>
    <s v="MA"/>
    <s v="61269-0435-01"/>
    <m/>
    <x v="14"/>
    <s v="Biguanide"/>
    <n v="90"/>
    <n v="89"/>
    <x v="0"/>
    <n v="1"/>
    <n v="0"/>
    <s v="PBM003"/>
    <x v="3"/>
    <s v="COMMERCIAL"/>
    <s v="MAC"/>
    <n v="12.4"/>
    <n v="9.92"/>
    <n v="5.55"/>
    <n v="1.78"/>
    <n v="7.33"/>
    <n v="6.45"/>
    <n v="1"/>
    <n v="9.1300000000000008"/>
    <n v="0"/>
    <n v="-1.8"/>
    <x v="0"/>
    <m/>
    <m/>
    <n v="5"/>
    <n v="0"/>
  </r>
  <r>
    <s v="RX001647"/>
    <d v="2024-09-15T00:00:00"/>
    <s v="PT0027"/>
    <s v="DR005"/>
    <s v="Dr. Lisa Johnson"/>
    <s v="Oncology"/>
    <s v="RX003"/>
    <s v="Community Care Pharmacy"/>
    <s v="Worcester"/>
    <s v="MA"/>
    <s v="00071-0155-23"/>
    <s v="Lipitor"/>
    <x v="3"/>
    <s v="Statin"/>
    <n v="30"/>
    <n v="30"/>
    <x v="1"/>
    <n v="2"/>
    <n v="0"/>
    <s v="PBM003"/>
    <x v="3"/>
    <s v="COMMERCIAL"/>
    <s v="MAC"/>
    <n v="185.4"/>
    <n v="157.59"/>
    <n v="158.19999999999999"/>
    <n v="1.78"/>
    <n v="159.97999999999999"/>
    <n v="140.78"/>
    <n v="19.2"/>
    <n v="150.41"/>
    <n v="0"/>
    <n v="9.58"/>
    <x v="0"/>
    <m/>
    <m/>
    <n v="3"/>
    <n v="0"/>
  </r>
  <r>
    <s v="RX001648"/>
    <d v="2023-03-23T00:00:00"/>
    <s v="PT0024"/>
    <s v="DR004"/>
    <s v="Dr. James Williams"/>
    <s v="Primary Care"/>
    <s v="RX004"/>
    <s v="Health Plus Pharmacy"/>
    <s v="Cambridge"/>
    <s v="MA"/>
    <s v="00591-3622-19"/>
    <m/>
    <x v="12"/>
    <s v="PPI"/>
    <n v="30"/>
    <n v="28"/>
    <x v="0"/>
    <n v="1"/>
    <n v="0"/>
    <s v="MCD001"/>
    <x v="4"/>
    <s v="GOVERNMENT"/>
    <s v="NADAC"/>
    <n v="6.9"/>
    <n v="5.52"/>
    <n v="5.24"/>
    <n v="0.03"/>
    <n v="5.27"/>
    <n v="3.79"/>
    <n v="1.48"/>
    <n v="5.2"/>
    <n v="0"/>
    <n v="7.0000000000000007E-2"/>
    <x v="0"/>
    <m/>
    <m/>
    <n v="0"/>
    <n v="0"/>
  </r>
  <r>
    <s v="RX001649"/>
    <d v="2024-08-03T00:00:00"/>
    <s v="PT0109"/>
    <s v="DR002"/>
    <s v="Dr. Michael Torres"/>
    <s v="Cardiology"/>
    <s v="RX001"/>
    <s v="Main St Pharmacy"/>
    <s v="Boston"/>
    <s v="MA"/>
    <s v="61269-0435-01"/>
    <m/>
    <x v="14"/>
    <s v="Biguanide"/>
    <n v="90"/>
    <n v="91"/>
    <x v="0"/>
    <n v="1"/>
    <n v="1"/>
    <s v="PBM001"/>
    <x v="0"/>
    <s v="COMMERCIAL"/>
    <s v="MAC"/>
    <n v="12.4"/>
    <n v="9.92"/>
    <n v="6.8"/>
    <n v="1.78"/>
    <n v="8.58"/>
    <n v="7.46"/>
    <n v="1.1100000000000001"/>
    <n v="9.3000000000000007"/>
    <n v="0"/>
    <n v="-0.73"/>
    <x v="0"/>
    <m/>
    <m/>
    <n v="2"/>
    <n v="0"/>
  </r>
  <r>
    <s v="RX001650"/>
    <d v="2024-02-02T00:00:00"/>
    <s v="PT0076"/>
    <s v="DR004"/>
    <s v="Dr. James Williams"/>
    <s v="Primary Care"/>
    <s v="RX001"/>
    <s v="Main St Pharmacy"/>
    <s v="Boston"/>
    <s v="MA"/>
    <s v="00071-0155-23"/>
    <s v="Lipitor"/>
    <x v="3"/>
    <s v="Statin"/>
    <n v="30"/>
    <n v="28"/>
    <x v="1"/>
    <n v="2"/>
    <n v="0"/>
    <s v="MCR001"/>
    <x v="5"/>
    <s v="GOVERNMENT"/>
    <s v="MAC"/>
    <n v="185.4"/>
    <n v="157.59"/>
    <n v="155.02000000000001"/>
    <n v="1.77"/>
    <n v="156.79"/>
    <n v="125.44"/>
    <n v="31.36"/>
    <n v="139.35"/>
    <n v="13.12"/>
    <n v="4.33"/>
    <x v="0"/>
    <m/>
    <m/>
    <n v="8"/>
    <n v="1"/>
  </r>
  <r>
    <s v="RX001651"/>
    <d v="2024-12-24T00:00:00"/>
    <s v="PT0039"/>
    <s v="DR003"/>
    <s v="Dr. Priya Patel"/>
    <s v="Endocrinology"/>
    <s v="RX002"/>
    <s v="Westside Rx"/>
    <s v="Springfield"/>
    <s v="MA"/>
    <s v="00007-4102-20"/>
    <s v="Plavix 75mg"/>
    <x v="0"/>
    <s v="Antiplatelet"/>
    <n v="30"/>
    <n v="30"/>
    <x v="1"/>
    <n v="2"/>
    <n v="0"/>
    <s v="MCD001"/>
    <x v="4"/>
    <s v="GOVERNMENT"/>
    <s v="NADAC"/>
    <n v="174"/>
    <n v="147.9"/>
    <n v="140.5"/>
    <n v="0.7"/>
    <n v="141.21"/>
    <n v="101.67"/>
    <n v="39.54"/>
    <n v="135.96"/>
    <n v="0"/>
    <n v="5.24"/>
    <x v="0"/>
    <m/>
    <m/>
    <n v="11"/>
    <n v="0"/>
  </r>
  <r>
    <s v="RX001652"/>
    <d v="2023-08-19T00:00:00"/>
    <s v="PT0058"/>
    <s v="DR005"/>
    <s v="Dr. Lisa Johnson"/>
    <s v="Oncology"/>
    <s v="RX004"/>
    <s v="Health Plus Pharmacy"/>
    <s v="Cambridge"/>
    <s v="MA"/>
    <s v="00085-1234-01"/>
    <m/>
    <x v="4"/>
    <s v="ACE Inhibitor"/>
    <n v="90"/>
    <n v="85"/>
    <x v="0"/>
    <n v="1"/>
    <n v="0"/>
    <s v="PBM002"/>
    <x v="2"/>
    <s v="COMMERCIAL"/>
    <s v="MAC"/>
    <n v="8.5"/>
    <n v="6.8"/>
    <n v="4.0599999999999996"/>
    <n v="1.79"/>
    <n v="5.85"/>
    <n v="4.9800000000000004"/>
    <n v="1"/>
    <n v="6.2"/>
    <n v="0"/>
    <n v="-0.35"/>
    <x v="0"/>
    <m/>
    <m/>
    <n v="1"/>
    <n v="0"/>
  </r>
  <r>
    <s v="RX001653"/>
    <d v="2023-11-27T00:00:00"/>
    <s v="PT0057"/>
    <s v="DR001"/>
    <s v="Dr. Sarah Chen"/>
    <s v="Internal Medicine"/>
    <s v="RX002"/>
    <s v="Westside Rx"/>
    <s v="Springfield"/>
    <s v="MA"/>
    <s v="00591-3622-19"/>
    <m/>
    <x v="12"/>
    <s v="PPI"/>
    <n v="30"/>
    <n v="30"/>
    <x v="0"/>
    <n v="1"/>
    <n v="0"/>
    <s v="PBM004"/>
    <x v="1"/>
    <s v="COMMERCIAL"/>
    <s v="MAC"/>
    <n v="6.9"/>
    <n v="5.52"/>
    <n v="3.98"/>
    <n v="1.8"/>
    <n v="5.78"/>
    <n v="4.8499999999999996"/>
    <n v="1"/>
    <n v="5.24"/>
    <n v="0"/>
    <n v="0.54"/>
    <x v="0"/>
    <m/>
    <m/>
    <n v="1"/>
    <n v="0"/>
  </r>
  <r>
    <s v="RX001654"/>
    <d v="2023-10-08T00:00:00"/>
    <s v="PT0066"/>
    <s v="DR005"/>
    <s v="Dr. Lisa Johnson"/>
    <s v="Oncology"/>
    <s v="RX002"/>
    <s v="Westside Rx"/>
    <s v="Springfield"/>
    <s v="MA"/>
    <s v="00093-0892-01"/>
    <m/>
    <x v="0"/>
    <s v="Antiplatelet"/>
    <n v="30"/>
    <n v="30"/>
    <x v="0"/>
    <n v="1"/>
    <n v="0"/>
    <s v="PBM004"/>
    <x v="1"/>
    <s v="COMMERCIAL"/>
    <s v="MAC"/>
    <n v="14.8"/>
    <n v="11.84"/>
    <n v="6.64"/>
    <n v="1.8"/>
    <n v="8.44"/>
    <n v="7.09"/>
    <n v="1.35"/>
    <n v="10.81"/>
    <n v="0"/>
    <n v="-2.37"/>
    <x v="0"/>
    <m/>
    <m/>
    <n v="1"/>
    <n v="0"/>
  </r>
  <r>
    <s v="RX001655"/>
    <d v="2023-08-21T00:00:00"/>
    <s v="PT0026"/>
    <s v="DR002"/>
    <s v="Dr. Michael Torres"/>
    <s v="Cardiology"/>
    <s v="RX001"/>
    <s v="Main St Pharmacy"/>
    <s v="Boston"/>
    <s v="MA"/>
    <s v="00085-1234-01"/>
    <m/>
    <x v="4"/>
    <s v="ACE Inhibitor"/>
    <n v="90"/>
    <n v="89"/>
    <x v="0"/>
    <n v="1"/>
    <n v="2"/>
    <s v="PBM001"/>
    <x v="0"/>
    <s v="COMMERCIAL"/>
    <s v="MAC"/>
    <n v="8.5"/>
    <n v="6.8"/>
    <n v="5.09"/>
    <n v="1.78"/>
    <n v="6.87"/>
    <n v="5.98"/>
    <n v="1"/>
    <n v="6.5"/>
    <n v="0"/>
    <n v="0.36"/>
    <x v="0"/>
    <m/>
    <m/>
    <n v="10"/>
    <n v="0"/>
  </r>
  <r>
    <s v="RX001656"/>
    <d v="2024-08-19T00:00:00"/>
    <s v="PT0007"/>
    <s v="DR001"/>
    <s v="Dr. Sarah Chen"/>
    <s v="Internal Medicine"/>
    <s v="RX001"/>
    <s v="Main St Pharmacy"/>
    <s v="Boston"/>
    <s v="MA"/>
    <s v="00591-3622-19"/>
    <m/>
    <x v="12"/>
    <s v="PPI"/>
    <n v="30"/>
    <n v="31"/>
    <x v="0"/>
    <n v="1"/>
    <n v="0"/>
    <s v="MCR001"/>
    <x v="5"/>
    <s v="GOVERNMENT"/>
    <s v="MAC"/>
    <n v="6.9"/>
    <n v="5.52"/>
    <n v="3.66"/>
    <n v="1.77"/>
    <n v="5.43"/>
    <n v="4.34"/>
    <n v="1.0900000000000001"/>
    <n v="5.08"/>
    <n v="0"/>
    <n v="0.35"/>
    <x v="0"/>
    <m/>
    <m/>
    <n v="4"/>
    <n v="0"/>
  </r>
  <r>
    <s v="RX001657"/>
    <d v="2024-02-26T00:00:00"/>
    <s v="PT0030"/>
    <s v="DR003"/>
    <s v="Dr. Priya Patel"/>
    <s v="Endocrinology"/>
    <s v="RX003"/>
    <s v="Community Care Pharmacy"/>
    <s v="Worcester"/>
    <s v="MA"/>
    <s v="00093-0892-01"/>
    <m/>
    <x v="0"/>
    <s v="Antiplatelet"/>
    <n v="30"/>
    <n v="30"/>
    <x v="0"/>
    <n v="1"/>
    <n v="0"/>
    <s v="PBM002"/>
    <x v="2"/>
    <s v="COMMERCIAL"/>
    <s v="MAC"/>
    <n v="14.8"/>
    <n v="11.84"/>
    <n v="7.38"/>
    <n v="1.79"/>
    <n v="9.17"/>
    <n v="7.8"/>
    <n v="1.38"/>
    <n v="11.39"/>
    <n v="0"/>
    <n v="-2.2200000000000002"/>
    <x v="0"/>
    <m/>
    <m/>
    <n v="4"/>
    <n v="0"/>
  </r>
  <r>
    <s v="RX001658"/>
    <d v="2023-11-23T00:00:00"/>
    <s v="PT0016"/>
    <s v="DR005"/>
    <s v="Dr. Lisa Johnson"/>
    <s v="Oncology"/>
    <s v="RX002"/>
    <s v="Westside Rx"/>
    <s v="Springfield"/>
    <s v="MA"/>
    <s v="00093-7193-98"/>
    <m/>
    <x v="3"/>
    <s v="Statin"/>
    <n v="30"/>
    <n v="29"/>
    <x v="0"/>
    <n v="1"/>
    <n v="2"/>
    <s v="PBM001"/>
    <x v="0"/>
    <s v="COMMERCIAL"/>
    <s v="MAC"/>
    <n v="18.2"/>
    <n v="14.56"/>
    <n v="9.85"/>
    <n v="1.78"/>
    <n v="11.63"/>
    <n v="10.119999999999999"/>
    <n v="1.51"/>
    <n v="13.09"/>
    <n v="0"/>
    <n v="-1.46"/>
    <x v="0"/>
    <m/>
    <m/>
    <n v="11"/>
    <n v="0"/>
  </r>
  <r>
    <s v="RX001659"/>
    <d v="2023-08-28T00:00:00"/>
    <s v="PT0091"/>
    <s v="DR004"/>
    <s v="Dr. James Williams"/>
    <s v="Primary Care"/>
    <s v="RX002"/>
    <s v="Westside Rx"/>
    <s v="Springfield"/>
    <s v="MA"/>
    <s v="00093-0892-01"/>
    <m/>
    <x v="0"/>
    <s v="Antiplatelet"/>
    <n v="90"/>
    <n v="85"/>
    <x v="0"/>
    <n v="1"/>
    <n v="0"/>
    <s v="PBM004"/>
    <x v="1"/>
    <s v="COMMERCIAL"/>
    <s v="MAC"/>
    <n v="14.8"/>
    <n v="11.84"/>
    <n v="24.5"/>
    <n v="1.8"/>
    <n v="26.3"/>
    <n v="22.1"/>
    <n v="4.21"/>
    <n v="33.630000000000003"/>
    <n v="0"/>
    <n v="-7.33"/>
    <x v="0"/>
    <m/>
    <m/>
    <n v="8"/>
    <n v="0"/>
  </r>
  <r>
    <s v="RX001660"/>
    <d v="2023-08-21T00:00:00"/>
    <s v="PT0009"/>
    <s v="DR002"/>
    <s v="Dr. Michael Torres"/>
    <s v="Cardiology"/>
    <s v="RX002"/>
    <s v="Westside Rx"/>
    <s v="Springfield"/>
    <s v="MA"/>
    <s v="68382-0035-01"/>
    <m/>
    <x v="2"/>
    <s v="CCB"/>
    <n v="90"/>
    <n v="90"/>
    <x v="0"/>
    <n v="1"/>
    <n v="0"/>
    <s v="PBM002"/>
    <x v="2"/>
    <s v="COMMERCIAL"/>
    <s v="MAC"/>
    <n v="7.2"/>
    <n v="5.76"/>
    <n v="13.2"/>
    <n v="1.79"/>
    <n v="14.99"/>
    <n v="12.74"/>
    <n v="2.25"/>
    <n v="16.350000000000001"/>
    <n v="0"/>
    <n v="-1.37"/>
    <x v="0"/>
    <m/>
    <m/>
    <n v="3"/>
    <n v="0"/>
  </r>
  <r>
    <s v="RX001661"/>
    <d v="2023-11-04T00:00:00"/>
    <s v="PT0023"/>
    <s v="DR002"/>
    <s v="Dr. Michael Torres"/>
    <s v="Cardiology"/>
    <s v="RX004"/>
    <s v="Health Plus Pharmacy"/>
    <s v="Cambridge"/>
    <s v="MA"/>
    <s v="00003-0208-11"/>
    <s v="Jardiance 25mg"/>
    <x v="5"/>
    <s v="SGLT2i"/>
    <n v="30"/>
    <n v="30"/>
    <x v="1"/>
    <n v="4"/>
    <n v="0"/>
    <s v="PBM001"/>
    <x v="0"/>
    <s v="COMMERCIAL"/>
    <s v="MAC"/>
    <n v="564"/>
    <n v="479.4"/>
    <n v="474.42"/>
    <n v="1.78"/>
    <n v="476.2"/>
    <n v="414.29"/>
    <n v="61.91"/>
    <n v="432.86"/>
    <n v="0"/>
    <n v="43.34"/>
    <x v="0"/>
    <m/>
    <m/>
    <n v="5"/>
    <n v="0"/>
  </r>
  <r>
    <s v="RX001662"/>
    <d v="2024-09-16T00:00:00"/>
    <s v="PT0002"/>
    <s v="DR003"/>
    <s v="Dr. Priya Patel"/>
    <s v="Endocrinology"/>
    <s v="RX004"/>
    <s v="Health Plus Pharmacy"/>
    <s v="Cambridge"/>
    <s v="MA"/>
    <s v="00093-0892-01"/>
    <m/>
    <x v="0"/>
    <s v="Antiplatelet"/>
    <n v="30"/>
    <n v="31"/>
    <x v="0"/>
    <n v="1"/>
    <n v="2"/>
    <s v="MCD001"/>
    <x v="4"/>
    <s v="GOVERNMENT"/>
    <s v="NADAC"/>
    <n v="14.8"/>
    <n v="11.84"/>
    <n v="0"/>
    <n v="0"/>
    <n v="0"/>
    <n v="0"/>
    <n v="0"/>
    <n v="0"/>
    <n v="0"/>
    <n v="0"/>
    <x v="1"/>
    <n v="70"/>
    <s v="Product/Service Not Covered"/>
    <n v="1"/>
    <n v="0"/>
  </r>
  <r>
    <s v="RX001663"/>
    <d v="2023-04-12T00:00:00"/>
    <s v="PT0050"/>
    <s v="DR003"/>
    <s v="Dr. Priya Patel"/>
    <s v="Endocrinology"/>
    <s v="RX001"/>
    <s v="Main St Pharmacy"/>
    <s v="Boston"/>
    <s v="MA"/>
    <s v="00093-7193-98"/>
    <m/>
    <x v="3"/>
    <s v="Statin"/>
    <n v="90"/>
    <n v="91"/>
    <x v="0"/>
    <n v="1"/>
    <n v="0"/>
    <s v="PBM003"/>
    <x v="3"/>
    <s v="COMMERCIAL"/>
    <s v="MAC"/>
    <n v="18.2"/>
    <n v="14.56"/>
    <n v="33.17"/>
    <n v="1.78"/>
    <n v="34.950000000000003"/>
    <n v="30.76"/>
    <n v="4.1900000000000004"/>
    <n v="41.06"/>
    <n v="0"/>
    <n v="-6.11"/>
    <x v="0"/>
    <m/>
    <m/>
    <n v="8"/>
    <n v="1"/>
  </r>
  <r>
    <s v="RX001664"/>
    <d v="2024-08-28T00:00:00"/>
    <s v="PT0037"/>
    <s v="DR002"/>
    <s v="Dr. Michael Torres"/>
    <s v="Cardiology"/>
    <s v="RX001"/>
    <s v="Main St Pharmacy"/>
    <s v="Boston"/>
    <s v="MA"/>
    <s v="00085-1234-01"/>
    <m/>
    <x v="4"/>
    <s v="ACE Inhibitor"/>
    <n v="90"/>
    <n v="91"/>
    <x v="0"/>
    <n v="1"/>
    <n v="2"/>
    <s v="PBM003"/>
    <x v="3"/>
    <s v="COMMERCIAL"/>
    <s v="MAC"/>
    <n v="8.5"/>
    <n v="6.8"/>
    <n v="5.2"/>
    <n v="1.78"/>
    <n v="6.98"/>
    <n v="6.14"/>
    <n v="1"/>
    <n v="6.31"/>
    <n v="0"/>
    <n v="0.67"/>
    <x v="2"/>
    <m/>
    <m/>
    <n v="0"/>
    <n v="0"/>
  </r>
  <r>
    <s v="RX001665"/>
    <d v="2024-08-11T00:00:00"/>
    <s v="PT0024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86"/>
    <x v="0"/>
    <n v="1"/>
    <n v="2"/>
    <s v="MCR001"/>
    <x v="5"/>
    <s v="GOVERNMENT"/>
    <s v="MAC"/>
    <n v="8.5"/>
    <n v="6.8"/>
    <n v="4.7300000000000004"/>
    <n v="1.77"/>
    <n v="6.5"/>
    <n v="5.2"/>
    <n v="1.3"/>
    <n v="6.42"/>
    <n v="0"/>
    <n v="0.09"/>
    <x v="0"/>
    <m/>
    <m/>
    <n v="7"/>
    <n v="0"/>
  </r>
  <r>
    <s v="RX001666"/>
    <d v="2024-03-21T00:00:00"/>
    <s v="PT0096"/>
    <s v="DR004"/>
    <s v="Dr. James Williams"/>
    <s v="Primary Care"/>
    <s v="RX004"/>
    <s v="Health Plus Pharmacy"/>
    <s v="Cambridge"/>
    <s v="MA"/>
    <s v="00093-0892-01"/>
    <m/>
    <x v="0"/>
    <s v="Antiplatelet"/>
    <n v="30"/>
    <n v="29"/>
    <x v="0"/>
    <n v="1"/>
    <n v="0"/>
    <s v="PBM002"/>
    <x v="2"/>
    <s v="COMMERCIAL"/>
    <s v="MAC"/>
    <n v="14.8"/>
    <n v="11.84"/>
    <n v="0"/>
    <n v="0"/>
    <n v="0"/>
    <n v="0"/>
    <n v="0"/>
    <n v="0"/>
    <n v="0"/>
    <n v="0"/>
    <x v="1"/>
    <n v="65"/>
    <s v="Patient Not Covered"/>
    <n v="2"/>
    <n v="0"/>
  </r>
  <r>
    <s v="RX001667"/>
    <d v="2024-11-27T00:00:00"/>
    <s v="PT0010"/>
    <s v="DR002"/>
    <s v="Dr. Michael Torres"/>
    <s v="Cardiology"/>
    <s v="RX002"/>
    <s v="Westside Rx"/>
    <s v="Springfield"/>
    <s v="MA"/>
    <s v="00002-4415-85"/>
    <s v="Trulicity 1.5mg"/>
    <x v="17"/>
    <s v="GLP-1"/>
    <n v="28"/>
    <n v="29"/>
    <x v="1"/>
    <n v="4"/>
    <n v="0"/>
    <s v="PBM001"/>
    <x v="0"/>
    <s v="COMMERCIAL"/>
    <s v="MAC"/>
    <n v="918"/>
    <n v="780.3"/>
    <n v="766.94"/>
    <n v="1.78"/>
    <n v="768.72"/>
    <n v="668.79"/>
    <n v="99.93"/>
    <n v="724.88"/>
    <n v="0"/>
    <n v="43.84"/>
    <x v="0"/>
    <m/>
    <m/>
    <n v="6"/>
    <n v="0"/>
  </r>
  <r>
    <s v="RX001668"/>
    <d v="2024-04-30T00:00:00"/>
    <s v="PT0036"/>
    <s v="DR001"/>
    <s v="Dr. Sarah Chen"/>
    <s v="Internal Medicine"/>
    <s v="RX001"/>
    <s v="Main St Pharmacy"/>
    <s v="Boston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3.49"/>
    <n v="1.78"/>
    <n v="5.27"/>
    <n v="4.6399999999999997"/>
    <n v="1"/>
    <n v="5.17"/>
    <n v="0"/>
    <n v="0.09"/>
    <x v="0"/>
    <m/>
    <m/>
    <n v="9"/>
    <n v="1"/>
  </r>
  <r>
    <s v="RX001669"/>
    <d v="2023-11-08T00:00:00"/>
    <s v="PT0040"/>
    <s v="DR004"/>
    <s v="Dr. James Williams"/>
    <s v="Primary Care"/>
    <s v="RX001"/>
    <s v="Main St Pharmacy"/>
    <s v="Boston"/>
    <s v="MA"/>
    <s v="61269-0435-01"/>
    <m/>
    <x v="14"/>
    <s v="Biguanide"/>
    <n v="90"/>
    <n v="86"/>
    <x v="0"/>
    <n v="1"/>
    <n v="1"/>
    <s v="MCR001"/>
    <x v="5"/>
    <s v="GOVERNMENT"/>
    <s v="MAC"/>
    <n v="12.4"/>
    <n v="9.92"/>
    <n v="7.71"/>
    <n v="1.77"/>
    <n v="9.48"/>
    <n v="7.58"/>
    <n v="1.9"/>
    <n v="9.1199999999999992"/>
    <n v="0"/>
    <n v="0.36"/>
    <x v="0"/>
    <m/>
    <m/>
    <n v="1"/>
    <n v="0"/>
  </r>
  <r>
    <s v="RX001670"/>
    <d v="2023-03-10T00:00:00"/>
    <s v="PT0083"/>
    <s v="DR002"/>
    <s v="Dr. Michael Torres"/>
    <s v="Cardiology"/>
    <s v="RX004"/>
    <s v="Health Plus Pharmacy"/>
    <s v="Cambridge"/>
    <s v="MA"/>
    <s v="61269-0435-01"/>
    <m/>
    <x v="14"/>
    <s v="Biguanide"/>
    <n v="90"/>
    <n v="88"/>
    <x v="0"/>
    <n v="1"/>
    <n v="0"/>
    <s v="MCR001"/>
    <x v="5"/>
    <s v="GOVERNMENT"/>
    <s v="MAC"/>
    <n v="12.4"/>
    <n v="9.92"/>
    <n v="7.4"/>
    <n v="1.77"/>
    <n v="9.17"/>
    <n v="7.33"/>
    <n v="1.83"/>
    <n v="9.0500000000000007"/>
    <n v="0"/>
    <n v="0.12"/>
    <x v="0"/>
    <m/>
    <m/>
    <n v="9"/>
    <n v="0"/>
  </r>
  <r>
    <s v="RX001671"/>
    <d v="2023-09-27T00:00:00"/>
    <s v="PT0110"/>
    <s v="DR004"/>
    <s v="Dr. James Williams"/>
    <s v="Primary Care"/>
    <s v="RX004"/>
    <s v="Health Plus Pharmacy"/>
    <s v="Cambridge"/>
    <s v="MA"/>
    <s v="00093-0892-01"/>
    <m/>
    <x v="0"/>
    <s v="Antiplatelet"/>
    <n v="30"/>
    <n v="31"/>
    <x v="0"/>
    <n v="1"/>
    <n v="2"/>
    <s v="PBM003"/>
    <x v="3"/>
    <s v="COMMERCIAL"/>
    <s v="MAC"/>
    <n v="14.8"/>
    <n v="11.84"/>
    <n v="6.65"/>
    <n v="1.78"/>
    <n v="8.43"/>
    <n v="7.41"/>
    <n v="1.01"/>
    <n v="10.65"/>
    <n v="0"/>
    <n v="-2.2200000000000002"/>
    <x v="0"/>
    <m/>
    <m/>
    <n v="0"/>
    <n v="0"/>
  </r>
  <r>
    <s v="RX001672"/>
    <d v="2023-10-05T00:00:00"/>
    <s v="PT0062"/>
    <s v="DR002"/>
    <s v="Dr. Michael Torres"/>
    <s v="Cardiology"/>
    <s v="RX001"/>
    <s v="Main St Pharmacy"/>
    <s v="Boston"/>
    <s v="MA"/>
    <s v="68382-0035-01"/>
    <m/>
    <x v="2"/>
    <s v="CCB"/>
    <n v="30"/>
    <n v="28"/>
    <x v="0"/>
    <n v="1"/>
    <n v="0"/>
    <s v="PBM002"/>
    <x v="2"/>
    <s v="COMMERCIAL"/>
    <s v="MAC"/>
    <n v="7.2"/>
    <n v="5.76"/>
    <n v="3.54"/>
    <n v="1.79"/>
    <n v="5.33"/>
    <n v="4.53"/>
    <n v="1"/>
    <n v="5.35"/>
    <n v="0"/>
    <n v="-0.03"/>
    <x v="0"/>
    <m/>
    <m/>
    <n v="9"/>
    <n v="1"/>
  </r>
  <r>
    <s v="RX001673"/>
    <d v="2023-09-16T00:00:00"/>
    <s v="PT0090"/>
    <s v="DR001"/>
    <s v="Dr. Sarah Chen"/>
    <s v="Internal Medicine"/>
    <s v="RX002"/>
    <s v="Westside Rx"/>
    <s v="Springfield"/>
    <s v="MA"/>
    <s v="00085-1234-01"/>
    <m/>
    <x v="4"/>
    <s v="ACE Inhibitor"/>
    <n v="90"/>
    <n v="86"/>
    <x v="0"/>
    <n v="1"/>
    <n v="1"/>
    <s v="PBM002"/>
    <x v="2"/>
    <s v="COMMERCIAL"/>
    <s v="MAC"/>
    <n v="8.5"/>
    <n v="6.8"/>
    <n v="4.21"/>
    <n v="1.79"/>
    <n v="6"/>
    <n v="5.0999999999999996"/>
    <n v="1"/>
    <n v="6.43"/>
    <n v="0"/>
    <n v="-0.43"/>
    <x v="0"/>
    <m/>
    <m/>
    <n v="3"/>
    <n v="1"/>
  </r>
  <r>
    <s v="RX001674"/>
    <d v="2024-06-13T00:00:00"/>
    <s v="PT0089"/>
    <s v="DR005"/>
    <s v="Dr. Lisa Johnson"/>
    <s v="Oncology"/>
    <s v="RX004"/>
    <s v="Health Plus Pharmacy"/>
    <s v="Cambridge"/>
    <s v="MA"/>
    <s v="00093-7193-98"/>
    <m/>
    <x v="3"/>
    <s v="Statin"/>
    <n v="30"/>
    <n v="28"/>
    <x v="0"/>
    <n v="1"/>
    <n v="0"/>
    <s v="PBM002"/>
    <x v="2"/>
    <s v="COMMERCIAL"/>
    <s v="MAC"/>
    <n v="18.2"/>
    <n v="14.56"/>
    <n v="8.7899999999999991"/>
    <n v="1.79"/>
    <n v="10.58"/>
    <n v="8.99"/>
    <n v="1.59"/>
    <n v="12.99"/>
    <n v="0"/>
    <n v="-2.41"/>
    <x v="0"/>
    <m/>
    <m/>
    <n v="3"/>
    <n v="0"/>
  </r>
  <r>
    <s v="RX001675"/>
    <d v="2024-12-16T00:00:00"/>
    <s v="PT0090"/>
    <s v="DR001"/>
    <s v="Dr. Sarah Chen"/>
    <s v="Internal Medicine"/>
    <s v="RX002"/>
    <s v="Westside Rx"/>
    <s v="Springfield"/>
    <s v="MA"/>
    <s v="00093-0892-01"/>
    <m/>
    <x v="0"/>
    <s v="Antiplatelet"/>
    <n v="30"/>
    <n v="30"/>
    <x v="0"/>
    <n v="1"/>
    <n v="2"/>
    <s v="PBM002"/>
    <x v="2"/>
    <s v="COMMERCIAL"/>
    <s v="MAC"/>
    <n v="14.8"/>
    <n v="11.84"/>
    <n v="6.66"/>
    <n v="1.79"/>
    <n v="8.4499999999999993"/>
    <n v="7.19"/>
    <n v="1.27"/>
    <n v="10.53"/>
    <n v="0"/>
    <n v="-2.0699999999999998"/>
    <x v="0"/>
    <m/>
    <m/>
    <n v="3"/>
    <n v="0"/>
  </r>
  <r>
    <s v="RX001676"/>
    <d v="2024-03-19T00:00:00"/>
    <s v="PT0081"/>
    <s v="DR002"/>
    <s v="Dr. Michael Torres"/>
    <s v="Cardiology"/>
    <s v="RX003"/>
    <s v="Community Care Pharmacy"/>
    <s v="Worcester"/>
    <s v="MA"/>
    <s v="61269-0435-01"/>
    <m/>
    <x v="14"/>
    <s v="Biguanide"/>
    <n v="90"/>
    <n v="86"/>
    <x v="0"/>
    <n v="1"/>
    <n v="1"/>
    <s v="MCD001"/>
    <x v="4"/>
    <s v="GOVERNMENT"/>
    <s v="NADAC"/>
    <n v="12.4"/>
    <n v="9.92"/>
    <n v="9.42"/>
    <n v="0.05"/>
    <n v="9.4700000000000006"/>
    <n v="6.82"/>
    <n v="2.65"/>
    <n v="9.1"/>
    <n v="0"/>
    <n v="0.37"/>
    <x v="0"/>
    <m/>
    <m/>
    <n v="8"/>
    <n v="1"/>
  </r>
  <r>
    <s v="RX001677"/>
    <d v="2023-11-24T00:00:00"/>
    <s v="PT0108"/>
    <s v="DR005"/>
    <s v="Dr. Lisa Johnson"/>
    <s v="Oncology"/>
    <s v="RX004"/>
    <s v="Health Plus Pharmacy"/>
    <s v="Cambridge"/>
    <s v="MA"/>
    <s v="00085-1234-01"/>
    <m/>
    <x v="4"/>
    <s v="ACE Inhibitor"/>
    <n v="90"/>
    <n v="85"/>
    <x v="0"/>
    <n v="1"/>
    <n v="0"/>
    <s v="PBM001"/>
    <x v="0"/>
    <s v="COMMERCIAL"/>
    <s v="MAC"/>
    <n v="8.5"/>
    <n v="6.8"/>
    <n v="3.96"/>
    <n v="1.78"/>
    <n v="5.74"/>
    <n v="4.99"/>
    <n v="1"/>
    <n v="6.45"/>
    <n v="0"/>
    <n v="-0.71"/>
    <x v="0"/>
    <m/>
    <m/>
    <n v="0"/>
    <n v="1"/>
  </r>
  <r>
    <s v="RX001678"/>
    <d v="2023-03-15T00:00:00"/>
    <s v="PT0026"/>
    <s v="DR002"/>
    <s v="Dr. Michael Torres"/>
    <s v="Cardiology"/>
    <s v="RX002"/>
    <s v="Westside Rx"/>
    <s v="Springfield"/>
    <s v="MA"/>
    <s v="00085-1234-01"/>
    <m/>
    <x v="4"/>
    <s v="ACE Inhibitor"/>
    <n v="90"/>
    <n v="85"/>
    <x v="0"/>
    <n v="1"/>
    <n v="0"/>
    <s v="PBM003"/>
    <x v="3"/>
    <s v="COMMERCIAL"/>
    <s v="MAC"/>
    <n v="8.5"/>
    <n v="6.8"/>
    <n v="4.1900000000000004"/>
    <n v="1.78"/>
    <n v="5.97"/>
    <n v="5.25"/>
    <n v="1"/>
    <n v="6.42"/>
    <n v="0"/>
    <n v="-0.45"/>
    <x v="0"/>
    <m/>
    <m/>
    <n v="0"/>
    <n v="1"/>
  </r>
  <r>
    <s v="RX001679"/>
    <d v="2024-11-22T00:00:00"/>
    <s v="PT0022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88"/>
    <x v="0"/>
    <n v="1"/>
    <n v="0"/>
    <s v="MCD001"/>
    <x v="4"/>
    <s v="GOVERNMENT"/>
    <s v="NADAC"/>
    <n v="8.5"/>
    <n v="6.8"/>
    <n v="6.46"/>
    <n v="0.03"/>
    <n v="6.49"/>
    <n v="4.67"/>
    <n v="1.82"/>
    <n v="6.49"/>
    <n v="0"/>
    <n v="0"/>
    <x v="0"/>
    <m/>
    <m/>
    <n v="2"/>
    <n v="1"/>
  </r>
  <r>
    <s v="RX001680"/>
    <d v="2023-09-20T00:00:00"/>
    <s v="PT0013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94"/>
    <x v="0"/>
    <n v="1"/>
    <n v="0"/>
    <s v="PBM001"/>
    <x v="0"/>
    <s v="COMMERCIAL"/>
    <s v="MAC"/>
    <n v="8.5"/>
    <n v="6.8"/>
    <n v="4.74"/>
    <n v="1.78"/>
    <n v="6.52"/>
    <n v="5.67"/>
    <n v="1"/>
    <n v="6.07"/>
    <n v="0"/>
    <n v="0.45"/>
    <x v="0"/>
    <m/>
    <m/>
    <n v="3"/>
    <n v="0"/>
  </r>
  <r>
    <s v="RX001681"/>
    <d v="2023-02-08T00:00:00"/>
    <s v="PT0024"/>
    <s v="DR003"/>
    <s v="Dr. Priya Patel"/>
    <s v="Endocrinology"/>
    <s v="RX002"/>
    <s v="Westside Rx"/>
    <s v="Springfield"/>
    <s v="MA"/>
    <s v="50458-0579-30"/>
    <s v="Xarelto 20mg"/>
    <x v="13"/>
    <s v="Anticoagulant"/>
    <n v="90"/>
    <n v="91"/>
    <x v="1"/>
    <n v="3"/>
    <n v="0"/>
    <s v="PBM001"/>
    <x v="0"/>
    <s v="COMMERCIAL"/>
    <s v="MAC"/>
    <n v="558"/>
    <n v="474.3"/>
    <n v="1381.45"/>
    <n v="1.78"/>
    <n v="1383.23"/>
    <n v="1203.4100000000001"/>
    <n v="179.82"/>
    <n v="1327.34"/>
    <n v="0"/>
    <n v="55.89"/>
    <x v="0"/>
    <m/>
    <m/>
    <n v="10"/>
    <n v="1"/>
  </r>
  <r>
    <s v="RX001682"/>
    <d v="2023-04-27T00:00:00"/>
    <s v="PT0030"/>
    <s v="DR001"/>
    <s v="Dr. Sarah Chen"/>
    <s v="Internal Medicine"/>
    <s v="RX001"/>
    <s v="Main St Pharmacy"/>
    <s v="Boston"/>
    <s v="MA"/>
    <s v="00074-3799-13"/>
    <s v="Humira Pen 40mg"/>
    <x v="7"/>
    <s v="Biologic"/>
    <n v="28"/>
    <n v="28"/>
    <x v="1"/>
    <n v="5"/>
    <n v="0"/>
    <s v="MCR001"/>
    <x v="5"/>
    <s v="GOVERNMENT"/>
    <s v="MAC"/>
    <n v="7140"/>
    <n v="6069"/>
    <n v="6052.79"/>
    <n v="1.77"/>
    <n v="6054.56"/>
    <n v="4843.6499999999996"/>
    <n v="1210.9100000000001"/>
    <n v="5395.9"/>
    <n v="309.88"/>
    <n v="348.78"/>
    <x v="0"/>
    <m/>
    <m/>
    <n v="1"/>
    <n v="0"/>
  </r>
  <r>
    <s v="RX001683"/>
    <d v="2024-02-26T00:00:00"/>
    <s v="PT0052"/>
    <s v="DR003"/>
    <s v="Dr. Priya Patel"/>
    <s v="Endocrinology"/>
    <s v="RX003"/>
    <s v="Community Care Pharmacy"/>
    <s v="Worcester"/>
    <s v="MA"/>
    <s v="00093-7193-98"/>
    <m/>
    <x v="3"/>
    <s v="Statin"/>
    <n v="30"/>
    <n v="29"/>
    <x v="0"/>
    <n v="1"/>
    <n v="1"/>
    <s v="MCR001"/>
    <x v="5"/>
    <s v="GOVERNMENT"/>
    <s v="MAC"/>
    <n v="18.2"/>
    <n v="14.56"/>
    <n v="8.8000000000000007"/>
    <n v="1.77"/>
    <n v="10.57"/>
    <n v="8.4499999999999993"/>
    <n v="2.11"/>
    <n v="13.06"/>
    <n v="0"/>
    <n v="-2.4900000000000002"/>
    <x v="0"/>
    <m/>
    <m/>
    <n v="6"/>
    <n v="0"/>
  </r>
  <r>
    <s v="RX001684"/>
    <d v="2023-07-17T00:00:00"/>
    <s v="PT0046"/>
    <s v="DR004"/>
    <s v="Dr. James Williams"/>
    <s v="Primary Care"/>
    <s v="RX004"/>
    <s v="Health Plus Pharmacy"/>
    <s v="Cambridge"/>
    <s v="MA"/>
    <s v="00003-0894-20"/>
    <s v="Eliquis 5mg"/>
    <x v="10"/>
    <s v="Anticoagulant"/>
    <n v="30"/>
    <n v="29"/>
    <x v="1"/>
    <n v="3"/>
    <n v="1"/>
    <s v="PBM003"/>
    <x v="3"/>
    <s v="COMMERCIAL"/>
    <s v="MAC"/>
    <n v="594"/>
    <n v="504.9"/>
    <n v="493.5"/>
    <n v="1.78"/>
    <n v="495.28"/>
    <n v="435.85"/>
    <n v="59.43"/>
    <n v="470.82"/>
    <n v="0"/>
    <n v="24.46"/>
    <x v="0"/>
    <m/>
    <m/>
    <n v="7"/>
    <n v="0"/>
  </r>
  <r>
    <s v="RX001685"/>
    <d v="2024-09-28T00:00:00"/>
    <s v="PT0043"/>
    <s v="DR002"/>
    <s v="Dr. Michael Torres"/>
    <s v="Cardiology"/>
    <s v="RX003"/>
    <s v="Community Care Pharmacy"/>
    <s v="Worcester"/>
    <s v="MA"/>
    <s v="00591-3622-19"/>
    <m/>
    <x v="12"/>
    <s v="PPI"/>
    <n v="30"/>
    <n v="30"/>
    <x v="0"/>
    <n v="1"/>
    <n v="2"/>
    <s v="PBM002"/>
    <x v="2"/>
    <s v="COMMERCIAL"/>
    <s v="MAC"/>
    <n v="6.9"/>
    <n v="5.52"/>
    <n v="3.59"/>
    <n v="1.79"/>
    <n v="5.38"/>
    <n v="4.58"/>
    <n v="1"/>
    <n v="5.24"/>
    <n v="0"/>
    <n v="0.14000000000000001"/>
    <x v="2"/>
    <m/>
    <m/>
    <n v="6"/>
    <n v="0"/>
  </r>
  <r>
    <s v="RX001686"/>
    <d v="2024-02-04T00:00:00"/>
    <s v="PT0082"/>
    <s v="DR004"/>
    <s v="Dr. James Williams"/>
    <s v="Primary Care"/>
    <s v="RX003"/>
    <s v="Community Care Pharmacy"/>
    <s v="Worcester"/>
    <s v="MA"/>
    <s v="61269-0435-01"/>
    <m/>
    <x v="14"/>
    <s v="Biguanide"/>
    <n v="90"/>
    <n v="90"/>
    <x v="0"/>
    <n v="1"/>
    <n v="0"/>
    <s v="MCR001"/>
    <x v="5"/>
    <s v="GOVERNMENT"/>
    <s v="MAC"/>
    <n v="12.4"/>
    <n v="9.92"/>
    <n v="6.37"/>
    <n v="1.77"/>
    <n v="8.14"/>
    <n v="6.51"/>
    <n v="1.63"/>
    <n v="8.9499999999999993"/>
    <n v="0"/>
    <n v="-0.81"/>
    <x v="0"/>
    <m/>
    <m/>
    <n v="4"/>
    <n v="1"/>
  </r>
  <r>
    <s v="RX001687"/>
    <d v="2024-02-19T00:00:00"/>
    <s v="PT0021"/>
    <s v="DR002"/>
    <s v="Dr. Michael Torres"/>
    <s v="Cardiology"/>
    <s v="RX002"/>
    <s v="Westside Rx"/>
    <s v="Springfield"/>
    <s v="MA"/>
    <s v="00085-1234-01"/>
    <m/>
    <x v="4"/>
    <s v="ACE Inhibitor"/>
    <n v="90"/>
    <n v="88"/>
    <x v="0"/>
    <n v="1"/>
    <n v="0"/>
    <s v="CASH"/>
    <x v="6"/>
    <s v="CASH"/>
    <s v="AWP"/>
    <n v="8.5"/>
    <n v="6.8"/>
    <n v="7.65"/>
    <n v="0"/>
    <n v="7.65"/>
    <n v="0"/>
    <n v="7.65"/>
    <n v="6.41"/>
    <n v="0"/>
    <n v="1.24"/>
    <x v="2"/>
    <m/>
    <m/>
    <n v="4"/>
    <n v="0"/>
  </r>
  <r>
    <s v="RX001688"/>
    <d v="2023-08-02T00:00:00"/>
    <s v="PT0053"/>
    <s v="DR003"/>
    <s v="Dr. Priya Patel"/>
    <s v="Endocrinology"/>
    <s v="RX002"/>
    <s v="Westside Rx"/>
    <s v="Springfield"/>
    <s v="MA"/>
    <s v="00085-1234-01"/>
    <m/>
    <x v="4"/>
    <s v="ACE Inhibitor"/>
    <n v="90"/>
    <n v="86"/>
    <x v="0"/>
    <n v="1"/>
    <n v="0"/>
    <s v="PBM004"/>
    <x v="1"/>
    <s v="COMMERCIAL"/>
    <s v="MAC"/>
    <n v="8.5"/>
    <n v="6.8"/>
    <n v="4.93"/>
    <n v="1.8"/>
    <n v="6.73"/>
    <n v="5.65"/>
    <n v="1.08"/>
    <n v="6.41"/>
    <n v="0"/>
    <n v="0.32"/>
    <x v="0"/>
    <m/>
    <m/>
    <n v="8"/>
    <n v="0"/>
  </r>
  <r>
    <s v="RX001689"/>
    <d v="2024-05-20T00:00:00"/>
    <s v="PT0021"/>
    <s v="DR004"/>
    <s v="Dr. James Williams"/>
    <s v="Primary Care"/>
    <s v="RX002"/>
    <s v="Westside Rx"/>
    <s v="Springfield"/>
    <s v="MA"/>
    <s v="00078-0467-15"/>
    <s v="Entresto 49/51"/>
    <x v="16"/>
    <s v="ARNI"/>
    <n v="30"/>
    <n v="30"/>
    <x v="1"/>
    <n v="4"/>
    <n v="2"/>
    <s v="PBM001"/>
    <x v="0"/>
    <s v="COMMERCIAL"/>
    <s v="MAC"/>
    <n v="618"/>
    <n v="525.29999999999995"/>
    <n v="528.92999999999995"/>
    <n v="1.78"/>
    <n v="530.71"/>
    <n v="461.72"/>
    <n v="68.989999999999995"/>
    <n v="484.71"/>
    <n v="0"/>
    <n v="46"/>
    <x v="0"/>
    <m/>
    <m/>
    <n v="6"/>
    <n v="0"/>
  </r>
  <r>
    <s v="RX001690"/>
    <d v="2023-10-05T00:00:00"/>
    <s v="PT0096"/>
    <s v="DR003"/>
    <s v="Dr. Priya Patel"/>
    <s v="Endocrinology"/>
    <s v="RX002"/>
    <s v="Westside Rx"/>
    <s v="Springfield"/>
    <s v="MA"/>
    <s v="68382-0035-01"/>
    <m/>
    <x v="2"/>
    <s v="CCB"/>
    <n v="90"/>
    <n v="89"/>
    <x v="0"/>
    <n v="1"/>
    <n v="1"/>
    <s v="PBM003"/>
    <x v="3"/>
    <s v="COMMERCIAL"/>
    <s v="MAC"/>
    <n v="7.2"/>
    <n v="5.76"/>
    <n v="11.28"/>
    <n v="1.78"/>
    <n v="13.06"/>
    <n v="11.49"/>
    <n v="1.57"/>
    <n v="15.72"/>
    <n v="0"/>
    <n v="-2.66"/>
    <x v="0"/>
    <m/>
    <m/>
    <n v="1"/>
    <n v="0"/>
  </r>
  <r>
    <s v="RX001691"/>
    <d v="2024-10-16T00:00:00"/>
    <s v="PT0085"/>
    <s v="DR005"/>
    <s v="Dr. Lisa Johnson"/>
    <s v="Oncology"/>
    <s v="RX004"/>
    <s v="Health Plus Pharmacy"/>
    <s v="Cambridge"/>
    <s v="MA"/>
    <s v="50458-0579-30"/>
    <s v="Xarelto 20mg"/>
    <x v="13"/>
    <s v="Anticoagulant"/>
    <n v="90"/>
    <n v="86"/>
    <x v="1"/>
    <n v="3"/>
    <n v="0"/>
    <s v="PBM002"/>
    <x v="2"/>
    <s v="COMMERCIAL"/>
    <s v="MAC"/>
    <n v="558"/>
    <n v="474.3"/>
    <n v="1380.08"/>
    <n v="1.79"/>
    <n v="1381.87"/>
    <n v="1174.5899999999999"/>
    <n v="207.28"/>
    <n v="1322.12"/>
    <n v="0"/>
    <n v="59.75"/>
    <x v="0"/>
    <m/>
    <m/>
    <n v="10"/>
    <n v="0"/>
  </r>
  <r>
    <s v="RX001692"/>
    <d v="2023-04-01T00:00:00"/>
    <s v="PT0061"/>
    <s v="DR004"/>
    <s v="Dr. James Williams"/>
    <s v="Primary Care"/>
    <s v="RX002"/>
    <s v="Westside Rx"/>
    <s v="Springfield"/>
    <s v="MA"/>
    <s v="00093-7193-98"/>
    <m/>
    <x v="3"/>
    <s v="Statin"/>
    <n v="90"/>
    <n v="86"/>
    <x v="0"/>
    <n v="1"/>
    <n v="0"/>
    <s v="PBM002"/>
    <x v="2"/>
    <s v="COMMERCIAL"/>
    <s v="MAC"/>
    <n v="18.2"/>
    <n v="14.56"/>
    <n v="0"/>
    <n v="0"/>
    <n v="0"/>
    <n v="0"/>
    <n v="0"/>
    <n v="0"/>
    <n v="0"/>
    <n v="0"/>
    <x v="1"/>
    <n v="76"/>
    <s v="Plan Limitations Exceeded"/>
    <n v="11"/>
    <n v="1"/>
  </r>
  <r>
    <s v="RX001693"/>
    <d v="2024-07-03T00:00:00"/>
    <s v="PT0003"/>
    <s v="DR003"/>
    <s v="Dr. Priya Patel"/>
    <s v="Endocrinology"/>
    <s v="RX001"/>
    <s v="Main St Pharmacy"/>
    <s v="Boston"/>
    <s v="MA"/>
    <s v="00591-3622-19"/>
    <m/>
    <x v="12"/>
    <s v="PPI"/>
    <n v="30"/>
    <n v="30"/>
    <x v="0"/>
    <n v="1"/>
    <n v="0"/>
    <s v="PBM001"/>
    <x v="0"/>
    <s v="COMMERCIAL"/>
    <s v="MAC"/>
    <n v="6.9"/>
    <n v="5.52"/>
    <n v="4.3600000000000003"/>
    <n v="1.78"/>
    <n v="6.14"/>
    <n v="5.34"/>
    <n v="1"/>
    <n v="5.31"/>
    <n v="0"/>
    <n v="0.83"/>
    <x v="0"/>
    <m/>
    <m/>
    <n v="9"/>
    <n v="1"/>
  </r>
  <r>
    <s v="RX001694"/>
    <d v="2023-07-21T00:00:00"/>
    <s v="PT0042"/>
    <s v="DR004"/>
    <s v="Dr. James Williams"/>
    <s v="Primary Care"/>
    <s v="RX003"/>
    <s v="Community Care Pharmacy"/>
    <s v="Worcester"/>
    <s v="MA"/>
    <s v="00093-7193-98"/>
    <m/>
    <x v="3"/>
    <s v="Statin"/>
    <n v="30"/>
    <n v="30"/>
    <x v="0"/>
    <n v="1"/>
    <n v="1"/>
    <s v="PBM001"/>
    <x v="0"/>
    <s v="COMMERCIAL"/>
    <s v="MAC"/>
    <n v="18.2"/>
    <n v="14.56"/>
    <n v="10.82"/>
    <n v="1.78"/>
    <n v="12.6"/>
    <n v="10.96"/>
    <n v="1.64"/>
    <n v="13.33"/>
    <n v="0"/>
    <n v="-0.73"/>
    <x v="0"/>
    <m/>
    <m/>
    <n v="10"/>
    <n v="1"/>
  </r>
  <r>
    <s v="RX001695"/>
    <d v="2023-07-15T00:00:00"/>
    <s v="PT0104"/>
    <s v="DR002"/>
    <s v="Dr. Michael Torres"/>
    <s v="Cardiology"/>
    <s v="RX004"/>
    <s v="Health Plus Pharmacy"/>
    <s v="Cambridge"/>
    <s v="MA"/>
    <s v="00591-3622-19"/>
    <m/>
    <x v="12"/>
    <s v="PPI"/>
    <n v="30"/>
    <n v="30"/>
    <x v="0"/>
    <n v="1"/>
    <n v="2"/>
    <s v="PBM002"/>
    <x v="2"/>
    <s v="COMMERCIAL"/>
    <s v="MAC"/>
    <n v="6.9"/>
    <n v="5.52"/>
    <n v="4.07"/>
    <n v="1.79"/>
    <n v="5.86"/>
    <n v="4.9800000000000004"/>
    <n v="1"/>
    <n v="5.15"/>
    <n v="0"/>
    <n v="0.71"/>
    <x v="0"/>
    <m/>
    <m/>
    <n v="6"/>
    <n v="0"/>
  </r>
  <r>
    <s v="RX001696"/>
    <d v="2023-07-05T00:00:00"/>
    <s v="PT0038"/>
    <s v="DR001"/>
    <s v="Dr. Sarah Chen"/>
    <s v="Internal Medicine"/>
    <s v="RX001"/>
    <s v="Main St Pharmacy"/>
    <s v="Boston"/>
    <s v="MA"/>
    <s v="61269-0435-01"/>
    <m/>
    <x v="14"/>
    <s v="Biguanide"/>
    <n v="90"/>
    <n v="90"/>
    <x v="0"/>
    <n v="1"/>
    <n v="0"/>
    <s v="MCR001"/>
    <x v="5"/>
    <s v="GOVERNMENT"/>
    <s v="MAC"/>
    <n v="12.4"/>
    <n v="9.92"/>
    <n v="7.2"/>
    <n v="1.77"/>
    <n v="8.9700000000000006"/>
    <n v="7.17"/>
    <n v="1.79"/>
    <n v="9.07"/>
    <n v="0"/>
    <n v="-0.1"/>
    <x v="0"/>
    <m/>
    <m/>
    <n v="10"/>
    <n v="1"/>
  </r>
  <r>
    <s v="RX001697"/>
    <d v="2023-08-14T00:00:00"/>
    <s v="PT0014"/>
    <s v="DR003"/>
    <s v="Dr. Priya Patel"/>
    <s v="Endocrinology"/>
    <s v="RX002"/>
    <s v="Westside Rx"/>
    <s v="Springfield"/>
    <s v="MA"/>
    <s v="68382-0035-01"/>
    <m/>
    <x v="2"/>
    <s v="CCB"/>
    <n v="30"/>
    <n v="29"/>
    <x v="0"/>
    <n v="1"/>
    <n v="1"/>
    <s v="PBM003"/>
    <x v="3"/>
    <s v="COMMERCIAL"/>
    <s v="MAC"/>
    <n v="7.2"/>
    <n v="5.76"/>
    <n v="0"/>
    <n v="0"/>
    <n v="0"/>
    <n v="0"/>
    <n v="0"/>
    <n v="0"/>
    <n v="0"/>
    <n v="0"/>
    <x v="1"/>
    <n v="65"/>
    <s v="Patient Not Covered"/>
    <n v="9"/>
    <n v="1"/>
  </r>
  <r>
    <s v="RX001698"/>
    <d v="2023-02-04T00:00:00"/>
    <s v="PT0035"/>
    <s v="DR005"/>
    <s v="Dr. Lisa Johnson"/>
    <s v="Oncology"/>
    <s v="RX003"/>
    <s v="Community Care Pharmacy"/>
    <s v="Worcester"/>
    <s v="MA"/>
    <s v="00085-1234-01"/>
    <m/>
    <x v="4"/>
    <s v="ACE Inhibitor"/>
    <n v="90"/>
    <n v="94"/>
    <x v="0"/>
    <n v="1"/>
    <n v="0"/>
    <s v="PBM004"/>
    <x v="1"/>
    <s v="COMMERCIAL"/>
    <s v="MAC"/>
    <n v="8.5"/>
    <n v="6.8"/>
    <n v="3.88"/>
    <n v="1.8"/>
    <n v="5.68"/>
    <n v="4.7699999999999996"/>
    <n v="1"/>
    <n v="6.12"/>
    <n v="0"/>
    <n v="-0.44"/>
    <x v="0"/>
    <m/>
    <m/>
    <n v="6"/>
    <n v="0"/>
  </r>
  <r>
    <s v="RX001699"/>
    <d v="2023-04-13T00:00:00"/>
    <s v="PT0012"/>
    <s v="DR005"/>
    <s v="Dr. Lisa Johnson"/>
    <s v="Oncology"/>
    <s v="RX003"/>
    <s v="Community Care Pharmacy"/>
    <s v="Worcester"/>
    <s v="MA"/>
    <s v="00093-0892-01"/>
    <m/>
    <x v="0"/>
    <s v="Antiplatelet"/>
    <n v="30"/>
    <n v="30"/>
    <x v="0"/>
    <n v="1"/>
    <n v="2"/>
    <s v="PBM001"/>
    <x v="0"/>
    <s v="COMMERCIAL"/>
    <s v="MAC"/>
    <n v="14.8"/>
    <n v="11.84"/>
    <n v="8.1300000000000008"/>
    <n v="1.78"/>
    <n v="9.91"/>
    <n v="8.6199999999999992"/>
    <n v="1.29"/>
    <n v="11.16"/>
    <n v="0"/>
    <n v="-1.25"/>
    <x v="0"/>
    <m/>
    <m/>
    <n v="7"/>
    <n v="0"/>
  </r>
  <r>
    <s v="RX001700"/>
    <d v="2024-02-15T00:00:00"/>
    <s v="PT0076"/>
    <s v="DR001"/>
    <s v="Dr. Sarah Chen"/>
    <s v="Internal Medicine"/>
    <s v="RX001"/>
    <s v="Main St Pharmacy"/>
    <s v="Boston"/>
    <s v="MA"/>
    <s v="00071-0155-23"/>
    <s v="Lipitor"/>
    <x v="3"/>
    <s v="Statin"/>
    <n v="30"/>
    <n v="30"/>
    <x v="1"/>
    <n v="2"/>
    <n v="0"/>
    <s v="CASH"/>
    <x v="6"/>
    <s v="CASH"/>
    <s v="AWP"/>
    <n v="185.4"/>
    <n v="157.59"/>
    <n v="166.86"/>
    <n v="0"/>
    <n v="166.86"/>
    <n v="0"/>
    <n v="166.86"/>
    <n v="147.96"/>
    <n v="0"/>
    <n v="18.899999999999999"/>
    <x v="0"/>
    <m/>
    <m/>
    <n v="4"/>
    <n v="0"/>
  </r>
  <r>
    <s v="RX001701"/>
    <d v="2024-06-26T00:00:00"/>
    <s v="PT0016"/>
    <s v="DR002"/>
    <s v="Dr. Michael Torres"/>
    <s v="Cardiology"/>
    <s v="RX001"/>
    <s v="Main St Pharmacy"/>
    <s v="Boston"/>
    <s v="MA"/>
    <s v="00002-4415-85"/>
    <s v="Trulicity 1.5mg"/>
    <x v="17"/>
    <s v="GLP-1"/>
    <n v="28"/>
    <n v="27"/>
    <x v="1"/>
    <n v="4"/>
    <n v="0"/>
    <s v="MCD001"/>
    <x v="4"/>
    <s v="GOVERNMENT"/>
    <s v="NADAC"/>
    <n v="918"/>
    <n v="780.3"/>
    <n v="741.28"/>
    <n v="3.71"/>
    <n v="744.99"/>
    <n v="536.39"/>
    <n v="208.6"/>
    <n v="746.58"/>
    <n v="0"/>
    <n v="-1.59"/>
    <x v="0"/>
    <m/>
    <m/>
    <n v="1"/>
    <n v="0"/>
  </r>
  <r>
    <s v="RX001702"/>
    <d v="2023-07-25T00:00:00"/>
    <s v="PT0034"/>
    <s v="DR001"/>
    <s v="Dr. Sarah Chen"/>
    <s v="Internal Medicine"/>
    <s v="RX002"/>
    <s v="Westside Rx"/>
    <s v="Springfield"/>
    <s v="MA"/>
    <s v="00093-0892-01"/>
    <m/>
    <x v="0"/>
    <s v="Antiplatelet"/>
    <n v="30"/>
    <n v="31"/>
    <x v="0"/>
    <n v="1"/>
    <n v="2"/>
    <s v="PBM002"/>
    <x v="2"/>
    <s v="COMMERCIAL"/>
    <s v="MAC"/>
    <n v="14.8"/>
    <n v="11.84"/>
    <n v="9.2799999999999994"/>
    <n v="1.79"/>
    <n v="11.07"/>
    <n v="9.41"/>
    <n v="1.66"/>
    <n v="10.74"/>
    <n v="0"/>
    <n v="0.33"/>
    <x v="0"/>
    <m/>
    <m/>
    <n v="3"/>
    <n v="1"/>
  </r>
  <r>
    <s v="RX001703"/>
    <d v="2024-08-28T00:00:00"/>
    <s v="PT0101"/>
    <s v="DR004"/>
    <s v="Dr. James Williams"/>
    <s v="Primary Care"/>
    <s v="RX001"/>
    <s v="Main St Pharmacy"/>
    <s v="Boston"/>
    <s v="MA"/>
    <s v="00071-0155-23"/>
    <s v="Lipitor"/>
    <x v="3"/>
    <s v="Statin"/>
    <n v="90"/>
    <n v="89"/>
    <x v="1"/>
    <n v="2"/>
    <n v="2"/>
    <s v="PBM003"/>
    <x v="3"/>
    <s v="COMMERCIAL"/>
    <s v="MAC"/>
    <n v="185.4"/>
    <n v="157.59"/>
    <n v="469.83"/>
    <n v="1.78"/>
    <n v="471.61"/>
    <n v="415.02"/>
    <n v="56.59"/>
    <n v="419.43"/>
    <n v="0"/>
    <n v="52.18"/>
    <x v="0"/>
    <m/>
    <m/>
    <n v="7"/>
    <n v="1"/>
  </r>
  <r>
    <s v="RX001704"/>
    <d v="2024-11-29T00:00:00"/>
    <s v="PT0060"/>
    <s v="DR005"/>
    <s v="Dr. Lisa Johnson"/>
    <s v="Oncology"/>
    <s v="RX001"/>
    <s v="Main St Pharmacy"/>
    <s v="Boston"/>
    <s v="MA"/>
    <s v="00591-3622-19"/>
    <m/>
    <x v="12"/>
    <s v="PPI"/>
    <n v="30"/>
    <n v="30"/>
    <x v="0"/>
    <n v="1"/>
    <n v="0"/>
    <s v="MCR001"/>
    <x v="5"/>
    <s v="GOVERNMENT"/>
    <s v="MAC"/>
    <n v="6.9"/>
    <n v="5.52"/>
    <n v="3.06"/>
    <n v="1.77"/>
    <n v="4.83"/>
    <n v="3.86"/>
    <n v="1"/>
    <n v="4.92"/>
    <n v="0"/>
    <n v="-0.1"/>
    <x v="2"/>
    <m/>
    <m/>
    <n v="8"/>
    <n v="0"/>
  </r>
  <r>
    <s v="RX001705"/>
    <d v="2024-06-30T00:00:00"/>
    <s v="PT0090"/>
    <s v="DR002"/>
    <s v="Dr. Michael Torres"/>
    <s v="Cardiology"/>
    <s v="RX001"/>
    <s v="Main St Pharmacy"/>
    <s v="Boston"/>
    <s v="MA"/>
    <s v="00093-0892-01"/>
    <m/>
    <x v="0"/>
    <s v="Antiplatelet"/>
    <n v="30"/>
    <n v="28"/>
    <x v="0"/>
    <n v="1"/>
    <n v="2"/>
    <s v="PBM002"/>
    <x v="2"/>
    <s v="COMMERCIAL"/>
    <s v="MAC"/>
    <n v="14.8"/>
    <n v="11.84"/>
    <n v="7.45"/>
    <n v="1.79"/>
    <n v="9.24"/>
    <n v="7.85"/>
    <n v="1.39"/>
    <n v="11.39"/>
    <n v="0"/>
    <n v="-2.15"/>
    <x v="0"/>
    <m/>
    <m/>
    <n v="6"/>
    <n v="0"/>
  </r>
  <r>
    <s v="RX001706"/>
    <d v="2023-07-12T00:00:00"/>
    <s v="PT0082"/>
    <s v="DR004"/>
    <s v="Dr. James Williams"/>
    <s v="Primary Care"/>
    <s v="RX003"/>
    <s v="Community Care Pharmacy"/>
    <s v="Worcester"/>
    <s v="MA"/>
    <s v="50458-0579-30"/>
    <s v="Xarelto 20mg"/>
    <x v="13"/>
    <s v="Anticoagulant"/>
    <n v="30"/>
    <n v="29"/>
    <x v="1"/>
    <n v="3"/>
    <n v="0"/>
    <s v="PBM003"/>
    <x v="3"/>
    <s v="COMMERCIAL"/>
    <s v="MAC"/>
    <n v="558"/>
    <n v="474.3"/>
    <n v="462.28"/>
    <n v="1.78"/>
    <n v="464.06"/>
    <n v="408.37"/>
    <n v="55.69"/>
    <n v="420.79"/>
    <n v="0"/>
    <n v="43.27"/>
    <x v="0"/>
    <m/>
    <m/>
    <n v="6"/>
    <n v="1"/>
  </r>
  <r>
    <s v="RX001707"/>
    <d v="2023-05-02T00:00:00"/>
    <s v="PT0043"/>
    <s v="DR002"/>
    <s v="Dr. Michael Torres"/>
    <s v="Cardiology"/>
    <s v="RX002"/>
    <s v="Westside Rx"/>
    <s v="Springfield"/>
    <s v="MA"/>
    <s v="00007-4102-20"/>
    <s v="Plavix 75mg"/>
    <x v="0"/>
    <s v="Antiplatelet"/>
    <n v="30"/>
    <n v="29"/>
    <x v="1"/>
    <n v="2"/>
    <n v="0"/>
    <s v="PBM002"/>
    <x v="2"/>
    <s v="COMMERCIAL"/>
    <s v="MAC"/>
    <n v="174"/>
    <n v="147.9"/>
    <n v="149.11000000000001"/>
    <n v="1.79"/>
    <n v="150.9"/>
    <n v="128.27000000000001"/>
    <n v="22.64"/>
    <n v="133.31"/>
    <n v="0"/>
    <n v="17.59"/>
    <x v="0"/>
    <m/>
    <m/>
    <n v="6"/>
    <n v="0"/>
  </r>
  <r>
    <s v="RX001708"/>
    <d v="2023-12-12T00:00:00"/>
    <s v="PT0040"/>
    <s v="DR003"/>
    <s v="Dr. Priya Patel"/>
    <s v="Endocrinology"/>
    <s v="RX003"/>
    <s v="Community Care Pharmacy"/>
    <s v="Worcester"/>
    <s v="MA"/>
    <s v="00003-0894-20"/>
    <s v="Eliquis 5mg"/>
    <x v="10"/>
    <s v="Anticoagulant"/>
    <n v="90"/>
    <n v="93"/>
    <x v="1"/>
    <n v="3"/>
    <n v="0"/>
    <s v="PBM001"/>
    <x v="0"/>
    <s v="COMMERCIAL"/>
    <s v="MAC"/>
    <n v="594"/>
    <n v="504.9"/>
    <n v="1478.51"/>
    <n v="1.78"/>
    <n v="1480.29"/>
    <n v="1287.8599999999999"/>
    <n v="192.44"/>
    <n v="1400.67"/>
    <n v="0"/>
    <n v="79.63"/>
    <x v="0"/>
    <m/>
    <m/>
    <n v="4"/>
    <n v="0"/>
  </r>
  <r>
    <s v="RX001709"/>
    <d v="2024-07-09T00:00:00"/>
    <s v="PT0046"/>
    <s v="DR005"/>
    <s v="Dr. Lisa Johnson"/>
    <s v="Oncology"/>
    <s v="RX004"/>
    <s v="Health Plus Pharmacy"/>
    <s v="Cambridge"/>
    <s v="MA"/>
    <s v="00591-3622-19"/>
    <m/>
    <x v="12"/>
    <s v="PPI"/>
    <n v="30"/>
    <n v="29"/>
    <x v="0"/>
    <n v="1"/>
    <n v="0"/>
    <s v="MCD001"/>
    <x v="4"/>
    <s v="GOVERNMENT"/>
    <s v="NADAC"/>
    <n v="6.9"/>
    <n v="5.52"/>
    <n v="5.24"/>
    <n v="0.03"/>
    <n v="5.27"/>
    <n v="3.79"/>
    <n v="1.48"/>
    <n v="5.12"/>
    <n v="0"/>
    <n v="0.15"/>
    <x v="0"/>
    <m/>
    <m/>
    <n v="9"/>
    <n v="1"/>
  </r>
  <r>
    <s v="RX001710"/>
    <d v="2024-04-07T00:00:00"/>
    <s v="PT0100"/>
    <s v="DR004"/>
    <s v="Dr. James Williams"/>
    <s v="Primary Care"/>
    <s v="RX003"/>
    <s v="Community Care Pharmacy"/>
    <s v="Worcester"/>
    <s v="MA"/>
    <s v="00071-0155-23"/>
    <s v="Lipitor"/>
    <x v="3"/>
    <s v="Statin"/>
    <n v="30"/>
    <n v="30"/>
    <x v="1"/>
    <n v="2"/>
    <n v="2"/>
    <s v="PBM002"/>
    <x v="2"/>
    <s v="COMMERCIAL"/>
    <s v="MAC"/>
    <n v="185.4"/>
    <n v="157.59"/>
    <n v="156.46"/>
    <n v="1.79"/>
    <n v="158.25"/>
    <n v="134.52000000000001"/>
    <n v="23.74"/>
    <n v="143.86000000000001"/>
    <n v="0"/>
    <n v="14.39"/>
    <x v="0"/>
    <m/>
    <m/>
    <n v="2"/>
    <n v="0"/>
  </r>
  <r>
    <s v="RX001711"/>
    <d v="2023-05-17T00:00:00"/>
    <s v="PT0112"/>
    <s v="DR004"/>
    <s v="Dr. James Williams"/>
    <s v="Primary Care"/>
    <s v="RX004"/>
    <s v="Health Plus Pharmacy"/>
    <s v="Cambridge"/>
    <s v="MA"/>
    <s v="68382-0035-01"/>
    <m/>
    <x v="2"/>
    <s v="CCB"/>
    <n v="30"/>
    <n v="28"/>
    <x v="0"/>
    <n v="1"/>
    <n v="0"/>
    <s v="PBM003"/>
    <x v="3"/>
    <s v="COMMERCIAL"/>
    <s v="MAC"/>
    <n v="7.2"/>
    <n v="5.76"/>
    <n v="3.7"/>
    <n v="1.78"/>
    <n v="5.48"/>
    <n v="4.82"/>
    <n v="1"/>
    <n v="5.2"/>
    <n v="0"/>
    <n v="0.27"/>
    <x v="0"/>
    <m/>
    <m/>
    <n v="4"/>
    <n v="0"/>
  </r>
  <r>
    <s v="RX001712"/>
    <d v="2024-01-23T00:00:00"/>
    <s v="PT0006"/>
    <s v="DR001"/>
    <s v="Dr. Sarah Chen"/>
    <s v="Internal Medicine"/>
    <s v="RX002"/>
    <s v="Westside Rx"/>
    <s v="Springfield"/>
    <s v="MA"/>
    <s v="00093-0892-01"/>
    <m/>
    <x v="0"/>
    <s v="Antiplatelet"/>
    <n v="30"/>
    <n v="30"/>
    <x v="0"/>
    <n v="1"/>
    <n v="0"/>
    <s v="PBM002"/>
    <x v="2"/>
    <s v="COMMERCIAL"/>
    <s v="MAC"/>
    <n v="14.8"/>
    <n v="11.84"/>
    <n v="7.76"/>
    <n v="1.79"/>
    <n v="9.5500000000000007"/>
    <n v="8.1199999999999992"/>
    <n v="1.43"/>
    <n v="10.61"/>
    <n v="0"/>
    <n v="-1.06"/>
    <x v="0"/>
    <m/>
    <m/>
    <n v="1"/>
    <n v="0"/>
  </r>
  <r>
    <s v="RX001713"/>
    <d v="2024-07-08T00:00:00"/>
    <s v="PT0013"/>
    <s v="DR004"/>
    <s v="Dr. James Williams"/>
    <s v="Primary Care"/>
    <s v="RX004"/>
    <s v="Health Plus Pharmacy"/>
    <s v="Cambridge"/>
    <s v="MA"/>
    <s v="00071-0155-23"/>
    <s v="Lipitor"/>
    <x v="3"/>
    <s v="Statin"/>
    <n v="30"/>
    <n v="29"/>
    <x v="1"/>
    <n v="2"/>
    <n v="0"/>
    <s v="PBM004"/>
    <x v="1"/>
    <s v="COMMERCIAL"/>
    <s v="MAC"/>
    <n v="185.4"/>
    <n v="157.59"/>
    <n v="152.11000000000001"/>
    <n v="1.8"/>
    <n v="153.91"/>
    <n v="129.29"/>
    <n v="24.63"/>
    <n v="150.09"/>
    <n v="0"/>
    <n v="3.83"/>
    <x v="0"/>
    <m/>
    <m/>
    <n v="6"/>
    <n v="1"/>
  </r>
  <r>
    <s v="RX001714"/>
    <d v="2023-05-24T00:00:00"/>
    <s v="PT0072"/>
    <s v="DR002"/>
    <s v="Dr. Michael Torres"/>
    <s v="Cardiology"/>
    <s v="RX003"/>
    <s v="Community Care Pharmacy"/>
    <s v="Worcester"/>
    <s v="MA"/>
    <s v="00085-1234-01"/>
    <m/>
    <x v="4"/>
    <s v="ACE Inhibitor"/>
    <n v="90"/>
    <n v="86"/>
    <x v="0"/>
    <n v="1"/>
    <n v="0"/>
    <s v="PBM001"/>
    <x v="0"/>
    <s v="COMMERCIAL"/>
    <s v="MAC"/>
    <n v="8.5"/>
    <n v="6.8"/>
    <n v="4.68"/>
    <n v="1.78"/>
    <n v="6.46"/>
    <n v="5.62"/>
    <n v="1"/>
    <n v="6.09"/>
    <n v="0"/>
    <n v="0.36"/>
    <x v="0"/>
    <m/>
    <m/>
    <n v="5"/>
    <n v="0"/>
  </r>
  <r>
    <s v="RX001715"/>
    <d v="2023-01-02T00:00:00"/>
    <s v="PT0035"/>
    <s v="DR001"/>
    <s v="Dr. Sarah Chen"/>
    <s v="Internal Medicine"/>
    <s v="RX003"/>
    <s v="Community Care Pharmacy"/>
    <s v="Worcester"/>
    <s v="MA"/>
    <s v="50458-0579-30"/>
    <s v="Xarelto 20mg"/>
    <x v="13"/>
    <s v="Anticoagulant"/>
    <n v="30"/>
    <n v="29"/>
    <x v="1"/>
    <n v="3"/>
    <n v="1"/>
    <s v="PBM002"/>
    <x v="2"/>
    <s v="COMMERCIAL"/>
    <s v="MAC"/>
    <n v="558"/>
    <n v="474.3"/>
    <n v="0"/>
    <n v="0"/>
    <n v="0"/>
    <n v="0"/>
    <n v="0"/>
    <n v="0"/>
    <n v="0"/>
    <n v="0"/>
    <x v="1"/>
    <n v="76"/>
    <s v="Plan Limitations Exceeded"/>
    <n v="3"/>
    <n v="0"/>
  </r>
  <r>
    <s v="RX001716"/>
    <d v="2024-11-14T00:00:00"/>
    <s v="PT0100"/>
    <s v="DR003"/>
    <s v="Dr. Priya Patel"/>
    <s v="Endocrinology"/>
    <s v="RX002"/>
    <s v="Westside Rx"/>
    <s v="Springfield"/>
    <s v="MA"/>
    <s v="00003-0208-11"/>
    <s v="Jardiance 25mg"/>
    <x v="5"/>
    <s v="SGLT2i"/>
    <n v="90"/>
    <n v="93"/>
    <x v="1"/>
    <n v="4"/>
    <n v="2"/>
    <s v="PBM004"/>
    <x v="1"/>
    <s v="COMMERCIAL"/>
    <s v="MAC"/>
    <n v="564"/>
    <n v="479.4"/>
    <n v="1402.72"/>
    <n v="1.8"/>
    <n v="1404.52"/>
    <n v="1179.79"/>
    <n v="224.72"/>
    <n v="1290.76"/>
    <n v="0"/>
    <n v="113.76"/>
    <x v="0"/>
    <m/>
    <m/>
    <n v="10"/>
    <n v="0"/>
  </r>
  <r>
    <s v="RX001717"/>
    <d v="2023-05-01T00:00:00"/>
    <s v="PT0006"/>
    <s v="DR003"/>
    <s v="Dr. Priya Patel"/>
    <s v="Endocrinology"/>
    <s v="RX004"/>
    <s v="Health Plus Pharmacy"/>
    <s v="Cambridge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9.32"/>
    <n v="1.77"/>
    <n v="11.09"/>
    <n v="8.8699999999999992"/>
    <n v="2.2200000000000002"/>
    <n v="13.45"/>
    <n v="0"/>
    <n v="-2.37"/>
    <x v="0"/>
    <m/>
    <m/>
    <n v="2"/>
    <n v="0"/>
  </r>
  <r>
    <s v="RX001718"/>
    <d v="2024-09-28T00:00:00"/>
    <s v="PT0010"/>
    <s v="DR001"/>
    <s v="Dr. Sarah Chen"/>
    <s v="Internal Medicine"/>
    <s v="RX003"/>
    <s v="Community Care Pharmacy"/>
    <s v="Worcester"/>
    <s v="MA"/>
    <s v="00071-0155-23"/>
    <s v="Lipitor"/>
    <x v="3"/>
    <s v="Statin"/>
    <n v="30"/>
    <n v="30"/>
    <x v="1"/>
    <n v="2"/>
    <n v="2"/>
    <s v="PBM001"/>
    <x v="0"/>
    <s v="COMMERCIAL"/>
    <s v="MAC"/>
    <n v="185.4"/>
    <n v="157.59"/>
    <n v="152.44999999999999"/>
    <n v="1.78"/>
    <n v="154.22999999999999"/>
    <n v="134.18"/>
    <n v="20.05"/>
    <n v="142.12"/>
    <n v="0"/>
    <n v="12.11"/>
    <x v="0"/>
    <m/>
    <m/>
    <n v="8"/>
    <n v="0"/>
  </r>
  <r>
    <s v="RX001719"/>
    <d v="2024-07-23T00:00:00"/>
    <s v="PT0071"/>
    <s v="DR004"/>
    <s v="Dr. James Williams"/>
    <s v="Primary Care"/>
    <s v="RX003"/>
    <s v="Community Care Pharmacy"/>
    <s v="Worcester"/>
    <s v="MA"/>
    <s v="00093-7193-98"/>
    <m/>
    <x v="3"/>
    <s v="Statin"/>
    <n v="30"/>
    <n v="28"/>
    <x v="0"/>
    <n v="1"/>
    <n v="0"/>
    <s v="PBM004"/>
    <x v="1"/>
    <s v="COMMERCIAL"/>
    <s v="MAC"/>
    <n v="18.2"/>
    <n v="14.56"/>
    <n v="10.68"/>
    <n v="1.8"/>
    <n v="12.48"/>
    <n v="10.48"/>
    <n v="2"/>
    <n v="13.64"/>
    <n v="0"/>
    <n v="-1.1599999999999999"/>
    <x v="0"/>
    <m/>
    <m/>
    <n v="8"/>
    <n v="0"/>
  </r>
  <r>
    <s v="RX001720"/>
    <d v="2024-07-26T00:00:00"/>
    <s v="PT0072"/>
    <s v="DR004"/>
    <s v="Dr. James Williams"/>
    <s v="Primary Care"/>
    <s v="RX003"/>
    <s v="Community Care Pharmacy"/>
    <s v="Worcester"/>
    <s v="MA"/>
    <s v="00169-3671-12"/>
    <s v="Victoza 1.2mg"/>
    <x v="11"/>
    <s v="GLP-1"/>
    <n v="30"/>
    <n v="30"/>
    <x v="1"/>
    <n v="4"/>
    <n v="0"/>
    <s v="PBM002"/>
    <x v="2"/>
    <s v="COMMERCIAL"/>
    <s v="MAC"/>
    <n v="612"/>
    <n v="520.20000000000005"/>
    <n v="509.83"/>
    <n v="1.79"/>
    <n v="511.62"/>
    <n v="434.88"/>
    <n v="76.739999999999995"/>
    <n v="468.42"/>
    <n v="0"/>
    <n v="43.2"/>
    <x v="0"/>
    <m/>
    <m/>
    <n v="3"/>
    <n v="0"/>
  </r>
  <r>
    <s v="RX001721"/>
    <d v="2023-09-03T00:00:00"/>
    <s v="PT0041"/>
    <s v="DR003"/>
    <s v="Dr. Priya Patel"/>
    <s v="Endocrinology"/>
    <s v="RX004"/>
    <s v="Health Plus Pharmacy"/>
    <s v="Cambridge"/>
    <s v="MA"/>
    <s v="00093-0892-01"/>
    <m/>
    <x v="0"/>
    <s v="Antiplatelet"/>
    <n v="30"/>
    <n v="30"/>
    <x v="0"/>
    <n v="1"/>
    <n v="0"/>
    <s v="MCD001"/>
    <x v="4"/>
    <s v="GOVERNMENT"/>
    <s v="NADAC"/>
    <n v="14.8"/>
    <n v="11.84"/>
    <n v="11.25"/>
    <n v="0.06"/>
    <n v="11.3"/>
    <n v="8.14"/>
    <n v="3.17"/>
    <n v="11.03"/>
    <n v="0"/>
    <n v="0.27"/>
    <x v="2"/>
    <m/>
    <m/>
    <n v="7"/>
    <n v="0"/>
  </r>
  <r>
    <s v="RX001722"/>
    <d v="2023-10-12T00:00:00"/>
    <s v="PT0056"/>
    <s v="DR005"/>
    <s v="Dr. Lisa Johnson"/>
    <s v="Oncology"/>
    <s v="RX001"/>
    <s v="Main St Pharmacy"/>
    <s v="Boston"/>
    <s v="MA"/>
    <s v="00093-0892-01"/>
    <m/>
    <x v="0"/>
    <s v="Antiplatelet"/>
    <n v="90"/>
    <n v="90"/>
    <x v="0"/>
    <n v="1"/>
    <n v="0"/>
    <s v="PBM002"/>
    <x v="2"/>
    <s v="COMMERCIAL"/>
    <s v="MAC"/>
    <n v="14.8"/>
    <n v="11.84"/>
    <n v="19.54"/>
    <n v="1.79"/>
    <n v="21.33"/>
    <n v="18.13"/>
    <n v="3.2"/>
    <n v="32.6"/>
    <n v="0"/>
    <n v="-11.27"/>
    <x v="0"/>
    <m/>
    <m/>
    <n v="2"/>
    <n v="0"/>
  </r>
  <r>
    <s v="RX001723"/>
    <d v="2023-02-19T00:00:00"/>
    <s v="PT0035"/>
    <s v="DR001"/>
    <s v="Dr. Sarah Chen"/>
    <s v="Internal Medicine"/>
    <s v="RX004"/>
    <s v="Health Plus Pharmacy"/>
    <s v="Cambridge"/>
    <s v="MA"/>
    <s v="00003-0208-11"/>
    <s v="Jardiance 25mg"/>
    <x v="5"/>
    <s v="SGLT2i"/>
    <n v="30"/>
    <n v="29"/>
    <x v="1"/>
    <n v="4"/>
    <n v="2"/>
    <s v="PBM002"/>
    <x v="2"/>
    <s v="COMMERCIAL"/>
    <s v="MAC"/>
    <n v="564"/>
    <n v="479.4"/>
    <n v="479.61"/>
    <n v="1.79"/>
    <n v="481.4"/>
    <n v="409.19"/>
    <n v="72.209999999999994"/>
    <n v="441.39"/>
    <n v="0"/>
    <n v="40.01"/>
    <x v="0"/>
    <m/>
    <m/>
    <n v="5"/>
    <n v="1"/>
  </r>
  <r>
    <s v="RX001724"/>
    <d v="2023-03-12T00:00:00"/>
    <s v="PT0008"/>
    <s v="DR005"/>
    <s v="Dr. Lisa Johnson"/>
    <s v="Oncology"/>
    <s v="RX004"/>
    <s v="Health Plus Pharmacy"/>
    <s v="Cambridge"/>
    <s v="MA"/>
    <s v="00085-1234-01"/>
    <m/>
    <x v="4"/>
    <s v="ACE Inhibitor"/>
    <n v="90"/>
    <n v="86"/>
    <x v="0"/>
    <n v="1"/>
    <n v="0"/>
    <s v="MCD001"/>
    <x v="4"/>
    <s v="GOVERNMENT"/>
    <s v="NADAC"/>
    <n v="8.5"/>
    <n v="6.8"/>
    <n v="6.46"/>
    <n v="0.03"/>
    <n v="6.49"/>
    <n v="4.67"/>
    <n v="1.82"/>
    <n v="6.53"/>
    <n v="0"/>
    <n v="-0.04"/>
    <x v="0"/>
    <m/>
    <m/>
    <n v="4"/>
    <n v="1"/>
  </r>
  <r>
    <s v="RX001725"/>
    <d v="2024-02-12T00:00:00"/>
    <s v="PT0024"/>
    <s v="DR005"/>
    <s v="Dr. Lisa Johnson"/>
    <s v="Oncology"/>
    <s v="RX002"/>
    <s v="Westside Rx"/>
    <s v="Springfield"/>
    <s v="MA"/>
    <s v="68382-0035-01"/>
    <m/>
    <x v="2"/>
    <s v="CCB"/>
    <n v="30"/>
    <n v="29"/>
    <x v="0"/>
    <n v="1"/>
    <n v="2"/>
    <s v="PBM004"/>
    <x v="1"/>
    <s v="COMMERCIAL"/>
    <s v="MAC"/>
    <n v="7.2"/>
    <n v="5.76"/>
    <n v="4.28"/>
    <n v="1.8"/>
    <n v="6.08"/>
    <n v="5.1100000000000003"/>
    <n v="1"/>
    <n v="5.33"/>
    <n v="0"/>
    <n v="0.75"/>
    <x v="0"/>
    <m/>
    <m/>
    <n v="4"/>
    <n v="0"/>
  </r>
  <r>
    <s v="RX001726"/>
    <d v="2023-08-06T00:00:00"/>
    <s v="PT0011"/>
    <s v="DR002"/>
    <s v="Dr. Michael Torres"/>
    <s v="Cardiology"/>
    <s v="RX003"/>
    <s v="Community Care Pharmacy"/>
    <s v="Worcester"/>
    <s v="MA"/>
    <s v="00169-3671-12"/>
    <s v="Victoza 1.2mg"/>
    <x v="11"/>
    <s v="GLP-1"/>
    <n v="30"/>
    <n v="29"/>
    <x v="1"/>
    <n v="4"/>
    <n v="0"/>
    <s v="PBM001"/>
    <x v="0"/>
    <s v="COMMERCIAL"/>
    <s v="MAC"/>
    <n v="612"/>
    <n v="520.20000000000005"/>
    <n v="0"/>
    <n v="0"/>
    <n v="0"/>
    <n v="0"/>
    <n v="0"/>
    <n v="0"/>
    <n v="0"/>
    <n v="0"/>
    <x v="1"/>
    <n v="70"/>
    <s v="Product/Service Not Covered"/>
    <n v="1"/>
    <n v="0"/>
  </r>
  <r>
    <s v="RX001727"/>
    <d v="2023-04-21T00:00:00"/>
    <s v="PT0059"/>
    <s v="DR005"/>
    <s v="Dr. Lisa Johnson"/>
    <s v="Oncology"/>
    <s v="RX004"/>
    <s v="Health Plus Pharmacy"/>
    <s v="Cambridge"/>
    <s v="MA"/>
    <s v="61269-0435-01"/>
    <m/>
    <x v="14"/>
    <s v="Biguanide"/>
    <n v="90"/>
    <n v="88"/>
    <x v="0"/>
    <n v="1"/>
    <n v="2"/>
    <s v="MCD001"/>
    <x v="4"/>
    <s v="GOVERNMENT"/>
    <s v="NADAC"/>
    <n v="12.4"/>
    <n v="9.92"/>
    <n v="9.42"/>
    <n v="0.05"/>
    <n v="9.4700000000000006"/>
    <n v="6.82"/>
    <n v="2.65"/>
    <n v="9.0299999999999994"/>
    <n v="0"/>
    <n v="0.44"/>
    <x v="0"/>
    <m/>
    <m/>
    <n v="6"/>
    <n v="1"/>
  </r>
  <r>
    <s v="RX001728"/>
    <d v="2023-10-12T00:00:00"/>
    <s v="PT0098"/>
    <s v="DR002"/>
    <s v="Dr. Michael Torres"/>
    <s v="Cardiology"/>
    <s v="RX001"/>
    <s v="Main St Pharmacy"/>
    <s v="Boston"/>
    <s v="MA"/>
    <s v="00085-1234-01"/>
    <m/>
    <x v="4"/>
    <s v="ACE Inhibitor"/>
    <n v="90"/>
    <n v="87"/>
    <x v="0"/>
    <n v="1"/>
    <n v="1"/>
    <s v="MCR001"/>
    <x v="5"/>
    <s v="GOVERNMENT"/>
    <s v="MAC"/>
    <n v="8.5"/>
    <n v="6.8"/>
    <n v="4.51"/>
    <n v="1.77"/>
    <n v="6.28"/>
    <n v="5.0199999999999996"/>
    <n v="1.26"/>
    <n v="6.13"/>
    <n v="0"/>
    <n v="0.15"/>
    <x v="0"/>
    <m/>
    <m/>
    <n v="5"/>
    <n v="0"/>
  </r>
  <r>
    <s v="RX001729"/>
    <d v="2023-11-26T00:00:00"/>
    <s v="PT0050"/>
    <s v="DR001"/>
    <s v="Dr. Sarah Chen"/>
    <s v="Internal Medicine"/>
    <s v="RX002"/>
    <s v="Westside Rx"/>
    <s v="Springfield"/>
    <s v="MA"/>
    <s v="61269-0435-01"/>
    <m/>
    <x v="14"/>
    <s v="Biguanide"/>
    <n v="90"/>
    <n v="87"/>
    <x v="0"/>
    <n v="1"/>
    <n v="0"/>
    <s v="PBM001"/>
    <x v="0"/>
    <s v="COMMERCIAL"/>
    <s v="MAC"/>
    <n v="12.4"/>
    <n v="9.92"/>
    <n v="7.74"/>
    <n v="1.78"/>
    <n v="9.52"/>
    <n v="8.2799999999999994"/>
    <n v="1.24"/>
    <n v="8.85"/>
    <n v="0"/>
    <n v="0.67"/>
    <x v="0"/>
    <m/>
    <m/>
    <n v="2"/>
    <n v="0"/>
  </r>
  <r>
    <s v="RX001730"/>
    <d v="2023-06-11T00:00:00"/>
    <s v="PT0021"/>
    <s v="DR004"/>
    <s v="Dr. James Williams"/>
    <s v="Primary Care"/>
    <s v="RX001"/>
    <s v="Main St Pharmacy"/>
    <s v="Boston"/>
    <s v="MA"/>
    <s v="00085-1234-01"/>
    <m/>
    <x v="4"/>
    <s v="ACE Inhibitor"/>
    <n v="90"/>
    <n v="90"/>
    <x v="0"/>
    <n v="1"/>
    <n v="1"/>
    <s v="MCD001"/>
    <x v="4"/>
    <s v="GOVERNMENT"/>
    <s v="NADAC"/>
    <n v="8.5"/>
    <n v="6.8"/>
    <n v="6.46"/>
    <n v="0.03"/>
    <n v="6.49"/>
    <n v="4.67"/>
    <n v="1.82"/>
    <n v="6.16"/>
    <n v="0"/>
    <n v="0.33"/>
    <x v="0"/>
    <m/>
    <m/>
    <n v="1"/>
    <n v="0"/>
  </r>
  <r>
    <s v="RX001731"/>
    <d v="2024-12-01T00:00:00"/>
    <s v="PT0107"/>
    <s v="DR003"/>
    <s v="Dr. Priya Patel"/>
    <s v="Endocrinology"/>
    <s v="RX001"/>
    <s v="Main St Pharmacy"/>
    <s v="Boston"/>
    <s v="MA"/>
    <s v="50458-0579-30"/>
    <s v="Xarelto 20mg"/>
    <x v="13"/>
    <s v="Anticoagulant"/>
    <n v="30"/>
    <n v="28"/>
    <x v="1"/>
    <n v="3"/>
    <n v="0"/>
    <s v="MCR001"/>
    <x v="5"/>
    <s v="GOVERNMENT"/>
    <s v="MAC"/>
    <n v="558"/>
    <n v="474.3"/>
    <n v="470.82"/>
    <n v="1.77"/>
    <n v="472.59"/>
    <n v="378.07"/>
    <n v="94.52"/>
    <n v="437.65"/>
    <n v="33.18"/>
    <n v="1.75"/>
    <x v="0"/>
    <m/>
    <m/>
    <n v="5"/>
    <n v="0"/>
  </r>
  <r>
    <s v="RX001732"/>
    <d v="2023-06-10T00:00:00"/>
    <s v="PT0001"/>
    <s v="DR005"/>
    <s v="Dr. Lisa Johnson"/>
    <s v="Oncology"/>
    <s v="RX002"/>
    <s v="Westside Rx"/>
    <s v="Springfield"/>
    <s v="MA"/>
    <s v="61958-0601-01"/>
    <m/>
    <x v="6"/>
    <s v="Biologic"/>
    <n v="28"/>
    <n v="27"/>
    <x v="0"/>
    <n v="4"/>
    <n v="0"/>
    <s v="PBM001"/>
    <x v="0"/>
    <s v="COMMERCIAL"/>
    <s v="MAC"/>
    <n v="4998"/>
    <n v="4248.3"/>
    <n v="3165.23"/>
    <n v="1.78"/>
    <n v="3167.01"/>
    <n v="2755.3"/>
    <n v="411.71"/>
    <n v="4052.53"/>
    <n v="0"/>
    <n v="-885.52"/>
    <x v="0"/>
    <m/>
    <m/>
    <n v="9"/>
    <n v="1"/>
  </r>
  <r>
    <s v="RX001733"/>
    <d v="2024-09-25T00:00:00"/>
    <s v="PT0008"/>
    <s v="DR003"/>
    <s v="Dr. Priya Patel"/>
    <s v="Endocrinology"/>
    <s v="RX002"/>
    <s v="Westside Rx"/>
    <s v="Springfield"/>
    <s v="MA"/>
    <s v="00007-4102-20"/>
    <s v="Plavix 75mg"/>
    <x v="0"/>
    <s v="Antiplatelet"/>
    <n v="90"/>
    <n v="91"/>
    <x v="1"/>
    <n v="2"/>
    <n v="0"/>
    <s v="PBM004"/>
    <x v="1"/>
    <s v="COMMERCIAL"/>
    <s v="MAC"/>
    <n v="174"/>
    <n v="147.9"/>
    <n v="447.15"/>
    <n v="1.8"/>
    <n v="448.95"/>
    <n v="377.12"/>
    <n v="71.83"/>
    <n v="392.92"/>
    <n v="0"/>
    <n v="56.03"/>
    <x v="0"/>
    <m/>
    <m/>
    <n v="5"/>
    <n v="0"/>
  </r>
  <r>
    <s v="RX001734"/>
    <d v="2024-11-24T00:00:00"/>
    <s v="PT0077"/>
    <s v="DR004"/>
    <s v="Dr. James Williams"/>
    <s v="Primary Care"/>
    <s v="RX003"/>
    <s v="Community Care Pharmacy"/>
    <s v="Worcester"/>
    <s v="MA"/>
    <s v="00173-0682-20"/>
    <s v="Advair Diskus 250/50"/>
    <x v="1"/>
    <s v="ICS/LABA"/>
    <n v="30"/>
    <n v="29"/>
    <x v="1"/>
    <n v="3"/>
    <n v="1"/>
    <s v="PBM001"/>
    <x v="0"/>
    <s v="COMMERCIAL"/>
    <s v="MAC"/>
    <n v="384"/>
    <n v="326.39999999999998"/>
    <n v="322.33999999999997"/>
    <n v="1.78"/>
    <n v="324.12"/>
    <n v="281.99"/>
    <n v="42.14"/>
    <n v="298.06"/>
    <n v="0"/>
    <n v="26.07"/>
    <x v="0"/>
    <m/>
    <m/>
    <n v="9"/>
    <n v="0"/>
  </r>
  <r>
    <s v="RX001735"/>
    <d v="2023-05-20T00:00:00"/>
    <s v="PT0060"/>
    <s v="DR002"/>
    <s v="Dr. Michael Torres"/>
    <s v="Cardiology"/>
    <s v="RX003"/>
    <s v="Community Care Pharmacy"/>
    <s v="Worcester"/>
    <s v="MA"/>
    <s v="00093-7193-98"/>
    <m/>
    <x v="3"/>
    <s v="Statin"/>
    <n v="30"/>
    <n v="31"/>
    <x v="0"/>
    <n v="1"/>
    <n v="0"/>
    <s v="PBM001"/>
    <x v="0"/>
    <s v="COMMERCIAL"/>
    <s v="MAC"/>
    <n v="18.2"/>
    <n v="14.56"/>
    <n v="9.41"/>
    <n v="1.78"/>
    <n v="11.19"/>
    <n v="9.74"/>
    <n v="1.45"/>
    <n v="13.64"/>
    <n v="0"/>
    <n v="-2.4500000000000002"/>
    <x v="0"/>
    <m/>
    <m/>
    <n v="5"/>
    <n v="0"/>
  </r>
  <r>
    <s v="RX001736"/>
    <d v="2023-01-14T00:00:00"/>
    <s v="PT0097"/>
    <s v="DR004"/>
    <s v="Dr. James Williams"/>
    <s v="Primary Care"/>
    <s v="RX002"/>
    <s v="Westside Rx"/>
    <s v="Springfield"/>
    <s v="MA"/>
    <s v="00085-1234-01"/>
    <m/>
    <x v="4"/>
    <s v="ACE Inhibitor"/>
    <n v="90"/>
    <n v="88"/>
    <x v="0"/>
    <n v="1"/>
    <n v="1"/>
    <s v="PBM002"/>
    <x v="2"/>
    <s v="COMMERCIAL"/>
    <s v="MAC"/>
    <n v="8.5"/>
    <n v="6.8"/>
    <n v="3.94"/>
    <n v="1.79"/>
    <n v="5.73"/>
    <n v="4.87"/>
    <n v="1"/>
    <n v="6.16"/>
    <n v="0"/>
    <n v="-0.43"/>
    <x v="0"/>
    <m/>
    <m/>
    <n v="1"/>
    <n v="0"/>
  </r>
  <r>
    <s v="RX001737"/>
    <d v="2024-12-29T00:00:00"/>
    <s v="PT0061"/>
    <s v="DR004"/>
    <s v="Dr. James Williams"/>
    <s v="Primary Care"/>
    <s v="RX004"/>
    <s v="Health Plus Pharmacy"/>
    <s v="Cambridge"/>
    <s v="MA"/>
    <s v="68382-0035-01"/>
    <m/>
    <x v="2"/>
    <s v="CCB"/>
    <n v="30"/>
    <n v="30"/>
    <x v="0"/>
    <n v="1"/>
    <n v="1"/>
    <s v="CASH"/>
    <x v="6"/>
    <s v="CASH"/>
    <s v="AWP"/>
    <n v="7.2"/>
    <n v="5.76"/>
    <n v="0"/>
    <n v="0"/>
    <n v="0"/>
    <n v="0"/>
    <n v="0"/>
    <n v="0"/>
    <n v="0"/>
    <n v="0"/>
    <x v="1"/>
    <n v="70"/>
    <s v="Product/Service Not Covered"/>
    <n v="1"/>
    <n v="1"/>
  </r>
  <r>
    <s v="RX001738"/>
    <d v="2024-05-03T00:00:00"/>
    <s v="PT0008"/>
    <s v="DR003"/>
    <s v="Dr. Priya Patel"/>
    <s v="Endocrinology"/>
    <s v="RX001"/>
    <s v="Main St Pharmacy"/>
    <s v="Boston"/>
    <s v="MA"/>
    <s v="00003-0208-11"/>
    <s v="Jardiance 25mg"/>
    <x v="5"/>
    <s v="SGLT2i"/>
    <n v="30"/>
    <n v="28"/>
    <x v="1"/>
    <n v="4"/>
    <n v="0"/>
    <s v="PBM001"/>
    <x v="0"/>
    <s v="COMMERCIAL"/>
    <s v="MAC"/>
    <n v="564"/>
    <n v="479.4"/>
    <n v="483.37"/>
    <n v="1.78"/>
    <n v="485.15"/>
    <n v="422.08"/>
    <n v="63.07"/>
    <n v="453"/>
    <n v="0"/>
    <n v="32.15"/>
    <x v="0"/>
    <m/>
    <m/>
    <n v="6"/>
    <n v="0"/>
  </r>
  <r>
    <s v="RX001739"/>
    <d v="2024-10-06T00:00:00"/>
    <s v="PT0032"/>
    <s v="DR004"/>
    <s v="Dr. James Williams"/>
    <s v="Primary Care"/>
    <s v="RX001"/>
    <s v="Main St Pharmacy"/>
    <s v="Boston"/>
    <s v="MA"/>
    <s v="00007-4102-20"/>
    <s v="Plavix 75mg"/>
    <x v="0"/>
    <s v="Antiplatelet"/>
    <n v="30"/>
    <n v="28"/>
    <x v="1"/>
    <n v="2"/>
    <n v="0"/>
    <s v="MCD001"/>
    <x v="4"/>
    <s v="GOVERNMENT"/>
    <s v="NADAC"/>
    <n v="174"/>
    <n v="147.9"/>
    <n v="140.5"/>
    <n v="0.7"/>
    <n v="141.21"/>
    <n v="101.67"/>
    <n v="39.54"/>
    <n v="132.87"/>
    <n v="0"/>
    <n v="8.33"/>
    <x v="0"/>
    <m/>
    <m/>
    <n v="8"/>
    <n v="0"/>
  </r>
  <r>
    <s v="RX001740"/>
    <d v="2023-10-19T00:00:00"/>
    <s v="PT0011"/>
    <s v="DR005"/>
    <s v="Dr. Lisa Johnson"/>
    <s v="Oncology"/>
    <s v="RX004"/>
    <s v="Health Plus Pharmacy"/>
    <s v="Cambridge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8.81"/>
    <n v="1.77"/>
    <n v="10.58"/>
    <n v="8.4600000000000009"/>
    <n v="2.12"/>
    <n v="13.47"/>
    <n v="0"/>
    <n v="-2.88"/>
    <x v="0"/>
    <m/>
    <m/>
    <n v="0"/>
    <n v="1"/>
  </r>
  <r>
    <s v="RX001741"/>
    <d v="2024-08-06T00:00:00"/>
    <s v="PT0090"/>
    <s v="DR002"/>
    <s v="Dr. Michael Torres"/>
    <s v="Cardiology"/>
    <s v="RX003"/>
    <s v="Community Care Pharmacy"/>
    <s v="Worcester"/>
    <s v="MA"/>
    <s v="00006-0021-31"/>
    <s v="Januvia 100mg"/>
    <x v="15"/>
    <s v="DPP-4"/>
    <n v="30"/>
    <n v="30"/>
    <x v="1"/>
    <n v="3"/>
    <n v="0"/>
    <s v="PBM002"/>
    <x v="2"/>
    <s v="COMMERCIAL"/>
    <s v="MAC"/>
    <n v="492"/>
    <n v="418.2"/>
    <n v="409.41"/>
    <n v="1.79"/>
    <n v="411.2"/>
    <n v="349.52"/>
    <n v="61.68"/>
    <n v="400.9"/>
    <n v="0"/>
    <n v="10.29"/>
    <x v="0"/>
    <m/>
    <m/>
    <n v="5"/>
    <n v="0"/>
  </r>
  <r>
    <s v="RX001742"/>
    <d v="2023-08-02T00:00:00"/>
    <s v="PT0014"/>
    <s v="DR005"/>
    <s v="Dr. Lisa Johnson"/>
    <s v="Oncology"/>
    <s v="RX004"/>
    <s v="Health Plus Pharmacy"/>
    <s v="Cambridge"/>
    <s v="MA"/>
    <s v="00093-0892-01"/>
    <m/>
    <x v="0"/>
    <s v="Antiplatelet"/>
    <n v="30"/>
    <n v="29"/>
    <x v="0"/>
    <n v="1"/>
    <n v="0"/>
    <s v="MCR001"/>
    <x v="5"/>
    <s v="GOVERNMENT"/>
    <s v="MAC"/>
    <n v="14.8"/>
    <n v="11.84"/>
    <n v="9.3699999999999992"/>
    <n v="1.77"/>
    <n v="11.14"/>
    <n v="8.91"/>
    <n v="2.23"/>
    <n v="11.18"/>
    <n v="0"/>
    <n v="-0.04"/>
    <x v="0"/>
    <m/>
    <m/>
    <n v="7"/>
    <n v="0"/>
  </r>
  <r>
    <s v="RX001743"/>
    <d v="2024-06-20T00:00:00"/>
    <s v="PT0086"/>
    <s v="DR002"/>
    <s v="Dr. Michael Torres"/>
    <s v="Cardiology"/>
    <s v="RX003"/>
    <s v="Community Care Pharmacy"/>
    <s v="Worcester"/>
    <s v="MA"/>
    <s v="00007-4102-20"/>
    <s v="Plavix 75mg"/>
    <x v="0"/>
    <s v="Antiplatelet"/>
    <n v="30"/>
    <n v="31"/>
    <x v="1"/>
    <n v="2"/>
    <n v="1"/>
    <s v="MCD001"/>
    <x v="4"/>
    <s v="GOVERNMENT"/>
    <s v="NADAC"/>
    <n v="174"/>
    <n v="147.9"/>
    <n v="140.5"/>
    <n v="0.7"/>
    <n v="141.21"/>
    <n v="101.67"/>
    <n v="39.54"/>
    <n v="140.52000000000001"/>
    <n v="0"/>
    <n v="0.69"/>
    <x v="0"/>
    <m/>
    <m/>
    <n v="2"/>
    <n v="0"/>
  </r>
  <r>
    <s v="RX001744"/>
    <d v="2024-01-13T00:00:00"/>
    <s v="PT0024"/>
    <s v="DR002"/>
    <s v="Dr. Michael Torres"/>
    <s v="Cardiology"/>
    <s v="RX004"/>
    <s v="Health Plus Pharmacy"/>
    <s v="Cambridge"/>
    <s v="MA"/>
    <s v="00085-1234-01"/>
    <m/>
    <x v="4"/>
    <s v="ACE Inhibitor"/>
    <n v="90"/>
    <n v="94"/>
    <x v="0"/>
    <n v="1"/>
    <n v="0"/>
    <s v="PBM001"/>
    <x v="0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5"/>
    <n v="1"/>
  </r>
  <r>
    <s v="RX001745"/>
    <d v="2023-11-18T00:00:00"/>
    <s v="PT0068"/>
    <s v="DR004"/>
    <s v="Dr. James Williams"/>
    <s v="Primary Care"/>
    <s v="RX003"/>
    <s v="Community Care Pharmacy"/>
    <s v="Worcester"/>
    <s v="MA"/>
    <s v="00003-0208-11"/>
    <s v="Jardiance 25mg"/>
    <x v="5"/>
    <s v="SGLT2i"/>
    <n v="30"/>
    <n v="29"/>
    <x v="1"/>
    <n v="4"/>
    <n v="0"/>
    <s v="PBM002"/>
    <x v="2"/>
    <s v="COMMERCIAL"/>
    <s v="MAC"/>
    <n v="564"/>
    <n v="479.4"/>
    <n v="474.45"/>
    <n v="1.79"/>
    <n v="476.24"/>
    <n v="404.81"/>
    <n v="71.44"/>
    <n v="439.59"/>
    <n v="0"/>
    <n v="36.65"/>
    <x v="0"/>
    <m/>
    <m/>
    <n v="2"/>
    <n v="0"/>
  </r>
  <r>
    <s v="RX001746"/>
    <d v="2023-01-23T00:00:00"/>
    <s v="PT0075"/>
    <s v="DR001"/>
    <s v="Dr. Sarah Chen"/>
    <s v="Internal Medicine"/>
    <s v="RX003"/>
    <s v="Community Care Pharmacy"/>
    <s v="Worcester"/>
    <s v="MA"/>
    <s v="00003-0208-11"/>
    <s v="Jardiance 25mg"/>
    <x v="5"/>
    <s v="SGLT2i"/>
    <n v="30"/>
    <n v="28"/>
    <x v="1"/>
    <n v="4"/>
    <n v="0"/>
    <s v="PBM002"/>
    <x v="2"/>
    <s v="COMMERCIAL"/>
    <s v="MAC"/>
    <n v="564"/>
    <n v="479.4"/>
    <n v="477.94"/>
    <n v="1.79"/>
    <n v="479.73"/>
    <n v="407.77"/>
    <n v="71.959999999999994"/>
    <n v="463.23"/>
    <n v="0"/>
    <n v="16.5"/>
    <x v="0"/>
    <m/>
    <m/>
    <n v="8"/>
    <n v="0"/>
  </r>
  <r>
    <s v="RX001747"/>
    <d v="2023-05-10T00:00:00"/>
    <s v="PT0030"/>
    <s v="DR004"/>
    <s v="Dr. James Williams"/>
    <s v="Primary Care"/>
    <s v="RX001"/>
    <s v="Main St Pharmacy"/>
    <s v="Boston"/>
    <s v="MA"/>
    <s v="00591-3622-19"/>
    <m/>
    <x v="12"/>
    <s v="PPI"/>
    <n v="30"/>
    <n v="30"/>
    <x v="0"/>
    <n v="1"/>
    <n v="1"/>
    <s v="PBM001"/>
    <x v="0"/>
    <s v="COMMERCIAL"/>
    <s v="MAC"/>
    <n v="6.9"/>
    <n v="5.52"/>
    <n v="4.0199999999999996"/>
    <n v="1.78"/>
    <n v="5.8"/>
    <n v="5.04"/>
    <n v="1"/>
    <n v="4.95"/>
    <n v="0"/>
    <n v="0.85"/>
    <x v="0"/>
    <m/>
    <m/>
    <n v="9"/>
    <n v="0"/>
  </r>
  <r>
    <s v="RX001748"/>
    <d v="2023-05-15T00:00:00"/>
    <s v="PT0112"/>
    <s v="DR001"/>
    <s v="Dr. Sarah Chen"/>
    <s v="Internal Medicine"/>
    <s v="RX002"/>
    <s v="Westside Rx"/>
    <s v="Springfield"/>
    <s v="MA"/>
    <s v="61269-0435-01"/>
    <m/>
    <x v="14"/>
    <s v="Biguanide"/>
    <n v="90"/>
    <n v="92"/>
    <x v="0"/>
    <n v="1"/>
    <n v="0"/>
    <s v="MCD001"/>
    <x v="4"/>
    <s v="GOVERNMENT"/>
    <s v="NADAC"/>
    <n v="12.4"/>
    <n v="9.92"/>
    <n v="9.42"/>
    <n v="0.05"/>
    <n v="9.4700000000000006"/>
    <n v="6.82"/>
    <n v="2.65"/>
    <n v="9"/>
    <n v="0"/>
    <n v="0.47"/>
    <x v="0"/>
    <m/>
    <m/>
    <n v="2"/>
    <n v="0"/>
  </r>
  <r>
    <s v="RX001749"/>
    <d v="2023-12-20T00:00:00"/>
    <s v="PT0113"/>
    <s v="DR003"/>
    <s v="Dr. Priya Patel"/>
    <s v="Endocrinology"/>
    <s v="RX001"/>
    <s v="Main St Pharmacy"/>
    <s v="Boston"/>
    <s v="MA"/>
    <s v="61269-0435-01"/>
    <m/>
    <x v="14"/>
    <s v="Biguanide"/>
    <n v="90"/>
    <n v="86"/>
    <x v="0"/>
    <n v="1"/>
    <n v="0"/>
    <s v="PBM003"/>
    <x v="3"/>
    <s v="COMMERCIAL"/>
    <s v="MAC"/>
    <n v="12.4"/>
    <n v="9.92"/>
    <n v="7.25"/>
    <n v="1.78"/>
    <n v="9.0299999999999994"/>
    <n v="7.95"/>
    <n v="1.08"/>
    <n v="9.14"/>
    <n v="0"/>
    <n v="-0.11"/>
    <x v="0"/>
    <m/>
    <m/>
    <n v="11"/>
    <n v="0"/>
  </r>
  <r>
    <s v="RX001750"/>
    <d v="2023-10-27T00:00:00"/>
    <s v="PT0019"/>
    <s v="DR001"/>
    <s v="Dr. Sarah Chen"/>
    <s v="Internal Medicine"/>
    <s v="RX002"/>
    <s v="Westside Rx"/>
    <s v="Springfield"/>
    <s v="MA"/>
    <s v="00085-1234-01"/>
    <m/>
    <x v="4"/>
    <s v="ACE Inhibitor"/>
    <n v="90"/>
    <n v="92"/>
    <x v="0"/>
    <n v="1"/>
    <n v="0"/>
    <s v="PBM001"/>
    <x v="0"/>
    <s v="COMMERCIAL"/>
    <s v="MAC"/>
    <n v="8.5"/>
    <n v="6.8"/>
    <n v="4.9000000000000004"/>
    <n v="1.78"/>
    <n v="6.68"/>
    <n v="5.81"/>
    <n v="1"/>
    <n v="6.56"/>
    <n v="0"/>
    <n v="0.11"/>
    <x v="0"/>
    <m/>
    <m/>
    <n v="2"/>
    <n v="0"/>
  </r>
  <r>
    <s v="RX001751"/>
    <d v="2023-03-07T00:00:00"/>
    <s v="PT0002"/>
    <s v="DR003"/>
    <s v="Dr. Priya Patel"/>
    <s v="Endocrinology"/>
    <s v="RX003"/>
    <s v="Community Care Pharmacy"/>
    <s v="Worcester"/>
    <s v="MA"/>
    <s v="00006-0021-31"/>
    <s v="Januvia 100mg"/>
    <x v="15"/>
    <s v="DPP-4"/>
    <n v="30"/>
    <n v="29"/>
    <x v="1"/>
    <n v="3"/>
    <n v="0"/>
    <s v="PBM004"/>
    <x v="1"/>
    <s v="COMMERCIAL"/>
    <s v="MAC"/>
    <n v="492"/>
    <n v="418.2"/>
    <n v="415.24"/>
    <n v="1.8"/>
    <n v="417.04"/>
    <n v="350.32"/>
    <n v="66.73"/>
    <n v="395.49"/>
    <n v="0"/>
    <n v="21.56"/>
    <x v="0"/>
    <m/>
    <m/>
    <n v="2"/>
    <n v="0"/>
  </r>
  <r>
    <s v="RX001752"/>
    <d v="2023-01-05T00:00:00"/>
    <s v="PT0108"/>
    <s v="DR002"/>
    <s v="Dr. Michael Torres"/>
    <s v="Cardiology"/>
    <s v="RX004"/>
    <s v="Health Plus Pharmacy"/>
    <s v="Cambridge"/>
    <s v="MA"/>
    <s v="00003-0208-11"/>
    <s v="Jardiance 25mg"/>
    <x v="5"/>
    <s v="SGLT2i"/>
    <n v="30"/>
    <n v="28"/>
    <x v="1"/>
    <n v="4"/>
    <n v="2"/>
    <s v="MCR001"/>
    <x v="5"/>
    <s v="GOVERNMENT"/>
    <s v="MAC"/>
    <n v="564"/>
    <n v="479.4"/>
    <n v="465.11"/>
    <n v="1.77"/>
    <n v="466.88"/>
    <n v="373.51"/>
    <n v="93.38"/>
    <n v="423.04"/>
    <n v="37.94"/>
    <n v="5.9"/>
    <x v="0"/>
    <m/>
    <m/>
    <n v="4"/>
    <n v="0"/>
  </r>
  <r>
    <s v="RX001753"/>
    <d v="2023-07-28T00:00:00"/>
    <s v="PT0058"/>
    <s v="DR005"/>
    <s v="Dr. Lisa Johnson"/>
    <s v="Oncology"/>
    <s v="RX003"/>
    <s v="Community Care Pharmacy"/>
    <s v="Worcester"/>
    <s v="MA"/>
    <s v="61269-0435-01"/>
    <m/>
    <x v="14"/>
    <s v="Biguanide"/>
    <n v="90"/>
    <n v="91"/>
    <x v="0"/>
    <n v="1"/>
    <n v="0"/>
    <s v="PBM002"/>
    <x v="2"/>
    <s v="COMMERCIAL"/>
    <s v="MAC"/>
    <n v="12.4"/>
    <n v="9.92"/>
    <n v="7.32"/>
    <n v="1.79"/>
    <n v="9.11"/>
    <n v="7.75"/>
    <n v="1.37"/>
    <n v="9.11"/>
    <n v="0"/>
    <n v="0.01"/>
    <x v="0"/>
    <m/>
    <m/>
    <n v="8"/>
    <n v="1"/>
  </r>
  <r>
    <s v="RX001754"/>
    <d v="2024-10-15T00:00:00"/>
    <s v="PT0087"/>
    <s v="DR004"/>
    <s v="Dr. James Williams"/>
    <s v="Primary Care"/>
    <s v="RX004"/>
    <s v="Health Plus Pharmacy"/>
    <s v="Cambridge"/>
    <s v="MA"/>
    <s v="61958-0601-01"/>
    <m/>
    <x v="6"/>
    <s v="Biologic"/>
    <n v="84"/>
    <n v="81"/>
    <x v="0"/>
    <n v="4"/>
    <n v="2"/>
    <s v="PBM003"/>
    <x v="3"/>
    <s v="COMMERCIAL"/>
    <s v="MAC"/>
    <n v="4998"/>
    <n v="4248.3"/>
    <n v="7037.5"/>
    <n v="1.78"/>
    <n v="7039.28"/>
    <n v="6194.57"/>
    <n v="844.71"/>
    <n v="11600.42"/>
    <n v="0"/>
    <n v="-4561.1400000000003"/>
    <x v="0"/>
    <m/>
    <m/>
    <n v="9"/>
    <n v="1"/>
  </r>
  <r>
    <s v="RX001755"/>
    <d v="2024-08-04T00:00:00"/>
    <s v="PT0019"/>
    <s v="DR003"/>
    <s v="Dr. Priya Patel"/>
    <s v="Endocrinology"/>
    <s v="RX004"/>
    <s v="Health Plus Pharmacy"/>
    <s v="Cambridge"/>
    <s v="MA"/>
    <s v="00007-4102-20"/>
    <s v="Plavix 75mg"/>
    <x v="0"/>
    <s v="Antiplatelet"/>
    <n v="30"/>
    <n v="29"/>
    <x v="1"/>
    <n v="2"/>
    <n v="0"/>
    <s v="PBM002"/>
    <x v="2"/>
    <s v="COMMERCIAL"/>
    <s v="MAC"/>
    <n v="174"/>
    <n v="147.9"/>
    <n v="0"/>
    <n v="0"/>
    <n v="0"/>
    <n v="0"/>
    <n v="0"/>
    <n v="0"/>
    <n v="0"/>
    <n v="0"/>
    <x v="1"/>
    <n v="65"/>
    <s v="Patient Not Covered"/>
    <n v="1"/>
    <n v="0"/>
  </r>
  <r>
    <s v="RX001756"/>
    <d v="2023-04-21T00:00:00"/>
    <s v="PT0068"/>
    <s v="DR001"/>
    <s v="Dr. Sarah Chen"/>
    <s v="Internal Medicine"/>
    <s v="RX001"/>
    <s v="Main St Pharmacy"/>
    <s v="Boston"/>
    <s v="MA"/>
    <s v="00006-0021-31"/>
    <s v="Januvia 100mg"/>
    <x v="15"/>
    <s v="DPP-4"/>
    <n v="30"/>
    <n v="30"/>
    <x v="1"/>
    <n v="3"/>
    <n v="2"/>
    <s v="PBM002"/>
    <x v="2"/>
    <s v="COMMERCIAL"/>
    <s v="MAC"/>
    <n v="492"/>
    <n v="418.2"/>
    <n v="420.96"/>
    <n v="1.79"/>
    <n v="422.75"/>
    <n v="359.34"/>
    <n v="63.41"/>
    <n v="381"/>
    <n v="0"/>
    <n v="41.75"/>
    <x v="0"/>
    <m/>
    <m/>
    <n v="8"/>
    <n v="0"/>
  </r>
  <r>
    <s v="RX001757"/>
    <d v="2023-09-19T00:00:00"/>
    <s v="PT0031"/>
    <s v="DR003"/>
    <s v="Dr. Priya Patel"/>
    <s v="Endocrinology"/>
    <s v="RX001"/>
    <s v="Main St Pharmacy"/>
    <s v="Boston"/>
    <s v="MA"/>
    <s v="00169-4170-43"/>
    <s v="Ozempic 0.5mg"/>
    <x v="9"/>
    <s v="GLP-1"/>
    <n v="30"/>
    <n v="28"/>
    <x v="1"/>
    <n v="4"/>
    <n v="0"/>
    <s v="PBM003"/>
    <x v="3"/>
    <s v="COMMERCIAL"/>
    <s v="MAC"/>
    <n v="936"/>
    <n v="795.6"/>
    <n v="0"/>
    <n v="0"/>
    <n v="0"/>
    <n v="0"/>
    <n v="0"/>
    <n v="0"/>
    <n v="0"/>
    <n v="0"/>
    <x v="1"/>
    <n v="70"/>
    <s v="Product/Service Not Covered"/>
    <n v="8"/>
    <n v="0"/>
  </r>
  <r>
    <s v="RX001758"/>
    <d v="2024-10-11T00:00:00"/>
    <s v="PT0059"/>
    <s v="DR005"/>
    <s v="Dr. Lisa Johnson"/>
    <s v="Oncology"/>
    <s v="RX002"/>
    <s v="Westside Rx"/>
    <s v="Springfield"/>
    <s v="MA"/>
    <s v="68382-0035-01"/>
    <m/>
    <x v="2"/>
    <s v="CCB"/>
    <n v="30"/>
    <n v="29"/>
    <x v="0"/>
    <n v="1"/>
    <n v="0"/>
    <s v="MCR001"/>
    <x v="5"/>
    <s v="GOVERNMENT"/>
    <s v="MAC"/>
    <n v="7.2"/>
    <n v="5.76"/>
    <n v="4.0999999999999996"/>
    <n v="1.77"/>
    <n v="5.87"/>
    <n v="4.6900000000000004"/>
    <n v="1.17"/>
    <n v="5.32"/>
    <n v="0"/>
    <n v="0.55000000000000004"/>
    <x v="0"/>
    <m/>
    <m/>
    <n v="9"/>
    <n v="0"/>
  </r>
  <r>
    <s v="RX001759"/>
    <d v="2023-10-16T00:00:00"/>
    <s v="PT0005"/>
    <s v="DR004"/>
    <s v="Dr. James Williams"/>
    <s v="Primary Care"/>
    <s v="RX003"/>
    <s v="Community Care Pharmacy"/>
    <s v="Worcester"/>
    <s v="MA"/>
    <s v="00093-7193-98"/>
    <m/>
    <x v="3"/>
    <s v="Statin"/>
    <n v="30"/>
    <n v="28"/>
    <x v="0"/>
    <n v="1"/>
    <n v="2"/>
    <s v="PBM002"/>
    <x v="2"/>
    <s v="COMMERCIAL"/>
    <s v="MAC"/>
    <n v="18.2"/>
    <n v="14.56"/>
    <n v="10.98"/>
    <n v="1.79"/>
    <n v="12.77"/>
    <n v="10.85"/>
    <n v="1.92"/>
    <n v="13.53"/>
    <n v="0"/>
    <n v="-0.77"/>
    <x v="0"/>
    <m/>
    <m/>
    <n v="7"/>
    <n v="0"/>
  </r>
  <r>
    <s v="RX001760"/>
    <d v="2024-12-19T00:00:00"/>
    <s v="PT0055"/>
    <s v="DR004"/>
    <s v="Dr. James Williams"/>
    <s v="Primary Care"/>
    <s v="RX002"/>
    <s v="Westside Rx"/>
    <s v="Springfield"/>
    <s v="MA"/>
    <s v="00093-0892-01"/>
    <m/>
    <x v="0"/>
    <s v="Antiplatelet"/>
    <n v="90"/>
    <n v="94"/>
    <x v="0"/>
    <n v="1"/>
    <n v="0"/>
    <s v="PBM002"/>
    <x v="2"/>
    <s v="COMMERCIAL"/>
    <s v="MAC"/>
    <n v="14.8"/>
    <n v="11.84"/>
    <n v="22.78"/>
    <n v="1.79"/>
    <n v="24.57"/>
    <n v="20.89"/>
    <n v="3.69"/>
    <n v="34.22"/>
    <n v="0"/>
    <n v="-9.65"/>
    <x v="0"/>
    <m/>
    <m/>
    <n v="1"/>
    <n v="0"/>
  </r>
  <r>
    <s v="RX001761"/>
    <d v="2024-08-16T00:00:00"/>
    <s v="PT0021"/>
    <s v="DR003"/>
    <s v="Dr. Priya Patel"/>
    <s v="Endocrinology"/>
    <s v="RX004"/>
    <s v="Health Plus Pharmacy"/>
    <s v="Cambridge"/>
    <s v="MA"/>
    <s v="00085-1234-01"/>
    <m/>
    <x v="4"/>
    <s v="ACE Inhibitor"/>
    <n v="90"/>
    <n v="89"/>
    <x v="0"/>
    <n v="1"/>
    <n v="0"/>
    <s v="MCR001"/>
    <x v="5"/>
    <s v="GOVERNMENT"/>
    <s v="MAC"/>
    <n v="8.5"/>
    <n v="6.8"/>
    <n v="4.63"/>
    <n v="1.77"/>
    <n v="6.4"/>
    <n v="5.12"/>
    <n v="1.28"/>
    <n v="6.39"/>
    <n v="0"/>
    <n v="0.01"/>
    <x v="0"/>
    <m/>
    <m/>
    <n v="5"/>
    <n v="0"/>
  </r>
  <r>
    <s v="RX001762"/>
    <d v="2023-07-14T00:00:00"/>
    <s v="PT0009"/>
    <s v="DR003"/>
    <s v="Dr. Priya Patel"/>
    <s v="Endocrinology"/>
    <s v="RX002"/>
    <s v="Westside Rx"/>
    <s v="Springfield"/>
    <s v="MA"/>
    <s v="61269-0435-01"/>
    <m/>
    <x v="14"/>
    <s v="Biguanide"/>
    <n v="90"/>
    <n v="90"/>
    <x v="0"/>
    <n v="1"/>
    <n v="0"/>
    <s v="CASH"/>
    <x v="6"/>
    <s v="CASH"/>
    <s v="AWP"/>
    <n v="12.4"/>
    <n v="9.92"/>
    <n v="11.16"/>
    <n v="0"/>
    <n v="11.16"/>
    <n v="0"/>
    <n v="11.16"/>
    <n v="9.3000000000000007"/>
    <n v="0"/>
    <n v="1.86"/>
    <x v="0"/>
    <m/>
    <m/>
    <n v="2"/>
    <n v="0"/>
  </r>
  <r>
    <s v="RX001763"/>
    <d v="2024-11-02T00:00:00"/>
    <s v="PT0021"/>
    <s v="DR005"/>
    <s v="Dr. Lisa Johnson"/>
    <s v="Oncology"/>
    <s v="RX002"/>
    <s v="Westside Rx"/>
    <s v="Springfield"/>
    <s v="MA"/>
    <s v="61269-0435-01"/>
    <m/>
    <x v="14"/>
    <s v="Biguanide"/>
    <n v="90"/>
    <n v="88"/>
    <x v="0"/>
    <n v="1"/>
    <n v="0"/>
    <s v="MCD001"/>
    <x v="4"/>
    <s v="GOVERNMENT"/>
    <s v="NADAC"/>
    <n v="12.4"/>
    <n v="9.92"/>
    <n v="9.42"/>
    <n v="0.05"/>
    <n v="9.4700000000000006"/>
    <n v="6.82"/>
    <n v="2.65"/>
    <n v="9.41"/>
    <n v="0"/>
    <n v="0.06"/>
    <x v="0"/>
    <m/>
    <m/>
    <n v="1"/>
    <n v="0"/>
  </r>
  <r>
    <s v="RX001764"/>
    <d v="2024-11-28T00:00:00"/>
    <s v="PT0063"/>
    <s v="DR001"/>
    <s v="Dr. Sarah Chen"/>
    <s v="Internal Medicine"/>
    <s v="RX001"/>
    <s v="Main St Pharmacy"/>
    <s v="Boston"/>
    <s v="MA"/>
    <s v="00003-0208-11"/>
    <s v="Jardiance 25mg"/>
    <x v="5"/>
    <s v="SGLT2i"/>
    <n v="30"/>
    <n v="30"/>
    <x v="1"/>
    <n v="4"/>
    <n v="0"/>
    <s v="PBM003"/>
    <x v="3"/>
    <s v="COMMERCIAL"/>
    <s v="MAC"/>
    <n v="564"/>
    <n v="479.4"/>
    <n v="464.08"/>
    <n v="1.78"/>
    <n v="465.86"/>
    <n v="409.96"/>
    <n v="55.9"/>
    <n v="440.33"/>
    <n v="0"/>
    <n v="25.53"/>
    <x v="0"/>
    <m/>
    <m/>
    <n v="3"/>
    <n v="1"/>
  </r>
  <r>
    <s v="RX001765"/>
    <d v="2023-07-03T00:00:00"/>
    <s v="PT0029"/>
    <s v="DR004"/>
    <s v="Dr. James Williams"/>
    <s v="Primary Care"/>
    <s v="RX002"/>
    <s v="Westside Rx"/>
    <s v="Springfield"/>
    <s v="MA"/>
    <s v="00003-0208-11"/>
    <s v="Jardiance 25mg"/>
    <x v="5"/>
    <s v="SGLT2i"/>
    <n v="30"/>
    <n v="29"/>
    <x v="1"/>
    <n v="4"/>
    <n v="0"/>
    <s v="PBM002"/>
    <x v="2"/>
    <s v="COMMERCIAL"/>
    <s v="MAC"/>
    <n v="564"/>
    <n v="479.4"/>
    <n v="471.67"/>
    <n v="1.79"/>
    <n v="473.46"/>
    <n v="402.44"/>
    <n v="71.02"/>
    <n v="456.87"/>
    <n v="0"/>
    <n v="16.59"/>
    <x v="0"/>
    <m/>
    <m/>
    <n v="11"/>
    <n v="0"/>
  </r>
  <r>
    <s v="RX001766"/>
    <d v="2024-03-12T00:00:00"/>
    <s v="PT0025"/>
    <s v="DR003"/>
    <s v="Dr. Priya Patel"/>
    <s v="Endocrinology"/>
    <s v="RX003"/>
    <s v="Community Care Pharmacy"/>
    <s v="Worcester"/>
    <s v="MA"/>
    <s v="00003-0894-20"/>
    <s v="Eliquis 5mg"/>
    <x v="10"/>
    <s v="Anticoagulant"/>
    <n v="90"/>
    <n v="93"/>
    <x v="1"/>
    <n v="3"/>
    <n v="0"/>
    <s v="PBM001"/>
    <x v="0"/>
    <s v="COMMERCIAL"/>
    <s v="MAC"/>
    <n v="594"/>
    <n v="504.9"/>
    <n v="1475.23"/>
    <n v="1.78"/>
    <n v="1477.01"/>
    <n v="1284.99"/>
    <n v="192.01"/>
    <n v="1396.61"/>
    <n v="0"/>
    <n v="80.39"/>
    <x v="0"/>
    <m/>
    <m/>
    <n v="7"/>
    <n v="1"/>
  </r>
  <r>
    <s v="RX001767"/>
    <d v="2024-07-22T00:00:00"/>
    <s v="PT0061"/>
    <s v="DR002"/>
    <s v="Dr. Michael Torres"/>
    <s v="Cardiology"/>
    <s v="RX004"/>
    <s v="Health Plus Pharmacy"/>
    <s v="Cambridge"/>
    <s v="MA"/>
    <s v="68382-0035-01"/>
    <m/>
    <x v="2"/>
    <s v="CCB"/>
    <n v="30"/>
    <n v="29"/>
    <x v="0"/>
    <n v="1"/>
    <n v="1"/>
    <s v="PBM001"/>
    <x v="0"/>
    <s v="COMMERCIAL"/>
    <s v="MAC"/>
    <n v="7.2"/>
    <n v="5.76"/>
    <n v="4.54"/>
    <n v="1.78"/>
    <n v="6.32"/>
    <n v="5.5"/>
    <n v="1"/>
    <n v="5.48"/>
    <n v="0"/>
    <n v="0.84"/>
    <x v="0"/>
    <m/>
    <m/>
    <n v="1"/>
    <n v="0"/>
  </r>
  <r>
    <s v="RX001768"/>
    <d v="2024-10-30T00:00:00"/>
    <s v="PT0078"/>
    <s v="DR004"/>
    <s v="Dr. James Williams"/>
    <s v="Primary Care"/>
    <s v="RX002"/>
    <s v="Westside Rx"/>
    <s v="Springfield"/>
    <s v="MA"/>
    <s v="00085-1234-01"/>
    <m/>
    <x v="4"/>
    <s v="ACE Inhibitor"/>
    <n v="90"/>
    <n v="86"/>
    <x v="0"/>
    <n v="1"/>
    <n v="0"/>
    <s v="PBM001"/>
    <x v="0"/>
    <s v="COMMERCIAL"/>
    <s v="MAC"/>
    <n v="8.5"/>
    <n v="6.8"/>
    <n v="4.4000000000000004"/>
    <n v="1.78"/>
    <n v="6.18"/>
    <n v="5.38"/>
    <n v="1"/>
    <n v="5.98"/>
    <n v="0"/>
    <n v="0.2"/>
    <x v="0"/>
    <m/>
    <m/>
    <n v="1"/>
    <n v="1"/>
  </r>
  <r>
    <s v="RX001769"/>
    <d v="2023-10-30T00:00:00"/>
    <s v="PT0045"/>
    <s v="DR002"/>
    <s v="Dr. Michael Torres"/>
    <s v="Cardiology"/>
    <s v="RX002"/>
    <s v="Westside Rx"/>
    <s v="Springfield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11.24"/>
    <n v="1.77"/>
    <n v="13.01"/>
    <n v="10.41"/>
    <n v="2.6"/>
    <n v="14.08"/>
    <n v="0"/>
    <n v="-1.06"/>
    <x v="0"/>
    <m/>
    <m/>
    <n v="10"/>
    <n v="0"/>
  </r>
  <r>
    <s v="RX001770"/>
    <d v="2024-11-25T00:00:00"/>
    <s v="PT0047"/>
    <s v="DR001"/>
    <s v="Dr. Sarah Chen"/>
    <s v="Internal Medicine"/>
    <s v="RX004"/>
    <s v="Health Plus Pharmacy"/>
    <s v="Cambridge"/>
    <s v="MA"/>
    <s v="00085-1234-01"/>
    <m/>
    <x v="4"/>
    <s v="ACE Inhibitor"/>
    <n v="90"/>
    <n v="91"/>
    <x v="0"/>
    <n v="1"/>
    <n v="0"/>
    <s v="MCR001"/>
    <x v="5"/>
    <s v="GOVERNMENT"/>
    <s v="MAC"/>
    <n v="8.5"/>
    <n v="6.8"/>
    <n v="4.8099999999999996"/>
    <n v="1.77"/>
    <n v="6.58"/>
    <n v="5.27"/>
    <n v="1.32"/>
    <n v="6.05"/>
    <n v="0"/>
    <n v="0.53"/>
    <x v="0"/>
    <m/>
    <m/>
    <n v="6"/>
    <n v="0"/>
  </r>
  <r>
    <s v="RX001771"/>
    <d v="2023-08-29T00:00:00"/>
    <s v="PT0079"/>
    <s v="DR005"/>
    <s v="Dr. Lisa Johnson"/>
    <s v="Oncology"/>
    <s v="RX004"/>
    <s v="Health Plus Pharmacy"/>
    <s v="Cambridge"/>
    <s v="MA"/>
    <s v="00085-1234-01"/>
    <m/>
    <x v="4"/>
    <s v="ACE Inhibitor"/>
    <n v="90"/>
    <n v="91"/>
    <x v="0"/>
    <n v="1"/>
    <n v="0"/>
    <s v="PBM001"/>
    <x v="0"/>
    <s v="COMMERCIAL"/>
    <s v="MAC"/>
    <n v="8.5"/>
    <n v="6.8"/>
    <n v="5.0599999999999996"/>
    <n v="1.78"/>
    <n v="6.84"/>
    <n v="5.95"/>
    <n v="1"/>
    <n v="5.99"/>
    <n v="0"/>
    <n v="0.85"/>
    <x v="0"/>
    <m/>
    <m/>
    <n v="4"/>
    <n v="0"/>
  </r>
  <r>
    <s v="RX001772"/>
    <d v="2024-04-14T00:00:00"/>
    <s v="PT0075"/>
    <s v="DR002"/>
    <s v="Dr. Michael Torres"/>
    <s v="Cardiology"/>
    <s v="RX003"/>
    <s v="Community Care Pharmacy"/>
    <s v="Worcester"/>
    <s v="MA"/>
    <s v="00169-4302-12"/>
    <s v="Ozempic 1mg"/>
    <x v="8"/>
    <s v="GLP-1"/>
    <n v="30"/>
    <n v="28"/>
    <x v="1"/>
    <n v="4"/>
    <n v="0"/>
    <s v="PBM002"/>
    <x v="2"/>
    <s v="COMMERCIAL"/>
    <s v="MAC"/>
    <n v="936"/>
    <n v="795.6"/>
    <n v="798.13"/>
    <n v="1.79"/>
    <n v="799.92"/>
    <n v="679.94"/>
    <n v="119.99"/>
    <n v="760.12"/>
    <n v="0"/>
    <n v="39.81"/>
    <x v="2"/>
    <m/>
    <m/>
    <n v="11"/>
    <n v="1"/>
  </r>
  <r>
    <s v="RX001773"/>
    <d v="2024-03-07T00:00:00"/>
    <s v="PT0015"/>
    <s v="DR002"/>
    <s v="Dr. Michael Torres"/>
    <s v="Cardiology"/>
    <s v="RX004"/>
    <s v="Health Plus Pharmacy"/>
    <s v="Cambridge"/>
    <s v="MA"/>
    <s v="00071-0155-23"/>
    <s v="Lipitor"/>
    <x v="3"/>
    <s v="Statin"/>
    <n v="90"/>
    <n v="86"/>
    <x v="1"/>
    <n v="2"/>
    <n v="2"/>
    <s v="PBM004"/>
    <x v="1"/>
    <s v="COMMERCIAL"/>
    <s v="MAC"/>
    <n v="185.4"/>
    <n v="157.59"/>
    <n v="467.37"/>
    <n v="1.8"/>
    <n v="469.17"/>
    <n v="394.1"/>
    <n v="75.069999999999993"/>
    <n v="443.29"/>
    <n v="0"/>
    <n v="25.88"/>
    <x v="0"/>
    <m/>
    <m/>
    <n v="11"/>
    <n v="1"/>
  </r>
  <r>
    <s v="RX001774"/>
    <d v="2023-01-10T00:00:00"/>
    <s v="PT0072"/>
    <s v="DR004"/>
    <s v="Dr. James Williams"/>
    <s v="Primary Care"/>
    <s v="RX002"/>
    <s v="Westside Rx"/>
    <s v="Springfield"/>
    <s v="MA"/>
    <s v="00093-7193-98"/>
    <m/>
    <x v="3"/>
    <s v="Statin"/>
    <n v="90"/>
    <n v="90"/>
    <x v="0"/>
    <n v="1"/>
    <n v="0"/>
    <s v="PBM004"/>
    <x v="1"/>
    <s v="COMMERCIAL"/>
    <s v="MAC"/>
    <n v="18.2"/>
    <n v="14.56"/>
    <n v="0"/>
    <n v="0"/>
    <n v="0"/>
    <n v="0"/>
    <n v="0"/>
    <n v="0"/>
    <n v="0"/>
    <n v="0"/>
    <x v="1"/>
    <n v="75"/>
    <s v="Prior Authorization Required"/>
    <n v="4"/>
    <n v="0"/>
  </r>
  <r>
    <s v="RX001775"/>
    <d v="2023-11-23T00:00:00"/>
    <s v="PT0012"/>
    <s v="DR002"/>
    <s v="Dr. Michael Torres"/>
    <s v="Cardiology"/>
    <s v="RX002"/>
    <s v="Westside Rx"/>
    <s v="Springfield"/>
    <s v="MA"/>
    <s v="00002-4415-85"/>
    <s v="Trulicity 1.5mg"/>
    <x v="17"/>
    <s v="GLP-1"/>
    <n v="28"/>
    <n v="28"/>
    <x v="1"/>
    <n v="4"/>
    <n v="0"/>
    <s v="PBM003"/>
    <x v="3"/>
    <s v="COMMERCIAL"/>
    <s v="MAC"/>
    <n v="918"/>
    <n v="780.3"/>
    <n v="781.88"/>
    <n v="1.78"/>
    <n v="783.66"/>
    <n v="689.62"/>
    <n v="94.04"/>
    <n v="721.22"/>
    <n v="0"/>
    <n v="62.44"/>
    <x v="0"/>
    <m/>
    <m/>
    <n v="7"/>
    <n v="0"/>
  </r>
  <r>
    <s v="RX001776"/>
    <d v="2023-10-18T00:00:00"/>
    <s v="PT0012"/>
    <s v="DR004"/>
    <s v="Dr. James Williams"/>
    <s v="Primary Care"/>
    <s v="RX004"/>
    <s v="Health Plus Pharmacy"/>
    <s v="Cambridge"/>
    <s v="MA"/>
    <s v="00591-3622-19"/>
    <m/>
    <x v="12"/>
    <s v="PPI"/>
    <n v="30"/>
    <n v="31"/>
    <x v="0"/>
    <n v="1"/>
    <n v="2"/>
    <s v="PBM002"/>
    <x v="2"/>
    <s v="COMMERCIAL"/>
    <s v="MAC"/>
    <n v="6.9"/>
    <n v="5.52"/>
    <n v="3.25"/>
    <n v="1.79"/>
    <n v="5.04"/>
    <n v="4.28"/>
    <n v="1"/>
    <n v="5.29"/>
    <n v="0"/>
    <n v="-0.25"/>
    <x v="0"/>
    <m/>
    <m/>
    <n v="10"/>
    <n v="0"/>
  </r>
  <r>
    <s v="RX001777"/>
    <d v="2024-02-07T00:00:00"/>
    <s v="PT0064"/>
    <s v="DR003"/>
    <s v="Dr. Priya Patel"/>
    <s v="Endocrinology"/>
    <s v="RX002"/>
    <s v="Westside Rx"/>
    <s v="Springfield"/>
    <s v="MA"/>
    <s v="00173-0682-20"/>
    <s v="Advair Diskus 250/50"/>
    <x v="1"/>
    <s v="ICS/LABA"/>
    <n v="30"/>
    <n v="30"/>
    <x v="1"/>
    <n v="3"/>
    <n v="0"/>
    <s v="MCR001"/>
    <x v="5"/>
    <s v="GOVERNMENT"/>
    <s v="MAC"/>
    <n v="384"/>
    <n v="326.39999999999998"/>
    <n v="316.58999999999997"/>
    <n v="1.77"/>
    <n v="318.36"/>
    <n v="254.68"/>
    <n v="63.67"/>
    <n v="316.27"/>
    <n v="27.09"/>
    <n v="-25"/>
    <x v="0"/>
    <m/>
    <m/>
    <n v="0"/>
    <n v="0"/>
  </r>
  <r>
    <s v="RX001778"/>
    <d v="2024-02-05T00:00:00"/>
    <s v="PT0003"/>
    <s v="DR005"/>
    <s v="Dr. Lisa Johnson"/>
    <s v="Oncology"/>
    <s v="RX001"/>
    <s v="Main St Pharmacy"/>
    <s v="Boston"/>
    <s v="MA"/>
    <s v="68382-0035-01"/>
    <m/>
    <x v="2"/>
    <s v="CCB"/>
    <n v="30"/>
    <n v="29"/>
    <x v="0"/>
    <n v="1"/>
    <n v="0"/>
    <s v="PBM004"/>
    <x v="1"/>
    <s v="COMMERCIAL"/>
    <s v="MAC"/>
    <n v="7.2"/>
    <n v="5.76"/>
    <n v="4.13"/>
    <n v="1.8"/>
    <n v="5.93"/>
    <n v="4.9800000000000004"/>
    <n v="1"/>
    <n v="5.26"/>
    <n v="0"/>
    <n v="0.66"/>
    <x v="0"/>
    <m/>
    <m/>
    <n v="5"/>
    <n v="0"/>
  </r>
  <r>
    <s v="RX001779"/>
    <d v="2024-10-29T00:00:00"/>
    <s v="PT0093"/>
    <s v="DR004"/>
    <s v="Dr. James Williams"/>
    <s v="Primary Care"/>
    <s v="RX001"/>
    <s v="Main St Pharmacy"/>
    <s v="Boston"/>
    <s v="MA"/>
    <s v="00591-3622-19"/>
    <m/>
    <x v="12"/>
    <s v="PPI"/>
    <n v="90"/>
    <n v="87"/>
    <x v="0"/>
    <n v="1"/>
    <n v="0"/>
    <s v="PBM003"/>
    <x v="3"/>
    <s v="COMMERCIAL"/>
    <s v="MAC"/>
    <n v="6.9"/>
    <n v="5.52"/>
    <n v="0"/>
    <n v="0"/>
    <n v="0"/>
    <n v="0"/>
    <n v="0"/>
    <n v="0"/>
    <n v="0"/>
    <n v="0"/>
    <x v="1"/>
    <n v="88"/>
    <s v="DUR Reject Error"/>
    <n v="6"/>
    <n v="0"/>
  </r>
  <r>
    <s v="RX001780"/>
    <d v="2023-04-02T00:00:00"/>
    <s v="PT0007"/>
    <s v="DR001"/>
    <s v="Dr. Sarah Chen"/>
    <s v="Internal Medicine"/>
    <s v="RX002"/>
    <s v="Westside Rx"/>
    <s v="Springfield"/>
    <s v="MA"/>
    <s v="00002-4415-85"/>
    <s v="Trulicity 1.5mg"/>
    <x v="17"/>
    <s v="GLP-1"/>
    <n v="28"/>
    <n v="28"/>
    <x v="1"/>
    <n v="4"/>
    <n v="0"/>
    <s v="PBM002"/>
    <x v="2"/>
    <s v="COMMERCIAL"/>
    <s v="MAC"/>
    <n v="918"/>
    <n v="780.3"/>
    <n v="0"/>
    <n v="0"/>
    <n v="0"/>
    <n v="0"/>
    <n v="0"/>
    <n v="0"/>
    <n v="0"/>
    <n v="0"/>
    <x v="1"/>
    <n v="70"/>
    <s v="Product/Service Not Covered"/>
    <n v="3"/>
    <n v="1"/>
  </r>
  <r>
    <s v="RX001781"/>
    <d v="2024-06-28T00:00:00"/>
    <s v="PT0030"/>
    <s v="DR003"/>
    <s v="Dr. Priya Patel"/>
    <s v="Endocrinology"/>
    <s v="RX001"/>
    <s v="Main St Pharmacy"/>
    <s v="Boston"/>
    <s v="MA"/>
    <s v="00085-1234-01"/>
    <m/>
    <x v="4"/>
    <s v="ACE Inhibitor"/>
    <n v="90"/>
    <n v="88"/>
    <x v="0"/>
    <n v="1"/>
    <n v="2"/>
    <s v="PBM001"/>
    <x v="0"/>
    <s v="COMMERCIAL"/>
    <s v="MAC"/>
    <n v="8.5"/>
    <n v="6.8"/>
    <n v="4.03"/>
    <n v="1.78"/>
    <n v="5.81"/>
    <n v="5.0599999999999996"/>
    <n v="1"/>
    <n v="6.38"/>
    <n v="0"/>
    <n v="-0.56000000000000005"/>
    <x v="0"/>
    <m/>
    <m/>
    <n v="8"/>
    <n v="0"/>
  </r>
  <r>
    <s v="RX001782"/>
    <d v="2023-08-24T00:00:00"/>
    <s v="PT0055"/>
    <s v="DR005"/>
    <s v="Dr. Lisa Johnson"/>
    <s v="Oncology"/>
    <s v="RX001"/>
    <s v="Main St Pharmacy"/>
    <s v="Boston"/>
    <s v="MA"/>
    <s v="00093-0892-01"/>
    <m/>
    <x v="0"/>
    <s v="Antiplatelet"/>
    <n v="90"/>
    <n v="86"/>
    <x v="0"/>
    <n v="1"/>
    <n v="1"/>
    <s v="PBM001"/>
    <x v="0"/>
    <s v="COMMERCIAL"/>
    <s v="MAC"/>
    <n v="14.8"/>
    <n v="11.84"/>
    <n v="21.5"/>
    <n v="1.78"/>
    <n v="23.28"/>
    <n v="20.25"/>
    <n v="3.03"/>
    <n v="32.68"/>
    <n v="0"/>
    <n v="-9.4"/>
    <x v="0"/>
    <m/>
    <m/>
    <n v="8"/>
    <n v="0"/>
  </r>
  <r>
    <s v="RX001783"/>
    <d v="2023-05-21T00:00:00"/>
    <s v="PT0074"/>
    <s v="DR002"/>
    <s v="Dr. Michael Torres"/>
    <s v="Cardiology"/>
    <s v="RX001"/>
    <s v="Main St Pharmacy"/>
    <s v="Boston"/>
    <s v="MA"/>
    <s v="00071-0155-23"/>
    <s v="Lipitor"/>
    <x v="3"/>
    <s v="Statin"/>
    <n v="30"/>
    <n v="29"/>
    <x v="1"/>
    <n v="2"/>
    <n v="0"/>
    <s v="MCR001"/>
    <x v="5"/>
    <s v="GOVERNMENT"/>
    <s v="MAC"/>
    <n v="185.4"/>
    <n v="157.59"/>
    <n v="158.94999999999999"/>
    <n v="1.77"/>
    <n v="160.72"/>
    <n v="128.58000000000001"/>
    <n v="32.14"/>
    <n v="150.94999999999999"/>
    <n v="13.28"/>
    <n v="-3.51"/>
    <x v="0"/>
    <m/>
    <m/>
    <n v="4"/>
    <n v="0"/>
  </r>
  <r>
    <s v="RX001784"/>
    <d v="2023-04-01T00:00:00"/>
    <s v="PT0100"/>
    <s v="DR001"/>
    <s v="Dr. Sarah Chen"/>
    <s v="Internal Medicine"/>
    <s v="RX002"/>
    <s v="Westside Rx"/>
    <s v="Springfield"/>
    <s v="MA"/>
    <s v="00591-3622-19"/>
    <m/>
    <x v="12"/>
    <s v="PPI"/>
    <n v="30"/>
    <n v="30"/>
    <x v="0"/>
    <n v="1"/>
    <n v="0"/>
    <s v="MCR001"/>
    <x v="5"/>
    <s v="GOVERNMENT"/>
    <s v="MAC"/>
    <n v="6.9"/>
    <n v="5.52"/>
    <n v="3.79"/>
    <n v="1.77"/>
    <n v="5.56"/>
    <n v="4.45"/>
    <n v="1.1100000000000001"/>
    <n v="4.96"/>
    <n v="0"/>
    <n v="0.6"/>
    <x v="0"/>
    <m/>
    <m/>
    <n v="7"/>
    <n v="0"/>
  </r>
  <r>
    <s v="RX001785"/>
    <d v="2023-04-07T00:00:00"/>
    <s v="PT0055"/>
    <s v="DR002"/>
    <s v="Dr. Michael Torres"/>
    <s v="Cardiology"/>
    <s v="RX003"/>
    <s v="Community Care Pharmacy"/>
    <s v="Worcester"/>
    <s v="MA"/>
    <s v="00093-0892-01"/>
    <m/>
    <x v="0"/>
    <s v="Antiplatelet"/>
    <n v="30"/>
    <n v="30"/>
    <x v="0"/>
    <n v="1"/>
    <n v="0"/>
    <s v="PBM004"/>
    <x v="1"/>
    <s v="COMMERCIAL"/>
    <s v="MAC"/>
    <n v="14.8"/>
    <n v="11.84"/>
    <n v="8.7200000000000006"/>
    <n v="1.8"/>
    <n v="10.52"/>
    <n v="8.84"/>
    <n v="1.68"/>
    <n v="10.57"/>
    <n v="0"/>
    <n v="-0.05"/>
    <x v="0"/>
    <m/>
    <m/>
    <n v="5"/>
    <n v="0"/>
  </r>
  <r>
    <s v="RX001786"/>
    <d v="2024-05-05T00:00:00"/>
    <s v="PT0115"/>
    <s v="DR004"/>
    <s v="Dr. James Williams"/>
    <s v="Primary Care"/>
    <s v="RX004"/>
    <s v="Health Plus Pharmacy"/>
    <s v="Cambridge"/>
    <s v="MA"/>
    <s v="00078-0467-15"/>
    <s v="Entresto 49/51"/>
    <x v="16"/>
    <s v="ARNI"/>
    <n v="30"/>
    <n v="28"/>
    <x v="1"/>
    <n v="4"/>
    <n v="0"/>
    <s v="PBM001"/>
    <x v="0"/>
    <s v="COMMERCIAL"/>
    <s v="MAC"/>
    <n v="618"/>
    <n v="525.29999999999995"/>
    <n v="519.24"/>
    <n v="1.78"/>
    <n v="521.02"/>
    <n v="453.29"/>
    <n v="67.73"/>
    <n v="481.09"/>
    <n v="0"/>
    <n v="39.93"/>
    <x v="0"/>
    <m/>
    <m/>
    <n v="3"/>
    <n v="0"/>
  </r>
  <r>
    <s v="RX001787"/>
    <d v="2023-03-31T00:00:00"/>
    <s v="PT0059"/>
    <s v="DR001"/>
    <s v="Dr. Sarah Chen"/>
    <s v="Internal Medicine"/>
    <s v="RX003"/>
    <s v="Community Care Pharmacy"/>
    <s v="Worcester"/>
    <s v="MA"/>
    <s v="00169-3671-12"/>
    <s v="Victoza 1.2mg"/>
    <x v="11"/>
    <s v="GLP-1"/>
    <n v="30"/>
    <n v="31"/>
    <x v="1"/>
    <n v="4"/>
    <n v="0"/>
    <s v="PBM003"/>
    <x v="3"/>
    <s v="COMMERCIAL"/>
    <s v="MAC"/>
    <n v="612"/>
    <n v="520.20000000000005"/>
    <n v="507.33"/>
    <n v="1.78"/>
    <n v="509.11"/>
    <n v="448.01"/>
    <n v="61.09"/>
    <n v="487.73"/>
    <n v="0"/>
    <n v="21.37"/>
    <x v="0"/>
    <m/>
    <m/>
    <n v="6"/>
    <n v="0"/>
  </r>
  <r>
    <s v="RX001788"/>
    <d v="2024-12-17T00:00:00"/>
    <s v="PT0051"/>
    <s v="DR005"/>
    <s v="Dr. Lisa Johnson"/>
    <s v="Oncology"/>
    <s v="RX001"/>
    <s v="Main St Pharmacy"/>
    <s v="Boston"/>
    <s v="MA"/>
    <s v="00085-1234-01"/>
    <m/>
    <x v="4"/>
    <s v="ACE Inhibitor"/>
    <n v="90"/>
    <n v="94"/>
    <x v="0"/>
    <n v="1"/>
    <n v="0"/>
    <s v="MCR001"/>
    <x v="5"/>
    <s v="GOVERNMENT"/>
    <s v="MAC"/>
    <n v="8.5"/>
    <n v="6.8"/>
    <n v="4.5"/>
    <n v="1.77"/>
    <n v="6.27"/>
    <n v="5.0199999999999996"/>
    <n v="1.25"/>
    <n v="6.23"/>
    <n v="0"/>
    <n v="0.04"/>
    <x v="0"/>
    <m/>
    <m/>
    <n v="10"/>
    <n v="0"/>
  </r>
  <r>
    <s v="RX001789"/>
    <d v="2023-10-26T00:00:00"/>
    <s v="PT0018"/>
    <s v="DR004"/>
    <s v="Dr. James Williams"/>
    <s v="Primary Care"/>
    <s v="RX001"/>
    <s v="Main St Pharmacy"/>
    <s v="Boston"/>
    <s v="MA"/>
    <s v="00591-3622-19"/>
    <m/>
    <x v="12"/>
    <s v="PPI"/>
    <n v="30"/>
    <n v="29"/>
    <x v="0"/>
    <n v="1"/>
    <n v="0"/>
    <s v="PBM003"/>
    <x v="3"/>
    <s v="COMMERCIAL"/>
    <s v="MAC"/>
    <n v="6.9"/>
    <n v="5.52"/>
    <n v="3.47"/>
    <n v="1.78"/>
    <n v="5.25"/>
    <n v="4.62"/>
    <n v="1"/>
    <n v="5.12"/>
    <n v="0"/>
    <n v="0.13"/>
    <x v="0"/>
    <m/>
    <m/>
    <n v="2"/>
    <n v="0"/>
  </r>
  <r>
    <s v="RX001790"/>
    <d v="2023-01-26T00:00:00"/>
    <s v="PT0069"/>
    <s v="DR003"/>
    <s v="Dr. Priya Patel"/>
    <s v="Endocrinology"/>
    <s v="RX004"/>
    <s v="Health Plus Pharmacy"/>
    <s v="Cambridge"/>
    <s v="MA"/>
    <s v="61958-0601-01"/>
    <m/>
    <x v="6"/>
    <s v="Biologic"/>
    <n v="28"/>
    <n v="26"/>
    <x v="0"/>
    <n v="4"/>
    <n v="0"/>
    <s v="MCR001"/>
    <x v="5"/>
    <s v="GOVERNMENT"/>
    <s v="MAC"/>
    <n v="4998"/>
    <n v="4248.3"/>
    <n v="2928.19"/>
    <n v="1.77"/>
    <n v="2929.96"/>
    <n v="2343.9699999999998"/>
    <n v="585.99"/>
    <n v="4105.3999999999996"/>
    <n v="0"/>
    <n v="-1175.44"/>
    <x v="0"/>
    <m/>
    <m/>
    <n v="11"/>
    <n v="0"/>
  </r>
  <r>
    <s v="RX001791"/>
    <d v="2023-12-04T00:00:00"/>
    <s v="PT0106"/>
    <s v="DR004"/>
    <s v="Dr. James Williams"/>
    <s v="Primary Care"/>
    <s v="RX001"/>
    <s v="Main St Pharmacy"/>
    <s v="Boston"/>
    <s v="MA"/>
    <s v="61269-0435-01"/>
    <m/>
    <x v="14"/>
    <s v="Biguanide"/>
    <n v="90"/>
    <n v="86"/>
    <x v="0"/>
    <n v="1"/>
    <n v="2"/>
    <s v="MCR001"/>
    <x v="5"/>
    <s v="GOVERNMENT"/>
    <s v="MAC"/>
    <n v="12.4"/>
    <n v="9.92"/>
    <n v="6.9"/>
    <n v="1.77"/>
    <n v="8.67"/>
    <n v="6.94"/>
    <n v="1.73"/>
    <n v="9.24"/>
    <n v="0"/>
    <n v="-0.56999999999999995"/>
    <x v="0"/>
    <m/>
    <m/>
    <n v="6"/>
    <n v="0"/>
  </r>
  <r>
    <s v="RX001792"/>
    <d v="2023-11-12T00:00:00"/>
    <s v="PT0047"/>
    <s v="DR001"/>
    <s v="Dr. Sarah Chen"/>
    <s v="Internal Medicine"/>
    <s v="RX001"/>
    <s v="Main St Pharmacy"/>
    <s v="Boston"/>
    <s v="MA"/>
    <s v="00093-7193-98"/>
    <m/>
    <x v="3"/>
    <s v="Statin"/>
    <n v="30"/>
    <n v="30"/>
    <x v="0"/>
    <n v="1"/>
    <n v="0"/>
    <s v="PBM003"/>
    <x v="3"/>
    <s v="COMMERCIAL"/>
    <s v="MAC"/>
    <n v="18.2"/>
    <n v="14.56"/>
    <n v="0"/>
    <n v="0"/>
    <n v="0"/>
    <n v="0"/>
    <n v="0"/>
    <n v="0"/>
    <n v="0"/>
    <n v="0"/>
    <x v="1"/>
    <n v="65"/>
    <s v="Patient Not Covered"/>
    <n v="9"/>
    <n v="1"/>
  </r>
  <r>
    <s v="RX001793"/>
    <d v="2024-04-02T00:00:00"/>
    <s v="PT0060"/>
    <s v="DR005"/>
    <s v="Dr. Lisa Johnson"/>
    <s v="Oncology"/>
    <s v="RX002"/>
    <s v="Westside Rx"/>
    <s v="Springfield"/>
    <s v="MA"/>
    <s v="61269-0435-01"/>
    <m/>
    <x v="14"/>
    <s v="Biguanide"/>
    <n v="90"/>
    <n v="94"/>
    <x v="0"/>
    <n v="1"/>
    <n v="0"/>
    <s v="PBM004"/>
    <x v="1"/>
    <s v="COMMERCIAL"/>
    <s v="MAC"/>
    <n v="12.4"/>
    <n v="9.92"/>
    <n v="7.66"/>
    <n v="1.8"/>
    <n v="9.4600000000000009"/>
    <n v="7.95"/>
    <n v="1.51"/>
    <n v="9.0399999999999991"/>
    <n v="0"/>
    <n v="0.42"/>
    <x v="0"/>
    <m/>
    <m/>
    <n v="2"/>
    <n v="0"/>
  </r>
  <r>
    <s v="RX001794"/>
    <d v="2024-10-10T00:00:00"/>
    <s v="PT0064"/>
    <s v="DR003"/>
    <s v="Dr. Priya Patel"/>
    <s v="Endocrinology"/>
    <s v="RX002"/>
    <s v="Westside Rx"/>
    <s v="Springfield"/>
    <s v="MA"/>
    <s v="00071-0155-23"/>
    <s v="Lipitor"/>
    <x v="3"/>
    <s v="Statin"/>
    <n v="90"/>
    <n v="87"/>
    <x v="1"/>
    <n v="2"/>
    <n v="0"/>
    <s v="PBM001"/>
    <x v="0"/>
    <s v="COMMERCIAL"/>
    <s v="MAC"/>
    <n v="185.4"/>
    <n v="157.59"/>
    <n v="469.62"/>
    <n v="1.78"/>
    <n v="471.4"/>
    <n v="410.12"/>
    <n v="61.28"/>
    <n v="442.65"/>
    <n v="0"/>
    <n v="28.75"/>
    <x v="2"/>
    <m/>
    <m/>
    <n v="6"/>
    <n v="0"/>
  </r>
  <r>
    <s v="RX001795"/>
    <d v="2023-08-21T00:00:00"/>
    <s v="PT0072"/>
    <s v="DR002"/>
    <s v="Dr. Michael Torres"/>
    <s v="Cardiology"/>
    <s v="RX002"/>
    <s v="Westside Rx"/>
    <s v="Springfield"/>
    <s v="MA"/>
    <s v="00093-0892-01"/>
    <m/>
    <x v="0"/>
    <s v="Antiplatelet"/>
    <n v="30"/>
    <n v="28"/>
    <x v="0"/>
    <n v="1"/>
    <n v="0"/>
    <s v="PBM001"/>
    <x v="0"/>
    <s v="COMMERCIAL"/>
    <s v="MAC"/>
    <n v="14.8"/>
    <n v="11.84"/>
    <n v="7.14"/>
    <n v="1.78"/>
    <n v="8.92"/>
    <n v="7.76"/>
    <n v="1.1599999999999999"/>
    <n v="10.55"/>
    <n v="0"/>
    <n v="-1.63"/>
    <x v="0"/>
    <m/>
    <m/>
    <n v="7"/>
    <n v="0"/>
  </r>
  <r>
    <s v="RX001796"/>
    <d v="2024-01-30T00:00:00"/>
    <s v="PT0058"/>
    <s v="DR002"/>
    <s v="Dr. Michael Torres"/>
    <s v="Cardiology"/>
    <s v="RX003"/>
    <s v="Community Care Pharmacy"/>
    <s v="Worcester"/>
    <s v="MA"/>
    <s v="00071-0155-23"/>
    <s v="Lipitor"/>
    <x v="3"/>
    <s v="Statin"/>
    <n v="30"/>
    <n v="29"/>
    <x v="1"/>
    <n v="2"/>
    <n v="0"/>
    <s v="PBM001"/>
    <x v="0"/>
    <s v="COMMERCIAL"/>
    <s v="MAC"/>
    <n v="185.4"/>
    <n v="157.59"/>
    <n v="157.52000000000001"/>
    <n v="1.78"/>
    <n v="159.30000000000001"/>
    <n v="138.59"/>
    <n v="20.71"/>
    <n v="150.1"/>
    <n v="0"/>
    <n v="9.1999999999999993"/>
    <x v="0"/>
    <m/>
    <m/>
    <n v="10"/>
    <n v="0"/>
  </r>
  <r>
    <s v="RX001797"/>
    <d v="2024-10-19T00:00:00"/>
    <s v="PT0053"/>
    <s v="DR001"/>
    <s v="Dr. Sarah Chen"/>
    <s v="Internal Medicine"/>
    <s v="RX004"/>
    <s v="Health Plus Pharmacy"/>
    <s v="Cambridge"/>
    <s v="MA"/>
    <s v="00071-0155-23"/>
    <s v="Lipitor"/>
    <x v="3"/>
    <s v="Statin"/>
    <n v="30"/>
    <n v="30"/>
    <x v="1"/>
    <n v="2"/>
    <n v="2"/>
    <s v="MCR001"/>
    <x v="5"/>
    <s v="GOVERNMENT"/>
    <s v="MAC"/>
    <n v="185.4"/>
    <n v="157.59"/>
    <n v="152.43"/>
    <n v="1.77"/>
    <n v="154.19999999999999"/>
    <n v="123.36"/>
    <n v="30.84"/>
    <n v="143.88999999999999"/>
    <n v="13.58"/>
    <n v="-3.27"/>
    <x v="0"/>
    <m/>
    <m/>
    <n v="11"/>
    <n v="0"/>
  </r>
  <r>
    <s v="RX001798"/>
    <d v="2023-09-17T00:00:00"/>
    <s v="PT0055"/>
    <s v="DR003"/>
    <s v="Dr. Priya Patel"/>
    <s v="Endocrinology"/>
    <s v="RX003"/>
    <s v="Community Care Pharmacy"/>
    <s v="Worcester"/>
    <s v="MA"/>
    <s v="00002-4415-85"/>
    <s v="Trulicity 1.5mg"/>
    <x v="17"/>
    <s v="GLP-1"/>
    <n v="28"/>
    <n v="29"/>
    <x v="1"/>
    <n v="4"/>
    <n v="2"/>
    <s v="MCR001"/>
    <x v="5"/>
    <s v="GOVERNMENT"/>
    <s v="MAC"/>
    <n v="918"/>
    <n v="780.3"/>
    <n v="777.35"/>
    <n v="1.77"/>
    <n v="779.12"/>
    <n v="623.29999999999995"/>
    <n v="155.82"/>
    <n v="713.41"/>
    <n v="33.72"/>
    <n v="31.99"/>
    <x v="0"/>
    <m/>
    <m/>
    <n v="6"/>
    <n v="0"/>
  </r>
  <r>
    <s v="RX001799"/>
    <d v="2023-07-23T00:00:00"/>
    <s v="PT0046"/>
    <s v="DR005"/>
    <s v="Dr. Lisa Johnson"/>
    <s v="Oncology"/>
    <s v="RX003"/>
    <s v="Community Care Pharmacy"/>
    <s v="Worcester"/>
    <s v="MA"/>
    <s v="00591-3622-19"/>
    <m/>
    <x v="12"/>
    <s v="PPI"/>
    <n v="30"/>
    <n v="30"/>
    <x v="0"/>
    <n v="1"/>
    <n v="2"/>
    <s v="PBM001"/>
    <x v="0"/>
    <s v="COMMERCIAL"/>
    <s v="MAC"/>
    <n v="6.9"/>
    <n v="5.52"/>
    <n v="4.22"/>
    <n v="1.78"/>
    <n v="6"/>
    <n v="5.22"/>
    <n v="1"/>
    <n v="5.19"/>
    <n v="0"/>
    <n v="0.81"/>
    <x v="0"/>
    <m/>
    <m/>
    <n v="6"/>
    <n v="0"/>
  </r>
  <r>
    <s v="RX001800"/>
    <d v="2023-11-17T00:00:00"/>
    <s v="PT0059"/>
    <s v="DR005"/>
    <s v="Dr. Lisa Johnson"/>
    <s v="Oncology"/>
    <s v="RX003"/>
    <s v="Community Care Pharmacy"/>
    <s v="Worcester"/>
    <s v="MA"/>
    <s v="00169-4170-43"/>
    <s v="Ozempic 0.5mg"/>
    <x v="9"/>
    <s v="GLP-1"/>
    <n v="30"/>
    <n v="29"/>
    <x v="1"/>
    <n v="4"/>
    <n v="0"/>
    <s v="CASH"/>
    <x v="6"/>
    <s v="CASH"/>
    <s v="AWP"/>
    <n v="936"/>
    <n v="795.6"/>
    <n v="0"/>
    <n v="0"/>
    <n v="0"/>
    <n v="0"/>
    <n v="0"/>
    <n v="0"/>
    <n v="0"/>
    <n v="0"/>
    <x v="1"/>
    <n v="88"/>
    <s v="DUR Reject Error"/>
    <n v="0"/>
    <n v="0"/>
  </r>
  <r>
    <s v="RX001801"/>
    <d v="2024-09-16T00:00:00"/>
    <s v="PT0112"/>
    <s v="DR004"/>
    <s v="Dr. James Williams"/>
    <s v="Primary Care"/>
    <s v="RX002"/>
    <s v="Westside Rx"/>
    <s v="Springfield"/>
    <s v="MA"/>
    <s v="00002-4415-85"/>
    <s v="Trulicity 1.5mg"/>
    <x v="17"/>
    <s v="GLP-1"/>
    <n v="28"/>
    <n v="29"/>
    <x v="1"/>
    <n v="4"/>
    <n v="0"/>
    <s v="PBM002"/>
    <x v="2"/>
    <s v="COMMERCIAL"/>
    <s v="MAC"/>
    <n v="918"/>
    <n v="780.3"/>
    <n v="765.66"/>
    <n v="1.79"/>
    <n v="767.45"/>
    <n v="652.33000000000004"/>
    <n v="115.12"/>
    <n v="707.79"/>
    <n v="0"/>
    <n v="59.66"/>
    <x v="0"/>
    <m/>
    <m/>
    <n v="5"/>
    <n v="0"/>
  </r>
  <r>
    <s v="RX001802"/>
    <d v="2023-03-03T00:00:00"/>
    <s v="PT0052"/>
    <s v="DR003"/>
    <s v="Dr. Priya Patel"/>
    <s v="Endocrinology"/>
    <s v="RX003"/>
    <s v="Community Care Pharmacy"/>
    <s v="Worcester"/>
    <s v="MA"/>
    <s v="00071-0155-23"/>
    <s v="Lipitor"/>
    <x v="3"/>
    <s v="Statin"/>
    <n v="30"/>
    <n v="29"/>
    <x v="1"/>
    <n v="2"/>
    <n v="1"/>
    <s v="PBM001"/>
    <x v="0"/>
    <s v="COMMERCIAL"/>
    <s v="MAC"/>
    <n v="185.4"/>
    <n v="157.59"/>
    <n v="155.02000000000001"/>
    <n v="1.78"/>
    <n v="156.80000000000001"/>
    <n v="136.41999999999999"/>
    <n v="20.38"/>
    <n v="146.22"/>
    <n v="0"/>
    <n v="10.58"/>
    <x v="0"/>
    <m/>
    <m/>
    <n v="7"/>
    <n v="1"/>
  </r>
  <r>
    <s v="RX001803"/>
    <d v="2023-02-16T00:00:00"/>
    <s v="PT0063"/>
    <s v="DR005"/>
    <s v="Dr. Lisa Johnson"/>
    <s v="Oncology"/>
    <s v="RX002"/>
    <s v="Westside Rx"/>
    <s v="Springfield"/>
    <s v="MA"/>
    <s v="00003-0894-20"/>
    <s v="Eliquis 5mg"/>
    <x v="10"/>
    <s v="Anticoagulant"/>
    <n v="30"/>
    <n v="31"/>
    <x v="1"/>
    <n v="3"/>
    <n v="1"/>
    <s v="CASH"/>
    <x v="6"/>
    <s v="CASH"/>
    <s v="AWP"/>
    <n v="594"/>
    <n v="504.9"/>
    <n v="534.6"/>
    <n v="0"/>
    <n v="534.6"/>
    <n v="0"/>
    <n v="534.6"/>
    <n v="485.88"/>
    <n v="0"/>
    <n v="48.72"/>
    <x v="0"/>
    <m/>
    <m/>
    <n v="4"/>
    <n v="0"/>
  </r>
  <r>
    <s v="RX001804"/>
    <d v="2024-07-29T00:00:00"/>
    <s v="PT0072"/>
    <s v="DR002"/>
    <s v="Dr. Michael Torres"/>
    <s v="Cardiology"/>
    <s v="RX001"/>
    <s v="Main St Pharmacy"/>
    <s v="Boston"/>
    <s v="MA"/>
    <s v="00002-4415-85"/>
    <s v="Trulicity 1.5mg"/>
    <x v="17"/>
    <s v="GLP-1"/>
    <n v="28"/>
    <n v="29"/>
    <x v="1"/>
    <n v="4"/>
    <n v="0"/>
    <s v="PBM004"/>
    <x v="1"/>
    <s v="COMMERCIAL"/>
    <s v="MAC"/>
    <n v="918"/>
    <n v="780.3"/>
    <n v="0"/>
    <n v="0"/>
    <n v="0"/>
    <n v="0"/>
    <n v="0"/>
    <n v="0"/>
    <n v="0"/>
    <n v="0"/>
    <x v="1"/>
    <n v="70"/>
    <s v="Product/Service Not Covered"/>
    <n v="0"/>
    <n v="0"/>
  </r>
  <r>
    <s v="RX001805"/>
    <d v="2023-01-24T00:00:00"/>
    <s v="PT0030"/>
    <s v="DR003"/>
    <s v="Dr. Priya Patel"/>
    <s v="Endocrinology"/>
    <s v="RX003"/>
    <s v="Community Care Pharmacy"/>
    <s v="Worcester"/>
    <s v="MA"/>
    <s v="68382-0035-01"/>
    <m/>
    <x v="2"/>
    <s v="CCB"/>
    <n v="30"/>
    <n v="31"/>
    <x v="0"/>
    <n v="1"/>
    <n v="0"/>
    <s v="PBM004"/>
    <x v="1"/>
    <s v="COMMERCIAL"/>
    <s v="MAC"/>
    <n v="7.2"/>
    <n v="5.76"/>
    <n v="3.3"/>
    <n v="1.8"/>
    <n v="5.0999999999999996"/>
    <n v="4.29"/>
    <n v="1"/>
    <n v="5.18"/>
    <n v="0"/>
    <n v="-7.0000000000000007E-2"/>
    <x v="0"/>
    <m/>
    <m/>
    <n v="4"/>
    <n v="0"/>
  </r>
  <r>
    <s v="RX001806"/>
    <d v="2024-09-27T00:00:00"/>
    <s v="PT0093"/>
    <s v="DR004"/>
    <s v="Dr. James Williams"/>
    <s v="Primary Care"/>
    <s v="RX002"/>
    <s v="Westside Rx"/>
    <s v="Springfield"/>
    <s v="MA"/>
    <s v="68382-0035-01"/>
    <m/>
    <x v="2"/>
    <s v="CCB"/>
    <n v="30"/>
    <n v="31"/>
    <x v="0"/>
    <n v="1"/>
    <n v="0"/>
    <s v="PBM004"/>
    <x v="1"/>
    <s v="COMMERCIAL"/>
    <s v="MAC"/>
    <n v="7.2"/>
    <n v="5.76"/>
    <n v="3.44"/>
    <n v="1.8"/>
    <n v="5.24"/>
    <n v="4.4000000000000004"/>
    <n v="1"/>
    <n v="5.48"/>
    <n v="0"/>
    <n v="-0.24"/>
    <x v="0"/>
    <m/>
    <m/>
    <n v="5"/>
    <n v="0"/>
  </r>
  <r>
    <s v="RX001807"/>
    <d v="2023-07-09T00:00:00"/>
    <s v="PT0056"/>
    <s v="DR003"/>
    <s v="Dr. Priya Patel"/>
    <s v="Endocrinology"/>
    <s v="RX004"/>
    <s v="Health Plus Pharmacy"/>
    <s v="Cambridge"/>
    <s v="MA"/>
    <s v="61269-0435-01"/>
    <m/>
    <x v="14"/>
    <s v="Biguanide"/>
    <n v="90"/>
    <n v="93"/>
    <x v="0"/>
    <n v="1"/>
    <n v="0"/>
    <s v="MCR001"/>
    <x v="5"/>
    <s v="GOVERNMENT"/>
    <s v="MAC"/>
    <n v="12.4"/>
    <n v="9.92"/>
    <n v="7.48"/>
    <n v="1.77"/>
    <n v="9.25"/>
    <n v="7.4"/>
    <n v="1.85"/>
    <n v="8.86"/>
    <n v="0"/>
    <n v="0.39"/>
    <x v="0"/>
    <m/>
    <m/>
    <n v="10"/>
    <n v="0"/>
  </r>
  <r>
    <s v="RX001808"/>
    <d v="2024-06-25T00:00:00"/>
    <s v="PT0011"/>
    <s v="DR002"/>
    <s v="Dr. Michael Torres"/>
    <s v="Cardiology"/>
    <s v="RX004"/>
    <s v="Health Plus Pharmacy"/>
    <s v="Cambridge"/>
    <s v="MA"/>
    <s v="68382-0035-01"/>
    <m/>
    <x v="2"/>
    <s v="CCB"/>
    <n v="90"/>
    <n v="87"/>
    <x v="0"/>
    <n v="1"/>
    <n v="1"/>
    <s v="PBM003"/>
    <x v="3"/>
    <s v="COMMERCIAL"/>
    <s v="MAC"/>
    <n v="7.2"/>
    <n v="5.76"/>
    <n v="11.02"/>
    <n v="1.78"/>
    <n v="12.8"/>
    <n v="11.26"/>
    <n v="1.54"/>
    <n v="15.66"/>
    <n v="0"/>
    <n v="-2.86"/>
    <x v="2"/>
    <m/>
    <m/>
    <n v="9"/>
    <n v="0"/>
  </r>
  <r>
    <s v="RX001809"/>
    <d v="2023-03-22T00:00:00"/>
    <s v="PT0041"/>
    <s v="DR001"/>
    <s v="Dr. Sarah Chen"/>
    <s v="Internal Medicine"/>
    <s v="RX003"/>
    <s v="Community Care Pharmacy"/>
    <s v="Worcester"/>
    <s v="MA"/>
    <s v="00093-0892-01"/>
    <m/>
    <x v="0"/>
    <s v="Antiplatelet"/>
    <n v="30"/>
    <n v="30"/>
    <x v="0"/>
    <n v="1"/>
    <n v="0"/>
    <s v="PBM003"/>
    <x v="3"/>
    <s v="COMMERCIAL"/>
    <s v="MAC"/>
    <n v="14.8"/>
    <n v="11.84"/>
    <n v="7.41"/>
    <n v="1.78"/>
    <n v="9.19"/>
    <n v="8.09"/>
    <n v="1.1000000000000001"/>
    <n v="11.3"/>
    <n v="0"/>
    <n v="-2.11"/>
    <x v="0"/>
    <m/>
    <m/>
    <n v="0"/>
    <n v="0"/>
  </r>
  <r>
    <s v="RX001810"/>
    <d v="2024-04-11T00:00:00"/>
    <s v="PT0108"/>
    <s v="DR004"/>
    <s v="Dr. James Williams"/>
    <s v="Primary Care"/>
    <s v="RX001"/>
    <s v="Main St Pharmacy"/>
    <s v="Boston"/>
    <s v="MA"/>
    <s v="00085-1234-01"/>
    <m/>
    <x v="4"/>
    <s v="ACE Inhibitor"/>
    <n v="90"/>
    <n v="86"/>
    <x v="0"/>
    <n v="1"/>
    <n v="0"/>
    <s v="PBM003"/>
    <x v="3"/>
    <s v="COMMERCIAL"/>
    <s v="MAC"/>
    <n v="8.5"/>
    <n v="6.8"/>
    <n v="4.49"/>
    <n v="1.78"/>
    <n v="6.27"/>
    <n v="5.52"/>
    <n v="1"/>
    <n v="6.22"/>
    <n v="0"/>
    <n v="0.05"/>
    <x v="0"/>
    <m/>
    <m/>
    <n v="7"/>
    <n v="0"/>
  </r>
  <r>
    <s v="RX001811"/>
    <d v="2023-09-21T00:00:00"/>
    <s v="PT0066"/>
    <s v="DR004"/>
    <s v="Dr. James Williams"/>
    <s v="Primary Care"/>
    <s v="RX002"/>
    <s v="Westside Rx"/>
    <s v="Springfield"/>
    <s v="MA"/>
    <s v="00085-1234-01"/>
    <m/>
    <x v="4"/>
    <s v="ACE Inhibitor"/>
    <n v="90"/>
    <n v="87"/>
    <x v="0"/>
    <n v="1"/>
    <n v="0"/>
    <s v="PBM004"/>
    <x v="1"/>
    <s v="COMMERCIAL"/>
    <s v="MAC"/>
    <n v="8.5"/>
    <n v="6.8"/>
    <n v="4.04"/>
    <n v="1.8"/>
    <n v="5.84"/>
    <n v="4.9000000000000004"/>
    <n v="1"/>
    <n v="6.24"/>
    <n v="0"/>
    <n v="-0.41"/>
    <x v="2"/>
    <m/>
    <m/>
    <n v="10"/>
    <n v="0"/>
  </r>
  <r>
    <s v="RX001812"/>
    <d v="2024-08-07T00:00:00"/>
    <s v="PT0109"/>
    <s v="DR004"/>
    <s v="Dr. James Williams"/>
    <s v="Primary Care"/>
    <s v="RX001"/>
    <s v="Main St Pharmacy"/>
    <s v="Boston"/>
    <s v="MA"/>
    <s v="00093-7193-98"/>
    <m/>
    <x v="3"/>
    <s v="Statin"/>
    <n v="90"/>
    <n v="87"/>
    <x v="0"/>
    <n v="1"/>
    <n v="0"/>
    <s v="PBM003"/>
    <x v="3"/>
    <s v="COMMERCIAL"/>
    <s v="MAC"/>
    <n v="18.2"/>
    <n v="14.56"/>
    <n v="28.74"/>
    <n v="1.78"/>
    <n v="30.52"/>
    <n v="26.85"/>
    <n v="3.66"/>
    <n v="38.520000000000003"/>
    <n v="0"/>
    <n v="-8"/>
    <x v="0"/>
    <m/>
    <m/>
    <n v="1"/>
    <n v="0"/>
  </r>
  <r>
    <s v="RX001813"/>
    <d v="2024-12-30T00:00:00"/>
    <s v="PT0019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93"/>
    <x v="0"/>
    <n v="1"/>
    <n v="0"/>
    <s v="PBM001"/>
    <x v="0"/>
    <s v="COMMERCIAL"/>
    <s v="MAC"/>
    <n v="8.5"/>
    <n v="6.8"/>
    <n v="4.79"/>
    <n v="1.78"/>
    <n v="6.57"/>
    <n v="5.71"/>
    <n v="1"/>
    <n v="6.35"/>
    <n v="0"/>
    <n v="0.22"/>
    <x v="0"/>
    <m/>
    <m/>
    <n v="11"/>
    <n v="0"/>
  </r>
  <r>
    <s v="RX001814"/>
    <d v="2023-10-15T00:00:00"/>
    <s v="PT0040"/>
    <s v="DR002"/>
    <s v="Dr. Michael Torres"/>
    <s v="Cardiology"/>
    <s v="RX002"/>
    <s v="Westside Rx"/>
    <s v="Springfield"/>
    <s v="MA"/>
    <s v="00169-3671-12"/>
    <s v="Victoza 1.2mg"/>
    <x v="11"/>
    <s v="GLP-1"/>
    <n v="30"/>
    <n v="30"/>
    <x v="1"/>
    <n v="4"/>
    <n v="2"/>
    <s v="MCR001"/>
    <x v="5"/>
    <s v="GOVERNMENT"/>
    <s v="MAC"/>
    <n v="612"/>
    <n v="520.20000000000005"/>
    <n v="513.32000000000005"/>
    <n v="1.77"/>
    <n v="515.09"/>
    <n v="412.07"/>
    <n v="103.02"/>
    <n v="502.59"/>
    <n v="34.92"/>
    <n v="-22.42"/>
    <x v="0"/>
    <m/>
    <m/>
    <n v="4"/>
    <n v="0"/>
  </r>
  <r>
    <s v="RX001815"/>
    <d v="2023-11-01T00:00:00"/>
    <s v="PT0093"/>
    <s v="DR004"/>
    <s v="Dr. James Williams"/>
    <s v="Primary Care"/>
    <s v="RX002"/>
    <s v="Westside Rx"/>
    <s v="Springfield"/>
    <s v="MA"/>
    <s v="00071-0155-23"/>
    <s v="Lipitor"/>
    <x v="3"/>
    <s v="Statin"/>
    <n v="30"/>
    <n v="29"/>
    <x v="1"/>
    <n v="2"/>
    <n v="0"/>
    <s v="PBM002"/>
    <x v="2"/>
    <s v="COMMERCIAL"/>
    <s v="MAC"/>
    <n v="185.4"/>
    <n v="157.59"/>
    <n v="158.37"/>
    <n v="1.79"/>
    <n v="160.16"/>
    <n v="136.13999999999999"/>
    <n v="24.02"/>
    <n v="141.16999999999999"/>
    <n v="0"/>
    <n v="18.989999999999998"/>
    <x v="0"/>
    <m/>
    <m/>
    <n v="5"/>
    <n v="0"/>
  </r>
  <r>
    <s v="RX001816"/>
    <d v="2023-12-06T00:00:00"/>
    <s v="PT0034"/>
    <s v="DR001"/>
    <s v="Dr. Sarah Chen"/>
    <s v="Internal Medicine"/>
    <s v="RX001"/>
    <s v="Main St Pharmacy"/>
    <s v="Boston"/>
    <s v="MA"/>
    <s v="00085-1234-01"/>
    <m/>
    <x v="4"/>
    <s v="ACE Inhibitor"/>
    <n v="90"/>
    <n v="87"/>
    <x v="0"/>
    <n v="1"/>
    <n v="0"/>
    <s v="PBM003"/>
    <x v="3"/>
    <s v="COMMERCIAL"/>
    <s v="MAC"/>
    <n v="8.5"/>
    <n v="6.8"/>
    <n v="3.78"/>
    <n v="1.78"/>
    <n v="5.56"/>
    <n v="4.8899999999999997"/>
    <n v="1"/>
    <n v="6.16"/>
    <n v="0"/>
    <n v="-0.6"/>
    <x v="0"/>
    <m/>
    <m/>
    <n v="3"/>
    <n v="0"/>
  </r>
  <r>
    <s v="RX001817"/>
    <d v="2023-03-28T00:00:00"/>
    <s v="PT0110"/>
    <s v="DR002"/>
    <s v="Dr. Michael Torres"/>
    <s v="Cardiology"/>
    <s v="RX003"/>
    <s v="Community Care Pharmacy"/>
    <s v="Worcester"/>
    <s v="MA"/>
    <s v="61269-0435-01"/>
    <m/>
    <x v="14"/>
    <s v="Biguanide"/>
    <n v="90"/>
    <n v="86"/>
    <x v="0"/>
    <n v="1"/>
    <n v="2"/>
    <s v="MCD001"/>
    <x v="4"/>
    <s v="GOVERNMENT"/>
    <s v="NADAC"/>
    <n v="12.4"/>
    <n v="9.92"/>
    <n v="9.42"/>
    <n v="0.05"/>
    <n v="9.4700000000000006"/>
    <n v="6.82"/>
    <n v="2.65"/>
    <n v="9.34"/>
    <n v="0"/>
    <n v="0.13"/>
    <x v="0"/>
    <m/>
    <m/>
    <n v="1"/>
    <n v="0"/>
  </r>
  <r>
    <s v="RX001818"/>
    <d v="2023-04-28T00:00:00"/>
    <s v="PT0101"/>
    <s v="DR005"/>
    <s v="Dr. Lisa Johnson"/>
    <s v="Oncology"/>
    <s v="RX002"/>
    <s v="Westside Rx"/>
    <s v="Springfield"/>
    <s v="MA"/>
    <s v="00093-7193-98"/>
    <m/>
    <x v="3"/>
    <s v="Statin"/>
    <n v="30"/>
    <n v="31"/>
    <x v="0"/>
    <n v="1"/>
    <n v="1"/>
    <s v="PBM001"/>
    <x v="0"/>
    <s v="COMMERCIAL"/>
    <s v="MAC"/>
    <n v="18.2"/>
    <n v="14.56"/>
    <n v="10.210000000000001"/>
    <n v="1.78"/>
    <n v="11.99"/>
    <n v="10.43"/>
    <n v="1.56"/>
    <n v="13.32"/>
    <n v="0"/>
    <n v="-1.33"/>
    <x v="0"/>
    <m/>
    <m/>
    <n v="3"/>
    <n v="0"/>
  </r>
  <r>
    <s v="RX001819"/>
    <d v="2023-03-27T00:00:00"/>
    <s v="PT0013"/>
    <s v="DR005"/>
    <s v="Dr. Lisa Johnson"/>
    <s v="Oncology"/>
    <s v="RX002"/>
    <s v="Westside Rx"/>
    <s v="Springfield"/>
    <s v="MA"/>
    <s v="50458-0579-30"/>
    <s v="Xarelto 20mg"/>
    <x v="13"/>
    <s v="Anticoagulant"/>
    <n v="30"/>
    <n v="30"/>
    <x v="1"/>
    <n v="3"/>
    <n v="0"/>
    <s v="MCR001"/>
    <x v="5"/>
    <s v="GOVERNMENT"/>
    <s v="MAC"/>
    <n v="558"/>
    <n v="474.3"/>
    <n v="468.96"/>
    <n v="1.77"/>
    <n v="470.73"/>
    <n v="376.59"/>
    <n v="94.15"/>
    <n v="424.03"/>
    <n v="38.130000000000003"/>
    <n v="8.57"/>
    <x v="0"/>
    <m/>
    <m/>
    <n v="1"/>
    <n v="0"/>
  </r>
  <r>
    <s v="RX001820"/>
    <d v="2023-04-27T00:00:00"/>
    <s v="PT0088"/>
    <s v="DR004"/>
    <s v="Dr. James Williams"/>
    <s v="Primary Care"/>
    <s v="RX004"/>
    <s v="Health Plus Pharmacy"/>
    <s v="Cambridge"/>
    <s v="MA"/>
    <s v="00085-1234-01"/>
    <m/>
    <x v="4"/>
    <s v="ACE Inhibitor"/>
    <n v="90"/>
    <n v="89"/>
    <x v="0"/>
    <n v="1"/>
    <n v="0"/>
    <s v="PBM004"/>
    <x v="1"/>
    <s v="COMMERCIAL"/>
    <s v="MAC"/>
    <n v="8.5"/>
    <n v="6.8"/>
    <n v="4.3499999999999996"/>
    <n v="1.8"/>
    <n v="6.15"/>
    <n v="5.17"/>
    <n v="1"/>
    <n v="6.33"/>
    <n v="0"/>
    <n v="-0.18"/>
    <x v="0"/>
    <m/>
    <m/>
    <n v="5"/>
    <n v="0"/>
  </r>
  <r>
    <s v="RX001821"/>
    <d v="2023-07-21T00:00:00"/>
    <s v="PT0023"/>
    <s v="DR003"/>
    <s v="Dr. Priya Patel"/>
    <s v="Endocrinology"/>
    <s v="RX001"/>
    <s v="Main St Pharmacy"/>
    <s v="Boston"/>
    <s v="MA"/>
    <s v="68382-0035-01"/>
    <m/>
    <x v="2"/>
    <s v="CCB"/>
    <n v="30"/>
    <n v="28"/>
    <x v="0"/>
    <n v="1"/>
    <n v="1"/>
    <s v="MCR001"/>
    <x v="5"/>
    <s v="GOVERNMENT"/>
    <s v="MAC"/>
    <n v="7.2"/>
    <n v="5.76"/>
    <n v="3.24"/>
    <n v="1.77"/>
    <n v="5.01"/>
    <n v="4.01"/>
    <n v="1"/>
    <n v="5.49"/>
    <n v="0"/>
    <n v="-0.48"/>
    <x v="0"/>
    <m/>
    <m/>
    <n v="8"/>
    <n v="1"/>
  </r>
  <r>
    <s v="RX001822"/>
    <d v="2024-10-15T00:00:00"/>
    <s v="PT0065"/>
    <s v="DR003"/>
    <s v="Dr. Priya Patel"/>
    <s v="Endocrinology"/>
    <s v="RX002"/>
    <s v="Westside Rx"/>
    <s v="Springfield"/>
    <s v="MA"/>
    <s v="00085-1234-01"/>
    <m/>
    <x v="4"/>
    <s v="ACE Inhibitor"/>
    <n v="90"/>
    <n v="89"/>
    <x v="0"/>
    <n v="1"/>
    <n v="1"/>
    <s v="PBM003"/>
    <x v="3"/>
    <s v="COMMERCIAL"/>
    <s v="MAC"/>
    <n v="8.5"/>
    <n v="6.8"/>
    <n v="3.83"/>
    <n v="1.78"/>
    <n v="5.61"/>
    <n v="4.9400000000000004"/>
    <n v="1"/>
    <n v="6.35"/>
    <n v="0"/>
    <n v="-0.73"/>
    <x v="0"/>
    <m/>
    <m/>
    <n v="10"/>
    <n v="0"/>
  </r>
  <r>
    <s v="RX001823"/>
    <d v="2024-02-22T00:00:00"/>
    <s v="PT0081"/>
    <s v="DR003"/>
    <s v="Dr. Priya Patel"/>
    <s v="Endocrinology"/>
    <s v="RX002"/>
    <s v="Westside Rx"/>
    <s v="Springfield"/>
    <s v="MA"/>
    <s v="61269-0435-01"/>
    <m/>
    <x v="14"/>
    <s v="Biguanide"/>
    <n v="90"/>
    <n v="86"/>
    <x v="0"/>
    <n v="1"/>
    <n v="1"/>
    <s v="PBM003"/>
    <x v="3"/>
    <s v="COMMERCIAL"/>
    <s v="MAC"/>
    <n v="12.4"/>
    <n v="9.92"/>
    <n v="6.59"/>
    <n v="1.78"/>
    <n v="8.3699999999999992"/>
    <n v="7.37"/>
    <n v="1"/>
    <n v="9.0399999999999991"/>
    <n v="0"/>
    <n v="-0.67"/>
    <x v="0"/>
    <m/>
    <m/>
    <n v="6"/>
    <n v="0"/>
  </r>
  <r>
    <s v="RX001824"/>
    <d v="2024-11-11T00:00:00"/>
    <s v="PT0013"/>
    <s v="DR005"/>
    <s v="Dr. Lisa Johnson"/>
    <s v="Oncology"/>
    <s v="RX002"/>
    <s v="Westside Rx"/>
    <s v="Springfield"/>
    <s v="MA"/>
    <s v="00093-7193-98"/>
    <m/>
    <x v="3"/>
    <s v="Statin"/>
    <n v="90"/>
    <n v="87"/>
    <x v="0"/>
    <n v="1"/>
    <n v="0"/>
    <s v="PBM001"/>
    <x v="0"/>
    <s v="COMMERCIAL"/>
    <s v="MAC"/>
    <n v="18.2"/>
    <n v="14.56"/>
    <n v="24.55"/>
    <n v="1.78"/>
    <n v="26.33"/>
    <n v="22.91"/>
    <n v="3.42"/>
    <n v="41.39"/>
    <n v="0"/>
    <n v="-15.05"/>
    <x v="0"/>
    <m/>
    <m/>
    <n v="8"/>
    <n v="0"/>
  </r>
  <r>
    <s v="RX001825"/>
    <d v="2023-08-30T00:00:00"/>
    <s v="PT0010"/>
    <s v="DR003"/>
    <s v="Dr. Priya Patel"/>
    <s v="Endocrinology"/>
    <s v="RX002"/>
    <s v="Westside Rx"/>
    <s v="Springfield"/>
    <s v="MA"/>
    <s v="00093-7193-98"/>
    <m/>
    <x v="3"/>
    <s v="Statin"/>
    <n v="90"/>
    <n v="93"/>
    <x v="0"/>
    <n v="1"/>
    <n v="1"/>
    <s v="PBM001"/>
    <x v="0"/>
    <s v="COMMERCIAL"/>
    <s v="MAC"/>
    <n v="18.2"/>
    <n v="14.56"/>
    <n v="32.11"/>
    <n v="1.78"/>
    <n v="33.89"/>
    <n v="29.48"/>
    <n v="4.41"/>
    <n v="41.13"/>
    <n v="0"/>
    <n v="-7.24"/>
    <x v="0"/>
    <m/>
    <m/>
    <n v="11"/>
    <n v="0"/>
  </r>
  <r>
    <s v="RX001826"/>
    <d v="2024-07-04T00:00:00"/>
    <s v="PT0090"/>
    <s v="DR002"/>
    <s v="Dr. Michael Torres"/>
    <s v="Cardiology"/>
    <s v="RX001"/>
    <s v="Main St Pharmacy"/>
    <s v="Boston"/>
    <s v="MA"/>
    <s v="00085-1234-01"/>
    <m/>
    <x v="4"/>
    <s v="ACE Inhibitor"/>
    <n v="90"/>
    <n v="89"/>
    <x v="0"/>
    <n v="1"/>
    <n v="0"/>
    <s v="PBM002"/>
    <x v="2"/>
    <s v="COMMERCIAL"/>
    <s v="MAC"/>
    <n v="8.5"/>
    <n v="6.8"/>
    <n v="4.87"/>
    <n v="1.79"/>
    <n v="6.66"/>
    <n v="5.67"/>
    <n v="1"/>
    <n v="6.04"/>
    <n v="0"/>
    <n v="0.63"/>
    <x v="0"/>
    <m/>
    <m/>
    <n v="0"/>
    <n v="0"/>
  </r>
  <r>
    <s v="RX001827"/>
    <d v="2024-05-08T00:00:00"/>
    <s v="PT0011"/>
    <s v="DR004"/>
    <s v="Dr. James Williams"/>
    <s v="Primary Care"/>
    <s v="RX004"/>
    <s v="Health Plus Pharmacy"/>
    <s v="Cambridge"/>
    <s v="MA"/>
    <s v="50458-0579-30"/>
    <s v="Xarelto 20mg"/>
    <x v="13"/>
    <s v="Anticoagulant"/>
    <n v="90"/>
    <n v="87"/>
    <x v="1"/>
    <n v="3"/>
    <n v="1"/>
    <s v="PBM004"/>
    <x v="1"/>
    <s v="COMMERCIAL"/>
    <s v="MAC"/>
    <n v="558"/>
    <n v="474.3"/>
    <n v="0"/>
    <n v="0"/>
    <n v="0"/>
    <n v="0"/>
    <n v="0"/>
    <n v="0"/>
    <n v="0"/>
    <n v="0"/>
    <x v="1"/>
    <n v="75"/>
    <s v="Prior Authorization Required"/>
    <n v="0"/>
    <n v="0"/>
  </r>
  <r>
    <s v="RX001828"/>
    <d v="2023-10-03T00:00:00"/>
    <s v="PT0069"/>
    <s v="DR002"/>
    <s v="Dr. Michael Torres"/>
    <s v="Cardiology"/>
    <s v="RX004"/>
    <s v="Health Plus Pharmacy"/>
    <s v="Cambridge"/>
    <s v="MA"/>
    <s v="00002-4415-85"/>
    <s v="Trulicity 1.5mg"/>
    <x v="17"/>
    <s v="GLP-1"/>
    <n v="28"/>
    <n v="28"/>
    <x v="1"/>
    <n v="4"/>
    <n v="0"/>
    <s v="PBM003"/>
    <x v="3"/>
    <s v="COMMERCIAL"/>
    <s v="MAC"/>
    <n v="918"/>
    <n v="780.3"/>
    <n v="788.47"/>
    <n v="1.78"/>
    <n v="790.25"/>
    <n v="695.42"/>
    <n v="94.83"/>
    <n v="732.61"/>
    <n v="0"/>
    <n v="57.64"/>
    <x v="0"/>
    <m/>
    <m/>
    <n v="7"/>
    <n v="1"/>
  </r>
  <r>
    <s v="RX001829"/>
    <d v="2023-09-29T00:00:00"/>
    <s v="PT0019"/>
    <s v="DR005"/>
    <s v="Dr. Lisa Johnson"/>
    <s v="Oncology"/>
    <s v="RX001"/>
    <s v="Main St Pharmacy"/>
    <s v="Boston"/>
    <s v="MA"/>
    <s v="00173-0682-20"/>
    <s v="Advair Diskus 250/50"/>
    <x v="1"/>
    <s v="ICS/LABA"/>
    <n v="30"/>
    <n v="30"/>
    <x v="1"/>
    <n v="3"/>
    <n v="0"/>
    <s v="MCR001"/>
    <x v="5"/>
    <s v="GOVERNMENT"/>
    <s v="MAC"/>
    <n v="384"/>
    <n v="326.39999999999998"/>
    <n v="326.25"/>
    <n v="1.77"/>
    <n v="328.02"/>
    <n v="262.42"/>
    <n v="65.599999999999994"/>
    <n v="305.02"/>
    <n v="19.079999999999998"/>
    <n v="3.92"/>
    <x v="0"/>
    <m/>
    <m/>
    <n v="1"/>
    <n v="0"/>
  </r>
  <r>
    <s v="RX001830"/>
    <d v="2024-04-01T00:00:00"/>
    <s v="PT0087"/>
    <s v="DR004"/>
    <s v="Dr. James Williams"/>
    <s v="Primary Care"/>
    <s v="RX002"/>
    <s v="Westside Rx"/>
    <s v="Springfield"/>
    <s v="MA"/>
    <s v="00085-1234-01"/>
    <m/>
    <x v="4"/>
    <s v="ACE Inhibitor"/>
    <n v="90"/>
    <n v="90"/>
    <x v="0"/>
    <n v="1"/>
    <n v="0"/>
    <s v="PBM003"/>
    <x v="3"/>
    <s v="COMMERCIAL"/>
    <s v="MAC"/>
    <n v="8.5"/>
    <n v="6.8"/>
    <n v="5.12"/>
    <n v="1.78"/>
    <n v="6.9"/>
    <n v="6.07"/>
    <n v="1"/>
    <n v="6.41"/>
    <n v="0"/>
    <n v="0.49"/>
    <x v="0"/>
    <m/>
    <m/>
    <n v="6"/>
    <n v="1"/>
  </r>
  <r>
    <s v="RX001831"/>
    <d v="2024-03-27T00:00:00"/>
    <s v="PT0059"/>
    <s v="DR004"/>
    <s v="Dr. James Williams"/>
    <s v="Primary Care"/>
    <s v="RX004"/>
    <s v="Health Plus Pharmacy"/>
    <s v="Cambridge"/>
    <s v="MA"/>
    <s v="00173-0682-20"/>
    <s v="Advair Diskus 250/50"/>
    <x v="1"/>
    <s v="ICS/LABA"/>
    <n v="30"/>
    <n v="28"/>
    <x v="1"/>
    <n v="3"/>
    <n v="0"/>
    <s v="PBM001"/>
    <x v="0"/>
    <s v="COMMERCIAL"/>
    <s v="MAC"/>
    <n v="384"/>
    <n v="326.39999999999998"/>
    <n v="324.52"/>
    <n v="1.78"/>
    <n v="326.3"/>
    <n v="283.88"/>
    <n v="42.42"/>
    <n v="301.76"/>
    <n v="0"/>
    <n v="24.55"/>
    <x v="0"/>
    <m/>
    <m/>
    <n v="7"/>
    <n v="0"/>
  </r>
  <r>
    <s v="RX001832"/>
    <d v="2024-12-04T00:00:00"/>
    <s v="PT0009"/>
    <s v="DR002"/>
    <s v="Dr. Michael Torres"/>
    <s v="Cardiology"/>
    <s v="RX002"/>
    <s v="Westside Rx"/>
    <s v="Springfield"/>
    <s v="MA"/>
    <s v="00591-3622-19"/>
    <m/>
    <x v="12"/>
    <s v="PPI"/>
    <n v="30"/>
    <n v="29"/>
    <x v="0"/>
    <n v="1"/>
    <n v="1"/>
    <s v="PBM001"/>
    <x v="0"/>
    <s v="COMMERCIAL"/>
    <s v="MAC"/>
    <n v="6.9"/>
    <n v="5.52"/>
    <n v="4.3499999999999996"/>
    <n v="1.78"/>
    <n v="6.13"/>
    <n v="5.34"/>
    <n v="1"/>
    <n v="5.19"/>
    <n v="0"/>
    <n v="0.95"/>
    <x v="0"/>
    <m/>
    <m/>
    <n v="2"/>
    <n v="0"/>
  </r>
  <r>
    <s v="RX001833"/>
    <d v="2023-03-15T00:00:00"/>
    <s v="PT0081"/>
    <s v="DR001"/>
    <s v="Dr. Sarah Chen"/>
    <s v="Internal Medicine"/>
    <s v="RX003"/>
    <s v="Community Care Pharmacy"/>
    <s v="Worcester"/>
    <s v="MA"/>
    <s v="00169-4170-43"/>
    <s v="Ozempic 0.5mg"/>
    <x v="9"/>
    <s v="GLP-1"/>
    <n v="30"/>
    <n v="30"/>
    <x v="1"/>
    <n v="4"/>
    <n v="0"/>
    <s v="PBM001"/>
    <x v="0"/>
    <s v="COMMERCIAL"/>
    <s v="MAC"/>
    <n v="936"/>
    <n v="795.6"/>
    <n v="801.34"/>
    <n v="1.78"/>
    <n v="803.12"/>
    <n v="698.71"/>
    <n v="104.41"/>
    <n v="721.48"/>
    <n v="0"/>
    <n v="81.64"/>
    <x v="0"/>
    <m/>
    <m/>
    <n v="3"/>
    <n v="1"/>
  </r>
  <r>
    <s v="RX001834"/>
    <d v="2024-03-01T00:00:00"/>
    <s v="PT0041"/>
    <s v="DR002"/>
    <s v="Dr. Michael Torres"/>
    <s v="Cardiology"/>
    <s v="RX004"/>
    <s v="Health Plus Pharmacy"/>
    <s v="Cambridge"/>
    <s v="MA"/>
    <s v="00085-1234-01"/>
    <m/>
    <x v="4"/>
    <s v="ACE Inhibitor"/>
    <n v="90"/>
    <n v="88"/>
    <x v="0"/>
    <n v="1"/>
    <n v="2"/>
    <s v="PBM003"/>
    <x v="3"/>
    <s v="COMMERCIAL"/>
    <s v="MAC"/>
    <n v="8.5"/>
    <n v="6.8"/>
    <n v="3.79"/>
    <n v="1.78"/>
    <n v="5.57"/>
    <n v="4.9000000000000004"/>
    <n v="1"/>
    <n v="6.14"/>
    <n v="0"/>
    <n v="-0.56999999999999995"/>
    <x v="0"/>
    <m/>
    <m/>
    <n v="8"/>
    <n v="0"/>
  </r>
  <r>
    <s v="RX001835"/>
    <d v="2023-01-29T00:00:00"/>
    <s v="PT0030"/>
    <s v="DR001"/>
    <s v="Dr. Sarah Chen"/>
    <s v="Internal Medicine"/>
    <s v="RX002"/>
    <s v="Westside Rx"/>
    <s v="Springfield"/>
    <s v="MA"/>
    <s v="00006-0021-31"/>
    <s v="Januvia 100mg"/>
    <x v="15"/>
    <s v="DPP-4"/>
    <n v="30"/>
    <n v="29"/>
    <x v="1"/>
    <n v="3"/>
    <n v="0"/>
    <s v="PBM001"/>
    <x v="0"/>
    <s v="COMMERCIAL"/>
    <s v="MAC"/>
    <n v="492"/>
    <n v="418.2"/>
    <n v="409.68"/>
    <n v="1.78"/>
    <n v="411.46"/>
    <n v="357.97"/>
    <n v="53.49"/>
    <n v="402.66"/>
    <n v="0"/>
    <n v="8.8000000000000007"/>
    <x v="0"/>
    <m/>
    <m/>
    <n v="5"/>
    <n v="0"/>
  </r>
  <r>
    <s v="RX001836"/>
    <d v="2024-05-09T00:00:00"/>
    <s v="PT0036"/>
    <s v="DR002"/>
    <s v="Dr. Michael Torres"/>
    <s v="Cardiology"/>
    <s v="RX001"/>
    <s v="Main St Pharmacy"/>
    <s v="Boston"/>
    <s v="MA"/>
    <s v="00003-0894-20"/>
    <s v="Eliquis 5mg"/>
    <x v="10"/>
    <s v="Anticoagulant"/>
    <n v="30"/>
    <n v="28"/>
    <x v="1"/>
    <n v="3"/>
    <n v="2"/>
    <s v="MCD001"/>
    <x v="4"/>
    <s v="GOVERNMENT"/>
    <s v="NADAC"/>
    <n v="594"/>
    <n v="504.9"/>
    <n v="479.65"/>
    <n v="2.4"/>
    <n v="482.05"/>
    <n v="347.08"/>
    <n v="134.97"/>
    <n v="471.5"/>
    <n v="0"/>
    <n v="10.55"/>
    <x v="0"/>
    <m/>
    <m/>
    <n v="11"/>
    <n v="0"/>
  </r>
  <r>
    <s v="RX001837"/>
    <d v="2023-05-12T00:00:00"/>
    <s v="PT0012"/>
    <s v="DR002"/>
    <s v="Dr. Michael Torres"/>
    <s v="Cardiology"/>
    <s v="RX004"/>
    <s v="Health Plus Pharmacy"/>
    <s v="Cambridge"/>
    <s v="MA"/>
    <s v="00093-7193-98"/>
    <m/>
    <x v="3"/>
    <s v="Statin"/>
    <n v="30"/>
    <n v="30"/>
    <x v="0"/>
    <n v="1"/>
    <n v="0"/>
    <s v="PBM001"/>
    <x v="0"/>
    <s v="COMMERCIAL"/>
    <s v="MAC"/>
    <n v="18.2"/>
    <n v="14.56"/>
    <n v="8.4600000000000009"/>
    <n v="1.78"/>
    <n v="10.24"/>
    <n v="8.91"/>
    <n v="1.33"/>
    <n v="13.07"/>
    <n v="0"/>
    <n v="-2.83"/>
    <x v="0"/>
    <m/>
    <m/>
    <n v="6"/>
    <n v="0"/>
  </r>
  <r>
    <s v="RX001838"/>
    <d v="2024-09-19T00:00:00"/>
    <s v="PT0074"/>
    <s v="DR005"/>
    <s v="Dr. Lisa Johnson"/>
    <s v="Oncology"/>
    <s v="RX004"/>
    <s v="Health Plus Pharmacy"/>
    <s v="Cambridge"/>
    <s v="MA"/>
    <s v="00591-3622-19"/>
    <m/>
    <x v="12"/>
    <s v="PPI"/>
    <n v="30"/>
    <n v="29"/>
    <x v="0"/>
    <n v="1"/>
    <n v="0"/>
    <s v="PBM003"/>
    <x v="3"/>
    <s v="COMMERCIAL"/>
    <s v="MAC"/>
    <n v="6.9"/>
    <n v="5.52"/>
    <n v="3.75"/>
    <n v="1.78"/>
    <n v="5.53"/>
    <n v="4.87"/>
    <n v="1"/>
    <n v="4.9800000000000004"/>
    <n v="0"/>
    <n v="0.55000000000000004"/>
    <x v="0"/>
    <m/>
    <m/>
    <n v="9"/>
    <n v="0"/>
  </r>
  <r>
    <s v="RX001839"/>
    <d v="2024-05-17T00:00:00"/>
    <s v="PT0110"/>
    <s v="DR001"/>
    <s v="Dr. Sarah Chen"/>
    <s v="Internal Medicine"/>
    <s v="RX002"/>
    <s v="Westside Rx"/>
    <s v="Springfield"/>
    <s v="MA"/>
    <s v="61269-0435-01"/>
    <m/>
    <x v="14"/>
    <s v="Biguanide"/>
    <n v="90"/>
    <n v="89"/>
    <x v="0"/>
    <n v="1"/>
    <n v="0"/>
    <s v="MCD001"/>
    <x v="4"/>
    <s v="GOVERNMENT"/>
    <s v="NADAC"/>
    <n v="12.4"/>
    <n v="9.92"/>
    <n v="9.42"/>
    <n v="0.05"/>
    <n v="9.4700000000000006"/>
    <n v="6.82"/>
    <n v="2.65"/>
    <n v="8.98"/>
    <n v="0"/>
    <n v="0.49"/>
    <x v="0"/>
    <m/>
    <m/>
    <n v="8"/>
    <n v="0"/>
  </r>
  <r>
    <s v="RX001840"/>
    <d v="2024-03-19T00:00:00"/>
    <s v="PT0111"/>
    <s v="DR001"/>
    <s v="Dr. Sarah Chen"/>
    <s v="Internal Medicine"/>
    <s v="RX001"/>
    <s v="Main St Pharmacy"/>
    <s v="Boston"/>
    <s v="MA"/>
    <s v="00007-4102-20"/>
    <s v="Plavix 75mg"/>
    <x v="0"/>
    <s v="Antiplatelet"/>
    <n v="90"/>
    <n v="91"/>
    <x v="1"/>
    <n v="2"/>
    <n v="0"/>
    <s v="PBM003"/>
    <x v="3"/>
    <s v="COMMERCIAL"/>
    <s v="MAC"/>
    <n v="174"/>
    <n v="147.9"/>
    <n v="432.2"/>
    <n v="1.78"/>
    <n v="433.98"/>
    <n v="381.9"/>
    <n v="52.08"/>
    <n v="424.57"/>
    <n v="0"/>
    <n v="9.41"/>
    <x v="0"/>
    <m/>
    <m/>
    <n v="6"/>
    <n v="1"/>
  </r>
  <r>
    <s v="RX001841"/>
    <d v="2024-04-04T00:00:00"/>
    <s v="PT0077"/>
    <s v="DR003"/>
    <s v="Dr. Priya Patel"/>
    <s v="Endocrinology"/>
    <s v="RX003"/>
    <s v="Community Care Pharmacy"/>
    <s v="Worcester"/>
    <s v="MA"/>
    <s v="00093-7193-98"/>
    <m/>
    <x v="3"/>
    <s v="Statin"/>
    <n v="30"/>
    <n v="29"/>
    <x v="0"/>
    <n v="1"/>
    <n v="0"/>
    <s v="PBM003"/>
    <x v="3"/>
    <s v="COMMERCIAL"/>
    <s v="MAC"/>
    <n v="18.2"/>
    <n v="14.56"/>
    <n v="10.75"/>
    <n v="1.78"/>
    <n v="12.53"/>
    <n v="11.03"/>
    <n v="1.5"/>
    <n v="12.95"/>
    <n v="0"/>
    <n v="-0.42"/>
    <x v="0"/>
    <m/>
    <m/>
    <n v="8"/>
    <n v="0"/>
  </r>
  <r>
    <s v="RX001842"/>
    <d v="2024-12-07T00:00:00"/>
    <s v="PT0068"/>
    <s v="DR005"/>
    <s v="Dr. Lisa Johnson"/>
    <s v="Oncology"/>
    <s v="RX002"/>
    <s v="Westside Rx"/>
    <s v="Springfield"/>
    <s v="MA"/>
    <s v="00093-7193-98"/>
    <m/>
    <x v="3"/>
    <s v="Statin"/>
    <n v="30"/>
    <n v="31"/>
    <x v="0"/>
    <n v="1"/>
    <n v="0"/>
    <s v="MCR001"/>
    <x v="5"/>
    <s v="GOVERNMENT"/>
    <s v="MAC"/>
    <n v="18.2"/>
    <n v="14.56"/>
    <n v="11.24"/>
    <n v="1.77"/>
    <n v="13.01"/>
    <n v="10.41"/>
    <n v="2.6"/>
    <n v="12.88"/>
    <n v="0"/>
    <n v="0.12"/>
    <x v="0"/>
    <m/>
    <m/>
    <n v="3"/>
    <n v="0"/>
  </r>
  <r>
    <s v="RX001843"/>
    <d v="2023-07-13T00:00:00"/>
    <s v="PT0089"/>
    <s v="DR003"/>
    <s v="Dr. Priya Patel"/>
    <s v="Endocrinology"/>
    <s v="RX004"/>
    <s v="Health Plus Pharmacy"/>
    <s v="Cambridge"/>
    <s v="MA"/>
    <s v="00071-0155-23"/>
    <s v="Lipitor"/>
    <x v="3"/>
    <s v="Statin"/>
    <n v="30"/>
    <n v="29"/>
    <x v="1"/>
    <n v="2"/>
    <n v="2"/>
    <s v="PBM001"/>
    <x v="0"/>
    <s v="COMMERCIAL"/>
    <s v="MAC"/>
    <n v="185.4"/>
    <n v="157.59"/>
    <n v="158.59"/>
    <n v="1.78"/>
    <n v="160.37"/>
    <n v="139.52000000000001"/>
    <n v="20.85"/>
    <n v="141.83000000000001"/>
    <n v="0"/>
    <n v="18.55"/>
    <x v="0"/>
    <m/>
    <m/>
    <n v="3"/>
    <n v="1"/>
  </r>
  <r>
    <s v="RX001844"/>
    <d v="2023-02-07T00:00:00"/>
    <s v="PT0107"/>
    <s v="DR005"/>
    <s v="Dr. Lisa Johnson"/>
    <s v="Oncology"/>
    <s v="RX003"/>
    <s v="Community Care Pharmacy"/>
    <s v="Worcester"/>
    <s v="MA"/>
    <s v="00093-0892-01"/>
    <m/>
    <x v="0"/>
    <s v="Antiplatelet"/>
    <n v="30"/>
    <n v="28"/>
    <x v="0"/>
    <n v="1"/>
    <n v="0"/>
    <s v="PBM003"/>
    <x v="3"/>
    <s v="COMMERCIAL"/>
    <s v="MAC"/>
    <n v="14.8"/>
    <n v="11.84"/>
    <n v="0"/>
    <n v="0"/>
    <n v="0"/>
    <n v="0"/>
    <n v="0"/>
    <n v="0"/>
    <n v="0"/>
    <n v="0"/>
    <x v="1"/>
    <n v="88"/>
    <s v="DUR Reject Error"/>
    <n v="2"/>
    <n v="0"/>
  </r>
  <r>
    <s v="RX001845"/>
    <d v="2023-08-19T00:00:00"/>
    <s v="PT0088"/>
    <s v="DR005"/>
    <s v="Dr. Lisa Johnson"/>
    <s v="Oncology"/>
    <s v="RX003"/>
    <s v="Community Care Pharmacy"/>
    <s v="Worcester"/>
    <s v="MA"/>
    <s v="00078-0467-15"/>
    <s v="Entresto 49/51"/>
    <x v="16"/>
    <s v="ARNI"/>
    <n v="30"/>
    <n v="30"/>
    <x v="1"/>
    <n v="4"/>
    <n v="0"/>
    <s v="PBM002"/>
    <x v="2"/>
    <s v="COMMERCIAL"/>
    <s v="MAC"/>
    <n v="618"/>
    <n v="525.29999999999995"/>
    <n v="507.56"/>
    <n v="1.79"/>
    <n v="509.35"/>
    <n v="432.95"/>
    <n v="76.400000000000006"/>
    <n v="503.28"/>
    <n v="0"/>
    <n v="6.07"/>
    <x v="0"/>
    <m/>
    <m/>
    <n v="1"/>
    <n v="1"/>
  </r>
  <r>
    <s v="RX001846"/>
    <d v="2024-10-09T00:00:00"/>
    <s v="PT0115"/>
    <s v="DR005"/>
    <s v="Dr. Lisa Johnson"/>
    <s v="Oncology"/>
    <s v="RX002"/>
    <s v="Westside Rx"/>
    <s v="Springfield"/>
    <s v="MA"/>
    <s v="00591-3622-19"/>
    <m/>
    <x v="12"/>
    <s v="PPI"/>
    <n v="30"/>
    <n v="29"/>
    <x v="0"/>
    <n v="1"/>
    <n v="0"/>
    <s v="CASH"/>
    <x v="6"/>
    <s v="CASH"/>
    <s v="AWP"/>
    <n v="6.9"/>
    <n v="5.52"/>
    <n v="6.21"/>
    <n v="0"/>
    <n v="6.21"/>
    <n v="0"/>
    <n v="6.21"/>
    <n v="5.24"/>
    <n v="0"/>
    <n v="0.97"/>
    <x v="0"/>
    <m/>
    <m/>
    <n v="9"/>
    <n v="0"/>
  </r>
  <r>
    <s v="RX001847"/>
    <d v="2024-05-20T00:00:00"/>
    <s v="PT0091"/>
    <s v="DR003"/>
    <s v="Dr. Priya Patel"/>
    <s v="Endocrinology"/>
    <s v="RX001"/>
    <s v="Main St Pharmacy"/>
    <s v="Boston"/>
    <s v="MA"/>
    <s v="00003-0894-20"/>
    <s v="Eliquis 5mg"/>
    <x v="10"/>
    <s v="Anticoagulant"/>
    <n v="30"/>
    <n v="31"/>
    <x v="1"/>
    <n v="3"/>
    <n v="1"/>
    <s v="PBM003"/>
    <x v="3"/>
    <s v="COMMERCIAL"/>
    <s v="MAC"/>
    <n v="594"/>
    <n v="504.9"/>
    <n v="489.35"/>
    <n v="1.78"/>
    <n v="491.13"/>
    <n v="432.19"/>
    <n v="58.94"/>
    <n v="449.14"/>
    <n v="0"/>
    <n v="41.98"/>
    <x v="0"/>
    <m/>
    <m/>
    <n v="0"/>
    <n v="1"/>
  </r>
  <r>
    <s v="RX001848"/>
    <d v="2023-09-22T00:00:00"/>
    <s v="PT0030"/>
    <s v="DR003"/>
    <s v="Dr. Priya Patel"/>
    <s v="Endocrinology"/>
    <s v="RX003"/>
    <s v="Community Care Pharmacy"/>
    <s v="Worcester"/>
    <s v="MA"/>
    <s v="50458-0579-30"/>
    <s v="Xarelto 20mg"/>
    <x v="13"/>
    <s v="Anticoagulant"/>
    <n v="90"/>
    <n v="86"/>
    <x v="1"/>
    <n v="3"/>
    <n v="0"/>
    <s v="PBM002"/>
    <x v="2"/>
    <s v="COMMERCIAL"/>
    <s v="MAC"/>
    <n v="558"/>
    <n v="474.3"/>
    <n v="1387.91"/>
    <n v="1.79"/>
    <n v="1389.7"/>
    <n v="1181.24"/>
    <n v="208.45"/>
    <n v="1284.3800000000001"/>
    <n v="0"/>
    <n v="105.32"/>
    <x v="0"/>
    <m/>
    <m/>
    <n v="9"/>
    <n v="1"/>
  </r>
  <r>
    <s v="RX001849"/>
    <d v="2024-11-08T00:00:00"/>
    <s v="PT0055"/>
    <s v="DR005"/>
    <s v="Dr. Lisa Johnson"/>
    <s v="Oncology"/>
    <s v="RX004"/>
    <s v="Health Plus Pharmacy"/>
    <s v="Cambridge"/>
    <s v="MA"/>
    <s v="00591-3622-19"/>
    <m/>
    <x v="12"/>
    <s v="PPI"/>
    <n v="30"/>
    <n v="30"/>
    <x v="0"/>
    <n v="1"/>
    <n v="0"/>
    <s v="MCR001"/>
    <x v="5"/>
    <s v="GOVERNMENT"/>
    <s v="MAC"/>
    <n v="6.9"/>
    <n v="5.52"/>
    <n v="3.89"/>
    <n v="1.77"/>
    <n v="5.66"/>
    <n v="4.53"/>
    <n v="1.1299999999999999"/>
    <n v="5.18"/>
    <n v="0"/>
    <n v="0.48"/>
    <x v="0"/>
    <m/>
    <m/>
    <n v="9"/>
    <n v="0"/>
  </r>
  <r>
    <s v="RX001850"/>
    <d v="2024-09-17T00:00:00"/>
    <s v="PT0100"/>
    <s v="DR005"/>
    <s v="Dr. Lisa Johnson"/>
    <s v="Oncology"/>
    <s v="RX001"/>
    <s v="Main St Pharmacy"/>
    <s v="Boston"/>
    <s v="MA"/>
    <s v="00093-7193-98"/>
    <m/>
    <x v="3"/>
    <s v="Statin"/>
    <n v="30"/>
    <n v="31"/>
    <x v="0"/>
    <n v="1"/>
    <n v="0"/>
    <s v="PBM002"/>
    <x v="2"/>
    <s v="COMMERCIAL"/>
    <s v="MAC"/>
    <n v="18.2"/>
    <n v="14.56"/>
    <n v="8.4"/>
    <n v="1.79"/>
    <n v="10.19"/>
    <n v="8.66"/>
    <n v="1.53"/>
    <n v="13.45"/>
    <n v="0"/>
    <n v="-3.26"/>
    <x v="0"/>
    <m/>
    <m/>
    <n v="1"/>
    <n v="0"/>
  </r>
  <r>
    <s v="RX001851"/>
    <d v="2024-09-28T00:00:00"/>
    <s v="PT0018"/>
    <s v="DR002"/>
    <s v="Dr. Michael Torres"/>
    <s v="Cardiology"/>
    <s v="RX002"/>
    <s v="Westside Rx"/>
    <s v="Springfield"/>
    <s v="MA"/>
    <s v="50458-0579-30"/>
    <s v="Xarelto 20mg"/>
    <x v="13"/>
    <s v="Anticoagulant"/>
    <n v="30"/>
    <n v="28"/>
    <x v="1"/>
    <n v="3"/>
    <n v="1"/>
    <s v="PBM001"/>
    <x v="0"/>
    <s v="COMMERCIAL"/>
    <s v="MAC"/>
    <n v="558"/>
    <n v="474.3"/>
    <n v="469.77"/>
    <n v="1.78"/>
    <n v="471.55"/>
    <n v="410.25"/>
    <n v="61.3"/>
    <n v="437.8"/>
    <n v="0"/>
    <n v="33.76"/>
    <x v="0"/>
    <m/>
    <m/>
    <n v="0"/>
    <n v="0"/>
  </r>
  <r>
    <s v="RX001852"/>
    <d v="2023-10-04T00:00:00"/>
    <s v="PT0030"/>
    <s v="DR002"/>
    <s v="Dr. Michael Torres"/>
    <s v="Cardiology"/>
    <s v="RX002"/>
    <s v="Westside Rx"/>
    <s v="Springfield"/>
    <s v="MA"/>
    <s v="00003-0894-20"/>
    <s v="Eliquis 5mg"/>
    <x v="10"/>
    <s v="Anticoagulant"/>
    <n v="90"/>
    <n v="92"/>
    <x v="1"/>
    <n v="3"/>
    <n v="0"/>
    <s v="PBM001"/>
    <x v="0"/>
    <s v="COMMERCIAL"/>
    <s v="MAC"/>
    <n v="594"/>
    <n v="504.9"/>
    <n v="1469.83"/>
    <n v="1.78"/>
    <n v="1471.61"/>
    <n v="1280.3"/>
    <n v="191.31"/>
    <n v="1447.38"/>
    <n v="0"/>
    <n v="24.23"/>
    <x v="0"/>
    <m/>
    <m/>
    <n v="3"/>
    <n v="1"/>
  </r>
  <r>
    <s v="RX001853"/>
    <d v="2024-07-11T00:00:00"/>
    <s v="PT0098"/>
    <s v="DR001"/>
    <s v="Dr. Sarah Chen"/>
    <s v="Internal Medicine"/>
    <s v="RX001"/>
    <s v="Main St Pharmacy"/>
    <s v="Boston"/>
    <s v="MA"/>
    <s v="00169-3671-12"/>
    <s v="Victoza 1.2mg"/>
    <x v="11"/>
    <s v="GLP-1"/>
    <n v="90"/>
    <n v="94"/>
    <x v="1"/>
    <n v="4"/>
    <n v="2"/>
    <s v="PBM002"/>
    <x v="2"/>
    <s v="COMMERCIAL"/>
    <s v="MAC"/>
    <n v="612"/>
    <n v="520.20000000000005"/>
    <n v="1557.65"/>
    <n v="1.79"/>
    <n v="1559.44"/>
    <n v="1325.52"/>
    <n v="233.92"/>
    <n v="1396.95"/>
    <n v="0"/>
    <n v="162.49"/>
    <x v="0"/>
    <m/>
    <m/>
    <n v="10"/>
    <n v="0"/>
  </r>
  <r>
    <s v="RX001854"/>
    <d v="2023-01-08T00:00:00"/>
    <s v="PT0012"/>
    <s v="DR003"/>
    <s v="Dr. Priya Patel"/>
    <s v="Endocrinology"/>
    <s v="RX002"/>
    <s v="Westside Rx"/>
    <s v="Springfield"/>
    <s v="MA"/>
    <s v="00071-0155-23"/>
    <s v="Lipitor"/>
    <x v="3"/>
    <s v="Statin"/>
    <n v="30"/>
    <n v="28"/>
    <x v="1"/>
    <n v="2"/>
    <n v="1"/>
    <s v="PBM004"/>
    <x v="1"/>
    <s v="COMMERCIAL"/>
    <s v="MAC"/>
    <n v="185.4"/>
    <n v="157.59"/>
    <n v="156.38999999999999"/>
    <n v="1.8"/>
    <n v="158.19"/>
    <n v="132.88"/>
    <n v="25.31"/>
    <n v="148.63"/>
    <n v="0"/>
    <n v="9.56"/>
    <x v="0"/>
    <m/>
    <m/>
    <n v="1"/>
    <n v="0"/>
  </r>
  <r>
    <s v="RX001855"/>
    <d v="2023-11-13T00:00:00"/>
    <s v="PT0091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86"/>
    <x v="0"/>
    <n v="1"/>
    <n v="0"/>
    <s v="PBM002"/>
    <x v="2"/>
    <s v="COMMERCIAL"/>
    <s v="MAC"/>
    <n v="8.5"/>
    <n v="6.8"/>
    <n v="4.07"/>
    <n v="1.79"/>
    <n v="5.86"/>
    <n v="4.9800000000000004"/>
    <n v="1"/>
    <n v="6.31"/>
    <n v="0"/>
    <n v="-0.46"/>
    <x v="0"/>
    <m/>
    <m/>
    <n v="4"/>
    <n v="0"/>
  </r>
  <r>
    <s v="RX001856"/>
    <d v="2023-02-27T00:00:00"/>
    <s v="PT0106"/>
    <s v="DR005"/>
    <s v="Dr. Lisa Johnson"/>
    <s v="Oncology"/>
    <s v="RX001"/>
    <s v="Main St Pharmacy"/>
    <s v="Boston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9.41"/>
    <n v="1.77"/>
    <n v="11.18"/>
    <n v="8.9499999999999993"/>
    <n v="2.2400000000000002"/>
    <n v="12.91"/>
    <n v="0"/>
    <n v="-1.73"/>
    <x v="0"/>
    <m/>
    <m/>
    <n v="6"/>
    <n v="0"/>
  </r>
  <r>
    <s v="RX001857"/>
    <d v="2024-10-11T00:00:00"/>
    <s v="PT0049"/>
    <s v="DR001"/>
    <s v="Dr. Sarah Chen"/>
    <s v="Internal Medicine"/>
    <s v="RX002"/>
    <s v="Westside Rx"/>
    <s v="Springfield"/>
    <s v="MA"/>
    <s v="61269-0435-01"/>
    <m/>
    <x v="14"/>
    <s v="Biguanide"/>
    <n v="90"/>
    <n v="89"/>
    <x v="0"/>
    <n v="1"/>
    <n v="1"/>
    <s v="MCR001"/>
    <x v="5"/>
    <s v="GOVERNMENT"/>
    <s v="MAC"/>
    <n v="12.4"/>
    <n v="9.92"/>
    <n v="6.06"/>
    <n v="1.77"/>
    <n v="7.83"/>
    <n v="6.26"/>
    <n v="1.57"/>
    <n v="9.07"/>
    <n v="0"/>
    <n v="-1.25"/>
    <x v="2"/>
    <m/>
    <m/>
    <n v="9"/>
    <n v="1"/>
  </r>
  <r>
    <s v="RX001858"/>
    <d v="2024-01-28T00:00:00"/>
    <s v="PT0070"/>
    <s v="DR005"/>
    <s v="Dr. Lisa Johnson"/>
    <s v="Oncology"/>
    <s v="RX002"/>
    <s v="Westside Rx"/>
    <s v="Springfield"/>
    <s v="MA"/>
    <s v="00003-0894-20"/>
    <s v="Eliquis 5mg"/>
    <x v="10"/>
    <s v="Anticoagulant"/>
    <n v="90"/>
    <n v="92"/>
    <x v="1"/>
    <n v="3"/>
    <n v="0"/>
    <s v="PBM002"/>
    <x v="2"/>
    <s v="COMMERCIAL"/>
    <s v="MAC"/>
    <n v="594"/>
    <n v="504.9"/>
    <n v="1473.02"/>
    <n v="1.79"/>
    <n v="1474.81"/>
    <n v="1253.5899999999999"/>
    <n v="221.22"/>
    <n v="1418.15"/>
    <n v="0"/>
    <n v="56.65"/>
    <x v="0"/>
    <m/>
    <m/>
    <n v="9"/>
    <n v="0"/>
  </r>
  <r>
    <s v="RX001859"/>
    <d v="2023-10-29T00:00:00"/>
    <s v="PT0035"/>
    <s v="DR002"/>
    <s v="Dr. Michael Torres"/>
    <s v="Cardiology"/>
    <s v="RX003"/>
    <s v="Community Care Pharmacy"/>
    <s v="Worcester"/>
    <s v="MA"/>
    <s v="00003-0208-11"/>
    <s v="Jardiance 25mg"/>
    <x v="5"/>
    <s v="SGLT2i"/>
    <n v="90"/>
    <n v="89"/>
    <x v="1"/>
    <n v="4"/>
    <n v="0"/>
    <s v="PBM002"/>
    <x v="2"/>
    <s v="COMMERCIAL"/>
    <s v="MAC"/>
    <n v="564"/>
    <n v="479.4"/>
    <n v="1443.09"/>
    <n v="1.79"/>
    <n v="1444.88"/>
    <n v="1228.1500000000001"/>
    <n v="216.73"/>
    <n v="1362.01"/>
    <n v="0"/>
    <n v="82.88"/>
    <x v="0"/>
    <m/>
    <m/>
    <n v="8"/>
    <n v="0"/>
  </r>
  <r>
    <s v="RX001860"/>
    <d v="2024-01-15T00:00:00"/>
    <s v="PT0079"/>
    <s v="DR004"/>
    <s v="Dr. James Williams"/>
    <s v="Primary Care"/>
    <s v="RX002"/>
    <s v="Westside Rx"/>
    <s v="Springfield"/>
    <s v="MA"/>
    <s v="00169-3671-12"/>
    <s v="Victoza 1.2mg"/>
    <x v="11"/>
    <s v="GLP-1"/>
    <n v="90"/>
    <n v="87"/>
    <x v="1"/>
    <n v="4"/>
    <n v="0"/>
    <s v="PBM002"/>
    <x v="2"/>
    <s v="COMMERCIAL"/>
    <s v="MAC"/>
    <n v="612"/>
    <n v="520.20000000000005"/>
    <n v="1540.27"/>
    <n v="1.79"/>
    <n v="1542.06"/>
    <n v="1310.75"/>
    <n v="231.31"/>
    <n v="1434.59"/>
    <n v="0"/>
    <n v="107.47"/>
    <x v="0"/>
    <m/>
    <m/>
    <n v="5"/>
    <n v="0"/>
  </r>
  <r>
    <s v="RX001861"/>
    <d v="2024-09-27T00:00:00"/>
    <s v="PT0027"/>
    <s v="DR004"/>
    <s v="Dr. James Williams"/>
    <s v="Primary Care"/>
    <s v="RX002"/>
    <s v="Westside Rx"/>
    <s v="Springfield"/>
    <s v="MA"/>
    <s v="00003-0894-20"/>
    <s v="Eliquis 5mg"/>
    <x v="10"/>
    <s v="Anticoagulant"/>
    <n v="30"/>
    <n v="29"/>
    <x v="1"/>
    <n v="3"/>
    <n v="1"/>
    <s v="PBM002"/>
    <x v="2"/>
    <s v="COMMERCIAL"/>
    <s v="MAC"/>
    <n v="594"/>
    <n v="504.9"/>
    <n v="502.68"/>
    <n v="1.79"/>
    <n v="504.47"/>
    <n v="428.8"/>
    <n v="75.67"/>
    <n v="464.75"/>
    <n v="0"/>
    <n v="39.72"/>
    <x v="0"/>
    <m/>
    <m/>
    <n v="5"/>
    <n v="1"/>
  </r>
  <r>
    <s v="RX001862"/>
    <d v="2023-10-06T00:00:00"/>
    <s v="PT0032"/>
    <s v="DR005"/>
    <s v="Dr. Lisa Johnson"/>
    <s v="Oncology"/>
    <s v="RX003"/>
    <s v="Community Care Pharmacy"/>
    <s v="Worcester"/>
    <s v="MA"/>
    <s v="00078-0467-15"/>
    <s v="Entresto 49/51"/>
    <x v="16"/>
    <s v="ARNI"/>
    <n v="30"/>
    <n v="30"/>
    <x v="1"/>
    <n v="4"/>
    <n v="1"/>
    <s v="PBM003"/>
    <x v="3"/>
    <s v="COMMERCIAL"/>
    <s v="MAC"/>
    <n v="618"/>
    <n v="525.29999999999995"/>
    <n v="510.63"/>
    <n v="1.78"/>
    <n v="512.41"/>
    <n v="450.92"/>
    <n v="61.49"/>
    <n v="503.19"/>
    <n v="0"/>
    <n v="9.2200000000000006"/>
    <x v="0"/>
    <m/>
    <m/>
    <n v="6"/>
    <n v="0"/>
  </r>
  <r>
    <s v="RX001863"/>
    <d v="2023-12-03T00:00:00"/>
    <s v="PT0001"/>
    <s v="DR004"/>
    <s v="Dr. James Williams"/>
    <s v="Primary Care"/>
    <s v="RX004"/>
    <s v="Health Plus Pharmacy"/>
    <s v="Cambridge"/>
    <s v="MA"/>
    <s v="00169-4170-43"/>
    <s v="Ozempic 0.5mg"/>
    <x v="9"/>
    <s v="GLP-1"/>
    <n v="90"/>
    <n v="85"/>
    <x v="1"/>
    <n v="4"/>
    <n v="0"/>
    <s v="PBM003"/>
    <x v="3"/>
    <s v="COMMERCIAL"/>
    <s v="MAC"/>
    <n v="936"/>
    <n v="795.6"/>
    <n v="2324.7399999999998"/>
    <n v="1.78"/>
    <n v="2326.52"/>
    <n v="2047.33"/>
    <n v="279.18"/>
    <n v="2212.7399999999998"/>
    <n v="0"/>
    <n v="113.78"/>
    <x v="0"/>
    <m/>
    <m/>
    <n v="4"/>
    <n v="1"/>
  </r>
  <r>
    <s v="RX001864"/>
    <d v="2024-09-17T00:00:00"/>
    <s v="PT0058"/>
    <s v="DR003"/>
    <s v="Dr. Priya Patel"/>
    <s v="Endocrinology"/>
    <s v="RX003"/>
    <s v="Community Care Pharmacy"/>
    <s v="Worcester"/>
    <s v="MA"/>
    <s v="50458-0579-30"/>
    <s v="Xarelto 20mg"/>
    <x v="13"/>
    <s v="Anticoagulant"/>
    <n v="30"/>
    <n v="30"/>
    <x v="1"/>
    <n v="3"/>
    <n v="0"/>
    <s v="PBM003"/>
    <x v="3"/>
    <s v="COMMERCIAL"/>
    <s v="MAC"/>
    <n v="558"/>
    <n v="474.3"/>
    <n v="468.36"/>
    <n v="1.78"/>
    <n v="470.14"/>
    <n v="413.72"/>
    <n v="56.42"/>
    <n v="435.89"/>
    <n v="0"/>
    <n v="34.24"/>
    <x v="0"/>
    <m/>
    <m/>
    <n v="0"/>
    <n v="0"/>
  </r>
  <r>
    <s v="RX001865"/>
    <d v="2024-08-21T00:00:00"/>
    <s v="PT0011"/>
    <s v="DR004"/>
    <s v="Dr. James Williams"/>
    <s v="Primary Care"/>
    <s v="RX001"/>
    <s v="Main St Pharmacy"/>
    <s v="Boston"/>
    <s v="MA"/>
    <s v="00093-7193-98"/>
    <m/>
    <x v="3"/>
    <s v="Statin"/>
    <n v="90"/>
    <n v="85"/>
    <x v="0"/>
    <n v="1"/>
    <n v="1"/>
    <s v="PBM004"/>
    <x v="1"/>
    <s v="COMMERCIAL"/>
    <s v="MAC"/>
    <n v="18.2"/>
    <n v="14.56"/>
    <n v="30.81"/>
    <n v="1.8"/>
    <n v="32.61"/>
    <n v="27.39"/>
    <n v="5.22"/>
    <n v="42.01"/>
    <n v="0"/>
    <n v="-9.4"/>
    <x v="0"/>
    <m/>
    <m/>
    <n v="4"/>
    <n v="0"/>
  </r>
  <r>
    <s v="RX001866"/>
    <d v="2023-12-11T00:00:00"/>
    <s v="PT0094"/>
    <s v="DR001"/>
    <s v="Dr. Sarah Chen"/>
    <s v="Internal Medicine"/>
    <s v="RX004"/>
    <s v="Health Plus Pharmacy"/>
    <s v="Cambridge"/>
    <s v="MA"/>
    <s v="00006-0021-31"/>
    <s v="Januvia 100mg"/>
    <x v="15"/>
    <s v="DPP-4"/>
    <n v="30"/>
    <n v="29"/>
    <x v="1"/>
    <n v="3"/>
    <n v="1"/>
    <s v="MCD001"/>
    <x v="4"/>
    <s v="GOVERNMENT"/>
    <s v="NADAC"/>
    <n v="492"/>
    <n v="418.2"/>
    <n v="397.29"/>
    <n v="1.99"/>
    <n v="399.28"/>
    <n v="287.48"/>
    <n v="111.8"/>
    <n v="383.78"/>
    <n v="0"/>
    <n v="15.5"/>
    <x v="0"/>
    <m/>
    <m/>
    <n v="11"/>
    <n v="0"/>
  </r>
  <r>
    <s v="RX001867"/>
    <d v="2024-11-09T00:00:00"/>
    <s v="PT0037"/>
    <s v="DR004"/>
    <s v="Dr. James Williams"/>
    <s v="Primary Care"/>
    <s v="RX004"/>
    <s v="Health Plus Pharmacy"/>
    <s v="Cambridge"/>
    <s v="MA"/>
    <s v="00006-0021-31"/>
    <s v="Januvia 100mg"/>
    <x v="15"/>
    <s v="DPP-4"/>
    <n v="30"/>
    <n v="30"/>
    <x v="1"/>
    <n v="3"/>
    <n v="2"/>
    <s v="PBM004"/>
    <x v="1"/>
    <s v="COMMERCIAL"/>
    <s v="MAC"/>
    <n v="492"/>
    <n v="418.2"/>
    <n v="408.89"/>
    <n v="1.8"/>
    <n v="410.69"/>
    <n v="344.98"/>
    <n v="65.709999999999994"/>
    <n v="374.82"/>
    <n v="0"/>
    <n v="35.869999999999997"/>
    <x v="0"/>
    <m/>
    <m/>
    <n v="10"/>
    <n v="0"/>
  </r>
  <r>
    <s v="RX001868"/>
    <d v="2023-01-18T00:00:00"/>
    <s v="PT0102"/>
    <s v="DR003"/>
    <s v="Dr. Priya Patel"/>
    <s v="Endocrinology"/>
    <s v="RX003"/>
    <s v="Community Care Pharmacy"/>
    <s v="Worcester"/>
    <s v="MA"/>
    <s v="00007-4102-20"/>
    <s v="Plavix 75mg"/>
    <x v="0"/>
    <s v="Antiplatelet"/>
    <n v="30"/>
    <n v="31"/>
    <x v="1"/>
    <n v="2"/>
    <n v="0"/>
    <s v="PBM002"/>
    <x v="2"/>
    <s v="COMMERCIAL"/>
    <s v="MAC"/>
    <n v="174"/>
    <n v="147.9"/>
    <n v="146.80000000000001"/>
    <n v="1.79"/>
    <n v="148.59"/>
    <n v="126.3"/>
    <n v="22.29"/>
    <n v="139.57"/>
    <n v="0"/>
    <n v="9.02"/>
    <x v="0"/>
    <m/>
    <m/>
    <n v="2"/>
    <n v="0"/>
  </r>
  <r>
    <s v="RX001869"/>
    <d v="2024-03-21T00:00:00"/>
    <s v="PT0043"/>
    <s v="DR005"/>
    <s v="Dr. Lisa Johnson"/>
    <s v="Oncology"/>
    <s v="RX002"/>
    <s v="Westside Rx"/>
    <s v="Springfield"/>
    <s v="MA"/>
    <s v="00078-0467-15"/>
    <s v="Entresto 49/51"/>
    <x v="16"/>
    <s v="ARNI"/>
    <n v="90"/>
    <n v="92"/>
    <x v="1"/>
    <n v="4"/>
    <n v="0"/>
    <s v="PBM002"/>
    <x v="2"/>
    <s v="COMMERCIAL"/>
    <s v="MAC"/>
    <n v="618"/>
    <n v="525.29999999999995"/>
    <n v="1554.61"/>
    <n v="1.79"/>
    <n v="1556.4"/>
    <n v="1322.94"/>
    <n v="233.46"/>
    <n v="1410.59"/>
    <n v="0"/>
    <n v="145.81"/>
    <x v="2"/>
    <m/>
    <m/>
    <n v="2"/>
    <n v="0"/>
  </r>
  <r>
    <s v="RX001870"/>
    <d v="2023-11-28T00:00:00"/>
    <s v="PT0049"/>
    <s v="DR005"/>
    <s v="Dr. Lisa Johnson"/>
    <s v="Oncology"/>
    <s v="RX002"/>
    <s v="Westside Rx"/>
    <s v="Springfield"/>
    <s v="MA"/>
    <s v="00169-4302-12"/>
    <s v="Ozempic 1mg"/>
    <x v="8"/>
    <s v="GLP-1"/>
    <n v="30"/>
    <n v="31"/>
    <x v="1"/>
    <n v="4"/>
    <n v="0"/>
    <s v="PBM004"/>
    <x v="1"/>
    <s v="COMMERCIAL"/>
    <s v="MAC"/>
    <n v="936"/>
    <n v="795.6"/>
    <n v="788.94"/>
    <n v="1.8"/>
    <n v="790.74"/>
    <n v="664.22"/>
    <n v="126.52"/>
    <n v="712.47"/>
    <n v="0"/>
    <n v="78.27"/>
    <x v="2"/>
    <m/>
    <m/>
    <n v="1"/>
    <n v="0"/>
  </r>
  <r>
    <s v="RX001871"/>
    <d v="2023-09-08T00:00:00"/>
    <s v="PT0050"/>
    <s v="DR005"/>
    <s v="Dr. Lisa Johnson"/>
    <s v="Oncology"/>
    <s v="RX003"/>
    <s v="Community Care Pharmacy"/>
    <s v="Worcester"/>
    <s v="MA"/>
    <s v="00078-0467-15"/>
    <s v="Entresto 49/51"/>
    <x v="16"/>
    <s v="ARNI"/>
    <n v="30"/>
    <n v="29"/>
    <x v="1"/>
    <n v="4"/>
    <n v="0"/>
    <s v="PBM002"/>
    <x v="2"/>
    <s v="COMMERCIAL"/>
    <s v="MAC"/>
    <n v="618"/>
    <n v="525.29999999999995"/>
    <n v="517.65"/>
    <n v="1.79"/>
    <n v="519.44000000000005"/>
    <n v="441.53"/>
    <n v="77.92"/>
    <n v="464.71"/>
    <n v="0"/>
    <n v="54.73"/>
    <x v="0"/>
    <m/>
    <m/>
    <n v="11"/>
    <n v="0"/>
  </r>
  <r>
    <s v="RX001872"/>
    <d v="2024-07-16T00:00:00"/>
    <s v="PT0084"/>
    <s v="DR004"/>
    <s v="Dr. James Williams"/>
    <s v="Primary Care"/>
    <s v="RX002"/>
    <s v="Westside Rx"/>
    <s v="Springfield"/>
    <s v="MA"/>
    <s v="00071-0155-23"/>
    <s v="Lipitor"/>
    <x v="3"/>
    <s v="Statin"/>
    <n v="30"/>
    <n v="29"/>
    <x v="1"/>
    <n v="2"/>
    <n v="1"/>
    <s v="PBM001"/>
    <x v="0"/>
    <s v="COMMERCIAL"/>
    <s v="MAC"/>
    <n v="185.4"/>
    <n v="157.59"/>
    <n v="158.82"/>
    <n v="1.78"/>
    <n v="160.6"/>
    <n v="139.72"/>
    <n v="20.88"/>
    <n v="150.12"/>
    <n v="0"/>
    <n v="10.48"/>
    <x v="0"/>
    <m/>
    <m/>
    <n v="8"/>
    <n v="0"/>
  </r>
  <r>
    <s v="RX001873"/>
    <d v="2023-12-25T00:00:00"/>
    <s v="PT0042"/>
    <s v="DR004"/>
    <s v="Dr. James Williams"/>
    <s v="Primary Care"/>
    <s v="RX004"/>
    <s v="Health Plus Pharmacy"/>
    <s v="Cambridge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8.19"/>
    <n v="1.77"/>
    <n v="9.9600000000000009"/>
    <n v="7.96"/>
    <n v="1.99"/>
    <n v="13.1"/>
    <n v="0"/>
    <n v="-3.14"/>
    <x v="0"/>
    <m/>
    <m/>
    <n v="6"/>
    <n v="1"/>
  </r>
  <r>
    <s v="RX001874"/>
    <d v="2024-06-04T00:00:00"/>
    <s v="PT0032"/>
    <s v="DR004"/>
    <s v="Dr. James Williams"/>
    <s v="Primary Care"/>
    <s v="RX003"/>
    <s v="Community Care Pharmacy"/>
    <s v="Worcester"/>
    <s v="MA"/>
    <s v="61269-0435-01"/>
    <m/>
    <x v="14"/>
    <s v="Biguanide"/>
    <n v="90"/>
    <n v="87"/>
    <x v="0"/>
    <n v="1"/>
    <n v="0"/>
    <s v="PBM002"/>
    <x v="2"/>
    <s v="COMMERCIAL"/>
    <s v="MAC"/>
    <n v="12.4"/>
    <n v="9.92"/>
    <n v="6.39"/>
    <n v="1.79"/>
    <n v="8.18"/>
    <n v="6.95"/>
    <n v="1.23"/>
    <n v="9.39"/>
    <n v="0"/>
    <n v="-1.21"/>
    <x v="0"/>
    <m/>
    <m/>
    <n v="2"/>
    <n v="1"/>
  </r>
  <r>
    <s v="RX001875"/>
    <d v="2023-02-18T00:00:00"/>
    <s v="PT0036"/>
    <s v="DR004"/>
    <s v="Dr. James Williams"/>
    <s v="Primary Care"/>
    <s v="RX001"/>
    <s v="Main St Pharmacy"/>
    <s v="Boston"/>
    <s v="MA"/>
    <s v="00173-0682-20"/>
    <s v="Advair Diskus 250/50"/>
    <x v="1"/>
    <s v="ICS/LABA"/>
    <n v="30"/>
    <n v="31"/>
    <x v="1"/>
    <n v="3"/>
    <n v="0"/>
    <s v="PBM004"/>
    <x v="1"/>
    <s v="COMMERCIAL"/>
    <s v="MAC"/>
    <n v="384"/>
    <n v="326.39999999999998"/>
    <n v="328.33"/>
    <n v="1.8"/>
    <n v="330.13"/>
    <n v="277.31"/>
    <n v="52.82"/>
    <n v="300.35000000000002"/>
    <n v="0"/>
    <n v="29.79"/>
    <x v="0"/>
    <m/>
    <m/>
    <n v="2"/>
    <n v="0"/>
  </r>
  <r>
    <s v="RX001876"/>
    <d v="2024-07-05T00:00:00"/>
    <s v="PT0071"/>
    <s v="DR004"/>
    <s v="Dr. James Williams"/>
    <s v="Primary Care"/>
    <s v="RX004"/>
    <s v="Health Plus Pharmacy"/>
    <s v="Cambridge"/>
    <s v="MA"/>
    <s v="00591-3622-19"/>
    <m/>
    <x v="12"/>
    <s v="PPI"/>
    <n v="30"/>
    <n v="31"/>
    <x v="0"/>
    <n v="1"/>
    <n v="0"/>
    <s v="PBM002"/>
    <x v="2"/>
    <s v="COMMERCIAL"/>
    <s v="MAC"/>
    <n v="6.9"/>
    <n v="5.52"/>
    <n v="0"/>
    <n v="0"/>
    <n v="0"/>
    <n v="0"/>
    <n v="0"/>
    <n v="0"/>
    <n v="0"/>
    <n v="0"/>
    <x v="1"/>
    <n v="88"/>
    <s v="DUR Reject Error"/>
    <n v="7"/>
    <n v="0"/>
  </r>
  <r>
    <s v="RX001877"/>
    <d v="2023-10-07T00:00:00"/>
    <s v="PT0108"/>
    <s v="DR005"/>
    <s v="Dr. Lisa Johnson"/>
    <s v="Oncology"/>
    <s v="RX003"/>
    <s v="Community Care Pharmacy"/>
    <s v="Worcester"/>
    <s v="MA"/>
    <s v="00085-1234-01"/>
    <m/>
    <x v="4"/>
    <s v="ACE Inhibitor"/>
    <n v="90"/>
    <n v="90"/>
    <x v="0"/>
    <n v="1"/>
    <n v="0"/>
    <s v="MCR001"/>
    <x v="5"/>
    <s v="GOVERNMENT"/>
    <s v="MAC"/>
    <n v="8.5"/>
    <n v="6.8"/>
    <n v="4.8499999999999996"/>
    <n v="1.77"/>
    <n v="6.62"/>
    <n v="5.29"/>
    <n v="1.32"/>
    <n v="6.56"/>
    <n v="0"/>
    <n v="0.06"/>
    <x v="0"/>
    <m/>
    <m/>
    <n v="3"/>
    <n v="0"/>
  </r>
  <r>
    <s v="RX001878"/>
    <d v="2024-05-02T00:00:00"/>
    <s v="PT0004"/>
    <s v="DR002"/>
    <s v="Dr. Michael Torres"/>
    <s v="Cardiology"/>
    <s v="RX001"/>
    <s v="Main St Pharmacy"/>
    <s v="Boston"/>
    <s v="MA"/>
    <s v="00085-1234-01"/>
    <m/>
    <x v="4"/>
    <s v="ACE Inhibitor"/>
    <n v="90"/>
    <n v="87"/>
    <x v="0"/>
    <n v="1"/>
    <n v="0"/>
    <s v="PBM002"/>
    <x v="2"/>
    <s v="COMMERCIAL"/>
    <s v="MAC"/>
    <n v="8.5"/>
    <n v="6.8"/>
    <n v="4.45"/>
    <n v="1.79"/>
    <n v="6.24"/>
    <n v="5.31"/>
    <n v="1"/>
    <n v="6.27"/>
    <n v="0"/>
    <n v="-0.03"/>
    <x v="2"/>
    <m/>
    <m/>
    <n v="7"/>
    <n v="0"/>
  </r>
  <r>
    <s v="RX001879"/>
    <d v="2023-07-24T00:00:00"/>
    <s v="PT0099"/>
    <s v="DR003"/>
    <s v="Dr. Priya Patel"/>
    <s v="Endocrinology"/>
    <s v="RX004"/>
    <s v="Health Plus Pharmacy"/>
    <s v="Cambridge"/>
    <s v="MA"/>
    <s v="00173-0682-20"/>
    <s v="Advair Diskus 250/50"/>
    <x v="1"/>
    <s v="ICS/LABA"/>
    <n v="30"/>
    <n v="29"/>
    <x v="1"/>
    <n v="3"/>
    <n v="1"/>
    <s v="PBM002"/>
    <x v="2"/>
    <s v="COMMERCIAL"/>
    <s v="MAC"/>
    <n v="384"/>
    <n v="326.39999999999998"/>
    <n v="0"/>
    <n v="0"/>
    <n v="0"/>
    <n v="0"/>
    <n v="0"/>
    <n v="0"/>
    <n v="0"/>
    <n v="0"/>
    <x v="1"/>
    <n v="76"/>
    <s v="Plan Limitations Exceeded"/>
    <n v="0"/>
    <n v="0"/>
  </r>
  <r>
    <s v="RX001880"/>
    <d v="2023-10-12T00:00:00"/>
    <s v="PT0065"/>
    <s v="DR005"/>
    <s v="Dr. Lisa Johnson"/>
    <s v="Oncology"/>
    <s v="RX001"/>
    <s v="Main St Pharmacy"/>
    <s v="Boston"/>
    <s v="MA"/>
    <s v="00071-0155-23"/>
    <s v="Lipitor"/>
    <x v="3"/>
    <s v="Statin"/>
    <n v="30"/>
    <n v="28"/>
    <x v="1"/>
    <n v="2"/>
    <n v="1"/>
    <s v="PBM001"/>
    <x v="0"/>
    <s v="COMMERCIAL"/>
    <s v="MAC"/>
    <n v="185.4"/>
    <n v="157.59"/>
    <n v="156.68"/>
    <n v="1.78"/>
    <n v="158.46"/>
    <n v="137.86000000000001"/>
    <n v="20.6"/>
    <n v="143.74"/>
    <n v="0"/>
    <n v="14.72"/>
    <x v="0"/>
    <m/>
    <m/>
    <n v="5"/>
    <n v="1"/>
  </r>
  <r>
    <s v="RX001881"/>
    <d v="2023-09-09T00:00:00"/>
    <s v="PT0056"/>
    <s v="DR003"/>
    <s v="Dr. Priya Patel"/>
    <s v="Endocrinology"/>
    <s v="RX004"/>
    <s v="Health Plus Pharmacy"/>
    <s v="Cambridge"/>
    <s v="MA"/>
    <s v="00169-4302-12"/>
    <s v="Ozempic 1mg"/>
    <x v="8"/>
    <s v="GLP-1"/>
    <n v="30"/>
    <n v="31"/>
    <x v="1"/>
    <n v="4"/>
    <n v="0"/>
    <s v="MCR001"/>
    <x v="5"/>
    <s v="GOVERNMENT"/>
    <s v="MAC"/>
    <n v="936"/>
    <n v="795.6"/>
    <n v="797.46"/>
    <n v="1.77"/>
    <n v="799.23"/>
    <n v="639.39"/>
    <n v="159.85"/>
    <n v="767.54"/>
    <n v="59.02"/>
    <n v="-27.33"/>
    <x v="0"/>
    <m/>
    <m/>
    <n v="10"/>
    <n v="0"/>
  </r>
  <r>
    <s v="RX001882"/>
    <d v="2024-08-07T00:00:00"/>
    <s v="PT0105"/>
    <s v="DR001"/>
    <s v="Dr. Sarah Chen"/>
    <s v="Internal Medicine"/>
    <s v="RX004"/>
    <s v="Health Plus Pharmacy"/>
    <s v="Cambridge"/>
    <s v="MA"/>
    <s v="00591-3622-19"/>
    <m/>
    <x v="12"/>
    <s v="PPI"/>
    <n v="30"/>
    <n v="29"/>
    <x v="0"/>
    <n v="1"/>
    <n v="2"/>
    <s v="PBM001"/>
    <x v="0"/>
    <s v="COMMERCIAL"/>
    <s v="MAC"/>
    <n v="6.9"/>
    <n v="5.52"/>
    <n v="0"/>
    <n v="0"/>
    <n v="0"/>
    <n v="0"/>
    <n v="0"/>
    <n v="0"/>
    <n v="0"/>
    <n v="0"/>
    <x v="1"/>
    <n v="76"/>
    <s v="Plan Limitations Exceeded"/>
    <n v="10"/>
    <n v="0"/>
  </r>
  <r>
    <s v="RX001883"/>
    <d v="2023-03-24T00:00:00"/>
    <s v="PT0065"/>
    <s v="DR003"/>
    <s v="Dr. Priya Patel"/>
    <s v="Endocrinology"/>
    <s v="RX004"/>
    <s v="Health Plus Pharmacy"/>
    <s v="Cambridge"/>
    <s v="MA"/>
    <s v="00085-1234-01"/>
    <m/>
    <x v="4"/>
    <s v="ACE Inhibitor"/>
    <n v="90"/>
    <n v="87"/>
    <x v="0"/>
    <n v="1"/>
    <n v="2"/>
    <s v="PBM001"/>
    <x v="0"/>
    <s v="COMMERCIAL"/>
    <s v="MAC"/>
    <n v="8.5"/>
    <n v="6.8"/>
    <n v="3.91"/>
    <n v="1.78"/>
    <n v="5.69"/>
    <n v="4.95"/>
    <n v="1"/>
    <n v="6.53"/>
    <n v="0"/>
    <n v="-0.83"/>
    <x v="0"/>
    <m/>
    <m/>
    <n v="4"/>
    <n v="0"/>
  </r>
  <r>
    <s v="RX001884"/>
    <d v="2024-03-11T00:00:00"/>
    <s v="PT0063"/>
    <s v="DR004"/>
    <s v="Dr. James Williams"/>
    <s v="Primary Care"/>
    <s v="RX004"/>
    <s v="Health Plus Pharmacy"/>
    <s v="Cambridge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10.79"/>
    <n v="1.77"/>
    <n v="12.56"/>
    <n v="10.050000000000001"/>
    <n v="2.5099999999999998"/>
    <n v="13.35"/>
    <n v="0"/>
    <n v="-0.79"/>
    <x v="0"/>
    <m/>
    <m/>
    <n v="9"/>
    <n v="0"/>
  </r>
  <r>
    <s v="RX001885"/>
    <d v="2023-05-31T00:00:00"/>
    <s v="PT0018"/>
    <s v="DR005"/>
    <s v="Dr. Lisa Johnson"/>
    <s v="Oncology"/>
    <s v="RX004"/>
    <s v="Health Plus Pharmacy"/>
    <s v="Cambridge"/>
    <s v="MA"/>
    <s v="68382-0035-01"/>
    <m/>
    <x v="2"/>
    <s v="CCB"/>
    <n v="30"/>
    <n v="29"/>
    <x v="0"/>
    <n v="1"/>
    <n v="0"/>
    <s v="MCR001"/>
    <x v="5"/>
    <s v="GOVERNMENT"/>
    <s v="MAC"/>
    <n v="7.2"/>
    <n v="5.76"/>
    <n v="0"/>
    <n v="0"/>
    <n v="0"/>
    <n v="0"/>
    <n v="0"/>
    <n v="0"/>
    <n v="0"/>
    <n v="0"/>
    <x v="1"/>
    <n v="75"/>
    <s v="Prior Authorization Required"/>
    <n v="9"/>
    <n v="0"/>
  </r>
  <r>
    <s v="RX001886"/>
    <d v="2023-06-18T00:00:00"/>
    <s v="PT0091"/>
    <s v="DR003"/>
    <s v="Dr. Priya Patel"/>
    <s v="Endocrinology"/>
    <s v="RX001"/>
    <s v="Main St Pharmacy"/>
    <s v="Boston"/>
    <s v="MA"/>
    <s v="00071-0155-23"/>
    <s v="Lipitor"/>
    <x v="3"/>
    <s v="Statin"/>
    <n v="30"/>
    <n v="29"/>
    <x v="1"/>
    <n v="2"/>
    <n v="0"/>
    <s v="PBM004"/>
    <x v="1"/>
    <s v="COMMERCIAL"/>
    <s v="MAC"/>
    <n v="185.4"/>
    <n v="157.59"/>
    <n v="159.41999999999999"/>
    <n v="1.8"/>
    <n v="161.22"/>
    <n v="135.41999999999999"/>
    <n v="25.79"/>
    <n v="141.24"/>
    <n v="0"/>
    <n v="19.98"/>
    <x v="0"/>
    <m/>
    <m/>
    <n v="0"/>
    <n v="0"/>
  </r>
  <r>
    <s v="RX001887"/>
    <d v="2023-06-09T00:00:00"/>
    <s v="PT0113"/>
    <s v="DR002"/>
    <s v="Dr. Michael Torres"/>
    <s v="Cardiology"/>
    <s v="RX004"/>
    <s v="Health Plus Pharmacy"/>
    <s v="Cambridge"/>
    <s v="MA"/>
    <s v="00591-3622-19"/>
    <m/>
    <x v="12"/>
    <s v="PPI"/>
    <n v="90"/>
    <n v="86"/>
    <x v="0"/>
    <n v="1"/>
    <n v="0"/>
    <s v="PBM004"/>
    <x v="1"/>
    <s v="COMMERCIAL"/>
    <s v="MAC"/>
    <n v="6.9"/>
    <n v="5.52"/>
    <n v="0"/>
    <n v="0"/>
    <n v="0"/>
    <n v="0"/>
    <n v="0"/>
    <n v="0"/>
    <n v="0"/>
    <n v="0"/>
    <x v="1"/>
    <n v="70"/>
    <s v="Product/Service Not Covered"/>
    <n v="0"/>
    <n v="0"/>
  </r>
  <r>
    <s v="RX001888"/>
    <d v="2024-08-27T00:00:00"/>
    <s v="PT0065"/>
    <s v="DR005"/>
    <s v="Dr. Lisa Johnson"/>
    <s v="Oncology"/>
    <s v="RX002"/>
    <s v="Westside Rx"/>
    <s v="Springfield"/>
    <s v="MA"/>
    <s v="61269-0435-01"/>
    <m/>
    <x v="14"/>
    <s v="Biguanide"/>
    <n v="90"/>
    <n v="88"/>
    <x v="0"/>
    <n v="1"/>
    <n v="0"/>
    <s v="MCR001"/>
    <x v="5"/>
    <s v="GOVERNMENT"/>
    <s v="MAC"/>
    <n v="12.4"/>
    <n v="9.92"/>
    <n v="6.08"/>
    <n v="1.77"/>
    <n v="7.85"/>
    <n v="6.28"/>
    <n v="1.57"/>
    <n v="9.3800000000000008"/>
    <n v="0"/>
    <n v="-1.53"/>
    <x v="0"/>
    <m/>
    <m/>
    <n v="4"/>
    <n v="0"/>
  </r>
  <r>
    <s v="RX001889"/>
    <d v="2023-04-16T00:00:00"/>
    <s v="PT0093"/>
    <s v="DR003"/>
    <s v="Dr. Priya Patel"/>
    <s v="Endocrinology"/>
    <s v="RX003"/>
    <s v="Community Care Pharmacy"/>
    <s v="Worcester"/>
    <s v="MA"/>
    <s v="00071-0155-23"/>
    <s v="Lipitor"/>
    <x v="3"/>
    <s v="Statin"/>
    <n v="90"/>
    <n v="87"/>
    <x v="1"/>
    <n v="2"/>
    <n v="0"/>
    <s v="PBM002"/>
    <x v="2"/>
    <s v="COMMERCIAL"/>
    <s v="MAC"/>
    <n v="185.4"/>
    <n v="157.59"/>
    <n v="458.89"/>
    <n v="1.79"/>
    <n v="460.68"/>
    <n v="391.58"/>
    <n v="69.099999999999994"/>
    <n v="423.12"/>
    <n v="0"/>
    <n v="37.56"/>
    <x v="0"/>
    <m/>
    <m/>
    <n v="5"/>
    <n v="0"/>
  </r>
  <r>
    <s v="RX001890"/>
    <d v="2023-11-14T00:00:00"/>
    <s v="PT0027"/>
    <s v="DR004"/>
    <s v="Dr. James Williams"/>
    <s v="Primary Care"/>
    <s v="RX004"/>
    <s v="Health Plus Pharmacy"/>
    <s v="Cambridge"/>
    <s v="MA"/>
    <s v="50458-0579-30"/>
    <s v="Xarelto 20mg"/>
    <x v="13"/>
    <s v="Anticoagulant"/>
    <n v="30"/>
    <n v="31"/>
    <x v="1"/>
    <n v="3"/>
    <n v="0"/>
    <s v="MCR001"/>
    <x v="5"/>
    <s v="GOVERNMENT"/>
    <s v="MAC"/>
    <n v="558"/>
    <n v="474.3"/>
    <n v="469.19"/>
    <n v="1.77"/>
    <n v="470.96"/>
    <n v="376.77"/>
    <n v="94.19"/>
    <n v="421.23"/>
    <n v="21.09"/>
    <n v="28.63"/>
    <x v="0"/>
    <m/>
    <m/>
    <n v="0"/>
    <n v="1"/>
  </r>
  <r>
    <s v="RX001891"/>
    <d v="2024-07-01T00:00:00"/>
    <s v="PT0100"/>
    <s v="DR003"/>
    <s v="Dr. Priya Patel"/>
    <s v="Endocrinology"/>
    <s v="RX004"/>
    <s v="Health Plus Pharmacy"/>
    <s v="Cambridge"/>
    <s v="MA"/>
    <s v="50458-0579-30"/>
    <s v="Xarelto 20mg"/>
    <x v="13"/>
    <s v="Anticoagulant"/>
    <n v="30"/>
    <n v="30"/>
    <x v="1"/>
    <n v="3"/>
    <n v="0"/>
    <s v="PBM001"/>
    <x v="0"/>
    <s v="COMMERCIAL"/>
    <s v="MAC"/>
    <n v="558"/>
    <n v="474.3"/>
    <n v="458.66"/>
    <n v="1.78"/>
    <n v="460.44"/>
    <n v="400.58"/>
    <n v="59.86"/>
    <n v="457.32"/>
    <n v="0"/>
    <n v="3.11"/>
    <x v="0"/>
    <m/>
    <m/>
    <n v="7"/>
    <n v="0"/>
  </r>
  <r>
    <s v="RX001892"/>
    <d v="2024-06-19T00:00:00"/>
    <s v="PT0102"/>
    <s v="DR005"/>
    <s v="Dr. Lisa Johnson"/>
    <s v="Oncology"/>
    <s v="RX001"/>
    <s v="Main St Pharmacy"/>
    <s v="Boston"/>
    <s v="MA"/>
    <s v="61269-0435-01"/>
    <m/>
    <x v="14"/>
    <s v="Biguanide"/>
    <n v="90"/>
    <n v="94"/>
    <x v="0"/>
    <n v="1"/>
    <n v="2"/>
    <s v="MCD001"/>
    <x v="4"/>
    <s v="GOVERNMENT"/>
    <s v="NADAC"/>
    <n v="12.4"/>
    <n v="9.92"/>
    <n v="9.42"/>
    <n v="0.05"/>
    <n v="9.4700000000000006"/>
    <n v="6.82"/>
    <n v="2.65"/>
    <n v="9.52"/>
    <n v="0"/>
    <n v="-0.05"/>
    <x v="2"/>
    <m/>
    <m/>
    <n v="8"/>
    <n v="0"/>
  </r>
  <r>
    <s v="RX001893"/>
    <d v="2024-04-16T00:00:00"/>
    <s v="PT0027"/>
    <s v="DR004"/>
    <s v="Dr. James Williams"/>
    <s v="Primary Care"/>
    <s v="RX001"/>
    <s v="Main St Pharmacy"/>
    <s v="Boston"/>
    <s v="MA"/>
    <s v="61269-0435-01"/>
    <m/>
    <x v="14"/>
    <s v="Biguanide"/>
    <n v="90"/>
    <n v="93"/>
    <x v="0"/>
    <n v="1"/>
    <n v="0"/>
    <s v="MCR001"/>
    <x v="5"/>
    <s v="GOVERNMENT"/>
    <s v="MAC"/>
    <n v="12.4"/>
    <n v="9.92"/>
    <n v="7"/>
    <n v="1.77"/>
    <n v="8.77"/>
    <n v="7.01"/>
    <n v="1.75"/>
    <n v="8.92"/>
    <n v="0"/>
    <n v="-0.16"/>
    <x v="0"/>
    <m/>
    <m/>
    <n v="8"/>
    <n v="0"/>
  </r>
  <r>
    <s v="RX001894"/>
    <d v="2023-07-20T00:00:00"/>
    <s v="PT0050"/>
    <s v="DR001"/>
    <s v="Dr. Sarah Chen"/>
    <s v="Internal Medicine"/>
    <s v="RX001"/>
    <s v="Main St Pharmacy"/>
    <s v="Boston"/>
    <s v="MA"/>
    <s v="00007-4102-20"/>
    <s v="Plavix 75mg"/>
    <x v="0"/>
    <s v="Antiplatelet"/>
    <n v="30"/>
    <n v="29"/>
    <x v="1"/>
    <n v="2"/>
    <n v="0"/>
    <s v="PBM003"/>
    <x v="3"/>
    <s v="COMMERCIAL"/>
    <s v="MAC"/>
    <n v="174"/>
    <n v="147.9"/>
    <n v="0"/>
    <n v="0"/>
    <n v="0"/>
    <n v="0"/>
    <n v="0"/>
    <n v="0"/>
    <n v="0"/>
    <n v="0"/>
    <x v="1"/>
    <n v="70"/>
    <s v="Product/Service Not Covered"/>
    <n v="9"/>
    <n v="0"/>
  </r>
  <r>
    <s v="RX001895"/>
    <d v="2024-01-14T00:00:00"/>
    <s v="PT0098"/>
    <s v="DR005"/>
    <s v="Dr. Lisa Johnson"/>
    <s v="Oncology"/>
    <s v="RX001"/>
    <s v="Main St Pharmacy"/>
    <s v="Boston"/>
    <s v="MA"/>
    <s v="00003-0894-20"/>
    <s v="Eliquis 5mg"/>
    <x v="10"/>
    <s v="Anticoagulant"/>
    <n v="30"/>
    <n v="31"/>
    <x v="1"/>
    <n v="3"/>
    <n v="1"/>
    <s v="MCD001"/>
    <x v="4"/>
    <s v="GOVERNMENT"/>
    <s v="NADAC"/>
    <n v="594"/>
    <n v="504.9"/>
    <n v="479.65"/>
    <n v="2.4"/>
    <n v="482.05"/>
    <n v="347.08"/>
    <n v="134.97"/>
    <n v="455.32"/>
    <n v="0"/>
    <n v="26.74"/>
    <x v="0"/>
    <m/>
    <m/>
    <n v="1"/>
    <n v="1"/>
  </r>
  <r>
    <s v="RX001896"/>
    <d v="2023-04-03T00:00:00"/>
    <s v="PT0011"/>
    <s v="DR003"/>
    <s v="Dr. Priya Patel"/>
    <s v="Endocrinology"/>
    <s v="RX002"/>
    <s v="Westside Rx"/>
    <s v="Springfield"/>
    <s v="MA"/>
    <s v="50458-0579-30"/>
    <s v="Xarelto 20mg"/>
    <x v="13"/>
    <s v="Anticoagulant"/>
    <n v="30"/>
    <n v="29"/>
    <x v="1"/>
    <n v="3"/>
    <n v="0"/>
    <s v="PBM001"/>
    <x v="0"/>
    <s v="COMMERCIAL"/>
    <s v="MAC"/>
    <n v="558"/>
    <n v="474.3"/>
    <n v="470.92"/>
    <n v="1.78"/>
    <n v="472.7"/>
    <n v="411.25"/>
    <n v="61.45"/>
    <n v="425.78"/>
    <n v="0"/>
    <n v="46.92"/>
    <x v="0"/>
    <m/>
    <m/>
    <n v="0"/>
    <n v="0"/>
  </r>
  <r>
    <s v="RX001897"/>
    <d v="2023-10-31T00:00:00"/>
    <s v="PT0012"/>
    <s v="DR003"/>
    <s v="Dr. Priya Patel"/>
    <s v="Endocrinology"/>
    <s v="RX001"/>
    <s v="Main St Pharmacy"/>
    <s v="Boston"/>
    <s v="MA"/>
    <s v="61269-0435-01"/>
    <m/>
    <x v="14"/>
    <s v="Biguanide"/>
    <n v="90"/>
    <n v="91"/>
    <x v="0"/>
    <n v="1"/>
    <n v="0"/>
    <s v="PBM001"/>
    <x v="0"/>
    <s v="COMMERCIAL"/>
    <s v="MAC"/>
    <n v="12.4"/>
    <n v="9.92"/>
    <n v="0"/>
    <n v="0"/>
    <n v="0"/>
    <n v="0"/>
    <n v="0"/>
    <n v="0"/>
    <n v="0"/>
    <n v="0"/>
    <x v="1"/>
    <n v="75"/>
    <s v="Prior Authorization Required"/>
    <n v="0"/>
    <n v="0"/>
  </r>
  <r>
    <s v="RX001898"/>
    <d v="2023-11-24T00:00:00"/>
    <s v="PT0103"/>
    <s v="DR003"/>
    <s v="Dr. Priya Patel"/>
    <s v="Endocrinology"/>
    <s v="RX003"/>
    <s v="Community Care Pharmacy"/>
    <s v="Worcester"/>
    <s v="MA"/>
    <s v="00591-3622-19"/>
    <m/>
    <x v="12"/>
    <s v="PPI"/>
    <n v="30"/>
    <n v="29"/>
    <x v="0"/>
    <n v="1"/>
    <n v="2"/>
    <s v="PBM002"/>
    <x v="2"/>
    <s v="COMMERCIAL"/>
    <s v="MAC"/>
    <n v="6.9"/>
    <n v="5.52"/>
    <n v="4.01"/>
    <n v="1.79"/>
    <n v="5.8"/>
    <n v="4.93"/>
    <n v="1"/>
    <n v="4.9800000000000004"/>
    <n v="0"/>
    <n v="0.83"/>
    <x v="0"/>
    <m/>
    <m/>
    <n v="8"/>
    <n v="0"/>
  </r>
  <r>
    <s v="RX001899"/>
    <d v="2024-09-20T00:00:00"/>
    <s v="PT0040"/>
    <s v="DR004"/>
    <s v="Dr. James Williams"/>
    <s v="Primary Care"/>
    <s v="RX002"/>
    <s v="Westside Rx"/>
    <s v="Springfield"/>
    <s v="MA"/>
    <s v="00003-0894-20"/>
    <s v="Eliquis 5mg"/>
    <x v="10"/>
    <s v="Anticoagulant"/>
    <n v="30"/>
    <n v="30"/>
    <x v="1"/>
    <n v="3"/>
    <n v="2"/>
    <s v="PBM003"/>
    <x v="3"/>
    <s v="COMMERCIAL"/>
    <s v="MAC"/>
    <n v="594"/>
    <n v="504.9"/>
    <n v="502.73"/>
    <n v="1.78"/>
    <n v="504.51"/>
    <n v="443.97"/>
    <n v="60.54"/>
    <n v="446.81"/>
    <n v="0"/>
    <n v="57.7"/>
    <x v="0"/>
    <m/>
    <m/>
    <n v="1"/>
    <n v="1"/>
  </r>
  <r>
    <s v="RX001900"/>
    <d v="2024-12-07T00:00:00"/>
    <s v="PT0114"/>
    <s v="DR004"/>
    <s v="Dr. James Williams"/>
    <s v="Primary Care"/>
    <s v="RX004"/>
    <s v="Health Plus Pharmacy"/>
    <s v="Cambridge"/>
    <s v="MA"/>
    <s v="61958-0601-01"/>
    <m/>
    <x v="6"/>
    <s v="Biologic"/>
    <n v="28"/>
    <n v="28"/>
    <x v="0"/>
    <n v="4"/>
    <n v="1"/>
    <s v="MCD001"/>
    <x v="4"/>
    <s v="GOVERNMENT"/>
    <s v="NADAC"/>
    <n v="4998"/>
    <n v="4248.3"/>
    <n v="0"/>
    <n v="0"/>
    <n v="0"/>
    <n v="0"/>
    <n v="0"/>
    <n v="0"/>
    <n v="0"/>
    <n v="0"/>
    <x v="1"/>
    <n v="65"/>
    <s v="Patient Not Covered"/>
    <n v="8"/>
    <n v="0"/>
  </r>
  <r>
    <s v="RX001901"/>
    <d v="2024-07-02T00:00:00"/>
    <s v="PT0011"/>
    <s v="DR004"/>
    <s v="Dr. James Williams"/>
    <s v="Primary Care"/>
    <s v="RX001"/>
    <s v="Main St Pharmacy"/>
    <s v="Boston"/>
    <s v="MA"/>
    <s v="00093-7193-98"/>
    <m/>
    <x v="3"/>
    <s v="Statin"/>
    <n v="90"/>
    <n v="91"/>
    <x v="0"/>
    <n v="1"/>
    <n v="0"/>
    <s v="PBM002"/>
    <x v="2"/>
    <s v="COMMERCIAL"/>
    <s v="MAC"/>
    <n v="18.2"/>
    <n v="14.56"/>
    <n v="34.130000000000003"/>
    <n v="1.79"/>
    <n v="35.92"/>
    <n v="30.53"/>
    <n v="5.39"/>
    <n v="39.04"/>
    <n v="0"/>
    <n v="-3.12"/>
    <x v="0"/>
    <m/>
    <m/>
    <n v="6"/>
    <n v="1"/>
  </r>
  <r>
    <s v="RX001902"/>
    <d v="2023-02-01T00:00:00"/>
    <s v="PT0096"/>
    <s v="DR002"/>
    <s v="Dr. Michael Torres"/>
    <s v="Cardiology"/>
    <s v="RX004"/>
    <s v="Health Plus Pharmacy"/>
    <s v="Cambridge"/>
    <s v="MA"/>
    <s v="00003-0208-11"/>
    <s v="Jardiance 25mg"/>
    <x v="5"/>
    <s v="SGLT2i"/>
    <n v="30"/>
    <n v="28"/>
    <x v="1"/>
    <n v="4"/>
    <n v="0"/>
    <s v="MCR001"/>
    <x v="5"/>
    <s v="GOVERNMENT"/>
    <s v="MAC"/>
    <n v="564"/>
    <n v="479.4"/>
    <n v="473.84"/>
    <n v="1.77"/>
    <n v="475.61"/>
    <n v="380.49"/>
    <n v="95.12"/>
    <n v="452.44"/>
    <n v="38.04"/>
    <n v="-14.87"/>
    <x v="0"/>
    <m/>
    <m/>
    <n v="10"/>
    <n v="0"/>
  </r>
  <r>
    <s v="RX001903"/>
    <d v="2023-05-13T00:00:00"/>
    <s v="PT0091"/>
    <s v="DR004"/>
    <s v="Dr. James Williams"/>
    <s v="Primary Care"/>
    <s v="RX003"/>
    <s v="Community Care Pharmacy"/>
    <s v="Worcester"/>
    <s v="MA"/>
    <s v="00093-0892-01"/>
    <m/>
    <x v="0"/>
    <s v="Antiplatelet"/>
    <n v="30"/>
    <n v="29"/>
    <x v="0"/>
    <n v="1"/>
    <n v="0"/>
    <s v="MCD001"/>
    <x v="4"/>
    <s v="GOVERNMENT"/>
    <s v="NADAC"/>
    <n v="14.8"/>
    <n v="11.84"/>
    <n v="11.25"/>
    <n v="0.06"/>
    <n v="11.3"/>
    <n v="8.14"/>
    <n v="3.17"/>
    <n v="10.9"/>
    <n v="0"/>
    <n v="0.4"/>
    <x v="0"/>
    <m/>
    <m/>
    <n v="10"/>
    <n v="0"/>
  </r>
  <r>
    <s v="RX001904"/>
    <d v="2024-05-20T00:00:00"/>
    <s v="PT0016"/>
    <s v="DR005"/>
    <s v="Dr. Lisa Johnson"/>
    <s v="Oncology"/>
    <s v="RX003"/>
    <s v="Community Care Pharmacy"/>
    <s v="Worcester"/>
    <s v="MA"/>
    <s v="00002-4415-85"/>
    <s v="Trulicity 1.5mg"/>
    <x v="17"/>
    <s v="GLP-1"/>
    <n v="28"/>
    <n v="27"/>
    <x v="1"/>
    <n v="4"/>
    <n v="0"/>
    <s v="PBM002"/>
    <x v="2"/>
    <s v="COMMERCIAL"/>
    <s v="MAC"/>
    <n v="918"/>
    <n v="780.3"/>
    <n v="782.45"/>
    <n v="1.79"/>
    <n v="784.24"/>
    <n v="666.61"/>
    <n v="117.64"/>
    <n v="719.18"/>
    <n v="0"/>
    <n v="65.06"/>
    <x v="0"/>
    <m/>
    <m/>
    <n v="2"/>
    <n v="0"/>
  </r>
  <r>
    <s v="RX001905"/>
    <d v="2024-10-08T00:00:00"/>
    <s v="PT0071"/>
    <s v="DR002"/>
    <s v="Dr. Michael Torres"/>
    <s v="Cardiology"/>
    <s v="RX001"/>
    <s v="Main St Pharmacy"/>
    <s v="Boston"/>
    <s v="MA"/>
    <s v="00591-3622-19"/>
    <m/>
    <x v="12"/>
    <s v="PPI"/>
    <n v="30"/>
    <n v="28"/>
    <x v="0"/>
    <n v="1"/>
    <n v="1"/>
    <s v="PBM002"/>
    <x v="2"/>
    <s v="COMMERCIAL"/>
    <s v="MAC"/>
    <n v="6.9"/>
    <n v="5.52"/>
    <n v="4.1500000000000004"/>
    <n v="1.79"/>
    <n v="5.94"/>
    <n v="5.05"/>
    <n v="1"/>
    <n v="4.88"/>
    <n v="0"/>
    <n v="1.06"/>
    <x v="0"/>
    <m/>
    <m/>
    <n v="4"/>
    <n v="1"/>
  </r>
  <r>
    <s v="RX001906"/>
    <d v="2024-04-06T00:00:00"/>
    <s v="PT0075"/>
    <s v="DR003"/>
    <s v="Dr. Priya Patel"/>
    <s v="Endocrinology"/>
    <s v="RX004"/>
    <s v="Health Plus Pharmacy"/>
    <s v="Cambridge"/>
    <s v="MA"/>
    <s v="00003-0208-11"/>
    <s v="Jardiance 25mg"/>
    <x v="5"/>
    <s v="SGLT2i"/>
    <n v="30"/>
    <n v="28"/>
    <x v="1"/>
    <n v="4"/>
    <n v="2"/>
    <s v="MCR001"/>
    <x v="5"/>
    <s v="GOVERNMENT"/>
    <s v="MAC"/>
    <n v="564"/>
    <n v="479.4"/>
    <n v="462.94"/>
    <n v="1.77"/>
    <n v="464.71"/>
    <n v="371.77"/>
    <n v="92.94"/>
    <n v="423.67"/>
    <n v="41.03"/>
    <n v="0.01"/>
    <x v="0"/>
    <m/>
    <m/>
    <n v="11"/>
    <n v="0"/>
  </r>
  <r>
    <s v="RX001907"/>
    <d v="2023-02-06T00:00:00"/>
    <s v="PT0046"/>
    <s v="DR002"/>
    <s v="Dr. Michael Torres"/>
    <s v="Cardiology"/>
    <s v="RX003"/>
    <s v="Community Care Pharmacy"/>
    <s v="Worcester"/>
    <s v="MA"/>
    <s v="61269-0435-01"/>
    <m/>
    <x v="14"/>
    <s v="Biguanide"/>
    <n v="90"/>
    <n v="89"/>
    <x v="0"/>
    <n v="1"/>
    <n v="0"/>
    <s v="PBM002"/>
    <x v="2"/>
    <s v="COMMERCIAL"/>
    <s v="MAC"/>
    <n v="12.4"/>
    <n v="9.92"/>
    <n v="6.42"/>
    <n v="1.79"/>
    <n v="8.2100000000000009"/>
    <n v="6.98"/>
    <n v="1.23"/>
    <n v="9.2899999999999991"/>
    <n v="0"/>
    <n v="-1.08"/>
    <x v="0"/>
    <m/>
    <m/>
    <n v="7"/>
    <n v="0"/>
  </r>
  <r>
    <s v="RX001908"/>
    <d v="2024-03-11T00:00:00"/>
    <s v="PT0010"/>
    <s v="DR003"/>
    <s v="Dr. Priya Patel"/>
    <s v="Endocrinology"/>
    <s v="RX004"/>
    <s v="Health Plus Pharmacy"/>
    <s v="Cambridge"/>
    <s v="MA"/>
    <s v="00006-0021-31"/>
    <s v="Januvia 100mg"/>
    <x v="15"/>
    <s v="DPP-4"/>
    <n v="30"/>
    <n v="29"/>
    <x v="1"/>
    <n v="3"/>
    <n v="1"/>
    <s v="PBM003"/>
    <x v="3"/>
    <s v="COMMERCIAL"/>
    <s v="MAC"/>
    <n v="492"/>
    <n v="418.2"/>
    <n v="411.05"/>
    <n v="1.78"/>
    <n v="412.83"/>
    <n v="363.29"/>
    <n v="49.54"/>
    <n v="399.24"/>
    <n v="0"/>
    <n v="13.59"/>
    <x v="0"/>
    <m/>
    <m/>
    <n v="10"/>
    <n v="1"/>
  </r>
  <r>
    <s v="RX001909"/>
    <d v="2023-04-11T00:00:00"/>
    <s v="PT0107"/>
    <s v="DR001"/>
    <s v="Dr. Sarah Chen"/>
    <s v="Internal Medicine"/>
    <s v="RX001"/>
    <s v="Main St Pharmacy"/>
    <s v="Boston"/>
    <s v="MA"/>
    <s v="00006-0021-31"/>
    <s v="Januvia 100mg"/>
    <x v="15"/>
    <s v="DPP-4"/>
    <n v="30"/>
    <n v="30"/>
    <x v="1"/>
    <n v="3"/>
    <n v="1"/>
    <s v="MCR001"/>
    <x v="5"/>
    <s v="GOVERNMENT"/>
    <s v="MAC"/>
    <n v="492"/>
    <n v="418.2"/>
    <n v="412.18"/>
    <n v="1.77"/>
    <n v="413.95"/>
    <n v="331.16"/>
    <n v="82.79"/>
    <n v="378.53"/>
    <n v="16.75"/>
    <n v="18.66"/>
    <x v="0"/>
    <m/>
    <m/>
    <n v="1"/>
    <n v="0"/>
  </r>
  <r>
    <s v="RX001910"/>
    <d v="2023-12-04T00:00:00"/>
    <s v="PT0076"/>
    <s v="DR002"/>
    <s v="Dr. Michael Torres"/>
    <s v="Cardiology"/>
    <s v="RX001"/>
    <s v="Main St Pharmacy"/>
    <s v="Boston"/>
    <s v="MA"/>
    <s v="00093-0892-01"/>
    <m/>
    <x v="0"/>
    <s v="Antiplatelet"/>
    <n v="90"/>
    <n v="92"/>
    <x v="0"/>
    <n v="1"/>
    <n v="1"/>
    <s v="PBM001"/>
    <x v="0"/>
    <s v="COMMERCIAL"/>
    <s v="MAC"/>
    <n v="14.8"/>
    <n v="11.84"/>
    <n v="21.81"/>
    <n v="1.78"/>
    <n v="23.59"/>
    <n v="20.53"/>
    <n v="3.07"/>
    <n v="34.44"/>
    <n v="0"/>
    <n v="-10.85"/>
    <x v="0"/>
    <m/>
    <m/>
    <n v="8"/>
    <n v="1"/>
  </r>
  <r>
    <s v="RX001911"/>
    <d v="2024-12-29T00:00:00"/>
    <s v="PT0047"/>
    <s v="DR005"/>
    <s v="Dr. Lisa Johnson"/>
    <s v="Oncology"/>
    <s v="RX001"/>
    <s v="Main St Pharmacy"/>
    <s v="Boston"/>
    <s v="MA"/>
    <s v="68382-0035-01"/>
    <m/>
    <x v="2"/>
    <s v="CCB"/>
    <n v="30"/>
    <n v="29"/>
    <x v="0"/>
    <n v="1"/>
    <n v="0"/>
    <s v="PBM002"/>
    <x v="2"/>
    <s v="COMMERCIAL"/>
    <s v="MAC"/>
    <n v="7.2"/>
    <n v="5.76"/>
    <n v="4.33"/>
    <n v="1.79"/>
    <n v="6.12"/>
    <n v="5.2"/>
    <n v="1"/>
    <n v="5.45"/>
    <n v="0"/>
    <n v="0.67"/>
    <x v="0"/>
    <m/>
    <m/>
    <n v="9"/>
    <n v="0"/>
  </r>
  <r>
    <s v="RX001912"/>
    <d v="2024-10-16T00:00:00"/>
    <s v="PT0094"/>
    <s v="DR002"/>
    <s v="Dr. Michael Torres"/>
    <s v="Cardiology"/>
    <s v="RX004"/>
    <s v="Health Plus Pharmacy"/>
    <s v="Cambridge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10.66"/>
    <n v="1.77"/>
    <n v="12.43"/>
    <n v="9.94"/>
    <n v="2.4900000000000002"/>
    <n v="12.98"/>
    <n v="0"/>
    <n v="-0.55000000000000004"/>
    <x v="0"/>
    <m/>
    <m/>
    <n v="8"/>
    <n v="0"/>
  </r>
  <r>
    <s v="RX001913"/>
    <d v="2024-01-25T00:00:00"/>
    <s v="PT0048"/>
    <s v="DR003"/>
    <s v="Dr. Priya Patel"/>
    <s v="Endocrinology"/>
    <s v="RX004"/>
    <s v="Health Plus Pharmacy"/>
    <s v="Cambridge"/>
    <s v="MA"/>
    <s v="00085-1234-01"/>
    <m/>
    <x v="4"/>
    <s v="ACE Inhibitor"/>
    <n v="90"/>
    <n v="92"/>
    <x v="0"/>
    <n v="1"/>
    <n v="2"/>
    <s v="PBM004"/>
    <x v="1"/>
    <s v="COMMERCIAL"/>
    <s v="MAC"/>
    <n v="8.5"/>
    <n v="6.8"/>
    <n v="3.99"/>
    <n v="1.8"/>
    <n v="5.79"/>
    <n v="4.87"/>
    <n v="1"/>
    <n v="6.53"/>
    <n v="0"/>
    <n v="-0.74"/>
    <x v="0"/>
    <m/>
    <m/>
    <n v="2"/>
    <n v="0"/>
  </r>
  <r>
    <s v="RX001914"/>
    <d v="2024-06-23T00:00:00"/>
    <s v="PT0056"/>
    <s v="DR001"/>
    <s v="Dr. Sarah Chen"/>
    <s v="Internal Medicine"/>
    <s v="RX001"/>
    <s v="Main St Pharmacy"/>
    <s v="Boston"/>
    <s v="MA"/>
    <s v="00093-7193-98"/>
    <m/>
    <x v="3"/>
    <s v="Statin"/>
    <n v="30"/>
    <n v="31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3.09"/>
    <n v="0"/>
    <n v="0.81"/>
    <x v="0"/>
    <m/>
    <m/>
    <n v="11"/>
    <n v="0"/>
  </r>
  <r>
    <s v="RX001915"/>
    <d v="2024-05-29T00:00:00"/>
    <s v="PT0029"/>
    <s v="DR004"/>
    <s v="Dr. James Williams"/>
    <s v="Primary Care"/>
    <s v="RX004"/>
    <s v="Health Plus Pharmacy"/>
    <s v="Cambridge"/>
    <s v="MA"/>
    <s v="00006-0021-31"/>
    <s v="Januvia 100mg"/>
    <x v="15"/>
    <s v="DPP-4"/>
    <n v="90"/>
    <n v="89"/>
    <x v="1"/>
    <n v="3"/>
    <n v="0"/>
    <s v="PBM002"/>
    <x v="2"/>
    <s v="COMMERCIAL"/>
    <s v="MAC"/>
    <n v="492"/>
    <n v="418.2"/>
    <n v="1252.9100000000001"/>
    <n v="1.79"/>
    <n v="1254.7"/>
    <n v="1066.5"/>
    <n v="188.21"/>
    <n v="1194.57"/>
    <n v="0"/>
    <n v="60.13"/>
    <x v="0"/>
    <m/>
    <m/>
    <n v="5"/>
    <n v="0"/>
  </r>
  <r>
    <s v="RX001916"/>
    <d v="2024-10-13T00:00:00"/>
    <s v="PT0045"/>
    <s v="DR003"/>
    <s v="Dr. Priya Patel"/>
    <s v="Endocrinology"/>
    <s v="RX002"/>
    <s v="Westside Rx"/>
    <s v="Springfield"/>
    <s v="MA"/>
    <s v="00085-1234-01"/>
    <m/>
    <x v="4"/>
    <s v="ACE Inhibitor"/>
    <n v="90"/>
    <n v="91"/>
    <x v="0"/>
    <n v="1"/>
    <n v="1"/>
    <s v="PBM001"/>
    <x v="0"/>
    <s v="COMMERCIAL"/>
    <s v="MAC"/>
    <n v="8.5"/>
    <n v="6.8"/>
    <n v="5.33"/>
    <n v="1.78"/>
    <n v="7.11"/>
    <n v="6.19"/>
    <n v="1"/>
    <n v="6.18"/>
    <n v="0"/>
    <n v="0.93"/>
    <x v="0"/>
    <m/>
    <m/>
    <n v="2"/>
    <n v="0"/>
  </r>
  <r>
    <s v="RX001917"/>
    <d v="2023-03-31T00:00:00"/>
    <s v="PT0068"/>
    <s v="DR003"/>
    <s v="Dr. Priya Patel"/>
    <s v="Endocrinology"/>
    <s v="RX004"/>
    <s v="Health Plus Pharmacy"/>
    <s v="Cambridge"/>
    <s v="MA"/>
    <s v="68382-0035-01"/>
    <m/>
    <x v="2"/>
    <s v="CCB"/>
    <n v="30"/>
    <n v="29"/>
    <x v="0"/>
    <n v="1"/>
    <n v="2"/>
    <s v="PBM003"/>
    <x v="3"/>
    <s v="COMMERCIAL"/>
    <s v="MAC"/>
    <n v="7.2"/>
    <n v="5.76"/>
    <n v="0"/>
    <n v="0"/>
    <n v="0"/>
    <n v="0"/>
    <n v="0"/>
    <n v="0"/>
    <n v="0"/>
    <n v="0"/>
    <x v="1"/>
    <n v="88"/>
    <s v="DUR Reject Error"/>
    <n v="2"/>
    <n v="0"/>
  </r>
  <r>
    <s v="RX001918"/>
    <d v="2024-09-25T00:00:00"/>
    <s v="PT0079"/>
    <s v="DR005"/>
    <s v="Dr. Lisa Johnson"/>
    <s v="Oncology"/>
    <s v="RX001"/>
    <s v="Main St Pharmacy"/>
    <s v="Boston"/>
    <s v="MA"/>
    <s v="61269-0435-01"/>
    <m/>
    <x v="14"/>
    <s v="Biguanide"/>
    <n v="90"/>
    <n v="89"/>
    <x v="0"/>
    <n v="1"/>
    <n v="1"/>
    <s v="PBM001"/>
    <x v="0"/>
    <s v="COMMERCIAL"/>
    <s v="MAC"/>
    <n v="12.4"/>
    <n v="9.92"/>
    <n v="6.09"/>
    <n v="1.78"/>
    <n v="7.87"/>
    <n v="6.85"/>
    <n v="1.02"/>
    <n v="8.93"/>
    <n v="0"/>
    <n v="-1.06"/>
    <x v="0"/>
    <m/>
    <m/>
    <n v="5"/>
    <n v="0"/>
  </r>
  <r>
    <s v="RX001919"/>
    <d v="2024-06-26T00:00:00"/>
    <s v="PT0093"/>
    <s v="DR004"/>
    <s v="Dr. James Williams"/>
    <s v="Primary Care"/>
    <s v="RX004"/>
    <s v="Health Plus Pharmacy"/>
    <s v="Cambridge"/>
    <s v="MA"/>
    <s v="00085-1234-01"/>
    <m/>
    <x v="4"/>
    <s v="ACE Inhibitor"/>
    <n v="90"/>
    <n v="85"/>
    <x v="0"/>
    <n v="1"/>
    <n v="1"/>
    <s v="MCD001"/>
    <x v="4"/>
    <s v="GOVERNMENT"/>
    <s v="NADAC"/>
    <n v="8.5"/>
    <n v="6.8"/>
    <n v="6.46"/>
    <n v="0.03"/>
    <n v="6.49"/>
    <n v="4.67"/>
    <n v="1.82"/>
    <n v="6.13"/>
    <n v="0"/>
    <n v="0.36"/>
    <x v="0"/>
    <m/>
    <m/>
    <n v="3"/>
    <n v="0"/>
  </r>
  <r>
    <s v="RX001920"/>
    <d v="2023-07-16T00:00:00"/>
    <s v="PT0074"/>
    <s v="DR004"/>
    <s v="Dr. James Williams"/>
    <s v="Primary Care"/>
    <s v="RX001"/>
    <s v="Main St Pharmacy"/>
    <s v="Boston"/>
    <s v="MA"/>
    <s v="00085-1234-01"/>
    <m/>
    <x v="4"/>
    <s v="ACE Inhibitor"/>
    <n v="90"/>
    <n v="89"/>
    <x v="0"/>
    <n v="1"/>
    <n v="0"/>
    <s v="PBM001"/>
    <x v="0"/>
    <s v="COMMERCIAL"/>
    <s v="MAC"/>
    <n v="8.5"/>
    <n v="6.8"/>
    <n v="3.89"/>
    <n v="1.78"/>
    <n v="5.67"/>
    <n v="4.93"/>
    <n v="1"/>
    <n v="6.43"/>
    <n v="0"/>
    <n v="-0.77"/>
    <x v="0"/>
    <m/>
    <m/>
    <n v="4"/>
    <n v="1"/>
  </r>
  <r>
    <s v="RX001921"/>
    <d v="2024-11-09T00:00:00"/>
    <s v="PT0099"/>
    <s v="DR003"/>
    <s v="Dr. Priya Patel"/>
    <s v="Endocrinology"/>
    <s v="RX002"/>
    <s v="Westside Rx"/>
    <s v="Springfield"/>
    <s v="MA"/>
    <s v="50458-0579-30"/>
    <s v="Xarelto 20mg"/>
    <x v="13"/>
    <s v="Anticoagulant"/>
    <n v="30"/>
    <n v="29"/>
    <x v="1"/>
    <n v="3"/>
    <n v="1"/>
    <s v="MCR001"/>
    <x v="5"/>
    <s v="GOVERNMENT"/>
    <s v="MAC"/>
    <n v="558"/>
    <n v="474.3"/>
    <n v="470.72"/>
    <n v="1.77"/>
    <n v="472.49"/>
    <n v="378"/>
    <n v="94.5"/>
    <n v="444.21"/>
    <n v="20.05"/>
    <n v="8.23"/>
    <x v="0"/>
    <m/>
    <m/>
    <n v="1"/>
    <n v="0"/>
  </r>
  <r>
    <s v="RX001922"/>
    <d v="2023-07-28T00:00:00"/>
    <s v="PT0108"/>
    <s v="DR001"/>
    <s v="Dr. Sarah Chen"/>
    <s v="Internal Medicine"/>
    <s v="RX003"/>
    <s v="Community Care Pharmacy"/>
    <s v="Worcester"/>
    <s v="MA"/>
    <s v="00591-3622-19"/>
    <m/>
    <x v="12"/>
    <s v="PPI"/>
    <n v="30"/>
    <n v="31"/>
    <x v="0"/>
    <n v="1"/>
    <n v="2"/>
    <s v="CASH"/>
    <x v="6"/>
    <s v="CASH"/>
    <s v="AWP"/>
    <n v="6.9"/>
    <n v="5.52"/>
    <n v="6.21"/>
    <n v="0"/>
    <n v="6.21"/>
    <n v="0"/>
    <n v="6.21"/>
    <n v="4.8600000000000003"/>
    <n v="0"/>
    <n v="1.35"/>
    <x v="0"/>
    <m/>
    <m/>
    <n v="3"/>
    <n v="0"/>
  </r>
  <r>
    <s v="RX001923"/>
    <d v="2023-12-21T00:00:00"/>
    <s v="PT0075"/>
    <s v="DR001"/>
    <s v="Dr. Sarah Chen"/>
    <s v="Internal Medicine"/>
    <s v="RX004"/>
    <s v="Health Plus Pharmacy"/>
    <s v="Cambridge"/>
    <s v="MA"/>
    <s v="00591-3622-19"/>
    <m/>
    <x v="12"/>
    <s v="PPI"/>
    <n v="30"/>
    <n v="28"/>
    <x v="0"/>
    <n v="1"/>
    <n v="0"/>
    <s v="PBM002"/>
    <x v="2"/>
    <s v="COMMERCIAL"/>
    <s v="MAC"/>
    <n v="6.9"/>
    <n v="5.52"/>
    <n v="4.25"/>
    <n v="1.79"/>
    <n v="6.04"/>
    <n v="5.14"/>
    <n v="1"/>
    <n v="5.03"/>
    <n v="0"/>
    <n v="1.01"/>
    <x v="0"/>
    <m/>
    <m/>
    <n v="6"/>
    <n v="0"/>
  </r>
  <r>
    <s v="RX001924"/>
    <d v="2024-05-22T00:00:00"/>
    <s v="PT0051"/>
    <s v="DR002"/>
    <s v="Dr. Michael Torres"/>
    <s v="Cardiology"/>
    <s v="RX004"/>
    <s v="Health Plus Pharmacy"/>
    <s v="Cambridge"/>
    <s v="MA"/>
    <s v="61269-0435-01"/>
    <m/>
    <x v="14"/>
    <s v="Biguanide"/>
    <n v="90"/>
    <n v="93"/>
    <x v="0"/>
    <n v="1"/>
    <n v="2"/>
    <s v="MCR001"/>
    <x v="5"/>
    <s v="GOVERNMENT"/>
    <s v="MAC"/>
    <n v="12.4"/>
    <n v="9.92"/>
    <n v="7.02"/>
    <n v="1.77"/>
    <n v="8.7899999999999991"/>
    <n v="7.03"/>
    <n v="1.76"/>
    <n v="9.4"/>
    <n v="0"/>
    <n v="-0.61"/>
    <x v="0"/>
    <m/>
    <m/>
    <n v="9"/>
    <n v="1"/>
  </r>
  <r>
    <s v="RX001925"/>
    <d v="2024-03-31T00:00:00"/>
    <s v="PT0095"/>
    <s v="DR004"/>
    <s v="Dr. James Williams"/>
    <s v="Primary Care"/>
    <s v="RX003"/>
    <s v="Community Care Pharmacy"/>
    <s v="Worcester"/>
    <s v="MA"/>
    <s v="00093-0892-01"/>
    <m/>
    <x v="0"/>
    <s v="Antiplatelet"/>
    <n v="30"/>
    <n v="28"/>
    <x v="0"/>
    <n v="1"/>
    <n v="2"/>
    <s v="PBM001"/>
    <x v="0"/>
    <s v="COMMERCIAL"/>
    <s v="MAC"/>
    <n v="14.8"/>
    <n v="11.84"/>
    <n v="6.97"/>
    <n v="1.78"/>
    <n v="8.75"/>
    <n v="7.61"/>
    <n v="1.1399999999999999"/>
    <n v="10.95"/>
    <n v="0"/>
    <n v="-2.21"/>
    <x v="0"/>
    <m/>
    <m/>
    <n v="5"/>
    <n v="0"/>
  </r>
  <r>
    <s v="RX001926"/>
    <d v="2023-09-09T00:00:00"/>
    <s v="PT0071"/>
    <s v="DR005"/>
    <s v="Dr. Lisa Johnson"/>
    <s v="Oncology"/>
    <s v="RX002"/>
    <s v="Westside Rx"/>
    <s v="Springfield"/>
    <s v="MA"/>
    <s v="68382-0035-01"/>
    <m/>
    <x v="2"/>
    <s v="CCB"/>
    <n v="30"/>
    <n v="28"/>
    <x v="0"/>
    <n v="1"/>
    <n v="2"/>
    <s v="MCR001"/>
    <x v="5"/>
    <s v="GOVERNMENT"/>
    <s v="MAC"/>
    <n v="7.2"/>
    <n v="5.76"/>
    <n v="3.82"/>
    <n v="1.77"/>
    <n v="5.59"/>
    <n v="4.47"/>
    <n v="1.1200000000000001"/>
    <n v="5.52"/>
    <n v="0"/>
    <n v="7.0000000000000007E-2"/>
    <x v="0"/>
    <m/>
    <m/>
    <n v="6"/>
    <n v="0"/>
  </r>
  <r>
    <s v="RX001927"/>
    <d v="2023-10-01T00:00:00"/>
    <s v="PT0107"/>
    <s v="DR005"/>
    <s v="Dr. Lisa Johnson"/>
    <s v="Oncology"/>
    <s v="RX004"/>
    <s v="Health Plus Pharmacy"/>
    <s v="Cambridge"/>
    <s v="MA"/>
    <s v="00006-0021-31"/>
    <s v="Januvia 100mg"/>
    <x v="15"/>
    <s v="DPP-4"/>
    <n v="30"/>
    <n v="28"/>
    <x v="1"/>
    <n v="3"/>
    <n v="0"/>
    <s v="PBM002"/>
    <x v="2"/>
    <s v="COMMERCIAL"/>
    <s v="MAC"/>
    <n v="492"/>
    <n v="418.2"/>
    <n v="414.35"/>
    <n v="1.79"/>
    <n v="416.14"/>
    <n v="353.72"/>
    <n v="62.42"/>
    <n v="390.96"/>
    <n v="0"/>
    <n v="25.18"/>
    <x v="0"/>
    <m/>
    <m/>
    <n v="10"/>
    <n v="0"/>
  </r>
  <r>
    <s v="RX001928"/>
    <d v="2024-05-31T00:00:00"/>
    <s v="PT0087"/>
    <s v="DR005"/>
    <s v="Dr. Lisa Johnson"/>
    <s v="Oncology"/>
    <s v="RX001"/>
    <s v="Main St Pharmacy"/>
    <s v="Boston"/>
    <s v="MA"/>
    <s v="00007-4102-20"/>
    <s v="Plavix 75mg"/>
    <x v="0"/>
    <s v="Antiplatelet"/>
    <n v="90"/>
    <n v="91"/>
    <x v="1"/>
    <n v="2"/>
    <n v="0"/>
    <s v="PBM003"/>
    <x v="3"/>
    <s v="COMMERCIAL"/>
    <s v="MAC"/>
    <n v="174"/>
    <n v="147.9"/>
    <n v="441.19"/>
    <n v="1.78"/>
    <n v="442.97"/>
    <n v="389.81"/>
    <n v="53.16"/>
    <n v="396.57"/>
    <n v="0"/>
    <n v="46.39"/>
    <x v="0"/>
    <m/>
    <m/>
    <n v="9"/>
    <n v="0"/>
  </r>
  <r>
    <s v="RX001929"/>
    <d v="2024-09-26T00:00:00"/>
    <s v="PT0032"/>
    <s v="DR003"/>
    <s v="Dr. Priya Patel"/>
    <s v="Endocrinology"/>
    <s v="RX004"/>
    <s v="Health Plus Pharmacy"/>
    <s v="Cambridge"/>
    <s v="MA"/>
    <s v="61269-0435-01"/>
    <m/>
    <x v="14"/>
    <s v="Biguanide"/>
    <n v="90"/>
    <n v="90"/>
    <x v="0"/>
    <n v="1"/>
    <n v="0"/>
    <s v="PBM004"/>
    <x v="1"/>
    <s v="COMMERCIAL"/>
    <s v="MAC"/>
    <n v="12.4"/>
    <n v="9.92"/>
    <n v="6.75"/>
    <n v="1.8"/>
    <n v="8.5500000000000007"/>
    <n v="7.18"/>
    <n v="1.37"/>
    <n v="9.33"/>
    <n v="0"/>
    <n v="-0.78"/>
    <x v="0"/>
    <m/>
    <m/>
    <n v="7"/>
    <n v="0"/>
  </r>
  <r>
    <s v="RX001930"/>
    <d v="2023-02-07T00:00:00"/>
    <s v="PT0079"/>
    <s v="DR005"/>
    <s v="Dr. Lisa Johnson"/>
    <s v="Oncology"/>
    <s v="RX003"/>
    <s v="Community Care Pharmacy"/>
    <s v="Worcester"/>
    <s v="MA"/>
    <s v="00085-1234-01"/>
    <m/>
    <x v="4"/>
    <s v="ACE Inhibitor"/>
    <n v="90"/>
    <n v="87"/>
    <x v="0"/>
    <n v="1"/>
    <n v="1"/>
    <s v="PBM002"/>
    <x v="2"/>
    <s v="COMMERCIAL"/>
    <s v="MAC"/>
    <n v="8.5"/>
    <n v="6.8"/>
    <n v="4.3499999999999996"/>
    <n v="1.79"/>
    <n v="6.14"/>
    <n v="5.22"/>
    <n v="1"/>
    <n v="6.17"/>
    <n v="0"/>
    <n v="-0.02"/>
    <x v="0"/>
    <m/>
    <m/>
    <n v="4"/>
    <n v="1"/>
  </r>
  <r>
    <s v="RX001931"/>
    <d v="2023-12-11T00:00:00"/>
    <s v="PT0001"/>
    <s v="DR001"/>
    <s v="Dr. Sarah Chen"/>
    <s v="Internal Medicine"/>
    <s v="RX004"/>
    <s v="Health Plus Pharmacy"/>
    <s v="Cambridge"/>
    <s v="MA"/>
    <s v="00078-0467-15"/>
    <s v="Entresto 49/51"/>
    <x v="16"/>
    <s v="ARNI"/>
    <n v="30"/>
    <n v="30"/>
    <x v="1"/>
    <n v="4"/>
    <n v="0"/>
    <s v="PBM003"/>
    <x v="3"/>
    <s v="COMMERCIAL"/>
    <s v="MAC"/>
    <n v="618"/>
    <n v="525.29999999999995"/>
    <n v="527.16"/>
    <n v="1.78"/>
    <n v="528.94000000000005"/>
    <n v="465.47"/>
    <n v="63.47"/>
    <n v="468.92"/>
    <n v="0"/>
    <n v="60.02"/>
    <x v="0"/>
    <m/>
    <m/>
    <n v="0"/>
    <n v="0"/>
  </r>
  <r>
    <s v="RX001932"/>
    <d v="2023-12-21T00:00:00"/>
    <s v="PT0085"/>
    <s v="DR001"/>
    <s v="Dr. Sarah Chen"/>
    <s v="Internal Medicine"/>
    <s v="RX003"/>
    <s v="Community Care Pharmacy"/>
    <s v="Worcester"/>
    <s v="MA"/>
    <s v="00006-0021-31"/>
    <s v="Januvia 100mg"/>
    <x v="15"/>
    <s v="DPP-4"/>
    <n v="90"/>
    <n v="85"/>
    <x v="1"/>
    <n v="3"/>
    <n v="0"/>
    <s v="PBM004"/>
    <x v="1"/>
    <s v="COMMERCIAL"/>
    <s v="MAC"/>
    <n v="492"/>
    <n v="418.2"/>
    <n v="1241.81"/>
    <n v="1.8"/>
    <n v="1243.6099999999999"/>
    <n v="1044.6300000000001"/>
    <n v="198.98"/>
    <n v="1216.3"/>
    <n v="0"/>
    <n v="27.31"/>
    <x v="0"/>
    <m/>
    <m/>
    <n v="4"/>
    <n v="0"/>
  </r>
  <r>
    <s v="RX001933"/>
    <d v="2024-11-10T00:00:00"/>
    <s v="PT0018"/>
    <s v="DR002"/>
    <s v="Dr. Michael Torres"/>
    <s v="Cardiology"/>
    <s v="RX003"/>
    <s v="Community Care Pharmacy"/>
    <s v="Worcester"/>
    <s v="MA"/>
    <s v="00591-3622-19"/>
    <m/>
    <x v="12"/>
    <s v="PPI"/>
    <n v="30"/>
    <n v="29"/>
    <x v="0"/>
    <n v="1"/>
    <n v="2"/>
    <s v="MCR001"/>
    <x v="5"/>
    <s v="GOVERNMENT"/>
    <s v="MAC"/>
    <n v="6.9"/>
    <n v="5.52"/>
    <n v="3.4"/>
    <n v="1.77"/>
    <n v="5.17"/>
    <n v="4.13"/>
    <n v="1.03"/>
    <n v="5.12"/>
    <n v="0"/>
    <n v="0.04"/>
    <x v="0"/>
    <m/>
    <m/>
    <n v="8"/>
    <n v="0"/>
  </r>
  <r>
    <s v="RX001934"/>
    <d v="2023-11-13T00:00:00"/>
    <s v="PT0048"/>
    <s v="DR004"/>
    <s v="Dr. James Williams"/>
    <s v="Primary Care"/>
    <s v="RX003"/>
    <s v="Community Care Pharmacy"/>
    <s v="Worcester"/>
    <s v="MA"/>
    <s v="61269-0435-01"/>
    <m/>
    <x v="14"/>
    <s v="Biguanide"/>
    <n v="90"/>
    <n v="89"/>
    <x v="0"/>
    <n v="1"/>
    <n v="0"/>
    <s v="PBM002"/>
    <x v="2"/>
    <s v="COMMERCIAL"/>
    <s v="MAC"/>
    <n v="12.4"/>
    <n v="9.92"/>
    <n v="6.78"/>
    <n v="1.79"/>
    <n v="8.57"/>
    <n v="7.28"/>
    <n v="1.29"/>
    <n v="9.51"/>
    <n v="0"/>
    <n v="-0.94"/>
    <x v="0"/>
    <m/>
    <m/>
    <n v="3"/>
    <n v="0"/>
  </r>
  <r>
    <s v="RX001935"/>
    <d v="2023-01-19T00:00:00"/>
    <s v="PT0108"/>
    <s v="DR005"/>
    <s v="Dr. Lisa Johnson"/>
    <s v="Oncology"/>
    <s v="RX003"/>
    <s v="Community Care Pharmacy"/>
    <s v="Worcester"/>
    <s v="MA"/>
    <s v="50458-0579-30"/>
    <s v="Xarelto 20mg"/>
    <x v="13"/>
    <s v="Anticoagulant"/>
    <n v="30"/>
    <n v="29"/>
    <x v="1"/>
    <n v="3"/>
    <n v="1"/>
    <s v="CASH"/>
    <x v="6"/>
    <s v="CASH"/>
    <s v="AWP"/>
    <n v="558"/>
    <n v="474.3"/>
    <n v="502.2"/>
    <n v="0"/>
    <n v="502.2"/>
    <n v="0"/>
    <n v="502.2"/>
    <n v="442.23"/>
    <n v="0"/>
    <n v="59.97"/>
    <x v="0"/>
    <m/>
    <m/>
    <n v="7"/>
    <n v="0"/>
  </r>
  <r>
    <s v="RX001936"/>
    <d v="2023-06-09T00:00:00"/>
    <s v="PT0034"/>
    <s v="DR001"/>
    <s v="Dr. Sarah Chen"/>
    <s v="Internal Medicine"/>
    <s v="RX004"/>
    <s v="Health Plus Pharmacy"/>
    <s v="Cambridge"/>
    <s v="MA"/>
    <s v="00085-1234-01"/>
    <m/>
    <x v="4"/>
    <s v="ACE Inhibitor"/>
    <n v="90"/>
    <n v="91"/>
    <x v="0"/>
    <n v="1"/>
    <n v="0"/>
    <s v="PBM004"/>
    <x v="1"/>
    <s v="COMMERCIAL"/>
    <s v="MAC"/>
    <n v="8.5"/>
    <n v="6.8"/>
    <n v="5.29"/>
    <n v="1.8"/>
    <n v="7.09"/>
    <n v="5.95"/>
    <n v="1.1299999999999999"/>
    <n v="6.46"/>
    <n v="0"/>
    <n v="0.63"/>
    <x v="0"/>
    <m/>
    <m/>
    <n v="2"/>
    <n v="1"/>
  </r>
  <r>
    <s v="RX001937"/>
    <d v="2023-01-02T00:00:00"/>
    <s v="PT0057"/>
    <s v="DR004"/>
    <s v="Dr. James Williams"/>
    <s v="Primary Care"/>
    <s v="RX003"/>
    <s v="Community Care Pharmacy"/>
    <s v="Worcester"/>
    <s v="MA"/>
    <s v="68382-0035-01"/>
    <m/>
    <x v="2"/>
    <s v="CCB"/>
    <n v="30"/>
    <n v="30"/>
    <x v="0"/>
    <n v="1"/>
    <n v="0"/>
    <s v="PBM004"/>
    <x v="1"/>
    <s v="COMMERCIAL"/>
    <s v="MAC"/>
    <n v="7.2"/>
    <n v="5.76"/>
    <n v="3.53"/>
    <n v="1.8"/>
    <n v="5.33"/>
    <n v="4.4800000000000004"/>
    <n v="1"/>
    <n v="5.49"/>
    <n v="0"/>
    <n v="-0.16"/>
    <x v="0"/>
    <m/>
    <m/>
    <n v="7"/>
    <n v="0"/>
  </r>
  <r>
    <s v="RX001938"/>
    <d v="2023-05-08T00:00:00"/>
    <s v="PT0006"/>
    <s v="DR003"/>
    <s v="Dr. Priya Patel"/>
    <s v="Endocrinology"/>
    <s v="RX002"/>
    <s v="Westside Rx"/>
    <s v="Springfield"/>
    <s v="MA"/>
    <s v="00085-1234-01"/>
    <m/>
    <x v="4"/>
    <s v="ACE Inhibitor"/>
    <n v="90"/>
    <n v="90"/>
    <x v="0"/>
    <n v="1"/>
    <n v="0"/>
    <s v="MCR001"/>
    <x v="5"/>
    <s v="GOVERNMENT"/>
    <s v="MAC"/>
    <n v="8.5"/>
    <n v="6.8"/>
    <n v="4.95"/>
    <n v="1.77"/>
    <n v="6.72"/>
    <n v="5.38"/>
    <n v="1.34"/>
    <n v="6.33"/>
    <n v="0"/>
    <n v="0.39"/>
    <x v="0"/>
    <m/>
    <m/>
    <n v="5"/>
    <n v="0"/>
  </r>
  <r>
    <s v="RX001939"/>
    <d v="2024-09-15T00:00:00"/>
    <s v="PT0045"/>
    <s v="DR002"/>
    <s v="Dr. Michael Torres"/>
    <s v="Cardiology"/>
    <s v="RX001"/>
    <s v="Main St Pharmacy"/>
    <s v="Boston"/>
    <s v="MA"/>
    <s v="00085-1234-01"/>
    <m/>
    <x v="4"/>
    <s v="ACE Inhibitor"/>
    <n v="90"/>
    <n v="91"/>
    <x v="0"/>
    <n v="1"/>
    <n v="0"/>
    <s v="PBM001"/>
    <x v="0"/>
    <s v="COMMERCIAL"/>
    <s v="MAC"/>
    <n v="8.5"/>
    <n v="6.8"/>
    <n v="3.91"/>
    <n v="1.78"/>
    <n v="5.69"/>
    <n v="4.95"/>
    <n v="1"/>
    <n v="6.03"/>
    <n v="0"/>
    <n v="-0.34"/>
    <x v="0"/>
    <m/>
    <m/>
    <n v="1"/>
    <n v="0"/>
  </r>
  <r>
    <s v="RX001940"/>
    <d v="2023-02-04T00:00:00"/>
    <s v="PT0041"/>
    <s v="DR005"/>
    <s v="Dr. Lisa Johnson"/>
    <s v="Oncology"/>
    <s v="RX003"/>
    <s v="Community Care Pharmacy"/>
    <s v="Worcester"/>
    <s v="MA"/>
    <s v="00071-0155-23"/>
    <s v="Lipitor"/>
    <x v="3"/>
    <s v="Statin"/>
    <n v="30"/>
    <n v="29"/>
    <x v="1"/>
    <n v="2"/>
    <n v="0"/>
    <s v="PBM002"/>
    <x v="2"/>
    <s v="COMMERCIAL"/>
    <s v="MAC"/>
    <n v="185.4"/>
    <n v="157.59"/>
    <n v="155.01"/>
    <n v="1.79"/>
    <n v="156.80000000000001"/>
    <n v="133.28"/>
    <n v="23.52"/>
    <n v="152.07"/>
    <n v="0"/>
    <n v="4.7300000000000004"/>
    <x v="0"/>
    <m/>
    <m/>
    <n v="2"/>
    <n v="1"/>
  </r>
  <r>
    <s v="RX001941"/>
    <d v="2024-08-22T00:00:00"/>
    <s v="PT0102"/>
    <s v="DR005"/>
    <s v="Dr. Lisa Johnson"/>
    <s v="Oncology"/>
    <s v="RX002"/>
    <s v="Westside Rx"/>
    <s v="Springfield"/>
    <s v="MA"/>
    <s v="00003-0208-11"/>
    <s v="Jardiance 25mg"/>
    <x v="5"/>
    <s v="SGLT2i"/>
    <n v="30"/>
    <n v="29"/>
    <x v="1"/>
    <n v="4"/>
    <n v="2"/>
    <s v="PBM003"/>
    <x v="3"/>
    <s v="COMMERCIAL"/>
    <s v="MAC"/>
    <n v="564"/>
    <n v="479.4"/>
    <n v="479.4"/>
    <n v="1.78"/>
    <n v="481.18"/>
    <n v="423.44"/>
    <n v="57.74"/>
    <n v="464.94"/>
    <n v="0"/>
    <n v="16.239999999999998"/>
    <x v="0"/>
    <m/>
    <m/>
    <n v="10"/>
    <n v="0"/>
  </r>
  <r>
    <s v="RX001942"/>
    <d v="2023-03-01T00:00:00"/>
    <s v="PT0011"/>
    <s v="DR004"/>
    <s v="Dr. James Williams"/>
    <s v="Primary Care"/>
    <s v="RX001"/>
    <s v="Main St Pharmacy"/>
    <s v="Boston"/>
    <s v="MA"/>
    <s v="68382-0035-01"/>
    <m/>
    <x v="2"/>
    <s v="CCB"/>
    <n v="30"/>
    <n v="31"/>
    <x v="0"/>
    <n v="1"/>
    <n v="0"/>
    <s v="PBM003"/>
    <x v="3"/>
    <s v="COMMERCIAL"/>
    <s v="MAC"/>
    <n v="7.2"/>
    <n v="5.76"/>
    <n v="3.94"/>
    <n v="1.78"/>
    <n v="5.72"/>
    <n v="5.04"/>
    <n v="1"/>
    <n v="5.21"/>
    <n v="0"/>
    <n v="0.51"/>
    <x v="0"/>
    <m/>
    <m/>
    <n v="1"/>
    <n v="0"/>
  </r>
  <r>
    <s v="RX001943"/>
    <d v="2024-09-10T00:00:00"/>
    <s v="PT0079"/>
    <s v="DR001"/>
    <s v="Dr. Sarah Chen"/>
    <s v="Internal Medicine"/>
    <s v="RX002"/>
    <s v="Westside Rx"/>
    <s v="Springfield"/>
    <s v="MA"/>
    <s v="00093-0892-01"/>
    <m/>
    <x v="0"/>
    <s v="Antiplatelet"/>
    <n v="30"/>
    <n v="29"/>
    <x v="0"/>
    <n v="1"/>
    <n v="0"/>
    <s v="PBM001"/>
    <x v="0"/>
    <s v="COMMERCIAL"/>
    <s v="MAC"/>
    <n v="14.8"/>
    <n v="11.84"/>
    <n v="7"/>
    <n v="1.78"/>
    <n v="8.7799999999999994"/>
    <n v="7.64"/>
    <n v="1.1399999999999999"/>
    <n v="11.1"/>
    <n v="0"/>
    <n v="-2.3199999999999998"/>
    <x v="0"/>
    <m/>
    <m/>
    <n v="3"/>
    <n v="0"/>
  </r>
  <r>
    <s v="RX001944"/>
    <d v="2023-03-06T00:00:00"/>
    <s v="PT0099"/>
    <s v="DR004"/>
    <s v="Dr. James Williams"/>
    <s v="Primary Care"/>
    <s v="RX004"/>
    <s v="Health Plus Pharmacy"/>
    <s v="Cambridge"/>
    <s v="MA"/>
    <s v="68382-0035-01"/>
    <m/>
    <x v="2"/>
    <s v="CCB"/>
    <n v="30"/>
    <n v="31"/>
    <x v="0"/>
    <n v="1"/>
    <n v="2"/>
    <s v="MCR001"/>
    <x v="5"/>
    <s v="GOVERNMENT"/>
    <s v="MAC"/>
    <n v="7.2"/>
    <n v="5.76"/>
    <n v="4.5599999999999996"/>
    <n v="1.77"/>
    <n v="6.33"/>
    <n v="5.0599999999999996"/>
    <n v="1.27"/>
    <n v="5.17"/>
    <n v="0"/>
    <n v="1.1499999999999999"/>
    <x v="0"/>
    <m/>
    <m/>
    <n v="0"/>
    <n v="0"/>
  </r>
  <r>
    <s v="RX001945"/>
    <d v="2024-01-09T00:00:00"/>
    <s v="PT0109"/>
    <s v="DR004"/>
    <s v="Dr. James Williams"/>
    <s v="Primary Care"/>
    <s v="RX003"/>
    <s v="Community Care Pharmacy"/>
    <s v="Worcester"/>
    <s v="MA"/>
    <s v="68382-0035-01"/>
    <m/>
    <x v="2"/>
    <s v="CCB"/>
    <n v="30"/>
    <n v="29"/>
    <x v="0"/>
    <n v="1"/>
    <n v="2"/>
    <s v="PBM002"/>
    <x v="2"/>
    <s v="COMMERCIAL"/>
    <s v="MAC"/>
    <n v="7.2"/>
    <n v="5.76"/>
    <n v="4.3600000000000003"/>
    <n v="1.79"/>
    <n v="6.15"/>
    <n v="5.22"/>
    <n v="1"/>
    <n v="5.34"/>
    <n v="0"/>
    <n v="0.81"/>
    <x v="0"/>
    <m/>
    <m/>
    <n v="3"/>
    <n v="0"/>
  </r>
  <r>
    <s v="RX001946"/>
    <d v="2023-05-25T00:00:00"/>
    <s v="PT0055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93"/>
    <x v="0"/>
    <n v="1"/>
    <n v="0"/>
    <s v="PBM003"/>
    <x v="3"/>
    <s v="COMMERCIAL"/>
    <s v="MAC"/>
    <n v="8.5"/>
    <n v="6.8"/>
    <n v="5.21"/>
    <n v="1.78"/>
    <n v="6.99"/>
    <n v="6.15"/>
    <n v="1"/>
    <n v="6.3"/>
    <n v="0"/>
    <n v="0.68"/>
    <x v="0"/>
    <m/>
    <m/>
    <n v="10"/>
    <n v="1"/>
  </r>
  <r>
    <s v="RX001947"/>
    <d v="2024-10-03T00:00:00"/>
    <s v="PT0075"/>
    <s v="DR003"/>
    <s v="Dr. Priya Patel"/>
    <s v="Endocrinology"/>
    <s v="RX001"/>
    <s v="Main St Pharmacy"/>
    <s v="Boston"/>
    <s v="MA"/>
    <s v="00003-0894-20"/>
    <s v="Eliquis 5mg"/>
    <x v="10"/>
    <s v="Anticoagulant"/>
    <n v="30"/>
    <n v="29"/>
    <x v="1"/>
    <n v="3"/>
    <n v="0"/>
    <s v="MCR001"/>
    <x v="5"/>
    <s v="GOVERNMENT"/>
    <s v="MAC"/>
    <n v="594"/>
    <n v="504.9"/>
    <n v="507.06"/>
    <n v="1.77"/>
    <n v="508.83"/>
    <n v="407.06"/>
    <n v="101.77"/>
    <n v="486.27"/>
    <n v="29.96"/>
    <n v="-7.4"/>
    <x v="0"/>
    <m/>
    <m/>
    <n v="2"/>
    <n v="0"/>
  </r>
  <r>
    <s v="RX001948"/>
    <d v="2024-04-07T00:00:00"/>
    <s v="PT0090"/>
    <s v="DR003"/>
    <s v="Dr. Priya Patel"/>
    <s v="Endocrinology"/>
    <s v="RX004"/>
    <s v="Health Plus Pharmacy"/>
    <s v="Cambridge"/>
    <s v="MA"/>
    <s v="00591-3622-19"/>
    <m/>
    <x v="12"/>
    <s v="PPI"/>
    <n v="30"/>
    <n v="29"/>
    <x v="0"/>
    <n v="1"/>
    <n v="0"/>
    <s v="MCR001"/>
    <x v="5"/>
    <s v="GOVERNMENT"/>
    <s v="MAC"/>
    <n v="6.9"/>
    <n v="5.52"/>
    <n v="3.41"/>
    <n v="1.77"/>
    <n v="5.18"/>
    <n v="4.1500000000000004"/>
    <n v="1.04"/>
    <n v="5.31"/>
    <n v="0"/>
    <n v="-0.13"/>
    <x v="0"/>
    <m/>
    <m/>
    <n v="4"/>
    <n v="0"/>
  </r>
  <r>
    <s v="RX001949"/>
    <d v="2023-08-07T00:00:00"/>
    <s v="PT0044"/>
    <s v="DR001"/>
    <s v="Dr. Sarah Chen"/>
    <s v="Internal Medicine"/>
    <s v="RX003"/>
    <s v="Community Care Pharmacy"/>
    <s v="Worcester"/>
    <s v="MA"/>
    <s v="00093-7193-98"/>
    <m/>
    <x v="3"/>
    <s v="Statin"/>
    <n v="30"/>
    <n v="28"/>
    <x v="0"/>
    <n v="1"/>
    <n v="0"/>
    <s v="PBM003"/>
    <x v="3"/>
    <s v="COMMERCIAL"/>
    <s v="MAC"/>
    <n v="18.2"/>
    <n v="14.56"/>
    <n v="9.8699999999999992"/>
    <n v="1.78"/>
    <n v="11.65"/>
    <n v="10.25"/>
    <n v="1.4"/>
    <n v="12.84"/>
    <n v="0"/>
    <n v="-1.19"/>
    <x v="0"/>
    <m/>
    <m/>
    <n v="10"/>
    <n v="0"/>
  </r>
  <r>
    <s v="RX001950"/>
    <d v="2023-11-05T00:00:00"/>
    <s v="PT0011"/>
    <s v="DR005"/>
    <s v="Dr. Lisa Johnson"/>
    <s v="Oncology"/>
    <s v="RX004"/>
    <s v="Health Plus Pharmacy"/>
    <s v="Cambridge"/>
    <s v="MA"/>
    <s v="68382-0035-01"/>
    <m/>
    <x v="2"/>
    <s v="CCB"/>
    <n v="30"/>
    <n v="29"/>
    <x v="0"/>
    <n v="1"/>
    <n v="1"/>
    <s v="PBM001"/>
    <x v="0"/>
    <s v="COMMERCIAL"/>
    <s v="MAC"/>
    <n v="7.2"/>
    <n v="5.76"/>
    <n v="4.46"/>
    <n v="1.78"/>
    <n v="6.24"/>
    <n v="5.43"/>
    <n v="1"/>
    <n v="5.52"/>
    <n v="0"/>
    <n v="0.73"/>
    <x v="0"/>
    <m/>
    <m/>
    <n v="1"/>
    <n v="0"/>
  </r>
  <r>
    <s v="RX001951"/>
    <d v="2023-03-03T00:00:00"/>
    <s v="PT0050"/>
    <s v="DR003"/>
    <s v="Dr. Priya Patel"/>
    <s v="Endocrinology"/>
    <s v="RX003"/>
    <s v="Community Care Pharmacy"/>
    <s v="Worcester"/>
    <s v="MA"/>
    <s v="50458-0579-30"/>
    <s v="Xarelto 20mg"/>
    <x v="13"/>
    <s v="Anticoagulant"/>
    <n v="30"/>
    <n v="28"/>
    <x v="1"/>
    <n v="3"/>
    <n v="0"/>
    <s v="PBM001"/>
    <x v="0"/>
    <s v="COMMERCIAL"/>
    <s v="MAC"/>
    <n v="558"/>
    <n v="474.3"/>
    <n v="469.99"/>
    <n v="1.78"/>
    <n v="471.77"/>
    <n v="410.44"/>
    <n v="61.33"/>
    <n v="440.51"/>
    <n v="0"/>
    <n v="31.27"/>
    <x v="0"/>
    <m/>
    <m/>
    <n v="6"/>
    <n v="0"/>
  </r>
  <r>
    <s v="RX001952"/>
    <d v="2024-11-08T00:00:00"/>
    <s v="PT0031"/>
    <s v="DR004"/>
    <s v="Dr. James Williams"/>
    <s v="Primary Care"/>
    <s v="RX001"/>
    <s v="Main St Pharmacy"/>
    <s v="Boston"/>
    <s v="MA"/>
    <s v="00085-1234-01"/>
    <m/>
    <x v="4"/>
    <s v="ACE Inhibitor"/>
    <n v="90"/>
    <n v="92"/>
    <x v="0"/>
    <n v="1"/>
    <n v="0"/>
    <s v="PBM003"/>
    <x v="3"/>
    <s v="COMMERCIAL"/>
    <s v="MAC"/>
    <n v="8.5"/>
    <n v="6.8"/>
    <n v="4.4800000000000004"/>
    <n v="1.78"/>
    <n v="6.26"/>
    <n v="5.51"/>
    <n v="1"/>
    <n v="6.58"/>
    <n v="0"/>
    <n v="-0.32"/>
    <x v="0"/>
    <m/>
    <m/>
    <n v="5"/>
    <n v="1"/>
  </r>
  <r>
    <s v="RX001953"/>
    <d v="2023-07-09T00:00:00"/>
    <s v="PT0070"/>
    <s v="DR004"/>
    <s v="Dr. James Williams"/>
    <s v="Primary Care"/>
    <s v="RX001"/>
    <s v="Main St Pharmacy"/>
    <s v="Boston"/>
    <s v="MA"/>
    <s v="00085-1234-01"/>
    <m/>
    <x v="4"/>
    <s v="ACE Inhibitor"/>
    <n v="90"/>
    <n v="90"/>
    <x v="0"/>
    <n v="1"/>
    <n v="0"/>
    <s v="PBM003"/>
    <x v="3"/>
    <s v="COMMERCIAL"/>
    <s v="MAC"/>
    <n v="8.5"/>
    <n v="6.8"/>
    <n v="4.59"/>
    <n v="1.78"/>
    <n v="6.37"/>
    <n v="5.6"/>
    <n v="1"/>
    <n v="6.01"/>
    <n v="0"/>
    <n v="0.36"/>
    <x v="0"/>
    <m/>
    <m/>
    <n v="10"/>
    <n v="0"/>
  </r>
  <r>
    <s v="RX001954"/>
    <d v="2023-08-20T00:00:00"/>
    <s v="PT0039"/>
    <s v="DR001"/>
    <s v="Dr. Sarah Chen"/>
    <s v="Internal Medicine"/>
    <s v="RX002"/>
    <s v="Westside Rx"/>
    <s v="Springfield"/>
    <s v="MA"/>
    <s v="00085-1234-01"/>
    <m/>
    <x v="4"/>
    <s v="ACE Inhibitor"/>
    <n v="90"/>
    <n v="91"/>
    <x v="0"/>
    <n v="1"/>
    <n v="1"/>
    <s v="MCR001"/>
    <x v="5"/>
    <s v="GOVERNMENT"/>
    <s v="MAC"/>
    <n v="8.5"/>
    <n v="6.8"/>
    <n v="4.88"/>
    <n v="1.77"/>
    <n v="6.65"/>
    <n v="5.32"/>
    <n v="1.33"/>
    <n v="6.22"/>
    <n v="0"/>
    <n v="0.43"/>
    <x v="0"/>
    <m/>
    <m/>
    <n v="6"/>
    <n v="0"/>
  </r>
  <r>
    <s v="RX001955"/>
    <d v="2023-11-27T00:00:00"/>
    <s v="PT0050"/>
    <s v="DR001"/>
    <s v="Dr. Sarah Chen"/>
    <s v="Internal Medicine"/>
    <s v="RX004"/>
    <s v="Health Plus Pharmacy"/>
    <s v="Cambridge"/>
    <s v="MA"/>
    <s v="00093-7193-98"/>
    <m/>
    <x v="3"/>
    <s v="Statin"/>
    <n v="30"/>
    <n v="30"/>
    <x v="0"/>
    <n v="1"/>
    <n v="0"/>
    <s v="PBM003"/>
    <x v="3"/>
    <s v="COMMERCIAL"/>
    <s v="MAC"/>
    <n v="18.2"/>
    <n v="14.56"/>
    <n v="8.85"/>
    <n v="1.78"/>
    <n v="10.63"/>
    <n v="9.35"/>
    <n v="1.28"/>
    <n v="13.71"/>
    <n v="0"/>
    <n v="-3.08"/>
    <x v="0"/>
    <m/>
    <m/>
    <n v="0"/>
    <n v="0"/>
  </r>
  <r>
    <s v="RX001956"/>
    <d v="2023-11-02T00:00:00"/>
    <s v="PT0077"/>
    <s v="DR002"/>
    <s v="Dr. Michael Torres"/>
    <s v="Cardiology"/>
    <s v="RX001"/>
    <s v="Main St Pharmacy"/>
    <s v="Boston"/>
    <s v="MA"/>
    <s v="68382-0035-01"/>
    <m/>
    <x v="2"/>
    <s v="CCB"/>
    <n v="30"/>
    <n v="29"/>
    <x v="0"/>
    <n v="1"/>
    <n v="0"/>
    <s v="MCR001"/>
    <x v="5"/>
    <s v="GOVERNMENT"/>
    <s v="MAC"/>
    <n v="7.2"/>
    <n v="5.76"/>
    <n v="4.6100000000000003"/>
    <n v="1.77"/>
    <n v="6.38"/>
    <n v="5.0999999999999996"/>
    <n v="1.28"/>
    <n v="5.43"/>
    <n v="0"/>
    <n v="0.94"/>
    <x v="0"/>
    <m/>
    <m/>
    <n v="11"/>
    <n v="0"/>
  </r>
  <r>
    <s v="RX001957"/>
    <d v="2023-05-26T00:00:00"/>
    <s v="PT0016"/>
    <s v="DR005"/>
    <s v="Dr. Lisa Johnson"/>
    <s v="Oncology"/>
    <s v="RX004"/>
    <s v="Health Plus Pharmacy"/>
    <s v="Cambridge"/>
    <s v="MA"/>
    <s v="00007-4102-20"/>
    <s v="Plavix 75mg"/>
    <x v="0"/>
    <s v="Antiplatelet"/>
    <n v="30"/>
    <n v="31"/>
    <x v="1"/>
    <n v="2"/>
    <n v="2"/>
    <s v="PBM001"/>
    <x v="0"/>
    <s v="COMMERCIAL"/>
    <s v="MAC"/>
    <n v="174"/>
    <n v="147.9"/>
    <n v="149.57"/>
    <n v="1.78"/>
    <n v="151.35"/>
    <n v="131.66999999999999"/>
    <n v="19.670000000000002"/>
    <n v="133.84"/>
    <n v="0"/>
    <n v="17.5"/>
    <x v="0"/>
    <m/>
    <m/>
    <n v="3"/>
    <n v="0"/>
  </r>
  <r>
    <s v="RX001958"/>
    <d v="2024-02-16T00:00:00"/>
    <s v="PT0074"/>
    <s v="DR002"/>
    <s v="Dr. Michael Torres"/>
    <s v="Cardiology"/>
    <s v="RX003"/>
    <s v="Community Care Pharmacy"/>
    <s v="Worcester"/>
    <s v="MA"/>
    <s v="00085-1234-01"/>
    <m/>
    <x v="4"/>
    <s v="ACE Inhibitor"/>
    <n v="90"/>
    <n v="92"/>
    <x v="0"/>
    <n v="1"/>
    <n v="1"/>
    <s v="PBM001"/>
    <x v="0"/>
    <s v="COMMERCIAL"/>
    <s v="MAC"/>
    <n v="8.5"/>
    <n v="6.8"/>
    <n v="3.98"/>
    <n v="1.78"/>
    <n v="5.76"/>
    <n v="5.01"/>
    <n v="1"/>
    <n v="6.05"/>
    <n v="0"/>
    <n v="-0.28999999999999998"/>
    <x v="0"/>
    <m/>
    <m/>
    <n v="8"/>
    <n v="0"/>
  </r>
  <r>
    <s v="RX001959"/>
    <d v="2023-08-26T00:00:00"/>
    <s v="PT0106"/>
    <s v="DR005"/>
    <s v="Dr. Lisa Johnson"/>
    <s v="Oncology"/>
    <s v="RX002"/>
    <s v="Westside Rx"/>
    <s v="Springfield"/>
    <s v="MA"/>
    <s v="00003-0208-11"/>
    <s v="Jardiance 25mg"/>
    <x v="5"/>
    <s v="SGLT2i"/>
    <n v="90"/>
    <n v="88"/>
    <x v="1"/>
    <n v="4"/>
    <n v="1"/>
    <s v="PBM003"/>
    <x v="3"/>
    <s v="COMMERCIAL"/>
    <s v="MAC"/>
    <n v="564"/>
    <n v="479.4"/>
    <n v="1418.22"/>
    <n v="1.78"/>
    <n v="1420"/>
    <n v="1249.5999999999999"/>
    <n v="170.4"/>
    <n v="1363.47"/>
    <n v="0"/>
    <n v="56.53"/>
    <x v="0"/>
    <m/>
    <m/>
    <n v="1"/>
    <n v="1"/>
  </r>
  <r>
    <s v="RX001960"/>
    <d v="2024-05-06T00:00:00"/>
    <s v="PT0089"/>
    <s v="DR001"/>
    <s v="Dr. Sarah Chen"/>
    <s v="Internal Medicine"/>
    <s v="RX003"/>
    <s v="Community Care Pharmacy"/>
    <s v="Worcester"/>
    <s v="MA"/>
    <s v="00173-0682-20"/>
    <s v="Advair Diskus 250/50"/>
    <x v="1"/>
    <s v="ICS/LABA"/>
    <n v="30"/>
    <n v="30"/>
    <x v="1"/>
    <n v="3"/>
    <n v="0"/>
    <s v="PBM002"/>
    <x v="2"/>
    <s v="COMMERCIAL"/>
    <s v="MAC"/>
    <n v="384"/>
    <n v="326.39999999999998"/>
    <n v="324.44"/>
    <n v="1.79"/>
    <n v="326.23"/>
    <n v="277.3"/>
    <n v="48.94"/>
    <n v="293.63"/>
    <n v="0"/>
    <n v="32.61"/>
    <x v="0"/>
    <m/>
    <m/>
    <n v="11"/>
    <n v="1"/>
  </r>
  <r>
    <s v="RX001961"/>
    <d v="2024-07-10T00:00:00"/>
    <s v="PT0091"/>
    <s v="DR002"/>
    <s v="Dr. Michael Torres"/>
    <s v="Cardiology"/>
    <s v="RX001"/>
    <s v="Main St Pharmacy"/>
    <s v="Boston"/>
    <s v="MA"/>
    <s v="00071-0155-23"/>
    <s v="Lipitor"/>
    <x v="3"/>
    <s v="Statin"/>
    <n v="30"/>
    <n v="29"/>
    <x v="1"/>
    <n v="2"/>
    <n v="0"/>
    <s v="MCR001"/>
    <x v="5"/>
    <s v="GOVERNMENT"/>
    <s v="MAC"/>
    <n v="185.4"/>
    <n v="157.59"/>
    <n v="156.99"/>
    <n v="1.77"/>
    <n v="158.76"/>
    <n v="127.01"/>
    <n v="31.75"/>
    <n v="147.68"/>
    <n v="10.42"/>
    <n v="0.66"/>
    <x v="0"/>
    <m/>
    <m/>
    <n v="5"/>
    <n v="0"/>
  </r>
  <r>
    <s v="RX001962"/>
    <d v="2023-03-25T00:00:00"/>
    <s v="PT0065"/>
    <s v="DR004"/>
    <s v="Dr. James Williams"/>
    <s v="Primary Care"/>
    <s v="RX004"/>
    <s v="Health Plus Pharmacy"/>
    <s v="Cambridge"/>
    <s v="MA"/>
    <s v="00591-3622-19"/>
    <m/>
    <x v="12"/>
    <s v="PPI"/>
    <n v="30"/>
    <n v="29"/>
    <x v="0"/>
    <n v="1"/>
    <n v="0"/>
    <s v="PBM003"/>
    <x v="3"/>
    <s v="COMMERCIAL"/>
    <s v="MAC"/>
    <n v="6.9"/>
    <n v="5.52"/>
    <n v="3.3"/>
    <n v="1.78"/>
    <n v="5.08"/>
    <n v="4.47"/>
    <n v="1"/>
    <n v="5.03"/>
    <n v="0"/>
    <n v="0.05"/>
    <x v="0"/>
    <m/>
    <m/>
    <n v="1"/>
    <n v="1"/>
  </r>
  <r>
    <s v="RX001963"/>
    <d v="2023-04-06T00:00:00"/>
    <s v="PT0081"/>
    <s v="DR003"/>
    <s v="Dr. Priya Patel"/>
    <s v="Endocrinology"/>
    <s v="RX001"/>
    <s v="Main St Pharmacy"/>
    <s v="Boston"/>
    <s v="MA"/>
    <s v="00002-4415-85"/>
    <s v="Trulicity 1.5mg"/>
    <x v="17"/>
    <s v="GLP-1"/>
    <n v="28"/>
    <n v="28"/>
    <x v="1"/>
    <n v="4"/>
    <n v="0"/>
    <s v="PBM004"/>
    <x v="1"/>
    <s v="COMMERCIAL"/>
    <s v="MAC"/>
    <n v="918"/>
    <n v="780.3"/>
    <n v="759.77"/>
    <n v="1.8"/>
    <n v="761.57"/>
    <n v="639.72"/>
    <n v="121.85"/>
    <n v="740.09"/>
    <n v="0"/>
    <n v="21.48"/>
    <x v="0"/>
    <m/>
    <m/>
    <n v="6"/>
    <n v="0"/>
  </r>
  <r>
    <s v="RX001964"/>
    <d v="2024-04-20T00:00:00"/>
    <s v="PT0029"/>
    <s v="DR004"/>
    <s v="Dr. James Williams"/>
    <s v="Primary Care"/>
    <s v="RX004"/>
    <s v="Health Plus Pharmacy"/>
    <s v="Cambridge"/>
    <s v="MA"/>
    <s v="00093-7193-98"/>
    <m/>
    <x v="3"/>
    <s v="Statin"/>
    <n v="30"/>
    <n v="29"/>
    <x v="0"/>
    <n v="1"/>
    <n v="2"/>
    <s v="PBM003"/>
    <x v="3"/>
    <s v="COMMERCIAL"/>
    <s v="MAC"/>
    <n v="18.2"/>
    <n v="14.56"/>
    <n v="8.23"/>
    <n v="1.78"/>
    <n v="10.01"/>
    <n v="8.81"/>
    <n v="1.2"/>
    <n v="13.32"/>
    <n v="0"/>
    <n v="-3.31"/>
    <x v="0"/>
    <m/>
    <m/>
    <n v="11"/>
    <n v="0"/>
  </r>
  <r>
    <s v="RX001965"/>
    <d v="2024-10-16T00:00:00"/>
    <s v="PT0034"/>
    <s v="DR001"/>
    <s v="Dr. Sarah Chen"/>
    <s v="Internal Medicine"/>
    <s v="RX002"/>
    <s v="Westside Rx"/>
    <s v="Springfield"/>
    <s v="MA"/>
    <s v="00003-0208-11"/>
    <s v="Jardiance 25mg"/>
    <x v="5"/>
    <s v="SGLT2i"/>
    <n v="30"/>
    <n v="30"/>
    <x v="1"/>
    <n v="4"/>
    <n v="0"/>
    <s v="PBM003"/>
    <x v="3"/>
    <s v="COMMERCIAL"/>
    <s v="MAC"/>
    <n v="564"/>
    <n v="479.4"/>
    <n v="484.03"/>
    <n v="1.78"/>
    <n v="485.81"/>
    <n v="427.52"/>
    <n v="58.3"/>
    <n v="431.61"/>
    <n v="0"/>
    <n v="54.2"/>
    <x v="0"/>
    <m/>
    <m/>
    <n v="11"/>
    <n v="0"/>
  </r>
  <r>
    <s v="RX001966"/>
    <d v="2023-04-30T00:00:00"/>
    <s v="PT0069"/>
    <s v="DR003"/>
    <s v="Dr. Priya Patel"/>
    <s v="Endocrinology"/>
    <s v="RX003"/>
    <s v="Community Care Pharmacy"/>
    <s v="Worcester"/>
    <s v="MA"/>
    <s v="00002-4415-85"/>
    <s v="Trulicity 1.5mg"/>
    <x v="17"/>
    <s v="GLP-1"/>
    <n v="28"/>
    <n v="29"/>
    <x v="1"/>
    <n v="4"/>
    <n v="0"/>
    <s v="CASH"/>
    <x v="6"/>
    <s v="CASH"/>
    <s v="AWP"/>
    <n v="918"/>
    <n v="780.3"/>
    <n v="826.2"/>
    <n v="0"/>
    <n v="826.2"/>
    <n v="0"/>
    <n v="826.2"/>
    <n v="706.39"/>
    <n v="0"/>
    <n v="119.81"/>
    <x v="0"/>
    <m/>
    <m/>
    <n v="7"/>
    <n v="0"/>
  </r>
  <r>
    <s v="RX001967"/>
    <d v="2024-02-01T00:00:00"/>
    <s v="PT0059"/>
    <s v="DR003"/>
    <s v="Dr. Priya Patel"/>
    <s v="Endocrinology"/>
    <s v="RX001"/>
    <s v="Main St Pharmacy"/>
    <s v="Boston"/>
    <s v="MA"/>
    <s v="00169-4170-43"/>
    <s v="Ozempic 0.5mg"/>
    <x v="9"/>
    <s v="GLP-1"/>
    <n v="90"/>
    <n v="90"/>
    <x v="1"/>
    <n v="4"/>
    <n v="1"/>
    <s v="PBM001"/>
    <x v="0"/>
    <s v="COMMERCIAL"/>
    <s v="MAC"/>
    <n v="936"/>
    <n v="795.6"/>
    <n v="2382.36"/>
    <n v="1.78"/>
    <n v="2384.14"/>
    <n v="2074.1999999999998"/>
    <n v="309.94"/>
    <n v="2204.2800000000002"/>
    <n v="0"/>
    <n v="179.86"/>
    <x v="0"/>
    <m/>
    <m/>
    <n v="5"/>
    <n v="0"/>
  </r>
  <r>
    <s v="RX001968"/>
    <d v="2023-05-01T00:00:00"/>
    <s v="PT0074"/>
    <s v="DR004"/>
    <s v="Dr. James Williams"/>
    <s v="Primary Care"/>
    <s v="RX004"/>
    <s v="Health Plus Pharmacy"/>
    <s v="Cambridge"/>
    <s v="MA"/>
    <s v="68382-0035-01"/>
    <m/>
    <x v="2"/>
    <s v="CCB"/>
    <n v="90"/>
    <n v="89"/>
    <x v="0"/>
    <n v="1"/>
    <n v="0"/>
    <s v="PBM002"/>
    <x v="2"/>
    <s v="COMMERCIAL"/>
    <s v="MAC"/>
    <n v="7.2"/>
    <n v="5.76"/>
    <n v="0"/>
    <n v="0"/>
    <n v="0"/>
    <n v="0"/>
    <n v="0"/>
    <n v="0"/>
    <n v="0"/>
    <n v="0"/>
    <x v="1"/>
    <n v="65"/>
    <s v="Patient Not Covered"/>
    <n v="7"/>
    <n v="0"/>
  </r>
  <r>
    <s v="RX001969"/>
    <d v="2023-06-03T00:00:00"/>
    <s v="PT0074"/>
    <s v="DR004"/>
    <s v="Dr. James Williams"/>
    <s v="Primary Care"/>
    <s v="RX003"/>
    <s v="Community Care Pharmacy"/>
    <s v="Worcester"/>
    <s v="MA"/>
    <s v="68382-0035-01"/>
    <m/>
    <x v="2"/>
    <s v="CCB"/>
    <n v="30"/>
    <n v="29"/>
    <x v="0"/>
    <n v="1"/>
    <n v="0"/>
    <s v="PBM002"/>
    <x v="2"/>
    <s v="COMMERCIAL"/>
    <s v="MAC"/>
    <n v="7.2"/>
    <n v="5.76"/>
    <n v="3.39"/>
    <n v="1.79"/>
    <n v="5.18"/>
    <n v="4.4000000000000004"/>
    <n v="1"/>
    <n v="5.27"/>
    <n v="0"/>
    <n v="-0.09"/>
    <x v="0"/>
    <m/>
    <m/>
    <n v="10"/>
    <n v="1"/>
  </r>
  <r>
    <s v="RX001970"/>
    <d v="2024-06-25T00:00:00"/>
    <s v="PT0093"/>
    <s v="DR004"/>
    <s v="Dr. James Williams"/>
    <s v="Primary Care"/>
    <s v="RX003"/>
    <s v="Community Care Pharmacy"/>
    <s v="Worcester"/>
    <s v="MA"/>
    <s v="00169-4170-43"/>
    <s v="Ozempic 0.5mg"/>
    <x v="9"/>
    <s v="GLP-1"/>
    <n v="30"/>
    <n v="30"/>
    <x v="1"/>
    <n v="4"/>
    <n v="0"/>
    <s v="PBM001"/>
    <x v="0"/>
    <s v="COMMERCIAL"/>
    <s v="MAC"/>
    <n v="936"/>
    <n v="795.6"/>
    <n v="804.53"/>
    <n v="1.78"/>
    <n v="806.31"/>
    <n v="701.49"/>
    <n v="104.82"/>
    <n v="731.2"/>
    <n v="0"/>
    <n v="75.12"/>
    <x v="0"/>
    <m/>
    <m/>
    <n v="10"/>
    <n v="0"/>
  </r>
  <r>
    <s v="RX001971"/>
    <d v="2024-07-15T00:00:00"/>
    <s v="PT0114"/>
    <s v="DR004"/>
    <s v="Dr. James Williams"/>
    <s v="Primary Care"/>
    <s v="RX002"/>
    <s v="Westside Rx"/>
    <s v="Springfield"/>
    <s v="MA"/>
    <s v="00085-1234-01"/>
    <m/>
    <x v="4"/>
    <s v="ACE Inhibitor"/>
    <n v="90"/>
    <n v="89"/>
    <x v="0"/>
    <n v="1"/>
    <n v="0"/>
    <s v="PBM001"/>
    <x v="0"/>
    <s v="COMMERCIAL"/>
    <s v="MAC"/>
    <n v="8.5"/>
    <n v="6.8"/>
    <n v="4.8"/>
    <n v="1.78"/>
    <n v="6.58"/>
    <n v="5.73"/>
    <n v="1"/>
    <n v="6.51"/>
    <n v="0"/>
    <n v="7.0000000000000007E-2"/>
    <x v="0"/>
    <m/>
    <m/>
    <n v="7"/>
    <n v="1"/>
  </r>
  <r>
    <s v="RX001972"/>
    <d v="2024-01-21T00:00:00"/>
    <s v="PT0098"/>
    <s v="DR002"/>
    <s v="Dr. Michael Torres"/>
    <s v="Cardiology"/>
    <s v="RX004"/>
    <s v="Health Plus Pharmacy"/>
    <s v="Cambridge"/>
    <s v="MA"/>
    <s v="00093-0892-01"/>
    <m/>
    <x v="0"/>
    <s v="Antiplatelet"/>
    <n v="90"/>
    <n v="93"/>
    <x v="0"/>
    <n v="1"/>
    <n v="0"/>
    <s v="PBM003"/>
    <x v="3"/>
    <s v="COMMERCIAL"/>
    <s v="MAC"/>
    <n v="14.8"/>
    <n v="11.84"/>
    <n v="21.17"/>
    <n v="1.78"/>
    <n v="22.95"/>
    <n v="20.190000000000001"/>
    <n v="2.75"/>
    <n v="33.64"/>
    <n v="0"/>
    <n v="-10.69"/>
    <x v="0"/>
    <m/>
    <m/>
    <n v="0"/>
    <n v="0"/>
  </r>
  <r>
    <s v="RX001973"/>
    <d v="2024-07-21T00:00:00"/>
    <s v="PT0005"/>
    <s v="DR002"/>
    <s v="Dr. Michael Torres"/>
    <s v="Cardiology"/>
    <s v="RX001"/>
    <s v="Main St Pharmacy"/>
    <s v="Boston"/>
    <s v="MA"/>
    <s v="00078-0467-15"/>
    <s v="Entresto 49/51"/>
    <x v="16"/>
    <s v="ARNI"/>
    <n v="30"/>
    <n v="29"/>
    <x v="1"/>
    <n v="4"/>
    <n v="2"/>
    <s v="CASH"/>
    <x v="6"/>
    <s v="CASH"/>
    <s v="AWP"/>
    <n v="618"/>
    <n v="525.29999999999995"/>
    <n v="556.20000000000005"/>
    <n v="0"/>
    <n v="556.20000000000005"/>
    <n v="0"/>
    <n v="556.20000000000005"/>
    <n v="493.5"/>
    <n v="0"/>
    <n v="62.7"/>
    <x v="0"/>
    <m/>
    <m/>
    <n v="2"/>
    <n v="0"/>
  </r>
  <r>
    <s v="RX001974"/>
    <d v="2023-05-27T00:00:00"/>
    <s v="PT0003"/>
    <s v="DR001"/>
    <s v="Dr. Sarah Chen"/>
    <s v="Internal Medicine"/>
    <s v="RX002"/>
    <s v="Westside Rx"/>
    <s v="Springfield"/>
    <s v="MA"/>
    <s v="00003-0894-20"/>
    <s v="Eliquis 5mg"/>
    <x v="10"/>
    <s v="Anticoagulant"/>
    <n v="90"/>
    <n v="92"/>
    <x v="1"/>
    <n v="3"/>
    <n v="1"/>
    <s v="PBM001"/>
    <x v="0"/>
    <s v="COMMERCIAL"/>
    <s v="MAC"/>
    <n v="594"/>
    <n v="504.9"/>
    <n v="1516.14"/>
    <n v="1.78"/>
    <n v="1517.92"/>
    <n v="1320.59"/>
    <n v="197.33"/>
    <n v="1371.1"/>
    <n v="0"/>
    <n v="146.82"/>
    <x v="0"/>
    <m/>
    <m/>
    <n v="6"/>
    <n v="0"/>
  </r>
  <r>
    <s v="RX001975"/>
    <d v="2024-09-18T00:00:00"/>
    <s v="PT0051"/>
    <s v="DR004"/>
    <s v="Dr. James Williams"/>
    <s v="Primary Care"/>
    <s v="RX001"/>
    <s v="Main St Pharmacy"/>
    <s v="Boston"/>
    <s v="MA"/>
    <s v="61958-0601-01"/>
    <m/>
    <x v="6"/>
    <s v="Biologic"/>
    <n v="28"/>
    <n v="27"/>
    <x v="0"/>
    <n v="4"/>
    <n v="0"/>
    <s v="PBM004"/>
    <x v="1"/>
    <s v="COMMERCIAL"/>
    <s v="MAC"/>
    <n v="4998"/>
    <n v="4248.3"/>
    <n v="2698.76"/>
    <n v="1.8"/>
    <n v="2700.56"/>
    <n v="2268.4699999999998"/>
    <n v="432.09"/>
    <n v="3944.09"/>
    <n v="0"/>
    <n v="-1243.53"/>
    <x v="0"/>
    <m/>
    <m/>
    <n v="2"/>
    <n v="0"/>
  </r>
  <r>
    <s v="RX001976"/>
    <d v="2024-01-27T00:00:00"/>
    <s v="PT0106"/>
    <s v="DR001"/>
    <s v="Dr. Sarah Chen"/>
    <s v="Internal Medicine"/>
    <s v="RX001"/>
    <s v="Main St Pharmacy"/>
    <s v="Boston"/>
    <s v="MA"/>
    <s v="61269-0435-01"/>
    <m/>
    <x v="14"/>
    <s v="Biguanide"/>
    <n v="90"/>
    <n v="90"/>
    <x v="0"/>
    <n v="1"/>
    <n v="0"/>
    <s v="PBM004"/>
    <x v="1"/>
    <s v="COMMERCIAL"/>
    <s v="MAC"/>
    <n v="12.4"/>
    <n v="9.92"/>
    <n v="6.11"/>
    <n v="1.8"/>
    <n v="7.91"/>
    <n v="6.65"/>
    <n v="1.27"/>
    <n v="9.1999999999999993"/>
    <n v="0"/>
    <n v="-1.29"/>
    <x v="0"/>
    <m/>
    <m/>
    <n v="5"/>
    <n v="1"/>
  </r>
  <r>
    <s v="RX001977"/>
    <d v="2023-06-20T00:00:00"/>
    <s v="PT0001"/>
    <s v="DR003"/>
    <s v="Dr. Priya Patel"/>
    <s v="Endocrinology"/>
    <s v="RX001"/>
    <s v="Main St Pharmacy"/>
    <s v="Boston"/>
    <s v="MA"/>
    <s v="00093-7193-98"/>
    <m/>
    <x v="3"/>
    <s v="Statin"/>
    <n v="30"/>
    <n v="29"/>
    <x v="0"/>
    <n v="1"/>
    <n v="2"/>
    <s v="PBM003"/>
    <x v="3"/>
    <s v="COMMERCIAL"/>
    <s v="MAC"/>
    <n v="18.2"/>
    <n v="14.56"/>
    <n v="11.3"/>
    <n v="1.78"/>
    <n v="13.08"/>
    <n v="11.51"/>
    <n v="1.57"/>
    <n v="13.51"/>
    <n v="0"/>
    <n v="-0.43"/>
    <x v="0"/>
    <m/>
    <m/>
    <n v="4"/>
    <n v="0"/>
  </r>
  <r>
    <s v="RX001978"/>
    <d v="2024-03-10T00:00:00"/>
    <s v="PT0006"/>
    <s v="DR005"/>
    <s v="Dr. Lisa Johnson"/>
    <s v="Oncology"/>
    <s v="RX004"/>
    <s v="Health Plus Pharmacy"/>
    <s v="Cambridge"/>
    <s v="MA"/>
    <s v="00173-0682-20"/>
    <s v="Advair Diskus 250/50"/>
    <x v="1"/>
    <s v="ICS/LABA"/>
    <n v="30"/>
    <n v="29"/>
    <x v="1"/>
    <n v="3"/>
    <n v="0"/>
    <s v="MCR001"/>
    <x v="5"/>
    <s v="GOVERNMENT"/>
    <s v="MAC"/>
    <n v="384"/>
    <n v="326.39999999999998"/>
    <n v="323.38"/>
    <n v="1.77"/>
    <n v="325.14999999999998"/>
    <n v="260.12"/>
    <n v="65.03"/>
    <n v="307.17"/>
    <n v="19.46"/>
    <n v="-1.48"/>
    <x v="0"/>
    <m/>
    <m/>
    <n v="1"/>
    <n v="1"/>
  </r>
  <r>
    <s v="RX001979"/>
    <d v="2023-11-30T00:00:00"/>
    <s v="PT0100"/>
    <s v="DR005"/>
    <s v="Dr. Lisa Johnson"/>
    <s v="Oncology"/>
    <s v="RX001"/>
    <s v="Main St Pharmacy"/>
    <s v="Boston"/>
    <s v="MA"/>
    <s v="00093-7193-98"/>
    <m/>
    <x v="3"/>
    <s v="Statin"/>
    <n v="30"/>
    <n v="30"/>
    <x v="0"/>
    <n v="1"/>
    <n v="0"/>
    <s v="PBM003"/>
    <x v="3"/>
    <s v="COMMERCIAL"/>
    <s v="MAC"/>
    <n v="18.2"/>
    <n v="14.56"/>
    <n v="11.37"/>
    <n v="1.78"/>
    <n v="13.15"/>
    <n v="11.57"/>
    <n v="1.58"/>
    <n v="14.06"/>
    <n v="0"/>
    <n v="-0.91"/>
    <x v="0"/>
    <m/>
    <m/>
    <n v="9"/>
    <n v="0"/>
  </r>
  <r>
    <s v="RX001980"/>
    <d v="2024-12-17T00:00:00"/>
    <s v="PT0104"/>
    <s v="DR002"/>
    <s v="Dr. Michael Torres"/>
    <s v="Cardiology"/>
    <s v="RX004"/>
    <s v="Health Plus Pharmacy"/>
    <s v="Cambridge"/>
    <s v="MA"/>
    <s v="00085-1234-01"/>
    <m/>
    <x v="4"/>
    <s v="ACE Inhibitor"/>
    <n v="90"/>
    <n v="88"/>
    <x v="0"/>
    <n v="1"/>
    <n v="0"/>
    <s v="MCD001"/>
    <x v="4"/>
    <s v="GOVERNMENT"/>
    <s v="NADAC"/>
    <n v="8.5"/>
    <n v="6.8"/>
    <n v="0"/>
    <n v="0"/>
    <n v="0"/>
    <n v="0"/>
    <n v="0"/>
    <n v="0"/>
    <n v="0"/>
    <n v="0"/>
    <x v="1"/>
    <n v="76"/>
    <s v="Plan Limitations Exceeded"/>
    <n v="6"/>
    <n v="1"/>
  </r>
  <r>
    <s v="RX001981"/>
    <d v="2023-11-04T00:00:00"/>
    <s v="PT0024"/>
    <s v="DR003"/>
    <s v="Dr. Priya Patel"/>
    <s v="Endocrinology"/>
    <s v="RX004"/>
    <s v="Health Plus Pharmacy"/>
    <s v="Cambridge"/>
    <s v="MA"/>
    <s v="00591-3622-19"/>
    <m/>
    <x v="12"/>
    <s v="PPI"/>
    <n v="90"/>
    <n v="90"/>
    <x v="0"/>
    <n v="1"/>
    <n v="0"/>
    <s v="PBM003"/>
    <x v="3"/>
    <s v="COMMERCIAL"/>
    <s v="MAC"/>
    <n v="6.9"/>
    <n v="5.52"/>
    <n v="0"/>
    <n v="0"/>
    <n v="0"/>
    <n v="0"/>
    <n v="0"/>
    <n v="0"/>
    <n v="0"/>
    <n v="0"/>
    <x v="1"/>
    <n v="70"/>
    <s v="Product/Service Not Covered"/>
    <n v="7"/>
    <n v="1"/>
  </r>
  <r>
    <s v="RX001982"/>
    <d v="2024-05-14T00:00:00"/>
    <s v="PT0003"/>
    <s v="DR005"/>
    <s v="Dr. Lisa Johnson"/>
    <s v="Oncology"/>
    <s v="RX002"/>
    <s v="Westside Rx"/>
    <s v="Springfield"/>
    <s v="MA"/>
    <s v="61269-0435-01"/>
    <m/>
    <x v="14"/>
    <s v="Biguanide"/>
    <n v="90"/>
    <n v="86"/>
    <x v="0"/>
    <n v="1"/>
    <n v="0"/>
    <s v="PBM004"/>
    <x v="1"/>
    <s v="COMMERCIAL"/>
    <s v="MAC"/>
    <n v="12.4"/>
    <n v="9.92"/>
    <n v="7.15"/>
    <n v="1.8"/>
    <n v="8.9499999999999993"/>
    <n v="7.52"/>
    <n v="1.43"/>
    <n v="8.86"/>
    <n v="0"/>
    <n v="0.09"/>
    <x v="0"/>
    <m/>
    <m/>
    <n v="0"/>
    <n v="1"/>
  </r>
  <r>
    <s v="RX001983"/>
    <d v="2023-03-10T00:00:00"/>
    <s v="PT0090"/>
    <s v="DR003"/>
    <s v="Dr. Priya Patel"/>
    <s v="Endocrinology"/>
    <s v="RX003"/>
    <s v="Community Care Pharmacy"/>
    <s v="Worcester"/>
    <s v="MA"/>
    <s v="00591-3622-19"/>
    <m/>
    <x v="12"/>
    <s v="PPI"/>
    <n v="30"/>
    <n v="28"/>
    <x v="0"/>
    <n v="1"/>
    <n v="2"/>
    <s v="PBM002"/>
    <x v="2"/>
    <s v="COMMERCIAL"/>
    <s v="MAC"/>
    <n v="6.9"/>
    <n v="5.52"/>
    <n v="3.89"/>
    <n v="1.79"/>
    <n v="5.68"/>
    <n v="4.83"/>
    <n v="1"/>
    <n v="5.18"/>
    <n v="0"/>
    <n v="0.5"/>
    <x v="0"/>
    <m/>
    <m/>
    <n v="6"/>
    <n v="1"/>
  </r>
  <r>
    <s v="RX001984"/>
    <d v="2023-12-31T00:00:00"/>
    <s v="PT0033"/>
    <s v="DR001"/>
    <s v="Dr. Sarah Chen"/>
    <s v="Internal Medicine"/>
    <s v="RX001"/>
    <s v="Main St Pharmacy"/>
    <s v="Boston"/>
    <s v="MA"/>
    <s v="00085-1234-01"/>
    <m/>
    <x v="4"/>
    <s v="ACE Inhibitor"/>
    <n v="90"/>
    <n v="87"/>
    <x v="0"/>
    <n v="1"/>
    <n v="1"/>
    <s v="PBM004"/>
    <x v="1"/>
    <s v="COMMERCIAL"/>
    <s v="MAC"/>
    <n v="8.5"/>
    <n v="6.8"/>
    <n v="4.9000000000000004"/>
    <n v="1.8"/>
    <n v="6.7"/>
    <n v="5.63"/>
    <n v="1.07"/>
    <n v="6.33"/>
    <n v="0"/>
    <n v="0.36"/>
    <x v="0"/>
    <m/>
    <m/>
    <n v="11"/>
    <n v="0"/>
  </r>
  <r>
    <s v="RX001985"/>
    <d v="2024-07-09T00:00:00"/>
    <s v="PT0026"/>
    <s v="DR003"/>
    <s v="Dr. Priya Patel"/>
    <s v="Endocrinology"/>
    <s v="RX003"/>
    <s v="Community Care Pharmacy"/>
    <s v="Worcester"/>
    <s v="MA"/>
    <s v="00085-1234-01"/>
    <m/>
    <x v="4"/>
    <s v="ACE Inhibitor"/>
    <n v="90"/>
    <n v="85"/>
    <x v="0"/>
    <n v="1"/>
    <n v="2"/>
    <s v="MCD001"/>
    <x v="4"/>
    <s v="GOVERNMENT"/>
    <s v="NADAC"/>
    <n v="8.5"/>
    <n v="6.8"/>
    <n v="6.46"/>
    <n v="0.03"/>
    <n v="6.49"/>
    <n v="4.67"/>
    <n v="1.82"/>
    <n v="6.48"/>
    <n v="0"/>
    <n v="0.02"/>
    <x v="0"/>
    <m/>
    <m/>
    <n v="7"/>
    <n v="1"/>
  </r>
  <r>
    <s v="RX001986"/>
    <d v="2024-12-25T00:00:00"/>
    <s v="PT0043"/>
    <s v="DR005"/>
    <s v="Dr. Lisa Johnson"/>
    <s v="Oncology"/>
    <s v="RX004"/>
    <s v="Health Plus Pharmacy"/>
    <s v="Cambridge"/>
    <s v="MA"/>
    <s v="00169-3671-12"/>
    <s v="Victoza 1.2mg"/>
    <x v="11"/>
    <s v="GLP-1"/>
    <n v="30"/>
    <n v="29"/>
    <x v="1"/>
    <n v="4"/>
    <n v="0"/>
    <s v="PBM003"/>
    <x v="3"/>
    <s v="COMMERCIAL"/>
    <s v="MAC"/>
    <n v="612"/>
    <n v="520.20000000000005"/>
    <n v="506.84"/>
    <n v="1.78"/>
    <n v="508.62"/>
    <n v="447.59"/>
    <n v="61.03"/>
    <n v="498.25"/>
    <n v="0"/>
    <n v="10.38"/>
    <x v="0"/>
    <m/>
    <m/>
    <n v="6"/>
    <n v="0"/>
  </r>
  <r>
    <s v="RX001987"/>
    <d v="2024-12-21T00:00:00"/>
    <s v="PT0047"/>
    <s v="DR005"/>
    <s v="Dr. Lisa Johnson"/>
    <s v="Oncology"/>
    <s v="RX003"/>
    <s v="Community Care Pharmacy"/>
    <s v="Worcester"/>
    <s v="MA"/>
    <s v="61269-0435-01"/>
    <m/>
    <x v="14"/>
    <s v="Biguanide"/>
    <n v="90"/>
    <n v="85"/>
    <x v="0"/>
    <n v="1"/>
    <n v="0"/>
    <s v="PBM004"/>
    <x v="1"/>
    <s v="COMMERCIAL"/>
    <s v="MAC"/>
    <n v="12.4"/>
    <n v="9.92"/>
    <n v="7.03"/>
    <n v="1.8"/>
    <n v="8.83"/>
    <n v="7.42"/>
    <n v="1.41"/>
    <n v="8.74"/>
    <n v="0"/>
    <n v="0.09"/>
    <x v="0"/>
    <m/>
    <m/>
    <n v="9"/>
    <n v="0"/>
  </r>
  <r>
    <s v="RX001988"/>
    <d v="2023-05-13T00:00:00"/>
    <s v="PT0020"/>
    <s v="DR005"/>
    <s v="Dr. Lisa Johnson"/>
    <s v="Oncology"/>
    <s v="RX001"/>
    <s v="Main St Pharmacy"/>
    <s v="Boston"/>
    <s v="MA"/>
    <s v="61958-0601-01"/>
    <m/>
    <x v="6"/>
    <s v="Biologic"/>
    <n v="28"/>
    <n v="28"/>
    <x v="0"/>
    <n v="4"/>
    <n v="1"/>
    <s v="PBM004"/>
    <x v="1"/>
    <s v="COMMERCIAL"/>
    <s v="MAC"/>
    <n v="4998"/>
    <n v="4248.3"/>
    <n v="2385.65"/>
    <n v="1.8"/>
    <n v="2387.4499999999998"/>
    <n v="2005.46"/>
    <n v="381.99"/>
    <n v="4062.88"/>
    <n v="0"/>
    <n v="-1675.43"/>
    <x v="0"/>
    <m/>
    <m/>
    <n v="3"/>
    <n v="0"/>
  </r>
  <r>
    <s v="RX001989"/>
    <d v="2024-08-12T00:00:00"/>
    <s v="PT0021"/>
    <s v="DR003"/>
    <s v="Dr. Priya Patel"/>
    <s v="Endocrinology"/>
    <s v="RX001"/>
    <s v="Main St Pharmacy"/>
    <s v="Boston"/>
    <s v="MA"/>
    <s v="61958-0601-01"/>
    <m/>
    <x v="6"/>
    <s v="Biologic"/>
    <n v="28"/>
    <n v="28"/>
    <x v="0"/>
    <n v="4"/>
    <n v="0"/>
    <s v="PBM003"/>
    <x v="3"/>
    <s v="COMMERCIAL"/>
    <s v="MAC"/>
    <n v="4998"/>
    <n v="4248.3"/>
    <n v="2842.77"/>
    <n v="1.78"/>
    <n v="2844.55"/>
    <n v="2503.1999999999998"/>
    <n v="341.35"/>
    <n v="3868.68"/>
    <n v="0"/>
    <n v="-1024.1300000000001"/>
    <x v="0"/>
    <m/>
    <m/>
    <n v="10"/>
    <n v="0"/>
  </r>
  <r>
    <s v="RX001990"/>
    <d v="2023-08-05T00:00:00"/>
    <s v="PT0101"/>
    <s v="DR004"/>
    <s v="Dr. James Williams"/>
    <s v="Primary Care"/>
    <s v="RX001"/>
    <s v="Main St Pharmacy"/>
    <s v="Boston"/>
    <s v="MA"/>
    <s v="00002-4415-85"/>
    <s v="Trulicity 1.5mg"/>
    <x v="17"/>
    <s v="GLP-1"/>
    <n v="28"/>
    <n v="27"/>
    <x v="1"/>
    <n v="4"/>
    <n v="1"/>
    <s v="MCR001"/>
    <x v="5"/>
    <s v="GOVERNMENT"/>
    <s v="MAC"/>
    <n v="918"/>
    <n v="780.3"/>
    <n v="786.42"/>
    <n v="1.77"/>
    <n v="788.19"/>
    <n v="630.54999999999995"/>
    <n v="157.63999999999999"/>
    <n v="755.04"/>
    <n v="55.23"/>
    <n v="-22.07"/>
    <x v="0"/>
    <m/>
    <m/>
    <n v="11"/>
    <n v="0"/>
  </r>
  <r>
    <s v="RX001991"/>
    <d v="2024-07-28T00:00:00"/>
    <s v="PT0021"/>
    <s v="DR003"/>
    <s v="Dr. Priya Patel"/>
    <s v="Endocrinology"/>
    <s v="RX002"/>
    <s v="Westside Rx"/>
    <s v="Springfield"/>
    <s v="MA"/>
    <s v="00169-4302-12"/>
    <s v="Ozempic 1mg"/>
    <x v="8"/>
    <s v="GLP-1"/>
    <n v="30"/>
    <n v="29"/>
    <x v="1"/>
    <n v="4"/>
    <n v="0"/>
    <s v="CASH"/>
    <x v="6"/>
    <s v="CASH"/>
    <s v="AWP"/>
    <n v="936"/>
    <n v="795.6"/>
    <n v="842.4"/>
    <n v="0"/>
    <n v="842.4"/>
    <n v="0"/>
    <n v="842.4"/>
    <n v="741.86"/>
    <n v="0"/>
    <n v="100.54"/>
    <x v="0"/>
    <m/>
    <m/>
    <n v="8"/>
    <n v="1"/>
  </r>
  <r>
    <s v="RX001992"/>
    <d v="2023-08-30T00:00:00"/>
    <s v="PT0022"/>
    <s v="DR004"/>
    <s v="Dr. James Williams"/>
    <s v="Primary Care"/>
    <s v="RX004"/>
    <s v="Health Plus Pharmacy"/>
    <s v="Cambridge"/>
    <s v="MA"/>
    <s v="00093-7193-98"/>
    <m/>
    <x v="3"/>
    <s v="Statin"/>
    <n v="30"/>
    <n v="31"/>
    <x v="0"/>
    <n v="1"/>
    <n v="0"/>
    <s v="PBM002"/>
    <x v="2"/>
    <s v="COMMERCIAL"/>
    <s v="MAC"/>
    <n v="18.2"/>
    <n v="14.56"/>
    <n v="10.59"/>
    <n v="1.79"/>
    <n v="12.38"/>
    <n v="10.52"/>
    <n v="1.86"/>
    <n v="13.42"/>
    <n v="0"/>
    <n v="-1.04"/>
    <x v="0"/>
    <m/>
    <m/>
    <n v="4"/>
    <n v="1"/>
  </r>
  <r>
    <s v="RX001993"/>
    <d v="2024-05-22T00:00:00"/>
    <s v="PT0044"/>
    <s v="DR005"/>
    <s v="Dr. Lisa Johnson"/>
    <s v="Oncology"/>
    <s v="RX004"/>
    <s v="Health Plus Pharmacy"/>
    <s v="Cambridge"/>
    <s v="MA"/>
    <s v="00591-3622-19"/>
    <m/>
    <x v="12"/>
    <s v="PPI"/>
    <n v="30"/>
    <n v="31"/>
    <x v="0"/>
    <n v="1"/>
    <n v="1"/>
    <s v="MCR001"/>
    <x v="5"/>
    <s v="GOVERNMENT"/>
    <s v="MAC"/>
    <n v="6.9"/>
    <n v="5.52"/>
    <n v="3.56"/>
    <n v="1.77"/>
    <n v="5.33"/>
    <n v="4.26"/>
    <n v="1.07"/>
    <n v="5.09"/>
    <n v="0"/>
    <n v="0.23"/>
    <x v="0"/>
    <m/>
    <m/>
    <n v="3"/>
    <n v="0"/>
  </r>
  <r>
    <s v="RX001994"/>
    <d v="2024-08-08T00:00:00"/>
    <s v="PT0003"/>
    <s v="DR005"/>
    <s v="Dr. Lisa Johnson"/>
    <s v="Oncology"/>
    <s v="RX002"/>
    <s v="Westside Rx"/>
    <s v="Springfield"/>
    <s v="MA"/>
    <s v="00591-3622-19"/>
    <m/>
    <x v="12"/>
    <s v="PPI"/>
    <n v="90"/>
    <n v="91"/>
    <x v="0"/>
    <n v="1"/>
    <n v="0"/>
    <s v="PBM004"/>
    <x v="1"/>
    <s v="COMMERCIAL"/>
    <s v="MAC"/>
    <n v="6.9"/>
    <n v="5.52"/>
    <n v="10.23"/>
    <n v="1.8"/>
    <n v="12.03"/>
    <n v="10.1"/>
    <n v="1.92"/>
    <n v="15.37"/>
    <n v="0"/>
    <n v="-3.34"/>
    <x v="0"/>
    <m/>
    <m/>
    <n v="6"/>
    <n v="0"/>
  </r>
  <r>
    <s v="RX001995"/>
    <d v="2024-09-07T00:00:00"/>
    <s v="PT0017"/>
    <s v="DR001"/>
    <s v="Dr. Sarah Chen"/>
    <s v="Internal Medicine"/>
    <s v="RX003"/>
    <s v="Community Care Pharmacy"/>
    <s v="Worcester"/>
    <s v="MA"/>
    <s v="00093-0892-01"/>
    <m/>
    <x v="0"/>
    <s v="Antiplatelet"/>
    <n v="90"/>
    <n v="88"/>
    <x v="0"/>
    <n v="1"/>
    <n v="0"/>
    <s v="PBM004"/>
    <x v="1"/>
    <s v="COMMERCIAL"/>
    <s v="MAC"/>
    <n v="14.8"/>
    <n v="11.84"/>
    <n v="23.82"/>
    <n v="1.8"/>
    <n v="25.62"/>
    <n v="21.52"/>
    <n v="4.0999999999999996"/>
    <n v="32.79"/>
    <n v="0"/>
    <n v="-7.16"/>
    <x v="0"/>
    <m/>
    <m/>
    <n v="11"/>
    <n v="0"/>
  </r>
  <r>
    <s v="RX001996"/>
    <d v="2023-08-15T00:00:00"/>
    <s v="PT0092"/>
    <s v="DR001"/>
    <s v="Dr. Sarah Chen"/>
    <s v="Internal Medicine"/>
    <s v="RX002"/>
    <s v="Westside Rx"/>
    <s v="Springfield"/>
    <s v="MA"/>
    <s v="00093-7193-98"/>
    <m/>
    <x v="3"/>
    <s v="Statin"/>
    <n v="30"/>
    <n v="31"/>
    <x v="0"/>
    <n v="1"/>
    <n v="2"/>
    <s v="PBM002"/>
    <x v="2"/>
    <s v="COMMERCIAL"/>
    <s v="MAC"/>
    <n v="18.2"/>
    <n v="14.56"/>
    <n v="8.1999999999999993"/>
    <n v="1.79"/>
    <n v="9.99"/>
    <n v="8.49"/>
    <n v="1.5"/>
    <n v="13.81"/>
    <n v="0"/>
    <n v="-3.82"/>
    <x v="0"/>
    <m/>
    <m/>
    <n v="0"/>
    <n v="0"/>
  </r>
  <r>
    <s v="RX001997"/>
    <d v="2024-12-28T00:00:00"/>
    <s v="PT0009"/>
    <s v="DR001"/>
    <s v="Dr. Sarah Chen"/>
    <s v="Internal Medicine"/>
    <s v="RX002"/>
    <s v="Westside Rx"/>
    <s v="Springfield"/>
    <s v="MA"/>
    <s v="68382-0035-01"/>
    <m/>
    <x v="2"/>
    <s v="CCB"/>
    <n v="90"/>
    <n v="87"/>
    <x v="0"/>
    <n v="1"/>
    <n v="2"/>
    <s v="PBM001"/>
    <x v="0"/>
    <s v="COMMERCIAL"/>
    <s v="MAC"/>
    <n v="7.2"/>
    <n v="5.76"/>
    <n v="13.04"/>
    <n v="1.78"/>
    <n v="14.82"/>
    <n v="12.9"/>
    <n v="1.93"/>
    <n v="15.82"/>
    <n v="0"/>
    <n v="-1"/>
    <x v="0"/>
    <m/>
    <m/>
    <n v="9"/>
    <n v="0"/>
  </r>
  <r>
    <s v="RX001998"/>
    <d v="2023-09-30T00:00:00"/>
    <s v="PT0079"/>
    <s v="DR005"/>
    <s v="Dr. Lisa Johnson"/>
    <s v="Oncology"/>
    <s v="RX001"/>
    <s v="Main St Pharmacy"/>
    <s v="Boston"/>
    <s v="MA"/>
    <s v="00071-0155-23"/>
    <s v="Lipitor"/>
    <x v="3"/>
    <s v="Statin"/>
    <n v="90"/>
    <n v="90"/>
    <x v="1"/>
    <n v="2"/>
    <n v="1"/>
    <s v="PBM001"/>
    <x v="0"/>
    <s v="COMMERCIAL"/>
    <s v="MAC"/>
    <n v="185.4"/>
    <n v="157.59"/>
    <n v="473.38"/>
    <n v="1.78"/>
    <n v="475.16"/>
    <n v="413.39"/>
    <n v="61.77"/>
    <n v="457.69"/>
    <n v="0"/>
    <n v="17.47"/>
    <x v="0"/>
    <m/>
    <m/>
    <n v="4"/>
    <n v="1"/>
  </r>
  <r>
    <s v="RX001999"/>
    <d v="2024-03-03T00:00:00"/>
    <s v="PT0011"/>
    <s v="DR005"/>
    <s v="Dr. Lisa Johnson"/>
    <s v="Oncology"/>
    <s v="RX003"/>
    <s v="Community Care Pharmacy"/>
    <s v="Worcester"/>
    <s v="MA"/>
    <s v="00007-4102-20"/>
    <s v="Plavix 75mg"/>
    <x v="0"/>
    <s v="Antiplatelet"/>
    <n v="30"/>
    <n v="31"/>
    <x v="1"/>
    <n v="2"/>
    <n v="0"/>
    <s v="PBM004"/>
    <x v="1"/>
    <s v="COMMERCIAL"/>
    <s v="MAC"/>
    <n v="174"/>
    <n v="147.9"/>
    <n v="146.29"/>
    <n v="1.8"/>
    <n v="148.09"/>
    <n v="124.4"/>
    <n v="23.69"/>
    <n v="136.5"/>
    <n v="0"/>
    <n v="11.59"/>
    <x v="0"/>
    <m/>
    <m/>
    <n v="2"/>
    <n v="1"/>
  </r>
  <r>
    <s v="RX002000"/>
    <d v="2023-08-30T00:00:00"/>
    <s v="PT0019"/>
    <s v="DR004"/>
    <s v="Dr. James Williams"/>
    <s v="Primary Care"/>
    <s v="RX003"/>
    <s v="Community Care Pharmacy"/>
    <s v="Worcester"/>
    <s v="MA"/>
    <s v="00078-0467-15"/>
    <s v="Entresto 49/51"/>
    <x v="16"/>
    <s v="ARNI"/>
    <n v="30"/>
    <n v="30"/>
    <x v="1"/>
    <n v="4"/>
    <n v="0"/>
    <s v="PBM001"/>
    <x v="0"/>
    <s v="COMMERCIAL"/>
    <s v="MAC"/>
    <n v="618"/>
    <n v="525.29999999999995"/>
    <n v="0"/>
    <n v="0"/>
    <n v="0"/>
    <n v="0"/>
    <n v="0"/>
    <n v="0"/>
    <n v="0"/>
    <n v="0"/>
    <x v="1"/>
    <n v="76"/>
    <s v="Plan Limitations Exceeded"/>
    <n v="0"/>
    <n v="0"/>
  </r>
  <r>
    <s v="RX002001"/>
    <d v="2023-03-11T00:00:00"/>
    <s v="PT0063"/>
    <s v="DR004"/>
    <s v="Dr. James Williams"/>
    <s v="Primary Care"/>
    <s v="RX004"/>
    <s v="Health Plus Pharmacy"/>
    <s v="Cambridge"/>
    <s v="MA"/>
    <s v="00093-0892-01"/>
    <m/>
    <x v="0"/>
    <s v="Antiplatelet"/>
    <n v="30"/>
    <n v="29"/>
    <x v="0"/>
    <n v="1"/>
    <n v="1"/>
    <s v="PBM003"/>
    <x v="3"/>
    <s v="COMMERCIAL"/>
    <s v="MAC"/>
    <n v="14.8"/>
    <n v="11.84"/>
    <n v="7.4"/>
    <n v="1.78"/>
    <n v="9.18"/>
    <n v="8.08"/>
    <n v="1.1000000000000001"/>
    <n v="10.9"/>
    <n v="0"/>
    <n v="-1.72"/>
    <x v="0"/>
    <m/>
    <m/>
    <n v="4"/>
    <n v="0"/>
  </r>
  <r>
    <s v="RX002002"/>
    <d v="2023-05-08T00:00:00"/>
    <s v="PT0091"/>
    <s v="DR002"/>
    <s v="Dr. Michael Torres"/>
    <s v="Cardiology"/>
    <s v="RX002"/>
    <s v="Westside Rx"/>
    <s v="Springfield"/>
    <s v="MA"/>
    <s v="00071-0155-23"/>
    <s v="Lipitor"/>
    <x v="3"/>
    <s v="Statin"/>
    <n v="30"/>
    <n v="30"/>
    <x v="1"/>
    <n v="2"/>
    <n v="1"/>
    <s v="MCD001"/>
    <x v="4"/>
    <s v="GOVERNMENT"/>
    <s v="NADAC"/>
    <n v="185.4"/>
    <n v="157.59"/>
    <n v="149.71"/>
    <n v="0.75"/>
    <n v="150.46"/>
    <n v="108.33"/>
    <n v="42.13"/>
    <n v="140.72"/>
    <n v="0"/>
    <n v="9.74"/>
    <x v="0"/>
    <m/>
    <m/>
    <n v="5"/>
    <n v="0"/>
  </r>
  <r>
    <s v="RX002003"/>
    <d v="2023-08-25T00:00:00"/>
    <s v="PT0041"/>
    <s v="DR003"/>
    <s v="Dr. Priya Patel"/>
    <s v="Endocrinology"/>
    <s v="RX002"/>
    <s v="Westside Rx"/>
    <s v="Springfield"/>
    <s v="MA"/>
    <s v="61269-0435-01"/>
    <m/>
    <x v="14"/>
    <s v="Biguanide"/>
    <n v="90"/>
    <n v="93"/>
    <x v="0"/>
    <n v="1"/>
    <n v="1"/>
    <s v="PBM003"/>
    <x v="3"/>
    <s v="COMMERCIAL"/>
    <s v="MAC"/>
    <n v="12.4"/>
    <n v="9.92"/>
    <n v="6.45"/>
    <n v="1.78"/>
    <n v="8.23"/>
    <n v="7.24"/>
    <n v="1"/>
    <n v="8.75"/>
    <n v="0"/>
    <n v="-0.52"/>
    <x v="0"/>
    <m/>
    <m/>
    <n v="2"/>
    <n v="0"/>
  </r>
  <r>
    <s v="RX002004"/>
    <d v="2024-12-11T00:00:00"/>
    <s v="PT0066"/>
    <s v="DR005"/>
    <s v="Dr. Lisa Johnson"/>
    <s v="Oncology"/>
    <s v="RX004"/>
    <s v="Health Plus Pharmacy"/>
    <s v="Cambridge"/>
    <s v="MA"/>
    <s v="68382-0035-01"/>
    <m/>
    <x v="2"/>
    <s v="CCB"/>
    <n v="90"/>
    <n v="86"/>
    <x v="0"/>
    <n v="1"/>
    <n v="0"/>
    <s v="PBM001"/>
    <x v="0"/>
    <s v="COMMERCIAL"/>
    <s v="MAC"/>
    <n v="7.2"/>
    <n v="5.76"/>
    <n v="10.58"/>
    <n v="1.78"/>
    <n v="12.36"/>
    <n v="10.75"/>
    <n v="1.61"/>
    <n v="16.45"/>
    <n v="0"/>
    <n v="-4.09"/>
    <x v="0"/>
    <m/>
    <m/>
    <n v="7"/>
    <n v="1"/>
  </r>
  <r>
    <s v="RX002005"/>
    <d v="2023-07-05T00:00:00"/>
    <s v="PT0023"/>
    <s v="DR001"/>
    <s v="Dr. Sarah Chen"/>
    <s v="Internal Medicine"/>
    <s v="RX002"/>
    <s v="Westside Rx"/>
    <s v="Springfield"/>
    <s v="MA"/>
    <s v="61269-0435-01"/>
    <m/>
    <x v="14"/>
    <s v="Biguanide"/>
    <n v="90"/>
    <n v="86"/>
    <x v="0"/>
    <n v="1"/>
    <n v="1"/>
    <s v="PBM004"/>
    <x v="1"/>
    <s v="COMMERCIAL"/>
    <s v="MAC"/>
    <n v="12.4"/>
    <n v="9.92"/>
    <n v="6.51"/>
    <n v="1.8"/>
    <n v="8.31"/>
    <n v="6.98"/>
    <n v="1.33"/>
    <n v="8.82"/>
    <n v="0"/>
    <n v="-0.51"/>
    <x v="0"/>
    <m/>
    <m/>
    <n v="0"/>
    <n v="0"/>
  </r>
  <r>
    <s v="RX002006"/>
    <d v="2023-02-26T00:00:00"/>
    <s v="PT0007"/>
    <s v="DR002"/>
    <s v="Dr. Michael Torres"/>
    <s v="Cardiology"/>
    <s v="RX004"/>
    <s v="Health Plus Pharmacy"/>
    <s v="Cambridge"/>
    <s v="MA"/>
    <s v="50458-0579-30"/>
    <s v="Xarelto 20mg"/>
    <x v="13"/>
    <s v="Anticoagulant"/>
    <n v="90"/>
    <n v="86"/>
    <x v="1"/>
    <n v="3"/>
    <n v="1"/>
    <s v="PBM001"/>
    <x v="0"/>
    <s v="COMMERCIAL"/>
    <s v="MAC"/>
    <n v="558"/>
    <n v="474.3"/>
    <n v="1417.93"/>
    <n v="1.78"/>
    <n v="1419.71"/>
    <n v="1235.1500000000001"/>
    <n v="184.56"/>
    <n v="1261.45"/>
    <n v="0"/>
    <n v="158.26"/>
    <x v="0"/>
    <m/>
    <m/>
    <n v="0"/>
    <n v="0"/>
  </r>
  <r>
    <s v="RX002007"/>
    <d v="2024-05-25T00:00:00"/>
    <s v="PT0082"/>
    <s v="DR005"/>
    <s v="Dr. Lisa Johnson"/>
    <s v="Oncology"/>
    <s v="RX003"/>
    <s v="Community Care Pharmacy"/>
    <s v="Worcester"/>
    <s v="MA"/>
    <s v="00093-7193-98"/>
    <m/>
    <x v="3"/>
    <s v="Statin"/>
    <n v="30"/>
    <n v="31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4.08"/>
    <n v="0"/>
    <n v="-0.18"/>
    <x v="0"/>
    <m/>
    <m/>
    <n v="10"/>
    <n v="0"/>
  </r>
  <r>
    <s v="RX002008"/>
    <d v="2023-03-14T00:00:00"/>
    <s v="PT0048"/>
    <s v="DR003"/>
    <s v="Dr. Priya Patel"/>
    <s v="Endocrinology"/>
    <s v="RX004"/>
    <s v="Health Plus Pharmacy"/>
    <s v="Cambridge"/>
    <s v="MA"/>
    <s v="68382-0035-01"/>
    <m/>
    <x v="2"/>
    <s v="CCB"/>
    <n v="30"/>
    <n v="31"/>
    <x v="0"/>
    <n v="1"/>
    <n v="0"/>
    <s v="MCD001"/>
    <x v="4"/>
    <s v="GOVERNMENT"/>
    <s v="NADAC"/>
    <n v="7.2"/>
    <n v="5.76"/>
    <n v="5.47"/>
    <n v="0.03"/>
    <n v="5.5"/>
    <n v="3.96"/>
    <n v="1.54"/>
    <n v="5.26"/>
    <n v="0"/>
    <n v="0.24"/>
    <x v="0"/>
    <m/>
    <m/>
    <n v="0"/>
    <n v="0"/>
  </r>
  <r>
    <s v="RX002009"/>
    <d v="2023-12-20T00:00:00"/>
    <s v="PT0040"/>
    <s v="DR002"/>
    <s v="Dr. Michael Torres"/>
    <s v="Cardiology"/>
    <s v="RX001"/>
    <s v="Main St Pharmacy"/>
    <s v="Boston"/>
    <s v="MA"/>
    <s v="00078-0467-15"/>
    <s v="Entresto 49/51"/>
    <x v="16"/>
    <s v="ARNI"/>
    <n v="30"/>
    <n v="30"/>
    <x v="1"/>
    <n v="4"/>
    <n v="0"/>
    <s v="PBM001"/>
    <x v="0"/>
    <s v="COMMERCIAL"/>
    <s v="MAC"/>
    <n v="618"/>
    <n v="525.29999999999995"/>
    <n v="513.11"/>
    <n v="1.78"/>
    <n v="514.89"/>
    <n v="447.96"/>
    <n v="66.94"/>
    <n v="496.74"/>
    <n v="0"/>
    <n v="18.16"/>
    <x v="0"/>
    <m/>
    <m/>
    <n v="1"/>
    <n v="0"/>
  </r>
  <r>
    <s v="RX002010"/>
    <d v="2024-01-02T00:00:00"/>
    <s v="PT0030"/>
    <s v="DR003"/>
    <s v="Dr. Priya Patel"/>
    <s v="Endocrinology"/>
    <s v="RX004"/>
    <s v="Health Plus Pharmacy"/>
    <s v="Cambridge"/>
    <s v="MA"/>
    <s v="00591-3622-19"/>
    <m/>
    <x v="12"/>
    <s v="PPI"/>
    <n v="30"/>
    <n v="29"/>
    <x v="0"/>
    <n v="1"/>
    <n v="0"/>
    <s v="PBM001"/>
    <x v="0"/>
    <s v="COMMERCIAL"/>
    <s v="MAC"/>
    <n v="6.9"/>
    <n v="5.52"/>
    <n v="4.32"/>
    <n v="1.78"/>
    <n v="6.1"/>
    <n v="5.31"/>
    <n v="1"/>
    <n v="5.07"/>
    <n v="0"/>
    <n v="1.03"/>
    <x v="0"/>
    <m/>
    <m/>
    <n v="4"/>
    <n v="0"/>
  </r>
  <r>
    <s v="RX002011"/>
    <d v="2023-05-18T00:00:00"/>
    <s v="PT0069"/>
    <s v="DR004"/>
    <s v="Dr. James Williams"/>
    <s v="Primary Care"/>
    <s v="RX001"/>
    <s v="Main St Pharmacy"/>
    <s v="Boston"/>
    <s v="MA"/>
    <s v="00071-0155-23"/>
    <s v="Lipitor"/>
    <x v="3"/>
    <s v="Statin"/>
    <n v="30"/>
    <n v="30"/>
    <x v="1"/>
    <n v="2"/>
    <n v="2"/>
    <s v="MCR001"/>
    <x v="5"/>
    <s v="GOVERNMENT"/>
    <s v="MAC"/>
    <n v="185.4"/>
    <n v="157.59"/>
    <n v="0"/>
    <n v="0"/>
    <n v="0"/>
    <n v="0"/>
    <n v="0"/>
    <n v="0"/>
    <n v="0"/>
    <n v="0"/>
    <x v="1"/>
    <n v="88"/>
    <s v="DUR Reject Error"/>
    <n v="11"/>
    <n v="0"/>
  </r>
  <r>
    <s v="RX002012"/>
    <d v="2024-03-22T00:00:00"/>
    <s v="PT0008"/>
    <s v="DR004"/>
    <s v="Dr. James Williams"/>
    <s v="Primary Care"/>
    <s v="RX001"/>
    <s v="Main St Pharmacy"/>
    <s v="Boston"/>
    <s v="MA"/>
    <s v="61269-0435-01"/>
    <m/>
    <x v="14"/>
    <s v="Biguanide"/>
    <n v="90"/>
    <n v="88"/>
    <x v="0"/>
    <n v="1"/>
    <n v="0"/>
    <s v="PBM001"/>
    <x v="0"/>
    <s v="COMMERCIAL"/>
    <s v="MAC"/>
    <n v="12.4"/>
    <n v="9.92"/>
    <n v="6.23"/>
    <n v="1.78"/>
    <n v="8.01"/>
    <n v="6.97"/>
    <n v="1.04"/>
    <n v="8.99"/>
    <n v="0"/>
    <n v="-0.98"/>
    <x v="0"/>
    <m/>
    <m/>
    <n v="5"/>
    <n v="0"/>
  </r>
  <r>
    <s v="RX002013"/>
    <d v="2023-07-14T00:00:00"/>
    <s v="PT0065"/>
    <s v="DR003"/>
    <s v="Dr. Priya Patel"/>
    <s v="Endocrinology"/>
    <s v="RX001"/>
    <s v="Main St Pharmacy"/>
    <s v="Boston"/>
    <s v="MA"/>
    <s v="00085-1234-01"/>
    <m/>
    <x v="4"/>
    <s v="ACE Inhibitor"/>
    <n v="90"/>
    <n v="85"/>
    <x v="0"/>
    <n v="1"/>
    <n v="1"/>
    <s v="PBM003"/>
    <x v="3"/>
    <s v="COMMERCIAL"/>
    <s v="MAC"/>
    <n v="8.5"/>
    <n v="6.8"/>
    <n v="4.92"/>
    <n v="1.78"/>
    <n v="6.7"/>
    <n v="5.89"/>
    <n v="1"/>
    <n v="6.24"/>
    <n v="0"/>
    <n v="0.46"/>
    <x v="0"/>
    <m/>
    <m/>
    <n v="0"/>
    <n v="1"/>
  </r>
  <r>
    <s v="RX002014"/>
    <d v="2023-08-10T00:00:00"/>
    <s v="PT0065"/>
    <s v="DR001"/>
    <s v="Dr. Sarah Chen"/>
    <s v="Internal Medicine"/>
    <s v="RX001"/>
    <s v="Main St Pharmacy"/>
    <s v="Boston"/>
    <s v="MA"/>
    <s v="61269-0435-01"/>
    <m/>
    <x v="14"/>
    <s v="Biguanide"/>
    <n v="90"/>
    <n v="90"/>
    <x v="0"/>
    <n v="1"/>
    <n v="0"/>
    <s v="MCR001"/>
    <x v="5"/>
    <s v="GOVERNMENT"/>
    <s v="MAC"/>
    <n v="12.4"/>
    <n v="9.92"/>
    <n v="6.66"/>
    <n v="1.77"/>
    <n v="8.43"/>
    <n v="6.74"/>
    <n v="1.69"/>
    <n v="9.19"/>
    <n v="0"/>
    <n v="-0.76"/>
    <x v="0"/>
    <m/>
    <m/>
    <n v="4"/>
    <n v="0"/>
  </r>
  <r>
    <s v="RX002015"/>
    <d v="2024-07-22T00:00:00"/>
    <s v="PT0094"/>
    <s v="DR002"/>
    <s v="Dr. Michael Torres"/>
    <s v="Cardiology"/>
    <s v="RX004"/>
    <s v="Health Plus Pharmacy"/>
    <s v="Cambridge"/>
    <s v="MA"/>
    <s v="00591-3622-19"/>
    <m/>
    <x v="12"/>
    <s v="PPI"/>
    <n v="30"/>
    <n v="29"/>
    <x v="0"/>
    <n v="1"/>
    <n v="0"/>
    <s v="PBM004"/>
    <x v="1"/>
    <s v="COMMERCIAL"/>
    <s v="MAC"/>
    <n v="6.9"/>
    <n v="5.52"/>
    <n v="3.74"/>
    <n v="1.8"/>
    <n v="5.54"/>
    <n v="4.6500000000000004"/>
    <n v="1"/>
    <n v="5.21"/>
    <n v="0"/>
    <n v="0.33"/>
    <x v="0"/>
    <m/>
    <m/>
    <n v="6"/>
    <n v="0"/>
  </r>
  <r>
    <s v="RX002016"/>
    <d v="2024-01-26T00:00:00"/>
    <s v="PT0049"/>
    <s v="DR005"/>
    <s v="Dr. Lisa Johnson"/>
    <s v="Oncology"/>
    <s v="RX001"/>
    <s v="Main St Pharmacy"/>
    <s v="Boston"/>
    <s v="MA"/>
    <s v="00071-0155-23"/>
    <s v="Lipitor"/>
    <x v="3"/>
    <s v="Statin"/>
    <n v="30"/>
    <n v="29"/>
    <x v="1"/>
    <n v="2"/>
    <n v="0"/>
    <s v="PBM002"/>
    <x v="2"/>
    <s v="COMMERCIAL"/>
    <s v="MAC"/>
    <n v="185.4"/>
    <n v="157.59"/>
    <n v="155.31"/>
    <n v="1.79"/>
    <n v="157.1"/>
    <n v="133.54"/>
    <n v="23.57"/>
    <n v="149.44"/>
    <n v="0"/>
    <n v="7.67"/>
    <x v="0"/>
    <m/>
    <m/>
    <n v="2"/>
    <n v="0"/>
  </r>
  <r>
    <s v="RX002017"/>
    <d v="2024-04-03T00:00:00"/>
    <s v="PT0003"/>
    <s v="DR003"/>
    <s v="Dr. Priya Patel"/>
    <s v="Endocrinology"/>
    <s v="RX001"/>
    <s v="Main St Pharmacy"/>
    <s v="Boston"/>
    <s v="MA"/>
    <s v="00093-7193-98"/>
    <m/>
    <x v="3"/>
    <s v="Statin"/>
    <n v="90"/>
    <n v="89"/>
    <x v="0"/>
    <n v="1"/>
    <n v="0"/>
    <s v="PBM001"/>
    <x v="0"/>
    <s v="COMMERCIAL"/>
    <s v="MAC"/>
    <n v="18.2"/>
    <n v="14.56"/>
    <n v="26.33"/>
    <n v="1.78"/>
    <n v="28.11"/>
    <n v="24.45"/>
    <n v="3.65"/>
    <n v="40.090000000000003"/>
    <n v="0"/>
    <n v="-11.98"/>
    <x v="0"/>
    <m/>
    <m/>
    <n v="0"/>
    <n v="0"/>
  </r>
  <r>
    <s v="RX002018"/>
    <d v="2024-09-04T00:00:00"/>
    <s v="PT0037"/>
    <s v="DR005"/>
    <s v="Dr. Lisa Johnson"/>
    <s v="Oncology"/>
    <s v="RX004"/>
    <s v="Health Plus Pharmacy"/>
    <s v="Cambridge"/>
    <s v="MA"/>
    <s v="00169-4170-43"/>
    <s v="Ozempic 0.5mg"/>
    <x v="9"/>
    <s v="GLP-1"/>
    <n v="30"/>
    <n v="30"/>
    <x v="1"/>
    <n v="4"/>
    <n v="0"/>
    <s v="MCR001"/>
    <x v="5"/>
    <s v="GOVERNMENT"/>
    <s v="MAC"/>
    <n v="936"/>
    <n v="795.6"/>
    <n v="791.06"/>
    <n v="1.77"/>
    <n v="792.83"/>
    <n v="634.26"/>
    <n v="158.57"/>
    <n v="724.95"/>
    <n v="57.15"/>
    <n v="10.73"/>
    <x v="0"/>
    <m/>
    <m/>
    <n v="1"/>
    <n v="0"/>
  </r>
  <r>
    <s v="RX002019"/>
    <d v="2024-06-23T00:00:00"/>
    <s v="PT0112"/>
    <s v="DR004"/>
    <s v="Dr. James Williams"/>
    <s v="Primary Care"/>
    <s v="RX004"/>
    <s v="Health Plus Pharmacy"/>
    <s v="Cambridge"/>
    <s v="MA"/>
    <s v="00085-1234-01"/>
    <m/>
    <x v="4"/>
    <s v="ACE Inhibitor"/>
    <n v="90"/>
    <n v="90"/>
    <x v="0"/>
    <n v="1"/>
    <n v="1"/>
    <s v="PBM003"/>
    <x v="3"/>
    <s v="COMMERCIAL"/>
    <s v="MAC"/>
    <n v="8.5"/>
    <n v="6.8"/>
    <n v="4.45"/>
    <n v="1.78"/>
    <n v="6.23"/>
    <n v="5.48"/>
    <n v="1"/>
    <n v="6.21"/>
    <n v="0"/>
    <n v="0.02"/>
    <x v="0"/>
    <m/>
    <m/>
    <n v="1"/>
    <n v="0"/>
  </r>
  <r>
    <s v="RX002020"/>
    <d v="2023-08-01T00:00:00"/>
    <s v="PT0081"/>
    <s v="DR004"/>
    <s v="Dr. James Williams"/>
    <s v="Primary Care"/>
    <s v="RX003"/>
    <s v="Community Care Pharmacy"/>
    <s v="Worcester"/>
    <s v="MA"/>
    <s v="00173-0682-20"/>
    <s v="Advair Diskus 250/50"/>
    <x v="1"/>
    <s v="ICS/LABA"/>
    <n v="30"/>
    <n v="30"/>
    <x v="1"/>
    <n v="3"/>
    <n v="0"/>
    <s v="PBM001"/>
    <x v="0"/>
    <s v="COMMERCIAL"/>
    <s v="MAC"/>
    <n v="384"/>
    <n v="326.39999999999998"/>
    <n v="318.70999999999998"/>
    <n v="1.78"/>
    <n v="320.49"/>
    <n v="278.83"/>
    <n v="41.66"/>
    <n v="302.02999999999997"/>
    <n v="0"/>
    <n v="18.46"/>
    <x v="0"/>
    <m/>
    <m/>
    <n v="0"/>
    <n v="0"/>
  </r>
  <r>
    <s v="RX002021"/>
    <d v="2023-12-06T00:00:00"/>
    <s v="PT0062"/>
    <s v="DR004"/>
    <s v="Dr. James Williams"/>
    <s v="Primary Care"/>
    <s v="RX003"/>
    <s v="Community Care Pharmacy"/>
    <s v="Worcester"/>
    <s v="MA"/>
    <s v="00093-7193-98"/>
    <m/>
    <x v="3"/>
    <s v="Statin"/>
    <n v="30"/>
    <n v="30"/>
    <x v="0"/>
    <n v="1"/>
    <n v="0"/>
    <s v="PBM003"/>
    <x v="3"/>
    <s v="COMMERCIAL"/>
    <s v="MAC"/>
    <n v="18.2"/>
    <n v="14.56"/>
    <n v="10.81"/>
    <n v="1.78"/>
    <n v="12.59"/>
    <n v="11.08"/>
    <n v="1.51"/>
    <n v="13.73"/>
    <n v="0"/>
    <n v="-1.1399999999999999"/>
    <x v="0"/>
    <m/>
    <m/>
    <n v="6"/>
    <n v="0"/>
  </r>
  <r>
    <s v="RX002022"/>
    <d v="2023-04-21T00:00:00"/>
    <s v="PT0014"/>
    <s v="DR004"/>
    <s v="Dr. James Williams"/>
    <s v="Primary Care"/>
    <s v="RX002"/>
    <s v="Westside Rx"/>
    <s v="Springfield"/>
    <s v="MA"/>
    <s v="00007-4102-20"/>
    <s v="Plavix 75mg"/>
    <x v="0"/>
    <s v="Antiplatelet"/>
    <n v="30"/>
    <n v="28"/>
    <x v="1"/>
    <n v="2"/>
    <n v="1"/>
    <s v="PBM001"/>
    <x v="0"/>
    <s v="COMMERCIAL"/>
    <s v="MAC"/>
    <n v="174"/>
    <n v="147.9"/>
    <n v="144.94999999999999"/>
    <n v="1.78"/>
    <n v="146.72999999999999"/>
    <n v="127.66"/>
    <n v="19.079999999999998"/>
    <n v="130.32"/>
    <n v="0"/>
    <n v="16.41"/>
    <x v="0"/>
    <m/>
    <m/>
    <n v="5"/>
    <n v="0"/>
  </r>
  <r>
    <s v="RX002023"/>
    <d v="2023-10-30T00:00:00"/>
    <s v="PT0093"/>
    <s v="DR003"/>
    <s v="Dr. Priya Patel"/>
    <s v="Endocrinology"/>
    <s v="RX001"/>
    <s v="Main St Pharmacy"/>
    <s v="Boston"/>
    <s v="MA"/>
    <s v="61269-0435-01"/>
    <m/>
    <x v="14"/>
    <s v="Biguanide"/>
    <n v="90"/>
    <n v="85"/>
    <x v="0"/>
    <n v="1"/>
    <n v="0"/>
    <s v="PBM002"/>
    <x v="2"/>
    <s v="COMMERCIAL"/>
    <s v="MAC"/>
    <n v="12.4"/>
    <n v="9.92"/>
    <n v="5.53"/>
    <n v="1.79"/>
    <n v="7.32"/>
    <n v="6.23"/>
    <n v="1.1000000000000001"/>
    <n v="9.6199999999999992"/>
    <n v="0"/>
    <n v="-2.29"/>
    <x v="0"/>
    <m/>
    <m/>
    <n v="3"/>
    <n v="0"/>
  </r>
  <r>
    <s v="RX002024"/>
    <d v="2024-06-06T00:00:00"/>
    <s v="PT0028"/>
    <s v="DR005"/>
    <s v="Dr. Lisa Johnson"/>
    <s v="Oncology"/>
    <s v="RX002"/>
    <s v="Westside Rx"/>
    <s v="Springfield"/>
    <s v="MA"/>
    <s v="00085-1234-01"/>
    <m/>
    <x v="4"/>
    <s v="ACE Inhibitor"/>
    <n v="90"/>
    <n v="85"/>
    <x v="0"/>
    <n v="1"/>
    <n v="1"/>
    <s v="PBM004"/>
    <x v="1"/>
    <s v="COMMERCIAL"/>
    <s v="MAC"/>
    <n v="8.5"/>
    <n v="6.8"/>
    <n v="4.2699999999999996"/>
    <n v="1.8"/>
    <n v="6.07"/>
    <n v="5.0999999999999996"/>
    <n v="1"/>
    <n v="6.04"/>
    <n v="0"/>
    <n v="0.02"/>
    <x v="0"/>
    <m/>
    <m/>
    <n v="3"/>
    <n v="0"/>
  </r>
  <r>
    <s v="RX002025"/>
    <d v="2023-03-23T00:00:00"/>
    <s v="PT0029"/>
    <s v="DR005"/>
    <s v="Dr. Lisa Johnson"/>
    <s v="Oncology"/>
    <s v="RX001"/>
    <s v="Main St Pharmacy"/>
    <s v="Boston"/>
    <s v="MA"/>
    <s v="00003-0208-11"/>
    <s v="Jardiance 25mg"/>
    <x v="5"/>
    <s v="SGLT2i"/>
    <n v="30"/>
    <n v="31"/>
    <x v="1"/>
    <n v="4"/>
    <n v="0"/>
    <s v="PBM001"/>
    <x v="0"/>
    <s v="COMMERCIAL"/>
    <s v="MAC"/>
    <n v="564"/>
    <n v="479.4"/>
    <n v="471.16"/>
    <n v="1.78"/>
    <n v="472.94"/>
    <n v="411.46"/>
    <n v="61.48"/>
    <n v="448.56"/>
    <n v="0"/>
    <n v="24.39"/>
    <x v="2"/>
    <m/>
    <m/>
    <n v="4"/>
    <n v="1"/>
  </r>
  <r>
    <s v="RX002026"/>
    <d v="2023-10-05T00:00:00"/>
    <s v="PT0025"/>
    <s v="DR003"/>
    <s v="Dr. Priya Patel"/>
    <s v="Endocrinology"/>
    <s v="RX004"/>
    <s v="Health Plus Pharmacy"/>
    <s v="Cambridge"/>
    <s v="MA"/>
    <s v="00169-4302-12"/>
    <s v="Ozempic 1mg"/>
    <x v="8"/>
    <s v="GLP-1"/>
    <n v="30"/>
    <n v="29"/>
    <x v="1"/>
    <n v="4"/>
    <n v="0"/>
    <s v="PBM003"/>
    <x v="3"/>
    <s v="COMMERCIAL"/>
    <s v="MAC"/>
    <n v="936"/>
    <n v="795.6"/>
    <n v="785.79"/>
    <n v="1.78"/>
    <n v="787.57"/>
    <n v="693.06"/>
    <n v="94.51"/>
    <n v="735.68"/>
    <n v="0"/>
    <n v="51.89"/>
    <x v="0"/>
    <m/>
    <m/>
    <n v="2"/>
    <n v="1"/>
  </r>
  <r>
    <s v="RX002027"/>
    <d v="2023-01-05T00:00:00"/>
    <s v="PT0037"/>
    <s v="DR001"/>
    <s v="Dr. Sarah Chen"/>
    <s v="Internal Medicine"/>
    <s v="RX004"/>
    <s v="Health Plus Pharmacy"/>
    <s v="Cambridge"/>
    <s v="MA"/>
    <s v="00093-7193-98"/>
    <m/>
    <x v="3"/>
    <s v="Statin"/>
    <n v="30"/>
    <n v="28"/>
    <x v="0"/>
    <n v="1"/>
    <n v="0"/>
    <s v="MCR001"/>
    <x v="5"/>
    <s v="GOVERNMENT"/>
    <s v="MAC"/>
    <n v="18.2"/>
    <n v="14.56"/>
    <n v="8.48"/>
    <n v="1.77"/>
    <n v="10.25"/>
    <n v="8.1999999999999993"/>
    <n v="2.0499999999999998"/>
    <n v="13.99"/>
    <n v="0"/>
    <n v="-3.74"/>
    <x v="0"/>
    <m/>
    <m/>
    <n v="1"/>
    <n v="1"/>
  </r>
  <r>
    <s v="RX002028"/>
    <d v="2023-04-15T00:00:00"/>
    <s v="PT0113"/>
    <s v="DR003"/>
    <s v="Dr. Priya Patel"/>
    <s v="Endocrinology"/>
    <s v="RX001"/>
    <s v="Main St Pharmacy"/>
    <s v="Boston"/>
    <s v="MA"/>
    <s v="00093-7193-98"/>
    <m/>
    <x v="3"/>
    <s v="Statin"/>
    <n v="30"/>
    <n v="31"/>
    <x v="0"/>
    <n v="1"/>
    <n v="0"/>
    <s v="PBM002"/>
    <x v="2"/>
    <s v="COMMERCIAL"/>
    <s v="MAC"/>
    <n v="18.2"/>
    <n v="14.56"/>
    <n v="8.61"/>
    <n v="1.79"/>
    <n v="10.4"/>
    <n v="8.84"/>
    <n v="1.56"/>
    <n v="13.94"/>
    <n v="0"/>
    <n v="-3.54"/>
    <x v="0"/>
    <m/>
    <m/>
    <n v="6"/>
    <n v="1"/>
  </r>
  <r>
    <s v="RX002029"/>
    <d v="2024-08-16T00:00:00"/>
    <s v="PT0082"/>
    <s v="DR002"/>
    <s v="Dr. Michael Torres"/>
    <s v="Cardiology"/>
    <s v="RX002"/>
    <s v="Westside Rx"/>
    <s v="Springfield"/>
    <s v="MA"/>
    <s v="00007-4102-20"/>
    <s v="Plavix 75mg"/>
    <x v="0"/>
    <s v="Antiplatelet"/>
    <n v="90"/>
    <n v="91"/>
    <x v="1"/>
    <n v="2"/>
    <n v="0"/>
    <s v="PBM001"/>
    <x v="0"/>
    <s v="COMMERCIAL"/>
    <s v="MAC"/>
    <n v="174"/>
    <n v="147.9"/>
    <n v="442.78"/>
    <n v="1.78"/>
    <n v="444.56"/>
    <n v="386.77"/>
    <n v="57.79"/>
    <n v="401.45"/>
    <n v="0"/>
    <n v="43.11"/>
    <x v="0"/>
    <m/>
    <m/>
    <n v="3"/>
    <n v="0"/>
  </r>
  <r>
    <s v="RX002030"/>
    <d v="2023-10-16T00:00:00"/>
    <s v="PT0103"/>
    <s v="DR005"/>
    <s v="Dr. Lisa Johnson"/>
    <s v="Oncology"/>
    <s v="RX003"/>
    <s v="Community Care Pharmacy"/>
    <s v="Worcester"/>
    <s v="MA"/>
    <s v="61269-0435-01"/>
    <m/>
    <x v="14"/>
    <s v="Biguanide"/>
    <n v="90"/>
    <n v="94"/>
    <x v="0"/>
    <n v="1"/>
    <n v="1"/>
    <s v="PBM003"/>
    <x v="3"/>
    <s v="COMMERCIAL"/>
    <s v="MAC"/>
    <n v="12.4"/>
    <n v="9.92"/>
    <n v="5.84"/>
    <n v="1.78"/>
    <n v="7.62"/>
    <n v="6.71"/>
    <n v="1"/>
    <n v="8.86"/>
    <n v="0"/>
    <n v="-1.24"/>
    <x v="0"/>
    <m/>
    <m/>
    <n v="8"/>
    <n v="0"/>
  </r>
  <r>
    <s v="RX002031"/>
    <d v="2023-08-29T00:00:00"/>
    <s v="PT0010"/>
    <s v="DR004"/>
    <s v="Dr. James Williams"/>
    <s v="Primary Care"/>
    <s v="RX002"/>
    <s v="Westside Rx"/>
    <s v="Springfield"/>
    <s v="MA"/>
    <s v="00085-1234-01"/>
    <m/>
    <x v="4"/>
    <s v="ACE Inhibitor"/>
    <n v="90"/>
    <n v="93"/>
    <x v="0"/>
    <n v="1"/>
    <n v="2"/>
    <s v="PBM004"/>
    <x v="1"/>
    <s v="COMMERCIAL"/>
    <s v="MAC"/>
    <n v="8.5"/>
    <n v="6.8"/>
    <n v="4.25"/>
    <n v="1.8"/>
    <n v="6.05"/>
    <n v="5.08"/>
    <n v="1"/>
    <n v="6.01"/>
    <n v="0"/>
    <n v="0.04"/>
    <x v="0"/>
    <m/>
    <m/>
    <n v="0"/>
    <n v="0"/>
  </r>
  <r>
    <s v="RX002032"/>
    <d v="2023-05-05T00:00:00"/>
    <s v="PT0011"/>
    <s v="DR003"/>
    <s v="Dr. Priya Patel"/>
    <s v="Endocrinology"/>
    <s v="RX001"/>
    <s v="Main St Pharmacy"/>
    <s v="Boston"/>
    <s v="MA"/>
    <s v="00173-0682-20"/>
    <s v="Advair Diskus 250/50"/>
    <x v="1"/>
    <s v="ICS/LABA"/>
    <n v="30"/>
    <n v="28"/>
    <x v="1"/>
    <n v="3"/>
    <n v="0"/>
    <s v="PBM002"/>
    <x v="2"/>
    <s v="COMMERCIAL"/>
    <s v="MAC"/>
    <n v="384"/>
    <n v="326.39999999999998"/>
    <n v="321.43"/>
    <n v="1.79"/>
    <n v="323.22000000000003"/>
    <n v="274.73"/>
    <n v="48.48"/>
    <n v="287.42"/>
    <n v="0"/>
    <n v="35.799999999999997"/>
    <x v="0"/>
    <m/>
    <m/>
    <n v="1"/>
    <n v="0"/>
  </r>
  <r>
    <s v="RX002033"/>
    <d v="2024-09-22T00:00:00"/>
    <s v="PT0019"/>
    <s v="DR005"/>
    <s v="Dr. Lisa Johnson"/>
    <s v="Oncology"/>
    <s v="RX001"/>
    <s v="Main St Pharmacy"/>
    <s v="Boston"/>
    <s v="MA"/>
    <s v="00007-4102-20"/>
    <s v="Plavix 75mg"/>
    <x v="0"/>
    <s v="Antiplatelet"/>
    <n v="30"/>
    <n v="31"/>
    <x v="1"/>
    <n v="2"/>
    <n v="1"/>
    <s v="MCR001"/>
    <x v="5"/>
    <s v="GOVERNMENT"/>
    <s v="MAC"/>
    <n v="174"/>
    <n v="147.9"/>
    <n v="143.04"/>
    <n v="1.77"/>
    <n v="144.81"/>
    <n v="115.85"/>
    <n v="28.96"/>
    <n v="139.16"/>
    <n v="12.72"/>
    <n v="-7.07"/>
    <x v="0"/>
    <m/>
    <m/>
    <n v="8"/>
    <n v="0"/>
  </r>
  <r>
    <s v="RX002034"/>
    <d v="2023-09-26T00:00:00"/>
    <s v="PT0015"/>
    <s v="DR002"/>
    <s v="Dr. Michael Torres"/>
    <s v="Cardiology"/>
    <s v="RX001"/>
    <s v="Main St Pharmacy"/>
    <s v="Boston"/>
    <s v="MA"/>
    <s v="00169-4170-43"/>
    <s v="Ozempic 0.5mg"/>
    <x v="9"/>
    <s v="GLP-1"/>
    <n v="90"/>
    <n v="93"/>
    <x v="1"/>
    <n v="4"/>
    <n v="2"/>
    <s v="PBM001"/>
    <x v="0"/>
    <s v="COMMERCIAL"/>
    <s v="MAC"/>
    <n v="936"/>
    <n v="795.6"/>
    <n v="2330.0100000000002"/>
    <n v="1.78"/>
    <n v="2331.79"/>
    <n v="2028.66"/>
    <n v="303.13"/>
    <n v="2211.16"/>
    <n v="0"/>
    <n v="120.63"/>
    <x v="0"/>
    <m/>
    <m/>
    <n v="1"/>
    <n v="0"/>
  </r>
  <r>
    <s v="RX002035"/>
    <d v="2023-06-10T00:00:00"/>
    <s v="PT0040"/>
    <s v="DR002"/>
    <s v="Dr. Michael Torres"/>
    <s v="Cardiology"/>
    <s v="RX001"/>
    <s v="Main St Pharmacy"/>
    <s v="Boston"/>
    <s v="MA"/>
    <s v="00006-0021-31"/>
    <s v="Januvia 100mg"/>
    <x v="15"/>
    <s v="DPP-4"/>
    <n v="30"/>
    <n v="29"/>
    <x v="1"/>
    <n v="3"/>
    <n v="0"/>
    <s v="PBM002"/>
    <x v="2"/>
    <s v="COMMERCIAL"/>
    <s v="MAC"/>
    <n v="492"/>
    <n v="418.2"/>
    <n v="405.92"/>
    <n v="1.79"/>
    <n v="407.71"/>
    <n v="346.56"/>
    <n v="61.16"/>
    <n v="393.18"/>
    <n v="0"/>
    <n v="14.53"/>
    <x v="0"/>
    <m/>
    <m/>
    <n v="0"/>
    <n v="0"/>
  </r>
  <r>
    <s v="RX002036"/>
    <d v="2023-04-13T00:00:00"/>
    <s v="PT0028"/>
    <s v="DR004"/>
    <s v="Dr. James Williams"/>
    <s v="Primary Care"/>
    <s v="RX004"/>
    <s v="Health Plus Pharmacy"/>
    <s v="Cambridge"/>
    <s v="MA"/>
    <s v="61269-0435-01"/>
    <m/>
    <x v="14"/>
    <s v="Biguanide"/>
    <n v="90"/>
    <n v="86"/>
    <x v="0"/>
    <n v="1"/>
    <n v="0"/>
    <s v="PBM001"/>
    <x v="0"/>
    <s v="COMMERCIAL"/>
    <s v="MAC"/>
    <n v="12.4"/>
    <n v="9.92"/>
    <n v="7.48"/>
    <n v="1.78"/>
    <n v="9.26"/>
    <n v="8.06"/>
    <n v="1.2"/>
    <n v="9.14"/>
    <n v="0"/>
    <n v="0.12"/>
    <x v="0"/>
    <m/>
    <m/>
    <n v="5"/>
    <n v="0"/>
  </r>
  <r>
    <s v="RX002037"/>
    <d v="2024-04-13T00:00:00"/>
    <s v="PT0102"/>
    <s v="DR002"/>
    <s v="Dr. Michael Torres"/>
    <s v="Cardiology"/>
    <s v="RX002"/>
    <s v="Westside Rx"/>
    <s v="Springfield"/>
    <s v="MA"/>
    <s v="00085-1234-01"/>
    <m/>
    <x v="4"/>
    <s v="ACE Inhibitor"/>
    <n v="90"/>
    <n v="85"/>
    <x v="0"/>
    <n v="1"/>
    <n v="1"/>
    <s v="PBM002"/>
    <x v="2"/>
    <s v="COMMERCIAL"/>
    <s v="MAC"/>
    <n v="8.5"/>
    <n v="6.8"/>
    <n v="5.4"/>
    <n v="1.79"/>
    <n v="7.19"/>
    <n v="6.11"/>
    <n v="1.08"/>
    <n v="6.35"/>
    <n v="0"/>
    <n v="0.84"/>
    <x v="0"/>
    <m/>
    <m/>
    <n v="3"/>
    <n v="0"/>
  </r>
  <r>
    <s v="RX002038"/>
    <d v="2024-09-10T00:00:00"/>
    <s v="PT0096"/>
    <s v="DR001"/>
    <s v="Dr. Sarah Chen"/>
    <s v="Internal Medicine"/>
    <s v="RX004"/>
    <s v="Health Plus Pharmacy"/>
    <s v="Cambridge"/>
    <s v="MA"/>
    <s v="00006-0021-31"/>
    <s v="Januvia 100mg"/>
    <x v="15"/>
    <s v="DPP-4"/>
    <n v="30"/>
    <n v="31"/>
    <x v="1"/>
    <n v="3"/>
    <n v="0"/>
    <s v="PBM002"/>
    <x v="2"/>
    <s v="COMMERCIAL"/>
    <s v="MAC"/>
    <n v="492"/>
    <n v="418.2"/>
    <n v="421.02"/>
    <n v="1.79"/>
    <n v="422.81"/>
    <n v="359.39"/>
    <n v="63.42"/>
    <n v="376.63"/>
    <n v="0"/>
    <n v="46.19"/>
    <x v="0"/>
    <m/>
    <m/>
    <n v="10"/>
    <n v="0"/>
  </r>
  <r>
    <s v="RX002039"/>
    <d v="2023-08-18T00:00:00"/>
    <s v="PT0030"/>
    <s v="DR001"/>
    <s v="Dr. Sarah Chen"/>
    <s v="Internal Medicine"/>
    <s v="RX004"/>
    <s v="Health Plus Pharmacy"/>
    <s v="Cambridge"/>
    <s v="MA"/>
    <s v="61269-0435-01"/>
    <m/>
    <x v="14"/>
    <s v="Biguanide"/>
    <n v="90"/>
    <n v="93"/>
    <x v="0"/>
    <n v="1"/>
    <n v="1"/>
    <s v="PBM001"/>
    <x v="0"/>
    <s v="COMMERCIAL"/>
    <s v="MAC"/>
    <n v="12.4"/>
    <n v="9.92"/>
    <n v="7.34"/>
    <n v="1.78"/>
    <n v="9.1199999999999992"/>
    <n v="7.93"/>
    <n v="1.19"/>
    <n v="9.1300000000000008"/>
    <n v="0"/>
    <n v="-0.01"/>
    <x v="0"/>
    <m/>
    <m/>
    <n v="5"/>
    <n v="0"/>
  </r>
  <r>
    <s v="RX002040"/>
    <d v="2023-01-28T00:00:00"/>
    <s v="PT0101"/>
    <s v="DR001"/>
    <s v="Dr. Sarah Chen"/>
    <s v="Internal Medicine"/>
    <s v="RX001"/>
    <s v="Main St Pharmacy"/>
    <s v="Boston"/>
    <s v="MA"/>
    <s v="00006-0021-31"/>
    <s v="Januvia 100mg"/>
    <x v="15"/>
    <s v="DPP-4"/>
    <n v="30"/>
    <n v="28"/>
    <x v="1"/>
    <n v="3"/>
    <n v="0"/>
    <s v="PBM002"/>
    <x v="2"/>
    <s v="COMMERCIAL"/>
    <s v="MAC"/>
    <n v="492"/>
    <n v="418.2"/>
    <n v="410.45"/>
    <n v="1.79"/>
    <n v="412.24"/>
    <n v="350.4"/>
    <n v="61.84"/>
    <n v="379.13"/>
    <n v="0"/>
    <n v="33.1"/>
    <x v="0"/>
    <m/>
    <m/>
    <n v="6"/>
    <n v="0"/>
  </r>
  <r>
    <s v="RX002041"/>
    <d v="2024-02-14T00:00:00"/>
    <s v="PT0082"/>
    <s v="DR005"/>
    <s v="Dr. Lisa Johnson"/>
    <s v="Oncology"/>
    <s v="RX003"/>
    <s v="Community Care Pharmacy"/>
    <s v="Worcester"/>
    <s v="MA"/>
    <s v="00071-0155-23"/>
    <s v="Lipitor"/>
    <x v="3"/>
    <s v="Statin"/>
    <n v="30"/>
    <n v="30"/>
    <x v="1"/>
    <n v="2"/>
    <n v="0"/>
    <s v="PBM002"/>
    <x v="2"/>
    <s v="COMMERCIAL"/>
    <s v="MAC"/>
    <n v="185.4"/>
    <n v="157.59"/>
    <n v="155.28"/>
    <n v="1.79"/>
    <n v="157.07"/>
    <n v="133.51"/>
    <n v="23.56"/>
    <n v="149.66999999999999"/>
    <n v="0"/>
    <n v="7.4"/>
    <x v="0"/>
    <m/>
    <m/>
    <n v="4"/>
    <n v="0"/>
  </r>
  <r>
    <s v="RX002042"/>
    <d v="2023-04-20T00:00:00"/>
    <s v="PT0115"/>
    <s v="DR004"/>
    <s v="Dr. James Williams"/>
    <s v="Primary Care"/>
    <s v="RX002"/>
    <s v="Westside Rx"/>
    <s v="Springfield"/>
    <s v="MA"/>
    <s v="00085-1234-01"/>
    <m/>
    <x v="4"/>
    <s v="ACE Inhibitor"/>
    <n v="90"/>
    <n v="89"/>
    <x v="0"/>
    <n v="1"/>
    <n v="0"/>
    <s v="MCD001"/>
    <x v="4"/>
    <s v="GOVERNMENT"/>
    <s v="NADAC"/>
    <n v="8.5"/>
    <n v="6.8"/>
    <n v="0"/>
    <n v="0"/>
    <n v="0"/>
    <n v="0"/>
    <n v="0"/>
    <n v="0"/>
    <n v="0"/>
    <n v="0"/>
    <x v="1"/>
    <n v="70"/>
    <s v="Product/Service Not Covered"/>
    <n v="1"/>
    <n v="0"/>
  </r>
  <r>
    <s v="RX002043"/>
    <d v="2023-11-17T00:00:00"/>
    <s v="PT0005"/>
    <s v="DR004"/>
    <s v="Dr. James Williams"/>
    <s v="Primary Care"/>
    <s v="RX002"/>
    <s v="Westside Rx"/>
    <s v="Springfield"/>
    <s v="MA"/>
    <s v="00006-0021-31"/>
    <s v="Januvia 100mg"/>
    <x v="15"/>
    <s v="DPP-4"/>
    <n v="30"/>
    <n v="29"/>
    <x v="1"/>
    <n v="3"/>
    <n v="0"/>
    <s v="MCR001"/>
    <x v="5"/>
    <s v="GOVERNMENT"/>
    <s v="MAC"/>
    <n v="492"/>
    <n v="418.2"/>
    <n v="419.24"/>
    <n v="1.77"/>
    <n v="421.01"/>
    <n v="336.81"/>
    <n v="84.2"/>
    <n v="405.29"/>
    <n v="21.09"/>
    <n v="-5.37"/>
    <x v="0"/>
    <m/>
    <m/>
    <n v="1"/>
    <n v="0"/>
  </r>
  <r>
    <s v="RX002044"/>
    <d v="2023-10-12T00:00:00"/>
    <s v="PT0104"/>
    <s v="DR001"/>
    <s v="Dr. Sarah Chen"/>
    <s v="Internal Medicine"/>
    <s v="RX001"/>
    <s v="Main St Pharmacy"/>
    <s v="Boston"/>
    <s v="MA"/>
    <s v="00007-4102-20"/>
    <s v="Plavix 75mg"/>
    <x v="0"/>
    <s v="Antiplatelet"/>
    <n v="30"/>
    <n v="29"/>
    <x v="1"/>
    <n v="2"/>
    <n v="1"/>
    <s v="MCR001"/>
    <x v="5"/>
    <s v="GOVERNMENT"/>
    <s v="MAC"/>
    <n v="174"/>
    <n v="147.9"/>
    <n v="148.99"/>
    <n v="1.77"/>
    <n v="150.76"/>
    <n v="120.61"/>
    <n v="30.15"/>
    <n v="131.30000000000001"/>
    <n v="8.19"/>
    <n v="11.28"/>
    <x v="0"/>
    <m/>
    <m/>
    <n v="4"/>
    <n v="1"/>
  </r>
  <r>
    <s v="RX002045"/>
    <d v="2024-02-21T00:00:00"/>
    <s v="PT0073"/>
    <s v="DR005"/>
    <s v="Dr. Lisa Johnson"/>
    <s v="Oncology"/>
    <s v="RX003"/>
    <s v="Community Care Pharmacy"/>
    <s v="Worcester"/>
    <s v="MA"/>
    <s v="00169-3671-12"/>
    <s v="Victoza 1.2mg"/>
    <x v="11"/>
    <s v="GLP-1"/>
    <n v="30"/>
    <n v="31"/>
    <x v="1"/>
    <n v="4"/>
    <n v="0"/>
    <s v="PBM004"/>
    <x v="1"/>
    <s v="COMMERCIAL"/>
    <s v="MAC"/>
    <n v="612"/>
    <n v="520.20000000000005"/>
    <n v="517.16"/>
    <n v="1.8"/>
    <n v="518.96"/>
    <n v="435.93"/>
    <n v="83.03"/>
    <n v="465.35"/>
    <n v="0"/>
    <n v="53.61"/>
    <x v="0"/>
    <m/>
    <m/>
    <n v="3"/>
    <n v="0"/>
  </r>
  <r>
    <s v="RX002046"/>
    <d v="2024-09-24T00:00:00"/>
    <s v="PT0081"/>
    <s v="DR003"/>
    <s v="Dr. Priya Patel"/>
    <s v="Endocrinology"/>
    <s v="RX001"/>
    <s v="Main St Pharmacy"/>
    <s v="Boston"/>
    <s v="MA"/>
    <s v="00173-0682-20"/>
    <s v="Advair Diskus 250/50"/>
    <x v="1"/>
    <s v="ICS/LABA"/>
    <n v="30"/>
    <n v="29"/>
    <x v="1"/>
    <n v="3"/>
    <n v="0"/>
    <s v="MCD001"/>
    <x v="4"/>
    <s v="GOVERNMENT"/>
    <s v="NADAC"/>
    <n v="384"/>
    <n v="326.39999999999998"/>
    <n v="310.08"/>
    <n v="1.55"/>
    <n v="311.63"/>
    <n v="224.37"/>
    <n v="87.26"/>
    <n v="292.52"/>
    <n v="0"/>
    <n v="19.11"/>
    <x v="0"/>
    <m/>
    <m/>
    <n v="11"/>
    <n v="1"/>
  </r>
  <r>
    <s v="RX002047"/>
    <d v="2023-04-17T00:00:00"/>
    <s v="PT0055"/>
    <s v="DR002"/>
    <s v="Dr. Michael Torres"/>
    <s v="Cardiology"/>
    <s v="RX004"/>
    <s v="Health Plus Pharmacy"/>
    <s v="Cambridge"/>
    <s v="MA"/>
    <s v="68382-0035-01"/>
    <m/>
    <x v="2"/>
    <s v="CCB"/>
    <n v="30"/>
    <n v="30"/>
    <x v="0"/>
    <n v="1"/>
    <n v="0"/>
    <s v="PBM003"/>
    <x v="3"/>
    <s v="COMMERCIAL"/>
    <s v="MAC"/>
    <n v="7.2"/>
    <n v="5.76"/>
    <n v="3.99"/>
    <n v="1.78"/>
    <n v="5.77"/>
    <n v="5.07"/>
    <n v="1"/>
    <n v="5.23"/>
    <n v="0"/>
    <n v="0.54"/>
    <x v="0"/>
    <m/>
    <m/>
    <n v="11"/>
    <n v="0"/>
  </r>
  <r>
    <s v="RX002048"/>
    <d v="2024-01-21T00:00:00"/>
    <s v="PT0111"/>
    <s v="DR005"/>
    <s v="Dr. Lisa Johnson"/>
    <s v="Oncology"/>
    <s v="RX003"/>
    <s v="Community Care Pharmacy"/>
    <s v="Worcester"/>
    <s v="MA"/>
    <s v="00006-0021-31"/>
    <s v="Januvia 100mg"/>
    <x v="15"/>
    <s v="DPP-4"/>
    <n v="30"/>
    <n v="29"/>
    <x v="1"/>
    <n v="3"/>
    <n v="1"/>
    <s v="PBM001"/>
    <x v="0"/>
    <s v="COMMERCIAL"/>
    <s v="MAC"/>
    <n v="492"/>
    <n v="418.2"/>
    <n v="418.33"/>
    <n v="1.78"/>
    <n v="420.11"/>
    <n v="365.49"/>
    <n v="54.61"/>
    <n v="391.42"/>
    <n v="0"/>
    <n v="28.69"/>
    <x v="0"/>
    <m/>
    <m/>
    <n v="10"/>
    <n v="1"/>
  </r>
  <r>
    <s v="RX002049"/>
    <d v="2024-08-13T00:00:00"/>
    <s v="PT0078"/>
    <s v="DR003"/>
    <s v="Dr. Priya Patel"/>
    <s v="Endocrinology"/>
    <s v="RX002"/>
    <s v="Westside Rx"/>
    <s v="Springfield"/>
    <s v="MA"/>
    <s v="68382-0035-01"/>
    <m/>
    <x v="2"/>
    <s v="CCB"/>
    <n v="30"/>
    <n v="29"/>
    <x v="0"/>
    <n v="1"/>
    <n v="2"/>
    <s v="CASH"/>
    <x v="6"/>
    <s v="CASH"/>
    <s v="AWP"/>
    <n v="7.2"/>
    <n v="5.76"/>
    <n v="6.48"/>
    <n v="0"/>
    <n v="6.48"/>
    <n v="0"/>
    <n v="6.48"/>
    <n v="5.47"/>
    <n v="0"/>
    <n v="1.01"/>
    <x v="0"/>
    <m/>
    <m/>
    <n v="5"/>
    <n v="0"/>
  </r>
  <r>
    <s v="RX002050"/>
    <d v="2024-04-18T00:00:00"/>
    <s v="PT0044"/>
    <s v="DR003"/>
    <s v="Dr. Priya Patel"/>
    <s v="Endocrinology"/>
    <s v="RX002"/>
    <s v="Westside Rx"/>
    <s v="Springfield"/>
    <s v="MA"/>
    <s v="00093-0892-01"/>
    <m/>
    <x v="0"/>
    <s v="Antiplatelet"/>
    <n v="30"/>
    <n v="28"/>
    <x v="0"/>
    <n v="1"/>
    <n v="1"/>
    <s v="PBM003"/>
    <x v="3"/>
    <s v="COMMERCIAL"/>
    <s v="MAC"/>
    <n v="14.8"/>
    <n v="11.84"/>
    <n v="8.6300000000000008"/>
    <n v="1.78"/>
    <n v="10.41"/>
    <n v="9.16"/>
    <n v="1.25"/>
    <n v="10.83"/>
    <n v="0"/>
    <n v="-0.42"/>
    <x v="0"/>
    <m/>
    <m/>
    <n v="9"/>
    <n v="1"/>
  </r>
  <r>
    <s v="RX002051"/>
    <d v="2024-02-15T00:00:00"/>
    <s v="PT0014"/>
    <s v="DR003"/>
    <s v="Dr. Priya Patel"/>
    <s v="Endocrinology"/>
    <s v="RX004"/>
    <s v="Health Plus Pharmacy"/>
    <s v="Cambridge"/>
    <s v="MA"/>
    <s v="00591-3622-19"/>
    <m/>
    <x v="12"/>
    <s v="PPI"/>
    <n v="30"/>
    <n v="31"/>
    <x v="0"/>
    <n v="1"/>
    <n v="1"/>
    <s v="MCR001"/>
    <x v="5"/>
    <s v="GOVERNMENT"/>
    <s v="MAC"/>
    <n v="6.9"/>
    <n v="5.52"/>
    <n v="3.99"/>
    <n v="1.77"/>
    <n v="5.76"/>
    <n v="4.6100000000000003"/>
    <n v="1.1499999999999999"/>
    <n v="5.08"/>
    <n v="0"/>
    <n v="0.68"/>
    <x v="0"/>
    <m/>
    <m/>
    <n v="5"/>
    <n v="0"/>
  </r>
  <r>
    <s v="RX002052"/>
    <d v="2024-11-08T00:00:00"/>
    <s v="PT0051"/>
    <s v="DR003"/>
    <s v="Dr. Priya Patel"/>
    <s v="Endocrinology"/>
    <s v="RX002"/>
    <s v="Westside Rx"/>
    <s v="Springfield"/>
    <s v="MA"/>
    <s v="00071-0155-23"/>
    <s v="Lipitor"/>
    <x v="3"/>
    <s v="Statin"/>
    <n v="30"/>
    <n v="31"/>
    <x v="1"/>
    <n v="2"/>
    <n v="0"/>
    <s v="MCR001"/>
    <x v="5"/>
    <s v="GOVERNMENT"/>
    <s v="MAC"/>
    <n v="185.4"/>
    <n v="157.59"/>
    <n v="152.16"/>
    <n v="1.77"/>
    <n v="153.93"/>
    <n v="123.14"/>
    <n v="30.79"/>
    <n v="152.66"/>
    <n v="11.73"/>
    <n v="-10.46"/>
    <x v="0"/>
    <m/>
    <m/>
    <n v="5"/>
    <n v="1"/>
  </r>
  <r>
    <s v="RX002053"/>
    <d v="2024-09-28T00:00:00"/>
    <s v="PT0011"/>
    <s v="DR001"/>
    <s v="Dr. Sarah Chen"/>
    <s v="Internal Medicine"/>
    <s v="RX003"/>
    <s v="Community Care Pharmacy"/>
    <s v="Worcester"/>
    <s v="MA"/>
    <s v="00591-3622-19"/>
    <m/>
    <x v="12"/>
    <s v="PPI"/>
    <n v="30"/>
    <n v="30"/>
    <x v="0"/>
    <n v="1"/>
    <n v="1"/>
    <s v="PBM004"/>
    <x v="1"/>
    <s v="COMMERCIAL"/>
    <s v="MAC"/>
    <n v="6.9"/>
    <n v="5.52"/>
    <n v="3.11"/>
    <n v="1.8"/>
    <n v="4.91"/>
    <n v="4.12"/>
    <n v="1"/>
    <n v="4.88"/>
    <n v="0"/>
    <n v="0.03"/>
    <x v="0"/>
    <m/>
    <m/>
    <n v="11"/>
    <n v="1"/>
  </r>
  <r>
    <s v="RX002054"/>
    <d v="2024-08-22T00:00:00"/>
    <s v="PT0096"/>
    <s v="DR001"/>
    <s v="Dr. Sarah Chen"/>
    <s v="Internal Medicine"/>
    <s v="RX004"/>
    <s v="Health Plus Pharmacy"/>
    <s v="Cambridge"/>
    <s v="MA"/>
    <s v="00591-3622-19"/>
    <m/>
    <x v="12"/>
    <s v="PPI"/>
    <n v="30"/>
    <n v="30"/>
    <x v="0"/>
    <n v="1"/>
    <n v="0"/>
    <s v="PBM002"/>
    <x v="2"/>
    <s v="COMMERCIAL"/>
    <s v="MAC"/>
    <n v="6.9"/>
    <n v="5.52"/>
    <n v="4.12"/>
    <n v="1.79"/>
    <n v="5.91"/>
    <n v="5.03"/>
    <n v="1"/>
    <n v="5.34"/>
    <n v="0"/>
    <n v="0.56999999999999995"/>
    <x v="0"/>
    <m/>
    <m/>
    <n v="1"/>
    <n v="0"/>
  </r>
  <r>
    <s v="RX002055"/>
    <d v="2024-06-27T00:00:00"/>
    <s v="PT0007"/>
    <s v="DR002"/>
    <s v="Dr. Michael Torres"/>
    <s v="Cardiology"/>
    <s v="RX002"/>
    <s v="Westside Rx"/>
    <s v="Springfield"/>
    <s v="MA"/>
    <s v="00071-0155-23"/>
    <s v="Lipitor"/>
    <x v="3"/>
    <s v="Statin"/>
    <n v="30"/>
    <n v="30"/>
    <x v="1"/>
    <n v="2"/>
    <n v="1"/>
    <s v="PBM004"/>
    <x v="1"/>
    <s v="COMMERCIAL"/>
    <s v="MAC"/>
    <n v="185.4"/>
    <n v="157.59"/>
    <n v="156.66"/>
    <n v="1.8"/>
    <n v="158.46"/>
    <n v="133.11000000000001"/>
    <n v="25.35"/>
    <n v="146.81"/>
    <n v="0"/>
    <n v="11.65"/>
    <x v="0"/>
    <m/>
    <m/>
    <n v="11"/>
    <n v="0"/>
  </r>
  <r>
    <s v="RX002056"/>
    <d v="2023-03-17T00:00:00"/>
    <s v="PT0114"/>
    <s v="DR002"/>
    <s v="Dr. Michael Torres"/>
    <s v="Cardiology"/>
    <s v="RX002"/>
    <s v="Westside Rx"/>
    <s v="Springfield"/>
    <s v="MA"/>
    <s v="00591-3622-19"/>
    <m/>
    <x v="12"/>
    <s v="PPI"/>
    <n v="90"/>
    <n v="93"/>
    <x v="0"/>
    <n v="1"/>
    <n v="0"/>
    <s v="PBM003"/>
    <x v="3"/>
    <s v="COMMERCIAL"/>
    <s v="MAC"/>
    <n v="6.9"/>
    <n v="5.52"/>
    <n v="11.3"/>
    <n v="1.78"/>
    <n v="13.08"/>
    <n v="11.51"/>
    <n v="1.57"/>
    <n v="15.31"/>
    <n v="0"/>
    <n v="-2.23"/>
    <x v="0"/>
    <m/>
    <m/>
    <n v="10"/>
    <n v="0"/>
  </r>
  <r>
    <s v="RX002057"/>
    <d v="2023-03-13T00:00:00"/>
    <s v="PT0068"/>
    <s v="DR004"/>
    <s v="Dr. James Williams"/>
    <s v="Primary Care"/>
    <s v="RX003"/>
    <s v="Community Care Pharmacy"/>
    <s v="Worcester"/>
    <s v="MA"/>
    <s v="00591-3622-19"/>
    <m/>
    <x v="12"/>
    <s v="PPI"/>
    <n v="30"/>
    <n v="30"/>
    <x v="0"/>
    <n v="1"/>
    <n v="2"/>
    <s v="MCD001"/>
    <x v="4"/>
    <s v="GOVERNMENT"/>
    <s v="NADAC"/>
    <n v="6.9"/>
    <n v="5.52"/>
    <n v="5.24"/>
    <n v="0.03"/>
    <n v="5.27"/>
    <n v="3.79"/>
    <n v="1.48"/>
    <n v="4.8899999999999997"/>
    <n v="0"/>
    <n v="0.38"/>
    <x v="0"/>
    <m/>
    <m/>
    <n v="3"/>
    <n v="0"/>
  </r>
  <r>
    <s v="RX002058"/>
    <d v="2024-05-07T00:00:00"/>
    <s v="PT0092"/>
    <s v="DR001"/>
    <s v="Dr. Sarah Chen"/>
    <s v="Internal Medicine"/>
    <s v="RX003"/>
    <s v="Community Care Pharmacy"/>
    <s v="Worcester"/>
    <s v="MA"/>
    <s v="50458-0579-30"/>
    <s v="Xarelto 20mg"/>
    <x v="13"/>
    <s v="Anticoagulant"/>
    <n v="30"/>
    <n v="29"/>
    <x v="1"/>
    <n v="3"/>
    <n v="0"/>
    <s v="CASH"/>
    <x v="6"/>
    <s v="CASH"/>
    <s v="AWP"/>
    <n v="558"/>
    <n v="474.3"/>
    <n v="502.2"/>
    <n v="0"/>
    <n v="502.2"/>
    <n v="0"/>
    <n v="502.2"/>
    <n v="444.16"/>
    <n v="0"/>
    <n v="58.04"/>
    <x v="0"/>
    <m/>
    <m/>
    <n v="4"/>
    <n v="0"/>
  </r>
  <r>
    <s v="RX002059"/>
    <d v="2024-06-02T00:00:00"/>
    <s v="PT0109"/>
    <s v="DR004"/>
    <s v="Dr. James Williams"/>
    <s v="Primary Care"/>
    <s v="RX002"/>
    <s v="Westside Rx"/>
    <s v="Springfield"/>
    <s v="MA"/>
    <s v="68382-0035-01"/>
    <m/>
    <x v="2"/>
    <s v="CCB"/>
    <n v="90"/>
    <n v="89"/>
    <x v="0"/>
    <n v="1"/>
    <n v="0"/>
    <s v="PBM003"/>
    <x v="3"/>
    <s v="COMMERCIAL"/>
    <s v="MAC"/>
    <n v="7.2"/>
    <n v="5.76"/>
    <n v="12.14"/>
    <n v="1.78"/>
    <n v="13.92"/>
    <n v="12.25"/>
    <n v="1.67"/>
    <n v="15.31"/>
    <n v="0"/>
    <n v="-1.39"/>
    <x v="0"/>
    <m/>
    <m/>
    <n v="2"/>
    <n v="1"/>
  </r>
  <r>
    <s v="RX002060"/>
    <d v="2023-12-18T00:00:00"/>
    <s v="PT0104"/>
    <s v="DR002"/>
    <s v="Dr. Michael Torres"/>
    <s v="Cardiology"/>
    <s v="RX002"/>
    <s v="Westside Rx"/>
    <s v="Springfield"/>
    <s v="MA"/>
    <s v="00007-4102-20"/>
    <s v="Plavix 75mg"/>
    <x v="0"/>
    <s v="Antiplatelet"/>
    <n v="90"/>
    <n v="89"/>
    <x v="1"/>
    <n v="2"/>
    <n v="0"/>
    <s v="PBM001"/>
    <x v="0"/>
    <s v="COMMERCIAL"/>
    <s v="MAC"/>
    <n v="174"/>
    <n v="147.9"/>
    <n v="445.81"/>
    <n v="1.78"/>
    <n v="447.59"/>
    <n v="389.4"/>
    <n v="58.19"/>
    <n v="425.87"/>
    <n v="0"/>
    <n v="21.71"/>
    <x v="0"/>
    <m/>
    <m/>
    <n v="6"/>
    <n v="0"/>
  </r>
  <r>
    <s v="RX002061"/>
    <d v="2023-07-10T00:00:00"/>
    <s v="PT0039"/>
    <s v="DR002"/>
    <s v="Dr. Michael Torres"/>
    <s v="Cardiology"/>
    <s v="RX003"/>
    <s v="Community Care Pharmacy"/>
    <s v="Worcester"/>
    <s v="MA"/>
    <s v="00169-3671-12"/>
    <s v="Victoza 1.2mg"/>
    <x v="11"/>
    <s v="GLP-1"/>
    <n v="30"/>
    <n v="30"/>
    <x v="1"/>
    <n v="4"/>
    <n v="0"/>
    <s v="PBM003"/>
    <x v="3"/>
    <s v="COMMERCIAL"/>
    <s v="MAC"/>
    <n v="612"/>
    <n v="520.20000000000005"/>
    <n v="516.16999999999996"/>
    <n v="1.78"/>
    <n v="517.95000000000005"/>
    <n v="455.8"/>
    <n v="62.15"/>
    <n v="469.82"/>
    <n v="0"/>
    <n v="48.13"/>
    <x v="2"/>
    <m/>
    <m/>
    <n v="11"/>
    <n v="0"/>
  </r>
  <r>
    <s v="RX002062"/>
    <d v="2023-04-26T00:00:00"/>
    <s v="PT0006"/>
    <s v="DR005"/>
    <s v="Dr. Lisa Johnson"/>
    <s v="Oncology"/>
    <s v="RX004"/>
    <s v="Health Plus Pharmacy"/>
    <s v="Cambridge"/>
    <s v="MA"/>
    <s v="00078-0467-15"/>
    <s v="Entresto 49/51"/>
    <x v="16"/>
    <s v="ARNI"/>
    <n v="30"/>
    <n v="29"/>
    <x v="1"/>
    <n v="4"/>
    <n v="0"/>
    <s v="MCR001"/>
    <x v="5"/>
    <s v="GOVERNMENT"/>
    <s v="MAC"/>
    <n v="618"/>
    <n v="525.29999999999995"/>
    <n v="529.64"/>
    <n v="1.77"/>
    <n v="531.41"/>
    <n v="425.13"/>
    <n v="106.28"/>
    <n v="472.79"/>
    <n v="42.07"/>
    <n v="16.559999999999999"/>
    <x v="0"/>
    <m/>
    <m/>
    <n v="0"/>
    <n v="0"/>
  </r>
  <r>
    <s v="RX002063"/>
    <d v="2024-12-20T00:00:00"/>
    <s v="PT0008"/>
    <s v="DR003"/>
    <s v="Dr. Priya Patel"/>
    <s v="Endocrinology"/>
    <s v="RX003"/>
    <s v="Community Care Pharmacy"/>
    <s v="Worcester"/>
    <s v="MA"/>
    <s v="00085-1234-01"/>
    <m/>
    <x v="4"/>
    <s v="ACE Inhibitor"/>
    <n v="90"/>
    <n v="92"/>
    <x v="0"/>
    <n v="1"/>
    <n v="2"/>
    <s v="PBM001"/>
    <x v="0"/>
    <s v="COMMERCIAL"/>
    <s v="MAC"/>
    <n v="8.5"/>
    <n v="6.8"/>
    <n v="4.8899999999999997"/>
    <n v="1.78"/>
    <n v="6.67"/>
    <n v="5.8"/>
    <n v="1"/>
    <n v="6.46"/>
    <n v="0"/>
    <n v="0.2"/>
    <x v="0"/>
    <m/>
    <m/>
    <n v="2"/>
    <n v="0"/>
  </r>
  <r>
    <s v="RX002064"/>
    <d v="2023-12-31T00:00:00"/>
    <s v="PT0094"/>
    <s v="DR002"/>
    <s v="Dr. Michael Torres"/>
    <s v="Cardiology"/>
    <s v="RX001"/>
    <s v="Main St Pharmacy"/>
    <s v="Boston"/>
    <s v="MA"/>
    <s v="50458-0579-30"/>
    <s v="Xarelto 20mg"/>
    <x v="13"/>
    <s v="Anticoagulant"/>
    <n v="30"/>
    <n v="29"/>
    <x v="1"/>
    <n v="3"/>
    <n v="0"/>
    <s v="MCD001"/>
    <x v="4"/>
    <s v="GOVERNMENT"/>
    <s v="NADAC"/>
    <n v="558"/>
    <n v="474.3"/>
    <n v="450.58"/>
    <n v="2.25"/>
    <n v="452.84"/>
    <n v="326.04000000000002"/>
    <n v="126.79"/>
    <n v="418.06"/>
    <n v="0"/>
    <n v="34.78"/>
    <x v="0"/>
    <m/>
    <m/>
    <n v="2"/>
    <n v="1"/>
  </r>
  <r>
    <s v="RX002065"/>
    <d v="2023-01-24T00:00:00"/>
    <s v="PT0102"/>
    <s v="DR004"/>
    <s v="Dr. James Williams"/>
    <s v="Primary Care"/>
    <s v="RX004"/>
    <s v="Health Plus Pharmacy"/>
    <s v="Cambridge"/>
    <s v="MA"/>
    <s v="00003-0894-20"/>
    <s v="Eliquis 5mg"/>
    <x v="10"/>
    <s v="Anticoagulant"/>
    <n v="90"/>
    <n v="85"/>
    <x v="1"/>
    <n v="3"/>
    <n v="0"/>
    <s v="PBM004"/>
    <x v="1"/>
    <s v="COMMERCIAL"/>
    <s v="MAC"/>
    <n v="594"/>
    <n v="504.9"/>
    <n v="1496.26"/>
    <n v="1.8"/>
    <n v="1498.06"/>
    <n v="1258.3699999999999"/>
    <n v="239.69"/>
    <n v="1342.81"/>
    <n v="0"/>
    <n v="155.24"/>
    <x v="0"/>
    <m/>
    <m/>
    <n v="9"/>
    <n v="0"/>
  </r>
  <r>
    <s v="RX002066"/>
    <d v="2024-08-07T00:00:00"/>
    <s v="PT0041"/>
    <s v="DR004"/>
    <s v="Dr. James Williams"/>
    <s v="Primary Care"/>
    <s v="RX002"/>
    <s v="Westside Rx"/>
    <s v="Springfield"/>
    <s v="MA"/>
    <s v="00006-0021-31"/>
    <s v="Januvia 100mg"/>
    <x v="15"/>
    <s v="DPP-4"/>
    <n v="90"/>
    <n v="92"/>
    <x v="1"/>
    <n v="3"/>
    <n v="0"/>
    <s v="PBM003"/>
    <x v="3"/>
    <s v="COMMERCIAL"/>
    <s v="MAC"/>
    <n v="492"/>
    <n v="418.2"/>
    <n v="1211.69"/>
    <n v="1.78"/>
    <n v="1213.47"/>
    <n v="1067.8599999999999"/>
    <n v="145.62"/>
    <n v="1200.33"/>
    <n v="0"/>
    <n v="13.14"/>
    <x v="2"/>
    <m/>
    <m/>
    <n v="2"/>
    <n v="0"/>
  </r>
  <r>
    <s v="RX002067"/>
    <d v="2024-05-05T00:00:00"/>
    <s v="PT0059"/>
    <s v="DR001"/>
    <s v="Dr. Sarah Chen"/>
    <s v="Internal Medicine"/>
    <s v="RX001"/>
    <s v="Main St Pharmacy"/>
    <s v="Boston"/>
    <s v="MA"/>
    <s v="00085-1234-01"/>
    <m/>
    <x v="4"/>
    <s v="ACE Inhibitor"/>
    <n v="90"/>
    <n v="85"/>
    <x v="0"/>
    <n v="1"/>
    <n v="1"/>
    <s v="PBM004"/>
    <x v="1"/>
    <s v="COMMERCIAL"/>
    <s v="MAC"/>
    <n v="8.5"/>
    <n v="6.8"/>
    <n v="5.42"/>
    <n v="1.8"/>
    <n v="7.22"/>
    <n v="6.06"/>
    <n v="1.1599999999999999"/>
    <n v="6.57"/>
    <n v="0"/>
    <n v="0.65"/>
    <x v="0"/>
    <m/>
    <m/>
    <n v="5"/>
    <n v="0"/>
  </r>
  <r>
    <s v="RX002068"/>
    <d v="2023-06-14T00:00:00"/>
    <s v="PT0027"/>
    <s v="DR001"/>
    <s v="Dr. Sarah Chen"/>
    <s v="Internal Medicine"/>
    <s v="RX001"/>
    <s v="Main St Pharmacy"/>
    <s v="Boston"/>
    <s v="MA"/>
    <s v="00093-0892-01"/>
    <m/>
    <x v="0"/>
    <s v="Antiplatelet"/>
    <n v="30"/>
    <n v="28"/>
    <x v="0"/>
    <n v="1"/>
    <n v="0"/>
    <s v="MCR001"/>
    <x v="5"/>
    <s v="GOVERNMENT"/>
    <s v="MAC"/>
    <n v="14.8"/>
    <n v="11.84"/>
    <n v="8.67"/>
    <n v="1.77"/>
    <n v="10.44"/>
    <n v="8.35"/>
    <n v="2.09"/>
    <n v="10.59"/>
    <n v="0"/>
    <n v="-0.15"/>
    <x v="0"/>
    <m/>
    <m/>
    <n v="6"/>
    <n v="0"/>
  </r>
  <r>
    <s v="RX002069"/>
    <d v="2023-06-20T00:00:00"/>
    <s v="PT0066"/>
    <s v="DR005"/>
    <s v="Dr. Lisa Johnson"/>
    <s v="Oncology"/>
    <s v="RX002"/>
    <s v="Westside Rx"/>
    <s v="Springfield"/>
    <s v="MA"/>
    <s v="00071-0155-23"/>
    <s v="Lipitor"/>
    <x v="3"/>
    <s v="Statin"/>
    <n v="30"/>
    <n v="29"/>
    <x v="1"/>
    <n v="2"/>
    <n v="2"/>
    <s v="MCD001"/>
    <x v="4"/>
    <s v="GOVERNMENT"/>
    <s v="NADAC"/>
    <n v="185.4"/>
    <n v="157.59"/>
    <n v="149.71"/>
    <n v="0.75"/>
    <n v="150.46"/>
    <n v="108.33"/>
    <n v="42.13"/>
    <n v="146.6"/>
    <n v="0"/>
    <n v="3.86"/>
    <x v="0"/>
    <m/>
    <m/>
    <n v="2"/>
    <n v="0"/>
  </r>
  <r>
    <s v="RX002070"/>
    <d v="2023-06-25T00:00:00"/>
    <s v="PT0038"/>
    <s v="DR001"/>
    <s v="Dr. Sarah Chen"/>
    <s v="Internal Medicine"/>
    <s v="RX002"/>
    <s v="Westside Rx"/>
    <s v="Springfield"/>
    <s v="MA"/>
    <s v="00071-0155-23"/>
    <s v="Lipitor"/>
    <x v="3"/>
    <s v="Statin"/>
    <n v="30"/>
    <n v="30"/>
    <x v="1"/>
    <n v="2"/>
    <n v="0"/>
    <s v="PBM003"/>
    <x v="3"/>
    <s v="COMMERCIAL"/>
    <s v="MAC"/>
    <n v="185.4"/>
    <n v="157.59"/>
    <n v="156.28"/>
    <n v="1.78"/>
    <n v="158.06"/>
    <n v="139.09"/>
    <n v="18.97"/>
    <n v="143.69"/>
    <n v="0"/>
    <n v="14.37"/>
    <x v="0"/>
    <m/>
    <m/>
    <n v="2"/>
    <n v="1"/>
  </r>
  <r>
    <s v="RX002071"/>
    <d v="2024-07-11T00:00:00"/>
    <s v="PT0021"/>
    <s v="DR002"/>
    <s v="Dr. Michael Torres"/>
    <s v="Cardiology"/>
    <s v="RX003"/>
    <s v="Community Care Pharmacy"/>
    <s v="Worcester"/>
    <s v="MA"/>
    <s v="00093-0892-01"/>
    <m/>
    <x v="0"/>
    <s v="Antiplatelet"/>
    <n v="30"/>
    <n v="29"/>
    <x v="0"/>
    <n v="1"/>
    <n v="1"/>
    <s v="MCR001"/>
    <x v="5"/>
    <s v="GOVERNMENT"/>
    <s v="MAC"/>
    <n v="14.8"/>
    <n v="11.84"/>
    <n v="6.72"/>
    <n v="1.77"/>
    <n v="8.49"/>
    <n v="6.79"/>
    <n v="1.7"/>
    <n v="11.15"/>
    <n v="0"/>
    <n v="-2.66"/>
    <x v="0"/>
    <m/>
    <m/>
    <n v="3"/>
    <n v="0"/>
  </r>
  <r>
    <s v="RX002072"/>
    <d v="2023-12-06T00:00:00"/>
    <s v="PT0047"/>
    <s v="DR003"/>
    <s v="Dr. Priya Patel"/>
    <s v="Endocrinology"/>
    <s v="RX003"/>
    <s v="Community Care Pharmacy"/>
    <s v="Worcester"/>
    <s v="MA"/>
    <s v="61269-0435-01"/>
    <m/>
    <x v="14"/>
    <s v="Biguanide"/>
    <n v="90"/>
    <n v="93"/>
    <x v="0"/>
    <n v="1"/>
    <n v="0"/>
    <s v="PBM001"/>
    <x v="0"/>
    <s v="COMMERCIAL"/>
    <s v="MAC"/>
    <n v="12.4"/>
    <n v="9.92"/>
    <n v="7.22"/>
    <n v="1.78"/>
    <n v="9"/>
    <n v="7.83"/>
    <n v="1.17"/>
    <n v="8.75"/>
    <n v="0"/>
    <n v="0.25"/>
    <x v="0"/>
    <m/>
    <m/>
    <n v="4"/>
    <n v="0"/>
  </r>
  <r>
    <s v="RX002073"/>
    <d v="2023-06-27T00:00:00"/>
    <s v="PT0002"/>
    <s v="DR004"/>
    <s v="Dr. James Williams"/>
    <s v="Primary Care"/>
    <s v="RX002"/>
    <s v="Westside Rx"/>
    <s v="Springfield"/>
    <s v="MA"/>
    <s v="00078-0467-15"/>
    <s v="Entresto 49/51"/>
    <x v="16"/>
    <s v="ARNI"/>
    <n v="90"/>
    <n v="94"/>
    <x v="1"/>
    <n v="4"/>
    <n v="0"/>
    <s v="PBM004"/>
    <x v="1"/>
    <s v="COMMERCIAL"/>
    <s v="MAC"/>
    <n v="618"/>
    <n v="525.29999999999995"/>
    <n v="0"/>
    <n v="0"/>
    <n v="0"/>
    <n v="0"/>
    <n v="0"/>
    <n v="0"/>
    <n v="0"/>
    <n v="0"/>
    <x v="1"/>
    <n v="70"/>
    <s v="Product/Service Not Covered"/>
    <n v="3"/>
    <n v="0"/>
  </r>
  <r>
    <s v="RX002074"/>
    <d v="2024-12-23T00:00:00"/>
    <s v="PT0082"/>
    <s v="DR001"/>
    <s v="Dr. Sarah Chen"/>
    <s v="Internal Medicine"/>
    <s v="RX002"/>
    <s v="Westside Rx"/>
    <s v="Springfield"/>
    <s v="MA"/>
    <s v="00093-7193-98"/>
    <m/>
    <x v="3"/>
    <s v="Statin"/>
    <n v="30"/>
    <n v="29"/>
    <x v="0"/>
    <n v="1"/>
    <n v="2"/>
    <s v="PBM004"/>
    <x v="1"/>
    <s v="COMMERCIAL"/>
    <s v="MAC"/>
    <n v="18.2"/>
    <n v="14.56"/>
    <n v="10.49"/>
    <n v="1.8"/>
    <n v="12.29"/>
    <n v="10.33"/>
    <n v="1.97"/>
    <n v="13.96"/>
    <n v="0"/>
    <n v="-1.67"/>
    <x v="0"/>
    <m/>
    <m/>
    <n v="3"/>
    <n v="0"/>
  </r>
  <r>
    <s v="RX002075"/>
    <d v="2023-01-31T00:00:00"/>
    <s v="PT0108"/>
    <s v="DR005"/>
    <s v="Dr. Lisa Johnson"/>
    <s v="Oncology"/>
    <s v="RX002"/>
    <s v="Westside Rx"/>
    <s v="Springfield"/>
    <s v="MA"/>
    <s v="00169-4302-12"/>
    <s v="Ozempic 1mg"/>
    <x v="8"/>
    <s v="GLP-1"/>
    <n v="30"/>
    <n v="31"/>
    <x v="1"/>
    <n v="4"/>
    <n v="0"/>
    <s v="MCR001"/>
    <x v="5"/>
    <s v="GOVERNMENT"/>
    <s v="MAC"/>
    <n v="936"/>
    <n v="795.6"/>
    <n v="789.4"/>
    <n v="1.77"/>
    <n v="791.17"/>
    <n v="632.94000000000005"/>
    <n v="158.22999999999999"/>
    <n v="709"/>
    <n v="47.33"/>
    <n v="34.840000000000003"/>
    <x v="0"/>
    <m/>
    <m/>
    <n v="8"/>
    <n v="0"/>
  </r>
  <r>
    <s v="RX002076"/>
    <d v="2023-09-18T00:00:00"/>
    <s v="PT0013"/>
    <s v="DR001"/>
    <s v="Dr. Sarah Chen"/>
    <s v="Internal Medicine"/>
    <s v="RX002"/>
    <s v="Westside Rx"/>
    <s v="Springfield"/>
    <s v="MA"/>
    <s v="68382-0035-01"/>
    <m/>
    <x v="2"/>
    <s v="CCB"/>
    <n v="30"/>
    <n v="29"/>
    <x v="0"/>
    <n v="1"/>
    <n v="0"/>
    <s v="PBM001"/>
    <x v="0"/>
    <s v="COMMERCIAL"/>
    <s v="MAC"/>
    <n v="7.2"/>
    <n v="5.76"/>
    <n v="3.26"/>
    <n v="1.78"/>
    <n v="5.04"/>
    <n v="4.3899999999999997"/>
    <n v="1"/>
    <n v="5.08"/>
    <n v="0"/>
    <n v="-0.04"/>
    <x v="0"/>
    <m/>
    <m/>
    <n v="0"/>
    <n v="0"/>
  </r>
  <r>
    <s v="RX002077"/>
    <d v="2023-01-29T00:00:00"/>
    <s v="PT0053"/>
    <s v="DR005"/>
    <s v="Dr. Lisa Johnson"/>
    <s v="Oncology"/>
    <s v="RX003"/>
    <s v="Community Care Pharmacy"/>
    <s v="Worcester"/>
    <s v="MA"/>
    <s v="61269-0435-01"/>
    <m/>
    <x v="14"/>
    <s v="Biguanide"/>
    <n v="90"/>
    <n v="88"/>
    <x v="0"/>
    <n v="1"/>
    <n v="0"/>
    <s v="MCR001"/>
    <x v="5"/>
    <s v="GOVERNMENT"/>
    <s v="MAC"/>
    <n v="12.4"/>
    <n v="9.92"/>
    <n v="7.26"/>
    <n v="1.77"/>
    <n v="9.0299999999999994"/>
    <n v="7.23"/>
    <n v="1.81"/>
    <n v="8.81"/>
    <n v="0"/>
    <n v="0.22"/>
    <x v="0"/>
    <m/>
    <m/>
    <n v="11"/>
    <n v="1"/>
  </r>
  <r>
    <s v="RX002078"/>
    <d v="2024-01-03T00:00:00"/>
    <s v="PT0053"/>
    <s v="DR001"/>
    <s v="Dr. Sarah Chen"/>
    <s v="Internal Medicine"/>
    <s v="RX001"/>
    <s v="Main St Pharmacy"/>
    <s v="Boston"/>
    <s v="MA"/>
    <s v="00071-0155-23"/>
    <s v="Lipitor"/>
    <x v="3"/>
    <s v="Statin"/>
    <n v="90"/>
    <n v="91"/>
    <x v="1"/>
    <n v="2"/>
    <n v="2"/>
    <s v="PBM001"/>
    <x v="0"/>
    <s v="COMMERCIAL"/>
    <s v="MAC"/>
    <n v="185.4"/>
    <n v="157.59"/>
    <n v="463.78"/>
    <n v="1.78"/>
    <n v="465.56"/>
    <n v="405.03"/>
    <n v="60.52"/>
    <n v="457.07"/>
    <n v="0"/>
    <n v="8.49"/>
    <x v="0"/>
    <m/>
    <m/>
    <n v="11"/>
    <n v="0"/>
  </r>
  <r>
    <s v="RX002079"/>
    <d v="2024-01-17T00:00:00"/>
    <s v="PT0071"/>
    <s v="DR003"/>
    <s v="Dr. Priya Patel"/>
    <s v="Endocrinology"/>
    <s v="RX002"/>
    <s v="Westside Rx"/>
    <s v="Springfield"/>
    <s v="MA"/>
    <s v="00003-0894-20"/>
    <s v="Eliquis 5mg"/>
    <x v="10"/>
    <s v="Anticoagulant"/>
    <n v="90"/>
    <n v="93"/>
    <x v="1"/>
    <n v="3"/>
    <n v="0"/>
    <s v="PBM002"/>
    <x v="2"/>
    <s v="COMMERCIAL"/>
    <s v="MAC"/>
    <n v="594"/>
    <n v="504.9"/>
    <n v="1520.93"/>
    <n v="1.79"/>
    <n v="1522.72"/>
    <n v="1294.31"/>
    <n v="228.41"/>
    <n v="1423"/>
    <n v="0"/>
    <n v="99.72"/>
    <x v="0"/>
    <m/>
    <m/>
    <n v="3"/>
    <n v="0"/>
  </r>
  <r>
    <s v="RX002080"/>
    <d v="2023-10-05T00:00:00"/>
    <s v="PT0052"/>
    <s v="DR003"/>
    <s v="Dr. Priya Patel"/>
    <s v="Endocrinology"/>
    <s v="RX002"/>
    <s v="Westside Rx"/>
    <s v="Springfield"/>
    <s v="MA"/>
    <s v="00093-0892-01"/>
    <m/>
    <x v="0"/>
    <s v="Antiplatelet"/>
    <n v="30"/>
    <n v="29"/>
    <x v="0"/>
    <n v="1"/>
    <n v="0"/>
    <s v="PBM004"/>
    <x v="1"/>
    <s v="COMMERCIAL"/>
    <s v="MAC"/>
    <n v="14.8"/>
    <n v="11.84"/>
    <n v="9.0299999999999994"/>
    <n v="1.8"/>
    <n v="10.83"/>
    <n v="9.1"/>
    <n v="1.73"/>
    <n v="10.75"/>
    <n v="0"/>
    <n v="0.09"/>
    <x v="0"/>
    <m/>
    <m/>
    <n v="3"/>
    <n v="0"/>
  </r>
  <r>
    <s v="RX002081"/>
    <d v="2023-06-12T00:00:00"/>
    <s v="PT0060"/>
    <s v="DR003"/>
    <s v="Dr. Priya Patel"/>
    <s v="Endocrinology"/>
    <s v="RX001"/>
    <s v="Main St Pharmacy"/>
    <s v="Boston"/>
    <s v="MA"/>
    <s v="00071-0155-23"/>
    <s v="Lipitor"/>
    <x v="3"/>
    <s v="Statin"/>
    <n v="30"/>
    <n v="29"/>
    <x v="1"/>
    <n v="2"/>
    <n v="0"/>
    <s v="PBM001"/>
    <x v="0"/>
    <s v="COMMERCIAL"/>
    <s v="MAC"/>
    <n v="185.4"/>
    <n v="157.59"/>
    <n v="154.36000000000001"/>
    <n v="1.78"/>
    <n v="156.13999999999999"/>
    <n v="135.84"/>
    <n v="20.3"/>
    <n v="150.52000000000001"/>
    <n v="0"/>
    <n v="5.62"/>
    <x v="0"/>
    <m/>
    <m/>
    <n v="6"/>
    <n v="1"/>
  </r>
  <r>
    <s v="RX002082"/>
    <d v="2023-01-21T00:00:00"/>
    <s v="PT0103"/>
    <s v="DR002"/>
    <s v="Dr. Michael Torres"/>
    <s v="Cardiology"/>
    <s v="RX001"/>
    <s v="Main St Pharmacy"/>
    <s v="Boston"/>
    <s v="MA"/>
    <s v="00093-7193-98"/>
    <m/>
    <x v="3"/>
    <s v="Statin"/>
    <n v="30"/>
    <n v="30"/>
    <x v="0"/>
    <n v="1"/>
    <n v="1"/>
    <s v="PBM003"/>
    <x v="3"/>
    <s v="COMMERCIAL"/>
    <s v="MAC"/>
    <n v="18.2"/>
    <n v="14.56"/>
    <n v="10.93"/>
    <n v="1.78"/>
    <n v="12.71"/>
    <n v="11.18"/>
    <n v="1.53"/>
    <n v="13.51"/>
    <n v="0"/>
    <n v="-0.8"/>
    <x v="0"/>
    <m/>
    <m/>
    <n v="1"/>
    <n v="0"/>
  </r>
  <r>
    <s v="RX002083"/>
    <d v="2023-07-02T00:00:00"/>
    <s v="PT0090"/>
    <s v="DR002"/>
    <s v="Dr. Michael Torres"/>
    <s v="Cardiology"/>
    <s v="RX003"/>
    <s v="Community Care Pharmacy"/>
    <s v="Worcester"/>
    <s v="MA"/>
    <s v="00085-1234-01"/>
    <m/>
    <x v="4"/>
    <s v="ACE Inhibitor"/>
    <n v="90"/>
    <n v="88"/>
    <x v="0"/>
    <n v="1"/>
    <n v="1"/>
    <s v="MCR001"/>
    <x v="5"/>
    <s v="GOVERNMENT"/>
    <s v="MAC"/>
    <n v="8.5"/>
    <n v="6.8"/>
    <n v="5.26"/>
    <n v="1.77"/>
    <n v="7.03"/>
    <n v="5.62"/>
    <n v="1.41"/>
    <n v="6.21"/>
    <n v="0"/>
    <n v="0.82"/>
    <x v="0"/>
    <m/>
    <m/>
    <n v="11"/>
    <n v="0"/>
  </r>
  <r>
    <s v="RX002084"/>
    <d v="2024-02-21T00:00:00"/>
    <s v="PT0012"/>
    <s v="DR005"/>
    <s v="Dr. Lisa Johnson"/>
    <s v="Oncology"/>
    <s v="RX003"/>
    <s v="Community Care Pharmacy"/>
    <s v="Worcester"/>
    <s v="MA"/>
    <s v="00591-3622-19"/>
    <m/>
    <x v="12"/>
    <s v="PPI"/>
    <n v="30"/>
    <n v="28"/>
    <x v="0"/>
    <n v="1"/>
    <n v="0"/>
    <s v="PBM001"/>
    <x v="0"/>
    <s v="COMMERCIAL"/>
    <s v="MAC"/>
    <n v="6.9"/>
    <n v="5.52"/>
    <n v="3.86"/>
    <n v="1.78"/>
    <n v="5.64"/>
    <n v="4.91"/>
    <n v="1"/>
    <n v="5.35"/>
    <n v="0"/>
    <n v="0.3"/>
    <x v="0"/>
    <m/>
    <m/>
    <n v="9"/>
    <n v="0"/>
  </r>
  <r>
    <s v="RX002085"/>
    <d v="2024-02-26T00:00:00"/>
    <s v="PT0088"/>
    <s v="DR004"/>
    <s v="Dr. James Williams"/>
    <s v="Primary Care"/>
    <s v="RX003"/>
    <s v="Community Care Pharmacy"/>
    <s v="Worcester"/>
    <s v="MA"/>
    <s v="00169-3671-12"/>
    <s v="Victoza 1.2mg"/>
    <x v="11"/>
    <s v="GLP-1"/>
    <n v="30"/>
    <n v="28"/>
    <x v="1"/>
    <n v="4"/>
    <n v="2"/>
    <s v="PBM004"/>
    <x v="1"/>
    <s v="COMMERCIAL"/>
    <s v="MAC"/>
    <n v="612"/>
    <n v="520.20000000000005"/>
    <n v="520.20000000000005"/>
    <n v="1.8"/>
    <n v="522"/>
    <n v="438.48"/>
    <n v="83.52"/>
    <n v="493.69"/>
    <n v="0"/>
    <n v="28.31"/>
    <x v="0"/>
    <m/>
    <m/>
    <n v="9"/>
    <n v="0"/>
  </r>
  <r>
    <s v="RX002086"/>
    <d v="2023-04-22T00:00:00"/>
    <s v="PT0024"/>
    <s v="DR001"/>
    <s v="Dr. Sarah Chen"/>
    <s v="Internal Medicine"/>
    <s v="RX004"/>
    <s v="Health Plus Pharmacy"/>
    <s v="Cambridge"/>
    <s v="MA"/>
    <s v="00591-3622-19"/>
    <m/>
    <x v="12"/>
    <s v="PPI"/>
    <n v="30"/>
    <n v="28"/>
    <x v="0"/>
    <n v="1"/>
    <n v="0"/>
    <s v="CASH"/>
    <x v="6"/>
    <s v="CASH"/>
    <s v="AWP"/>
    <n v="6.9"/>
    <n v="5.52"/>
    <n v="6.21"/>
    <n v="0"/>
    <n v="6.21"/>
    <n v="0"/>
    <n v="6.21"/>
    <n v="5.34"/>
    <n v="0"/>
    <n v="0.87"/>
    <x v="0"/>
    <m/>
    <m/>
    <n v="8"/>
    <n v="0"/>
  </r>
  <r>
    <s v="RX002087"/>
    <d v="2024-04-14T00:00:00"/>
    <s v="PT0074"/>
    <s v="DR003"/>
    <s v="Dr. Priya Patel"/>
    <s v="Endocrinology"/>
    <s v="RX002"/>
    <s v="Westside Rx"/>
    <s v="Springfield"/>
    <s v="MA"/>
    <s v="00173-0682-20"/>
    <s v="Advair Diskus 250/50"/>
    <x v="1"/>
    <s v="ICS/LABA"/>
    <n v="30"/>
    <n v="31"/>
    <x v="1"/>
    <n v="3"/>
    <n v="0"/>
    <s v="PBM001"/>
    <x v="0"/>
    <s v="COMMERCIAL"/>
    <s v="MAC"/>
    <n v="384"/>
    <n v="326.39999999999998"/>
    <n v="328.24"/>
    <n v="1.78"/>
    <n v="330.02"/>
    <n v="287.12"/>
    <n v="42.9"/>
    <n v="302.14"/>
    <n v="0"/>
    <n v="27.88"/>
    <x v="0"/>
    <m/>
    <m/>
    <n v="0"/>
    <n v="0"/>
  </r>
  <r>
    <s v="RX002088"/>
    <d v="2023-09-10T00:00:00"/>
    <s v="PT0114"/>
    <s v="DR001"/>
    <s v="Dr. Sarah Chen"/>
    <s v="Internal Medicine"/>
    <s v="RX001"/>
    <s v="Main St Pharmacy"/>
    <s v="Boston"/>
    <s v="MA"/>
    <s v="00002-4415-85"/>
    <s v="Trulicity 1.5mg"/>
    <x v="17"/>
    <s v="GLP-1"/>
    <n v="28"/>
    <n v="29"/>
    <x v="1"/>
    <n v="4"/>
    <n v="0"/>
    <s v="PBM002"/>
    <x v="2"/>
    <s v="COMMERCIAL"/>
    <s v="MAC"/>
    <n v="918"/>
    <n v="780.3"/>
    <n v="761.75"/>
    <n v="1.79"/>
    <n v="763.54"/>
    <n v="649.01"/>
    <n v="114.53"/>
    <n v="720.31"/>
    <n v="0"/>
    <n v="43.23"/>
    <x v="0"/>
    <m/>
    <m/>
    <n v="10"/>
    <n v="0"/>
  </r>
  <r>
    <s v="RX002089"/>
    <d v="2023-08-05T00:00:00"/>
    <s v="PT0067"/>
    <s v="DR002"/>
    <s v="Dr. Michael Torres"/>
    <s v="Cardiology"/>
    <s v="RX001"/>
    <s v="Main St Pharmacy"/>
    <s v="Boston"/>
    <s v="MA"/>
    <s v="61269-0435-01"/>
    <m/>
    <x v="14"/>
    <s v="Biguanide"/>
    <n v="90"/>
    <n v="91"/>
    <x v="0"/>
    <n v="1"/>
    <n v="2"/>
    <s v="PBM002"/>
    <x v="2"/>
    <s v="COMMERCIAL"/>
    <s v="MAC"/>
    <n v="12.4"/>
    <n v="9.92"/>
    <n v="6.66"/>
    <n v="1.79"/>
    <n v="8.4499999999999993"/>
    <n v="7.18"/>
    <n v="1.27"/>
    <n v="9.2100000000000009"/>
    <n v="0"/>
    <n v="-0.76"/>
    <x v="0"/>
    <m/>
    <m/>
    <n v="5"/>
    <n v="0"/>
  </r>
  <r>
    <s v="RX002090"/>
    <d v="2024-10-29T00:00:00"/>
    <s v="PT0074"/>
    <s v="DR005"/>
    <s v="Dr. Lisa Johnson"/>
    <s v="Oncology"/>
    <s v="RX004"/>
    <s v="Health Plus Pharmacy"/>
    <s v="Cambridge"/>
    <s v="MA"/>
    <s v="00074-3799-13"/>
    <s v="Humira Pen 40mg"/>
    <x v="7"/>
    <s v="Biologic"/>
    <n v="84"/>
    <n v="83"/>
    <x v="1"/>
    <n v="5"/>
    <n v="1"/>
    <s v="PBM003"/>
    <x v="3"/>
    <s v="COMMERCIAL"/>
    <s v="MAC"/>
    <n v="7140"/>
    <n v="6069"/>
    <n v="18199.97"/>
    <n v="1.78"/>
    <n v="18201.75"/>
    <n v="16017.54"/>
    <n v="2184.21"/>
    <n v="16407"/>
    <n v="0"/>
    <n v="1794.76"/>
    <x v="0"/>
    <m/>
    <m/>
    <n v="9"/>
    <n v="1"/>
  </r>
  <r>
    <s v="RX002091"/>
    <d v="2024-08-19T00:00:00"/>
    <s v="PT0039"/>
    <s v="DR005"/>
    <s v="Dr. Lisa Johnson"/>
    <s v="Oncology"/>
    <s v="RX003"/>
    <s v="Community Care Pharmacy"/>
    <s v="Worcester"/>
    <s v="MA"/>
    <s v="00071-0155-23"/>
    <s v="Lipitor"/>
    <x v="3"/>
    <s v="Statin"/>
    <n v="30"/>
    <n v="30"/>
    <x v="1"/>
    <n v="2"/>
    <n v="0"/>
    <s v="PBM002"/>
    <x v="2"/>
    <s v="COMMERCIAL"/>
    <s v="MAC"/>
    <n v="185.4"/>
    <n v="157.59"/>
    <n v="152.44999999999999"/>
    <n v="1.79"/>
    <n v="154.24"/>
    <n v="131.11000000000001"/>
    <n v="23.14"/>
    <n v="147.94999999999999"/>
    <n v="0"/>
    <n v="6.3"/>
    <x v="0"/>
    <m/>
    <m/>
    <n v="10"/>
    <n v="0"/>
  </r>
  <r>
    <s v="RX002092"/>
    <d v="2024-04-07T00:00:00"/>
    <s v="PT0050"/>
    <s v="DR001"/>
    <s v="Dr. Sarah Chen"/>
    <s v="Internal Medicine"/>
    <s v="RX001"/>
    <s v="Main St Pharmacy"/>
    <s v="Boston"/>
    <s v="MA"/>
    <s v="00591-3622-19"/>
    <m/>
    <x v="12"/>
    <s v="PPI"/>
    <n v="30"/>
    <n v="30"/>
    <x v="0"/>
    <n v="1"/>
    <n v="2"/>
    <s v="PBM002"/>
    <x v="2"/>
    <s v="COMMERCIAL"/>
    <s v="MAC"/>
    <n v="6.9"/>
    <n v="5.52"/>
    <n v="3.27"/>
    <n v="1.79"/>
    <n v="5.0599999999999996"/>
    <n v="4.3"/>
    <n v="1"/>
    <n v="5.07"/>
    <n v="0"/>
    <n v="-0.01"/>
    <x v="0"/>
    <m/>
    <m/>
    <n v="3"/>
    <n v="0"/>
  </r>
  <r>
    <s v="RX002093"/>
    <d v="2023-02-01T00:00:00"/>
    <s v="PT0075"/>
    <s v="DR004"/>
    <s v="Dr. James Williams"/>
    <s v="Primary Care"/>
    <s v="RX001"/>
    <s v="Main St Pharmacy"/>
    <s v="Boston"/>
    <s v="MA"/>
    <s v="00085-1234-01"/>
    <m/>
    <x v="4"/>
    <s v="ACE Inhibitor"/>
    <n v="90"/>
    <n v="91"/>
    <x v="0"/>
    <n v="1"/>
    <n v="0"/>
    <s v="PBM002"/>
    <x v="2"/>
    <s v="COMMERCIAL"/>
    <s v="MAC"/>
    <n v="8.5"/>
    <n v="6.8"/>
    <n v="4.99"/>
    <n v="1.79"/>
    <n v="6.78"/>
    <n v="5.76"/>
    <n v="1.02"/>
    <n v="6.14"/>
    <n v="0"/>
    <n v="0.64"/>
    <x v="0"/>
    <m/>
    <m/>
    <n v="8"/>
    <n v="0"/>
  </r>
  <r>
    <s v="RX002094"/>
    <d v="2024-09-12T00:00:00"/>
    <s v="PT0041"/>
    <s v="DR004"/>
    <s v="Dr. James Williams"/>
    <s v="Primary Care"/>
    <s v="RX001"/>
    <s v="Main St Pharmacy"/>
    <s v="Boston"/>
    <s v="MA"/>
    <s v="00093-0892-01"/>
    <m/>
    <x v="0"/>
    <s v="Antiplatelet"/>
    <n v="30"/>
    <n v="29"/>
    <x v="0"/>
    <n v="1"/>
    <n v="1"/>
    <s v="PBM004"/>
    <x v="1"/>
    <s v="COMMERCIAL"/>
    <s v="MAC"/>
    <n v="14.8"/>
    <n v="11.84"/>
    <n v="7.78"/>
    <n v="1.8"/>
    <n v="9.58"/>
    <n v="8.0500000000000007"/>
    <n v="1.53"/>
    <n v="10.96"/>
    <n v="0"/>
    <n v="-1.38"/>
    <x v="0"/>
    <m/>
    <m/>
    <n v="7"/>
    <n v="0"/>
  </r>
  <r>
    <s v="RX002095"/>
    <d v="2024-05-03T00:00:00"/>
    <s v="PT0005"/>
    <s v="DR004"/>
    <s v="Dr. James Williams"/>
    <s v="Primary Care"/>
    <s v="RX001"/>
    <s v="Main St Pharmacy"/>
    <s v="Boston"/>
    <s v="MA"/>
    <s v="68382-0035-01"/>
    <m/>
    <x v="2"/>
    <s v="CCB"/>
    <n v="30"/>
    <n v="29"/>
    <x v="0"/>
    <n v="1"/>
    <n v="2"/>
    <s v="MCR001"/>
    <x v="5"/>
    <s v="GOVERNMENT"/>
    <s v="MAC"/>
    <n v="7.2"/>
    <n v="5.76"/>
    <n v="3.48"/>
    <n v="1.77"/>
    <n v="5.25"/>
    <n v="4.2"/>
    <n v="1.05"/>
    <n v="5.23"/>
    <n v="0"/>
    <n v="0.02"/>
    <x v="0"/>
    <m/>
    <m/>
    <n v="7"/>
    <n v="0"/>
  </r>
  <r>
    <s v="RX002096"/>
    <d v="2024-02-02T00:00:00"/>
    <s v="PT0085"/>
    <s v="DR004"/>
    <s v="Dr. James Williams"/>
    <s v="Primary Care"/>
    <s v="RX004"/>
    <s v="Health Plus Pharmacy"/>
    <s v="Cambridge"/>
    <s v="MA"/>
    <s v="00093-7193-98"/>
    <m/>
    <x v="3"/>
    <s v="Statin"/>
    <n v="90"/>
    <n v="85"/>
    <x v="0"/>
    <n v="1"/>
    <n v="0"/>
    <s v="PBM004"/>
    <x v="1"/>
    <s v="COMMERCIAL"/>
    <s v="MAC"/>
    <n v="18.2"/>
    <n v="14.56"/>
    <n v="30.98"/>
    <n v="1.8"/>
    <n v="32.78"/>
    <n v="27.53"/>
    <n v="5.24"/>
    <n v="39.200000000000003"/>
    <n v="0"/>
    <n v="-6.42"/>
    <x v="0"/>
    <m/>
    <m/>
    <n v="8"/>
    <n v="1"/>
  </r>
  <r>
    <s v="RX002097"/>
    <d v="2023-11-26T00:00:00"/>
    <s v="PT0078"/>
    <s v="DR005"/>
    <s v="Dr. Lisa Johnson"/>
    <s v="Oncology"/>
    <s v="RX002"/>
    <s v="Westside Rx"/>
    <s v="Springfield"/>
    <s v="MA"/>
    <s v="00007-4102-20"/>
    <s v="Plavix 75mg"/>
    <x v="0"/>
    <s v="Antiplatelet"/>
    <n v="30"/>
    <n v="29"/>
    <x v="1"/>
    <n v="2"/>
    <n v="2"/>
    <s v="PBM001"/>
    <x v="0"/>
    <s v="COMMERCIAL"/>
    <s v="MAC"/>
    <n v="174"/>
    <n v="147.9"/>
    <n v="148.32"/>
    <n v="1.78"/>
    <n v="150.1"/>
    <n v="130.59"/>
    <n v="19.510000000000002"/>
    <n v="137.88999999999999"/>
    <n v="0"/>
    <n v="12.21"/>
    <x v="0"/>
    <m/>
    <m/>
    <n v="0"/>
    <n v="0"/>
  </r>
  <r>
    <s v="RX002098"/>
    <d v="2023-11-19T00:00:00"/>
    <s v="PT0016"/>
    <s v="DR004"/>
    <s v="Dr. James Williams"/>
    <s v="Primary Care"/>
    <s v="RX002"/>
    <s v="Westside Rx"/>
    <s v="Springfield"/>
    <s v="MA"/>
    <s v="00169-3671-12"/>
    <s v="Victoza 1.2mg"/>
    <x v="11"/>
    <s v="GLP-1"/>
    <n v="30"/>
    <n v="29"/>
    <x v="1"/>
    <n v="4"/>
    <n v="0"/>
    <s v="MCR001"/>
    <x v="5"/>
    <s v="GOVERNMENT"/>
    <s v="MAC"/>
    <n v="612"/>
    <n v="520.20000000000005"/>
    <n v="518.64"/>
    <n v="1.77"/>
    <n v="520.41"/>
    <n v="416.33"/>
    <n v="104.08"/>
    <n v="473.27"/>
    <n v="38.28"/>
    <n v="8.86"/>
    <x v="0"/>
    <m/>
    <m/>
    <n v="11"/>
    <n v="1"/>
  </r>
  <r>
    <s v="RX002099"/>
    <d v="2024-05-13T00:00:00"/>
    <s v="PT0075"/>
    <s v="DR004"/>
    <s v="Dr. James Williams"/>
    <s v="Primary Care"/>
    <s v="RX003"/>
    <s v="Community Care Pharmacy"/>
    <s v="Worcester"/>
    <s v="MA"/>
    <s v="00093-7193-98"/>
    <m/>
    <x v="3"/>
    <s v="Statin"/>
    <n v="90"/>
    <n v="87"/>
    <x v="0"/>
    <n v="1"/>
    <n v="0"/>
    <s v="PBM001"/>
    <x v="0"/>
    <s v="COMMERCIAL"/>
    <s v="MAC"/>
    <n v="18.2"/>
    <n v="14.56"/>
    <n v="30.71"/>
    <n v="1.78"/>
    <n v="32.49"/>
    <n v="28.27"/>
    <n v="4.22"/>
    <n v="41.92"/>
    <n v="0"/>
    <n v="-9.43"/>
    <x v="0"/>
    <m/>
    <m/>
    <n v="11"/>
    <n v="0"/>
  </r>
  <r>
    <s v="RX002100"/>
    <d v="2023-02-11T00:00:00"/>
    <s v="PT0054"/>
    <s v="DR001"/>
    <s v="Dr. Sarah Chen"/>
    <s v="Internal Medicine"/>
    <s v="RX002"/>
    <s v="Westside Rx"/>
    <s v="Springfield"/>
    <s v="MA"/>
    <s v="00169-4302-12"/>
    <s v="Ozempic 1mg"/>
    <x v="8"/>
    <s v="GLP-1"/>
    <n v="30"/>
    <n v="31"/>
    <x v="1"/>
    <n v="4"/>
    <n v="0"/>
    <s v="MCD001"/>
    <x v="4"/>
    <s v="GOVERNMENT"/>
    <s v="NADAC"/>
    <n v="936"/>
    <n v="795.6"/>
    <n v="755.82"/>
    <n v="3.78"/>
    <n v="759.6"/>
    <n v="546.91"/>
    <n v="212.69"/>
    <n v="705.4"/>
    <n v="0"/>
    <n v="54.2"/>
    <x v="0"/>
    <m/>
    <m/>
    <n v="5"/>
    <n v="0"/>
  </r>
  <r>
    <s v="RX002101"/>
    <d v="2023-04-21T00:00:00"/>
    <s v="PT0062"/>
    <s v="DR002"/>
    <s v="Dr. Michael Torres"/>
    <s v="Cardiology"/>
    <s v="RX001"/>
    <s v="Main St Pharmacy"/>
    <s v="Boston"/>
    <s v="MA"/>
    <s v="00003-0208-11"/>
    <s v="Jardiance 25mg"/>
    <x v="5"/>
    <s v="SGLT2i"/>
    <n v="30"/>
    <n v="30"/>
    <x v="1"/>
    <n v="4"/>
    <n v="1"/>
    <s v="MCR001"/>
    <x v="5"/>
    <s v="GOVERNMENT"/>
    <s v="MAC"/>
    <n v="564"/>
    <n v="479.4"/>
    <n v="470.09"/>
    <n v="1.77"/>
    <n v="471.86"/>
    <n v="377.49"/>
    <n v="94.37"/>
    <n v="449.26"/>
    <n v="21.07"/>
    <n v="1.53"/>
    <x v="0"/>
    <m/>
    <m/>
    <n v="6"/>
    <n v="0"/>
  </r>
  <r>
    <s v="RX002102"/>
    <d v="2023-06-03T00:00:00"/>
    <s v="PT0091"/>
    <s v="DR002"/>
    <s v="Dr. Michael Torres"/>
    <s v="Cardiology"/>
    <s v="RX002"/>
    <s v="Westside Rx"/>
    <s v="Springfield"/>
    <s v="MA"/>
    <s v="00085-1234-01"/>
    <m/>
    <x v="4"/>
    <s v="ACE Inhibitor"/>
    <n v="90"/>
    <n v="91"/>
    <x v="0"/>
    <n v="1"/>
    <n v="0"/>
    <s v="PBM002"/>
    <x v="2"/>
    <s v="COMMERCIAL"/>
    <s v="MAC"/>
    <n v="8.5"/>
    <n v="6.8"/>
    <n v="4.66"/>
    <n v="1.79"/>
    <n v="6.45"/>
    <n v="5.48"/>
    <n v="1"/>
    <n v="6.13"/>
    <n v="0"/>
    <n v="0.32"/>
    <x v="0"/>
    <m/>
    <m/>
    <n v="6"/>
    <n v="0"/>
  </r>
  <r>
    <s v="RX002103"/>
    <d v="2024-01-14T00:00:00"/>
    <s v="PT0007"/>
    <s v="DR003"/>
    <s v="Dr. Priya Patel"/>
    <s v="Endocrinology"/>
    <s v="RX003"/>
    <s v="Community Care Pharmacy"/>
    <s v="Worcester"/>
    <s v="MA"/>
    <s v="61269-0435-01"/>
    <m/>
    <x v="14"/>
    <s v="Biguanide"/>
    <n v="90"/>
    <n v="86"/>
    <x v="0"/>
    <n v="1"/>
    <n v="0"/>
    <s v="PBM004"/>
    <x v="1"/>
    <s v="COMMERCIAL"/>
    <s v="MAC"/>
    <n v="12.4"/>
    <n v="9.92"/>
    <n v="7.79"/>
    <n v="1.8"/>
    <n v="9.59"/>
    <n v="8.0500000000000007"/>
    <n v="1.53"/>
    <n v="9.25"/>
    <n v="0"/>
    <n v="0.34"/>
    <x v="0"/>
    <m/>
    <m/>
    <n v="6"/>
    <n v="1"/>
  </r>
  <r>
    <s v="RX002104"/>
    <d v="2023-08-26T00:00:00"/>
    <s v="PT0025"/>
    <s v="DR002"/>
    <s v="Dr. Michael Torres"/>
    <s v="Cardiology"/>
    <s v="RX003"/>
    <s v="Community Care Pharmacy"/>
    <s v="Worcester"/>
    <s v="MA"/>
    <s v="00085-1234-01"/>
    <m/>
    <x v="4"/>
    <s v="ACE Inhibitor"/>
    <n v="90"/>
    <n v="90"/>
    <x v="0"/>
    <n v="1"/>
    <n v="0"/>
    <s v="MCR001"/>
    <x v="5"/>
    <s v="GOVERNMENT"/>
    <s v="MAC"/>
    <n v="8.5"/>
    <n v="6.8"/>
    <n v="4.57"/>
    <n v="1.77"/>
    <n v="6.34"/>
    <n v="5.07"/>
    <n v="1.27"/>
    <n v="6.51"/>
    <n v="0"/>
    <n v="-0.17"/>
    <x v="0"/>
    <m/>
    <m/>
    <n v="6"/>
    <n v="1"/>
  </r>
  <r>
    <s v="RX002105"/>
    <d v="2024-08-02T00:00:00"/>
    <s v="PT0055"/>
    <s v="DR004"/>
    <s v="Dr. James Williams"/>
    <s v="Primary Care"/>
    <s v="RX002"/>
    <s v="Westside Rx"/>
    <s v="Springfield"/>
    <s v="MA"/>
    <s v="50458-0579-30"/>
    <s v="Xarelto 20mg"/>
    <x v="13"/>
    <s v="Anticoagulant"/>
    <n v="30"/>
    <n v="31"/>
    <x v="1"/>
    <n v="3"/>
    <n v="0"/>
    <s v="PBM004"/>
    <x v="1"/>
    <s v="COMMERCIAL"/>
    <s v="MAC"/>
    <n v="558"/>
    <n v="474.3"/>
    <n v="461.59"/>
    <n v="1.8"/>
    <n v="463.39"/>
    <n v="389.24"/>
    <n v="74.14"/>
    <n v="423.45"/>
    <n v="0"/>
    <n v="39.94"/>
    <x v="0"/>
    <m/>
    <m/>
    <n v="10"/>
    <n v="1"/>
  </r>
  <r>
    <s v="RX002106"/>
    <d v="2024-02-15T00:00:00"/>
    <s v="PT0060"/>
    <s v="DR001"/>
    <s v="Dr. Sarah Chen"/>
    <s v="Internal Medicine"/>
    <s v="RX003"/>
    <s v="Community Care Pharmacy"/>
    <s v="Worcester"/>
    <s v="MA"/>
    <s v="00093-7193-98"/>
    <m/>
    <x v="3"/>
    <s v="Statin"/>
    <n v="90"/>
    <n v="85"/>
    <x v="0"/>
    <n v="1"/>
    <n v="1"/>
    <s v="PBM003"/>
    <x v="3"/>
    <s v="COMMERCIAL"/>
    <s v="MAC"/>
    <n v="18.2"/>
    <n v="14.56"/>
    <n v="24.43"/>
    <n v="1.78"/>
    <n v="26.21"/>
    <n v="23.06"/>
    <n v="3.15"/>
    <n v="40.97"/>
    <n v="0"/>
    <n v="-14.76"/>
    <x v="2"/>
    <m/>
    <m/>
    <n v="10"/>
    <n v="1"/>
  </r>
  <r>
    <s v="RX002107"/>
    <d v="2023-11-13T00:00:00"/>
    <s v="PT0015"/>
    <s v="DR003"/>
    <s v="Dr. Priya Patel"/>
    <s v="Endocrinology"/>
    <s v="RX002"/>
    <s v="Westside Rx"/>
    <s v="Springfield"/>
    <s v="MA"/>
    <s v="00071-0155-23"/>
    <s v="Lipitor"/>
    <x v="3"/>
    <s v="Statin"/>
    <n v="30"/>
    <n v="29"/>
    <x v="1"/>
    <n v="2"/>
    <n v="1"/>
    <s v="PBM001"/>
    <x v="0"/>
    <s v="COMMERCIAL"/>
    <s v="MAC"/>
    <n v="185.4"/>
    <n v="157.59"/>
    <n v="155"/>
    <n v="1.78"/>
    <n v="156.78"/>
    <n v="136.4"/>
    <n v="20.38"/>
    <n v="151.36000000000001"/>
    <n v="0"/>
    <n v="5.42"/>
    <x v="0"/>
    <m/>
    <m/>
    <n v="3"/>
    <n v="0"/>
  </r>
  <r>
    <s v="RX002108"/>
    <d v="2023-06-11T00:00:00"/>
    <s v="PT0044"/>
    <s v="DR005"/>
    <s v="Dr. Lisa Johnson"/>
    <s v="Oncology"/>
    <s v="RX001"/>
    <s v="Main St Pharmacy"/>
    <s v="Boston"/>
    <s v="MA"/>
    <s v="00078-0467-15"/>
    <s v="Entresto 49/51"/>
    <x v="16"/>
    <s v="ARNI"/>
    <n v="30"/>
    <n v="29"/>
    <x v="1"/>
    <n v="4"/>
    <n v="0"/>
    <s v="MCR001"/>
    <x v="5"/>
    <s v="GOVERNMENT"/>
    <s v="MAC"/>
    <n v="618"/>
    <n v="525.29999999999995"/>
    <n v="515.44000000000005"/>
    <n v="1.77"/>
    <n v="517.21"/>
    <n v="413.77"/>
    <n v="103.44"/>
    <n v="462.38"/>
    <n v="24.48"/>
    <n v="30.35"/>
    <x v="0"/>
    <m/>
    <m/>
    <n v="6"/>
    <n v="1"/>
  </r>
  <r>
    <s v="RX002109"/>
    <d v="2023-08-27T00:00:00"/>
    <s v="PT0007"/>
    <s v="DR005"/>
    <s v="Dr. Lisa Johnson"/>
    <s v="Oncology"/>
    <s v="RX002"/>
    <s v="Westside Rx"/>
    <s v="Springfield"/>
    <s v="MA"/>
    <s v="00071-0155-23"/>
    <s v="Lipitor"/>
    <x v="3"/>
    <s v="Statin"/>
    <n v="30"/>
    <n v="29"/>
    <x v="1"/>
    <n v="2"/>
    <n v="0"/>
    <s v="PBM003"/>
    <x v="3"/>
    <s v="COMMERCIAL"/>
    <s v="MAC"/>
    <n v="185.4"/>
    <n v="157.59"/>
    <n v="157.37"/>
    <n v="1.78"/>
    <n v="159.15"/>
    <n v="140.05000000000001"/>
    <n v="19.100000000000001"/>
    <n v="145.12"/>
    <n v="0"/>
    <n v="14.03"/>
    <x v="0"/>
    <m/>
    <m/>
    <n v="11"/>
    <n v="0"/>
  </r>
  <r>
    <s v="RX002110"/>
    <d v="2024-02-14T00:00:00"/>
    <s v="PT0096"/>
    <s v="DR001"/>
    <s v="Dr. Sarah Chen"/>
    <s v="Internal Medicine"/>
    <s v="RX002"/>
    <s v="Westside Rx"/>
    <s v="Springfield"/>
    <s v="MA"/>
    <s v="00591-3622-19"/>
    <m/>
    <x v="12"/>
    <s v="PPI"/>
    <n v="30"/>
    <n v="30"/>
    <x v="0"/>
    <n v="1"/>
    <n v="2"/>
    <s v="MCR001"/>
    <x v="5"/>
    <s v="GOVERNMENT"/>
    <s v="MAC"/>
    <n v="6.9"/>
    <n v="5.52"/>
    <n v="3.95"/>
    <n v="1.77"/>
    <n v="5.72"/>
    <n v="4.57"/>
    <n v="1.1399999999999999"/>
    <n v="5.27"/>
    <n v="0"/>
    <n v="0.45"/>
    <x v="2"/>
    <m/>
    <m/>
    <n v="2"/>
    <n v="0"/>
  </r>
  <r>
    <s v="RX002111"/>
    <d v="2024-03-01T00:00:00"/>
    <s v="PT0113"/>
    <s v="DR003"/>
    <s v="Dr. Priya Patel"/>
    <s v="Endocrinology"/>
    <s v="RX003"/>
    <s v="Community Care Pharmacy"/>
    <s v="Worcester"/>
    <s v="MA"/>
    <s v="00007-4102-20"/>
    <s v="Plavix 75mg"/>
    <x v="0"/>
    <s v="Antiplatelet"/>
    <n v="30"/>
    <n v="29"/>
    <x v="1"/>
    <n v="2"/>
    <n v="0"/>
    <s v="PBM001"/>
    <x v="0"/>
    <s v="COMMERCIAL"/>
    <s v="MAC"/>
    <n v="174"/>
    <n v="147.9"/>
    <n v="145.61000000000001"/>
    <n v="1.78"/>
    <n v="147.38999999999999"/>
    <n v="128.22999999999999"/>
    <n v="19.16"/>
    <n v="131.97999999999999"/>
    <n v="0"/>
    <n v="15.41"/>
    <x v="0"/>
    <m/>
    <m/>
    <n v="6"/>
    <n v="0"/>
  </r>
  <r>
    <s v="RX002112"/>
    <d v="2023-06-09T00:00:00"/>
    <s v="PT0047"/>
    <s v="DR004"/>
    <s v="Dr. James Williams"/>
    <s v="Primary Care"/>
    <s v="RX003"/>
    <s v="Community Care Pharmacy"/>
    <s v="Worcester"/>
    <s v="MA"/>
    <s v="00591-3622-19"/>
    <m/>
    <x v="12"/>
    <s v="PPI"/>
    <n v="30"/>
    <n v="29"/>
    <x v="0"/>
    <n v="1"/>
    <n v="0"/>
    <s v="PBM004"/>
    <x v="1"/>
    <s v="COMMERCIAL"/>
    <s v="MAC"/>
    <n v="6.9"/>
    <n v="5.52"/>
    <n v="4.16"/>
    <n v="1.8"/>
    <n v="5.96"/>
    <n v="5.01"/>
    <n v="1"/>
    <n v="5.03"/>
    <n v="0"/>
    <n v="0.94"/>
    <x v="0"/>
    <m/>
    <m/>
    <n v="4"/>
    <n v="0"/>
  </r>
  <r>
    <s v="RX002113"/>
    <d v="2023-01-04T00:00:00"/>
    <s v="PT0060"/>
    <s v="DR004"/>
    <s v="Dr. James Williams"/>
    <s v="Primary Care"/>
    <s v="RX001"/>
    <s v="Main St Pharmacy"/>
    <s v="Boston"/>
    <s v="MA"/>
    <s v="00007-4102-20"/>
    <s v="Plavix 75mg"/>
    <x v="0"/>
    <s v="Antiplatelet"/>
    <n v="30"/>
    <n v="29"/>
    <x v="1"/>
    <n v="2"/>
    <n v="2"/>
    <s v="PBM003"/>
    <x v="3"/>
    <s v="COMMERCIAL"/>
    <s v="MAC"/>
    <n v="174"/>
    <n v="147.9"/>
    <n v="147.74"/>
    <n v="1.78"/>
    <n v="149.52000000000001"/>
    <n v="131.58000000000001"/>
    <n v="17.940000000000001"/>
    <n v="134.38999999999999"/>
    <n v="0"/>
    <n v="15.14"/>
    <x v="2"/>
    <m/>
    <m/>
    <n v="1"/>
    <n v="1"/>
  </r>
  <r>
    <s v="RX002114"/>
    <d v="2024-07-12T00:00:00"/>
    <s v="PT0066"/>
    <s v="DR002"/>
    <s v="Dr. Michael Torres"/>
    <s v="Cardiology"/>
    <s v="RX004"/>
    <s v="Health Plus Pharmacy"/>
    <s v="Cambridge"/>
    <s v="MA"/>
    <s v="00093-0892-01"/>
    <m/>
    <x v="0"/>
    <s v="Antiplatelet"/>
    <n v="30"/>
    <n v="30"/>
    <x v="0"/>
    <n v="1"/>
    <n v="0"/>
    <s v="PBM003"/>
    <x v="3"/>
    <s v="COMMERCIAL"/>
    <s v="MAC"/>
    <n v="14.8"/>
    <n v="11.84"/>
    <n v="6.69"/>
    <n v="1.78"/>
    <n v="8.4700000000000006"/>
    <n v="7.46"/>
    <n v="1.02"/>
    <n v="11.06"/>
    <n v="0"/>
    <n v="-2.58"/>
    <x v="0"/>
    <m/>
    <m/>
    <n v="11"/>
    <n v="1"/>
  </r>
  <r>
    <s v="RX002115"/>
    <d v="2023-01-28T00:00:00"/>
    <s v="PT0055"/>
    <s v="DR004"/>
    <s v="Dr. James Williams"/>
    <s v="Primary Care"/>
    <s v="RX001"/>
    <s v="Main St Pharmacy"/>
    <s v="Boston"/>
    <s v="MA"/>
    <s v="00093-0892-01"/>
    <m/>
    <x v="0"/>
    <s v="Antiplatelet"/>
    <n v="90"/>
    <n v="85"/>
    <x v="0"/>
    <n v="1"/>
    <n v="0"/>
    <s v="PBM002"/>
    <x v="2"/>
    <s v="COMMERCIAL"/>
    <s v="MAC"/>
    <n v="14.8"/>
    <n v="11.84"/>
    <n v="23.91"/>
    <n v="1.79"/>
    <n v="25.7"/>
    <n v="21.85"/>
    <n v="3.86"/>
    <n v="33.32"/>
    <n v="0"/>
    <n v="-7.62"/>
    <x v="0"/>
    <m/>
    <m/>
    <n v="8"/>
    <n v="0"/>
  </r>
  <r>
    <s v="RX002116"/>
    <d v="2023-11-09T00:00:00"/>
    <s v="PT0009"/>
    <s v="DR004"/>
    <s v="Dr. James Williams"/>
    <s v="Primary Care"/>
    <s v="RX004"/>
    <s v="Health Plus Pharmacy"/>
    <s v="Cambridge"/>
    <s v="MA"/>
    <s v="00003-0208-11"/>
    <s v="Jardiance 25mg"/>
    <x v="5"/>
    <s v="SGLT2i"/>
    <n v="30"/>
    <n v="28"/>
    <x v="1"/>
    <n v="4"/>
    <n v="0"/>
    <s v="PBM001"/>
    <x v="0"/>
    <s v="COMMERCIAL"/>
    <s v="MAC"/>
    <n v="564"/>
    <n v="479.4"/>
    <n v="472.02"/>
    <n v="1.78"/>
    <n v="473.8"/>
    <n v="412.2"/>
    <n v="61.59"/>
    <n v="437.74"/>
    <n v="0"/>
    <n v="36.06"/>
    <x v="0"/>
    <m/>
    <m/>
    <n v="1"/>
    <n v="0"/>
  </r>
  <r>
    <s v="RX002117"/>
    <d v="2024-12-02T00:00:00"/>
    <s v="PT0035"/>
    <s v="DR005"/>
    <s v="Dr. Lisa Johnson"/>
    <s v="Oncology"/>
    <s v="RX002"/>
    <s v="Westside Rx"/>
    <s v="Springfield"/>
    <s v="MA"/>
    <s v="00078-0467-15"/>
    <s v="Entresto 49/51"/>
    <x v="16"/>
    <s v="ARNI"/>
    <n v="30"/>
    <n v="28"/>
    <x v="1"/>
    <n v="4"/>
    <n v="0"/>
    <s v="CASH"/>
    <x v="6"/>
    <s v="CASH"/>
    <s v="AWP"/>
    <n v="618"/>
    <n v="525.29999999999995"/>
    <n v="556.20000000000005"/>
    <n v="0"/>
    <n v="556.20000000000005"/>
    <n v="0"/>
    <n v="556.20000000000005"/>
    <n v="494.05"/>
    <n v="0"/>
    <n v="62.15"/>
    <x v="0"/>
    <m/>
    <m/>
    <n v="9"/>
    <n v="0"/>
  </r>
  <r>
    <s v="RX002118"/>
    <d v="2023-01-21T00:00:00"/>
    <s v="PT0061"/>
    <s v="DR005"/>
    <s v="Dr. Lisa Johnson"/>
    <s v="Oncology"/>
    <s v="RX003"/>
    <s v="Community Care Pharmacy"/>
    <s v="Worcester"/>
    <s v="MA"/>
    <s v="61958-0601-01"/>
    <m/>
    <x v="6"/>
    <s v="Biologic"/>
    <n v="28"/>
    <n v="26"/>
    <x v="0"/>
    <n v="4"/>
    <n v="0"/>
    <s v="PBM003"/>
    <x v="3"/>
    <s v="COMMERCIAL"/>
    <s v="MAC"/>
    <n v="4998"/>
    <n v="4248.3"/>
    <n v="0"/>
    <n v="0"/>
    <n v="0"/>
    <n v="0"/>
    <n v="0"/>
    <n v="0"/>
    <n v="0"/>
    <n v="0"/>
    <x v="1"/>
    <n v="88"/>
    <s v="DUR Reject Error"/>
    <n v="11"/>
    <n v="0"/>
  </r>
  <r>
    <s v="RX002119"/>
    <d v="2023-02-10T00:00:00"/>
    <s v="PT0093"/>
    <s v="DR002"/>
    <s v="Dr. Michael Torres"/>
    <s v="Cardiology"/>
    <s v="RX003"/>
    <s v="Community Care Pharmacy"/>
    <s v="Worcester"/>
    <s v="MA"/>
    <s v="00085-1234-01"/>
    <m/>
    <x v="4"/>
    <s v="ACE Inhibitor"/>
    <n v="90"/>
    <n v="94"/>
    <x v="0"/>
    <n v="1"/>
    <n v="0"/>
    <s v="MCD001"/>
    <x v="4"/>
    <s v="GOVERNMENT"/>
    <s v="NADAC"/>
    <n v="8.5"/>
    <n v="6.8"/>
    <n v="6.46"/>
    <n v="0.03"/>
    <n v="6.49"/>
    <n v="4.67"/>
    <n v="1.82"/>
    <n v="6.38"/>
    <n v="0"/>
    <n v="0.11"/>
    <x v="0"/>
    <m/>
    <m/>
    <n v="4"/>
    <n v="1"/>
  </r>
  <r>
    <s v="RX002120"/>
    <d v="2024-09-03T00:00:00"/>
    <s v="PT0038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89"/>
    <x v="0"/>
    <n v="1"/>
    <n v="1"/>
    <s v="PBM003"/>
    <x v="3"/>
    <s v="COMMERCIAL"/>
    <s v="MAC"/>
    <n v="8.5"/>
    <n v="6.8"/>
    <n v="4.93"/>
    <n v="1.78"/>
    <n v="6.71"/>
    <n v="5.9"/>
    <n v="1"/>
    <n v="6.38"/>
    <n v="0"/>
    <n v="0.33"/>
    <x v="0"/>
    <m/>
    <m/>
    <n v="1"/>
    <n v="1"/>
  </r>
  <r>
    <s v="RX002121"/>
    <d v="2024-11-23T00:00:00"/>
    <s v="PT0004"/>
    <s v="DR001"/>
    <s v="Dr. Sarah Chen"/>
    <s v="Internal Medicine"/>
    <s v="RX001"/>
    <s v="Main St Pharmacy"/>
    <s v="Boston"/>
    <s v="MA"/>
    <s v="00006-0021-31"/>
    <s v="Januvia 100mg"/>
    <x v="15"/>
    <s v="DPP-4"/>
    <n v="30"/>
    <n v="30"/>
    <x v="1"/>
    <n v="3"/>
    <n v="0"/>
    <s v="PBM003"/>
    <x v="3"/>
    <s v="COMMERCIAL"/>
    <s v="MAC"/>
    <n v="492"/>
    <n v="418.2"/>
    <n v="413.35"/>
    <n v="1.78"/>
    <n v="415.13"/>
    <n v="365.32"/>
    <n v="49.82"/>
    <n v="395.75"/>
    <n v="0"/>
    <n v="19.38"/>
    <x v="0"/>
    <m/>
    <m/>
    <n v="5"/>
    <n v="0"/>
  </r>
  <r>
    <s v="RX002122"/>
    <d v="2023-06-29T00:00:00"/>
    <s v="PT0080"/>
    <s v="DR005"/>
    <s v="Dr. Lisa Johnson"/>
    <s v="Oncology"/>
    <s v="RX002"/>
    <s v="Westside Rx"/>
    <s v="Springfield"/>
    <s v="MA"/>
    <s v="00007-4102-20"/>
    <s v="Plavix 75mg"/>
    <x v="0"/>
    <s v="Antiplatelet"/>
    <n v="90"/>
    <n v="93"/>
    <x v="1"/>
    <n v="2"/>
    <n v="0"/>
    <s v="PBM001"/>
    <x v="0"/>
    <s v="COMMERCIAL"/>
    <s v="MAC"/>
    <n v="174"/>
    <n v="147.9"/>
    <n v="0"/>
    <n v="0"/>
    <n v="0"/>
    <n v="0"/>
    <n v="0"/>
    <n v="0"/>
    <n v="0"/>
    <n v="0"/>
    <x v="1"/>
    <n v="88"/>
    <s v="DUR Reject Error"/>
    <n v="9"/>
    <n v="0"/>
  </r>
  <r>
    <s v="RX002123"/>
    <d v="2024-09-05T00:00:00"/>
    <s v="PT0058"/>
    <s v="DR002"/>
    <s v="Dr. Michael Torres"/>
    <s v="Cardiology"/>
    <s v="RX003"/>
    <s v="Community Care Pharmacy"/>
    <s v="Worcester"/>
    <s v="MA"/>
    <s v="00085-1234-01"/>
    <m/>
    <x v="4"/>
    <s v="ACE Inhibitor"/>
    <n v="90"/>
    <n v="92"/>
    <x v="0"/>
    <n v="1"/>
    <n v="0"/>
    <s v="PBM004"/>
    <x v="1"/>
    <s v="COMMERCIAL"/>
    <s v="MAC"/>
    <n v="8.5"/>
    <n v="6.8"/>
    <n v="4.75"/>
    <n v="1.8"/>
    <n v="6.55"/>
    <n v="5.5"/>
    <n v="1.05"/>
    <n v="6.44"/>
    <n v="0"/>
    <n v="0.11"/>
    <x v="0"/>
    <m/>
    <m/>
    <n v="5"/>
    <n v="1"/>
  </r>
  <r>
    <s v="RX002124"/>
    <d v="2023-02-27T00:00:00"/>
    <s v="PT0028"/>
    <s v="DR002"/>
    <s v="Dr. Michael Torres"/>
    <s v="Cardiology"/>
    <s v="RX003"/>
    <s v="Community Care Pharmacy"/>
    <s v="Worcester"/>
    <s v="MA"/>
    <s v="68382-0035-01"/>
    <m/>
    <x v="2"/>
    <s v="CCB"/>
    <n v="30"/>
    <n v="29"/>
    <x v="0"/>
    <n v="1"/>
    <n v="0"/>
    <s v="PBM004"/>
    <x v="1"/>
    <s v="COMMERCIAL"/>
    <s v="MAC"/>
    <n v="7.2"/>
    <n v="5.76"/>
    <n v="3.33"/>
    <n v="1.8"/>
    <n v="5.13"/>
    <n v="4.3099999999999996"/>
    <n v="1"/>
    <n v="5.47"/>
    <n v="0"/>
    <n v="-0.34"/>
    <x v="0"/>
    <m/>
    <m/>
    <n v="10"/>
    <n v="0"/>
  </r>
  <r>
    <s v="RX002125"/>
    <d v="2024-04-14T00:00:00"/>
    <s v="PT0112"/>
    <s v="DR002"/>
    <s v="Dr. Michael Torres"/>
    <s v="Cardiology"/>
    <s v="RX002"/>
    <s v="Westside Rx"/>
    <s v="Springfield"/>
    <s v="MA"/>
    <s v="00093-7193-98"/>
    <m/>
    <x v="3"/>
    <s v="Statin"/>
    <n v="30"/>
    <n v="29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3.82"/>
    <n v="0"/>
    <n v="0.08"/>
    <x v="0"/>
    <m/>
    <m/>
    <n v="11"/>
    <n v="0"/>
  </r>
  <r>
    <s v="RX002126"/>
    <d v="2023-04-28T00:00:00"/>
    <s v="PT0068"/>
    <s v="DR005"/>
    <s v="Dr. Lisa Johnson"/>
    <s v="Oncology"/>
    <s v="RX004"/>
    <s v="Health Plus Pharmacy"/>
    <s v="Cambridge"/>
    <s v="MA"/>
    <s v="00003-0208-11"/>
    <s v="Jardiance 25mg"/>
    <x v="5"/>
    <s v="SGLT2i"/>
    <n v="30"/>
    <n v="29"/>
    <x v="1"/>
    <n v="4"/>
    <n v="0"/>
    <s v="PBM003"/>
    <x v="3"/>
    <s v="COMMERCIAL"/>
    <s v="MAC"/>
    <n v="564"/>
    <n v="479.4"/>
    <n v="467.73"/>
    <n v="1.78"/>
    <n v="469.51"/>
    <n v="413.17"/>
    <n v="56.34"/>
    <n v="422.08"/>
    <n v="0"/>
    <n v="47.43"/>
    <x v="0"/>
    <m/>
    <m/>
    <n v="7"/>
    <n v="0"/>
  </r>
  <r>
    <s v="RX002127"/>
    <d v="2024-02-05T00:00:00"/>
    <s v="PT0079"/>
    <s v="DR005"/>
    <s v="Dr. Lisa Johnson"/>
    <s v="Oncology"/>
    <s v="RX003"/>
    <s v="Community Care Pharmacy"/>
    <s v="Worcester"/>
    <s v="MA"/>
    <s v="00093-0892-01"/>
    <m/>
    <x v="0"/>
    <s v="Antiplatelet"/>
    <n v="30"/>
    <n v="28"/>
    <x v="0"/>
    <n v="1"/>
    <n v="0"/>
    <s v="MCR001"/>
    <x v="5"/>
    <s v="GOVERNMENT"/>
    <s v="MAC"/>
    <n v="14.8"/>
    <n v="11.84"/>
    <n v="0"/>
    <n v="0"/>
    <n v="0"/>
    <n v="0"/>
    <n v="0"/>
    <n v="0"/>
    <n v="0"/>
    <n v="0"/>
    <x v="1"/>
    <n v="70"/>
    <s v="Product/Service Not Covered"/>
    <n v="5"/>
    <n v="0"/>
  </r>
  <r>
    <s v="RX002128"/>
    <d v="2023-09-19T00:00:00"/>
    <s v="PT0072"/>
    <s v="DR004"/>
    <s v="Dr. James Williams"/>
    <s v="Primary Care"/>
    <s v="RX003"/>
    <s v="Community Care Pharmacy"/>
    <s v="Worcester"/>
    <s v="MA"/>
    <s v="00003-0894-20"/>
    <s v="Eliquis 5mg"/>
    <x v="10"/>
    <s v="Anticoagulant"/>
    <n v="30"/>
    <n v="29"/>
    <x v="1"/>
    <n v="3"/>
    <n v="0"/>
    <s v="MCR001"/>
    <x v="5"/>
    <s v="GOVERNMENT"/>
    <s v="MAC"/>
    <n v="594"/>
    <n v="504.9"/>
    <n v="0"/>
    <n v="0"/>
    <n v="0"/>
    <n v="0"/>
    <n v="0"/>
    <n v="0"/>
    <n v="0"/>
    <n v="0"/>
    <x v="1"/>
    <n v="88"/>
    <s v="DUR Reject Error"/>
    <n v="5"/>
    <n v="0"/>
  </r>
  <r>
    <s v="RX002129"/>
    <d v="2023-04-30T00:00:00"/>
    <s v="PT0090"/>
    <s v="DR001"/>
    <s v="Dr. Sarah Chen"/>
    <s v="Internal Medicine"/>
    <s v="RX001"/>
    <s v="Main St Pharmacy"/>
    <s v="Boston"/>
    <s v="MA"/>
    <s v="61269-0435-01"/>
    <m/>
    <x v="14"/>
    <s v="Biguanide"/>
    <n v="90"/>
    <n v="90"/>
    <x v="0"/>
    <n v="1"/>
    <n v="1"/>
    <s v="CASH"/>
    <x v="6"/>
    <s v="CASH"/>
    <s v="AWP"/>
    <n v="12.4"/>
    <n v="9.92"/>
    <n v="11.16"/>
    <n v="0"/>
    <n v="11.16"/>
    <n v="0"/>
    <n v="11.16"/>
    <n v="9.59"/>
    <n v="0"/>
    <n v="1.57"/>
    <x v="0"/>
    <m/>
    <m/>
    <n v="8"/>
    <n v="0"/>
  </r>
  <r>
    <s v="RX002130"/>
    <d v="2023-08-16T00:00:00"/>
    <s v="PT0074"/>
    <s v="DR005"/>
    <s v="Dr. Lisa Johnson"/>
    <s v="Oncology"/>
    <s v="RX003"/>
    <s v="Community Care Pharmacy"/>
    <s v="Worcester"/>
    <s v="MA"/>
    <s v="68382-0035-01"/>
    <m/>
    <x v="2"/>
    <s v="CCB"/>
    <n v="30"/>
    <n v="29"/>
    <x v="0"/>
    <n v="1"/>
    <n v="0"/>
    <s v="MCD001"/>
    <x v="4"/>
    <s v="GOVERNMENT"/>
    <s v="NADAC"/>
    <n v="7.2"/>
    <n v="5.76"/>
    <n v="0"/>
    <n v="0"/>
    <n v="0"/>
    <n v="0"/>
    <n v="0"/>
    <n v="0"/>
    <n v="0"/>
    <n v="0"/>
    <x v="1"/>
    <n v="75"/>
    <s v="Prior Authorization Required"/>
    <n v="3"/>
    <n v="1"/>
  </r>
  <r>
    <s v="RX002131"/>
    <d v="2024-12-10T00:00:00"/>
    <s v="PT0020"/>
    <s v="DR003"/>
    <s v="Dr. Priya Patel"/>
    <s v="Endocrinology"/>
    <s v="RX002"/>
    <s v="Westside Rx"/>
    <s v="Springfield"/>
    <s v="MA"/>
    <s v="00093-0892-01"/>
    <m/>
    <x v="0"/>
    <s v="Antiplatelet"/>
    <n v="30"/>
    <n v="28"/>
    <x v="0"/>
    <n v="1"/>
    <n v="2"/>
    <s v="PBM004"/>
    <x v="1"/>
    <s v="COMMERCIAL"/>
    <s v="MAC"/>
    <n v="14.8"/>
    <n v="11.84"/>
    <n v="9.11"/>
    <n v="1.8"/>
    <n v="10.91"/>
    <n v="9.16"/>
    <n v="1.75"/>
    <n v="10.46"/>
    <n v="0"/>
    <n v="0.45"/>
    <x v="0"/>
    <m/>
    <m/>
    <n v="5"/>
    <n v="0"/>
  </r>
  <r>
    <s v="RX002132"/>
    <d v="2023-12-09T00:00:00"/>
    <s v="PT0067"/>
    <s v="DR001"/>
    <s v="Dr. Sarah Chen"/>
    <s v="Internal Medicine"/>
    <s v="RX002"/>
    <s v="Westside Rx"/>
    <s v="Springfield"/>
    <s v="MA"/>
    <s v="00006-0021-31"/>
    <s v="Januvia 100mg"/>
    <x v="15"/>
    <s v="DPP-4"/>
    <n v="30"/>
    <n v="31"/>
    <x v="1"/>
    <n v="3"/>
    <n v="2"/>
    <s v="PBM004"/>
    <x v="1"/>
    <s v="COMMERCIAL"/>
    <s v="MAC"/>
    <n v="492"/>
    <n v="418.2"/>
    <n v="406.86"/>
    <n v="1.8"/>
    <n v="408.66"/>
    <n v="343.27"/>
    <n v="65.39"/>
    <n v="398.98"/>
    <n v="0"/>
    <n v="9.68"/>
    <x v="0"/>
    <m/>
    <m/>
    <n v="8"/>
    <n v="0"/>
  </r>
  <r>
    <s v="RX002133"/>
    <d v="2024-04-26T00:00:00"/>
    <s v="PT0040"/>
    <s v="DR003"/>
    <s v="Dr. Priya Patel"/>
    <s v="Endocrinology"/>
    <s v="RX001"/>
    <s v="Main St Pharmacy"/>
    <s v="Boston"/>
    <s v="MA"/>
    <s v="68382-0035-01"/>
    <m/>
    <x v="2"/>
    <s v="CCB"/>
    <n v="30"/>
    <n v="29"/>
    <x v="0"/>
    <n v="1"/>
    <n v="0"/>
    <s v="PBM001"/>
    <x v="0"/>
    <s v="COMMERCIAL"/>
    <s v="MAC"/>
    <n v="7.2"/>
    <n v="5.76"/>
    <n v="4.22"/>
    <n v="1.78"/>
    <n v="6"/>
    <n v="5.22"/>
    <n v="1"/>
    <n v="5.21"/>
    <n v="0"/>
    <n v="0.78"/>
    <x v="0"/>
    <m/>
    <m/>
    <n v="7"/>
    <n v="0"/>
  </r>
  <r>
    <s v="RX002134"/>
    <d v="2023-07-04T00:00:00"/>
    <s v="PT0064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88"/>
    <x v="0"/>
    <n v="1"/>
    <n v="0"/>
    <s v="PBM003"/>
    <x v="3"/>
    <s v="COMMERCIAL"/>
    <s v="MAC"/>
    <n v="8.5"/>
    <n v="6.8"/>
    <n v="4.47"/>
    <n v="1.78"/>
    <n v="6.25"/>
    <n v="5.5"/>
    <n v="1"/>
    <n v="6.26"/>
    <n v="0"/>
    <n v="-0.01"/>
    <x v="0"/>
    <m/>
    <m/>
    <n v="2"/>
    <n v="0"/>
  </r>
  <r>
    <s v="RX002135"/>
    <d v="2024-05-30T00:00:00"/>
    <s v="PT0060"/>
    <s v="DR005"/>
    <s v="Dr. Lisa Johnson"/>
    <s v="Oncology"/>
    <s v="RX004"/>
    <s v="Health Plus Pharmacy"/>
    <s v="Cambridge"/>
    <s v="MA"/>
    <s v="00591-3622-19"/>
    <m/>
    <x v="12"/>
    <s v="PPI"/>
    <n v="30"/>
    <n v="31"/>
    <x v="0"/>
    <n v="1"/>
    <n v="0"/>
    <s v="PBM002"/>
    <x v="2"/>
    <s v="COMMERCIAL"/>
    <s v="MAC"/>
    <n v="6.9"/>
    <n v="5.52"/>
    <n v="3.85"/>
    <n v="1.79"/>
    <n v="5.64"/>
    <n v="4.79"/>
    <n v="1"/>
    <n v="5.13"/>
    <n v="0"/>
    <n v="0.51"/>
    <x v="0"/>
    <m/>
    <m/>
    <n v="8"/>
    <n v="0"/>
  </r>
  <r>
    <s v="RX002136"/>
    <d v="2023-10-12T00:00:00"/>
    <s v="PT0018"/>
    <s v="DR002"/>
    <s v="Dr. Michael Torres"/>
    <s v="Cardiology"/>
    <s v="RX001"/>
    <s v="Main St Pharmacy"/>
    <s v="Boston"/>
    <s v="MA"/>
    <s v="00085-1234-01"/>
    <m/>
    <x v="4"/>
    <s v="ACE Inhibitor"/>
    <n v="90"/>
    <n v="91"/>
    <x v="0"/>
    <n v="1"/>
    <n v="0"/>
    <s v="PBM002"/>
    <x v="2"/>
    <s v="COMMERCIAL"/>
    <s v="MAC"/>
    <n v="8.5"/>
    <n v="6.8"/>
    <n v="0"/>
    <n v="0"/>
    <n v="0"/>
    <n v="0"/>
    <n v="0"/>
    <n v="0"/>
    <n v="0"/>
    <n v="0"/>
    <x v="1"/>
    <n v="65"/>
    <s v="Patient Not Covered"/>
    <n v="11"/>
    <n v="0"/>
  </r>
  <r>
    <s v="RX002137"/>
    <d v="2024-09-08T00:00:00"/>
    <s v="PT0043"/>
    <s v="DR003"/>
    <s v="Dr. Priya Patel"/>
    <s v="Endocrinology"/>
    <s v="RX001"/>
    <s v="Main St Pharmacy"/>
    <s v="Boston"/>
    <s v="MA"/>
    <s v="00085-1234-01"/>
    <m/>
    <x v="4"/>
    <s v="ACE Inhibitor"/>
    <n v="90"/>
    <n v="91"/>
    <x v="0"/>
    <n v="1"/>
    <n v="0"/>
    <s v="MCD001"/>
    <x v="4"/>
    <s v="GOVERNMENT"/>
    <s v="NADAC"/>
    <n v="8.5"/>
    <n v="6.8"/>
    <n v="6.46"/>
    <n v="0.03"/>
    <n v="6.49"/>
    <n v="4.67"/>
    <n v="1.82"/>
    <n v="6.41"/>
    <n v="0"/>
    <n v="0.08"/>
    <x v="0"/>
    <m/>
    <m/>
    <n v="3"/>
    <n v="0"/>
  </r>
  <r>
    <s v="RX002138"/>
    <d v="2023-06-06T00:00:00"/>
    <s v="PT0062"/>
    <s v="DR001"/>
    <s v="Dr. Sarah Chen"/>
    <s v="Internal Medicine"/>
    <s v="RX001"/>
    <s v="Main St Pharmacy"/>
    <s v="Boston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3.76"/>
    <n v="1.78"/>
    <n v="5.54"/>
    <n v="4.88"/>
    <n v="1"/>
    <n v="5.25"/>
    <n v="0"/>
    <n v="0.3"/>
    <x v="0"/>
    <m/>
    <m/>
    <n v="5"/>
    <n v="0"/>
  </r>
  <r>
    <s v="RX002139"/>
    <d v="2024-07-21T00:00:00"/>
    <s v="PT0112"/>
    <s v="DR004"/>
    <s v="Dr. James Williams"/>
    <s v="Primary Care"/>
    <s v="RX003"/>
    <s v="Community Care Pharmacy"/>
    <s v="Worcester"/>
    <s v="MA"/>
    <s v="00002-4415-85"/>
    <s v="Trulicity 1.5mg"/>
    <x v="17"/>
    <s v="GLP-1"/>
    <n v="28"/>
    <n v="29"/>
    <x v="1"/>
    <n v="4"/>
    <n v="2"/>
    <s v="PBM001"/>
    <x v="0"/>
    <s v="COMMERCIAL"/>
    <s v="MAC"/>
    <n v="918"/>
    <n v="780.3"/>
    <n v="784.62"/>
    <n v="1.78"/>
    <n v="786.4"/>
    <n v="684.17"/>
    <n v="102.23"/>
    <n v="751.38"/>
    <n v="0"/>
    <n v="35.020000000000003"/>
    <x v="0"/>
    <m/>
    <m/>
    <n v="0"/>
    <n v="0"/>
  </r>
  <r>
    <s v="RX002140"/>
    <d v="2023-08-26T00:00:00"/>
    <s v="PT0058"/>
    <s v="DR003"/>
    <s v="Dr. Priya Patel"/>
    <s v="Endocrinology"/>
    <s v="RX001"/>
    <s v="Main St Pharmacy"/>
    <s v="Boston"/>
    <s v="MA"/>
    <s v="61269-0435-01"/>
    <m/>
    <x v="14"/>
    <s v="Biguanide"/>
    <n v="90"/>
    <n v="91"/>
    <x v="0"/>
    <n v="1"/>
    <n v="0"/>
    <s v="PBM002"/>
    <x v="2"/>
    <s v="COMMERCIAL"/>
    <s v="MAC"/>
    <n v="12.4"/>
    <n v="9.92"/>
    <n v="5.54"/>
    <n v="1.79"/>
    <n v="7.33"/>
    <n v="6.23"/>
    <n v="1.1000000000000001"/>
    <n v="9.36"/>
    <n v="0"/>
    <n v="-2.0299999999999998"/>
    <x v="0"/>
    <m/>
    <m/>
    <n v="3"/>
    <n v="0"/>
  </r>
  <r>
    <s v="RX002141"/>
    <d v="2024-07-03T00:00:00"/>
    <s v="PT0112"/>
    <s v="DR001"/>
    <s v="Dr. Sarah Chen"/>
    <s v="Internal Medicine"/>
    <s v="RX004"/>
    <s v="Health Plus Pharmacy"/>
    <s v="Cambridge"/>
    <s v="MA"/>
    <s v="00074-3799-13"/>
    <s v="Humira Pen 40mg"/>
    <x v="7"/>
    <s v="Biologic"/>
    <n v="28"/>
    <n v="27"/>
    <x v="1"/>
    <n v="5"/>
    <n v="0"/>
    <s v="PBM001"/>
    <x v="0"/>
    <s v="COMMERCIAL"/>
    <s v="MAC"/>
    <n v="7140"/>
    <n v="6069"/>
    <n v="6059.21"/>
    <n v="1.78"/>
    <n v="6060.99"/>
    <n v="5273.06"/>
    <n v="787.93"/>
    <n v="5590.1"/>
    <n v="0"/>
    <n v="470.89"/>
    <x v="0"/>
    <m/>
    <m/>
    <n v="1"/>
    <n v="1"/>
  </r>
  <r>
    <s v="RX002142"/>
    <d v="2024-07-11T00:00:00"/>
    <s v="PT0007"/>
    <s v="DR004"/>
    <s v="Dr. James Williams"/>
    <s v="Primary Care"/>
    <s v="RX001"/>
    <s v="Main St Pharmacy"/>
    <s v="Boston"/>
    <s v="MA"/>
    <s v="00093-7193-98"/>
    <m/>
    <x v="3"/>
    <s v="Statin"/>
    <n v="30"/>
    <n v="31"/>
    <x v="0"/>
    <n v="1"/>
    <n v="0"/>
    <s v="PBM003"/>
    <x v="3"/>
    <s v="COMMERCIAL"/>
    <s v="MAC"/>
    <n v="18.2"/>
    <n v="14.56"/>
    <n v="9.7899999999999991"/>
    <n v="1.78"/>
    <n v="11.57"/>
    <n v="10.18"/>
    <n v="1.39"/>
    <n v="13.81"/>
    <n v="0"/>
    <n v="-2.2400000000000002"/>
    <x v="0"/>
    <m/>
    <m/>
    <n v="4"/>
    <n v="0"/>
  </r>
  <r>
    <s v="RX002143"/>
    <d v="2023-08-26T00:00:00"/>
    <s v="PT0004"/>
    <s v="DR004"/>
    <s v="Dr. James Williams"/>
    <s v="Primary Care"/>
    <s v="RX004"/>
    <s v="Health Plus Pharmacy"/>
    <s v="Cambridge"/>
    <s v="MA"/>
    <s v="00591-3622-19"/>
    <m/>
    <x v="12"/>
    <s v="PPI"/>
    <n v="30"/>
    <n v="28"/>
    <x v="0"/>
    <n v="1"/>
    <n v="2"/>
    <s v="PBM002"/>
    <x v="2"/>
    <s v="COMMERCIAL"/>
    <s v="MAC"/>
    <n v="6.9"/>
    <n v="5.52"/>
    <n v="4.1900000000000004"/>
    <n v="1.79"/>
    <n v="5.98"/>
    <n v="5.08"/>
    <n v="1"/>
    <n v="4.9000000000000004"/>
    <n v="0"/>
    <n v="1.08"/>
    <x v="0"/>
    <m/>
    <m/>
    <n v="2"/>
    <n v="0"/>
  </r>
  <r>
    <s v="RX002144"/>
    <d v="2024-08-21T00:00:00"/>
    <s v="PT0050"/>
    <s v="DR004"/>
    <s v="Dr. James Williams"/>
    <s v="Primary Care"/>
    <s v="RX004"/>
    <s v="Health Plus Pharmacy"/>
    <s v="Cambridge"/>
    <s v="MA"/>
    <s v="00093-7193-98"/>
    <m/>
    <x v="3"/>
    <s v="Statin"/>
    <n v="90"/>
    <n v="90"/>
    <x v="0"/>
    <n v="1"/>
    <n v="1"/>
    <s v="PBM001"/>
    <x v="0"/>
    <s v="COMMERCIAL"/>
    <s v="MAC"/>
    <n v="18.2"/>
    <n v="14.56"/>
    <n v="33.130000000000003"/>
    <n v="1.78"/>
    <n v="34.909999999999997"/>
    <n v="30.37"/>
    <n v="4.54"/>
    <n v="40.85"/>
    <n v="0"/>
    <n v="-5.94"/>
    <x v="0"/>
    <m/>
    <m/>
    <n v="4"/>
    <n v="1"/>
  </r>
  <r>
    <s v="RX002145"/>
    <d v="2023-02-06T00:00:00"/>
    <s v="PT0029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93"/>
    <x v="0"/>
    <n v="1"/>
    <n v="0"/>
    <s v="PBM001"/>
    <x v="0"/>
    <s v="COMMERCIAL"/>
    <s v="MAC"/>
    <n v="8.5"/>
    <n v="6.8"/>
    <n v="3.82"/>
    <n v="1.78"/>
    <n v="5.6"/>
    <n v="4.87"/>
    <n v="1"/>
    <n v="6.03"/>
    <n v="0"/>
    <n v="-0.44"/>
    <x v="0"/>
    <m/>
    <m/>
    <n v="8"/>
    <n v="0"/>
  </r>
  <r>
    <s v="RX002146"/>
    <d v="2023-06-13T00:00:00"/>
    <s v="PT0049"/>
    <s v="DR002"/>
    <s v="Dr. Michael Torres"/>
    <s v="Cardiology"/>
    <s v="RX002"/>
    <s v="Westside Rx"/>
    <s v="Springfield"/>
    <s v="MA"/>
    <s v="00085-1234-01"/>
    <m/>
    <x v="4"/>
    <s v="ACE Inhibitor"/>
    <n v="90"/>
    <n v="90"/>
    <x v="0"/>
    <n v="1"/>
    <n v="2"/>
    <s v="MCR001"/>
    <x v="5"/>
    <s v="GOVERNMENT"/>
    <s v="MAC"/>
    <n v="8.5"/>
    <n v="6.8"/>
    <n v="4.09"/>
    <n v="1.77"/>
    <n v="5.86"/>
    <n v="4.6900000000000004"/>
    <n v="1.17"/>
    <n v="6.25"/>
    <n v="0"/>
    <n v="-0.39"/>
    <x v="0"/>
    <m/>
    <m/>
    <n v="7"/>
    <n v="0"/>
  </r>
  <r>
    <s v="RX002147"/>
    <d v="2024-07-08T00:00:00"/>
    <s v="PT0060"/>
    <s v="DR004"/>
    <s v="Dr. James Williams"/>
    <s v="Primary Care"/>
    <s v="RX002"/>
    <s v="Westside Rx"/>
    <s v="Springfield"/>
    <s v="MA"/>
    <s v="00078-0467-15"/>
    <s v="Entresto 49/51"/>
    <x v="16"/>
    <s v="ARNI"/>
    <n v="30"/>
    <n v="30"/>
    <x v="1"/>
    <n v="4"/>
    <n v="2"/>
    <s v="PBM003"/>
    <x v="3"/>
    <s v="COMMERCIAL"/>
    <s v="MAC"/>
    <n v="618"/>
    <n v="525.29999999999995"/>
    <n v="526.88"/>
    <n v="1.78"/>
    <n v="528.66"/>
    <n v="465.22"/>
    <n v="63.44"/>
    <n v="469.07"/>
    <n v="0"/>
    <n v="59.59"/>
    <x v="0"/>
    <m/>
    <m/>
    <n v="2"/>
    <n v="1"/>
  </r>
  <r>
    <s v="RX002148"/>
    <d v="2024-03-24T00:00:00"/>
    <s v="PT0069"/>
    <s v="DR003"/>
    <s v="Dr. Priya Patel"/>
    <s v="Endocrinology"/>
    <s v="RX002"/>
    <s v="Westside Rx"/>
    <s v="Springfield"/>
    <s v="MA"/>
    <s v="00169-4302-12"/>
    <s v="Ozempic 1mg"/>
    <x v="8"/>
    <s v="GLP-1"/>
    <n v="30"/>
    <n v="29"/>
    <x v="1"/>
    <n v="4"/>
    <n v="0"/>
    <s v="PBM003"/>
    <x v="3"/>
    <s v="COMMERCIAL"/>
    <s v="MAC"/>
    <n v="936"/>
    <n v="795.6"/>
    <n v="804.69"/>
    <n v="1.78"/>
    <n v="806.47"/>
    <n v="709.69"/>
    <n v="96.78"/>
    <n v="713.16"/>
    <n v="0"/>
    <n v="93.31"/>
    <x v="0"/>
    <m/>
    <m/>
    <n v="5"/>
    <n v="0"/>
  </r>
  <r>
    <s v="RX002149"/>
    <d v="2023-09-06T00:00:00"/>
    <s v="PT0084"/>
    <s v="DR004"/>
    <s v="Dr. James Williams"/>
    <s v="Primary Care"/>
    <s v="RX003"/>
    <s v="Community Care Pharmacy"/>
    <s v="Worcester"/>
    <s v="MA"/>
    <s v="00078-0467-15"/>
    <s v="Entresto 49/51"/>
    <x v="16"/>
    <s v="ARNI"/>
    <n v="30"/>
    <n v="28"/>
    <x v="1"/>
    <n v="4"/>
    <n v="1"/>
    <s v="CASH"/>
    <x v="6"/>
    <s v="CASH"/>
    <s v="AWP"/>
    <n v="618"/>
    <n v="525.29999999999995"/>
    <n v="556.20000000000005"/>
    <n v="0"/>
    <n v="556.20000000000005"/>
    <n v="0"/>
    <n v="556.20000000000005"/>
    <n v="471.38"/>
    <n v="0"/>
    <n v="84.82"/>
    <x v="0"/>
    <m/>
    <m/>
    <n v="7"/>
    <n v="0"/>
  </r>
  <r>
    <s v="RX002150"/>
    <d v="2023-12-14T00:00:00"/>
    <s v="PT0017"/>
    <s v="DR002"/>
    <s v="Dr. Michael Torres"/>
    <s v="Cardiology"/>
    <s v="RX003"/>
    <s v="Community Care Pharmacy"/>
    <s v="Worcester"/>
    <s v="MA"/>
    <s v="00078-0467-15"/>
    <s v="Entresto 49/51"/>
    <x v="16"/>
    <s v="ARNI"/>
    <n v="30"/>
    <n v="30"/>
    <x v="1"/>
    <n v="4"/>
    <n v="0"/>
    <s v="PBM001"/>
    <x v="0"/>
    <s v="COMMERCIAL"/>
    <s v="MAC"/>
    <n v="618"/>
    <n v="525.29999999999995"/>
    <n v="519.87"/>
    <n v="1.78"/>
    <n v="521.65"/>
    <n v="453.83"/>
    <n v="67.81"/>
    <n v="465.14"/>
    <n v="0"/>
    <n v="56.5"/>
    <x v="0"/>
    <m/>
    <m/>
    <n v="2"/>
    <n v="1"/>
  </r>
  <r>
    <s v="RX002151"/>
    <d v="2023-11-16T00:00:00"/>
    <s v="PT0006"/>
    <s v="DR001"/>
    <s v="Dr. Sarah Chen"/>
    <s v="Internal Medicine"/>
    <s v="RX004"/>
    <s v="Health Plus Pharmacy"/>
    <s v="Cambridge"/>
    <s v="MA"/>
    <s v="61269-0435-01"/>
    <m/>
    <x v="14"/>
    <s v="Biguanide"/>
    <n v="90"/>
    <n v="92"/>
    <x v="0"/>
    <n v="1"/>
    <n v="2"/>
    <s v="MCD001"/>
    <x v="4"/>
    <s v="GOVERNMENT"/>
    <s v="NADAC"/>
    <n v="12.4"/>
    <n v="9.92"/>
    <n v="9.42"/>
    <n v="0.05"/>
    <n v="9.4700000000000006"/>
    <n v="6.82"/>
    <n v="2.65"/>
    <n v="9.43"/>
    <n v="0"/>
    <n v="0.04"/>
    <x v="0"/>
    <m/>
    <m/>
    <n v="5"/>
    <n v="0"/>
  </r>
  <r>
    <s v="RX002152"/>
    <d v="2024-04-05T00:00:00"/>
    <s v="PT0038"/>
    <s v="DR005"/>
    <s v="Dr. Lisa Johnson"/>
    <s v="Oncology"/>
    <s v="RX002"/>
    <s v="Westside Rx"/>
    <s v="Springfield"/>
    <s v="MA"/>
    <s v="00085-1234-01"/>
    <m/>
    <x v="4"/>
    <s v="ACE Inhibitor"/>
    <n v="90"/>
    <n v="86"/>
    <x v="0"/>
    <n v="1"/>
    <n v="0"/>
    <s v="PBM003"/>
    <x v="3"/>
    <s v="COMMERCIAL"/>
    <s v="MAC"/>
    <n v="8.5"/>
    <n v="6.8"/>
    <n v="5.41"/>
    <n v="1.78"/>
    <n v="7.19"/>
    <n v="6.33"/>
    <n v="1"/>
    <n v="6.38"/>
    <n v="0"/>
    <n v="0.81"/>
    <x v="2"/>
    <m/>
    <m/>
    <n v="8"/>
    <n v="0"/>
  </r>
  <r>
    <s v="RX002153"/>
    <d v="2024-02-14T00:00:00"/>
    <s v="PT0112"/>
    <s v="DR003"/>
    <s v="Dr. Priya Patel"/>
    <s v="Endocrinology"/>
    <s v="RX004"/>
    <s v="Health Plus Pharmacy"/>
    <s v="Cambridge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9.93"/>
    <n v="1.77"/>
    <n v="11.7"/>
    <n v="9.36"/>
    <n v="2.34"/>
    <n v="13.92"/>
    <n v="0"/>
    <n v="-2.2200000000000002"/>
    <x v="0"/>
    <m/>
    <m/>
    <n v="4"/>
    <n v="0"/>
  </r>
  <r>
    <s v="RX002154"/>
    <d v="2023-08-22T00:00:00"/>
    <s v="PT0089"/>
    <s v="DR004"/>
    <s v="Dr. James Williams"/>
    <s v="Primary Care"/>
    <s v="RX004"/>
    <s v="Health Plus Pharmacy"/>
    <s v="Cambridge"/>
    <s v="MA"/>
    <s v="00006-0021-31"/>
    <s v="Januvia 100mg"/>
    <x v="15"/>
    <s v="DPP-4"/>
    <n v="90"/>
    <n v="86"/>
    <x v="1"/>
    <n v="3"/>
    <n v="0"/>
    <s v="PBM002"/>
    <x v="2"/>
    <s v="COMMERCIAL"/>
    <s v="MAC"/>
    <n v="492"/>
    <n v="418.2"/>
    <n v="1232.54"/>
    <n v="1.79"/>
    <n v="1234.33"/>
    <n v="1049.18"/>
    <n v="185.15"/>
    <n v="1112.01"/>
    <n v="0"/>
    <n v="122.32"/>
    <x v="0"/>
    <m/>
    <m/>
    <n v="8"/>
    <n v="0"/>
  </r>
  <r>
    <s v="RX002155"/>
    <d v="2023-09-02T00:00:00"/>
    <s v="PT0087"/>
    <s v="DR002"/>
    <s v="Dr. Michael Torres"/>
    <s v="Cardiology"/>
    <s v="RX004"/>
    <s v="Health Plus Pharmacy"/>
    <s v="Cambridge"/>
    <s v="MA"/>
    <s v="68382-0035-01"/>
    <m/>
    <x v="2"/>
    <s v="CCB"/>
    <n v="30"/>
    <n v="31"/>
    <x v="0"/>
    <n v="1"/>
    <n v="2"/>
    <s v="PBM001"/>
    <x v="0"/>
    <s v="COMMERCIAL"/>
    <s v="MAC"/>
    <n v="7.2"/>
    <n v="5.76"/>
    <n v="3.62"/>
    <n v="1.78"/>
    <n v="5.4"/>
    <n v="4.7"/>
    <n v="1"/>
    <n v="5.5"/>
    <n v="0"/>
    <n v="-0.11"/>
    <x v="0"/>
    <m/>
    <m/>
    <n v="0"/>
    <n v="0"/>
  </r>
  <r>
    <s v="RX002156"/>
    <d v="2023-03-02T00:00:00"/>
    <s v="PT0032"/>
    <s v="DR002"/>
    <s v="Dr. Michael Torres"/>
    <s v="Cardiology"/>
    <s v="RX003"/>
    <s v="Community Care Pharmacy"/>
    <s v="Worcester"/>
    <s v="MA"/>
    <s v="00071-0155-23"/>
    <s v="Lipitor"/>
    <x v="3"/>
    <s v="Statin"/>
    <n v="90"/>
    <n v="90"/>
    <x v="1"/>
    <n v="2"/>
    <n v="0"/>
    <s v="PBM003"/>
    <x v="3"/>
    <s v="COMMERCIAL"/>
    <s v="MAC"/>
    <n v="185.4"/>
    <n v="157.59"/>
    <n v="477.28"/>
    <n v="1.78"/>
    <n v="479.06"/>
    <n v="421.57"/>
    <n v="57.49"/>
    <n v="452.61"/>
    <n v="0"/>
    <n v="26.46"/>
    <x v="0"/>
    <m/>
    <m/>
    <n v="11"/>
    <n v="0"/>
  </r>
  <r>
    <s v="RX002157"/>
    <d v="2024-07-11T00:00:00"/>
    <s v="PT0007"/>
    <s v="DR002"/>
    <s v="Dr. Michael Torres"/>
    <s v="Cardiology"/>
    <s v="RX004"/>
    <s v="Health Plus Pharmacy"/>
    <s v="Cambridge"/>
    <s v="MA"/>
    <s v="00085-1234-01"/>
    <m/>
    <x v="4"/>
    <s v="ACE Inhibitor"/>
    <n v="90"/>
    <n v="88"/>
    <x v="0"/>
    <n v="1"/>
    <n v="2"/>
    <s v="MCR001"/>
    <x v="5"/>
    <s v="GOVERNMENT"/>
    <s v="MAC"/>
    <n v="8.5"/>
    <n v="6.8"/>
    <n v="4.34"/>
    <n v="1.77"/>
    <n v="6.11"/>
    <n v="4.8899999999999997"/>
    <n v="1.22"/>
    <n v="6.32"/>
    <n v="0"/>
    <n v="-0.21"/>
    <x v="0"/>
    <m/>
    <m/>
    <n v="1"/>
    <n v="1"/>
  </r>
  <r>
    <s v="RX002158"/>
    <d v="2023-07-31T00:00:00"/>
    <s v="PT0052"/>
    <s v="DR002"/>
    <s v="Dr. Michael Torres"/>
    <s v="Cardiology"/>
    <s v="RX003"/>
    <s v="Community Care Pharmacy"/>
    <s v="Worcester"/>
    <s v="MA"/>
    <s v="68382-0035-01"/>
    <m/>
    <x v="2"/>
    <s v="CCB"/>
    <n v="30"/>
    <n v="29"/>
    <x v="0"/>
    <n v="1"/>
    <n v="0"/>
    <s v="MCD001"/>
    <x v="4"/>
    <s v="GOVERNMENT"/>
    <s v="NADAC"/>
    <n v="7.2"/>
    <n v="5.76"/>
    <n v="5.47"/>
    <n v="0.03"/>
    <n v="5.5"/>
    <n v="3.96"/>
    <n v="1.54"/>
    <n v="5.17"/>
    <n v="0"/>
    <n v="0.33"/>
    <x v="0"/>
    <m/>
    <m/>
    <n v="7"/>
    <n v="1"/>
  </r>
  <r>
    <s v="RX002159"/>
    <d v="2024-01-10T00:00:00"/>
    <s v="PT0075"/>
    <s v="DR004"/>
    <s v="Dr. James Williams"/>
    <s v="Primary Care"/>
    <s v="RX003"/>
    <s v="Community Care Pharmacy"/>
    <s v="Worcester"/>
    <s v="MA"/>
    <s v="00078-0467-15"/>
    <s v="Entresto 49/51"/>
    <x v="16"/>
    <s v="ARNI"/>
    <n v="30"/>
    <n v="30"/>
    <x v="1"/>
    <n v="4"/>
    <n v="0"/>
    <s v="PBM001"/>
    <x v="0"/>
    <s v="COMMERCIAL"/>
    <s v="MAC"/>
    <n v="618"/>
    <n v="525.29999999999995"/>
    <n v="522.38"/>
    <n v="1.78"/>
    <n v="524.16"/>
    <n v="456.02"/>
    <n v="68.14"/>
    <n v="495.21"/>
    <n v="0"/>
    <n v="28.95"/>
    <x v="2"/>
    <m/>
    <m/>
    <n v="5"/>
    <n v="0"/>
  </r>
  <r>
    <s v="RX002160"/>
    <d v="2023-12-17T00:00:00"/>
    <s v="PT0073"/>
    <s v="DR001"/>
    <s v="Dr. Sarah Chen"/>
    <s v="Internal Medicine"/>
    <s v="RX003"/>
    <s v="Community Care Pharmacy"/>
    <s v="Worcester"/>
    <s v="MA"/>
    <s v="00093-0892-01"/>
    <m/>
    <x v="0"/>
    <s v="Antiplatelet"/>
    <n v="30"/>
    <n v="30"/>
    <x v="0"/>
    <n v="1"/>
    <n v="0"/>
    <s v="PBM002"/>
    <x v="2"/>
    <s v="COMMERCIAL"/>
    <s v="MAC"/>
    <n v="14.8"/>
    <n v="11.84"/>
    <n v="8.5500000000000007"/>
    <n v="1.79"/>
    <n v="10.34"/>
    <n v="8.7899999999999991"/>
    <n v="1.55"/>
    <n v="10.83"/>
    <n v="0"/>
    <n v="-0.49"/>
    <x v="0"/>
    <m/>
    <m/>
    <n v="8"/>
    <n v="0"/>
  </r>
  <r>
    <s v="RX002161"/>
    <d v="2023-08-18T00:00:00"/>
    <s v="PT0110"/>
    <s v="DR005"/>
    <s v="Dr. Lisa Johnson"/>
    <s v="Oncology"/>
    <s v="RX001"/>
    <s v="Main St Pharmacy"/>
    <s v="Boston"/>
    <s v="MA"/>
    <s v="00591-3622-19"/>
    <m/>
    <x v="12"/>
    <s v="PPI"/>
    <n v="30"/>
    <n v="30"/>
    <x v="0"/>
    <n v="1"/>
    <n v="0"/>
    <s v="MCR001"/>
    <x v="5"/>
    <s v="GOVERNMENT"/>
    <s v="MAC"/>
    <n v="6.9"/>
    <n v="5.52"/>
    <n v="3.99"/>
    <n v="1.77"/>
    <n v="5.76"/>
    <n v="4.6100000000000003"/>
    <n v="1.1499999999999999"/>
    <n v="4.92"/>
    <n v="0"/>
    <n v="0.84"/>
    <x v="0"/>
    <m/>
    <m/>
    <n v="0"/>
    <n v="0"/>
  </r>
  <r>
    <s v="RX002162"/>
    <d v="2024-02-08T00:00:00"/>
    <s v="PT0024"/>
    <s v="DR001"/>
    <s v="Dr. Sarah Chen"/>
    <s v="Internal Medicine"/>
    <s v="RX002"/>
    <s v="Westside Rx"/>
    <s v="Springfield"/>
    <s v="MA"/>
    <s v="00591-3622-19"/>
    <m/>
    <x v="12"/>
    <s v="PPI"/>
    <n v="30"/>
    <n v="28"/>
    <x v="0"/>
    <n v="1"/>
    <n v="1"/>
    <s v="MCR001"/>
    <x v="5"/>
    <s v="GOVERNMENT"/>
    <s v="MAC"/>
    <n v="6.9"/>
    <n v="5.52"/>
    <n v="3.13"/>
    <n v="1.77"/>
    <n v="4.9000000000000004"/>
    <n v="3.92"/>
    <n v="1"/>
    <n v="5.17"/>
    <n v="0"/>
    <n v="-0.27"/>
    <x v="0"/>
    <m/>
    <m/>
    <n v="4"/>
    <n v="0"/>
  </r>
  <r>
    <s v="RX002163"/>
    <d v="2024-11-11T00:00:00"/>
    <s v="PT0113"/>
    <s v="DR001"/>
    <s v="Dr. Sarah Chen"/>
    <s v="Internal Medicine"/>
    <s v="RX002"/>
    <s v="Westside Rx"/>
    <s v="Springfield"/>
    <s v="MA"/>
    <s v="61269-0435-01"/>
    <m/>
    <x v="14"/>
    <s v="Biguanide"/>
    <n v="90"/>
    <n v="87"/>
    <x v="0"/>
    <n v="1"/>
    <n v="0"/>
    <s v="PBM001"/>
    <x v="0"/>
    <s v="COMMERCIAL"/>
    <s v="MAC"/>
    <n v="12.4"/>
    <n v="9.92"/>
    <n v="7.02"/>
    <n v="1.78"/>
    <n v="8.8000000000000007"/>
    <n v="7.66"/>
    <n v="1.1399999999999999"/>
    <n v="9.41"/>
    <n v="0"/>
    <n v="-0.61"/>
    <x v="0"/>
    <m/>
    <m/>
    <n v="8"/>
    <n v="1"/>
  </r>
  <r>
    <s v="RX002164"/>
    <d v="2023-06-26T00:00:00"/>
    <s v="PT0113"/>
    <s v="DR002"/>
    <s v="Dr. Michael Torres"/>
    <s v="Cardiology"/>
    <s v="RX003"/>
    <s v="Community Care Pharmacy"/>
    <s v="Worcester"/>
    <s v="MA"/>
    <s v="00006-0021-31"/>
    <s v="Januvia 100mg"/>
    <x v="15"/>
    <s v="DPP-4"/>
    <n v="30"/>
    <n v="31"/>
    <x v="1"/>
    <n v="3"/>
    <n v="0"/>
    <s v="PBM001"/>
    <x v="0"/>
    <s v="COMMERCIAL"/>
    <s v="MAC"/>
    <n v="492"/>
    <n v="418.2"/>
    <n v="419.8"/>
    <n v="1.78"/>
    <n v="421.58"/>
    <n v="366.78"/>
    <n v="54.81"/>
    <n v="405.35"/>
    <n v="0"/>
    <n v="16.23"/>
    <x v="0"/>
    <m/>
    <m/>
    <n v="9"/>
    <n v="1"/>
  </r>
  <r>
    <s v="RX002165"/>
    <d v="2023-09-14T00:00:00"/>
    <s v="PT0005"/>
    <s v="DR005"/>
    <s v="Dr. Lisa Johnson"/>
    <s v="Oncology"/>
    <s v="RX001"/>
    <s v="Main St Pharmacy"/>
    <s v="Boston"/>
    <s v="MA"/>
    <s v="00003-0208-11"/>
    <s v="Jardiance 25mg"/>
    <x v="5"/>
    <s v="SGLT2i"/>
    <n v="90"/>
    <n v="88"/>
    <x v="1"/>
    <n v="4"/>
    <n v="1"/>
    <s v="PBM002"/>
    <x v="2"/>
    <s v="COMMERCIAL"/>
    <s v="MAC"/>
    <n v="564"/>
    <n v="479.4"/>
    <n v="1449.13"/>
    <n v="1.79"/>
    <n v="1450.92"/>
    <n v="1233.28"/>
    <n v="217.64"/>
    <n v="1337.02"/>
    <n v="0"/>
    <n v="113.89"/>
    <x v="0"/>
    <m/>
    <m/>
    <n v="7"/>
    <n v="0"/>
  </r>
  <r>
    <s v="RX002166"/>
    <d v="2024-05-04T00:00:00"/>
    <s v="PT0031"/>
    <s v="DR003"/>
    <s v="Dr. Priya Patel"/>
    <s v="Endocrinology"/>
    <s v="RX001"/>
    <s v="Main St Pharmacy"/>
    <s v="Boston"/>
    <s v="MA"/>
    <s v="00007-4102-20"/>
    <s v="Plavix 75mg"/>
    <x v="0"/>
    <s v="Antiplatelet"/>
    <n v="30"/>
    <n v="31"/>
    <x v="1"/>
    <n v="2"/>
    <n v="0"/>
    <s v="PBM001"/>
    <x v="0"/>
    <s v="COMMERCIAL"/>
    <s v="MAC"/>
    <n v="174"/>
    <n v="147.9"/>
    <n v="148.69"/>
    <n v="1.78"/>
    <n v="150.47"/>
    <n v="130.91"/>
    <n v="19.559999999999999"/>
    <n v="142.28"/>
    <n v="0"/>
    <n v="8.19"/>
    <x v="0"/>
    <m/>
    <m/>
    <n v="1"/>
    <n v="0"/>
  </r>
  <r>
    <s v="RX002167"/>
    <d v="2023-11-06T00:00:00"/>
    <s v="PT0103"/>
    <s v="DR002"/>
    <s v="Dr. Michael Torres"/>
    <s v="Cardiology"/>
    <s v="RX001"/>
    <s v="Main St Pharmacy"/>
    <s v="Boston"/>
    <s v="MA"/>
    <s v="00093-0892-01"/>
    <m/>
    <x v="0"/>
    <s v="Antiplatelet"/>
    <n v="30"/>
    <n v="30"/>
    <x v="0"/>
    <n v="1"/>
    <n v="0"/>
    <s v="MCD001"/>
    <x v="4"/>
    <s v="GOVERNMENT"/>
    <s v="NADAC"/>
    <n v="14.8"/>
    <n v="11.84"/>
    <n v="11.25"/>
    <n v="0.06"/>
    <n v="11.3"/>
    <n v="8.14"/>
    <n v="3.17"/>
    <n v="10.67"/>
    <n v="0"/>
    <n v="0.64"/>
    <x v="0"/>
    <m/>
    <m/>
    <n v="3"/>
    <n v="0"/>
  </r>
  <r>
    <s v="RX002168"/>
    <d v="2024-03-13T00:00:00"/>
    <s v="PT0017"/>
    <s v="DR004"/>
    <s v="Dr. James Williams"/>
    <s v="Primary Care"/>
    <s v="RX002"/>
    <s v="Westside Rx"/>
    <s v="Springfield"/>
    <s v="MA"/>
    <s v="68382-0035-01"/>
    <m/>
    <x v="2"/>
    <s v="CCB"/>
    <n v="30"/>
    <n v="28"/>
    <x v="0"/>
    <n v="1"/>
    <n v="0"/>
    <s v="PBM003"/>
    <x v="3"/>
    <s v="COMMERCIAL"/>
    <s v="MAC"/>
    <n v="7.2"/>
    <n v="5.76"/>
    <n v="3.88"/>
    <n v="1.78"/>
    <n v="5.66"/>
    <n v="4.9800000000000004"/>
    <n v="1"/>
    <n v="5.22"/>
    <n v="0"/>
    <n v="0.44"/>
    <x v="0"/>
    <m/>
    <m/>
    <n v="2"/>
    <n v="0"/>
  </r>
  <r>
    <s v="RX002169"/>
    <d v="2023-02-10T00:00:00"/>
    <s v="PT0080"/>
    <s v="DR002"/>
    <s v="Dr. Michael Torres"/>
    <s v="Cardiology"/>
    <s v="RX001"/>
    <s v="Main St Pharmacy"/>
    <s v="Boston"/>
    <s v="MA"/>
    <s v="00591-3622-19"/>
    <m/>
    <x v="12"/>
    <s v="PPI"/>
    <n v="90"/>
    <n v="90"/>
    <x v="0"/>
    <n v="1"/>
    <n v="0"/>
    <s v="PBM004"/>
    <x v="1"/>
    <s v="COMMERCIAL"/>
    <s v="MAC"/>
    <n v="6.9"/>
    <n v="5.52"/>
    <n v="10.37"/>
    <n v="1.8"/>
    <n v="12.17"/>
    <n v="10.220000000000001"/>
    <n v="1.95"/>
    <n v="14.62"/>
    <n v="0"/>
    <n v="-2.4500000000000002"/>
    <x v="0"/>
    <m/>
    <m/>
    <n v="10"/>
    <n v="0"/>
  </r>
  <r>
    <s v="RX002170"/>
    <d v="2024-01-05T00:00:00"/>
    <s v="PT0112"/>
    <s v="DR003"/>
    <s v="Dr. Priya Patel"/>
    <s v="Endocrinology"/>
    <s v="RX004"/>
    <s v="Health Plus Pharmacy"/>
    <s v="Cambridge"/>
    <s v="MA"/>
    <s v="00093-7193-98"/>
    <m/>
    <x v="3"/>
    <s v="Statin"/>
    <n v="90"/>
    <n v="90"/>
    <x v="0"/>
    <n v="1"/>
    <n v="0"/>
    <s v="PBM002"/>
    <x v="2"/>
    <s v="COMMERCIAL"/>
    <s v="MAC"/>
    <n v="18.2"/>
    <n v="14.56"/>
    <n v="30.27"/>
    <n v="1.79"/>
    <n v="32.06"/>
    <n v="27.25"/>
    <n v="4.8099999999999996"/>
    <n v="41.1"/>
    <n v="0"/>
    <n v="-9.0299999999999994"/>
    <x v="0"/>
    <m/>
    <m/>
    <n v="3"/>
    <n v="1"/>
  </r>
  <r>
    <s v="RX002171"/>
    <d v="2024-03-28T00:00:00"/>
    <s v="PT0111"/>
    <s v="DR001"/>
    <s v="Dr. Sarah Chen"/>
    <s v="Internal Medicine"/>
    <s v="RX002"/>
    <s v="Westside Rx"/>
    <s v="Springfield"/>
    <s v="MA"/>
    <s v="00085-1234-01"/>
    <m/>
    <x v="4"/>
    <s v="ACE Inhibitor"/>
    <n v="90"/>
    <n v="91"/>
    <x v="0"/>
    <n v="1"/>
    <n v="0"/>
    <s v="PBM003"/>
    <x v="3"/>
    <s v="COMMERCIAL"/>
    <s v="MAC"/>
    <n v="8.5"/>
    <n v="6.8"/>
    <n v="4.1399999999999997"/>
    <n v="1.78"/>
    <n v="5.92"/>
    <n v="5.21"/>
    <n v="1"/>
    <n v="6.25"/>
    <n v="0"/>
    <n v="-0.33"/>
    <x v="2"/>
    <m/>
    <m/>
    <n v="11"/>
    <n v="0"/>
  </r>
  <r>
    <s v="RX002172"/>
    <d v="2024-11-01T00:00:00"/>
    <s v="PT0080"/>
    <s v="DR001"/>
    <s v="Dr. Sarah Chen"/>
    <s v="Internal Medicine"/>
    <s v="RX001"/>
    <s v="Main St Pharmacy"/>
    <s v="Boston"/>
    <s v="MA"/>
    <s v="00169-4302-12"/>
    <s v="Ozempic 1mg"/>
    <x v="8"/>
    <s v="GLP-1"/>
    <n v="30"/>
    <n v="28"/>
    <x v="1"/>
    <n v="4"/>
    <n v="0"/>
    <s v="MCD001"/>
    <x v="4"/>
    <s v="GOVERNMENT"/>
    <s v="NADAC"/>
    <n v="936"/>
    <n v="795.6"/>
    <n v="755.82"/>
    <n v="3.78"/>
    <n v="759.6"/>
    <n v="546.91"/>
    <n v="212.69"/>
    <n v="740.45"/>
    <n v="0"/>
    <n v="19.14"/>
    <x v="0"/>
    <m/>
    <m/>
    <n v="4"/>
    <n v="1"/>
  </r>
  <r>
    <s v="RX002173"/>
    <d v="2023-06-12T00:00:00"/>
    <s v="PT0034"/>
    <s v="DR002"/>
    <s v="Dr. Michael Torres"/>
    <s v="Cardiology"/>
    <s v="RX002"/>
    <s v="Westside Rx"/>
    <s v="Springfield"/>
    <s v="MA"/>
    <s v="00591-3622-19"/>
    <m/>
    <x v="12"/>
    <s v="PPI"/>
    <n v="90"/>
    <n v="90"/>
    <x v="0"/>
    <n v="1"/>
    <n v="0"/>
    <s v="PBM001"/>
    <x v="0"/>
    <s v="COMMERCIAL"/>
    <s v="MAC"/>
    <n v="6.9"/>
    <n v="5.52"/>
    <n v="10.14"/>
    <n v="1.78"/>
    <n v="11.92"/>
    <n v="10.37"/>
    <n v="1.55"/>
    <n v="15.99"/>
    <n v="0"/>
    <n v="-4.07"/>
    <x v="2"/>
    <m/>
    <m/>
    <n v="1"/>
    <n v="0"/>
  </r>
  <r>
    <s v="RX002174"/>
    <d v="2024-05-22T00:00:00"/>
    <s v="PT0020"/>
    <s v="DR001"/>
    <s v="Dr. Sarah Chen"/>
    <s v="Internal Medicine"/>
    <s v="RX003"/>
    <s v="Community Care Pharmacy"/>
    <s v="Worcester"/>
    <s v="MA"/>
    <s v="50458-0579-30"/>
    <s v="Xarelto 20mg"/>
    <x v="13"/>
    <s v="Anticoagulant"/>
    <n v="30"/>
    <n v="29"/>
    <x v="1"/>
    <n v="3"/>
    <n v="1"/>
    <s v="MCR001"/>
    <x v="5"/>
    <s v="GOVERNMENT"/>
    <s v="MAC"/>
    <n v="558"/>
    <n v="474.3"/>
    <n v="476.45"/>
    <n v="1.77"/>
    <n v="478.22"/>
    <n v="382.58"/>
    <n v="95.64"/>
    <n v="445.26"/>
    <n v="36.049999999999997"/>
    <n v="-3.09"/>
    <x v="0"/>
    <m/>
    <m/>
    <n v="3"/>
    <n v="1"/>
  </r>
  <r>
    <s v="RX002175"/>
    <d v="2023-03-20T00:00:00"/>
    <s v="PT0008"/>
    <s v="DR005"/>
    <s v="Dr. Lisa Johnson"/>
    <s v="Oncology"/>
    <s v="RX004"/>
    <s v="Health Plus Pharmacy"/>
    <s v="Cambridge"/>
    <s v="MA"/>
    <s v="00071-0155-23"/>
    <s v="Lipitor"/>
    <x v="3"/>
    <s v="Statin"/>
    <n v="90"/>
    <n v="88"/>
    <x v="1"/>
    <n v="2"/>
    <n v="2"/>
    <s v="PBM001"/>
    <x v="0"/>
    <s v="COMMERCIAL"/>
    <s v="MAC"/>
    <n v="185.4"/>
    <n v="157.59"/>
    <n v="463.38"/>
    <n v="1.78"/>
    <n v="465.16"/>
    <n v="404.69"/>
    <n v="60.47"/>
    <n v="457.59"/>
    <n v="0"/>
    <n v="7.57"/>
    <x v="0"/>
    <m/>
    <m/>
    <n v="0"/>
    <n v="0"/>
  </r>
  <r>
    <s v="RX002176"/>
    <d v="2023-03-03T00:00:00"/>
    <s v="PT0078"/>
    <s v="DR002"/>
    <s v="Dr. Michael Torres"/>
    <s v="Cardiology"/>
    <s v="RX004"/>
    <s v="Health Plus Pharmacy"/>
    <s v="Cambridge"/>
    <s v="MA"/>
    <s v="00078-0467-15"/>
    <s v="Entresto 49/51"/>
    <x v="16"/>
    <s v="ARNI"/>
    <n v="30"/>
    <n v="29"/>
    <x v="1"/>
    <n v="4"/>
    <n v="2"/>
    <s v="PBM003"/>
    <x v="3"/>
    <s v="COMMERCIAL"/>
    <s v="MAC"/>
    <n v="618"/>
    <n v="525.29999999999995"/>
    <n v="530.91999999999996"/>
    <n v="1.78"/>
    <n v="532.70000000000005"/>
    <n v="468.77"/>
    <n v="63.92"/>
    <n v="478.59"/>
    <n v="0"/>
    <n v="54.11"/>
    <x v="0"/>
    <m/>
    <m/>
    <n v="6"/>
    <n v="0"/>
  </r>
  <r>
    <s v="RX002177"/>
    <d v="2023-08-12T00:00:00"/>
    <s v="PT0096"/>
    <s v="DR002"/>
    <s v="Dr. Michael Torres"/>
    <s v="Cardiology"/>
    <s v="RX002"/>
    <s v="Westside Rx"/>
    <s v="Springfield"/>
    <s v="MA"/>
    <s v="00093-0892-01"/>
    <m/>
    <x v="0"/>
    <s v="Antiplatelet"/>
    <n v="30"/>
    <n v="30"/>
    <x v="0"/>
    <n v="1"/>
    <n v="0"/>
    <s v="MCR001"/>
    <x v="5"/>
    <s v="GOVERNMENT"/>
    <s v="MAC"/>
    <n v="14.8"/>
    <n v="11.84"/>
    <n v="0"/>
    <n v="0"/>
    <n v="0"/>
    <n v="0"/>
    <n v="0"/>
    <n v="0"/>
    <n v="0"/>
    <n v="0"/>
    <x v="1"/>
    <n v="75"/>
    <s v="Prior Authorization Required"/>
    <n v="0"/>
    <n v="0"/>
  </r>
  <r>
    <s v="RX002178"/>
    <d v="2024-11-02T00:00:00"/>
    <s v="PT0004"/>
    <s v="DR003"/>
    <s v="Dr. Priya Patel"/>
    <s v="Endocrinology"/>
    <s v="RX001"/>
    <s v="Main St Pharmacy"/>
    <s v="Boston"/>
    <s v="MA"/>
    <s v="00007-4102-20"/>
    <s v="Plavix 75mg"/>
    <x v="0"/>
    <s v="Antiplatelet"/>
    <n v="30"/>
    <n v="30"/>
    <x v="1"/>
    <n v="2"/>
    <n v="0"/>
    <s v="MCR001"/>
    <x v="5"/>
    <s v="GOVERNMENT"/>
    <s v="MAC"/>
    <n v="174"/>
    <n v="147.9"/>
    <n v="147.9"/>
    <n v="1.77"/>
    <n v="149.66999999999999"/>
    <n v="119.74"/>
    <n v="29.93"/>
    <n v="133.02000000000001"/>
    <n v="7.6"/>
    <n v="9.0500000000000007"/>
    <x v="0"/>
    <m/>
    <m/>
    <n v="7"/>
    <n v="0"/>
  </r>
  <r>
    <s v="RX002179"/>
    <d v="2024-10-28T00:00:00"/>
    <s v="PT0074"/>
    <s v="DR005"/>
    <s v="Dr. Lisa Johnson"/>
    <s v="Oncology"/>
    <s v="RX002"/>
    <s v="Westside Rx"/>
    <s v="Springfield"/>
    <s v="MA"/>
    <s v="00591-3622-19"/>
    <m/>
    <x v="12"/>
    <s v="PPI"/>
    <n v="90"/>
    <n v="89"/>
    <x v="0"/>
    <n v="1"/>
    <n v="0"/>
    <s v="PBM003"/>
    <x v="3"/>
    <s v="COMMERCIAL"/>
    <s v="MAC"/>
    <n v="6.9"/>
    <n v="5.52"/>
    <n v="11.59"/>
    <n v="1.78"/>
    <n v="13.37"/>
    <n v="11.77"/>
    <n v="1.6"/>
    <n v="14.58"/>
    <n v="0"/>
    <n v="-1.21"/>
    <x v="0"/>
    <m/>
    <m/>
    <n v="5"/>
    <n v="0"/>
  </r>
  <r>
    <s v="RX002180"/>
    <d v="2023-12-12T00:00:00"/>
    <s v="PT0080"/>
    <s v="DR005"/>
    <s v="Dr. Lisa Johnson"/>
    <s v="Oncology"/>
    <s v="RX003"/>
    <s v="Community Care Pharmacy"/>
    <s v="Worcester"/>
    <s v="MA"/>
    <s v="00591-3622-19"/>
    <m/>
    <x v="12"/>
    <s v="PPI"/>
    <n v="30"/>
    <n v="30"/>
    <x v="0"/>
    <n v="1"/>
    <n v="2"/>
    <s v="PBM001"/>
    <x v="0"/>
    <s v="COMMERCIAL"/>
    <s v="MAC"/>
    <n v="6.9"/>
    <n v="5.52"/>
    <n v="4.41"/>
    <n v="1.78"/>
    <n v="6.19"/>
    <n v="5.39"/>
    <n v="1"/>
    <n v="4.91"/>
    <n v="0"/>
    <n v="1.28"/>
    <x v="2"/>
    <m/>
    <m/>
    <n v="0"/>
    <n v="0"/>
  </r>
  <r>
    <s v="RX002181"/>
    <d v="2024-03-14T00:00:00"/>
    <s v="PT0026"/>
    <s v="DR002"/>
    <s v="Dr. Michael Torres"/>
    <s v="Cardiology"/>
    <s v="RX002"/>
    <s v="Westside Rx"/>
    <s v="Springfield"/>
    <s v="MA"/>
    <s v="00002-4415-85"/>
    <s v="Trulicity 1.5mg"/>
    <x v="17"/>
    <s v="GLP-1"/>
    <n v="28"/>
    <n v="27"/>
    <x v="1"/>
    <n v="4"/>
    <n v="0"/>
    <s v="PBM003"/>
    <x v="3"/>
    <s v="COMMERCIAL"/>
    <s v="MAC"/>
    <n v="918"/>
    <n v="780.3"/>
    <n v="781.91"/>
    <n v="1.78"/>
    <n v="783.69"/>
    <n v="689.65"/>
    <n v="94.04"/>
    <n v="736.56"/>
    <n v="0"/>
    <n v="47.13"/>
    <x v="0"/>
    <m/>
    <m/>
    <n v="2"/>
    <n v="0"/>
  </r>
  <r>
    <s v="RX002182"/>
    <d v="2023-09-19T00:00:00"/>
    <s v="PT0036"/>
    <s v="DR004"/>
    <s v="Dr. James Williams"/>
    <s v="Primary Care"/>
    <s v="RX002"/>
    <s v="Westside Rx"/>
    <s v="Springfield"/>
    <s v="MA"/>
    <s v="50458-0579-30"/>
    <s v="Xarelto 20mg"/>
    <x v="13"/>
    <s v="Anticoagulant"/>
    <n v="30"/>
    <n v="30"/>
    <x v="1"/>
    <n v="3"/>
    <n v="1"/>
    <s v="PBM001"/>
    <x v="0"/>
    <s v="COMMERCIAL"/>
    <s v="MAC"/>
    <n v="558"/>
    <n v="474.3"/>
    <n v="470.66"/>
    <n v="1.78"/>
    <n v="472.44"/>
    <n v="411.02"/>
    <n v="61.42"/>
    <n v="455.74"/>
    <n v="0"/>
    <n v="16.690000000000001"/>
    <x v="0"/>
    <m/>
    <m/>
    <n v="4"/>
    <n v="1"/>
  </r>
  <r>
    <s v="RX002183"/>
    <d v="2024-02-14T00:00:00"/>
    <s v="PT0052"/>
    <s v="DR001"/>
    <s v="Dr. Sarah Chen"/>
    <s v="Internal Medicine"/>
    <s v="RX002"/>
    <s v="Westside Rx"/>
    <s v="Springfield"/>
    <s v="MA"/>
    <s v="00169-3671-12"/>
    <s v="Victoza 1.2mg"/>
    <x v="11"/>
    <s v="GLP-1"/>
    <n v="30"/>
    <n v="28"/>
    <x v="1"/>
    <n v="4"/>
    <n v="0"/>
    <s v="MCR001"/>
    <x v="5"/>
    <s v="GOVERNMENT"/>
    <s v="MAC"/>
    <n v="612"/>
    <n v="520.20000000000005"/>
    <n v="517.87"/>
    <n v="1.77"/>
    <n v="519.64"/>
    <n v="415.71"/>
    <n v="103.93"/>
    <n v="478.48"/>
    <n v="25.17"/>
    <n v="15.99"/>
    <x v="0"/>
    <m/>
    <m/>
    <n v="0"/>
    <n v="0"/>
  </r>
  <r>
    <s v="RX002184"/>
    <d v="2024-01-14T00:00:00"/>
    <s v="PT0090"/>
    <s v="DR001"/>
    <s v="Dr. Sarah Chen"/>
    <s v="Internal Medicine"/>
    <s v="RX003"/>
    <s v="Community Care Pharmacy"/>
    <s v="Worcester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10.58"/>
    <n v="1.77"/>
    <n v="12.35"/>
    <n v="9.8800000000000008"/>
    <n v="2.4700000000000002"/>
    <n v="13.74"/>
    <n v="0"/>
    <n v="-1.39"/>
    <x v="0"/>
    <m/>
    <m/>
    <n v="6"/>
    <n v="1"/>
  </r>
  <r>
    <s v="RX002185"/>
    <d v="2023-03-19T00:00:00"/>
    <s v="PT0052"/>
    <s v="DR004"/>
    <s v="Dr. James Williams"/>
    <s v="Primary Care"/>
    <s v="RX002"/>
    <s v="Westside Rx"/>
    <s v="Springfield"/>
    <s v="MA"/>
    <s v="61269-0435-01"/>
    <m/>
    <x v="14"/>
    <s v="Biguanide"/>
    <n v="90"/>
    <n v="92"/>
    <x v="0"/>
    <n v="1"/>
    <n v="0"/>
    <s v="MCD001"/>
    <x v="4"/>
    <s v="GOVERNMENT"/>
    <s v="NADAC"/>
    <n v="12.4"/>
    <n v="9.92"/>
    <n v="9.42"/>
    <n v="0.05"/>
    <n v="9.4700000000000006"/>
    <n v="6.82"/>
    <n v="2.65"/>
    <n v="9.27"/>
    <n v="0"/>
    <n v="0.2"/>
    <x v="0"/>
    <m/>
    <m/>
    <n v="5"/>
    <n v="0"/>
  </r>
  <r>
    <s v="RX002186"/>
    <d v="2024-02-12T00:00:00"/>
    <s v="PT0065"/>
    <s v="DR002"/>
    <s v="Dr. Michael Torres"/>
    <s v="Cardiology"/>
    <s v="RX003"/>
    <s v="Community Care Pharmacy"/>
    <s v="Worcester"/>
    <s v="MA"/>
    <s v="61269-0435-01"/>
    <m/>
    <x v="14"/>
    <s v="Biguanide"/>
    <n v="90"/>
    <n v="92"/>
    <x v="0"/>
    <n v="1"/>
    <n v="2"/>
    <s v="CASH"/>
    <x v="6"/>
    <s v="CASH"/>
    <s v="AWP"/>
    <n v="12.4"/>
    <n v="9.92"/>
    <n v="11.16"/>
    <n v="0"/>
    <n v="11.16"/>
    <n v="0"/>
    <n v="11.16"/>
    <n v="8.9499999999999993"/>
    <n v="0"/>
    <n v="2.21"/>
    <x v="0"/>
    <m/>
    <m/>
    <n v="3"/>
    <n v="0"/>
  </r>
  <r>
    <s v="RX002187"/>
    <d v="2023-10-25T00:00:00"/>
    <s v="PT0044"/>
    <s v="DR002"/>
    <s v="Dr. Michael Torres"/>
    <s v="Cardiology"/>
    <s v="RX001"/>
    <s v="Main St Pharmacy"/>
    <s v="Boston"/>
    <s v="MA"/>
    <s v="00093-7193-98"/>
    <m/>
    <x v="3"/>
    <s v="Statin"/>
    <n v="30"/>
    <n v="31"/>
    <x v="0"/>
    <n v="1"/>
    <n v="0"/>
    <s v="PBM002"/>
    <x v="2"/>
    <s v="COMMERCIAL"/>
    <s v="MAC"/>
    <n v="18.2"/>
    <n v="14.56"/>
    <n v="10.31"/>
    <n v="1.79"/>
    <n v="12.1"/>
    <n v="10.28"/>
    <n v="1.81"/>
    <n v="13.23"/>
    <n v="0"/>
    <n v="-1.1299999999999999"/>
    <x v="0"/>
    <m/>
    <m/>
    <n v="6"/>
    <n v="1"/>
  </r>
  <r>
    <s v="RX002188"/>
    <d v="2024-09-07T00:00:00"/>
    <s v="PT0020"/>
    <s v="DR001"/>
    <s v="Dr. Sarah Chen"/>
    <s v="Internal Medicine"/>
    <s v="RX001"/>
    <s v="Main St Pharmacy"/>
    <s v="Boston"/>
    <s v="MA"/>
    <s v="00169-3671-12"/>
    <s v="Victoza 1.2mg"/>
    <x v="11"/>
    <s v="GLP-1"/>
    <n v="30"/>
    <n v="31"/>
    <x v="1"/>
    <n v="4"/>
    <n v="2"/>
    <s v="PBM001"/>
    <x v="0"/>
    <s v="COMMERCIAL"/>
    <s v="MAC"/>
    <n v="612"/>
    <n v="520.20000000000005"/>
    <n v="522.95000000000005"/>
    <n v="1.78"/>
    <n v="524.73"/>
    <n v="456.52"/>
    <n v="68.209999999999994"/>
    <n v="481.02"/>
    <n v="0"/>
    <n v="43.71"/>
    <x v="0"/>
    <m/>
    <m/>
    <n v="9"/>
    <n v="0"/>
  </r>
  <r>
    <s v="RX002189"/>
    <d v="2023-08-01T00:00:00"/>
    <s v="PT0085"/>
    <s v="DR004"/>
    <s v="Dr. James Williams"/>
    <s v="Primary Care"/>
    <s v="RX001"/>
    <s v="Main St Pharmacy"/>
    <s v="Boston"/>
    <s v="MA"/>
    <s v="61269-0435-01"/>
    <m/>
    <x v="14"/>
    <s v="Biguanide"/>
    <n v="90"/>
    <n v="92"/>
    <x v="0"/>
    <n v="1"/>
    <n v="0"/>
    <s v="PBM001"/>
    <x v="0"/>
    <s v="COMMERCIAL"/>
    <s v="MAC"/>
    <n v="12.4"/>
    <n v="9.92"/>
    <n v="6.77"/>
    <n v="1.78"/>
    <n v="8.5500000000000007"/>
    <n v="7.44"/>
    <n v="1.1100000000000001"/>
    <n v="9.2100000000000009"/>
    <n v="0"/>
    <n v="-0.66"/>
    <x v="0"/>
    <m/>
    <m/>
    <n v="10"/>
    <n v="0"/>
  </r>
  <r>
    <s v="RX002190"/>
    <d v="2023-01-31T00:00:00"/>
    <s v="PT0005"/>
    <s v="DR003"/>
    <s v="Dr. Priya Patel"/>
    <s v="Endocrinology"/>
    <s v="RX002"/>
    <s v="Westside Rx"/>
    <s v="Springfield"/>
    <s v="MA"/>
    <s v="00071-0155-23"/>
    <s v="Lipitor"/>
    <x v="3"/>
    <s v="Statin"/>
    <n v="30"/>
    <n v="30"/>
    <x v="1"/>
    <n v="2"/>
    <n v="0"/>
    <s v="MCR001"/>
    <x v="5"/>
    <s v="GOVERNMENT"/>
    <s v="MAC"/>
    <n v="185.4"/>
    <n v="157.59"/>
    <n v="158.81"/>
    <n v="1.77"/>
    <n v="160.58000000000001"/>
    <n v="128.47"/>
    <n v="32.119999999999997"/>
    <n v="151.54"/>
    <n v="11.91"/>
    <n v="-2.87"/>
    <x v="0"/>
    <m/>
    <m/>
    <n v="11"/>
    <n v="0"/>
  </r>
  <r>
    <s v="RX002191"/>
    <d v="2023-10-09T00:00:00"/>
    <s v="PT0096"/>
    <s v="DR002"/>
    <s v="Dr. Michael Torres"/>
    <s v="Cardiology"/>
    <s v="RX001"/>
    <s v="Main St Pharmacy"/>
    <s v="Boston"/>
    <s v="MA"/>
    <s v="00591-3622-19"/>
    <m/>
    <x v="12"/>
    <s v="PPI"/>
    <n v="30"/>
    <n v="31"/>
    <x v="0"/>
    <n v="1"/>
    <n v="1"/>
    <s v="MCR001"/>
    <x v="5"/>
    <s v="GOVERNMENT"/>
    <s v="MAC"/>
    <n v="6.9"/>
    <n v="5.52"/>
    <n v="3.81"/>
    <n v="1.77"/>
    <n v="5.58"/>
    <n v="4.47"/>
    <n v="1.1200000000000001"/>
    <n v="4.95"/>
    <n v="0"/>
    <n v="0.63"/>
    <x v="0"/>
    <m/>
    <m/>
    <n v="11"/>
    <n v="0"/>
  </r>
  <r>
    <s v="RX002192"/>
    <d v="2023-12-10T00:00:00"/>
    <s v="PT0077"/>
    <s v="DR005"/>
    <s v="Dr. Lisa Johnson"/>
    <s v="Oncology"/>
    <s v="RX003"/>
    <s v="Community Care Pharmacy"/>
    <s v="Worcester"/>
    <s v="MA"/>
    <s v="00591-3622-19"/>
    <m/>
    <x v="12"/>
    <s v="PPI"/>
    <n v="30"/>
    <n v="31"/>
    <x v="0"/>
    <n v="1"/>
    <n v="0"/>
    <s v="MCD001"/>
    <x v="4"/>
    <s v="GOVERNMENT"/>
    <s v="NADAC"/>
    <n v="6.9"/>
    <n v="5.52"/>
    <n v="5.24"/>
    <n v="0.03"/>
    <n v="5.27"/>
    <n v="3.79"/>
    <n v="1.48"/>
    <n v="5.26"/>
    <n v="0"/>
    <n v="0.01"/>
    <x v="0"/>
    <m/>
    <m/>
    <n v="6"/>
    <n v="0"/>
  </r>
  <r>
    <s v="RX002193"/>
    <d v="2024-12-13T00:00:00"/>
    <s v="PT0061"/>
    <s v="DR004"/>
    <s v="Dr. James Williams"/>
    <s v="Primary Care"/>
    <s v="RX001"/>
    <s v="Main St Pharmacy"/>
    <s v="Boston"/>
    <s v="MA"/>
    <s v="61269-0435-01"/>
    <m/>
    <x v="14"/>
    <s v="Biguanide"/>
    <n v="90"/>
    <n v="88"/>
    <x v="0"/>
    <n v="1"/>
    <n v="0"/>
    <s v="PBM001"/>
    <x v="0"/>
    <s v="COMMERCIAL"/>
    <s v="MAC"/>
    <n v="12.4"/>
    <n v="9.92"/>
    <n v="6.33"/>
    <n v="1.78"/>
    <n v="8.11"/>
    <n v="7.06"/>
    <n v="1.05"/>
    <n v="9.1199999999999992"/>
    <n v="0"/>
    <n v="-1"/>
    <x v="2"/>
    <m/>
    <m/>
    <n v="1"/>
    <n v="0"/>
  </r>
  <r>
    <s v="RX002194"/>
    <d v="2023-07-29T00:00:00"/>
    <s v="PT0037"/>
    <s v="DR004"/>
    <s v="Dr. James Williams"/>
    <s v="Primary Care"/>
    <s v="RX001"/>
    <s v="Main St Pharmacy"/>
    <s v="Boston"/>
    <s v="MA"/>
    <s v="00006-0021-31"/>
    <s v="Januvia 100mg"/>
    <x v="15"/>
    <s v="DPP-4"/>
    <n v="30"/>
    <n v="30"/>
    <x v="1"/>
    <n v="3"/>
    <n v="0"/>
    <s v="MCD001"/>
    <x v="4"/>
    <s v="GOVERNMENT"/>
    <s v="NADAC"/>
    <n v="492"/>
    <n v="418.2"/>
    <n v="397.29"/>
    <n v="1.99"/>
    <n v="399.28"/>
    <n v="287.48"/>
    <n v="111.8"/>
    <n v="392.94"/>
    <n v="0"/>
    <n v="6.33"/>
    <x v="0"/>
    <m/>
    <m/>
    <n v="5"/>
    <n v="0"/>
  </r>
  <r>
    <s v="RX002195"/>
    <d v="2024-03-08T00:00:00"/>
    <s v="PT0088"/>
    <s v="DR002"/>
    <s v="Dr. Michael Torres"/>
    <s v="Cardiology"/>
    <s v="RX002"/>
    <s v="Westside Rx"/>
    <s v="Springfield"/>
    <s v="MA"/>
    <s v="00591-3622-19"/>
    <m/>
    <x v="12"/>
    <s v="PPI"/>
    <n v="30"/>
    <n v="31"/>
    <x v="0"/>
    <n v="1"/>
    <n v="2"/>
    <s v="PBM004"/>
    <x v="1"/>
    <s v="COMMERCIAL"/>
    <s v="MAC"/>
    <n v="6.9"/>
    <n v="5.52"/>
    <n v="3.87"/>
    <n v="1.8"/>
    <n v="5.67"/>
    <n v="4.76"/>
    <n v="1"/>
    <n v="5.21"/>
    <n v="0"/>
    <n v="0.46"/>
    <x v="0"/>
    <m/>
    <m/>
    <n v="7"/>
    <n v="1"/>
  </r>
  <r>
    <s v="RX002196"/>
    <d v="2023-10-18T00:00:00"/>
    <s v="PT0010"/>
    <s v="DR005"/>
    <s v="Dr. Lisa Johnson"/>
    <s v="Oncology"/>
    <s v="RX002"/>
    <s v="Westside Rx"/>
    <s v="Springfield"/>
    <s v="MA"/>
    <s v="00007-4102-20"/>
    <s v="Plavix 75mg"/>
    <x v="0"/>
    <s v="Antiplatelet"/>
    <n v="30"/>
    <n v="30"/>
    <x v="1"/>
    <n v="2"/>
    <n v="0"/>
    <s v="MCD001"/>
    <x v="4"/>
    <s v="GOVERNMENT"/>
    <s v="NADAC"/>
    <n v="174"/>
    <n v="147.9"/>
    <n v="140.5"/>
    <n v="0.7"/>
    <n v="141.21"/>
    <n v="101.67"/>
    <n v="39.54"/>
    <n v="135.54"/>
    <n v="0"/>
    <n v="5.66"/>
    <x v="0"/>
    <m/>
    <m/>
    <n v="9"/>
    <n v="0"/>
  </r>
  <r>
    <s v="RX002197"/>
    <d v="2024-10-02T00:00:00"/>
    <s v="PT0032"/>
    <s v="DR002"/>
    <s v="Dr. Michael Torres"/>
    <s v="Cardiology"/>
    <s v="RX003"/>
    <s v="Community Care Pharmacy"/>
    <s v="Worcester"/>
    <s v="MA"/>
    <s v="61269-0435-01"/>
    <m/>
    <x v="14"/>
    <s v="Biguanide"/>
    <n v="90"/>
    <n v="88"/>
    <x v="0"/>
    <n v="1"/>
    <n v="0"/>
    <s v="PBM004"/>
    <x v="1"/>
    <s v="COMMERCIAL"/>
    <s v="MAC"/>
    <n v="12.4"/>
    <n v="9.92"/>
    <n v="7.04"/>
    <n v="1.8"/>
    <n v="8.84"/>
    <n v="7.42"/>
    <n v="1.41"/>
    <n v="9.52"/>
    <n v="0"/>
    <n v="-0.69"/>
    <x v="0"/>
    <m/>
    <m/>
    <n v="8"/>
    <n v="1"/>
  </r>
  <r>
    <s v="RX002198"/>
    <d v="2024-02-20T00:00:00"/>
    <s v="PT0007"/>
    <s v="DR003"/>
    <s v="Dr. Priya Patel"/>
    <s v="Endocrinology"/>
    <s v="RX004"/>
    <s v="Health Plus Pharmacy"/>
    <s v="Cambridge"/>
    <s v="MA"/>
    <s v="00169-4170-43"/>
    <s v="Ozempic 0.5mg"/>
    <x v="9"/>
    <s v="GLP-1"/>
    <n v="30"/>
    <n v="31"/>
    <x v="1"/>
    <n v="4"/>
    <n v="0"/>
    <s v="PBM001"/>
    <x v="0"/>
    <s v="COMMERCIAL"/>
    <s v="MAC"/>
    <n v="936"/>
    <n v="795.6"/>
    <n v="784.19"/>
    <n v="1.78"/>
    <n v="785.97"/>
    <n v="683.79"/>
    <n v="102.18"/>
    <n v="747.35"/>
    <n v="0"/>
    <n v="38.61"/>
    <x v="0"/>
    <m/>
    <m/>
    <n v="4"/>
    <n v="0"/>
  </r>
  <r>
    <s v="RX002199"/>
    <d v="2024-06-14T00:00:00"/>
    <s v="PT0068"/>
    <s v="DR003"/>
    <s v="Dr. Priya Patel"/>
    <s v="Endocrinology"/>
    <s v="RX001"/>
    <s v="Main St Pharmacy"/>
    <s v="Boston"/>
    <s v="MA"/>
    <s v="00006-0021-31"/>
    <s v="Januvia 100mg"/>
    <x v="15"/>
    <s v="DPP-4"/>
    <n v="30"/>
    <n v="31"/>
    <x v="1"/>
    <n v="3"/>
    <n v="2"/>
    <s v="PBM003"/>
    <x v="3"/>
    <s v="COMMERCIAL"/>
    <s v="MAC"/>
    <n v="492"/>
    <n v="418.2"/>
    <n v="408.77"/>
    <n v="1.78"/>
    <n v="410.55"/>
    <n v="361.29"/>
    <n v="49.27"/>
    <n v="370.45"/>
    <n v="0"/>
    <n v="40.1"/>
    <x v="2"/>
    <m/>
    <m/>
    <n v="10"/>
    <n v="0"/>
  </r>
  <r>
    <s v="RX002200"/>
    <d v="2024-08-13T00:00:00"/>
    <s v="PT0052"/>
    <s v="DR004"/>
    <s v="Dr. James Williams"/>
    <s v="Primary Care"/>
    <s v="RX001"/>
    <s v="Main St Pharmacy"/>
    <s v="Boston"/>
    <s v="MA"/>
    <s v="00003-0208-11"/>
    <s v="Jardiance 25mg"/>
    <x v="5"/>
    <s v="SGLT2i"/>
    <n v="90"/>
    <n v="87"/>
    <x v="1"/>
    <n v="4"/>
    <n v="0"/>
    <s v="PBM002"/>
    <x v="2"/>
    <s v="COMMERCIAL"/>
    <s v="MAC"/>
    <n v="564"/>
    <n v="479.4"/>
    <n v="1447.05"/>
    <n v="1.79"/>
    <n v="1448.84"/>
    <n v="1231.51"/>
    <n v="217.33"/>
    <n v="1304.54"/>
    <n v="0"/>
    <n v="144.30000000000001"/>
    <x v="0"/>
    <m/>
    <m/>
    <n v="1"/>
    <n v="0"/>
  </r>
  <r>
    <s v="RX002201"/>
    <d v="2023-11-07T00:00:00"/>
    <s v="PT0094"/>
    <s v="DR003"/>
    <s v="Dr. Priya Patel"/>
    <s v="Endocrinology"/>
    <s v="RX004"/>
    <s v="Health Plus Pharmacy"/>
    <s v="Cambridge"/>
    <s v="MA"/>
    <s v="00591-3622-19"/>
    <m/>
    <x v="12"/>
    <s v="PPI"/>
    <n v="90"/>
    <n v="92"/>
    <x v="0"/>
    <n v="1"/>
    <n v="1"/>
    <s v="PBM002"/>
    <x v="2"/>
    <s v="COMMERCIAL"/>
    <s v="MAC"/>
    <n v="6.9"/>
    <n v="5.52"/>
    <n v="12.72"/>
    <n v="1.79"/>
    <n v="14.51"/>
    <n v="12.34"/>
    <n v="2.1800000000000002"/>
    <n v="15.3"/>
    <n v="0"/>
    <n v="-0.79"/>
    <x v="0"/>
    <m/>
    <m/>
    <n v="10"/>
    <n v="0"/>
  </r>
  <r>
    <s v="RX002202"/>
    <d v="2023-10-27T00:00:00"/>
    <s v="PT0008"/>
    <s v="DR004"/>
    <s v="Dr. James Williams"/>
    <s v="Primary Care"/>
    <s v="RX004"/>
    <s v="Health Plus Pharmacy"/>
    <s v="Cambridge"/>
    <s v="MA"/>
    <s v="61958-0601-01"/>
    <m/>
    <x v="6"/>
    <s v="Biologic"/>
    <n v="28"/>
    <n v="27"/>
    <x v="0"/>
    <n v="4"/>
    <n v="0"/>
    <s v="PBM001"/>
    <x v="0"/>
    <s v="COMMERCIAL"/>
    <s v="MAC"/>
    <n v="4998"/>
    <n v="4248.3"/>
    <n v="3109.77"/>
    <n v="1.78"/>
    <n v="3111.55"/>
    <n v="2707.04"/>
    <n v="404.5"/>
    <n v="3913.81"/>
    <n v="0"/>
    <n v="-802.26"/>
    <x v="0"/>
    <m/>
    <m/>
    <n v="2"/>
    <n v="0"/>
  </r>
  <r>
    <s v="RX002203"/>
    <d v="2024-10-27T00:00:00"/>
    <s v="PT0021"/>
    <s v="DR001"/>
    <s v="Dr. Sarah Chen"/>
    <s v="Internal Medicine"/>
    <s v="RX002"/>
    <s v="Westside Rx"/>
    <s v="Springfield"/>
    <s v="MA"/>
    <s v="00003-0894-20"/>
    <s v="Eliquis 5mg"/>
    <x v="10"/>
    <s v="Anticoagulant"/>
    <n v="30"/>
    <n v="30"/>
    <x v="1"/>
    <n v="3"/>
    <n v="0"/>
    <s v="MCD001"/>
    <x v="4"/>
    <s v="GOVERNMENT"/>
    <s v="NADAC"/>
    <n v="594"/>
    <n v="504.9"/>
    <n v="479.65"/>
    <n v="2.4"/>
    <n v="482.05"/>
    <n v="347.08"/>
    <n v="134.97"/>
    <n v="445.71"/>
    <n v="0"/>
    <n v="36.340000000000003"/>
    <x v="0"/>
    <m/>
    <m/>
    <n v="9"/>
    <n v="1"/>
  </r>
  <r>
    <s v="RX002204"/>
    <d v="2024-07-08T00:00:00"/>
    <s v="PT0071"/>
    <s v="DR002"/>
    <s v="Dr. Michael Torres"/>
    <s v="Cardiology"/>
    <s v="RX001"/>
    <s v="Main St Pharmacy"/>
    <s v="Boston"/>
    <s v="MA"/>
    <s v="00085-1234-01"/>
    <m/>
    <x v="4"/>
    <s v="ACE Inhibitor"/>
    <n v="90"/>
    <n v="94"/>
    <x v="0"/>
    <n v="1"/>
    <n v="1"/>
    <s v="PBM002"/>
    <x v="2"/>
    <s v="COMMERCIAL"/>
    <s v="MAC"/>
    <n v="8.5"/>
    <n v="6.8"/>
    <n v="5.29"/>
    <n v="1.79"/>
    <n v="7.08"/>
    <n v="6.02"/>
    <n v="1.06"/>
    <n v="6.5"/>
    <n v="0"/>
    <n v="0.57999999999999996"/>
    <x v="0"/>
    <m/>
    <m/>
    <n v="5"/>
    <n v="0"/>
  </r>
  <r>
    <s v="RX002205"/>
    <d v="2023-01-02T00:00:00"/>
    <s v="PT0061"/>
    <s v="DR001"/>
    <s v="Dr. Sarah Chen"/>
    <s v="Internal Medicine"/>
    <s v="RX002"/>
    <s v="Westside Rx"/>
    <s v="Springfield"/>
    <s v="MA"/>
    <s v="00085-1234-01"/>
    <m/>
    <x v="4"/>
    <s v="ACE Inhibitor"/>
    <n v="90"/>
    <n v="85"/>
    <x v="0"/>
    <n v="1"/>
    <n v="1"/>
    <s v="PBM002"/>
    <x v="2"/>
    <s v="COMMERCIAL"/>
    <s v="MAC"/>
    <n v="8.5"/>
    <n v="6.8"/>
    <n v="4.0599999999999996"/>
    <n v="1.79"/>
    <n v="5.85"/>
    <n v="4.97"/>
    <n v="1"/>
    <n v="6.59"/>
    <n v="0"/>
    <n v="-0.74"/>
    <x v="0"/>
    <m/>
    <m/>
    <n v="0"/>
    <n v="0"/>
  </r>
  <r>
    <s v="RX002206"/>
    <d v="2024-10-08T00:00:00"/>
    <s v="PT0056"/>
    <s v="DR005"/>
    <s v="Dr. Lisa Johnson"/>
    <s v="Oncology"/>
    <s v="RX001"/>
    <s v="Main St Pharmacy"/>
    <s v="Boston"/>
    <s v="MA"/>
    <s v="00591-3622-19"/>
    <m/>
    <x v="12"/>
    <s v="PPI"/>
    <n v="30"/>
    <n v="30"/>
    <x v="0"/>
    <n v="1"/>
    <n v="2"/>
    <s v="PBM003"/>
    <x v="3"/>
    <s v="COMMERCIAL"/>
    <s v="MAC"/>
    <n v="6.9"/>
    <n v="5.52"/>
    <n v="4.3"/>
    <n v="1.78"/>
    <n v="6.08"/>
    <n v="5.35"/>
    <n v="1"/>
    <n v="5.21"/>
    <n v="0"/>
    <n v="0.88"/>
    <x v="0"/>
    <m/>
    <m/>
    <n v="0"/>
    <n v="0"/>
  </r>
  <r>
    <s v="RX002207"/>
    <d v="2024-06-11T00:00:00"/>
    <s v="PT0089"/>
    <s v="DR005"/>
    <s v="Dr. Lisa Johnson"/>
    <s v="Oncology"/>
    <s v="RX001"/>
    <s v="Main St Pharmacy"/>
    <s v="Boston"/>
    <s v="MA"/>
    <s v="00591-3622-19"/>
    <m/>
    <x v="12"/>
    <s v="PPI"/>
    <n v="30"/>
    <n v="29"/>
    <x v="0"/>
    <n v="1"/>
    <n v="1"/>
    <s v="MCR001"/>
    <x v="5"/>
    <s v="GOVERNMENT"/>
    <s v="MAC"/>
    <n v="6.9"/>
    <n v="5.52"/>
    <n v="3.86"/>
    <n v="1.77"/>
    <n v="5.63"/>
    <n v="4.5"/>
    <n v="1.1299999999999999"/>
    <n v="5.19"/>
    <n v="0"/>
    <n v="0.43"/>
    <x v="0"/>
    <m/>
    <m/>
    <n v="6"/>
    <n v="0"/>
  </r>
  <r>
    <s v="RX002208"/>
    <d v="2023-10-21T00:00:00"/>
    <s v="PT0018"/>
    <s v="DR004"/>
    <s v="Dr. James Williams"/>
    <s v="Primary Care"/>
    <s v="RX001"/>
    <s v="Main St Pharmacy"/>
    <s v="Boston"/>
    <s v="MA"/>
    <s v="00003-0894-20"/>
    <s v="Eliquis 5mg"/>
    <x v="10"/>
    <s v="Anticoagulant"/>
    <n v="30"/>
    <n v="29"/>
    <x v="1"/>
    <n v="3"/>
    <n v="0"/>
    <s v="PBM002"/>
    <x v="2"/>
    <s v="COMMERCIAL"/>
    <s v="MAC"/>
    <n v="594"/>
    <n v="504.9"/>
    <n v="502.75"/>
    <n v="1.79"/>
    <n v="504.54"/>
    <n v="428.86"/>
    <n v="75.680000000000007"/>
    <n v="458.7"/>
    <n v="0"/>
    <n v="45.84"/>
    <x v="0"/>
    <m/>
    <m/>
    <n v="1"/>
    <n v="0"/>
  </r>
  <r>
    <s v="RX002209"/>
    <d v="2023-10-05T00:00:00"/>
    <s v="PT0006"/>
    <s v="DR005"/>
    <s v="Dr. Lisa Johnson"/>
    <s v="Oncology"/>
    <s v="RX004"/>
    <s v="Health Plus Pharmacy"/>
    <s v="Cambridge"/>
    <s v="MA"/>
    <s v="50458-0579-30"/>
    <s v="Xarelto 20mg"/>
    <x v="13"/>
    <s v="Anticoagulant"/>
    <n v="30"/>
    <n v="29"/>
    <x v="1"/>
    <n v="3"/>
    <n v="0"/>
    <s v="PBM003"/>
    <x v="3"/>
    <s v="COMMERCIAL"/>
    <s v="MAC"/>
    <n v="558"/>
    <n v="474.3"/>
    <n v="479.8"/>
    <n v="1.78"/>
    <n v="481.58"/>
    <n v="423.79"/>
    <n v="57.79"/>
    <n v="456.63"/>
    <n v="0"/>
    <n v="24.95"/>
    <x v="0"/>
    <m/>
    <m/>
    <n v="2"/>
    <n v="1"/>
  </r>
  <r>
    <s v="RX002210"/>
    <d v="2023-08-10T00:00:00"/>
    <s v="PT0033"/>
    <s v="DR001"/>
    <s v="Dr. Sarah Chen"/>
    <s v="Internal Medicine"/>
    <s v="RX002"/>
    <s v="Westside Rx"/>
    <s v="Springfield"/>
    <s v="MA"/>
    <s v="00085-1234-01"/>
    <m/>
    <x v="4"/>
    <s v="ACE Inhibitor"/>
    <n v="90"/>
    <n v="88"/>
    <x v="0"/>
    <n v="1"/>
    <n v="2"/>
    <s v="PBM001"/>
    <x v="0"/>
    <s v="COMMERCIAL"/>
    <s v="MAC"/>
    <n v="8.5"/>
    <n v="6.8"/>
    <n v="5"/>
    <n v="1.78"/>
    <n v="6.78"/>
    <n v="5.9"/>
    <n v="1"/>
    <n v="6.39"/>
    <n v="0"/>
    <n v="0.39"/>
    <x v="0"/>
    <m/>
    <m/>
    <n v="7"/>
    <n v="1"/>
  </r>
  <r>
    <s v="RX002211"/>
    <d v="2023-09-22T00:00:00"/>
    <s v="PT0043"/>
    <s v="DR004"/>
    <s v="Dr. James Williams"/>
    <s v="Primary Care"/>
    <s v="RX001"/>
    <s v="Main St Pharmacy"/>
    <s v="Boston"/>
    <s v="MA"/>
    <s v="00071-0155-23"/>
    <s v="Lipitor"/>
    <x v="3"/>
    <s v="Statin"/>
    <n v="30"/>
    <n v="28"/>
    <x v="1"/>
    <n v="2"/>
    <n v="0"/>
    <s v="MCD001"/>
    <x v="4"/>
    <s v="GOVERNMENT"/>
    <s v="NADAC"/>
    <n v="185.4"/>
    <n v="157.59"/>
    <n v="0"/>
    <n v="0"/>
    <n v="0"/>
    <n v="0"/>
    <n v="0"/>
    <n v="0"/>
    <n v="0"/>
    <n v="0"/>
    <x v="1"/>
    <n v="75"/>
    <s v="Prior Authorization Required"/>
    <n v="2"/>
    <n v="0"/>
  </r>
  <r>
    <s v="RX002212"/>
    <d v="2023-05-06T00:00:00"/>
    <s v="PT0098"/>
    <s v="DR003"/>
    <s v="Dr. Priya Patel"/>
    <s v="Endocrinology"/>
    <s v="RX004"/>
    <s v="Health Plus Pharmacy"/>
    <s v="Cambridge"/>
    <s v="MA"/>
    <s v="61269-0435-01"/>
    <m/>
    <x v="14"/>
    <s v="Biguanide"/>
    <n v="90"/>
    <n v="91"/>
    <x v="0"/>
    <n v="1"/>
    <n v="0"/>
    <s v="PBM002"/>
    <x v="2"/>
    <s v="COMMERCIAL"/>
    <s v="MAC"/>
    <n v="12.4"/>
    <n v="9.92"/>
    <n v="7.21"/>
    <n v="1.79"/>
    <n v="9"/>
    <n v="7.65"/>
    <n v="1.35"/>
    <n v="8.91"/>
    <n v="0"/>
    <n v="0.09"/>
    <x v="0"/>
    <m/>
    <m/>
    <n v="11"/>
    <n v="0"/>
  </r>
  <r>
    <s v="RX002213"/>
    <d v="2024-09-06T00:00:00"/>
    <s v="PT0030"/>
    <s v="DR004"/>
    <s v="Dr. James Williams"/>
    <s v="Primary Care"/>
    <s v="RX004"/>
    <s v="Health Plus Pharmacy"/>
    <s v="Cambridge"/>
    <s v="MA"/>
    <s v="00591-3622-19"/>
    <m/>
    <x v="12"/>
    <s v="PPI"/>
    <n v="30"/>
    <n v="29"/>
    <x v="0"/>
    <n v="1"/>
    <n v="0"/>
    <s v="MCD001"/>
    <x v="4"/>
    <s v="GOVERNMENT"/>
    <s v="NADAC"/>
    <n v="6.9"/>
    <n v="5.52"/>
    <n v="5.24"/>
    <n v="0.03"/>
    <n v="5.27"/>
    <n v="3.79"/>
    <n v="1.48"/>
    <n v="5.0999999999999996"/>
    <n v="0"/>
    <n v="0.17"/>
    <x v="0"/>
    <m/>
    <m/>
    <n v="5"/>
    <n v="0"/>
  </r>
  <r>
    <s v="RX002214"/>
    <d v="2023-05-24T00:00:00"/>
    <s v="PT0064"/>
    <s v="DR004"/>
    <s v="Dr. James Williams"/>
    <s v="Primary Care"/>
    <s v="RX002"/>
    <s v="Westside Rx"/>
    <s v="Springfield"/>
    <s v="MA"/>
    <s v="00093-7193-98"/>
    <m/>
    <x v="3"/>
    <s v="Statin"/>
    <n v="30"/>
    <n v="30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3.88"/>
    <n v="0"/>
    <n v="0.02"/>
    <x v="0"/>
    <m/>
    <m/>
    <n v="3"/>
    <n v="1"/>
  </r>
  <r>
    <s v="RX002215"/>
    <d v="2023-01-08T00:00:00"/>
    <s v="PT0115"/>
    <s v="DR001"/>
    <s v="Dr. Sarah Chen"/>
    <s v="Internal Medicine"/>
    <s v="RX004"/>
    <s v="Health Plus Pharmacy"/>
    <s v="Cambridge"/>
    <s v="MA"/>
    <s v="00169-3671-12"/>
    <s v="Victoza 1.2mg"/>
    <x v="11"/>
    <s v="GLP-1"/>
    <n v="30"/>
    <n v="28"/>
    <x v="1"/>
    <n v="4"/>
    <n v="1"/>
    <s v="PBM002"/>
    <x v="2"/>
    <s v="COMMERCIAL"/>
    <s v="MAC"/>
    <n v="612"/>
    <n v="520.20000000000005"/>
    <n v="522.83000000000004"/>
    <n v="1.79"/>
    <n v="524.62"/>
    <n v="445.93"/>
    <n v="78.69"/>
    <n v="467.5"/>
    <n v="0"/>
    <n v="57.12"/>
    <x v="0"/>
    <m/>
    <m/>
    <n v="3"/>
    <n v="1"/>
  </r>
  <r>
    <s v="RX002216"/>
    <d v="2024-06-10T00:00:00"/>
    <s v="PT0011"/>
    <s v="DR005"/>
    <s v="Dr. Lisa Johnson"/>
    <s v="Oncology"/>
    <s v="RX001"/>
    <s v="Main St Pharmacy"/>
    <s v="Boston"/>
    <s v="MA"/>
    <s v="00591-3622-19"/>
    <m/>
    <x v="12"/>
    <s v="PPI"/>
    <n v="90"/>
    <n v="86"/>
    <x v="0"/>
    <n v="1"/>
    <n v="0"/>
    <s v="PBM001"/>
    <x v="0"/>
    <s v="COMMERCIAL"/>
    <s v="MAC"/>
    <n v="6.9"/>
    <n v="5.52"/>
    <n v="10.76"/>
    <n v="1.78"/>
    <n v="12.54"/>
    <n v="10.91"/>
    <n v="1.63"/>
    <n v="15.71"/>
    <n v="0"/>
    <n v="-3.18"/>
    <x v="0"/>
    <m/>
    <m/>
    <n v="10"/>
    <n v="0"/>
  </r>
  <r>
    <s v="RX002217"/>
    <d v="2024-06-20T00:00:00"/>
    <s v="PT0088"/>
    <s v="DR005"/>
    <s v="Dr. Lisa Johnson"/>
    <s v="Oncology"/>
    <s v="RX001"/>
    <s v="Main St Pharmacy"/>
    <s v="Boston"/>
    <s v="MA"/>
    <s v="61269-0435-01"/>
    <m/>
    <x v="14"/>
    <s v="Biguanide"/>
    <n v="90"/>
    <n v="91"/>
    <x v="0"/>
    <n v="1"/>
    <n v="0"/>
    <s v="PBM001"/>
    <x v="0"/>
    <s v="COMMERCIAL"/>
    <s v="MAC"/>
    <n v="12.4"/>
    <n v="9.92"/>
    <n v="7.05"/>
    <n v="1.78"/>
    <n v="8.83"/>
    <n v="7.68"/>
    <n v="1.1499999999999999"/>
    <n v="9.06"/>
    <n v="0"/>
    <n v="-0.23"/>
    <x v="0"/>
    <m/>
    <m/>
    <n v="10"/>
    <n v="0"/>
  </r>
  <r>
    <s v="RX002218"/>
    <d v="2024-01-14T00:00:00"/>
    <s v="PT0107"/>
    <s v="DR003"/>
    <s v="Dr. Priya Patel"/>
    <s v="Endocrinology"/>
    <s v="RX004"/>
    <s v="Health Plus Pharmacy"/>
    <s v="Cambridge"/>
    <s v="MA"/>
    <s v="00071-0155-23"/>
    <s v="Lipitor"/>
    <x v="3"/>
    <s v="Statin"/>
    <n v="30"/>
    <n v="30"/>
    <x v="1"/>
    <n v="2"/>
    <n v="0"/>
    <s v="CASH"/>
    <x v="6"/>
    <s v="CASH"/>
    <s v="AWP"/>
    <n v="185.4"/>
    <n v="157.59"/>
    <n v="166.86"/>
    <n v="0"/>
    <n v="166.86"/>
    <n v="0"/>
    <n v="166.86"/>
    <n v="142.97"/>
    <n v="0"/>
    <n v="23.89"/>
    <x v="0"/>
    <m/>
    <m/>
    <n v="11"/>
    <n v="0"/>
  </r>
  <r>
    <s v="RX002219"/>
    <d v="2023-10-24T00:00:00"/>
    <s v="PT0026"/>
    <s v="DR004"/>
    <s v="Dr. James Williams"/>
    <s v="Primary Care"/>
    <s v="RX002"/>
    <s v="Westside Rx"/>
    <s v="Springfield"/>
    <s v="MA"/>
    <s v="00169-4170-43"/>
    <s v="Ozempic 0.5mg"/>
    <x v="9"/>
    <s v="GLP-1"/>
    <n v="90"/>
    <n v="91"/>
    <x v="1"/>
    <n v="4"/>
    <n v="2"/>
    <s v="PBM004"/>
    <x v="1"/>
    <s v="COMMERCIAL"/>
    <s v="MAC"/>
    <n v="936"/>
    <n v="795.6"/>
    <n v="2398.54"/>
    <n v="1.8"/>
    <n v="2400.34"/>
    <n v="2016.29"/>
    <n v="384.05"/>
    <n v="2277.37"/>
    <n v="0"/>
    <n v="122.97"/>
    <x v="0"/>
    <m/>
    <m/>
    <n v="8"/>
    <n v="0"/>
  </r>
  <r>
    <s v="RX002220"/>
    <d v="2024-07-23T00:00:00"/>
    <s v="PT0079"/>
    <s v="DR005"/>
    <s v="Dr. Lisa Johnson"/>
    <s v="Oncology"/>
    <s v="RX002"/>
    <s v="Westside Rx"/>
    <s v="Springfield"/>
    <s v="MA"/>
    <s v="00093-0892-01"/>
    <m/>
    <x v="0"/>
    <s v="Antiplatelet"/>
    <n v="90"/>
    <n v="93"/>
    <x v="0"/>
    <n v="1"/>
    <n v="0"/>
    <s v="PBM002"/>
    <x v="2"/>
    <s v="COMMERCIAL"/>
    <s v="MAC"/>
    <n v="14.8"/>
    <n v="11.84"/>
    <n v="19.87"/>
    <n v="1.79"/>
    <n v="21.66"/>
    <n v="18.41"/>
    <n v="3.25"/>
    <n v="33.19"/>
    <n v="0"/>
    <n v="-11.52"/>
    <x v="0"/>
    <m/>
    <m/>
    <n v="10"/>
    <n v="0"/>
  </r>
  <r>
    <s v="RX002221"/>
    <d v="2023-09-01T00:00:00"/>
    <s v="PT0087"/>
    <s v="DR001"/>
    <s v="Dr. Sarah Chen"/>
    <s v="Internal Medicine"/>
    <s v="RX003"/>
    <s v="Community Care Pharmacy"/>
    <s v="Worcester"/>
    <s v="MA"/>
    <s v="00169-4170-43"/>
    <s v="Ozempic 0.5mg"/>
    <x v="9"/>
    <s v="GLP-1"/>
    <n v="90"/>
    <n v="89"/>
    <x v="1"/>
    <n v="4"/>
    <n v="0"/>
    <s v="PBM001"/>
    <x v="0"/>
    <s v="COMMERCIAL"/>
    <s v="MAC"/>
    <n v="936"/>
    <n v="795.6"/>
    <n v="2372.86"/>
    <n v="1.78"/>
    <n v="2374.64"/>
    <n v="2065.9299999999998"/>
    <n v="308.7"/>
    <n v="2225.33"/>
    <n v="0"/>
    <n v="149.31"/>
    <x v="0"/>
    <m/>
    <m/>
    <n v="1"/>
    <n v="0"/>
  </r>
  <r>
    <s v="RX002222"/>
    <d v="2024-03-22T00:00:00"/>
    <s v="PT0086"/>
    <s v="DR004"/>
    <s v="Dr. James Williams"/>
    <s v="Primary Care"/>
    <s v="RX001"/>
    <s v="Main St Pharmacy"/>
    <s v="Boston"/>
    <s v="MA"/>
    <s v="68382-0035-01"/>
    <m/>
    <x v="2"/>
    <s v="CCB"/>
    <n v="30"/>
    <n v="30"/>
    <x v="0"/>
    <n v="1"/>
    <n v="0"/>
    <s v="PBM001"/>
    <x v="0"/>
    <s v="COMMERCIAL"/>
    <s v="MAC"/>
    <n v="7.2"/>
    <n v="5.76"/>
    <n v="4.0999999999999996"/>
    <n v="1.78"/>
    <n v="5.88"/>
    <n v="5.12"/>
    <n v="1"/>
    <n v="5.28"/>
    <n v="0"/>
    <n v="0.6"/>
    <x v="0"/>
    <m/>
    <m/>
    <n v="4"/>
    <n v="0"/>
  </r>
  <r>
    <s v="RX002223"/>
    <d v="2023-05-26T00:00:00"/>
    <s v="PT0114"/>
    <s v="DR002"/>
    <s v="Dr. Michael Torres"/>
    <s v="Cardiology"/>
    <s v="RX004"/>
    <s v="Health Plus Pharmacy"/>
    <s v="Cambridge"/>
    <s v="MA"/>
    <s v="00085-1234-01"/>
    <m/>
    <x v="4"/>
    <s v="ACE Inhibitor"/>
    <n v="90"/>
    <n v="92"/>
    <x v="0"/>
    <n v="1"/>
    <n v="0"/>
    <s v="MCR001"/>
    <x v="5"/>
    <s v="GOVERNMENT"/>
    <s v="MAC"/>
    <n v="8.5"/>
    <n v="6.8"/>
    <n v="4.3499999999999996"/>
    <n v="1.77"/>
    <n v="6.12"/>
    <n v="4.9000000000000004"/>
    <n v="1.22"/>
    <n v="6.36"/>
    <n v="0"/>
    <n v="-0.24"/>
    <x v="0"/>
    <m/>
    <m/>
    <n v="4"/>
    <n v="1"/>
  </r>
  <r>
    <s v="RX002224"/>
    <d v="2023-12-27T00:00:00"/>
    <s v="PT0057"/>
    <s v="DR003"/>
    <s v="Dr. Priya Patel"/>
    <s v="Endocrinology"/>
    <s v="RX001"/>
    <s v="Main St Pharmacy"/>
    <s v="Boston"/>
    <s v="MA"/>
    <s v="00085-1234-01"/>
    <m/>
    <x v="4"/>
    <s v="ACE Inhibitor"/>
    <n v="90"/>
    <n v="88"/>
    <x v="0"/>
    <n v="1"/>
    <n v="0"/>
    <s v="PBM001"/>
    <x v="0"/>
    <s v="COMMERCIAL"/>
    <s v="MAC"/>
    <n v="8.5"/>
    <n v="6.8"/>
    <n v="4.42"/>
    <n v="1.78"/>
    <n v="6.2"/>
    <n v="5.39"/>
    <n v="1"/>
    <n v="6.54"/>
    <n v="0"/>
    <n v="-0.34"/>
    <x v="2"/>
    <m/>
    <m/>
    <n v="3"/>
    <n v="0"/>
  </r>
  <r>
    <s v="RX002225"/>
    <d v="2023-07-25T00:00:00"/>
    <s v="PT0037"/>
    <s v="DR001"/>
    <s v="Dr. Sarah Chen"/>
    <s v="Internal Medicine"/>
    <s v="RX003"/>
    <s v="Community Care Pharmacy"/>
    <s v="Worcester"/>
    <s v="MA"/>
    <s v="61269-0435-01"/>
    <m/>
    <x v="14"/>
    <s v="Biguanide"/>
    <n v="90"/>
    <n v="89"/>
    <x v="0"/>
    <n v="1"/>
    <n v="0"/>
    <s v="PBM002"/>
    <x v="2"/>
    <s v="COMMERCIAL"/>
    <s v="MAC"/>
    <n v="12.4"/>
    <n v="9.92"/>
    <n v="6.32"/>
    <n v="1.79"/>
    <n v="8.11"/>
    <n v="6.89"/>
    <n v="1.22"/>
    <n v="9.43"/>
    <n v="0"/>
    <n v="-1.32"/>
    <x v="0"/>
    <m/>
    <m/>
    <n v="5"/>
    <n v="1"/>
  </r>
  <r>
    <s v="RX002226"/>
    <d v="2023-02-24T00:00:00"/>
    <s v="PT0019"/>
    <s v="DR001"/>
    <s v="Dr. Sarah Chen"/>
    <s v="Internal Medicine"/>
    <s v="RX002"/>
    <s v="Westside Rx"/>
    <s v="Springfield"/>
    <s v="MA"/>
    <s v="00085-1234-01"/>
    <m/>
    <x v="4"/>
    <s v="ACE Inhibitor"/>
    <n v="90"/>
    <n v="92"/>
    <x v="0"/>
    <n v="1"/>
    <n v="2"/>
    <s v="PBM003"/>
    <x v="3"/>
    <s v="COMMERCIAL"/>
    <s v="MAC"/>
    <n v="8.5"/>
    <n v="6.8"/>
    <n v="5.19"/>
    <n v="1.78"/>
    <n v="6.97"/>
    <n v="6.13"/>
    <n v="1"/>
    <n v="5.99"/>
    <n v="0"/>
    <n v="0.98"/>
    <x v="0"/>
    <m/>
    <m/>
    <n v="6"/>
    <n v="0"/>
  </r>
  <r>
    <s v="RX002227"/>
    <d v="2024-02-04T00:00:00"/>
    <s v="PT0094"/>
    <s v="DR003"/>
    <s v="Dr. Priya Patel"/>
    <s v="Endocrinology"/>
    <s v="RX002"/>
    <s v="Westside Rx"/>
    <s v="Springfield"/>
    <s v="MA"/>
    <s v="00169-4170-43"/>
    <s v="Ozempic 0.5mg"/>
    <x v="9"/>
    <s v="GLP-1"/>
    <n v="30"/>
    <n v="29"/>
    <x v="1"/>
    <n v="4"/>
    <n v="2"/>
    <s v="MCR001"/>
    <x v="5"/>
    <s v="GOVERNMENT"/>
    <s v="MAC"/>
    <n v="936"/>
    <n v="795.6"/>
    <n v="778.01"/>
    <n v="1.77"/>
    <n v="779.78"/>
    <n v="623.82000000000005"/>
    <n v="155.96"/>
    <n v="712.3"/>
    <n v="63.43"/>
    <n v="4.05"/>
    <x v="0"/>
    <m/>
    <m/>
    <n v="9"/>
    <n v="1"/>
  </r>
  <r>
    <s v="RX002228"/>
    <d v="2023-04-09T00:00:00"/>
    <s v="PT0071"/>
    <s v="DR001"/>
    <s v="Dr. Sarah Chen"/>
    <s v="Internal Medicine"/>
    <s v="RX004"/>
    <s v="Health Plus Pharmacy"/>
    <s v="Cambridge"/>
    <s v="MA"/>
    <s v="00169-4302-12"/>
    <s v="Ozempic 1mg"/>
    <x v="8"/>
    <s v="GLP-1"/>
    <n v="30"/>
    <n v="30"/>
    <x v="1"/>
    <n v="4"/>
    <n v="0"/>
    <s v="PBM002"/>
    <x v="2"/>
    <s v="COMMERCIAL"/>
    <s v="MAC"/>
    <n v="936"/>
    <n v="795.6"/>
    <n v="0"/>
    <n v="0"/>
    <n v="0"/>
    <n v="0"/>
    <n v="0"/>
    <n v="0"/>
    <n v="0"/>
    <n v="0"/>
    <x v="1"/>
    <n v="70"/>
    <s v="Product/Service Not Covered"/>
    <n v="11"/>
    <n v="1"/>
  </r>
  <r>
    <s v="RX002229"/>
    <d v="2023-11-13T00:00:00"/>
    <s v="PT0100"/>
    <s v="DR004"/>
    <s v="Dr. James Williams"/>
    <s v="Primary Care"/>
    <s v="RX002"/>
    <s v="Westside Rx"/>
    <s v="Springfield"/>
    <s v="MA"/>
    <s v="00085-1234-01"/>
    <m/>
    <x v="4"/>
    <s v="ACE Inhibitor"/>
    <n v="90"/>
    <n v="92"/>
    <x v="0"/>
    <n v="1"/>
    <n v="2"/>
    <s v="CASH"/>
    <x v="6"/>
    <s v="CASH"/>
    <s v="AWP"/>
    <n v="8.5"/>
    <n v="6.8"/>
    <n v="7.65"/>
    <n v="0"/>
    <n v="7.65"/>
    <n v="0"/>
    <n v="7.65"/>
    <n v="6.45"/>
    <n v="0"/>
    <n v="1.2"/>
    <x v="0"/>
    <m/>
    <m/>
    <n v="3"/>
    <n v="0"/>
  </r>
  <r>
    <s v="RX002230"/>
    <d v="2024-05-10T00:00:00"/>
    <s v="PT0003"/>
    <s v="DR001"/>
    <s v="Dr. Sarah Chen"/>
    <s v="Internal Medicine"/>
    <s v="RX003"/>
    <s v="Community Care Pharmacy"/>
    <s v="Worcester"/>
    <s v="MA"/>
    <s v="50458-0579-30"/>
    <s v="Xarelto 20mg"/>
    <x v="13"/>
    <s v="Anticoagulant"/>
    <n v="30"/>
    <n v="30"/>
    <x v="1"/>
    <n v="3"/>
    <n v="0"/>
    <s v="PBM003"/>
    <x v="3"/>
    <s v="COMMERCIAL"/>
    <s v="MAC"/>
    <n v="558"/>
    <n v="474.3"/>
    <n v="462.32"/>
    <n v="1.78"/>
    <n v="464.1"/>
    <n v="408.4"/>
    <n v="55.69"/>
    <n v="443.69"/>
    <n v="0"/>
    <n v="20.399999999999999"/>
    <x v="0"/>
    <m/>
    <m/>
    <n v="4"/>
    <n v="0"/>
  </r>
  <r>
    <s v="RX002231"/>
    <d v="2023-04-21T00:00:00"/>
    <s v="PT0035"/>
    <s v="DR005"/>
    <s v="Dr. Lisa Johnson"/>
    <s v="Oncology"/>
    <s v="RX003"/>
    <s v="Community Care Pharmacy"/>
    <s v="Worcester"/>
    <s v="MA"/>
    <s v="00003-0208-11"/>
    <s v="Jardiance 25mg"/>
    <x v="5"/>
    <s v="SGLT2i"/>
    <n v="90"/>
    <n v="89"/>
    <x v="1"/>
    <n v="4"/>
    <n v="2"/>
    <s v="PBM004"/>
    <x v="1"/>
    <s v="COMMERCIAL"/>
    <s v="MAC"/>
    <n v="564"/>
    <n v="479.4"/>
    <n v="1421.9"/>
    <n v="1.8"/>
    <n v="1423.7"/>
    <n v="1195.9100000000001"/>
    <n v="227.79"/>
    <n v="1297.58"/>
    <n v="0"/>
    <n v="126.12"/>
    <x v="0"/>
    <m/>
    <m/>
    <n v="4"/>
    <n v="0"/>
  </r>
  <r>
    <s v="RX002232"/>
    <d v="2024-03-27T00:00:00"/>
    <s v="PT0092"/>
    <s v="DR005"/>
    <s v="Dr. Lisa Johnson"/>
    <s v="Oncology"/>
    <s v="RX002"/>
    <s v="Westside Rx"/>
    <s v="Springfield"/>
    <s v="MA"/>
    <s v="00003-0208-11"/>
    <s v="Jardiance 25mg"/>
    <x v="5"/>
    <s v="SGLT2i"/>
    <n v="30"/>
    <n v="29"/>
    <x v="1"/>
    <n v="4"/>
    <n v="0"/>
    <s v="PBM004"/>
    <x v="1"/>
    <s v="COMMERCIAL"/>
    <s v="MAC"/>
    <n v="564"/>
    <n v="479.4"/>
    <n v="468.25"/>
    <n v="1.8"/>
    <n v="470.05"/>
    <n v="394.84"/>
    <n v="75.209999999999994"/>
    <n v="455.8"/>
    <n v="0"/>
    <n v="14.25"/>
    <x v="0"/>
    <m/>
    <m/>
    <n v="10"/>
    <n v="0"/>
  </r>
  <r>
    <s v="RX002233"/>
    <d v="2023-07-15T00:00:00"/>
    <s v="PT0039"/>
    <s v="DR005"/>
    <s v="Dr. Lisa Johnson"/>
    <s v="Oncology"/>
    <s v="RX001"/>
    <s v="Main St Pharmacy"/>
    <s v="Boston"/>
    <s v="MA"/>
    <s v="00085-1234-01"/>
    <m/>
    <x v="4"/>
    <s v="ACE Inhibitor"/>
    <n v="90"/>
    <n v="92"/>
    <x v="0"/>
    <n v="1"/>
    <n v="0"/>
    <s v="MCD001"/>
    <x v="4"/>
    <s v="GOVERNMENT"/>
    <s v="NADAC"/>
    <n v="8.5"/>
    <n v="6.8"/>
    <n v="6.46"/>
    <n v="0.03"/>
    <n v="6.49"/>
    <n v="4.67"/>
    <n v="1.82"/>
    <n v="6.47"/>
    <n v="0"/>
    <n v="0.02"/>
    <x v="0"/>
    <m/>
    <m/>
    <n v="8"/>
    <n v="0"/>
  </r>
  <r>
    <s v="RX002234"/>
    <d v="2023-02-14T00:00:00"/>
    <s v="PT0006"/>
    <s v="DR003"/>
    <s v="Dr. Priya Patel"/>
    <s v="Endocrinology"/>
    <s v="RX003"/>
    <s v="Community Care Pharmacy"/>
    <s v="Worcester"/>
    <s v="MA"/>
    <s v="61958-0601-01"/>
    <m/>
    <x v="6"/>
    <s v="Biologic"/>
    <n v="28"/>
    <n v="27"/>
    <x v="0"/>
    <n v="4"/>
    <n v="1"/>
    <s v="PBM002"/>
    <x v="2"/>
    <s v="COMMERCIAL"/>
    <s v="MAC"/>
    <n v="4998"/>
    <n v="4248.3"/>
    <n v="2675.27"/>
    <n v="1.79"/>
    <n v="2677.06"/>
    <n v="2275.5"/>
    <n v="401.56"/>
    <n v="3820.45"/>
    <n v="0"/>
    <n v="-1143.3900000000001"/>
    <x v="0"/>
    <m/>
    <m/>
    <n v="3"/>
    <n v="1"/>
  </r>
  <r>
    <s v="RX002235"/>
    <d v="2024-02-07T00:00:00"/>
    <s v="PT0039"/>
    <s v="DR003"/>
    <s v="Dr. Priya Patel"/>
    <s v="Endocrinology"/>
    <s v="RX004"/>
    <s v="Health Plus Pharmacy"/>
    <s v="Cambridge"/>
    <s v="MA"/>
    <s v="00591-3622-19"/>
    <m/>
    <x v="12"/>
    <s v="PPI"/>
    <n v="30"/>
    <n v="30"/>
    <x v="0"/>
    <n v="1"/>
    <n v="0"/>
    <s v="PBM004"/>
    <x v="1"/>
    <s v="COMMERCIAL"/>
    <s v="MAC"/>
    <n v="6.9"/>
    <n v="5.52"/>
    <n v="3.26"/>
    <n v="1.8"/>
    <n v="5.0599999999999996"/>
    <n v="4.25"/>
    <n v="1"/>
    <n v="5.32"/>
    <n v="0"/>
    <n v="-0.26"/>
    <x v="0"/>
    <m/>
    <m/>
    <n v="6"/>
    <n v="0"/>
  </r>
  <r>
    <s v="RX002236"/>
    <d v="2024-02-03T00:00:00"/>
    <s v="PT0070"/>
    <s v="DR003"/>
    <s v="Dr. Priya Patel"/>
    <s v="Endocrinology"/>
    <s v="RX001"/>
    <s v="Main St Pharmacy"/>
    <s v="Boston"/>
    <s v="MA"/>
    <s v="00003-0894-20"/>
    <s v="Eliquis 5mg"/>
    <x v="10"/>
    <s v="Anticoagulant"/>
    <n v="90"/>
    <n v="85"/>
    <x v="1"/>
    <n v="3"/>
    <n v="0"/>
    <s v="PBM001"/>
    <x v="0"/>
    <s v="COMMERCIAL"/>
    <s v="MAC"/>
    <n v="594"/>
    <n v="504.9"/>
    <n v="1500.31"/>
    <n v="1.78"/>
    <n v="1502.09"/>
    <n v="1306.82"/>
    <n v="195.27"/>
    <n v="1333.63"/>
    <n v="0"/>
    <n v="168.46"/>
    <x v="0"/>
    <m/>
    <m/>
    <n v="9"/>
    <n v="0"/>
  </r>
  <r>
    <s v="RX002237"/>
    <d v="2024-05-03T00:00:00"/>
    <s v="PT0059"/>
    <s v="DR002"/>
    <s v="Dr. Michael Torres"/>
    <s v="Cardiology"/>
    <s v="RX001"/>
    <s v="Main St Pharmacy"/>
    <s v="Boston"/>
    <s v="MA"/>
    <s v="00085-1234-01"/>
    <m/>
    <x v="4"/>
    <s v="ACE Inhibitor"/>
    <n v="90"/>
    <n v="89"/>
    <x v="0"/>
    <n v="1"/>
    <n v="2"/>
    <s v="MCD001"/>
    <x v="4"/>
    <s v="GOVERNMENT"/>
    <s v="NADAC"/>
    <n v="8.5"/>
    <n v="6.8"/>
    <n v="6.46"/>
    <n v="0.03"/>
    <n v="6.49"/>
    <n v="4.67"/>
    <n v="1.82"/>
    <n v="6.25"/>
    <n v="0"/>
    <n v="0.24"/>
    <x v="0"/>
    <m/>
    <m/>
    <n v="11"/>
    <n v="0"/>
  </r>
  <r>
    <s v="RX002238"/>
    <d v="2023-02-15T00:00:00"/>
    <s v="PT0088"/>
    <s v="DR003"/>
    <s v="Dr. Priya Patel"/>
    <s v="Endocrinology"/>
    <s v="RX001"/>
    <s v="Main St Pharmacy"/>
    <s v="Boston"/>
    <s v="MA"/>
    <s v="00085-1234-01"/>
    <m/>
    <x v="4"/>
    <s v="ACE Inhibitor"/>
    <n v="90"/>
    <n v="89"/>
    <x v="0"/>
    <n v="1"/>
    <n v="0"/>
    <s v="PBM001"/>
    <x v="0"/>
    <s v="COMMERCIAL"/>
    <s v="MAC"/>
    <n v="8.5"/>
    <n v="6.8"/>
    <n v="4.1399999999999997"/>
    <n v="1.78"/>
    <n v="5.92"/>
    <n v="5.15"/>
    <n v="1"/>
    <n v="6.34"/>
    <n v="0"/>
    <n v="-0.41"/>
    <x v="0"/>
    <m/>
    <m/>
    <n v="6"/>
    <n v="0"/>
  </r>
  <r>
    <s v="RX002239"/>
    <d v="2023-11-06T00:00:00"/>
    <s v="PT0017"/>
    <s v="DR001"/>
    <s v="Dr. Sarah Chen"/>
    <s v="Internal Medicine"/>
    <s v="RX001"/>
    <s v="Main St Pharmacy"/>
    <s v="Boston"/>
    <s v="MA"/>
    <s v="68382-0035-01"/>
    <m/>
    <x v="2"/>
    <s v="CCB"/>
    <n v="90"/>
    <n v="93"/>
    <x v="0"/>
    <n v="1"/>
    <n v="0"/>
    <s v="PBM004"/>
    <x v="1"/>
    <s v="COMMERCIAL"/>
    <s v="MAC"/>
    <n v="7.2"/>
    <n v="5.76"/>
    <n v="10.46"/>
    <n v="1.8"/>
    <n v="12.26"/>
    <n v="10.3"/>
    <n v="1.96"/>
    <n v="15.54"/>
    <n v="0"/>
    <n v="-3.28"/>
    <x v="0"/>
    <m/>
    <m/>
    <n v="6"/>
    <n v="1"/>
  </r>
  <r>
    <s v="RX002240"/>
    <d v="2023-01-27T00:00:00"/>
    <s v="PT0067"/>
    <s v="DR001"/>
    <s v="Dr. Sarah Chen"/>
    <s v="Internal Medicine"/>
    <s v="RX003"/>
    <s v="Community Care Pharmacy"/>
    <s v="Worcester"/>
    <s v="MA"/>
    <s v="00591-3622-19"/>
    <m/>
    <x v="12"/>
    <s v="PPI"/>
    <n v="90"/>
    <n v="85"/>
    <x v="0"/>
    <n v="1"/>
    <n v="2"/>
    <s v="PBM003"/>
    <x v="3"/>
    <s v="COMMERCIAL"/>
    <s v="MAC"/>
    <n v="6.9"/>
    <n v="5.52"/>
    <n v="12.65"/>
    <n v="1.78"/>
    <n v="14.43"/>
    <n v="12.69"/>
    <n v="1.73"/>
    <n v="14.86"/>
    <n v="0"/>
    <n v="-0.43"/>
    <x v="0"/>
    <m/>
    <m/>
    <n v="1"/>
    <n v="1"/>
  </r>
  <r>
    <s v="RX002241"/>
    <d v="2024-07-08T00:00:00"/>
    <s v="PT0096"/>
    <s v="DR001"/>
    <s v="Dr. Sarah Chen"/>
    <s v="Internal Medicine"/>
    <s v="RX004"/>
    <s v="Health Plus Pharmacy"/>
    <s v="Cambridge"/>
    <s v="MA"/>
    <s v="61269-0435-01"/>
    <m/>
    <x v="14"/>
    <s v="Biguanide"/>
    <n v="90"/>
    <n v="93"/>
    <x v="0"/>
    <n v="1"/>
    <n v="1"/>
    <s v="PBM002"/>
    <x v="2"/>
    <s v="COMMERCIAL"/>
    <s v="MAC"/>
    <n v="12.4"/>
    <n v="9.92"/>
    <n v="6.39"/>
    <n v="1.79"/>
    <n v="8.18"/>
    <n v="6.95"/>
    <n v="1.23"/>
    <n v="8.7799999999999994"/>
    <n v="0"/>
    <n v="-0.6"/>
    <x v="0"/>
    <m/>
    <m/>
    <n v="9"/>
    <n v="0"/>
  </r>
  <r>
    <s v="RX002242"/>
    <d v="2023-02-07T00:00:00"/>
    <s v="PT0095"/>
    <s v="DR003"/>
    <s v="Dr. Priya Patel"/>
    <s v="Endocrinology"/>
    <s v="RX004"/>
    <s v="Health Plus Pharmacy"/>
    <s v="Cambridge"/>
    <s v="MA"/>
    <s v="00007-4102-20"/>
    <s v="Plavix 75mg"/>
    <x v="0"/>
    <s v="Antiplatelet"/>
    <n v="30"/>
    <n v="30"/>
    <x v="1"/>
    <n v="2"/>
    <n v="0"/>
    <s v="PBM001"/>
    <x v="0"/>
    <s v="COMMERCIAL"/>
    <s v="MAC"/>
    <n v="174"/>
    <n v="147.9"/>
    <n v="145.63"/>
    <n v="1.78"/>
    <n v="147.41"/>
    <n v="128.25"/>
    <n v="19.16"/>
    <n v="139.09"/>
    <n v="0"/>
    <n v="8.32"/>
    <x v="0"/>
    <m/>
    <m/>
    <n v="6"/>
    <n v="0"/>
  </r>
  <r>
    <s v="RX002243"/>
    <d v="2024-05-09T00:00:00"/>
    <s v="PT0019"/>
    <s v="DR001"/>
    <s v="Dr. Sarah Chen"/>
    <s v="Internal Medicine"/>
    <s v="RX004"/>
    <s v="Health Plus Pharmacy"/>
    <s v="Cambridge"/>
    <s v="MA"/>
    <s v="00093-7193-98"/>
    <m/>
    <x v="3"/>
    <s v="Statin"/>
    <n v="90"/>
    <n v="90"/>
    <x v="0"/>
    <n v="1"/>
    <n v="0"/>
    <s v="PBM003"/>
    <x v="3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2"/>
    <n v="0"/>
  </r>
  <r>
    <s v="RX002244"/>
    <d v="2024-05-17T00:00:00"/>
    <s v="PT0029"/>
    <s v="DR001"/>
    <s v="Dr. Sarah Chen"/>
    <s v="Internal Medicine"/>
    <s v="RX003"/>
    <s v="Community Care Pharmacy"/>
    <s v="Worcester"/>
    <s v="MA"/>
    <s v="00006-0021-31"/>
    <s v="Januvia 100mg"/>
    <x v="15"/>
    <s v="DPP-4"/>
    <n v="30"/>
    <n v="29"/>
    <x v="1"/>
    <n v="3"/>
    <n v="0"/>
    <s v="MCR001"/>
    <x v="5"/>
    <s v="GOVERNMENT"/>
    <s v="MAC"/>
    <n v="492"/>
    <n v="418.2"/>
    <n v="411.31"/>
    <n v="1.77"/>
    <n v="413.08"/>
    <n v="330.46"/>
    <n v="82.62"/>
    <n v="404.26"/>
    <n v="18.25"/>
    <n v="-9.43"/>
    <x v="0"/>
    <m/>
    <m/>
    <n v="4"/>
    <n v="0"/>
  </r>
  <r>
    <s v="RX002245"/>
    <d v="2024-11-12T00:00:00"/>
    <s v="PT0010"/>
    <s v="DR001"/>
    <s v="Dr. Sarah Chen"/>
    <s v="Internal Medicine"/>
    <s v="RX003"/>
    <s v="Community Care Pharmacy"/>
    <s v="Worcester"/>
    <s v="MA"/>
    <s v="00003-0894-20"/>
    <s v="Eliquis 5mg"/>
    <x v="10"/>
    <s v="Anticoagulant"/>
    <n v="90"/>
    <n v="93"/>
    <x v="1"/>
    <n v="3"/>
    <n v="0"/>
    <s v="PBM001"/>
    <x v="0"/>
    <s v="COMMERCIAL"/>
    <s v="MAC"/>
    <n v="594"/>
    <n v="504.9"/>
    <n v="1517.32"/>
    <n v="1.78"/>
    <n v="1519.1"/>
    <n v="1321.62"/>
    <n v="197.48"/>
    <n v="1451.92"/>
    <n v="0"/>
    <n v="67.19"/>
    <x v="0"/>
    <m/>
    <m/>
    <n v="8"/>
    <n v="0"/>
  </r>
  <r>
    <s v="RX002246"/>
    <d v="2024-02-14T00:00:00"/>
    <s v="PT0054"/>
    <s v="DR004"/>
    <s v="Dr. James Williams"/>
    <s v="Primary Care"/>
    <s v="RX001"/>
    <s v="Main St Pharmacy"/>
    <s v="Boston"/>
    <s v="MA"/>
    <s v="00093-7193-98"/>
    <m/>
    <x v="3"/>
    <s v="Statin"/>
    <n v="90"/>
    <n v="92"/>
    <x v="0"/>
    <n v="1"/>
    <n v="1"/>
    <s v="PBM003"/>
    <x v="3"/>
    <s v="COMMERCIAL"/>
    <s v="MAC"/>
    <n v="18.2"/>
    <n v="14.56"/>
    <n v="33.81"/>
    <n v="1.78"/>
    <n v="35.590000000000003"/>
    <n v="31.32"/>
    <n v="4.2699999999999996"/>
    <n v="42.3"/>
    <n v="0"/>
    <n v="-6.71"/>
    <x v="0"/>
    <m/>
    <m/>
    <n v="10"/>
    <n v="1"/>
  </r>
  <r>
    <s v="RX002247"/>
    <d v="2024-03-15T00:00:00"/>
    <s v="PT0056"/>
    <s v="DR001"/>
    <s v="Dr. Sarah Chen"/>
    <s v="Internal Medicine"/>
    <s v="RX003"/>
    <s v="Community Care Pharmacy"/>
    <s v="Worcester"/>
    <s v="MA"/>
    <s v="00071-0155-23"/>
    <s v="Lipitor"/>
    <x v="3"/>
    <s v="Statin"/>
    <n v="30"/>
    <n v="28"/>
    <x v="1"/>
    <n v="2"/>
    <n v="0"/>
    <s v="PBM002"/>
    <x v="2"/>
    <s v="COMMERCIAL"/>
    <s v="MAC"/>
    <n v="185.4"/>
    <n v="157.59"/>
    <n v="158.19999999999999"/>
    <n v="1.79"/>
    <n v="159.99"/>
    <n v="135.99"/>
    <n v="24"/>
    <n v="140.35"/>
    <n v="0"/>
    <n v="19.64"/>
    <x v="0"/>
    <m/>
    <m/>
    <n v="1"/>
    <n v="0"/>
  </r>
  <r>
    <s v="RX002248"/>
    <d v="2024-09-15T00:00:00"/>
    <s v="PT0112"/>
    <s v="DR005"/>
    <s v="Dr. Lisa Johnson"/>
    <s v="Oncology"/>
    <s v="RX002"/>
    <s v="Westside Rx"/>
    <s v="Springfield"/>
    <s v="MA"/>
    <s v="00093-7193-98"/>
    <m/>
    <x v="3"/>
    <s v="Statin"/>
    <n v="30"/>
    <n v="30"/>
    <x v="0"/>
    <n v="1"/>
    <n v="1"/>
    <s v="PBM004"/>
    <x v="1"/>
    <s v="COMMERCIAL"/>
    <s v="MAC"/>
    <n v="18.2"/>
    <n v="14.56"/>
    <n v="8.67"/>
    <n v="1.8"/>
    <n v="10.47"/>
    <n v="8.8000000000000007"/>
    <n v="1.68"/>
    <n v="13.28"/>
    <n v="0"/>
    <n v="-2.81"/>
    <x v="0"/>
    <m/>
    <m/>
    <n v="2"/>
    <n v="1"/>
  </r>
  <r>
    <s v="RX002249"/>
    <d v="2024-09-06T00:00:00"/>
    <s v="PT0109"/>
    <s v="DR003"/>
    <s v="Dr. Priya Patel"/>
    <s v="Endocrinology"/>
    <s v="RX003"/>
    <s v="Community Care Pharmacy"/>
    <s v="Worcester"/>
    <s v="MA"/>
    <s v="00003-0208-11"/>
    <s v="Jardiance 25mg"/>
    <x v="5"/>
    <s v="SGLT2i"/>
    <n v="30"/>
    <n v="30"/>
    <x v="1"/>
    <n v="4"/>
    <n v="1"/>
    <s v="PBM001"/>
    <x v="0"/>
    <s v="COMMERCIAL"/>
    <s v="MAC"/>
    <n v="564"/>
    <n v="479.4"/>
    <n v="473.65"/>
    <n v="1.78"/>
    <n v="475.43"/>
    <n v="413.62"/>
    <n v="61.81"/>
    <n v="447.99"/>
    <n v="0"/>
    <n v="27.44"/>
    <x v="0"/>
    <m/>
    <m/>
    <n v="11"/>
    <n v="0"/>
  </r>
  <r>
    <s v="RX002250"/>
    <d v="2024-01-03T00:00:00"/>
    <s v="PT0108"/>
    <s v="DR003"/>
    <s v="Dr. Priya Patel"/>
    <s v="Endocrinology"/>
    <s v="RX001"/>
    <s v="Main St Pharmacy"/>
    <s v="Boston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8.24"/>
    <n v="1.77"/>
    <n v="10.01"/>
    <n v="8.01"/>
    <n v="2"/>
    <n v="13.8"/>
    <n v="0"/>
    <n v="-3.79"/>
    <x v="0"/>
    <m/>
    <m/>
    <n v="6"/>
    <n v="0"/>
  </r>
  <r>
    <s v="RX002251"/>
    <d v="2023-09-19T00:00:00"/>
    <s v="PT0113"/>
    <s v="DR003"/>
    <s v="Dr. Priya Patel"/>
    <s v="Endocrinology"/>
    <s v="RX001"/>
    <s v="Main St Pharmacy"/>
    <s v="Boston"/>
    <s v="MA"/>
    <s v="00003-0208-11"/>
    <s v="Jardiance 25mg"/>
    <x v="5"/>
    <s v="SGLT2i"/>
    <n v="30"/>
    <n v="30"/>
    <x v="1"/>
    <n v="4"/>
    <n v="0"/>
    <s v="MCD001"/>
    <x v="4"/>
    <s v="GOVERNMENT"/>
    <s v="NADAC"/>
    <n v="564"/>
    <n v="479.4"/>
    <n v="455.43"/>
    <n v="2.2799999999999998"/>
    <n v="457.71"/>
    <n v="329.55"/>
    <n v="128.16"/>
    <n v="458.11"/>
    <n v="0"/>
    <n v="-0.4"/>
    <x v="0"/>
    <m/>
    <m/>
    <n v="1"/>
    <n v="0"/>
  </r>
  <r>
    <s v="RX002252"/>
    <d v="2024-03-11T00:00:00"/>
    <s v="PT0105"/>
    <s v="DR003"/>
    <s v="Dr. Priya Patel"/>
    <s v="Endocrinology"/>
    <s v="RX002"/>
    <s v="Westside Rx"/>
    <s v="Springfield"/>
    <s v="MA"/>
    <s v="00003-0208-11"/>
    <s v="Jardiance 25mg"/>
    <x v="5"/>
    <s v="SGLT2i"/>
    <n v="30"/>
    <n v="29"/>
    <x v="1"/>
    <n v="4"/>
    <n v="0"/>
    <s v="PBM003"/>
    <x v="3"/>
    <s v="COMMERCIAL"/>
    <s v="MAC"/>
    <n v="564"/>
    <n v="479.4"/>
    <n v="472.27"/>
    <n v="1.78"/>
    <n v="474.05"/>
    <n v="417.16"/>
    <n v="56.89"/>
    <n v="437.08"/>
    <n v="0"/>
    <n v="36.97"/>
    <x v="0"/>
    <m/>
    <m/>
    <n v="11"/>
    <n v="0"/>
  </r>
  <r>
    <s v="RX002253"/>
    <d v="2024-12-09T00:00:00"/>
    <s v="PT0029"/>
    <s v="DR002"/>
    <s v="Dr. Michael Torres"/>
    <s v="Cardiology"/>
    <s v="RX004"/>
    <s v="Health Plus Pharmacy"/>
    <s v="Cambridge"/>
    <s v="MA"/>
    <s v="00002-4415-85"/>
    <s v="Trulicity 1.5mg"/>
    <x v="17"/>
    <s v="GLP-1"/>
    <n v="28"/>
    <n v="28"/>
    <x v="1"/>
    <n v="4"/>
    <n v="0"/>
    <s v="PBM003"/>
    <x v="3"/>
    <s v="COMMERCIAL"/>
    <s v="MAC"/>
    <n v="918"/>
    <n v="780.3"/>
    <n v="774.85"/>
    <n v="1.78"/>
    <n v="776.63"/>
    <n v="683.44"/>
    <n v="93.2"/>
    <n v="728.39"/>
    <n v="0"/>
    <n v="48.24"/>
    <x v="0"/>
    <m/>
    <m/>
    <n v="5"/>
    <n v="0"/>
  </r>
  <r>
    <s v="RX002254"/>
    <d v="2023-11-09T00:00:00"/>
    <s v="PT0059"/>
    <s v="DR001"/>
    <s v="Dr. Sarah Chen"/>
    <s v="Internal Medicine"/>
    <s v="RX003"/>
    <s v="Community Care Pharmacy"/>
    <s v="Worcester"/>
    <s v="MA"/>
    <s v="00071-0155-23"/>
    <s v="Lipitor"/>
    <x v="3"/>
    <s v="Statin"/>
    <n v="90"/>
    <n v="93"/>
    <x v="1"/>
    <n v="2"/>
    <n v="2"/>
    <s v="PBM002"/>
    <x v="2"/>
    <s v="COMMERCIAL"/>
    <s v="MAC"/>
    <n v="185.4"/>
    <n v="157.59"/>
    <n v="477.97"/>
    <n v="1.79"/>
    <n v="479.76"/>
    <n v="407.8"/>
    <n v="71.959999999999994"/>
    <n v="442.43"/>
    <n v="0"/>
    <n v="37.33"/>
    <x v="0"/>
    <m/>
    <m/>
    <n v="6"/>
    <n v="1"/>
  </r>
  <r>
    <s v="RX002255"/>
    <d v="2024-02-20T00:00:00"/>
    <s v="PT0025"/>
    <s v="DR004"/>
    <s v="Dr. James Williams"/>
    <s v="Primary Care"/>
    <s v="RX003"/>
    <s v="Community Care Pharmacy"/>
    <s v="Worcester"/>
    <s v="MA"/>
    <s v="00591-3622-19"/>
    <m/>
    <x v="12"/>
    <s v="PPI"/>
    <n v="30"/>
    <n v="28"/>
    <x v="0"/>
    <n v="1"/>
    <n v="0"/>
    <s v="PBM004"/>
    <x v="1"/>
    <s v="COMMERCIAL"/>
    <s v="MAC"/>
    <n v="6.9"/>
    <n v="5.52"/>
    <n v="4.25"/>
    <n v="1.8"/>
    <n v="6.05"/>
    <n v="5.08"/>
    <n v="1"/>
    <n v="5.26"/>
    <n v="0"/>
    <n v="0.79"/>
    <x v="0"/>
    <m/>
    <m/>
    <n v="4"/>
    <n v="0"/>
  </r>
  <r>
    <s v="RX002256"/>
    <d v="2023-10-28T00:00:00"/>
    <s v="PT0002"/>
    <s v="DR004"/>
    <s v="Dr. James Williams"/>
    <s v="Primary Care"/>
    <s v="RX001"/>
    <s v="Main St Pharmacy"/>
    <s v="Boston"/>
    <s v="MA"/>
    <s v="50458-0579-30"/>
    <s v="Xarelto 20mg"/>
    <x v="13"/>
    <s v="Anticoagulant"/>
    <n v="30"/>
    <n v="28"/>
    <x v="1"/>
    <n v="3"/>
    <n v="1"/>
    <s v="PBM004"/>
    <x v="1"/>
    <s v="COMMERCIAL"/>
    <s v="MAC"/>
    <n v="558"/>
    <n v="474.3"/>
    <n v="468.3"/>
    <n v="1.8"/>
    <n v="470.1"/>
    <n v="394.89"/>
    <n v="75.22"/>
    <n v="442.25"/>
    <n v="0"/>
    <n v="27.85"/>
    <x v="0"/>
    <m/>
    <m/>
    <n v="2"/>
    <n v="0"/>
  </r>
  <r>
    <s v="RX002257"/>
    <d v="2024-02-01T00:00:00"/>
    <s v="PT0002"/>
    <s v="DR004"/>
    <s v="Dr. James Williams"/>
    <s v="Primary Care"/>
    <s v="RX001"/>
    <s v="Main St Pharmacy"/>
    <s v="Boston"/>
    <s v="MA"/>
    <s v="00085-1234-01"/>
    <m/>
    <x v="4"/>
    <s v="ACE Inhibitor"/>
    <n v="90"/>
    <n v="92"/>
    <x v="0"/>
    <n v="1"/>
    <n v="0"/>
    <s v="PBM002"/>
    <x v="2"/>
    <s v="COMMERCIAL"/>
    <s v="MAC"/>
    <n v="8.5"/>
    <n v="6.8"/>
    <n v="4.96"/>
    <n v="1.79"/>
    <n v="6.75"/>
    <n v="5.74"/>
    <n v="1.01"/>
    <n v="6.23"/>
    <n v="0"/>
    <n v="0.52"/>
    <x v="0"/>
    <m/>
    <m/>
    <n v="4"/>
    <n v="0"/>
  </r>
  <r>
    <s v="RX002258"/>
    <d v="2024-10-28T00:00:00"/>
    <s v="PT0049"/>
    <s v="DR004"/>
    <s v="Dr. James Williams"/>
    <s v="Primary Care"/>
    <s v="RX004"/>
    <s v="Health Plus Pharmacy"/>
    <s v="Cambridge"/>
    <s v="MA"/>
    <s v="00085-1234-01"/>
    <m/>
    <x v="4"/>
    <s v="ACE Inhibitor"/>
    <n v="90"/>
    <n v="86"/>
    <x v="0"/>
    <n v="1"/>
    <n v="0"/>
    <s v="PBM003"/>
    <x v="3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7"/>
    <n v="0"/>
  </r>
  <r>
    <s v="RX002259"/>
    <d v="2023-05-16T00:00:00"/>
    <s v="PT0019"/>
    <s v="DR004"/>
    <s v="Dr. James Williams"/>
    <s v="Primary Care"/>
    <s v="RX003"/>
    <s v="Community Care Pharmacy"/>
    <s v="Worcester"/>
    <s v="MA"/>
    <s v="61269-0435-01"/>
    <m/>
    <x v="14"/>
    <s v="Biguanide"/>
    <n v="90"/>
    <n v="87"/>
    <x v="0"/>
    <n v="1"/>
    <n v="2"/>
    <s v="PBM001"/>
    <x v="0"/>
    <s v="COMMERCIAL"/>
    <s v="MAC"/>
    <n v="12.4"/>
    <n v="9.92"/>
    <n v="7.23"/>
    <n v="1.78"/>
    <n v="9.01"/>
    <n v="7.84"/>
    <n v="1.17"/>
    <n v="8.86"/>
    <n v="0"/>
    <n v="0.15"/>
    <x v="0"/>
    <m/>
    <m/>
    <n v="5"/>
    <n v="0"/>
  </r>
  <r>
    <s v="RX002260"/>
    <d v="2024-09-26T00:00:00"/>
    <s v="PT0024"/>
    <s v="DR005"/>
    <s v="Dr. Lisa Johnson"/>
    <s v="Oncology"/>
    <s v="RX003"/>
    <s v="Community Care Pharmacy"/>
    <s v="Worcester"/>
    <s v="MA"/>
    <s v="00085-1234-01"/>
    <m/>
    <x v="4"/>
    <s v="ACE Inhibitor"/>
    <n v="90"/>
    <n v="86"/>
    <x v="0"/>
    <n v="1"/>
    <n v="2"/>
    <s v="PBM001"/>
    <x v="0"/>
    <s v="COMMERCIAL"/>
    <s v="MAC"/>
    <n v="8.5"/>
    <n v="6.8"/>
    <n v="4.4000000000000004"/>
    <n v="1.78"/>
    <n v="6.18"/>
    <n v="5.38"/>
    <n v="1"/>
    <n v="6.02"/>
    <n v="0"/>
    <n v="0.16"/>
    <x v="0"/>
    <m/>
    <m/>
    <n v="2"/>
    <n v="1"/>
  </r>
  <r>
    <s v="RX002261"/>
    <d v="2023-07-23T00:00:00"/>
    <s v="PT0003"/>
    <s v="DR003"/>
    <s v="Dr. Priya Patel"/>
    <s v="Endocrinology"/>
    <s v="RX002"/>
    <s v="Westside Rx"/>
    <s v="Springfield"/>
    <s v="MA"/>
    <s v="00173-0682-20"/>
    <s v="Advair Diskus 250/50"/>
    <x v="1"/>
    <s v="ICS/LABA"/>
    <n v="30"/>
    <n v="29"/>
    <x v="1"/>
    <n v="3"/>
    <n v="2"/>
    <s v="MCR001"/>
    <x v="5"/>
    <s v="GOVERNMENT"/>
    <s v="MAC"/>
    <n v="384"/>
    <n v="326.39999999999998"/>
    <n v="328.41"/>
    <n v="1.77"/>
    <n v="330.18"/>
    <n v="264.14999999999998"/>
    <n v="66.040000000000006"/>
    <n v="314.22000000000003"/>
    <n v="17.7"/>
    <n v="-1.73"/>
    <x v="0"/>
    <m/>
    <m/>
    <n v="4"/>
    <n v="0"/>
  </r>
  <r>
    <s v="RX002262"/>
    <d v="2024-09-11T00:00:00"/>
    <s v="PT0035"/>
    <s v="DR001"/>
    <s v="Dr. Sarah Chen"/>
    <s v="Internal Medicine"/>
    <s v="RX001"/>
    <s v="Main St Pharmacy"/>
    <s v="Boston"/>
    <s v="MA"/>
    <s v="61269-0435-01"/>
    <m/>
    <x v="14"/>
    <s v="Biguanide"/>
    <n v="90"/>
    <n v="93"/>
    <x v="0"/>
    <n v="1"/>
    <n v="2"/>
    <s v="PBM001"/>
    <x v="0"/>
    <s v="COMMERCIAL"/>
    <s v="MAC"/>
    <n v="12.4"/>
    <n v="9.92"/>
    <n v="5.82"/>
    <n v="1.78"/>
    <n v="7.6"/>
    <n v="6.61"/>
    <n v="1"/>
    <n v="9.51"/>
    <n v="0"/>
    <n v="-1.91"/>
    <x v="0"/>
    <m/>
    <m/>
    <n v="1"/>
    <n v="0"/>
  </r>
  <r>
    <s v="RX002263"/>
    <d v="2023-02-01T00:00:00"/>
    <s v="PT0066"/>
    <s v="DR003"/>
    <s v="Dr. Priya Patel"/>
    <s v="Endocrinology"/>
    <s v="RX001"/>
    <s v="Main St Pharmacy"/>
    <s v="Boston"/>
    <s v="MA"/>
    <s v="61269-0435-01"/>
    <m/>
    <x v="14"/>
    <s v="Biguanide"/>
    <n v="90"/>
    <n v="87"/>
    <x v="0"/>
    <n v="1"/>
    <n v="1"/>
    <s v="PBM004"/>
    <x v="1"/>
    <s v="COMMERCIAL"/>
    <s v="MAC"/>
    <n v="12.4"/>
    <n v="9.92"/>
    <n v="6.79"/>
    <n v="1.8"/>
    <n v="8.59"/>
    <n v="7.22"/>
    <n v="1.37"/>
    <n v="9.43"/>
    <n v="0"/>
    <n v="-0.84"/>
    <x v="0"/>
    <m/>
    <m/>
    <n v="3"/>
    <n v="0"/>
  </r>
  <r>
    <s v="RX002264"/>
    <d v="2024-07-11T00:00:00"/>
    <s v="PT0020"/>
    <s v="DR005"/>
    <s v="Dr. Lisa Johnson"/>
    <s v="Oncology"/>
    <s v="RX004"/>
    <s v="Health Plus Pharmacy"/>
    <s v="Cambridge"/>
    <s v="MA"/>
    <s v="00093-0892-01"/>
    <m/>
    <x v="0"/>
    <s v="Antiplatelet"/>
    <n v="30"/>
    <n v="28"/>
    <x v="0"/>
    <n v="1"/>
    <n v="0"/>
    <s v="MCD001"/>
    <x v="4"/>
    <s v="GOVERNMENT"/>
    <s v="NADAC"/>
    <n v="14.8"/>
    <n v="11.84"/>
    <n v="11.25"/>
    <n v="0.06"/>
    <n v="11.3"/>
    <n v="8.14"/>
    <n v="3.17"/>
    <n v="10.47"/>
    <n v="0"/>
    <n v="0.84"/>
    <x v="0"/>
    <m/>
    <m/>
    <n v="2"/>
    <n v="1"/>
  </r>
  <r>
    <s v="RX002265"/>
    <d v="2023-04-22T00:00:00"/>
    <s v="PT0020"/>
    <s v="DR005"/>
    <s v="Dr. Lisa Johnson"/>
    <s v="Oncology"/>
    <s v="RX001"/>
    <s v="Main St Pharmacy"/>
    <s v="Boston"/>
    <s v="MA"/>
    <s v="00169-4170-43"/>
    <s v="Ozempic 0.5mg"/>
    <x v="9"/>
    <s v="GLP-1"/>
    <n v="30"/>
    <n v="31"/>
    <x v="1"/>
    <n v="4"/>
    <n v="0"/>
    <s v="PBM004"/>
    <x v="1"/>
    <s v="COMMERCIAL"/>
    <s v="MAC"/>
    <n v="936"/>
    <n v="795.6"/>
    <n v="774.86"/>
    <n v="1.8"/>
    <n v="776.66"/>
    <n v="652.39"/>
    <n v="124.27"/>
    <n v="740.72"/>
    <n v="0"/>
    <n v="35.94"/>
    <x v="0"/>
    <m/>
    <m/>
    <n v="7"/>
    <n v="0"/>
  </r>
  <r>
    <s v="RX002266"/>
    <d v="2024-01-06T00:00:00"/>
    <s v="PT0045"/>
    <s v="DR003"/>
    <s v="Dr. Priya Patel"/>
    <s v="Endocrinology"/>
    <s v="RX002"/>
    <s v="Westside Rx"/>
    <s v="Springfield"/>
    <s v="MA"/>
    <s v="00093-0892-01"/>
    <m/>
    <x v="0"/>
    <s v="Antiplatelet"/>
    <n v="30"/>
    <n v="31"/>
    <x v="0"/>
    <n v="1"/>
    <n v="0"/>
    <s v="MCR001"/>
    <x v="5"/>
    <s v="GOVERNMENT"/>
    <s v="MAC"/>
    <n v="14.8"/>
    <n v="11.84"/>
    <n v="7.35"/>
    <n v="1.77"/>
    <n v="9.1199999999999992"/>
    <n v="7.29"/>
    <n v="1.82"/>
    <n v="11.43"/>
    <n v="0"/>
    <n v="-2.31"/>
    <x v="0"/>
    <m/>
    <m/>
    <n v="4"/>
    <n v="0"/>
  </r>
  <r>
    <s v="RX002267"/>
    <d v="2023-11-19T00:00:00"/>
    <s v="PT0042"/>
    <s v="DR002"/>
    <s v="Dr. Michael Torres"/>
    <s v="Cardiology"/>
    <s v="RX004"/>
    <s v="Health Plus Pharmacy"/>
    <s v="Cambridge"/>
    <s v="MA"/>
    <s v="00006-0021-31"/>
    <s v="Januvia 100mg"/>
    <x v="15"/>
    <s v="DPP-4"/>
    <n v="30"/>
    <n v="28"/>
    <x v="1"/>
    <n v="3"/>
    <n v="2"/>
    <s v="PBM001"/>
    <x v="0"/>
    <s v="COMMERCIAL"/>
    <s v="MAC"/>
    <n v="492"/>
    <n v="418.2"/>
    <n v="420.6"/>
    <n v="1.78"/>
    <n v="422.38"/>
    <n v="367.47"/>
    <n v="54.91"/>
    <n v="380.13"/>
    <n v="0"/>
    <n v="42.24"/>
    <x v="2"/>
    <m/>
    <m/>
    <n v="10"/>
    <n v="0"/>
  </r>
  <r>
    <s v="RX002268"/>
    <d v="2023-09-15T00:00:00"/>
    <s v="PT0061"/>
    <s v="DR002"/>
    <s v="Dr. Michael Torres"/>
    <s v="Cardiology"/>
    <s v="RX001"/>
    <s v="Main St Pharmacy"/>
    <s v="Boston"/>
    <s v="MA"/>
    <s v="00003-0894-20"/>
    <s v="Eliquis 5mg"/>
    <x v="10"/>
    <s v="Anticoagulant"/>
    <n v="30"/>
    <n v="28"/>
    <x v="1"/>
    <n v="3"/>
    <n v="2"/>
    <s v="PBM001"/>
    <x v="0"/>
    <s v="COMMERCIAL"/>
    <s v="MAC"/>
    <n v="594"/>
    <n v="504.9"/>
    <n v="493.35"/>
    <n v="1.78"/>
    <n v="495.13"/>
    <n v="430.76"/>
    <n v="64.37"/>
    <n v="452.8"/>
    <n v="0"/>
    <n v="42.33"/>
    <x v="0"/>
    <m/>
    <m/>
    <n v="7"/>
    <n v="0"/>
  </r>
  <r>
    <s v="RX002269"/>
    <d v="2024-07-13T00:00:00"/>
    <s v="PT0058"/>
    <s v="DR005"/>
    <s v="Dr. Lisa Johnson"/>
    <s v="Oncology"/>
    <s v="RX002"/>
    <s v="Westside Rx"/>
    <s v="Springfield"/>
    <s v="MA"/>
    <s v="00002-4415-85"/>
    <s v="Trulicity 1.5mg"/>
    <x v="17"/>
    <s v="GLP-1"/>
    <n v="28"/>
    <n v="26"/>
    <x v="1"/>
    <n v="4"/>
    <n v="1"/>
    <s v="PBM004"/>
    <x v="1"/>
    <s v="COMMERCIAL"/>
    <s v="MAC"/>
    <n v="918"/>
    <n v="780.3"/>
    <n v="763.53"/>
    <n v="1.8"/>
    <n v="765.33"/>
    <n v="642.88"/>
    <n v="122.45"/>
    <n v="744.8"/>
    <n v="0"/>
    <n v="20.53"/>
    <x v="0"/>
    <m/>
    <m/>
    <n v="7"/>
    <n v="0"/>
  </r>
  <r>
    <s v="RX002270"/>
    <d v="2024-07-22T00:00:00"/>
    <s v="PT0018"/>
    <s v="DR004"/>
    <s v="Dr. James Williams"/>
    <s v="Primary Care"/>
    <s v="RX002"/>
    <s v="Westside Rx"/>
    <s v="Springfield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9.36"/>
    <n v="1.77"/>
    <n v="11.13"/>
    <n v="8.9"/>
    <n v="2.23"/>
    <n v="13.8"/>
    <n v="0"/>
    <n v="-2.67"/>
    <x v="0"/>
    <m/>
    <m/>
    <n v="7"/>
    <n v="0"/>
  </r>
  <r>
    <s v="RX002271"/>
    <d v="2023-08-14T00:00:00"/>
    <s v="PT0050"/>
    <s v="DR003"/>
    <s v="Dr. Priya Patel"/>
    <s v="Endocrinology"/>
    <s v="RX003"/>
    <s v="Community Care Pharmacy"/>
    <s v="Worcester"/>
    <s v="MA"/>
    <s v="68382-0035-01"/>
    <m/>
    <x v="2"/>
    <s v="CCB"/>
    <n v="30"/>
    <n v="28"/>
    <x v="0"/>
    <n v="1"/>
    <n v="2"/>
    <s v="MCD001"/>
    <x v="4"/>
    <s v="GOVERNMENT"/>
    <s v="NADAC"/>
    <n v="7.2"/>
    <n v="5.76"/>
    <n v="5.47"/>
    <n v="0.03"/>
    <n v="5.5"/>
    <n v="3.96"/>
    <n v="1.54"/>
    <n v="5.08"/>
    <n v="0"/>
    <n v="0.42"/>
    <x v="0"/>
    <m/>
    <m/>
    <n v="9"/>
    <n v="0"/>
  </r>
  <r>
    <s v="RX002272"/>
    <d v="2023-11-16T00:00:00"/>
    <s v="PT0102"/>
    <s v="DR004"/>
    <s v="Dr. James Williams"/>
    <s v="Primary Care"/>
    <s v="RX003"/>
    <s v="Community Care Pharmacy"/>
    <s v="Worcester"/>
    <s v="MA"/>
    <s v="00093-0892-01"/>
    <m/>
    <x v="0"/>
    <s v="Antiplatelet"/>
    <n v="30"/>
    <n v="30"/>
    <x v="0"/>
    <n v="1"/>
    <n v="0"/>
    <s v="MCD001"/>
    <x v="4"/>
    <s v="GOVERNMENT"/>
    <s v="NADAC"/>
    <n v="14.8"/>
    <n v="11.84"/>
    <n v="11.25"/>
    <n v="0.06"/>
    <n v="11.3"/>
    <n v="8.14"/>
    <n v="3.17"/>
    <n v="10.49"/>
    <n v="0"/>
    <n v="0.81"/>
    <x v="0"/>
    <m/>
    <m/>
    <n v="10"/>
    <n v="0"/>
  </r>
  <r>
    <s v="RX002273"/>
    <d v="2024-04-06T00:00:00"/>
    <s v="PT0006"/>
    <s v="DR005"/>
    <s v="Dr. Lisa Johnson"/>
    <s v="Oncology"/>
    <s v="RX003"/>
    <s v="Community Care Pharmacy"/>
    <s v="Worcester"/>
    <s v="MA"/>
    <s v="00169-3671-12"/>
    <s v="Victoza 1.2mg"/>
    <x v="11"/>
    <s v="GLP-1"/>
    <n v="30"/>
    <n v="30"/>
    <x v="1"/>
    <n v="4"/>
    <n v="1"/>
    <s v="MCR001"/>
    <x v="5"/>
    <s v="GOVERNMENT"/>
    <s v="MAC"/>
    <n v="612"/>
    <n v="520.20000000000005"/>
    <n v="511.26"/>
    <n v="1.77"/>
    <n v="513.03"/>
    <n v="410.42"/>
    <n v="102.61"/>
    <n v="458.95"/>
    <n v="21.25"/>
    <n v="32.82"/>
    <x v="0"/>
    <m/>
    <m/>
    <n v="4"/>
    <n v="0"/>
  </r>
  <r>
    <s v="RX002274"/>
    <d v="2024-02-28T00:00:00"/>
    <s v="PT0061"/>
    <s v="DR005"/>
    <s v="Dr. Lisa Johnson"/>
    <s v="Oncology"/>
    <s v="RX003"/>
    <s v="Community Care Pharmacy"/>
    <s v="Worcester"/>
    <s v="MA"/>
    <s v="00093-0892-01"/>
    <m/>
    <x v="0"/>
    <s v="Antiplatelet"/>
    <n v="30"/>
    <n v="30"/>
    <x v="0"/>
    <n v="1"/>
    <n v="0"/>
    <s v="PBM002"/>
    <x v="2"/>
    <s v="COMMERCIAL"/>
    <s v="MAC"/>
    <n v="14.8"/>
    <n v="11.84"/>
    <n v="8.06"/>
    <n v="1.79"/>
    <n v="9.85"/>
    <n v="8.3699999999999992"/>
    <n v="1.48"/>
    <n v="10.52"/>
    <n v="0"/>
    <n v="-0.67"/>
    <x v="0"/>
    <m/>
    <m/>
    <n v="2"/>
    <n v="1"/>
  </r>
  <r>
    <s v="RX002275"/>
    <d v="2024-04-12T00:00:00"/>
    <s v="PT0037"/>
    <s v="DR002"/>
    <s v="Dr. Michael Torres"/>
    <s v="Cardiology"/>
    <s v="RX003"/>
    <s v="Community Care Pharmacy"/>
    <s v="Worcester"/>
    <s v="MA"/>
    <s v="00007-4102-20"/>
    <s v="Plavix 75mg"/>
    <x v="0"/>
    <s v="Antiplatelet"/>
    <n v="30"/>
    <n v="30"/>
    <x v="1"/>
    <n v="2"/>
    <n v="0"/>
    <s v="PBM001"/>
    <x v="0"/>
    <s v="COMMERCIAL"/>
    <s v="MAC"/>
    <n v="174"/>
    <n v="147.9"/>
    <n v="146.06"/>
    <n v="1.78"/>
    <n v="147.84"/>
    <n v="128.62"/>
    <n v="19.22"/>
    <n v="136.69"/>
    <n v="0"/>
    <n v="11.15"/>
    <x v="0"/>
    <m/>
    <m/>
    <n v="3"/>
    <n v="1"/>
  </r>
  <r>
    <s v="RX002276"/>
    <d v="2024-07-24T00:00:00"/>
    <s v="PT0088"/>
    <s v="DR003"/>
    <s v="Dr. Priya Patel"/>
    <s v="Endocrinology"/>
    <s v="RX003"/>
    <s v="Community Care Pharmacy"/>
    <s v="Worcester"/>
    <s v="MA"/>
    <s v="00003-0894-20"/>
    <s v="Eliquis 5mg"/>
    <x v="10"/>
    <s v="Anticoagulant"/>
    <n v="90"/>
    <n v="86"/>
    <x v="1"/>
    <n v="3"/>
    <n v="0"/>
    <s v="PBM002"/>
    <x v="2"/>
    <s v="COMMERCIAL"/>
    <s v="MAC"/>
    <n v="594"/>
    <n v="504.9"/>
    <n v="1531.54"/>
    <n v="1.79"/>
    <n v="1533.33"/>
    <n v="1303.33"/>
    <n v="230"/>
    <n v="1394.35"/>
    <n v="0"/>
    <n v="138.97999999999999"/>
    <x v="0"/>
    <m/>
    <m/>
    <n v="11"/>
    <n v="0"/>
  </r>
  <r>
    <s v="RX002277"/>
    <d v="2024-04-15T00:00:00"/>
    <s v="PT0050"/>
    <s v="DR003"/>
    <s v="Dr. Priya Patel"/>
    <s v="Endocrinology"/>
    <s v="RX004"/>
    <s v="Health Plus Pharmacy"/>
    <s v="Cambridge"/>
    <s v="MA"/>
    <s v="50458-0579-30"/>
    <s v="Xarelto 20mg"/>
    <x v="13"/>
    <s v="Anticoagulant"/>
    <n v="30"/>
    <n v="29"/>
    <x v="1"/>
    <n v="3"/>
    <n v="2"/>
    <s v="MCR001"/>
    <x v="5"/>
    <s v="GOVERNMENT"/>
    <s v="MAC"/>
    <n v="558"/>
    <n v="474.3"/>
    <n v="474.17"/>
    <n v="1.77"/>
    <n v="475.94"/>
    <n v="380.75"/>
    <n v="95.19"/>
    <n v="426.83"/>
    <n v="29.96"/>
    <n v="19.149999999999999"/>
    <x v="0"/>
    <m/>
    <m/>
    <n v="6"/>
    <n v="1"/>
  </r>
  <r>
    <s v="RX002278"/>
    <d v="2024-07-16T00:00:00"/>
    <s v="PT0083"/>
    <s v="DR002"/>
    <s v="Dr. Michael Torres"/>
    <s v="Cardiology"/>
    <s v="RX002"/>
    <s v="Westside Rx"/>
    <s v="Springfield"/>
    <s v="MA"/>
    <s v="68382-0035-01"/>
    <m/>
    <x v="2"/>
    <s v="CCB"/>
    <n v="30"/>
    <n v="30"/>
    <x v="0"/>
    <n v="1"/>
    <n v="0"/>
    <s v="PBM003"/>
    <x v="3"/>
    <s v="COMMERCIAL"/>
    <s v="MAC"/>
    <n v="7.2"/>
    <n v="5.76"/>
    <n v="4.5599999999999996"/>
    <n v="1.78"/>
    <n v="6.34"/>
    <n v="5.58"/>
    <n v="1"/>
    <n v="5.48"/>
    <n v="0"/>
    <n v="0.86"/>
    <x v="0"/>
    <m/>
    <m/>
    <n v="3"/>
    <n v="0"/>
  </r>
  <r>
    <s v="RX002279"/>
    <d v="2024-07-22T00:00:00"/>
    <s v="PT0034"/>
    <s v="DR004"/>
    <s v="Dr. James Williams"/>
    <s v="Primary Care"/>
    <s v="RX002"/>
    <s v="Westside Rx"/>
    <s v="Springfield"/>
    <s v="MA"/>
    <s v="00085-1234-01"/>
    <m/>
    <x v="4"/>
    <s v="ACE Inhibitor"/>
    <n v="90"/>
    <n v="91"/>
    <x v="0"/>
    <n v="1"/>
    <n v="0"/>
    <s v="MCR001"/>
    <x v="5"/>
    <s v="GOVERNMENT"/>
    <s v="MAC"/>
    <n v="8.5"/>
    <n v="6.8"/>
    <n v="5.04"/>
    <n v="1.77"/>
    <n v="6.81"/>
    <n v="5.45"/>
    <n v="1.36"/>
    <n v="6.07"/>
    <n v="0"/>
    <n v="0.74"/>
    <x v="0"/>
    <m/>
    <m/>
    <n v="0"/>
    <n v="0"/>
  </r>
  <r>
    <s v="RX002280"/>
    <d v="2023-06-20T00:00:00"/>
    <s v="PT0085"/>
    <s v="DR005"/>
    <s v="Dr. Lisa Johnson"/>
    <s v="Oncology"/>
    <s v="RX004"/>
    <s v="Health Plus Pharmacy"/>
    <s v="Cambridge"/>
    <s v="MA"/>
    <s v="68382-0035-01"/>
    <m/>
    <x v="2"/>
    <s v="CCB"/>
    <n v="30"/>
    <n v="31"/>
    <x v="0"/>
    <n v="1"/>
    <n v="0"/>
    <s v="PBM002"/>
    <x v="2"/>
    <s v="COMMERCIAL"/>
    <s v="MAC"/>
    <n v="7.2"/>
    <n v="5.76"/>
    <n v="0"/>
    <n v="0"/>
    <n v="0"/>
    <n v="0"/>
    <n v="0"/>
    <n v="0"/>
    <n v="0"/>
    <n v="0"/>
    <x v="1"/>
    <n v="75"/>
    <s v="Prior Authorization Required"/>
    <n v="4"/>
    <n v="0"/>
  </r>
  <r>
    <s v="RX002281"/>
    <d v="2024-10-31T00:00:00"/>
    <s v="PT0036"/>
    <s v="DR003"/>
    <s v="Dr. Priya Patel"/>
    <s v="Endocrinology"/>
    <s v="RX002"/>
    <s v="Westside Rx"/>
    <s v="Springfield"/>
    <s v="MA"/>
    <s v="00169-4302-12"/>
    <s v="Ozempic 1mg"/>
    <x v="8"/>
    <s v="GLP-1"/>
    <n v="30"/>
    <n v="30"/>
    <x v="1"/>
    <n v="4"/>
    <n v="2"/>
    <s v="PBM001"/>
    <x v="0"/>
    <s v="COMMERCIAL"/>
    <s v="MAC"/>
    <n v="936"/>
    <n v="795.6"/>
    <n v="792.23"/>
    <n v="1.78"/>
    <n v="794.01"/>
    <n v="690.79"/>
    <n v="103.22"/>
    <n v="758.23"/>
    <n v="0"/>
    <n v="35.78"/>
    <x v="0"/>
    <m/>
    <m/>
    <n v="8"/>
    <n v="0"/>
  </r>
  <r>
    <s v="RX002282"/>
    <d v="2023-06-07T00:00:00"/>
    <s v="PT0072"/>
    <s v="DR001"/>
    <s v="Dr. Sarah Chen"/>
    <s v="Internal Medicine"/>
    <s v="RX003"/>
    <s v="Community Care Pharmacy"/>
    <s v="Worcester"/>
    <s v="MA"/>
    <s v="00169-4302-12"/>
    <s v="Ozempic 1mg"/>
    <x v="8"/>
    <s v="GLP-1"/>
    <n v="30"/>
    <n v="30"/>
    <x v="1"/>
    <n v="4"/>
    <n v="0"/>
    <s v="MCR001"/>
    <x v="5"/>
    <s v="GOVERNMENT"/>
    <s v="MAC"/>
    <n v="936"/>
    <n v="795.6"/>
    <n v="803.87"/>
    <n v="1.77"/>
    <n v="805.64"/>
    <n v="644.51"/>
    <n v="161.13"/>
    <n v="716.96"/>
    <n v="47.89"/>
    <n v="40.79"/>
    <x v="0"/>
    <m/>
    <m/>
    <n v="4"/>
    <n v="0"/>
  </r>
  <r>
    <s v="RX002283"/>
    <d v="2024-10-02T00:00:00"/>
    <s v="PT0075"/>
    <s v="DR003"/>
    <s v="Dr. Priya Patel"/>
    <s v="Endocrinology"/>
    <s v="RX004"/>
    <s v="Health Plus Pharmacy"/>
    <s v="Cambridge"/>
    <s v="MA"/>
    <s v="68382-0035-01"/>
    <m/>
    <x v="2"/>
    <s v="CCB"/>
    <n v="30"/>
    <n v="29"/>
    <x v="0"/>
    <n v="1"/>
    <n v="0"/>
    <s v="PBM002"/>
    <x v="2"/>
    <s v="COMMERCIAL"/>
    <s v="MAC"/>
    <n v="7.2"/>
    <n v="5.76"/>
    <n v="4.16"/>
    <n v="1.79"/>
    <n v="5.95"/>
    <n v="5.0599999999999996"/>
    <n v="1"/>
    <n v="5.45"/>
    <n v="0"/>
    <n v="0.51"/>
    <x v="2"/>
    <m/>
    <m/>
    <n v="8"/>
    <n v="0"/>
  </r>
  <r>
    <s v="RX002284"/>
    <d v="2023-03-17T00:00:00"/>
    <s v="PT0027"/>
    <s v="DR002"/>
    <s v="Dr. Michael Torres"/>
    <s v="Cardiology"/>
    <s v="RX003"/>
    <s v="Community Care Pharmacy"/>
    <s v="Worcester"/>
    <s v="MA"/>
    <s v="68382-0035-01"/>
    <m/>
    <x v="2"/>
    <s v="CCB"/>
    <n v="30"/>
    <n v="30"/>
    <x v="0"/>
    <n v="1"/>
    <n v="0"/>
    <s v="PBM003"/>
    <x v="3"/>
    <s v="COMMERCIAL"/>
    <s v="MAC"/>
    <n v="7.2"/>
    <n v="5.76"/>
    <n v="4.25"/>
    <n v="1.78"/>
    <n v="6.03"/>
    <n v="5.31"/>
    <n v="1"/>
    <n v="5.55"/>
    <n v="0"/>
    <n v="0.49"/>
    <x v="0"/>
    <m/>
    <m/>
    <n v="6"/>
    <n v="0"/>
  </r>
  <r>
    <s v="RX002285"/>
    <d v="2024-06-16T00:00:00"/>
    <s v="PT0047"/>
    <s v="DR004"/>
    <s v="Dr. James Williams"/>
    <s v="Primary Care"/>
    <s v="RX004"/>
    <s v="Health Plus Pharmacy"/>
    <s v="Cambridge"/>
    <s v="MA"/>
    <s v="00085-1234-01"/>
    <m/>
    <x v="4"/>
    <s v="ACE Inhibitor"/>
    <n v="90"/>
    <n v="92"/>
    <x v="0"/>
    <n v="1"/>
    <n v="0"/>
    <s v="PBM003"/>
    <x v="3"/>
    <s v="COMMERCIAL"/>
    <s v="MAC"/>
    <n v="8.5"/>
    <n v="6.8"/>
    <n v="4.57"/>
    <n v="1.78"/>
    <n v="6.35"/>
    <n v="5.59"/>
    <n v="1"/>
    <n v="6.33"/>
    <n v="0"/>
    <n v="0.02"/>
    <x v="0"/>
    <m/>
    <m/>
    <n v="4"/>
    <n v="1"/>
  </r>
  <r>
    <s v="RX002286"/>
    <d v="2024-07-22T00:00:00"/>
    <s v="PT0070"/>
    <s v="DR002"/>
    <s v="Dr. Michael Torres"/>
    <s v="Cardiology"/>
    <s v="RX003"/>
    <s v="Community Care Pharmacy"/>
    <s v="Worcester"/>
    <s v="MA"/>
    <s v="61269-0435-01"/>
    <m/>
    <x v="14"/>
    <s v="Biguanide"/>
    <n v="90"/>
    <n v="92"/>
    <x v="0"/>
    <n v="1"/>
    <n v="0"/>
    <s v="PBM003"/>
    <x v="3"/>
    <s v="COMMERCIAL"/>
    <s v="MAC"/>
    <n v="12.4"/>
    <n v="9.92"/>
    <n v="0"/>
    <n v="0"/>
    <n v="0"/>
    <n v="0"/>
    <n v="0"/>
    <n v="0"/>
    <n v="0"/>
    <n v="0"/>
    <x v="1"/>
    <n v="75"/>
    <s v="Prior Authorization Required"/>
    <n v="7"/>
    <n v="0"/>
  </r>
  <r>
    <s v="RX002287"/>
    <d v="2024-02-20T00:00:00"/>
    <s v="PT0029"/>
    <s v="DR004"/>
    <s v="Dr. James Williams"/>
    <s v="Primary Care"/>
    <s v="RX001"/>
    <s v="Main St Pharmacy"/>
    <s v="Boston"/>
    <s v="MA"/>
    <s v="00003-0894-20"/>
    <s v="Eliquis 5mg"/>
    <x v="10"/>
    <s v="Anticoagulant"/>
    <n v="90"/>
    <n v="90"/>
    <x v="1"/>
    <n v="3"/>
    <n v="0"/>
    <s v="PBM003"/>
    <x v="3"/>
    <s v="COMMERCIAL"/>
    <s v="MAC"/>
    <n v="594"/>
    <n v="504.9"/>
    <n v="1530.16"/>
    <n v="1.78"/>
    <n v="1531.94"/>
    <n v="1348.1"/>
    <n v="183.83"/>
    <n v="1343.16"/>
    <n v="0"/>
    <n v="188.78"/>
    <x v="0"/>
    <m/>
    <m/>
    <n v="0"/>
    <n v="0"/>
  </r>
  <r>
    <s v="RX002288"/>
    <d v="2024-09-25T00:00:00"/>
    <s v="PT0078"/>
    <s v="DR004"/>
    <s v="Dr. James Williams"/>
    <s v="Primary Care"/>
    <s v="RX003"/>
    <s v="Community Care Pharmacy"/>
    <s v="Worcester"/>
    <s v="MA"/>
    <s v="00003-0894-20"/>
    <s v="Eliquis 5mg"/>
    <x v="10"/>
    <s v="Anticoagulant"/>
    <n v="90"/>
    <n v="85"/>
    <x v="1"/>
    <n v="3"/>
    <n v="0"/>
    <s v="PBM001"/>
    <x v="0"/>
    <s v="COMMERCIAL"/>
    <s v="MAC"/>
    <n v="594"/>
    <n v="504.9"/>
    <n v="0"/>
    <n v="0"/>
    <n v="0"/>
    <n v="0"/>
    <n v="0"/>
    <n v="0"/>
    <n v="0"/>
    <n v="0"/>
    <x v="1"/>
    <n v="65"/>
    <s v="Patient Not Covered"/>
    <n v="11"/>
    <n v="0"/>
  </r>
  <r>
    <s v="RX002289"/>
    <d v="2024-04-16T00:00:00"/>
    <s v="PT0103"/>
    <s v="DR003"/>
    <s v="Dr. Priya Patel"/>
    <s v="Endocrinology"/>
    <s v="RX004"/>
    <s v="Health Plus Pharmacy"/>
    <s v="Cambridge"/>
    <s v="MA"/>
    <s v="00085-1234-01"/>
    <m/>
    <x v="4"/>
    <s v="ACE Inhibitor"/>
    <n v="90"/>
    <n v="91"/>
    <x v="0"/>
    <n v="1"/>
    <n v="0"/>
    <s v="MCR001"/>
    <x v="5"/>
    <s v="GOVERNMENT"/>
    <s v="MAC"/>
    <n v="8.5"/>
    <n v="6.8"/>
    <n v="3.77"/>
    <n v="1.77"/>
    <n v="5.54"/>
    <n v="4.43"/>
    <n v="1.1100000000000001"/>
    <n v="6.5"/>
    <n v="0"/>
    <n v="-0.96"/>
    <x v="0"/>
    <m/>
    <m/>
    <n v="7"/>
    <n v="1"/>
  </r>
  <r>
    <s v="RX002290"/>
    <d v="2024-08-09T00:00:00"/>
    <s v="PT0005"/>
    <s v="DR005"/>
    <s v="Dr. Lisa Johnson"/>
    <s v="Oncology"/>
    <s v="RX004"/>
    <s v="Health Plus Pharmacy"/>
    <s v="Cambridge"/>
    <s v="MA"/>
    <s v="68382-0035-01"/>
    <m/>
    <x v="2"/>
    <s v="CCB"/>
    <n v="30"/>
    <n v="30"/>
    <x v="0"/>
    <n v="1"/>
    <n v="0"/>
    <s v="PBM001"/>
    <x v="0"/>
    <s v="COMMERCIAL"/>
    <s v="MAC"/>
    <n v="7.2"/>
    <n v="5.76"/>
    <n v="3.73"/>
    <n v="1.78"/>
    <n v="5.51"/>
    <n v="4.79"/>
    <n v="1"/>
    <n v="5.16"/>
    <n v="0"/>
    <n v="0.34"/>
    <x v="0"/>
    <m/>
    <m/>
    <n v="2"/>
    <n v="0"/>
  </r>
  <r>
    <s v="RX002291"/>
    <d v="2023-02-28T00:00:00"/>
    <s v="PT0057"/>
    <s v="DR002"/>
    <s v="Dr. Michael Torres"/>
    <s v="Cardiology"/>
    <s v="RX002"/>
    <s v="Westside Rx"/>
    <s v="Springfield"/>
    <s v="MA"/>
    <s v="00085-1234-01"/>
    <m/>
    <x v="4"/>
    <s v="ACE Inhibitor"/>
    <n v="90"/>
    <n v="94"/>
    <x v="0"/>
    <n v="1"/>
    <n v="2"/>
    <s v="PBM003"/>
    <x v="3"/>
    <s v="COMMERCIAL"/>
    <s v="MAC"/>
    <n v="8.5"/>
    <n v="6.8"/>
    <n v="5.0999999999999996"/>
    <n v="1.78"/>
    <n v="6.88"/>
    <n v="6.05"/>
    <n v="1"/>
    <n v="6.33"/>
    <n v="0"/>
    <n v="0.55000000000000004"/>
    <x v="0"/>
    <m/>
    <m/>
    <n v="9"/>
    <n v="0"/>
  </r>
  <r>
    <s v="RX002292"/>
    <d v="2024-11-29T00:00:00"/>
    <s v="PT0001"/>
    <s v="DR003"/>
    <s v="Dr. Priya Patel"/>
    <s v="Endocrinology"/>
    <s v="RX003"/>
    <s v="Community Care Pharmacy"/>
    <s v="Worcester"/>
    <s v="MA"/>
    <s v="00093-7193-98"/>
    <m/>
    <x v="3"/>
    <s v="Statin"/>
    <n v="30"/>
    <n v="28"/>
    <x v="0"/>
    <n v="1"/>
    <n v="1"/>
    <s v="MCR001"/>
    <x v="5"/>
    <s v="GOVERNMENT"/>
    <s v="MAC"/>
    <n v="18.2"/>
    <n v="14.56"/>
    <n v="10.8"/>
    <n v="1.77"/>
    <n v="12.57"/>
    <n v="10.06"/>
    <n v="2.5099999999999998"/>
    <n v="13.45"/>
    <n v="0"/>
    <n v="-0.88"/>
    <x v="0"/>
    <m/>
    <m/>
    <n v="9"/>
    <n v="1"/>
  </r>
  <r>
    <s v="RX002293"/>
    <d v="2024-02-28T00:00:00"/>
    <s v="PT0066"/>
    <s v="DR002"/>
    <s v="Dr. Michael Torres"/>
    <s v="Cardiology"/>
    <s v="RX002"/>
    <s v="Westside Rx"/>
    <s v="Springfield"/>
    <s v="MA"/>
    <s v="61958-0601-01"/>
    <m/>
    <x v="6"/>
    <s v="Biologic"/>
    <n v="84"/>
    <n v="84"/>
    <x v="0"/>
    <n v="4"/>
    <n v="0"/>
    <s v="PBM004"/>
    <x v="1"/>
    <s v="COMMERCIAL"/>
    <s v="MAC"/>
    <n v="4998"/>
    <n v="4248.3"/>
    <n v="8360.69"/>
    <n v="1.8"/>
    <n v="8362.49"/>
    <n v="7024.49"/>
    <n v="1338"/>
    <n v="11605.89"/>
    <n v="0"/>
    <n v="-3243.4"/>
    <x v="0"/>
    <m/>
    <m/>
    <n v="8"/>
    <n v="0"/>
  </r>
  <r>
    <s v="RX002294"/>
    <d v="2024-04-30T00:00:00"/>
    <s v="PT0062"/>
    <s v="DR005"/>
    <s v="Dr. Lisa Johnson"/>
    <s v="Oncology"/>
    <s v="RX003"/>
    <s v="Community Care Pharmacy"/>
    <s v="Worcester"/>
    <s v="MA"/>
    <s v="00093-7193-98"/>
    <m/>
    <x v="3"/>
    <s v="Statin"/>
    <n v="30"/>
    <n v="31"/>
    <x v="0"/>
    <n v="1"/>
    <n v="1"/>
    <s v="MCD001"/>
    <x v="4"/>
    <s v="GOVERNMENT"/>
    <s v="NADAC"/>
    <n v="18.2"/>
    <n v="14.56"/>
    <n v="13.83"/>
    <n v="7.0000000000000007E-2"/>
    <n v="13.9"/>
    <n v="10.01"/>
    <n v="3.89"/>
    <n v="13.31"/>
    <n v="0"/>
    <n v="0.59"/>
    <x v="0"/>
    <m/>
    <m/>
    <n v="4"/>
    <n v="0"/>
  </r>
  <r>
    <s v="RX002295"/>
    <d v="2023-10-06T00:00:00"/>
    <s v="PT0020"/>
    <s v="DR003"/>
    <s v="Dr. Priya Patel"/>
    <s v="Endocrinology"/>
    <s v="RX004"/>
    <s v="Health Plus Pharmacy"/>
    <s v="Cambridge"/>
    <s v="MA"/>
    <s v="00006-0021-31"/>
    <s v="Januvia 100mg"/>
    <x v="15"/>
    <s v="DPP-4"/>
    <n v="30"/>
    <n v="29"/>
    <x v="1"/>
    <n v="3"/>
    <n v="1"/>
    <s v="MCD001"/>
    <x v="4"/>
    <s v="GOVERNMENT"/>
    <s v="NADAC"/>
    <n v="492"/>
    <n v="418.2"/>
    <n v="0"/>
    <n v="0"/>
    <n v="0"/>
    <n v="0"/>
    <n v="0"/>
    <n v="0"/>
    <n v="0"/>
    <n v="0"/>
    <x v="1"/>
    <n v="75"/>
    <s v="Prior Authorization Required"/>
    <n v="10"/>
    <n v="0"/>
  </r>
  <r>
    <s v="RX002296"/>
    <d v="2023-12-09T00:00:00"/>
    <s v="PT0080"/>
    <s v="DR003"/>
    <s v="Dr. Priya Patel"/>
    <s v="Endocrinology"/>
    <s v="RX004"/>
    <s v="Health Plus Pharmacy"/>
    <s v="Cambridge"/>
    <s v="MA"/>
    <s v="00003-0208-11"/>
    <s v="Jardiance 25mg"/>
    <x v="5"/>
    <s v="SGLT2i"/>
    <n v="30"/>
    <n v="29"/>
    <x v="1"/>
    <n v="4"/>
    <n v="0"/>
    <s v="MCD001"/>
    <x v="4"/>
    <s v="GOVERNMENT"/>
    <s v="NADAC"/>
    <n v="564"/>
    <n v="479.4"/>
    <n v="455.43"/>
    <n v="2.2799999999999998"/>
    <n v="457.71"/>
    <n v="329.55"/>
    <n v="128.16"/>
    <n v="438.58"/>
    <n v="0"/>
    <n v="19.13"/>
    <x v="0"/>
    <m/>
    <m/>
    <n v="7"/>
    <n v="0"/>
  </r>
  <r>
    <s v="RX002297"/>
    <d v="2024-03-29T00:00:00"/>
    <s v="PT0092"/>
    <s v="DR003"/>
    <s v="Dr. Priya Patel"/>
    <s v="Endocrinology"/>
    <s v="RX002"/>
    <s v="Westside Rx"/>
    <s v="Springfield"/>
    <s v="MA"/>
    <s v="61269-0435-01"/>
    <m/>
    <x v="14"/>
    <s v="Biguanide"/>
    <n v="90"/>
    <n v="91"/>
    <x v="0"/>
    <n v="1"/>
    <n v="0"/>
    <s v="MCR001"/>
    <x v="5"/>
    <s v="GOVERNMENT"/>
    <s v="MAC"/>
    <n v="12.4"/>
    <n v="9.92"/>
    <n v="7.6"/>
    <n v="1.77"/>
    <n v="9.3699999999999992"/>
    <n v="7.49"/>
    <n v="1.87"/>
    <n v="9.31"/>
    <n v="0"/>
    <n v="0.06"/>
    <x v="0"/>
    <m/>
    <m/>
    <n v="3"/>
    <n v="0"/>
  </r>
  <r>
    <s v="RX002298"/>
    <d v="2024-09-17T00:00:00"/>
    <s v="PT0113"/>
    <s v="DR005"/>
    <s v="Dr. Lisa Johnson"/>
    <s v="Oncology"/>
    <s v="RX003"/>
    <s v="Community Care Pharmacy"/>
    <s v="Worcester"/>
    <s v="MA"/>
    <s v="00003-0894-20"/>
    <s v="Eliquis 5mg"/>
    <x v="10"/>
    <s v="Anticoagulant"/>
    <n v="30"/>
    <n v="28"/>
    <x v="1"/>
    <n v="3"/>
    <n v="0"/>
    <s v="PBM004"/>
    <x v="1"/>
    <s v="COMMERCIAL"/>
    <s v="MAC"/>
    <n v="594"/>
    <n v="504.9"/>
    <n v="495.59"/>
    <n v="1.8"/>
    <n v="497.39"/>
    <n v="417.81"/>
    <n v="79.58"/>
    <n v="456.07"/>
    <n v="0"/>
    <n v="41.33"/>
    <x v="0"/>
    <m/>
    <m/>
    <n v="4"/>
    <n v="0"/>
  </r>
  <r>
    <s v="RX002299"/>
    <d v="2023-01-08T00:00:00"/>
    <s v="PT0075"/>
    <s v="DR005"/>
    <s v="Dr. Lisa Johnson"/>
    <s v="Oncology"/>
    <s v="RX004"/>
    <s v="Health Plus Pharmacy"/>
    <s v="Cambridge"/>
    <s v="MA"/>
    <s v="00006-0021-31"/>
    <s v="Januvia 100mg"/>
    <x v="15"/>
    <s v="DPP-4"/>
    <n v="30"/>
    <n v="29"/>
    <x v="1"/>
    <n v="3"/>
    <n v="1"/>
    <s v="MCR001"/>
    <x v="5"/>
    <s v="GOVERNMENT"/>
    <s v="MAC"/>
    <n v="492"/>
    <n v="418.2"/>
    <n v="419.21"/>
    <n v="1.77"/>
    <n v="420.98"/>
    <n v="336.78"/>
    <n v="84.2"/>
    <n v="402.83"/>
    <n v="28.07"/>
    <n v="-9.92"/>
    <x v="0"/>
    <m/>
    <m/>
    <n v="6"/>
    <n v="0"/>
  </r>
  <r>
    <s v="RX002300"/>
    <d v="2023-01-30T00:00:00"/>
    <s v="PT0103"/>
    <s v="DR003"/>
    <s v="Dr. Priya Patel"/>
    <s v="Endocrinology"/>
    <s v="RX001"/>
    <s v="Main St Pharmacy"/>
    <s v="Boston"/>
    <s v="MA"/>
    <s v="61269-0435-01"/>
    <m/>
    <x v="14"/>
    <s v="Biguanide"/>
    <n v="90"/>
    <n v="93"/>
    <x v="0"/>
    <n v="1"/>
    <n v="0"/>
    <s v="MCR001"/>
    <x v="5"/>
    <s v="GOVERNMENT"/>
    <s v="MAC"/>
    <n v="12.4"/>
    <n v="9.92"/>
    <n v="6.59"/>
    <n v="1.77"/>
    <n v="8.36"/>
    <n v="6.69"/>
    <n v="1.67"/>
    <n v="8.7799999999999994"/>
    <n v="0"/>
    <n v="-0.42"/>
    <x v="0"/>
    <m/>
    <m/>
    <n v="6"/>
    <n v="1"/>
  </r>
  <r>
    <s v="RX002301"/>
    <d v="2023-04-16T00:00:00"/>
    <s v="PT0030"/>
    <s v="DR003"/>
    <s v="Dr. Priya Patel"/>
    <s v="Endocrinology"/>
    <s v="RX001"/>
    <s v="Main St Pharmacy"/>
    <s v="Boston"/>
    <s v="MA"/>
    <s v="00591-3622-19"/>
    <m/>
    <x v="12"/>
    <s v="PPI"/>
    <n v="90"/>
    <n v="93"/>
    <x v="0"/>
    <n v="1"/>
    <n v="0"/>
    <s v="PBM004"/>
    <x v="1"/>
    <s v="COMMERCIAL"/>
    <s v="MAC"/>
    <n v="6.9"/>
    <n v="5.52"/>
    <n v="9.69"/>
    <n v="1.8"/>
    <n v="11.49"/>
    <n v="9.65"/>
    <n v="1.84"/>
    <n v="15.11"/>
    <n v="0"/>
    <n v="-3.62"/>
    <x v="0"/>
    <m/>
    <m/>
    <n v="3"/>
    <n v="1"/>
  </r>
  <r>
    <s v="RX002302"/>
    <d v="2023-09-30T00:00:00"/>
    <s v="PT0051"/>
    <s v="DR004"/>
    <s v="Dr. James Williams"/>
    <s v="Primary Care"/>
    <s v="RX003"/>
    <s v="Community Care Pharmacy"/>
    <s v="Worcester"/>
    <s v="MA"/>
    <s v="61269-0435-01"/>
    <m/>
    <x v="14"/>
    <s v="Biguanide"/>
    <n v="90"/>
    <n v="93"/>
    <x v="0"/>
    <n v="1"/>
    <n v="1"/>
    <s v="PBM002"/>
    <x v="2"/>
    <s v="COMMERCIAL"/>
    <s v="MAC"/>
    <n v="12.4"/>
    <n v="9.92"/>
    <n v="7.93"/>
    <n v="1.79"/>
    <n v="9.7200000000000006"/>
    <n v="8.26"/>
    <n v="1.46"/>
    <n v="9.58"/>
    <n v="0"/>
    <n v="0.14000000000000001"/>
    <x v="0"/>
    <m/>
    <m/>
    <n v="2"/>
    <n v="0"/>
  </r>
  <r>
    <s v="RX002303"/>
    <d v="2023-04-25T00:00:00"/>
    <s v="PT0105"/>
    <s v="DR003"/>
    <s v="Dr. Priya Patel"/>
    <s v="Endocrinology"/>
    <s v="RX004"/>
    <s v="Health Plus Pharmacy"/>
    <s v="Cambridge"/>
    <s v="MA"/>
    <s v="00003-0894-20"/>
    <s v="Eliquis 5mg"/>
    <x v="10"/>
    <s v="Anticoagulant"/>
    <n v="30"/>
    <n v="30"/>
    <x v="1"/>
    <n v="3"/>
    <n v="0"/>
    <s v="MCR001"/>
    <x v="5"/>
    <s v="GOVERNMENT"/>
    <s v="MAC"/>
    <n v="594"/>
    <n v="504.9"/>
    <n v="509.56"/>
    <n v="1.77"/>
    <n v="511.33"/>
    <n v="409.07"/>
    <n v="102.27"/>
    <n v="470.47"/>
    <n v="44.87"/>
    <n v="-4"/>
    <x v="0"/>
    <m/>
    <m/>
    <n v="2"/>
    <n v="0"/>
  </r>
  <r>
    <s v="RX002304"/>
    <d v="2023-12-02T00:00:00"/>
    <s v="PT0076"/>
    <s v="DR005"/>
    <s v="Dr. Lisa Johnson"/>
    <s v="Oncology"/>
    <s v="RX001"/>
    <s v="Main St Pharmacy"/>
    <s v="Boston"/>
    <s v="MA"/>
    <s v="00085-1234-01"/>
    <m/>
    <x v="4"/>
    <s v="ACE Inhibitor"/>
    <n v="90"/>
    <n v="93"/>
    <x v="0"/>
    <n v="1"/>
    <n v="0"/>
    <s v="PBM003"/>
    <x v="3"/>
    <s v="COMMERCIAL"/>
    <s v="MAC"/>
    <n v="8.5"/>
    <n v="6.8"/>
    <n v="4.25"/>
    <n v="1.78"/>
    <n v="6.03"/>
    <n v="5.3"/>
    <n v="1"/>
    <n v="6.3"/>
    <n v="0"/>
    <n v="-0.27"/>
    <x v="0"/>
    <m/>
    <m/>
    <n v="3"/>
    <n v="0"/>
  </r>
  <r>
    <s v="RX002305"/>
    <d v="2023-03-31T00:00:00"/>
    <s v="PT0091"/>
    <s v="DR004"/>
    <s v="Dr. James Williams"/>
    <s v="Primary Care"/>
    <s v="RX001"/>
    <s v="Main St Pharmacy"/>
    <s v="Boston"/>
    <s v="MA"/>
    <s v="00169-4302-12"/>
    <s v="Ozempic 1mg"/>
    <x v="8"/>
    <s v="GLP-1"/>
    <n v="30"/>
    <n v="31"/>
    <x v="1"/>
    <n v="4"/>
    <n v="0"/>
    <s v="MCR001"/>
    <x v="5"/>
    <s v="GOVERNMENT"/>
    <s v="MAC"/>
    <n v="936"/>
    <n v="795.6"/>
    <n v="792.93"/>
    <n v="1.77"/>
    <n v="794.7"/>
    <n v="635.76"/>
    <n v="158.94"/>
    <n v="726.71"/>
    <n v="66.05"/>
    <n v="1.94"/>
    <x v="0"/>
    <m/>
    <m/>
    <n v="5"/>
    <n v="1"/>
  </r>
  <r>
    <s v="RX002306"/>
    <d v="2023-02-02T00:00:00"/>
    <s v="PT0061"/>
    <s v="DR004"/>
    <s v="Dr. James Williams"/>
    <s v="Primary Care"/>
    <s v="RX002"/>
    <s v="Westside Rx"/>
    <s v="Springfield"/>
    <s v="MA"/>
    <s v="00591-3622-19"/>
    <m/>
    <x v="12"/>
    <s v="PPI"/>
    <n v="90"/>
    <n v="88"/>
    <x v="0"/>
    <n v="1"/>
    <n v="1"/>
    <s v="PBM002"/>
    <x v="2"/>
    <s v="COMMERCIAL"/>
    <s v="MAC"/>
    <n v="6.9"/>
    <n v="5.52"/>
    <n v="12.11"/>
    <n v="1.79"/>
    <n v="13.9"/>
    <n v="11.82"/>
    <n v="2.09"/>
    <n v="15.86"/>
    <n v="0"/>
    <n v="-1.95"/>
    <x v="0"/>
    <m/>
    <m/>
    <n v="1"/>
    <n v="0"/>
  </r>
  <r>
    <s v="RX002307"/>
    <d v="2024-09-06T00:00:00"/>
    <s v="PT0028"/>
    <s v="DR002"/>
    <s v="Dr. Michael Torres"/>
    <s v="Cardiology"/>
    <s v="RX001"/>
    <s v="Main St Pharmacy"/>
    <s v="Boston"/>
    <s v="MA"/>
    <s v="00002-4415-85"/>
    <s v="Trulicity 1.5mg"/>
    <x v="17"/>
    <s v="GLP-1"/>
    <n v="84"/>
    <n v="84"/>
    <x v="1"/>
    <n v="4"/>
    <n v="0"/>
    <s v="PBM003"/>
    <x v="3"/>
    <s v="COMMERCIAL"/>
    <s v="MAC"/>
    <n v="918"/>
    <n v="780.3"/>
    <n v="2324.4699999999998"/>
    <n v="1.78"/>
    <n v="2326.25"/>
    <n v="2047.1"/>
    <n v="279.14999999999998"/>
    <n v="2079.98"/>
    <n v="0"/>
    <n v="246.28"/>
    <x v="0"/>
    <m/>
    <m/>
    <n v="4"/>
    <n v="0"/>
  </r>
  <r>
    <s v="RX002308"/>
    <d v="2024-12-17T00:00:00"/>
    <s v="PT0065"/>
    <s v="DR001"/>
    <s v="Dr. Sarah Chen"/>
    <s v="Internal Medicine"/>
    <s v="RX003"/>
    <s v="Community Care Pharmacy"/>
    <s v="Worcester"/>
    <s v="MA"/>
    <s v="00093-0892-01"/>
    <m/>
    <x v="0"/>
    <s v="Antiplatelet"/>
    <n v="30"/>
    <n v="29"/>
    <x v="0"/>
    <n v="1"/>
    <n v="0"/>
    <s v="PBM003"/>
    <x v="3"/>
    <s v="COMMERCIAL"/>
    <s v="MAC"/>
    <n v="14.8"/>
    <n v="11.84"/>
    <n v="9.2200000000000006"/>
    <n v="1.78"/>
    <n v="11"/>
    <n v="9.68"/>
    <n v="1.32"/>
    <n v="10.95"/>
    <n v="0"/>
    <n v="0.05"/>
    <x v="0"/>
    <m/>
    <m/>
    <n v="0"/>
    <n v="0"/>
  </r>
  <r>
    <s v="RX002309"/>
    <d v="2023-05-02T00:00:00"/>
    <s v="PT0059"/>
    <s v="DR003"/>
    <s v="Dr. Priya Patel"/>
    <s v="Endocrinology"/>
    <s v="RX004"/>
    <s v="Health Plus Pharmacy"/>
    <s v="Cambridge"/>
    <s v="MA"/>
    <s v="00093-7193-98"/>
    <m/>
    <x v="3"/>
    <s v="Statin"/>
    <n v="30"/>
    <n v="30"/>
    <x v="0"/>
    <n v="1"/>
    <n v="1"/>
    <s v="PBM001"/>
    <x v="0"/>
    <s v="COMMERCIAL"/>
    <s v="MAC"/>
    <n v="18.2"/>
    <n v="14.56"/>
    <n v="8.98"/>
    <n v="1.78"/>
    <n v="10.76"/>
    <n v="9.36"/>
    <n v="1.4"/>
    <n v="13.46"/>
    <n v="0"/>
    <n v="-2.7"/>
    <x v="0"/>
    <m/>
    <m/>
    <n v="4"/>
    <n v="0"/>
  </r>
  <r>
    <s v="RX002310"/>
    <d v="2023-08-22T00:00:00"/>
    <s v="PT0111"/>
    <s v="DR001"/>
    <s v="Dr. Sarah Chen"/>
    <s v="Internal Medicine"/>
    <s v="RX002"/>
    <s v="Westside Rx"/>
    <s v="Springfield"/>
    <s v="MA"/>
    <s v="68382-0035-01"/>
    <m/>
    <x v="2"/>
    <s v="CCB"/>
    <n v="30"/>
    <n v="29"/>
    <x v="0"/>
    <n v="1"/>
    <n v="0"/>
    <s v="PBM003"/>
    <x v="3"/>
    <s v="COMMERCIAL"/>
    <s v="MAC"/>
    <n v="7.2"/>
    <n v="5.76"/>
    <n v="3.67"/>
    <n v="1.78"/>
    <n v="5.45"/>
    <n v="4.8"/>
    <n v="1"/>
    <n v="5.18"/>
    <n v="0"/>
    <n v="0.27"/>
    <x v="0"/>
    <m/>
    <m/>
    <n v="4"/>
    <n v="0"/>
  </r>
  <r>
    <s v="RX002311"/>
    <d v="2023-01-11T00:00:00"/>
    <s v="PT0032"/>
    <s v="DR005"/>
    <s v="Dr. Lisa Johnson"/>
    <s v="Oncology"/>
    <s v="RX001"/>
    <s v="Main St Pharmacy"/>
    <s v="Boston"/>
    <s v="MA"/>
    <s v="00093-0892-01"/>
    <m/>
    <x v="0"/>
    <s v="Antiplatelet"/>
    <n v="90"/>
    <n v="92"/>
    <x v="0"/>
    <n v="1"/>
    <n v="1"/>
    <s v="PBM003"/>
    <x v="3"/>
    <s v="COMMERCIAL"/>
    <s v="MAC"/>
    <n v="14.8"/>
    <n v="11.84"/>
    <n v="24.46"/>
    <n v="1.78"/>
    <n v="26.24"/>
    <n v="23.09"/>
    <n v="3.15"/>
    <n v="33.880000000000003"/>
    <n v="0"/>
    <n v="-7.64"/>
    <x v="0"/>
    <m/>
    <m/>
    <n v="4"/>
    <n v="1"/>
  </r>
  <r>
    <s v="RX002312"/>
    <d v="2024-05-29T00:00:00"/>
    <s v="PT0071"/>
    <s v="DR005"/>
    <s v="Dr. Lisa Johnson"/>
    <s v="Oncology"/>
    <s v="RX003"/>
    <s v="Community Care Pharmacy"/>
    <s v="Worcester"/>
    <s v="MA"/>
    <s v="00006-0021-31"/>
    <s v="Januvia 100mg"/>
    <x v="15"/>
    <s v="DPP-4"/>
    <n v="30"/>
    <n v="30"/>
    <x v="1"/>
    <n v="3"/>
    <n v="0"/>
    <s v="PBM002"/>
    <x v="2"/>
    <s v="COMMERCIAL"/>
    <s v="MAC"/>
    <n v="492"/>
    <n v="418.2"/>
    <n v="403.56"/>
    <n v="1.79"/>
    <n v="405.35"/>
    <n v="344.55"/>
    <n v="60.8"/>
    <n v="401.47"/>
    <n v="0"/>
    <n v="3.88"/>
    <x v="0"/>
    <m/>
    <m/>
    <n v="11"/>
    <n v="0"/>
  </r>
  <r>
    <s v="RX002313"/>
    <d v="2024-10-03T00:00:00"/>
    <s v="PT0106"/>
    <s v="DR004"/>
    <s v="Dr. James Williams"/>
    <s v="Primary Care"/>
    <s v="RX001"/>
    <s v="Main St Pharmacy"/>
    <s v="Boston"/>
    <s v="MA"/>
    <s v="00071-0155-23"/>
    <s v="Lipitor"/>
    <x v="3"/>
    <s v="Statin"/>
    <n v="30"/>
    <n v="29"/>
    <x v="1"/>
    <n v="2"/>
    <n v="0"/>
    <s v="CASH"/>
    <x v="6"/>
    <s v="CASH"/>
    <s v="AWP"/>
    <n v="185.4"/>
    <n v="157.59"/>
    <n v="166.86"/>
    <n v="0"/>
    <n v="166.86"/>
    <n v="0"/>
    <n v="166.86"/>
    <n v="150.66"/>
    <n v="0"/>
    <n v="16.2"/>
    <x v="0"/>
    <m/>
    <m/>
    <n v="0"/>
    <n v="1"/>
  </r>
  <r>
    <s v="RX002314"/>
    <d v="2024-09-13T00:00:00"/>
    <s v="PT0003"/>
    <s v="DR002"/>
    <s v="Dr. Michael Torres"/>
    <s v="Cardiology"/>
    <s v="RX001"/>
    <s v="Main St Pharmacy"/>
    <s v="Boston"/>
    <s v="MA"/>
    <s v="00173-0682-20"/>
    <s v="Advair Diskus 250/50"/>
    <x v="1"/>
    <s v="ICS/LABA"/>
    <n v="30"/>
    <n v="31"/>
    <x v="1"/>
    <n v="3"/>
    <n v="1"/>
    <s v="PBM001"/>
    <x v="0"/>
    <s v="COMMERCIAL"/>
    <s v="MAC"/>
    <n v="384"/>
    <n v="326.39999999999998"/>
    <n v="324.06"/>
    <n v="1.78"/>
    <n v="325.83999999999997"/>
    <n v="283.48"/>
    <n v="42.36"/>
    <n v="292.98"/>
    <n v="0"/>
    <n v="32.86"/>
    <x v="0"/>
    <m/>
    <m/>
    <n v="3"/>
    <n v="0"/>
  </r>
  <r>
    <s v="RX002315"/>
    <d v="2023-01-31T00:00:00"/>
    <s v="PT0104"/>
    <s v="DR002"/>
    <s v="Dr. Michael Torres"/>
    <s v="Cardiology"/>
    <s v="RX001"/>
    <s v="Main St Pharmacy"/>
    <s v="Boston"/>
    <s v="MA"/>
    <s v="61958-0601-01"/>
    <m/>
    <x v="6"/>
    <s v="Biologic"/>
    <n v="28"/>
    <n v="28"/>
    <x v="0"/>
    <n v="4"/>
    <n v="0"/>
    <s v="PBM002"/>
    <x v="2"/>
    <s v="COMMERCIAL"/>
    <s v="MAC"/>
    <n v="4998"/>
    <n v="4248.3"/>
    <n v="2461.19"/>
    <n v="1.79"/>
    <n v="2462.98"/>
    <n v="2093.5300000000002"/>
    <n v="369.45"/>
    <n v="3873.56"/>
    <n v="0"/>
    <n v="-1410.58"/>
    <x v="0"/>
    <m/>
    <m/>
    <n v="7"/>
    <n v="1"/>
  </r>
  <r>
    <s v="RX002316"/>
    <d v="2023-04-06T00:00:00"/>
    <s v="PT0026"/>
    <s v="DR002"/>
    <s v="Dr. Michael Torres"/>
    <s v="Cardiology"/>
    <s v="RX003"/>
    <s v="Community Care Pharmacy"/>
    <s v="Worcester"/>
    <s v="MA"/>
    <s v="00003-0894-20"/>
    <s v="Eliquis 5mg"/>
    <x v="10"/>
    <s v="Anticoagulant"/>
    <n v="30"/>
    <n v="28"/>
    <x v="1"/>
    <n v="3"/>
    <n v="2"/>
    <s v="PBM001"/>
    <x v="0"/>
    <s v="COMMERCIAL"/>
    <s v="MAC"/>
    <n v="594"/>
    <n v="504.9"/>
    <n v="510.74"/>
    <n v="1.78"/>
    <n v="512.52"/>
    <n v="445.89"/>
    <n v="66.63"/>
    <n v="457.59"/>
    <n v="0"/>
    <n v="54.93"/>
    <x v="0"/>
    <m/>
    <m/>
    <n v="0"/>
    <n v="0"/>
  </r>
  <r>
    <s v="RX002317"/>
    <d v="2023-11-05T00:00:00"/>
    <s v="PT0008"/>
    <s v="DR001"/>
    <s v="Dr. Sarah Chen"/>
    <s v="Internal Medicine"/>
    <s v="RX002"/>
    <s v="Westside Rx"/>
    <s v="Springfield"/>
    <s v="MA"/>
    <s v="68382-0035-01"/>
    <m/>
    <x v="2"/>
    <s v="CCB"/>
    <n v="30"/>
    <n v="31"/>
    <x v="0"/>
    <n v="1"/>
    <n v="0"/>
    <s v="PBM002"/>
    <x v="2"/>
    <s v="COMMERCIAL"/>
    <s v="MAC"/>
    <n v="7.2"/>
    <n v="5.76"/>
    <n v="4.17"/>
    <n v="1.79"/>
    <n v="5.96"/>
    <n v="5.0599999999999996"/>
    <n v="1"/>
    <n v="5.36"/>
    <n v="0"/>
    <n v="0.59"/>
    <x v="0"/>
    <m/>
    <m/>
    <n v="11"/>
    <n v="0"/>
  </r>
  <r>
    <s v="RX002318"/>
    <d v="2024-04-02T00:00:00"/>
    <s v="PT0035"/>
    <s v="DR005"/>
    <s v="Dr. Lisa Johnson"/>
    <s v="Oncology"/>
    <s v="RX004"/>
    <s v="Health Plus Pharmacy"/>
    <s v="Cambridge"/>
    <s v="MA"/>
    <s v="00002-4415-85"/>
    <s v="Trulicity 1.5mg"/>
    <x v="17"/>
    <s v="GLP-1"/>
    <n v="28"/>
    <n v="28"/>
    <x v="1"/>
    <n v="4"/>
    <n v="0"/>
    <s v="PBM002"/>
    <x v="2"/>
    <s v="COMMERCIAL"/>
    <s v="MAC"/>
    <n v="918"/>
    <n v="780.3"/>
    <n v="770.19"/>
    <n v="1.79"/>
    <n v="771.98"/>
    <n v="656.18"/>
    <n v="115.8"/>
    <n v="739.23"/>
    <n v="0"/>
    <n v="32.75"/>
    <x v="0"/>
    <m/>
    <m/>
    <n v="3"/>
    <n v="0"/>
  </r>
  <r>
    <s v="RX002319"/>
    <d v="2023-05-29T00:00:00"/>
    <s v="PT0036"/>
    <s v="DR004"/>
    <s v="Dr. James Williams"/>
    <s v="Primary Care"/>
    <s v="RX002"/>
    <s v="Westside Rx"/>
    <s v="Springfield"/>
    <s v="MA"/>
    <s v="00093-7193-98"/>
    <m/>
    <x v="3"/>
    <s v="Statin"/>
    <n v="30"/>
    <n v="31"/>
    <x v="0"/>
    <n v="1"/>
    <n v="0"/>
    <s v="MCR001"/>
    <x v="5"/>
    <s v="GOVERNMENT"/>
    <s v="MAC"/>
    <n v="18.2"/>
    <n v="14.56"/>
    <n v="9.8800000000000008"/>
    <n v="1.77"/>
    <n v="11.65"/>
    <n v="9.32"/>
    <n v="2.33"/>
    <n v="12.99"/>
    <n v="0"/>
    <n v="-1.34"/>
    <x v="0"/>
    <m/>
    <m/>
    <n v="1"/>
    <n v="0"/>
  </r>
  <r>
    <s v="RX002320"/>
    <d v="2024-06-24T00:00:00"/>
    <s v="PT0076"/>
    <s v="DR004"/>
    <s v="Dr. James Williams"/>
    <s v="Primary Care"/>
    <s v="RX004"/>
    <s v="Health Plus Pharmacy"/>
    <s v="Cambridge"/>
    <s v="MA"/>
    <s v="00003-0894-20"/>
    <s v="Eliquis 5mg"/>
    <x v="10"/>
    <s v="Anticoagulant"/>
    <n v="30"/>
    <n v="28"/>
    <x v="1"/>
    <n v="3"/>
    <n v="0"/>
    <s v="PBM002"/>
    <x v="2"/>
    <s v="COMMERCIAL"/>
    <s v="MAC"/>
    <n v="594"/>
    <n v="504.9"/>
    <n v="508.96"/>
    <n v="1.79"/>
    <n v="510.75"/>
    <n v="434.13"/>
    <n v="76.61"/>
    <n v="485.45"/>
    <n v="0"/>
    <n v="25.3"/>
    <x v="0"/>
    <m/>
    <m/>
    <n v="9"/>
    <n v="0"/>
  </r>
  <r>
    <s v="RX002321"/>
    <d v="2023-09-26T00:00:00"/>
    <s v="PT0002"/>
    <s v="DR003"/>
    <s v="Dr. Priya Patel"/>
    <s v="Endocrinology"/>
    <s v="RX003"/>
    <s v="Community Care Pharmacy"/>
    <s v="Worcester"/>
    <s v="MA"/>
    <s v="68382-0035-01"/>
    <m/>
    <x v="2"/>
    <s v="CCB"/>
    <n v="30"/>
    <n v="30"/>
    <x v="0"/>
    <n v="1"/>
    <n v="1"/>
    <s v="MCR001"/>
    <x v="5"/>
    <s v="GOVERNMENT"/>
    <s v="MAC"/>
    <n v="7.2"/>
    <n v="5.76"/>
    <n v="3.32"/>
    <n v="1.77"/>
    <n v="5.09"/>
    <n v="4.07"/>
    <n v="1.02"/>
    <n v="5.48"/>
    <n v="0"/>
    <n v="-0.4"/>
    <x v="0"/>
    <m/>
    <m/>
    <n v="4"/>
    <n v="0"/>
  </r>
  <r>
    <s v="RX002322"/>
    <d v="2024-06-06T00:00:00"/>
    <s v="PT0006"/>
    <s v="DR001"/>
    <s v="Dr. Sarah Chen"/>
    <s v="Internal Medicine"/>
    <s v="RX003"/>
    <s v="Community Care Pharmacy"/>
    <s v="Worcester"/>
    <s v="MA"/>
    <s v="00093-7193-98"/>
    <m/>
    <x v="3"/>
    <s v="Statin"/>
    <n v="30"/>
    <n v="29"/>
    <x v="0"/>
    <n v="1"/>
    <n v="0"/>
    <s v="PBM004"/>
    <x v="1"/>
    <s v="COMMERCIAL"/>
    <s v="MAC"/>
    <n v="18.2"/>
    <n v="14.56"/>
    <n v="9.06"/>
    <n v="1.8"/>
    <n v="10.86"/>
    <n v="9.1199999999999992"/>
    <n v="1.74"/>
    <n v="13.75"/>
    <n v="0"/>
    <n v="-2.89"/>
    <x v="0"/>
    <m/>
    <m/>
    <n v="6"/>
    <n v="0"/>
  </r>
  <r>
    <s v="RX002323"/>
    <d v="2023-12-07T00:00:00"/>
    <s v="PT0097"/>
    <s v="DR003"/>
    <s v="Dr. Priya Patel"/>
    <s v="Endocrinology"/>
    <s v="RX002"/>
    <s v="Westside Rx"/>
    <s v="Springfield"/>
    <s v="MA"/>
    <s v="00173-0682-20"/>
    <s v="Advair Diskus 250/50"/>
    <x v="1"/>
    <s v="ICS/LABA"/>
    <n v="30"/>
    <n v="30"/>
    <x v="1"/>
    <n v="3"/>
    <n v="1"/>
    <s v="MCR001"/>
    <x v="5"/>
    <s v="GOVERNMENT"/>
    <s v="MAC"/>
    <n v="384"/>
    <n v="326.39999999999998"/>
    <n v="0"/>
    <n v="0"/>
    <n v="0"/>
    <n v="0"/>
    <n v="0"/>
    <n v="0"/>
    <n v="0"/>
    <n v="0"/>
    <x v="1"/>
    <n v="70"/>
    <s v="Product/Service Not Covered"/>
    <n v="7"/>
    <n v="0"/>
  </r>
  <r>
    <s v="RX002324"/>
    <d v="2024-05-19T00:00:00"/>
    <s v="PT0037"/>
    <s v="DR004"/>
    <s v="Dr. James Williams"/>
    <s v="Primary Care"/>
    <s v="RX004"/>
    <s v="Health Plus Pharmacy"/>
    <s v="Cambridge"/>
    <s v="MA"/>
    <s v="61269-0435-01"/>
    <m/>
    <x v="14"/>
    <s v="Biguanide"/>
    <n v="90"/>
    <n v="93"/>
    <x v="0"/>
    <n v="1"/>
    <n v="0"/>
    <s v="PBM003"/>
    <x v="3"/>
    <s v="COMMERCIAL"/>
    <s v="MAC"/>
    <n v="12.4"/>
    <n v="9.92"/>
    <n v="6.88"/>
    <n v="1.78"/>
    <n v="8.66"/>
    <n v="7.62"/>
    <n v="1.04"/>
    <n v="8.89"/>
    <n v="0"/>
    <n v="-0.23"/>
    <x v="0"/>
    <m/>
    <m/>
    <n v="7"/>
    <n v="1"/>
  </r>
  <r>
    <s v="RX002325"/>
    <d v="2024-09-02T00:00:00"/>
    <s v="PT0091"/>
    <s v="DR004"/>
    <s v="Dr. James Williams"/>
    <s v="Primary Care"/>
    <s v="RX002"/>
    <s v="Westside Rx"/>
    <s v="Springfield"/>
    <s v="MA"/>
    <s v="61269-0435-01"/>
    <m/>
    <x v="14"/>
    <s v="Biguanide"/>
    <n v="90"/>
    <n v="88"/>
    <x v="0"/>
    <n v="1"/>
    <n v="0"/>
    <s v="PBM003"/>
    <x v="3"/>
    <s v="COMMERCIAL"/>
    <s v="MAC"/>
    <n v="12.4"/>
    <n v="9.92"/>
    <n v="5.55"/>
    <n v="1.78"/>
    <n v="7.33"/>
    <n v="6.45"/>
    <n v="1"/>
    <n v="9.17"/>
    <n v="0"/>
    <n v="-1.84"/>
    <x v="0"/>
    <m/>
    <m/>
    <n v="4"/>
    <n v="0"/>
  </r>
  <r>
    <s v="RX002326"/>
    <d v="2023-09-29T00:00:00"/>
    <s v="PT0055"/>
    <s v="DR004"/>
    <s v="Dr. James Williams"/>
    <s v="Primary Care"/>
    <s v="RX004"/>
    <s v="Health Plus Pharmacy"/>
    <s v="Cambridge"/>
    <s v="MA"/>
    <s v="61269-0435-01"/>
    <m/>
    <x v="14"/>
    <s v="Biguanide"/>
    <n v="90"/>
    <n v="86"/>
    <x v="0"/>
    <n v="1"/>
    <n v="1"/>
    <s v="PBM004"/>
    <x v="1"/>
    <s v="COMMERCIAL"/>
    <s v="MAC"/>
    <n v="12.4"/>
    <n v="9.92"/>
    <n v="7.55"/>
    <n v="1.8"/>
    <n v="9.35"/>
    <n v="7.86"/>
    <n v="1.5"/>
    <n v="8.82"/>
    <n v="0"/>
    <n v="0.53"/>
    <x v="0"/>
    <m/>
    <m/>
    <n v="6"/>
    <n v="0"/>
  </r>
  <r>
    <s v="RX002327"/>
    <d v="2023-08-15T00:00:00"/>
    <s v="PT0058"/>
    <s v="DR005"/>
    <s v="Dr. Lisa Johnson"/>
    <s v="Oncology"/>
    <s v="RX003"/>
    <s v="Community Care Pharmacy"/>
    <s v="Worcester"/>
    <s v="MA"/>
    <s v="00085-1234-01"/>
    <m/>
    <x v="4"/>
    <s v="ACE Inhibitor"/>
    <n v="90"/>
    <n v="89"/>
    <x v="0"/>
    <n v="1"/>
    <n v="0"/>
    <s v="PBM001"/>
    <x v="0"/>
    <s v="COMMERCIAL"/>
    <s v="MAC"/>
    <n v="8.5"/>
    <n v="6.8"/>
    <n v="3.79"/>
    <n v="1.78"/>
    <n v="5.57"/>
    <n v="4.8499999999999996"/>
    <n v="1"/>
    <n v="6.09"/>
    <n v="0"/>
    <n v="-0.52"/>
    <x v="0"/>
    <m/>
    <m/>
    <n v="0"/>
    <n v="0"/>
  </r>
  <r>
    <s v="RX002328"/>
    <d v="2023-06-01T00:00:00"/>
    <s v="PT0037"/>
    <s v="DR004"/>
    <s v="Dr. James Williams"/>
    <s v="Primary Care"/>
    <s v="RX002"/>
    <s v="Westside Rx"/>
    <s v="Springfield"/>
    <s v="MA"/>
    <s v="00093-7193-98"/>
    <m/>
    <x v="3"/>
    <s v="Statin"/>
    <n v="30"/>
    <n v="30"/>
    <x v="0"/>
    <n v="1"/>
    <n v="2"/>
    <s v="PBM001"/>
    <x v="0"/>
    <s v="COMMERCIAL"/>
    <s v="MAC"/>
    <n v="18.2"/>
    <n v="14.56"/>
    <n v="8.73"/>
    <n v="1.78"/>
    <n v="10.51"/>
    <n v="9.14"/>
    <n v="1.37"/>
    <n v="12.9"/>
    <n v="0"/>
    <n v="-2.39"/>
    <x v="0"/>
    <m/>
    <m/>
    <n v="3"/>
    <n v="0"/>
  </r>
  <r>
    <s v="RX002329"/>
    <d v="2023-12-14T00:00:00"/>
    <s v="PT0072"/>
    <s v="DR001"/>
    <s v="Dr. Sarah Chen"/>
    <s v="Internal Medicine"/>
    <s v="RX001"/>
    <s v="Main St Pharmacy"/>
    <s v="Boston"/>
    <s v="MA"/>
    <s v="00085-1234-01"/>
    <m/>
    <x v="4"/>
    <s v="ACE Inhibitor"/>
    <n v="90"/>
    <n v="87"/>
    <x v="0"/>
    <n v="1"/>
    <n v="0"/>
    <s v="MCD001"/>
    <x v="4"/>
    <s v="GOVERNMENT"/>
    <s v="NADAC"/>
    <n v="8.5"/>
    <n v="6.8"/>
    <n v="6.46"/>
    <n v="0.03"/>
    <n v="6.49"/>
    <n v="4.67"/>
    <n v="1.82"/>
    <n v="6.21"/>
    <n v="0"/>
    <n v="0.28999999999999998"/>
    <x v="0"/>
    <m/>
    <m/>
    <n v="5"/>
    <n v="0"/>
  </r>
  <r>
    <s v="RX002330"/>
    <d v="2024-03-10T00:00:00"/>
    <s v="PT0102"/>
    <s v="DR001"/>
    <s v="Dr. Sarah Chen"/>
    <s v="Internal Medicine"/>
    <s v="RX002"/>
    <s v="Westside Rx"/>
    <s v="Springfield"/>
    <s v="MA"/>
    <s v="00173-0682-20"/>
    <s v="Advair Diskus 250/50"/>
    <x v="1"/>
    <s v="ICS/LABA"/>
    <n v="30"/>
    <n v="31"/>
    <x v="1"/>
    <n v="3"/>
    <n v="1"/>
    <s v="PBM003"/>
    <x v="3"/>
    <s v="COMMERCIAL"/>
    <s v="MAC"/>
    <n v="384"/>
    <n v="326.39999999999998"/>
    <n v="320.05"/>
    <n v="1.78"/>
    <n v="321.83"/>
    <n v="283.20999999999998"/>
    <n v="38.619999999999997"/>
    <n v="293.20999999999998"/>
    <n v="0"/>
    <n v="28.62"/>
    <x v="0"/>
    <m/>
    <m/>
    <n v="6"/>
    <n v="0"/>
  </r>
  <r>
    <s v="RX002331"/>
    <d v="2023-11-05T00:00:00"/>
    <s v="PT0007"/>
    <s v="DR001"/>
    <s v="Dr. Sarah Chen"/>
    <s v="Internal Medicine"/>
    <s v="RX003"/>
    <s v="Community Care Pharmacy"/>
    <s v="Worcester"/>
    <s v="MA"/>
    <s v="00071-0155-23"/>
    <s v="Lipitor"/>
    <x v="3"/>
    <s v="Statin"/>
    <n v="30"/>
    <n v="29"/>
    <x v="1"/>
    <n v="2"/>
    <n v="0"/>
    <s v="MCR001"/>
    <x v="5"/>
    <s v="GOVERNMENT"/>
    <s v="MAC"/>
    <n v="185.4"/>
    <n v="157.59"/>
    <n v="158.76"/>
    <n v="1.77"/>
    <n v="160.53"/>
    <n v="128.43"/>
    <n v="32.11"/>
    <n v="149.44999999999999"/>
    <n v="10.46"/>
    <n v="0.63"/>
    <x v="0"/>
    <m/>
    <m/>
    <n v="5"/>
    <n v="0"/>
  </r>
  <r>
    <s v="RX002332"/>
    <d v="2024-04-12T00:00:00"/>
    <s v="PT0079"/>
    <s v="DR005"/>
    <s v="Dr. Lisa Johnson"/>
    <s v="Oncology"/>
    <s v="RX001"/>
    <s v="Main St Pharmacy"/>
    <s v="Boston"/>
    <s v="MA"/>
    <s v="00007-4102-20"/>
    <s v="Plavix 75mg"/>
    <x v="0"/>
    <s v="Antiplatelet"/>
    <n v="30"/>
    <n v="30"/>
    <x v="1"/>
    <n v="2"/>
    <n v="0"/>
    <s v="MCR001"/>
    <x v="5"/>
    <s v="GOVERNMENT"/>
    <s v="MAC"/>
    <n v="174"/>
    <n v="147.9"/>
    <n v="145.77000000000001"/>
    <n v="1.77"/>
    <n v="147.54"/>
    <n v="118.03"/>
    <n v="29.51"/>
    <n v="140.51"/>
    <n v="12.45"/>
    <n v="-5.42"/>
    <x v="0"/>
    <m/>
    <m/>
    <n v="10"/>
    <n v="0"/>
  </r>
  <r>
    <s v="RX002333"/>
    <d v="2023-04-01T00:00:00"/>
    <s v="PT0026"/>
    <s v="DR001"/>
    <s v="Dr. Sarah Chen"/>
    <s v="Internal Medicine"/>
    <s v="RX003"/>
    <s v="Community Care Pharmacy"/>
    <s v="Worcester"/>
    <s v="MA"/>
    <s v="50458-0579-30"/>
    <s v="Xarelto 20mg"/>
    <x v="13"/>
    <s v="Anticoagulant"/>
    <n v="30"/>
    <n v="30"/>
    <x v="1"/>
    <n v="3"/>
    <n v="0"/>
    <s v="MCD001"/>
    <x v="4"/>
    <s v="GOVERNMENT"/>
    <s v="NADAC"/>
    <n v="558"/>
    <n v="474.3"/>
    <n v="450.58"/>
    <n v="2.25"/>
    <n v="452.84"/>
    <n v="326.04000000000002"/>
    <n v="126.79"/>
    <n v="449.93"/>
    <n v="0"/>
    <n v="2.91"/>
    <x v="0"/>
    <m/>
    <m/>
    <n v="3"/>
    <n v="1"/>
  </r>
  <r>
    <s v="RX002334"/>
    <d v="2024-12-26T00:00:00"/>
    <s v="PT0074"/>
    <s v="DR005"/>
    <s v="Dr. Lisa Johnson"/>
    <s v="Oncology"/>
    <s v="RX001"/>
    <s v="Main St Pharmacy"/>
    <s v="Boston"/>
    <s v="MA"/>
    <s v="00003-0894-20"/>
    <s v="Eliquis 5mg"/>
    <x v="10"/>
    <s v="Anticoagulant"/>
    <n v="90"/>
    <n v="89"/>
    <x v="1"/>
    <n v="3"/>
    <n v="0"/>
    <s v="PBM002"/>
    <x v="2"/>
    <s v="COMMERCIAL"/>
    <s v="MAC"/>
    <n v="594"/>
    <n v="504.9"/>
    <n v="1515.6"/>
    <n v="1.79"/>
    <n v="1517.39"/>
    <n v="1289.78"/>
    <n v="227.61"/>
    <n v="1362.54"/>
    <n v="0"/>
    <n v="154.85"/>
    <x v="0"/>
    <m/>
    <m/>
    <n v="0"/>
    <n v="0"/>
  </r>
  <r>
    <s v="RX002335"/>
    <d v="2023-06-23T00:00:00"/>
    <s v="PT0028"/>
    <s v="DR005"/>
    <s v="Dr. Lisa Johnson"/>
    <s v="Oncology"/>
    <s v="RX004"/>
    <s v="Health Plus Pharmacy"/>
    <s v="Cambridge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3.12"/>
    <n v="1.78"/>
    <n v="4.9000000000000004"/>
    <n v="4.3099999999999996"/>
    <n v="1"/>
    <n v="5.12"/>
    <n v="0"/>
    <n v="-0.22"/>
    <x v="0"/>
    <m/>
    <m/>
    <n v="8"/>
    <n v="1"/>
  </r>
  <r>
    <s v="RX002336"/>
    <d v="2023-09-12T00:00:00"/>
    <s v="PT0030"/>
    <s v="DR004"/>
    <s v="Dr. James Williams"/>
    <s v="Primary Care"/>
    <s v="RX004"/>
    <s v="Health Plus Pharmacy"/>
    <s v="Cambridge"/>
    <s v="MA"/>
    <s v="00078-0467-15"/>
    <s v="Entresto 49/51"/>
    <x v="16"/>
    <s v="ARNI"/>
    <n v="30"/>
    <n v="29"/>
    <x v="1"/>
    <n v="4"/>
    <n v="1"/>
    <s v="MCR001"/>
    <x v="5"/>
    <s v="GOVERNMENT"/>
    <s v="MAC"/>
    <n v="618"/>
    <n v="525.29999999999995"/>
    <n v="510.63"/>
    <n v="1.77"/>
    <n v="512.4"/>
    <n v="409.92"/>
    <n v="102.48"/>
    <n v="462.64"/>
    <n v="23.96"/>
    <n v="25.81"/>
    <x v="0"/>
    <m/>
    <m/>
    <n v="2"/>
    <n v="0"/>
  </r>
  <r>
    <s v="RX002337"/>
    <d v="2024-02-27T00:00:00"/>
    <s v="PT0083"/>
    <s v="DR002"/>
    <s v="Dr. Michael Torres"/>
    <s v="Cardiology"/>
    <s v="RX003"/>
    <s v="Community Care Pharmacy"/>
    <s v="Worcester"/>
    <s v="MA"/>
    <s v="00085-1234-01"/>
    <m/>
    <x v="4"/>
    <s v="ACE Inhibitor"/>
    <n v="90"/>
    <n v="90"/>
    <x v="0"/>
    <n v="1"/>
    <n v="1"/>
    <s v="PBM002"/>
    <x v="2"/>
    <s v="COMMERCIAL"/>
    <s v="MAC"/>
    <n v="8.5"/>
    <n v="6.8"/>
    <n v="5.18"/>
    <n v="1.79"/>
    <n v="6.97"/>
    <n v="5.93"/>
    <n v="1.05"/>
    <n v="6.14"/>
    <n v="0"/>
    <n v="0.83"/>
    <x v="0"/>
    <m/>
    <m/>
    <n v="7"/>
    <n v="0"/>
  </r>
  <r>
    <s v="RX002338"/>
    <d v="2023-04-06T00:00:00"/>
    <s v="PT0110"/>
    <s v="DR005"/>
    <s v="Dr. Lisa Johnson"/>
    <s v="Oncology"/>
    <s v="RX003"/>
    <s v="Community Care Pharmacy"/>
    <s v="Worcester"/>
    <s v="MA"/>
    <s v="00085-1234-01"/>
    <m/>
    <x v="4"/>
    <s v="ACE Inhibitor"/>
    <n v="90"/>
    <n v="88"/>
    <x v="0"/>
    <n v="1"/>
    <n v="0"/>
    <s v="PBM002"/>
    <x v="2"/>
    <s v="COMMERCIAL"/>
    <s v="MAC"/>
    <n v="8.5"/>
    <n v="6.8"/>
    <n v="4.67"/>
    <n v="1.79"/>
    <n v="6.46"/>
    <n v="5.49"/>
    <n v="1"/>
    <n v="6.26"/>
    <n v="0"/>
    <n v="0.21"/>
    <x v="0"/>
    <m/>
    <m/>
    <n v="6"/>
    <n v="0"/>
  </r>
  <r>
    <s v="RX002339"/>
    <d v="2024-09-16T00:00:00"/>
    <s v="PT0012"/>
    <s v="DR004"/>
    <s v="Dr. James Williams"/>
    <s v="Primary Care"/>
    <s v="RX003"/>
    <s v="Community Care Pharmacy"/>
    <s v="Worcester"/>
    <s v="MA"/>
    <s v="68382-0035-01"/>
    <m/>
    <x v="2"/>
    <s v="CCB"/>
    <n v="90"/>
    <n v="92"/>
    <x v="0"/>
    <n v="1"/>
    <n v="0"/>
    <s v="PBM002"/>
    <x v="2"/>
    <s v="COMMERCIAL"/>
    <s v="MAC"/>
    <n v="7.2"/>
    <n v="5.76"/>
    <n v="12.17"/>
    <n v="1.79"/>
    <n v="13.96"/>
    <n v="11.86"/>
    <n v="2.09"/>
    <n v="15.73"/>
    <n v="0"/>
    <n v="-1.77"/>
    <x v="0"/>
    <m/>
    <m/>
    <n v="4"/>
    <n v="0"/>
  </r>
  <r>
    <s v="RX002340"/>
    <d v="2024-08-20T00:00:00"/>
    <s v="PT0035"/>
    <s v="DR004"/>
    <s v="Dr. James Williams"/>
    <s v="Primary Care"/>
    <s v="RX002"/>
    <s v="Westside Rx"/>
    <s v="Springfield"/>
    <s v="MA"/>
    <s v="00003-0894-20"/>
    <s v="Eliquis 5mg"/>
    <x v="10"/>
    <s v="Anticoagulant"/>
    <n v="30"/>
    <n v="30"/>
    <x v="1"/>
    <n v="3"/>
    <n v="0"/>
    <s v="PBM002"/>
    <x v="2"/>
    <s v="COMMERCIAL"/>
    <s v="MAC"/>
    <n v="594"/>
    <n v="504.9"/>
    <n v="488.54"/>
    <n v="1.79"/>
    <n v="490.33"/>
    <n v="416.78"/>
    <n v="73.55"/>
    <n v="480.9"/>
    <n v="0"/>
    <n v="9.42"/>
    <x v="0"/>
    <m/>
    <m/>
    <n v="10"/>
    <n v="0"/>
  </r>
  <r>
    <s v="RX002341"/>
    <d v="2023-07-06T00:00:00"/>
    <s v="PT0032"/>
    <s v="DR005"/>
    <s v="Dr. Lisa Johnson"/>
    <s v="Oncology"/>
    <s v="RX001"/>
    <s v="Main St Pharmacy"/>
    <s v="Boston"/>
    <s v="MA"/>
    <s v="50458-0579-30"/>
    <s v="Xarelto 20mg"/>
    <x v="13"/>
    <s v="Anticoagulant"/>
    <n v="30"/>
    <n v="30"/>
    <x v="1"/>
    <n v="3"/>
    <n v="0"/>
    <s v="MCD001"/>
    <x v="4"/>
    <s v="GOVERNMENT"/>
    <s v="NADAC"/>
    <n v="558"/>
    <n v="474.3"/>
    <n v="450.58"/>
    <n v="2.25"/>
    <n v="452.84"/>
    <n v="326.04000000000002"/>
    <n v="126.79"/>
    <n v="451.14"/>
    <n v="0"/>
    <n v="1.7"/>
    <x v="2"/>
    <m/>
    <m/>
    <n v="10"/>
    <n v="1"/>
  </r>
  <r>
    <s v="RX002342"/>
    <d v="2023-08-20T00:00:00"/>
    <s v="PT0100"/>
    <s v="DR001"/>
    <s v="Dr. Sarah Chen"/>
    <s v="Internal Medicine"/>
    <s v="RX002"/>
    <s v="Westside Rx"/>
    <s v="Springfield"/>
    <s v="MA"/>
    <s v="00085-1234-01"/>
    <m/>
    <x v="4"/>
    <s v="ACE Inhibitor"/>
    <n v="90"/>
    <n v="87"/>
    <x v="0"/>
    <n v="1"/>
    <n v="2"/>
    <s v="PBM003"/>
    <x v="3"/>
    <s v="COMMERCIAL"/>
    <s v="MAC"/>
    <n v="8.5"/>
    <n v="6.8"/>
    <n v="4.13"/>
    <n v="1.78"/>
    <n v="5.91"/>
    <n v="5.2"/>
    <n v="1"/>
    <n v="6.42"/>
    <n v="0"/>
    <n v="-0.5"/>
    <x v="0"/>
    <m/>
    <m/>
    <n v="1"/>
    <n v="1"/>
  </r>
  <r>
    <s v="RX002343"/>
    <d v="2024-05-28T00:00:00"/>
    <s v="PT0101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88"/>
    <x v="0"/>
    <n v="1"/>
    <n v="0"/>
    <s v="MCD001"/>
    <x v="4"/>
    <s v="GOVERNMENT"/>
    <s v="NADAC"/>
    <n v="8.5"/>
    <n v="6.8"/>
    <n v="6.46"/>
    <n v="0.03"/>
    <n v="6.49"/>
    <n v="4.67"/>
    <n v="1.82"/>
    <n v="6.55"/>
    <n v="0"/>
    <n v="-0.06"/>
    <x v="0"/>
    <m/>
    <m/>
    <n v="5"/>
    <n v="0"/>
  </r>
  <r>
    <s v="RX002344"/>
    <d v="2024-05-29T00:00:00"/>
    <s v="PT0046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88"/>
    <x v="0"/>
    <n v="1"/>
    <n v="1"/>
    <s v="PBM002"/>
    <x v="2"/>
    <s v="COMMERCIAL"/>
    <s v="MAC"/>
    <n v="8.5"/>
    <n v="6.8"/>
    <n v="4.8899999999999997"/>
    <n v="1.79"/>
    <n v="6.68"/>
    <n v="5.68"/>
    <n v="1"/>
    <n v="6.02"/>
    <n v="0"/>
    <n v="0.66"/>
    <x v="0"/>
    <m/>
    <m/>
    <n v="6"/>
    <n v="0"/>
  </r>
  <r>
    <s v="RX002345"/>
    <d v="2023-09-28T00:00:00"/>
    <s v="PT0060"/>
    <s v="DR005"/>
    <s v="Dr. Lisa Johnson"/>
    <s v="Oncology"/>
    <s v="RX003"/>
    <s v="Community Care Pharmacy"/>
    <s v="Worcester"/>
    <s v="MA"/>
    <s v="00085-1234-01"/>
    <m/>
    <x v="4"/>
    <s v="ACE Inhibitor"/>
    <n v="90"/>
    <n v="85"/>
    <x v="0"/>
    <n v="1"/>
    <n v="0"/>
    <s v="PBM002"/>
    <x v="2"/>
    <s v="COMMERCIAL"/>
    <s v="MAC"/>
    <n v="8.5"/>
    <n v="6.8"/>
    <n v="4.4400000000000004"/>
    <n v="1.79"/>
    <n v="6.23"/>
    <n v="5.3"/>
    <n v="1"/>
    <n v="6.12"/>
    <n v="0"/>
    <n v="0.11"/>
    <x v="0"/>
    <m/>
    <m/>
    <n v="6"/>
    <n v="0"/>
  </r>
  <r>
    <s v="RX002346"/>
    <d v="2023-03-04T00:00:00"/>
    <s v="PT0033"/>
    <s v="DR001"/>
    <s v="Dr. Sarah Chen"/>
    <s v="Internal Medicine"/>
    <s v="RX002"/>
    <s v="Westside Rx"/>
    <s v="Springfield"/>
    <s v="MA"/>
    <s v="00591-3622-19"/>
    <m/>
    <x v="12"/>
    <s v="PPI"/>
    <n v="30"/>
    <n v="29"/>
    <x v="0"/>
    <n v="1"/>
    <n v="0"/>
    <s v="MCR001"/>
    <x v="5"/>
    <s v="GOVERNMENT"/>
    <s v="MAC"/>
    <n v="6.9"/>
    <n v="5.52"/>
    <n v="3.98"/>
    <n v="1.77"/>
    <n v="5.75"/>
    <n v="4.5999999999999996"/>
    <n v="1.1499999999999999"/>
    <n v="5.07"/>
    <n v="0"/>
    <n v="0.68"/>
    <x v="0"/>
    <m/>
    <m/>
    <n v="0"/>
    <n v="1"/>
  </r>
  <r>
    <s v="RX002347"/>
    <d v="2023-12-15T00:00:00"/>
    <s v="PT0110"/>
    <s v="DR001"/>
    <s v="Dr. Sarah Chen"/>
    <s v="Internal Medicine"/>
    <s v="RX003"/>
    <s v="Community Care Pharmacy"/>
    <s v="Worcester"/>
    <s v="MA"/>
    <s v="00093-7193-98"/>
    <m/>
    <x v="3"/>
    <s v="Statin"/>
    <n v="30"/>
    <n v="30"/>
    <x v="0"/>
    <n v="1"/>
    <n v="0"/>
    <s v="PBM003"/>
    <x v="3"/>
    <s v="COMMERCIAL"/>
    <s v="MAC"/>
    <n v="18.2"/>
    <n v="14.56"/>
    <n v="8.86"/>
    <n v="1.78"/>
    <n v="10.64"/>
    <n v="9.3699999999999992"/>
    <n v="1.28"/>
    <n v="13.23"/>
    <n v="0"/>
    <n v="-2.58"/>
    <x v="0"/>
    <m/>
    <m/>
    <n v="4"/>
    <n v="0"/>
  </r>
  <r>
    <s v="RX002348"/>
    <d v="2024-02-25T00:00:00"/>
    <s v="PT0007"/>
    <s v="DR004"/>
    <s v="Dr. James Williams"/>
    <s v="Primary Care"/>
    <s v="RX004"/>
    <s v="Health Plus Pharmacy"/>
    <s v="Cambridge"/>
    <s v="MA"/>
    <s v="00002-4415-85"/>
    <s v="Trulicity 1.5mg"/>
    <x v="17"/>
    <s v="GLP-1"/>
    <n v="28"/>
    <n v="28"/>
    <x v="1"/>
    <n v="4"/>
    <n v="0"/>
    <s v="MCR001"/>
    <x v="5"/>
    <s v="GOVERNMENT"/>
    <s v="MAC"/>
    <n v="918"/>
    <n v="780.3"/>
    <n v="758.11"/>
    <n v="1.77"/>
    <n v="759.88"/>
    <n v="607.91"/>
    <n v="151.97999999999999"/>
    <n v="735.25"/>
    <n v="55.91"/>
    <n v="-31.28"/>
    <x v="0"/>
    <m/>
    <m/>
    <n v="1"/>
    <n v="1"/>
  </r>
  <r>
    <s v="RX002349"/>
    <d v="2023-02-14T00:00:00"/>
    <s v="PT0068"/>
    <s v="DR004"/>
    <s v="Dr. James Williams"/>
    <s v="Primary Care"/>
    <s v="RX001"/>
    <s v="Main St Pharmacy"/>
    <s v="Boston"/>
    <s v="MA"/>
    <s v="00071-0155-23"/>
    <s v="Lipitor"/>
    <x v="3"/>
    <s v="Statin"/>
    <n v="30"/>
    <n v="29"/>
    <x v="1"/>
    <n v="2"/>
    <n v="0"/>
    <s v="CASH"/>
    <x v="6"/>
    <s v="CASH"/>
    <s v="AWP"/>
    <n v="185.4"/>
    <n v="157.59"/>
    <n v="166.86"/>
    <n v="0"/>
    <n v="166.86"/>
    <n v="0"/>
    <n v="166.86"/>
    <n v="147.22999999999999"/>
    <n v="0"/>
    <n v="19.63"/>
    <x v="0"/>
    <m/>
    <m/>
    <n v="4"/>
    <n v="0"/>
  </r>
  <r>
    <s v="RX002350"/>
    <d v="2023-05-16T00:00:00"/>
    <s v="PT0013"/>
    <s v="DR003"/>
    <s v="Dr. Priya Patel"/>
    <s v="Endocrinology"/>
    <s v="RX001"/>
    <s v="Main St Pharmacy"/>
    <s v="Boston"/>
    <s v="MA"/>
    <s v="00078-0467-15"/>
    <s v="Entresto 49/51"/>
    <x v="16"/>
    <s v="ARNI"/>
    <n v="30"/>
    <n v="31"/>
    <x v="1"/>
    <n v="4"/>
    <n v="1"/>
    <s v="PBM002"/>
    <x v="2"/>
    <s v="COMMERCIAL"/>
    <s v="MAC"/>
    <n v="618"/>
    <n v="525.29999999999995"/>
    <n v="522.79"/>
    <n v="1.79"/>
    <n v="524.58000000000004"/>
    <n v="445.9"/>
    <n v="78.69"/>
    <n v="491.6"/>
    <n v="0"/>
    <n v="32.99"/>
    <x v="0"/>
    <m/>
    <m/>
    <n v="8"/>
    <n v="0"/>
  </r>
  <r>
    <s v="RX002351"/>
    <d v="2024-05-05T00:00:00"/>
    <s v="PT0029"/>
    <s v="DR004"/>
    <s v="Dr. James Williams"/>
    <s v="Primary Care"/>
    <s v="RX001"/>
    <s v="Main St Pharmacy"/>
    <s v="Boston"/>
    <s v="MA"/>
    <s v="00071-0155-23"/>
    <s v="Lipitor"/>
    <x v="3"/>
    <s v="Statin"/>
    <n v="30"/>
    <n v="28"/>
    <x v="1"/>
    <n v="2"/>
    <n v="0"/>
    <s v="MCD001"/>
    <x v="4"/>
    <s v="GOVERNMENT"/>
    <s v="NADAC"/>
    <n v="185.4"/>
    <n v="157.59"/>
    <n v="149.71"/>
    <n v="0.75"/>
    <n v="150.46"/>
    <n v="108.33"/>
    <n v="42.13"/>
    <n v="143.87"/>
    <n v="0"/>
    <n v="6.58"/>
    <x v="0"/>
    <m/>
    <m/>
    <n v="2"/>
    <n v="0"/>
  </r>
  <r>
    <s v="RX002352"/>
    <d v="2023-12-14T00:00:00"/>
    <s v="PT0058"/>
    <s v="DR003"/>
    <s v="Dr. Priya Patel"/>
    <s v="Endocrinology"/>
    <s v="RX004"/>
    <s v="Health Plus Pharmacy"/>
    <s v="Cambridge"/>
    <s v="MA"/>
    <s v="61958-0601-01"/>
    <m/>
    <x v="6"/>
    <s v="Biologic"/>
    <n v="28"/>
    <n v="27"/>
    <x v="0"/>
    <n v="4"/>
    <n v="1"/>
    <s v="PBM001"/>
    <x v="0"/>
    <s v="COMMERCIAL"/>
    <s v="MAC"/>
    <n v="4998"/>
    <n v="4248.3"/>
    <n v="2825.01"/>
    <n v="1.78"/>
    <n v="2826.79"/>
    <n v="2459.31"/>
    <n v="367.48"/>
    <n v="3846.52"/>
    <n v="0"/>
    <n v="-1019.73"/>
    <x v="0"/>
    <m/>
    <m/>
    <n v="3"/>
    <n v="1"/>
  </r>
  <r>
    <s v="RX002353"/>
    <d v="2024-02-28T00:00:00"/>
    <s v="PT0026"/>
    <s v="DR002"/>
    <s v="Dr. Michael Torres"/>
    <s v="Cardiology"/>
    <s v="RX001"/>
    <s v="Main St Pharmacy"/>
    <s v="Boston"/>
    <s v="MA"/>
    <s v="00093-7193-98"/>
    <m/>
    <x v="3"/>
    <s v="Statin"/>
    <n v="30"/>
    <n v="29"/>
    <x v="0"/>
    <n v="1"/>
    <n v="2"/>
    <s v="PBM002"/>
    <x v="2"/>
    <s v="COMMERCIAL"/>
    <s v="MAC"/>
    <n v="18.2"/>
    <n v="14.56"/>
    <n v="11.12"/>
    <n v="1.79"/>
    <n v="12.91"/>
    <n v="10.98"/>
    <n v="1.94"/>
    <n v="13.04"/>
    <n v="0"/>
    <n v="-0.13"/>
    <x v="2"/>
    <m/>
    <m/>
    <n v="5"/>
    <n v="0"/>
  </r>
  <r>
    <s v="RX002354"/>
    <d v="2023-12-06T00:00:00"/>
    <s v="PT0115"/>
    <s v="DR003"/>
    <s v="Dr. Priya Patel"/>
    <s v="Endocrinology"/>
    <s v="RX004"/>
    <s v="Health Plus Pharmacy"/>
    <s v="Cambridge"/>
    <s v="MA"/>
    <s v="00085-1234-01"/>
    <m/>
    <x v="4"/>
    <s v="ACE Inhibitor"/>
    <n v="90"/>
    <n v="85"/>
    <x v="0"/>
    <n v="1"/>
    <n v="0"/>
    <s v="PBM001"/>
    <x v="0"/>
    <s v="COMMERCIAL"/>
    <s v="MAC"/>
    <n v="8.5"/>
    <n v="6.8"/>
    <n v="4.46"/>
    <n v="1.78"/>
    <n v="6.24"/>
    <n v="5.43"/>
    <n v="1"/>
    <n v="6.56"/>
    <n v="0"/>
    <n v="-0.32"/>
    <x v="0"/>
    <m/>
    <m/>
    <n v="7"/>
    <n v="0"/>
  </r>
  <r>
    <s v="RX002355"/>
    <d v="2023-01-08T00:00:00"/>
    <s v="PT0088"/>
    <s v="DR001"/>
    <s v="Dr. Sarah Chen"/>
    <s v="Internal Medicine"/>
    <s v="RX001"/>
    <s v="Main St Pharmacy"/>
    <s v="Boston"/>
    <s v="MA"/>
    <s v="00093-7193-98"/>
    <m/>
    <x v="3"/>
    <s v="Statin"/>
    <n v="30"/>
    <n v="31"/>
    <x v="0"/>
    <n v="1"/>
    <n v="0"/>
    <s v="PBM004"/>
    <x v="1"/>
    <s v="COMMERCIAL"/>
    <s v="MAC"/>
    <n v="18.2"/>
    <n v="14.56"/>
    <n v="10.73"/>
    <n v="1.8"/>
    <n v="12.53"/>
    <n v="10.53"/>
    <n v="2.0099999999999998"/>
    <n v="13.92"/>
    <n v="0"/>
    <n v="-1.38"/>
    <x v="0"/>
    <m/>
    <m/>
    <n v="9"/>
    <n v="1"/>
  </r>
  <r>
    <s v="RX002356"/>
    <d v="2023-03-27T00:00:00"/>
    <s v="PT0112"/>
    <s v="DR002"/>
    <s v="Dr. Michael Torres"/>
    <s v="Cardiology"/>
    <s v="RX001"/>
    <s v="Main St Pharmacy"/>
    <s v="Boston"/>
    <s v="MA"/>
    <s v="00085-1234-01"/>
    <m/>
    <x v="4"/>
    <s v="ACE Inhibitor"/>
    <n v="90"/>
    <n v="91"/>
    <x v="0"/>
    <n v="1"/>
    <n v="0"/>
    <s v="PBM001"/>
    <x v="0"/>
    <s v="COMMERCIAL"/>
    <s v="MAC"/>
    <n v="8.5"/>
    <n v="6.8"/>
    <n v="3.9"/>
    <n v="1.78"/>
    <n v="5.68"/>
    <n v="4.9400000000000004"/>
    <n v="1"/>
    <n v="6.22"/>
    <n v="0"/>
    <n v="-0.54"/>
    <x v="0"/>
    <m/>
    <m/>
    <n v="3"/>
    <n v="0"/>
  </r>
  <r>
    <s v="RX002357"/>
    <d v="2023-01-18T00:00:00"/>
    <s v="PT0090"/>
    <s v="DR002"/>
    <s v="Dr. Michael Torres"/>
    <s v="Cardiology"/>
    <s v="RX002"/>
    <s v="Westside Rx"/>
    <s v="Springfield"/>
    <s v="MA"/>
    <s v="00003-0208-11"/>
    <s v="Jardiance 25mg"/>
    <x v="5"/>
    <s v="SGLT2i"/>
    <n v="30"/>
    <n v="29"/>
    <x v="1"/>
    <n v="4"/>
    <n v="0"/>
    <s v="PBM003"/>
    <x v="3"/>
    <s v="COMMERCIAL"/>
    <s v="MAC"/>
    <n v="564"/>
    <n v="479.4"/>
    <n v="473.09"/>
    <n v="1.78"/>
    <n v="474.87"/>
    <n v="417.89"/>
    <n v="56.98"/>
    <n v="453.54"/>
    <n v="0"/>
    <n v="21.32"/>
    <x v="0"/>
    <m/>
    <m/>
    <n v="5"/>
    <n v="0"/>
  </r>
  <r>
    <s v="RX002358"/>
    <d v="2023-05-29T00:00:00"/>
    <s v="PT0023"/>
    <s v="DR002"/>
    <s v="Dr. Michael Torres"/>
    <s v="Cardiology"/>
    <s v="RX003"/>
    <s v="Community Care Pharmacy"/>
    <s v="Worcester"/>
    <s v="MA"/>
    <s v="00071-0155-23"/>
    <s v="Lipitor"/>
    <x v="3"/>
    <s v="Statin"/>
    <n v="30"/>
    <n v="29"/>
    <x v="1"/>
    <n v="2"/>
    <n v="0"/>
    <s v="PBM003"/>
    <x v="3"/>
    <s v="COMMERCIAL"/>
    <s v="MAC"/>
    <n v="185.4"/>
    <n v="157.59"/>
    <n v="157.76"/>
    <n v="1.78"/>
    <n v="159.54"/>
    <n v="140.38999999999999"/>
    <n v="19.14"/>
    <n v="140.78"/>
    <n v="0"/>
    <n v="18.760000000000002"/>
    <x v="0"/>
    <m/>
    <m/>
    <n v="5"/>
    <n v="0"/>
  </r>
  <r>
    <s v="RX002359"/>
    <d v="2023-02-05T00:00:00"/>
    <s v="PT0091"/>
    <s v="DR002"/>
    <s v="Dr. Michael Torres"/>
    <s v="Cardiology"/>
    <s v="RX001"/>
    <s v="Main St Pharmacy"/>
    <s v="Boston"/>
    <s v="MA"/>
    <s v="68382-0035-01"/>
    <m/>
    <x v="2"/>
    <s v="CCB"/>
    <n v="30"/>
    <n v="29"/>
    <x v="0"/>
    <n v="1"/>
    <n v="0"/>
    <s v="MCR001"/>
    <x v="5"/>
    <s v="GOVERNMENT"/>
    <s v="MAC"/>
    <n v="7.2"/>
    <n v="5.76"/>
    <n v="4.1100000000000003"/>
    <n v="1.77"/>
    <n v="5.88"/>
    <n v="4.7"/>
    <n v="1.18"/>
    <n v="5.0999999999999996"/>
    <n v="0"/>
    <n v="0.78"/>
    <x v="0"/>
    <m/>
    <m/>
    <n v="1"/>
    <n v="1"/>
  </r>
  <r>
    <s v="RX002360"/>
    <d v="2023-08-18T00:00:00"/>
    <s v="PT0091"/>
    <s v="DR002"/>
    <s v="Dr. Michael Torres"/>
    <s v="Cardiology"/>
    <s v="RX003"/>
    <s v="Community Care Pharmacy"/>
    <s v="Worcester"/>
    <s v="MA"/>
    <s v="00169-4170-43"/>
    <s v="Ozempic 0.5mg"/>
    <x v="9"/>
    <s v="GLP-1"/>
    <n v="30"/>
    <n v="30"/>
    <x v="1"/>
    <n v="4"/>
    <n v="1"/>
    <s v="PBM002"/>
    <x v="2"/>
    <s v="COMMERCIAL"/>
    <s v="MAC"/>
    <n v="936"/>
    <n v="795.6"/>
    <n v="796.04"/>
    <n v="1.79"/>
    <n v="797.83"/>
    <n v="678.16"/>
    <n v="119.68"/>
    <n v="722.73"/>
    <n v="0"/>
    <n v="75.099999999999994"/>
    <x v="0"/>
    <m/>
    <m/>
    <n v="11"/>
    <n v="0"/>
  </r>
  <r>
    <s v="RX002361"/>
    <d v="2024-02-20T00:00:00"/>
    <s v="PT0019"/>
    <s v="DR001"/>
    <s v="Dr. Sarah Chen"/>
    <s v="Internal Medicine"/>
    <s v="RX003"/>
    <s v="Community Care Pharmacy"/>
    <s v="Worcester"/>
    <s v="MA"/>
    <s v="00071-0155-23"/>
    <s v="Lipitor"/>
    <x v="3"/>
    <s v="Statin"/>
    <n v="30"/>
    <n v="28"/>
    <x v="1"/>
    <n v="2"/>
    <n v="0"/>
    <s v="MCR001"/>
    <x v="5"/>
    <s v="GOVERNMENT"/>
    <s v="MAC"/>
    <n v="185.4"/>
    <n v="157.59"/>
    <n v="156.1"/>
    <n v="1.77"/>
    <n v="157.87"/>
    <n v="126.3"/>
    <n v="31.57"/>
    <n v="147.75"/>
    <n v="9.86"/>
    <n v="0.26"/>
    <x v="0"/>
    <m/>
    <m/>
    <n v="11"/>
    <n v="0"/>
  </r>
  <r>
    <s v="RX002362"/>
    <d v="2023-06-23T00:00:00"/>
    <s v="PT0081"/>
    <s v="DR005"/>
    <s v="Dr. Lisa Johnson"/>
    <s v="Oncology"/>
    <s v="RX003"/>
    <s v="Community Care Pharmacy"/>
    <s v="Worcester"/>
    <s v="MA"/>
    <s v="00071-0155-23"/>
    <s v="Lipitor"/>
    <x v="3"/>
    <s v="Statin"/>
    <n v="30"/>
    <n v="30"/>
    <x v="1"/>
    <n v="2"/>
    <n v="1"/>
    <s v="MCR001"/>
    <x v="5"/>
    <s v="GOVERNMENT"/>
    <s v="MAC"/>
    <n v="185.4"/>
    <n v="157.59"/>
    <n v="153.47"/>
    <n v="1.77"/>
    <n v="155.24"/>
    <n v="124.2"/>
    <n v="31.05"/>
    <n v="151.72999999999999"/>
    <n v="12.91"/>
    <n v="-9.4"/>
    <x v="0"/>
    <m/>
    <m/>
    <n v="10"/>
    <n v="0"/>
  </r>
  <r>
    <s v="RX002363"/>
    <d v="2024-01-23T00:00:00"/>
    <s v="PT0095"/>
    <s v="DR004"/>
    <s v="Dr. James Williams"/>
    <s v="Primary Care"/>
    <s v="RX001"/>
    <s v="Main St Pharmacy"/>
    <s v="Boston"/>
    <s v="MA"/>
    <s v="50458-0579-30"/>
    <s v="Xarelto 20mg"/>
    <x v="13"/>
    <s v="Anticoagulant"/>
    <n v="30"/>
    <n v="29"/>
    <x v="1"/>
    <n v="3"/>
    <n v="1"/>
    <s v="PBM002"/>
    <x v="2"/>
    <s v="COMMERCIAL"/>
    <s v="MAC"/>
    <n v="558"/>
    <n v="474.3"/>
    <n v="471.97"/>
    <n v="1.79"/>
    <n v="473.76"/>
    <n v="402.69"/>
    <n v="71.06"/>
    <n v="421.41"/>
    <n v="0"/>
    <n v="52.34"/>
    <x v="0"/>
    <m/>
    <m/>
    <n v="0"/>
    <n v="0"/>
  </r>
  <r>
    <s v="RX002364"/>
    <d v="2024-08-26T00:00:00"/>
    <s v="PT0092"/>
    <s v="DR003"/>
    <s v="Dr. Priya Patel"/>
    <s v="Endocrinology"/>
    <s v="RX003"/>
    <s v="Community Care Pharmacy"/>
    <s v="Worcester"/>
    <s v="MA"/>
    <s v="00093-7193-98"/>
    <m/>
    <x v="3"/>
    <s v="Statin"/>
    <n v="90"/>
    <n v="91"/>
    <x v="0"/>
    <n v="1"/>
    <n v="0"/>
    <s v="PBM001"/>
    <x v="0"/>
    <s v="COMMERCIAL"/>
    <s v="MAC"/>
    <n v="18.2"/>
    <n v="14.56"/>
    <n v="32.42"/>
    <n v="1.78"/>
    <n v="34.200000000000003"/>
    <n v="29.76"/>
    <n v="4.45"/>
    <n v="39.18"/>
    <n v="0"/>
    <n v="-4.9800000000000004"/>
    <x v="0"/>
    <m/>
    <m/>
    <n v="6"/>
    <n v="0"/>
  </r>
  <r>
    <s v="RX002365"/>
    <d v="2023-02-14T00:00:00"/>
    <s v="PT0038"/>
    <s v="DR003"/>
    <s v="Dr. Priya Patel"/>
    <s v="Endocrinology"/>
    <s v="RX003"/>
    <s v="Community Care Pharmacy"/>
    <s v="Worcester"/>
    <s v="MA"/>
    <s v="00085-1234-01"/>
    <m/>
    <x v="4"/>
    <s v="ACE Inhibitor"/>
    <n v="90"/>
    <n v="93"/>
    <x v="0"/>
    <n v="1"/>
    <n v="2"/>
    <s v="PBM003"/>
    <x v="3"/>
    <s v="COMMERCIAL"/>
    <s v="MAC"/>
    <n v="8.5"/>
    <n v="6.8"/>
    <n v="4.9400000000000004"/>
    <n v="1.78"/>
    <n v="6.72"/>
    <n v="5.91"/>
    <n v="1"/>
    <n v="6.47"/>
    <n v="0"/>
    <n v="0.24"/>
    <x v="0"/>
    <m/>
    <m/>
    <n v="11"/>
    <n v="0"/>
  </r>
  <r>
    <s v="RX002366"/>
    <d v="2024-11-10T00:00:00"/>
    <s v="PT0051"/>
    <s v="DR001"/>
    <s v="Dr. Sarah Chen"/>
    <s v="Internal Medicine"/>
    <s v="RX004"/>
    <s v="Health Plus Pharmacy"/>
    <s v="Cambridge"/>
    <s v="MA"/>
    <s v="00169-4170-43"/>
    <s v="Ozempic 0.5mg"/>
    <x v="9"/>
    <s v="GLP-1"/>
    <n v="30"/>
    <n v="29"/>
    <x v="1"/>
    <n v="4"/>
    <n v="0"/>
    <s v="MCR001"/>
    <x v="5"/>
    <s v="GOVERNMENT"/>
    <s v="MAC"/>
    <n v="936"/>
    <n v="795.6"/>
    <n v="790.65"/>
    <n v="1.77"/>
    <n v="792.42"/>
    <n v="633.94000000000005"/>
    <n v="158.47999999999999"/>
    <n v="741.41"/>
    <n v="46.3"/>
    <n v="4.71"/>
    <x v="0"/>
    <m/>
    <m/>
    <n v="10"/>
    <n v="0"/>
  </r>
  <r>
    <s v="RX002367"/>
    <d v="2023-04-24T00:00:00"/>
    <s v="PT0098"/>
    <s v="DR004"/>
    <s v="Dr. James Williams"/>
    <s v="Primary Care"/>
    <s v="RX002"/>
    <s v="Westside Rx"/>
    <s v="Springfield"/>
    <s v="MA"/>
    <s v="00093-7193-98"/>
    <m/>
    <x v="3"/>
    <s v="Statin"/>
    <n v="30"/>
    <n v="28"/>
    <x v="0"/>
    <n v="1"/>
    <n v="2"/>
    <s v="MCD001"/>
    <x v="4"/>
    <s v="GOVERNMENT"/>
    <s v="NADAC"/>
    <n v="18.2"/>
    <n v="14.56"/>
    <n v="13.83"/>
    <n v="7.0000000000000007E-2"/>
    <n v="13.9"/>
    <n v="10.01"/>
    <n v="3.89"/>
    <n v="13.35"/>
    <n v="0"/>
    <n v="0.55000000000000004"/>
    <x v="0"/>
    <m/>
    <m/>
    <n v="6"/>
    <n v="0"/>
  </r>
  <r>
    <s v="RX002368"/>
    <d v="2023-01-21T00:00:00"/>
    <s v="PT0101"/>
    <s v="DR005"/>
    <s v="Dr. Lisa Johnson"/>
    <s v="Oncology"/>
    <s v="RX004"/>
    <s v="Health Plus Pharmacy"/>
    <s v="Cambridge"/>
    <s v="MA"/>
    <s v="00591-3622-19"/>
    <m/>
    <x v="12"/>
    <s v="PPI"/>
    <n v="30"/>
    <n v="29"/>
    <x v="0"/>
    <n v="1"/>
    <n v="1"/>
    <s v="PBM001"/>
    <x v="0"/>
    <s v="COMMERCIAL"/>
    <s v="MAC"/>
    <n v="6.9"/>
    <n v="5.52"/>
    <n v="0"/>
    <n v="0"/>
    <n v="0"/>
    <n v="0"/>
    <n v="0"/>
    <n v="0"/>
    <n v="0"/>
    <n v="0"/>
    <x v="1"/>
    <n v="88"/>
    <s v="DUR Reject Error"/>
    <n v="9"/>
    <n v="0"/>
  </r>
  <r>
    <s v="RX002369"/>
    <d v="2023-03-10T00:00:00"/>
    <s v="PT0018"/>
    <s v="DR005"/>
    <s v="Dr. Lisa Johnson"/>
    <s v="Oncology"/>
    <s v="RX001"/>
    <s v="Main St Pharmacy"/>
    <s v="Boston"/>
    <s v="MA"/>
    <s v="00093-0892-01"/>
    <m/>
    <x v="0"/>
    <s v="Antiplatelet"/>
    <n v="30"/>
    <n v="29"/>
    <x v="0"/>
    <n v="1"/>
    <n v="0"/>
    <s v="MCR001"/>
    <x v="5"/>
    <s v="GOVERNMENT"/>
    <s v="MAC"/>
    <n v="14.8"/>
    <n v="11.84"/>
    <n v="0"/>
    <n v="0"/>
    <n v="0"/>
    <n v="0"/>
    <n v="0"/>
    <n v="0"/>
    <n v="0"/>
    <n v="0"/>
    <x v="1"/>
    <n v="65"/>
    <s v="Patient Not Covered"/>
    <n v="2"/>
    <n v="0"/>
  </r>
  <r>
    <s v="RX002370"/>
    <d v="2024-05-17T00:00:00"/>
    <s v="PT0086"/>
    <s v="DR004"/>
    <s v="Dr. James Williams"/>
    <s v="Primary Care"/>
    <s v="RX004"/>
    <s v="Health Plus Pharmacy"/>
    <s v="Cambridge"/>
    <s v="MA"/>
    <s v="61269-0435-01"/>
    <m/>
    <x v="14"/>
    <s v="Biguanide"/>
    <n v="90"/>
    <n v="90"/>
    <x v="0"/>
    <n v="1"/>
    <n v="0"/>
    <s v="MCR001"/>
    <x v="5"/>
    <s v="GOVERNMENT"/>
    <s v="MAC"/>
    <n v="12.4"/>
    <n v="9.92"/>
    <n v="7.4"/>
    <n v="1.77"/>
    <n v="9.17"/>
    <n v="7.34"/>
    <n v="1.83"/>
    <n v="8.81"/>
    <n v="0"/>
    <n v="0.37"/>
    <x v="0"/>
    <m/>
    <m/>
    <n v="2"/>
    <n v="0"/>
  </r>
  <r>
    <s v="RX002371"/>
    <d v="2024-02-15T00:00:00"/>
    <s v="PT0026"/>
    <s v="DR005"/>
    <s v="Dr. Lisa Johnson"/>
    <s v="Oncology"/>
    <s v="RX004"/>
    <s v="Health Plus Pharmacy"/>
    <s v="Cambridge"/>
    <s v="MA"/>
    <s v="00093-7193-98"/>
    <m/>
    <x v="3"/>
    <s v="Statin"/>
    <n v="30"/>
    <n v="30"/>
    <x v="0"/>
    <n v="1"/>
    <n v="2"/>
    <s v="PBM003"/>
    <x v="3"/>
    <s v="COMMERCIAL"/>
    <s v="MAC"/>
    <n v="18.2"/>
    <n v="14.56"/>
    <n v="0"/>
    <n v="0"/>
    <n v="0"/>
    <n v="0"/>
    <n v="0"/>
    <n v="0"/>
    <n v="0"/>
    <n v="0"/>
    <x v="1"/>
    <n v="75"/>
    <s v="Prior Authorization Required"/>
    <n v="5"/>
    <n v="0"/>
  </r>
  <r>
    <s v="RX002372"/>
    <d v="2023-02-07T00:00:00"/>
    <s v="PT0048"/>
    <s v="DR002"/>
    <s v="Dr. Michael Torres"/>
    <s v="Cardiology"/>
    <s v="RX002"/>
    <s v="Westside Rx"/>
    <s v="Springfield"/>
    <s v="MA"/>
    <s v="00003-0208-11"/>
    <s v="Jardiance 25mg"/>
    <x v="5"/>
    <s v="SGLT2i"/>
    <n v="30"/>
    <n v="29"/>
    <x v="1"/>
    <n v="4"/>
    <n v="2"/>
    <s v="PBM004"/>
    <x v="1"/>
    <s v="COMMERCIAL"/>
    <s v="MAC"/>
    <n v="564"/>
    <n v="479.4"/>
    <n v="465.99"/>
    <n v="1.8"/>
    <n v="467.79"/>
    <n v="392.95"/>
    <n v="74.849999999999994"/>
    <n v="463.76"/>
    <n v="0"/>
    <n v="4.03"/>
    <x v="0"/>
    <m/>
    <m/>
    <n v="9"/>
    <n v="0"/>
  </r>
  <r>
    <s v="RX002373"/>
    <d v="2023-02-15T00:00:00"/>
    <s v="PT0113"/>
    <s v="DR003"/>
    <s v="Dr. Priya Patel"/>
    <s v="Endocrinology"/>
    <s v="RX002"/>
    <s v="Westside Rx"/>
    <s v="Springfield"/>
    <s v="MA"/>
    <s v="68382-0035-01"/>
    <m/>
    <x v="2"/>
    <s v="CCB"/>
    <n v="30"/>
    <n v="30"/>
    <x v="0"/>
    <n v="1"/>
    <n v="0"/>
    <s v="MCR001"/>
    <x v="5"/>
    <s v="GOVERNMENT"/>
    <s v="MAC"/>
    <n v="7.2"/>
    <n v="5.76"/>
    <n v="3.78"/>
    <n v="1.77"/>
    <n v="5.55"/>
    <n v="4.4400000000000004"/>
    <n v="1.1100000000000001"/>
    <n v="5.46"/>
    <n v="0"/>
    <n v="0.09"/>
    <x v="0"/>
    <m/>
    <m/>
    <n v="3"/>
    <n v="0"/>
  </r>
  <r>
    <s v="RX002374"/>
    <d v="2024-05-23T00:00:00"/>
    <s v="PT0078"/>
    <s v="DR004"/>
    <s v="Dr. James Williams"/>
    <s v="Primary Care"/>
    <s v="RX001"/>
    <s v="Main St Pharmacy"/>
    <s v="Boston"/>
    <s v="MA"/>
    <s v="00093-7193-98"/>
    <m/>
    <x v="3"/>
    <s v="Statin"/>
    <n v="30"/>
    <n v="29"/>
    <x v="0"/>
    <n v="1"/>
    <n v="2"/>
    <s v="PBM001"/>
    <x v="0"/>
    <s v="COMMERCIAL"/>
    <s v="MAC"/>
    <n v="18.2"/>
    <n v="14.56"/>
    <n v="11.58"/>
    <n v="1.78"/>
    <n v="13.36"/>
    <n v="11.62"/>
    <n v="1.74"/>
    <n v="13.47"/>
    <n v="0"/>
    <n v="-0.11"/>
    <x v="0"/>
    <m/>
    <m/>
    <n v="9"/>
    <n v="0"/>
  </r>
  <r>
    <s v="RX002375"/>
    <d v="2024-07-03T00:00:00"/>
    <s v="PT0016"/>
    <s v="DR002"/>
    <s v="Dr. Michael Torres"/>
    <s v="Cardiology"/>
    <s v="RX003"/>
    <s v="Community Care Pharmacy"/>
    <s v="Worcester"/>
    <s v="MA"/>
    <s v="00006-0021-31"/>
    <s v="Januvia 100mg"/>
    <x v="15"/>
    <s v="DPP-4"/>
    <n v="90"/>
    <n v="87"/>
    <x v="1"/>
    <n v="3"/>
    <n v="0"/>
    <s v="PBM004"/>
    <x v="1"/>
    <s v="COMMERCIAL"/>
    <s v="MAC"/>
    <n v="492"/>
    <n v="418.2"/>
    <n v="1235.19"/>
    <n v="1.8"/>
    <n v="1236.99"/>
    <n v="1039.08"/>
    <n v="197.92"/>
    <n v="1157.08"/>
    <n v="0"/>
    <n v="79.91"/>
    <x v="0"/>
    <m/>
    <m/>
    <n v="1"/>
    <n v="0"/>
  </r>
  <r>
    <s v="RX002376"/>
    <d v="2024-10-17T00:00:00"/>
    <s v="PT0012"/>
    <s v="DR004"/>
    <s v="Dr. James Williams"/>
    <s v="Primary Care"/>
    <s v="RX003"/>
    <s v="Community Care Pharmacy"/>
    <s v="Worcester"/>
    <s v="MA"/>
    <s v="00071-0155-23"/>
    <s v="Lipitor"/>
    <x v="3"/>
    <s v="Statin"/>
    <n v="30"/>
    <n v="30"/>
    <x v="1"/>
    <n v="2"/>
    <n v="2"/>
    <s v="PBM002"/>
    <x v="2"/>
    <s v="COMMERCIAL"/>
    <s v="MAC"/>
    <n v="185.4"/>
    <n v="157.59"/>
    <n v="153.44"/>
    <n v="1.79"/>
    <n v="155.22999999999999"/>
    <n v="131.94"/>
    <n v="23.28"/>
    <n v="140.27000000000001"/>
    <n v="0"/>
    <n v="14.96"/>
    <x v="0"/>
    <m/>
    <m/>
    <n v="3"/>
    <n v="0"/>
  </r>
  <r>
    <s v="RX002377"/>
    <d v="2024-07-22T00:00:00"/>
    <s v="PT0017"/>
    <s v="DR002"/>
    <s v="Dr. Michael Torres"/>
    <s v="Cardiology"/>
    <s v="RX001"/>
    <s v="Main St Pharmacy"/>
    <s v="Boston"/>
    <s v="MA"/>
    <s v="68382-0035-01"/>
    <m/>
    <x v="2"/>
    <s v="CCB"/>
    <n v="30"/>
    <n v="30"/>
    <x v="0"/>
    <n v="1"/>
    <n v="1"/>
    <s v="PBM001"/>
    <x v="0"/>
    <s v="COMMERCIAL"/>
    <s v="MAC"/>
    <n v="7.2"/>
    <n v="5.76"/>
    <n v="3.63"/>
    <n v="1.78"/>
    <n v="5.41"/>
    <n v="4.71"/>
    <n v="1"/>
    <n v="5.27"/>
    <n v="0"/>
    <n v="0.14000000000000001"/>
    <x v="0"/>
    <m/>
    <m/>
    <n v="5"/>
    <n v="1"/>
  </r>
  <r>
    <s v="RX002378"/>
    <d v="2023-02-24T00:00:00"/>
    <s v="PT0063"/>
    <s v="DR002"/>
    <s v="Dr. Michael Torres"/>
    <s v="Cardiology"/>
    <s v="RX004"/>
    <s v="Health Plus Pharmacy"/>
    <s v="Cambridge"/>
    <s v="MA"/>
    <s v="61269-0435-01"/>
    <m/>
    <x v="14"/>
    <s v="Biguanide"/>
    <n v="90"/>
    <n v="87"/>
    <x v="0"/>
    <n v="1"/>
    <n v="0"/>
    <s v="PBM002"/>
    <x v="2"/>
    <s v="COMMERCIAL"/>
    <s v="MAC"/>
    <n v="12.4"/>
    <n v="9.92"/>
    <n v="7.13"/>
    <n v="1.79"/>
    <n v="8.92"/>
    <n v="7.58"/>
    <n v="1.34"/>
    <n v="9.42"/>
    <n v="0"/>
    <n v="-0.5"/>
    <x v="0"/>
    <m/>
    <m/>
    <n v="8"/>
    <n v="1"/>
  </r>
  <r>
    <s v="RX002379"/>
    <d v="2024-01-13T00:00:00"/>
    <s v="PT0018"/>
    <s v="DR003"/>
    <s v="Dr. Priya Patel"/>
    <s v="Endocrinology"/>
    <s v="RX002"/>
    <s v="Westside Rx"/>
    <s v="Springfield"/>
    <s v="MA"/>
    <s v="00093-0892-01"/>
    <m/>
    <x v="0"/>
    <s v="Antiplatelet"/>
    <n v="90"/>
    <n v="90"/>
    <x v="0"/>
    <n v="1"/>
    <n v="0"/>
    <s v="PBM004"/>
    <x v="1"/>
    <s v="COMMERCIAL"/>
    <s v="MAC"/>
    <n v="14.8"/>
    <n v="11.84"/>
    <n v="28.18"/>
    <n v="1.8"/>
    <n v="29.98"/>
    <n v="25.18"/>
    <n v="4.8"/>
    <n v="33.82"/>
    <n v="0"/>
    <n v="-3.84"/>
    <x v="0"/>
    <m/>
    <m/>
    <n v="8"/>
    <n v="0"/>
  </r>
  <r>
    <s v="RX002380"/>
    <d v="2024-10-28T00:00:00"/>
    <s v="PT0098"/>
    <s v="DR005"/>
    <s v="Dr. Lisa Johnson"/>
    <s v="Oncology"/>
    <s v="RX002"/>
    <s v="Westside Rx"/>
    <s v="Springfield"/>
    <s v="MA"/>
    <s v="00002-4415-85"/>
    <s v="Trulicity 1.5mg"/>
    <x v="17"/>
    <s v="GLP-1"/>
    <n v="28"/>
    <n v="28"/>
    <x v="1"/>
    <n v="4"/>
    <n v="0"/>
    <s v="PBM001"/>
    <x v="0"/>
    <s v="COMMERCIAL"/>
    <s v="MAC"/>
    <n v="918"/>
    <n v="780.3"/>
    <n v="758.49"/>
    <n v="1.78"/>
    <n v="760.27"/>
    <n v="661.43"/>
    <n v="98.83"/>
    <n v="712.9"/>
    <n v="0"/>
    <n v="47.37"/>
    <x v="0"/>
    <m/>
    <m/>
    <n v="7"/>
    <n v="0"/>
  </r>
  <r>
    <s v="RX002381"/>
    <d v="2023-11-04T00:00:00"/>
    <s v="PT0028"/>
    <s v="DR004"/>
    <s v="Dr. James Williams"/>
    <s v="Primary Care"/>
    <s v="RX001"/>
    <s v="Main St Pharmacy"/>
    <s v="Boston"/>
    <s v="MA"/>
    <s v="00085-1234-01"/>
    <m/>
    <x v="4"/>
    <s v="ACE Inhibitor"/>
    <n v="90"/>
    <n v="88"/>
    <x v="0"/>
    <n v="1"/>
    <n v="0"/>
    <s v="PBM003"/>
    <x v="3"/>
    <s v="COMMERCIAL"/>
    <s v="MAC"/>
    <n v="8.5"/>
    <n v="6.8"/>
    <n v="5.29"/>
    <n v="1.78"/>
    <n v="7.07"/>
    <n v="6.23"/>
    <n v="1"/>
    <n v="6.39"/>
    <n v="0"/>
    <n v="0.68"/>
    <x v="0"/>
    <m/>
    <m/>
    <n v="8"/>
    <n v="0"/>
  </r>
  <r>
    <s v="RX002382"/>
    <d v="2023-02-02T00:00:00"/>
    <s v="PT0080"/>
    <s v="DR003"/>
    <s v="Dr. Priya Patel"/>
    <s v="Endocrinology"/>
    <s v="RX004"/>
    <s v="Health Plus Pharmacy"/>
    <s v="Cambridge"/>
    <s v="MA"/>
    <s v="00093-7193-98"/>
    <m/>
    <x v="3"/>
    <s v="Statin"/>
    <n v="30"/>
    <n v="29"/>
    <x v="0"/>
    <n v="1"/>
    <n v="0"/>
    <s v="PBM004"/>
    <x v="1"/>
    <s v="COMMERCIAL"/>
    <s v="MAC"/>
    <n v="18.2"/>
    <n v="14.56"/>
    <n v="11.53"/>
    <n v="1.8"/>
    <n v="13.33"/>
    <n v="11.2"/>
    <n v="2.13"/>
    <n v="13.02"/>
    <n v="0"/>
    <n v="0.31"/>
    <x v="0"/>
    <m/>
    <m/>
    <n v="6"/>
    <n v="0"/>
  </r>
  <r>
    <s v="RX002383"/>
    <d v="2023-07-10T00:00:00"/>
    <s v="PT0069"/>
    <s v="DR004"/>
    <s v="Dr. James Williams"/>
    <s v="Primary Care"/>
    <s v="RX003"/>
    <s v="Community Care Pharmacy"/>
    <s v="Worcester"/>
    <s v="MA"/>
    <s v="00591-3622-19"/>
    <m/>
    <x v="12"/>
    <s v="PPI"/>
    <n v="30"/>
    <n v="29"/>
    <x v="0"/>
    <n v="1"/>
    <n v="1"/>
    <s v="PBM003"/>
    <x v="3"/>
    <s v="COMMERCIAL"/>
    <s v="MAC"/>
    <n v="6.9"/>
    <n v="5.52"/>
    <n v="3.31"/>
    <n v="1.78"/>
    <n v="5.09"/>
    <n v="4.4800000000000004"/>
    <n v="1"/>
    <n v="4.91"/>
    <n v="0"/>
    <n v="0.18"/>
    <x v="0"/>
    <m/>
    <m/>
    <n v="0"/>
    <n v="0"/>
  </r>
  <r>
    <s v="RX002384"/>
    <d v="2023-10-06T00:00:00"/>
    <s v="PT0103"/>
    <s v="DR005"/>
    <s v="Dr. Lisa Johnson"/>
    <s v="Oncology"/>
    <s v="RX004"/>
    <s v="Health Plus Pharmacy"/>
    <s v="Cambridge"/>
    <s v="MA"/>
    <s v="50458-0579-30"/>
    <s v="Xarelto 20mg"/>
    <x v="13"/>
    <s v="Anticoagulant"/>
    <n v="90"/>
    <n v="86"/>
    <x v="1"/>
    <n v="3"/>
    <n v="1"/>
    <s v="PBM002"/>
    <x v="2"/>
    <s v="COMMERCIAL"/>
    <s v="MAC"/>
    <n v="558"/>
    <n v="474.3"/>
    <n v="1396.57"/>
    <n v="1.79"/>
    <n v="1398.36"/>
    <n v="1188.6099999999999"/>
    <n v="209.75"/>
    <n v="1287.06"/>
    <n v="0"/>
    <n v="111.3"/>
    <x v="0"/>
    <m/>
    <m/>
    <n v="4"/>
    <n v="1"/>
  </r>
  <r>
    <s v="RX002385"/>
    <d v="2024-09-29T00:00:00"/>
    <s v="PT0015"/>
    <s v="DR003"/>
    <s v="Dr. Priya Patel"/>
    <s v="Endocrinology"/>
    <s v="RX004"/>
    <s v="Health Plus Pharmacy"/>
    <s v="Cambridge"/>
    <s v="MA"/>
    <s v="00085-1234-01"/>
    <m/>
    <x v="4"/>
    <s v="ACE Inhibitor"/>
    <n v="90"/>
    <n v="93"/>
    <x v="0"/>
    <n v="1"/>
    <n v="0"/>
    <s v="MCR001"/>
    <x v="5"/>
    <s v="GOVERNMENT"/>
    <s v="MAC"/>
    <n v="8.5"/>
    <n v="6.8"/>
    <n v="4.21"/>
    <n v="1.77"/>
    <n v="5.98"/>
    <n v="4.79"/>
    <n v="1.2"/>
    <n v="6.34"/>
    <n v="0"/>
    <n v="-0.36"/>
    <x v="0"/>
    <m/>
    <m/>
    <n v="1"/>
    <n v="0"/>
  </r>
  <r>
    <s v="RX002386"/>
    <d v="2023-06-09T00:00:00"/>
    <s v="PT0042"/>
    <s v="DR002"/>
    <s v="Dr. Michael Torres"/>
    <s v="Cardiology"/>
    <s v="RX001"/>
    <s v="Main St Pharmacy"/>
    <s v="Boston"/>
    <s v="MA"/>
    <s v="00591-3622-19"/>
    <m/>
    <x v="12"/>
    <s v="PPI"/>
    <n v="30"/>
    <n v="29"/>
    <x v="0"/>
    <n v="1"/>
    <n v="0"/>
    <s v="PBM004"/>
    <x v="1"/>
    <s v="COMMERCIAL"/>
    <s v="MAC"/>
    <n v="6.9"/>
    <n v="5.52"/>
    <n v="3.84"/>
    <n v="1.8"/>
    <n v="5.64"/>
    <n v="4.74"/>
    <n v="1"/>
    <n v="5.04"/>
    <n v="0"/>
    <n v="0.6"/>
    <x v="0"/>
    <m/>
    <m/>
    <n v="10"/>
    <n v="1"/>
  </r>
  <r>
    <s v="RX002387"/>
    <d v="2023-11-03T00:00:00"/>
    <s v="PT0108"/>
    <s v="DR002"/>
    <s v="Dr. Michael Torres"/>
    <s v="Cardiology"/>
    <s v="RX001"/>
    <s v="Main St Pharmacy"/>
    <s v="Boston"/>
    <s v="MA"/>
    <s v="00093-7193-98"/>
    <m/>
    <x v="3"/>
    <s v="Statin"/>
    <n v="30"/>
    <n v="29"/>
    <x v="0"/>
    <n v="1"/>
    <n v="1"/>
    <s v="PBM004"/>
    <x v="1"/>
    <s v="COMMERCIAL"/>
    <s v="MAC"/>
    <n v="18.2"/>
    <n v="14.56"/>
    <n v="10.35"/>
    <n v="1.8"/>
    <n v="12.15"/>
    <n v="10.199999999999999"/>
    <n v="1.94"/>
    <n v="13.95"/>
    <n v="0"/>
    <n v="-1.81"/>
    <x v="0"/>
    <m/>
    <m/>
    <n v="2"/>
    <n v="0"/>
  </r>
  <r>
    <s v="RX002388"/>
    <d v="2024-03-02T00:00:00"/>
    <s v="PT0023"/>
    <s v="DR003"/>
    <s v="Dr. Priya Patel"/>
    <s v="Endocrinology"/>
    <s v="RX003"/>
    <s v="Community Care Pharmacy"/>
    <s v="Worcester"/>
    <s v="MA"/>
    <s v="61269-0435-01"/>
    <m/>
    <x v="14"/>
    <s v="Biguanide"/>
    <n v="90"/>
    <n v="94"/>
    <x v="0"/>
    <n v="1"/>
    <n v="1"/>
    <s v="MCD001"/>
    <x v="4"/>
    <s v="GOVERNMENT"/>
    <s v="NADAC"/>
    <n v="12.4"/>
    <n v="9.92"/>
    <n v="9.42"/>
    <n v="0.05"/>
    <n v="9.4700000000000006"/>
    <n v="6.82"/>
    <n v="2.65"/>
    <n v="8.73"/>
    <n v="0"/>
    <n v="0.74"/>
    <x v="0"/>
    <m/>
    <m/>
    <n v="4"/>
    <n v="0"/>
  </r>
  <r>
    <s v="RX002389"/>
    <d v="2024-08-06T00:00:00"/>
    <s v="PT0032"/>
    <s v="DR002"/>
    <s v="Dr. Michael Torres"/>
    <s v="Cardiology"/>
    <s v="RX002"/>
    <s v="Westside Rx"/>
    <s v="Springfield"/>
    <s v="MA"/>
    <s v="00093-0892-01"/>
    <m/>
    <x v="0"/>
    <s v="Antiplatelet"/>
    <n v="30"/>
    <n v="30"/>
    <x v="0"/>
    <n v="1"/>
    <n v="0"/>
    <s v="PBM004"/>
    <x v="1"/>
    <s v="COMMERCIAL"/>
    <s v="MAC"/>
    <n v="14.8"/>
    <n v="11.84"/>
    <n v="9.06"/>
    <n v="1.8"/>
    <n v="10.86"/>
    <n v="9.1199999999999992"/>
    <n v="1.74"/>
    <n v="11.22"/>
    <n v="0"/>
    <n v="-0.36"/>
    <x v="0"/>
    <m/>
    <m/>
    <n v="0"/>
    <n v="0"/>
  </r>
  <r>
    <s v="RX002390"/>
    <d v="2024-12-02T00:00:00"/>
    <s v="PT0102"/>
    <s v="DR004"/>
    <s v="Dr. James Williams"/>
    <s v="Primary Care"/>
    <s v="RX003"/>
    <s v="Community Care Pharmacy"/>
    <s v="Worcester"/>
    <s v="MA"/>
    <s v="00003-0208-11"/>
    <s v="Jardiance 25mg"/>
    <x v="5"/>
    <s v="SGLT2i"/>
    <n v="30"/>
    <n v="30"/>
    <x v="1"/>
    <n v="4"/>
    <n v="2"/>
    <s v="MCD001"/>
    <x v="4"/>
    <s v="GOVERNMENT"/>
    <s v="NADAC"/>
    <n v="564"/>
    <n v="479.4"/>
    <n v="455.43"/>
    <n v="2.2799999999999998"/>
    <n v="457.71"/>
    <n v="329.55"/>
    <n v="128.16"/>
    <n v="439.87"/>
    <n v="0"/>
    <n v="17.84"/>
    <x v="0"/>
    <m/>
    <m/>
    <n v="1"/>
    <n v="1"/>
  </r>
  <r>
    <s v="RX002391"/>
    <d v="2023-07-14T00:00:00"/>
    <s v="PT0095"/>
    <s v="DR004"/>
    <s v="Dr. James Williams"/>
    <s v="Primary Care"/>
    <s v="RX001"/>
    <s v="Main St Pharmacy"/>
    <s v="Boston"/>
    <s v="MA"/>
    <s v="00007-4102-20"/>
    <s v="Plavix 75mg"/>
    <x v="0"/>
    <s v="Antiplatelet"/>
    <n v="30"/>
    <n v="28"/>
    <x v="1"/>
    <n v="2"/>
    <n v="0"/>
    <s v="MCR001"/>
    <x v="5"/>
    <s v="GOVERNMENT"/>
    <s v="MAC"/>
    <n v="174"/>
    <n v="147.9"/>
    <n v="0"/>
    <n v="0"/>
    <n v="0"/>
    <n v="0"/>
    <n v="0"/>
    <n v="0"/>
    <n v="0"/>
    <n v="0"/>
    <x v="1"/>
    <n v="88"/>
    <s v="DUR Reject Error"/>
    <n v="2"/>
    <n v="1"/>
  </r>
  <r>
    <s v="RX002392"/>
    <d v="2024-01-28T00:00:00"/>
    <s v="PT0107"/>
    <s v="DR001"/>
    <s v="Dr. Sarah Chen"/>
    <s v="Internal Medicine"/>
    <s v="RX004"/>
    <s v="Health Plus Pharmacy"/>
    <s v="Cambridge"/>
    <s v="MA"/>
    <s v="00093-0892-01"/>
    <m/>
    <x v="0"/>
    <s v="Antiplatelet"/>
    <n v="30"/>
    <n v="28"/>
    <x v="0"/>
    <n v="1"/>
    <n v="1"/>
    <s v="PBM003"/>
    <x v="3"/>
    <s v="COMMERCIAL"/>
    <s v="MAC"/>
    <n v="14.8"/>
    <n v="11.84"/>
    <n v="7.51"/>
    <n v="1.78"/>
    <n v="9.2899999999999991"/>
    <n v="8.18"/>
    <n v="1.1100000000000001"/>
    <n v="10.69"/>
    <n v="0"/>
    <n v="-1.4"/>
    <x v="0"/>
    <m/>
    <m/>
    <n v="4"/>
    <n v="1"/>
  </r>
  <r>
    <s v="RX002393"/>
    <d v="2023-01-13T00:00:00"/>
    <s v="PT0009"/>
    <s v="DR003"/>
    <s v="Dr. Priya Patel"/>
    <s v="Endocrinology"/>
    <s v="RX004"/>
    <s v="Health Plus Pharmacy"/>
    <s v="Cambridge"/>
    <s v="MA"/>
    <s v="00169-4170-43"/>
    <s v="Ozempic 0.5mg"/>
    <x v="9"/>
    <s v="GLP-1"/>
    <n v="90"/>
    <n v="88"/>
    <x v="1"/>
    <n v="4"/>
    <n v="0"/>
    <s v="PBM001"/>
    <x v="0"/>
    <s v="COMMERCIAL"/>
    <s v="MAC"/>
    <n v="936"/>
    <n v="795.6"/>
    <n v="2309.2600000000002"/>
    <n v="1.78"/>
    <n v="2311.04"/>
    <n v="2010.6"/>
    <n v="300.43"/>
    <n v="2272.2600000000002"/>
    <n v="0"/>
    <n v="38.78"/>
    <x v="0"/>
    <m/>
    <m/>
    <n v="5"/>
    <n v="0"/>
  </r>
  <r>
    <s v="RX002394"/>
    <d v="2024-07-15T00:00:00"/>
    <s v="PT0095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92"/>
    <x v="0"/>
    <n v="1"/>
    <n v="0"/>
    <s v="PBM003"/>
    <x v="3"/>
    <s v="COMMERCIAL"/>
    <s v="MAC"/>
    <n v="8.5"/>
    <n v="6.8"/>
    <n v="3.84"/>
    <n v="1.78"/>
    <n v="5.62"/>
    <n v="4.95"/>
    <n v="1"/>
    <n v="6.19"/>
    <n v="0"/>
    <n v="-0.56000000000000005"/>
    <x v="0"/>
    <m/>
    <m/>
    <n v="9"/>
    <n v="0"/>
  </r>
  <r>
    <s v="RX002395"/>
    <d v="2024-08-07T00:00:00"/>
    <s v="PT0037"/>
    <s v="DR002"/>
    <s v="Dr. Michael Torres"/>
    <s v="Cardiology"/>
    <s v="RX003"/>
    <s v="Community Care Pharmacy"/>
    <s v="Worcester"/>
    <s v="MA"/>
    <s v="00093-0892-01"/>
    <m/>
    <x v="0"/>
    <s v="Antiplatelet"/>
    <n v="30"/>
    <n v="28"/>
    <x v="0"/>
    <n v="1"/>
    <n v="0"/>
    <s v="PBM001"/>
    <x v="0"/>
    <s v="COMMERCIAL"/>
    <s v="MAC"/>
    <n v="14.8"/>
    <n v="11.84"/>
    <n v="8"/>
    <n v="1.78"/>
    <n v="9.7799999999999994"/>
    <n v="8.51"/>
    <n v="1.27"/>
    <n v="10.73"/>
    <n v="0"/>
    <n v="-0.95"/>
    <x v="0"/>
    <m/>
    <m/>
    <n v="5"/>
    <n v="0"/>
  </r>
  <r>
    <s v="RX002396"/>
    <d v="2023-05-04T00:00:00"/>
    <s v="PT0001"/>
    <s v="DR005"/>
    <s v="Dr. Lisa Johnson"/>
    <s v="Oncology"/>
    <s v="RX002"/>
    <s v="Westside Rx"/>
    <s v="Springfield"/>
    <s v="MA"/>
    <s v="00085-1234-01"/>
    <m/>
    <x v="4"/>
    <s v="ACE Inhibitor"/>
    <n v="90"/>
    <n v="93"/>
    <x v="0"/>
    <n v="1"/>
    <n v="1"/>
    <s v="PBM003"/>
    <x v="3"/>
    <s v="COMMERCIAL"/>
    <s v="MAC"/>
    <n v="8.5"/>
    <n v="6.8"/>
    <n v="4.03"/>
    <n v="1.78"/>
    <n v="5.81"/>
    <n v="5.1100000000000003"/>
    <n v="1"/>
    <n v="6.18"/>
    <n v="0"/>
    <n v="-0.37"/>
    <x v="0"/>
    <m/>
    <m/>
    <n v="0"/>
    <n v="1"/>
  </r>
  <r>
    <s v="RX002397"/>
    <d v="2024-06-02T00:00:00"/>
    <s v="PT0065"/>
    <s v="DR005"/>
    <s v="Dr. Lisa Johnson"/>
    <s v="Oncology"/>
    <s v="RX001"/>
    <s v="Main St Pharmacy"/>
    <s v="Boston"/>
    <s v="MA"/>
    <s v="61269-0435-01"/>
    <m/>
    <x v="14"/>
    <s v="Biguanide"/>
    <n v="90"/>
    <n v="90"/>
    <x v="0"/>
    <n v="1"/>
    <n v="0"/>
    <s v="PBM001"/>
    <x v="0"/>
    <s v="COMMERCIAL"/>
    <s v="MAC"/>
    <n v="12.4"/>
    <n v="9.92"/>
    <n v="7.2"/>
    <n v="1.78"/>
    <n v="8.98"/>
    <n v="7.81"/>
    <n v="1.17"/>
    <n v="9.1199999999999992"/>
    <n v="0"/>
    <n v="-0.14000000000000001"/>
    <x v="0"/>
    <m/>
    <m/>
    <n v="9"/>
    <n v="0"/>
  </r>
  <r>
    <s v="RX002398"/>
    <d v="2024-09-06T00:00:00"/>
    <s v="PT0078"/>
    <s v="DR002"/>
    <s v="Dr. Michael Torres"/>
    <s v="Cardiology"/>
    <s v="RX004"/>
    <s v="Health Plus Pharmacy"/>
    <s v="Cambridge"/>
    <s v="MA"/>
    <s v="00093-7193-98"/>
    <m/>
    <x v="3"/>
    <s v="Statin"/>
    <n v="90"/>
    <n v="94"/>
    <x v="0"/>
    <n v="1"/>
    <n v="2"/>
    <s v="PBM003"/>
    <x v="3"/>
    <s v="COMMERCIAL"/>
    <s v="MAC"/>
    <n v="18.2"/>
    <n v="14.56"/>
    <n v="29.02"/>
    <n v="1.78"/>
    <n v="30.8"/>
    <n v="27.1"/>
    <n v="3.7"/>
    <n v="41.06"/>
    <n v="0"/>
    <n v="-10.27"/>
    <x v="0"/>
    <m/>
    <m/>
    <n v="4"/>
    <n v="0"/>
  </r>
  <r>
    <s v="RX002399"/>
    <d v="2023-06-03T00:00:00"/>
    <s v="PT0013"/>
    <s v="DR002"/>
    <s v="Dr. Michael Torres"/>
    <s v="Cardiology"/>
    <s v="RX003"/>
    <s v="Community Care Pharmacy"/>
    <s v="Worcester"/>
    <s v="MA"/>
    <s v="00007-4102-20"/>
    <s v="Plavix 75mg"/>
    <x v="0"/>
    <s v="Antiplatelet"/>
    <n v="30"/>
    <n v="28"/>
    <x v="1"/>
    <n v="2"/>
    <n v="0"/>
    <s v="CASH"/>
    <x v="6"/>
    <s v="CASH"/>
    <s v="AWP"/>
    <n v="174"/>
    <n v="147.9"/>
    <n v="156.6"/>
    <n v="0"/>
    <n v="156.6"/>
    <n v="0"/>
    <n v="156.6"/>
    <n v="130.49"/>
    <n v="0"/>
    <n v="26.11"/>
    <x v="0"/>
    <m/>
    <m/>
    <n v="2"/>
    <n v="1"/>
  </r>
  <r>
    <s v="RX002400"/>
    <d v="2023-10-24T00:00:00"/>
    <s v="PT0113"/>
    <s v="DR002"/>
    <s v="Dr. Michael Torres"/>
    <s v="Cardiology"/>
    <s v="RX002"/>
    <s v="Westside Rx"/>
    <s v="Springfield"/>
    <s v="MA"/>
    <s v="00173-0682-20"/>
    <s v="Advair Diskus 250/50"/>
    <x v="1"/>
    <s v="ICS/LABA"/>
    <n v="30"/>
    <n v="30"/>
    <x v="1"/>
    <n v="3"/>
    <n v="1"/>
    <s v="MCR001"/>
    <x v="5"/>
    <s v="GOVERNMENT"/>
    <s v="MAC"/>
    <n v="384"/>
    <n v="326.39999999999998"/>
    <n v="319.25"/>
    <n v="1.77"/>
    <n v="321.02"/>
    <n v="256.82"/>
    <n v="64.2"/>
    <n v="290.92"/>
    <n v="13.04"/>
    <n v="17.07"/>
    <x v="0"/>
    <m/>
    <m/>
    <n v="2"/>
    <n v="0"/>
  </r>
  <r>
    <s v="RX002401"/>
    <d v="2023-01-11T00:00:00"/>
    <s v="PT0097"/>
    <s v="DR002"/>
    <s v="Dr. Michael Torres"/>
    <s v="Cardiology"/>
    <s v="RX002"/>
    <s v="Westside Rx"/>
    <s v="Springfield"/>
    <s v="MA"/>
    <s v="00085-1234-01"/>
    <m/>
    <x v="4"/>
    <s v="ACE Inhibitor"/>
    <n v="90"/>
    <n v="93"/>
    <x v="0"/>
    <n v="1"/>
    <n v="0"/>
    <s v="PBM001"/>
    <x v="0"/>
    <s v="COMMERCIAL"/>
    <s v="MAC"/>
    <n v="8.5"/>
    <n v="6.8"/>
    <n v="4.2699999999999996"/>
    <n v="1.78"/>
    <n v="6.05"/>
    <n v="5.27"/>
    <n v="1"/>
    <n v="6.56"/>
    <n v="0"/>
    <n v="-0.51"/>
    <x v="0"/>
    <m/>
    <m/>
    <n v="7"/>
    <n v="0"/>
  </r>
  <r>
    <s v="RX002402"/>
    <d v="2023-05-18T00:00:00"/>
    <s v="PT0085"/>
    <s v="DR003"/>
    <s v="Dr. Priya Patel"/>
    <s v="Endocrinology"/>
    <s v="RX001"/>
    <s v="Main St Pharmacy"/>
    <s v="Boston"/>
    <s v="MA"/>
    <s v="00591-3622-19"/>
    <m/>
    <x v="12"/>
    <s v="PPI"/>
    <n v="30"/>
    <n v="30"/>
    <x v="0"/>
    <n v="1"/>
    <n v="1"/>
    <s v="PBM003"/>
    <x v="3"/>
    <s v="COMMERCIAL"/>
    <s v="MAC"/>
    <n v="6.9"/>
    <n v="5.52"/>
    <n v="3.94"/>
    <n v="1.78"/>
    <n v="5.72"/>
    <n v="5.03"/>
    <n v="1"/>
    <n v="5.17"/>
    <n v="0"/>
    <n v="0.54"/>
    <x v="0"/>
    <m/>
    <m/>
    <n v="11"/>
    <n v="0"/>
  </r>
  <r>
    <s v="RX002403"/>
    <d v="2023-02-23T00:00:00"/>
    <s v="PT0064"/>
    <s v="DR003"/>
    <s v="Dr. Priya Patel"/>
    <s v="Endocrinology"/>
    <s v="RX004"/>
    <s v="Health Plus Pharmacy"/>
    <s v="Cambridge"/>
    <s v="MA"/>
    <s v="00085-1234-01"/>
    <m/>
    <x v="4"/>
    <s v="ACE Inhibitor"/>
    <n v="90"/>
    <n v="89"/>
    <x v="0"/>
    <n v="1"/>
    <n v="0"/>
    <s v="PBM002"/>
    <x v="2"/>
    <s v="COMMERCIAL"/>
    <s v="MAC"/>
    <n v="8.5"/>
    <n v="6.8"/>
    <n v="4.93"/>
    <n v="1.79"/>
    <n v="6.72"/>
    <n v="5.71"/>
    <n v="1.01"/>
    <n v="6.53"/>
    <n v="0"/>
    <n v="0.19"/>
    <x v="0"/>
    <m/>
    <m/>
    <n v="10"/>
    <n v="0"/>
  </r>
  <r>
    <s v="RX002404"/>
    <d v="2023-09-04T00:00:00"/>
    <s v="PT0089"/>
    <s v="DR001"/>
    <s v="Dr. Sarah Chen"/>
    <s v="Internal Medicine"/>
    <s v="RX001"/>
    <s v="Main St Pharmacy"/>
    <s v="Boston"/>
    <s v="MA"/>
    <s v="00003-0208-11"/>
    <s v="Jardiance 25mg"/>
    <x v="5"/>
    <s v="SGLT2i"/>
    <n v="30"/>
    <n v="30"/>
    <x v="1"/>
    <n v="4"/>
    <n v="1"/>
    <s v="MCR001"/>
    <x v="5"/>
    <s v="GOVERNMENT"/>
    <s v="MAC"/>
    <n v="564"/>
    <n v="479.4"/>
    <n v="465.13"/>
    <n v="1.77"/>
    <n v="466.9"/>
    <n v="373.52"/>
    <n v="93.38"/>
    <n v="425.02"/>
    <n v="27.32"/>
    <n v="14.56"/>
    <x v="0"/>
    <m/>
    <m/>
    <n v="7"/>
    <n v="0"/>
  </r>
  <r>
    <s v="RX002405"/>
    <d v="2023-10-11T00:00:00"/>
    <s v="PT0104"/>
    <s v="DR003"/>
    <s v="Dr. Priya Patel"/>
    <s v="Endocrinology"/>
    <s v="RX002"/>
    <s v="Westside Rx"/>
    <s v="Springfield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11.23"/>
    <n v="1.77"/>
    <n v="13"/>
    <n v="10.4"/>
    <n v="2.6"/>
    <n v="13.39"/>
    <n v="0"/>
    <n v="-0.38"/>
    <x v="0"/>
    <m/>
    <m/>
    <n v="9"/>
    <n v="1"/>
  </r>
  <r>
    <s v="RX002406"/>
    <d v="2024-07-18T00:00:00"/>
    <s v="PT0071"/>
    <s v="DR005"/>
    <s v="Dr. Lisa Johnson"/>
    <s v="Oncology"/>
    <s v="RX002"/>
    <s v="Westside Rx"/>
    <s v="Springfield"/>
    <s v="MA"/>
    <s v="00169-4302-12"/>
    <s v="Ozempic 1mg"/>
    <x v="8"/>
    <s v="GLP-1"/>
    <n v="30"/>
    <n v="29"/>
    <x v="1"/>
    <n v="4"/>
    <n v="2"/>
    <s v="PBM003"/>
    <x v="3"/>
    <s v="COMMERCIAL"/>
    <s v="MAC"/>
    <n v="936"/>
    <n v="795.6"/>
    <n v="784.16"/>
    <n v="1.78"/>
    <n v="785.94"/>
    <n v="691.63"/>
    <n v="94.31"/>
    <n v="707.53"/>
    <n v="0"/>
    <n v="78.41"/>
    <x v="0"/>
    <m/>
    <m/>
    <n v="6"/>
    <n v="0"/>
  </r>
  <r>
    <s v="RX002407"/>
    <d v="2024-10-28T00:00:00"/>
    <s v="PT0095"/>
    <s v="DR005"/>
    <s v="Dr. Lisa Johnson"/>
    <s v="Oncology"/>
    <s v="RX004"/>
    <s v="Health Plus Pharmacy"/>
    <s v="Cambridge"/>
    <s v="MA"/>
    <s v="61958-0601-01"/>
    <m/>
    <x v="6"/>
    <s v="Biologic"/>
    <n v="28"/>
    <n v="29"/>
    <x v="0"/>
    <n v="4"/>
    <n v="0"/>
    <s v="PBM004"/>
    <x v="1"/>
    <s v="COMMERCIAL"/>
    <s v="MAC"/>
    <n v="4998"/>
    <n v="4248.3"/>
    <n v="0"/>
    <n v="0"/>
    <n v="0"/>
    <n v="0"/>
    <n v="0"/>
    <n v="0"/>
    <n v="0"/>
    <n v="0"/>
    <x v="1"/>
    <n v="65"/>
    <s v="Patient Not Covered"/>
    <n v="10"/>
    <n v="0"/>
  </r>
  <r>
    <s v="RX002408"/>
    <d v="2024-06-17T00:00:00"/>
    <s v="PT0031"/>
    <s v="DR001"/>
    <s v="Dr. Sarah Chen"/>
    <s v="Internal Medicine"/>
    <s v="RX002"/>
    <s v="Westside Rx"/>
    <s v="Springfield"/>
    <s v="MA"/>
    <s v="61269-0435-01"/>
    <m/>
    <x v="14"/>
    <s v="Biguanide"/>
    <n v="90"/>
    <n v="86"/>
    <x v="0"/>
    <n v="1"/>
    <n v="0"/>
    <s v="MCD001"/>
    <x v="4"/>
    <s v="GOVERNMENT"/>
    <s v="NADAC"/>
    <n v="12.4"/>
    <n v="9.92"/>
    <n v="9.42"/>
    <n v="0.05"/>
    <n v="9.4700000000000006"/>
    <n v="6.82"/>
    <n v="2.65"/>
    <n v="9.06"/>
    <n v="0"/>
    <n v="0.41"/>
    <x v="0"/>
    <m/>
    <m/>
    <n v="9"/>
    <n v="0"/>
  </r>
  <r>
    <s v="RX002409"/>
    <d v="2023-11-16T00:00:00"/>
    <s v="PT0110"/>
    <s v="DR002"/>
    <s v="Dr. Michael Torres"/>
    <s v="Cardiology"/>
    <s v="RX003"/>
    <s v="Community Care Pharmacy"/>
    <s v="Worcester"/>
    <s v="MA"/>
    <s v="68382-0035-01"/>
    <m/>
    <x v="2"/>
    <s v="CCB"/>
    <n v="30"/>
    <n v="31"/>
    <x v="0"/>
    <n v="1"/>
    <n v="0"/>
    <s v="PBM004"/>
    <x v="1"/>
    <s v="COMMERCIAL"/>
    <s v="MAC"/>
    <n v="7.2"/>
    <n v="5.76"/>
    <n v="3.67"/>
    <n v="1.8"/>
    <n v="5.47"/>
    <n v="4.59"/>
    <n v="1"/>
    <n v="5.49"/>
    <n v="0"/>
    <n v="-0.02"/>
    <x v="0"/>
    <m/>
    <m/>
    <n v="0"/>
    <n v="0"/>
  </r>
  <r>
    <s v="RX002410"/>
    <d v="2023-10-17T00:00:00"/>
    <s v="PT0059"/>
    <s v="DR005"/>
    <s v="Dr. Lisa Johnson"/>
    <s v="Oncology"/>
    <s v="RX003"/>
    <s v="Community Care Pharmacy"/>
    <s v="Worcester"/>
    <s v="MA"/>
    <s v="00007-4102-20"/>
    <s v="Plavix 75mg"/>
    <x v="0"/>
    <s v="Antiplatelet"/>
    <n v="30"/>
    <n v="29"/>
    <x v="1"/>
    <n v="2"/>
    <n v="0"/>
    <s v="MCR001"/>
    <x v="5"/>
    <s v="GOVERNMENT"/>
    <s v="MAC"/>
    <n v="174"/>
    <n v="147.9"/>
    <n v="144.13"/>
    <n v="1.77"/>
    <n v="145.9"/>
    <n v="116.72"/>
    <n v="29.18"/>
    <n v="140.56"/>
    <n v="8.75"/>
    <n v="-3.42"/>
    <x v="2"/>
    <m/>
    <m/>
    <n v="2"/>
    <n v="0"/>
  </r>
  <r>
    <s v="RX002411"/>
    <d v="2024-01-03T00:00:00"/>
    <s v="PT0036"/>
    <s v="DR005"/>
    <s v="Dr. Lisa Johnson"/>
    <s v="Oncology"/>
    <s v="RX003"/>
    <s v="Community Care Pharmacy"/>
    <s v="Worcester"/>
    <s v="MA"/>
    <s v="00169-3671-12"/>
    <s v="Victoza 1.2mg"/>
    <x v="11"/>
    <s v="GLP-1"/>
    <n v="30"/>
    <n v="30"/>
    <x v="1"/>
    <n v="4"/>
    <n v="0"/>
    <s v="MCD001"/>
    <x v="4"/>
    <s v="GOVERNMENT"/>
    <s v="NADAC"/>
    <n v="612"/>
    <n v="520.20000000000005"/>
    <n v="494.19"/>
    <n v="2.4700000000000002"/>
    <n v="496.66"/>
    <n v="357.6"/>
    <n v="139.07"/>
    <n v="469.82"/>
    <n v="0"/>
    <n v="26.84"/>
    <x v="0"/>
    <m/>
    <m/>
    <n v="5"/>
    <n v="0"/>
  </r>
  <r>
    <s v="RX002412"/>
    <d v="2023-12-02T00:00:00"/>
    <s v="PT0053"/>
    <s v="DR001"/>
    <s v="Dr. Sarah Chen"/>
    <s v="Internal Medicine"/>
    <s v="RX002"/>
    <s v="Westside Rx"/>
    <s v="Springfield"/>
    <s v="MA"/>
    <s v="61269-0435-01"/>
    <m/>
    <x v="14"/>
    <s v="Biguanide"/>
    <n v="90"/>
    <n v="87"/>
    <x v="0"/>
    <n v="1"/>
    <n v="1"/>
    <s v="PBM001"/>
    <x v="0"/>
    <s v="COMMERCIAL"/>
    <s v="MAC"/>
    <n v="12.4"/>
    <n v="9.92"/>
    <n v="6.33"/>
    <n v="1.78"/>
    <n v="8.11"/>
    <n v="7.05"/>
    <n v="1.05"/>
    <n v="8.82"/>
    <n v="0"/>
    <n v="-0.71"/>
    <x v="0"/>
    <m/>
    <m/>
    <n v="11"/>
    <n v="0"/>
  </r>
  <r>
    <s v="RX002413"/>
    <d v="2023-11-13T00:00:00"/>
    <s v="PT0055"/>
    <s v="DR004"/>
    <s v="Dr. James Williams"/>
    <s v="Primary Care"/>
    <s v="RX004"/>
    <s v="Health Plus Pharmacy"/>
    <s v="Cambridge"/>
    <s v="MA"/>
    <s v="00002-4415-85"/>
    <s v="Trulicity 1.5mg"/>
    <x v="17"/>
    <s v="GLP-1"/>
    <n v="28"/>
    <n v="27"/>
    <x v="1"/>
    <n v="4"/>
    <n v="1"/>
    <s v="PBM001"/>
    <x v="0"/>
    <s v="COMMERCIAL"/>
    <s v="MAC"/>
    <n v="918"/>
    <n v="780.3"/>
    <n v="753.59"/>
    <n v="1.78"/>
    <n v="755.37"/>
    <n v="657.17"/>
    <n v="98.2"/>
    <n v="743.32"/>
    <n v="0"/>
    <n v="12.06"/>
    <x v="0"/>
    <m/>
    <m/>
    <n v="0"/>
    <n v="0"/>
  </r>
  <r>
    <s v="RX002414"/>
    <d v="2023-09-01T00:00:00"/>
    <s v="PT0031"/>
    <s v="DR004"/>
    <s v="Dr. James Williams"/>
    <s v="Primary Care"/>
    <s v="RX001"/>
    <s v="Main St Pharmacy"/>
    <s v="Boston"/>
    <s v="MA"/>
    <s v="61269-0435-01"/>
    <m/>
    <x v="14"/>
    <s v="Biguanide"/>
    <n v="90"/>
    <n v="87"/>
    <x v="0"/>
    <n v="1"/>
    <n v="0"/>
    <s v="PBM001"/>
    <x v="0"/>
    <s v="COMMERCIAL"/>
    <s v="MAC"/>
    <n v="12.4"/>
    <n v="9.92"/>
    <n v="7.74"/>
    <n v="1.78"/>
    <n v="9.52"/>
    <n v="8.2799999999999994"/>
    <n v="1.24"/>
    <n v="8.86"/>
    <n v="0"/>
    <n v="0.66"/>
    <x v="0"/>
    <m/>
    <m/>
    <n v="8"/>
    <n v="0"/>
  </r>
  <r>
    <s v="RX002415"/>
    <d v="2024-11-25T00:00:00"/>
    <s v="PT0070"/>
    <s v="DR002"/>
    <s v="Dr. Michael Torres"/>
    <s v="Cardiology"/>
    <s v="RX001"/>
    <s v="Main St Pharmacy"/>
    <s v="Boston"/>
    <s v="MA"/>
    <s v="00085-1234-01"/>
    <m/>
    <x v="4"/>
    <s v="ACE Inhibitor"/>
    <n v="90"/>
    <n v="86"/>
    <x v="0"/>
    <n v="1"/>
    <n v="0"/>
    <s v="MCD001"/>
    <x v="4"/>
    <s v="GOVERNMENT"/>
    <s v="NADAC"/>
    <n v="8.5"/>
    <n v="6.8"/>
    <n v="6.46"/>
    <n v="0.03"/>
    <n v="6.49"/>
    <n v="4.67"/>
    <n v="1.82"/>
    <n v="6.37"/>
    <n v="0"/>
    <n v="0.12"/>
    <x v="0"/>
    <m/>
    <m/>
    <n v="8"/>
    <n v="0"/>
  </r>
  <r>
    <s v="RX002416"/>
    <d v="2023-11-11T00:00:00"/>
    <s v="PT0018"/>
    <s v="DR003"/>
    <s v="Dr. Priya Patel"/>
    <s v="Endocrinology"/>
    <s v="RX002"/>
    <s v="Westside Rx"/>
    <s v="Springfield"/>
    <s v="MA"/>
    <s v="00093-0892-01"/>
    <m/>
    <x v="0"/>
    <s v="Antiplatelet"/>
    <n v="30"/>
    <n v="31"/>
    <x v="0"/>
    <n v="1"/>
    <n v="0"/>
    <s v="PBM003"/>
    <x v="3"/>
    <s v="COMMERCIAL"/>
    <s v="MAC"/>
    <n v="14.8"/>
    <n v="11.84"/>
    <n v="9.0299999999999994"/>
    <n v="1.78"/>
    <n v="10.81"/>
    <n v="9.52"/>
    <n v="1.3"/>
    <n v="10.76"/>
    <n v="0"/>
    <n v="0.05"/>
    <x v="0"/>
    <m/>
    <m/>
    <n v="7"/>
    <n v="0"/>
  </r>
  <r>
    <s v="RX002417"/>
    <d v="2023-03-14T00:00:00"/>
    <s v="PT0014"/>
    <s v="DR002"/>
    <s v="Dr. Michael Torres"/>
    <s v="Cardiology"/>
    <s v="RX004"/>
    <s v="Health Plus Pharmacy"/>
    <s v="Cambridge"/>
    <s v="MA"/>
    <s v="00006-0021-31"/>
    <s v="Januvia 100mg"/>
    <x v="15"/>
    <s v="DPP-4"/>
    <n v="90"/>
    <n v="93"/>
    <x v="1"/>
    <n v="3"/>
    <n v="2"/>
    <s v="PBM002"/>
    <x v="2"/>
    <s v="COMMERCIAL"/>
    <s v="MAC"/>
    <n v="492"/>
    <n v="418.2"/>
    <n v="1213.04"/>
    <n v="1.79"/>
    <n v="1214.83"/>
    <n v="1032.5999999999999"/>
    <n v="182.22"/>
    <n v="1130.99"/>
    <n v="0"/>
    <n v="83.84"/>
    <x v="0"/>
    <m/>
    <m/>
    <n v="2"/>
    <n v="0"/>
  </r>
  <r>
    <s v="RX002418"/>
    <d v="2023-09-23T00:00:00"/>
    <s v="PT0069"/>
    <s v="DR005"/>
    <s v="Dr. Lisa Johnson"/>
    <s v="Oncology"/>
    <s v="RX003"/>
    <s v="Community Care Pharmacy"/>
    <s v="Worcester"/>
    <s v="MA"/>
    <s v="00071-0155-23"/>
    <s v="Lipitor"/>
    <x v="3"/>
    <s v="Statin"/>
    <n v="30"/>
    <n v="28"/>
    <x v="1"/>
    <n v="2"/>
    <n v="1"/>
    <s v="PBM003"/>
    <x v="3"/>
    <s v="COMMERCIAL"/>
    <s v="MAC"/>
    <n v="185.4"/>
    <n v="157.59"/>
    <n v="0"/>
    <n v="0"/>
    <n v="0"/>
    <n v="0"/>
    <n v="0"/>
    <n v="0"/>
    <n v="0"/>
    <n v="0"/>
    <x v="1"/>
    <n v="70"/>
    <s v="Product/Service Not Covered"/>
    <n v="3"/>
    <n v="0"/>
  </r>
  <r>
    <s v="RX002419"/>
    <d v="2023-02-15T00:00:00"/>
    <s v="PT0039"/>
    <s v="DR001"/>
    <s v="Dr. Sarah Chen"/>
    <s v="Internal Medicine"/>
    <s v="RX001"/>
    <s v="Main St Pharmacy"/>
    <s v="Boston"/>
    <s v="MA"/>
    <s v="61269-0435-01"/>
    <m/>
    <x v="14"/>
    <s v="Biguanide"/>
    <n v="90"/>
    <n v="86"/>
    <x v="0"/>
    <n v="1"/>
    <n v="0"/>
    <s v="MCD001"/>
    <x v="4"/>
    <s v="GOVERNMENT"/>
    <s v="NADAC"/>
    <n v="12.4"/>
    <n v="9.92"/>
    <n v="9.42"/>
    <n v="0.05"/>
    <n v="9.4700000000000006"/>
    <n v="6.82"/>
    <n v="2.65"/>
    <n v="9.18"/>
    <n v="0"/>
    <n v="0.28999999999999998"/>
    <x v="0"/>
    <m/>
    <m/>
    <n v="7"/>
    <n v="1"/>
  </r>
  <r>
    <s v="RX002420"/>
    <d v="2024-10-11T00:00:00"/>
    <s v="PT0081"/>
    <s v="DR004"/>
    <s v="Dr. James Williams"/>
    <s v="Primary Care"/>
    <s v="RX001"/>
    <s v="Main St Pharmacy"/>
    <s v="Boston"/>
    <s v="MA"/>
    <s v="50458-0579-30"/>
    <s v="Xarelto 20mg"/>
    <x v="13"/>
    <s v="Anticoagulant"/>
    <n v="30"/>
    <n v="29"/>
    <x v="1"/>
    <n v="3"/>
    <n v="1"/>
    <s v="CASH"/>
    <x v="6"/>
    <s v="CASH"/>
    <s v="AWP"/>
    <n v="558"/>
    <n v="474.3"/>
    <n v="502.2"/>
    <n v="0"/>
    <n v="502.2"/>
    <n v="0"/>
    <n v="502.2"/>
    <n v="444.77"/>
    <n v="0"/>
    <n v="57.43"/>
    <x v="0"/>
    <m/>
    <m/>
    <n v="9"/>
    <n v="0"/>
  </r>
  <r>
    <s v="RX002421"/>
    <d v="2023-01-22T00:00:00"/>
    <s v="PT0093"/>
    <s v="DR002"/>
    <s v="Dr. Michael Torres"/>
    <s v="Cardiology"/>
    <s v="RX002"/>
    <s v="Westside Rx"/>
    <s v="Springfield"/>
    <s v="MA"/>
    <s v="00591-3622-19"/>
    <m/>
    <x v="12"/>
    <s v="PPI"/>
    <n v="30"/>
    <n v="29"/>
    <x v="0"/>
    <n v="1"/>
    <n v="0"/>
    <s v="MCR001"/>
    <x v="5"/>
    <s v="GOVERNMENT"/>
    <s v="MAC"/>
    <n v="6.9"/>
    <n v="5.52"/>
    <n v="3.95"/>
    <n v="1.77"/>
    <n v="5.72"/>
    <n v="4.58"/>
    <n v="1.1399999999999999"/>
    <n v="4.9800000000000004"/>
    <n v="0"/>
    <n v="0.74"/>
    <x v="0"/>
    <m/>
    <m/>
    <n v="6"/>
    <n v="0"/>
  </r>
  <r>
    <s v="RX002422"/>
    <d v="2023-01-02T00:00:00"/>
    <s v="PT0044"/>
    <s v="DR004"/>
    <s v="Dr. James Williams"/>
    <s v="Primary Care"/>
    <s v="RX003"/>
    <s v="Community Care Pharmacy"/>
    <s v="Worcester"/>
    <s v="MA"/>
    <s v="00591-3622-19"/>
    <m/>
    <x v="12"/>
    <s v="PPI"/>
    <n v="30"/>
    <n v="29"/>
    <x v="0"/>
    <n v="1"/>
    <n v="2"/>
    <s v="MCR001"/>
    <x v="5"/>
    <s v="GOVERNMENT"/>
    <s v="MAC"/>
    <n v="6.9"/>
    <n v="5.52"/>
    <n v="3.19"/>
    <n v="1.77"/>
    <n v="4.96"/>
    <n v="3.97"/>
    <n v="1"/>
    <n v="4.92"/>
    <n v="0"/>
    <n v="0.04"/>
    <x v="0"/>
    <m/>
    <m/>
    <n v="4"/>
    <n v="1"/>
  </r>
  <r>
    <s v="RX002423"/>
    <d v="2024-11-26T00:00:00"/>
    <s v="PT0089"/>
    <s v="DR002"/>
    <s v="Dr. Michael Torres"/>
    <s v="Cardiology"/>
    <s v="RX002"/>
    <s v="Westside Rx"/>
    <s v="Springfield"/>
    <s v="MA"/>
    <s v="68382-0035-01"/>
    <m/>
    <x v="2"/>
    <s v="CCB"/>
    <n v="30"/>
    <n v="29"/>
    <x v="0"/>
    <n v="1"/>
    <n v="1"/>
    <s v="MCR001"/>
    <x v="5"/>
    <s v="GOVERNMENT"/>
    <s v="MAC"/>
    <n v="7.2"/>
    <n v="5.76"/>
    <n v="3.78"/>
    <n v="1.77"/>
    <n v="5.55"/>
    <n v="4.4400000000000004"/>
    <n v="1.1100000000000001"/>
    <n v="5.51"/>
    <n v="0"/>
    <n v="0.03"/>
    <x v="0"/>
    <m/>
    <m/>
    <n v="1"/>
    <n v="0"/>
  </r>
  <r>
    <s v="RX002424"/>
    <d v="2024-04-09T00:00:00"/>
    <s v="PT0009"/>
    <s v="DR005"/>
    <s v="Dr. Lisa Johnson"/>
    <s v="Oncology"/>
    <s v="RX004"/>
    <s v="Health Plus Pharmacy"/>
    <s v="Cambridge"/>
    <s v="MA"/>
    <s v="00003-0208-11"/>
    <s v="Jardiance 25mg"/>
    <x v="5"/>
    <s v="SGLT2i"/>
    <n v="30"/>
    <n v="29"/>
    <x v="1"/>
    <n v="4"/>
    <n v="0"/>
    <s v="PBM003"/>
    <x v="3"/>
    <s v="COMMERCIAL"/>
    <s v="MAC"/>
    <n v="564"/>
    <n v="479.4"/>
    <n v="475.16"/>
    <n v="1.78"/>
    <n v="476.94"/>
    <n v="419.71"/>
    <n v="57.23"/>
    <n v="437.88"/>
    <n v="0"/>
    <n v="39.06"/>
    <x v="0"/>
    <m/>
    <m/>
    <n v="2"/>
    <n v="0"/>
  </r>
  <r>
    <s v="RX002425"/>
    <d v="2024-04-12T00:00:00"/>
    <s v="PT0029"/>
    <s v="DR005"/>
    <s v="Dr. Lisa Johnson"/>
    <s v="Oncology"/>
    <s v="RX002"/>
    <s v="Westside Rx"/>
    <s v="Springfield"/>
    <s v="MA"/>
    <s v="00093-0892-01"/>
    <m/>
    <x v="0"/>
    <s v="Antiplatelet"/>
    <n v="30"/>
    <n v="28"/>
    <x v="0"/>
    <n v="1"/>
    <n v="0"/>
    <s v="PBM001"/>
    <x v="0"/>
    <s v="COMMERCIAL"/>
    <s v="MAC"/>
    <n v="14.8"/>
    <n v="11.84"/>
    <n v="6.64"/>
    <n v="1.78"/>
    <n v="8.42"/>
    <n v="7.32"/>
    <n v="1.0900000000000001"/>
    <n v="10.96"/>
    <n v="0"/>
    <n v="-2.54"/>
    <x v="0"/>
    <m/>
    <m/>
    <n v="5"/>
    <n v="0"/>
  </r>
  <r>
    <s v="RX002426"/>
    <d v="2023-08-17T00:00:00"/>
    <s v="PT0088"/>
    <s v="DR004"/>
    <s v="Dr. James Williams"/>
    <s v="Primary Care"/>
    <s v="RX001"/>
    <s v="Main St Pharmacy"/>
    <s v="Boston"/>
    <s v="MA"/>
    <s v="00085-1234-01"/>
    <m/>
    <x v="4"/>
    <s v="ACE Inhibitor"/>
    <n v="90"/>
    <n v="85"/>
    <x v="0"/>
    <n v="1"/>
    <n v="2"/>
    <s v="MCD001"/>
    <x v="4"/>
    <s v="GOVERNMENT"/>
    <s v="NADAC"/>
    <n v="8.5"/>
    <n v="6.8"/>
    <n v="6.46"/>
    <n v="0.03"/>
    <n v="6.49"/>
    <n v="4.67"/>
    <n v="1.82"/>
    <n v="6.31"/>
    <n v="0"/>
    <n v="0.18"/>
    <x v="0"/>
    <m/>
    <m/>
    <n v="6"/>
    <n v="0"/>
  </r>
  <r>
    <s v="RX002427"/>
    <d v="2024-05-11T00:00:00"/>
    <s v="PT0014"/>
    <s v="DR003"/>
    <s v="Dr. Priya Patel"/>
    <s v="Endocrinology"/>
    <s v="RX001"/>
    <s v="Main St Pharmacy"/>
    <s v="Boston"/>
    <s v="MA"/>
    <s v="68382-0035-01"/>
    <m/>
    <x v="2"/>
    <s v="CCB"/>
    <n v="30"/>
    <n v="30"/>
    <x v="0"/>
    <n v="1"/>
    <n v="0"/>
    <s v="PBM001"/>
    <x v="0"/>
    <s v="COMMERCIAL"/>
    <s v="MAC"/>
    <n v="7.2"/>
    <n v="5.76"/>
    <n v="4.0599999999999996"/>
    <n v="1.78"/>
    <n v="5.84"/>
    <n v="5.08"/>
    <n v="1"/>
    <n v="5.54"/>
    <n v="0"/>
    <n v="0.3"/>
    <x v="0"/>
    <m/>
    <m/>
    <n v="10"/>
    <n v="0"/>
  </r>
  <r>
    <s v="RX002428"/>
    <d v="2024-09-07T00:00:00"/>
    <s v="PT0073"/>
    <s v="DR003"/>
    <s v="Dr. Priya Patel"/>
    <s v="Endocrinology"/>
    <s v="RX003"/>
    <s v="Community Care Pharmacy"/>
    <s v="Worcester"/>
    <s v="MA"/>
    <s v="00093-7193-98"/>
    <m/>
    <x v="3"/>
    <s v="Statin"/>
    <n v="90"/>
    <n v="88"/>
    <x v="0"/>
    <n v="1"/>
    <n v="0"/>
    <s v="PBM002"/>
    <x v="2"/>
    <s v="COMMERCIAL"/>
    <s v="MAC"/>
    <n v="18.2"/>
    <n v="14.56"/>
    <n v="26.02"/>
    <n v="1.79"/>
    <n v="27.81"/>
    <n v="23.64"/>
    <n v="4.17"/>
    <n v="38.76"/>
    <n v="0"/>
    <n v="-10.95"/>
    <x v="0"/>
    <m/>
    <m/>
    <n v="8"/>
    <n v="0"/>
  </r>
  <r>
    <s v="RX002429"/>
    <d v="2024-04-24T00:00:00"/>
    <s v="PT0059"/>
    <s v="DR001"/>
    <s v="Dr. Sarah Chen"/>
    <s v="Internal Medicine"/>
    <s v="RX002"/>
    <s v="Westside Rx"/>
    <s v="Springfield"/>
    <s v="MA"/>
    <s v="00085-1234-01"/>
    <m/>
    <x v="4"/>
    <s v="ACE Inhibitor"/>
    <n v="90"/>
    <n v="90"/>
    <x v="0"/>
    <n v="1"/>
    <n v="0"/>
    <s v="PBM003"/>
    <x v="3"/>
    <s v="COMMERCIAL"/>
    <s v="MAC"/>
    <n v="8.5"/>
    <n v="6.8"/>
    <n v="3.87"/>
    <n v="1.78"/>
    <n v="5.65"/>
    <n v="4.97"/>
    <n v="1"/>
    <n v="6.2"/>
    <n v="0"/>
    <n v="-0.55000000000000004"/>
    <x v="0"/>
    <m/>
    <m/>
    <n v="5"/>
    <n v="0"/>
  </r>
  <r>
    <s v="RX002430"/>
    <d v="2023-10-01T00:00:00"/>
    <s v="PT0067"/>
    <s v="DR003"/>
    <s v="Dr. Priya Patel"/>
    <s v="Endocrinology"/>
    <s v="RX002"/>
    <s v="Westside Rx"/>
    <s v="Springfield"/>
    <s v="MA"/>
    <s v="00093-0892-01"/>
    <m/>
    <x v="0"/>
    <s v="Antiplatelet"/>
    <n v="30"/>
    <n v="30"/>
    <x v="0"/>
    <n v="1"/>
    <n v="1"/>
    <s v="PBM004"/>
    <x v="1"/>
    <s v="COMMERCIAL"/>
    <s v="MAC"/>
    <n v="14.8"/>
    <n v="11.84"/>
    <n v="6.62"/>
    <n v="1.8"/>
    <n v="8.42"/>
    <n v="7.07"/>
    <n v="1.35"/>
    <n v="11.23"/>
    <n v="0"/>
    <n v="-2.81"/>
    <x v="0"/>
    <m/>
    <m/>
    <n v="11"/>
    <n v="0"/>
  </r>
  <r>
    <s v="RX002431"/>
    <d v="2023-04-19T00:00:00"/>
    <s v="PT0100"/>
    <s v="DR002"/>
    <s v="Dr. Michael Torres"/>
    <s v="Cardiology"/>
    <s v="RX002"/>
    <s v="Westside Rx"/>
    <s v="Springfield"/>
    <s v="MA"/>
    <s v="00591-3622-19"/>
    <m/>
    <x v="12"/>
    <s v="PPI"/>
    <n v="30"/>
    <n v="28"/>
    <x v="0"/>
    <n v="1"/>
    <n v="1"/>
    <s v="PBM003"/>
    <x v="3"/>
    <s v="COMMERCIAL"/>
    <s v="MAC"/>
    <n v="6.9"/>
    <n v="5.52"/>
    <n v="0"/>
    <n v="0"/>
    <n v="0"/>
    <n v="0"/>
    <n v="0"/>
    <n v="0"/>
    <n v="0"/>
    <n v="0"/>
    <x v="1"/>
    <n v="70"/>
    <s v="Product/Service Not Covered"/>
    <n v="4"/>
    <n v="1"/>
  </r>
  <r>
    <s v="RX002432"/>
    <d v="2023-06-27T00:00:00"/>
    <s v="PT0069"/>
    <s v="DR001"/>
    <s v="Dr. Sarah Chen"/>
    <s v="Internal Medicine"/>
    <s v="RX001"/>
    <s v="Main St Pharmacy"/>
    <s v="Boston"/>
    <s v="MA"/>
    <s v="00078-0467-15"/>
    <s v="Entresto 49/51"/>
    <x v="16"/>
    <s v="ARNI"/>
    <n v="30"/>
    <n v="30"/>
    <x v="1"/>
    <n v="4"/>
    <n v="2"/>
    <s v="PBM002"/>
    <x v="2"/>
    <s v="COMMERCIAL"/>
    <s v="MAC"/>
    <n v="618"/>
    <n v="525.29999999999995"/>
    <n v="520.51"/>
    <n v="1.79"/>
    <n v="522.29999999999995"/>
    <n v="443.96"/>
    <n v="78.349999999999994"/>
    <n v="493.88"/>
    <n v="0"/>
    <n v="28.43"/>
    <x v="0"/>
    <m/>
    <m/>
    <n v="0"/>
    <n v="0"/>
  </r>
  <r>
    <s v="RX002433"/>
    <d v="2023-03-25T00:00:00"/>
    <s v="PT0017"/>
    <s v="DR004"/>
    <s v="Dr. James Williams"/>
    <s v="Primary Care"/>
    <s v="RX004"/>
    <s v="Health Plus Pharmacy"/>
    <s v="Cambridge"/>
    <s v="MA"/>
    <s v="00169-4302-12"/>
    <s v="Ozempic 1mg"/>
    <x v="8"/>
    <s v="GLP-1"/>
    <n v="30"/>
    <n v="30"/>
    <x v="1"/>
    <n v="4"/>
    <n v="0"/>
    <s v="PBM003"/>
    <x v="3"/>
    <s v="COMMERCIAL"/>
    <s v="MAC"/>
    <n v="936"/>
    <n v="795.6"/>
    <n v="794.72"/>
    <n v="1.78"/>
    <n v="796.5"/>
    <n v="700.92"/>
    <n v="95.58"/>
    <n v="768.86"/>
    <n v="0"/>
    <n v="27.64"/>
    <x v="0"/>
    <m/>
    <m/>
    <n v="7"/>
    <n v="1"/>
  </r>
  <r>
    <s v="RX002434"/>
    <d v="2023-04-28T00:00:00"/>
    <s v="PT0060"/>
    <s v="DR001"/>
    <s v="Dr. Sarah Chen"/>
    <s v="Internal Medicine"/>
    <s v="RX004"/>
    <s v="Health Plus Pharmacy"/>
    <s v="Cambridge"/>
    <s v="MA"/>
    <s v="61269-0435-01"/>
    <m/>
    <x v="14"/>
    <s v="Biguanide"/>
    <n v="90"/>
    <n v="92"/>
    <x v="0"/>
    <n v="1"/>
    <n v="0"/>
    <s v="PBM003"/>
    <x v="3"/>
    <s v="COMMERCIAL"/>
    <s v="MAC"/>
    <n v="12.4"/>
    <n v="9.92"/>
    <n v="7.89"/>
    <n v="1.78"/>
    <n v="9.67"/>
    <n v="8.51"/>
    <n v="1.1599999999999999"/>
    <n v="9.18"/>
    <n v="0"/>
    <n v="0.49"/>
    <x v="0"/>
    <m/>
    <m/>
    <n v="7"/>
    <n v="0"/>
  </r>
  <r>
    <s v="RX002435"/>
    <d v="2024-04-19T00:00:00"/>
    <s v="PT0068"/>
    <s v="DR001"/>
    <s v="Dr. Sarah Chen"/>
    <s v="Internal Medicine"/>
    <s v="RX002"/>
    <s v="Westside Rx"/>
    <s v="Springfield"/>
    <s v="MA"/>
    <s v="68382-0035-01"/>
    <m/>
    <x v="2"/>
    <s v="CCB"/>
    <n v="90"/>
    <n v="90"/>
    <x v="0"/>
    <n v="1"/>
    <n v="0"/>
    <s v="PBM004"/>
    <x v="1"/>
    <s v="COMMERCIAL"/>
    <s v="MAC"/>
    <n v="7.2"/>
    <n v="5.76"/>
    <n v="11.13"/>
    <n v="1.8"/>
    <n v="12.93"/>
    <n v="10.86"/>
    <n v="2.0699999999999998"/>
    <n v="15.86"/>
    <n v="0"/>
    <n v="-2.94"/>
    <x v="0"/>
    <m/>
    <m/>
    <n v="4"/>
    <n v="0"/>
  </r>
  <r>
    <s v="RX002436"/>
    <d v="2023-09-25T00:00:00"/>
    <s v="PT0057"/>
    <s v="DR001"/>
    <s v="Dr. Sarah Chen"/>
    <s v="Internal Medicine"/>
    <s v="RX002"/>
    <s v="Westside Rx"/>
    <s v="Springfield"/>
    <s v="MA"/>
    <s v="00591-3622-19"/>
    <m/>
    <x v="12"/>
    <s v="PPI"/>
    <n v="30"/>
    <n v="30"/>
    <x v="0"/>
    <n v="1"/>
    <n v="2"/>
    <s v="PBM001"/>
    <x v="0"/>
    <s v="COMMERCIAL"/>
    <s v="MAC"/>
    <n v="6.9"/>
    <n v="5.52"/>
    <n v="4.3899999999999997"/>
    <n v="1.78"/>
    <n v="6.17"/>
    <n v="5.37"/>
    <n v="1"/>
    <n v="5.26"/>
    <n v="0"/>
    <n v="0.92"/>
    <x v="0"/>
    <m/>
    <m/>
    <n v="9"/>
    <n v="0"/>
  </r>
  <r>
    <s v="RX002437"/>
    <d v="2024-04-23T00:00:00"/>
    <s v="PT0016"/>
    <s v="DR003"/>
    <s v="Dr. Priya Patel"/>
    <s v="Endocrinology"/>
    <s v="RX002"/>
    <s v="Westside Rx"/>
    <s v="Springfield"/>
    <s v="MA"/>
    <s v="61269-0435-01"/>
    <m/>
    <x v="14"/>
    <s v="Biguanide"/>
    <n v="90"/>
    <n v="86"/>
    <x v="0"/>
    <n v="1"/>
    <n v="2"/>
    <s v="MCR001"/>
    <x v="5"/>
    <s v="GOVERNMENT"/>
    <s v="MAC"/>
    <n v="12.4"/>
    <n v="9.92"/>
    <n v="0"/>
    <n v="0"/>
    <n v="0"/>
    <n v="0"/>
    <n v="0"/>
    <n v="0"/>
    <n v="0"/>
    <n v="0"/>
    <x v="1"/>
    <n v="65"/>
    <s v="Patient Not Covered"/>
    <n v="3"/>
    <n v="1"/>
  </r>
  <r>
    <s v="RX002438"/>
    <d v="2023-05-20T00:00:00"/>
    <s v="PT0013"/>
    <s v="DR002"/>
    <s v="Dr. Michael Torres"/>
    <s v="Cardiology"/>
    <s v="RX003"/>
    <s v="Community Care Pharmacy"/>
    <s v="Worcester"/>
    <s v="MA"/>
    <s v="50458-0579-30"/>
    <s v="Xarelto 20mg"/>
    <x v="13"/>
    <s v="Anticoagulant"/>
    <n v="30"/>
    <n v="30"/>
    <x v="1"/>
    <n v="3"/>
    <n v="0"/>
    <s v="MCR001"/>
    <x v="5"/>
    <s v="GOVERNMENT"/>
    <s v="MAC"/>
    <n v="558"/>
    <n v="474.3"/>
    <n v="459.29"/>
    <n v="1.77"/>
    <n v="461.06"/>
    <n v="368.85"/>
    <n v="92.21"/>
    <n v="452.2"/>
    <n v="34.33"/>
    <n v="-25.47"/>
    <x v="0"/>
    <m/>
    <m/>
    <n v="9"/>
    <n v="1"/>
  </r>
  <r>
    <s v="RX002439"/>
    <d v="2023-09-05T00:00:00"/>
    <s v="PT0046"/>
    <s v="DR003"/>
    <s v="Dr. Priya Patel"/>
    <s v="Endocrinology"/>
    <s v="RX002"/>
    <s v="Westside Rx"/>
    <s v="Springfield"/>
    <s v="MA"/>
    <s v="00591-3622-19"/>
    <m/>
    <x v="12"/>
    <s v="PPI"/>
    <n v="30"/>
    <n v="31"/>
    <x v="0"/>
    <n v="1"/>
    <n v="1"/>
    <s v="PBM001"/>
    <x v="0"/>
    <s v="COMMERCIAL"/>
    <s v="MAC"/>
    <n v="6.9"/>
    <n v="5.52"/>
    <n v="3.31"/>
    <n v="1.78"/>
    <n v="5.09"/>
    <n v="4.43"/>
    <n v="1"/>
    <n v="5.28"/>
    <n v="0"/>
    <n v="-0.19"/>
    <x v="0"/>
    <m/>
    <m/>
    <n v="0"/>
    <n v="0"/>
  </r>
  <r>
    <s v="RX002440"/>
    <d v="2024-01-25T00:00:00"/>
    <s v="PT0106"/>
    <s v="DR002"/>
    <s v="Dr. Michael Torres"/>
    <s v="Cardiology"/>
    <s v="RX003"/>
    <s v="Community Care Pharmacy"/>
    <s v="Worcester"/>
    <s v="MA"/>
    <s v="00003-0208-11"/>
    <s v="Jardiance 25mg"/>
    <x v="5"/>
    <s v="SGLT2i"/>
    <n v="30"/>
    <n v="29"/>
    <x v="1"/>
    <n v="4"/>
    <n v="0"/>
    <s v="MCR001"/>
    <x v="5"/>
    <s v="GOVERNMENT"/>
    <s v="MAC"/>
    <n v="564"/>
    <n v="479.4"/>
    <n v="470.39"/>
    <n v="1.77"/>
    <n v="472.16"/>
    <n v="377.73"/>
    <n v="94.43"/>
    <n v="427.2"/>
    <n v="22.54"/>
    <n v="22.42"/>
    <x v="0"/>
    <m/>
    <m/>
    <n v="9"/>
    <n v="0"/>
  </r>
  <r>
    <s v="RX002441"/>
    <d v="2023-01-12T00:00:00"/>
    <s v="PT0007"/>
    <s v="DR004"/>
    <s v="Dr. James Williams"/>
    <s v="Primary Care"/>
    <s v="RX001"/>
    <s v="Main St Pharmacy"/>
    <s v="Boston"/>
    <s v="MA"/>
    <s v="00591-3622-19"/>
    <m/>
    <x v="12"/>
    <s v="PPI"/>
    <n v="30"/>
    <n v="30"/>
    <x v="0"/>
    <n v="1"/>
    <n v="0"/>
    <s v="PBM004"/>
    <x v="1"/>
    <s v="COMMERCIAL"/>
    <s v="MAC"/>
    <n v="6.9"/>
    <n v="5.52"/>
    <n v="3.59"/>
    <n v="1.8"/>
    <n v="5.39"/>
    <n v="4.53"/>
    <n v="1"/>
    <n v="5.15"/>
    <n v="0"/>
    <n v="0.24"/>
    <x v="0"/>
    <m/>
    <m/>
    <n v="1"/>
    <n v="0"/>
  </r>
  <r>
    <s v="RX002442"/>
    <d v="2024-10-31T00:00:00"/>
    <s v="PT0105"/>
    <s v="DR004"/>
    <s v="Dr. James Williams"/>
    <s v="Primary Care"/>
    <s v="RX004"/>
    <s v="Health Plus Pharmacy"/>
    <s v="Cambridge"/>
    <s v="MA"/>
    <s v="61269-0435-01"/>
    <m/>
    <x v="14"/>
    <s v="Biguanide"/>
    <n v="90"/>
    <n v="87"/>
    <x v="0"/>
    <n v="1"/>
    <n v="0"/>
    <s v="PBM001"/>
    <x v="0"/>
    <s v="COMMERCIAL"/>
    <s v="MAC"/>
    <n v="12.4"/>
    <n v="9.92"/>
    <n v="6.06"/>
    <n v="1.78"/>
    <n v="7.84"/>
    <n v="6.82"/>
    <n v="1.02"/>
    <n v="9.4"/>
    <n v="0"/>
    <n v="-1.56"/>
    <x v="0"/>
    <m/>
    <m/>
    <n v="6"/>
    <n v="1"/>
  </r>
  <r>
    <s v="RX002443"/>
    <d v="2024-08-07T00:00:00"/>
    <s v="PT0090"/>
    <s v="DR005"/>
    <s v="Dr. Lisa Johnson"/>
    <s v="Oncology"/>
    <s v="RX003"/>
    <s v="Community Care Pharmacy"/>
    <s v="Worcester"/>
    <s v="MA"/>
    <s v="00591-3622-19"/>
    <m/>
    <x v="12"/>
    <s v="PPI"/>
    <n v="30"/>
    <n v="28"/>
    <x v="0"/>
    <n v="1"/>
    <n v="0"/>
    <s v="PBM001"/>
    <x v="0"/>
    <s v="COMMERCIAL"/>
    <s v="MAC"/>
    <n v="6.9"/>
    <n v="5.52"/>
    <n v="4.05"/>
    <n v="1.78"/>
    <n v="5.83"/>
    <n v="5.07"/>
    <n v="1"/>
    <n v="5.0599999999999996"/>
    <n v="0"/>
    <n v="0.77"/>
    <x v="0"/>
    <m/>
    <m/>
    <n v="5"/>
    <n v="1"/>
  </r>
  <r>
    <s v="RX002444"/>
    <d v="2023-06-07T00:00:00"/>
    <s v="PT0048"/>
    <s v="DR005"/>
    <s v="Dr. Lisa Johnson"/>
    <s v="Oncology"/>
    <s v="RX003"/>
    <s v="Community Care Pharmacy"/>
    <s v="Worcester"/>
    <s v="MA"/>
    <s v="00078-0467-15"/>
    <s v="Entresto 49/51"/>
    <x v="16"/>
    <s v="ARNI"/>
    <n v="30"/>
    <n v="28"/>
    <x v="1"/>
    <n v="4"/>
    <n v="0"/>
    <s v="CASH"/>
    <x v="6"/>
    <s v="CASH"/>
    <s v="AWP"/>
    <n v="618"/>
    <n v="525.29999999999995"/>
    <n v="556.20000000000005"/>
    <n v="0"/>
    <n v="556.20000000000005"/>
    <n v="0"/>
    <n v="556.20000000000005"/>
    <n v="492.58"/>
    <n v="0"/>
    <n v="63.62"/>
    <x v="0"/>
    <m/>
    <m/>
    <n v="9"/>
    <n v="0"/>
  </r>
  <r>
    <s v="RX002445"/>
    <d v="2023-05-17T00:00:00"/>
    <s v="PT0106"/>
    <s v="DR002"/>
    <s v="Dr. Michael Torres"/>
    <s v="Cardiology"/>
    <s v="RX002"/>
    <s v="Westside Rx"/>
    <s v="Springfield"/>
    <s v="MA"/>
    <s v="00093-0892-01"/>
    <m/>
    <x v="0"/>
    <s v="Antiplatelet"/>
    <n v="30"/>
    <n v="29"/>
    <x v="0"/>
    <n v="1"/>
    <n v="0"/>
    <s v="CASH"/>
    <x v="6"/>
    <s v="CASH"/>
    <s v="AWP"/>
    <n v="14.8"/>
    <n v="11.84"/>
    <n v="13.32"/>
    <n v="0"/>
    <n v="13.32"/>
    <n v="0"/>
    <n v="13.32"/>
    <n v="11.05"/>
    <n v="0"/>
    <n v="2.27"/>
    <x v="0"/>
    <m/>
    <m/>
    <n v="10"/>
    <n v="0"/>
  </r>
  <r>
    <s v="RX002446"/>
    <d v="2024-06-14T00:00:00"/>
    <s v="PT0041"/>
    <s v="DR005"/>
    <s v="Dr. Lisa Johnson"/>
    <s v="Oncology"/>
    <s v="RX002"/>
    <s v="Westside Rx"/>
    <s v="Springfield"/>
    <s v="MA"/>
    <s v="00093-0892-01"/>
    <m/>
    <x v="0"/>
    <s v="Antiplatelet"/>
    <n v="30"/>
    <n v="28"/>
    <x v="0"/>
    <n v="1"/>
    <n v="0"/>
    <s v="MCD001"/>
    <x v="4"/>
    <s v="GOVERNMENT"/>
    <s v="NADAC"/>
    <n v="14.8"/>
    <n v="11.84"/>
    <n v="0"/>
    <n v="0"/>
    <n v="0"/>
    <n v="0"/>
    <n v="0"/>
    <n v="0"/>
    <n v="0"/>
    <n v="0"/>
    <x v="1"/>
    <n v="76"/>
    <s v="Plan Limitations Exceeded"/>
    <n v="10"/>
    <n v="0"/>
  </r>
  <r>
    <s v="RX002447"/>
    <d v="2024-01-05T00:00:00"/>
    <s v="PT0017"/>
    <s v="DR002"/>
    <s v="Dr. Michael Torres"/>
    <s v="Cardiology"/>
    <s v="RX004"/>
    <s v="Health Plus Pharmacy"/>
    <s v="Cambridge"/>
    <s v="MA"/>
    <s v="00093-0892-01"/>
    <m/>
    <x v="0"/>
    <s v="Antiplatelet"/>
    <n v="30"/>
    <n v="29"/>
    <x v="0"/>
    <n v="1"/>
    <n v="0"/>
    <s v="MCD001"/>
    <x v="4"/>
    <s v="GOVERNMENT"/>
    <s v="NADAC"/>
    <n v="14.8"/>
    <n v="11.84"/>
    <n v="11.25"/>
    <n v="0.06"/>
    <n v="11.3"/>
    <n v="8.14"/>
    <n v="3.17"/>
    <n v="10.73"/>
    <n v="0"/>
    <n v="0.56999999999999995"/>
    <x v="0"/>
    <m/>
    <m/>
    <n v="7"/>
    <n v="0"/>
  </r>
  <r>
    <s v="RX002448"/>
    <d v="2024-02-04T00:00:00"/>
    <s v="PT0055"/>
    <s v="DR005"/>
    <s v="Dr. Lisa Johnson"/>
    <s v="Oncology"/>
    <s v="RX003"/>
    <s v="Community Care Pharmacy"/>
    <s v="Worcester"/>
    <s v="MA"/>
    <s v="61269-0435-01"/>
    <m/>
    <x v="14"/>
    <s v="Biguanide"/>
    <n v="90"/>
    <n v="88"/>
    <x v="0"/>
    <n v="1"/>
    <n v="0"/>
    <s v="MCR001"/>
    <x v="5"/>
    <s v="GOVERNMENT"/>
    <s v="MAC"/>
    <n v="12.4"/>
    <n v="9.92"/>
    <n v="6.91"/>
    <n v="1.77"/>
    <n v="8.68"/>
    <n v="6.95"/>
    <n v="1.74"/>
    <n v="8.76"/>
    <n v="0"/>
    <n v="-0.08"/>
    <x v="0"/>
    <m/>
    <m/>
    <n v="6"/>
    <n v="0"/>
  </r>
  <r>
    <s v="RX002449"/>
    <d v="2024-07-13T00:00:00"/>
    <s v="PT0047"/>
    <s v="DR003"/>
    <s v="Dr. Priya Patel"/>
    <s v="Endocrinology"/>
    <s v="RX004"/>
    <s v="Health Plus Pharmacy"/>
    <s v="Cambridge"/>
    <s v="MA"/>
    <s v="00591-3622-19"/>
    <m/>
    <x v="12"/>
    <s v="PPI"/>
    <n v="30"/>
    <n v="30"/>
    <x v="0"/>
    <n v="1"/>
    <n v="1"/>
    <s v="MCD001"/>
    <x v="4"/>
    <s v="GOVERNMENT"/>
    <s v="NADAC"/>
    <n v="6.9"/>
    <n v="5.52"/>
    <n v="5.24"/>
    <n v="0.03"/>
    <n v="5.27"/>
    <n v="3.79"/>
    <n v="1.48"/>
    <n v="5.19"/>
    <n v="0"/>
    <n v="0.08"/>
    <x v="0"/>
    <m/>
    <m/>
    <n v="9"/>
    <n v="1"/>
  </r>
  <r>
    <s v="RX002450"/>
    <d v="2024-10-30T00:00:00"/>
    <s v="PT0016"/>
    <s v="DR003"/>
    <s v="Dr. Priya Patel"/>
    <s v="Endocrinology"/>
    <s v="RX003"/>
    <s v="Community Care Pharmacy"/>
    <s v="Worcester"/>
    <s v="MA"/>
    <s v="00591-3622-19"/>
    <m/>
    <x v="12"/>
    <s v="PPI"/>
    <n v="30"/>
    <n v="28"/>
    <x v="0"/>
    <n v="1"/>
    <n v="1"/>
    <s v="CASH"/>
    <x v="6"/>
    <s v="CASH"/>
    <s v="AWP"/>
    <n v="6.9"/>
    <n v="5.52"/>
    <n v="0"/>
    <n v="0"/>
    <n v="0"/>
    <n v="0"/>
    <n v="0"/>
    <n v="0"/>
    <n v="0"/>
    <n v="0"/>
    <x v="1"/>
    <n v="70"/>
    <s v="Product/Service Not Covered"/>
    <n v="0"/>
    <n v="0"/>
  </r>
  <r>
    <s v="RX002451"/>
    <d v="2024-09-09T00:00:00"/>
    <s v="PT0079"/>
    <s v="DR002"/>
    <s v="Dr. Michael Torres"/>
    <s v="Cardiology"/>
    <s v="RX003"/>
    <s v="Community Care Pharmacy"/>
    <s v="Worcester"/>
    <s v="MA"/>
    <s v="00591-3622-19"/>
    <m/>
    <x v="12"/>
    <s v="PPI"/>
    <n v="30"/>
    <n v="31"/>
    <x v="0"/>
    <n v="1"/>
    <n v="1"/>
    <s v="PBM002"/>
    <x v="2"/>
    <s v="COMMERCIAL"/>
    <s v="MAC"/>
    <n v="6.9"/>
    <n v="5.52"/>
    <n v="3.64"/>
    <n v="1.79"/>
    <n v="5.43"/>
    <n v="4.6100000000000003"/>
    <n v="1"/>
    <n v="5.14"/>
    <n v="0"/>
    <n v="0.28000000000000003"/>
    <x v="0"/>
    <m/>
    <m/>
    <n v="10"/>
    <n v="0"/>
  </r>
  <r>
    <s v="RX002452"/>
    <d v="2023-05-20T00:00:00"/>
    <s v="PT0091"/>
    <s v="DR004"/>
    <s v="Dr. James Williams"/>
    <s v="Primary Care"/>
    <s v="RX002"/>
    <s v="Westside Rx"/>
    <s v="Springfield"/>
    <s v="MA"/>
    <s v="00085-1234-01"/>
    <m/>
    <x v="4"/>
    <s v="ACE Inhibitor"/>
    <n v="90"/>
    <n v="89"/>
    <x v="0"/>
    <n v="1"/>
    <n v="0"/>
    <s v="PBM003"/>
    <x v="3"/>
    <s v="COMMERCIAL"/>
    <s v="MAC"/>
    <n v="8.5"/>
    <n v="6.8"/>
    <n v="5.33"/>
    <n v="1.78"/>
    <n v="7.11"/>
    <n v="6.26"/>
    <n v="1"/>
    <n v="6.47"/>
    <n v="0"/>
    <n v="0.64"/>
    <x v="0"/>
    <m/>
    <m/>
    <n v="0"/>
    <n v="1"/>
  </r>
  <r>
    <s v="RX002453"/>
    <d v="2023-11-01T00:00:00"/>
    <s v="PT0035"/>
    <s v="DR005"/>
    <s v="Dr. Lisa Johnson"/>
    <s v="Oncology"/>
    <s v="RX002"/>
    <s v="Westside Rx"/>
    <s v="Springfield"/>
    <s v="MA"/>
    <s v="00173-0682-20"/>
    <s v="Advair Diskus 250/50"/>
    <x v="1"/>
    <s v="ICS/LABA"/>
    <n v="90"/>
    <n v="93"/>
    <x v="1"/>
    <n v="3"/>
    <n v="0"/>
    <s v="PBM004"/>
    <x v="1"/>
    <s v="COMMERCIAL"/>
    <s v="MAC"/>
    <n v="384"/>
    <n v="326.39999999999998"/>
    <n v="967.29"/>
    <n v="1.8"/>
    <n v="969.09"/>
    <n v="814.03"/>
    <n v="155.05000000000001"/>
    <n v="908.51"/>
    <n v="0"/>
    <n v="60.58"/>
    <x v="0"/>
    <m/>
    <m/>
    <n v="2"/>
    <n v="0"/>
  </r>
  <r>
    <s v="RX002454"/>
    <d v="2023-09-28T00:00:00"/>
    <s v="PT0103"/>
    <s v="DR005"/>
    <s v="Dr. Lisa Johnson"/>
    <s v="Oncology"/>
    <s v="RX004"/>
    <s v="Health Plus Pharmacy"/>
    <s v="Cambridge"/>
    <s v="MA"/>
    <s v="61269-0435-01"/>
    <m/>
    <x v="14"/>
    <s v="Biguanide"/>
    <n v="90"/>
    <n v="88"/>
    <x v="0"/>
    <n v="1"/>
    <n v="1"/>
    <s v="PBM001"/>
    <x v="0"/>
    <s v="COMMERCIAL"/>
    <s v="MAC"/>
    <n v="12.4"/>
    <n v="9.92"/>
    <n v="7.26"/>
    <n v="1.78"/>
    <n v="9.0399999999999991"/>
    <n v="7.86"/>
    <n v="1.17"/>
    <n v="9.0299999999999994"/>
    <n v="0"/>
    <n v="0.01"/>
    <x v="0"/>
    <m/>
    <m/>
    <n v="11"/>
    <n v="0"/>
  </r>
  <r>
    <s v="RX002455"/>
    <d v="2024-04-04T00:00:00"/>
    <s v="PT0088"/>
    <s v="DR002"/>
    <s v="Dr. Michael Torres"/>
    <s v="Cardiology"/>
    <s v="RX001"/>
    <s v="Main St Pharmacy"/>
    <s v="Boston"/>
    <s v="MA"/>
    <s v="00591-3622-19"/>
    <m/>
    <x v="12"/>
    <s v="PPI"/>
    <n v="30"/>
    <n v="30"/>
    <x v="0"/>
    <n v="1"/>
    <n v="1"/>
    <s v="MCR001"/>
    <x v="5"/>
    <s v="GOVERNMENT"/>
    <s v="MAC"/>
    <n v="6.9"/>
    <n v="5.52"/>
    <n v="3.72"/>
    <n v="1.77"/>
    <n v="5.49"/>
    <n v="4.3899999999999997"/>
    <n v="1.1000000000000001"/>
    <n v="5.29"/>
    <n v="0"/>
    <n v="0.19"/>
    <x v="0"/>
    <m/>
    <m/>
    <n v="11"/>
    <n v="1"/>
  </r>
  <r>
    <s v="RX002456"/>
    <d v="2023-06-15T00:00:00"/>
    <s v="PT0050"/>
    <s v="DR001"/>
    <s v="Dr. Sarah Chen"/>
    <s v="Internal Medicine"/>
    <s v="RX003"/>
    <s v="Community Care Pharmacy"/>
    <s v="Worcester"/>
    <s v="MA"/>
    <s v="00169-3671-12"/>
    <s v="Victoza 1.2mg"/>
    <x v="11"/>
    <s v="GLP-1"/>
    <n v="30"/>
    <n v="28"/>
    <x v="1"/>
    <n v="4"/>
    <n v="0"/>
    <s v="MCR001"/>
    <x v="5"/>
    <s v="GOVERNMENT"/>
    <s v="MAC"/>
    <n v="612"/>
    <n v="520.20000000000005"/>
    <n v="516.66999999999996"/>
    <n v="1.77"/>
    <n v="518.44000000000005"/>
    <n v="414.75"/>
    <n v="103.69"/>
    <n v="463.83"/>
    <n v="37.99"/>
    <n v="16.62"/>
    <x v="0"/>
    <m/>
    <m/>
    <n v="11"/>
    <n v="1"/>
  </r>
  <r>
    <s v="RX002457"/>
    <d v="2023-12-11T00:00:00"/>
    <s v="PT0049"/>
    <s v="DR004"/>
    <s v="Dr. James Williams"/>
    <s v="Primary Care"/>
    <s v="RX003"/>
    <s v="Community Care Pharmacy"/>
    <s v="Worcester"/>
    <s v="MA"/>
    <s v="68382-0035-01"/>
    <m/>
    <x v="2"/>
    <s v="CCB"/>
    <n v="30"/>
    <n v="29"/>
    <x v="0"/>
    <n v="1"/>
    <n v="0"/>
    <s v="CASH"/>
    <x v="6"/>
    <s v="CASH"/>
    <s v="AWP"/>
    <n v="7.2"/>
    <n v="5.76"/>
    <n v="6.48"/>
    <n v="0"/>
    <n v="6.48"/>
    <n v="0"/>
    <n v="6.48"/>
    <n v="5.15"/>
    <n v="0"/>
    <n v="1.33"/>
    <x v="0"/>
    <m/>
    <m/>
    <n v="0"/>
    <n v="0"/>
  </r>
  <r>
    <s v="RX002458"/>
    <d v="2024-09-09T00:00:00"/>
    <s v="PT0044"/>
    <s v="DR005"/>
    <s v="Dr. Lisa Johnson"/>
    <s v="Oncology"/>
    <s v="RX002"/>
    <s v="Westside Rx"/>
    <s v="Springfield"/>
    <s v="MA"/>
    <s v="00006-0021-31"/>
    <s v="Januvia 100mg"/>
    <x v="15"/>
    <s v="DPP-4"/>
    <n v="90"/>
    <n v="90"/>
    <x v="1"/>
    <n v="3"/>
    <n v="0"/>
    <s v="PBM004"/>
    <x v="1"/>
    <s v="COMMERCIAL"/>
    <s v="MAC"/>
    <n v="492"/>
    <n v="418.2"/>
    <n v="1230.99"/>
    <n v="1.8"/>
    <n v="1232.79"/>
    <n v="1035.55"/>
    <n v="197.25"/>
    <n v="1180.74"/>
    <n v="0"/>
    <n v="52.06"/>
    <x v="0"/>
    <m/>
    <m/>
    <n v="8"/>
    <n v="0"/>
  </r>
  <r>
    <s v="RX002459"/>
    <d v="2024-05-08T00:00:00"/>
    <s v="PT0034"/>
    <s v="DR004"/>
    <s v="Dr. James Williams"/>
    <s v="Primary Care"/>
    <s v="RX004"/>
    <s v="Health Plus Pharmacy"/>
    <s v="Cambridge"/>
    <s v="MA"/>
    <s v="00006-0021-31"/>
    <s v="Januvia 100mg"/>
    <x v="15"/>
    <s v="DPP-4"/>
    <n v="30"/>
    <n v="29"/>
    <x v="1"/>
    <n v="3"/>
    <n v="1"/>
    <s v="PBM003"/>
    <x v="3"/>
    <s v="COMMERCIAL"/>
    <s v="MAC"/>
    <n v="492"/>
    <n v="418.2"/>
    <n v="410.82"/>
    <n v="1.78"/>
    <n v="412.6"/>
    <n v="363.09"/>
    <n v="49.51"/>
    <n v="380"/>
    <n v="0"/>
    <n v="32.6"/>
    <x v="0"/>
    <m/>
    <m/>
    <n v="7"/>
    <n v="1"/>
  </r>
  <r>
    <s v="RX002460"/>
    <d v="2024-03-04T00:00:00"/>
    <s v="PT0016"/>
    <s v="DR005"/>
    <s v="Dr. Lisa Johnson"/>
    <s v="Oncology"/>
    <s v="RX002"/>
    <s v="Westside Rx"/>
    <s v="Springfield"/>
    <s v="MA"/>
    <s v="00003-0208-11"/>
    <s v="Jardiance 25mg"/>
    <x v="5"/>
    <s v="SGLT2i"/>
    <n v="30"/>
    <n v="28"/>
    <x v="1"/>
    <n v="4"/>
    <n v="0"/>
    <s v="PBM004"/>
    <x v="1"/>
    <s v="COMMERCIAL"/>
    <s v="MAC"/>
    <n v="564"/>
    <n v="479.4"/>
    <n v="483.24"/>
    <n v="1.8"/>
    <n v="485.04"/>
    <n v="407.43"/>
    <n v="77.61"/>
    <n v="463.23"/>
    <n v="0"/>
    <n v="21.81"/>
    <x v="0"/>
    <m/>
    <m/>
    <n v="7"/>
    <n v="0"/>
  </r>
  <r>
    <s v="RX002461"/>
    <d v="2024-01-30T00:00:00"/>
    <s v="PT0107"/>
    <s v="DR005"/>
    <s v="Dr. Lisa Johnson"/>
    <s v="Oncology"/>
    <s v="RX003"/>
    <s v="Community Care Pharmacy"/>
    <s v="Worcester"/>
    <s v="MA"/>
    <s v="00093-7193-98"/>
    <m/>
    <x v="3"/>
    <s v="Statin"/>
    <n v="30"/>
    <n v="29"/>
    <x v="0"/>
    <n v="1"/>
    <n v="2"/>
    <s v="PBM001"/>
    <x v="0"/>
    <s v="COMMERCIAL"/>
    <s v="MAC"/>
    <n v="18.2"/>
    <n v="14.56"/>
    <n v="10.87"/>
    <n v="1.78"/>
    <n v="12.65"/>
    <n v="11.01"/>
    <n v="1.64"/>
    <n v="14.09"/>
    <n v="0"/>
    <n v="-1.43"/>
    <x v="0"/>
    <m/>
    <m/>
    <n v="5"/>
    <n v="0"/>
  </r>
  <r>
    <s v="RX002462"/>
    <d v="2024-07-27T00:00:00"/>
    <s v="PT0086"/>
    <s v="DR001"/>
    <s v="Dr. Sarah Chen"/>
    <s v="Internal Medicine"/>
    <s v="RX002"/>
    <s v="Westside Rx"/>
    <s v="Springfield"/>
    <s v="MA"/>
    <s v="00093-7193-98"/>
    <m/>
    <x v="3"/>
    <s v="Statin"/>
    <n v="30"/>
    <n v="30"/>
    <x v="0"/>
    <n v="1"/>
    <n v="2"/>
    <s v="PBM001"/>
    <x v="0"/>
    <s v="COMMERCIAL"/>
    <s v="MAC"/>
    <n v="18.2"/>
    <n v="14.56"/>
    <n v="10.029999999999999"/>
    <n v="1.78"/>
    <n v="11.81"/>
    <n v="10.28"/>
    <n v="1.54"/>
    <n v="13.1"/>
    <n v="0"/>
    <n v="-1.29"/>
    <x v="0"/>
    <m/>
    <m/>
    <n v="9"/>
    <n v="1"/>
  </r>
  <r>
    <s v="RX002463"/>
    <d v="2023-05-14T00:00:00"/>
    <s v="PT0011"/>
    <s v="DR001"/>
    <s v="Dr. Sarah Chen"/>
    <s v="Internal Medicine"/>
    <s v="RX002"/>
    <s v="Westside Rx"/>
    <s v="Springfield"/>
    <s v="MA"/>
    <s v="00169-3671-12"/>
    <s v="Victoza 1.2mg"/>
    <x v="11"/>
    <s v="GLP-1"/>
    <n v="30"/>
    <n v="30"/>
    <x v="1"/>
    <n v="4"/>
    <n v="0"/>
    <s v="PBM003"/>
    <x v="3"/>
    <s v="COMMERCIAL"/>
    <s v="MAC"/>
    <n v="612"/>
    <n v="520.20000000000005"/>
    <n v="504.56"/>
    <n v="1.78"/>
    <n v="506.34"/>
    <n v="445.57"/>
    <n v="60.76"/>
    <n v="470.66"/>
    <n v="0"/>
    <n v="35.68"/>
    <x v="0"/>
    <m/>
    <m/>
    <n v="2"/>
    <n v="0"/>
  </r>
  <r>
    <s v="RX002464"/>
    <d v="2024-10-16T00:00:00"/>
    <s v="PT0068"/>
    <s v="DR005"/>
    <s v="Dr. Lisa Johnson"/>
    <s v="Oncology"/>
    <s v="RX003"/>
    <s v="Community Care Pharmacy"/>
    <s v="Worcester"/>
    <s v="MA"/>
    <s v="00085-1234-01"/>
    <m/>
    <x v="4"/>
    <s v="ACE Inhibitor"/>
    <n v="90"/>
    <n v="86"/>
    <x v="0"/>
    <n v="1"/>
    <n v="0"/>
    <s v="MCD001"/>
    <x v="4"/>
    <s v="GOVERNMENT"/>
    <s v="NADAC"/>
    <n v="8.5"/>
    <n v="6.8"/>
    <n v="6.46"/>
    <n v="0.03"/>
    <n v="6.49"/>
    <n v="4.67"/>
    <n v="1.82"/>
    <n v="6.41"/>
    <n v="0"/>
    <n v="0.08"/>
    <x v="0"/>
    <m/>
    <m/>
    <n v="9"/>
    <n v="1"/>
  </r>
  <r>
    <s v="RX002465"/>
    <d v="2023-06-10T00:00:00"/>
    <s v="PT0036"/>
    <s v="DR001"/>
    <s v="Dr. Sarah Chen"/>
    <s v="Internal Medicine"/>
    <s v="RX004"/>
    <s v="Health Plus Pharmacy"/>
    <s v="Cambridge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10.14"/>
    <n v="1.78"/>
    <n v="11.92"/>
    <n v="10.37"/>
    <n v="1.55"/>
    <n v="13.8"/>
    <n v="0"/>
    <n v="-1.88"/>
    <x v="2"/>
    <m/>
    <m/>
    <n v="11"/>
    <n v="0"/>
  </r>
  <r>
    <s v="RX002466"/>
    <d v="2023-03-19T00:00:00"/>
    <s v="PT0115"/>
    <s v="DR002"/>
    <s v="Dr. Michael Torres"/>
    <s v="Cardiology"/>
    <s v="RX002"/>
    <s v="Westside Rx"/>
    <s v="Springfield"/>
    <s v="MA"/>
    <s v="00085-1234-01"/>
    <m/>
    <x v="4"/>
    <s v="ACE Inhibitor"/>
    <n v="90"/>
    <n v="91"/>
    <x v="0"/>
    <n v="1"/>
    <n v="1"/>
    <s v="PBM001"/>
    <x v="0"/>
    <s v="COMMERCIAL"/>
    <s v="MAC"/>
    <n v="8.5"/>
    <n v="6.8"/>
    <n v="5.12"/>
    <n v="1.78"/>
    <n v="6.9"/>
    <n v="6"/>
    <n v="1"/>
    <n v="6.54"/>
    <n v="0"/>
    <n v="0.36"/>
    <x v="0"/>
    <m/>
    <m/>
    <n v="1"/>
    <n v="0"/>
  </r>
  <r>
    <s v="RX002467"/>
    <d v="2023-07-21T00:00:00"/>
    <s v="PT0068"/>
    <s v="DR002"/>
    <s v="Dr. Michael Torres"/>
    <s v="Cardiology"/>
    <s v="RX002"/>
    <s v="Westside Rx"/>
    <s v="Springfield"/>
    <s v="MA"/>
    <s v="00085-1234-01"/>
    <m/>
    <x v="4"/>
    <s v="ACE Inhibitor"/>
    <n v="90"/>
    <n v="90"/>
    <x v="0"/>
    <n v="1"/>
    <n v="1"/>
    <s v="PBM004"/>
    <x v="1"/>
    <s v="COMMERCIAL"/>
    <s v="MAC"/>
    <n v="8.5"/>
    <n v="6.8"/>
    <n v="0"/>
    <n v="0"/>
    <n v="0"/>
    <n v="0"/>
    <n v="0"/>
    <n v="0"/>
    <n v="0"/>
    <n v="0"/>
    <x v="1"/>
    <n v="65"/>
    <s v="Patient Not Covered"/>
    <n v="0"/>
    <n v="0"/>
  </r>
  <r>
    <s v="RX002468"/>
    <d v="2023-06-23T00:00:00"/>
    <s v="PT0029"/>
    <s v="DR001"/>
    <s v="Dr. Sarah Chen"/>
    <s v="Internal Medicine"/>
    <s v="RX003"/>
    <s v="Community Care Pharmacy"/>
    <s v="Worcester"/>
    <s v="MA"/>
    <s v="61269-0435-01"/>
    <m/>
    <x v="14"/>
    <s v="Biguanide"/>
    <n v="90"/>
    <n v="93"/>
    <x v="0"/>
    <n v="1"/>
    <n v="0"/>
    <s v="PBM001"/>
    <x v="0"/>
    <s v="COMMERCIAL"/>
    <s v="MAC"/>
    <n v="12.4"/>
    <n v="9.92"/>
    <n v="7.28"/>
    <n v="1.78"/>
    <n v="9.06"/>
    <n v="7.88"/>
    <n v="1.18"/>
    <n v="8.84"/>
    <n v="0"/>
    <n v="0.22"/>
    <x v="0"/>
    <m/>
    <m/>
    <n v="8"/>
    <n v="0"/>
  </r>
  <r>
    <s v="RX002469"/>
    <d v="2023-12-15T00:00:00"/>
    <s v="PT0074"/>
    <s v="DR003"/>
    <s v="Dr. Priya Patel"/>
    <s v="Endocrinology"/>
    <s v="RX004"/>
    <s v="Health Plus Pharmacy"/>
    <s v="Cambridge"/>
    <s v="MA"/>
    <s v="00093-0892-01"/>
    <m/>
    <x v="0"/>
    <s v="Antiplatelet"/>
    <n v="30"/>
    <n v="30"/>
    <x v="0"/>
    <n v="1"/>
    <n v="0"/>
    <s v="PBM003"/>
    <x v="3"/>
    <s v="COMMERCIAL"/>
    <s v="MAC"/>
    <n v="14.8"/>
    <n v="11.84"/>
    <n v="9.4499999999999993"/>
    <n v="1.78"/>
    <n v="11.23"/>
    <n v="9.8800000000000008"/>
    <n v="1.35"/>
    <n v="11.05"/>
    <n v="0"/>
    <n v="0.18"/>
    <x v="0"/>
    <m/>
    <m/>
    <n v="9"/>
    <n v="0"/>
  </r>
  <r>
    <s v="RX002470"/>
    <d v="2024-09-28T00:00:00"/>
    <s v="PT0058"/>
    <s v="DR004"/>
    <s v="Dr. James Williams"/>
    <s v="Primary Care"/>
    <s v="RX004"/>
    <s v="Health Plus Pharmacy"/>
    <s v="Cambridge"/>
    <s v="MA"/>
    <s v="00085-1234-01"/>
    <m/>
    <x v="4"/>
    <s v="ACE Inhibitor"/>
    <n v="90"/>
    <n v="87"/>
    <x v="0"/>
    <n v="1"/>
    <n v="0"/>
    <s v="MCD001"/>
    <x v="4"/>
    <s v="GOVERNMENT"/>
    <s v="NADAC"/>
    <n v="8.5"/>
    <n v="6.8"/>
    <n v="6.46"/>
    <n v="0.03"/>
    <n v="6.49"/>
    <n v="4.67"/>
    <n v="1.82"/>
    <n v="6.22"/>
    <n v="0"/>
    <n v="0.27"/>
    <x v="0"/>
    <m/>
    <m/>
    <n v="8"/>
    <n v="0"/>
  </r>
  <r>
    <s v="RX002471"/>
    <d v="2023-08-20T00:00:00"/>
    <s v="PT0006"/>
    <s v="DR003"/>
    <s v="Dr. Priya Patel"/>
    <s v="Endocrinology"/>
    <s v="RX001"/>
    <s v="Main St Pharmacy"/>
    <s v="Boston"/>
    <s v="MA"/>
    <s v="61269-0435-01"/>
    <m/>
    <x v="14"/>
    <s v="Biguanide"/>
    <n v="90"/>
    <n v="91"/>
    <x v="0"/>
    <n v="1"/>
    <n v="1"/>
    <s v="PBM004"/>
    <x v="1"/>
    <s v="COMMERCIAL"/>
    <s v="MAC"/>
    <n v="12.4"/>
    <n v="9.92"/>
    <n v="6.13"/>
    <n v="1.8"/>
    <n v="7.93"/>
    <n v="6.66"/>
    <n v="1.27"/>
    <n v="9.32"/>
    <n v="0"/>
    <n v="-1.39"/>
    <x v="0"/>
    <m/>
    <m/>
    <n v="2"/>
    <n v="1"/>
  </r>
  <r>
    <s v="RX002472"/>
    <d v="2024-09-11T00:00:00"/>
    <s v="PT0101"/>
    <s v="DR003"/>
    <s v="Dr. Priya Patel"/>
    <s v="Endocrinology"/>
    <s v="RX002"/>
    <s v="Westside Rx"/>
    <s v="Springfield"/>
    <s v="MA"/>
    <s v="00591-3622-19"/>
    <m/>
    <x v="12"/>
    <s v="PPI"/>
    <n v="30"/>
    <n v="31"/>
    <x v="0"/>
    <n v="1"/>
    <n v="2"/>
    <s v="PBM002"/>
    <x v="2"/>
    <s v="COMMERCIAL"/>
    <s v="MAC"/>
    <n v="6.9"/>
    <n v="5.52"/>
    <n v="4.28"/>
    <n v="1.79"/>
    <n v="6.07"/>
    <n v="5.16"/>
    <n v="1"/>
    <n v="4.91"/>
    <n v="0"/>
    <n v="1.1599999999999999"/>
    <x v="0"/>
    <m/>
    <m/>
    <n v="6"/>
    <n v="0"/>
  </r>
  <r>
    <s v="RX002473"/>
    <d v="2024-06-07T00:00:00"/>
    <s v="PT0047"/>
    <s v="DR005"/>
    <s v="Dr. Lisa Johnson"/>
    <s v="Oncology"/>
    <s v="RX004"/>
    <s v="Health Plus Pharmacy"/>
    <s v="Cambridge"/>
    <s v="MA"/>
    <s v="61958-0601-01"/>
    <m/>
    <x v="6"/>
    <s v="Biologic"/>
    <n v="28"/>
    <n v="28"/>
    <x v="0"/>
    <n v="4"/>
    <n v="0"/>
    <s v="PBM003"/>
    <x v="3"/>
    <s v="COMMERCIAL"/>
    <s v="MAC"/>
    <n v="4998"/>
    <n v="4248.3"/>
    <n v="3076.27"/>
    <n v="1.78"/>
    <n v="3078.05"/>
    <n v="2708.69"/>
    <n v="369.37"/>
    <n v="4058.12"/>
    <n v="0"/>
    <n v="-980.07"/>
    <x v="0"/>
    <m/>
    <m/>
    <n v="1"/>
    <n v="1"/>
  </r>
  <r>
    <s v="RX002474"/>
    <d v="2024-03-15T00:00:00"/>
    <s v="PT0031"/>
    <s v="DR002"/>
    <s v="Dr. Michael Torres"/>
    <s v="Cardiology"/>
    <s v="RX004"/>
    <s v="Health Plus Pharmacy"/>
    <s v="Cambridge"/>
    <s v="MA"/>
    <s v="00093-0892-01"/>
    <m/>
    <x v="0"/>
    <s v="Antiplatelet"/>
    <n v="30"/>
    <n v="30"/>
    <x v="0"/>
    <n v="1"/>
    <n v="0"/>
    <s v="MCD001"/>
    <x v="4"/>
    <s v="GOVERNMENT"/>
    <s v="NADAC"/>
    <n v="14.8"/>
    <n v="11.84"/>
    <n v="11.25"/>
    <n v="0.06"/>
    <n v="11.3"/>
    <n v="8.14"/>
    <n v="3.17"/>
    <n v="10.9"/>
    <n v="0"/>
    <n v="0.41"/>
    <x v="0"/>
    <m/>
    <m/>
    <n v="5"/>
    <n v="1"/>
  </r>
  <r>
    <s v="RX002475"/>
    <d v="2024-08-11T00:00:00"/>
    <s v="PT0035"/>
    <s v="DR003"/>
    <s v="Dr. Priya Patel"/>
    <s v="Endocrinology"/>
    <s v="RX002"/>
    <s v="Westside Rx"/>
    <s v="Springfield"/>
    <s v="MA"/>
    <s v="00085-1234-01"/>
    <m/>
    <x v="4"/>
    <s v="ACE Inhibitor"/>
    <n v="90"/>
    <n v="88"/>
    <x v="0"/>
    <n v="1"/>
    <n v="1"/>
    <s v="PBM001"/>
    <x v="0"/>
    <s v="COMMERCIAL"/>
    <s v="MAC"/>
    <n v="8.5"/>
    <n v="6.8"/>
    <n v="5.17"/>
    <n v="1.78"/>
    <n v="6.95"/>
    <n v="6.05"/>
    <n v="1"/>
    <n v="6.25"/>
    <n v="0"/>
    <n v="0.71"/>
    <x v="0"/>
    <m/>
    <m/>
    <n v="2"/>
    <n v="0"/>
  </r>
  <r>
    <s v="RX002476"/>
    <d v="2023-01-15T00:00:00"/>
    <s v="PT0081"/>
    <s v="DR005"/>
    <s v="Dr. Lisa Johnson"/>
    <s v="Oncology"/>
    <s v="RX004"/>
    <s v="Health Plus Pharmacy"/>
    <s v="Cambridge"/>
    <s v="MA"/>
    <s v="61269-0435-01"/>
    <m/>
    <x v="14"/>
    <s v="Biguanide"/>
    <n v="90"/>
    <n v="90"/>
    <x v="0"/>
    <n v="1"/>
    <n v="0"/>
    <s v="PBM002"/>
    <x v="2"/>
    <s v="COMMERCIAL"/>
    <s v="MAC"/>
    <n v="12.4"/>
    <n v="9.92"/>
    <n v="5.46"/>
    <n v="1.79"/>
    <n v="7.25"/>
    <n v="6.16"/>
    <n v="1.0900000000000001"/>
    <n v="8.76"/>
    <n v="0"/>
    <n v="-1.51"/>
    <x v="0"/>
    <m/>
    <m/>
    <n v="8"/>
    <n v="0"/>
  </r>
  <r>
    <s v="RX002477"/>
    <d v="2024-12-14T00:00:00"/>
    <s v="PT0029"/>
    <s v="DR004"/>
    <s v="Dr. James Williams"/>
    <s v="Primary Care"/>
    <s v="RX002"/>
    <s v="Westside Rx"/>
    <s v="Springfield"/>
    <s v="MA"/>
    <s v="00173-0682-20"/>
    <s v="Advair Diskus 250/50"/>
    <x v="1"/>
    <s v="ICS/LABA"/>
    <n v="30"/>
    <n v="30"/>
    <x v="1"/>
    <n v="3"/>
    <n v="2"/>
    <s v="MCR001"/>
    <x v="5"/>
    <s v="GOVERNMENT"/>
    <s v="MAC"/>
    <n v="384"/>
    <n v="326.39999999999998"/>
    <n v="329.47"/>
    <n v="1.77"/>
    <n v="331.24"/>
    <n v="264.99"/>
    <n v="66.25"/>
    <n v="310.07"/>
    <n v="29.33"/>
    <n v="-8.16"/>
    <x v="0"/>
    <m/>
    <m/>
    <n v="3"/>
    <n v="0"/>
  </r>
  <r>
    <s v="RX002478"/>
    <d v="2024-05-10T00:00:00"/>
    <s v="PT0004"/>
    <s v="DR004"/>
    <s v="Dr. James Williams"/>
    <s v="Primary Care"/>
    <s v="RX003"/>
    <s v="Community Care Pharmacy"/>
    <s v="Worcester"/>
    <s v="MA"/>
    <s v="00003-0208-11"/>
    <s v="Jardiance 25mg"/>
    <x v="5"/>
    <s v="SGLT2i"/>
    <n v="30"/>
    <n v="30"/>
    <x v="1"/>
    <n v="4"/>
    <n v="0"/>
    <s v="PBM001"/>
    <x v="0"/>
    <s v="COMMERCIAL"/>
    <s v="MAC"/>
    <n v="564"/>
    <n v="479.4"/>
    <n v="481.56"/>
    <n v="1.78"/>
    <n v="483.34"/>
    <n v="420.5"/>
    <n v="62.83"/>
    <n v="432.62"/>
    <n v="0"/>
    <n v="50.72"/>
    <x v="0"/>
    <m/>
    <m/>
    <n v="9"/>
    <n v="0"/>
  </r>
  <r>
    <s v="RX002479"/>
    <d v="2023-07-05T00:00:00"/>
    <s v="PT0101"/>
    <s v="DR003"/>
    <s v="Dr. Priya Patel"/>
    <s v="Endocrinology"/>
    <s v="RX002"/>
    <s v="Westside Rx"/>
    <s v="Springfield"/>
    <s v="MA"/>
    <s v="00093-0892-01"/>
    <m/>
    <x v="0"/>
    <s v="Antiplatelet"/>
    <n v="30"/>
    <n v="30"/>
    <x v="0"/>
    <n v="1"/>
    <n v="0"/>
    <s v="PBM002"/>
    <x v="2"/>
    <s v="COMMERCIAL"/>
    <s v="MAC"/>
    <n v="14.8"/>
    <n v="11.84"/>
    <n v="6.57"/>
    <n v="1.79"/>
    <n v="8.36"/>
    <n v="7.11"/>
    <n v="1.25"/>
    <n v="11.04"/>
    <n v="0"/>
    <n v="-2.68"/>
    <x v="0"/>
    <m/>
    <m/>
    <n v="7"/>
    <n v="0"/>
  </r>
  <r>
    <s v="RX002480"/>
    <d v="2023-02-01T00:00:00"/>
    <s v="PT0032"/>
    <s v="DR002"/>
    <s v="Dr. Michael Torres"/>
    <s v="Cardiology"/>
    <s v="RX001"/>
    <s v="Main St Pharmacy"/>
    <s v="Boston"/>
    <s v="MA"/>
    <s v="00169-4170-43"/>
    <s v="Ozempic 0.5mg"/>
    <x v="9"/>
    <s v="GLP-1"/>
    <n v="90"/>
    <n v="92"/>
    <x v="1"/>
    <n v="4"/>
    <n v="0"/>
    <s v="PBM004"/>
    <x v="1"/>
    <s v="COMMERCIAL"/>
    <s v="MAC"/>
    <n v="936"/>
    <n v="795.6"/>
    <n v="2406.66"/>
    <n v="1.8"/>
    <n v="2408.46"/>
    <n v="2023.11"/>
    <n v="385.35"/>
    <n v="2295.91"/>
    <n v="0"/>
    <n v="112.55"/>
    <x v="0"/>
    <m/>
    <m/>
    <n v="2"/>
    <n v="0"/>
  </r>
  <r>
    <s v="RX002481"/>
    <d v="2024-11-26T00:00:00"/>
    <s v="PT0103"/>
    <s v="DR005"/>
    <s v="Dr. Lisa Johnson"/>
    <s v="Oncology"/>
    <s v="RX003"/>
    <s v="Community Care Pharmacy"/>
    <s v="Worcester"/>
    <s v="MA"/>
    <s v="61269-0435-01"/>
    <m/>
    <x v="14"/>
    <s v="Biguanide"/>
    <n v="90"/>
    <n v="89"/>
    <x v="0"/>
    <n v="1"/>
    <n v="2"/>
    <s v="MCR001"/>
    <x v="5"/>
    <s v="GOVERNMENT"/>
    <s v="MAC"/>
    <n v="12.4"/>
    <n v="9.92"/>
    <n v="7.59"/>
    <n v="1.77"/>
    <n v="9.36"/>
    <n v="7.49"/>
    <n v="1.87"/>
    <n v="9.5"/>
    <n v="0"/>
    <n v="-0.15"/>
    <x v="0"/>
    <m/>
    <m/>
    <n v="0"/>
    <n v="0"/>
  </r>
  <r>
    <s v="RX002482"/>
    <d v="2023-10-12T00:00:00"/>
    <s v="PT0101"/>
    <s v="DR001"/>
    <s v="Dr. Sarah Chen"/>
    <s v="Internal Medicine"/>
    <s v="RX004"/>
    <s v="Health Plus Pharmacy"/>
    <s v="Cambridge"/>
    <s v="MA"/>
    <s v="00071-0155-23"/>
    <s v="Lipitor"/>
    <x v="3"/>
    <s v="Statin"/>
    <n v="30"/>
    <n v="29"/>
    <x v="1"/>
    <n v="2"/>
    <n v="0"/>
    <s v="PBM002"/>
    <x v="2"/>
    <s v="COMMERCIAL"/>
    <s v="MAC"/>
    <n v="185.4"/>
    <n v="157.59"/>
    <n v="156.13999999999999"/>
    <n v="1.79"/>
    <n v="157.93"/>
    <n v="134.24"/>
    <n v="23.69"/>
    <n v="152.76"/>
    <n v="0"/>
    <n v="5.17"/>
    <x v="0"/>
    <m/>
    <m/>
    <n v="10"/>
    <n v="0"/>
  </r>
  <r>
    <s v="RX002483"/>
    <d v="2024-07-27T00:00:00"/>
    <s v="PT0082"/>
    <s v="DR004"/>
    <s v="Dr. James Williams"/>
    <s v="Primary Care"/>
    <s v="RX002"/>
    <s v="Westside Rx"/>
    <s v="Springfield"/>
    <s v="MA"/>
    <s v="61269-0435-01"/>
    <m/>
    <x v="14"/>
    <s v="Biguanide"/>
    <n v="90"/>
    <n v="92"/>
    <x v="0"/>
    <n v="1"/>
    <n v="2"/>
    <s v="MCD001"/>
    <x v="4"/>
    <s v="GOVERNMENT"/>
    <s v="NADAC"/>
    <n v="12.4"/>
    <n v="9.92"/>
    <n v="9.42"/>
    <n v="0.05"/>
    <n v="9.4700000000000006"/>
    <n v="6.82"/>
    <n v="2.65"/>
    <n v="9.32"/>
    <n v="0"/>
    <n v="0.15"/>
    <x v="0"/>
    <m/>
    <m/>
    <n v="11"/>
    <n v="0"/>
  </r>
  <r>
    <s v="RX002484"/>
    <d v="2024-12-25T00:00:00"/>
    <s v="PT0048"/>
    <s v="DR004"/>
    <s v="Dr. James Williams"/>
    <s v="Primary Care"/>
    <s v="RX003"/>
    <s v="Community Care Pharmacy"/>
    <s v="Worcester"/>
    <s v="MA"/>
    <s v="00003-0894-20"/>
    <s v="Eliquis 5mg"/>
    <x v="10"/>
    <s v="Anticoagulant"/>
    <n v="30"/>
    <n v="31"/>
    <x v="1"/>
    <n v="3"/>
    <n v="0"/>
    <s v="PBM001"/>
    <x v="0"/>
    <s v="COMMERCIAL"/>
    <s v="MAC"/>
    <n v="594"/>
    <n v="504.9"/>
    <n v="510.69"/>
    <n v="1.78"/>
    <n v="512.47"/>
    <n v="445.85"/>
    <n v="66.62"/>
    <n v="459.08"/>
    <n v="0"/>
    <n v="53.39"/>
    <x v="0"/>
    <m/>
    <m/>
    <n v="2"/>
    <n v="0"/>
  </r>
  <r>
    <s v="RX002485"/>
    <d v="2023-06-24T00:00:00"/>
    <s v="PT0014"/>
    <s v="DR003"/>
    <s v="Dr. Priya Patel"/>
    <s v="Endocrinology"/>
    <s v="RX001"/>
    <s v="Main St Pharmacy"/>
    <s v="Boston"/>
    <s v="MA"/>
    <s v="50458-0579-30"/>
    <s v="Xarelto 20mg"/>
    <x v="13"/>
    <s v="Anticoagulant"/>
    <n v="30"/>
    <n v="30"/>
    <x v="1"/>
    <n v="3"/>
    <n v="0"/>
    <s v="PBM003"/>
    <x v="3"/>
    <s v="COMMERCIAL"/>
    <s v="MAC"/>
    <n v="558"/>
    <n v="474.3"/>
    <n v="474.66"/>
    <n v="1.78"/>
    <n v="476.44"/>
    <n v="419.27"/>
    <n v="57.17"/>
    <n v="420.1"/>
    <n v="0"/>
    <n v="56.34"/>
    <x v="0"/>
    <m/>
    <m/>
    <n v="2"/>
    <n v="0"/>
  </r>
  <r>
    <s v="RX002486"/>
    <d v="2024-10-10T00:00:00"/>
    <s v="PT0107"/>
    <s v="DR001"/>
    <s v="Dr. Sarah Chen"/>
    <s v="Internal Medicine"/>
    <s v="RX002"/>
    <s v="Westside Rx"/>
    <s v="Springfield"/>
    <s v="MA"/>
    <s v="68382-0035-01"/>
    <m/>
    <x v="2"/>
    <s v="CCB"/>
    <n v="90"/>
    <n v="92"/>
    <x v="0"/>
    <n v="1"/>
    <n v="2"/>
    <s v="PBM004"/>
    <x v="1"/>
    <s v="COMMERCIAL"/>
    <s v="MAC"/>
    <n v="7.2"/>
    <n v="5.76"/>
    <n v="10.45"/>
    <n v="1.8"/>
    <n v="12.25"/>
    <n v="10.29"/>
    <n v="1.96"/>
    <n v="16.559999999999999"/>
    <n v="0"/>
    <n v="-4.3099999999999996"/>
    <x v="0"/>
    <m/>
    <m/>
    <n v="2"/>
    <n v="1"/>
  </r>
  <r>
    <s v="RX002487"/>
    <d v="2023-08-05T00:00:00"/>
    <s v="PT0035"/>
    <s v="DR001"/>
    <s v="Dr. Sarah Chen"/>
    <s v="Internal Medicine"/>
    <s v="RX004"/>
    <s v="Health Plus Pharmacy"/>
    <s v="Cambridge"/>
    <s v="MA"/>
    <s v="00007-4102-20"/>
    <s v="Plavix 75mg"/>
    <x v="0"/>
    <s v="Antiplatelet"/>
    <n v="30"/>
    <n v="31"/>
    <x v="1"/>
    <n v="2"/>
    <n v="0"/>
    <s v="PBM001"/>
    <x v="0"/>
    <s v="COMMERCIAL"/>
    <s v="MAC"/>
    <n v="174"/>
    <n v="147.9"/>
    <n v="144.80000000000001"/>
    <n v="1.78"/>
    <n v="146.58000000000001"/>
    <n v="127.52"/>
    <n v="19.05"/>
    <n v="134.01"/>
    <n v="0"/>
    <n v="12.57"/>
    <x v="0"/>
    <m/>
    <m/>
    <n v="6"/>
    <n v="0"/>
  </r>
  <r>
    <s v="RX002488"/>
    <d v="2024-04-20T00:00:00"/>
    <s v="PT0071"/>
    <s v="DR001"/>
    <s v="Dr. Sarah Chen"/>
    <s v="Internal Medicine"/>
    <s v="RX003"/>
    <s v="Community Care Pharmacy"/>
    <s v="Worcester"/>
    <s v="MA"/>
    <s v="00003-0208-11"/>
    <s v="Jardiance 25mg"/>
    <x v="5"/>
    <s v="SGLT2i"/>
    <n v="30"/>
    <n v="30"/>
    <x v="1"/>
    <n v="4"/>
    <n v="0"/>
    <s v="PBM001"/>
    <x v="0"/>
    <s v="COMMERCIAL"/>
    <s v="MAC"/>
    <n v="564"/>
    <n v="479.4"/>
    <n v="484.88"/>
    <n v="1.78"/>
    <n v="486.66"/>
    <n v="423.39"/>
    <n v="63.27"/>
    <n v="435.49"/>
    <n v="0"/>
    <n v="51.17"/>
    <x v="0"/>
    <m/>
    <m/>
    <n v="1"/>
    <n v="0"/>
  </r>
  <r>
    <s v="RX002489"/>
    <d v="2024-05-18T00:00:00"/>
    <s v="PT0052"/>
    <s v="DR004"/>
    <s v="Dr. James Williams"/>
    <s v="Primary Care"/>
    <s v="RX004"/>
    <s v="Health Plus Pharmacy"/>
    <s v="Cambridge"/>
    <s v="MA"/>
    <s v="00591-3622-19"/>
    <m/>
    <x v="12"/>
    <s v="PPI"/>
    <n v="30"/>
    <n v="31"/>
    <x v="0"/>
    <n v="1"/>
    <n v="1"/>
    <s v="PBM002"/>
    <x v="2"/>
    <s v="COMMERCIAL"/>
    <s v="MAC"/>
    <n v="6.9"/>
    <n v="5.52"/>
    <n v="4.34"/>
    <n v="1.79"/>
    <n v="6.13"/>
    <n v="5.21"/>
    <n v="1"/>
    <n v="5.23"/>
    <n v="0"/>
    <n v="0.9"/>
    <x v="0"/>
    <m/>
    <m/>
    <n v="6"/>
    <n v="0"/>
  </r>
  <r>
    <s v="RX002490"/>
    <d v="2023-12-28T00:00:00"/>
    <s v="PT0095"/>
    <s v="DR005"/>
    <s v="Dr. Lisa Johnson"/>
    <s v="Oncology"/>
    <s v="RX001"/>
    <s v="Main St Pharmacy"/>
    <s v="Boston"/>
    <s v="MA"/>
    <s v="61269-0435-01"/>
    <m/>
    <x v="14"/>
    <s v="Biguanide"/>
    <n v="90"/>
    <n v="93"/>
    <x v="0"/>
    <n v="1"/>
    <n v="1"/>
    <s v="CASH"/>
    <x v="6"/>
    <s v="CASH"/>
    <s v="AWP"/>
    <n v="12.4"/>
    <n v="9.92"/>
    <n v="11.16"/>
    <n v="0"/>
    <n v="11.16"/>
    <n v="0"/>
    <n v="11.16"/>
    <n v="9.18"/>
    <n v="0"/>
    <n v="1.98"/>
    <x v="0"/>
    <m/>
    <m/>
    <n v="6"/>
    <n v="0"/>
  </r>
  <r>
    <s v="RX002491"/>
    <d v="2024-01-08T00:00:00"/>
    <s v="PT0064"/>
    <s v="DR004"/>
    <s v="Dr. James Williams"/>
    <s v="Primary Care"/>
    <s v="RX001"/>
    <s v="Main St Pharmacy"/>
    <s v="Boston"/>
    <s v="MA"/>
    <s v="00591-3622-19"/>
    <m/>
    <x v="12"/>
    <s v="PPI"/>
    <n v="30"/>
    <n v="30"/>
    <x v="0"/>
    <n v="1"/>
    <n v="0"/>
    <s v="MCD001"/>
    <x v="4"/>
    <s v="GOVERNMENT"/>
    <s v="NADAC"/>
    <n v="6.9"/>
    <n v="5.52"/>
    <n v="5.24"/>
    <n v="0.03"/>
    <n v="5.27"/>
    <n v="3.79"/>
    <n v="1.48"/>
    <n v="5.12"/>
    <n v="0"/>
    <n v="0.15"/>
    <x v="0"/>
    <m/>
    <m/>
    <n v="2"/>
    <n v="0"/>
  </r>
  <r>
    <s v="RX002492"/>
    <d v="2024-03-17T00:00:00"/>
    <s v="PT0047"/>
    <s v="DR001"/>
    <s v="Dr. Sarah Chen"/>
    <s v="Internal Medicine"/>
    <s v="RX002"/>
    <s v="Westside Rx"/>
    <s v="Springfield"/>
    <s v="MA"/>
    <s v="61269-0435-01"/>
    <m/>
    <x v="14"/>
    <s v="Biguanide"/>
    <n v="90"/>
    <n v="91"/>
    <x v="0"/>
    <n v="1"/>
    <n v="0"/>
    <s v="PBM002"/>
    <x v="2"/>
    <s v="COMMERCIAL"/>
    <s v="MAC"/>
    <n v="12.4"/>
    <n v="9.92"/>
    <n v="0"/>
    <n v="0"/>
    <n v="0"/>
    <n v="0"/>
    <n v="0"/>
    <n v="0"/>
    <n v="0"/>
    <n v="0"/>
    <x v="1"/>
    <n v="88"/>
    <s v="DUR Reject Error"/>
    <n v="9"/>
    <n v="1"/>
  </r>
  <r>
    <s v="RX002493"/>
    <d v="2024-03-18T00:00:00"/>
    <s v="PT0018"/>
    <s v="DR005"/>
    <s v="Dr. Lisa Johnson"/>
    <s v="Oncology"/>
    <s v="RX002"/>
    <s v="Westside Rx"/>
    <s v="Springfield"/>
    <s v="MA"/>
    <s v="00591-3622-19"/>
    <m/>
    <x v="12"/>
    <s v="PPI"/>
    <n v="30"/>
    <n v="29"/>
    <x v="0"/>
    <n v="1"/>
    <n v="2"/>
    <s v="PBM003"/>
    <x v="3"/>
    <s v="COMMERCIAL"/>
    <s v="MAC"/>
    <n v="6.9"/>
    <n v="5.52"/>
    <n v="3.12"/>
    <n v="1.78"/>
    <n v="4.9000000000000004"/>
    <n v="4.3099999999999996"/>
    <n v="1"/>
    <n v="5.26"/>
    <n v="0"/>
    <n v="-0.35"/>
    <x v="0"/>
    <m/>
    <m/>
    <n v="9"/>
    <n v="1"/>
  </r>
  <r>
    <s v="RX002494"/>
    <d v="2023-02-26T00:00:00"/>
    <s v="PT0031"/>
    <s v="DR002"/>
    <s v="Dr. Michael Torres"/>
    <s v="Cardiology"/>
    <s v="RX003"/>
    <s v="Community Care Pharmacy"/>
    <s v="Worcester"/>
    <s v="MA"/>
    <s v="00003-0894-20"/>
    <s v="Eliquis 5mg"/>
    <x v="10"/>
    <s v="Anticoagulant"/>
    <n v="30"/>
    <n v="30"/>
    <x v="1"/>
    <n v="3"/>
    <n v="2"/>
    <s v="MCR001"/>
    <x v="5"/>
    <s v="GOVERNMENT"/>
    <s v="MAC"/>
    <n v="594"/>
    <n v="504.9"/>
    <n v="506.33"/>
    <n v="1.77"/>
    <n v="508.1"/>
    <n v="406.48"/>
    <n v="101.62"/>
    <n v="485.11"/>
    <n v="34.72"/>
    <n v="-11.73"/>
    <x v="0"/>
    <m/>
    <m/>
    <n v="1"/>
    <n v="0"/>
  </r>
  <r>
    <s v="RX002495"/>
    <d v="2023-09-15T00:00:00"/>
    <s v="PT0018"/>
    <s v="DR003"/>
    <s v="Dr. Priya Patel"/>
    <s v="Endocrinology"/>
    <s v="RX004"/>
    <s v="Health Plus Pharmacy"/>
    <s v="Cambridge"/>
    <s v="MA"/>
    <s v="50458-0579-30"/>
    <s v="Xarelto 20mg"/>
    <x v="13"/>
    <s v="Anticoagulant"/>
    <n v="30"/>
    <n v="30"/>
    <x v="1"/>
    <n v="3"/>
    <n v="0"/>
    <s v="PBM004"/>
    <x v="1"/>
    <s v="COMMERCIAL"/>
    <s v="MAC"/>
    <n v="558"/>
    <n v="474.3"/>
    <n v="468.21"/>
    <n v="1.8"/>
    <n v="470.01"/>
    <n v="394.8"/>
    <n v="75.2"/>
    <n v="431.03"/>
    <n v="0"/>
    <n v="38.97"/>
    <x v="0"/>
    <m/>
    <m/>
    <n v="1"/>
    <n v="0"/>
  </r>
  <r>
    <s v="RX002496"/>
    <d v="2023-12-21T00:00:00"/>
    <s v="PT0010"/>
    <s v="DR003"/>
    <s v="Dr. Priya Patel"/>
    <s v="Endocrinology"/>
    <s v="RX004"/>
    <s v="Health Plus Pharmacy"/>
    <s v="Cambridge"/>
    <s v="MA"/>
    <s v="61269-0435-01"/>
    <m/>
    <x v="14"/>
    <s v="Biguanide"/>
    <n v="90"/>
    <n v="93"/>
    <x v="0"/>
    <n v="1"/>
    <n v="2"/>
    <s v="PBM002"/>
    <x v="2"/>
    <s v="COMMERCIAL"/>
    <s v="MAC"/>
    <n v="12.4"/>
    <n v="9.92"/>
    <n v="7.82"/>
    <n v="1.79"/>
    <n v="9.61"/>
    <n v="8.17"/>
    <n v="1.44"/>
    <n v="8.92"/>
    <n v="0"/>
    <n v="0.69"/>
    <x v="0"/>
    <m/>
    <m/>
    <n v="3"/>
    <n v="0"/>
  </r>
  <r>
    <s v="RX002497"/>
    <d v="2023-12-24T00:00:00"/>
    <s v="PT0080"/>
    <s v="DR003"/>
    <s v="Dr. Priya Patel"/>
    <s v="Endocrinology"/>
    <s v="RX002"/>
    <s v="Westside Rx"/>
    <s v="Springfield"/>
    <s v="MA"/>
    <s v="00085-1234-01"/>
    <m/>
    <x v="4"/>
    <s v="ACE Inhibitor"/>
    <n v="90"/>
    <n v="89"/>
    <x v="0"/>
    <n v="1"/>
    <n v="2"/>
    <s v="MCD001"/>
    <x v="4"/>
    <s v="GOVERNMENT"/>
    <s v="NADAC"/>
    <n v="8.5"/>
    <n v="6.8"/>
    <n v="6.46"/>
    <n v="0.03"/>
    <n v="6.49"/>
    <n v="4.67"/>
    <n v="1.82"/>
    <n v="6.57"/>
    <n v="0"/>
    <n v="-0.08"/>
    <x v="0"/>
    <m/>
    <m/>
    <n v="3"/>
    <n v="0"/>
  </r>
  <r>
    <s v="RX002498"/>
    <d v="2024-03-23T00:00:00"/>
    <s v="PT0019"/>
    <s v="DR005"/>
    <s v="Dr. Lisa Johnson"/>
    <s v="Oncology"/>
    <s v="RX003"/>
    <s v="Community Care Pharmacy"/>
    <s v="Worcester"/>
    <s v="MA"/>
    <s v="00007-4102-20"/>
    <s v="Plavix 75mg"/>
    <x v="0"/>
    <s v="Antiplatelet"/>
    <n v="30"/>
    <n v="29"/>
    <x v="1"/>
    <n v="2"/>
    <n v="1"/>
    <s v="MCR001"/>
    <x v="5"/>
    <s v="GOVERNMENT"/>
    <s v="MAC"/>
    <n v="174"/>
    <n v="147.9"/>
    <n v="0"/>
    <n v="0"/>
    <n v="0"/>
    <n v="0"/>
    <n v="0"/>
    <n v="0"/>
    <n v="0"/>
    <n v="0"/>
    <x v="1"/>
    <n v="88"/>
    <s v="DUR Reject Error"/>
    <n v="0"/>
    <n v="0"/>
  </r>
  <r>
    <s v="RX002499"/>
    <d v="2023-05-13T00:00:00"/>
    <s v="PT0054"/>
    <s v="DR004"/>
    <s v="Dr. James Williams"/>
    <s v="Primary Care"/>
    <s v="RX001"/>
    <s v="Main St Pharmacy"/>
    <s v="Boston"/>
    <s v="MA"/>
    <s v="00093-0892-01"/>
    <m/>
    <x v="0"/>
    <s v="Antiplatelet"/>
    <n v="30"/>
    <n v="30"/>
    <x v="0"/>
    <n v="1"/>
    <n v="0"/>
    <s v="MCR001"/>
    <x v="5"/>
    <s v="GOVERNMENT"/>
    <s v="MAC"/>
    <n v="14.8"/>
    <n v="11.84"/>
    <n v="8.3000000000000007"/>
    <n v="1.77"/>
    <n v="10.07"/>
    <n v="8.0500000000000007"/>
    <n v="2.0099999999999998"/>
    <n v="11.09"/>
    <n v="0"/>
    <n v="-1.03"/>
    <x v="0"/>
    <m/>
    <m/>
    <n v="10"/>
    <n v="0"/>
  </r>
  <r>
    <s v="RX002500"/>
    <d v="2024-05-11T00:00:00"/>
    <s v="PT0073"/>
    <s v="DR001"/>
    <s v="Dr. Sarah Chen"/>
    <s v="Internal Medicine"/>
    <s v="RX003"/>
    <s v="Community Care Pharmacy"/>
    <s v="Worcester"/>
    <s v="MA"/>
    <s v="61269-0435-01"/>
    <m/>
    <x v="14"/>
    <s v="Biguanide"/>
    <n v="90"/>
    <n v="92"/>
    <x v="0"/>
    <n v="1"/>
    <n v="0"/>
    <s v="PBM003"/>
    <x v="3"/>
    <s v="COMMERCIAL"/>
    <s v="MAC"/>
    <n v="12.4"/>
    <n v="9.92"/>
    <n v="6.59"/>
    <n v="1.78"/>
    <n v="8.3699999999999992"/>
    <n v="7.37"/>
    <n v="1"/>
    <n v="9.1199999999999992"/>
    <n v="0"/>
    <n v="-0.75"/>
    <x v="2"/>
    <m/>
    <m/>
    <n v="1"/>
    <n v="0"/>
  </r>
  <r>
    <s v="RX002501"/>
    <d v="2024-09-13T00:00:00"/>
    <s v="PT0093"/>
    <s v="DR001"/>
    <s v="Dr. Sarah Chen"/>
    <s v="Internal Medicine"/>
    <s v="RX004"/>
    <s v="Health Plus Pharmacy"/>
    <s v="Cambridge"/>
    <s v="MA"/>
    <s v="00071-0155-23"/>
    <s v="Lipitor"/>
    <x v="3"/>
    <s v="Statin"/>
    <n v="30"/>
    <n v="30"/>
    <x v="1"/>
    <n v="2"/>
    <n v="2"/>
    <s v="PBM004"/>
    <x v="1"/>
    <s v="COMMERCIAL"/>
    <s v="MAC"/>
    <n v="185.4"/>
    <n v="157.59"/>
    <n v="152.05000000000001"/>
    <n v="1.8"/>
    <n v="153.85"/>
    <n v="129.24"/>
    <n v="24.62"/>
    <n v="143.12"/>
    <n v="0"/>
    <n v="10.74"/>
    <x v="0"/>
    <m/>
    <m/>
    <n v="3"/>
    <n v="0"/>
  </r>
  <r>
    <s v="RX002502"/>
    <d v="2024-01-10T00:00:00"/>
    <s v="PT0094"/>
    <s v="DR001"/>
    <s v="Dr. Sarah Chen"/>
    <s v="Internal Medicine"/>
    <s v="RX002"/>
    <s v="Westside Rx"/>
    <s v="Springfield"/>
    <s v="MA"/>
    <s v="68382-0035-01"/>
    <m/>
    <x v="2"/>
    <s v="CCB"/>
    <n v="30"/>
    <n v="30"/>
    <x v="0"/>
    <n v="1"/>
    <n v="0"/>
    <s v="PBM001"/>
    <x v="0"/>
    <s v="COMMERCIAL"/>
    <s v="MAC"/>
    <n v="7.2"/>
    <n v="5.76"/>
    <n v="4.08"/>
    <n v="1.78"/>
    <n v="5.86"/>
    <n v="5.0999999999999996"/>
    <n v="1"/>
    <n v="5.53"/>
    <n v="0"/>
    <n v="0.33"/>
    <x v="0"/>
    <m/>
    <m/>
    <n v="11"/>
    <n v="0"/>
  </r>
  <r>
    <s v="RX002503"/>
    <d v="2023-12-11T00:00:00"/>
    <s v="PT0087"/>
    <s v="DR004"/>
    <s v="Dr. James Williams"/>
    <s v="Primary Care"/>
    <s v="RX001"/>
    <s v="Main St Pharmacy"/>
    <s v="Boston"/>
    <s v="MA"/>
    <s v="68382-0035-01"/>
    <m/>
    <x v="2"/>
    <s v="CCB"/>
    <n v="30"/>
    <n v="29"/>
    <x v="0"/>
    <n v="1"/>
    <n v="0"/>
    <s v="PBM001"/>
    <x v="0"/>
    <s v="COMMERCIAL"/>
    <s v="MAC"/>
    <n v="7.2"/>
    <n v="5.76"/>
    <n v="4.3099999999999996"/>
    <n v="1.78"/>
    <n v="6.09"/>
    <n v="5.3"/>
    <n v="1"/>
    <n v="5.38"/>
    <n v="0"/>
    <n v="0.71"/>
    <x v="0"/>
    <m/>
    <m/>
    <n v="11"/>
    <n v="1"/>
  </r>
  <r>
    <s v="RX002504"/>
    <d v="2023-01-15T00:00:00"/>
    <s v="PT0077"/>
    <s v="DR003"/>
    <s v="Dr. Priya Patel"/>
    <s v="Endocrinology"/>
    <s v="RX001"/>
    <s v="Main St Pharmacy"/>
    <s v="Boston"/>
    <s v="MA"/>
    <s v="00093-7193-98"/>
    <m/>
    <x v="3"/>
    <s v="Statin"/>
    <n v="90"/>
    <n v="92"/>
    <x v="0"/>
    <n v="1"/>
    <n v="1"/>
    <s v="PBM002"/>
    <x v="2"/>
    <s v="COMMERCIAL"/>
    <s v="MAC"/>
    <n v="18.2"/>
    <n v="14.56"/>
    <n v="27.45"/>
    <n v="1.79"/>
    <n v="29.24"/>
    <n v="24.86"/>
    <n v="4.3899999999999997"/>
    <n v="42.15"/>
    <n v="0"/>
    <n v="-12.91"/>
    <x v="0"/>
    <m/>
    <m/>
    <n v="4"/>
    <n v="0"/>
  </r>
  <r>
    <s v="RX002505"/>
    <d v="2023-12-21T00:00:00"/>
    <s v="PT0096"/>
    <s v="DR002"/>
    <s v="Dr. Michael Torres"/>
    <s v="Cardiology"/>
    <s v="RX003"/>
    <s v="Community Care Pharmacy"/>
    <s v="Worcester"/>
    <s v="MA"/>
    <s v="00071-0155-23"/>
    <s v="Lipitor"/>
    <x v="3"/>
    <s v="Statin"/>
    <n v="30"/>
    <n v="30"/>
    <x v="1"/>
    <n v="2"/>
    <n v="1"/>
    <s v="MCD001"/>
    <x v="4"/>
    <s v="GOVERNMENT"/>
    <s v="NADAC"/>
    <n v="185.4"/>
    <n v="157.59"/>
    <n v="149.71"/>
    <n v="0.75"/>
    <n v="150.46"/>
    <n v="108.33"/>
    <n v="42.13"/>
    <n v="138.88"/>
    <n v="0"/>
    <n v="11.57"/>
    <x v="0"/>
    <m/>
    <m/>
    <n v="2"/>
    <n v="0"/>
  </r>
  <r>
    <s v="RX002506"/>
    <d v="2023-05-24T00:00:00"/>
    <s v="PT0026"/>
    <s v="DR001"/>
    <s v="Dr. Sarah Chen"/>
    <s v="Internal Medicine"/>
    <s v="RX004"/>
    <s v="Health Plus Pharmacy"/>
    <s v="Cambridge"/>
    <s v="MA"/>
    <s v="00591-3622-19"/>
    <m/>
    <x v="12"/>
    <s v="PPI"/>
    <n v="30"/>
    <n v="28"/>
    <x v="0"/>
    <n v="1"/>
    <n v="2"/>
    <s v="PBM004"/>
    <x v="1"/>
    <s v="COMMERCIAL"/>
    <s v="MAC"/>
    <n v="6.9"/>
    <n v="5.52"/>
    <n v="0"/>
    <n v="0"/>
    <n v="0"/>
    <n v="0"/>
    <n v="0"/>
    <n v="0"/>
    <n v="0"/>
    <n v="0"/>
    <x v="1"/>
    <n v="65"/>
    <s v="Patient Not Covered"/>
    <n v="0"/>
    <n v="0"/>
  </r>
  <r>
    <s v="RX002507"/>
    <d v="2024-12-20T00:00:00"/>
    <s v="PT0061"/>
    <s v="DR003"/>
    <s v="Dr. Priya Patel"/>
    <s v="Endocrinology"/>
    <s v="RX002"/>
    <s v="Westside Rx"/>
    <s v="Springfield"/>
    <s v="MA"/>
    <s v="00093-7193-98"/>
    <m/>
    <x v="3"/>
    <s v="Statin"/>
    <n v="30"/>
    <n v="30"/>
    <x v="0"/>
    <n v="1"/>
    <n v="0"/>
    <s v="PBM003"/>
    <x v="3"/>
    <s v="COMMERCIAL"/>
    <s v="MAC"/>
    <n v="18.2"/>
    <n v="14.56"/>
    <n v="8.48"/>
    <n v="1.78"/>
    <n v="10.26"/>
    <n v="9.0299999999999994"/>
    <n v="1.23"/>
    <n v="13.95"/>
    <n v="0"/>
    <n v="-3.69"/>
    <x v="0"/>
    <m/>
    <m/>
    <n v="5"/>
    <n v="0"/>
  </r>
  <r>
    <s v="RX002508"/>
    <d v="2024-05-02T00:00:00"/>
    <s v="PT0014"/>
    <s v="DR003"/>
    <s v="Dr. Priya Patel"/>
    <s v="Endocrinology"/>
    <s v="RX004"/>
    <s v="Health Plus Pharmacy"/>
    <s v="Cambridge"/>
    <s v="MA"/>
    <s v="00085-1234-01"/>
    <m/>
    <x v="4"/>
    <s v="ACE Inhibitor"/>
    <n v="90"/>
    <n v="88"/>
    <x v="0"/>
    <n v="1"/>
    <n v="2"/>
    <s v="PBM003"/>
    <x v="3"/>
    <s v="COMMERCIAL"/>
    <s v="MAC"/>
    <n v="8.5"/>
    <n v="6.8"/>
    <n v="4.3099999999999996"/>
    <n v="1.78"/>
    <n v="6.09"/>
    <n v="5.36"/>
    <n v="1"/>
    <n v="6.17"/>
    <n v="0"/>
    <n v="-0.08"/>
    <x v="0"/>
    <m/>
    <m/>
    <n v="6"/>
    <n v="0"/>
  </r>
  <r>
    <s v="RX002509"/>
    <d v="2023-08-11T00:00:00"/>
    <s v="PT0078"/>
    <s v="DR005"/>
    <s v="Dr. Lisa Johnson"/>
    <s v="Oncology"/>
    <s v="RX002"/>
    <s v="Westside Rx"/>
    <s v="Springfield"/>
    <s v="MA"/>
    <s v="00093-7193-98"/>
    <m/>
    <x v="3"/>
    <s v="Statin"/>
    <n v="30"/>
    <n v="29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3.95"/>
    <n v="0"/>
    <n v="-0.05"/>
    <x v="0"/>
    <m/>
    <m/>
    <n v="2"/>
    <n v="0"/>
  </r>
  <r>
    <s v="RX002510"/>
    <d v="2023-09-18T00:00:00"/>
    <s v="PT0032"/>
    <s v="DR002"/>
    <s v="Dr. Michael Torres"/>
    <s v="Cardiology"/>
    <s v="RX001"/>
    <s v="Main St Pharmacy"/>
    <s v="Boston"/>
    <s v="MA"/>
    <s v="61269-0435-01"/>
    <m/>
    <x v="14"/>
    <s v="Biguanide"/>
    <n v="90"/>
    <n v="90"/>
    <x v="0"/>
    <n v="1"/>
    <n v="0"/>
    <s v="MCD001"/>
    <x v="4"/>
    <s v="GOVERNMENT"/>
    <s v="NADAC"/>
    <n v="12.4"/>
    <n v="9.92"/>
    <n v="9.42"/>
    <n v="0.05"/>
    <n v="9.4700000000000006"/>
    <n v="6.82"/>
    <n v="2.65"/>
    <n v="8.93"/>
    <n v="0"/>
    <n v="0.54"/>
    <x v="0"/>
    <m/>
    <m/>
    <n v="11"/>
    <n v="0"/>
  </r>
  <r>
    <s v="RX002511"/>
    <d v="2024-04-02T00:00:00"/>
    <s v="PT0073"/>
    <s v="DR003"/>
    <s v="Dr. Priya Patel"/>
    <s v="Endocrinology"/>
    <s v="RX002"/>
    <s v="Westside Rx"/>
    <s v="Springfield"/>
    <s v="MA"/>
    <s v="00093-0892-01"/>
    <m/>
    <x v="0"/>
    <s v="Antiplatelet"/>
    <n v="30"/>
    <n v="28"/>
    <x v="0"/>
    <n v="1"/>
    <n v="0"/>
    <s v="MCD001"/>
    <x v="4"/>
    <s v="GOVERNMENT"/>
    <s v="NADAC"/>
    <n v="14.8"/>
    <n v="11.84"/>
    <n v="11.25"/>
    <n v="0.06"/>
    <n v="11.3"/>
    <n v="8.14"/>
    <n v="3.17"/>
    <n v="11.36"/>
    <n v="0"/>
    <n v="-0.06"/>
    <x v="0"/>
    <m/>
    <m/>
    <n v="0"/>
    <n v="1"/>
  </r>
  <r>
    <s v="RX002512"/>
    <d v="2024-03-28T00:00:00"/>
    <s v="PT0060"/>
    <s v="DR002"/>
    <s v="Dr. Michael Torres"/>
    <s v="Cardiology"/>
    <s v="RX001"/>
    <s v="Main St Pharmacy"/>
    <s v="Boston"/>
    <s v="MA"/>
    <s v="00002-4415-85"/>
    <s v="Trulicity 1.5mg"/>
    <x v="17"/>
    <s v="GLP-1"/>
    <n v="28"/>
    <n v="28"/>
    <x v="1"/>
    <n v="4"/>
    <n v="0"/>
    <s v="PBM004"/>
    <x v="1"/>
    <s v="COMMERCIAL"/>
    <s v="MAC"/>
    <n v="918"/>
    <n v="780.3"/>
    <n v="763.89"/>
    <n v="1.8"/>
    <n v="765.69"/>
    <n v="643.17999999999995"/>
    <n v="122.51"/>
    <n v="712.13"/>
    <n v="0"/>
    <n v="53.56"/>
    <x v="0"/>
    <m/>
    <m/>
    <n v="2"/>
    <n v="1"/>
  </r>
  <r>
    <s v="RX002513"/>
    <d v="2023-02-04T00:00:00"/>
    <s v="PT0042"/>
    <s v="DR002"/>
    <s v="Dr. Michael Torres"/>
    <s v="Cardiology"/>
    <s v="RX002"/>
    <s v="Westside Rx"/>
    <s v="Springfield"/>
    <s v="MA"/>
    <s v="68382-0035-01"/>
    <m/>
    <x v="2"/>
    <s v="CCB"/>
    <n v="30"/>
    <n v="30"/>
    <x v="0"/>
    <n v="1"/>
    <n v="0"/>
    <s v="PBM002"/>
    <x v="2"/>
    <s v="COMMERCIAL"/>
    <s v="MAC"/>
    <n v="7.2"/>
    <n v="5.76"/>
    <n v="4.4000000000000004"/>
    <n v="1.79"/>
    <n v="6.19"/>
    <n v="5.26"/>
    <n v="1"/>
    <n v="5.44"/>
    <n v="0"/>
    <n v="0.75"/>
    <x v="0"/>
    <m/>
    <m/>
    <n v="4"/>
    <n v="1"/>
  </r>
  <r>
    <s v="RX002514"/>
    <d v="2023-09-15T00:00:00"/>
    <s v="PT0104"/>
    <s v="DR003"/>
    <s v="Dr. Priya Patel"/>
    <s v="Endocrinology"/>
    <s v="RX003"/>
    <s v="Community Care Pharmacy"/>
    <s v="Worcester"/>
    <s v="MA"/>
    <s v="61269-0435-01"/>
    <m/>
    <x v="14"/>
    <s v="Biguanide"/>
    <n v="90"/>
    <n v="92"/>
    <x v="0"/>
    <n v="1"/>
    <n v="0"/>
    <s v="PBM001"/>
    <x v="0"/>
    <s v="COMMERCIAL"/>
    <s v="MAC"/>
    <n v="12.4"/>
    <n v="9.92"/>
    <n v="5.85"/>
    <n v="1.78"/>
    <n v="7.63"/>
    <n v="6.64"/>
    <n v="1"/>
    <n v="9.42"/>
    <n v="0"/>
    <n v="-1.79"/>
    <x v="0"/>
    <m/>
    <m/>
    <n v="2"/>
    <n v="0"/>
  </r>
  <r>
    <s v="RX002515"/>
    <d v="2024-10-06T00:00:00"/>
    <s v="PT0065"/>
    <s v="DR004"/>
    <s v="Dr. James Williams"/>
    <s v="Primary Care"/>
    <s v="RX001"/>
    <s v="Main St Pharmacy"/>
    <s v="Boston"/>
    <s v="MA"/>
    <s v="00169-4302-12"/>
    <s v="Ozempic 1mg"/>
    <x v="8"/>
    <s v="GLP-1"/>
    <n v="90"/>
    <n v="87"/>
    <x v="1"/>
    <n v="4"/>
    <n v="0"/>
    <s v="PBM004"/>
    <x v="1"/>
    <s v="COMMERCIAL"/>
    <s v="MAC"/>
    <n v="936"/>
    <n v="795.6"/>
    <n v="2307.3200000000002"/>
    <n v="1.8"/>
    <n v="2309.12"/>
    <n v="1939.66"/>
    <n v="369.46"/>
    <n v="2185.87"/>
    <n v="0"/>
    <n v="123.24"/>
    <x v="0"/>
    <m/>
    <m/>
    <n v="10"/>
    <n v="0"/>
  </r>
  <r>
    <s v="RX002516"/>
    <d v="2023-04-19T00:00:00"/>
    <s v="PT0028"/>
    <s v="DR004"/>
    <s v="Dr. James Williams"/>
    <s v="Primary Care"/>
    <s v="RX003"/>
    <s v="Community Care Pharmacy"/>
    <s v="Worcester"/>
    <s v="MA"/>
    <s v="00591-3622-19"/>
    <m/>
    <x v="12"/>
    <s v="PPI"/>
    <n v="90"/>
    <n v="85"/>
    <x v="0"/>
    <n v="1"/>
    <n v="0"/>
    <s v="PBM003"/>
    <x v="3"/>
    <s v="COMMERCIAL"/>
    <s v="MAC"/>
    <n v="6.9"/>
    <n v="5.52"/>
    <n v="9.89"/>
    <n v="1.78"/>
    <n v="11.67"/>
    <n v="10.27"/>
    <n v="1.4"/>
    <n v="15.69"/>
    <n v="0"/>
    <n v="-4.0199999999999996"/>
    <x v="0"/>
    <m/>
    <m/>
    <n v="0"/>
    <n v="0"/>
  </r>
  <r>
    <s v="RX002517"/>
    <d v="2024-03-10T00:00:00"/>
    <s v="PT0043"/>
    <s v="DR005"/>
    <s v="Dr. Lisa Johnson"/>
    <s v="Oncology"/>
    <s v="RX003"/>
    <s v="Community Care Pharmacy"/>
    <s v="Worcester"/>
    <s v="MA"/>
    <s v="00169-4170-43"/>
    <s v="Ozempic 0.5mg"/>
    <x v="9"/>
    <s v="GLP-1"/>
    <n v="30"/>
    <n v="29"/>
    <x v="1"/>
    <n v="4"/>
    <n v="0"/>
    <s v="CASH"/>
    <x v="6"/>
    <s v="CASH"/>
    <s v="AWP"/>
    <n v="936"/>
    <n v="795.6"/>
    <n v="842.4"/>
    <n v="0"/>
    <n v="842.4"/>
    <n v="0"/>
    <n v="842.4"/>
    <n v="732.06"/>
    <n v="0"/>
    <n v="110.34"/>
    <x v="0"/>
    <m/>
    <m/>
    <n v="7"/>
    <n v="1"/>
  </r>
  <r>
    <s v="RX002518"/>
    <d v="2023-10-24T00:00:00"/>
    <s v="PT0024"/>
    <s v="DR002"/>
    <s v="Dr. Michael Torres"/>
    <s v="Cardiology"/>
    <s v="RX001"/>
    <s v="Main St Pharmacy"/>
    <s v="Boston"/>
    <s v="MA"/>
    <s v="00093-0892-01"/>
    <m/>
    <x v="0"/>
    <s v="Antiplatelet"/>
    <n v="30"/>
    <n v="30"/>
    <x v="0"/>
    <n v="1"/>
    <n v="1"/>
    <s v="CASH"/>
    <x v="6"/>
    <s v="CASH"/>
    <s v="AWP"/>
    <n v="14.8"/>
    <n v="11.84"/>
    <n v="13.32"/>
    <n v="0"/>
    <n v="13.32"/>
    <n v="0"/>
    <n v="13.32"/>
    <n v="10.65"/>
    <n v="0"/>
    <n v="2.67"/>
    <x v="0"/>
    <m/>
    <m/>
    <n v="10"/>
    <n v="0"/>
  </r>
  <r>
    <s v="RX002519"/>
    <d v="2023-10-31T00:00:00"/>
    <s v="PT0064"/>
    <s v="DR003"/>
    <s v="Dr. Priya Patel"/>
    <s v="Endocrinology"/>
    <s v="RX001"/>
    <s v="Main St Pharmacy"/>
    <s v="Boston"/>
    <s v="MA"/>
    <s v="00591-3622-19"/>
    <m/>
    <x v="12"/>
    <s v="PPI"/>
    <n v="30"/>
    <n v="29"/>
    <x v="0"/>
    <n v="1"/>
    <n v="2"/>
    <s v="PBM002"/>
    <x v="2"/>
    <s v="COMMERCIAL"/>
    <s v="MAC"/>
    <n v="6.9"/>
    <n v="5.52"/>
    <n v="3.5"/>
    <n v="1.79"/>
    <n v="5.29"/>
    <n v="4.49"/>
    <n v="1"/>
    <n v="5.09"/>
    <n v="0"/>
    <n v="0.2"/>
    <x v="0"/>
    <m/>
    <m/>
    <n v="8"/>
    <n v="0"/>
  </r>
  <r>
    <s v="RX002520"/>
    <d v="2024-08-05T00:00:00"/>
    <s v="PT0042"/>
    <s v="DR004"/>
    <s v="Dr. James Williams"/>
    <s v="Primary Care"/>
    <s v="RX004"/>
    <s v="Health Plus Pharmacy"/>
    <s v="Cambridge"/>
    <s v="MA"/>
    <s v="00003-0208-11"/>
    <s v="Jardiance 25mg"/>
    <x v="5"/>
    <s v="SGLT2i"/>
    <n v="30"/>
    <n v="30"/>
    <x v="1"/>
    <n v="4"/>
    <n v="0"/>
    <s v="MCR001"/>
    <x v="5"/>
    <s v="GOVERNMENT"/>
    <s v="MAC"/>
    <n v="564"/>
    <n v="479.4"/>
    <n v="466.61"/>
    <n v="1.77"/>
    <n v="468.38"/>
    <n v="374.7"/>
    <n v="93.68"/>
    <n v="446.89"/>
    <n v="27.19"/>
    <n v="-5.7"/>
    <x v="0"/>
    <m/>
    <m/>
    <n v="10"/>
    <n v="0"/>
  </r>
  <r>
    <s v="RX002521"/>
    <d v="2023-11-19T00:00:00"/>
    <s v="PT0033"/>
    <s v="DR004"/>
    <s v="Dr. James Williams"/>
    <s v="Primary Care"/>
    <s v="RX002"/>
    <s v="Westside Rx"/>
    <s v="Springfield"/>
    <s v="MA"/>
    <s v="00002-4415-85"/>
    <s v="Trulicity 1.5mg"/>
    <x v="17"/>
    <s v="GLP-1"/>
    <n v="84"/>
    <n v="85"/>
    <x v="1"/>
    <n v="4"/>
    <n v="0"/>
    <s v="PBM002"/>
    <x v="2"/>
    <s v="COMMERCIAL"/>
    <s v="MAC"/>
    <n v="918"/>
    <n v="780.3"/>
    <n v="2324.91"/>
    <n v="1.79"/>
    <n v="2326.6999999999998"/>
    <n v="1977.69"/>
    <n v="349"/>
    <n v="2117.31"/>
    <n v="0"/>
    <n v="209.39"/>
    <x v="0"/>
    <m/>
    <m/>
    <n v="2"/>
    <n v="0"/>
  </r>
  <r>
    <s v="RX002522"/>
    <d v="2023-12-28T00:00:00"/>
    <s v="PT0059"/>
    <s v="DR003"/>
    <s v="Dr. Priya Patel"/>
    <s v="Endocrinology"/>
    <s v="RX003"/>
    <s v="Community Care Pharmacy"/>
    <s v="Worcester"/>
    <s v="MA"/>
    <s v="00093-7193-98"/>
    <m/>
    <x v="3"/>
    <s v="Statin"/>
    <n v="30"/>
    <n v="30"/>
    <x v="0"/>
    <n v="1"/>
    <n v="0"/>
    <s v="PBM001"/>
    <x v="0"/>
    <s v="COMMERCIAL"/>
    <s v="MAC"/>
    <n v="18.2"/>
    <n v="14.56"/>
    <n v="9.35"/>
    <n v="1.78"/>
    <n v="11.13"/>
    <n v="9.68"/>
    <n v="1.45"/>
    <n v="13.76"/>
    <n v="0"/>
    <n v="-2.63"/>
    <x v="0"/>
    <m/>
    <m/>
    <n v="0"/>
    <n v="0"/>
  </r>
  <r>
    <s v="RX002523"/>
    <d v="2023-02-28T00:00:00"/>
    <s v="PT0006"/>
    <s v="DR002"/>
    <s v="Dr. Michael Torres"/>
    <s v="Cardiology"/>
    <s v="RX003"/>
    <s v="Community Care Pharmacy"/>
    <s v="Worcester"/>
    <s v="MA"/>
    <s v="61269-0435-01"/>
    <m/>
    <x v="14"/>
    <s v="Biguanide"/>
    <n v="90"/>
    <n v="90"/>
    <x v="0"/>
    <n v="1"/>
    <n v="0"/>
    <s v="MCD001"/>
    <x v="4"/>
    <s v="GOVERNMENT"/>
    <s v="NADAC"/>
    <n v="12.4"/>
    <n v="9.92"/>
    <n v="9.42"/>
    <n v="0.05"/>
    <n v="9.4700000000000006"/>
    <n v="6.82"/>
    <n v="2.65"/>
    <n v="9.49"/>
    <n v="0"/>
    <n v="-0.01"/>
    <x v="0"/>
    <m/>
    <m/>
    <n v="2"/>
    <n v="0"/>
  </r>
  <r>
    <s v="RX002524"/>
    <d v="2024-10-15T00:00:00"/>
    <s v="PT0020"/>
    <s v="DR003"/>
    <s v="Dr. Priya Patel"/>
    <s v="Endocrinology"/>
    <s v="RX002"/>
    <s v="Westside Rx"/>
    <s v="Springfield"/>
    <s v="MA"/>
    <s v="00093-7193-98"/>
    <m/>
    <x v="3"/>
    <s v="Statin"/>
    <n v="30"/>
    <n v="28"/>
    <x v="0"/>
    <n v="1"/>
    <n v="0"/>
    <s v="PBM001"/>
    <x v="0"/>
    <s v="COMMERCIAL"/>
    <s v="MAC"/>
    <n v="18.2"/>
    <n v="14.56"/>
    <n v="11.57"/>
    <n v="1.78"/>
    <n v="13.35"/>
    <n v="11.62"/>
    <n v="1.74"/>
    <n v="13.06"/>
    <n v="0"/>
    <n v="0.28999999999999998"/>
    <x v="0"/>
    <m/>
    <m/>
    <n v="11"/>
    <n v="0"/>
  </r>
  <r>
    <s v="RX002525"/>
    <d v="2024-07-24T00:00:00"/>
    <s v="PT0083"/>
    <s v="DR002"/>
    <s v="Dr. Michael Torres"/>
    <s v="Cardiology"/>
    <s v="RX004"/>
    <s v="Health Plus Pharmacy"/>
    <s v="Cambridge"/>
    <s v="MA"/>
    <s v="68382-0035-01"/>
    <m/>
    <x v="2"/>
    <s v="CCB"/>
    <n v="30"/>
    <n v="30"/>
    <x v="0"/>
    <n v="1"/>
    <n v="1"/>
    <s v="MCD001"/>
    <x v="4"/>
    <s v="GOVERNMENT"/>
    <s v="NADAC"/>
    <n v="7.2"/>
    <n v="5.76"/>
    <n v="5.47"/>
    <n v="0.03"/>
    <n v="5.5"/>
    <n v="3.96"/>
    <n v="1.54"/>
    <n v="5.29"/>
    <n v="0"/>
    <n v="0.21"/>
    <x v="0"/>
    <m/>
    <m/>
    <n v="0"/>
    <n v="0"/>
  </r>
  <r>
    <s v="RX002526"/>
    <d v="2024-02-17T00:00:00"/>
    <s v="PT0007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94"/>
    <x v="0"/>
    <n v="1"/>
    <n v="0"/>
    <s v="MCD001"/>
    <x v="4"/>
    <s v="GOVERNMENT"/>
    <s v="NADAC"/>
    <n v="8.5"/>
    <n v="6.8"/>
    <n v="6.46"/>
    <n v="0.03"/>
    <n v="6.49"/>
    <n v="4.67"/>
    <n v="1.82"/>
    <n v="6.37"/>
    <n v="0"/>
    <n v="0.13"/>
    <x v="0"/>
    <m/>
    <m/>
    <n v="4"/>
    <n v="0"/>
  </r>
  <r>
    <s v="RX002527"/>
    <d v="2023-08-16T00:00:00"/>
    <s v="PT0082"/>
    <s v="DR005"/>
    <s v="Dr. Lisa Johnson"/>
    <s v="Oncology"/>
    <s v="RX003"/>
    <s v="Community Care Pharmacy"/>
    <s v="Worcester"/>
    <s v="MA"/>
    <s v="00169-4302-12"/>
    <s v="Ozempic 1mg"/>
    <x v="8"/>
    <s v="GLP-1"/>
    <n v="30"/>
    <n v="29"/>
    <x v="1"/>
    <n v="4"/>
    <n v="0"/>
    <s v="PBM002"/>
    <x v="2"/>
    <s v="COMMERCIAL"/>
    <s v="MAC"/>
    <n v="936"/>
    <n v="795.6"/>
    <n v="804.78"/>
    <n v="1.79"/>
    <n v="806.57"/>
    <n v="685.58"/>
    <n v="120.99"/>
    <n v="769.42"/>
    <n v="0"/>
    <n v="37.14"/>
    <x v="0"/>
    <m/>
    <m/>
    <n v="10"/>
    <n v="0"/>
  </r>
  <r>
    <s v="RX002528"/>
    <d v="2024-08-16T00:00:00"/>
    <s v="PT0102"/>
    <s v="DR003"/>
    <s v="Dr. Priya Patel"/>
    <s v="Endocrinology"/>
    <s v="RX003"/>
    <s v="Community Care Pharmacy"/>
    <s v="Worcester"/>
    <s v="MA"/>
    <s v="00002-4415-85"/>
    <s v="Trulicity 1.5mg"/>
    <x v="17"/>
    <s v="GLP-1"/>
    <n v="84"/>
    <n v="81"/>
    <x v="1"/>
    <n v="4"/>
    <n v="0"/>
    <s v="PBM001"/>
    <x v="0"/>
    <s v="COMMERCIAL"/>
    <s v="MAC"/>
    <n v="918"/>
    <n v="780.3"/>
    <n v="2321.38"/>
    <n v="1.78"/>
    <n v="2323.16"/>
    <n v="2021.15"/>
    <n v="302.01"/>
    <n v="2180.2600000000002"/>
    <n v="0"/>
    <n v="142.9"/>
    <x v="0"/>
    <m/>
    <m/>
    <n v="2"/>
    <n v="1"/>
  </r>
  <r>
    <s v="RX002529"/>
    <d v="2024-05-14T00:00:00"/>
    <s v="PT0070"/>
    <s v="DR002"/>
    <s v="Dr. Michael Torres"/>
    <s v="Cardiology"/>
    <s v="RX004"/>
    <s v="Health Plus Pharmacy"/>
    <s v="Cambridge"/>
    <s v="MA"/>
    <s v="00002-4415-85"/>
    <s v="Trulicity 1.5mg"/>
    <x v="17"/>
    <s v="GLP-1"/>
    <n v="84"/>
    <n v="86"/>
    <x v="1"/>
    <n v="4"/>
    <n v="0"/>
    <s v="PBM001"/>
    <x v="0"/>
    <s v="COMMERCIAL"/>
    <s v="MAC"/>
    <n v="918"/>
    <n v="780.3"/>
    <n v="2289.36"/>
    <n v="1.78"/>
    <n v="2291.14"/>
    <n v="1993.29"/>
    <n v="297.85000000000002"/>
    <n v="2245.81"/>
    <n v="0"/>
    <n v="45.34"/>
    <x v="0"/>
    <m/>
    <m/>
    <n v="0"/>
    <n v="0"/>
  </r>
  <r>
    <s v="RX002530"/>
    <d v="2024-10-15T00:00:00"/>
    <s v="PT0051"/>
    <s v="DR003"/>
    <s v="Dr. Priya Patel"/>
    <s v="Endocrinology"/>
    <s v="RX002"/>
    <s v="Westside Rx"/>
    <s v="Springfield"/>
    <s v="MA"/>
    <s v="61269-0435-01"/>
    <m/>
    <x v="14"/>
    <s v="Biguanide"/>
    <n v="90"/>
    <n v="86"/>
    <x v="0"/>
    <n v="1"/>
    <n v="0"/>
    <s v="PBM001"/>
    <x v="0"/>
    <s v="COMMERCIAL"/>
    <s v="MAC"/>
    <n v="12.4"/>
    <n v="9.92"/>
    <n v="7.63"/>
    <n v="1.78"/>
    <n v="9.41"/>
    <n v="8.19"/>
    <n v="1.22"/>
    <n v="9.11"/>
    <n v="0"/>
    <n v="0.3"/>
    <x v="0"/>
    <m/>
    <m/>
    <n v="4"/>
    <n v="0"/>
  </r>
  <r>
    <s v="RX002531"/>
    <d v="2024-06-09T00:00:00"/>
    <s v="PT0096"/>
    <s v="DR004"/>
    <s v="Dr. James Williams"/>
    <s v="Primary Care"/>
    <s v="RX001"/>
    <s v="Main St Pharmacy"/>
    <s v="Boston"/>
    <s v="MA"/>
    <s v="68382-0035-01"/>
    <m/>
    <x v="2"/>
    <s v="CCB"/>
    <n v="30"/>
    <n v="30"/>
    <x v="0"/>
    <n v="1"/>
    <n v="0"/>
    <s v="PBM001"/>
    <x v="0"/>
    <s v="COMMERCIAL"/>
    <s v="MAC"/>
    <n v="7.2"/>
    <n v="5.76"/>
    <n v="3.96"/>
    <n v="1.78"/>
    <n v="5.74"/>
    <n v="4.99"/>
    <n v="1"/>
    <n v="5.46"/>
    <n v="0"/>
    <n v="0.28000000000000003"/>
    <x v="0"/>
    <m/>
    <m/>
    <n v="9"/>
    <n v="0"/>
  </r>
  <r>
    <s v="RX002532"/>
    <d v="2023-09-09T00:00:00"/>
    <s v="PT0080"/>
    <s v="DR001"/>
    <s v="Dr. Sarah Chen"/>
    <s v="Internal Medicine"/>
    <s v="RX003"/>
    <s v="Community Care Pharmacy"/>
    <s v="Worcester"/>
    <s v="MA"/>
    <s v="61269-0435-01"/>
    <m/>
    <x v="14"/>
    <s v="Biguanide"/>
    <n v="90"/>
    <n v="88"/>
    <x v="0"/>
    <n v="1"/>
    <n v="0"/>
    <s v="PBM002"/>
    <x v="2"/>
    <s v="COMMERCIAL"/>
    <s v="MAC"/>
    <n v="12.4"/>
    <n v="9.92"/>
    <n v="7.43"/>
    <n v="1.79"/>
    <n v="9.2200000000000006"/>
    <n v="7.84"/>
    <n v="1.38"/>
    <n v="9.31"/>
    <n v="0"/>
    <n v="-0.09"/>
    <x v="0"/>
    <m/>
    <m/>
    <n v="11"/>
    <n v="0"/>
  </r>
  <r>
    <s v="RX002533"/>
    <d v="2023-02-18T00:00:00"/>
    <s v="PT0112"/>
    <s v="DR003"/>
    <s v="Dr. Priya Patel"/>
    <s v="Endocrinology"/>
    <s v="RX003"/>
    <s v="Community Care Pharmacy"/>
    <s v="Worcester"/>
    <s v="MA"/>
    <s v="00003-0208-11"/>
    <s v="Jardiance 25mg"/>
    <x v="5"/>
    <s v="SGLT2i"/>
    <n v="30"/>
    <n v="28"/>
    <x v="1"/>
    <n v="4"/>
    <n v="0"/>
    <s v="PBM002"/>
    <x v="2"/>
    <s v="COMMERCIAL"/>
    <s v="MAC"/>
    <n v="564"/>
    <n v="479.4"/>
    <n v="479.9"/>
    <n v="1.79"/>
    <n v="481.69"/>
    <n v="409.44"/>
    <n v="72.25"/>
    <n v="450.17"/>
    <n v="0"/>
    <n v="31.52"/>
    <x v="0"/>
    <m/>
    <m/>
    <n v="6"/>
    <n v="0"/>
  </r>
  <r>
    <s v="RX002534"/>
    <d v="2024-10-22T00:00:00"/>
    <s v="PT0101"/>
    <s v="DR002"/>
    <s v="Dr. Michael Torres"/>
    <s v="Cardiology"/>
    <s v="RX001"/>
    <s v="Main St Pharmacy"/>
    <s v="Boston"/>
    <s v="MA"/>
    <s v="00003-0894-20"/>
    <s v="Eliquis 5mg"/>
    <x v="10"/>
    <s v="Anticoagulant"/>
    <n v="30"/>
    <n v="29"/>
    <x v="1"/>
    <n v="3"/>
    <n v="2"/>
    <s v="PBM003"/>
    <x v="3"/>
    <s v="COMMERCIAL"/>
    <s v="MAC"/>
    <n v="594"/>
    <n v="504.9"/>
    <n v="499.1"/>
    <n v="1.78"/>
    <n v="500.88"/>
    <n v="440.78"/>
    <n v="60.11"/>
    <n v="466.75"/>
    <n v="0"/>
    <n v="34.130000000000003"/>
    <x v="0"/>
    <m/>
    <m/>
    <n v="0"/>
    <n v="1"/>
  </r>
  <r>
    <s v="RX002535"/>
    <d v="2024-01-30T00:00:00"/>
    <s v="PT0081"/>
    <s v="DR001"/>
    <s v="Dr. Sarah Chen"/>
    <s v="Internal Medicine"/>
    <s v="RX001"/>
    <s v="Main St Pharmacy"/>
    <s v="Boston"/>
    <s v="MA"/>
    <s v="68382-0035-01"/>
    <m/>
    <x v="2"/>
    <s v="CCB"/>
    <n v="90"/>
    <n v="86"/>
    <x v="0"/>
    <n v="1"/>
    <n v="0"/>
    <s v="PBM001"/>
    <x v="0"/>
    <s v="COMMERCIAL"/>
    <s v="MAC"/>
    <n v="7.2"/>
    <n v="5.76"/>
    <n v="11.09"/>
    <n v="1.78"/>
    <n v="12.87"/>
    <n v="11.2"/>
    <n v="1.67"/>
    <n v="15.25"/>
    <n v="0"/>
    <n v="-2.39"/>
    <x v="0"/>
    <m/>
    <m/>
    <n v="3"/>
    <n v="1"/>
  </r>
  <r>
    <s v="RX002536"/>
    <d v="2024-11-26T00:00:00"/>
    <s v="PT0006"/>
    <s v="DR002"/>
    <s v="Dr. Michael Torres"/>
    <s v="Cardiology"/>
    <s v="RX004"/>
    <s v="Health Plus Pharmacy"/>
    <s v="Cambridge"/>
    <s v="MA"/>
    <s v="00003-0894-20"/>
    <s v="Eliquis 5mg"/>
    <x v="10"/>
    <s v="Anticoagulant"/>
    <n v="30"/>
    <n v="29"/>
    <x v="1"/>
    <n v="3"/>
    <n v="0"/>
    <s v="MCR001"/>
    <x v="5"/>
    <s v="GOVERNMENT"/>
    <s v="MAC"/>
    <n v="594"/>
    <n v="504.9"/>
    <n v="496.73"/>
    <n v="1.77"/>
    <n v="498.5"/>
    <n v="398.8"/>
    <n v="99.7"/>
    <n v="451.94"/>
    <n v="24.36"/>
    <n v="22.2"/>
    <x v="0"/>
    <m/>
    <m/>
    <n v="6"/>
    <n v="0"/>
  </r>
  <r>
    <s v="RX002537"/>
    <d v="2023-01-19T00:00:00"/>
    <s v="PT0063"/>
    <s v="DR005"/>
    <s v="Dr. Lisa Johnson"/>
    <s v="Oncology"/>
    <s v="RX003"/>
    <s v="Community Care Pharmacy"/>
    <s v="Worcester"/>
    <s v="MA"/>
    <s v="00071-0155-23"/>
    <s v="Lipitor"/>
    <x v="3"/>
    <s v="Statin"/>
    <n v="30"/>
    <n v="30"/>
    <x v="1"/>
    <n v="2"/>
    <n v="0"/>
    <s v="PBM001"/>
    <x v="0"/>
    <s v="COMMERCIAL"/>
    <s v="MAC"/>
    <n v="185.4"/>
    <n v="157.59"/>
    <n v="158.72"/>
    <n v="1.78"/>
    <n v="160.5"/>
    <n v="139.63"/>
    <n v="20.86"/>
    <n v="149.65"/>
    <n v="0"/>
    <n v="10.85"/>
    <x v="0"/>
    <m/>
    <m/>
    <n v="11"/>
    <n v="1"/>
  </r>
  <r>
    <s v="RX002538"/>
    <d v="2024-01-21T00:00:00"/>
    <s v="PT0023"/>
    <s v="DR004"/>
    <s v="Dr. James Williams"/>
    <s v="Primary Care"/>
    <s v="RX001"/>
    <s v="Main St Pharmacy"/>
    <s v="Boston"/>
    <s v="MA"/>
    <s v="68382-0035-01"/>
    <m/>
    <x v="2"/>
    <s v="CCB"/>
    <n v="30"/>
    <n v="31"/>
    <x v="0"/>
    <n v="1"/>
    <n v="1"/>
    <s v="PBM004"/>
    <x v="1"/>
    <s v="COMMERCIAL"/>
    <s v="MAC"/>
    <n v="7.2"/>
    <n v="5.76"/>
    <n v="4.4400000000000004"/>
    <n v="1.8"/>
    <n v="6.24"/>
    <n v="5.24"/>
    <n v="1"/>
    <n v="5.49"/>
    <n v="0"/>
    <n v="0.75"/>
    <x v="0"/>
    <m/>
    <m/>
    <n v="4"/>
    <n v="0"/>
  </r>
  <r>
    <s v="RX002539"/>
    <d v="2024-01-17T00:00:00"/>
    <s v="PT0080"/>
    <s v="DR001"/>
    <s v="Dr. Sarah Chen"/>
    <s v="Internal Medicine"/>
    <s v="RX004"/>
    <s v="Health Plus Pharmacy"/>
    <s v="Cambridge"/>
    <s v="MA"/>
    <s v="00003-0208-11"/>
    <s v="Jardiance 25mg"/>
    <x v="5"/>
    <s v="SGLT2i"/>
    <n v="30"/>
    <n v="28"/>
    <x v="1"/>
    <n v="4"/>
    <n v="0"/>
    <s v="PBM003"/>
    <x v="3"/>
    <s v="COMMERCIAL"/>
    <s v="MAC"/>
    <n v="564"/>
    <n v="479.4"/>
    <n v="468.82"/>
    <n v="1.78"/>
    <n v="470.6"/>
    <n v="414.13"/>
    <n v="56.47"/>
    <n v="435.01"/>
    <n v="0"/>
    <n v="35.6"/>
    <x v="0"/>
    <m/>
    <m/>
    <n v="11"/>
    <n v="0"/>
  </r>
  <r>
    <s v="RX002540"/>
    <d v="2023-07-10T00:00:00"/>
    <s v="PT0080"/>
    <s v="DR005"/>
    <s v="Dr. Lisa Johnson"/>
    <s v="Oncology"/>
    <s v="RX002"/>
    <s v="Westside Rx"/>
    <s v="Springfield"/>
    <s v="MA"/>
    <s v="00085-1234-01"/>
    <m/>
    <x v="4"/>
    <s v="ACE Inhibitor"/>
    <n v="90"/>
    <n v="87"/>
    <x v="0"/>
    <n v="1"/>
    <n v="2"/>
    <s v="PBM001"/>
    <x v="0"/>
    <s v="COMMERCIAL"/>
    <s v="MAC"/>
    <n v="8.5"/>
    <n v="6.8"/>
    <n v="5.17"/>
    <n v="1.78"/>
    <n v="6.95"/>
    <n v="6.05"/>
    <n v="1"/>
    <n v="6.02"/>
    <n v="0"/>
    <n v="0.94"/>
    <x v="0"/>
    <m/>
    <m/>
    <n v="0"/>
    <n v="0"/>
  </r>
  <r>
    <s v="RX002541"/>
    <d v="2024-10-18T00:00:00"/>
    <s v="PT0004"/>
    <s v="DR005"/>
    <s v="Dr. Lisa Johnson"/>
    <s v="Oncology"/>
    <s v="RX003"/>
    <s v="Community Care Pharmacy"/>
    <s v="Worcester"/>
    <s v="MA"/>
    <s v="00007-4102-20"/>
    <s v="Plavix 75mg"/>
    <x v="0"/>
    <s v="Antiplatelet"/>
    <n v="30"/>
    <n v="29"/>
    <x v="1"/>
    <n v="2"/>
    <n v="0"/>
    <s v="MCR001"/>
    <x v="5"/>
    <s v="GOVERNMENT"/>
    <s v="MAC"/>
    <n v="174"/>
    <n v="147.9"/>
    <n v="148.47"/>
    <n v="1.77"/>
    <n v="150.24"/>
    <n v="120.19"/>
    <n v="30.05"/>
    <n v="139.22"/>
    <n v="8.8699999999999992"/>
    <n v="2.15"/>
    <x v="0"/>
    <m/>
    <m/>
    <n v="2"/>
    <n v="0"/>
  </r>
  <r>
    <s v="RX002542"/>
    <d v="2024-12-29T00:00:00"/>
    <s v="PT0114"/>
    <s v="DR002"/>
    <s v="Dr. Michael Torres"/>
    <s v="Cardiology"/>
    <s v="RX003"/>
    <s v="Community Care Pharmacy"/>
    <s v="Worcester"/>
    <s v="MA"/>
    <s v="00093-7193-98"/>
    <m/>
    <x v="3"/>
    <s v="Statin"/>
    <n v="30"/>
    <n v="28"/>
    <x v="0"/>
    <n v="1"/>
    <n v="0"/>
    <s v="PBM002"/>
    <x v="2"/>
    <s v="COMMERCIAL"/>
    <s v="MAC"/>
    <n v="18.2"/>
    <n v="14.56"/>
    <n v="8.5500000000000007"/>
    <n v="1.79"/>
    <n v="10.34"/>
    <n v="8.7799999999999994"/>
    <n v="1.55"/>
    <n v="13.95"/>
    <n v="0"/>
    <n v="-3.62"/>
    <x v="0"/>
    <m/>
    <m/>
    <n v="7"/>
    <n v="0"/>
  </r>
  <r>
    <s v="RX002543"/>
    <d v="2024-01-31T00:00:00"/>
    <s v="PT0011"/>
    <s v="DR002"/>
    <s v="Dr. Michael Torres"/>
    <s v="Cardiology"/>
    <s v="RX002"/>
    <s v="Westside Rx"/>
    <s v="Springfield"/>
    <s v="MA"/>
    <s v="68382-0035-01"/>
    <m/>
    <x v="2"/>
    <s v="CCB"/>
    <n v="30"/>
    <n v="29"/>
    <x v="0"/>
    <n v="1"/>
    <n v="0"/>
    <s v="PBM001"/>
    <x v="0"/>
    <s v="COMMERCIAL"/>
    <s v="MAC"/>
    <n v="7.2"/>
    <n v="5.76"/>
    <n v="0"/>
    <n v="0"/>
    <n v="0"/>
    <n v="0"/>
    <n v="0"/>
    <n v="0"/>
    <n v="0"/>
    <n v="0"/>
    <x v="1"/>
    <n v="76"/>
    <s v="Plan Limitations Exceeded"/>
    <n v="1"/>
    <n v="0"/>
  </r>
  <r>
    <s v="RX002544"/>
    <d v="2024-09-04T00:00:00"/>
    <s v="PT0112"/>
    <s v="DR002"/>
    <s v="Dr. Michael Torres"/>
    <s v="Cardiology"/>
    <s v="RX004"/>
    <s v="Health Plus Pharmacy"/>
    <s v="Cambridge"/>
    <s v="MA"/>
    <s v="00169-4302-12"/>
    <s v="Ozempic 1mg"/>
    <x v="8"/>
    <s v="GLP-1"/>
    <n v="90"/>
    <n v="87"/>
    <x v="1"/>
    <n v="4"/>
    <n v="0"/>
    <s v="PBM003"/>
    <x v="3"/>
    <s v="COMMERCIAL"/>
    <s v="MAC"/>
    <n v="936"/>
    <n v="795.6"/>
    <n v="2377.4699999999998"/>
    <n v="1.78"/>
    <n v="2379.25"/>
    <n v="2093.7399999999998"/>
    <n v="285.51"/>
    <n v="2209.34"/>
    <n v="0"/>
    <n v="169.91"/>
    <x v="0"/>
    <m/>
    <m/>
    <n v="0"/>
    <n v="1"/>
  </r>
  <r>
    <s v="RX002545"/>
    <d v="2024-12-03T00:00:00"/>
    <s v="PT0037"/>
    <s v="DR004"/>
    <s v="Dr. James Williams"/>
    <s v="Primary Care"/>
    <s v="RX001"/>
    <s v="Main St Pharmacy"/>
    <s v="Boston"/>
    <s v="MA"/>
    <s v="00071-0155-23"/>
    <s v="Lipitor"/>
    <x v="3"/>
    <s v="Statin"/>
    <n v="30"/>
    <n v="31"/>
    <x v="1"/>
    <n v="2"/>
    <n v="0"/>
    <s v="PBM003"/>
    <x v="3"/>
    <s v="COMMERCIAL"/>
    <s v="MAC"/>
    <n v="185.4"/>
    <n v="157.59"/>
    <n v="157.9"/>
    <n v="1.78"/>
    <n v="159.68"/>
    <n v="140.52000000000001"/>
    <n v="19.16"/>
    <n v="150.84"/>
    <n v="0"/>
    <n v="8.84"/>
    <x v="0"/>
    <m/>
    <m/>
    <n v="1"/>
    <n v="0"/>
  </r>
  <r>
    <s v="RX002546"/>
    <d v="2024-04-03T00:00:00"/>
    <s v="PT0065"/>
    <s v="DR001"/>
    <s v="Dr. Sarah Chen"/>
    <s v="Internal Medicine"/>
    <s v="RX003"/>
    <s v="Community Care Pharmacy"/>
    <s v="Worcester"/>
    <s v="MA"/>
    <s v="61269-0435-01"/>
    <m/>
    <x v="14"/>
    <s v="Biguanide"/>
    <n v="90"/>
    <n v="88"/>
    <x v="0"/>
    <n v="1"/>
    <n v="0"/>
    <s v="PBM001"/>
    <x v="0"/>
    <s v="COMMERCIAL"/>
    <s v="MAC"/>
    <n v="12.4"/>
    <n v="9.92"/>
    <n v="6.25"/>
    <n v="1.78"/>
    <n v="8.0299999999999994"/>
    <n v="6.99"/>
    <n v="1.04"/>
    <n v="9.1999999999999993"/>
    <n v="0"/>
    <n v="-1.17"/>
    <x v="0"/>
    <m/>
    <m/>
    <n v="7"/>
    <n v="0"/>
  </r>
  <r>
    <s v="RX002547"/>
    <d v="2024-04-07T00:00:00"/>
    <s v="PT0084"/>
    <s v="DR004"/>
    <s v="Dr. James Williams"/>
    <s v="Primary Care"/>
    <s v="RX003"/>
    <s v="Community Care Pharmacy"/>
    <s v="Worcester"/>
    <s v="MA"/>
    <s v="00169-3671-12"/>
    <s v="Victoza 1.2mg"/>
    <x v="11"/>
    <s v="GLP-1"/>
    <n v="30"/>
    <n v="30"/>
    <x v="1"/>
    <n v="4"/>
    <n v="2"/>
    <s v="PBM003"/>
    <x v="3"/>
    <s v="COMMERCIAL"/>
    <s v="MAC"/>
    <n v="612"/>
    <n v="520.20000000000005"/>
    <n v="0"/>
    <n v="0"/>
    <n v="0"/>
    <n v="0"/>
    <n v="0"/>
    <n v="0"/>
    <n v="0"/>
    <n v="0"/>
    <x v="1"/>
    <n v="70"/>
    <s v="Product/Service Not Covered"/>
    <n v="10"/>
    <n v="0"/>
  </r>
  <r>
    <s v="RX002548"/>
    <d v="2024-06-06T00:00:00"/>
    <s v="PT0011"/>
    <s v="DR003"/>
    <s v="Dr. Priya Patel"/>
    <s v="Endocrinology"/>
    <s v="RX001"/>
    <s v="Main St Pharmacy"/>
    <s v="Boston"/>
    <s v="MA"/>
    <s v="61269-0435-01"/>
    <m/>
    <x v="14"/>
    <s v="Biguanide"/>
    <n v="90"/>
    <n v="89"/>
    <x v="0"/>
    <n v="1"/>
    <n v="0"/>
    <s v="PBM002"/>
    <x v="2"/>
    <s v="COMMERCIAL"/>
    <s v="MAC"/>
    <n v="12.4"/>
    <n v="9.92"/>
    <n v="6.27"/>
    <n v="1.79"/>
    <n v="8.06"/>
    <n v="6.85"/>
    <n v="1.21"/>
    <n v="9.5299999999999994"/>
    <n v="0"/>
    <n v="-1.47"/>
    <x v="0"/>
    <m/>
    <m/>
    <n v="10"/>
    <n v="0"/>
  </r>
  <r>
    <s v="RX002549"/>
    <d v="2023-07-11T00:00:00"/>
    <s v="PT0089"/>
    <s v="DR005"/>
    <s v="Dr. Lisa Johnson"/>
    <s v="Oncology"/>
    <s v="RX002"/>
    <s v="Westside Rx"/>
    <s v="Springfield"/>
    <s v="MA"/>
    <s v="00085-1234-01"/>
    <m/>
    <x v="4"/>
    <s v="ACE Inhibitor"/>
    <n v="90"/>
    <n v="90"/>
    <x v="0"/>
    <n v="1"/>
    <n v="0"/>
    <s v="MCD001"/>
    <x v="4"/>
    <s v="GOVERNMENT"/>
    <s v="NADAC"/>
    <n v="8.5"/>
    <n v="6.8"/>
    <n v="6.46"/>
    <n v="0.03"/>
    <n v="6.49"/>
    <n v="4.67"/>
    <n v="1.82"/>
    <n v="6.06"/>
    <n v="0"/>
    <n v="0.44"/>
    <x v="0"/>
    <m/>
    <m/>
    <n v="1"/>
    <n v="1"/>
  </r>
  <r>
    <s v="RX002550"/>
    <d v="2024-03-13T00:00:00"/>
    <s v="PT0080"/>
    <s v="DR001"/>
    <s v="Dr. Sarah Chen"/>
    <s v="Internal Medicine"/>
    <s v="RX003"/>
    <s v="Community Care Pharmacy"/>
    <s v="Worcester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9.9499999999999993"/>
    <n v="1.77"/>
    <n v="11.72"/>
    <n v="9.3800000000000008"/>
    <n v="2.34"/>
    <n v="12.91"/>
    <n v="0"/>
    <n v="-1.19"/>
    <x v="0"/>
    <m/>
    <m/>
    <n v="0"/>
    <n v="0"/>
  </r>
  <r>
    <s v="RX002551"/>
    <d v="2023-03-21T00:00:00"/>
    <s v="PT0046"/>
    <s v="DR004"/>
    <s v="Dr. James Williams"/>
    <s v="Primary Care"/>
    <s v="RX003"/>
    <s v="Community Care Pharmacy"/>
    <s v="Worcester"/>
    <s v="MA"/>
    <s v="00093-7193-98"/>
    <m/>
    <x v="3"/>
    <s v="Statin"/>
    <n v="30"/>
    <n v="31"/>
    <x v="0"/>
    <n v="1"/>
    <n v="2"/>
    <s v="PBM004"/>
    <x v="1"/>
    <s v="COMMERCIAL"/>
    <s v="MAC"/>
    <n v="18.2"/>
    <n v="14.56"/>
    <n v="10.44"/>
    <n v="1.8"/>
    <n v="12.24"/>
    <n v="10.28"/>
    <n v="1.96"/>
    <n v="13.17"/>
    <n v="0"/>
    <n v="-0.93"/>
    <x v="0"/>
    <m/>
    <m/>
    <n v="8"/>
    <n v="0"/>
  </r>
  <r>
    <s v="RX002552"/>
    <d v="2023-09-18T00:00:00"/>
    <s v="PT0082"/>
    <s v="DR002"/>
    <s v="Dr. Michael Torres"/>
    <s v="Cardiology"/>
    <s v="RX001"/>
    <s v="Main St Pharmacy"/>
    <s v="Boston"/>
    <s v="MA"/>
    <s v="00006-0021-31"/>
    <s v="Januvia 100mg"/>
    <x v="15"/>
    <s v="DPP-4"/>
    <n v="30"/>
    <n v="29"/>
    <x v="1"/>
    <n v="3"/>
    <n v="1"/>
    <s v="PBM004"/>
    <x v="1"/>
    <s v="COMMERCIAL"/>
    <s v="MAC"/>
    <n v="492"/>
    <n v="418.2"/>
    <n v="410.13"/>
    <n v="1.8"/>
    <n v="411.93"/>
    <n v="346.02"/>
    <n v="65.91"/>
    <n v="368.97"/>
    <n v="0"/>
    <n v="42.96"/>
    <x v="0"/>
    <m/>
    <m/>
    <n v="8"/>
    <n v="0"/>
  </r>
  <r>
    <s v="RX002553"/>
    <d v="2023-10-08T00:00:00"/>
    <s v="PT0052"/>
    <s v="DR001"/>
    <s v="Dr. Sarah Chen"/>
    <s v="Internal Medicine"/>
    <s v="RX001"/>
    <s v="Main St Pharmacy"/>
    <s v="Boston"/>
    <s v="MA"/>
    <s v="50458-0579-30"/>
    <s v="Xarelto 20mg"/>
    <x v="13"/>
    <s v="Anticoagulant"/>
    <n v="30"/>
    <n v="29"/>
    <x v="1"/>
    <n v="3"/>
    <n v="0"/>
    <s v="PBM003"/>
    <x v="3"/>
    <s v="COMMERCIAL"/>
    <s v="MAC"/>
    <n v="558"/>
    <n v="474.3"/>
    <n v="470.8"/>
    <n v="1.78"/>
    <n v="472.58"/>
    <n v="415.87"/>
    <n v="56.71"/>
    <n v="451.35"/>
    <n v="0"/>
    <n v="21.23"/>
    <x v="0"/>
    <m/>
    <m/>
    <n v="5"/>
    <n v="1"/>
  </r>
  <r>
    <s v="RX002554"/>
    <d v="2023-02-09T00:00:00"/>
    <s v="PT0062"/>
    <s v="DR004"/>
    <s v="Dr. James Williams"/>
    <s v="Primary Care"/>
    <s v="RX001"/>
    <s v="Main St Pharmacy"/>
    <s v="Boston"/>
    <s v="MA"/>
    <s v="00007-4102-20"/>
    <s v="Plavix 75mg"/>
    <x v="0"/>
    <s v="Antiplatelet"/>
    <n v="30"/>
    <n v="31"/>
    <x v="1"/>
    <n v="2"/>
    <n v="0"/>
    <s v="MCR001"/>
    <x v="5"/>
    <s v="GOVERNMENT"/>
    <s v="MAC"/>
    <n v="174"/>
    <n v="147.9"/>
    <n v="146.51"/>
    <n v="1.77"/>
    <n v="148.28"/>
    <n v="118.62"/>
    <n v="29.66"/>
    <n v="131.15"/>
    <n v="8.1999999999999993"/>
    <n v="8.93"/>
    <x v="0"/>
    <m/>
    <m/>
    <n v="2"/>
    <n v="0"/>
  </r>
  <r>
    <s v="RX002555"/>
    <d v="2023-08-24T00:00:00"/>
    <s v="PT0018"/>
    <s v="DR003"/>
    <s v="Dr. Priya Patel"/>
    <s v="Endocrinology"/>
    <s v="RX003"/>
    <s v="Community Care Pharmacy"/>
    <s v="Worcester"/>
    <s v="MA"/>
    <s v="68382-0035-01"/>
    <m/>
    <x v="2"/>
    <s v="CCB"/>
    <n v="30"/>
    <n v="29"/>
    <x v="0"/>
    <n v="1"/>
    <n v="0"/>
    <s v="PBM003"/>
    <x v="3"/>
    <s v="COMMERCIAL"/>
    <s v="MAC"/>
    <n v="7.2"/>
    <n v="5.76"/>
    <n v="3.4"/>
    <n v="1.78"/>
    <n v="5.18"/>
    <n v="4.5599999999999996"/>
    <n v="1"/>
    <n v="5.31"/>
    <n v="0"/>
    <n v="-0.13"/>
    <x v="0"/>
    <m/>
    <m/>
    <n v="9"/>
    <n v="0"/>
  </r>
  <r>
    <s v="RX002556"/>
    <d v="2023-10-02T00:00:00"/>
    <s v="PT0065"/>
    <s v="DR005"/>
    <s v="Dr. Lisa Johnson"/>
    <s v="Oncology"/>
    <s v="RX002"/>
    <s v="Westside Rx"/>
    <s v="Springfield"/>
    <s v="MA"/>
    <s v="00093-0892-01"/>
    <m/>
    <x v="0"/>
    <s v="Antiplatelet"/>
    <n v="30"/>
    <n v="29"/>
    <x v="0"/>
    <n v="1"/>
    <n v="2"/>
    <s v="PBM004"/>
    <x v="1"/>
    <s v="COMMERCIAL"/>
    <s v="MAC"/>
    <n v="14.8"/>
    <n v="11.84"/>
    <n v="8.83"/>
    <n v="1.8"/>
    <n v="10.63"/>
    <n v="8.93"/>
    <n v="1.7"/>
    <n v="10.8"/>
    <n v="0"/>
    <n v="-0.17"/>
    <x v="2"/>
    <m/>
    <m/>
    <n v="9"/>
    <n v="0"/>
  </r>
  <r>
    <s v="RX002557"/>
    <d v="2024-12-01T00:00:00"/>
    <s v="PT0105"/>
    <s v="DR004"/>
    <s v="Dr. James Williams"/>
    <s v="Primary Care"/>
    <s v="RX003"/>
    <s v="Community Care Pharmacy"/>
    <s v="Worcester"/>
    <s v="MA"/>
    <s v="00006-0021-31"/>
    <s v="Januvia 100mg"/>
    <x v="15"/>
    <s v="DPP-4"/>
    <n v="30"/>
    <n v="30"/>
    <x v="1"/>
    <n v="3"/>
    <n v="0"/>
    <s v="PBM001"/>
    <x v="0"/>
    <s v="COMMERCIAL"/>
    <s v="MAC"/>
    <n v="492"/>
    <n v="418.2"/>
    <n v="405.39"/>
    <n v="1.78"/>
    <n v="407.17"/>
    <n v="354.23"/>
    <n v="52.93"/>
    <n v="369.15"/>
    <n v="0"/>
    <n v="38.020000000000003"/>
    <x v="0"/>
    <m/>
    <m/>
    <n v="6"/>
    <n v="1"/>
  </r>
  <r>
    <s v="RX002558"/>
    <d v="2024-06-30T00:00:00"/>
    <s v="PT0030"/>
    <s v="DR003"/>
    <s v="Dr. Priya Patel"/>
    <s v="Endocrinology"/>
    <s v="RX004"/>
    <s v="Health Plus Pharmacy"/>
    <s v="Cambridge"/>
    <s v="MA"/>
    <s v="00093-0892-01"/>
    <m/>
    <x v="0"/>
    <s v="Antiplatelet"/>
    <n v="30"/>
    <n v="29"/>
    <x v="0"/>
    <n v="1"/>
    <n v="1"/>
    <s v="PBM003"/>
    <x v="3"/>
    <s v="COMMERCIAL"/>
    <s v="MAC"/>
    <n v="14.8"/>
    <n v="11.84"/>
    <n v="7.86"/>
    <n v="1.78"/>
    <n v="9.64"/>
    <n v="8.48"/>
    <n v="1.1599999999999999"/>
    <n v="11.04"/>
    <n v="0"/>
    <n v="-1.4"/>
    <x v="0"/>
    <m/>
    <m/>
    <n v="5"/>
    <n v="1"/>
  </r>
  <r>
    <s v="RX002559"/>
    <d v="2024-02-19T00:00:00"/>
    <s v="PT0111"/>
    <s v="DR004"/>
    <s v="Dr. James Williams"/>
    <s v="Primary Care"/>
    <s v="RX004"/>
    <s v="Health Plus Pharmacy"/>
    <s v="Cambridge"/>
    <s v="MA"/>
    <s v="00169-3671-12"/>
    <s v="Victoza 1.2mg"/>
    <x v="11"/>
    <s v="GLP-1"/>
    <n v="90"/>
    <n v="87"/>
    <x v="1"/>
    <n v="4"/>
    <n v="0"/>
    <s v="PBM001"/>
    <x v="0"/>
    <s v="COMMERCIAL"/>
    <s v="MAC"/>
    <n v="612"/>
    <n v="520.20000000000005"/>
    <n v="1544.2"/>
    <n v="1.78"/>
    <n v="1545.98"/>
    <n v="1345"/>
    <n v="200.98"/>
    <n v="1420.17"/>
    <n v="0"/>
    <n v="125.81"/>
    <x v="0"/>
    <m/>
    <m/>
    <n v="0"/>
    <n v="0"/>
  </r>
  <r>
    <s v="RX002560"/>
    <d v="2024-03-10T00:00:00"/>
    <s v="PT0113"/>
    <s v="DR004"/>
    <s v="Dr. James Williams"/>
    <s v="Primary Care"/>
    <s v="RX001"/>
    <s v="Main St Pharmacy"/>
    <s v="Boston"/>
    <s v="MA"/>
    <s v="00093-0892-01"/>
    <m/>
    <x v="0"/>
    <s v="Antiplatelet"/>
    <n v="90"/>
    <n v="86"/>
    <x v="0"/>
    <n v="1"/>
    <n v="0"/>
    <s v="PBM001"/>
    <x v="0"/>
    <s v="COMMERCIAL"/>
    <s v="MAC"/>
    <n v="14.8"/>
    <n v="11.84"/>
    <n v="20.059999999999999"/>
    <n v="1.78"/>
    <n v="21.84"/>
    <n v="19"/>
    <n v="2.84"/>
    <n v="32.090000000000003"/>
    <n v="0"/>
    <n v="-10.25"/>
    <x v="0"/>
    <m/>
    <m/>
    <n v="4"/>
    <n v="0"/>
  </r>
  <r>
    <s v="RX002561"/>
    <d v="2024-02-15T00:00:00"/>
    <s v="PT0028"/>
    <s v="DR002"/>
    <s v="Dr. Michael Torres"/>
    <s v="Cardiology"/>
    <s v="RX004"/>
    <s v="Health Plus Pharmacy"/>
    <s v="Cambridge"/>
    <s v="MA"/>
    <s v="00169-4302-12"/>
    <s v="Ozempic 1mg"/>
    <x v="8"/>
    <s v="GLP-1"/>
    <n v="90"/>
    <n v="87"/>
    <x v="1"/>
    <n v="4"/>
    <n v="0"/>
    <s v="PBM001"/>
    <x v="0"/>
    <s v="COMMERCIAL"/>
    <s v="MAC"/>
    <n v="936"/>
    <n v="795.6"/>
    <n v="2352.36"/>
    <n v="1.78"/>
    <n v="2354.14"/>
    <n v="2048.1"/>
    <n v="306.04000000000002"/>
    <n v="2139.4699999999998"/>
    <n v="0"/>
    <n v="214.67"/>
    <x v="0"/>
    <m/>
    <m/>
    <n v="4"/>
    <n v="0"/>
  </r>
  <r>
    <s v="RX002562"/>
    <d v="2023-10-05T00:00:00"/>
    <s v="PT0044"/>
    <s v="DR002"/>
    <s v="Dr. Michael Torres"/>
    <s v="Cardiology"/>
    <s v="RX003"/>
    <s v="Community Care Pharmacy"/>
    <s v="Worcester"/>
    <s v="MA"/>
    <s v="00003-0208-11"/>
    <s v="Jardiance 25mg"/>
    <x v="5"/>
    <s v="SGLT2i"/>
    <n v="30"/>
    <n v="29"/>
    <x v="1"/>
    <n v="4"/>
    <n v="0"/>
    <s v="PBM001"/>
    <x v="0"/>
    <s v="COMMERCIAL"/>
    <s v="MAC"/>
    <n v="564"/>
    <n v="479.4"/>
    <n v="483.14"/>
    <n v="1.78"/>
    <n v="484.92"/>
    <n v="421.88"/>
    <n v="63.04"/>
    <n v="426.41"/>
    <n v="0"/>
    <n v="58.51"/>
    <x v="0"/>
    <m/>
    <m/>
    <n v="9"/>
    <n v="0"/>
  </r>
  <r>
    <s v="RX002563"/>
    <d v="2024-06-28T00:00:00"/>
    <s v="PT0031"/>
    <s v="DR005"/>
    <s v="Dr. Lisa Johnson"/>
    <s v="Oncology"/>
    <s v="RX001"/>
    <s v="Main St Pharmacy"/>
    <s v="Boston"/>
    <s v="MA"/>
    <s v="00093-0892-01"/>
    <m/>
    <x v="0"/>
    <s v="Antiplatelet"/>
    <n v="30"/>
    <n v="30"/>
    <x v="0"/>
    <n v="1"/>
    <n v="2"/>
    <s v="PBM001"/>
    <x v="0"/>
    <s v="COMMERCIAL"/>
    <s v="MAC"/>
    <n v="14.8"/>
    <n v="11.84"/>
    <n v="8.36"/>
    <n v="1.78"/>
    <n v="10.14"/>
    <n v="8.82"/>
    <n v="1.32"/>
    <n v="10.74"/>
    <n v="0"/>
    <n v="-0.6"/>
    <x v="0"/>
    <m/>
    <m/>
    <n v="9"/>
    <n v="1"/>
  </r>
  <r>
    <s v="RX002564"/>
    <d v="2023-06-27T00:00:00"/>
    <s v="PT0113"/>
    <s v="DR005"/>
    <s v="Dr. Lisa Johnson"/>
    <s v="Oncology"/>
    <s v="RX004"/>
    <s v="Health Plus Pharmacy"/>
    <s v="Cambridge"/>
    <s v="MA"/>
    <s v="61958-0601-01"/>
    <m/>
    <x v="6"/>
    <s v="Biologic"/>
    <n v="28"/>
    <n v="28"/>
    <x v="0"/>
    <n v="4"/>
    <n v="0"/>
    <s v="PBM002"/>
    <x v="2"/>
    <s v="COMMERCIAL"/>
    <s v="MAC"/>
    <n v="4998"/>
    <n v="4248.3"/>
    <n v="2642.73"/>
    <n v="1.79"/>
    <n v="2644.52"/>
    <n v="2247.84"/>
    <n v="396.68"/>
    <n v="3962.8"/>
    <n v="0"/>
    <n v="-1318.28"/>
    <x v="0"/>
    <m/>
    <m/>
    <n v="11"/>
    <n v="1"/>
  </r>
  <r>
    <s v="RX002565"/>
    <d v="2024-10-22T00:00:00"/>
    <s v="PT0001"/>
    <s v="DR003"/>
    <s v="Dr. Priya Patel"/>
    <s v="Endocrinology"/>
    <s v="RX004"/>
    <s v="Health Plus Pharmacy"/>
    <s v="Cambridge"/>
    <s v="MA"/>
    <s v="00169-4170-43"/>
    <s v="Ozempic 0.5mg"/>
    <x v="9"/>
    <s v="GLP-1"/>
    <n v="30"/>
    <n v="28"/>
    <x v="1"/>
    <n v="4"/>
    <n v="0"/>
    <s v="MCD001"/>
    <x v="4"/>
    <s v="GOVERNMENT"/>
    <s v="NADAC"/>
    <n v="936"/>
    <n v="795.6"/>
    <n v="755.82"/>
    <n v="3.78"/>
    <n v="759.6"/>
    <n v="546.91"/>
    <n v="212.69"/>
    <n v="717.3"/>
    <n v="0"/>
    <n v="42.3"/>
    <x v="0"/>
    <m/>
    <m/>
    <n v="5"/>
    <n v="0"/>
  </r>
  <r>
    <s v="RX002566"/>
    <d v="2024-05-06T00:00:00"/>
    <s v="PT0044"/>
    <s v="DR003"/>
    <s v="Dr. Priya Patel"/>
    <s v="Endocrinology"/>
    <s v="RX002"/>
    <s v="Westside Rx"/>
    <s v="Springfield"/>
    <s v="MA"/>
    <s v="00093-0892-01"/>
    <m/>
    <x v="0"/>
    <s v="Antiplatelet"/>
    <n v="30"/>
    <n v="31"/>
    <x v="0"/>
    <n v="1"/>
    <n v="1"/>
    <s v="MCR001"/>
    <x v="5"/>
    <s v="GOVERNMENT"/>
    <s v="MAC"/>
    <n v="14.8"/>
    <n v="11.84"/>
    <n v="8.5500000000000007"/>
    <n v="1.77"/>
    <n v="10.32"/>
    <n v="8.25"/>
    <n v="2.06"/>
    <n v="10.67"/>
    <n v="0"/>
    <n v="-0.35"/>
    <x v="0"/>
    <m/>
    <m/>
    <n v="4"/>
    <n v="0"/>
  </r>
  <r>
    <s v="RX002567"/>
    <d v="2023-09-15T00:00:00"/>
    <s v="PT0069"/>
    <s v="DR002"/>
    <s v="Dr. Michael Torres"/>
    <s v="Cardiology"/>
    <s v="RX001"/>
    <s v="Main St Pharmacy"/>
    <s v="Boston"/>
    <s v="MA"/>
    <s v="00003-0894-20"/>
    <s v="Eliquis 5mg"/>
    <x v="10"/>
    <s v="Anticoagulant"/>
    <n v="30"/>
    <n v="30"/>
    <x v="1"/>
    <n v="3"/>
    <n v="1"/>
    <s v="PBM001"/>
    <x v="0"/>
    <s v="COMMERCIAL"/>
    <s v="MAC"/>
    <n v="594"/>
    <n v="504.9"/>
    <n v="488.26"/>
    <n v="1.78"/>
    <n v="490.04"/>
    <n v="426.34"/>
    <n v="63.71"/>
    <n v="478.06"/>
    <n v="0"/>
    <n v="11.98"/>
    <x v="0"/>
    <m/>
    <m/>
    <n v="2"/>
    <n v="0"/>
  </r>
  <r>
    <s v="RX002568"/>
    <d v="2024-10-09T00:00:00"/>
    <s v="PT0076"/>
    <s v="DR003"/>
    <s v="Dr. Priya Patel"/>
    <s v="Endocrinology"/>
    <s v="RX001"/>
    <s v="Main St Pharmacy"/>
    <s v="Boston"/>
    <s v="MA"/>
    <s v="68382-0035-01"/>
    <m/>
    <x v="2"/>
    <s v="CCB"/>
    <n v="30"/>
    <n v="29"/>
    <x v="0"/>
    <n v="1"/>
    <n v="1"/>
    <s v="CASH"/>
    <x v="6"/>
    <s v="CASH"/>
    <s v="AWP"/>
    <n v="7.2"/>
    <n v="5.76"/>
    <n v="6.48"/>
    <n v="0"/>
    <n v="6.48"/>
    <n v="0"/>
    <n v="6.48"/>
    <n v="5.45"/>
    <n v="0"/>
    <n v="1.03"/>
    <x v="0"/>
    <m/>
    <m/>
    <n v="9"/>
    <n v="0"/>
  </r>
  <r>
    <s v="RX002569"/>
    <d v="2023-04-15T00:00:00"/>
    <s v="PT0009"/>
    <s v="DR005"/>
    <s v="Dr. Lisa Johnson"/>
    <s v="Oncology"/>
    <s v="RX003"/>
    <s v="Community Care Pharmacy"/>
    <s v="Worcester"/>
    <s v="MA"/>
    <s v="61269-0435-01"/>
    <m/>
    <x v="14"/>
    <s v="Biguanide"/>
    <n v="90"/>
    <n v="90"/>
    <x v="0"/>
    <n v="1"/>
    <n v="0"/>
    <s v="PBM003"/>
    <x v="3"/>
    <s v="COMMERCIAL"/>
    <s v="MAC"/>
    <n v="12.4"/>
    <n v="9.92"/>
    <n v="5.82"/>
    <n v="1.78"/>
    <n v="7.6"/>
    <n v="6.69"/>
    <n v="1"/>
    <n v="9.5"/>
    <n v="0"/>
    <n v="-1.9"/>
    <x v="2"/>
    <m/>
    <m/>
    <n v="10"/>
    <n v="1"/>
  </r>
  <r>
    <s v="RX002570"/>
    <d v="2023-03-27T00:00:00"/>
    <s v="PT0022"/>
    <s v="DR004"/>
    <s v="Dr. James Williams"/>
    <s v="Primary Care"/>
    <s v="RX003"/>
    <s v="Community Care Pharmacy"/>
    <s v="Worcester"/>
    <s v="MA"/>
    <s v="61269-0435-01"/>
    <m/>
    <x v="14"/>
    <s v="Biguanide"/>
    <n v="90"/>
    <n v="88"/>
    <x v="0"/>
    <n v="1"/>
    <n v="0"/>
    <s v="PBM002"/>
    <x v="2"/>
    <s v="COMMERCIAL"/>
    <s v="MAC"/>
    <n v="12.4"/>
    <n v="9.92"/>
    <n v="5.48"/>
    <n v="1.79"/>
    <n v="7.27"/>
    <n v="6.18"/>
    <n v="1.0900000000000001"/>
    <n v="8.83"/>
    <n v="0"/>
    <n v="-1.56"/>
    <x v="2"/>
    <m/>
    <m/>
    <n v="1"/>
    <n v="0"/>
  </r>
  <r>
    <s v="RX002571"/>
    <d v="2024-05-07T00:00:00"/>
    <s v="PT0111"/>
    <s v="DR002"/>
    <s v="Dr. Michael Torres"/>
    <s v="Cardiology"/>
    <s v="RX001"/>
    <s v="Main St Pharmacy"/>
    <s v="Boston"/>
    <s v="MA"/>
    <s v="00071-0155-23"/>
    <s v="Lipitor"/>
    <x v="3"/>
    <s v="Statin"/>
    <n v="90"/>
    <n v="90"/>
    <x v="1"/>
    <n v="2"/>
    <n v="0"/>
    <s v="PBM002"/>
    <x v="2"/>
    <s v="COMMERCIAL"/>
    <s v="MAC"/>
    <n v="185.4"/>
    <n v="157.59"/>
    <n v="464.52"/>
    <n v="1.79"/>
    <n v="466.31"/>
    <n v="396.36"/>
    <n v="69.95"/>
    <n v="433.72"/>
    <n v="0"/>
    <n v="32.58"/>
    <x v="0"/>
    <m/>
    <m/>
    <n v="2"/>
    <n v="1"/>
  </r>
  <r>
    <s v="RX002572"/>
    <d v="2024-01-16T00:00:00"/>
    <s v="PT0051"/>
    <s v="DR002"/>
    <s v="Dr. Michael Torres"/>
    <s v="Cardiology"/>
    <s v="RX003"/>
    <s v="Community Care Pharmacy"/>
    <s v="Worcester"/>
    <s v="MA"/>
    <s v="00085-1234-01"/>
    <m/>
    <x v="4"/>
    <s v="ACE Inhibitor"/>
    <n v="90"/>
    <n v="92"/>
    <x v="0"/>
    <n v="1"/>
    <n v="0"/>
    <s v="PBM001"/>
    <x v="0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10"/>
    <n v="0"/>
  </r>
  <r>
    <s v="RX002573"/>
    <d v="2023-03-05T00:00:00"/>
    <s v="PT0036"/>
    <s v="DR001"/>
    <s v="Dr. Sarah Chen"/>
    <s v="Internal Medicine"/>
    <s v="RX002"/>
    <s v="Westside Rx"/>
    <s v="Springfield"/>
    <s v="MA"/>
    <s v="00085-1234-01"/>
    <m/>
    <x v="4"/>
    <s v="ACE Inhibitor"/>
    <n v="90"/>
    <n v="93"/>
    <x v="0"/>
    <n v="1"/>
    <n v="0"/>
    <s v="MCD001"/>
    <x v="4"/>
    <s v="GOVERNMENT"/>
    <s v="NADAC"/>
    <n v="8.5"/>
    <n v="6.8"/>
    <n v="6.46"/>
    <n v="0.03"/>
    <n v="6.49"/>
    <n v="4.67"/>
    <n v="1.82"/>
    <n v="6.16"/>
    <n v="0"/>
    <n v="0.33"/>
    <x v="0"/>
    <m/>
    <m/>
    <n v="10"/>
    <n v="0"/>
  </r>
  <r>
    <s v="RX002574"/>
    <d v="2023-12-29T00:00:00"/>
    <s v="PT0095"/>
    <s v="DR001"/>
    <s v="Dr. Sarah Chen"/>
    <s v="Internal Medicine"/>
    <s v="RX004"/>
    <s v="Health Plus Pharmacy"/>
    <s v="Cambridge"/>
    <s v="MA"/>
    <s v="00591-3622-19"/>
    <m/>
    <x v="12"/>
    <s v="PPI"/>
    <n v="30"/>
    <n v="30"/>
    <x v="0"/>
    <n v="1"/>
    <n v="2"/>
    <s v="PBM001"/>
    <x v="0"/>
    <s v="COMMERCIAL"/>
    <s v="MAC"/>
    <n v="6.9"/>
    <n v="5.52"/>
    <n v="4.01"/>
    <n v="1.78"/>
    <n v="5.79"/>
    <n v="5.04"/>
    <n v="1"/>
    <n v="5.28"/>
    <n v="0"/>
    <n v="0.51"/>
    <x v="0"/>
    <m/>
    <m/>
    <n v="5"/>
    <n v="0"/>
  </r>
  <r>
    <s v="RX002575"/>
    <d v="2024-05-30T00:00:00"/>
    <s v="PT0074"/>
    <s v="DR005"/>
    <s v="Dr. Lisa Johnson"/>
    <s v="Oncology"/>
    <s v="RX004"/>
    <s v="Health Plus Pharmacy"/>
    <s v="Cambridge"/>
    <s v="MA"/>
    <s v="68382-0035-01"/>
    <m/>
    <x v="2"/>
    <s v="CCB"/>
    <n v="90"/>
    <n v="89"/>
    <x v="0"/>
    <n v="1"/>
    <n v="1"/>
    <s v="PBM001"/>
    <x v="0"/>
    <s v="COMMERCIAL"/>
    <s v="MAC"/>
    <n v="7.2"/>
    <n v="5.76"/>
    <n v="10.97"/>
    <n v="1.78"/>
    <n v="12.75"/>
    <n v="11.09"/>
    <n v="1.66"/>
    <n v="15.98"/>
    <n v="0"/>
    <n v="-3.23"/>
    <x v="0"/>
    <m/>
    <m/>
    <n v="3"/>
    <n v="0"/>
  </r>
  <r>
    <s v="RX002576"/>
    <d v="2024-01-13T00:00:00"/>
    <s v="PT0069"/>
    <s v="DR001"/>
    <s v="Dr. Sarah Chen"/>
    <s v="Internal Medicine"/>
    <s v="RX001"/>
    <s v="Main St Pharmacy"/>
    <s v="Boston"/>
    <s v="MA"/>
    <s v="00085-1234-01"/>
    <m/>
    <x v="4"/>
    <s v="ACE Inhibitor"/>
    <n v="90"/>
    <n v="86"/>
    <x v="0"/>
    <n v="1"/>
    <n v="0"/>
    <s v="PBM003"/>
    <x v="3"/>
    <s v="COMMERCIAL"/>
    <s v="MAC"/>
    <n v="8.5"/>
    <n v="6.8"/>
    <n v="4.7699999999999996"/>
    <n v="1.78"/>
    <n v="6.55"/>
    <n v="5.76"/>
    <n v="1"/>
    <n v="6.43"/>
    <n v="0"/>
    <n v="0.12"/>
    <x v="0"/>
    <m/>
    <m/>
    <n v="3"/>
    <n v="0"/>
  </r>
  <r>
    <s v="RX002577"/>
    <d v="2023-05-17T00:00:00"/>
    <s v="PT0050"/>
    <s v="DR001"/>
    <s v="Dr. Sarah Chen"/>
    <s v="Internal Medicine"/>
    <s v="RX004"/>
    <s v="Health Plus Pharmacy"/>
    <s v="Cambridge"/>
    <s v="MA"/>
    <s v="61958-0601-01"/>
    <m/>
    <x v="6"/>
    <s v="Biologic"/>
    <n v="28"/>
    <n v="27"/>
    <x v="0"/>
    <n v="4"/>
    <n v="0"/>
    <s v="PBM002"/>
    <x v="2"/>
    <s v="COMMERCIAL"/>
    <s v="MAC"/>
    <n v="4998"/>
    <n v="4248.3"/>
    <n v="3008.51"/>
    <n v="1.79"/>
    <n v="3010.3"/>
    <n v="2558.7600000000002"/>
    <n v="451.55"/>
    <n v="3975.17"/>
    <n v="0"/>
    <n v="-964.86"/>
    <x v="0"/>
    <m/>
    <m/>
    <n v="3"/>
    <n v="0"/>
  </r>
  <r>
    <s v="RX002578"/>
    <d v="2024-05-12T00:00:00"/>
    <s v="PT0008"/>
    <s v="DR001"/>
    <s v="Dr. Sarah Chen"/>
    <s v="Internal Medicine"/>
    <s v="RX004"/>
    <s v="Health Plus Pharmacy"/>
    <s v="Cambridge"/>
    <s v="MA"/>
    <s v="68382-0035-01"/>
    <m/>
    <x v="2"/>
    <s v="CCB"/>
    <n v="30"/>
    <n v="28"/>
    <x v="0"/>
    <n v="1"/>
    <n v="0"/>
    <s v="MCD001"/>
    <x v="4"/>
    <s v="GOVERNMENT"/>
    <s v="NADAC"/>
    <n v="7.2"/>
    <n v="5.76"/>
    <n v="5.47"/>
    <n v="0.03"/>
    <n v="5.5"/>
    <n v="3.96"/>
    <n v="1.54"/>
    <n v="5.16"/>
    <n v="0"/>
    <n v="0.34"/>
    <x v="0"/>
    <m/>
    <m/>
    <n v="10"/>
    <n v="1"/>
  </r>
  <r>
    <s v="RX002579"/>
    <d v="2023-01-24T00:00:00"/>
    <s v="PT0075"/>
    <s v="DR005"/>
    <s v="Dr. Lisa Johnson"/>
    <s v="Oncology"/>
    <s v="RX001"/>
    <s v="Main St Pharmacy"/>
    <s v="Boston"/>
    <s v="MA"/>
    <s v="61269-0435-01"/>
    <m/>
    <x v="14"/>
    <s v="Biguanide"/>
    <n v="90"/>
    <n v="88"/>
    <x v="0"/>
    <n v="1"/>
    <n v="0"/>
    <s v="PBM004"/>
    <x v="1"/>
    <s v="COMMERCIAL"/>
    <s v="MAC"/>
    <n v="12.4"/>
    <n v="9.92"/>
    <n v="5.78"/>
    <n v="1.8"/>
    <n v="7.58"/>
    <n v="6.37"/>
    <n v="1.21"/>
    <n v="8.98"/>
    <n v="0"/>
    <n v="-1.4"/>
    <x v="2"/>
    <m/>
    <m/>
    <n v="9"/>
    <n v="0"/>
  </r>
  <r>
    <s v="RX002580"/>
    <d v="2023-10-11T00:00:00"/>
    <s v="PT0094"/>
    <s v="DR002"/>
    <s v="Dr. Michael Torres"/>
    <s v="Cardiology"/>
    <s v="RX003"/>
    <s v="Community Care Pharmacy"/>
    <s v="Worcester"/>
    <s v="MA"/>
    <s v="61269-0435-01"/>
    <m/>
    <x v="14"/>
    <s v="Biguanide"/>
    <n v="90"/>
    <n v="94"/>
    <x v="0"/>
    <n v="1"/>
    <n v="0"/>
    <s v="PBM002"/>
    <x v="2"/>
    <s v="COMMERCIAL"/>
    <s v="MAC"/>
    <n v="12.4"/>
    <n v="9.92"/>
    <n v="6.62"/>
    <n v="1.79"/>
    <n v="8.41"/>
    <n v="7.15"/>
    <n v="1.26"/>
    <n v="9.1300000000000008"/>
    <n v="0"/>
    <n v="-0.72"/>
    <x v="0"/>
    <m/>
    <m/>
    <n v="11"/>
    <n v="0"/>
  </r>
  <r>
    <s v="RX002581"/>
    <d v="2023-08-17T00:00:00"/>
    <s v="PT0096"/>
    <s v="DR004"/>
    <s v="Dr. James Williams"/>
    <s v="Primary Care"/>
    <s v="RX003"/>
    <s v="Community Care Pharmacy"/>
    <s v="Worcester"/>
    <s v="MA"/>
    <s v="00002-4415-85"/>
    <s v="Trulicity 1.5mg"/>
    <x v="17"/>
    <s v="GLP-1"/>
    <n v="28"/>
    <n v="28"/>
    <x v="1"/>
    <n v="4"/>
    <n v="0"/>
    <s v="MCD001"/>
    <x v="4"/>
    <s v="GOVERNMENT"/>
    <s v="NADAC"/>
    <n v="918"/>
    <n v="780.3"/>
    <n v="741.28"/>
    <n v="3.71"/>
    <n v="744.99"/>
    <n v="536.39"/>
    <n v="208.6"/>
    <n v="726"/>
    <n v="0"/>
    <n v="18.989999999999998"/>
    <x v="0"/>
    <m/>
    <m/>
    <n v="2"/>
    <n v="0"/>
  </r>
  <r>
    <s v="RX002582"/>
    <d v="2024-04-13T00:00:00"/>
    <s v="PT0085"/>
    <s v="DR004"/>
    <s v="Dr. James Williams"/>
    <s v="Primary Care"/>
    <s v="RX003"/>
    <s v="Community Care Pharmacy"/>
    <s v="Worcester"/>
    <s v="MA"/>
    <s v="00003-0894-20"/>
    <s v="Eliquis 5mg"/>
    <x v="10"/>
    <s v="Anticoagulant"/>
    <n v="30"/>
    <n v="29"/>
    <x v="1"/>
    <n v="3"/>
    <n v="0"/>
    <s v="MCD001"/>
    <x v="4"/>
    <s v="GOVERNMENT"/>
    <s v="NADAC"/>
    <n v="594"/>
    <n v="504.9"/>
    <n v="479.65"/>
    <n v="2.4"/>
    <n v="482.05"/>
    <n v="347.08"/>
    <n v="134.97"/>
    <n v="446.65"/>
    <n v="0"/>
    <n v="35.409999999999997"/>
    <x v="0"/>
    <m/>
    <m/>
    <n v="2"/>
    <n v="0"/>
  </r>
  <r>
    <s v="RX002583"/>
    <d v="2023-10-08T00:00:00"/>
    <s v="PT0021"/>
    <s v="DR005"/>
    <s v="Dr. Lisa Johnson"/>
    <s v="Oncology"/>
    <s v="RX002"/>
    <s v="Westside Rx"/>
    <s v="Springfield"/>
    <s v="MA"/>
    <s v="00093-0892-01"/>
    <m/>
    <x v="0"/>
    <s v="Antiplatelet"/>
    <n v="30"/>
    <n v="29"/>
    <x v="0"/>
    <n v="1"/>
    <n v="0"/>
    <s v="PBM004"/>
    <x v="1"/>
    <s v="COMMERCIAL"/>
    <s v="MAC"/>
    <n v="14.8"/>
    <n v="11.84"/>
    <n v="9.4499999999999993"/>
    <n v="1.8"/>
    <n v="11.25"/>
    <n v="9.4499999999999993"/>
    <n v="1.8"/>
    <n v="10.77"/>
    <n v="0"/>
    <n v="0.48"/>
    <x v="0"/>
    <m/>
    <m/>
    <n v="10"/>
    <n v="0"/>
  </r>
  <r>
    <s v="RX002584"/>
    <d v="2023-03-03T00:00:00"/>
    <s v="PT0001"/>
    <s v="DR002"/>
    <s v="Dr. Michael Torres"/>
    <s v="Cardiology"/>
    <s v="RX001"/>
    <s v="Main St Pharmacy"/>
    <s v="Boston"/>
    <s v="MA"/>
    <s v="00006-0021-31"/>
    <s v="Januvia 100mg"/>
    <x v="15"/>
    <s v="DPP-4"/>
    <n v="30"/>
    <n v="28"/>
    <x v="1"/>
    <n v="3"/>
    <n v="0"/>
    <s v="PBM003"/>
    <x v="3"/>
    <s v="COMMERCIAL"/>
    <s v="MAC"/>
    <n v="492"/>
    <n v="418.2"/>
    <n v="416.44"/>
    <n v="1.78"/>
    <n v="418.22"/>
    <n v="368.03"/>
    <n v="50.19"/>
    <n v="369.45"/>
    <n v="0"/>
    <n v="48.77"/>
    <x v="0"/>
    <m/>
    <m/>
    <n v="9"/>
    <n v="0"/>
  </r>
  <r>
    <s v="RX002585"/>
    <d v="2023-11-24T00:00:00"/>
    <s v="PT0009"/>
    <s v="DR005"/>
    <s v="Dr. Lisa Johnson"/>
    <s v="Oncology"/>
    <s v="RX004"/>
    <s v="Health Plus Pharmacy"/>
    <s v="Cambridge"/>
    <s v="MA"/>
    <s v="00006-0021-31"/>
    <s v="Januvia 100mg"/>
    <x v="15"/>
    <s v="DPP-4"/>
    <n v="30"/>
    <n v="30"/>
    <x v="1"/>
    <n v="3"/>
    <n v="0"/>
    <s v="PBM002"/>
    <x v="2"/>
    <s v="COMMERCIAL"/>
    <s v="MAC"/>
    <n v="492"/>
    <n v="418.2"/>
    <n v="406.64"/>
    <n v="1.79"/>
    <n v="408.43"/>
    <n v="347.17"/>
    <n v="61.27"/>
    <n v="388.47"/>
    <n v="0"/>
    <n v="19.97"/>
    <x v="0"/>
    <m/>
    <m/>
    <n v="7"/>
    <n v="0"/>
  </r>
  <r>
    <s v="RX002586"/>
    <d v="2023-03-14T00:00:00"/>
    <s v="PT0003"/>
    <s v="DR004"/>
    <s v="Dr. James Williams"/>
    <s v="Primary Care"/>
    <s v="RX003"/>
    <s v="Community Care Pharmacy"/>
    <s v="Worcester"/>
    <s v="MA"/>
    <s v="61269-0435-01"/>
    <m/>
    <x v="14"/>
    <s v="Biguanide"/>
    <n v="90"/>
    <n v="87"/>
    <x v="0"/>
    <n v="1"/>
    <n v="0"/>
    <s v="PBM001"/>
    <x v="0"/>
    <s v="COMMERCIAL"/>
    <s v="MAC"/>
    <n v="12.4"/>
    <n v="9.92"/>
    <n v="7.25"/>
    <n v="1.78"/>
    <n v="9.0299999999999994"/>
    <n v="7.86"/>
    <n v="1.17"/>
    <n v="9.4"/>
    <n v="0"/>
    <n v="-0.37"/>
    <x v="0"/>
    <m/>
    <m/>
    <n v="6"/>
    <n v="0"/>
  </r>
  <r>
    <s v="RX002587"/>
    <d v="2024-06-23T00:00:00"/>
    <s v="PT0019"/>
    <s v="DR001"/>
    <s v="Dr. Sarah Chen"/>
    <s v="Internal Medicine"/>
    <s v="RX001"/>
    <s v="Main St Pharmacy"/>
    <s v="Boston"/>
    <s v="MA"/>
    <s v="00169-4170-43"/>
    <s v="Ozempic 0.5mg"/>
    <x v="9"/>
    <s v="GLP-1"/>
    <n v="30"/>
    <n v="30"/>
    <x v="1"/>
    <n v="4"/>
    <n v="1"/>
    <s v="MCD001"/>
    <x v="4"/>
    <s v="GOVERNMENT"/>
    <s v="NADAC"/>
    <n v="936"/>
    <n v="795.6"/>
    <n v="755.82"/>
    <n v="3.78"/>
    <n v="759.6"/>
    <n v="546.91"/>
    <n v="212.69"/>
    <n v="713.65"/>
    <n v="0"/>
    <n v="45.95"/>
    <x v="0"/>
    <m/>
    <m/>
    <n v="9"/>
    <n v="0"/>
  </r>
  <r>
    <s v="RX002588"/>
    <d v="2023-04-15T00:00:00"/>
    <s v="PT0104"/>
    <s v="DR003"/>
    <s v="Dr. Priya Patel"/>
    <s v="Endocrinology"/>
    <s v="RX001"/>
    <s v="Main St Pharmacy"/>
    <s v="Boston"/>
    <s v="MA"/>
    <s v="00003-0894-20"/>
    <s v="Eliquis 5mg"/>
    <x v="10"/>
    <s v="Anticoagulant"/>
    <n v="30"/>
    <n v="29"/>
    <x v="1"/>
    <n v="3"/>
    <n v="2"/>
    <s v="PBM001"/>
    <x v="0"/>
    <s v="COMMERCIAL"/>
    <s v="MAC"/>
    <n v="594"/>
    <n v="504.9"/>
    <n v="499.41"/>
    <n v="1.78"/>
    <n v="501.19"/>
    <n v="436.04"/>
    <n v="65.16"/>
    <n v="480.87"/>
    <n v="0"/>
    <n v="20.329999999999998"/>
    <x v="0"/>
    <m/>
    <m/>
    <n v="11"/>
    <n v="0"/>
  </r>
  <r>
    <s v="RX002589"/>
    <d v="2023-10-16T00:00:00"/>
    <s v="PT0111"/>
    <s v="DR003"/>
    <s v="Dr. Priya Patel"/>
    <s v="Endocrinology"/>
    <s v="RX003"/>
    <s v="Community Care Pharmacy"/>
    <s v="Worcester"/>
    <s v="MA"/>
    <s v="00169-3671-12"/>
    <s v="Victoza 1.2mg"/>
    <x v="11"/>
    <s v="GLP-1"/>
    <n v="90"/>
    <n v="89"/>
    <x v="1"/>
    <n v="4"/>
    <n v="1"/>
    <s v="PBM003"/>
    <x v="3"/>
    <s v="COMMERCIAL"/>
    <s v="MAC"/>
    <n v="612"/>
    <n v="520.20000000000005"/>
    <n v="1560.61"/>
    <n v="1.78"/>
    <n v="1562.39"/>
    <n v="1374.91"/>
    <n v="187.49"/>
    <n v="1465"/>
    <n v="0"/>
    <n v="97.39"/>
    <x v="0"/>
    <m/>
    <m/>
    <n v="10"/>
    <n v="0"/>
  </r>
  <r>
    <s v="RX002590"/>
    <d v="2024-12-01T00:00:00"/>
    <s v="PT0054"/>
    <s v="DR002"/>
    <s v="Dr. Michael Torres"/>
    <s v="Cardiology"/>
    <s v="RX001"/>
    <s v="Main St Pharmacy"/>
    <s v="Boston"/>
    <s v="MA"/>
    <s v="00169-4170-43"/>
    <s v="Ozempic 0.5mg"/>
    <x v="9"/>
    <s v="GLP-1"/>
    <n v="30"/>
    <n v="29"/>
    <x v="1"/>
    <n v="4"/>
    <n v="2"/>
    <s v="PBM002"/>
    <x v="2"/>
    <s v="COMMERCIAL"/>
    <s v="MAC"/>
    <n v="936"/>
    <n v="795.6"/>
    <n v="0"/>
    <n v="0"/>
    <n v="0"/>
    <n v="0"/>
    <n v="0"/>
    <n v="0"/>
    <n v="0"/>
    <n v="0"/>
    <x v="1"/>
    <n v="70"/>
    <s v="Product/Service Not Covered"/>
    <n v="6"/>
    <n v="0"/>
  </r>
  <r>
    <s v="RX002591"/>
    <d v="2023-12-17T00:00:00"/>
    <s v="PT0045"/>
    <s v="DR004"/>
    <s v="Dr. James Williams"/>
    <s v="Primary Care"/>
    <s v="RX002"/>
    <s v="Westside Rx"/>
    <s v="Springfield"/>
    <s v="MA"/>
    <s v="00085-1234-01"/>
    <m/>
    <x v="4"/>
    <s v="ACE Inhibitor"/>
    <n v="90"/>
    <n v="88"/>
    <x v="0"/>
    <n v="1"/>
    <n v="0"/>
    <s v="PBM003"/>
    <x v="3"/>
    <s v="COMMERCIAL"/>
    <s v="MAC"/>
    <n v="8.5"/>
    <n v="6.8"/>
    <n v="4.5199999999999996"/>
    <n v="1.78"/>
    <n v="6.3"/>
    <n v="5.54"/>
    <n v="1"/>
    <n v="6.17"/>
    <n v="0"/>
    <n v="0.12"/>
    <x v="0"/>
    <m/>
    <m/>
    <n v="4"/>
    <n v="0"/>
  </r>
  <r>
    <s v="RX002592"/>
    <d v="2024-01-02T00:00:00"/>
    <s v="PT0007"/>
    <s v="DR002"/>
    <s v="Dr. Michael Torres"/>
    <s v="Cardiology"/>
    <s v="RX003"/>
    <s v="Community Care Pharmacy"/>
    <s v="Worcester"/>
    <s v="MA"/>
    <s v="00085-1234-01"/>
    <m/>
    <x v="4"/>
    <s v="ACE Inhibitor"/>
    <n v="90"/>
    <n v="86"/>
    <x v="0"/>
    <n v="1"/>
    <n v="0"/>
    <s v="PBM003"/>
    <x v="3"/>
    <s v="COMMERCIAL"/>
    <s v="MAC"/>
    <n v="8.5"/>
    <n v="6.8"/>
    <n v="4.97"/>
    <n v="1.78"/>
    <n v="6.75"/>
    <n v="5.94"/>
    <n v="1"/>
    <n v="6.05"/>
    <n v="0"/>
    <n v="0.7"/>
    <x v="0"/>
    <m/>
    <m/>
    <n v="5"/>
    <n v="1"/>
  </r>
  <r>
    <s v="RX002593"/>
    <d v="2024-12-08T00:00:00"/>
    <s v="PT0087"/>
    <s v="DR002"/>
    <s v="Dr. Michael Torres"/>
    <s v="Cardiology"/>
    <s v="RX002"/>
    <s v="Westside Rx"/>
    <s v="Springfield"/>
    <s v="MA"/>
    <s v="00591-3622-19"/>
    <m/>
    <x v="12"/>
    <s v="PPI"/>
    <n v="90"/>
    <n v="92"/>
    <x v="0"/>
    <n v="1"/>
    <n v="0"/>
    <s v="PBM003"/>
    <x v="3"/>
    <s v="COMMERCIAL"/>
    <s v="MAC"/>
    <n v="6.9"/>
    <n v="5.52"/>
    <n v="12.75"/>
    <n v="1.78"/>
    <n v="14.53"/>
    <n v="12.78"/>
    <n v="1.74"/>
    <n v="14.88"/>
    <n v="0"/>
    <n v="-0.35"/>
    <x v="2"/>
    <m/>
    <m/>
    <n v="8"/>
    <n v="0"/>
  </r>
  <r>
    <s v="RX002594"/>
    <d v="2024-01-21T00:00:00"/>
    <s v="PT0050"/>
    <s v="DR002"/>
    <s v="Dr. Michael Torres"/>
    <s v="Cardiology"/>
    <s v="RX001"/>
    <s v="Main St Pharmacy"/>
    <s v="Boston"/>
    <s v="MA"/>
    <s v="00078-0467-15"/>
    <s v="Entresto 49/51"/>
    <x v="16"/>
    <s v="ARNI"/>
    <n v="30"/>
    <n v="29"/>
    <x v="1"/>
    <n v="4"/>
    <n v="1"/>
    <s v="PBM001"/>
    <x v="0"/>
    <s v="COMMERCIAL"/>
    <s v="MAC"/>
    <n v="618"/>
    <n v="525.29999999999995"/>
    <n v="511.7"/>
    <n v="1.78"/>
    <n v="513.48"/>
    <n v="446.73"/>
    <n v="66.75"/>
    <n v="482.24"/>
    <n v="0"/>
    <n v="31.23"/>
    <x v="0"/>
    <m/>
    <m/>
    <n v="1"/>
    <n v="0"/>
  </r>
  <r>
    <s v="RX002595"/>
    <d v="2023-06-10T00:00:00"/>
    <s v="PT0037"/>
    <s v="DR004"/>
    <s v="Dr. James Williams"/>
    <s v="Primary Care"/>
    <s v="RX004"/>
    <s v="Health Plus Pharmacy"/>
    <s v="Cambridge"/>
    <s v="MA"/>
    <s v="61269-0435-01"/>
    <m/>
    <x v="14"/>
    <s v="Biguanide"/>
    <n v="90"/>
    <n v="90"/>
    <x v="0"/>
    <n v="1"/>
    <n v="0"/>
    <s v="MCR001"/>
    <x v="5"/>
    <s v="GOVERNMENT"/>
    <s v="MAC"/>
    <n v="12.4"/>
    <n v="9.92"/>
    <n v="7.78"/>
    <n v="1.77"/>
    <n v="9.5500000000000007"/>
    <n v="7.64"/>
    <n v="1.91"/>
    <n v="9.6"/>
    <n v="0"/>
    <n v="-0.06"/>
    <x v="2"/>
    <m/>
    <m/>
    <n v="10"/>
    <n v="1"/>
  </r>
  <r>
    <s v="RX002596"/>
    <d v="2023-02-25T00:00:00"/>
    <s v="PT0062"/>
    <s v="DR002"/>
    <s v="Dr. Michael Torres"/>
    <s v="Cardiology"/>
    <s v="RX004"/>
    <s v="Health Plus Pharmacy"/>
    <s v="Cambridge"/>
    <s v="MA"/>
    <s v="68382-0035-01"/>
    <m/>
    <x v="2"/>
    <s v="CCB"/>
    <n v="30"/>
    <n v="31"/>
    <x v="0"/>
    <n v="1"/>
    <n v="0"/>
    <s v="MCR001"/>
    <x v="5"/>
    <s v="GOVERNMENT"/>
    <s v="MAC"/>
    <n v="7.2"/>
    <n v="5.76"/>
    <n v="3.8"/>
    <n v="1.77"/>
    <n v="5.57"/>
    <n v="4.45"/>
    <n v="1.1100000000000001"/>
    <n v="5.24"/>
    <n v="0"/>
    <n v="0.33"/>
    <x v="0"/>
    <m/>
    <m/>
    <n v="2"/>
    <n v="1"/>
  </r>
  <r>
    <s v="RX002597"/>
    <d v="2024-04-18T00:00:00"/>
    <s v="PT0069"/>
    <s v="DR004"/>
    <s v="Dr. James Williams"/>
    <s v="Primary Care"/>
    <s v="RX002"/>
    <s v="Westside Rx"/>
    <s v="Springfield"/>
    <s v="MA"/>
    <s v="00003-0208-11"/>
    <s v="Jardiance 25mg"/>
    <x v="5"/>
    <s v="SGLT2i"/>
    <n v="30"/>
    <n v="29"/>
    <x v="1"/>
    <n v="4"/>
    <n v="2"/>
    <s v="MCD001"/>
    <x v="4"/>
    <s v="GOVERNMENT"/>
    <s v="NADAC"/>
    <n v="564"/>
    <n v="479.4"/>
    <n v="455.43"/>
    <n v="2.2799999999999998"/>
    <n v="457.71"/>
    <n v="329.55"/>
    <n v="128.16"/>
    <n v="445.44"/>
    <n v="0"/>
    <n v="12.27"/>
    <x v="0"/>
    <m/>
    <m/>
    <n v="1"/>
    <n v="0"/>
  </r>
  <r>
    <s v="RX002598"/>
    <d v="2024-01-02T00:00:00"/>
    <s v="PT0009"/>
    <s v="DR005"/>
    <s v="Dr. Lisa Johnson"/>
    <s v="Oncology"/>
    <s v="RX003"/>
    <s v="Community Care Pharmacy"/>
    <s v="Worcester"/>
    <s v="MA"/>
    <s v="00591-3622-19"/>
    <m/>
    <x v="12"/>
    <s v="PPI"/>
    <n v="30"/>
    <n v="30"/>
    <x v="0"/>
    <n v="1"/>
    <n v="1"/>
    <s v="PBM004"/>
    <x v="1"/>
    <s v="COMMERCIAL"/>
    <s v="MAC"/>
    <n v="6.9"/>
    <n v="5.52"/>
    <n v="4.04"/>
    <n v="1.8"/>
    <n v="5.84"/>
    <n v="4.9000000000000004"/>
    <n v="1"/>
    <n v="5.17"/>
    <n v="0"/>
    <n v="0.67"/>
    <x v="0"/>
    <m/>
    <m/>
    <n v="6"/>
    <n v="0"/>
  </r>
  <r>
    <s v="RX002599"/>
    <d v="2023-05-28T00:00:00"/>
    <s v="PT0010"/>
    <s v="DR003"/>
    <s v="Dr. Priya Patel"/>
    <s v="Endocrinology"/>
    <s v="RX003"/>
    <s v="Community Care Pharmacy"/>
    <s v="Worcester"/>
    <s v="MA"/>
    <s v="61269-0435-01"/>
    <m/>
    <x v="14"/>
    <s v="Biguanide"/>
    <n v="90"/>
    <n v="94"/>
    <x v="0"/>
    <n v="1"/>
    <n v="0"/>
    <s v="PBM002"/>
    <x v="2"/>
    <s v="COMMERCIAL"/>
    <s v="MAC"/>
    <n v="12.4"/>
    <n v="9.92"/>
    <n v="6.9"/>
    <n v="1.79"/>
    <n v="8.69"/>
    <n v="7.39"/>
    <n v="1.3"/>
    <n v="8.76"/>
    <n v="0"/>
    <n v="-0.06"/>
    <x v="0"/>
    <m/>
    <m/>
    <n v="11"/>
    <n v="0"/>
  </r>
  <r>
    <s v="RX002600"/>
    <d v="2023-01-10T00:00:00"/>
    <s v="PT0063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90"/>
    <x v="0"/>
    <n v="1"/>
    <n v="0"/>
    <s v="PBM002"/>
    <x v="2"/>
    <s v="COMMERCIAL"/>
    <s v="MAC"/>
    <n v="8.5"/>
    <n v="6.8"/>
    <n v="4.59"/>
    <n v="1.79"/>
    <n v="6.38"/>
    <n v="5.43"/>
    <n v="1"/>
    <n v="6.27"/>
    <n v="0"/>
    <n v="0.11"/>
    <x v="0"/>
    <m/>
    <m/>
    <n v="10"/>
    <n v="0"/>
  </r>
  <r>
    <s v="RX002601"/>
    <d v="2024-05-16T00:00:00"/>
    <s v="PT0006"/>
    <s v="DR004"/>
    <s v="Dr. James Williams"/>
    <s v="Primary Care"/>
    <s v="RX002"/>
    <s v="Westside Rx"/>
    <s v="Springfield"/>
    <s v="MA"/>
    <s v="00085-1234-01"/>
    <m/>
    <x v="4"/>
    <s v="ACE Inhibitor"/>
    <n v="90"/>
    <n v="92"/>
    <x v="0"/>
    <n v="1"/>
    <n v="2"/>
    <s v="PBM001"/>
    <x v="0"/>
    <s v="COMMERCIAL"/>
    <s v="MAC"/>
    <n v="8.5"/>
    <n v="6.8"/>
    <n v="4.83"/>
    <n v="1.78"/>
    <n v="6.61"/>
    <n v="5.75"/>
    <n v="1"/>
    <n v="6.19"/>
    <n v="0"/>
    <n v="0.42"/>
    <x v="0"/>
    <m/>
    <m/>
    <n v="0"/>
    <n v="0"/>
  </r>
  <r>
    <s v="RX002602"/>
    <d v="2024-10-12T00:00:00"/>
    <s v="PT0006"/>
    <s v="DR001"/>
    <s v="Dr. Sarah Chen"/>
    <s v="Internal Medicine"/>
    <s v="RX004"/>
    <s v="Health Plus Pharmacy"/>
    <s v="Cambridge"/>
    <s v="MA"/>
    <s v="61269-0435-01"/>
    <m/>
    <x v="14"/>
    <s v="Biguanide"/>
    <n v="90"/>
    <n v="91"/>
    <x v="0"/>
    <n v="1"/>
    <n v="0"/>
    <s v="PBM001"/>
    <x v="0"/>
    <s v="COMMERCIAL"/>
    <s v="MAC"/>
    <n v="12.4"/>
    <n v="9.92"/>
    <n v="6.13"/>
    <n v="1.78"/>
    <n v="7.91"/>
    <n v="6.88"/>
    <n v="1.03"/>
    <n v="9.49"/>
    <n v="0"/>
    <n v="-1.58"/>
    <x v="0"/>
    <m/>
    <m/>
    <n v="10"/>
    <n v="0"/>
  </r>
  <r>
    <s v="RX002603"/>
    <d v="2024-01-30T00:00:00"/>
    <s v="PT0045"/>
    <s v="DR001"/>
    <s v="Dr. Sarah Chen"/>
    <s v="Internal Medicine"/>
    <s v="RX002"/>
    <s v="Westside Rx"/>
    <s v="Springfield"/>
    <s v="MA"/>
    <s v="00078-0467-15"/>
    <s v="Entresto 49/51"/>
    <x v="16"/>
    <s v="ARNI"/>
    <n v="30"/>
    <n v="29"/>
    <x v="1"/>
    <n v="4"/>
    <n v="0"/>
    <s v="PBM003"/>
    <x v="3"/>
    <s v="COMMERCIAL"/>
    <s v="MAC"/>
    <n v="618"/>
    <n v="525.29999999999995"/>
    <n v="523.48"/>
    <n v="1.78"/>
    <n v="525.26"/>
    <n v="462.23"/>
    <n v="63.03"/>
    <n v="470.66"/>
    <n v="0"/>
    <n v="54.61"/>
    <x v="0"/>
    <m/>
    <m/>
    <n v="10"/>
    <n v="0"/>
  </r>
  <r>
    <s v="RX002604"/>
    <d v="2024-12-04T00:00:00"/>
    <s v="PT0007"/>
    <s v="DR004"/>
    <s v="Dr. James Williams"/>
    <s v="Primary Care"/>
    <s v="RX004"/>
    <s v="Health Plus Pharmacy"/>
    <s v="Cambridge"/>
    <s v="MA"/>
    <s v="00591-3622-19"/>
    <m/>
    <x v="12"/>
    <s v="PPI"/>
    <n v="30"/>
    <n v="29"/>
    <x v="0"/>
    <n v="1"/>
    <n v="2"/>
    <s v="MCR001"/>
    <x v="5"/>
    <s v="GOVERNMENT"/>
    <s v="MAC"/>
    <n v="6.9"/>
    <n v="5.52"/>
    <n v="3.16"/>
    <n v="1.77"/>
    <n v="4.93"/>
    <n v="3.94"/>
    <n v="1"/>
    <n v="5.03"/>
    <n v="0"/>
    <n v="-0.1"/>
    <x v="0"/>
    <m/>
    <m/>
    <n v="8"/>
    <n v="1"/>
  </r>
  <r>
    <s v="RX002605"/>
    <d v="2024-03-01T00:00:00"/>
    <s v="PT0075"/>
    <s v="DR003"/>
    <s v="Dr. Priya Patel"/>
    <s v="Endocrinology"/>
    <s v="RX003"/>
    <s v="Community Care Pharmacy"/>
    <s v="Worcester"/>
    <s v="MA"/>
    <s v="00173-0682-20"/>
    <s v="Advair Diskus 250/50"/>
    <x v="1"/>
    <s v="ICS/LABA"/>
    <n v="30"/>
    <n v="31"/>
    <x v="1"/>
    <n v="3"/>
    <n v="2"/>
    <s v="PBM003"/>
    <x v="3"/>
    <s v="COMMERCIAL"/>
    <s v="MAC"/>
    <n v="384"/>
    <n v="326.39999999999998"/>
    <n v="323.77"/>
    <n v="1.78"/>
    <n v="325.55"/>
    <n v="286.48"/>
    <n v="39.07"/>
    <n v="303.67"/>
    <n v="0"/>
    <n v="21.87"/>
    <x v="0"/>
    <m/>
    <m/>
    <n v="6"/>
    <n v="0"/>
  </r>
  <r>
    <s v="RX002606"/>
    <d v="2024-08-05T00:00:00"/>
    <s v="PT0010"/>
    <s v="DR003"/>
    <s v="Dr. Priya Patel"/>
    <s v="Endocrinology"/>
    <s v="RX001"/>
    <s v="Main St Pharmacy"/>
    <s v="Boston"/>
    <s v="MA"/>
    <s v="00169-3671-12"/>
    <s v="Victoza 1.2mg"/>
    <x v="11"/>
    <s v="GLP-1"/>
    <n v="30"/>
    <n v="29"/>
    <x v="1"/>
    <n v="4"/>
    <n v="0"/>
    <s v="PBM002"/>
    <x v="2"/>
    <s v="COMMERCIAL"/>
    <s v="MAC"/>
    <n v="612"/>
    <n v="520.20000000000005"/>
    <n v="509.29"/>
    <n v="1.79"/>
    <n v="511.08"/>
    <n v="434.42"/>
    <n v="76.66"/>
    <n v="463.23"/>
    <n v="0"/>
    <n v="47.85"/>
    <x v="0"/>
    <m/>
    <m/>
    <n v="3"/>
    <n v="1"/>
  </r>
  <r>
    <s v="RX002607"/>
    <d v="2023-06-02T00:00:00"/>
    <s v="PT0017"/>
    <s v="DR005"/>
    <s v="Dr. Lisa Johnson"/>
    <s v="Oncology"/>
    <s v="RX001"/>
    <s v="Main St Pharmacy"/>
    <s v="Boston"/>
    <s v="MA"/>
    <s v="61269-0435-01"/>
    <m/>
    <x v="14"/>
    <s v="Biguanide"/>
    <n v="90"/>
    <n v="86"/>
    <x v="0"/>
    <n v="1"/>
    <n v="0"/>
    <s v="PBM002"/>
    <x v="2"/>
    <s v="COMMERCIAL"/>
    <s v="MAC"/>
    <n v="12.4"/>
    <n v="9.92"/>
    <n v="6.96"/>
    <n v="1.79"/>
    <n v="8.75"/>
    <n v="7.44"/>
    <n v="1.31"/>
    <n v="8.7899999999999991"/>
    <n v="0"/>
    <n v="-0.04"/>
    <x v="0"/>
    <m/>
    <m/>
    <n v="9"/>
    <n v="0"/>
  </r>
  <r>
    <s v="RX002608"/>
    <d v="2024-05-12T00:00:00"/>
    <s v="PT0081"/>
    <s v="DR005"/>
    <s v="Dr. Lisa Johnson"/>
    <s v="Oncology"/>
    <s v="RX004"/>
    <s v="Health Plus Pharmacy"/>
    <s v="Cambridge"/>
    <s v="MA"/>
    <s v="68382-0035-01"/>
    <m/>
    <x v="2"/>
    <s v="CCB"/>
    <n v="30"/>
    <n v="30"/>
    <x v="0"/>
    <n v="1"/>
    <n v="0"/>
    <s v="PBM002"/>
    <x v="2"/>
    <s v="COMMERCIAL"/>
    <s v="MAC"/>
    <n v="7.2"/>
    <n v="5.76"/>
    <n v="3.99"/>
    <n v="1.79"/>
    <n v="5.78"/>
    <n v="4.91"/>
    <n v="1"/>
    <n v="5.5"/>
    <n v="0"/>
    <n v="0.28000000000000003"/>
    <x v="0"/>
    <m/>
    <m/>
    <n v="9"/>
    <n v="0"/>
  </r>
  <r>
    <s v="RX002609"/>
    <d v="2023-09-24T00:00:00"/>
    <s v="PT0024"/>
    <s v="DR001"/>
    <s v="Dr. Sarah Chen"/>
    <s v="Internal Medicine"/>
    <s v="RX004"/>
    <s v="Health Plus Pharmacy"/>
    <s v="Cambridge"/>
    <s v="MA"/>
    <s v="00169-3671-12"/>
    <s v="Victoza 1.2mg"/>
    <x v="11"/>
    <s v="GLP-1"/>
    <n v="30"/>
    <n v="30"/>
    <x v="1"/>
    <n v="4"/>
    <n v="1"/>
    <s v="PBM002"/>
    <x v="2"/>
    <s v="COMMERCIAL"/>
    <s v="MAC"/>
    <n v="612"/>
    <n v="520.20000000000005"/>
    <n v="504.9"/>
    <n v="1.79"/>
    <n v="506.69"/>
    <n v="430.69"/>
    <n v="76"/>
    <n v="504.09"/>
    <n v="0"/>
    <n v="2.6"/>
    <x v="0"/>
    <m/>
    <m/>
    <n v="6"/>
    <n v="0"/>
  </r>
  <r>
    <s v="RX002610"/>
    <d v="2023-10-16T00:00:00"/>
    <s v="PT0015"/>
    <s v="DR004"/>
    <s v="Dr. James Williams"/>
    <s v="Primary Care"/>
    <s v="RX002"/>
    <s v="Westside Rx"/>
    <s v="Springfield"/>
    <s v="MA"/>
    <s v="00169-3671-12"/>
    <s v="Victoza 1.2mg"/>
    <x v="11"/>
    <s v="GLP-1"/>
    <n v="30"/>
    <n v="29"/>
    <x v="1"/>
    <n v="4"/>
    <n v="0"/>
    <s v="MCD001"/>
    <x v="4"/>
    <s v="GOVERNMENT"/>
    <s v="NADAC"/>
    <n v="612"/>
    <n v="520.20000000000005"/>
    <n v="494.19"/>
    <n v="2.4700000000000002"/>
    <n v="496.66"/>
    <n v="357.6"/>
    <n v="139.07"/>
    <n v="493.65"/>
    <n v="0"/>
    <n v="3.02"/>
    <x v="0"/>
    <m/>
    <m/>
    <n v="9"/>
    <n v="1"/>
  </r>
  <r>
    <s v="RX002611"/>
    <d v="2024-11-29T00:00:00"/>
    <s v="PT0104"/>
    <s v="DR004"/>
    <s v="Dr. James Williams"/>
    <s v="Primary Care"/>
    <s v="RX002"/>
    <s v="Westside Rx"/>
    <s v="Springfield"/>
    <s v="MA"/>
    <s v="00591-3622-19"/>
    <m/>
    <x v="12"/>
    <s v="PPI"/>
    <n v="30"/>
    <n v="29"/>
    <x v="0"/>
    <n v="1"/>
    <n v="0"/>
    <s v="MCR001"/>
    <x v="5"/>
    <s v="GOVERNMENT"/>
    <s v="MAC"/>
    <n v="6.9"/>
    <n v="5.52"/>
    <n v="3.54"/>
    <n v="1.77"/>
    <n v="5.31"/>
    <n v="4.25"/>
    <n v="1.06"/>
    <n v="5.03"/>
    <n v="0"/>
    <n v="0.28000000000000003"/>
    <x v="0"/>
    <m/>
    <m/>
    <n v="3"/>
    <n v="1"/>
  </r>
  <r>
    <s v="RX002612"/>
    <d v="2024-05-17T00:00:00"/>
    <s v="PT0078"/>
    <s v="DR003"/>
    <s v="Dr. Priya Patel"/>
    <s v="Endocrinology"/>
    <s v="RX002"/>
    <s v="Westside Rx"/>
    <s v="Springfield"/>
    <s v="MA"/>
    <s v="00003-0894-20"/>
    <s v="Eliquis 5mg"/>
    <x v="10"/>
    <s v="Anticoagulant"/>
    <n v="30"/>
    <n v="30"/>
    <x v="1"/>
    <n v="3"/>
    <n v="1"/>
    <s v="PBM002"/>
    <x v="2"/>
    <s v="COMMERCIAL"/>
    <s v="MAC"/>
    <n v="594"/>
    <n v="504.9"/>
    <n v="493.46"/>
    <n v="1.79"/>
    <n v="495.25"/>
    <n v="420.96"/>
    <n v="74.290000000000006"/>
    <n v="451.86"/>
    <n v="0"/>
    <n v="43.39"/>
    <x v="0"/>
    <m/>
    <m/>
    <n v="4"/>
    <n v="0"/>
  </r>
  <r>
    <s v="RX002613"/>
    <d v="2024-04-25T00:00:00"/>
    <s v="PT0023"/>
    <s v="DR002"/>
    <s v="Dr. Michael Torres"/>
    <s v="Cardiology"/>
    <s v="RX002"/>
    <s v="Westside Rx"/>
    <s v="Springfield"/>
    <s v="MA"/>
    <s v="00591-3622-19"/>
    <m/>
    <x v="12"/>
    <s v="PPI"/>
    <n v="90"/>
    <n v="91"/>
    <x v="0"/>
    <n v="1"/>
    <n v="0"/>
    <s v="PBM004"/>
    <x v="1"/>
    <s v="COMMERCIAL"/>
    <s v="MAC"/>
    <n v="6.9"/>
    <n v="5.52"/>
    <n v="9.64"/>
    <n v="1.8"/>
    <n v="11.44"/>
    <n v="9.61"/>
    <n v="1.83"/>
    <n v="15.72"/>
    <n v="0"/>
    <n v="-4.28"/>
    <x v="0"/>
    <m/>
    <m/>
    <n v="6"/>
    <n v="1"/>
  </r>
  <r>
    <s v="RX002614"/>
    <d v="2024-02-28T00:00:00"/>
    <s v="PT0032"/>
    <s v="DR003"/>
    <s v="Dr. Priya Patel"/>
    <s v="Endocrinology"/>
    <s v="RX002"/>
    <s v="Westside Rx"/>
    <s v="Springfield"/>
    <s v="MA"/>
    <s v="00003-0208-11"/>
    <s v="Jardiance 25mg"/>
    <x v="5"/>
    <s v="SGLT2i"/>
    <n v="90"/>
    <n v="93"/>
    <x v="1"/>
    <n v="4"/>
    <n v="0"/>
    <s v="PBM001"/>
    <x v="0"/>
    <s v="COMMERCIAL"/>
    <s v="MAC"/>
    <n v="564"/>
    <n v="479.4"/>
    <n v="1408.39"/>
    <n v="1.78"/>
    <n v="1410.17"/>
    <n v="1226.8499999999999"/>
    <n v="183.32"/>
    <n v="1285.19"/>
    <n v="0"/>
    <n v="124.97"/>
    <x v="0"/>
    <m/>
    <m/>
    <n v="6"/>
    <n v="0"/>
  </r>
  <r>
    <s v="RX002615"/>
    <d v="2024-11-13T00:00:00"/>
    <s v="PT0026"/>
    <s v="DR005"/>
    <s v="Dr. Lisa Johnson"/>
    <s v="Oncology"/>
    <s v="RX003"/>
    <s v="Community Care Pharmacy"/>
    <s v="Worcester"/>
    <s v="MA"/>
    <s v="68382-0035-01"/>
    <m/>
    <x v="2"/>
    <s v="CCB"/>
    <n v="30"/>
    <n v="31"/>
    <x v="0"/>
    <n v="1"/>
    <n v="2"/>
    <s v="PBM004"/>
    <x v="1"/>
    <s v="COMMERCIAL"/>
    <s v="MAC"/>
    <n v="7.2"/>
    <n v="5.76"/>
    <n v="4.12"/>
    <n v="1.8"/>
    <n v="5.92"/>
    <n v="4.97"/>
    <n v="1"/>
    <n v="5.36"/>
    <n v="0"/>
    <n v="0.56000000000000005"/>
    <x v="0"/>
    <m/>
    <m/>
    <n v="11"/>
    <n v="1"/>
  </r>
  <r>
    <s v="RX002616"/>
    <d v="2024-05-11T00:00:00"/>
    <s v="PT0082"/>
    <s v="DR004"/>
    <s v="Dr. James Williams"/>
    <s v="Primary Care"/>
    <s v="RX001"/>
    <s v="Main St Pharmacy"/>
    <s v="Boston"/>
    <s v="MA"/>
    <s v="00093-0892-01"/>
    <m/>
    <x v="0"/>
    <s v="Antiplatelet"/>
    <n v="30"/>
    <n v="29"/>
    <x v="0"/>
    <n v="1"/>
    <n v="0"/>
    <s v="PBM001"/>
    <x v="0"/>
    <s v="COMMERCIAL"/>
    <s v="MAC"/>
    <n v="14.8"/>
    <n v="11.84"/>
    <n v="0"/>
    <n v="0"/>
    <n v="0"/>
    <n v="0"/>
    <n v="0"/>
    <n v="0"/>
    <n v="0"/>
    <n v="0"/>
    <x v="1"/>
    <n v="65"/>
    <s v="Patient Not Covered"/>
    <n v="3"/>
    <n v="0"/>
  </r>
  <r>
    <s v="RX002617"/>
    <d v="2024-06-03T00:00:00"/>
    <s v="PT0075"/>
    <s v="DR002"/>
    <s v="Dr. Michael Torres"/>
    <s v="Cardiology"/>
    <s v="RX004"/>
    <s v="Health Plus Pharmacy"/>
    <s v="Cambridge"/>
    <s v="MA"/>
    <s v="68382-0035-01"/>
    <m/>
    <x v="2"/>
    <s v="CCB"/>
    <n v="90"/>
    <n v="90"/>
    <x v="0"/>
    <n v="1"/>
    <n v="0"/>
    <s v="PBM004"/>
    <x v="1"/>
    <s v="COMMERCIAL"/>
    <s v="MAC"/>
    <n v="7.2"/>
    <n v="5.76"/>
    <n v="11.29"/>
    <n v="1.8"/>
    <n v="13.09"/>
    <n v="11"/>
    <n v="2.09"/>
    <n v="16.53"/>
    <n v="0"/>
    <n v="-3.43"/>
    <x v="0"/>
    <m/>
    <m/>
    <n v="10"/>
    <n v="0"/>
  </r>
  <r>
    <s v="RX002618"/>
    <d v="2023-08-19T00:00:00"/>
    <s v="PT0096"/>
    <s v="DR001"/>
    <s v="Dr. Sarah Chen"/>
    <s v="Internal Medicine"/>
    <s v="RX003"/>
    <s v="Community Care Pharmacy"/>
    <s v="Worcester"/>
    <s v="MA"/>
    <s v="00071-0155-23"/>
    <s v="Lipitor"/>
    <x v="3"/>
    <s v="Statin"/>
    <n v="30"/>
    <n v="28"/>
    <x v="1"/>
    <n v="2"/>
    <n v="0"/>
    <s v="PBM001"/>
    <x v="0"/>
    <s v="COMMERCIAL"/>
    <s v="MAC"/>
    <n v="185.4"/>
    <n v="157.59"/>
    <n v="154.75"/>
    <n v="1.78"/>
    <n v="156.53"/>
    <n v="136.18"/>
    <n v="20.350000000000001"/>
    <n v="141.49"/>
    <n v="0"/>
    <n v="15.04"/>
    <x v="0"/>
    <m/>
    <m/>
    <n v="11"/>
    <n v="0"/>
  </r>
  <r>
    <s v="RX002619"/>
    <d v="2024-04-07T00:00:00"/>
    <s v="PT0107"/>
    <s v="DR004"/>
    <s v="Dr. James Williams"/>
    <s v="Primary Care"/>
    <s v="RX003"/>
    <s v="Community Care Pharmacy"/>
    <s v="Worcester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3.51"/>
    <n v="1.78"/>
    <n v="5.29"/>
    <n v="4.6500000000000004"/>
    <n v="1"/>
    <n v="5.26"/>
    <n v="0"/>
    <n v="0.03"/>
    <x v="0"/>
    <m/>
    <m/>
    <n v="8"/>
    <n v="0"/>
  </r>
  <r>
    <s v="RX002620"/>
    <d v="2023-12-04T00:00:00"/>
    <s v="PT0065"/>
    <s v="DR004"/>
    <s v="Dr. James Williams"/>
    <s v="Primary Care"/>
    <s v="RX002"/>
    <s v="Westside Rx"/>
    <s v="Springfield"/>
    <s v="MA"/>
    <s v="00071-0155-23"/>
    <s v="Lipitor"/>
    <x v="3"/>
    <s v="Statin"/>
    <n v="30"/>
    <n v="29"/>
    <x v="1"/>
    <n v="2"/>
    <n v="1"/>
    <s v="MCR001"/>
    <x v="5"/>
    <s v="GOVERNMENT"/>
    <s v="MAC"/>
    <n v="185.4"/>
    <n v="157.59"/>
    <n v="154.83000000000001"/>
    <n v="1.77"/>
    <n v="156.6"/>
    <n v="125.28"/>
    <n v="31.32"/>
    <n v="147.24"/>
    <n v="12.49"/>
    <n v="-3.13"/>
    <x v="0"/>
    <m/>
    <m/>
    <n v="8"/>
    <n v="1"/>
  </r>
  <r>
    <s v="RX002621"/>
    <d v="2023-12-02T00:00:00"/>
    <s v="PT0053"/>
    <s v="DR001"/>
    <s v="Dr. Sarah Chen"/>
    <s v="Internal Medicine"/>
    <s v="RX001"/>
    <s v="Main St Pharmacy"/>
    <s v="Boston"/>
    <s v="MA"/>
    <s v="00085-1234-01"/>
    <m/>
    <x v="4"/>
    <s v="ACE Inhibitor"/>
    <n v="90"/>
    <n v="87"/>
    <x v="0"/>
    <n v="1"/>
    <n v="0"/>
    <s v="PBM001"/>
    <x v="0"/>
    <s v="COMMERCIAL"/>
    <s v="MAC"/>
    <n v="8.5"/>
    <n v="6.8"/>
    <n v="4.74"/>
    <n v="1.78"/>
    <n v="6.52"/>
    <n v="5.67"/>
    <n v="1"/>
    <n v="6.25"/>
    <n v="0"/>
    <n v="0.26"/>
    <x v="0"/>
    <m/>
    <m/>
    <n v="1"/>
    <n v="0"/>
  </r>
  <r>
    <s v="RX002622"/>
    <d v="2024-06-04T00:00:00"/>
    <s v="PT0104"/>
    <s v="DR002"/>
    <s v="Dr. Michael Torres"/>
    <s v="Cardiology"/>
    <s v="RX003"/>
    <s v="Community Care Pharmacy"/>
    <s v="Worcester"/>
    <s v="MA"/>
    <s v="61269-0435-01"/>
    <m/>
    <x v="14"/>
    <s v="Biguanide"/>
    <n v="90"/>
    <n v="92"/>
    <x v="0"/>
    <n v="1"/>
    <n v="0"/>
    <s v="PBM002"/>
    <x v="2"/>
    <s v="COMMERCIAL"/>
    <s v="MAC"/>
    <n v="12.4"/>
    <n v="9.92"/>
    <n v="5.87"/>
    <n v="1.79"/>
    <n v="7.66"/>
    <n v="6.51"/>
    <n v="1.1499999999999999"/>
    <n v="8.85"/>
    <n v="0"/>
    <n v="-1.19"/>
    <x v="0"/>
    <m/>
    <m/>
    <n v="5"/>
    <n v="0"/>
  </r>
  <r>
    <s v="RX002623"/>
    <d v="2024-07-30T00:00:00"/>
    <s v="PT0086"/>
    <s v="DR002"/>
    <s v="Dr. Michael Torres"/>
    <s v="Cardiology"/>
    <s v="RX001"/>
    <s v="Main St Pharmacy"/>
    <s v="Boston"/>
    <s v="MA"/>
    <s v="68382-0035-01"/>
    <m/>
    <x v="2"/>
    <s v="CCB"/>
    <n v="30"/>
    <n v="31"/>
    <x v="0"/>
    <n v="1"/>
    <n v="1"/>
    <s v="PBM003"/>
    <x v="3"/>
    <s v="COMMERCIAL"/>
    <s v="MAC"/>
    <n v="7.2"/>
    <n v="5.76"/>
    <n v="4"/>
    <n v="1.78"/>
    <n v="5.78"/>
    <n v="5.09"/>
    <n v="1"/>
    <n v="5.22"/>
    <n v="0"/>
    <n v="0.56000000000000005"/>
    <x v="0"/>
    <m/>
    <m/>
    <n v="5"/>
    <n v="0"/>
  </r>
  <r>
    <s v="RX002624"/>
    <d v="2023-09-01T00:00:00"/>
    <s v="PT0081"/>
    <s v="DR001"/>
    <s v="Dr. Sarah Chen"/>
    <s v="Internal Medicine"/>
    <s v="RX004"/>
    <s v="Health Plus Pharmacy"/>
    <s v="Cambridge"/>
    <s v="MA"/>
    <s v="00591-3622-19"/>
    <m/>
    <x v="12"/>
    <s v="PPI"/>
    <n v="30"/>
    <n v="29"/>
    <x v="0"/>
    <n v="1"/>
    <n v="1"/>
    <s v="CASH"/>
    <x v="6"/>
    <s v="CASH"/>
    <s v="AWP"/>
    <n v="6.9"/>
    <n v="5.52"/>
    <n v="6.21"/>
    <n v="0"/>
    <n v="6.21"/>
    <n v="0"/>
    <n v="6.21"/>
    <n v="5.07"/>
    <n v="0"/>
    <n v="1.1399999999999999"/>
    <x v="2"/>
    <m/>
    <m/>
    <n v="0"/>
    <n v="0"/>
  </r>
  <r>
    <s v="RX002625"/>
    <d v="2023-12-21T00:00:00"/>
    <s v="PT0027"/>
    <s v="DR005"/>
    <s v="Dr. Lisa Johnson"/>
    <s v="Oncology"/>
    <s v="RX003"/>
    <s v="Community Care Pharmacy"/>
    <s v="Worcester"/>
    <s v="MA"/>
    <s v="00007-4102-20"/>
    <s v="Plavix 75mg"/>
    <x v="0"/>
    <s v="Antiplatelet"/>
    <n v="30"/>
    <n v="30"/>
    <x v="1"/>
    <n v="2"/>
    <n v="1"/>
    <s v="PBM001"/>
    <x v="0"/>
    <s v="COMMERCIAL"/>
    <s v="MAC"/>
    <n v="174"/>
    <n v="147.9"/>
    <n v="146.05000000000001"/>
    <n v="1.78"/>
    <n v="147.83000000000001"/>
    <n v="128.61000000000001"/>
    <n v="19.22"/>
    <n v="132.04"/>
    <n v="0"/>
    <n v="15.79"/>
    <x v="0"/>
    <m/>
    <m/>
    <n v="5"/>
    <n v="0"/>
  </r>
  <r>
    <s v="RX002626"/>
    <d v="2023-04-30T00:00:00"/>
    <s v="PT0014"/>
    <s v="DR001"/>
    <s v="Dr. Sarah Chen"/>
    <s v="Internal Medicine"/>
    <s v="RX004"/>
    <s v="Health Plus Pharmacy"/>
    <s v="Cambridge"/>
    <s v="MA"/>
    <s v="00078-0467-15"/>
    <s v="Entresto 49/51"/>
    <x v="16"/>
    <s v="ARNI"/>
    <n v="30"/>
    <n v="30"/>
    <x v="1"/>
    <n v="4"/>
    <n v="0"/>
    <s v="MCR001"/>
    <x v="5"/>
    <s v="GOVERNMENT"/>
    <s v="MAC"/>
    <n v="618"/>
    <n v="525.29999999999995"/>
    <n v="527.66999999999996"/>
    <n v="1.77"/>
    <n v="529.44000000000005"/>
    <n v="423.55"/>
    <n v="105.89"/>
    <n v="481.89"/>
    <n v="33.35"/>
    <n v="14.2"/>
    <x v="0"/>
    <m/>
    <m/>
    <n v="0"/>
    <n v="0"/>
  </r>
  <r>
    <s v="RX002627"/>
    <d v="2023-01-01T00:00:00"/>
    <s v="PT0029"/>
    <s v="DR002"/>
    <s v="Dr. Michael Torres"/>
    <s v="Cardiology"/>
    <s v="RX004"/>
    <s v="Health Plus Pharmacy"/>
    <s v="Cambridge"/>
    <s v="MA"/>
    <s v="00085-1234-01"/>
    <m/>
    <x v="4"/>
    <s v="ACE Inhibitor"/>
    <n v="90"/>
    <n v="93"/>
    <x v="0"/>
    <n v="1"/>
    <n v="1"/>
    <s v="PBM001"/>
    <x v="0"/>
    <s v="COMMERCIAL"/>
    <s v="MAC"/>
    <n v="8.5"/>
    <n v="6.8"/>
    <n v="3.79"/>
    <n v="1.78"/>
    <n v="5.57"/>
    <n v="4.8499999999999996"/>
    <n v="1"/>
    <n v="6.51"/>
    <n v="0"/>
    <n v="-0.94"/>
    <x v="0"/>
    <m/>
    <m/>
    <n v="8"/>
    <n v="1"/>
  </r>
  <r>
    <s v="RX002628"/>
    <d v="2024-05-03T00:00:00"/>
    <s v="PT0083"/>
    <s v="DR004"/>
    <s v="Dr. James Williams"/>
    <s v="Primary Care"/>
    <s v="RX004"/>
    <s v="Health Plus Pharmacy"/>
    <s v="Cambridge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8.6"/>
    <n v="1.78"/>
    <n v="10.38"/>
    <n v="9.0299999999999994"/>
    <n v="1.35"/>
    <n v="12.84"/>
    <n v="0"/>
    <n v="-2.4500000000000002"/>
    <x v="0"/>
    <m/>
    <m/>
    <n v="3"/>
    <n v="0"/>
  </r>
  <r>
    <s v="RX002629"/>
    <d v="2024-10-17T00:00:00"/>
    <s v="PT0110"/>
    <s v="DR004"/>
    <s v="Dr. James Williams"/>
    <s v="Primary Care"/>
    <s v="RX001"/>
    <s v="Main St Pharmacy"/>
    <s v="Boston"/>
    <s v="MA"/>
    <s v="00173-0682-20"/>
    <s v="Advair Diskus 250/50"/>
    <x v="1"/>
    <s v="ICS/LABA"/>
    <n v="90"/>
    <n v="88"/>
    <x v="1"/>
    <n v="3"/>
    <n v="1"/>
    <s v="PBM002"/>
    <x v="2"/>
    <s v="COMMERCIAL"/>
    <s v="MAC"/>
    <n v="384"/>
    <n v="326.39999999999998"/>
    <n v="990.6"/>
    <n v="1.79"/>
    <n v="992.39"/>
    <n v="843.54"/>
    <n v="148.86000000000001"/>
    <n v="897.44"/>
    <n v="0"/>
    <n v="94.95"/>
    <x v="0"/>
    <m/>
    <m/>
    <n v="3"/>
    <n v="0"/>
  </r>
  <r>
    <s v="RX002630"/>
    <d v="2024-04-06T00:00:00"/>
    <s v="PT0093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90"/>
    <x v="0"/>
    <n v="1"/>
    <n v="0"/>
    <s v="PBM001"/>
    <x v="0"/>
    <s v="COMMERCIAL"/>
    <s v="MAC"/>
    <n v="8.5"/>
    <n v="6.8"/>
    <n v="4.1500000000000004"/>
    <n v="1.78"/>
    <n v="5.93"/>
    <n v="5.16"/>
    <n v="1"/>
    <n v="6.22"/>
    <n v="0"/>
    <n v="-0.28999999999999998"/>
    <x v="0"/>
    <m/>
    <m/>
    <n v="5"/>
    <n v="0"/>
  </r>
  <r>
    <s v="RX002631"/>
    <d v="2024-11-07T00:00:00"/>
    <s v="PT0065"/>
    <s v="DR002"/>
    <s v="Dr. Michael Torres"/>
    <s v="Cardiology"/>
    <s v="RX004"/>
    <s v="Health Plus Pharmacy"/>
    <s v="Cambridge"/>
    <s v="MA"/>
    <s v="00085-1234-01"/>
    <m/>
    <x v="4"/>
    <s v="ACE Inhibitor"/>
    <n v="90"/>
    <n v="89"/>
    <x v="0"/>
    <n v="1"/>
    <n v="0"/>
    <s v="PBM003"/>
    <x v="3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2"/>
    <n v="0"/>
  </r>
  <r>
    <s v="RX002632"/>
    <d v="2024-03-05T00:00:00"/>
    <s v="PT0007"/>
    <s v="DR004"/>
    <s v="Dr. James Williams"/>
    <s v="Primary Care"/>
    <s v="RX002"/>
    <s v="Westside Rx"/>
    <s v="Springfield"/>
    <s v="MA"/>
    <s v="00169-4302-12"/>
    <s v="Ozempic 1mg"/>
    <x v="8"/>
    <s v="GLP-1"/>
    <n v="90"/>
    <n v="91"/>
    <x v="1"/>
    <n v="4"/>
    <n v="0"/>
    <s v="PBM001"/>
    <x v="0"/>
    <s v="COMMERCIAL"/>
    <s v="MAC"/>
    <n v="936"/>
    <n v="795.6"/>
    <n v="2359.2399999999998"/>
    <n v="1.78"/>
    <n v="2361.02"/>
    <n v="2054.09"/>
    <n v="306.93"/>
    <n v="2209.59"/>
    <n v="0"/>
    <n v="151.43"/>
    <x v="0"/>
    <m/>
    <m/>
    <n v="4"/>
    <n v="1"/>
  </r>
  <r>
    <s v="RX002633"/>
    <d v="2024-09-14T00:00:00"/>
    <s v="PT0075"/>
    <s v="DR003"/>
    <s v="Dr. Priya Patel"/>
    <s v="Endocrinology"/>
    <s v="RX001"/>
    <s v="Main St Pharmacy"/>
    <s v="Boston"/>
    <s v="MA"/>
    <s v="00093-7193-98"/>
    <m/>
    <x v="3"/>
    <s v="Statin"/>
    <n v="30"/>
    <n v="30"/>
    <x v="0"/>
    <n v="1"/>
    <n v="2"/>
    <s v="PBM002"/>
    <x v="2"/>
    <s v="COMMERCIAL"/>
    <s v="MAC"/>
    <n v="18.2"/>
    <n v="14.56"/>
    <n v="8.06"/>
    <n v="1.79"/>
    <n v="9.85"/>
    <n v="8.3699999999999992"/>
    <n v="1.48"/>
    <n v="12.85"/>
    <n v="0"/>
    <n v="-3"/>
    <x v="0"/>
    <m/>
    <m/>
    <n v="7"/>
    <n v="1"/>
  </r>
  <r>
    <s v="RX002634"/>
    <d v="2024-12-27T00:00:00"/>
    <s v="PT0032"/>
    <s v="DR004"/>
    <s v="Dr. James Williams"/>
    <s v="Primary Care"/>
    <s v="RX004"/>
    <s v="Health Plus Pharmacy"/>
    <s v="Cambridge"/>
    <s v="MA"/>
    <s v="00085-1234-01"/>
    <m/>
    <x v="4"/>
    <s v="ACE Inhibitor"/>
    <n v="90"/>
    <n v="93"/>
    <x v="0"/>
    <n v="1"/>
    <n v="1"/>
    <s v="PBM002"/>
    <x v="2"/>
    <s v="COMMERCIAL"/>
    <s v="MAC"/>
    <n v="8.5"/>
    <n v="6.8"/>
    <n v="4.2699999999999996"/>
    <n v="1.79"/>
    <n v="6.06"/>
    <n v="5.15"/>
    <n v="1"/>
    <n v="6.29"/>
    <n v="0"/>
    <n v="-0.23"/>
    <x v="0"/>
    <m/>
    <m/>
    <n v="9"/>
    <n v="0"/>
  </r>
  <r>
    <s v="RX002635"/>
    <d v="2023-04-20T00:00:00"/>
    <s v="PT0068"/>
    <s v="DR002"/>
    <s v="Dr. Michael Torres"/>
    <s v="Cardiology"/>
    <s v="RX001"/>
    <s v="Main St Pharmacy"/>
    <s v="Boston"/>
    <s v="MA"/>
    <s v="00071-0155-23"/>
    <s v="Lipitor"/>
    <x v="3"/>
    <s v="Statin"/>
    <n v="30"/>
    <n v="29"/>
    <x v="1"/>
    <n v="2"/>
    <n v="0"/>
    <s v="PBM003"/>
    <x v="3"/>
    <s v="COMMERCIAL"/>
    <s v="MAC"/>
    <n v="185.4"/>
    <n v="157.59"/>
    <n v="155.18"/>
    <n v="1.78"/>
    <n v="156.96"/>
    <n v="138.12"/>
    <n v="18.829999999999998"/>
    <n v="145.74"/>
    <n v="0"/>
    <n v="11.22"/>
    <x v="2"/>
    <m/>
    <m/>
    <n v="5"/>
    <n v="0"/>
  </r>
  <r>
    <s v="RX002636"/>
    <d v="2024-01-03T00:00:00"/>
    <s v="PT0006"/>
    <s v="DR002"/>
    <s v="Dr. Michael Torres"/>
    <s v="Cardiology"/>
    <s v="RX003"/>
    <s v="Community Care Pharmacy"/>
    <s v="Worcester"/>
    <s v="MA"/>
    <s v="00006-0021-31"/>
    <s v="Januvia 100mg"/>
    <x v="15"/>
    <s v="DPP-4"/>
    <n v="30"/>
    <n v="29"/>
    <x v="1"/>
    <n v="3"/>
    <n v="0"/>
    <s v="PBM003"/>
    <x v="3"/>
    <s v="COMMERCIAL"/>
    <s v="MAC"/>
    <n v="492"/>
    <n v="418.2"/>
    <n v="404.1"/>
    <n v="1.78"/>
    <n v="405.88"/>
    <n v="357.17"/>
    <n v="48.71"/>
    <n v="389.96"/>
    <n v="0"/>
    <n v="15.92"/>
    <x v="0"/>
    <m/>
    <m/>
    <n v="11"/>
    <n v="1"/>
  </r>
  <r>
    <s v="RX002637"/>
    <d v="2023-07-05T00:00:00"/>
    <s v="PT0106"/>
    <s v="DR001"/>
    <s v="Dr. Sarah Chen"/>
    <s v="Internal Medicine"/>
    <s v="RX003"/>
    <s v="Community Care Pharmacy"/>
    <s v="Worcester"/>
    <s v="MA"/>
    <s v="61269-0435-01"/>
    <m/>
    <x v="14"/>
    <s v="Biguanide"/>
    <n v="90"/>
    <n v="90"/>
    <x v="0"/>
    <n v="1"/>
    <n v="1"/>
    <s v="PBM004"/>
    <x v="1"/>
    <s v="COMMERCIAL"/>
    <s v="MAC"/>
    <n v="12.4"/>
    <n v="9.92"/>
    <n v="6.57"/>
    <n v="1.8"/>
    <n v="8.3699999999999992"/>
    <n v="7.03"/>
    <n v="1.34"/>
    <n v="9.2899999999999991"/>
    <n v="0"/>
    <n v="-0.92"/>
    <x v="0"/>
    <m/>
    <m/>
    <n v="2"/>
    <n v="1"/>
  </r>
  <r>
    <s v="RX002638"/>
    <d v="2024-02-03T00:00:00"/>
    <s v="PT0107"/>
    <s v="DR004"/>
    <s v="Dr. James Williams"/>
    <s v="Primary Care"/>
    <s v="RX004"/>
    <s v="Health Plus Pharmacy"/>
    <s v="Cambridge"/>
    <s v="MA"/>
    <s v="00007-4102-20"/>
    <s v="Plavix 75mg"/>
    <x v="0"/>
    <s v="Antiplatelet"/>
    <n v="30"/>
    <n v="28"/>
    <x v="1"/>
    <n v="2"/>
    <n v="1"/>
    <s v="PBM003"/>
    <x v="3"/>
    <s v="COMMERCIAL"/>
    <s v="MAC"/>
    <n v="174"/>
    <n v="147.9"/>
    <n v="0"/>
    <n v="0"/>
    <n v="0"/>
    <n v="0"/>
    <n v="0"/>
    <n v="0"/>
    <n v="0"/>
    <n v="0"/>
    <x v="1"/>
    <n v="88"/>
    <s v="DUR Reject Error"/>
    <n v="9"/>
    <n v="0"/>
  </r>
  <r>
    <s v="RX002639"/>
    <d v="2023-01-18T00:00:00"/>
    <s v="PT0028"/>
    <s v="DR003"/>
    <s v="Dr. Priya Patel"/>
    <s v="Endocrinology"/>
    <s v="RX002"/>
    <s v="Westside Rx"/>
    <s v="Springfield"/>
    <s v="MA"/>
    <s v="00591-3622-19"/>
    <m/>
    <x v="12"/>
    <s v="PPI"/>
    <n v="30"/>
    <n v="30"/>
    <x v="0"/>
    <n v="1"/>
    <n v="0"/>
    <s v="MCR001"/>
    <x v="5"/>
    <s v="GOVERNMENT"/>
    <s v="MAC"/>
    <n v="6.9"/>
    <n v="5.52"/>
    <n v="4.16"/>
    <n v="1.77"/>
    <n v="5.93"/>
    <n v="4.75"/>
    <n v="1.19"/>
    <n v="5.09"/>
    <n v="0"/>
    <n v="0.84"/>
    <x v="0"/>
    <m/>
    <m/>
    <n v="10"/>
    <n v="1"/>
  </r>
  <r>
    <s v="RX002640"/>
    <d v="2023-06-14T00:00:00"/>
    <s v="PT0088"/>
    <s v="DR002"/>
    <s v="Dr. Michael Torres"/>
    <s v="Cardiology"/>
    <s v="RX004"/>
    <s v="Health Plus Pharmacy"/>
    <s v="Cambridge"/>
    <s v="MA"/>
    <s v="50458-0579-30"/>
    <s v="Xarelto 20mg"/>
    <x v="13"/>
    <s v="Anticoagulant"/>
    <n v="30"/>
    <n v="30"/>
    <x v="1"/>
    <n v="3"/>
    <n v="1"/>
    <s v="PBM003"/>
    <x v="3"/>
    <s v="COMMERCIAL"/>
    <s v="MAC"/>
    <n v="558"/>
    <n v="474.3"/>
    <n v="475.31"/>
    <n v="1.78"/>
    <n v="477.09"/>
    <n v="419.84"/>
    <n v="57.25"/>
    <n v="444"/>
    <n v="0"/>
    <n v="33.1"/>
    <x v="0"/>
    <m/>
    <m/>
    <n v="6"/>
    <n v="1"/>
  </r>
  <r>
    <s v="RX002641"/>
    <d v="2023-11-13T00:00:00"/>
    <s v="PT0111"/>
    <s v="DR003"/>
    <s v="Dr. Priya Patel"/>
    <s v="Endocrinology"/>
    <s v="RX001"/>
    <s v="Main St Pharmacy"/>
    <s v="Boston"/>
    <s v="MA"/>
    <s v="00003-0894-20"/>
    <s v="Eliquis 5mg"/>
    <x v="10"/>
    <s v="Anticoagulant"/>
    <n v="30"/>
    <n v="28"/>
    <x v="1"/>
    <n v="3"/>
    <n v="1"/>
    <s v="PBM001"/>
    <x v="0"/>
    <s v="COMMERCIAL"/>
    <s v="MAC"/>
    <n v="594"/>
    <n v="504.9"/>
    <n v="508.05"/>
    <n v="1.78"/>
    <n v="509.83"/>
    <n v="443.56"/>
    <n v="66.28"/>
    <n v="454.46"/>
    <n v="0"/>
    <n v="55.38"/>
    <x v="0"/>
    <m/>
    <m/>
    <n v="0"/>
    <n v="0"/>
  </r>
  <r>
    <s v="RX002642"/>
    <d v="2023-03-15T00:00:00"/>
    <s v="PT0072"/>
    <s v="DR004"/>
    <s v="Dr. James Williams"/>
    <s v="Primary Care"/>
    <s v="RX004"/>
    <s v="Health Plus Pharmacy"/>
    <s v="Cambridge"/>
    <s v="MA"/>
    <s v="00591-3622-19"/>
    <m/>
    <x v="12"/>
    <s v="PPI"/>
    <n v="30"/>
    <n v="30"/>
    <x v="0"/>
    <n v="1"/>
    <n v="0"/>
    <s v="PBM002"/>
    <x v="2"/>
    <s v="COMMERCIAL"/>
    <s v="MAC"/>
    <n v="6.9"/>
    <n v="5.52"/>
    <n v="4.12"/>
    <n v="1.79"/>
    <n v="5.91"/>
    <n v="5.0199999999999996"/>
    <n v="1"/>
    <n v="5.26"/>
    <n v="0"/>
    <n v="0.64"/>
    <x v="0"/>
    <m/>
    <m/>
    <n v="3"/>
    <n v="1"/>
  </r>
  <r>
    <s v="RX002643"/>
    <d v="2024-03-24T00:00:00"/>
    <s v="PT0024"/>
    <s v="DR003"/>
    <s v="Dr. Priya Patel"/>
    <s v="Endocrinology"/>
    <s v="RX004"/>
    <s v="Health Plus Pharmacy"/>
    <s v="Cambridge"/>
    <s v="MA"/>
    <s v="00093-7193-98"/>
    <m/>
    <x v="3"/>
    <s v="Statin"/>
    <n v="30"/>
    <n v="29"/>
    <x v="0"/>
    <n v="1"/>
    <n v="1"/>
    <s v="CASH"/>
    <x v="6"/>
    <s v="CASH"/>
    <s v="AWP"/>
    <n v="18.2"/>
    <n v="14.56"/>
    <n v="16.38"/>
    <n v="0"/>
    <n v="16.38"/>
    <n v="0"/>
    <n v="16.38"/>
    <n v="13.63"/>
    <n v="0"/>
    <n v="2.75"/>
    <x v="0"/>
    <m/>
    <m/>
    <n v="0"/>
    <n v="0"/>
  </r>
  <r>
    <s v="RX002644"/>
    <d v="2024-09-03T00:00:00"/>
    <s v="PT0044"/>
    <s v="DR003"/>
    <s v="Dr. Priya Patel"/>
    <s v="Endocrinology"/>
    <s v="RX002"/>
    <s v="Westside Rx"/>
    <s v="Springfield"/>
    <s v="MA"/>
    <s v="00085-1234-01"/>
    <m/>
    <x v="4"/>
    <s v="ACE Inhibitor"/>
    <n v="90"/>
    <n v="92"/>
    <x v="0"/>
    <n v="1"/>
    <n v="0"/>
    <s v="PBM003"/>
    <x v="3"/>
    <s v="COMMERCIAL"/>
    <s v="MAC"/>
    <n v="8.5"/>
    <n v="6.8"/>
    <n v="5.32"/>
    <n v="1.78"/>
    <n v="7.1"/>
    <n v="6.25"/>
    <n v="1"/>
    <n v="6.22"/>
    <n v="0"/>
    <n v="0.88"/>
    <x v="0"/>
    <m/>
    <m/>
    <n v="6"/>
    <n v="0"/>
  </r>
  <r>
    <s v="RX002645"/>
    <d v="2023-04-08T00:00:00"/>
    <s v="PT0023"/>
    <s v="DR003"/>
    <s v="Dr. Priya Patel"/>
    <s v="Endocrinology"/>
    <s v="RX003"/>
    <s v="Community Care Pharmacy"/>
    <s v="Worcester"/>
    <s v="MA"/>
    <s v="00591-3622-19"/>
    <m/>
    <x v="12"/>
    <s v="PPI"/>
    <n v="30"/>
    <n v="29"/>
    <x v="0"/>
    <n v="1"/>
    <n v="1"/>
    <s v="PBM003"/>
    <x v="3"/>
    <s v="COMMERCIAL"/>
    <s v="MAC"/>
    <n v="6.9"/>
    <n v="5.52"/>
    <n v="3.35"/>
    <n v="1.78"/>
    <n v="5.13"/>
    <n v="4.5199999999999996"/>
    <n v="1"/>
    <n v="5.03"/>
    <n v="0"/>
    <n v="0.1"/>
    <x v="2"/>
    <m/>
    <m/>
    <n v="4"/>
    <n v="0"/>
  </r>
  <r>
    <s v="RX002646"/>
    <d v="2023-05-23T00:00:00"/>
    <s v="PT0007"/>
    <s v="DR003"/>
    <s v="Dr. Priya Patel"/>
    <s v="Endocrinology"/>
    <s v="RX002"/>
    <s v="Westside Rx"/>
    <s v="Springfield"/>
    <s v="MA"/>
    <s v="00006-0021-31"/>
    <s v="Januvia 100mg"/>
    <x v="15"/>
    <s v="DPP-4"/>
    <n v="30"/>
    <n v="30"/>
    <x v="1"/>
    <n v="3"/>
    <n v="1"/>
    <s v="PBM003"/>
    <x v="3"/>
    <s v="COMMERCIAL"/>
    <s v="MAC"/>
    <n v="492"/>
    <n v="418.2"/>
    <n v="404.46"/>
    <n v="1.78"/>
    <n v="406.24"/>
    <n v="357.49"/>
    <n v="48.75"/>
    <n v="389.6"/>
    <n v="0"/>
    <n v="16.64"/>
    <x v="0"/>
    <m/>
    <m/>
    <n v="1"/>
    <n v="0"/>
  </r>
  <r>
    <s v="RX002647"/>
    <d v="2023-09-13T00:00:00"/>
    <s v="PT0055"/>
    <s v="DR004"/>
    <s v="Dr. James Williams"/>
    <s v="Primary Care"/>
    <s v="RX004"/>
    <s v="Health Plus Pharmacy"/>
    <s v="Cambridge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9.26"/>
    <n v="1.78"/>
    <n v="11.04"/>
    <n v="9.61"/>
    <n v="1.44"/>
    <n v="13.23"/>
    <n v="0"/>
    <n v="-2.19"/>
    <x v="2"/>
    <m/>
    <m/>
    <n v="10"/>
    <n v="0"/>
  </r>
  <r>
    <s v="RX002648"/>
    <d v="2024-07-11T00:00:00"/>
    <s v="PT0029"/>
    <s v="DR005"/>
    <s v="Dr. Lisa Johnson"/>
    <s v="Oncology"/>
    <s v="RX001"/>
    <s v="Main St Pharmacy"/>
    <s v="Boston"/>
    <s v="MA"/>
    <s v="68382-0035-01"/>
    <m/>
    <x v="2"/>
    <s v="CCB"/>
    <n v="30"/>
    <n v="29"/>
    <x v="0"/>
    <n v="1"/>
    <n v="0"/>
    <s v="MCR001"/>
    <x v="5"/>
    <s v="GOVERNMENT"/>
    <s v="MAC"/>
    <n v="7.2"/>
    <n v="5.76"/>
    <n v="4.5999999999999996"/>
    <n v="1.77"/>
    <n v="6.37"/>
    <n v="5.09"/>
    <n v="1.27"/>
    <n v="5.51"/>
    <n v="0"/>
    <n v="0.85"/>
    <x v="0"/>
    <m/>
    <m/>
    <n v="7"/>
    <n v="0"/>
  </r>
  <r>
    <s v="RX002649"/>
    <d v="2024-01-21T00:00:00"/>
    <s v="PT0020"/>
    <s v="DR003"/>
    <s v="Dr. Priya Patel"/>
    <s v="Endocrinology"/>
    <s v="RX003"/>
    <s v="Community Care Pharmacy"/>
    <s v="Worcester"/>
    <s v="MA"/>
    <s v="00006-0021-31"/>
    <s v="Januvia 100mg"/>
    <x v="15"/>
    <s v="DPP-4"/>
    <n v="90"/>
    <n v="87"/>
    <x v="1"/>
    <n v="3"/>
    <n v="0"/>
    <s v="PBM001"/>
    <x v="0"/>
    <s v="COMMERCIAL"/>
    <s v="MAC"/>
    <n v="492"/>
    <n v="418.2"/>
    <n v="1257.1600000000001"/>
    <n v="1.78"/>
    <n v="1258.94"/>
    <n v="1095.28"/>
    <n v="163.66"/>
    <n v="1165.08"/>
    <n v="0"/>
    <n v="93.87"/>
    <x v="0"/>
    <m/>
    <m/>
    <n v="2"/>
    <n v="0"/>
  </r>
  <r>
    <s v="RX002650"/>
    <d v="2023-12-12T00:00:00"/>
    <s v="PT0082"/>
    <s v="DR003"/>
    <s v="Dr. Priya Patel"/>
    <s v="Endocrinology"/>
    <s v="RX001"/>
    <s v="Main St Pharmacy"/>
    <s v="Boston"/>
    <s v="MA"/>
    <s v="61269-0435-01"/>
    <m/>
    <x v="14"/>
    <s v="Biguanide"/>
    <n v="90"/>
    <n v="86"/>
    <x v="0"/>
    <n v="1"/>
    <n v="0"/>
    <s v="PBM001"/>
    <x v="0"/>
    <s v="COMMERCIAL"/>
    <s v="MAC"/>
    <n v="12.4"/>
    <n v="9.92"/>
    <n v="7.57"/>
    <n v="1.78"/>
    <n v="9.35"/>
    <n v="8.14"/>
    <n v="1.22"/>
    <n v="9.57"/>
    <n v="0"/>
    <n v="-0.22"/>
    <x v="0"/>
    <m/>
    <m/>
    <n v="10"/>
    <n v="1"/>
  </r>
  <r>
    <s v="RX002651"/>
    <d v="2023-04-01T00:00:00"/>
    <s v="PT0021"/>
    <s v="DR004"/>
    <s v="Dr. James Williams"/>
    <s v="Primary Care"/>
    <s v="RX002"/>
    <s v="Westside Rx"/>
    <s v="Springfield"/>
    <s v="MA"/>
    <s v="00003-0894-20"/>
    <s v="Eliquis 5mg"/>
    <x v="10"/>
    <s v="Anticoagulant"/>
    <n v="30"/>
    <n v="30"/>
    <x v="1"/>
    <n v="3"/>
    <n v="1"/>
    <s v="PBM002"/>
    <x v="2"/>
    <s v="COMMERCIAL"/>
    <s v="MAC"/>
    <n v="594"/>
    <n v="504.9"/>
    <n v="493.08"/>
    <n v="1.79"/>
    <n v="494.87"/>
    <n v="420.64"/>
    <n v="74.23"/>
    <n v="462.02"/>
    <n v="0"/>
    <n v="32.85"/>
    <x v="0"/>
    <m/>
    <m/>
    <n v="6"/>
    <n v="0"/>
  </r>
  <r>
    <s v="RX002652"/>
    <d v="2023-07-04T00:00:00"/>
    <s v="PT0004"/>
    <s v="DR004"/>
    <s v="Dr. James Williams"/>
    <s v="Primary Care"/>
    <s v="RX004"/>
    <s v="Health Plus Pharmacy"/>
    <s v="Cambridge"/>
    <s v="MA"/>
    <s v="00085-1234-01"/>
    <m/>
    <x v="4"/>
    <s v="ACE Inhibitor"/>
    <n v="90"/>
    <n v="87"/>
    <x v="0"/>
    <n v="1"/>
    <n v="0"/>
    <s v="MCR001"/>
    <x v="5"/>
    <s v="GOVERNMENT"/>
    <s v="MAC"/>
    <n v="8.5"/>
    <n v="6.8"/>
    <n v="5.44"/>
    <n v="1.77"/>
    <n v="7.21"/>
    <n v="5.76"/>
    <n v="1.44"/>
    <n v="6.37"/>
    <n v="0"/>
    <n v="0.83"/>
    <x v="0"/>
    <m/>
    <m/>
    <n v="4"/>
    <n v="0"/>
  </r>
  <r>
    <s v="RX002653"/>
    <d v="2024-06-23T00:00:00"/>
    <s v="PT0023"/>
    <s v="DR004"/>
    <s v="Dr. James Williams"/>
    <s v="Primary Care"/>
    <s v="RX002"/>
    <s v="Westside Rx"/>
    <s v="Springfield"/>
    <s v="MA"/>
    <s v="00078-0467-15"/>
    <s v="Entresto 49/51"/>
    <x v="16"/>
    <s v="ARNI"/>
    <n v="30"/>
    <n v="30"/>
    <x v="1"/>
    <n v="4"/>
    <n v="2"/>
    <s v="MCR001"/>
    <x v="5"/>
    <s v="GOVERNMENT"/>
    <s v="MAC"/>
    <n v="618"/>
    <n v="525.29999999999995"/>
    <n v="526.79999999999995"/>
    <n v="1.77"/>
    <n v="528.57000000000005"/>
    <n v="422.86"/>
    <n v="105.71"/>
    <n v="491.14"/>
    <n v="24.39"/>
    <n v="13.05"/>
    <x v="0"/>
    <m/>
    <m/>
    <n v="11"/>
    <n v="0"/>
  </r>
  <r>
    <s v="RX002654"/>
    <d v="2024-12-14T00:00:00"/>
    <s v="PT0045"/>
    <s v="DR005"/>
    <s v="Dr. Lisa Johnson"/>
    <s v="Oncology"/>
    <s v="RX002"/>
    <s v="Westside Rx"/>
    <s v="Springfield"/>
    <s v="MA"/>
    <s v="00006-0021-31"/>
    <s v="Januvia 100mg"/>
    <x v="15"/>
    <s v="DPP-4"/>
    <n v="90"/>
    <n v="87"/>
    <x v="1"/>
    <n v="3"/>
    <n v="0"/>
    <s v="PBM004"/>
    <x v="1"/>
    <s v="COMMERCIAL"/>
    <s v="MAC"/>
    <n v="492"/>
    <n v="418.2"/>
    <n v="1210.3900000000001"/>
    <n v="1.8"/>
    <n v="1212.19"/>
    <n v="1018.24"/>
    <n v="193.95"/>
    <n v="1148.28"/>
    <n v="0"/>
    <n v="63.9"/>
    <x v="0"/>
    <m/>
    <m/>
    <n v="1"/>
    <n v="0"/>
  </r>
  <r>
    <s v="RX002655"/>
    <d v="2024-07-06T00:00:00"/>
    <s v="PT0031"/>
    <s v="DR001"/>
    <s v="Dr. Sarah Chen"/>
    <s v="Internal Medicine"/>
    <s v="RX003"/>
    <s v="Community Care Pharmacy"/>
    <s v="Worcester"/>
    <s v="MA"/>
    <s v="00173-0682-20"/>
    <s v="Advair Diskus 250/50"/>
    <x v="1"/>
    <s v="ICS/LABA"/>
    <n v="30"/>
    <n v="28"/>
    <x v="1"/>
    <n v="3"/>
    <n v="1"/>
    <s v="PBM002"/>
    <x v="2"/>
    <s v="COMMERCIAL"/>
    <s v="MAC"/>
    <n v="384"/>
    <n v="326.39999999999998"/>
    <n v="316.45"/>
    <n v="1.79"/>
    <n v="318.24"/>
    <n v="270.51"/>
    <n v="47.74"/>
    <n v="313.31"/>
    <n v="0"/>
    <n v="4.93"/>
    <x v="0"/>
    <m/>
    <m/>
    <n v="3"/>
    <n v="0"/>
  </r>
  <r>
    <s v="RX002656"/>
    <d v="2023-06-04T00:00:00"/>
    <s v="PT0002"/>
    <s v="DR005"/>
    <s v="Dr. Lisa Johnson"/>
    <s v="Oncology"/>
    <s v="RX002"/>
    <s v="Westside Rx"/>
    <s v="Springfield"/>
    <s v="MA"/>
    <s v="00169-3671-12"/>
    <s v="Victoza 1.2mg"/>
    <x v="11"/>
    <s v="GLP-1"/>
    <n v="30"/>
    <n v="29"/>
    <x v="1"/>
    <n v="4"/>
    <n v="0"/>
    <s v="PBM001"/>
    <x v="0"/>
    <s v="COMMERCIAL"/>
    <s v="MAC"/>
    <n v="612"/>
    <n v="520.20000000000005"/>
    <n v="509.97"/>
    <n v="1.78"/>
    <n v="511.75"/>
    <n v="445.23"/>
    <n v="66.53"/>
    <n v="498.56"/>
    <n v="0"/>
    <n v="13.2"/>
    <x v="0"/>
    <m/>
    <m/>
    <n v="8"/>
    <n v="0"/>
  </r>
  <r>
    <s v="RX002657"/>
    <d v="2023-04-05T00:00:00"/>
    <s v="PT0054"/>
    <s v="DR002"/>
    <s v="Dr. Michael Torres"/>
    <s v="Cardiology"/>
    <s v="RX004"/>
    <s v="Health Plus Pharmacy"/>
    <s v="Cambridge"/>
    <s v="MA"/>
    <s v="00173-0682-20"/>
    <s v="Advair Diskus 250/50"/>
    <x v="1"/>
    <s v="ICS/LABA"/>
    <n v="90"/>
    <n v="87"/>
    <x v="1"/>
    <n v="3"/>
    <n v="0"/>
    <s v="PBM001"/>
    <x v="0"/>
    <s v="COMMERCIAL"/>
    <s v="MAC"/>
    <n v="384"/>
    <n v="326.39999999999998"/>
    <n v="954.14"/>
    <n v="1.78"/>
    <n v="955.92"/>
    <n v="831.65"/>
    <n v="124.27"/>
    <n v="866.96"/>
    <n v="0"/>
    <n v="88.97"/>
    <x v="0"/>
    <m/>
    <m/>
    <n v="5"/>
    <n v="0"/>
  </r>
  <r>
    <s v="RX002658"/>
    <d v="2023-02-21T00:00:00"/>
    <s v="PT0027"/>
    <s v="DR004"/>
    <s v="Dr. James Williams"/>
    <s v="Primary Care"/>
    <s v="RX004"/>
    <s v="Health Plus Pharmacy"/>
    <s v="Cambridge"/>
    <s v="MA"/>
    <s v="00074-3799-13"/>
    <s v="Humira Pen 40mg"/>
    <x v="7"/>
    <s v="Biologic"/>
    <n v="28"/>
    <n v="26"/>
    <x v="1"/>
    <n v="5"/>
    <n v="0"/>
    <s v="PBM001"/>
    <x v="0"/>
    <s v="COMMERCIAL"/>
    <s v="MAC"/>
    <n v="7140"/>
    <n v="6069"/>
    <n v="5891.01"/>
    <n v="1.78"/>
    <n v="5892.79"/>
    <n v="5126.72"/>
    <n v="766.06"/>
    <n v="5634.73"/>
    <n v="0"/>
    <n v="258.06"/>
    <x v="0"/>
    <m/>
    <m/>
    <n v="7"/>
    <n v="1"/>
  </r>
  <r>
    <s v="RX002659"/>
    <d v="2024-04-23T00:00:00"/>
    <s v="PT0026"/>
    <s v="DR004"/>
    <s v="Dr. James Williams"/>
    <s v="Primary Care"/>
    <s v="RX003"/>
    <s v="Community Care Pharmacy"/>
    <s v="Worcester"/>
    <s v="MA"/>
    <s v="00093-0892-01"/>
    <m/>
    <x v="0"/>
    <s v="Antiplatelet"/>
    <n v="30"/>
    <n v="29"/>
    <x v="0"/>
    <n v="1"/>
    <n v="2"/>
    <s v="PBM004"/>
    <x v="1"/>
    <s v="COMMERCIAL"/>
    <s v="MAC"/>
    <n v="14.8"/>
    <n v="11.84"/>
    <n v="7.68"/>
    <n v="1.8"/>
    <n v="9.48"/>
    <n v="7.96"/>
    <n v="1.52"/>
    <n v="10.5"/>
    <n v="0"/>
    <n v="-1.03"/>
    <x v="0"/>
    <m/>
    <m/>
    <n v="0"/>
    <n v="1"/>
  </r>
  <r>
    <s v="RX002660"/>
    <d v="2023-01-15T00:00:00"/>
    <s v="PT0007"/>
    <s v="DR005"/>
    <s v="Dr. Lisa Johnson"/>
    <s v="Oncology"/>
    <s v="RX002"/>
    <s v="Westside Rx"/>
    <s v="Springfield"/>
    <s v="MA"/>
    <s v="00093-7193-98"/>
    <m/>
    <x v="3"/>
    <s v="Statin"/>
    <n v="90"/>
    <n v="90"/>
    <x v="0"/>
    <n v="1"/>
    <n v="1"/>
    <s v="PBM002"/>
    <x v="2"/>
    <s v="COMMERCIAL"/>
    <s v="MAC"/>
    <n v="18.2"/>
    <n v="14.56"/>
    <n v="33.75"/>
    <n v="1.79"/>
    <n v="35.54"/>
    <n v="30.21"/>
    <n v="5.33"/>
    <n v="39.659999999999997"/>
    <n v="0"/>
    <n v="-4.12"/>
    <x v="0"/>
    <m/>
    <m/>
    <n v="10"/>
    <n v="0"/>
  </r>
  <r>
    <s v="RX002661"/>
    <d v="2023-09-18T00:00:00"/>
    <s v="PT0030"/>
    <s v="DR002"/>
    <s v="Dr. Michael Torres"/>
    <s v="Cardiology"/>
    <s v="RX004"/>
    <s v="Health Plus Pharmacy"/>
    <s v="Cambridge"/>
    <s v="MA"/>
    <s v="00007-4102-20"/>
    <s v="Plavix 75mg"/>
    <x v="0"/>
    <s v="Antiplatelet"/>
    <n v="30"/>
    <n v="31"/>
    <x v="1"/>
    <n v="2"/>
    <n v="0"/>
    <s v="PBM004"/>
    <x v="1"/>
    <s v="COMMERCIAL"/>
    <s v="MAC"/>
    <n v="174"/>
    <n v="147.9"/>
    <n v="143.66999999999999"/>
    <n v="1.8"/>
    <n v="145.47"/>
    <n v="122.19"/>
    <n v="23.27"/>
    <n v="139.19999999999999"/>
    <n v="0"/>
    <n v="6.26"/>
    <x v="2"/>
    <m/>
    <m/>
    <n v="1"/>
    <n v="0"/>
  </r>
  <r>
    <s v="RX002662"/>
    <d v="2024-06-20T00:00:00"/>
    <s v="PT0001"/>
    <s v="DR002"/>
    <s v="Dr. Michael Torres"/>
    <s v="Cardiology"/>
    <s v="RX002"/>
    <s v="Westside Rx"/>
    <s v="Springfield"/>
    <s v="MA"/>
    <s v="00169-3671-12"/>
    <s v="Victoza 1.2mg"/>
    <x v="11"/>
    <s v="GLP-1"/>
    <n v="30"/>
    <n v="30"/>
    <x v="1"/>
    <n v="4"/>
    <n v="0"/>
    <s v="PBM002"/>
    <x v="2"/>
    <s v="COMMERCIAL"/>
    <s v="MAC"/>
    <n v="612"/>
    <n v="520.20000000000005"/>
    <n v="518.83000000000004"/>
    <n v="1.79"/>
    <n v="520.62"/>
    <n v="442.53"/>
    <n v="78.09"/>
    <n v="471.36"/>
    <n v="0"/>
    <n v="49.26"/>
    <x v="0"/>
    <m/>
    <m/>
    <n v="6"/>
    <n v="1"/>
  </r>
  <r>
    <s v="RX002663"/>
    <d v="2024-06-07T00:00:00"/>
    <s v="PT0100"/>
    <s v="DR001"/>
    <s v="Dr. Sarah Chen"/>
    <s v="Internal Medicine"/>
    <s v="RX001"/>
    <s v="Main St Pharmacy"/>
    <s v="Boston"/>
    <s v="MA"/>
    <s v="00591-3622-19"/>
    <m/>
    <x v="12"/>
    <s v="PPI"/>
    <n v="30"/>
    <n v="29"/>
    <x v="0"/>
    <n v="1"/>
    <n v="0"/>
    <s v="PBM002"/>
    <x v="2"/>
    <s v="COMMERCIAL"/>
    <s v="MAC"/>
    <n v="6.9"/>
    <n v="5.52"/>
    <n v="3.09"/>
    <n v="1.79"/>
    <n v="4.88"/>
    <n v="4.1399999999999997"/>
    <n v="1"/>
    <n v="5.22"/>
    <n v="0"/>
    <n v="-0.34"/>
    <x v="0"/>
    <m/>
    <m/>
    <n v="0"/>
    <n v="1"/>
  </r>
  <r>
    <s v="RX002664"/>
    <d v="2023-01-19T00:00:00"/>
    <s v="PT0043"/>
    <s v="DR005"/>
    <s v="Dr. Lisa Johnson"/>
    <s v="Oncology"/>
    <s v="RX004"/>
    <s v="Health Plus Pharmacy"/>
    <s v="Cambridge"/>
    <s v="MA"/>
    <s v="00085-1234-01"/>
    <m/>
    <x v="4"/>
    <s v="ACE Inhibitor"/>
    <n v="90"/>
    <n v="87"/>
    <x v="0"/>
    <n v="1"/>
    <n v="1"/>
    <s v="PBM001"/>
    <x v="0"/>
    <s v="COMMERCIAL"/>
    <s v="MAC"/>
    <n v="8.5"/>
    <n v="6.8"/>
    <n v="4.49"/>
    <n v="1.78"/>
    <n v="6.27"/>
    <n v="5.46"/>
    <n v="1"/>
    <n v="6.36"/>
    <n v="0"/>
    <n v="-0.09"/>
    <x v="0"/>
    <m/>
    <m/>
    <n v="11"/>
    <n v="0"/>
  </r>
  <r>
    <s v="RX002665"/>
    <d v="2023-01-25T00:00:00"/>
    <s v="PT0037"/>
    <s v="DR001"/>
    <s v="Dr. Sarah Chen"/>
    <s v="Internal Medicine"/>
    <s v="RX003"/>
    <s v="Community Care Pharmacy"/>
    <s v="Worcester"/>
    <s v="MA"/>
    <s v="00591-3622-19"/>
    <m/>
    <x v="12"/>
    <s v="PPI"/>
    <n v="30"/>
    <n v="29"/>
    <x v="0"/>
    <n v="1"/>
    <n v="0"/>
    <s v="MCD001"/>
    <x v="4"/>
    <s v="GOVERNMENT"/>
    <s v="NADAC"/>
    <n v="6.9"/>
    <n v="5.52"/>
    <n v="5.24"/>
    <n v="0.03"/>
    <n v="5.27"/>
    <n v="3.79"/>
    <n v="1.48"/>
    <n v="5.13"/>
    <n v="0"/>
    <n v="0.14000000000000001"/>
    <x v="0"/>
    <m/>
    <m/>
    <n v="2"/>
    <n v="0"/>
  </r>
  <r>
    <s v="RX002666"/>
    <d v="2023-06-06T00:00:00"/>
    <s v="PT0045"/>
    <s v="DR003"/>
    <s v="Dr. Priya Patel"/>
    <s v="Endocrinology"/>
    <s v="RX002"/>
    <s v="Westside Rx"/>
    <s v="Springfield"/>
    <s v="MA"/>
    <s v="00085-1234-01"/>
    <m/>
    <x v="4"/>
    <s v="ACE Inhibitor"/>
    <n v="90"/>
    <n v="87"/>
    <x v="0"/>
    <n v="1"/>
    <n v="0"/>
    <s v="PBM001"/>
    <x v="0"/>
    <s v="COMMERCIAL"/>
    <s v="MAC"/>
    <n v="8.5"/>
    <n v="6.8"/>
    <n v="5.0599999999999996"/>
    <n v="1.78"/>
    <n v="6.84"/>
    <n v="5.95"/>
    <n v="1"/>
    <n v="6.33"/>
    <n v="0"/>
    <n v="0.5"/>
    <x v="0"/>
    <m/>
    <m/>
    <n v="7"/>
    <n v="1"/>
  </r>
  <r>
    <s v="RX002667"/>
    <d v="2024-09-23T00:00:00"/>
    <s v="PT0085"/>
    <s v="DR002"/>
    <s v="Dr. Michael Torres"/>
    <s v="Cardiology"/>
    <s v="RX004"/>
    <s v="Health Plus Pharmacy"/>
    <s v="Cambridge"/>
    <s v="MA"/>
    <s v="00093-7193-98"/>
    <m/>
    <x v="3"/>
    <s v="Statin"/>
    <n v="30"/>
    <n v="28"/>
    <x v="0"/>
    <n v="1"/>
    <n v="0"/>
    <s v="MCD001"/>
    <x v="4"/>
    <s v="GOVERNMENT"/>
    <s v="NADAC"/>
    <n v="18.2"/>
    <n v="14.56"/>
    <n v="0"/>
    <n v="0"/>
    <n v="0"/>
    <n v="0"/>
    <n v="0"/>
    <n v="0"/>
    <n v="0"/>
    <n v="0"/>
    <x v="1"/>
    <n v="70"/>
    <s v="Product/Service Not Covered"/>
    <n v="11"/>
    <n v="1"/>
  </r>
  <r>
    <s v="RX002668"/>
    <d v="2023-12-14T00:00:00"/>
    <s v="PT0016"/>
    <s v="DR005"/>
    <s v="Dr. Lisa Johnson"/>
    <s v="Oncology"/>
    <s v="RX003"/>
    <s v="Community Care Pharmacy"/>
    <s v="Worcester"/>
    <s v="MA"/>
    <s v="00085-1234-01"/>
    <m/>
    <x v="4"/>
    <s v="ACE Inhibitor"/>
    <n v="90"/>
    <n v="89"/>
    <x v="0"/>
    <n v="1"/>
    <n v="0"/>
    <s v="PBM003"/>
    <x v="3"/>
    <s v="COMMERCIAL"/>
    <s v="MAC"/>
    <n v="8.5"/>
    <n v="6.8"/>
    <n v="4.12"/>
    <n v="1.78"/>
    <n v="5.9"/>
    <n v="5.19"/>
    <n v="1"/>
    <n v="6.11"/>
    <n v="0"/>
    <n v="-0.21"/>
    <x v="0"/>
    <m/>
    <m/>
    <n v="5"/>
    <n v="0"/>
  </r>
  <r>
    <s v="RX002669"/>
    <d v="2024-08-15T00:00:00"/>
    <s v="PT0065"/>
    <s v="DR003"/>
    <s v="Dr. Priya Patel"/>
    <s v="Endocrinology"/>
    <s v="RX002"/>
    <s v="Westside Rx"/>
    <s v="Springfield"/>
    <s v="MA"/>
    <s v="68382-0035-01"/>
    <m/>
    <x v="2"/>
    <s v="CCB"/>
    <n v="90"/>
    <n v="94"/>
    <x v="0"/>
    <n v="1"/>
    <n v="2"/>
    <s v="PBM001"/>
    <x v="0"/>
    <s v="COMMERCIAL"/>
    <s v="MAC"/>
    <n v="7.2"/>
    <n v="5.76"/>
    <n v="0"/>
    <n v="0"/>
    <n v="0"/>
    <n v="0"/>
    <n v="0"/>
    <n v="0"/>
    <n v="0"/>
    <n v="0"/>
    <x v="1"/>
    <n v="76"/>
    <s v="Plan Limitations Exceeded"/>
    <n v="1"/>
    <n v="0"/>
  </r>
  <r>
    <s v="RX002670"/>
    <d v="2023-04-24T00:00:00"/>
    <s v="PT0105"/>
    <s v="DR002"/>
    <s v="Dr. Michael Torres"/>
    <s v="Cardiology"/>
    <s v="RX003"/>
    <s v="Community Care Pharmacy"/>
    <s v="Worcester"/>
    <s v="MA"/>
    <s v="00093-0892-01"/>
    <m/>
    <x v="0"/>
    <s v="Antiplatelet"/>
    <n v="30"/>
    <n v="28"/>
    <x v="0"/>
    <n v="1"/>
    <n v="0"/>
    <s v="PBM001"/>
    <x v="0"/>
    <s v="COMMERCIAL"/>
    <s v="MAC"/>
    <n v="14.8"/>
    <n v="11.84"/>
    <n v="8.1300000000000008"/>
    <n v="1.78"/>
    <n v="9.91"/>
    <n v="8.6199999999999992"/>
    <n v="1.29"/>
    <n v="10.55"/>
    <n v="0"/>
    <n v="-0.63"/>
    <x v="0"/>
    <m/>
    <m/>
    <n v="0"/>
    <n v="0"/>
  </r>
  <r>
    <s v="RX002671"/>
    <d v="2023-10-13T00:00:00"/>
    <s v="PT0031"/>
    <s v="DR002"/>
    <s v="Dr. Michael Torres"/>
    <s v="Cardiology"/>
    <s v="RX002"/>
    <s v="Westside Rx"/>
    <s v="Springfield"/>
    <s v="MA"/>
    <s v="00078-0467-15"/>
    <s v="Entresto 49/51"/>
    <x v="16"/>
    <s v="ARNI"/>
    <n v="30"/>
    <n v="28"/>
    <x v="1"/>
    <n v="4"/>
    <n v="1"/>
    <s v="PBM003"/>
    <x v="3"/>
    <s v="COMMERCIAL"/>
    <s v="MAC"/>
    <n v="618"/>
    <n v="525.29999999999995"/>
    <n v="525.75"/>
    <n v="1.78"/>
    <n v="527.53"/>
    <n v="464.23"/>
    <n v="63.3"/>
    <n v="490.67"/>
    <n v="0"/>
    <n v="36.869999999999997"/>
    <x v="0"/>
    <m/>
    <m/>
    <n v="2"/>
    <n v="0"/>
  </r>
  <r>
    <s v="RX002672"/>
    <d v="2024-02-11T00:00:00"/>
    <s v="PT0037"/>
    <s v="DR005"/>
    <s v="Dr. Lisa Johnson"/>
    <s v="Oncology"/>
    <s v="RX003"/>
    <s v="Community Care Pharmacy"/>
    <s v="Worcester"/>
    <s v="MA"/>
    <s v="68382-0035-01"/>
    <m/>
    <x v="2"/>
    <s v="CCB"/>
    <n v="30"/>
    <n v="29"/>
    <x v="0"/>
    <n v="1"/>
    <n v="1"/>
    <s v="PBM001"/>
    <x v="0"/>
    <s v="COMMERCIAL"/>
    <s v="MAC"/>
    <n v="7.2"/>
    <n v="5.76"/>
    <n v="3.51"/>
    <n v="1.78"/>
    <n v="5.29"/>
    <n v="4.6100000000000003"/>
    <n v="1"/>
    <n v="5.19"/>
    <n v="0"/>
    <n v="0.1"/>
    <x v="0"/>
    <m/>
    <m/>
    <n v="10"/>
    <n v="0"/>
  </r>
  <r>
    <s v="RX002673"/>
    <d v="2024-09-02T00:00:00"/>
    <s v="PT0072"/>
    <s v="DR002"/>
    <s v="Dr. Michael Torres"/>
    <s v="Cardiology"/>
    <s v="RX003"/>
    <s v="Community Care Pharmacy"/>
    <s v="Worcester"/>
    <s v="MA"/>
    <s v="00085-1234-01"/>
    <m/>
    <x v="4"/>
    <s v="ACE Inhibitor"/>
    <n v="90"/>
    <n v="92"/>
    <x v="0"/>
    <n v="1"/>
    <n v="1"/>
    <s v="PBM002"/>
    <x v="2"/>
    <s v="COMMERCIAL"/>
    <s v="MAC"/>
    <n v="8.5"/>
    <n v="6.8"/>
    <n v="4.1900000000000004"/>
    <n v="1.79"/>
    <n v="5.98"/>
    <n v="5.08"/>
    <n v="1"/>
    <n v="6.5"/>
    <n v="0"/>
    <n v="-0.52"/>
    <x v="0"/>
    <m/>
    <m/>
    <n v="3"/>
    <n v="0"/>
  </r>
  <r>
    <s v="RX002674"/>
    <d v="2024-07-23T00:00:00"/>
    <s v="PT0066"/>
    <s v="DR003"/>
    <s v="Dr. Priya Patel"/>
    <s v="Endocrinology"/>
    <s v="RX001"/>
    <s v="Main St Pharmacy"/>
    <s v="Boston"/>
    <s v="MA"/>
    <s v="50458-0579-30"/>
    <s v="Xarelto 20mg"/>
    <x v="13"/>
    <s v="Anticoagulant"/>
    <n v="30"/>
    <n v="29"/>
    <x v="1"/>
    <n v="3"/>
    <n v="0"/>
    <s v="PBM004"/>
    <x v="1"/>
    <s v="COMMERCIAL"/>
    <s v="MAC"/>
    <n v="558"/>
    <n v="474.3"/>
    <n v="477.02"/>
    <n v="1.8"/>
    <n v="478.82"/>
    <n v="402.21"/>
    <n v="76.61"/>
    <n v="445.08"/>
    <n v="0"/>
    <n v="33.74"/>
    <x v="2"/>
    <m/>
    <m/>
    <n v="4"/>
    <n v="0"/>
  </r>
  <r>
    <s v="RX002675"/>
    <d v="2024-08-21T00:00:00"/>
    <s v="PT0060"/>
    <s v="DR003"/>
    <s v="Dr. Priya Patel"/>
    <s v="Endocrinology"/>
    <s v="RX001"/>
    <s v="Main St Pharmacy"/>
    <s v="Boston"/>
    <s v="MA"/>
    <s v="50458-0579-30"/>
    <s v="Xarelto 20mg"/>
    <x v="13"/>
    <s v="Anticoagulant"/>
    <n v="90"/>
    <n v="89"/>
    <x v="1"/>
    <n v="3"/>
    <n v="0"/>
    <s v="PBM003"/>
    <x v="3"/>
    <s v="COMMERCIAL"/>
    <s v="MAC"/>
    <n v="558"/>
    <n v="474.3"/>
    <n v="1402.34"/>
    <n v="1.78"/>
    <n v="1404.12"/>
    <n v="1235.6199999999999"/>
    <n v="168.49"/>
    <n v="1368.85"/>
    <n v="0"/>
    <n v="35.26"/>
    <x v="0"/>
    <m/>
    <m/>
    <n v="7"/>
    <n v="0"/>
  </r>
  <r>
    <s v="RX002676"/>
    <d v="2023-04-20T00:00:00"/>
    <s v="PT0033"/>
    <s v="DR005"/>
    <s v="Dr. Lisa Johnson"/>
    <s v="Oncology"/>
    <s v="RX002"/>
    <s v="Westside Rx"/>
    <s v="Springfield"/>
    <s v="MA"/>
    <s v="61269-0435-01"/>
    <m/>
    <x v="14"/>
    <s v="Biguanide"/>
    <n v="90"/>
    <n v="93"/>
    <x v="0"/>
    <n v="1"/>
    <n v="0"/>
    <s v="PBM003"/>
    <x v="3"/>
    <s v="COMMERCIAL"/>
    <s v="MAC"/>
    <n v="12.4"/>
    <n v="9.92"/>
    <n v="6.63"/>
    <n v="1.78"/>
    <n v="8.41"/>
    <n v="7.4"/>
    <n v="1.01"/>
    <n v="9.16"/>
    <n v="0"/>
    <n v="-0.76"/>
    <x v="0"/>
    <m/>
    <m/>
    <n v="4"/>
    <n v="0"/>
  </r>
  <r>
    <s v="RX002677"/>
    <d v="2024-02-10T00:00:00"/>
    <s v="PT0062"/>
    <s v="DR005"/>
    <s v="Dr. Lisa Johnson"/>
    <s v="Oncology"/>
    <s v="RX003"/>
    <s v="Community Care Pharmacy"/>
    <s v="Worcester"/>
    <s v="MA"/>
    <s v="50458-0579-30"/>
    <s v="Xarelto 20mg"/>
    <x v="13"/>
    <s v="Anticoagulant"/>
    <n v="30"/>
    <n v="29"/>
    <x v="1"/>
    <n v="3"/>
    <n v="0"/>
    <s v="MCD001"/>
    <x v="4"/>
    <s v="GOVERNMENT"/>
    <s v="NADAC"/>
    <n v="558"/>
    <n v="474.3"/>
    <n v="450.58"/>
    <n v="2.25"/>
    <n v="452.84"/>
    <n v="326.04000000000002"/>
    <n v="126.79"/>
    <n v="449.58"/>
    <n v="0"/>
    <n v="3.25"/>
    <x v="0"/>
    <m/>
    <m/>
    <n v="6"/>
    <n v="0"/>
  </r>
  <r>
    <s v="RX002678"/>
    <d v="2023-10-27T00:00:00"/>
    <s v="PT0019"/>
    <s v="DR001"/>
    <s v="Dr. Sarah Chen"/>
    <s v="Internal Medicine"/>
    <s v="RX004"/>
    <s v="Health Plus Pharmacy"/>
    <s v="Cambridge"/>
    <s v="MA"/>
    <s v="00085-1234-01"/>
    <m/>
    <x v="4"/>
    <s v="ACE Inhibitor"/>
    <n v="90"/>
    <n v="85"/>
    <x v="0"/>
    <n v="1"/>
    <n v="0"/>
    <s v="PBM001"/>
    <x v="0"/>
    <s v="COMMERCIAL"/>
    <s v="MAC"/>
    <n v="8.5"/>
    <n v="6.8"/>
    <n v="5.09"/>
    <n v="1.78"/>
    <n v="6.87"/>
    <n v="5.98"/>
    <n v="1"/>
    <n v="6.15"/>
    <n v="0"/>
    <n v="0.73"/>
    <x v="0"/>
    <m/>
    <m/>
    <n v="6"/>
    <n v="0"/>
  </r>
  <r>
    <s v="RX002679"/>
    <d v="2024-06-30T00:00:00"/>
    <s v="PT0075"/>
    <s v="DR002"/>
    <s v="Dr. Michael Torres"/>
    <s v="Cardiology"/>
    <s v="RX003"/>
    <s v="Community Care Pharmacy"/>
    <s v="Worcester"/>
    <s v="MA"/>
    <s v="00169-4170-43"/>
    <s v="Ozempic 0.5mg"/>
    <x v="9"/>
    <s v="GLP-1"/>
    <n v="30"/>
    <n v="29"/>
    <x v="1"/>
    <n v="4"/>
    <n v="0"/>
    <s v="PBM004"/>
    <x v="1"/>
    <s v="COMMERCIAL"/>
    <s v="MAC"/>
    <n v="936"/>
    <n v="795.6"/>
    <n v="794.4"/>
    <n v="1.8"/>
    <n v="796.2"/>
    <n v="668.81"/>
    <n v="127.39"/>
    <n v="722.05"/>
    <n v="0"/>
    <n v="74.150000000000006"/>
    <x v="0"/>
    <m/>
    <m/>
    <n v="2"/>
    <n v="0"/>
  </r>
  <r>
    <s v="RX002680"/>
    <d v="2023-05-16T00:00:00"/>
    <s v="PT0007"/>
    <s v="DR003"/>
    <s v="Dr. Priya Patel"/>
    <s v="Endocrinology"/>
    <s v="RX004"/>
    <s v="Health Plus Pharmacy"/>
    <s v="Cambridge"/>
    <s v="MA"/>
    <s v="00003-0208-11"/>
    <s v="Jardiance 25mg"/>
    <x v="5"/>
    <s v="SGLT2i"/>
    <n v="30"/>
    <n v="29"/>
    <x v="1"/>
    <n v="4"/>
    <n v="1"/>
    <s v="PBM002"/>
    <x v="2"/>
    <s v="COMMERCIAL"/>
    <s v="MAC"/>
    <n v="564"/>
    <n v="479.4"/>
    <n v="472.39"/>
    <n v="1.79"/>
    <n v="474.18"/>
    <n v="403.05"/>
    <n v="71.13"/>
    <n v="462.74"/>
    <n v="0"/>
    <n v="11.44"/>
    <x v="0"/>
    <m/>
    <m/>
    <n v="6"/>
    <n v="0"/>
  </r>
  <r>
    <s v="RX002681"/>
    <d v="2023-03-10T00:00:00"/>
    <s v="PT0079"/>
    <s v="DR005"/>
    <s v="Dr. Lisa Johnson"/>
    <s v="Oncology"/>
    <s v="RX003"/>
    <s v="Community Care Pharmacy"/>
    <s v="Worcester"/>
    <s v="MA"/>
    <s v="00093-7193-98"/>
    <m/>
    <x v="3"/>
    <s v="Statin"/>
    <n v="90"/>
    <n v="92"/>
    <x v="0"/>
    <n v="1"/>
    <n v="2"/>
    <s v="PBM002"/>
    <x v="2"/>
    <s v="COMMERCIAL"/>
    <s v="MAC"/>
    <n v="18.2"/>
    <n v="14.56"/>
    <n v="28.23"/>
    <n v="1.79"/>
    <n v="30.02"/>
    <n v="25.52"/>
    <n v="4.5"/>
    <n v="39.49"/>
    <n v="0"/>
    <n v="-9.4700000000000006"/>
    <x v="0"/>
    <m/>
    <m/>
    <n v="9"/>
    <n v="1"/>
  </r>
  <r>
    <s v="RX002682"/>
    <d v="2024-09-05T00:00:00"/>
    <s v="PT0067"/>
    <s v="DR002"/>
    <s v="Dr. Michael Torres"/>
    <s v="Cardiology"/>
    <s v="RX003"/>
    <s v="Community Care Pharmacy"/>
    <s v="Worcester"/>
    <s v="MA"/>
    <s v="00169-4170-43"/>
    <s v="Ozempic 0.5mg"/>
    <x v="9"/>
    <s v="GLP-1"/>
    <n v="30"/>
    <n v="30"/>
    <x v="1"/>
    <n v="4"/>
    <n v="2"/>
    <s v="PBM004"/>
    <x v="1"/>
    <s v="COMMERCIAL"/>
    <s v="MAC"/>
    <n v="936"/>
    <n v="795.6"/>
    <n v="771.92"/>
    <n v="1.8"/>
    <n v="773.72"/>
    <n v="649.92999999999995"/>
    <n v="123.8"/>
    <n v="728.56"/>
    <n v="0"/>
    <n v="45.16"/>
    <x v="0"/>
    <m/>
    <m/>
    <n v="9"/>
    <n v="0"/>
  </r>
  <r>
    <s v="RX002683"/>
    <d v="2023-04-06T00:00:00"/>
    <s v="PT0107"/>
    <s v="DR001"/>
    <s v="Dr. Sarah Chen"/>
    <s v="Internal Medicine"/>
    <s v="RX003"/>
    <s v="Community Care Pharmacy"/>
    <s v="Worcester"/>
    <s v="MA"/>
    <s v="00591-3622-19"/>
    <m/>
    <x v="12"/>
    <s v="PPI"/>
    <n v="30"/>
    <n v="30"/>
    <x v="0"/>
    <n v="1"/>
    <n v="0"/>
    <s v="MCD001"/>
    <x v="4"/>
    <s v="GOVERNMENT"/>
    <s v="NADAC"/>
    <n v="6.9"/>
    <n v="5.52"/>
    <n v="5.24"/>
    <n v="0.03"/>
    <n v="5.27"/>
    <n v="3.79"/>
    <n v="1.48"/>
    <n v="5.16"/>
    <n v="0"/>
    <n v="0.11"/>
    <x v="0"/>
    <m/>
    <m/>
    <n v="11"/>
    <n v="0"/>
  </r>
  <r>
    <s v="RX002684"/>
    <d v="2023-10-10T00:00:00"/>
    <s v="PT0059"/>
    <s v="DR001"/>
    <s v="Dr. Sarah Chen"/>
    <s v="Internal Medicine"/>
    <s v="RX004"/>
    <s v="Health Plus Pharmacy"/>
    <s v="Cambridge"/>
    <s v="MA"/>
    <s v="68382-0035-01"/>
    <m/>
    <x v="2"/>
    <s v="CCB"/>
    <n v="30"/>
    <n v="30"/>
    <x v="0"/>
    <n v="1"/>
    <n v="0"/>
    <s v="PBM004"/>
    <x v="1"/>
    <s v="COMMERCIAL"/>
    <s v="MAC"/>
    <n v="7.2"/>
    <n v="5.76"/>
    <n v="3.23"/>
    <n v="1.8"/>
    <n v="5.03"/>
    <n v="4.22"/>
    <n v="1"/>
    <n v="5.58"/>
    <n v="0"/>
    <n v="-0.55000000000000004"/>
    <x v="0"/>
    <m/>
    <m/>
    <n v="6"/>
    <n v="0"/>
  </r>
  <r>
    <s v="RX002685"/>
    <d v="2024-09-16T00:00:00"/>
    <s v="PT0026"/>
    <s v="DR002"/>
    <s v="Dr. Michael Torres"/>
    <s v="Cardiology"/>
    <s v="RX004"/>
    <s v="Health Plus Pharmacy"/>
    <s v="Cambridge"/>
    <s v="MA"/>
    <s v="61269-0435-01"/>
    <m/>
    <x v="14"/>
    <s v="Biguanide"/>
    <n v="90"/>
    <n v="92"/>
    <x v="0"/>
    <n v="1"/>
    <n v="0"/>
    <s v="PBM003"/>
    <x v="3"/>
    <s v="COMMERCIAL"/>
    <s v="MAC"/>
    <n v="12.4"/>
    <n v="9.92"/>
    <n v="7.39"/>
    <n v="1.78"/>
    <n v="9.17"/>
    <n v="8.07"/>
    <n v="1.1000000000000001"/>
    <n v="8.76"/>
    <n v="0"/>
    <n v="0.41"/>
    <x v="0"/>
    <m/>
    <m/>
    <n v="3"/>
    <n v="0"/>
  </r>
  <r>
    <s v="RX002686"/>
    <d v="2024-06-15T00:00:00"/>
    <s v="PT0104"/>
    <s v="DR001"/>
    <s v="Dr. Sarah Chen"/>
    <s v="Internal Medicine"/>
    <s v="RX001"/>
    <s v="Main St Pharmacy"/>
    <s v="Boston"/>
    <s v="MA"/>
    <s v="00085-1234-01"/>
    <m/>
    <x v="4"/>
    <s v="ACE Inhibitor"/>
    <n v="90"/>
    <n v="86"/>
    <x v="0"/>
    <n v="1"/>
    <n v="1"/>
    <s v="MCD001"/>
    <x v="4"/>
    <s v="GOVERNMENT"/>
    <s v="NADAC"/>
    <n v="8.5"/>
    <n v="6.8"/>
    <n v="6.46"/>
    <n v="0.03"/>
    <n v="6.49"/>
    <n v="4.67"/>
    <n v="1.82"/>
    <n v="6"/>
    <n v="0"/>
    <n v="0.5"/>
    <x v="2"/>
    <m/>
    <m/>
    <n v="5"/>
    <n v="0"/>
  </r>
  <r>
    <s v="RX002687"/>
    <d v="2024-12-31T00:00:00"/>
    <s v="PT0065"/>
    <s v="DR004"/>
    <s v="Dr. James Williams"/>
    <s v="Primary Care"/>
    <s v="RX001"/>
    <s v="Main St Pharmacy"/>
    <s v="Boston"/>
    <s v="MA"/>
    <s v="00093-0892-01"/>
    <m/>
    <x v="0"/>
    <s v="Antiplatelet"/>
    <n v="30"/>
    <n v="30"/>
    <x v="0"/>
    <n v="1"/>
    <n v="0"/>
    <s v="MCD001"/>
    <x v="4"/>
    <s v="GOVERNMENT"/>
    <s v="NADAC"/>
    <n v="14.8"/>
    <n v="11.84"/>
    <n v="11.25"/>
    <n v="0.06"/>
    <n v="11.3"/>
    <n v="8.14"/>
    <n v="3.17"/>
    <n v="11.38"/>
    <n v="0"/>
    <n v="-7.0000000000000007E-2"/>
    <x v="0"/>
    <m/>
    <m/>
    <n v="1"/>
    <n v="0"/>
  </r>
  <r>
    <s v="RX002688"/>
    <d v="2023-11-24T00:00:00"/>
    <s v="PT0053"/>
    <s v="DR004"/>
    <s v="Dr. James Williams"/>
    <s v="Primary Care"/>
    <s v="RX001"/>
    <s v="Main St Pharmacy"/>
    <s v="Boston"/>
    <s v="MA"/>
    <s v="00085-1234-01"/>
    <m/>
    <x v="4"/>
    <s v="ACE Inhibitor"/>
    <n v="90"/>
    <n v="87"/>
    <x v="0"/>
    <n v="1"/>
    <n v="1"/>
    <s v="MCD001"/>
    <x v="4"/>
    <s v="GOVERNMENT"/>
    <s v="NADAC"/>
    <n v="8.5"/>
    <n v="6.8"/>
    <n v="6.46"/>
    <n v="0.03"/>
    <n v="6.49"/>
    <n v="4.67"/>
    <n v="1.82"/>
    <n v="6.09"/>
    <n v="0"/>
    <n v="0.4"/>
    <x v="0"/>
    <m/>
    <m/>
    <n v="4"/>
    <n v="0"/>
  </r>
  <r>
    <s v="RX002689"/>
    <d v="2023-04-24T00:00:00"/>
    <s v="PT0104"/>
    <s v="DR004"/>
    <s v="Dr. James Williams"/>
    <s v="Primary Care"/>
    <s v="RX004"/>
    <s v="Health Plus Pharmacy"/>
    <s v="Cambridge"/>
    <s v="MA"/>
    <s v="61269-0435-01"/>
    <m/>
    <x v="14"/>
    <s v="Biguanide"/>
    <n v="90"/>
    <n v="89"/>
    <x v="0"/>
    <n v="1"/>
    <n v="0"/>
    <s v="CASH"/>
    <x v="6"/>
    <s v="CASH"/>
    <s v="AWP"/>
    <n v="12.4"/>
    <n v="9.92"/>
    <n v="11.16"/>
    <n v="0"/>
    <n v="11.16"/>
    <n v="0"/>
    <n v="11.16"/>
    <n v="9.07"/>
    <n v="0"/>
    <n v="2.09"/>
    <x v="0"/>
    <m/>
    <m/>
    <n v="8"/>
    <n v="0"/>
  </r>
  <r>
    <s v="RX002690"/>
    <d v="2024-05-17T00:00:00"/>
    <s v="PT0084"/>
    <s v="DR002"/>
    <s v="Dr. Michael Torres"/>
    <s v="Cardiology"/>
    <s v="RX001"/>
    <s v="Main St Pharmacy"/>
    <s v="Boston"/>
    <s v="MA"/>
    <s v="00591-3622-19"/>
    <m/>
    <x v="12"/>
    <s v="PPI"/>
    <n v="30"/>
    <n v="28"/>
    <x v="0"/>
    <n v="1"/>
    <n v="0"/>
    <s v="PBM003"/>
    <x v="3"/>
    <s v="COMMERCIAL"/>
    <s v="MAC"/>
    <n v="6.9"/>
    <n v="5.52"/>
    <n v="4.21"/>
    <n v="1.78"/>
    <n v="5.99"/>
    <n v="5.27"/>
    <n v="1"/>
    <n v="5.1100000000000003"/>
    <n v="0"/>
    <n v="0.88"/>
    <x v="0"/>
    <m/>
    <m/>
    <n v="1"/>
    <n v="0"/>
  </r>
  <r>
    <s v="RX002691"/>
    <d v="2024-12-13T00:00:00"/>
    <s v="PT0113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88"/>
    <x v="0"/>
    <n v="1"/>
    <n v="0"/>
    <s v="PBM004"/>
    <x v="1"/>
    <s v="COMMERCIAL"/>
    <s v="MAC"/>
    <n v="8.5"/>
    <n v="6.8"/>
    <n v="5.44"/>
    <n v="1.8"/>
    <n v="7.24"/>
    <n v="6.08"/>
    <n v="1.1599999999999999"/>
    <n v="6.46"/>
    <n v="0"/>
    <n v="0.78"/>
    <x v="0"/>
    <m/>
    <m/>
    <n v="11"/>
    <n v="0"/>
  </r>
  <r>
    <s v="RX002692"/>
    <d v="2024-06-26T00:00:00"/>
    <s v="PT0003"/>
    <s v="DR001"/>
    <s v="Dr. Sarah Chen"/>
    <s v="Internal Medicine"/>
    <s v="RX002"/>
    <s v="Westside Rx"/>
    <s v="Springfield"/>
    <s v="MA"/>
    <s v="00169-4170-43"/>
    <s v="Ozempic 0.5mg"/>
    <x v="9"/>
    <s v="GLP-1"/>
    <n v="30"/>
    <n v="29"/>
    <x v="1"/>
    <n v="4"/>
    <n v="0"/>
    <s v="MCD001"/>
    <x v="4"/>
    <s v="GOVERNMENT"/>
    <s v="NADAC"/>
    <n v="936"/>
    <n v="795.6"/>
    <n v="755.82"/>
    <n v="3.78"/>
    <n v="759.6"/>
    <n v="546.91"/>
    <n v="212.69"/>
    <n v="769.65"/>
    <n v="0"/>
    <n v="-10.050000000000001"/>
    <x v="0"/>
    <m/>
    <m/>
    <n v="4"/>
    <n v="0"/>
  </r>
  <r>
    <s v="RX002693"/>
    <d v="2023-01-03T00:00:00"/>
    <s v="PT0048"/>
    <s v="DR003"/>
    <s v="Dr. Priya Patel"/>
    <s v="Endocrinology"/>
    <s v="RX003"/>
    <s v="Community Care Pharmacy"/>
    <s v="Worcester"/>
    <s v="MA"/>
    <s v="68382-0035-01"/>
    <m/>
    <x v="2"/>
    <s v="CCB"/>
    <n v="30"/>
    <n v="29"/>
    <x v="0"/>
    <n v="1"/>
    <n v="0"/>
    <s v="MCR001"/>
    <x v="5"/>
    <s v="GOVERNMENT"/>
    <s v="MAC"/>
    <n v="7.2"/>
    <n v="5.76"/>
    <n v="3.56"/>
    <n v="1.77"/>
    <n v="5.33"/>
    <n v="4.26"/>
    <n v="1.07"/>
    <n v="5.48"/>
    <n v="0"/>
    <n v="-0.15"/>
    <x v="0"/>
    <m/>
    <m/>
    <n v="1"/>
    <n v="1"/>
  </r>
  <r>
    <s v="RX002694"/>
    <d v="2024-09-13T00:00:00"/>
    <s v="PT0068"/>
    <s v="DR004"/>
    <s v="Dr. James Williams"/>
    <s v="Primary Care"/>
    <s v="RX001"/>
    <s v="Main St Pharmacy"/>
    <s v="Boston"/>
    <s v="MA"/>
    <s v="00085-1234-01"/>
    <m/>
    <x v="4"/>
    <s v="ACE Inhibitor"/>
    <n v="90"/>
    <n v="92"/>
    <x v="0"/>
    <n v="1"/>
    <n v="0"/>
    <s v="CASH"/>
    <x v="6"/>
    <s v="CASH"/>
    <s v="AWP"/>
    <n v="8.5"/>
    <n v="6.8"/>
    <n v="7.65"/>
    <n v="0"/>
    <n v="7.65"/>
    <n v="0"/>
    <n v="7.65"/>
    <n v="6.34"/>
    <n v="0"/>
    <n v="1.31"/>
    <x v="0"/>
    <m/>
    <m/>
    <n v="10"/>
    <n v="0"/>
  </r>
  <r>
    <s v="RX002695"/>
    <d v="2023-10-01T00:00:00"/>
    <s v="PT0077"/>
    <s v="DR002"/>
    <s v="Dr. Michael Torres"/>
    <s v="Cardiology"/>
    <s v="RX004"/>
    <s v="Health Plus Pharmacy"/>
    <s v="Cambridge"/>
    <s v="MA"/>
    <s v="00078-0467-15"/>
    <s v="Entresto 49/51"/>
    <x v="16"/>
    <s v="ARNI"/>
    <n v="30"/>
    <n v="28"/>
    <x v="1"/>
    <n v="4"/>
    <n v="2"/>
    <s v="PBM002"/>
    <x v="2"/>
    <s v="COMMERCIAL"/>
    <s v="MAC"/>
    <n v="618"/>
    <n v="525.29999999999995"/>
    <n v="519.48"/>
    <n v="1.79"/>
    <n v="521.27"/>
    <n v="443.08"/>
    <n v="78.19"/>
    <n v="501.17"/>
    <n v="0"/>
    <n v="20.11"/>
    <x v="0"/>
    <m/>
    <m/>
    <n v="10"/>
    <n v="0"/>
  </r>
  <r>
    <s v="RX002696"/>
    <d v="2024-10-08T00:00:00"/>
    <s v="PT0094"/>
    <s v="DR004"/>
    <s v="Dr. James Williams"/>
    <s v="Primary Care"/>
    <s v="RX004"/>
    <s v="Health Plus Pharmacy"/>
    <s v="Cambridge"/>
    <s v="MA"/>
    <s v="00085-1234-01"/>
    <m/>
    <x v="4"/>
    <s v="ACE Inhibitor"/>
    <n v="90"/>
    <n v="93"/>
    <x v="0"/>
    <n v="1"/>
    <n v="0"/>
    <s v="PBM001"/>
    <x v="0"/>
    <s v="COMMERCIAL"/>
    <s v="MAC"/>
    <n v="8.5"/>
    <n v="6.8"/>
    <n v="4.29"/>
    <n v="1.78"/>
    <n v="6.07"/>
    <n v="5.28"/>
    <n v="1"/>
    <n v="6.15"/>
    <n v="0"/>
    <n v="-0.09"/>
    <x v="0"/>
    <m/>
    <m/>
    <n v="8"/>
    <n v="0"/>
  </r>
  <r>
    <s v="RX002697"/>
    <d v="2023-03-10T00:00:00"/>
    <s v="PT0076"/>
    <s v="DR004"/>
    <s v="Dr. James Williams"/>
    <s v="Primary Care"/>
    <s v="RX002"/>
    <s v="Westside Rx"/>
    <s v="Springfield"/>
    <s v="MA"/>
    <s v="00006-0021-31"/>
    <s v="Januvia 100mg"/>
    <x v="15"/>
    <s v="DPP-4"/>
    <n v="30"/>
    <n v="30"/>
    <x v="1"/>
    <n v="3"/>
    <n v="0"/>
    <s v="CASH"/>
    <x v="6"/>
    <s v="CASH"/>
    <s v="AWP"/>
    <n v="492"/>
    <n v="418.2"/>
    <n v="442.8"/>
    <n v="0"/>
    <n v="442.8"/>
    <n v="0"/>
    <n v="442.8"/>
    <n v="380.16"/>
    <n v="0"/>
    <n v="62.64"/>
    <x v="0"/>
    <m/>
    <m/>
    <n v="9"/>
    <n v="1"/>
  </r>
  <r>
    <s v="RX002698"/>
    <d v="2024-07-25T00:00:00"/>
    <s v="PT0082"/>
    <s v="DR001"/>
    <s v="Dr. Sarah Chen"/>
    <s v="Internal Medicine"/>
    <s v="RX004"/>
    <s v="Health Plus Pharmacy"/>
    <s v="Cambridge"/>
    <s v="MA"/>
    <s v="00085-1234-01"/>
    <m/>
    <x v="4"/>
    <s v="ACE Inhibitor"/>
    <n v="90"/>
    <n v="86"/>
    <x v="0"/>
    <n v="1"/>
    <n v="0"/>
    <s v="MCR001"/>
    <x v="5"/>
    <s v="GOVERNMENT"/>
    <s v="MAC"/>
    <n v="8.5"/>
    <n v="6.8"/>
    <n v="4.96"/>
    <n v="1.77"/>
    <n v="6.73"/>
    <n v="5.38"/>
    <n v="1.35"/>
    <n v="5.99"/>
    <n v="0"/>
    <n v="0.74"/>
    <x v="0"/>
    <m/>
    <m/>
    <n v="0"/>
    <n v="0"/>
  </r>
  <r>
    <s v="RX002699"/>
    <d v="2023-02-17T00:00:00"/>
    <s v="PT0109"/>
    <s v="DR001"/>
    <s v="Dr. Sarah Chen"/>
    <s v="Internal Medicine"/>
    <s v="RX004"/>
    <s v="Health Plus Pharmacy"/>
    <s v="Cambridge"/>
    <s v="MA"/>
    <s v="00074-3799-13"/>
    <s v="Humira Pen 40mg"/>
    <x v="7"/>
    <s v="Biologic"/>
    <n v="28"/>
    <n v="27"/>
    <x v="1"/>
    <n v="5"/>
    <n v="0"/>
    <s v="PBM001"/>
    <x v="0"/>
    <s v="COMMERCIAL"/>
    <s v="MAC"/>
    <n v="7140"/>
    <n v="6069"/>
    <n v="6111.95"/>
    <n v="1.78"/>
    <n v="6113.73"/>
    <n v="5318.95"/>
    <n v="794.79"/>
    <n v="5713.28"/>
    <n v="0"/>
    <n v="400.46"/>
    <x v="0"/>
    <m/>
    <m/>
    <n v="0"/>
    <n v="0"/>
  </r>
  <r>
    <s v="RX002700"/>
    <d v="2024-03-25T00:00:00"/>
    <s v="PT0053"/>
    <s v="DR001"/>
    <s v="Dr. Sarah Chen"/>
    <s v="Internal Medicine"/>
    <s v="RX004"/>
    <s v="Health Plus Pharmacy"/>
    <s v="Cambridge"/>
    <s v="MA"/>
    <s v="00169-4302-12"/>
    <s v="Ozempic 1mg"/>
    <x v="8"/>
    <s v="GLP-1"/>
    <n v="30"/>
    <n v="31"/>
    <x v="1"/>
    <n v="4"/>
    <n v="1"/>
    <s v="MCD001"/>
    <x v="4"/>
    <s v="GOVERNMENT"/>
    <s v="NADAC"/>
    <n v="936"/>
    <n v="795.6"/>
    <n v="755.82"/>
    <n v="3.78"/>
    <n v="759.6"/>
    <n v="546.91"/>
    <n v="212.69"/>
    <n v="723.46"/>
    <n v="0"/>
    <n v="36.14"/>
    <x v="0"/>
    <m/>
    <m/>
    <n v="11"/>
    <n v="0"/>
  </r>
  <r>
    <s v="RX002701"/>
    <d v="2023-08-04T00:00:00"/>
    <s v="PT0060"/>
    <s v="DR003"/>
    <s v="Dr. Priya Patel"/>
    <s v="Endocrinology"/>
    <s v="RX001"/>
    <s v="Main St Pharmacy"/>
    <s v="Boston"/>
    <s v="MA"/>
    <s v="00007-4102-20"/>
    <s v="Plavix 75mg"/>
    <x v="0"/>
    <s v="Antiplatelet"/>
    <n v="30"/>
    <n v="29"/>
    <x v="1"/>
    <n v="2"/>
    <n v="2"/>
    <s v="PBM003"/>
    <x v="3"/>
    <s v="COMMERCIAL"/>
    <s v="MAC"/>
    <n v="174"/>
    <n v="147.9"/>
    <n v="146.25"/>
    <n v="1.78"/>
    <n v="148.03"/>
    <n v="130.27000000000001"/>
    <n v="17.760000000000002"/>
    <n v="139.72999999999999"/>
    <n v="0"/>
    <n v="8.3000000000000007"/>
    <x v="0"/>
    <m/>
    <m/>
    <n v="7"/>
    <n v="1"/>
  </r>
  <r>
    <s v="RX002702"/>
    <d v="2024-10-17T00:00:00"/>
    <s v="PT0054"/>
    <s v="DR004"/>
    <s v="Dr. James Williams"/>
    <s v="Primary Care"/>
    <s v="RX001"/>
    <s v="Main St Pharmacy"/>
    <s v="Boston"/>
    <s v="MA"/>
    <s v="68382-0035-01"/>
    <m/>
    <x v="2"/>
    <s v="CCB"/>
    <n v="30"/>
    <n v="29"/>
    <x v="0"/>
    <n v="1"/>
    <n v="0"/>
    <s v="PBM002"/>
    <x v="2"/>
    <s v="COMMERCIAL"/>
    <s v="MAC"/>
    <n v="7.2"/>
    <n v="5.76"/>
    <n v="3.26"/>
    <n v="1.79"/>
    <n v="5.05"/>
    <n v="4.3"/>
    <n v="1"/>
    <n v="5.33"/>
    <n v="0"/>
    <n v="-0.28000000000000003"/>
    <x v="0"/>
    <m/>
    <m/>
    <n v="0"/>
    <n v="0"/>
  </r>
  <r>
    <s v="RX002703"/>
    <d v="2024-11-29T00:00:00"/>
    <s v="PT0014"/>
    <s v="DR001"/>
    <s v="Dr. Sarah Chen"/>
    <s v="Internal Medicine"/>
    <s v="RX002"/>
    <s v="Westside Rx"/>
    <s v="Springfield"/>
    <s v="MA"/>
    <s v="00085-1234-01"/>
    <m/>
    <x v="4"/>
    <s v="ACE Inhibitor"/>
    <n v="90"/>
    <n v="88"/>
    <x v="0"/>
    <n v="1"/>
    <n v="1"/>
    <s v="PBM003"/>
    <x v="3"/>
    <s v="COMMERCIAL"/>
    <s v="MAC"/>
    <n v="8.5"/>
    <n v="6.8"/>
    <n v="4.79"/>
    <n v="1.78"/>
    <n v="6.57"/>
    <n v="5.79"/>
    <n v="1"/>
    <n v="6.22"/>
    <n v="0"/>
    <n v="0.35"/>
    <x v="0"/>
    <m/>
    <m/>
    <n v="10"/>
    <n v="0"/>
  </r>
  <r>
    <s v="RX002704"/>
    <d v="2024-12-19T00:00:00"/>
    <s v="PT0111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86"/>
    <x v="0"/>
    <n v="1"/>
    <n v="1"/>
    <s v="PBM001"/>
    <x v="0"/>
    <s v="COMMERCIAL"/>
    <s v="MAC"/>
    <n v="8.5"/>
    <n v="6.8"/>
    <n v="5.42"/>
    <n v="1.78"/>
    <n v="7.2"/>
    <n v="6.27"/>
    <n v="1"/>
    <n v="6.12"/>
    <n v="0"/>
    <n v="1.08"/>
    <x v="0"/>
    <m/>
    <m/>
    <n v="11"/>
    <n v="0"/>
  </r>
  <r>
    <s v="RX002705"/>
    <d v="2024-11-02T00:00:00"/>
    <s v="PT0082"/>
    <s v="DR003"/>
    <s v="Dr. Priya Patel"/>
    <s v="Endocrinology"/>
    <s v="RX003"/>
    <s v="Community Care Pharmacy"/>
    <s v="Worcester"/>
    <s v="MA"/>
    <s v="00085-1234-01"/>
    <m/>
    <x v="4"/>
    <s v="ACE Inhibitor"/>
    <n v="90"/>
    <n v="87"/>
    <x v="0"/>
    <n v="1"/>
    <n v="0"/>
    <s v="PBM002"/>
    <x v="2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10"/>
    <n v="1"/>
  </r>
  <r>
    <s v="RX002706"/>
    <d v="2023-12-09T00:00:00"/>
    <s v="PT0096"/>
    <s v="DR002"/>
    <s v="Dr. Michael Torres"/>
    <s v="Cardiology"/>
    <s v="RX003"/>
    <s v="Community Care Pharmacy"/>
    <s v="Worcester"/>
    <s v="MA"/>
    <s v="00591-3622-19"/>
    <m/>
    <x v="12"/>
    <s v="PPI"/>
    <n v="30"/>
    <n v="29"/>
    <x v="0"/>
    <n v="1"/>
    <n v="0"/>
    <s v="CASH"/>
    <x v="6"/>
    <s v="CASH"/>
    <s v="AWP"/>
    <n v="6.9"/>
    <n v="5.52"/>
    <n v="6.21"/>
    <n v="0"/>
    <n v="6.21"/>
    <n v="0"/>
    <n v="6.21"/>
    <n v="5.34"/>
    <n v="0"/>
    <n v="0.87"/>
    <x v="0"/>
    <m/>
    <m/>
    <n v="0"/>
    <n v="0"/>
  </r>
  <r>
    <s v="RX002707"/>
    <d v="2024-04-08T00:00:00"/>
    <s v="PT0110"/>
    <s v="DR003"/>
    <s v="Dr. Priya Patel"/>
    <s v="Endocrinology"/>
    <s v="RX001"/>
    <s v="Main St Pharmacy"/>
    <s v="Boston"/>
    <s v="MA"/>
    <s v="00591-3622-19"/>
    <m/>
    <x v="12"/>
    <s v="PPI"/>
    <n v="90"/>
    <n v="90"/>
    <x v="0"/>
    <n v="1"/>
    <n v="2"/>
    <s v="PBM002"/>
    <x v="2"/>
    <s v="COMMERCIAL"/>
    <s v="MAC"/>
    <n v="6.9"/>
    <n v="5.52"/>
    <n v="10.67"/>
    <n v="1.79"/>
    <n v="12.46"/>
    <n v="10.59"/>
    <n v="1.87"/>
    <n v="15.77"/>
    <n v="0"/>
    <n v="-3.31"/>
    <x v="0"/>
    <m/>
    <m/>
    <n v="6"/>
    <n v="0"/>
  </r>
  <r>
    <s v="RX002708"/>
    <d v="2023-11-19T00:00:00"/>
    <s v="PT0045"/>
    <s v="DR001"/>
    <s v="Dr. Sarah Chen"/>
    <s v="Internal Medicine"/>
    <s v="RX004"/>
    <s v="Health Plus Pharmacy"/>
    <s v="Cambridge"/>
    <s v="MA"/>
    <s v="61269-0435-01"/>
    <m/>
    <x v="14"/>
    <s v="Biguanide"/>
    <n v="90"/>
    <n v="91"/>
    <x v="0"/>
    <n v="1"/>
    <n v="2"/>
    <s v="PBM002"/>
    <x v="2"/>
    <s v="COMMERCIAL"/>
    <s v="MAC"/>
    <n v="12.4"/>
    <n v="9.92"/>
    <n v="6.55"/>
    <n v="1.79"/>
    <n v="8.34"/>
    <n v="7.09"/>
    <n v="1.25"/>
    <n v="9.6199999999999992"/>
    <n v="0"/>
    <n v="-1.28"/>
    <x v="0"/>
    <m/>
    <m/>
    <n v="2"/>
    <n v="0"/>
  </r>
  <r>
    <s v="RX002709"/>
    <d v="2023-10-24T00:00:00"/>
    <s v="PT0075"/>
    <s v="DR003"/>
    <s v="Dr. Priya Patel"/>
    <s v="Endocrinology"/>
    <s v="RX004"/>
    <s v="Health Plus Pharmacy"/>
    <s v="Cambridge"/>
    <s v="MA"/>
    <s v="00173-0682-20"/>
    <s v="Advair Diskus 250/50"/>
    <x v="1"/>
    <s v="ICS/LABA"/>
    <n v="90"/>
    <n v="93"/>
    <x v="1"/>
    <n v="3"/>
    <n v="2"/>
    <s v="PBM003"/>
    <x v="3"/>
    <s v="COMMERCIAL"/>
    <s v="MAC"/>
    <n v="384"/>
    <n v="326.39999999999998"/>
    <n v="974.88"/>
    <n v="1.78"/>
    <n v="976.66"/>
    <n v="859.46"/>
    <n v="117.2"/>
    <n v="921.06"/>
    <n v="0"/>
    <n v="55.6"/>
    <x v="0"/>
    <m/>
    <m/>
    <n v="6"/>
    <n v="0"/>
  </r>
  <r>
    <s v="RX002710"/>
    <d v="2023-06-04T00:00:00"/>
    <s v="PT0083"/>
    <s v="DR005"/>
    <s v="Dr. Lisa Johnson"/>
    <s v="Oncology"/>
    <s v="RX004"/>
    <s v="Health Plus Pharmacy"/>
    <s v="Cambridge"/>
    <s v="MA"/>
    <s v="00006-0021-31"/>
    <s v="Januvia 100mg"/>
    <x v="15"/>
    <s v="DPP-4"/>
    <n v="30"/>
    <n v="29"/>
    <x v="1"/>
    <n v="3"/>
    <n v="1"/>
    <s v="PBM002"/>
    <x v="2"/>
    <s v="COMMERCIAL"/>
    <s v="MAC"/>
    <n v="492"/>
    <n v="418.2"/>
    <n v="414.64"/>
    <n v="1.79"/>
    <n v="416.43"/>
    <n v="353.97"/>
    <n v="62.46"/>
    <n v="369.33"/>
    <n v="0"/>
    <n v="47.1"/>
    <x v="0"/>
    <m/>
    <m/>
    <n v="1"/>
    <n v="0"/>
  </r>
  <r>
    <s v="RX002711"/>
    <d v="2023-03-19T00:00:00"/>
    <s v="PT0043"/>
    <s v="DR003"/>
    <s v="Dr. Priya Patel"/>
    <s v="Endocrinology"/>
    <s v="RX004"/>
    <s v="Health Plus Pharmacy"/>
    <s v="Cambridge"/>
    <s v="MA"/>
    <s v="00078-0467-15"/>
    <s v="Entresto 49/51"/>
    <x v="16"/>
    <s v="ARNI"/>
    <n v="30"/>
    <n v="29"/>
    <x v="1"/>
    <n v="4"/>
    <n v="1"/>
    <s v="PBM003"/>
    <x v="3"/>
    <s v="COMMERCIAL"/>
    <s v="MAC"/>
    <n v="618"/>
    <n v="525.29999999999995"/>
    <n v="509.79"/>
    <n v="1.78"/>
    <n v="511.57"/>
    <n v="450.18"/>
    <n v="61.39"/>
    <n v="474.11"/>
    <n v="0"/>
    <n v="37.46"/>
    <x v="0"/>
    <m/>
    <m/>
    <n v="3"/>
    <n v="0"/>
  </r>
  <r>
    <s v="RX002712"/>
    <d v="2024-10-23T00:00:00"/>
    <s v="PT0055"/>
    <s v="DR005"/>
    <s v="Dr. Lisa Johnson"/>
    <s v="Oncology"/>
    <s v="RX003"/>
    <s v="Community Care Pharmacy"/>
    <s v="Worcester"/>
    <s v="MA"/>
    <s v="00591-3622-19"/>
    <m/>
    <x v="12"/>
    <s v="PPI"/>
    <n v="30"/>
    <n v="30"/>
    <x v="0"/>
    <n v="1"/>
    <n v="0"/>
    <s v="MCR001"/>
    <x v="5"/>
    <s v="GOVERNMENT"/>
    <s v="MAC"/>
    <n v="6.9"/>
    <n v="5.52"/>
    <n v="0"/>
    <n v="0"/>
    <n v="0"/>
    <n v="0"/>
    <n v="0"/>
    <n v="0"/>
    <n v="0"/>
    <n v="0"/>
    <x v="1"/>
    <n v="65"/>
    <s v="Patient Not Covered"/>
    <n v="4"/>
    <n v="0"/>
  </r>
  <r>
    <s v="RX002713"/>
    <d v="2023-11-24T00:00:00"/>
    <s v="PT0032"/>
    <s v="DR001"/>
    <s v="Dr. Sarah Chen"/>
    <s v="Internal Medicine"/>
    <s v="RX004"/>
    <s v="Health Plus Pharmacy"/>
    <s v="Cambridge"/>
    <s v="MA"/>
    <s v="00093-7193-98"/>
    <m/>
    <x v="3"/>
    <s v="Statin"/>
    <n v="90"/>
    <n v="86"/>
    <x v="0"/>
    <n v="1"/>
    <n v="0"/>
    <s v="PBM002"/>
    <x v="2"/>
    <s v="COMMERCIAL"/>
    <s v="MAC"/>
    <n v="18.2"/>
    <n v="14.56"/>
    <n v="34.03"/>
    <n v="1.79"/>
    <n v="35.82"/>
    <n v="30.44"/>
    <n v="5.37"/>
    <n v="41.47"/>
    <n v="0"/>
    <n v="-5.65"/>
    <x v="0"/>
    <m/>
    <m/>
    <n v="4"/>
    <n v="0"/>
  </r>
  <r>
    <s v="RX002714"/>
    <d v="2023-04-20T00:00:00"/>
    <s v="PT0010"/>
    <s v="DR001"/>
    <s v="Dr. Sarah Chen"/>
    <s v="Internal Medicine"/>
    <s v="RX001"/>
    <s v="Main St Pharmacy"/>
    <s v="Boston"/>
    <s v="MA"/>
    <s v="00003-0208-11"/>
    <s v="Jardiance 25mg"/>
    <x v="5"/>
    <s v="SGLT2i"/>
    <n v="30"/>
    <n v="30"/>
    <x v="1"/>
    <n v="4"/>
    <n v="0"/>
    <s v="PBM001"/>
    <x v="0"/>
    <s v="COMMERCIAL"/>
    <s v="MAC"/>
    <n v="564"/>
    <n v="479.4"/>
    <n v="481.25"/>
    <n v="1.78"/>
    <n v="483.03"/>
    <n v="420.24"/>
    <n v="62.79"/>
    <n v="452.96"/>
    <n v="0"/>
    <n v="30.07"/>
    <x v="0"/>
    <m/>
    <m/>
    <n v="8"/>
    <n v="0"/>
  </r>
  <r>
    <s v="RX002715"/>
    <d v="2024-07-21T00:00:00"/>
    <s v="PT0113"/>
    <s v="DR003"/>
    <s v="Dr. Priya Patel"/>
    <s v="Endocrinology"/>
    <s v="RX004"/>
    <s v="Health Plus Pharmacy"/>
    <s v="Cambridge"/>
    <s v="MA"/>
    <s v="61958-0601-01"/>
    <m/>
    <x v="6"/>
    <s v="Biologic"/>
    <n v="28"/>
    <n v="26"/>
    <x v="0"/>
    <n v="4"/>
    <n v="0"/>
    <s v="PBM002"/>
    <x v="2"/>
    <s v="COMMERCIAL"/>
    <s v="MAC"/>
    <n v="4998"/>
    <n v="4248.3"/>
    <n v="3024.66"/>
    <n v="1.79"/>
    <n v="3026.45"/>
    <n v="2572.4899999999998"/>
    <n v="453.97"/>
    <n v="4051.55"/>
    <n v="0"/>
    <n v="-1025.0899999999999"/>
    <x v="0"/>
    <m/>
    <m/>
    <n v="1"/>
    <n v="0"/>
  </r>
  <r>
    <s v="RX002716"/>
    <d v="2023-01-19T00:00:00"/>
    <s v="PT0043"/>
    <s v="DR005"/>
    <s v="Dr. Lisa Johnson"/>
    <s v="Oncology"/>
    <s v="RX001"/>
    <s v="Main St Pharmacy"/>
    <s v="Boston"/>
    <s v="MA"/>
    <s v="00006-0021-31"/>
    <s v="Januvia 100mg"/>
    <x v="15"/>
    <s v="DPP-4"/>
    <n v="30"/>
    <n v="31"/>
    <x v="1"/>
    <n v="3"/>
    <n v="2"/>
    <s v="PBM002"/>
    <x v="2"/>
    <s v="COMMERCIAL"/>
    <s v="MAC"/>
    <n v="492"/>
    <n v="418.2"/>
    <n v="411.45"/>
    <n v="1.79"/>
    <n v="413.24"/>
    <n v="351.26"/>
    <n v="61.99"/>
    <n v="400.86"/>
    <n v="0"/>
    <n v="12.38"/>
    <x v="0"/>
    <m/>
    <m/>
    <n v="8"/>
    <n v="1"/>
  </r>
  <r>
    <s v="RX002717"/>
    <d v="2023-02-04T00:00:00"/>
    <s v="PT0044"/>
    <s v="DR003"/>
    <s v="Dr. Priya Patel"/>
    <s v="Endocrinology"/>
    <s v="RX001"/>
    <s v="Main St Pharmacy"/>
    <s v="Boston"/>
    <s v="MA"/>
    <s v="00071-0155-23"/>
    <s v="Lipitor"/>
    <x v="3"/>
    <s v="Statin"/>
    <n v="30"/>
    <n v="29"/>
    <x v="1"/>
    <n v="2"/>
    <n v="2"/>
    <s v="PBM001"/>
    <x v="0"/>
    <s v="COMMERCIAL"/>
    <s v="MAC"/>
    <n v="185.4"/>
    <n v="157.59"/>
    <n v="154.29"/>
    <n v="1.78"/>
    <n v="156.07"/>
    <n v="135.78"/>
    <n v="20.29"/>
    <n v="151.35"/>
    <n v="0"/>
    <n v="4.72"/>
    <x v="0"/>
    <m/>
    <m/>
    <n v="10"/>
    <n v="0"/>
  </r>
  <r>
    <s v="RX002718"/>
    <d v="2023-04-19T00:00:00"/>
    <s v="PT0073"/>
    <s v="DR002"/>
    <s v="Dr. Michael Torres"/>
    <s v="Cardiology"/>
    <s v="RX001"/>
    <s v="Main St Pharmacy"/>
    <s v="Boston"/>
    <s v="MA"/>
    <s v="00591-3622-19"/>
    <m/>
    <x v="12"/>
    <s v="PPI"/>
    <n v="30"/>
    <n v="29"/>
    <x v="0"/>
    <n v="1"/>
    <n v="0"/>
    <s v="PBM003"/>
    <x v="3"/>
    <s v="COMMERCIAL"/>
    <s v="MAC"/>
    <n v="6.9"/>
    <n v="5.52"/>
    <n v="3.17"/>
    <n v="1.78"/>
    <n v="4.95"/>
    <n v="4.3600000000000003"/>
    <n v="1"/>
    <n v="5.21"/>
    <n v="0"/>
    <n v="-0.26"/>
    <x v="0"/>
    <m/>
    <m/>
    <n v="10"/>
    <n v="1"/>
  </r>
  <r>
    <s v="RX002719"/>
    <d v="2024-03-08T00:00:00"/>
    <s v="PT0091"/>
    <s v="DR004"/>
    <s v="Dr. James Williams"/>
    <s v="Primary Care"/>
    <s v="RX004"/>
    <s v="Health Plus Pharmacy"/>
    <s v="Cambridge"/>
    <s v="MA"/>
    <s v="00002-4415-85"/>
    <s v="Trulicity 1.5mg"/>
    <x v="17"/>
    <s v="GLP-1"/>
    <n v="28"/>
    <n v="28"/>
    <x v="1"/>
    <n v="4"/>
    <n v="1"/>
    <s v="MCD001"/>
    <x v="4"/>
    <s v="GOVERNMENT"/>
    <s v="NADAC"/>
    <n v="918"/>
    <n v="780.3"/>
    <n v="741.28"/>
    <n v="3.71"/>
    <n v="744.99"/>
    <n v="536.39"/>
    <n v="208.6"/>
    <n v="694.72"/>
    <n v="0"/>
    <n v="50.27"/>
    <x v="0"/>
    <m/>
    <m/>
    <n v="3"/>
    <n v="0"/>
  </r>
  <r>
    <s v="RX002720"/>
    <d v="2024-06-05T00:00:00"/>
    <s v="PT0093"/>
    <s v="DR005"/>
    <s v="Dr. Lisa Johnson"/>
    <s v="Oncology"/>
    <s v="RX003"/>
    <s v="Community Care Pharmacy"/>
    <s v="Worcester"/>
    <s v="MA"/>
    <s v="00093-7193-98"/>
    <m/>
    <x v="3"/>
    <s v="Statin"/>
    <n v="30"/>
    <n v="29"/>
    <x v="0"/>
    <n v="1"/>
    <n v="0"/>
    <s v="PBM003"/>
    <x v="3"/>
    <s v="COMMERCIAL"/>
    <s v="MAC"/>
    <n v="18.2"/>
    <n v="14.56"/>
    <n v="8.9700000000000006"/>
    <n v="1.78"/>
    <n v="10.75"/>
    <n v="9.4600000000000009"/>
    <n v="1.29"/>
    <n v="13.99"/>
    <n v="0"/>
    <n v="-3.25"/>
    <x v="0"/>
    <m/>
    <m/>
    <n v="0"/>
    <n v="0"/>
  </r>
  <r>
    <s v="RX002721"/>
    <d v="2024-03-19T00:00:00"/>
    <s v="PT0112"/>
    <s v="DR003"/>
    <s v="Dr. Priya Patel"/>
    <s v="Endocrinology"/>
    <s v="RX001"/>
    <s v="Main St Pharmacy"/>
    <s v="Boston"/>
    <s v="MA"/>
    <s v="00093-7193-98"/>
    <m/>
    <x v="3"/>
    <s v="Statin"/>
    <n v="30"/>
    <n v="28"/>
    <x v="0"/>
    <n v="1"/>
    <n v="0"/>
    <s v="PBM002"/>
    <x v="2"/>
    <s v="COMMERCIAL"/>
    <s v="MAC"/>
    <n v="18.2"/>
    <n v="14.56"/>
    <n v="9.3000000000000007"/>
    <n v="1.79"/>
    <n v="11.09"/>
    <n v="9.42"/>
    <n v="1.66"/>
    <n v="13.75"/>
    <n v="0"/>
    <n v="-2.66"/>
    <x v="0"/>
    <m/>
    <m/>
    <n v="8"/>
    <n v="0"/>
  </r>
  <r>
    <s v="RX002722"/>
    <d v="2023-11-07T00:00:00"/>
    <s v="PT0084"/>
    <s v="DR001"/>
    <s v="Dr. Sarah Chen"/>
    <s v="Internal Medicine"/>
    <s v="RX003"/>
    <s v="Community Care Pharmacy"/>
    <s v="Worcester"/>
    <s v="MA"/>
    <s v="00169-4170-43"/>
    <s v="Ozempic 0.5mg"/>
    <x v="9"/>
    <s v="GLP-1"/>
    <n v="90"/>
    <n v="86"/>
    <x v="1"/>
    <n v="4"/>
    <n v="0"/>
    <s v="PBM002"/>
    <x v="2"/>
    <s v="COMMERCIAL"/>
    <s v="MAC"/>
    <n v="936"/>
    <n v="795.6"/>
    <n v="2339.02"/>
    <n v="1.79"/>
    <n v="2340.81"/>
    <n v="1989.69"/>
    <n v="351.12"/>
    <n v="2185.4699999999998"/>
    <n v="0"/>
    <n v="155.34"/>
    <x v="0"/>
    <m/>
    <m/>
    <n v="6"/>
    <n v="1"/>
  </r>
  <r>
    <s v="RX002723"/>
    <d v="2023-05-14T00:00:00"/>
    <s v="PT0019"/>
    <s v="DR002"/>
    <s v="Dr. Michael Torres"/>
    <s v="Cardiology"/>
    <s v="RX003"/>
    <s v="Community Care Pharmacy"/>
    <s v="Worcester"/>
    <s v="MA"/>
    <s v="68382-0035-01"/>
    <m/>
    <x v="2"/>
    <s v="CCB"/>
    <n v="30"/>
    <n v="31"/>
    <x v="0"/>
    <n v="1"/>
    <n v="2"/>
    <s v="MCD001"/>
    <x v="4"/>
    <s v="GOVERNMENT"/>
    <s v="NADAC"/>
    <n v="7.2"/>
    <n v="5.76"/>
    <n v="5.47"/>
    <n v="0.03"/>
    <n v="5.5"/>
    <n v="3.96"/>
    <n v="1.54"/>
    <n v="5.08"/>
    <n v="0"/>
    <n v="0.42"/>
    <x v="2"/>
    <m/>
    <m/>
    <n v="8"/>
    <n v="0"/>
  </r>
  <r>
    <s v="RX002724"/>
    <d v="2023-04-12T00:00:00"/>
    <s v="PT0105"/>
    <s v="DR004"/>
    <s v="Dr. James Williams"/>
    <s v="Primary Care"/>
    <s v="RX002"/>
    <s v="Westside Rx"/>
    <s v="Springfield"/>
    <s v="MA"/>
    <s v="00085-1234-01"/>
    <m/>
    <x v="4"/>
    <s v="ACE Inhibitor"/>
    <n v="90"/>
    <n v="93"/>
    <x v="0"/>
    <n v="1"/>
    <n v="1"/>
    <s v="PBM001"/>
    <x v="0"/>
    <s v="COMMERCIAL"/>
    <s v="MAC"/>
    <n v="8.5"/>
    <n v="6.8"/>
    <n v="4.88"/>
    <n v="1.78"/>
    <n v="6.66"/>
    <n v="5.79"/>
    <n v="1"/>
    <n v="6.33"/>
    <n v="0"/>
    <n v="0.33"/>
    <x v="0"/>
    <m/>
    <m/>
    <n v="5"/>
    <n v="0"/>
  </r>
  <r>
    <s v="RX002725"/>
    <d v="2023-07-24T00:00:00"/>
    <s v="PT0048"/>
    <s v="DR005"/>
    <s v="Dr. Lisa Johnson"/>
    <s v="Oncology"/>
    <s v="RX003"/>
    <s v="Community Care Pharmacy"/>
    <s v="Worcester"/>
    <s v="MA"/>
    <s v="00093-7193-98"/>
    <m/>
    <x v="3"/>
    <s v="Statin"/>
    <n v="30"/>
    <n v="29"/>
    <x v="0"/>
    <n v="1"/>
    <n v="1"/>
    <s v="MCR001"/>
    <x v="5"/>
    <s v="GOVERNMENT"/>
    <s v="MAC"/>
    <n v="18.2"/>
    <n v="14.56"/>
    <n v="11.52"/>
    <n v="1.77"/>
    <n v="13.29"/>
    <n v="10.63"/>
    <n v="2.66"/>
    <n v="13.49"/>
    <n v="0"/>
    <n v="-0.2"/>
    <x v="0"/>
    <m/>
    <m/>
    <n v="2"/>
    <n v="0"/>
  </r>
  <r>
    <s v="RX002726"/>
    <d v="2023-06-26T00:00:00"/>
    <s v="PT0048"/>
    <s v="DR005"/>
    <s v="Dr. Lisa Johnson"/>
    <s v="Oncology"/>
    <s v="RX001"/>
    <s v="Main St Pharmacy"/>
    <s v="Boston"/>
    <s v="MA"/>
    <s v="00085-1234-01"/>
    <m/>
    <x v="4"/>
    <s v="ACE Inhibitor"/>
    <n v="90"/>
    <n v="88"/>
    <x v="0"/>
    <n v="1"/>
    <n v="0"/>
    <s v="PBM003"/>
    <x v="3"/>
    <s v="COMMERCIAL"/>
    <s v="MAC"/>
    <n v="8.5"/>
    <n v="6.8"/>
    <n v="0"/>
    <n v="0"/>
    <n v="0"/>
    <n v="0"/>
    <n v="0"/>
    <n v="0"/>
    <n v="0"/>
    <n v="0"/>
    <x v="1"/>
    <n v="88"/>
    <s v="DUR Reject Error"/>
    <n v="5"/>
    <n v="0"/>
  </r>
  <r>
    <s v="RX002727"/>
    <d v="2024-12-05T00:00:00"/>
    <s v="PT0023"/>
    <s v="DR004"/>
    <s v="Dr. James Williams"/>
    <s v="Primary Care"/>
    <s v="RX004"/>
    <s v="Health Plus Pharmacy"/>
    <s v="Cambridge"/>
    <s v="MA"/>
    <s v="00093-0892-01"/>
    <m/>
    <x v="0"/>
    <s v="Antiplatelet"/>
    <n v="30"/>
    <n v="29"/>
    <x v="0"/>
    <n v="1"/>
    <n v="0"/>
    <s v="MCR001"/>
    <x v="5"/>
    <s v="GOVERNMENT"/>
    <s v="MAC"/>
    <n v="14.8"/>
    <n v="11.84"/>
    <n v="8.11"/>
    <n v="1.77"/>
    <n v="9.8800000000000008"/>
    <n v="7.9"/>
    <n v="1.98"/>
    <n v="10.51"/>
    <n v="0"/>
    <n v="-0.63"/>
    <x v="0"/>
    <m/>
    <m/>
    <n v="8"/>
    <n v="1"/>
  </r>
  <r>
    <s v="RX002728"/>
    <d v="2024-10-12T00:00:00"/>
    <s v="PT0005"/>
    <s v="DR003"/>
    <s v="Dr. Priya Patel"/>
    <s v="Endocrinology"/>
    <s v="RX003"/>
    <s v="Community Care Pharmacy"/>
    <s v="Worcester"/>
    <s v="MA"/>
    <s v="68382-0035-01"/>
    <m/>
    <x v="2"/>
    <s v="CCB"/>
    <n v="30"/>
    <n v="28"/>
    <x v="0"/>
    <n v="1"/>
    <n v="2"/>
    <s v="PBM004"/>
    <x v="1"/>
    <s v="COMMERCIAL"/>
    <s v="MAC"/>
    <n v="7.2"/>
    <n v="5.76"/>
    <n v="4.3499999999999996"/>
    <n v="1.8"/>
    <n v="6.15"/>
    <n v="5.17"/>
    <n v="1"/>
    <n v="5.47"/>
    <n v="0"/>
    <n v="0.68"/>
    <x v="0"/>
    <m/>
    <m/>
    <n v="2"/>
    <n v="0"/>
  </r>
  <r>
    <s v="RX002729"/>
    <d v="2024-11-25T00:00:00"/>
    <s v="PT0018"/>
    <s v="DR001"/>
    <s v="Dr. Sarah Chen"/>
    <s v="Internal Medicine"/>
    <s v="RX004"/>
    <s v="Health Plus Pharmacy"/>
    <s v="Cambridge"/>
    <s v="MA"/>
    <s v="00071-0155-23"/>
    <s v="Lipitor"/>
    <x v="3"/>
    <s v="Statin"/>
    <n v="30"/>
    <n v="30"/>
    <x v="1"/>
    <n v="2"/>
    <n v="1"/>
    <s v="MCR001"/>
    <x v="5"/>
    <s v="GOVERNMENT"/>
    <s v="MAC"/>
    <n v="185.4"/>
    <n v="157.59"/>
    <n v="155.26"/>
    <n v="1.77"/>
    <n v="157.03"/>
    <n v="125.62"/>
    <n v="31.41"/>
    <n v="151.65"/>
    <n v="9.1300000000000008"/>
    <n v="-3.74"/>
    <x v="0"/>
    <m/>
    <m/>
    <n v="4"/>
    <n v="0"/>
  </r>
  <r>
    <s v="RX002730"/>
    <d v="2024-10-19T00:00:00"/>
    <s v="PT0024"/>
    <s v="DR001"/>
    <s v="Dr. Sarah Chen"/>
    <s v="Internal Medicine"/>
    <s v="RX003"/>
    <s v="Community Care Pharmacy"/>
    <s v="Worcester"/>
    <s v="MA"/>
    <s v="00003-0208-11"/>
    <s v="Jardiance 25mg"/>
    <x v="5"/>
    <s v="SGLT2i"/>
    <n v="30"/>
    <n v="31"/>
    <x v="1"/>
    <n v="4"/>
    <n v="1"/>
    <s v="PBM004"/>
    <x v="1"/>
    <s v="COMMERCIAL"/>
    <s v="MAC"/>
    <n v="564"/>
    <n v="479.4"/>
    <n v="483.39"/>
    <n v="1.8"/>
    <n v="485.19"/>
    <n v="407.56"/>
    <n v="77.63"/>
    <n v="453.93"/>
    <n v="0"/>
    <n v="31.26"/>
    <x v="0"/>
    <m/>
    <m/>
    <n v="8"/>
    <n v="0"/>
  </r>
  <r>
    <s v="RX002731"/>
    <d v="2024-10-14T00:00:00"/>
    <s v="PT0033"/>
    <s v="DR005"/>
    <s v="Dr. Lisa Johnson"/>
    <s v="Oncology"/>
    <s v="RX004"/>
    <s v="Health Plus Pharmacy"/>
    <s v="Cambridge"/>
    <s v="MA"/>
    <s v="68382-0035-01"/>
    <m/>
    <x v="2"/>
    <s v="CCB"/>
    <n v="90"/>
    <n v="89"/>
    <x v="0"/>
    <n v="1"/>
    <n v="0"/>
    <s v="PBM002"/>
    <x v="2"/>
    <s v="COMMERCIAL"/>
    <s v="MAC"/>
    <n v="7.2"/>
    <n v="5.76"/>
    <n v="12.27"/>
    <n v="1.79"/>
    <n v="14.06"/>
    <n v="11.95"/>
    <n v="2.11"/>
    <n v="16.7"/>
    <n v="0"/>
    <n v="-2.64"/>
    <x v="0"/>
    <m/>
    <m/>
    <n v="0"/>
    <n v="0"/>
  </r>
  <r>
    <s v="RX002732"/>
    <d v="2023-01-02T00:00:00"/>
    <s v="PT0072"/>
    <s v="DR003"/>
    <s v="Dr. Priya Patel"/>
    <s v="Endocrinology"/>
    <s v="RX001"/>
    <s v="Main St Pharmacy"/>
    <s v="Boston"/>
    <s v="MA"/>
    <s v="00093-7193-98"/>
    <m/>
    <x v="3"/>
    <s v="Statin"/>
    <n v="30"/>
    <n v="29"/>
    <x v="0"/>
    <n v="1"/>
    <n v="0"/>
    <s v="PBM004"/>
    <x v="1"/>
    <s v="COMMERCIAL"/>
    <s v="MAC"/>
    <n v="18.2"/>
    <n v="14.56"/>
    <n v="8.91"/>
    <n v="1.8"/>
    <n v="10.71"/>
    <n v="8.99"/>
    <n v="1.71"/>
    <n v="13.43"/>
    <n v="0"/>
    <n v="-2.72"/>
    <x v="0"/>
    <m/>
    <m/>
    <n v="8"/>
    <n v="0"/>
  </r>
  <r>
    <s v="RX002733"/>
    <d v="2023-07-12T00:00:00"/>
    <s v="PT0028"/>
    <s v="DR002"/>
    <s v="Dr. Michael Torres"/>
    <s v="Cardiology"/>
    <s v="RX003"/>
    <s v="Community Care Pharmacy"/>
    <s v="Worcester"/>
    <s v="MA"/>
    <s v="68382-0035-01"/>
    <m/>
    <x v="2"/>
    <s v="CCB"/>
    <n v="30"/>
    <n v="30"/>
    <x v="0"/>
    <n v="1"/>
    <n v="2"/>
    <s v="MCR001"/>
    <x v="5"/>
    <s v="GOVERNMENT"/>
    <s v="MAC"/>
    <n v="7.2"/>
    <n v="5.76"/>
    <n v="3.57"/>
    <n v="1.77"/>
    <n v="5.34"/>
    <n v="4.28"/>
    <n v="1.07"/>
    <n v="5.14"/>
    <n v="0"/>
    <n v="0.21"/>
    <x v="0"/>
    <m/>
    <m/>
    <n v="4"/>
    <n v="1"/>
  </r>
  <r>
    <s v="RX002734"/>
    <d v="2024-04-11T00:00:00"/>
    <s v="PT0014"/>
    <s v="DR002"/>
    <s v="Dr. Michael Torres"/>
    <s v="Cardiology"/>
    <s v="RX004"/>
    <s v="Health Plus Pharmacy"/>
    <s v="Cambridge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3.97"/>
    <n v="1.78"/>
    <n v="5.75"/>
    <n v="5.0599999999999996"/>
    <n v="1"/>
    <n v="4.88"/>
    <n v="0"/>
    <n v="0.87"/>
    <x v="0"/>
    <m/>
    <m/>
    <n v="2"/>
    <n v="1"/>
  </r>
  <r>
    <s v="RX002735"/>
    <d v="2023-02-05T00:00:00"/>
    <s v="PT0051"/>
    <s v="DR004"/>
    <s v="Dr. James Williams"/>
    <s v="Primary Care"/>
    <s v="RX003"/>
    <s v="Community Care Pharmacy"/>
    <s v="Worcester"/>
    <s v="MA"/>
    <s v="00006-0021-31"/>
    <s v="Januvia 100mg"/>
    <x v="15"/>
    <s v="DPP-4"/>
    <n v="90"/>
    <n v="91"/>
    <x v="1"/>
    <n v="3"/>
    <n v="0"/>
    <s v="PBM002"/>
    <x v="2"/>
    <s v="COMMERCIAL"/>
    <s v="MAC"/>
    <n v="492"/>
    <n v="418.2"/>
    <n v="1238"/>
    <n v="1.79"/>
    <n v="1239.79"/>
    <n v="1053.82"/>
    <n v="185.97"/>
    <n v="1169.81"/>
    <n v="0"/>
    <n v="69.97"/>
    <x v="0"/>
    <m/>
    <m/>
    <n v="8"/>
    <n v="0"/>
  </r>
  <r>
    <s v="RX002736"/>
    <d v="2023-12-06T00:00:00"/>
    <s v="PT0085"/>
    <s v="DR004"/>
    <s v="Dr. James Williams"/>
    <s v="Primary Care"/>
    <s v="RX003"/>
    <s v="Community Care Pharmacy"/>
    <s v="Worcester"/>
    <s v="MA"/>
    <s v="00003-0894-20"/>
    <s v="Eliquis 5mg"/>
    <x v="10"/>
    <s v="Anticoagulant"/>
    <n v="30"/>
    <n v="30"/>
    <x v="1"/>
    <n v="3"/>
    <n v="0"/>
    <s v="MCR001"/>
    <x v="5"/>
    <s v="GOVERNMENT"/>
    <s v="MAC"/>
    <n v="594"/>
    <n v="504.9"/>
    <n v="489.83"/>
    <n v="1.77"/>
    <n v="491.6"/>
    <n v="393.28"/>
    <n v="98.32"/>
    <n v="455.52"/>
    <n v="38.64"/>
    <n v="-2.56"/>
    <x v="0"/>
    <m/>
    <m/>
    <n v="7"/>
    <n v="1"/>
  </r>
  <r>
    <s v="RX002737"/>
    <d v="2023-07-01T00:00:00"/>
    <s v="PT0041"/>
    <s v="DR005"/>
    <s v="Dr. Lisa Johnson"/>
    <s v="Oncology"/>
    <s v="RX002"/>
    <s v="Westside Rx"/>
    <s v="Springfield"/>
    <s v="MA"/>
    <s v="00173-0682-20"/>
    <s v="Advair Diskus 250/50"/>
    <x v="1"/>
    <s v="ICS/LABA"/>
    <n v="30"/>
    <n v="29"/>
    <x v="1"/>
    <n v="3"/>
    <n v="0"/>
    <s v="PBM004"/>
    <x v="1"/>
    <s v="COMMERCIAL"/>
    <s v="MAC"/>
    <n v="384"/>
    <n v="326.39999999999998"/>
    <n v="320.33"/>
    <n v="1.8"/>
    <n v="322.13"/>
    <n v="270.58999999999997"/>
    <n v="51.54"/>
    <n v="288.83999999999997"/>
    <n v="0"/>
    <n v="33.29"/>
    <x v="0"/>
    <m/>
    <m/>
    <n v="10"/>
    <n v="0"/>
  </r>
  <r>
    <s v="RX002738"/>
    <d v="2024-10-22T00:00:00"/>
    <s v="PT0009"/>
    <s v="DR004"/>
    <s v="Dr. James Williams"/>
    <s v="Primary Care"/>
    <s v="RX004"/>
    <s v="Health Plus Pharmacy"/>
    <s v="Cambridge"/>
    <s v="MA"/>
    <s v="00085-1234-01"/>
    <m/>
    <x v="4"/>
    <s v="ACE Inhibitor"/>
    <n v="90"/>
    <n v="90"/>
    <x v="0"/>
    <n v="1"/>
    <n v="1"/>
    <s v="MCD001"/>
    <x v="4"/>
    <s v="GOVERNMENT"/>
    <s v="NADAC"/>
    <n v="8.5"/>
    <n v="6.8"/>
    <n v="6.46"/>
    <n v="0.03"/>
    <n v="6.49"/>
    <n v="4.67"/>
    <n v="1.82"/>
    <n v="6.39"/>
    <n v="0"/>
    <n v="0.1"/>
    <x v="0"/>
    <m/>
    <m/>
    <n v="6"/>
    <n v="1"/>
  </r>
  <r>
    <s v="RX002739"/>
    <d v="2023-11-30T00:00:00"/>
    <s v="PT0082"/>
    <s v="DR005"/>
    <s v="Dr. Lisa Johnson"/>
    <s v="Oncology"/>
    <s v="RX002"/>
    <s v="Westside Rx"/>
    <s v="Springfield"/>
    <s v="MA"/>
    <s v="00085-1234-01"/>
    <m/>
    <x v="4"/>
    <s v="ACE Inhibitor"/>
    <n v="90"/>
    <n v="88"/>
    <x v="0"/>
    <n v="1"/>
    <n v="1"/>
    <s v="MCD001"/>
    <x v="4"/>
    <s v="GOVERNMENT"/>
    <s v="NADAC"/>
    <n v="8.5"/>
    <n v="6.8"/>
    <n v="6.46"/>
    <n v="0.03"/>
    <n v="6.49"/>
    <n v="4.67"/>
    <n v="1.82"/>
    <n v="6.16"/>
    <n v="0"/>
    <n v="0.33"/>
    <x v="0"/>
    <m/>
    <m/>
    <n v="1"/>
    <n v="1"/>
  </r>
  <r>
    <s v="RX002740"/>
    <d v="2024-10-09T00:00:00"/>
    <s v="PT0063"/>
    <s v="DR002"/>
    <s v="Dr. Michael Torres"/>
    <s v="Cardiology"/>
    <s v="RX002"/>
    <s v="Westside Rx"/>
    <s v="Springfield"/>
    <s v="MA"/>
    <s v="00007-4102-20"/>
    <s v="Plavix 75mg"/>
    <x v="0"/>
    <s v="Antiplatelet"/>
    <n v="30"/>
    <n v="30"/>
    <x v="1"/>
    <n v="2"/>
    <n v="0"/>
    <s v="MCR001"/>
    <x v="5"/>
    <s v="GOVERNMENT"/>
    <s v="MAC"/>
    <n v="174"/>
    <n v="147.9"/>
    <n v="149.03"/>
    <n v="1.77"/>
    <n v="150.80000000000001"/>
    <n v="120.64"/>
    <n v="30.16"/>
    <n v="133"/>
    <n v="8.15"/>
    <n v="9.65"/>
    <x v="0"/>
    <m/>
    <m/>
    <n v="8"/>
    <n v="0"/>
  </r>
  <r>
    <s v="RX002741"/>
    <d v="2024-07-30T00:00:00"/>
    <s v="PT0073"/>
    <s v="DR003"/>
    <s v="Dr. Priya Patel"/>
    <s v="Endocrinology"/>
    <s v="RX003"/>
    <s v="Community Care Pharmacy"/>
    <s v="Worcester"/>
    <s v="MA"/>
    <s v="00007-4102-20"/>
    <s v="Plavix 75mg"/>
    <x v="0"/>
    <s v="Antiplatelet"/>
    <n v="30"/>
    <n v="28"/>
    <x v="1"/>
    <n v="2"/>
    <n v="0"/>
    <s v="MCD001"/>
    <x v="4"/>
    <s v="GOVERNMENT"/>
    <s v="NADAC"/>
    <n v="174"/>
    <n v="147.9"/>
    <n v="140.5"/>
    <n v="0.7"/>
    <n v="141.21"/>
    <n v="101.67"/>
    <n v="39.54"/>
    <n v="139.19"/>
    <n v="0"/>
    <n v="2.02"/>
    <x v="0"/>
    <m/>
    <m/>
    <n v="2"/>
    <n v="0"/>
  </r>
  <r>
    <s v="RX002742"/>
    <d v="2023-01-31T00:00:00"/>
    <s v="PT0054"/>
    <s v="DR001"/>
    <s v="Dr. Sarah Chen"/>
    <s v="Internal Medicine"/>
    <s v="RX001"/>
    <s v="Main St Pharmacy"/>
    <s v="Boston"/>
    <s v="MA"/>
    <s v="00003-0208-11"/>
    <s v="Jardiance 25mg"/>
    <x v="5"/>
    <s v="SGLT2i"/>
    <n v="90"/>
    <n v="90"/>
    <x v="1"/>
    <n v="4"/>
    <n v="0"/>
    <s v="PBM001"/>
    <x v="0"/>
    <s v="COMMERCIAL"/>
    <s v="MAC"/>
    <n v="564"/>
    <n v="479.4"/>
    <n v="1420.97"/>
    <n v="1.78"/>
    <n v="1422.75"/>
    <n v="1237.79"/>
    <n v="184.96"/>
    <n v="1318.4"/>
    <n v="0"/>
    <n v="104.35"/>
    <x v="0"/>
    <m/>
    <m/>
    <n v="5"/>
    <n v="0"/>
  </r>
  <r>
    <s v="RX002743"/>
    <d v="2024-12-17T00:00:00"/>
    <s v="PT0103"/>
    <s v="DR005"/>
    <s v="Dr. Lisa Johnson"/>
    <s v="Oncology"/>
    <s v="RX001"/>
    <s v="Main St Pharmacy"/>
    <s v="Boston"/>
    <s v="MA"/>
    <s v="00093-0892-01"/>
    <m/>
    <x v="0"/>
    <s v="Antiplatelet"/>
    <n v="30"/>
    <n v="28"/>
    <x v="0"/>
    <n v="1"/>
    <n v="0"/>
    <s v="PBM001"/>
    <x v="0"/>
    <s v="COMMERCIAL"/>
    <s v="MAC"/>
    <n v="14.8"/>
    <n v="11.84"/>
    <n v="8.58"/>
    <n v="1.78"/>
    <n v="10.36"/>
    <n v="9.01"/>
    <n v="1.35"/>
    <n v="11.13"/>
    <n v="0"/>
    <n v="-0.78"/>
    <x v="0"/>
    <m/>
    <m/>
    <n v="4"/>
    <n v="0"/>
  </r>
  <r>
    <s v="RX002744"/>
    <d v="2023-06-10T00:00:00"/>
    <s v="PT0113"/>
    <s v="DR003"/>
    <s v="Dr. Priya Patel"/>
    <s v="Endocrinology"/>
    <s v="RX002"/>
    <s v="Westside Rx"/>
    <s v="Springfield"/>
    <s v="MA"/>
    <s v="00173-0682-20"/>
    <s v="Advair Diskus 250/50"/>
    <x v="1"/>
    <s v="ICS/LABA"/>
    <n v="30"/>
    <n v="31"/>
    <x v="1"/>
    <n v="3"/>
    <n v="1"/>
    <s v="PBM004"/>
    <x v="1"/>
    <s v="COMMERCIAL"/>
    <s v="MAC"/>
    <n v="384"/>
    <n v="326.39999999999998"/>
    <n v="319.89999999999998"/>
    <n v="1.8"/>
    <n v="321.7"/>
    <n v="270.23"/>
    <n v="51.47"/>
    <n v="306.07"/>
    <n v="0"/>
    <n v="15.63"/>
    <x v="2"/>
    <m/>
    <m/>
    <n v="6"/>
    <n v="0"/>
  </r>
  <r>
    <s v="RX002745"/>
    <d v="2023-12-20T00:00:00"/>
    <s v="PT0009"/>
    <s v="DR001"/>
    <s v="Dr. Sarah Chen"/>
    <s v="Internal Medicine"/>
    <s v="RX002"/>
    <s v="Westside Rx"/>
    <s v="Springfield"/>
    <s v="MA"/>
    <s v="00093-0892-01"/>
    <m/>
    <x v="0"/>
    <s v="Antiplatelet"/>
    <n v="90"/>
    <n v="87"/>
    <x v="0"/>
    <n v="1"/>
    <n v="0"/>
    <s v="PBM004"/>
    <x v="1"/>
    <s v="COMMERCIAL"/>
    <s v="MAC"/>
    <n v="14.8"/>
    <n v="11.84"/>
    <n v="23.66"/>
    <n v="1.8"/>
    <n v="25.46"/>
    <n v="21.39"/>
    <n v="4.07"/>
    <n v="33.630000000000003"/>
    <n v="0"/>
    <n v="-8.17"/>
    <x v="0"/>
    <m/>
    <m/>
    <n v="3"/>
    <n v="0"/>
  </r>
  <r>
    <s v="RX002746"/>
    <d v="2024-01-18T00:00:00"/>
    <s v="PT0093"/>
    <s v="DR004"/>
    <s v="Dr. James Williams"/>
    <s v="Primary Care"/>
    <s v="RX004"/>
    <s v="Health Plus Pharmacy"/>
    <s v="Cambridge"/>
    <s v="MA"/>
    <s v="00169-3671-12"/>
    <s v="Victoza 1.2mg"/>
    <x v="11"/>
    <s v="GLP-1"/>
    <n v="30"/>
    <n v="30"/>
    <x v="1"/>
    <n v="4"/>
    <n v="0"/>
    <s v="PBM002"/>
    <x v="2"/>
    <s v="COMMERCIAL"/>
    <s v="MAC"/>
    <n v="612"/>
    <n v="520.20000000000005"/>
    <n v="514.14"/>
    <n v="1.79"/>
    <n v="515.92999999999995"/>
    <n v="438.54"/>
    <n v="77.39"/>
    <n v="467.73"/>
    <n v="0"/>
    <n v="48.19"/>
    <x v="0"/>
    <m/>
    <m/>
    <n v="5"/>
    <n v="0"/>
  </r>
  <r>
    <s v="RX002747"/>
    <d v="2023-11-03T00:00:00"/>
    <s v="PT0033"/>
    <s v="DR001"/>
    <s v="Dr. Sarah Chen"/>
    <s v="Internal Medicine"/>
    <s v="RX001"/>
    <s v="Main St Pharmacy"/>
    <s v="Boston"/>
    <s v="MA"/>
    <s v="00085-1234-01"/>
    <m/>
    <x v="4"/>
    <s v="ACE Inhibitor"/>
    <n v="90"/>
    <n v="85"/>
    <x v="0"/>
    <n v="1"/>
    <n v="2"/>
    <s v="PBM001"/>
    <x v="0"/>
    <s v="COMMERCIAL"/>
    <s v="MAC"/>
    <n v="8.5"/>
    <n v="6.8"/>
    <n v="4.74"/>
    <n v="1.78"/>
    <n v="6.52"/>
    <n v="5.68"/>
    <n v="1"/>
    <n v="6.35"/>
    <n v="0"/>
    <n v="0.17"/>
    <x v="0"/>
    <m/>
    <m/>
    <n v="10"/>
    <n v="0"/>
  </r>
  <r>
    <s v="RX002748"/>
    <d v="2024-11-07T00:00:00"/>
    <s v="PT0051"/>
    <s v="DR001"/>
    <s v="Dr. Sarah Chen"/>
    <s v="Internal Medicine"/>
    <s v="RX004"/>
    <s v="Health Plus Pharmacy"/>
    <s v="Cambridge"/>
    <s v="MA"/>
    <s v="00591-3622-19"/>
    <m/>
    <x v="12"/>
    <s v="PPI"/>
    <n v="30"/>
    <n v="29"/>
    <x v="0"/>
    <n v="1"/>
    <n v="1"/>
    <s v="PBM001"/>
    <x v="0"/>
    <s v="COMMERCIAL"/>
    <s v="MAC"/>
    <n v="6.9"/>
    <n v="5.52"/>
    <n v="3.7"/>
    <n v="1.78"/>
    <n v="5.48"/>
    <n v="4.7699999999999996"/>
    <n v="1"/>
    <n v="4.99"/>
    <n v="0"/>
    <n v="0.49"/>
    <x v="0"/>
    <m/>
    <m/>
    <n v="7"/>
    <n v="0"/>
  </r>
  <r>
    <s v="RX002749"/>
    <d v="2023-05-03T00:00:00"/>
    <s v="PT0048"/>
    <s v="DR004"/>
    <s v="Dr. James Williams"/>
    <s v="Primary Care"/>
    <s v="RX001"/>
    <s v="Main St Pharmacy"/>
    <s v="Boston"/>
    <s v="MA"/>
    <s v="61269-0435-01"/>
    <m/>
    <x v="14"/>
    <s v="Biguanide"/>
    <n v="90"/>
    <n v="89"/>
    <x v="0"/>
    <n v="1"/>
    <n v="0"/>
    <s v="PBM001"/>
    <x v="0"/>
    <s v="COMMERCIAL"/>
    <s v="MAC"/>
    <n v="12.4"/>
    <n v="9.92"/>
    <n v="5.88"/>
    <n v="1.78"/>
    <n v="7.66"/>
    <n v="6.66"/>
    <n v="1"/>
    <n v="9.42"/>
    <n v="0"/>
    <n v="-1.76"/>
    <x v="0"/>
    <m/>
    <m/>
    <n v="11"/>
    <n v="1"/>
  </r>
  <r>
    <s v="RX002750"/>
    <d v="2024-01-16T00:00:00"/>
    <s v="PT0095"/>
    <s v="DR005"/>
    <s v="Dr. Lisa Johnson"/>
    <s v="Oncology"/>
    <s v="RX004"/>
    <s v="Health Plus Pharmacy"/>
    <s v="Cambridge"/>
    <s v="MA"/>
    <s v="00093-7193-98"/>
    <m/>
    <x v="3"/>
    <s v="Statin"/>
    <n v="30"/>
    <n v="31"/>
    <x v="0"/>
    <n v="1"/>
    <n v="0"/>
    <s v="MCR001"/>
    <x v="5"/>
    <s v="GOVERNMENT"/>
    <s v="MAC"/>
    <n v="18.2"/>
    <n v="14.56"/>
    <n v="9.19"/>
    <n v="1.77"/>
    <n v="10.96"/>
    <n v="8.77"/>
    <n v="2.19"/>
    <n v="13.4"/>
    <n v="0"/>
    <n v="-2.4300000000000002"/>
    <x v="0"/>
    <m/>
    <m/>
    <n v="0"/>
    <n v="0"/>
  </r>
  <r>
    <s v="RX002751"/>
    <d v="2023-06-30T00:00:00"/>
    <s v="PT0108"/>
    <s v="DR004"/>
    <s v="Dr. James Williams"/>
    <s v="Primary Care"/>
    <s v="RX001"/>
    <s v="Main St Pharmacy"/>
    <s v="Boston"/>
    <s v="MA"/>
    <s v="00007-4102-20"/>
    <s v="Plavix 75mg"/>
    <x v="0"/>
    <s v="Antiplatelet"/>
    <n v="30"/>
    <n v="29"/>
    <x v="1"/>
    <n v="2"/>
    <n v="2"/>
    <s v="PBM001"/>
    <x v="0"/>
    <s v="COMMERCIAL"/>
    <s v="MAC"/>
    <n v="174"/>
    <n v="147.9"/>
    <n v="145.5"/>
    <n v="1.78"/>
    <n v="147.28"/>
    <n v="128.13"/>
    <n v="19.149999999999999"/>
    <n v="140.96"/>
    <n v="0"/>
    <n v="6.32"/>
    <x v="0"/>
    <m/>
    <m/>
    <n v="10"/>
    <n v="0"/>
  </r>
  <r>
    <s v="RX002752"/>
    <d v="2024-09-16T00:00:00"/>
    <s v="PT0031"/>
    <s v="DR003"/>
    <s v="Dr. Priya Patel"/>
    <s v="Endocrinology"/>
    <s v="RX001"/>
    <s v="Main St Pharmacy"/>
    <s v="Boston"/>
    <s v="MA"/>
    <s v="00093-7193-98"/>
    <m/>
    <x v="3"/>
    <s v="Statin"/>
    <n v="30"/>
    <n v="28"/>
    <x v="0"/>
    <n v="1"/>
    <n v="0"/>
    <s v="PBM004"/>
    <x v="1"/>
    <s v="COMMERCIAL"/>
    <s v="MAC"/>
    <n v="18.2"/>
    <n v="14.56"/>
    <n v="8.75"/>
    <n v="1.8"/>
    <n v="10.55"/>
    <n v="8.86"/>
    <n v="1.69"/>
    <n v="13.34"/>
    <n v="0"/>
    <n v="-2.79"/>
    <x v="0"/>
    <m/>
    <m/>
    <n v="7"/>
    <n v="0"/>
  </r>
  <r>
    <s v="RX002753"/>
    <d v="2023-11-23T00:00:00"/>
    <s v="PT0052"/>
    <s v="DR005"/>
    <s v="Dr. Lisa Johnson"/>
    <s v="Oncology"/>
    <s v="RX001"/>
    <s v="Main St Pharmacy"/>
    <s v="Boston"/>
    <s v="MA"/>
    <s v="68382-0035-01"/>
    <m/>
    <x v="2"/>
    <s v="CCB"/>
    <n v="90"/>
    <n v="87"/>
    <x v="0"/>
    <n v="1"/>
    <n v="0"/>
    <s v="PBM002"/>
    <x v="2"/>
    <s v="COMMERCIAL"/>
    <s v="MAC"/>
    <n v="7.2"/>
    <n v="5.76"/>
    <n v="10.96"/>
    <n v="1.79"/>
    <n v="12.75"/>
    <n v="10.84"/>
    <n v="1.91"/>
    <n v="16.59"/>
    <n v="0"/>
    <n v="-3.84"/>
    <x v="0"/>
    <m/>
    <m/>
    <n v="3"/>
    <n v="0"/>
  </r>
  <r>
    <s v="RX002754"/>
    <d v="2024-11-26T00:00:00"/>
    <s v="PT0095"/>
    <s v="DR003"/>
    <s v="Dr. Priya Patel"/>
    <s v="Endocrinology"/>
    <s v="RX001"/>
    <s v="Main St Pharmacy"/>
    <s v="Boston"/>
    <s v="MA"/>
    <s v="68382-0035-01"/>
    <m/>
    <x v="2"/>
    <s v="CCB"/>
    <n v="90"/>
    <n v="94"/>
    <x v="0"/>
    <n v="1"/>
    <n v="1"/>
    <s v="PBM001"/>
    <x v="0"/>
    <s v="COMMERCIAL"/>
    <s v="MAC"/>
    <n v="7.2"/>
    <n v="5.76"/>
    <n v="11.43"/>
    <n v="1.78"/>
    <n v="13.21"/>
    <n v="11.49"/>
    <n v="1.72"/>
    <n v="15.93"/>
    <n v="0"/>
    <n v="-2.72"/>
    <x v="0"/>
    <m/>
    <m/>
    <n v="0"/>
    <n v="0"/>
  </r>
  <r>
    <s v="RX002755"/>
    <d v="2024-10-31T00:00:00"/>
    <s v="PT0089"/>
    <s v="DR002"/>
    <s v="Dr. Michael Torres"/>
    <s v="Cardiology"/>
    <s v="RX001"/>
    <s v="Main St Pharmacy"/>
    <s v="Boston"/>
    <s v="MA"/>
    <s v="00591-3622-19"/>
    <m/>
    <x v="12"/>
    <s v="PPI"/>
    <n v="30"/>
    <n v="30"/>
    <x v="0"/>
    <n v="1"/>
    <n v="1"/>
    <s v="PBM003"/>
    <x v="3"/>
    <s v="COMMERCIAL"/>
    <s v="MAC"/>
    <n v="6.9"/>
    <n v="5.52"/>
    <n v="4.08"/>
    <n v="1.78"/>
    <n v="5.86"/>
    <n v="5.15"/>
    <n v="1"/>
    <n v="5.29"/>
    <n v="0"/>
    <n v="0.56000000000000005"/>
    <x v="2"/>
    <m/>
    <m/>
    <n v="10"/>
    <n v="1"/>
  </r>
  <r>
    <s v="RX002756"/>
    <d v="2024-09-01T00:00:00"/>
    <s v="PT0051"/>
    <s v="DR002"/>
    <s v="Dr. Michael Torres"/>
    <s v="Cardiology"/>
    <s v="RX004"/>
    <s v="Health Plus Pharmacy"/>
    <s v="Cambridge"/>
    <s v="MA"/>
    <s v="00085-1234-01"/>
    <m/>
    <x v="4"/>
    <s v="ACE Inhibitor"/>
    <n v="90"/>
    <n v="89"/>
    <x v="0"/>
    <n v="1"/>
    <n v="0"/>
    <s v="MCD001"/>
    <x v="4"/>
    <s v="GOVERNMENT"/>
    <s v="NADAC"/>
    <n v="8.5"/>
    <n v="6.8"/>
    <n v="6.46"/>
    <n v="0.03"/>
    <n v="6.49"/>
    <n v="4.67"/>
    <n v="1.82"/>
    <n v="6.44"/>
    <n v="0"/>
    <n v="0.05"/>
    <x v="0"/>
    <m/>
    <m/>
    <n v="5"/>
    <n v="0"/>
  </r>
  <r>
    <s v="RX002757"/>
    <d v="2023-04-02T00:00:00"/>
    <s v="PT0098"/>
    <s v="DR004"/>
    <s v="Dr. James Williams"/>
    <s v="Primary Care"/>
    <s v="RX001"/>
    <s v="Main St Pharmacy"/>
    <s v="Boston"/>
    <s v="MA"/>
    <s v="00093-0892-01"/>
    <m/>
    <x v="0"/>
    <s v="Antiplatelet"/>
    <n v="30"/>
    <n v="30"/>
    <x v="0"/>
    <n v="1"/>
    <n v="0"/>
    <s v="PBM004"/>
    <x v="1"/>
    <s v="COMMERCIAL"/>
    <s v="MAC"/>
    <n v="14.8"/>
    <n v="11.84"/>
    <n v="9.24"/>
    <n v="1.8"/>
    <n v="11.04"/>
    <n v="9.27"/>
    <n v="1.77"/>
    <n v="10.83"/>
    <n v="0"/>
    <n v="0.21"/>
    <x v="0"/>
    <m/>
    <m/>
    <n v="8"/>
    <n v="1"/>
  </r>
  <r>
    <s v="RX002758"/>
    <d v="2024-08-10T00:00:00"/>
    <s v="PT0017"/>
    <s v="DR002"/>
    <s v="Dr. Michael Torres"/>
    <s v="Cardiology"/>
    <s v="RX001"/>
    <s v="Main St Pharmacy"/>
    <s v="Boston"/>
    <s v="MA"/>
    <s v="00591-3622-19"/>
    <m/>
    <x v="12"/>
    <s v="PPI"/>
    <n v="90"/>
    <n v="89"/>
    <x v="0"/>
    <n v="1"/>
    <n v="0"/>
    <s v="PBM003"/>
    <x v="3"/>
    <s v="COMMERCIAL"/>
    <s v="MAC"/>
    <n v="6.9"/>
    <n v="5.52"/>
    <n v="12.53"/>
    <n v="1.78"/>
    <n v="14.31"/>
    <n v="12.59"/>
    <n v="1.72"/>
    <n v="14.89"/>
    <n v="0"/>
    <n v="-0.57999999999999996"/>
    <x v="0"/>
    <m/>
    <m/>
    <n v="4"/>
    <n v="0"/>
  </r>
  <r>
    <s v="RX002759"/>
    <d v="2024-01-04T00:00:00"/>
    <s v="PT0009"/>
    <s v="DR001"/>
    <s v="Dr. Sarah Chen"/>
    <s v="Internal Medicine"/>
    <s v="RX003"/>
    <s v="Community Care Pharmacy"/>
    <s v="Worcester"/>
    <s v="MA"/>
    <s v="00093-7193-98"/>
    <m/>
    <x v="3"/>
    <s v="Statin"/>
    <n v="30"/>
    <n v="30"/>
    <x v="0"/>
    <n v="1"/>
    <n v="0"/>
    <s v="PBM002"/>
    <x v="2"/>
    <s v="COMMERCIAL"/>
    <s v="MAC"/>
    <n v="18.2"/>
    <n v="14.56"/>
    <n v="8.5"/>
    <n v="1.79"/>
    <n v="10.29"/>
    <n v="8.75"/>
    <n v="1.54"/>
    <n v="13.61"/>
    <n v="0"/>
    <n v="-3.32"/>
    <x v="0"/>
    <m/>
    <m/>
    <n v="5"/>
    <n v="1"/>
  </r>
  <r>
    <s v="RX002760"/>
    <d v="2024-03-22T00:00:00"/>
    <s v="PT0020"/>
    <s v="DR004"/>
    <s v="Dr. James Williams"/>
    <s v="Primary Care"/>
    <s v="RX001"/>
    <s v="Main St Pharmacy"/>
    <s v="Boston"/>
    <s v="MA"/>
    <s v="00093-0892-01"/>
    <m/>
    <x v="0"/>
    <s v="Antiplatelet"/>
    <n v="30"/>
    <n v="29"/>
    <x v="0"/>
    <n v="1"/>
    <n v="0"/>
    <s v="MCR001"/>
    <x v="5"/>
    <s v="GOVERNMENT"/>
    <s v="MAC"/>
    <n v="14.8"/>
    <n v="11.84"/>
    <n v="7.51"/>
    <n v="1.77"/>
    <n v="9.2799999999999994"/>
    <n v="7.42"/>
    <n v="1.86"/>
    <n v="11.06"/>
    <n v="0"/>
    <n v="-1.78"/>
    <x v="0"/>
    <m/>
    <m/>
    <n v="11"/>
    <n v="0"/>
  </r>
  <r>
    <s v="RX002761"/>
    <d v="2023-01-06T00:00:00"/>
    <s v="PT0092"/>
    <s v="DR002"/>
    <s v="Dr. Michael Torres"/>
    <s v="Cardiology"/>
    <s v="RX004"/>
    <s v="Health Plus Pharmacy"/>
    <s v="Cambridge"/>
    <s v="MA"/>
    <s v="00007-4102-20"/>
    <s v="Plavix 75mg"/>
    <x v="0"/>
    <s v="Antiplatelet"/>
    <n v="30"/>
    <n v="29"/>
    <x v="1"/>
    <n v="2"/>
    <n v="2"/>
    <s v="PBM004"/>
    <x v="1"/>
    <s v="COMMERCIAL"/>
    <s v="MAC"/>
    <n v="174"/>
    <n v="147.9"/>
    <n v="148.61000000000001"/>
    <n v="1.8"/>
    <n v="150.41"/>
    <n v="126.35"/>
    <n v="24.07"/>
    <n v="140.51"/>
    <n v="0"/>
    <n v="9.9"/>
    <x v="0"/>
    <m/>
    <m/>
    <n v="5"/>
    <n v="0"/>
  </r>
  <r>
    <s v="RX002762"/>
    <d v="2024-01-19T00:00:00"/>
    <s v="PT0053"/>
    <s v="DR001"/>
    <s v="Dr. Sarah Chen"/>
    <s v="Internal Medicine"/>
    <s v="RX004"/>
    <s v="Health Plus Pharmacy"/>
    <s v="Cambridge"/>
    <s v="MA"/>
    <s v="00007-4102-20"/>
    <s v="Plavix 75mg"/>
    <x v="0"/>
    <s v="Antiplatelet"/>
    <n v="30"/>
    <n v="29"/>
    <x v="1"/>
    <n v="2"/>
    <n v="2"/>
    <s v="PBM003"/>
    <x v="3"/>
    <s v="COMMERCIAL"/>
    <s v="MAC"/>
    <n v="174"/>
    <n v="147.9"/>
    <n v="144.05000000000001"/>
    <n v="1.78"/>
    <n v="145.83000000000001"/>
    <n v="128.33000000000001"/>
    <n v="17.5"/>
    <n v="138.12"/>
    <n v="0"/>
    <n v="7.71"/>
    <x v="0"/>
    <m/>
    <m/>
    <n v="10"/>
    <n v="0"/>
  </r>
  <r>
    <s v="RX002763"/>
    <d v="2023-11-25T00:00:00"/>
    <s v="PT0098"/>
    <s v="DR003"/>
    <s v="Dr. Priya Patel"/>
    <s v="Endocrinology"/>
    <s v="RX003"/>
    <s v="Community Care Pharmacy"/>
    <s v="Worcester"/>
    <s v="MA"/>
    <s v="68382-0035-01"/>
    <m/>
    <x v="2"/>
    <s v="CCB"/>
    <n v="90"/>
    <n v="85"/>
    <x v="0"/>
    <n v="1"/>
    <n v="2"/>
    <s v="PBM002"/>
    <x v="2"/>
    <s v="COMMERCIAL"/>
    <s v="MAC"/>
    <n v="7.2"/>
    <n v="5.76"/>
    <n v="13.38"/>
    <n v="1.79"/>
    <n v="15.17"/>
    <n v="12.89"/>
    <n v="2.2799999999999998"/>
    <n v="15.59"/>
    <n v="0"/>
    <n v="-0.42"/>
    <x v="2"/>
    <m/>
    <m/>
    <n v="5"/>
    <n v="0"/>
  </r>
  <r>
    <s v="RX002764"/>
    <d v="2024-02-17T00:00:00"/>
    <s v="PT0096"/>
    <s v="DR003"/>
    <s v="Dr. Priya Patel"/>
    <s v="Endocrinology"/>
    <s v="RX004"/>
    <s v="Health Plus Pharmacy"/>
    <s v="Cambridge"/>
    <s v="MA"/>
    <s v="00071-0155-23"/>
    <s v="Lipitor"/>
    <x v="3"/>
    <s v="Statin"/>
    <n v="30"/>
    <n v="30"/>
    <x v="1"/>
    <n v="2"/>
    <n v="0"/>
    <s v="PBM003"/>
    <x v="3"/>
    <s v="COMMERCIAL"/>
    <s v="MAC"/>
    <n v="185.4"/>
    <n v="157.59"/>
    <n v="152.46"/>
    <n v="1.78"/>
    <n v="154.24"/>
    <n v="135.72999999999999"/>
    <n v="18.510000000000002"/>
    <n v="149.32"/>
    <n v="0"/>
    <n v="4.92"/>
    <x v="0"/>
    <m/>
    <m/>
    <n v="5"/>
    <n v="0"/>
  </r>
  <r>
    <s v="RX002765"/>
    <d v="2024-08-31T00:00:00"/>
    <s v="PT0076"/>
    <s v="DR004"/>
    <s v="Dr. James Williams"/>
    <s v="Primary Care"/>
    <s v="RX004"/>
    <s v="Health Plus Pharmacy"/>
    <s v="Cambridge"/>
    <s v="MA"/>
    <s v="00093-7193-98"/>
    <m/>
    <x v="3"/>
    <s v="Statin"/>
    <n v="30"/>
    <n v="29"/>
    <x v="0"/>
    <n v="1"/>
    <n v="0"/>
    <s v="PBM003"/>
    <x v="3"/>
    <s v="COMMERCIAL"/>
    <s v="MAC"/>
    <n v="18.2"/>
    <n v="14.56"/>
    <n v="8.93"/>
    <n v="1.78"/>
    <n v="10.71"/>
    <n v="9.43"/>
    <n v="1.29"/>
    <n v="13.38"/>
    <n v="0"/>
    <n v="-2.67"/>
    <x v="0"/>
    <m/>
    <m/>
    <n v="8"/>
    <n v="0"/>
  </r>
  <r>
    <s v="RX002766"/>
    <d v="2023-12-05T00:00:00"/>
    <s v="PT0074"/>
    <s v="DR004"/>
    <s v="Dr. James Williams"/>
    <s v="Primary Care"/>
    <s v="RX003"/>
    <s v="Community Care Pharmacy"/>
    <s v="Worcester"/>
    <s v="MA"/>
    <s v="00173-0682-20"/>
    <s v="Advair Diskus 250/50"/>
    <x v="1"/>
    <s v="ICS/LABA"/>
    <n v="30"/>
    <n v="29"/>
    <x v="1"/>
    <n v="3"/>
    <n v="0"/>
    <s v="MCR001"/>
    <x v="5"/>
    <s v="GOVERNMENT"/>
    <s v="MAC"/>
    <n v="384"/>
    <n v="326.39999999999998"/>
    <n v="325.63"/>
    <n v="1.77"/>
    <n v="327.39999999999998"/>
    <n v="261.92"/>
    <n v="65.48"/>
    <n v="295.35000000000002"/>
    <n v="20.37"/>
    <n v="11.67"/>
    <x v="2"/>
    <m/>
    <m/>
    <n v="9"/>
    <n v="0"/>
  </r>
  <r>
    <s v="RX002767"/>
    <d v="2024-05-29T00:00:00"/>
    <s v="PT0063"/>
    <s v="DR002"/>
    <s v="Dr. Michael Torres"/>
    <s v="Cardiology"/>
    <s v="RX004"/>
    <s v="Health Plus Pharmacy"/>
    <s v="Cambridge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9.26"/>
    <n v="1.77"/>
    <n v="11.03"/>
    <n v="8.83"/>
    <n v="2.21"/>
    <n v="13.05"/>
    <n v="0"/>
    <n v="-2.02"/>
    <x v="0"/>
    <m/>
    <m/>
    <n v="3"/>
    <n v="0"/>
  </r>
  <r>
    <s v="RX002768"/>
    <d v="2024-09-06T00:00:00"/>
    <s v="PT0033"/>
    <s v="DR001"/>
    <s v="Dr. Sarah Chen"/>
    <s v="Internal Medicine"/>
    <s v="RX002"/>
    <s v="Westside Rx"/>
    <s v="Springfield"/>
    <s v="MA"/>
    <s v="61269-0435-01"/>
    <m/>
    <x v="14"/>
    <s v="Biguanide"/>
    <n v="90"/>
    <n v="89"/>
    <x v="0"/>
    <n v="1"/>
    <n v="1"/>
    <s v="PBM002"/>
    <x v="2"/>
    <s v="COMMERCIAL"/>
    <s v="MAC"/>
    <n v="12.4"/>
    <n v="9.92"/>
    <n v="6.25"/>
    <n v="1.79"/>
    <n v="8.0399999999999991"/>
    <n v="6.83"/>
    <n v="1.21"/>
    <n v="9.3000000000000007"/>
    <n v="0"/>
    <n v="-1.26"/>
    <x v="0"/>
    <m/>
    <m/>
    <n v="7"/>
    <n v="0"/>
  </r>
  <r>
    <s v="RX002769"/>
    <d v="2023-12-30T00:00:00"/>
    <s v="PT0049"/>
    <s v="DR003"/>
    <s v="Dr. Priya Patel"/>
    <s v="Endocrinology"/>
    <s v="RX001"/>
    <s v="Main St Pharmacy"/>
    <s v="Boston"/>
    <s v="MA"/>
    <s v="00093-0892-01"/>
    <m/>
    <x v="0"/>
    <s v="Antiplatelet"/>
    <n v="30"/>
    <n v="28"/>
    <x v="0"/>
    <n v="1"/>
    <n v="0"/>
    <s v="PBM002"/>
    <x v="2"/>
    <s v="COMMERCIAL"/>
    <s v="MAC"/>
    <n v="14.8"/>
    <n v="11.84"/>
    <n v="7.21"/>
    <n v="1.79"/>
    <n v="9"/>
    <n v="7.65"/>
    <n v="1.35"/>
    <n v="11.45"/>
    <n v="0"/>
    <n v="-2.4500000000000002"/>
    <x v="0"/>
    <m/>
    <m/>
    <n v="5"/>
    <n v="0"/>
  </r>
  <r>
    <s v="RX002770"/>
    <d v="2023-08-26T00:00:00"/>
    <s v="PT0068"/>
    <s v="DR004"/>
    <s v="Dr. James Williams"/>
    <s v="Primary Care"/>
    <s v="RX003"/>
    <s v="Community Care Pharmacy"/>
    <s v="Worcester"/>
    <s v="MA"/>
    <s v="00093-0892-01"/>
    <m/>
    <x v="0"/>
    <s v="Antiplatelet"/>
    <n v="30"/>
    <n v="29"/>
    <x v="0"/>
    <n v="1"/>
    <n v="0"/>
    <s v="PBM001"/>
    <x v="0"/>
    <s v="COMMERCIAL"/>
    <s v="MAC"/>
    <n v="14.8"/>
    <n v="11.84"/>
    <n v="8.33"/>
    <n v="1.78"/>
    <n v="10.11"/>
    <n v="8.8000000000000007"/>
    <n v="1.31"/>
    <n v="11.11"/>
    <n v="0"/>
    <n v="-1"/>
    <x v="0"/>
    <m/>
    <m/>
    <n v="11"/>
    <n v="0"/>
  </r>
  <r>
    <s v="RX002771"/>
    <d v="2023-04-30T00:00:00"/>
    <s v="PT0033"/>
    <s v="DR004"/>
    <s v="Dr. James Williams"/>
    <s v="Primary Care"/>
    <s v="RX003"/>
    <s v="Community Care Pharmacy"/>
    <s v="Worcester"/>
    <s v="MA"/>
    <s v="68382-0035-01"/>
    <m/>
    <x v="2"/>
    <s v="CCB"/>
    <n v="30"/>
    <n v="31"/>
    <x v="0"/>
    <n v="1"/>
    <n v="0"/>
    <s v="MCD001"/>
    <x v="4"/>
    <s v="GOVERNMENT"/>
    <s v="NADAC"/>
    <n v="7.2"/>
    <n v="5.76"/>
    <n v="5.47"/>
    <n v="0.03"/>
    <n v="5.5"/>
    <n v="3.96"/>
    <n v="1.54"/>
    <n v="5.39"/>
    <n v="0"/>
    <n v="0.11"/>
    <x v="0"/>
    <m/>
    <m/>
    <n v="9"/>
    <n v="0"/>
  </r>
  <r>
    <s v="RX002772"/>
    <d v="2023-12-14T00:00:00"/>
    <s v="PT0082"/>
    <s v="DR002"/>
    <s v="Dr. Michael Torres"/>
    <s v="Cardiology"/>
    <s v="RX003"/>
    <s v="Community Care Pharmacy"/>
    <s v="Worcester"/>
    <s v="MA"/>
    <s v="00093-7193-98"/>
    <m/>
    <x v="3"/>
    <s v="Statin"/>
    <n v="30"/>
    <n v="28"/>
    <x v="0"/>
    <n v="1"/>
    <n v="0"/>
    <s v="PBM003"/>
    <x v="3"/>
    <s v="COMMERCIAL"/>
    <s v="MAC"/>
    <n v="18.2"/>
    <n v="14.56"/>
    <n v="9.77"/>
    <n v="1.78"/>
    <n v="11.55"/>
    <n v="10.16"/>
    <n v="1.39"/>
    <n v="13.12"/>
    <n v="0"/>
    <n v="-1.58"/>
    <x v="0"/>
    <m/>
    <m/>
    <n v="8"/>
    <n v="0"/>
  </r>
  <r>
    <s v="RX002773"/>
    <d v="2023-03-25T00:00:00"/>
    <s v="PT0061"/>
    <s v="DR005"/>
    <s v="Dr. Lisa Johnson"/>
    <s v="Oncology"/>
    <s v="RX001"/>
    <s v="Main St Pharmacy"/>
    <s v="Boston"/>
    <s v="MA"/>
    <s v="00173-0682-20"/>
    <s v="Advair Diskus 250/50"/>
    <x v="1"/>
    <s v="ICS/LABA"/>
    <n v="30"/>
    <n v="29"/>
    <x v="1"/>
    <n v="3"/>
    <n v="0"/>
    <s v="MCD001"/>
    <x v="4"/>
    <s v="GOVERNMENT"/>
    <s v="NADAC"/>
    <n v="384"/>
    <n v="326.39999999999998"/>
    <n v="310.08"/>
    <n v="1.55"/>
    <n v="311.63"/>
    <n v="224.37"/>
    <n v="87.26"/>
    <n v="311.69"/>
    <n v="0"/>
    <n v="-0.06"/>
    <x v="0"/>
    <m/>
    <m/>
    <n v="8"/>
    <n v="0"/>
  </r>
  <r>
    <s v="RX002774"/>
    <d v="2023-03-03T00:00:00"/>
    <s v="PT0095"/>
    <s v="DR001"/>
    <s v="Dr. Sarah Chen"/>
    <s v="Internal Medicine"/>
    <s v="RX001"/>
    <s v="Main St Pharmacy"/>
    <s v="Boston"/>
    <s v="MA"/>
    <s v="00169-4170-43"/>
    <s v="Ozempic 0.5mg"/>
    <x v="9"/>
    <s v="GLP-1"/>
    <n v="30"/>
    <n v="28"/>
    <x v="1"/>
    <n v="4"/>
    <n v="0"/>
    <s v="MCR001"/>
    <x v="5"/>
    <s v="GOVERNMENT"/>
    <s v="MAC"/>
    <n v="936"/>
    <n v="795.6"/>
    <n v="0"/>
    <n v="0"/>
    <n v="0"/>
    <n v="0"/>
    <n v="0"/>
    <n v="0"/>
    <n v="0"/>
    <n v="0"/>
    <x v="1"/>
    <n v="70"/>
    <s v="Product/Service Not Covered"/>
    <n v="5"/>
    <n v="0"/>
  </r>
  <r>
    <s v="RX002775"/>
    <d v="2023-08-18T00:00:00"/>
    <s v="PT0017"/>
    <s v="DR005"/>
    <s v="Dr. Lisa Johnson"/>
    <s v="Oncology"/>
    <s v="RX001"/>
    <s v="Main St Pharmacy"/>
    <s v="Boston"/>
    <s v="MA"/>
    <s v="61269-0435-01"/>
    <m/>
    <x v="14"/>
    <s v="Biguanide"/>
    <n v="90"/>
    <n v="93"/>
    <x v="0"/>
    <n v="1"/>
    <n v="1"/>
    <s v="PBM002"/>
    <x v="2"/>
    <s v="COMMERCIAL"/>
    <s v="MAC"/>
    <n v="12.4"/>
    <n v="9.92"/>
    <n v="7.75"/>
    <n v="1.79"/>
    <n v="9.5399999999999991"/>
    <n v="8.11"/>
    <n v="1.43"/>
    <n v="8.99"/>
    <n v="0"/>
    <n v="0.55000000000000004"/>
    <x v="0"/>
    <m/>
    <m/>
    <n v="2"/>
    <n v="1"/>
  </r>
  <r>
    <s v="RX002776"/>
    <d v="2023-12-11T00:00:00"/>
    <s v="PT0113"/>
    <s v="DR004"/>
    <s v="Dr. James Williams"/>
    <s v="Primary Care"/>
    <s v="RX001"/>
    <s v="Main St Pharmacy"/>
    <s v="Boston"/>
    <s v="MA"/>
    <s v="00169-3671-12"/>
    <s v="Victoza 1.2mg"/>
    <x v="11"/>
    <s v="GLP-1"/>
    <n v="30"/>
    <n v="30"/>
    <x v="1"/>
    <n v="4"/>
    <n v="0"/>
    <s v="MCD001"/>
    <x v="4"/>
    <s v="GOVERNMENT"/>
    <s v="NADAC"/>
    <n v="612"/>
    <n v="520.20000000000005"/>
    <n v="494.19"/>
    <n v="2.4700000000000002"/>
    <n v="496.66"/>
    <n v="357.6"/>
    <n v="139.07"/>
    <n v="494.83"/>
    <n v="0"/>
    <n v="1.83"/>
    <x v="0"/>
    <m/>
    <m/>
    <n v="9"/>
    <n v="0"/>
  </r>
  <r>
    <s v="RX002777"/>
    <d v="2023-07-10T00:00:00"/>
    <s v="PT0063"/>
    <s v="DR005"/>
    <s v="Dr. Lisa Johnson"/>
    <s v="Oncology"/>
    <s v="RX002"/>
    <s v="Westside Rx"/>
    <s v="Springfield"/>
    <s v="MA"/>
    <s v="00071-0155-23"/>
    <s v="Lipitor"/>
    <x v="3"/>
    <s v="Statin"/>
    <n v="30"/>
    <n v="30"/>
    <x v="1"/>
    <n v="2"/>
    <n v="1"/>
    <s v="PBM002"/>
    <x v="2"/>
    <s v="COMMERCIAL"/>
    <s v="MAC"/>
    <n v="185.4"/>
    <n v="157.59"/>
    <n v="156.44999999999999"/>
    <n v="1.79"/>
    <n v="158.24"/>
    <n v="134.51"/>
    <n v="23.74"/>
    <n v="138.68"/>
    <n v="0"/>
    <n v="19.559999999999999"/>
    <x v="0"/>
    <m/>
    <m/>
    <n v="7"/>
    <n v="0"/>
  </r>
  <r>
    <s v="RX002778"/>
    <d v="2024-04-21T00:00:00"/>
    <s v="PT0059"/>
    <s v="DR002"/>
    <s v="Dr. Michael Torres"/>
    <s v="Cardiology"/>
    <s v="RX004"/>
    <s v="Health Plus Pharmacy"/>
    <s v="Cambridge"/>
    <s v="MA"/>
    <s v="00591-3622-19"/>
    <m/>
    <x v="12"/>
    <s v="PPI"/>
    <n v="30"/>
    <n v="29"/>
    <x v="0"/>
    <n v="1"/>
    <n v="0"/>
    <s v="PBM001"/>
    <x v="0"/>
    <s v="COMMERCIAL"/>
    <s v="MAC"/>
    <n v="6.9"/>
    <n v="5.52"/>
    <n v="3.1"/>
    <n v="1.78"/>
    <n v="4.88"/>
    <n v="4.25"/>
    <n v="1"/>
    <n v="5.32"/>
    <n v="0"/>
    <n v="-0.44"/>
    <x v="0"/>
    <m/>
    <m/>
    <n v="3"/>
    <n v="0"/>
  </r>
  <r>
    <s v="RX002779"/>
    <d v="2024-05-25T00:00:00"/>
    <s v="PT0113"/>
    <s v="DR005"/>
    <s v="Dr. Lisa Johnson"/>
    <s v="Oncology"/>
    <s v="RX004"/>
    <s v="Health Plus Pharmacy"/>
    <s v="Cambridge"/>
    <s v="MA"/>
    <s v="00591-3622-19"/>
    <m/>
    <x v="12"/>
    <s v="PPI"/>
    <n v="30"/>
    <n v="30"/>
    <x v="0"/>
    <n v="1"/>
    <n v="1"/>
    <s v="PBM002"/>
    <x v="2"/>
    <s v="COMMERCIAL"/>
    <s v="MAC"/>
    <n v="6.9"/>
    <n v="5.52"/>
    <n v="3.5"/>
    <n v="1.79"/>
    <n v="5.29"/>
    <n v="4.5"/>
    <n v="1"/>
    <n v="4.8600000000000003"/>
    <n v="0"/>
    <n v="0.43"/>
    <x v="0"/>
    <m/>
    <m/>
    <n v="5"/>
    <n v="0"/>
  </r>
  <r>
    <s v="RX002780"/>
    <d v="2024-09-16T00:00:00"/>
    <s v="PT0095"/>
    <s v="DR002"/>
    <s v="Dr. Michael Torres"/>
    <s v="Cardiology"/>
    <s v="RX004"/>
    <s v="Health Plus Pharmacy"/>
    <s v="Cambridge"/>
    <s v="MA"/>
    <s v="00085-1234-01"/>
    <m/>
    <x v="4"/>
    <s v="ACE Inhibitor"/>
    <n v="90"/>
    <n v="85"/>
    <x v="0"/>
    <n v="1"/>
    <n v="0"/>
    <s v="PBM001"/>
    <x v="0"/>
    <s v="COMMERCIAL"/>
    <s v="MAC"/>
    <n v="8.5"/>
    <n v="6.8"/>
    <n v="4.9800000000000004"/>
    <n v="1.78"/>
    <n v="6.76"/>
    <n v="5.88"/>
    <n v="1"/>
    <n v="6.58"/>
    <n v="0"/>
    <n v="0.18"/>
    <x v="0"/>
    <m/>
    <m/>
    <n v="9"/>
    <n v="1"/>
  </r>
  <r>
    <s v="RX002781"/>
    <d v="2023-06-01T00:00:00"/>
    <s v="PT0031"/>
    <s v="DR003"/>
    <s v="Dr. Priya Patel"/>
    <s v="Endocrinology"/>
    <s v="RX004"/>
    <s v="Health Plus Pharmacy"/>
    <s v="Cambridge"/>
    <s v="MA"/>
    <s v="00003-0894-20"/>
    <s v="Eliquis 5mg"/>
    <x v="10"/>
    <s v="Anticoagulant"/>
    <n v="30"/>
    <n v="28"/>
    <x v="1"/>
    <n v="3"/>
    <n v="0"/>
    <s v="MCD001"/>
    <x v="4"/>
    <s v="GOVERNMENT"/>
    <s v="NADAC"/>
    <n v="594"/>
    <n v="504.9"/>
    <n v="479.65"/>
    <n v="2.4"/>
    <n v="482.05"/>
    <n v="347.08"/>
    <n v="134.97"/>
    <n v="457.47"/>
    <n v="0"/>
    <n v="24.58"/>
    <x v="0"/>
    <m/>
    <m/>
    <n v="11"/>
    <n v="0"/>
  </r>
  <r>
    <s v="RX002782"/>
    <d v="2023-07-28T00:00:00"/>
    <s v="PT0101"/>
    <s v="DR003"/>
    <s v="Dr. Priya Patel"/>
    <s v="Endocrinology"/>
    <s v="RX004"/>
    <s v="Health Plus Pharmacy"/>
    <s v="Cambridge"/>
    <s v="MA"/>
    <s v="00085-1234-01"/>
    <m/>
    <x v="4"/>
    <s v="ACE Inhibitor"/>
    <n v="90"/>
    <n v="89"/>
    <x v="0"/>
    <n v="1"/>
    <n v="0"/>
    <s v="PBM001"/>
    <x v="0"/>
    <s v="COMMERCIAL"/>
    <s v="MAC"/>
    <n v="8.5"/>
    <n v="6.8"/>
    <n v="5.17"/>
    <n v="1.78"/>
    <n v="6.95"/>
    <n v="6.05"/>
    <n v="1"/>
    <n v="6.57"/>
    <n v="0"/>
    <n v="0.38"/>
    <x v="0"/>
    <m/>
    <m/>
    <n v="8"/>
    <n v="1"/>
  </r>
  <r>
    <s v="RX002783"/>
    <d v="2024-06-02T00:00:00"/>
    <s v="PT0098"/>
    <s v="DR001"/>
    <s v="Dr. Sarah Chen"/>
    <s v="Internal Medicine"/>
    <s v="RX004"/>
    <s v="Health Plus Pharmacy"/>
    <s v="Cambridge"/>
    <s v="MA"/>
    <s v="00591-3622-19"/>
    <m/>
    <x v="12"/>
    <s v="PPI"/>
    <n v="30"/>
    <n v="29"/>
    <x v="0"/>
    <n v="1"/>
    <n v="0"/>
    <s v="MCR001"/>
    <x v="5"/>
    <s v="GOVERNMENT"/>
    <s v="MAC"/>
    <n v="6.9"/>
    <n v="5.52"/>
    <n v="3.72"/>
    <n v="1.77"/>
    <n v="5.49"/>
    <n v="4.3899999999999997"/>
    <n v="1.1000000000000001"/>
    <n v="5.21"/>
    <n v="0"/>
    <n v="0.28000000000000003"/>
    <x v="0"/>
    <m/>
    <m/>
    <n v="3"/>
    <n v="0"/>
  </r>
  <r>
    <s v="RX002784"/>
    <d v="2024-06-18T00:00:00"/>
    <s v="PT0099"/>
    <s v="DR004"/>
    <s v="Dr. James Williams"/>
    <s v="Primary Care"/>
    <s v="RX002"/>
    <s v="Westside Rx"/>
    <s v="Springfield"/>
    <s v="MA"/>
    <s v="61269-0435-01"/>
    <m/>
    <x v="14"/>
    <s v="Biguanide"/>
    <n v="90"/>
    <n v="89"/>
    <x v="0"/>
    <n v="1"/>
    <n v="1"/>
    <s v="PBM004"/>
    <x v="1"/>
    <s v="COMMERCIAL"/>
    <s v="MAC"/>
    <n v="12.4"/>
    <n v="9.92"/>
    <n v="6.99"/>
    <n v="1.8"/>
    <n v="8.7899999999999991"/>
    <n v="7.38"/>
    <n v="1.41"/>
    <n v="9.06"/>
    <n v="0"/>
    <n v="-0.27"/>
    <x v="0"/>
    <m/>
    <m/>
    <n v="1"/>
    <n v="0"/>
  </r>
  <r>
    <s v="RX002785"/>
    <d v="2023-07-06T00:00:00"/>
    <s v="PT0032"/>
    <s v="DR004"/>
    <s v="Dr. James Williams"/>
    <s v="Primary Care"/>
    <s v="RX004"/>
    <s v="Health Plus Pharmacy"/>
    <s v="Cambridge"/>
    <s v="MA"/>
    <s v="00591-3622-19"/>
    <m/>
    <x v="12"/>
    <s v="PPI"/>
    <n v="90"/>
    <n v="90"/>
    <x v="0"/>
    <n v="1"/>
    <n v="1"/>
    <s v="PBM002"/>
    <x v="2"/>
    <s v="COMMERCIAL"/>
    <s v="MAC"/>
    <n v="6.9"/>
    <n v="5.52"/>
    <n v="9.5500000000000007"/>
    <n v="1.79"/>
    <n v="11.34"/>
    <n v="9.64"/>
    <n v="1.7"/>
    <n v="15.15"/>
    <n v="0"/>
    <n v="-3.81"/>
    <x v="0"/>
    <m/>
    <m/>
    <n v="2"/>
    <n v="0"/>
  </r>
  <r>
    <s v="RX002786"/>
    <d v="2024-08-05T00:00:00"/>
    <s v="PT0037"/>
    <s v="DR004"/>
    <s v="Dr. James Williams"/>
    <s v="Primary Care"/>
    <s v="RX002"/>
    <s v="Westside Rx"/>
    <s v="Springfield"/>
    <s v="MA"/>
    <s v="00006-0021-31"/>
    <s v="Januvia 100mg"/>
    <x v="15"/>
    <s v="DPP-4"/>
    <n v="30"/>
    <n v="31"/>
    <x v="1"/>
    <n v="3"/>
    <n v="1"/>
    <s v="MCD001"/>
    <x v="4"/>
    <s v="GOVERNMENT"/>
    <s v="NADAC"/>
    <n v="492"/>
    <n v="418.2"/>
    <n v="397.29"/>
    <n v="1.99"/>
    <n v="399.28"/>
    <n v="287.48"/>
    <n v="111.8"/>
    <n v="373.87"/>
    <n v="0"/>
    <n v="25.4"/>
    <x v="0"/>
    <m/>
    <m/>
    <n v="1"/>
    <n v="1"/>
  </r>
  <r>
    <s v="RX002787"/>
    <d v="2024-08-02T00:00:00"/>
    <s v="PT0053"/>
    <s v="DR002"/>
    <s v="Dr. Michael Torres"/>
    <s v="Cardiology"/>
    <s v="RX004"/>
    <s v="Health Plus Pharmacy"/>
    <s v="Cambridge"/>
    <s v="MA"/>
    <s v="00093-7193-98"/>
    <m/>
    <x v="3"/>
    <s v="Statin"/>
    <n v="90"/>
    <n v="90"/>
    <x v="0"/>
    <n v="1"/>
    <n v="1"/>
    <s v="PBM002"/>
    <x v="2"/>
    <s v="COMMERCIAL"/>
    <s v="MAC"/>
    <n v="18.2"/>
    <n v="14.56"/>
    <n v="28.09"/>
    <n v="1.79"/>
    <n v="29.88"/>
    <n v="25.39"/>
    <n v="4.4800000000000004"/>
    <n v="39.29"/>
    <n v="0"/>
    <n v="-9.41"/>
    <x v="0"/>
    <m/>
    <m/>
    <n v="6"/>
    <n v="0"/>
  </r>
  <r>
    <s v="RX002788"/>
    <d v="2023-06-15T00:00:00"/>
    <s v="PT0053"/>
    <s v="DR004"/>
    <s v="Dr. James Williams"/>
    <s v="Primary Care"/>
    <s v="RX004"/>
    <s v="Health Plus Pharmacy"/>
    <s v="Cambridge"/>
    <s v="MA"/>
    <s v="00078-0467-15"/>
    <s v="Entresto 49/51"/>
    <x v="16"/>
    <s v="ARNI"/>
    <n v="30"/>
    <n v="28"/>
    <x v="1"/>
    <n v="4"/>
    <n v="0"/>
    <s v="MCD001"/>
    <x v="4"/>
    <s v="GOVERNMENT"/>
    <s v="NADAC"/>
    <n v="618"/>
    <n v="525.29999999999995"/>
    <n v="499.03"/>
    <n v="2.5"/>
    <n v="501.53"/>
    <n v="361.1"/>
    <n v="140.43"/>
    <n v="478.15"/>
    <n v="0"/>
    <n v="23.38"/>
    <x v="0"/>
    <m/>
    <m/>
    <n v="5"/>
    <n v="0"/>
  </r>
  <r>
    <s v="RX002789"/>
    <d v="2023-04-13T00:00:00"/>
    <s v="PT0082"/>
    <s v="DR003"/>
    <s v="Dr. Priya Patel"/>
    <s v="Endocrinology"/>
    <s v="RX003"/>
    <s v="Community Care Pharmacy"/>
    <s v="Worcester"/>
    <s v="MA"/>
    <s v="00085-1234-01"/>
    <m/>
    <x v="4"/>
    <s v="ACE Inhibitor"/>
    <n v="90"/>
    <n v="91"/>
    <x v="0"/>
    <n v="1"/>
    <n v="0"/>
    <s v="PBM002"/>
    <x v="2"/>
    <s v="COMMERCIAL"/>
    <s v="MAC"/>
    <n v="8.5"/>
    <n v="6.8"/>
    <n v="4.28"/>
    <n v="1.79"/>
    <n v="6.07"/>
    <n v="5.16"/>
    <n v="1"/>
    <n v="6.44"/>
    <n v="0"/>
    <n v="-0.37"/>
    <x v="0"/>
    <m/>
    <m/>
    <n v="2"/>
    <n v="0"/>
  </r>
  <r>
    <s v="RX002790"/>
    <d v="2024-10-28T00:00:00"/>
    <s v="PT0041"/>
    <s v="DR005"/>
    <s v="Dr. Lisa Johnson"/>
    <s v="Oncology"/>
    <s v="RX003"/>
    <s v="Community Care Pharmacy"/>
    <s v="Worcester"/>
    <s v="MA"/>
    <s v="00071-0155-23"/>
    <s v="Lipitor"/>
    <x v="3"/>
    <s v="Statin"/>
    <n v="30"/>
    <n v="30"/>
    <x v="1"/>
    <n v="2"/>
    <n v="0"/>
    <s v="PBM001"/>
    <x v="0"/>
    <s v="COMMERCIAL"/>
    <s v="MAC"/>
    <n v="185.4"/>
    <n v="157.59"/>
    <n v="158.96"/>
    <n v="1.78"/>
    <n v="160.74"/>
    <n v="139.85"/>
    <n v="20.9"/>
    <n v="147.59"/>
    <n v="0"/>
    <n v="13.16"/>
    <x v="0"/>
    <m/>
    <m/>
    <n v="5"/>
    <n v="0"/>
  </r>
  <r>
    <s v="RX002791"/>
    <d v="2023-02-17T00:00:00"/>
    <s v="PT0003"/>
    <s v="DR002"/>
    <s v="Dr. Michael Torres"/>
    <s v="Cardiology"/>
    <s v="RX004"/>
    <s v="Health Plus Pharmacy"/>
    <s v="Cambridge"/>
    <s v="MA"/>
    <s v="61269-0435-01"/>
    <m/>
    <x v="14"/>
    <s v="Biguanide"/>
    <n v="90"/>
    <n v="92"/>
    <x v="0"/>
    <n v="1"/>
    <n v="0"/>
    <s v="PBM002"/>
    <x v="2"/>
    <s v="COMMERCIAL"/>
    <s v="MAC"/>
    <n v="12.4"/>
    <n v="9.92"/>
    <n v="5.84"/>
    <n v="1.79"/>
    <n v="7.63"/>
    <n v="6.48"/>
    <n v="1.1399999999999999"/>
    <n v="9.57"/>
    <n v="0"/>
    <n v="-1.94"/>
    <x v="0"/>
    <m/>
    <m/>
    <n v="7"/>
    <n v="0"/>
  </r>
  <r>
    <s v="RX002792"/>
    <d v="2024-02-20T00:00:00"/>
    <s v="PT0106"/>
    <s v="DR001"/>
    <s v="Dr. Sarah Chen"/>
    <s v="Internal Medicine"/>
    <s v="RX002"/>
    <s v="Westside Rx"/>
    <s v="Springfield"/>
    <s v="MA"/>
    <s v="00006-0021-31"/>
    <s v="Januvia 100mg"/>
    <x v="15"/>
    <s v="DPP-4"/>
    <n v="30"/>
    <n v="28"/>
    <x v="1"/>
    <n v="3"/>
    <n v="0"/>
    <s v="PBM002"/>
    <x v="2"/>
    <s v="COMMERCIAL"/>
    <s v="MAC"/>
    <n v="492"/>
    <n v="418.2"/>
    <n v="420.78"/>
    <n v="1.79"/>
    <n v="422.57"/>
    <n v="359.18"/>
    <n v="63.39"/>
    <n v="396.87"/>
    <n v="0"/>
    <n v="25.7"/>
    <x v="0"/>
    <m/>
    <m/>
    <n v="6"/>
    <n v="0"/>
  </r>
  <r>
    <s v="RX002793"/>
    <d v="2024-03-27T00:00:00"/>
    <s v="PT0040"/>
    <s v="DR003"/>
    <s v="Dr. Priya Patel"/>
    <s v="Endocrinology"/>
    <s v="RX001"/>
    <s v="Main St Pharmacy"/>
    <s v="Boston"/>
    <s v="MA"/>
    <s v="00093-7193-98"/>
    <m/>
    <x v="3"/>
    <s v="Statin"/>
    <n v="30"/>
    <n v="29"/>
    <x v="0"/>
    <n v="1"/>
    <n v="0"/>
    <s v="PBM004"/>
    <x v="1"/>
    <s v="COMMERCIAL"/>
    <s v="MAC"/>
    <n v="18.2"/>
    <n v="14.56"/>
    <n v="8.16"/>
    <n v="1.8"/>
    <n v="9.9600000000000009"/>
    <n v="8.3699999999999992"/>
    <n v="1.59"/>
    <n v="13.96"/>
    <n v="0"/>
    <n v="-3.99"/>
    <x v="0"/>
    <m/>
    <m/>
    <n v="8"/>
    <n v="0"/>
  </r>
  <r>
    <s v="RX002794"/>
    <d v="2024-09-29T00:00:00"/>
    <s v="PT0040"/>
    <s v="DR005"/>
    <s v="Dr. Lisa Johnson"/>
    <s v="Oncology"/>
    <s v="RX004"/>
    <s v="Health Plus Pharmacy"/>
    <s v="Cambridge"/>
    <s v="MA"/>
    <s v="00093-7193-98"/>
    <m/>
    <x v="3"/>
    <s v="Statin"/>
    <n v="30"/>
    <n v="30"/>
    <x v="0"/>
    <n v="1"/>
    <n v="0"/>
    <s v="PBM003"/>
    <x v="3"/>
    <s v="COMMERCIAL"/>
    <s v="MAC"/>
    <n v="18.2"/>
    <n v="14.56"/>
    <n v="9.41"/>
    <n v="1.78"/>
    <n v="11.19"/>
    <n v="9.84"/>
    <n v="1.34"/>
    <n v="13.61"/>
    <n v="0"/>
    <n v="-2.42"/>
    <x v="0"/>
    <m/>
    <m/>
    <n v="11"/>
    <n v="0"/>
  </r>
  <r>
    <s v="RX002795"/>
    <d v="2024-11-02T00:00:00"/>
    <s v="PT0112"/>
    <s v="DR002"/>
    <s v="Dr. Michael Torres"/>
    <s v="Cardiology"/>
    <s v="RX001"/>
    <s v="Main St Pharmacy"/>
    <s v="Boston"/>
    <s v="MA"/>
    <s v="00591-3622-19"/>
    <m/>
    <x v="12"/>
    <s v="PPI"/>
    <n v="30"/>
    <n v="28"/>
    <x v="0"/>
    <n v="1"/>
    <n v="0"/>
    <s v="MCR001"/>
    <x v="5"/>
    <s v="GOVERNMENT"/>
    <s v="MAC"/>
    <n v="6.9"/>
    <n v="5.52"/>
    <n v="3.59"/>
    <n v="1.77"/>
    <n v="5.36"/>
    <n v="4.29"/>
    <n v="1.07"/>
    <n v="5.0999999999999996"/>
    <n v="0"/>
    <n v="0.26"/>
    <x v="0"/>
    <m/>
    <m/>
    <n v="11"/>
    <n v="1"/>
  </r>
  <r>
    <s v="RX002796"/>
    <d v="2023-03-08T00:00:00"/>
    <s v="PT0083"/>
    <s v="DR003"/>
    <s v="Dr. Priya Patel"/>
    <s v="Endocrinology"/>
    <s v="RX002"/>
    <s v="Westside Rx"/>
    <s v="Springfield"/>
    <s v="MA"/>
    <s v="00071-0155-23"/>
    <s v="Lipitor"/>
    <x v="3"/>
    <s v="Statin"/>
    <n v="30"/>
    <n v="30"/>
    <x v="1"/>
    <n v="2"/>
    <n v="1"/>
    <s v="MCR001"/>
    <x v="5"/>
    <s v="GOVERNMENT"/>
    <s v="MAC"/>
    <n v="185.4"/>
    <n v="157.59"/>
    <n v="152.97999999999999"/>
    <n v="1.77"/>
    <n v="154.75"/>
    <n v="123.8"/>
    <n v="30.95"/>
    <n v="142.38"/>
    <n v="11.36"/>
    <n v="1.02"/>
    <x v="0"/>
    <m/>
    <m/>
    <n v="11"/>
    <n v="0"/>
  </r>
  <r>
    <s v="RX002797"/>
    <d v="2023-02-05T00:00:00"/>
    <s v="PT0003"/>
    <s v="DR001"/>
    <s v="Dr. Sarah Chen"/>
    <s v="Internal Medicine"/>
    <s v="RX001"/>
    <s v="Main St Pharmacy"/>
    <s v="Boston"/>
    <s v="MA"/>
    <s v="68382-0035-01"/>
    <m/>
    <x v="2"/>
    <s v="CCB"/>
    <n v="30"/>
    <n v="29"/>
    <x v="0"/>
    <n v="1"/>
    <n v="2"/>
    <s v="PBM004"/>
    <x v="1"/>
    <s v="COMMERCIAL"/>
    <s v="MAC"/>
    <n v="7.2"/>
    <n v="5.76"/>
    <n v="4.47"/>
    <n v="1.8"/>
    <n v="6.27"/>
    <n v="5.27"/>
    <n v="1"/>
    <n v="5.44"/>
    <n v="0"/>
    <n v="0.84"/>
    <x v="0"/>
    <m/>
    <m/>
    <n v="8"/>
    <n v="0"/>
  </r>
  <r>
    <s v="RX002798"/>
    <d v="2023-11-20T00:00:00"/>
    <s v="PT0015"/>
    <s v="DR002"/>
    <s v="Dr. Michael Torres"/>
    <s v="Cardiology"/>
    <s v="RX004"/>
    <s v="Health Plus Pharmacy"/>
    <s v="Cambridge"/>
    <s v="MA"/>
    <s v="00007-4102-20"/>
    <s v="Plavix 75mg"/>
    <x v="0"/>
    <s v="Antiplatelet"/>
    <n v="30"/>
    <n v="30"/>
    <x v="1"/>
    <n v="2"/>
    <n v="0"/>
    <s v="MCR001"/>
    <x v="5"/>
    <s v="GOVERNMENT"/>
    <s v="MAC"/>
    <n v="174"/>
    <n v="147.9"/>
    <n v="0"/>
    <n v="0"/>
    <n v="0"/>
    <n v="0"/>
    <n v="0"/>
    <n v="0"/>
    <n v="0"/>
    <n v="0"/>
    <x v="1"/>
    <n v="88"/>
    <s v="DUR Reject Error"/>
    <n v="9"/>
    <n v="0"/>
  </r>
  <r>
    <s v="RX002799"/>
    <d v="2024-05-28T00:00:00"/>
    <s v="PT0069"/>
    <s v="DR005"/>
    <s v="Dr. Lisa Johnson"/>
    <s v="Oncology"/>
    <s v="RX001"/>
    <s v="Main St Pharmacy"/>
    <s v="Boston"/>
    <s v="MA"/>
    <s v="00085-1234-01"/>
    <m/>
    <x v="4"/>
    <s v="ACE Inhibitor"/>
    <n v="90"/>
    <n v="93"/>
    <x v="0"/>
    <n v="1"/>
    <n v="0"/>
    <s v="PBM001"/>
    <x v="0"/>
    <s v="COMMERCIAL"/>
    <s v="MAC"/>
    <n v="8.5"/>
    <n v="6.8"/>
    <n v="5.25"/>
    <n v="1.78"/>
    <n v="7.03"/>
    <n v="6.12"/>
    <n v="1"/>
    <n v="6.58"/>
    <n v="0"/>
    <n v="0.45"/>
    <x v="0"/>
    <m/>
    <m/>
    <n v="3"/>
    <n v="0"/>
  </r>
  <r>
    <s v="RX002800"/>
    <d v="2024-07-16T00:00:00"/>
    <s v="PT0042"/>
    <s v="DR002"/>
    <s v="Dr. Michael Torres"/>
    <s v="Cardiology"/>
    <s v="RX001"/>
    <s v="Main St Pharmacy"/>
    <s v="Boston"/>
    <s v="MA"/>
    <s v="00007-4102-20"/>
    <s v="Plavix 75mg"/>
    <x v="0"/>
    <s v="Antiplatelet"/>
    <n v="90"/>
    <n v="87"/>
    <x v="1"/>
    <n v="2"/>
    <n v="0"/>
    <s v="PBM002"/>
    <x v="2"/>
    <s v="COMMERCIAL"/>
    <s v="MAC"/>
    <n v="174"/>
    <n v="147.9"/>
    <n v="0"/>
    <n v="0"/>
    <n v="0"/>
    <n v="0"/>
    <n v="0"/>
    <n v="0"/>
    <n v="0"/>
    <n v="0"/>
    <x v="1"/>
    <n v="75"/>
    <s v="Prior Authorization Required"/>
    <n v="2"/>
    <n v="0"/>
  </r>
  <r>
    <s v="RX002801"/>
    <d v="2024-03-07T00:00:00"/>
    <s v="PT0023"/>
    <s v="DR002"/>
    <s v="Dr. Michael Torres"/>
    <s v="Cardiology"/>
    <s v="RX003"/>
    <s v="Community Care Pharmacy"/>
    <s v="Worcester"/>
    <s v="MA"/>
    <s v="00169-3671-12"/>
    <s v="Victoza 1.2mg"/>
    <x v="11"/>
    <s v="GLP-1"/>
    <n v="90"/>
    <n v="92"/>
    <x v="1"/>
    <n v="4"/>
    <n v="0"/>
    <s v="PBM001"/>
    <x v="0"/>
    <s v="COMMERCIAL"/>
    <s v="MAC"/>
    <n v="612"/>
    <n v="520.20000000000005"/>
    <n v="1535.37"/>
    <n v="1.78"/>
    <n v="1537.15"/>
    <n v="1337.32"/>
    <n v="199.83"/>
    <n v="1436.87"/>
    <n v="0"/>
    <n v="100.28"/>
    <x v="0"/>
    <m/>
    <m/>
    <n v="9"/>
    <n v="0"/>
  </r>
  <r>
    <s v="RX002802"/>
    <d v="2023-10-14T00:00:00"/>
    <s v="PT0083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90"/>
    <x v="0"/>
    <n v="1"/>
    <n v="1"/>
    <s v="MCR001"/>
    <x v="5"/>
    <s v="GOVERNMENT"/>
    <s v="MAC"/>
    <n v="8.5"/>
    <n v="6.8"/>
    <n v="4.68"/>
    <n v="1.77"/>
    <n v="6.45"/>
    <n v="5.16"/>
    <n v="1.29"/>
    <n v="6.37"/>
    <n v="0"/>
    <n v="0.08"/>
    <x v="0"/>
    <m/>
    <m/>
    <n v="3"/>
    <n v="0"/>
  </r>
  <r>
    <s v="RX002803"/>
    <d v="2024-03-10T00:00:00"/>
    <s v="PT0011"/>
    <s v="DR001"/>
    <s v="Dr. Sarah Chen"/>
    <s v="Internal Medicine"/>
    <s v="RX004"/>
    <s v="Health Plus Pharmacy"/>
    <s v="Cambridge"/>
    <s v="MA"/>
    <s v="00093-7193-98"/>
    <m/>
    <x v="3"/>
    <s v="Statin"/>
    <n v="90"/>
    <n v="87"/>
    <x v="0"/>
    <n v="1"/>
    <n v="2"/>
    <s v="PBM002"/>
    <x v="2"/>
    <s v="COMMERCIAL"/>
    <s v="MAC"/>
    <n v="18.2"/>
    <n v="14.56"/>
    <n v="28.2"/>
    <n v="1.79"/>
    <n v="29.99"/>
    <n v="25.49"/>
    <n v="4.5"/>
    <n v="42.15"/>
    <n v="0"/>
    <n v="-12.16"/>
    <x v="0"/>
    <m/>
    <m/>
    <n v="1"/>
    <n v="0"/>
  </r>
  <r>
    <s v="RX002804"/>
    <d v="2024-01-14T00:00:00"/>
    <s v="PT0088"/>
    <s v="DR001"/>
    <s v="Dr. Sarah Chen"/>
    <s v="Internal Medicine"/>
    <s v="RX003"/>
    <s v="Community Care Pharmacy"/>
    <s v="Worcester"/>
    <s v="MA"/>
    <s v="61269-0435-01"/>
    <m/>
    <x v="14"/>
    <s v="Biguanide"/>
    <n v="90"/>
    <n v="91"/>
    <x v="0"/>
    <n v="1"/>
    <n v="1"/>
    <s v="MCR001"/>
    <x v="5"/>
    <s v="GOVERNMENT"/>
    <s v="MAC"/>
    <n v="12.4"/>
    <n v="9.92"/>
    <n v="6.1"/>
    <n v="1.77"/>
    <n v="7.87"/>
    <n v="6.3"/>
    <n v="1.57"/>
    <n v="9.59"/>
    <n v="0"/>
    <n v="-1.72"/>
    <x v="0"/>
    <m/>
    <m/>
    <n v="6"/>
    <n v="0"/>
  </r>
  <r>
    <s v="RX002805"/>
    <d v="2024-11-06T00:00:00"/>
    <s v="PT0114"/>
    <s v="DR001"/>
    <s v="Dr. Sarah Chen"/>
    <s v="Internal Medicine"/>
    <s v="RX003"/>
    <s v="Community Care Pharmacy"/>
    <s v="Worcester"/>
    <s v="MA"/>
    <s v="61269-0435-01"/>
    <m/>
    <x v="14"/>
    <s v="Biguanide"/>
    <n v="90"/>
    <n v="86"/>
    <x v="0"/>
    <n v="1"/>
    <n v="0"/>
    <s v="CASH"/>
    <x v="6"/>
    <s v="CASH"/>
    <s v="AWP"/>
    <n v="12.4"/>
    <n v="9.92"/>
    <n v="11.16"/>
    <n v="0"/>
    <n v="11.16"/>
    <n v="0"/>
    <n v="11.16"/>
    <n v="9.24"/>
    <n v="0"/>
    <n v="1.92"/>
    <x v="0"/>
    <m/>
    <m/>
    <n v="7"/>
    <n v="0"/>
  </r>
  <r>
    <s v="RX002806"/>
    <d v="2023-01-22T00:00:00"/>
    <s v="PT0057"/>
    <s v="DR002"/>
    <s v="Dr. Michael Torres"/>
    <s v="Cardiology"/>
    <s v="RX004"/>
    <s v="Health Plus Pharmacy"/>
    <s v="Cambridge"/>
    <s v="MA"/>
    <s v="61269-0435-01"/>
    <m/>
    <x v="14"/>
    <s v="Biguanide"/>
    <n v="90"/>
    <n v="87"/>
    <x v="0"/>
    <n v="1"/>
    <n v="0"/>
    <s v="PBM003"/>
    <x v="3"/>
    <s v="COMMERCIAL"/>
    <s v="MAC"/>
    <n v="12.4"/>
    <n v="9.92"/>
    <n v="7.47"/>
    <n v="1.78"/>
    <n v="9.25"/>
    <n v="8.14"/>
    <n v="1.1100000000000001"/>
    <n v="9.4499999999999993"/>
    <n v="0"/>
    <n v="-0.2"/>
    <x v="0"/>
    <m/>
    <m/>
    <n v="2"/>
    <n v="0"/>
  </r>
  <r>
    <s v="RX002807"/>
    <d v="2024-12-22T00:00:00"/>
    <s v="PT0034"/>
    <s v="DR001"/>
    <s v="Dr. Sarah Chen"/>
    <s v="Internal Medicine"/>
    <s v="RX004"/>
    <s v="Health Plus Pharmacy"/>
    <s v="Cambridge"/>
    <s v="MA"/>
    <s v="00003-0894-20"/>
    <s v="Eliquis 5mg"/>
    <x v="10"/>
    <s v="Anticoagulant"/>
    <n v="30"/>
    <n v="31"/>
    <x v="1"/>
    <n v="3"/>
    <n v="2"/>
    <s v="PBM003"/>
    <x v="3"/>
    <s v="COMMERCIAL"/>
    <s v="MAC"/>
    <n v="594"/>
    <n v="504.9"/>
    <n v="494.78"/>
    <n v="1.78"/>
    <n v="496.56"/>
    <n v="436.97"/>
    <n v="59.59"/>
    <n v="458.44"/>
    <n v="0"/>
    <n v="38.119999999999997"/>
    <x v="0"/>
    <m/>
    <m/>
    <n v="2"/>
    <n v="0"/>
  </r>
  <r>
    <s v="RX002808"/>
    <d v="2023-11-30T00:00:00"/>
    <s v="PT0056"/>
    <s v="DR002"/>
    <s v="Dr. Michael Torres"/>
    <s v="Cardiology"/>
    <s v="RX003"/>
    <s v="Community Care Pharmacy"/>
    <s v="Worcester"/>
    <s v="MA"/>
    <s v="00093-7193-98"/>
    <m/>
    <x v="3"/>
    <s v="Statin"/>
    <n v="30"/>
    <n v="30"/>
    <x v="0"/>
    <n v="1"/>
    <n v="1"/>
    <s v="PBM002"/>
    <x v="2"/>
    <s v="COMMERCIAL"/>
    <s v="MAC"/>
    <n v="18.2"/>
    <n v="14.56"/>
    <n v="10.039999999999999"/>
    <n v="1.79"/>
    <n v="11.83"/>
    <n v="10.050000000000001"/>
    <n v="1.77"/>
    <n v="13"/>
    <n v="0"/>
    <n v="-1.18"/>
    <x v="0"/>
    <m/>
    <m/>
    <n v="4"/>
    <n v="0"/>
  </r>
  <r>
    <s v="RX002809"/>
    <d v="2024-08-12T00:00:00"/>
    <s v="PT0047"/>
    <s v="DR001"/>
    <s v="Dr. Sarah Chen"/>
    <s v="Internal Medicine"/>
    <s v="RX001"/>
    <s v="Main St Pharmacy"/>
    <s v="Boston"/>
    <s v="MA"/>
    <s v="00591-3622-19"/>
    <m/>
    <x v="12"/>
    <s v="PPI"/>
    <n v="30"/>
    <n v="30"/>
    <x v="0"/>
    <n v="1"/>
    <n v="2"/>
    <s v="PBM002"/>
    <x v="2"/>
    <s v="COMMERCIAL"/>
    <s v="MAC"/>
    <n v="6.9"/>
    <n v="5.52"/>
    <n v="3.22"/>
    <n v="1.79"/>
    <n v="5.01"/>
    <n v="4.26"/>
    <n v="1"/>
    <n v="5.34"/>
    <n v="0"/>
    <n v="-0.33"/>
    <x v="0"/>
    <m/>
    <m/>
    <n v="5"/>
    <n v="0"/>
  </r>
  <r>
    <s v="RX002810"/>
    <d v="2023-06-26T00:00:00"/>
    <s v="PT0025"/>
    <s v="DR005"/>
    <s v="Dr. Lisa Johnson"/>
    <s v="Oncology"/>
    <s v="RX003"/>
    <s v="Community Care Pharmacy"/>
    <s v="Worcester"/>
    <s v="MA"/>
    <s v="50458-0579-30"/>
    <s v="Xarelto 20mg"/>
    <x v="13"/>
    <s v="Anticoagulant"/>
    <n v="30"/>
    <n v="29"/>
    <x v="1"/>
    <n v="3"/>
    <n v="0"/>
    <s v="PBM004"/>
    <x v="1"/>
    <s v="COMMERCIAL"/>
    <s v="MAC"/>
    <n v="558"/>
    <n v="474.3"/>
    <n v="469.37"/>
    <n v="1.8"/>
    <n v="471.17"/>
    <n v="395.78"/>
    <n v="75.39"/>
    <n v="423.84"/>
    <n v="0"/>
    <n v="47.33"/>
    <x v="0"/>
    <m/>
    <m/>
    <n v="10"/>
    <n v="0"/>
  </r>
  <r>
    <s v="RX002811"/>
    <d v="2024-02-21T00:00:00"/>
    <s v="PT0032"/>
    <s v="DR002"/>
    <s v="Dr. Michael Torres"/>
    <s v="Cardiology"/>
    <s v="RX002"/>
    <s v="Westside Rx"/>
    <s v="Springfield"/>
    <s v="MA"/>
    <s v="00085-1234-01"/>
    <m/>
    <x v="4"/>
    <s v="ACE Inhibitor"/>
    <n v="90"/>
    <n v="86"/>
    <x v="0"/>
    <n v="1"/>
    <n v="0"/>
    <s v="MCD001"/>
    <x v="4"/>
    <s v="GOVERNMENT"/>
    <s v="NADAC"/>
    <n v="8.5"/>
    <n v="6.8"/>
    <n v="6.46"/>
    <n v="0.03"/>
    <n v="6.49"/>
    <n v="4.67"/>
    <n v="1.82"/>
    <n v="6.26"/>
    <n v="0"/>
    <n v="0.23"/>
    <x v="0"/>
    <m/>
    <m/>
    <n v="11"/>
    <n v="0"/>
  </r>
  <r>
    <s v="RX002812"/>
    <d v="2024-06-04T00:00:00"/>
    <s v="PT0109"/>
    <s v="DR005"/>
    <s v="Dr. Lisa Johnson"/>
    <s v="Oncology"/>
    <s v="RX003"/>
    <s v="Community Care Pharmacy"/>
    <s v="Worcester"/>
    <s v="MA"/>
    <s v="61269-0435-01"/>
    <m/>
    <x v="14"/>
    <s v="Biguanide"/>
    <n v="90"/>
    <n v="88"/>
    <x v="0"/>
    <n v="1"/>
    <n v="0"/>
    <s v="MCD001"/>
    <x v="4"/>
    <s v="GOVERNMENT"/>
    <s v="NADAC"/>
    <n v="12.4"/>
    <n v="9.92"/>
    <n v="9.42"/>
    <n v="0.05"/>
    <n v="9.4700000000000006"/>
    <n v="6.82"/>
    <n v="2.65"/>
    <n v="9.25"/>
    <n v="0"/>
    <n v="0.22"/>
    <x v="2"/>
    <m/>
    <m/>
    <n v="10"/>
    <n v="0"/>
  </r>
  <r>
    <s v="RX002813"/>
    <d v="2023-10-24T00:00:00"/>
    <s v="PT0063"/>
    <s v="DR005"/>
    <s v="Dr. Lisa Johnson"/>
    <s v="Oncology"/>
    <s v="RX002"/>
    <s v="Westside Rx"/>
    <s v="Springfield"/>
    <s v="MA"/>
    <s v="00078-0467-15"/>
    <s v="Entresto 49/51"/>
    <x v="16"/>
    <s v="ARNI"/>
    <n v="30"/>
    <n v="29"/>
    <x v="1"/>
    <n v="4"/>
    <n v="2"/>
    <s v="PBM003"/>
    <x v="3"/>
    <s v="COMMERCIAL"/>
    <s v="MAC"/>
    <n v="618"/>
    <n v="525.29999999999995"/>
    <n v="512.02"/>
    <n v="1.78"/>
    <n v="513.79999999999995"/>
    <n v="452.14"/>
    <n v="61.66"/>
    <n v="471.78"/>
    <n v="0"/>
    <n v="42.02"/>
    <x v="0"/>
    <m/>
    <m/>
    <n v="11"/>
    <n v="0"/>
  </r>
  <r>
    <s v="RX002814"/>
    <d v="2023-08-24T00:00:00"/>
    <s v="PT0065"/>
    <s v="DR003"/>
    <s v="Dr. Priya Patel"/>
    <s v="Endocrinology"/>
    <s v="RX001"/>
    <s v="Main St Pharmacy"/>
    <s v="Boston"/>
    <s v="MA"/>
    <s v="00085-1234-01"/>
    <m/>
    <x v="4"/>
    <s v="ACE Inhibitor"/>
    <n v="90"/>
    <n v="87"/>
    <x v="0"/>
    <n v="1"/>
    <n v="0"/>
    <s v="PBM003"/>
    <x v="3"/>
    <s v="COMMERCIAL"/>
    <s v="MAC"/>
    <n v="8.5"/>
    <n v="6.8"/>
    <n v="4.46"/>
    <n v="1.78"/>
    <n v="6.24"/>
    <n v="5.49"/>
    <n v="1"/>
    <n v="6.25"/>
    <n v="0"/>
    <n v="-0.01"/>
    <x v="0"/>
    <m/>
    <m/>
    <n v="6"/>
    <n v="1"/>
  </r>
  <r>
    <s v="RX002815"/>
    <d v="2024-04-05T00:00:00"/>
    <s v="PT0071"/>
    <s v="DR004"/>
    <s v="Dr. James Williams"/>
    <s v="Primary Care"/>
    <s v="RX001"/>
    <s v="Main St Pharmacy"/>
    <s v="Boston"/>
    <s v="MA"/>
    <s v="68382-0035-01"/>
    <m/>
    <x v="2"/>
    <s v="CCB"/>
    <n v="30"/>
    <n v="30"/>
    <x v="0"/>
    <n v="1"/>
    <n v="0"/>
    <s v="MCR001"/>
    <x v="5"/>
    <s v="GOVERNMENT"/>
    <s v="MAC"/>
    <n v="7.2"/>
    <n v="5.76"/>
    <n v="3.6"/>
    <n v="1.77"/>
    <n v="5.37"/>
    <n v="4.3"/>
    <n v="1.07"/>
    <n v="5.54"/>
    <n v="0"/>
    <n v="-0.17"/>
    <x v="0"/>
    <m/>
    <m/>
    <n v="10"/>
    <n v="0"/>
  </r>
  <r>
    <s v="RX002816"/>
    <d v="2023-01-17T00:00:00"/>
    <s v="PT0002"/>
    <s v="DR005"/>
    <s v="Dr. Lisa Johnson"/>
    <s v="Oncology"/>
    <s v="RX001"/>
    <s v="Main St Pharmacy"/>
    <s v="Boston"/>
    <s v="MA"/>
    <s v="61958-0601-01"/>
    <m/>
    <x v="6"/>
    <s v="Biologic"/>
    <n v="28"/>
    <n v="27"/>
    <x v="0"/>
    <n v="4"/>
    <n v="0"/>
    <s v="MCD001"/>
    <x v="4"/>
    <s v="GOVERNMENT"/>
    <s v="NADAC"/>
    <n v="4998"/>
    <n v="4248.3"/>
    <n v="4035.88"/>
    <n v="20.18"/>
    <n v="4056.06"/>
    <n v="2920.37"/>
    <n v="1135.7"/>
    <n v="3945.18"/>
    <n v="0"/>
    <n v="110.88"/>
    <x v="0"/>
    <m/>
    <m/>
    <n v="1"/>
    <n v="0"/>
  </r>
  <r>
    <s v="RX002817"/>
    <d v="2023-03-15T00:00:00"/>
    <s v="PT0073"/>
    <s v="DR002"/>
    <s v="Dr. Michael Torres"/>
    <s v="Cardiology"/>
    <s v="RX003"/>
    <s v="Community Care Pharmacy"/>
    <s v="Worcester"/>
    <s v="MA"/>
    <s v="00169-4170-43"/>
    <s v="Ozempic 0.5mg"/>
    <x v="9"/>
    <s v="GLP-1"/>
    <n v="90"/>
    <n v="89"/>
    <x v="1"/>
    <n v="4"/>
    <n v="2"/>
    <s v="PBM003"/>
    <x v="3"/>
    <s v="COMMERCIAL"/>
    <s v="MAC"/>
    <n v="936"/>
    <n v="795.6"/>
    <n v="2315.44"/>
    <n v="1.78"/>
    <n v="2317.2199999999998"/>
    <n v="2039.16"/>
    <n v="278.07"/>
    <n v="2292.4499999999998"/>
    <n v="0"/>
    <n v="24.78"/>
    <x v="0"/>
    <m/>
    <m/>
    <n v="3"/>
    <n v="0"/>
  </r>
  <r>
    <s v="RX002818"/>
    <d v="2024-11-20T00:00:00"/>
    <s v="PT0031"/>
    <s v="DR001"/>
    <s v="Dr. Sarah Chen"/>
    <s v="Internal Medicine"/>
    <s v="RX001"/>
    <s v="Main St Pharmacy"/>
    <s v="Boston"/>
    <s v="MA"/>
    <s v="00093-7193-98"/>
    <m/>
    <x v="3"/>
    <s v="Statin"/>
    <n v="30"/>
    <n v="30"/>
    <x v="0"/>
    <n v="1"/>
    <n v="0"/>
    <s v="PBM002"/>
    <x v="2"/>
    <s v="COMMERCIAL"/>
    <s v="MAC"/>
    <n v="18.2"/>
    <n v="14.56"/>
    <n v="9.83"/>
    <n v="1.79"/>
    <n v="11.62"/>
    <n v="9.8800000000000008"/>
    <n v="1.74"/>
    <n v="13.92"/>
    <n v="0"/>
    <n v="-2.2999999999999998"/>
    <x v="0"/>
    <m/>
    <m/>
    <n v="0"/>
    <n v="0"/>
  </r>
  <r>
    <s v="RX002819"/>
    <d v="2023-11-15T00:00:00"/>
    <s v="PT0082"/>
    <s v="DR002"/>
    <s v="Dr. Michael Torres"/>
    <s v="Cardiology"/>
    <s v="RX002"/>
    <s v="Westside Rx"/>
    <s v="Springfield"/>
    <s v="MA"/>
    <s v="00085-1234-01"/>
    <m/>
    <x v="4"/>
    <s v="ACE Inhibitor"/>
    <n v="90"/>
    <n v="90"/>
    <x v="0"/>
    <n v="1"/>
    <n v="0"/>
    <s v="CASH"/>
    <x v="6"/>
    <s v="CASH"/>
    <s v="AWP"/>
    <n v="8.5"/>
    <n v="6.8"/>
    <n v="7.65"/>
    <n v="0"/>
    <n v="7.65"/>
    <n v="0"/>
    <n v="7.65"/>
    <n v="6.29"/>
    <n v="0"/>
    <n v="1.36"/>
    <x v="0"/>
    <m/>
    <m/>
    <n v="5"/>
    <n v="1"/>
  </r>
  <r>
    <s v="RX002820"/>
    <d v="2024-10-18T00:00:00"/>
    <s v="PT0006"/>
    <s v="DR004"/>
    <s v="Dr. James Williams"/>
    <s v="Primary Care"/>
    <s v="RX002"/>
    <s v="Westside Rx"/>
    <s v="Springfield"/>
    <s v="MA"/>
    <s v="00003-0208-11"/>
    <s v="Jardiance 25mg"/>
    <x v="5"/>
    <s v="SGLT2i"/>
    <n v="30"/>
    <n v="31"/>
    <x v="1"/>
    <n v="4"/>
    <n v="0"/>
    <s v="CASH"/>
    <x v="6"/>
    <s v="CASH"/>
    <s v="AWP"/>
    <n v="564"/>
    <n v="479.4"/>
    <n v="507.6"/>
    <n v="0"/>
    <n v="507.6"/>
    <n v="0"/>
    <n v="507.6"/>
    <n v="432.43"/>
    <n v="0"/>
    <n v="75.17"/>
    <x v="0"/>
    <m/>
    <m/>
    <n v="4"/>
    <n v="1"/>
  </r>
  <r>
    <s v="RX002821"/>
    <d v="2024-02-09T00:00:00"/>
    <s v="PT0005"/>
    <s v="DR001"/>
    <s v="Dr. Sarah Chen"/>
    <s v="Internal Medicine"/>
    <s v="RX004"/>
    <s v="Health Plus Pharmacy"/>
    <s v="Cambridge"/>
    <s v="MA"/>
    <s v="61269-0435-01"/>
    <m/>
    <x v="14"/>
    <s v="Biguanide"/>
    <n v="90"/>
    <n v="90"/>
    <x v="0"/>
    <n v="1"/>
    <n v="0"/>
    <s v="PBM003"/>
    <x v="3"/>
    <s v="COMMERCIAL"/>
    <s v="MAC"/>
    <n v="12.4"/>
    <n v="9.92"/>
    <n v="6.98"/>
    <n v="1.78"/>
    <n v="8.76"/>
    <n v="7.71"/>
    <n v="1.05"/>
    <n v="9.1999999999999993"/>
    <n v="0"/>
    <n v="-0.44"/>
    <x v="0"/>
    <m/>
    <m/>
    <n v="2"/>
    <n v="0"/>
  </r>
  <r>
    <s v="RX002822"/>
    <d v="2024-06-30T00:00:00"/>
    <s v="PT0072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93"/>
    <x v="0"/>
    <n v="1"/>
    <n v="1"/>
    <s v="PBM002"/>
    <x v="2"/>
    <s v="COMMERCIAL"/>
    <s v="MAC"/>
    <n v="8.5"/>
    <n v="6.8"/>
    <n v="4.68"/>
    <n v="1.79"/>
    <n v="6.47"/>
    <n v="5.5"/>
    <n v="1"/>
    <n v="6.45"/>
    <n v="0"/>
    <n v="0.02"/>
    <x v="0"/>
    <m/>
    <m/>
    <n v="4"/>
    <n v="1"/>
  </r>
  <r>
    <s v="RX002823"/>
    <d v="2024-06-22T00:00:00"/>
    <s v="PT0075"/>
    <s v="DR001"/>
    <s v="Dr. Sarah Chen"/>
    <s v="Internal Medicine"/>
    <s v="RX002"/>
    <s v="Westside Rx"/>
    <s v="Springfield"/>
    <s v="MA"/>
    <s v="00006-0021-31"/>
    <s v="Januvia 100mg"/>
    <x v="15"/>
    <s v="DPP-4"/>
    <n v="30"/>
    <n v="28"/>
    <x v="1"/>
    <n v="3"/>
    <n v="0"/>
    <s v="PBM003"/>
    <x v="3"/>
    <s v="COMMERCIAL"/>
    <s v="MAC"/>
    <n v="492"/>
    <n v="418.2"/>
    <n v="404.94"/>
    <n v="1.78"/>
    <n v="406.72"/>
    <n v="357.92"/>
    <n v="48.81"/>
    <n v="396.41"/>
    <n v="0"/>
    <n v="10.31"/>
    <x v="0"/>
    <m/>
    <m/>
    <n v="2"/>
    <n v="1"/>
  </r>
  <r>
    <s v="RX002824"/>
    <d v="2024-02-12T00:00:00"/>
    <s v="PT0064"/>
    <s v="DR002"/>
    <s v="Dr. Michael Torres"/>
    <s v="Cardiology"/>
    <s v="RX004"/>
    <s v="Health Plus Pharmacy"/>
    <s v="Cambridge"/>
    <s v="MA"/>
    <s v="00071-0155-23"/>
    <s v="Lipitor"/>
    <x v="3"/>
    <s v="Statin"/>
    <n v="30"/>
    <n v="29"/>
    <x v="1"/>
    <n v="2"/>
    <n v="1"/>
    <s v="MCR001"/>
    <x v="5"/>
    <s v="GOVERNMENT"/>
    <s v="MAC"/>
    <n v="185.4"/>
    <n v="157.59"/>
    <n v="154.75"/>
    <n v="1.77"/>
    <n v="156.52000000000001"/>
    <n v="125.22"/>
    <n v="31.3"/>
    <n v="151.94999999999999"/>
    <n v="13.97"/>
    <n v="-9.4"/>
    <x v="0"/>
    <m/>
    <m/>
    <n v="7"/>
    <n v="0"/>
  </r>
  <r>
    <s v="RX002825"/>
    <d v="2023-08-25T00:00:00"/>
    <s v="PT0023"/>
    <s v="DR001"/>
    <s v="Dr. Sarah Chen"/>
    <s v="Internal Medicine"/>
    <s v="RX002"/>
    <s v="Westside Rx"/>
    <s v="Springfield"/>
    <s v="MA"/>
    <s v="68382-0035-01"/>
    <m/>
    <x v="2"/>
    <s v="CCB"/>
    <n v="30"/>
    <n v="28"/>
    <x v="0"/>
    <n v="1"/>
    <n v="1"/>
    <s v="MCR001"/>
    <x v="5"/>
    <s v="GOVERNMENT"/>
    <s v="MAC"/>
    <n v="7.2"/>
    <n v="5.76"/>
    <n v="3.34"/>
    <n v="1.77"/>
    <n v="5.1100000000000003"/>
    <n v="4.09"/>
    <n v="1.02"/>
    <n v="5.24"/>
    <n v="0"/>
    <n v="-0.13"/>
    <x v="0"/>
    <m/>
    <m/>
    <n v="2"/>
    <n v="0"/>
  </r>
  <r>
    <s v="RX002826"/>
    <d v="2023-02-08T00:00:00"/>
    <s v="PT0088"/>
    <s v="DR003"/>
    <s v="Dr. Priya Patel"/>
    <s v="Endocrinology"/>
    <s v="RX003"/>
    <s v="Community Care Pharmacy"/>
    <s v="Worcester"/>
    <s v="MA"/>
    <s v="68382-0035-01"/>
    <m/>
    <x v="2"/>
    <s v="CCB"/>
    <n v="90"/>
    <n v="94"/>
    <x v="0"/>
    <n v="1"/>
    <n v="2"/>
    <s v="PBM001"/>
    <x v="0"/>
    <s v="COMMERCIAL"/>
    <s v="MAC"/>
    <n v="7.2"/>
    <n v="5.76"/>
    <n v="13.19"/>
    <n v="1.78"/>
    <n v="14.97"/>
    <n v="13.02"/>
    <n v="1.95"/>
    <n v="15.59"/>
    <n v="0"/>
    <n v="-0.62"/>
    <x v="0"/>
    <m/>
    <m/>
    <n v="5"/>
    <n v="0"/>
  </r>
  <r>
    <s v="RX002827"/>
    <d v="2024-01-05T00:00:00"/>
    <s v="PT0081"/>
    <s v="DR003"/>
    <s v="Dr. Priya Patel"/>
    <s v="Endocrinology"/>
    <s v="RX004"/>
    <s v="Health Plus Pharmacy"/>
    <s v="Cambridge"/>
    <s v="MA"/>
    <s v="00093-0892-01"/>
    <m/>
    <x v="0"/>
    <s v="Antiplatelet"/>
    <n v="30"/>
    <n v="30"/>
    <x v="0"/>
    <n v="1"/>
    <n v="0"/>
    <s v="PBM003"/>
    <x v="3"/>
    <s v="COMMERCIAL"/>
    <s v="MAC"/>
    <n v="14.8"/>
    <n v="11.84"/>
    <n v="6.67"/>
    <n v="1.78"/>
    <n v="8.4499999999999993"/>
    <n v="7.43"/>
    <n v="1.01"/>
    <n v="10.93"/>
    <n v="0"/>
    <n v="-2.48"/>
    <x v="0"/>
    <m/>
    <m/>
    <n v="4"/>
    <n v="0"/>
  </r>
  <r>
    <s v="RX002828"/>
    <d v="2023-12-25T00:00:00"/>
    <s v="PT0107"/>
    <s v="DR004"/>
    <s v="Dr. James Williams"/>
    <s v="Primary Care"/>
    <s v="RX002"/>
    <s v="Westside Rx"/>
    <s v="Springfield"/>
    <s v="MA"/>
    <s v="00169-4170-43"/>
    <s v="Ozempic 0.5mg"/>
    <x v="9"/>
    <s v="GLP-1"/>
    <n v="30"/>
    <n v="31"/>
    <x v="1"/>
    <n v="4"/>
    <n v="0"/>
    <s v="PBM002"/>
    <x v="2"/>
    <s v="COMMERCIAL"/>
    <s v="MAC"/>
    <n v="936"/>
    <n v="795.6"/>
    <n v="791.28"/>
    <n v="1.79"/>
    <n v="793.07"/>
    <n v="674.11"/>
    <n v="118.96"/>
    <n v="701.35"/>
    <n v="0"/>
    <n v="91.72"/>
    <x v="0"/>
    <m/>
    <m/>
    <n v="5"/>
    <n v="1"/>
  </r>
  <r>
    <s v="RX002829"/>
    <d v="2024-09-23T00:00:00"/>
    <s v="PT0013"/>
    <s v="DR001"/>
    <s v="Dr. Sarah Chen"/>
    <s v="Internal Medicine"/>
    <s v="RX004"/>
    <s v="Health Plus Pharmacy"/>
    <s v="Cambridge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3.2"/>
    <n v="1.78"/>
    <n v="4.9800000000000004"/>
    <n v="4.38"/>
    <n v="1"/>
    <n v="5.25"/>
    <n v="0"/>
    <n v="-0.27"/>
    <x v="0"/>
    <m/>
    <m/>
    <n v="5"/>
    <n v="0"/>
  </r>
  <r>
    <s v="RX002830"/>
    <d v="2023-08-31T00:00:00"/>
    <s v="PT0034"/>
    <s v="DR002"/>
    <s v="Dr. Michael Torres"/>
    <s v="Cardiology"/>
    <s v="RX002"/>
    <s v="Westside Rx"/>
    <s v="Springfield"/>
    <s v="MA"/>
    <s v="68382-0035-01"/>
    <m/>
    <x v="2"/>
    <s v="CCB"/>
    <n v="90"/>
    <n v="85"/>
    <x v="0"/>
    <n v="1"/>
    <n v="0"/>
    <s v="PBM001"/>
    <x v="0"/>
    <s v="COMMERCIAL"/>
    <s v="MAC"/>
    <n v="7.2"/>
    <n v="5.76"/>
    <n v="12.41"/>
    <n v="1.78"/>
    <n v="14.19"/>
    <n v="12.35"/>
    <n v="1.85"/>
    <n v="16.11"/>
    <n v="0"/>
    <n v="-1.92"/>
    <x v="0"/>
    <m/>
    <m/>
    <n v="0"/>
    <n v="1"/>
  </r>
  <r>
    <s v="RX002831"/>
    <d v="2023-07-10T00:00:00"/>
    <s v="PT0050"/>
    <s v="DR003"/>
    <s v="Dr. Priya Patel"/>
    <s v="Endocrinology"/>
    <s v="RX002"/>
    <s v="Westside Rx"/>
    <s v="Springfield"/>
    <s v="MA"/>
    <s v="00093-0892-01"/>
    <m/>
    <x v="0"/>
    <s v="Antiplatelet"/>
    <n v="90"/>
    <n v="85"/>
    <x v="0"/>
    <n v="1"/>
    <n v="0"/>
    <s v="PBM001"/>
    <x v="0"/>
    <s v="COMMERCIAL"/>
    <s v="MAC"/>
    <n v="14.8"/>
    <n v="11.84"/>
    <n v="21.01"/>
    <n v="1.78"/>
    <n v="22.79"/>
    <n v="19.829999999999998"/>
    <n v="2.96"/>
    <n v="31.81"/>
    <n v="0"/>
    <n v="-9.02"/>
    <x v="0"/>
    <m/>
    <m/>
    <n v="6"/>
    <n v="0"/>
  </r>
  <r>
    <s v="RX002832"/>
    <d v="2023-04-30T00:00:00"/>
    <s v="PT0025"/>
    <s v="DR002"/>
    <s v="Dr. Michael Torres"/>
    <s v="Cardiology"/>
    <s v="RX002"/>
    <s v="Westside Rx"/>
    <s v="Springfield"/>
    <s v="MA"/>
    <s v="00093-7193-98"/>
    <m/>
    <x v="3"/>
    <s v="Statin"/>
    <n v="30"/>
    <n v="28"/>
    <x v="0"/>
    <n v="1"/>
    <n v="0"/>
    <s v="PBM002"/>
    <x v="2"/>
    <s v="COMMERCIAL"/>
    <s v="MAC"/>
    <n v="18.2"/>
    <n v="14.56"/>
    <n v="11.3"/>
    <n v="1.79"/>
    <n v="13.09"/>
    <n v="11.13"/>
    <n v="1.96"/>
    <n v="14.06"/>
    <n v="0"/>
    <n v="-0.97"/>
    <x v="0"/>
    <m/>
    <m/>
    <n v="7"/>
    <n v="1"/>
  </r>
  <r>
    <s v="RX002833"/>
    <d v="2023-02-17T00:00:00"/>
    <s v="PT0004"/>
    <s v="DR003"/>
    <s v="Dr. Priya Patel"/>
    <s v="Endocrinology"/>
    <s v="RX004"/>
    <s v="Health Plus Pharmacy"/>
    <s v="Cambridge"/>
    <s v="MA"/>
    <s v="00003-0208-11"/>
    <s v="Jardiance 25mg"/>
    <x v="5"/>
    <s v="SGLT2i"/>
    <n v="30"/>
    <n v="30"/>
    <x v="1"/>
    <n v="4"/>
    <n v="0"/>
    <s v="PBM002"/>
    <x v="2"/>
    <s v="COMMERCIAL"/>
    <s v="MAC"/>
    <n v="564"/>
    <n v="479.4"/>
    <n v="470.02"/>
    <n v="1.79"/>
    <n v="471.81"/>
    <n v="401.04"/>
    <n v="70.77"/>
    <n v="446.58"/>
    <n v="0"/>
    <n v="25.23"/>
    <x v="0"/>
    <m/>
    <m/>
    <n v="0"/>
    <n v="0"/>
  </r>
  <r>
    <s v="RX002834"/>
    <d v="2024-10-14T00:00:00"/>
    <s v="PT0048"/>
    <s v="DR002"/>
    <s v="Dr. Michael Torres"/>
    <s v="Cardiology"/>
    <s v="RX004"/>
    <s v="Health Plus Pharmacy"/>
    <s v="Cambridge"/>
    <s v="MA"/>
    <s v="00078-0467-15"/>
    <s v="Entresto 49/51"/>
    <x v="16"/>
    <s v="ARNI"/>
    <n v="30"/>
    <n v="28"/>
    <x v="1"/>
    <n v="4"/>
    <n v="1"/>
    <s v="PBM002"/>
    <x v="2"/>
    <s v="COMMERCIAL"/>
    <s v="MAC"/>
    <n v="618"/>
    <n v="525.29999999999995"/>
    <n v="506.82"/>
    <n v="1.79"/>
    <n v="508.61"/>
    <n v="432.31"/>
    <n v="76.290000000000006"/>
    <n v="479.51"/>
    <n v="0"/>
    <n v="29.1"/>
    <x v="0"/>
    <m/>
    <m/>
    <n v="2"/>
    <n v="0"/>
  </r>
  <r>
    <s v="RX002835"/>
    <d v="2024-06-23T00:00:00"/>
    <s v="PT0007"/>
    <s v="DR002"/>
    <s v="Dr. Michael Torres"/>
    <s v="Cardiology"/>
    <s v="RX002"/>
    <s v="Westside Rx"/>
    <s v="Springfield"/>
    <s v="MA"/>
    <s v="00169-3671-12"/>
    <s v="Victoza 1.2mg"/>
    <x v="11"/>
    <s v="GLP-1"/>
    <n v="30"/>
    <n v="29"/>
    <x v="1"/>
    <n v="4"/>
    <n v="0"/>
    <s v="MCD001"/>
    <x v="4"/>
    <s v="GOVERNMENT"/>
    <s v="NADAC"/>
    <n v="612"/>
    <n v="520.20000000000005"/>
    <n v="494.19"/>
    <n v="2.4700000000000002"/>
    <n v="496.66"/>
    <n v="357.6"/>
    <n v="139.07"/>
    <n v="504.32"/>
    <n v="0"/>
    <n v="-7.66"/>
    <x v="0"/>
    <m/>
    <m/>
    <n v="2"/>
    <n v="0"/>
  </r>
  <r>
    <s v="RX002836"/>
    <d v="2024-03-30T00:00:00"/>
    <s v="PT0011"/>
    <s v="DR004"/>
    <s v="Dr. James Williams"/>
    <s v="Primary Care"/>
    <s v="RX004"/>
    <s v="Health Plus Pharmacy"/>
    <s v="Cambridge"/>
    <s v="MA"/>
    <s v="00003-0894-20"/>
    <s v="Eliquis 5mg"/>
    <x v="10"/>
    <s v="Anticoagulant"/>
    <n v="30"/>
    <n v="29"/>
    <x v="1"/>
    <n v="3"/>
    <n v="0"/>
    <s v="PBM001"/>
    <x v="0"/>
    <s v="COMMERCIAL"/>
    <s v="MAC"/>
    <n v="594"/>
    <n v="504.9"/>
    <n v="497.06"/>
    <n v="1.78"/>
    <n v="498.84"/>
    <n v="433.99"/>
    <n v="64.849999999999994"/>
    <n v="461"/>
    <n v="0"/>
    <n v="37.840000000000003"/>
    <x v="0"/>
    <m/>
    <m/>
    <n v="7"/>
    <n v="0"/>
  </r>
  <r>
    <s v="RX002837"/>
    <d v="2023-06-17T00:00:00"/>
    <s v="PT0067"/>
    <s v="DR003"/>
    <s v="Dr. Priya Patel"/>
    <s v="Endocrinology"/>
    <s v="RX004"/>
    <s v="Health Plus Pharmacy"/>
    <s v="Cambridge"/>
    <s v="MA"/>
    <s v="00093-0892-01"/>
    <m/>
    <x v="0"/>
    <s v="Antiplatelet"/>
    <n v="30"/>
    <n v="30"/>
    <x v="0"/>
    <n v="1"/>
    <n v="2"/>
    <s v="PBM004"/>
    <x v="1"/>
    <s v="COMMERCIAL"/>
    <s v="MAC"/>
    <n v="14.8"/>
    <n v="11.84"/>
    <n v="8.07"/>
    <n v="1.8"/>
    <n v="9.8699999999999992"/>
    <n v="8.2899999999999991"/>
    <n v="1.58"/>
    <n v="11.42"/>
    <n v="0"/>
    <n v="-1.55"/>
    <x v="0"/>
    <m/>
    <m/>
    <n v="9"/>
    <n v="0"/>
  </r>
  <r>
    <s v="RX002838"/>
    <d v="2024-05-03T00:00:00"/>
    <s v="PT0034"/>
    <s v="DR001"/>
    <s v="Dr. Sarah Chen"/>
    <s v="Internal Medicine"/>
    <s v="RX002"/>
    <s v="Westside Rx"/>
    <s v="Springfield"/>
    <s v="MA"/>
    <s v="00093-7193-98"/>
    <m/>
    <x v="3"/>
    <s v="Statin"/>
    <n v="30"/>
    <n v="28"/>
    <x v="0"/>
    <n v="1"/>
    <n v="0"/>
    <s v="MCR001"/>
    <x v="5"/>
    <s v="GOVERNMENT"/>
    <s v="MAC"/>
    <n v="18.2"/>
    <n v="14.56"/>
    <n v="11.49"/>
    <n v="1.77"/>
    <n v="13.26"/>
    <n v="10.61"/>
    <n v="2.65"/>
    <n v="12.94"/>
    <n v="0"/>
    <n v="0.33"/>
    <x v="0"/>
    <m/>
    <m/>
    <n v="11"/>
    <n v="0"/>
  </r>
  <r>
    <s v="RX002839"/>
    <d v="2024-03-26T00:00:00"/>
    <s v="PT0057"/>
    <s v="DR004"/>
    <s v="Dr. James Williams"/>
    <s v="Primary Care"/>
    <s v="RX003"/>
    <s v="Community Care Pharmacy"/>
    <s v="Worcester"/>
    <s v="MA"/>
    <s v="61269-0435-01"/>
    <m/>
    <x v="14"/>
    <s v="Biguanide"/>
    <n v="90"/>
    <n v="86"/>
    <x v="0"/>
    <n v="1"/>
    <n v="1"/>
    <s v="PBM002"/>
    <x v="2"/>
    <s v="COMMERCIAL"/>
    <s v="MAC"/>
    <n v="12.4"/>
    <n v="9.92"/>
    <n v="7.73"/>
    <n v="1.79"/>
    <n v="9.52"/>
    <n v="8.09"/>
    <n v="1.43"/>
    <n v="9.56"/>
    <n v="0"/>
    <n v="-0.05"/>
    <x v="0"/>
    <m/>
    <m/>
    <n v="11"/>
    <n v="0"/>
  </r>
  <r>
    <s v="RX002840"/>
    <d v="2024-09-03T00:00:00"/>
    <s v="PT0007"/>
    <s v="DR004"/>
    <s v="Dr. James Williams"/>
    <s v="Primary Care"/>
    <s v="RX004"/>
    <s v="Health Plus Pharmacy"/>
    <s v="Cambridge"/>
    <s v="MA"/>
    <s v="00007-4102-20"/>
    <s v="Plavix 75mg"/>
    <x v="0"/>
    <s v="Antiplatelet"/>
    <n v="30"/>
    <n v="30"/>
    <x v="1"/>
    <n v="2"/>
    <n v="0"/>
    <s v="MCD001"/>
    <x v="4"/>
    <s v="GOVERNMENT"/>
    <s v="NADAC"/>
    <n v="174"/>
    <n v="147.9"/>
    <n v="140.5"/>
    <n v="0.7"/>
    <n v="141.21"/>
    <n v="101.67"/>
    <n v="39.54"/>
    <n v="134.38"/>
    <n v="0"/>
    <n v="6.83"/>
    <x v="0"/>
    <m/>
    <m/>
    <n v="3"/>
    <n v="0"/>
  </r>
  <r>
    <s v="RX002841"/>
    <d v="2024-02-17T00:00:00"/>
    <s v="PT0084"/>
    <s v="DR004"/>
    <s v="Dr. James Williams"/>
    <s v="Primary Care"/>
    <s v="RX001"/>
    <s v="Main St Pharmacy"/>
    <s v="Boston"/>
    <s v="MA"/>
    <s v="00591-3622-19"/>
    <m/>
    <x v="12"/>
    <s v="PPI"/>
    <n v="30"/>
    <n v="31"/>
    <x v="0"/>
    <n v="1"/>
    <n v="0"/>
    <s v="PBM004"/>
    <x v="1"/>
    <s v="COMMERCIAL"/>
    <s v="MAC"/>
    <n v="6.9"/>
    <n v="5.52"/>
    <n v="3.08"/>
    <n v="1.8"/>
    <n v="4.88"/>
    <n v="4.0999999999999996"/>
    <n v="1"/>
    <n v="4.91"/>
    <n v="0"/>
    <n v="-0.03"/>
    <x v="0"/>
    <m/>
    <m/>
    <n v="7"/>
    <n v="1"/>
  </r>
  <r>
    <s v="RX002842"/>
    <d v="2023-06-16T00:00:00"/>
    <s v="PT0046"/>
    <s v="DR004"/>
    <s v="Dr. James Williams"/>
    <s v="Primary Care"/>
    <s v="RX001"/>
    <s v="Main St Pharmacy"/>
    <s v="Boston"/>
    <s v="MA"/>
    <s v="00169-4170-43"/>
    <s v="Ozempic 0.5mg"/>
    <x v="9"/>
    <s v="GLP-1"/>
    <n v="90"/>
    <n v="94"/>
    <x v="1"/>
    <n v="4"/>
    <n v="0"/>
    <s v="PBM001"/>
    <x v="0"/>
    <s v="COMMERCIAL"/>
    <s v="MAC"/>
    <n v="936"/>
    <n v="795.6"/>
    <n v="2379.17"/>
    <n v="1.78"/>
    <n v="2380.9499999999998"/>
    <n v="2071.4299999999998"/>
    <n v="309.52"/>
    <n v="2226.5100000000002"/>
    <n v="0"/>
    <n v="154.44999999999999"/>
    <x v="0"/>
    <m/>
    <m/>
    <n v="1"/>
    <n v="0"/>
  </r>
  <r>
    <s v="RX002843"/>
    <d v="2023-05-13T00:00:00"/>
    <s v="PT0071"/>
    <s v="DR003"/>
    <s v="Dr. Priya Patel"/>
    <s v="Endocrinology"/>
    <s v="RX003"/>
    <s v="Community Care Pharmacy"/>
    <s v="Worcester"/>
    <s v="MA"/>
    <s v="68382-0035-01"/>
    <m/>
    <x v="2"/>
    <s v="CCB"/>
    <n v="30"/>
    <n v="30"/>
    <x v="0"/>
    <n v="1"/>
    <n v="0"/>
    <s v="MCR001"/>
    <x v="5"/>
    <s v="GOVERNMENT"/>
    <s v="MAC"/>
    <n v="7.2"/>
    <n v="5.76"/>
    <n v="4.1900000000000004"/>
    <n v="1.77"/>
    <n v="5.96"/>
    <n v="4.7699999999999996"/>
    <n v="1.19"/>
    <n v="5.52"/>
    <n v="0"/>
    <n v="0.44"/>
    <x v="0"/>
    <m/>
    <m/>
    <n v="1"/>
    <n v="0"/>
  </r>
  <r>
    <s v="RX002844"/>
    <d v="2024-11-07T00:00:00"/>
    <s v="PT0033"/>
    <s v="DR003"/>
    <s v="Dr. Priya Patel"/>
    <s v="Endocrinology"/>
    <s v="RX002"/>
    <s v="Westside Rx"/>
    <s v="Springfield"/>
    <s v="MA"/>
    <s v="61269-0435-01"/>
    <m/>
    <x v="14"/>
    <s v="Biguanide"/>
    <n v="90"/>
    <n v="93"/>
    <x v="0"/>
    <n v="1"/>
    <n v="0"/>
    <s v="PBM002"/>
    <x v="2"/>
    <s v="COMMERCIAL"/>
    <s v="MAC"/>
    <n v="12.4"/>
    <n v="9.92"/>
    <n v="7.55"/>
    <n v="1.79"/>
    <n v="9.34"/>
    <n v="7.93"/>
    <n v="1.4"/>
    <n v="9.48"/>
    <n v="0"/>
    <n v="-0.14000000000000001"/>
    <x v="0"/>
    <m/>
    <m/>
    <n v="10"/>
    <n v="0"/>
  </r>
  <r>
    <s v="RX002845"/>
    <d v="2023-08-23T00:00:00"/>
    <s v="PT0113"/>
    <s v="DR002"/>
    <s v="Dr. Michael Torres"/>
    <s v="Cardiology"/>
    <s v="RX002"/>
    <s v="Westside Rx"/>
    <s v="Springfield"/>
    <s v="MA"/>
    <s v="00085-1234-01"/>
    <m/>
    <x v="4"/>
    <s v="ACE Inhibitor"/>
    <n v="90"/>
    <n v="88"/>
    <x v="0"/>
    <n v="1"/>
    <n v="1"/>
    <s v="PBM002"/>
    <x v="2"/>
    <s v="COMMERCIAL"/>
    <s v="MAC"/>
    <n v="8.5"/>
    <n v="6.8"/>
    <n v="3.85"/>
    <n v="1.79"/>
    <n v="5.64"/>
    <n v="4.79"/>
    <n v="1"/>
    <n v="6.24"/>
    <n v="0"/>
    <n v="-0.61"/>
    <x v="0"/>
    <m/>
    <m/>
    <n v="6"/>
    <n v="0"/>
  </r>
  <r>
    <s v="RX002846"/>
    <d v="2024-10-04T00:00:00"/>
    <s v="PT0089"/>
    <s v="DR001"/>
    <s v="Dr. Sarah Chen"/>
    <s v="Internal Medicine"/>
    <s v="RX003"/>
    <s v="Community Care Pharmacy"/>
    <s v="Worcester"/>
    <s v="MA"/>
    <s v="61269-0435-01"/>
    <m/>
    <x v="14"/>
    <s v="Biguanide"/>
    <n v="90"/>
    <n v="89"/>
    <x v="0"/>
    <n v="1"/>
    <n v="0"/>
    <s v="PBM001"/>
    <x v="0"/>
    <s v="COMMERCIAL"/>
    <s v="MAC"/>
    <n v="12.4"/>
    <n v="9.92"/>
    <n v="6.98"/>
    <n v="1.78"/>
    <n v="8.76"/>
    <n v="7.62"/>
    <n v="1.1399999999999999"/>
    <n v="8.94"/>
    <n v="0"/>
    <n v="-0.18"/>
    <x v="0"/>
    <m/>
    <m/>
    <n v="7"/>
    <n v="0"/>
  </r>
  <r>
    <s v="RX002847"/>
    <d v="2024-03-19T00:00:00"/>
    <s v="PT0002"/>
    <s v="DR001"/>
    <s v="Dr. Sarah Chen"/>
    <s v="Internal Medicine"/>
    <s v="RX002"/>
    <s v="Westside Rx"/>
    <s v="Springfield"/>
    <s v="MA"/>
    <s v="61269-0435-01"/>
    <m/>
    <x v="14"/>
    <s v="Biguanide"/>
    <n v="90"/>
    <n v="89"/>
    <x v="0"/>
    <n v="1"/>
    <n v="1"/>
    <s v="PBM001"/>
    <x v="0"/>
    <s v="COMMERCIAL"/>
    <s v="MAC"/>
    <n v="12.4"/>
    <n v="9.92"/>
    <n v="6.13"/>
    <n v="1.78"/>
    <n v="7.91"/>
    <n v="6.88"/>
    <n v="1.03"/>
    <n v="9.44"/>
    <n v="0"/>
    <n v="-1.53"/>
    <x v="0"/>
    <m/>
    <m/>
    <n v="4"/>
    <n v="1"/>
  </r>
  <r>
    <s v="RX002848"/>
    <d v="2024-10-19T00:00:00"/>
    <s v="PT0081"/>
    <s v="DR002"/>
    <s v="Dr. Michael Torres"/>
    <s v="Cardiology"/>
    <s v="RX001"/>
    <s v="Main St Pharmacy"/>
    <s v="Boston"/>
    <s v="MA"/>
    <s v="68382-0035-01"/>
    <m/>
    <x v="2"/>
    <s v="CCB"/>
    <n v="30"/>
    <n v="28"/>
    <x v="0"/>
    <n v="1"/>
    <n v="1"/>
    <s v="PBM001"/>
    <x v="0"/>
    <s v="COMMERCIAL"/>
    <s v="MAC"/>
    <n v="7.2"/>
    <n v="5.76"/>
    <n v="4.24"/>
    <n v="1.78"/>
    <n v="6.02"/>
    <n v="5.24"/>
    <n v="1"/>
    <n v="5.48"/>
    <n v="0"/>
    <n v="0.54"/>
    <x v="0"/>
    <m/>
    <m/>
    <n v="8"/>
    <n v="0"/>
  </r>
  <r>
    <s v="RX002849"/>
    <d v="2024-12-01T00:00:00"/>
    <s v="PT0103"/>
    <s v="DR005"/>
    <s v="Dr. Lisa Johnson"/>
    <s v="Oncology"/>
    <s v="RX004"/>
    <s v="Health Plus Pharmacy"/>
    <s v="Cambridge"/>
    <s v="MA"/>
    <s v="68382-0035-01"/>
    <m/>
    <x v="2"/>
    <s v="CCB"/>
    <n v="30"/>
    <n v="30"/>
    <x v="0"/>
    <n v="1"/>
    <n v="0"/>
    <s v="PBM004"/>
    <x v="1"/>
    <s v="COMMERCIAL"/>
    <s v="MAC"/>
    <n v="7.2"/>
    <n v="5.76"/>
    <n v="3.71"/>
    <n v="1.8"/>
    <n v="5.51"/>
    <n v="4.63"/>
    <n v="1"/>
    <n v="5.13"/>
    <n v="0"/>
    <n v="0.38"/>
    <x v="0"/>
    <m/>
    <m/>
    <n v="1"/>
    <n v="0"/>
  </r>
  <r>
    <s v="RX002850"/>
    <d v="2024-05-15T00:00:00"/>
    <s v="PT0090"/>
    <s v="DR003"/>
    <s v="Dr. Priya Patel"/>
    <s v="Endocrinology"/>
    <s v="RX003"/>
    <s v="Community Care Pharmacy"/>
    <s v="Worcester"/>
    <s v="MA"/>
    <s v="61269-0435-01"/>
    <m/>
    <x v="14"/>
    <s v="Biguanide"/>
    <n v="90"/>
    <n v="87"/>
    <x v="0"/>
    <n v="1"/>
    <n v="2"/>
    <s v="MCR001"/>
    <x v="5"/>
    <s v="GOVERNMENT"/>
    <s v="MAC"/>
    <n v="12.4"/>
    <n v="9.92"/>
    <n v="6.69"/>
    <n v="1.77"/>
    <n v="8.4600000000000009"/>
    <n v="6.77"/>
    <n v="1.69"/>
    <n v="8.94"/>
    <n v="0"/>
    <n v="-0.48"/>
    <x v="0"/>
    <m/>
    <m/>
    <n v="9"/>
    <n v="0"/>
  </r>
  <r>
    <s v="RX002851"/>
    <d v="2024-11-11T00:00:00"/>
    <s v="PT0047"/>
    <s v="DR001"/>
    <s v="Dr. Sarah Chen"/>
    <s v="Internal Medicine"/>
    <s v="RX001"/>
    <s v="Main St Pharmacy"/>
    <s v="Boston"/>
    <s v="MA"/>
    <s v="00085-1234-01"/>
    <m/>
    <x v="4"/>
    <s v="ACE Inhibitor"/>
    <n v="90"/>
    <n v="93"/>
    <x v="0"/>
    <n v="1"/>
    <n v="0"/>
    <s v="PBM003"/>
    <x v="3"/>
    <s v="COMMERCIAL"/>
    <s v="MAC"/>
    <n v="8.5"/>
    <n v="6.8"/>
    <n v="5.05"/>
    <n v="1.78"/>
    <n v="6.83"/>
    <n v="6.01"/>
    <n v="1"/>
    <n v="6.08"/>
    <n v="0"/>
    <n v="0.75"/>
    <x v="0"/>
    <m/>
    <m/>
    <n v="11"/>
    <n v="0"/>
  </r>
  <r>
    <s v="RX002852"/>
    <d v="2023-08-08T00:00:00"/>
    <s v="PT0080"/>
    <s v="DR005"/>
    <s v="Dr. Lisa Johnson"/>
    <s v="Oncology"/>
    <s v="RX001"/>
    <s v="Main St Pharmacy"/>
    <s v="Boston"/>
    <s v="MA"/>
    <s v="00591-3622-19"/>
    <m/>
    <x v="12"/>
    <s v="PPI"/>
    <n v="30"/>
    <n v="29"/>
    <x v="0"/>
    <n v="1"/>
    <n v="0"/>
    <s v="PBM001"/>
    <x v="0"/>
    <s v="COMMERCIAL"/>
    <s v="MAC"/>
    <n v="6.9"/>
    <n v="5.52"/>
    <n v="4.07"/>
    <n v="1.78"/>
    <n v="5.85"/>
    <n v="5.09"/>
    <n v="1"/>
    <n v="5.12"/>
    <n v="0"/>
    <n v="0.73"/>
    <x v="0"/>
    <m/>
    <m/>
    <n v="10"/>
    <n v="1"/>
  </r>
  <r>
    <s v="RX002853"/>
    <d v="2024-11-03T00:00:00"/>
    <s v="PT0074"/>
    <s v="DR003"/>
    <s v="Dr. Priya Patel"/>
    <s v="Endocrinology"/>
    <s v="RX001"/>
    <s v="Main St Pharmacy"/>
    <s v="Boston"/>
    <s v="MA"/>
    <s v="00093-0892-01"/>
    <m/>
    <x v="0"/>
    <s v="Antiplatelet"/>
    <n v="30"/>
    <n v="28"/>
    <x v="0"/>
    <n v="1"/>
    <n v="0"/>
    <s v="PBM001"/>
    <x v="0"/>
    <s v="COMMERCIAL"/>
    <s v="MAC"/>
    <n v="14.8"/>
    <n v="11.84"/>
    <n v="0"/>
    <n v="0"/>
    <n v="0"/>
    <n v="0"/>
    <n v="0"/>
    <n v="0"/>
    <n v="0"/>
    <n v="0"/>
    <x v="1"/>
    <n v="75"/>
    <s v="Prior Authorization Required"/>
    <n v="4"/>
    <n v="0"/>
  </r>
  <r>
    <s v="RX002854"/>
    <d v="2023-07-30T00:00:00"/>
    <s v="PT0010"/>
    <s v="DR004"/>
    <s v="Dr. James Williams"/>
    <s v="Primary Care"/>
    <s v="RX001"/>
    <s v="Main St Pharmacy"/>
    <s v="Boston"/>
    <s v="MA"/>
    <s v="00093-7193-98"/>
    <m/>
    <x v="3"/>
    <s v="Statin"/>
    <n v="30"/>
    <n v="29"/>
    <x v="0"/>
    <n v="1"/>
    <n v="0"/>
    <s v="PBM002"/>
    <x v="2"/>
    <s v="COMMERCIAL"/>
    <s v="MAC"/>
    <n v="18.2"/>
    <n v="14.56"/>
    <n v="10.32"/>
    <n v="1.79"/>
    <n v="12.11"/>
    <n v="10.29"/>
    <n v="1.82"/>
    <n v="13.04"/>
    <n v="0"/>
    <n v="-0.93"/>
    <x v="0"/>
    <m/>
    <m/>
    <n v="5"/>
    <n v="0"/>
  </r>
  <r>
    <s v="RX002855"/>
    <d v="2024-05-14T00:00:00"/>
    <s v="PT0069"/>
    <s v="DR002"/>
    <s v="Dr. Michael Torres"/>
    <s v="Cardiology"/>
    <s v="RX004"/>
    <s v="Health Plus Pharmacy"/>
    <s v="Cambridge"/>
    <s v="MA"/>
    <s v="00071-0155-23"/>
    <s v="Lipitor"/>
    <x v="3"/>
    <s v="Statin"/>
    <n v="30"/>
    <n v="31"/>
    <x v="1"/>
    <n v="2"/>
    <n v="1"/>
    <s v="PBM004"/>
    <x v="1"/>
    <s v="COMMERCIAL"/>
    <s v="MAC"/>
    <n v="185.4"/>
    <n v="157.59"/>
    <n v="154.91"/>
    <n v="1.8"/>
    <n v="156.71"/>
    <n v="131.63999999999999"/>
    <n v="25.07"/>
    <n v="145.91999999999999"/>
    <n v="0"/>
    <n v="10.79"/>
    <x v="0"/>
    <m/>
    <m/>
    <n v="8"/>
    <n v="0"/>
  </r>
  <r>
    <s v="RX002856"/>
    <d v="2024-08-19T00:00:00"/>
    <s v="PT0113"/>
    <s v="DR004"/>
    <s v="Dr. James Williams"/>
    <s v="Primary Care"/>
    <s v="RX001"/>
    <s v="Main St Pharmacy"/>
    <s v="Boston"/>
    <s v="MA"/>
    <s v="00093-7193-98"/>
    <m/>
    <x v="3"/>
    <s v="Statin"/>
    <n v="30"/>
    <n v="28"/>
    <x v="0"/>
    <n v="1"/>
    <n v="0"/>
    <s v="PBM001"/>
    <x v="0"/>
    <s v="COMMERCIAL"/>
    <s v="MAC"/>
    <n v="18.2"/>
    <n v="14.56"/>
    <n v="10.029999999999999"/>
    <n v="1.78"/>
    <n v="11.81"/>
    <n v="10.27"/>
    <n v="1.53"/>
    <n v="13.83"/>
    <n v="0"/>
    <n v="-2.0299999999999998"/>
    <x v="0"/>
    <m/>
    <m/>
    <n v="5"/>
    <n v="0"/>
  </r>
  <r>
    <s v="RX002857"/>
    <d v="2023-12-19T00:00:00"/>
    <s v="PT0023"/>
    <s v="DR005"/>
    <s v="Dr. Lisa Johnson"/>
    <s v="Oncology"/>
    <s v="RX002"/>
    <s v="Westside Rx"/>
    <s v="Springfield"/>
    <s v="MA"/>
    <s v="00085-1234-01"/>
    <m/>
    <x v="4"/>
    <s v="ACE Inhibitor"/>
    <n v="90"/>
    <n v="91"/>
    <x v="0"/>
    <n v="1"/>
    <n v="1"/>
    <s v="PBM002"/>
    <x v="2"/>
    <s v="COMMERCIAL"/>
    <s v="MAC"/>
    <n v="8.5"/>
    <n v="6.8"/>
    <n v="5.26"/>
    <n v="1.79"/>
    <n v="7.05"/>
    <n v="5.99"/>
    <n v="1.06"/>
    <n v="6.06"/>
    <n v="0"/>
    <n v="0.99"/>
    <x v="2"/>
    <m/>
    <m/>
    <n v="4"/>
    <n v="1"/>
  </r>
  <r>
    <s v="RX002858"/>
    <d v="2023-05-28T00:00:00"/>
    <s v="PT0063"/>
    <s v="DR002"/>
    <s v="Dr. Michael Torres"/>
    <s v="Cardiology"/>
    <s v="RX004"/>
    <s v="Health Plus Pharmacy"/>
    <s v="Cambridge"/>
    <s v="MA"/>
    <s v="61269-0435-01"/>
    <m/>
    <x v="14"/>
    <s v="Biguanide"/>
    <n v="90"/>
    <n v="93"/>
    <x v="0"/>
    <n v="1"/>
    <n v="0"/>
    <s v="PBM001"/>
    <x v="0"/>
    <s v="COMMERCIAL"/>
    <s v="MAC"/>
    <n v="12.4"/>
    <n v="9.92"/>
    <n v="7.07"/>
    <n v="1.78"/>
    <n v="8.85"/>
    <n v="7.7"/>
    <n v="1.1499999999999999"/>
    <n v="8.94"/>
    <n v="0"/>
    <n v="-0.09"/>
    <x v="0"/>
    <m/>
    <m/>
    <n v="10"/>
    <n v="0"/>
  </r>
  <r>
    <s v="RX002859"/>
    <d v="2023-02-05T00:00:00"/>
    <s v="PT0084"/>
    <s v="DR002"/>
    <s v="Dr. Michael Torres"/>
    <s v="Cardiology"/>
    <s v="RX003"/>
    <s v="Community Care Pharmacy"/>
    <s v="Worcester"/>
    <s v="MA"/>
    <s v="68382-0035-01"/>
    <m/>
    <x v="2"/>
    <s v="CCB"/>
    <n v="30"/>
    <n v="30"/>
    <x v="0"/>
    <n v="1"/>
    <n v="0"/>
    <s v="PBM001"/>
    <x v="0"/>
    <s v="COMMERCIAL"/>
    <s v="MAC"/>
    <n v="7.2"/>
    <n v="5.76"/>
    <n v="3.86"/>
    <n v="1.78"/>
    <n v="5.64"/>
    <n v="4.91"/>
    <n v="1"/>
    <n v="5.13"/>
    <n v="0"/>
    <n v="0.51"/>
    <x v="0"/>
    <m/>
    <m/>
    <n v="4"/>
    <n v="1"/>
  </r>
  <r>
    <s v="RX002860"/>
    <d v="2023-05-20T00:00:00"/>
    <s v="PT0104"/>
    <s v="DR005"/>
    <s v="Dr. Lisa Johnson"/>
    <s v="Oncology"/>
    <s v="RX003"/>
    <s v="Community Care Pharmacy"/>
    <s v="Worcester"/>
    <s v="MA"/>
    <s v="00071-0155-23"/>
    <s v="Lipitor"/>
    <x v="3"/>
    <s v="Statin"/>
    <n v="30"/>
    <n v="31"/>
    <x v="1"/>
    <n v="2"/>
    <n v="2"/>
    <s v="MCR001"/>
    <x v="5"/>
    <s v="GOVERNMENT"/>
    <s v="MAC"/>
    <n v="185.4"/>
    <n v="157.59"/>
    <n v="157"/>
    <n v="1.77"/>
    <n v="158.77000000000001"/>
    <n v="127.01"/>
    <n v="31.75"/>
    <n v="151.5"/>
    <n v="13.91"/>
    <n v="-6.64"/>
    <x v="0"/>
    <m/>
    <m/>
    <n v="5"/>
    <n v="0"/>
  </r>
  <r>
    <s v="RX002861"/>
    <d v="2024-12-24T00:00:00"/>
    <s v="PT0027"/>
    <s v="DR005"/>
    <s v="Dr. Lisa Johnson"/>
    <s v="Oncology"/>
    <s v="RX004"/>
    <s v="Health Plus Pharmacy"/>
    <s v="Cambridge"/>
    <s v="MA"/>
    <s v="68382-0035-01"/>
    <m/>
    <x v="2"/>
    <s v="CCB"/>
    <n v="30"/>
    <n v="29"/>
    <x v="0"/>
    <n v="1"/>
    <n v="0"/>
    <s v="PBM003"/>
    <x v="3"/>
    <s v="COMMERCIAL"/>
    <s v="MAC"/>
    <n v="7.2"/>
    <n v="5.76"/>
    <n v="4.13"/>
    <n v="1.78"/>
    <n v="5.91"/>
    <n v="5.21"/>
    <n v="1"/>
    <n v="5.16"/>
    <n v="0"/>
    <n v="0.75"/>
    <x v="0"/>
    <m/>
    <m/>
    <n v="8"/>
    <n v="0"/>
  </r>
  <r>
    <s v="RX002862"/>
    <d v="2024-08-19T00:00:00"/>
    <s v="PT0085"/>
    <s v="DR002"/>
    <s v="Dr. Michael Torres"/>
    <s v="Cardiology"/>
    <s v="RX001"/>
    <s v="Main St Pharmacy"/>
    <s v="Boston"/>
    <s v="MA"/>
    <s v="00093-7193-98"/>
    <m/>
    <x v="3"/>
    <s v="Statin"/>
    <n v="30"/>
    <n v="31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2.95"/>
    <n v="0"/>
    <n v="0.95"/>
    <x v="0"/>
    <m/>
    <m/>
    <n v="0"/>
    <n v="1"/>
  </r>
  <r>
    <s v="RX002863"/>
    <d v="2023-09-24T00:00:00"/>
    <s v="PT0107"/>
    <s v="DR002"/>
    <s v="Dr. Michael Torres"/>
    <s v="Cardiology"/>
    <s v="RX001"/>
    <s v="Main St Pharmacy"/>
    <s v="Boston"/>
    <s v="MA"/>
    <s v="00085-1234-01"/>
    <m/>
    <x v="4"/>
    <s v="ACE Inhibitor"/>
    <n v="90"/>
    <n v="92"/>
    <x v="0"/>
    <n v="1"/>
    <n v="0"/>
    <s v="PBM001"/>
    <x v="0"/>
    <s v="COMMERCIAL"/>
    <s v="MAC"/>
    <n v="8.5"/>
    <n v="6.8"/>
    <n v="4.72"/>
    <n v="1.78"/>
    <n v="6.5"/>
    <n v="5.66"/>
    <n v="1"/>
    <n v="6.57"/>
    <n v="0"/>
    <n v="-7.0000000000000007E-2"/>
    <x v="0"/>
    <m/>
    <m/>
    <n v="1"/>
    <n v="1"/>
  </r>
  <r>
    <s v="RX002864"/>
    <d v="2023-06-24T00:00:00"/>
    <s v="PT0042"/>
    <s v="DR002"/>
    <s v="Dr. Michael Torres"/>
    <s v="Cardiology"/>
    <s v="RX002"/>
    <s v="Westside Rx"/>
    <s v="Springfield"/>
    <s v="MA"/>
    <s v="00093-7193-98"/>
    <m/>
    <x v="3"/>
    <s v="Statin"/>
    <n v="30"/>
    <n v="31"/>
    <x v="0"/>
    <n v="1"/>
    <n v="2"/>
    <s v="MCR001"/>
    <x v="5"/>
    <s v="GOVERNMENT"/>
    <s v="MAC"/>
    <n v="18.2"/>
    <n v="14.56"/>
    <n v="10.87"/>
    <n v="1.77"/>
    <n v="12.64"/>
    <n v="10.11"/>
    <n v="2.5299999999999998"/>
    <n v="13.5"/>
    <n v="0"/>
    <n v="-0.86"/>
    <x v="0"/>
    <m/>
    <m/>
    <n v="11"/>
    <n v="0"/>
  </r>
  <r>
    <s v="RX002865"/>
    <d v="2024-05-06T00:00:00"/>
    <s v="PT0027"/>
    <s v="DR002"/>
    <s v="Dr. Michael Torres"/>
    <s v="Cardiology"/>
    <s v="RX001"/>
    <s v="Main St Pharmacy"/>
    <s v="Boston"/>
    <s v="MA"/>
    <s v="00169-4170-43"/>
    <s v="Ozempic 0.5mg"/>
    <x v="9"/>
    <s v="GLP-1"/>
    <n v="30"/>
    <n v="29"/>
    <x v="1"/>
    <n v="4"/>
    <n v="0"/>
    <s v="MCR001"/>
    <x v="5"/>
    <s v="GOVERNMENT"/>
    <s v="MAC"/>
    <n v="936"/>
    <n v="795.6"/>
    <n v="791.73"/>
    <n v="1.77"/>
    <n v="793.5"/>
    <n v="634.79999999999995"/>
    <n v="158.69999999999999"/>
    <n v="768.78"/>
    <n v="66.569999999999993"/>
    <n v="-41.85"/>
    <x v="0"/>
    <m/>
    <m/>
    <n v="1"/>
    <n v="0"/>
  </r>
  <r>
    <s v="RX002866"/>
    <d v="2024-10-27T00:00:00"/>
    <s v="PT0077"/>
    <s v="DR004"/>
    <s v="Dr. James Williams"/>
    <s v="Primary Care"/>
    <s v="RX002"/>
    <s v="Westside Rx"/>
    <s v="Springfield"/>
    <s v="MA"/>
    <s v="00006-0021-31"/>
    <s v="Januvia 100mg"/>
    <x v="15"/>
    <s v="DPP-4"/>
    <n v="90"/>
    <n v="87"/>
    <x v="1"/>
    <n v="3"/>
    <n v="0"/>
    <s v="PBM003"/>
    <x v="3"/>
    <s v="COMMERCIAL"/>
    <s v="MAC"/>
    <n v="492"/>
    <n v="418.2"/>
    <n v="0"/>
    <n v="0"/>
    <n v="0"/>
    <n v="0"/>
    <n v="0"/>
    <n v="0"/>
    <n v="0"/>
    <n v="0"/>
    <x v="1"/>
    <n v="65"/>
    <s v="Patient Not Covered"/>
    <n v="1"/>
    <n v="0"/>
  </r>
  <r>
    <s v="RX002867"/>
    <d v="2024-09-04T00:00:00"/>
    <s v="PT0026"/>
    <s v="DR003"/>
    <s v="Dr. Priya Patel"/>
    <s v="Endocrinology"/>
    <s v="RX003"/>
    <s v="Community Care Pharmacy"/>
    <s v="Worcester"/>
    <s v="MA"/>
    <s v="00093-7193-98"/>
    <m/>
    <x v="3"/>
    <s v="Statin"/>
    <n v="30"/>
    <n v="29"/>
    <x v="0"/>
    <n v="1"/>
    <n v="0"/>
    <s v="PBM003"/>
    <x v="3"/>
    <s v="COMMERCIAL"/>
    <s v="MAC"/>
    <n v="18.2"/>
    <n v="14.56"/>
    <n v="10.93"/>
    <n v="1.78"/>
    <n v="12.71"/>
    <n v="11.19"/>
    <n v="1.53"/>
    <n v="13.52"/>
    <n v="0"/>
    <n v="-0.81"/>
    <x v="0"/>
    <m/>
    <m/>
    <n v="11"/>
    <n v="0"/>
  </r>
  <r>
    <s v="RX002868"/>
    <d v="2023-03-04T00:00:00"/>
    <s v="PT0047"/>
    <s v="DR004"/>
    <s v="Dr. James Williams"/>
    <s v="Primary Care"/>
    <s v="RX002"/>
    <s v="Westside Rx"/>
    <s v="Springfield"/>
    <s v="MA"/>
    <s v="00007-4102-20"/>
    <s v="Plavix 75mg"/>
    <x v="0"/>
    <s v="Antiplatelet"/>
    <n v="30"/>
    <n v="29"/>
    <x v="1"/>
    <n v="2"/>
    <n v="0"/>
    <s v="PBM001"/>
    <x v="0"/>
    <s v="COMMERCIAL"/>
    <s v="MAC"/>
    <n v="174"/>
    <n v="147.9"/>
    <n v="146.88999999999999"/>
    <n v="1.78"/>
    <n v="148.66999999999999"/>
    <n v="129.34"/>
    <n v="19.329999999999998"/>
    <n v="134.22999999999999"/>
    <n v="0"/>
    <n v="14.44"/>
    <x v="0"/>
    <m/>
    <m/>
    <n v="0"/>
    <n v="1"/>
  </r>
  <r>
    <s v="RX002869"/>
    <d v="2024-06-15T00:00:00"/>
    <s v="PT0093"/>
    <s v="DR005"/>
    <s v="Dr. Lisa Johnson"/>
    <s v="Oncology"/>
    <s v="RX003"/>
    <s v="Community Care Pharmacy"/>
    <s v="Worcester"/>
    <s v="MA"/>
    <s v="00002-4415-85"/>
    <s v="Trulicity 1.5mg"/>
    <x v="17"/>
    <s v="GLP-1"/>
    <n v="28"/>
    <n v="26"/>
    <x v="1"/>
    <n v="4"/>
    <n v="0"/>
    <s v="MCD001"/>
    <x v="4"/>
    <s v="GOVERNMENT"/>
    <s v="NADAC"/>
    <n v="918"/>
    <n v="780.3"/>
    <n v="741.28"/>
    <n v="3.71"/>
    <n v="744.99"/>
    <n v="536.39"/>
    <n v="208.6"/>
    <n v="705.19"/>
    <n v="0"/>
    <n v="39.799999999999997"/>
    <x v="0"/>
    <m/>
    <m/>
    <n v="10"/>
    <n v="0"/>
  </r>
  <r>
    <s v="RX002870"/>
    <d v="2023-11-26T00:00:00"/>
    <s v="PT0063"/>
    <s v="DR005"/>
    <s v="Dr. Lisa Johnson"/>
    <s v="Oncology"/>
    <s v="RX002"/>
    <s v="Westside Rx"/>
    <s v="Springfield"/>
    <s v="MA"/>
    <s v="00003-0894-20"/>
    <s v="Eliquis 5mg"/>
    <x v="10"/>
    <s v="Anticoagulant"/>
    <n v="90"/>
    <n v="89"/>
    <x v="1"/>
    <n v="3"/>
    <n v="2"/>
    <s v="PBM004"/>
    <x v="1"/>
    <s v="COMMERCIAL"/>
    <s v="MAC"/>
    <n v="594"/>
    <n v="504.9"/>
    <n v="1480.55"/>
    <n v="1.8"/>
    <n v="1482.35"/>
    <n v="1245.17"/>
    <n v="237.18"/>
    <n v="1405.86"/>
    <n v="0"/>
    <n v="76.48"/>
    <x v="0"/>
    <m/>
    <m/>
    <n v="5"/>
    <n v="0"/>
  </r>
  <r>
    <s v="RX002871"/>
    <d v="2024-03-12T00:00:00"/>
    <s v="PT0031"/>
    <s v="DR003"/>
    <s v="Dr. Priya Patel"/>
    <s v="Endocrinology"/>
    <s v="RX001"/>
    <s v="Main St Pharmacy"/>
    <s v="Boston"/>
    <s v="MA"/>
    <s v="68382-0035-01"/>
    <m/>
    <x v="2"/>
    <s v="CCB"/>
    <n v="30"/>
    <n v="29"/>
    <x v="0"/>
    <n v="1"/>
    <n v="0"/>
    <s v="PBM001"/>
    <x v="0"/>
    <s v="COMMERCIAL"/>
    <s v="MAC"/>
    <n v="7.2"/>
    <n v="5.76"/>
    <n v="4.4400000000000004"/>
    <n v="1.78"/>
    <n v="6.22"/>
    <n v="5.41"/>
    <n v="1"/>
    <n v="5.49"/>
    <n v="0"/>
    <n v="0.73"/>
    <x v="0"/>
    <m/>
    <m/>
    <n v="6"/>
    <n v="0"/>
  </r>
  <r>
    <s v="RX002872"/>
    <d v="2023-08-27T00:00:00"/>
    <s v="PT0090"/>
    <s v="DR002"/>
    <s v="Dr. Michael Torres"/>
    <s v="Cardiology"/>
    <s v="RX004"/>
    <s v="Health Plus Pharmacy"/>
    <s v="Cambridge"/>
    <s v="MA"/>
    <s v="68382-0035-01"/>
    <m/>
    <x v="2"/>
    <s v="CCB"/>
    <n v="90"/>
    <n v="86"/>
    <x v="0"/>
    <n v="1"/>
    <n v="0"/>
    <s v="PBM003"/>
    <x v="3"/>
    <s v="COMMERCIAL"/>
    <s v="MAC"/>
    <n v="7.2"/>
    <n v="5.76"/>
    <n v="13.77"/>
    <n v="1.78"/>
    <n v="15.55"/>
    <n v="13.68"/>
    <n v="1.87"/>
    <n v="16.32"/>
    <n v="0"/>
    <n v="-0.78"/>
    <x v="2"/>
    <m/>
    <m/>
    <n v="5"/>
    <n v="0"/>
  </r>
  <r>
    <s v="RX002873"/>
    <d v="2023-04-27T00:00:00"/>
    <s v="PT0080"/>
    <s v="DR002"/>
    <s v="Dr. Michael Torres"/>
    <s v="Cardiology"/>
    <s v="RX004"/>
    <s v="Health Plus Pharmacy"/>
    <s v="Cambridge"/>
    <s v="MA"/>
    <s v="00169-4170-43"/>
    <s v="Ozempic 0.5mg"/>
    <x v="9"/>
    <s v="GLP-1"/>
    <n v="30"/>
    <n v="28"/>
    <x v="1"/>
    <n v="4"/>
    <n v="0"/>
    <s v="PBM003"/>
    <x v="3"/>
    <s v="COMMERCIAL"/>
    <s v="MAC"/>
    <n v="936"/>
    <n v="795.6"/>
    <n v="802.82"/>
    <n v="1.78"/>
    <n v="804.6"/>
    <n v="708.05"/>
    <n v="96.55"/>
    <n v="735.05"/>
    <n v="0"/>
    <n v="69.56"/>
    <x v="0"/>
    <m/>
    <m/>
    <n v="3"/>
    <n v="0"/>
  </r>
  <r>
    <s v="RX002874"/>
    <d v="2024-07-05T00:00:00"/>
    <s v="PT0048"/>
    <s v="DR001"/>
    <s v="Dr. Sarah Chen"/>
    <s v="Internal Medicine"/>
    <s v="RX004"/>
    <s v="Health Plus Pharmacy"/>
    <s v="Cambridge"/>
    <s v="MA"/>
    <s v="00093-0892-01"/>
    <m/>
    <x v="0"/>
    <s v="Antiplatelet"/>
    <n v="30"/>
    <n v="30"/>
    <x v="0"/>
    <n v="1"/>
    <n v="0"/>
    <s v="PBM001"/>
    <x v="0"/>
    <s v="COMMERCIAL"/>
    <s v="MAC"/>
    <n v="14.8"/>
    <n v="11.84"/>
    <n v="9.16"/>
    <n v="1.78"/>
    <n v="10.94"/>
    <n v="9.52"/>
    <n v="1.42"/>
    <n v="10.72"/>
    <n v="0"/>
    <n v="0.22"/>
    <x v="0"/>
    <m/>
    <m/>
    <n v="1"/>
    <n v="0"/>
  </r>
  <r>
    <s v="RX002875"/>
    <d v="2023-11-02T00:00:00"/>
    <s v="PT0113"/>
    <s v="DR002"/>
    <s v="Dr. Michael Torres"/>
    <s v="Cardiology"/>
    <s v="RX003"/>
    <s v="Community Care Pharmacy"/>
    <s v="Worcester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3.7"/>
    <n v="1.78"/>
    <n v="5.48"/>
    <n v="4.82"/>
    <n v="1"/>
    <n v="4.93"/>
    <n v="0"/>
    <n v="0.55000000000000004"/>
    <x v="0"/>
    <m/>
    <m/>
    <n v="5"/>
    <n v="0"/>
  </r>
  <r>
    <s v="RX002876"/>
    <d v="2024-01-29T00:00:00"/>
    <s v="PT0004"/>
    <s v="DR002"/>
    <s v="Dr. Michael Torres"/>
    <s v="Cardiology"/>
    <s v="RX003"/>
    <s v="Community Care Pharmacy"/>
    <s v="Worcester"/>
    <s v="MA"/>
    <s v="00007-4102-20"/>
    <s v="Plavix 75mg"/>
    <x v="0"/>
    <s v="Antiplatelet"/>
    <n v="30"/>
    <n v="30"/>
    <x v="1"/>
    <n v="2"/>
    <n v="2"/>
    <s v="PBM003"/>
    <x v="3"/>
    <s v="COMMERCIAL"/>
    <s v="MAC"/>
    <n v="174"/>
    <n v="147.9"/>
    <n v="145.30000000000001"/>
    <n v="1.78"/>
    <n v="147.08000000000001"/>
    <n v="129.43"/>
    <n v="17.649999999999999"/>
    <n v="131.74"/>
    <n v="0"/>
    <n v="15.33"/>
    <x v="0"/>
    <m/>
    <m/>
    <n v="11"/>
    <n v="0"/>
  </r>
  <r>
    <s v="RX002877"/>
    <d v="2023-11-18T00:00:00"/>
    <s v="PT0013"/>
    <s v="DR002"/>
    <s v="Dr. Michael Torres"/>
    <s v="Cardiology"/>
    <s v="RX001"/>
    <s v="Main St Pharmacy"/>
    <s v="Boston"/>
    <s v="MA"/>
    <s v="00093-0892-01"/>
    <m/>
    <x v="0"/>
    <s v="Antiplatelet"/>
    <n v="30"/>
    <n v="30"/>
    <x v="0"/>
    <n v="1"/>
    <n v="1"/>
    <s v="PBM003"/>
    <x v="3"/>
    <s v="COMMERCIAL"/>
    <s v="MAC"/>
    <n v="14.8"/>
    <n v="11.84"/>
    <n v="6.55"/>
    <n v="1.78"/>
    <n v="8.33"/>
    <n v="7.33"/>
    <n v="1"/>
    <n v="11.46"/>
    <n v="0"/>
    <n v="-3.14"/>
    <x v="0"/>
    <m/>
    <m/>
    <n v="6"/>
    <n v="0"/>
  </r>
  <r>
    <s v="RX002878"/>
    <d v="2023-11-26T00:00:00"/>
    <s v="PT0096"/>
    <s v="DR003"/>
    <s v="Dr. Priya Patel"/>
    <s v="Endocrinology"/>
    <s v="RX003"/>
    <s v="Community Care Pharmacy"/>
    <s v="Worcester"/>
    <s v="MA"/>
    <s v="00003-0208-11"/>
    <s v="Jardiance 25mg"/>
    <x v="5"/>
    <s v="SGLT2i"/>
    <n v="30"/>
    <n v="30"/>
    <x v="1"/>
    <n v="4"/>
    <n v="0"/>
    <s v="MCD001"/>
    <x v="4"/>
    <s v="GOVERNMENT"/>
    <s v="NADAC"/>
    <n v="564"/>
    <n v="479.4"/>
    <n v="455.43"/>
    <n v="2.2799999999999998"/>
    <n v="457.71"/>
    <n v="329.55"/>
    <n v="128.16"/>
    <n v="441.15"/>
    <n v="0"/>
    <n v="16.559999999999999"/>
    <x v="0"/>
    <m/>
    <m/>
    <n v="11"/>
    <n v="0"/>
  </r>
  <r>
    <s v="RX002879"/>
    <d v="2023-02-26T00:00:00"/>
    <s v="PT0115"/>
    <s v="DR003"/>
    <s v="Dr. Priya Patel"/>
    <s v="Endocrinology"/>
    <s v="RX003"/>
    <s v="Community Care Pharmacy"/>
    <s v="Worcester"/>
    <s v="MA"/>
    <s v="61269-0435-01"/>
    <m/>
    <x v="14"/>
    <s v="Biguanide"/>
    <n v="90"/>
    <n v="93"/>
    <x v="0"/>
    <n v="1"/>
    <n v="2"/>
    <s v="PBM001"/>
    <x v="0"/>
    <s v="COMMERCIAL"/>
    <s v="MAC"/>
    <n v="12.4"/>
    <n v="9.92"/>
    <n v="7.03"/>
    <n v="1.78"/>
    <n v="8.81"/>
    <n v="7.67"/>
    <n v="1.1499999999999999"/>
    <n v="9.5399999999999991"/>
    <n v="0"/>
    <n v="-0.72"/>
    <x v="0"/>
    <m/>
    <m/>
    <n v="6"/>
    <n v="0"/>
  </r>
  <r>
    <s v="RX002880"/>
    <d v="2023-04-30T00:00:00"/>
    <s v="PT0077"/>
    <s v="DR001"/>
    <s v="Dr. Sarah Chen"/>
    <s v="Internal Medicine"/>
    <s v="RX002"/>
    <s v="Westside Rx"/>
    <s v="Springfield"/>
    <s v="MA"/>
    <s v="00169-4302-12"/>
    <s v="Ozempic 1mg"/>
    <x v="8"/>
    <s v="GLP-1"/>
    <n v="30"/>
    <n v="30"/>
    <x v="1"/>
    <n v="4"/>
    <n v="0"/>
    <s v="PBM001"/>
    <x v="0"/>
    <s v="COMMERCIAL"/>
    <s v="MAC"/>
    <n v="936"/>
    <n v="795.6"/>
    <n v="775.05"/>
    <n v="1.78"/>
    <n v="776.83"/>
    <n v="675.84"/>
    <n v="100.99"/>
    <n v="743.19"/>
    <n v="0"/>
    <n v="33.64"/>
    <x v="2"/>
    <m/>
    <m/>
    <n v="1"/>
    <n v="1"/>
  </r>
  <r>
    <s v="RX002881"/>
    <d v="2023-12-24T00:00:00"/>
    <s v="PT0062"/>
    <s v="DR001"/>
    <s v="Dr. Sarah Chen"/>
    <s v="Internal Medicine"/>
    <s v="RX003"/>
    <s v="Community Care Pharmacy"/>
    <s v="Worcester"/>
    <s v="MA"/>
    <s v="61269-0435-01"/>
    <m/>
    <x v="14"/>
    <s v="Biguanide"/>
    <n v="90"/>
    <n v="85"/>
    <x v="0"/>
    <n v="1"/>
    <n v="0"/>
    <s v="PBM004"/>
    <x v="1"/>
    <s v="COMMERCIAL"/>
    <s v="MAC"/>
    <n v="12.4"/>
    <n v="9.92"/>
    <n v="6.79"/>
    <n v="1.8"/>
    <n v="8.59"/>
    <n v="7.22"/>
    <n v="1.37"/>
    <n v="9.08"/>
    <n v="0"/>
    <n v="-0.48"/>
    <x v="0"/>
    <m/>
    <m/>
    <n v="4"/>
    <n v="0"/>
  </r>
  <r>
    <s v="RX002882"/>
    <d v="2023-01-14T00:00:00"/>
    <s v="PT0033"/>
    <s v="DR001"/>
    <s v="Dr. Sarah Chen"/>
    <s v="Internal Medicine"/>
    <s v="RX001"/>
    <s v="Main St Pharmacy"/>
    <s v="Boston"/>
    <s v="MA"/>
    <s v="00173-0682-20"/>
    <s v="Advair Diskus 250/50"/>
    <x v="1"/>
    <s v="ICS/LABA"/>
    <n v="90"/>
    <n v="93"/>
    <x v="1"/>
    <n v="3"/>
    <n v="0"/>
    <s v="PBM003"/>
    <x v="3"/>
    <s v="COMMERCIAL"/>
    <s v="MAC"/>
    <n v="384"/>
    <n v="326.39999999999998"/>
    <n v="989.68"/>
    <n v="1.78"/>
    <n v="991.46"/>
    <n v="872.49"/>
    <n v="118.98"/>
    <n v="924.55"/>
    <n v="0"/>
    <n v="66.91"/>
    <x v="0"/>
    <m/>
    <m/>
    <n v="8"/>
    <n v="0"/>
  </r>
  <r>
    <s v="RX002883"/>
    <d v="2023-06-24T00:00:00"/>
    <s v="PT0115"/>
    <s v="DR003"/>
    <s v="Dr. Priya Patel"/>
    <s v="Endocrinology"/>
    <s v="RX004"/>
    <s v="Health Plus Pharmacy"/>
    <s v="Cambridge"/>
    <s v="MA"/>
    <s v="61269-0435-01"/>
    <m/>
    <x v="14"/>
    <s v="Biguanide"/>
    <n v="90"/>
    <n v="90"/>
    <x v="0"/>
    <n v="1"/>
    <n v="0"/>
    <s v="CASH"/>
    <x v="6"/>
    <s v="CASH"/>
    <s v="AWP"/>
    <n v="12.4"/>
    <n v="9.92"/>
    <n v="11.16"/>
    <n v="0"/>
    <n v="11.16"/>
    <n v="0"/>
    <n v="11.16"/>
    <n v="8.75"/>
    <n v="0"/>
    <n v="2.41"/>
    <x v="0"/>
    <m/>
    <m/>
    <n v="6"/>
    <n v="0"/>
  </r>
  <r>
    <s v="RX002884"/>
    <d v="2024-06-27T00:00:00"/>
    <s v="PT0043"/>
    <s v="DR002"/>
    <s v="Dr. Michael Torres"/>
    <s v="Cardiology"/>
    <s v="RX001"/>
    <s v="Main St Pharmacy"/>
    <s v="Boston"/>
    <s v="MA"/>
    <s v="61269-0435-01"/>
    <m/>
    <x v="14"/>
    <s v="Biguanide"/>
    <n v="90"/>
    <n v="92"/>
    <x v="0"/>
    <n v="1"/>
    <n v="0"/>
    <s v="PBM002"/>
    <x v="2"/>
    <s v="COMMERCIAL"/>
    <s v="MAC"/>
    <n v="12.4"/>
    <n v="9.92"/>
    <n v="0"/>
    <n v="0"/>
    <n v="0"/>
    <n v="0"/>
    <n v="0"/>
    <n v="0"/>
    <n v="0"/>
    <n v="0"/>
    <x v="1"/>
    <n v="75"/>
    <s v="Prior Authorization Required"/>
    <n v="8"/>
    <n v="1"/>
  </r>
  <r>
    <s v="RX002885"/>
    <d v="2023-07-01T00:00:00"/>
    <s v="PT0073"/>
    <s v="DR003"/>
    <s v="Dr. Priya Patel"/>
    <s v="Endocrinology"/>
    <s v="RX004"/>
    <s v="Health Plus Pharmacy"/>
    <s v="Cambridge"/>
    <s v="MA"/>
    <s v="68382-0035-01"/>
    <m/>
    <x v="2"/>
    <s v="CCB"/>
    <n v="30"/>
    <n v="29"/>
    <x v="0"/>
    <n v="1"/>
    <n v="0"/>
    <s v="PBM001"/>
    <x v="0"/>
    <s v="COMMERCIAL"/>
    <s v="MAC"/>
    <n v="7.2"/>
    <n v="5.76"/>
    <n v="3.97"/>
    <n v="1.78"/>
    <n v="5.75"/>
    <n v="5"/>
    <n v="1"/>
    <n v="5.13"/>
    <n v="0"/>
    <n v="0.62"/>
    <x v="0"/>
    <m/>
    <m/>
    <n v="5"/>
    <n v="0"/>
  </r>
  <r>
    <s v="RX002886"/>
    <d v="2023-09-20T00:00:00"/>
    <s v="PT0036"/>
    <s v="DR004"/>
    <s v="Dr. James Williams"/>
    <s v="Primary Care"/>
    <s v="RX001"/>
    <s v="Main St Pharmacy"/>
    <s v="Boston"/>
    <s v="MA"/>
    <s v="00085-1234-01"/>
    <m/>
    <x v="4"/>
    <s v="ACE Inhibitor"/>
    <n v="90"/>
    <n v="89"/>
    <x v="0"/>
    <n v="1"/>
    <n v="1"/>
    <s v="MCR001"/>
    <x v="5"/>
    <s v="GOVERNMENT"/>
    <s v="MAC"/>
    <n v="8.5"/>
    <n v="6.8"/>
    <n v="0"/>
    <n v="0"/>
    <n v="0"/>
    <n v="0"/>
    <n v="0"/>
    <n v="0"/>
    <n v="0"/>
    <n v="0"/>
    <x v="1"/>
    <n v="75"/>
    <s v="Prior Authorization Required"/>
    <n v="11"/>
    <n v="0"/>
  </r>
  <r>
    <s v="RX002887"/>
    <d v="2024-12-08T00:00:00"/>
    <s v="PT0016"/>
    <s v="DR001"/>
    <s v="Dr. Sarah Chen"/>
    <s v="Internal Medicine"/>
    <s v="RX001"/>
    <s v="Main St Pharmacy"/>
    <s v="Boston"/>
    <s v="MA"/>
    <s v="00591-3622-19"/>
    <m/>
    <x v="12"/>
    <s v="PPI"/>
    <n v="30"/>
    <n v="30"/>
    <x v="0"/>
    <n v="1"/>
    <n v="0"/>
    <s v="MCR001"/>
    <x v="5"/>
    <s v="GOVERNMENT"/>
    <s v="MAC"/>
    <n v="6.9"/>
    <n v="5.52"/>
    <n v="4.17"/>
    <n v="1.77"/>
    <n v="5.94"/>
    <n v="4.75"/>
    <n v="1.19"/>
    <n v="5.21"/>
    <n v="0"/>
    <n v="0.74"/>
    <x v="0"/>
    <m/>
    <m/>
    <n v="5"/>
    <n v="0"/>
  </r>
  <r>
    <s v="RX002888"/>
    <d v="2023-10-12T00:00:00"/>
    <s v="PT0065"/>
    <s v="DR003"/>
    <s v="Dr. Priya Patel"/>
    <s v="Endocrinology"/>
    <s v="RX003"/>
    <s v="Community Care Pharmacy"/>
    <s v="Worcester"/>
    <s v="MA"/>
    <s v="00173-0682-20"/>
    <s v="Advair Diskus 250/50"/>
    <x v="1"/>
    <s v="ICS/LABA"/>
    <n v="30"/>
    <n v="30"/>
    <x v="1"/>
    <n v="3"/>
    <n v="1"/>
    <s v="PBM002"/>
    <x v="2"/>
    <s v="COMMERCIAL"/>
    <s v="MAC"/>
    <n v="384"/>
    <n v="326.39999999999998"/>
    <n v="324.63"/>
    <n v="1.79"/>
    <n v="326.42"/>
    <n v="277.45"/>
    <n v="48.96"/>
    <n v="315.08999999999997"/>
    <n v="0"/>
    <n v="11.33"/>
    <x v="0"/>
    <m/>
    <m/>
    <n v="4"/>
    <n v="1"/>
  </r>
  <r>
    <s v="RX002889"/>
    <d v="2023-09-05T00:00:00"/>
    <s v="PT0088"/>
    <s v="DR001"/>
    <s v="Dr. Sarah Chen"/>
    <s v="Internal Medicine"/>
    <s v="RX001"/>
    <s v="Main St Pharmacy"/>
    <s v="Boston"/>
    <s v="MA"/>
    <s v="68382-0035-01"/>
    <m/>
    <x v="2"/>
    <s v="CCB"/>
    <n v="30"/>
    <n v="29"/>
    <x v="0"/>
    <n v="1"/>
    <n v="0"/>
    <s v="PBM002"/>
    <x v="2"/>
    <s v="COMMERCIAL"/>
    <s v="MAC"/>
    <n v="7.2"/>
    <n v="5.76"/>
    <n v="3.56"/>
    <n v="1.79"/>
    <n v="5.35"/>
    <n v="4.55"/>
    <n v="1"/>
    <n v="5.46"/>
    <n v="0"/>
    <n v="-0.11"/>
    <x v="0"/>
    <m/>
    <m/>
    <n v="11"/>
    <n v="1"/>
  </r>
  <r>
    <s v="RX002890"/>
    <d v="2023-04-05T00:00:00"/>
    <s v="PT0074"/>
    <s v="DR005"/>
    <s v="Dr. Lisa Johnson"/>
    <s v="Oncology"/>
    <s v="RX003"/>
    <s v="Community Care Pharmacy"/>
    <s v="Worcester"/>
    <s v="MA"/>
    <s v="00007-4102-20"/>
    <s v="Plavix 75mg"/>
    <x v="0"/>
    <s v="Antiplatelet"/>
    <n v="30"/>
    <n v="31"/>
    <x v="1"/>
    <n v="2"/>
    <n v="0"/>
    <s v="MCR001"/>
    <x v="5"/>
    <s v="GOVERNMENT"/>
    <s v="MAC"/>
    <n v="174"/>
    <n v="147.9"/>
    <n v="143.83000000000001"/>
    <n v="1.77"/>
    <n v="145.6"/>
    <n v="116.48"/>
    <n v="29.12"/>
    <n v="142.26"/>
    <n v="12.9"/>
    <n v="-9.56"/>
    <x v="0"/>
    <m/>
    <m/>
    <n v="10"/>
    <n v="0"/>
  </r>
  <r>
    <s v="RX002891"/>
    <d v="2023-08-29T00:00:00"/>
    <s v="PT0096"/>
    <s v="DR004"/>
    <s v="Dr. James Williams"/>
    <s v="Primary Care"/>
    <s v="RX003"/>
    <s v="Community Care Pharmacy"/>
    <s v="Worcester"/>
    <s v="MA"/>
    <s v="61269-0435-01"/>
    <m/>
    <x v="14"/>
    <s v="Biguanide"/>
    <n v="90"/>
    <n v="88"/>
    <x v="0"/>
    <n v="1"/>
    <n v="1"/>
    <s v="MCR001"/>
    <x v="5"/>
    <s v="GOVERNMENT"/>
    <s v="MAC"/>
    <n v="12.4"/>
    <n v="9.92"/>
    <n v="7.43"/>
    <n v="1.77"/>
    <n v="9.1999999999999993"/>
    <n v="7.36"/>
    <n v="1.84"/>
    <n v="8.8699999999999992"/>
    <n v="0"/>
    <n v="0.33"/>
    <x v="0"/>
    <m/>
    <m/>
    <n v="7"/>
    <n v="0"/>
  </r>
  <r>
    <s v="RX002892"/>
    <d v="2024-02-11T00:00:00"/>
    <s v="PT0110"/>
    <s v="DR004"/>
    <s v="Dr. James Williams"/>
    <s v="Primary Care"/>
    <s v="RX002"/>
    <s v="Westside Rx"/>
    <s v="Springfield"/>
    <s v="MA"/>
    <s v="00093-0892-01"/>
    <m/>
    <x v="0"/>
    <s v="Antiplatelet"/>
    <n v="30"/>
    <n v="30"/>
    <x v="0"/>
    <n v="1"/>
    <n v="2"/>
    <s v="PBM003"/>
    <x v="3"/>
    <s v="COMMERCIAL"/>
    <s v="MAC"/>
    <n v="14.8"/>
    <n v="11.84"/>
    <n v="7.92"/>
    <n v="1.78"/>
    <n v="9.6999999999999993"/>
    <n v="8.5399999999999991"/>
    <n v="1.1599999999999999"/>
    <n v="11.27"/>
    <n v="0"/>
    <n v="-1.57"/>
    <x v="0"/>
    <m/>
    <m/>
    <n v="0"/>
    <n v="0"/>
  </r>
  <r>
    <s v="RX002893"/>
    <d v="2023-04-13T00:00:00"/>
    <s v="PT0109"/>
    <s v="DR005"/>
    <s v="Dr. Lisa Johnson"/>
    <s v="Oncology"/>
    <s v="RX001"/>
    <s v="Main St Pharmacy"/>
    <s v="Boston"/>
    <s v="MA"/>
    <s v="61269-0435-01"/>
    <m/>
    <x v="14"/>
    <s v="Biguanide"/>
    <n v="90"/>
    <n v="90"/>
    <x v="0"/>
    <n v="1"/>
    <n v="0"/>
    <s v="PBM001"/>
    <x v="0"/>
    <s v="COMMERCIAL"/>
    <s v="MAC"/>
    <n v="12.4"/>
    <n v="9.92"/>
    <n v="6.58"/>
    <n v="1.78"/>
    <n v="8.36"/>
    <n v="7.28"/>
    <n v="1.0900000000000001"/>
    <n v="9.11"/>
    <n v="0"/>
    <n v="-0.74"/>
    <x v="0"/>
    <m/>
    <m/>
    <n v="7"/>
    <n v="0"/>
  </r>
  <r>
    <s v="RX002894"/>
    <d v="2023-03-25T00:00:00"/>
    <s v="PT0108"/>
    <s v="DR005"/>
    <s v="Dr. Lisa Johnson"/>
    <s v="Oncology"/>
    <s v="RX001"/>
    <s v="Main St Pharmacy"/>
    <s v="Boston"/>
    <s v="MA"/>
    <s v="68382-0035-01"/>
    <m/>
    <x v="2"/>
    <s v="CCB"/>
    <n v="30"/>
    <n v="29"/>
    <x v="0"/>
    <n v="1"/>
    <n v="0"/>
    <s v="PBM002"/>
    <x v="2"/>
    <s v="COMMERCIAL"/>
    <s v="MAC"/>
    <n v="7.2"/>
    <n v="5.76"/>
    <n v="4.46"/>
    <n v="1.79"/>
    <n v="6.25"/>
    <n v="5.31"/>
    <n v="1"/>
    <n v="5.15"/>
    <n v="0"/>
    <n v="1.0900000000000001"/>
    <x v="0"/>
    <m/>
    <m/>
    <n v="9"/>
    <n v="1"/>
  </r>
  <r>
    <s v="RX002895"/>
    <d v="2024-06-27T00:00:00"/>
    <s v="PT0041"/>
    <s v="DR001"/>
    <s v="Dr. Sarah Chen"/>
    <s v="Internal Medicine"/>
    <s v="RX004"/>
    <s v="Health Plus Pharmacy"/>
    <s v="Cambridge"/>
    <s v="MA"/>
    <s v="00085-1234-01"/>
    <m/>
    <x v="4"/>
    <s v="ACE Inhibitor"/>
    <n v="90"/>
    <n v="90"/>
    <x v="0"/>
    <n v="1"/>
    <n v="0"/>
    <s v="MCR001"/>
    <x v="5"/>
    <s v="GOVERNMENT"/>
    <s v="MAC"/>
    <n v="8.5"/>
    <n v="6.8"/>
    <n v="4.45"/>
    <n v="1.77"/>
    <n v="6.22"/>
    <n v="4.9800000000000004"/>
    <n v="1.24"/>
    <n v="6.51"/>
    <n v="0"/>
    <n v="-0.28000000000000003"/>
    <x v="0"/>
    <m/>
    <m/>
    <n v="10"/>
    <n v="0"/>
  </r>
  <r>
    <s v="RX002896"/>
    <d v="2023-02-17T00:00:00"/>
    <s v="PT0106"/>
    <s v="DR004"/>
    <s v="Dr. James Williams"/>
    <s v="Primary Care"/>
    <s v="RX004"/>
    <s v="Health Plus Pharmacy"/>
    <s v="Cambridge"/>
    <s v="MA"/>
    <s v="00003-0208-11"/>
    <s v="Jardiance 25mg"/>
    <x v="5"/>
    <s v="SGLT2i"/>
    <n v="30"/>
    <n v="31"/>
    <x v="1"/>
    <n v="4"/>
    <n v="0"/>
    <s v="MCR001"/>
    <x v="5"/>
    <s v="GOVERNMENT"/>
    <s v="MAC"/>
    <n v="564"/>
    <n v="479.4"/>
    <n v="467.33"/>
    <n v="1.77"/>
    <n v="469.1"/>
    <n v="375.28"/>
    <n v="93.82"/>
    <n v="442.64"/>
    <n v="29.96"/>
    <n v="-3.5"/>
    <x v="0"/>
    <m/>
    <m/>
    <n v="7"/>
    <n v="0"/>
  </r>
  <r>
    <s v="RX002897"/>
    <d v="2023-01-19T00:00:00"/>
    <s v="PT0037"/>
    <s v="DR003"/>
    <s v="Dr. Priya Patel"/>
    <s v="Endocrinology"/>
    <s v="RX002"/>
    <s v="Westside Rx"/>
    <s v="Springfield"/>
    <s v="MA"/>
    <s v="00085-1234-01"/>
    <m/>
    <x v="4"/>
    <s v="ACE Inhibitor"/>
    <n v="90"/>
    <n v="87"/>
    <x v="0"/>
    <n v="1"/>
    <n v="0"/>
    <s v="MCD001"/>
    <x v="4"/>
    <s v="GOVERNMENT"/>
    <s v="NADAC"/>
    <n v="8.5"/>
    <n v="6.8"/>
    <n v="6.46"/>
    <n v="0.03"/>
    <n v="6.49"/>
    <n v="4.67"/>
    <n v="1.82"/>
    <n v="6.2"/>
    <n v="0"/>
    <n v="0.28999999999999998"/>
    <x v="0"/>
    <m/>
    <m/>
    <n v="9"/>
    <n v="0"/>
  </r>
  <r>
    <s v="RX002898"/>
    <d v="2024-01-15T00:00:00"/>
    <s v="PT0035"/>
    <s v="DR002"/>
    <s v="Dr. Michael Torres"/>
    <s v="Cardiology"/>
    <s v="RX003"/>
    <s v="Community Care Pharmacy"/>
    <s v="Worcester"/>
    <s v="MA"/>
    <s v="00591-3622-19"/>
    <m/>
    <x v="12"/>
    <s v="PPI"/>
    <n v="30"/>
    <n v="31"/>
    <x v="0"/>
    <n v="1"/>
    <n v="0"/>
    <s v="PBM002"/>
    <x v="2"/>
    <s v="COMMERCIAL"/>
    <s v="MAC"/>
    <n v="6.9"/>
    <n v="5.52"/>
    <n v="3.71"/>
    <n v="1.79"/>
    <n v="5.5"/>
    <n v="4.68"/>
    <n v="1"/>
    <n v="5.33"/>
    <n v="0"/>
    <n v="0.17"/>
    <x v="0"/>
    <m/>
    <m/>
    <n v="11"/>
    <n v="0"/>
  </r>
  <r>
    <s v="RX002899"/>
    <d v="2023-09-05T00:00:00"/>
    <s v="PT0043"/>
    <s v="DR002"/>
    <s v="Dr. Michael Torres"/>
    <s v="Cardiology"/>
    <s v="RX004"/>
    <s v="Health Plus Pharmacy"/>
    <s v="Cambridge"/>
    <s v="MA"/>
    <s v="68382-0035-01"/>
    <m/>
    <x v="2"/>
    <s v="CCB"/>
    <n v="30"/>
    <n v="28"/>
    <x v="0"/>
    <n v="1"/>
    <n v="0"/>
    <s v="PBM003"/>
    <x v="3"/>
    <s v="COMMERCIAL"/>
    <s v="MAC"/>
    <n v="7.2"/>
    <n v="5.76"/>
    <n v="4.57"/>
    <n v="1.78"/>
    <n v="6.35"/>
    <n v="5.59"/>
    <n v="1"/>
    <n v="5.07"/>
    <n v="0"/>
    <n v="1.28"/>
    <x v="0"/>
    <m/>
    <m/>
    <n v="3"/>
    <n v="0"/>
  </r>
  <r>
    <s v="RX002900"/>
    <d v="2024-06-24T00:00:00"/>
    <s v="PT0042"/>
    <s v="DR002"/>
    <s v="Dr. Michael Torres"/>
    <s v="Cardiology"/>
    <s v="RX004"/>
    <s v="Health Plus Pharmacy"/>
    <s v="Cambridge"/>
    <s v="MA"/>
    <s v="68382-0035-01"/>
    <m/>
    <x v="2"/>
    <s v="CCB"/>
    <n v="30"/>
    <n v="30"/>
    <x v="0"/>
    <n v="1"/>
    <n v="2"/>
    <s v="PBM001"/>
    <x v="0"/>
    <s v="COMMERCIAL"/>
    <s v="MAC"/>
    <n v="7.2"/>
    <n v="5.76"/>
    <n v="3.37"/>
    <n v="1.78"/>
    <n v="5.15"/>
    <n v="4.4800000000000004"/>
    <n v="1"/>
    <n v="5.27"/>
    <n v="0"/>
    <n v="-0.12"/>
    <x v="0"/>
    <m/>
    <m/>
    <n v="11"/>
    <n v="0"/>
  </r>
  <r>
    <s v="RX002901"/>
    <d v="2024-02-17T00:00:00"/>
    <s v="PT0082"/>
    <s v="DR004"/>
    <s v="Dr. James Williams"/>
    <s v="Primary Care"/>
    <s v="RX002"/>
    <s v="Westside Rx"/>
    <s v="Springfield"/>
    <s v="MA"/>
    <s v="00169-4302-12"/>
    <s v="Ozempic 1mg"/>
    <x v="8"/>
    <s v="GLP-1"/>
    <n v="30"/>
    <n v="29"/>
    <x v="1"/>
    <n v="4"/>
    <n v="0"/>
    <s v="MCR001"/>
    <x v="5"/>
    <s v="GOVERNMENT"/>
    <s v="MAC"/>
    <n v="936"/>
    <n v="795.6"/>
    <n v="789.1"/>
    <n v="1.77"/>
    <n v="790.87"/>
    <n v="632.69000000000005"/>
    <n v="158.16999999999999"/>
    <n v="702.36"/>
    <n v="55.76"/>
    <n v="32.75"/>
    <x v="0"/>
    <m/>
    <m/>
    <n v="4"/>
    <n v="0"/>
  </r>
  <r>
    <s v="RX002902"/>
    <d v="2024-12-09T00:00:00"/>
    <s v="PT0107"/>
    <s v="DR002"/>
    <s v="Dr. Michael Torres"/>
    <s v="Cardiology"/>
    <s v="RX003"/>
    <s v="Community Care Pharmacy"/>
    <s v="Worcester"/>
    <s v="MA"/>
    <s v="00003-0894-20"/>
    <s v="Eliquis 5mg"/>
    <x v="10"/>
    <s v="Anticoagulant"/>
    <n v="30"/>
    <n v="29"/>
    <x v="1"/>
    <n v="3"/>
    <n v="0"/>
    <s v="MCD001"/>
    <x v="4"/>
    <s v="GOVERNMENT"/>
    <s v="NADAC"/>
    <n v="594"/>
    <n v="504.9"/>
    <n v="0"/>
    <n v="0"/>
    <n v="0"/>
    <n v="0"/>
    <n v="0"/>
    <n v="0"/>
    <n v="0"/>
    <n v="0"/>
    <x v="1"/>
    <n v="75"/>
    <s v="Prior Authorization Required"/>
    <n v="5"/>
    <n v="1"/>
  </r>
  <r>
    <s v="RX002903"/>
    <d v="2023-10-12T00:00:00"/>
    <s v="PT0009"/>
    <s v="DR002"/>
    <s v="Dr. Michael Torres"/>
    <s v="Cardiology"/>
    <s v="RX003"/>
    <s v="Community Care Pharmacy"/>
    <s v="Worcester"/>
    <s v="MA"/>
    <s v="00085-1234-01"/>
    <m/>
    <x v="4"/>
    <s v="ACE Inhibitor"/>
    <n v="90"/>
    <n v="90"/>
    <x v="0"/>
    <n v="1"/>
    <n v="0"/>
    <s v="MCR001"/>
    <x v="5"/>
    <s v="GOVERNMENT"/>
    <s v="MAC"/>
    <n v="8.5"/>
    <n v="6.8"/>
    <n v="4.45"/>
    <n v="1.77"/>
    <n v="6.22"/>
    <n v="4.9800000000000004"/>
    <n v="1.24"/>
    <n v="6.16"/>
    <n v="0"/>
    <n v="0.06"/>
    <x v="0"/>
    <m/>
    <m/>
    <n v="6"/>
    <n v="0"/>
  </r>
  <r>
    <s v="RX002904"/>
    <d v="2023-12-18T00:00:00"/>
    <s v="PT0079"/>
    <s v="DR002"/>
    <s v="Dr. Michael Torres"/>
    <s v="Cardiology"/>
    <s v="RX004"/>
    <s v="Health Plus Pharmacy"/>
    <s v="Cambridge"/>
    <s v="MA"/>
    <s v="00071-0155-23"/>
    <s v="Lipitor"/>
    <x v="3"/>
    <s v="Statin"/>
    <n v="30"/>
    <n v="29"/>
    <x v="1"/>
    <n v="2"/>
    <n v="0"/>
    <s v="MCR001"/>
    <x v="5"/>
    <s v="GOVERNMENT"/>
    <s v="MAC"/>
    <n v="185.4"/>
    <n v="157.59"/>
    <n v="158.71"/>
    <n v="1.77"/>
    <n v="160.47999999999999"/>
    <n v="128.38"/>
    <n v="32.1"/>
    <n v="143.62"/>
    <n v="11.29"/>
    <n v="5.56"/>
    <x v="0"/>
    <m/>
    <m/>
    <n v="2"/>
    <n v="1"/>
  </r>
  <r>
    <s v="RX002905"/>
    <d v="2023-08-09T00:00:00"/>
    <s v="PT0075"/>
    <s v="DR002"/>
    <s v="Dr. Michael Torres"/>
    <s v="Cardiology"/>
    <s v="RX001"/>
    <s v="Main St Pharmacy"/>
    <s v="Boston"/>
    <s v="MA"/>
    <s v="00085-1234-01"/>
    <m/>
    <x v="4"/>
    <s v="ACE Inhibitor"/>
    <n v="90"/>
    <n v="85"/>
    <x v="0"/>
    <n v="1"/>
    <n v="0"/>
    <s v="PBM001"/>
    <x v="0"/>
    <s v="COMMERCIAL"/>
    <s v="MAC"/>
    <n v="8.5"/>
    <n v="6.8"/>
    <n v="5.01"/>
    <n v="1.78"/>
    <n v="6.79"/>
    <n v="5.91"/>
    <n v="1"/>
    <n v="6.49"/>
    <n v="0"/>
    <n v="0.31"/>
    <x v="0"/>
    <m/>
    <m/>
    <n v="4"/>
    <n v="1"/>
  </r>
  <r>
    <s v="RX002906"/>
    <d v="2024-09-30T00:00:00"/>
    <s v="PT0074"/>
    <s v="DR003"/>
    <s v="Dr. Priya Patel"/>
    <s v="Endocrinology"/>
    <s v="RX002"/>
    <s v="Westside Rx"/>
    <s v="Springfield"/>
    <s v="MA"/>
    <s v="00591-3622-19"/>
    <m/>
    <x v="12"/>
    <s v="PPI"/>
    <n v="30"/>
    <n v="30"/>
    <x v="0"/>
    <n v="1"/>
    <n v="2"/>
    <s v="PBM003"/>
    <x v="3"/>
    <s v="COMMERCIAL"/>
    <s v="MAC"/>
    <n v="6.9"/>
    <n v="5.52"/>
    <n v="3.16"/>
    <n v="1.78"/>
    <n v="4.9400000000000004"/>
    <n v="4.3499999999999996"/>
    <n v="1"/>
    <n v="5.05"/>
    <n v="0"/>
    <n v="-0.11"/>
    <x v="0"/>
    <m/>
    <m/>
    <n v="1"/>
    <n v="0"/>
  </r>
  <r>
    <s v="RX002907"/>
    <d v="2023-02-10T00:00:00"/>
    <s v="PT0013"/>
    <s v="DR003"/>
    <s v="Dr. Priya Patel"/>
    <s v="Endocrinology"/>
    <s v="RX004"/>
    <s v="Health Plus Pharmacy"/>
    <s v="Cambridge"/>
    <s v="MA"/>
    <s v="00003-0894-20"/>
    <s v="Eliquis 5mg"/>
    <x v="10"/>
    <s v="Anticoagulant"/>
    <n v="30"/>
    <n v="29"/>
    <x v="1"/>
    <n v="3"/>
    <n v="2"/>
    <s v="MCR001"/>
    <x v="5"/>
    <s v="GOVERNMENT"/>
    <s v="MAC"/>
    <n v="594"/>
    <n v="504.9"/>
    <n v="497.95"/>
    <n v="1.77"/>
    <n v="499.72"/>
    <n v="399.78"/>
    <n v="99.94"/>
    <n v="489.46"/>
    <n v="33.81"/>
    <n v="-23.54"/>
    <x v="0"/>
    <m/>
    <m/>
    <n v="1"/>
    <n v="0"/>
  </r>
  <r>
    <s v="RX002908"/>
    <d v="2024-07-30T00:00:00"/>
    <s v="PT0050"/>
    <s v="DR002"/>
    <s v="Dr. Michael Torres"/>
    <s v="Cardiology"/>
    <s v="RX002"/>
    <s v="Westside Rx"/>
    <s v="Springfield"/>
    <s v="MA"/>
    <s v="00093-0892-01"/>
    <m/>
    <x v="0"/>
    <s v="Antiplatelet"/>
    <n v="30"/>
    <n v="31"/>
    <x v="0"/>
    <n v="1"/>
    <n v="1"/>
    <s v="PBM001"/>
    <x v="0"/>
    <s v="COMMERCIAL"/>
    <s v="MAC"/>
    <n v="14.8"/>
    <n v="11.84"/>
    <n v="6.69"/>
    <n v="1.78"/>
    <n v="8.4700000000000006"/>
    <n v="7.37"/>
    <n v="1.1000000000000001"/>
    <n v="10.81"/>
    <n v="0"/>
    <n v="-2.34"/>
    <x v="0"/>
    <m/>
    <m/>
    <n v="4"/>
    <n v="1"/>
  </r>
  <r>
    <s v="RX002909"/>
    <d v="2024-11-22T00:00:00"/>
    <s v="PT0087"/>
    <s v="DR005"/>
    <s v="Dr. Lisa Johnson"/>
    <s v="Oncology"/>
    <s v="RX002"/>
    <s v="Westside Rx"/>
    <s v="Springfield"/>
    <s v="MA"/>
    <s v="00007-4102-20"/>
    <s v="Plavix 75mg"/>
    <x v="0"/>
    <s v="Antiplatelet"/>
    <n v="30"/>
    <n v="30"/>
    <x v="1"/>
    <n v="2"/>
    <n v="2"/>
    <s v="MCD001"/>
    <x v="4"/>
    <s v="GOVERNMENT"/>
    <s v="NADAC"/>
    <n v="174"/>
    <n v="147.9"/>
    <n v="140.5"/>
    <n v="0.7"/>
    <n v="141.21"/>
    <n v="101.67"/>
    <n v="39.54"/>
    <n v="141.87"/>
    <n v="0"/>
    <n v="-0.67"/>
    <x v="0"/>
    <m/>
    <m/>
    <n v="8"/>
    <n v="0"/>
  </r>
  <r>
    <s v="RX002910"/>
    <d v="2023-11-10T00:00:00"/>
    <s v="PT0095"/>
    <s v="DR002"/>
    <s v="Dr. Michael Torres"/>
    <s v="Cardiology"/>
    <s v="RX004"/>
    <s v="Health Plus Pharmacy"/>
    <s v="Cambridge"/>
    <s v="MA"/>
    <s v="00085-1234-01"/>
    <m/>
    <x v="4"/>
    <s v="ACE Inhibitor"/>
    <n v="90"/>
    <n v="87"/>
    <x v="0"/>
    <n v="1"/>
    <n v="1"/>
    <s v="PBM003"/>
    <x v="3"/>
    <s v="COMMERCIAL"/>
    <s v="MAC"/>
    <n v="8.5"/>
    <n v="6.8"/>
    <n v="4.8099999999999996"/>
    <n v="1.78"/>
    <n v="6.59"/>
    <n v="5.8"/>
    <n v="1"/>
    <n v="6.18"/>
    <n v="0"/>
    <n v="0.41"/>
    <x v="0"/>
    <m/>
    <m/>
    <n v="7"/>
    <n v="0"/>
  </r>
  <r>
    <s v="RX002911"/>
    <d v="2023-07-29T00:00:00"/>
    <s v="PT0043"/>
    <s v="DR005"/>
    <s v="Dr. Lisa Johnson"/>
    <s v="Oncology"/>
    <s v="RX004"/>
    <s v="Health Plus Pharmacy"/>
    <s v="Cambridge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9.31"/>
    <n v="1.77"/>
    <n v="11.08"/>
    <n v="8.86"/>
    <n v="2.2200000000000002"/>
    <n v="14.06"/>
    <n v="0"/>
    <n v="-2.98"/>
    <x v="0"/>
    <m/>
    <m/>
    <n v="9"/>
    <n v="1"/>
  </r>
  <r>
    <s v="RX002912"/>
    <d v="2023-09-09T00:00:00"/>
    <s v="PT0098"/>
    <s v="DR005"/>
    <s v="Dr. Lisa Johnson"/>
    <s v="Oncology"/>
    <s v="RX003"/>
    <s v="Community Care Pharmacy"/>
    <s v="Worcester"/>
    <s v="MA"/>
    <s v="00591-3622-19"/>
    <m/>
    <x v="12"/>
    <s v="PPI"/>
    <n v="30"/>
    <n v="30"/>
    <x v="0"/>
    <n v="1"/>
    <n v="0"/>
    <s v="PBM004"/>
    <x v="1"/>
    <s v="COMMERCIAL"/>
    <s v="MAC"/>
    <n v="6.9"/>
    <n v="5.52"/>
    <n v="4.3499999999999996"/>
    <n v="1.8"/>
    <n v="6.15"/>
    <n v="5.17"/>
    <n v="1"/>
    <n v="5.21"/>
    <n v="0"/>
    <n v="0.94"/>
    <x v="0"/>
    <m/>
    <m/>
    <n v="8"/>
    <n v="0"/>
  </r>
  <r>
    <s v="RX002913"/>
    <d v="2024-06-23T00:00:00"/>
    <s v="PT0069"/>
    <s v="DR002"/>
    <s v="Dr. Michael Torres"/>
    <s v="Cardiology"/>
    <s v="RX001"/>
    <s v="Main St Pharmacy"/>
    <s v="Boston"/>
    <s v="MA"/>
    <s v="50458-0579-30"/>
    <s v="Xarelto 20mg"/>
    <x v="13"/>
    <s v="Anticoagulant"/>
    <n v="30"/>
    <n v="29"/>
    <x v="1"/>
    <n v="3"/>
    <n v="0"/>
    <s v="MCR001"/>
    <x v="5"/>
    <s v="GOVERNMENT"/>
    <s v="MAC"/>
    <n v="558"/>
    <n v="474.3"/>
    <n v="468.58"/>
    <n v="1.77"/>
    <n v="470.35"/>
    <n v="376.28"/>
    <n v="94.07"/>
    <n v="438.64"/>
    <n v="30.11"/>
    <n v="1.6"/>
    <x v="0"/>
    <m/>
    <m/>
    <n v="0"/>
    <n v="0"/>
  </r>
  <r>
    <s v="RX002914"/>
    <d v="2024-01-22T00:00:00"/>
    <s v="PT0096"/>
    <s v="DR005"/>
    <s v="Dr. Lisa Johnson"/>
    <s v="Oncology"/>
    <s v="RX002"/>
    <s v="Westside Rx"/>
    <s v="Springfield"/>
    <s v="MA"/>
    <s v="68382-0035-01"/>
    <m/>
    <x v="2"/>
    <s v="CCB"/>
    <n v="30"/>
    <n v="29"/>
    <x v="0"/>
    <n v="1"/>
    <n v="1"/>
    <s v="MCR001"/>
    <x v="5"/>
    <s v="GOVERNMENT"/>
    <s v="MAC"/>
    <n v="7.2"/>
    <n v="5.76"/>
    <n v="3.72"/>
    <n v="1.77"/>
    <n v="5.49"/>
    <n v="4.3899999999999997"/>
    <n v="1.1000000000000001"/>
    <n v="5.16"/>
    <n v="0"/>
    <n v="0.32"/>
    <x v="0"/>
    <m/>
    <m/>
    <n v="1"/>
    <n v="0"/>
  </r>
  <r>
    <s v="RX002915"/>
    <d v="2023-03-21T00:00:00"/>
    <s v="PT0073"/>
    <s v="DR003"/>
    <s v="Dr. Priya Patel"/>
    <s v="Endocrinology"/>
    <s v="RX001"/>
    <s v="Main St Pharmacy"/>
    <s v="Boston"/>
    <s v="MA"/>
    <s v="00071-0155-23"/>
    <s v="Lipitor"/>
    <x v="3"/>
    <s v="Statin"/>
    <n v="30"/>
    <n v="28"/>
    <x v="1"/>
    <n v="2"/>
    <n v="0"/>
    <s v="PBM001"/>
    <x v="0"/>
    <s v="COMMERCIAL"/>
    <s v="MAC"/>
    <n v="185.4"/>
    <n v="157.59"/>
    <n v="0"/>
    <n v="0"/>
    <n v="0"/>
    <n v="0"/>
    <n v="0"/>
    <n v="0"/>
    <n v="0"/>
    <n v="0"/>
    <x v="1"/>
    <n v="76"/>
    <s v="Plan Limitations Exceeded"/>
    <n v="4"/>
    <n v="1"/>
  </r>
  <r>
    <s v="RX002916"/>
    <d v="2024-01-09T00:00:00"/>
    <s v="PT0103"/>
    <s v="DR004"/>
    <s v="Dr. James Williams"/>
    <s v="Primary Care"/>
    <s v="RX002"/>
    <s v="Westside Rx"/>
    <s v="Springfield"/>
    <s v="MA"/>
    <s v="68382-0035-01"/>
    <m/>
    <x v="2"/>
    <s v="CCB"/>
    <n v="30"/>
    <n v="29"/>
    <x v="0"/>
    <n v="1"/>
    <n v="0"/>
    <s v="PBM003"/>
    <x v="3"/>
    <s v="COMMERCIAL"/>
    <s v="MAC"/>
    <n v="7.2"/>
    <n v="5.76"/>
    <n v="3.59"/>
    <n v="1.78"/>
    <n v="5.37"/>
    <n v="4.72"/>
    <n v="1"/>
    <n v="5.27"/>
    <n v="0"/>
    <n v="0.09"/>
    <x v="0"/>
    <m/>
    <m/>
    <n v="5"/>
    <n v="1"/>
  </r>
  <r>
    <s v="RX002917"/>
    <d v="2024-06-07T00:00:00"/>
    <s v="PT0012"/>
    <s v="DR003"/>
    <s v="Dr. Priya Patel"/>
    <s v="Endocrinology"/>
    <s v="RX001"/>
    <s v="Main St Pharmacy"/>
    <s v="Boston"/>
    <s v="MA"/>
    <s v="00093-7193-98"/>
    <m/>
    <x v="3"/>
    <s v="Statin"/>
    <n v="30"/>
    <n v="30"/>
    <x v="0"/>
    <n v="1"/>
    <n v="0"/>
    <s v="PBM001"/>
    <x v="0"/>
    <s v="COMMERCIAL"/>
    <s v="MAC"/>
    <n v="18.2"/>
    <n v="14.56"/>
    <n v="11.08"/>
    <n v="1.78"/>
    <n v="12.86"/>
    <n v="11.19"/>
    <n v="1.67"/>
    <n v="14.06"/>
    <n v="0"/>
    <n v="-1.21"/>
    <x v="0"/>
    <m/>
    <m/>
    <n v="11"/>
    <n v="0"/>
  </r>
  <r>
    <s v="RX002918"/>
    <d v="2024-08-03T00:00:00"/>
    <s v="PT0004"/>
    <s v="DR003"/>
    <s v="Dr. Priya Patel"/>
    <s v="Endocrinology"/>
    <s v="RX004"/>
    <s v="Health Plus Pharmacy"/>
    <s v="Cambridge"/>
    <s v="MA"/>
    <s v="00093-7193-98"/>
    <m/>
    <x v="3"/>
    <s v="Statin"/>
    <n v="90"/>
    <n v="92"/>
    <x v="0"/>
    <n v="1"/>
    <n v="2"/>
    <s v="PBM004"/>
    <x v="1"/>
    <s v="COMMERCIAL"/>
    <s v="MAC"/>
    <n v="18.2"/>
    <n v="14.56"/>
    <n v="28.95"/>
    <n v="1.8"/>
    <n v="30.75"/>
    <n v="25.83"/>
    <n v="4.92"/>
    <n v="40.07"/>
    <n v="0"/>
    <n v="-9.32"/>
    <x v="0"/>
    <m/>
    <m/>
    <n v="1"/>
    <n v="0"/>
  </r>
  <r>
    <s v="RX002919"/>
    <d v="2024-04-09T00:00:00"/>
    <s v="PT0082"/>
    <s v="DR002"/>
    <s v="Dr. Michael Torres"/>
    <s v="Cardiology"/>
    <s v="RX004"/>
    <s v="Health Plus Pharmacy"/>
    <s v="Cambridge"/>
    <s v="MA"/>
    <s v="68382-0035-01"/>
    <m/>
    <x v="2"/>
    <s v="CCB"/>
    <n v="30"/>
    <n v="30"/>
    <x v="0"/>
    <n v="1"/>
    <n v="0"/>
    <s v="CASH"/>
    <x v="6"/>
    <s v="CASH"/>
    <s v="AWP"/>
    <n v="7.2"/>
    <n v="5.76"/>
    <n v="6.48"/>
    <n v="0"/>
    <n v="6.48"/>
    <n v="0"/>
    <n v="6.48"/>
    <n v="5.32"/>
    <n v="0"/>
    <n v="1.1599999999999999"/>
    <x v="0"/>
    <m/>
    <m/>
    <n v="0"/>
    <n v="1"/>
  </r>
  <r>
    <s v="RX002920"/>
    <d v="2023-06-10T00:00:00"/>
    <s v="PT0111"/>
    <s v="DR004"/>
    <s v="Dr. James Williams"/>
    <s v="Primary Care"/>
    <s v="RX002"/>
    <s v="Westside Rx"/>
    <s v="Springfield"/>
    <s v="MA"/>
    <s v="00591-3622-19"/>
    <m/>
    <x v="12"/>
    <s v="PPI"/>
    <n v="90"/>
    <n v="86"/>
    <x v="0"/>
    <n v="1"/>
    <n v="1"/>
    <s v="PBM002"/>
    <x v="2"/>
    <s v="COMMERCIAL"/>
    <s v="MAC"/>
    <n v="6.9"/>
    <n v="5.52"/>
    <n v="11.39"/>
    <n v="1.79"/>
    <n v="13.18"/>
    <n v="11.2"/>
    <n v="1.98"/>
    <n v="15.84"/>
    <n v="0"/>
    <n v="-2.66"/>
    <x v="0"/>
    <m/>
    <m/>
    <n v="0"/>
    <n v="0"/>
  </r>
  <r>
    <s v="RX002921"/>
    <d v="2023-10-04T00:00:00"/>
    <s v="PT0007"/>
    <s v="DR003"/>
    <s v="Dr. Priya Patel"/>
    <s v="Endocrinology"/>
    <s v="RX004"/>
    <s v="Health Plus Pharmacy"/>
    <s v="Cambridge"/>
    <s v="MA"/>
    <s v="00085-1234-01"/>
    <m/>
    <x v="4"/>
    <s v="ACE Inhibitor"/>
    <n v="90"/>
    <n v="87"/>
    <x v="0"/>
    <n v="1"/>
    <n v="1"/>
    <s v="PBM001"/>
    <x v="0"/>
    <s v="COMMERCIAL"/>
    <s v="MAC"/>
    <n v="8.5"/>
    <n v="6.8"/>
    <n v="4.75"/>
    <n v="1.78"/>
    <n v="6.53"/>
    <n v="5.68"/>
    <n v="1"/>
    <n v="6.55"/>
    <n v="0"/>
    <n v="-0.02"/>
    <x v="0"/>
    <m/>
    <m/>
    <n v="4"/>
    <n v="1"/>
  </r>
  <r>
    <s v="RX002922"/>
    <d v="2023-03-27T00:00:00"/>
    <s v="PT0005"/>
    <s v="DR004"/>
    <s v="Dr. James Williams"/>
    <s v="Primary Care"/>
    <s v="RX003"/>
    <s v="Community Care Pharmacy"/>
    <s v="Worcester"/>
    <s v="MA"/>
    <s v="00007-4102-20"/>
    <s v="Plavix 75mg"/>
    <x v="0"/>
    <s v="Antiplatelet"/>
    <n v="90"/>
    <n v="94"/>
    <x v="1"/>
    <n v="2"/>
    <n v="0"/>
    <s v="PBM001"/>
    <x v="0"/>
    <s v="COMMERCIAL"/>
    <s v="MAC"/>
    <n v="174"/>
    <n v="147.9"/>
    <n v="431.1"/>
    <n v="1.78"/>
    <n v="432.88"/>
    <n v="376.61"/>
    <n v="56.27"/>
    <n v="430.15"/>
    <n v="0"/>
    <n v="2.74"/>
    <x v="0"/>
    <m/>
    <m/>
    <n v="5"/>
    <n v="0"/>
  </r>
  <r>
    <s v="RX002923"/>
    <d v="2024-10-04T00:00:00"/>
    <s v="PT0100"/>
    <s v="DR005"/>
    <s v="Dr. Lisa Johnson"/>
    <s v="Oncology"/>
    <s v="RX003"/>
    <s v="Community Care Pharmacy"/>
    <s v="Worcester"/>
    <s v="MA"/>
    <s v="00002-4415-85"/>
    <s v="Trulicity 1.5mg"/>
    <x v="17"/>
    <s v="GLP-1"/>
    <n v="28"/>
    <n v="27"/>
    <x v="1"/>
    <n v="4"/>
    <n v="2"/>
    <s v="PBM004"/>
    <x v="1"/>
    <s v="COMMERCIAL"/>
    <s v="MAC"/>
    <n v="918"/>
    <n v="780.3"/>
    <n v="783.93"/>
    <n v="1.8"/>
    <n v="785.73"/>
    <n v="660.01"/>
    <n v="125.72"/>
    <n v="715.19"/>
    <n v="0"/>
    <n v="70.540000000000006"/>
    <x v="0"/>
    <m/>
    <m/>
    <n v="7"/>
    <n v="0"/>
  </r>
  <r>
    <s v="RX002924"/>
    <d v="2024-05-29T00:00:00"/>
    <s v="PT0002"/>
    <s v="DR003"/>
    <s v="Dr. Priya Patel"/>
    <s v="Endocrinology"/>
    <s v="RX003"/>
    <s v="Community Care Pharmacy"/>
    <s v="Worcester"/>
    <s v="MA"/>
    <s v="00093-0892-01"/>
    <m/>
    <x v="0"/>
    <s v="Antiplatelet"/>
    <n v="30"/>
    <n v="31"/>
    <x v="0"/>
    <n v="1"/>
    <n v="0"/>
    <s v="PBM002"/>
    <x v="2"/>
    <s v="COMMERCIAL"/>
    <s v="MAC"/>
    <n v="14.8"/>
    <n v="11.84"/>
    <n v="6.96"/>
    <n v="1.79"/>
    <n v="8.75"/>
    <n v="7.43"/>
    <n v="1.31"/>
    <n v="10.92"/>
    <n v="0"/>
    <n v="-2.1800000000000002"/>
    <x v="0"/>
    <m/>
    <m/>
    <n v="4"/>
    <n v="0"/>
  </r>
  <r>
    <s v="RX002925"/>
    <d v="2024-05-18T00:00:00"/>
    <s v="PT0014"/>
    <s v="DR001"/>
    <s v="Dr. Sarah Chen"/>
    <s v="Internal Medicine"/>
    <s v="RX004"/>
    <s v="Health Plus Pharmacy"/>
    <s v="Cambridge"/>
    <s v="MA"/>
    <s v="00085-1234-01"/>
    <m/>
    <x v="4"/>
    <s v="ACE Inhibitor"/>
    <n v="90"/>
    <n v="92"/>
    <x v="0"/>
    <n v="1"/>
    <n v="0"/>
    <s v="MCD001"/>
    <x v="4"/>
    <s v="GOVERNMENT"/>
    <s v="NADAC"/>
    <n v="8.5"/>
    <n v="6.8"/>
    <n v="6.46"/>
    <n v="0.03"/>
    <n v="6.49"/>
    <n v="4.67"/>
    <n v="1.82"/>
    <n v="6.14"/>
    <n v="0"/>
    <n v="0.35"/>
    <x v="0"/>
    <m/>
    <m/>
    <n v="1"/>
    <n v="0"/>
  </r>
  <r>
    <s v="RX002926"/>
    <d v="2023-02-26T00:00:00"/>
    <s v="PT0073"/>
    <s v="DR004"/>
    <s v="Dr. James Williams"/>
    <s v="Primary Care"/>
    <s v="RX001"/>
    <s v="Main St Pharmacy"/>
    <s v="Boston"/>
    <s v="MA"/>
    <s v="61269-0435-01"/>
    <m/>
    <x v="14"/>
    <s v="Biguanide"/>
    <n v="90"/>
    <n v="89"/>
    <x v="0"/>
    <n v="1"/>
    <n v="1"/>
    <s v="PBM003"/>
    <x v="3"/>
    <s v="COMMERCIAL"/>
    <s v="MAC"/>
    <n v="12.4"/>
    <n v="9.92"/>
    <n v="6.84"/>
    <n v="1.78"/>
    <n v="8.6199999999999992"/>
    <n v="7.58"/>
    <n v="1.03"/>
    <n v="9.58"/>
    <n v="0"/>
    <n v="-0.96"/>
    <x v="0"/>
    <m/>
    <m/>
    <n v="7"/>
    <n v="1"/>
  </r>
  <r>
    <s v="RX002927"/>
    <d v="2023-02-17T00:00:00"/>
    <s v="PT0036"/>
    <s v="DR003"/>
    <s v="Dr. Priya Patel"/>
    <s v="Endocrinology"/>
    <s v="RX004"/>
    <s v="Health Plus Pharmacy"/>
    <s v="Cambridge"/>
    <s v="MA"/>
    <s v="00003-0894-20"/>
    <s v="Eliquis 5mg"/>
    <x v="10"/>
    <s v="Anticoagulant"/>
    <n v="30"/>
    <n v="30"/>
    <x v="1"/>
    <n v="3"/>
    <n v="0"/>
    <s v="PBM003"/>
    <x v="3"/>
    <s v="COMMERCIAL"/>
    <s v="MAC"/>
    <n v="594"/>
    <n v="504.9"/>
    <n v="508.67"/>
    <n v="1.78"/>
    <n v="510.45"/>
    <n v="449.19"/>
    <n v="61.25"/>
    <n v="457.9"/>
    <n v="0"/>
    <n v="52.55"/>
    <x v="0"/>
    <m/>
    <m/>
    <n v="2"/>
    <n v="0"/>
  </r>
  <r>
    <s v="RX002928"/>
    <d v="2023-02-14T00:00:00"/>
    <s v="PT0030"/>
    <s v="DR003"/>
    <s v="Dr. Priya Patel"/>
    <s v="Endocrinology"/>
    <s v="RX001"/>
    <s v="Main St Pharmacy"/>
    <s v="Boston"/>
    <s v="MA"/>
    <s v="00085-1234-01"/>
    <m/>
    <x v="4"/>
    <s v="ACE Inhibitor"/>
    <n v="90"/>
    <n v="89"/>
    <x v="0"/>
    <n v="1"/>
    <n v="0"/>
    <s v="PBM004"/>
    <x v="1"/>
    <s v="COMMERCIAL"/>
    <s v="MAC"/>
    <n v="8.5"/>
    <n v="6.8"/>
    <n v="0"/>
    <n v="0"/>
    <n v="0"/>
    <n v="0"/>
    <n v="0"/>
    <n v="0"/>
    <n v="0"/>
    <n v="0"/>
    <x v="1"/>
    <n v="76"/>
    <s v="Plan Limitations Exceeded"/>
    <n v="6"/>
    <n v="0"/>
  </r>
  <r>
    <s v="RX002929"/>
    <d v="2024-03-30T00:00:00"/>
    <s v="PT0086"/>
    <s v="DR005"/>
    <s v="Dr. Lisa Johnson"/>
    <s v="Oncology"/>
    <s v="RX003"/>
    <s v="Community Care Pharmacy"/>
    <s v="Worcester"/>
    <s v="MA"/>
    <s v="00591-3622-19"/>
    <m/>
    <x v="12"/>
    <s v="PPI"/>
    <n v="90"/>
    <n v="90"/>
    <x v="0"/>
    <n v="1"/>
    <n v="0"/>
    <s v="PBM002"/>
    <x v="2"/>
    <s v="COMMERCIAL"/>
    <s v="MAC"/>
    <n v="6.9"/>
    <n v="5.52"/>
    <n v="9.3699999999999992"/>
    <n v="1.79"/>
    <n v="11.16"/>
    <n v="9.48"/>
    <n v="1.67"/>
    <n v="15.65"/>
    <n v="0"/>
    <n v="-4.5"/>
    <x v="0"/>
    <m/>
    <m/>
    <n v="0"/>
    <n v="0"/>
  </r>
  <r>
    <s v="RX002930"/>
    <d v="2023-02-15T00:00:00"/>
    <s v="PT0055"/>
    <s v="DR001"/>
    <s v="Dr. Sarah Chen"/>
    <s v="Internal Medicine"/>
    <s v="RX004"/>
    <s v="Health Plus Pharmacy"/>
    <s v="Cambridge"/>
    <s v="MA"/>
    <s v="00173-0682-20"/>
    <s v="Advair Diskus 250/50"/>
    <x v="1"/>
    <s v="ICS/LABA"/>
    <n v="30"/>
    <n v="29"/>
    <x v="1"/>
    <n v="3"/>
    <n v="0"/>
    <s v="PBM003"/>
    <x v="3"/>
    <s v="COMMERCIAL"/>
    <s v="MAC"/>
    <n v="384"/>
    <n v="326.39999999999998"/>
    <n v="0"/>
    <n v="0"/>
    <n v="0"/>
    <n v="0"/>
    <n v="0"/>
    <n v="0"/>
    <n v="0"/>
    <n v="0"/>
    <x v="1"/>
    <n v="70"/>
    <s v="Product/Service Not Covered"/>
    <n v="10"/>
    <n v="0"/>
  </r>
  <r>
    <s v="RX002931"/>
    <d v="2024-02-25T00:00:00"/>
    <s v="PT0059"/>
    <s v="DR004"/>
    <s v="Dr. James Williams"/>
    <s v="Primary Care"/>
    <s v="RX004"/>
    <s v="Health Plus Pharmacy"/>
    <s v="Cambridge"/>
    <s v="MA"/>
    <s v="00093-0892-01"/>
    <m/>
    <x v="0"/>
    <s v="Antiplatelet"/>
    <n v="30"/>
    <n v="30"/>
    <x v="0"/>
    <n v="1"/>
    <n v="0"/>
    <s v="PBM004"/>
    <x v="1"/>
    <s v="COMMERCIAL"/>
    <s v="MAC"/>
    <n v="14.8"/>
    <n v="11.84"/>
    <n v="7.44"/>
    <n v="1.8"/>
    <n v="9.24"/>
    <n v="7.76"/>
    <n v="1.48"/>
    <n v="10.55"/>
    <n v="0"/>
    <n v="-1.31"/>
    <x v="0"/>
    <m/>
    <m/>
    <n v="7"/>
    <n v="0"/>
  </r>
  <r>
    <s v="RX002932"/>
    <d v="2023-04-24T00:00:00"/>
    <s v="PT0061"/>
    <s v="DR003"/>
    <s v="Dr. Priya Patel"/>
    <s v="Endocrinology"/>
    <s v="RX004"/>
    <s v="Health Plus Pharmacy"/>
    <s v="Cambridge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8.0299999999999994"/>
    <n v="1.77"/>
    <n v="9.8000000000000007"/>
    <n v="7.84"/>
    <n v="1.96"/>
    <n v="13.99"/>
    <n v="0"/>
    <n v="-4.1900000000000004"/>
    <x v="0"/>
    <m/>
    <m/>
    <n v="5"/>
    <n v="0"/>
  </r>
  <r>
    <s v="RX002933"/>
    <d v="2024-05-08T00:00:00"/>
    <s v="PT0089"/>
    <s v="DR004"/>
    <s v="Dr. James Williams"/>
    <s v="Primary Care"/>
    <s v="RX004"/>
    <s v="Health Plus Pharmacy"/>
    <s v="Cambridge"/>
    <s v="MA"/>
    <s v="00085-1234-01"/>
    <m/>
    <x v="4"/>
    <s v="ACE Inhibitor"/>
    <n v="90"/>
    <n v="86"/>
    <x v="0"/>
    <n v="1"/>
    <n v="1"/>
    <s v="PBM003"/>
    <x v="3"/>
    <s v="COMMERCIAL"/>
    <s v="MAC"/>
    <n v="8.5"/>
    <n v="6.8"/>
    <n v="4.4800000000000004"/>
    <n v="1.78"/>
    <n v="6.26"/>
    <n v="5.51"/>
    <n v="1"/>
    <n v="6.28"/>
    <n v="0"/>
    <n v="-0.03"/>
    <x v="0"/>
    <m/>
    <m/>
    <n v="2"/>
    <n v="0"/>
  </r>
  <r>
    <s v="RX002934"/>
    <d v="2023-07-30T00:00:00"/>
    <s v="PT0021"/>
    <s v="DR003"/>
    <s v="Dr. Priya Patel"/>
    <s v="Endocrinology"/>
    <s v="RX001"/>
    <s v="Main St Pharmacy"/>
    <s v="Boston"/>
    <s v="MA"/>
    <s v="00169-3671-12"/>
    <s v="Victoza 1.2mg"/>
    <x v="11"/>
    <s v="GLP-1"/>
    <n v="90"/>
    <n v="89"/>
    <x v="1"/>
    <n v="4"/>
    <n v="0"/>
    <s v="PBM003"/>
    <x v="3"/>
    <s v="COMMERCIAL"/>
    <s v="MAC"/>
    <n v="612"/>
    <n v="520.20000000000005"/>
    <n v="1520.53"/>
    <n v="1.78"/>
    <n v="1522.31"/>
    <n v="1339.64"/>
    <n v="182.68"/>
    <n v="1388.88"/>
    <n v="0"/>
    <n v="133.43"/>
    <x v="0"/>
    <m/>
    <m/>
    <n v="7"/>
    <n v="0"/>
  </r>
  <r>
    <s v="RX002935"/>
    <d v="2024-12-05T00:00:00"/>
    <s v="PT0022"/>
    <s v="DR003"/>
    <s v="Dr. Priya Patel"/>
    <s v="Endocrinology"/>
    <s v="RX004"/>
    <s v="Health Plus Pharmacy"/>
    <s v="Cambridge"/>
    <s v="MA"/>
    <s v="00003-0894-20"/>
    <s v="Eliquis 5mg"/>
    <x v="10"/>
    <s v="Anticoagulant"/>
    <n v="30"/>
    <n v="30"/>
    <x v="1"/>
    <n v="3"/>
    <n v="0"/>
    <s v="MCD001"/>
    <x v="4"/>
    <s v="GOVERNMENT"/>
    <s v="NADAC"/>
    <n v="594"/>
    <n v="504.9"/>
    <n v="479.65"/>
    <n v="2.4"/>
    <n v="482.05"/>
    <n v="347.08"/>
    <n v="134.97"/>
    <n v="470.5"/>
    <n v="0"/>
    <n v="11.56"/>
    <x v="0"/>
    <m/>
    <m/>
    <n v="4"/>
    <n v="0"/>
  </r>
  <r>
    <s v="RX002936"/>
    <d v="2024-06-30T00:00:00"/>
    <s v="PT0022"/>
    <s v="DR005"/>
    <s v="Dr. Lisa Johnson"/>
    <s v="Oncology"/>
    <s v="RX004"/>
    <s v="Health Plus Pharmacy"/>
    <s v="Cambridge"/>
    <s v="MA"/>
    <s v="68382-0035-01"/>
    <m/>
    <x v="2"/>
    <s v="CCB"/>
    <n v="30"/>
    <n v="29"/>
    <x v="0"/>
    <n v="1"/>
    <n v="0"/>
    <s v="PBM004"/>
    <x v="1"/>
    <s v="COMMERCIAL"/>
    <s v="MAC"/>
    <n v="7.2"/>
    <n v="5.76"/>
    <n v="3.3"/>
    <n v="1.8"/>
    <n v="5.0999999999999996"/>
    <n v="4.28"/>
    <n v="1"/>
    <n v="5.42"/>
    <n v="0"/>
    <n v="-0.32"/>
    <x v="0"/>
    <m/>
    <m/>
    <n v="8"/>
    <n v="1"/>
  </r>
  <r>
    <s v="RX002937"/>
    <d v="2024-01-02T00:00:00"/>
    <s v="PT0112"/>
    <s v="DR002"/>
    <s v="Dr. Michael Torres"/>
    <s v="Cardiology"/>
    <s v="RX001"/>
    <s v="Main St Pharmacy"/>
    <s v="Boston"/>
    <s v="MA"/>
    <s v="00093-7193-98"/>
    <m/>
    <x v="3"/>
    <s v="Statin"/>
    <n v="30"/>
    <n v="30"/>
    <x v="0"/>
    <n v="1"/>
    <n v="1"/>
    <s v="PBM001"/>
    <x v="0"/>
    <s v="COMMERCIAL"/>
    <s v="MAC"/>
    <n v="18.2"/>
    <n v="14.56"/>
    <n v="10.89"/>
    <n v="1.78"/>
    <n v="12.67"/>
    <n v="11.02"/>
    <n v="1.65"/>
    <n v="13.93"/>
    <n v="0"/>
    <n v="-1.26"/>
    <x v="0"/>
    <m/>
    <m/>
    <n v="6"/>
    <n v="0"/>
  </r>
  <r>
    <s v="RX002938"/>
    <d v="2024-09-25T00:00:00"/>
    <s v="PT0016"/>
    <s v="DR003"/>
    <s v="Dr. Priya Patel"/>
    <s v="Endocrinology"/>
    <s v="RX003"/>
    <s v="Community Care Pharmacy"/>
    <s v="Worcester"/>
    <s v="MA"/>
    <s v="00085-1234-01"/>
    <m/>
    <x v="4"/>
    <s v="ACE Inhibitor"/>
    <n v="90"/>
    <n v="89"/>
    <x v="0"/>
    <n v="1"/>
    <n v="2"/>
    <s v="PBM002"/>
    <x v="2"/>
    <s v="COMMERCIAL"/>
    <s v="MAC"/>
    <n v="8.5"/>
    <n v="6.8"/>
    <n v="5.24"/>
    <n v="1.79"/>
    <n v="7.03"/>
    <n v="5.98"/>
    <n v="1.05"/>
    <n v="6.05"/>
    <n v="0"/>
    <n v="0.98"/>
    <x v="0"/>
    <m/>
    <m/>
    <n v="6"/>
    <n v="0"/>
  </r>
  <r>
    <s v="RX002939"/>
    <d v="2024-02-11T00:00:00"/>
    <s v="PT0017"/>
    <s v="DR005"/>
    <s v="Dr. Lisa Johnson"/>
    <s v="Oncology"/>
    <s v="RX003"/>
    <s v="Community Care Pharmacy"/>
    <s v="Worcester"/>
    <s v="MA"/>
    <s v="00093-7193-98"/>
    <m/>
    <x v="3"/>
    <s v="Statin"/>
    <n v="30"/>
    <n v="30"/>
    <x v="0"/>
    <n v="1"/>
    <n v="0"/>
    <s v="PBM003"/>
    <x v="3"/>
    <s v="COMMERCIAL"/>
    <s v="MAC"/>
    <n v="18.2"/>
    <n v="14.56"/>
    <n v="9.41"/>
    <n v="1.78"/>
    <n v="11.19"/>
    <n v="9.85"/>
    <n v="1.34"/>
    <n v="14.11"/>
    <n v="0"/>
    <n v="-2.91"/>
    <x v="0"/>
    <m/>
    <m/>
    <n v="8"/>
    <n v="0"/>
  </r>
  <r>
    <s v="RX002940"/>
    <d v="2023-12-01T00:00:00"/>
    <s v="PT0050"/>
    <s v="DR002"/>
    <s v="Dr. Michael Torres"/>
    <s v="Cardiology"/>
    <s v="RX002"/>
    <s v="Westside Rx"/>
    <s v="Springfield"/>
    <s v="MA"/>
    <s v="00006-0021-31"/>
    <s v="Januvia 100mg"/>
    <x v="15"/>
    <s v="DPP-4"/>
    <n v="30"/>
    <n v="30"/>
    <x v="1"/>
    <n v="3"/>
    <n v="0"/>
    <s v="MCR001"/>
    <x v="5"/>
    <s v="GOVERNMENT"/>
    <s v="MAC"/>
    <n v="492"/>
    <n v="418.2"/>
    <n v="407.28"/>
    <n v="1.77"/>
    <n v="409.05"/>
    <n v="327.24"/>
    <n v="81.81"/>
    <n v="402.41"/>
    <n v="36.69"/>
    <n v="-30.05"/>
    <x v="0"/>
    <m/>
    <m/>
    <n v="7"/>
    <n v="0"/>
  </r>
  <r>
    <s v="RX002941"/>
    <d v="2024-07-02T00:00:00"/>
    <s v="PT0016"/>
    <s v="DR001"/>
    <s v="Dr. Sarah Chen"/>
    <s v="Internal Medicine"/>
    <s v="RX004"/>
    <s v="Health Plus Pharmacy"/>
    <s v="Cambridge"/>
    <s v="MA"/>
    <s v="00591-3622-19"/>
    <m/>
    <x v="12"/>
    <s v="PPI"/>
    <n v="30"/>
    <n v="30"/>
    <x v="0"/>
    <n v="1"/>
    <n v="2"/>
    <s v="MCD001"/>
    <x v="4"/>
    <s v="GOVERNMENT"/>
    <s v="NADAC"/>
    <n v="6.9"/>
    <n v="5.52"/>
    <n v="5.24"/>
    <n v="0.03"/>
    <n v="5.27"/>
    <n v="3.79"/>
    <n v="1.48"/>
    <n v="5"/>
    <n v="0"/>
    <n v="0.27"/>
    <x v="0"/>
    <m/>
    <m/>
    <n v="6"/>
    <n v="0"/>
  </r>
  <r>
    <s v="RX002942"/>
    <d v="2023-08-25T00:00:00"/>
    <s v="PT0090"/>
    <s v="DR005"/>
    <s v="Dr. Lisa Johnson"/>
    <s v="Oncology"/>
    <s v="RX002"/>
    <s v="Westside Rx"/>
    <s v="Springfield"/>
    <s v="MA"/>
    <s v="50458-0579-30"/>
    <s v="Xarelto 20mg"/>
    <x v="13"/>
    <s v="Anticoagulant"/>
    <n v="30"/>
    <n v="30"/>
    <x v="1"/>
    <n v="3"/>
    <n v="1"/>
    <s v="PBM003"/>
    <x v="3"/>
    <s v="COMMERCIAL"/>
    <s v="MAC"/>
    <n v="558"/>
    <n v="474.3"/>
    <n v="473.71"/>
    <n v="1.78"/>
    <n v="475.49"/>
    <n v="418.43"/>
    <n v="57.06"/>
    <n v="420.03"/>
    <n v="0"/>
    <n v="55.46"/>
    <x v="0"/>
    <m/>
    <m/>
    <n v="0"/>
    <n v="0"/>
  </r>
  <r>
    <s v="RX002943"/>
    <d v="2024-01-29T00:00:00"/>
    <s v="PT0080"/>
    <s v="DR001"/>
    <s v="Dr. Sarah Chen"/>
    <s v="Internal Medicine"/>
    <s v="RX004"/>
    <s v="Health Plus Pharmacy"/>
    <s v="Cambridge"/>
    <s v="MA"/>
    <s v="00093-0892-01"/>
    <m/>
    <x v="0"/>
    <s v="Antiplatelet"/>
    <n v="30"/>
    <n v="30"/>
    <x v="0"/>
    <n v="1"/>
    <n v="0"/>
    <s v="MCR001"/>
    <x v="5"/>
    <s v="GOVERNMENT"/>
    <s v="MAC"/>
    <n v="14.8"/>
    <n v="11.84"/>
    <n v="8.5299999999999994"/>
    <n v="1.77"/>
    <n v="10.3"/>
    <n v="8.24"/>
    <n v="2.06"/>
    <n v="10.92"/>
    <n v="0"/>
    <n v="-0.62"/>
    <x v="0"/>
    <m/>
    <m/>
    <n v="9"/>
    <n v="0"/>
  </r>
  <r>
    <s v="RX002944"/>
    <d v="2023-09-27T00:00:00"/>
    <s v="PT0074"/>
    <s v="DR001"/>
    <s v="Dr. Sarah Chen"/>
    <s v="Internal Medicine"/>
    <s v="RX002"/>
    <s v="Westside Rx"/>
    <s v="Springfield"/>
    <s v="MA"/>
    <s v="00093-0892-01"/>
    <m/>
    <x v="0"/>
    <s v="Antiplatelet"/>
    <n v="30"/>
    <n v="28"/>
    <x v="0"/>
    <n v="1"/>
    <n v="1"/>
    <s v="MCD001"/>
    <x v="4"/>
    <s v="GOVERNMENT"/>
    <s v="NADAC"/>
    <n v="14.8"/>
    <n v="11.84"/>
    <n v="11.25"/>
    <n v="0.06"/>
    <n v="11.3"/>
    <n v="8.14"/>
    <n v="3.17"/>
    <n v="11.12"/>
    <n v="0"/>
    <n v="0.19"/>
    <x v="0"/>
    <m/>
    <m/>
    <n v="5"/>
    <n v="1"/>
  </r>
  <r>
    <s v="RX002945"/>
    <d v="2024-10-07T00:00:00"/>
    <s v="PT0042"/>
    <s v="DR003"/>
    <s v="Dr. Priya Patel"/>
    <s v="Endocrinology"/>
    <s v="RX001"/>
    <s v="Main St Pharmacy"/>
    <s v="Boston"/>
    <s v="MA"/>
    <s v="00003-0894-20"/>
    <s v="Eliquis 5mg"/>
    <x v="10"/>
    <s v="Anticoagulant"/>
    <n v="30"/>
    <n v="31"/>
    <x v="1"/>
    <n v="3"/>
    <n v="0"/>
    <s v="PBM004"/>
    <x v="1"/>
    <s v="COMMERCIAL"/>
    <s v="MAC"/>
    <n v="594"/>
    <n v="504.9"/>
    <n v="508.03"/>
    <n v="1.8"/>
    <n v="509.83"/>
    <n v="428.26"/>
    <n v="81.569999999999993"/>
    <n v="472.63"/>
    <n v="0"/>
    <n v="37.200000000000003"/>
    <x v="0"/>
    <m/>
    <m/>
    <n v="8"/>
    <n v="0"/>
  </r>
  <r>
    <s v="RX002946"/>
    <d v="2023-01-25T00:00:00"/>
    <s v="PT0057"/>
    <s v="DR003"/>
    <s v="Dr. Priya Patel"/>
    <s v="Endocrinology"/>
    <s v="RX004"/>
    <s v="Health Plus Pharmacy"/>
    <s v="Cambridge"/>
    <s v="MA"/>
    <s v="00071-0155-23"/>
    <s v="Lipitor"/>
    <x v="3"/>
    <s v="Statin"/>
    <n v="30"/>
    <n v="28"/>
    <x v="1"/>
    <n v="2"/>
    <n v="0"/>
    <s v="PBM002"/>
    <x v="2"/>
    <s v="COMMERCIAL"/>
    <s v="MAC"/>
    <n v="185.4"/>
    <n v="157.59"/>
    <n v="155.72999999999999"/>
    <n v="1.79"/>
    <n v="157.52000000000001"/>
    <n v="133.88999999999999"/>
    <n v="23.63"/>
    <n v="149.80000000000001"/>
    <n v="0"/>
    <n v="7.72"/>
    <x v="0"/>
    <m/>
    <m/>
    <n v="5"/>
    <n v="0"/>
  </r>
  <r>
    <s v="RX002947"/>
    <d v="2023-02-27T00:00:00"/>
    <s v="PT0103"/>
    <s v="DR003"/>
    <s v="Dr. Priya Patel"/>
    <s v="Endocrinology"/>
    <s v="RX003"/>
    <s v="Community Care Pharmacy"/>
    <s v="Worcester"/>
    <s v="MA"/>
    <s v="00074-3799-13"/>
    <s v="Humira Pen 40mg"/>
    <x v="7"/>
    <s v="Biologic"/>
    <n v="84"/>
    <n v="83"/>
    <x v="1"/>
    <n v="5"/>
    <n v="0"/>
    <s v="PBM002"/>
    <x v="2"/>
    <s v="COMMERCIAL"/>
    <s v="MAC"/>
    <n v="7140"/>
    <n v="6069"/>
    <n v="18204.52"/>
    <n v="1.79"/>
    <n v="18206.310000000001"/>
    <n v="15475.37"/>
    <n v="2730.95"/>
    <n v="16154.27"/>
    <n v="0"/>
    <n v="2052.04"/>
    <x v="0"/>
    <m/>
    <m/>
    <n v="5"/>
    <n v="1"/>
  </r>
  <r>
    <s v="RX002948"/>
    <d v="2024-10-12T00:00:00"/>
    <s v="PT0038"/>
    <s v="DR005"/>
    <s v="Dr. Lisa Johnson"/>
    <s v="Oncology"/>
    <s v="RX001"/>
    <s v="Main St Pharmacy"/>
    <s v="Boston"/>
    <s v="MA"/>
    <s v="00173-0682-20"/>
    <s v="Advair Diskus 250/50"/>
    <x v="1"/>
    <s v="ICS/LABA"/>
    <n v="30"/>
    <n v="28"/>
    <x v="1"/>
    <n v="3"/>
    <n v="0"/>
    <s v="PBM001"/>
    <x v="0"/>
    <s v="COMMERCIAL"/>
    <s v="MAC"/>
    <n v="384"/>
    <n v="326.39999999999998"/>
    <n v="324.73"/>
    <n v="1.78"/>
    <n v="326.51"/>
    <n v="284.06"/>
    <n v="42.45"/>
    <n v="289.95"/>
    <n v="0"/>
    <n v="36.56"/>
    <x v="0"/>
    <m/>
    <m/>
    <n v="0"/>
    <n v="0"/>
  </r>
  <r>
    <s v="RX002949"/>
    <d v="2023-03-11T00:00:00"/>
    <s v="PT0103"/>
    <s v="DR003"/>
    <s v="Dr. Priya Patel"/>
    <s v="Endocrinology"/>
    <s v="RX003"/>
    <s v="Community Care Pharmacy"/>
    <s v="Worcester"/>
    <s v="MA"/>
    <s v="00093-0892-01"/>
    <m/>
    <x v="0"/>
    <s v="Antiplatelet"/>
    <n v="30"/>
    <n v="30"/>
    <x v="0"/>
    <n v="1"/>
    <n v="0"/>
    <s v="PBM001"/>
    <x v="0"/>
    <s v="COMMERCIAL"/>
    <s v="MAC"/>
    <n v="14.8"/>
    <n v="11.84"/>
    <n v="9.2200000000000006"/>
    <n v="1.78"/>
    <n v="11"/>
    <n v="9.57"/>
    <n v="1.43"/>
    <n v="10.65"/>
    <n v="0"/>
    <n v="0.35"/>
    <x v="0"/>
    <m/>
    <m/>
    <n v="2"/>
    <n v="0"/>
  </r>
  <r>
    <s v="RX002950"/>
    <d v="2023-08-20T00:00:00"/>
    <s v="PT0020"/>
    <s v="DR004"/>
    <s v="Dr. James Williams"/>
    <s v="Primary Care"/>
    <s v="RX003"/>
    <s v="Community Care Pharmacy"/>
    <s v="Worcester"/>
    <s v="MA"/>
    <s v="00173-0682-20"/>
    <s v="Advair Diskus 250/50"/>
    <x v="1"/>
    <s v="ICS/LABA"/>
    <n v="30"/>
    <n v="30"/>
    <x v="1"/>
    <n v="3"/>
    <n v="0"/>
    <s v="PBM003"/>
    <x v="3"/>
    <s v="COMMERCIAL"/>
    <s v="MAC"/>
    <n v="384"/>
    <n v="326.39999999999998"/>
    <n v="327.12"/>
    <n v="1.78"/>
    <n v="328.9"/>
    <n v="289.43"/>
    <n v="39.47"/>
    <n v="303.89999999999998"/>
    <n v="0"/>
    <n v="25"/>
    <x v="0"/>
    <m/>
    <m/>
    <n v="0"/>
    <n v="0"/>
  </r>
  <r>
    <s v="RX002951"/>
    <d v="2024-03-25T00:00:00"/>
    <s v="PT0062"/>
    <s v="DR001"/>
    <s v="Dr. Sarah Chen"/>
    <s v="Internal Medicine"/>
    <s v="RX004"/>
    <s v="Health Plus Pharmacy"/>
    <s v="Cambridge"/>
    <s v="MA"/>
    <s v="00071-0155-23"/>
    <s v="Lipitor"/>
    <x v="3"/>
    <s v="Statin"/>
    <n v="90"/>
    <n v="87"/>
    <x v="1"/>
    <n v="2"/>
    <n v="1"/>
    <s v="PBM002"/>
    <x v="2"/>
    <s v="COMMERCIAL"/>
    <s v="MAC"/>
    <n v="185.4"/>
    <n v="157.59"/>
    <n v="460.24"/>
    <n v="1.79"/>
    <n v="462.03"/>
    <n v="392.73"/>
    <n v="69.31"/>
    <n v="421.28"/>
    <n v="0"/>
    <n v="40.76"/>
    <x v="0"/>
    <m/>
    <m/>
    <n v="2"/>
    <n v="0"/>
  </r>
  <r>
    <s v="RX002952"/>
    <d v="2024-02-03T00:00:00"/>
    <s v="PT0087"/>
    <s v="DR004"/>
    <s v="Dr. James Williams"/>
    <s v="Primary Care"/>
    <s v="RX002"/>
    <s v="Westside Rx"/>
    <s v="Springfield"/>
    <s v="MA"/>
    <s v="50458-0579-30"/>
    <s v="Xarelto 20mg"/>
    <x v="13"/>
    <s v="Anticoagulant"/>
    <n v="30"/>
    <n v="30"/>
    <x v="1"/>
    <n v="3"/>
    <n v="0"/>
    <s v="MCR001"/>
    <x v="5"/>
    <s v="GOVERNMENT"/>
    <s v="MAC"/>
    <n v="558"/>
    <n v="474.3"/>
    <n v="470.27"/>
    <n v="1.77"/>
    <n v="472.04"/>
    <n v="377.63"/>
    <n v="94.41"/>
    <n v="435.63"/>
    <n v="23.78"/>
    <n v="12.62"/>
    <x v="0"/>
    <m/>
    <m/>
    <n v="11"/>
    <n v="0"/>
  </r>
  <r>
    <s v="RX002953"/>
    <d v="2024-03-06T00:00:00"/>
    <s v="PT0041"/>
    <s v="DR003"/>
    <s v="Dr. Priya Patel"/>
    <s v="Endocrinology"/>
    <s v="RX003"/>
    <s v="Community Care Pharmacy"/>
    <s v="Worcester"/>
    <s v="MA"/>
    <s v="68382-0035-01"/>
    <m/>
    <x v="2"/>
    <s v="CCB"/>
    <n v="30"/>
    <n v="31"/>
    <x v="0"/>
    <n v="1"/>
    <n v="2"/>
    <s v="PBM003"/>
    <x v="3"/>
    <s v="COMMERCIAL"/>
    <s v="MAC"/>
    <n v="7.2"/>
    <n v="5.76"/>
    <n v="3.21"/>
    <n v="1.78"/>
    <n v="4.99"/>
    <n v="4.3899999999999997"/>
    <n v="1"/>
    <n v="5.35"/>
    <n v="0"/>
    <n v="-0.36"/>
    <x v="0"/>
    <m/>
    <m/>
    <n v="3"/>
    <n v="0"/>
  </r>
  <r>
    <s v="RX002954"/>
    <d v="2024-07-17T00:00:00"/>
    <s v="PT0087"/>
    <s v="DR005"/>
    <s v="Dr. Lisa Johnson"/>
    <s v="Oncology"/>
    <s v="RX004"/>
    <s v="Health Plus Pharmacy"/>
    <s v="Cambridge"/>
    <s v="MA"/>
    <s v="00006-0021-31"/>
    <s v="Januvia 100mg"/>
    <x v="15"/>
    <s v="DPP-4"/>
    <n v="30"/>
    <n v="30"/>
    <x v="1"/>
    <n v="3"/>
    <n v="0"/>
    <s v="PBM001"/>
    <x v="0"/>
    <s v="COMMERCIAL"/>
    <s v="MAC"/>
    <n v="492"/>
    <n v="418.2"/>
    <n v="407.75"/>
    <n v="1.78"/>
    <n v="409.53"/>
    <n v="356.29"/>
    <n v="53.24"/>
    <n v="377.04"/>
    <n v="0"/>
    <n v="32.49"/>
    <x v="0"/>
    <m/>
    <m/>
    <n v="2"/>
    <n v="0"/>
  </r>
  <r>
    <s v="RX002955"/>
    <d v="2024-11-08T00:00:00"/>
    <s v="PT0004"/>
    <s v="DR001"/>
    <s v="Dr. Sarah Chen"/>
    <s v="Internal Medicine"/>
    <s v="RX002"/>
    <s v="Westside Rx"/>
    <s v="Springfield"/>
    <s v="MA"/>
    <s v="00169-4170-43"/>
    <s v="Ozempic 0.5mg"/>
    <x v="9"/>
    <s v="GLP-1"/>
    <n v="30"/>
    <n v="30"/>
    <x v="1"/>
    <n v="4"/>
    <n v="1"/>
    <s v="MCR001"/>
    <x v="5"/>
    <s v="GOVERNMENT"/>
    <s v="MAC"/>
    <n v="936"/>
    <n v="795.6"/>
    <n v="0"/>
    <n v="0"/>
    <n v="0"/>
    <n v="0"/>
    <n v="0"/>
    <n v="0"/>
    <n v="0"/>
    <n v="0"/>
    <x v="1"/>
    <n v="70"/>
    <s v="Product/Service Not Covered"/>
    <n v="2"/>
    <n v="0"/>
  </r>
  <r>
    <s v="RX002956"/>
    <d v="2024-07-13T00:00:00"/>
    <s v="PT0039"/>
    <s v="DR002"/>
    <s v="Dr. Michael Torres"/>
    <s v="Cardiology"/>
    <s v="RX003"/>
    <s v="Community Care Pharmacy"/>
    <s v="Worcester"/>
    <s v="MA"/>
    <s v="61269-0435-01"/>
    <m/>
    <x v="14"/>
    <s v="Biguanide"/>
    <n v="90"/>
    <n v="89"/>
    <x v="0"/>
    <n v="1"/>
    <n v="1"/>
    <s v="PBM001"/>
    <x v="0"/>
    <s v="COMMERCIAL"/>
    <s v="MAC"/>
    <n v="12.4"/>
    <n v="9.92"/>
    <n v="7.76"/>
    <n v="1.78"/>
    <n v="9.5399999999999991"/>
    <n v="8.3000000000000007"/>
    <n v="1.24"/>
    <n v="9.11"/>
    <n v="0"/>
    <n v="0.43"/>
    <x v="0"/>
    <m/>
    <m/>
    <n v="6"/>
    <n v="1"/>
  </r>
  <r>
    <s v="RX002957"/>
    <d v="2023-07-27T00:00:00"/>
    <s v="PT0063"/>
    <s v="DR004"/>
    <s v="Dr. James Williams"/>
    <s v="Primary Care"/>
    <s v="RX004"/>
    <s v="Health Plus Pharmacy"/>
    <s v="Cambridge"/>
    <s v="MA"/>
    <s v="00093-7193-98"/>
    <m/>
    <x v="3"/>
    <s v="Statin"/>
    <n v="30"/>
    <n v="29"/>
    <x v="0"/>
    <n v="1"/>
    <n v="0"/>
    <s v="PBM002"/>
    <x v="2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8"/>
    <n v="0"/>
  </r>
  <r>
    <s v="RX002958"/>
    <d v="2024-07-31T00:00:00"/>
    <s v="PT0022"/>
    <s v="DR001"/>
    <s v="Dr. Sarah Chen"/>
    <s v="Internal Medicine"/>
    <s v="RX002"/>
    <s v="Westside Rx"/>
    <s v="Springfield"/>
    <s v="MA"/>
    <s v="61958-0601-01"/>
    <m/>
    <x v="6"/>
    <s v="Biologic"/>
    <n v="28"/>
    <n v="27"/>
    <x v="0"/>
    <n v="4"/>
    <n v="0"/>
    <s v="PBM001"/>
    <x v="0"/>
    <s v="COMMERCIAL"/>
    <s v="MAC"/>
    <n v="4998"/>
    <n v="4248.3"/>
    <n v="3183.19"/>
    <n v="1.78"/>
    <n v="3184.97"/>
    <n v="2770.92"/>
    <n v="414.05"/>
    <n v="3960.57"/>
    <n v="0"/>
    <n v="-775.6"/>
    <x v="0"/>
    <m/>
    <m/>
    <n v="7"/>
    <n v="0"/>
  </r>
  <r>
    <s v="RX002959"/>
    <d v="2023-01-04T00:00:00"/>
    <s v="PT0084"/>
    <s v="DR001"/>
    <s v="Dr. Sarah Chen"/>
    <s v="Internal Medicine"/>
    <s v="RX002"/>
    <s v="Westside Rx"/>
    <s v="Springfield"/>
    <s v="MA"/>
    <s v="50458-0579-30"/>
    <s v="Xarelto 20mg"/>
    <x v="13"/>
    <s v="Anticoagulant"/>
    <n v="30"/>
    <n v="30"/>
    <x v="1"/>
    <n v="3"/>
    <n v="0"/>
    <s v="MCD001"/>
    <x v="4"/>
    <s v="GOVERNMENT"/>
    <s v="NADAC"/>
    <n v="558"/>
    <n v="474.3"/>
    <n v="450.58"/>
    <n v="2.25"/>
    <n v="452.84"/>
    <n v="326.04000000000002"/>
    <n v="126.79"/>
    <n v="454.79"/>
    <n v="0"/>
    <n v="-1.95"/>
    <x v="0"/>
    <m/>
    <m/>
    <n v="7"/>
    <n v="0"/>
  </r>
  <r>
    <s v="RX002960"/>
    <d v="2024-07-11T00:00:00"/>
    <s v="PT0052"/>
    <s v="DR004"/>
    <s v="Dr. James Williams"/>
    <s v="Primary Care"/>
    <s v="RX001"/>
    <s v="Main St Pharmacy"/>
    <s v="Boston"/>
    <s v="MA"/>
    <s v="00169-4302-12"/>
    <s v="Ozempic 1mg"/>
    <x v="8"/>
    <s v="GLP-1"/>
    <n v="30"/>
    <n v="31"/>
    <x v="1"/>
    <n v="4"/>
    <n v="0"/>
    <s v="PBM001"/>
    <x v="0"/>
    <s v="COMMERCIAL"/>
    <s v="MAC"/>
    <n v="936"/>
    <n v="795.6"/>
    <n v="804.44"/>
    <n v="1.78"/>
    <n v="806.22"/>
    <n v="701.42"/>
    <n v="104.81"/>
    <n v="755.62"/>
    <n v="0"/>
    <n v="50.6"/>
    <x v="0"/>
    <m/>
    <m/>
    <n v="1"/>
    <n v="0"/>
  </r>
  <r>
    <s v="RX002961"/>
    <d v="2024-01-14T00:00:00"/>
    <s v="PT0003"/>
    <s v="DR002"/>
    <s v="Dr. Michael Torres"/>
    <s v="Cardiology"/>
    <s v="RX003"/>
    <s v="Community Care Pharmacy"/>
    <s v="Worcester"/>
    <s v="MA"/>
    <s v="00093-7193-98"/>
    <m/>
    <x v="3"/>
    <s v="Statin"/>
    <n v="90"/>
    <n v="89"/>
    <x v="0"/>
    <n v="1"/>
    <n v="1"/>
    <s v="PBM003"/>
    <x v="3"/>
    <s v="COMMERCIAL"/>
    <s v="MAC"/>
    <n v="18.2"/>
    <n v="14.56"/>
    <n v="28.15"/>
    <n v="1.78"/>
    <n v="29.93"/>
    <n v="26.33"/>
    <n v="3.59"/>
    <n v="40.42"/>
    <n v="0"/>
    <n v="-10.49"/>
    <x v="0"/>
    <m/>
    <m/>
    <n v="9"/>
    <n v="1"/>
  </r>
  <r>
    <s v="RX002962"/>
    <d v="2024-03-29T00:00:00"/>
    <s v="PT0034"/>
    <s v="DR005"/>
    <s v="Dr. Lisa Johnson"/>
    <s v="Oncology"/>
    <s v="RX004"/>
    <s v="Health Plus Pharmacy"/>
    <s v="Cambridge"/>
    <s v="MA"/>
    <s v="00093-0892-01"/>
    <m/>
    <x v="0"/>
    <s v="Antiplatelet"/>
    <n v="90"/>
    <n v="90"/>
    <x v="0"/>
    <n v="1"/>
    <n v="0"/>
    <s v="PBM001"/>
    <x v="0"/>
    <s v="COMMERCIAL"/>
    <s v="MAC"/>
    <n v="14.8"/>
    <n v="11.84"/>
    <n v="24.49"/>
    <n v="1.78"/>
    <n v="26.27"/>
    <n v="22.85"/>
    <n v="3.41"/>
    <n v="32.96"/>
    <n v="0"/>
    <n v="-6.69"/>
    <x v="0"/>
    <m/>
    <m/>
    <n v="5"/>
    <n v="0"/>
  </r>
  <r>
    <s v="RX002963"/>
    <d v="2024-08-10T00:00:00"/>
    <s v="PT0035"/>
    <s v="DR005"/>
    <s v="Dr. Lisa Johnson"/>
    <s v="Oncology"/>
    <s v="RX004"/>
    <s v="Health Plus Pharmacy"/>
    <s v="Cambridge"/>
    <s v="MA"/>
    <s v="61269-0435-01"/>
    <m/>
    <x v="14"/>
    <s v="Biguanide"/>
    <n v="90"/>
    <n v="93"/>
    <x v="0"/>
    <n v="1"/>
    <n v="0"/>
    <s v="MCD001"/>
    <x v="4"/>
    <s v="GOVERNMENT"/>
    <s v="NADAC"/>
    <n v="12.4"/>
    <n v="9.92"/>
    <n v="0"/>
    <n v="0"/>
    <n v="0"/>
    <n v="0"/>
    <n v="0"/>
    <n v="0"/>
    <n v="0"/>
    <n v="0"/>
    <x v="1"/>
    <n v="76"/>
    <s v="Plan Limitations Exceeded"/>
    <n v="3"/>
    <n v="0"/>
  </r>
  <r>
    <s v="RX002964"/>
    <d v="2024-10-11T00:00:00"/>
    <s v="PT0009"/>
    <s v="DR004"/>
    <s v="Dr. James Williams"/>
    <s v="Primary Care"/>
    <s v="RX004"/>
    <s v="Health Plus Pharmacy"/>
    <s v="Cambridge"/>
    <s v="MA"/>
    <s v="00591-3622-19"/>
    <m/>
    <x v="12"/>
    <s v="PPI"/>
    <n v="90"/>
    <n v="91"/>
    <x v="0"/>
    <n v="1"/>
    <n v="0"/>
    <s v="PBM002"/>
    <x v="2"/>
    <s v="COMMERCIAL"/>
    <s v="MAC"/>
    <n v="6.9"/>
    <n v="5.52"/>
    <n v="0"/>
    <n v="0"/>
    <n v="0"/>
    <n v="0"/>
    <n v="0"/>
    <n v="0"/>
    <n v="0"/>
    <n v="0"/>
    <x v="1"/>
    <n v="70"/>
    <s v="Product/Service Not Covered"/>
    <n v="0"/>
    <n v="0"/>
  </r>
  <r>
    <s v="RX002965"/>
    <d v="2023-11-24T00:00:00"/>
    <s v="PT0082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91"/>
    <x v="0"/>
    <n v="1"/>
    <n v="0"/>
    <s v="MCR001"/>
    <x v="5"/>
    <s v="GOVERNMENT"/>
    <s v="MAC"/>
    <n v="8.5"/>
    <n v="6.8"/>
    <n v="4.7699999999999996"/>
    <n v="1.77"/>
    <n v="6.54"/>
    <n v="5.23"/>
    <n v="1.31"/>
    <n v="6.34"/>
    <n v="0"/>
    <n v="0.2"/>
    <x v="0"/>
    <m/>
    <m/>
    <n v="7"/>
    <n v="0"/>
  </r>
  <r>
    <s v="RX002966"/>
    <d v="2023-06-27T00:00:00"/>
    <s v="PT0031"/>
    <s v="DR005"/>
    <s v="Dr. Lisa Johnson"/>
    <s v="Oncology"/>
    <s v="RX004"/>
    <s v="Health Plus Pharmacy"/>
    <s v="Cambridge"/>
    <s v="MA"/>
    <s v="00071-0155-23"/>
    <s v="Lipitor"/>
    <x v="3"/>
    <s v="Statin"/>
    <n v="30"/>
    <n v="29"/>
    <x v="1"/>
    <n v="2"/>
    <n v="0"/>
    <s v="PBM004"/>
    <x v="1"/>
    <s v="COMMERCIAL"/>
    <s v="MAC"/>
    <n v="185.4"/>
    <n v="157.59"/>
    <n v="156.96"/>
    <n v="1.8"/>
    <n v="158.76"/>
    <n v="133.36000000000001"/>
    <n v="25.4"/>
    <n v="151.76"/>
    <n v="0"/>
    <n v="7.01"/>
    <x v="0"/>
    <m/>
    <m/>
    <n v="8"/>
    <n v="0"/>
  </r>
  <r>
    <s v="RX002967"/>
    <d v="2023-11-24T00:00:00"/>
    <s v="PT0081"/>
    <s v="DR003"/>
    <s v="Dr. Priya Patel"/>
    <s v="Endocrinology"/>
    <s v="RX001"/>
    <s v="Main St Pharmacy"/>
    <s v="Boston"/>
    <s v="MA"/>
    <s v="00071-0155-23"/>
    <s v="Lipitor"/>
    <x v="3"/>
    <s v="Statin"/>
    <n v="30"/>
    <n v="30"/>
    <x v="1"/>
    <n v="2"/>
    <n v="0"/>
    <s v="CASH"/>
    <x v="6"/>
    <s v="CASH"/>
    <s v="AWP"/>
    <n v="185.4"/>
    <n v="157.59"/>
    <n v="166.86"/>
    <n v="0"/>
    <n v="166.86"/>
    <n v="0"/>
    <n v="166.86"/>
    <n v="140.08000000000001"/>
    <n v="0"/>
    <n v="26.78"/>
    <x v="0"/>
    <m/>
    <m/>
    <n v="2"/>
    <n v="0"/>
  </r>
  <r>
    <s v="RX002968"/>
    <d v="2023-05-21T00:00:00"/>
    <s v="PT0032"/>
    <s v="DR004"/>
    <s v="Dr. James Williams"/>
    <s v="Primary Care"/>
    <s v="RX003"/>
    <s v="Community Care Pharmacy"/>
    <s v="Worcester"/>
    <s v="MA"/>
    <s v="00093-7193-98"/>
    <m/>
    <x v="3"/>
    <s v="Statin"/>
    <n v="30"/>
    <n v="29"/>
    <x v="0"/>
    <n v="1"/>
    <n v="0"/>
    <s v="PBM003"/>
    <x v="3"/>
    <s v="COMMERCIAL"/>
    <s v="MAC"/>
    <n v="18.2"/>
    <n v="14.56"/>
    <n v="9.01"/>
    <n v="1.78"/>
    <n v="10.79"/>
    <n v="9.5"/>
    <n v="1.29"/>
    <n v="13.76"/>
    <n v="0"/>
    <n v="-2.97"/>
    <x v="2"/>
    <m/>
    <m/>
    <n v="2"/>
    <n v="0"/>
  </r>
  <r>
    <s v="RX002969"/>
    <d v="2024-03-21T00:00:00"/>
    <s v="PT0057"/>
    <s v="DR004"/>
    <s v="Dr. James Williams"/>
    <s v="Primary Care"/>
    <s v="RX004"/>
    <s v="Health Plus Pharmacy"/>
    <s v="Cambridge"/>
    <s v="MA"/>
    <s v="68382-0035-01"/>
    <m/>
    <x v="2"/>
    <s v="CCB"/>
    <n v="90"/>
    <n v="90"/>
    <x v="0"/>
    <n v="1"/>
    <n v="1"/>
    <s v="PBM001"/>
    <x v="0"/>
    <s v="COMMERCIAL"/>
    <s v="MAC"/>
    <n v="7.2"/>
    <n v="5.76"/>
    <n v="13.07"/>
    <n v="1.78"/>
    <n v="14.85"/>
    <n v="12.92"/>
    <n v="1.93"/>
    <n v="16.64"/>
    <n v="0"/>
    <n v="-1.79"/>
    <x v="0"/>
    <m/>
    <m/>
    <n v="0"/>
    <n v="0"/>
  </r>
  <r>
    <s v="RX002970"/>
    <d v="2023-05-23T00:00:00"/>
    <s v="PT0085"/>
    <s v="DR004"/>
    <s v="Dr. James Williams"/>
    <s v="Primary Care"/>
    <s v="RX004"/>
    <s v="Health Plus Pharmacy"/>
    <s v="Cambridge"/>
    <s v="MA"/>
    <s v="61269-0435-01"/>
    <m/>
    <x v="14"/>
    <s v="Biguanide"/>
    <n v="90"/>
    <n v="88"/>
    <x v="0"/>
    <n v="1"/>
    <n v="0"/>
    <s v="PBM003"/>
    <x v="3"/>
    <s v="COMMERCIAL"/>
    <s v="MAC"/>
    <n v="12.4"/>
    <n v="9.92"/>
    <n v="6.98"/>
    <n v="1.78"/>
    <n v="8.76"/>
    <n v="7.71"/>
    <n v="1.05"/>
    <n v="9.16"/>
    <n v="0"/>
    <n v="-0.4"/>
    <x v="0"/>
    <m/>
    <m/>
    <n v="5"/>
    <n v="0"/>
  </r>
  <r>
    <s v="RX002971"/>
    <d v="2024-07-29T00:00:00"/>
    <s v="PT0078"/>
    <s v="DR003"/>
    <s v="Dr. Priya Patel"/>
    <s v="Endocrinology"/>
    <s v="RX003"/>
    <s v="Community Care Pharmacy"/>
    <s v="Worcester"/>
    <s v="MA"/>
    <s v="68382-0035-01"/>
    <m/>
    <x v="2"/>
    <s v="CCB"/>
    <n v="30"/>
    <n v="28"/>
    <x v="0"/>
    <n v="1"/>
    <n v="0"/>
    <s v="PBM002"/>
    <x v="2"/>
    <s v="COMMERCIAL"/>
    <s v="MAC"/>
    <n v="7.2"/>
    <n v="5.76"/>
    <n v="3.42"/>
    <n v="1.79"/>
    <n v="5.21"/>
    <n v="4.43"/>
    <n v="1"/>
    <n v="5.16"/>
    <n v="0"/>
    <n v="0.05"/>
    <x v="0"/>
    <m/>
    <m/>
    <n v="11"/>
    <n v="0"/>
  </r>
  <r>
    <s v="RX002972"/>
    <d v="2023-11-18T00:00:00"/>
    <s v="PT0092"/>
    <s v="DR001"/>
    <s v="Dr. Sarah Chen"/>
    <s v="Internal Medicine"/>
    <s v="RX001"/>
    <s v="Main St Pharmacy"/>
    <s v="Boston"/>
    <s v="MA"/>
    <s v="00093-0892-01"/>
    <m/>
    <x v="0"/>
    <s v="Antiplatelet"/>
    <n v="30"/>
    <n v="31"/>
    <x v="0"/>
    <n v="1"/>
    <n v="0"/>
    <s v="PBM001"/>
    <x v="0"/>
    <s v="COMMERCIAL"/>
    <s v="MAC"/>
    <n v="14.8"/>
    <n v="11.84"/>
    <n v="7.19"/>
    <n v="1.78"/>
    <n v="8.9700000000000006"/>
    <n v="7.8"/>
    <n v="1.17"/>
    <n v="10.59"/>
    <n v="0"/>
    <n v="-1.63"/>
    <x v="0"/>
    <m/>
    <m/>
    <n v="8"/>
    <n v="0"/>
  </r>
  <r>
    <s v="RX002973"/>
    <d v="2024-11-13T00:00:00"/>
    <s v="PT0113"/>
    <s v="DR005"/>
    <s v="Dr. Lisa Johnson"/>
    <s v="Oncology"/>
    <s v="RX002"/>
    <s v="Westside Rx"/>
    <s v="Springfield"/>
    <s v="MA"/>
    <s v="00169-4302-12"/>
    <s v="Ozempic 1mg"/>
    <x v="8"/>
    <s v="GLP-1"/>
    <n v="30"/>
    <n v="29"/>
    <x v="1"/>
    <n v="4"/>
    <n v="0"/>
    <s v="PBM004"/>
    <x v="1"/>
    <s v="COMMERCIAL"/>
    <s v="MAC"/>
    <n v="936"/>
    <n v="795.6"/>
    <n v="799.8"/>
    <n v="1.8"/>
    <n v="801.6"/>
    <n v="673.34"/>
    <n v="128.26"/>
    <n v="725.77"/>
    <n v="0"/>
    <n v="75.83"/>
    <x v="0"/>
    <m/>
    <m/>
    <n v="2"/>
    <n v="0"/>
  </r>
  <r>
    <s v="RX002974"/>
    <d v="2024-01-05T00:00:00"/>
    <s v="PT0007"/>
    <s v="DR002"/>
    <s v="Dr. Michael Torres"/>
    <s v="Cardiology"/>
    <s v="RX001"/>
    <s v="Main St Pharmacy"/>
    <s v="Boston"/>
    <s v="MA"/>
    <s v="00591-3622-19"/>
    <m/>
    <x v="12"/>
    <s v="PPI"/>
    <n v="30"/>
    <n v="30"/>
    <x v="0"/>
    <n v="1"/>
    <n v="0"/>
    <s v="CASH"/>
    <x v="6"/>
    <s v="CASH"/>
    <s v="AWP"/>
    <n v="6.9"/>
    <n v="5.52"/>
    <n v="6.21"/>
    <n v="0"/>
    <n v="6.21"/>
    <n v="0"/>
    <n v="6.21"/>
    <n v="5.18"/>
    <n v="0"/>
    <n v="1.03"/>
    <x v="0"/>
    <m/>
    <m/>
    <n v="1"/>
    <n v="0"/>
  </r>
  <r>
    <s v="RX002975"/>
    <d v="2024-05-07T00:00:00"/>
    <s v="PT0094"/>
    <s v="DR002"/>
    <s v="Dr. Michael Torres"/>
    <s v="Cardiology"/>
    <s v="RX004"/>
    <s v="Health Plus Pharmacy"/>
    <s v="Cambridge"/>
    <s v="MA"/>
    <s v="00591-3622-19"/>
    <m/>
    <x v="12"/>
    <s v="PPI"/>
    <n v="90"/>
    <n v="86"/>
    <x v="0"/>
    <n v="1"/>
    <n v="1"/>
    <s v="PBM003"/>
    <x v="3"/>
    <s v="COMMERCIAL"/>
    <s v="MAC"/>
    <n v="6.9"/>
    <n v="5.52"/>
    <n v="11.79"/>
    <n v="1.78"/>
    <n v="13.57"/>
    <n v="11.94"/>
    <n v="1.63"/>
    <n v="14.62"/>
    <n v="0"/>
    <n v="-1.05"/>
    <x v="0"/>
    <m/>
    <m/>
    <n v="4"/>
    <n v="0"/>
  </r>
  <r>
    <s v="RX002976"/>
    <d v="2023-10-19T00:00:00"/>
    <s v="PT0011"/>
    <s v="DR001"/>
    <s v="Dr. Sarah Chen"/>
    <s v="Internal Medicine"/>
    <s v="RX004"/>
    <s v="Health Plus Pharmacy"/>
    <s v="Cambridge"/>
    <s v="MA"/>
    <s v="00093-0892-01"/>
    <m/>
    <x v="0"/>
    <s v="Antiplatelet"/>
    <n v="30"/>
    <n v="28"/>
    <x v="0"/>
    <n v="1"/>
    <n v="0"/>
    <s v="PBM001"/>
    <x v="0"/>
    <s v="COMMERCIAL"/>
    <s v="MAC"/>
    <n v="14.8"/>
    <n v="11.84"/>
    <n v="0"/>
    <n v="0"/>
    <n v="0"/>
    <n v="0"/>
    <n v="0"/>
    <n v="0"/>
    <n v="0"/>
    <n v="0"/>
    <x v="1"/>
    <n v="65"/>
    <s v="Patient Not Covered"/>
    <n v="6"/>
    <n v="0"/>
  </r>
  <r>
    <s v="RX002977"/>
    <d v="2023-12-14T00:00:00"/>
    <s v="PT0061"/>
    <s v="DR003"/>
    <s v="Dr. Priya Patel"/>
    <s v="Endocrinology"/>
    <s v="RX003"/>
    <s v="Community Care Pharmacy"/>
    <s v="Worcester"/>
    <s v="MA"/>
    <s v="00591-3622-19"/>
    <m/>
    <x v="12"/>
    <s v="PPI"/>
    <n v="30"/>
    <n v="31"/>
    <x v="0"/>
    <n v="1"/>
    <n v="2"/>
    <s v="PBM003"/>
    <x v="3"/>
    <s v="COMMERCIAL"/>
    <s v="MAC"/>
    <n v="6.9"/>
    <n v="5.52"/>
    <n v="3.38"/>
    <n v="1.78"/>
    <n v="5.16"/>
    <n v="4.54"/>
    <n v="1"/>
    <n v="4.88"/>
    <n v="0"/>
    <n v="0.27"/>
    <x v="0"/>
    <m/>
    <m/>
    <n v="2"/>
    <n v="0"/>
  </r>
  <r>
    <s v="RX002978"/>
    <d v="2024-10-24T00:00:00"/>
    <s v="PT0071"/>
    <s v="DR001"/>
    <s v="Dr. Sarah Chen"/>
    <s v="Internal Medicine"/>
    <s v="RX002"/>
    <s v="Westside Rx"/>
    <s v="Springfield"/>
    <s v="MA"/>
    <s v="00591-3622-19"/>
    <m/>
    <x v="12"/>
    <s v="PPI"/>
    <n v="30"/>
    <n v="30"/>
    <x v="0"/>
    <n v="1"/>
    <n v="2"/>
    <s v="MCR001"/>
    <x v="5"/>
    <s v="GOVERNMENT"/>
    <s v="MAC"/>
    <n v="6.9"/>
    <n v="5.52"/>
    <n v="3.22"/>
    <n v="1.77"/>
    <n v="4.99"/>
    <n v="3.99"/>
    <n v="1"/>
    <n v="5.19"/>
    <n v="0"/>
    <n v="-0.2"/>
    <x v="0"/>
    <m/>
    <m/>
    <n v="3"/>
    <n v="1"/>
  </r>
  <r>
    <s v="RX002979"/>
    <d v="2024-02-11T00:00:00"/>
    <s v="PT0006"/>
    <s v="DR004"/>
    <s v="Dr. James Williams"/>
    <s v="Primary Care"/>
    <s v="RX001"/>
    <s v="Main St Pharmacy"/>
    <s v="Boston"/>
    <s v="MA"/>
    <s v="00003-0208-11"/>
    <s v="Jardiance 25mg"/>
    <x v="5"/>
    <s v="SGLT2i"/>
    <n v="30"/>
    <n v="30"/>
    <x v="1"/>
    <n v="4"/>
    <n v="0"/>
    <s v="PBM001"/>
    <x v="0"/>
    <s v="COMMERCIAL"/>
    <s v="MAC"/>
    <n v="564"/>
    <n v="479.4"/>
    <n v="476.02"/>
    <n v="1.78"/>
    <n v="477.8"/>
    <n v="415.69"/>
    <n v="62.11"/>
    <n v="460.13"/>
    <n v="0"/>
    <n v="17.670000000000002"/>
    <x v="0"/>
    <m/>
    <m/>
    <n v="10"/>
    <n v="0"/>
  </r>
  <r>
    <s v="RX002980"/>
    <d v="2023-08-07T00:00:00"/>
    <s v="PT0053"/>
    <s v="DR001"/>
    <s v="Dr. Sarah Chen"/>
    <s v="Internal Medicine"/>
    <s v="RX004"/>
    <s v="Health Plus Pharmacy"/>
    <s v="Cambridge"/>
    <s v="MA"/>
    <s v="00002-4415-85"/>
    <s v="Trulicity 1.5mg"/>
    <x v="17"/>
    <s v="GLP-1"/>
    <n v="28"/>
    <n v="27"/>
    <x v="1"/>
    <n v="4"/>
    <n v="0"/>
    <s v="MCR001"/>
    <x v="5"/>
    <s v="GOVERNMENT"/>
    <s v="MAC"/>
    <n v="918"/>
    <n v="780.3"/>
    <n v="766"/>
    <n v="1.77"/>
    <n v="767.77"/>
    <n v="614.22"/>
    <n v="153.55000000000001"/>
    <n v="753.41"/>
    <n v="44.44"/>
    <n v="-30.08"/>
    <x v="0"/>
    <m/>
    <m/>
    <n v="6"/>
    <n v="0"/>
  </r>
  <r>
    <s v="RX002981"/>
    <d v="2023-12-13T00:00:00"/>
    <s v="PT0046"/>
    <s v="DR004"/>
    <s v="Dr. James Williams"/>
    <s v="Primary Care"/>
    <s v="RX003"/>
    <s v="Community Care Pharmacy"/>
    <s v="Worcester"/>
    <s v="MA"/>
    <s v="61269-0435-01"/>
    <m/>
    <x v="14"/>
    <s v="Biguanide"/>
    <n v="90"/>
    <n v="86"/>
    <x v="0"/>
    <n v="1"/>
    <n v="0"/>
    <s v="PBM002"/>
    <x v="2"/>
    <s v="COMMERCIAL"/>
    <s v="MAC"/>
    <n v="12.4"/>
    <n v="9.92"/>
    <n v="6.53"/>
    <n v="1.79"/>
    <n v="8.32"/>
    <n v="7.07"/>
    <n v="1.25"/>
    <n v="9.34"/>
    <n v="0"/>
    <n v="-1.03"/>
    <x v="0"/>
    <m/>
    <m/>
    <n v="7"/>
    <n v="0"/>
  </r>
  <r>
    <s v="RX002982"/>
    <d v="2023-01-16T00:00:00"/>
    <s v="PT0092"/>
    <s v="DR004"/>
    <s v="Dr. James Williams"/>
    <s v="Primary Care"/>
    <s v="RX001"/>
    <s v="Main St Pharmacy"/>
    <s v="Boston"/>
    <s v="MA"/>
    <s v="68382-0035-01"/>
    <m/>
    <x v="2"/>
    <s v="CCB"/>
    <n v="90"/>
    <n v="93"/>
    <x v="0"/>
    <n v="1"/>
    <n v="2"/>
    <s v="PBM002"/>
    <x v="2"/>
    <s v="COMMERCIAL"/>
    <s v="MAC"/>
    <n v="7.2"/>
    <n v="5.76"/>
    <n v="11.98"/>
    <n v="1.79"/>
    <n v="13.77"/>
    <n v="11.7"/>
    <n v="2.0699999999999998"/>
    <n v="15.75"/>
    <n v="0"/>
    <n v="-1.98"/>
    <x v="0"/>
    <m/>
    <m/>
    <n v="11"/>
    <n v="0"/>
  </r>
  <r>
    <s v="RX002983"/>
    <d v="2024-07-31T00:00:00"/>
    <s v="PT0045"/>
    <s v="DR003"/>
    <s v="Dr. Priya Patel"/>
    <s v="Endocrinology"/>
    <s v="RX004"/>
    <s v="Health Plus Pharmacy"/>
    <s v="Cambridge"/>
    <s v="MA"/>
    <s v="00173-0682-20"/>
    <s v="Advair Diskus 250/50"/>
    <x v="1"/>
    <s v="ICS/LABA"/>
    <n v="30"/>
    <n v="31"/>
    <x v="1"/>
    <n v="3"/>
    <n v="0"/>
    <s v="PBM004"/>
    <x v="1"/>
    <s v="COMMERCIAL"/>
    <s v="MAC"/>
    <n v="384"/>
    <n v="326.39999999999998"/>
    <n v="326.24"/>
    <n v="1.8"/>
    <n v="328.04"/>
    <n v="275.55"/>
    <n v="52.49"/>
    <n v="289.27999999999997"/>
    <n v="0"/>
    <n v="38.76"/>
    <x v="0"/>
    <m/>
    <m/>
    <n v="8"/>
    <n v="0"/>
  </r>
  <r>
    <s v="RX002984"/>
    <d v="2023-04-12T00:00:00"/>
    <s v="PT0085"/>
    <s v="DR001"/>
    <s v="Dr. Sarah Chen"/>
    <s v="Internal Medicine"/>
    <s v="RX002"/>
    <s v="Westside Rx"/>
    <s v="Springfield"/>
    <s v="MA"/>
    <s v="00591-3622-19"/>
    <m/>
    <x v="12"/>
    <s v="PPI"/>
    <n v="30"/>
    <n v="29"/>
    <x v="0"/>
    <n v="1"/>
    <n v="2"/>
    <s v="PBM001"/>
    <x v="0"/>
    <s v="COMMERCIAL"/>
    <s v="MAC"/>
    <n v="6.9"/>
    <n v="5.52"/>
    <n v="4.04"/>
    <n v="1.78"/>
    <n v="5.82"/>
    <n v="5.0599999999999996"/>
    <n v="1"/>
    <n v="4.87"/>
    <n v="0"/>
    <n v="0.95"/>
    <x v="0"/>
    <m/>
    <m/>
    <n v="7"/>
    <n v="0"/>
  </r>
  <r>
    <s v="RX002985"/>
    <d v="2023-08-22T00:00:00"/>
    <s v="PT0040"/>
    <s v="DR002"/>
    <s v="Dr. Michael Torres"/>
    <s v="Cardiology"/>
    <s v="RX003"/>
    <s v="Community Care Pharmacy"/>
    <s v="Worcester"/>
    <s v="MA"/>
    <s v="61269-0435-01"/>
    <m/>
    <x v="14"/>
    <s v="Biguanide"/>
    <n v="90"/>
    <n v="88"/>
    <x v="0"/>
    <n v="1"/>
    <n v="0"/>
    <s v="PBM004"/>
    <x v="1"/>
    <s v="COMMERCIAL"/>
    <s v="MAC"/>
    <n v="12.4"/>
    <n v="9.92"/>
    <n v="7.87"/>
    <n v="1.8"/>
    <n v="9.67"/>
    <n v="8.1300000000000008"/>
    <n v="1.55"/>
    <n v="9.26"/>
    <n v="0"/>
    <n v="0.42"/>
    <x v="0"/>
    <m/>
    <m/>
    <n v="7"/>
    <n v="0"/>
  </r>
  <r>
    <s v="RX002986"/>
    <d v="2024-04-28T00:00:00"/>
    <s v="PT0098"/>
    <s v="DR003"/>
    <s v="Dr. Priya Patel"/>
    <s v="Endocrinology"/>
    <s v="RX001"/>
    <s v="Main St Pharmacy"/>
    <s v="Boston"/>
    <s v="MA"/>
    <s v="68382-0035-01"/>
    <m/>
    <x v="2"/>
    <s v="CCB"/>
    <n v="30"/>
    <n v="29"/>
    <x v="0"/>
    <n v="1"/>
    <n v="0"/>
    <s v="MCD001"/>
    <x v="4"/>
    <s v="GOVERNMENT"/>
    <s v="NADAC"/>
    <n v="7.2"/>
    <n v="5.76"/>
    <n v="5.47"/>
    <n v="0.03"/>
    <n v="5.5"/>
    <n v="3.96"/>
    <n v="1.54"/>
    <n v="5.4"/>
    <n v="0"/>
    <n v="0.1"/>
    <x v="0"/>
    <m/>
    <m/>
    <n v="2"/>
    <n v="0"/>
  </r>
  <r>
    <s v="RX002987"/>
    <d v="2023-04-16T00:00:00"/>
    <s v="PT0115"/>
    <s v="DR003"/>
    <s v="Dr. Priya Patel"/>
    <s v="Endocrinology"/>
    <s v="RX002"/>
    <s v="Westside Rx"/>
    <s v="Springfield"/>
    <s v="MA"/>
    <s v="00003-0208-11"/>
    <s v="Jardiance 25mg"/>
    <x v="5"/>
    <s v="SGLT2i"/>
    <n v="30"/>
    <n v="30"/>
    <x v="1"/>
    <n v="4"/>
    <n v="2"/>
    <s v="MCR001"/>
    <x v="5"/>
    <s v="GOVERNMENT"/>
    <s v="MAC"/>
    <n v="564"/>
    <n v="479.4"/>
    <n v="0"/>
    <n v="0"/>
    <n v="0"/>
    <n v="0"/>
    <n v="0"/>
    <n v="0"/>
    <n v="0"/>
    <n v="0"/>
    <x v="1"/>
    <n v="75"/>
    <s v="Prior Authorization Required"/>
    <n v="0"/>
    <n v="1"/>
  </r>
  <r>
    <s v="RX002988"/>
    <d v="2024-09-20T00:00:00"/>
    <s v="PT0034"/>
    <s v="DR002"/>
    <s v="Dr. Michael Torres"/>
    <s v="Cardiology"/>
    <s v="RX003"/>
    <s v="Community Care Pharmacy"/>
    <s v="Worcester"/>
    <s v="MA"/>
    <s v="00007-4102-20"/>
    <s v="Plavix 75mg"/>
    <x v="0"/>
    <s v="Antiplatelet"/>
    <n v="30"/>
    <n v="28"/>
    <x v="1"/>
    <n v="2"/>
    <n v="0"/>
    <s v="PBM003"/>
    <x v="3"/>
    <s v="COMMERCIAL"/>
    <s v="MAC"/>
    <n v="174"/>
    <n v="147.9"/>
    <n v="147.91999999999999"/>
    <n v="1.78"/>
    <n v="149.69999999999999"/>
    <n v="131.72999999999999"/>
    <n v="17.96"/>
    <n v="135.19999999999999"/>
    <n v="0"/>
    <n v="14.5"/>
    <x v="0"/>
    <m/>
    <m/>
    <n v="5"/>
    <n v="0"/>
  </r>
  <r>
    <s v="RX002989"/>
    <d v="2023-10-19T00:00:00"/>
    <s v="PT0047"/>
    <s v="DR002"/>
    <s v="Dr. Michael Torres"/>
    <s v="Cardiology"/>
    <s v="RX001"/>
    <s v="Main St Pharmacy"/>
    <s v="Boston"/>
    <s v="MA"/>
    <s v="00074-3799-13"/>
    <s v="Humira Pen 40mg"/>
    <x v="7"/>
    <s v="Biologic"/>
    <n v="28"/>
    <n v="27"/>
    <x v="1"/>
    <n v="5"/>
    <n v="0"/>
    <s v="PBM003"/>
    <x v="3"/>
    <s v="COMMERCIAL"/>
    <s v="MAC"/>
    <n v="7140"/>
    <n v="6069"/>
    <n v="0"/>
    <n v="0"/>
    <n v="0"/>
    <n v="0"/>
    <n v="0"/>
    <n v="0"/>
    <n v="0"/>
    <n v="0"/>
    <x v="1"/>
    <n v="70"/>
    <s v="Product/Service Not Covered"/>
    <n v="1"/>
    <n v="0"/>
  </r>
  <r>
    <s v="RX002990"/>
    <d v="2023-09-28T00:00:00"/>
    <s v="PT0084"/>
    <s v="DR002"/>
    <s v="Dr. Michael Torres"/>
    <s v="Cardiology"/>
    <s v="RX003"/>
    <s v="Community Care Pharmacy"/>
    <s v="Worcester"/>
    <s v="MA"/>
    <s v="00591-3622-19"/>
    <m/>
    <x v="12"/>
    <s v="PPI"/>
    <n v="30"/>
    <n v="28"/>
    <x v="0"/>
    <n v="1"/>
    <n v="1"/>
    <s v="PBM003"/>
    <x v="3"/>
    <s v="COMMERCIAL"/>
    <s v="MAC"/>
    <n v="6.9"/>
    <n v="5.52"/>
    <n v="3.56"/>
    <n v="1.78"/>
    <n v="5.34"/>
    <n v="4.7"/>
    <n v="1"/>
    <n v="5.34"/>
    <n v="0"/>
    <n v="0"/>
    <x v="0"/>
    <m/>
    <m/>
    <n v="4"/>
    <n v="0"/>
  </r>
  <r>
    <s v="RX002991"/>
    <d v="2023-01-21T00:00:00"/>
    <s v="PT0076"/>
    <s v="DR005"/>
    <s v="Dr. Lisa Johnson"/>
    <s v="Oncology"/>
    <s v="RX001"/>
    <s v="Main St Pharmacy"/>
    <s v="Boston"/>
    <s v="MA"/>
    <s v="68382-0035-01"/>
    <m/>
    <x v="2"/>
    <s v="CCB"/>
    <n v="30"/>
    <n v="29"/>
    <x v="0"/>
    <n v="1"/>
    <n v="0"/>
    <s v="PBM003"/>
    <x v="3"/>
    <s v="COMMERCIAL"/>
    <s v="MAC"/>
    <n v="7.2"/>
    <n v="5.76"/>
    <n v="3.27"/>
    <n v="1.78"/>
    <n v="5.05"/>
    <n v="4.4400000000000004"/>
    <n v="1"/>
    <n v="5.45"/>
    <n v="0"/>
    <n v="-0.4"/>
    <x v="0"/>
    <m/>
    <m/>
    <n v="7"/>
    <n v="0"/>
  </r>
  <r>
    <s v="RX002992"/>
    <d v="2023-01-22T00:00:00"/>
    <s v="PT0107"/>
    <s v="DR005"/>
    <s v="Dr. Lisa Johnson"/>
    <s v="Oncology"/>
    <s v="RX003"/>
    <s v="Community Care Pharmacy"/>
    <s v="Worcester"/>
    <s v="MA"/>
    <s v="00003-0208-11"/>
    <s v="Jardiance 25mg"/>
    <x v="5"/>
    <s v="SGLT2i"/>
    <n v="30"/>
    <n v="28"/>
    <x v="1"/>
    <n v="4"/>
    <n v="0"/>
    <s v="MCD001"/>
    <x v="4"/>
    <s v="GOVERNMENT"/>
    <s v="NADAC"/>
    <n v="564"/>
    <n v="479.4"/>
    <n v="455.43"/>
    <n v="2.2799999999999998"/>
    <n v="457.71"/>
    <n v="329.55"/>
    <n v="128.16"/>
    <n v="451.68"/>
    <n v="0"/>
    <n v="6.02"/>
    <x v="0"/>
    <m/>
    <m/>
    <n v="1"/>
    <n v="0"/>
  </r>
  <r>
    <s v="RX002993"/>
    <d v="2024-11-06T00:00:00"/>
    <s v="PT0071"/>
    <s v="DR001"/>
    <s v="Dr. Sarah Chen"/>
    <s v="Internal Medicine"/>
    <s v="RX002"/>
    <s v="Westside Rx"/>
    <s v="Springfield"/>
    <s v="MA"/>
    <s v="00003-0894-20"/>
    <s v="Eliquis 5mg"/>
    <x v="10"/>
    <s v="Anticoagulant"/>
    <n v="30"/>
    <n v="30"/>
    <x v="1"/>
    <n v="3"/>
    <n v="0"/>
    <s v="PBM002"/>
    <x v="2"/>
    <s v="COMMERCIAL"/>
    <s v="MAC"/>
    <n v="594"/>
    <n v="504.9"/>
    <n v="504.6"/>
    <n v="1.79"/>
    <n v="506.39"/>
    <n v="430.43"/>
    <n v="75.959999999999994"/>
    <n v="466.84"/>
    <n v="0"/>
    <n v="39.549999999999997"/>
    <x v="0"/>
    <m/>
    <m/>
    <n v="7"/>
    <n v="1"/>
  </r>
  <r>
    <s v="RX002994"/>
    <d v="2024-09-28T00:00:00"/>
    <s v="PT0086"/>
    <s v="DR001"/>
    <s v="Dr. Sarah Chen"/>
    <s v="Internal Medicine"/>
    <s v="RX004"/>
    <s v="Health Plus Pharmacy"/>
    <s v="Cambridge"/>
    <s v="MA"/>
    <s v="00071-0155-23"/>
    <s v="Lipitor"/>
    <x v="3"/>
    <s v="Statin"/>
    <n v="30"/>
    <n v="29"/>
    <x v="1"/>
    <n v="2"/>
    <n v="0"/>
    <s v="MCR001"/>
    <x v="5"/>
    <s v="GOVERNMENT"/>
    <s v="MAC"/>
    <n v="185.4"/>
    <n v="157.59"/>
    <n v="159.30000000000001"/>
    <n v="1.77"/>
    <n v="161.07"/>
    <n v="128.85"/>
    <n v="32.21"/>
    <n v="140.53"/>
    <n v="9.68"/>
    <n v="10.86"/>
    <x v="0"/>
    <m/>
    <m/>
    <n v="4"/>
    <n v="0"/>
  </r>
  <r>
    <s v="RX002995"/>
    <d v="2024-03-13T00:00:00"/>
    <s v="PT0064"/>
    <s v="DR002"/>
    <s v="Dr. Michael Torres"/>
    <s v="Cardiology"/>
    <s v="RX002"/>
    <s v="Westside Rx"/>
    <s v="Springfield"/>
    <s v="MA"/>
    <s v="00591-3622-19"/>
    <m/>
    <x v="12"/>
    <s v="PPI"/>
    <n v="30"/>
    <n v="30"/>
    <x v="0"/>
    <n v="1"/>
    <n v="0"/>
    <s v="MCD001"/>
    <x v="4"/>
    <s v="GOVERNMENT"/>
    <s v="NADAC"/>
    <n v="6.9"/>
    <n v="5.52"/>
    <n v="5.24"/>
    <n v="0.03"/>
    <n v="5.27"/>
    <n v="3.79"/>
    <n v="1.48"/>
    <n v="5.33"/>
    <n v="0"/>
    <n v="-0.06"/>
    <x v="0"/>
    <m/>
    <m/>
    <n v="0"/>
    <n v="0"/>
  </r>
  <r>
    <s v="RX002996"/>
    <d v="2024-09-10T00:00:00"/>
    <s v="PT0084"/>
    <s v="DR004"/>
    <s v="Dr. James Williams"/>
    <s v="Primary Care"/>
    <s v="RX002"/>
    <s v="Westside Rx"/>
    <s v="Springfield"/>
    <s v="MA"/>
    <s v="00093-0892-01"/>
    <m/>
    <x v="0"/>
    <s v="Antiplatelet"/>
    <n v="30"/>
    <n v="29"/>
    <x v="0"/>
    <n v="1"/>
    <n v="0"/>
    <s v="MCR001"/>
    <x v="5"/>
    <s v="GOVERNMENT"/>
    <s v="MAC"/>
    <n v="14.8"/>
    <n v="11.84"/>
    <n v="8.48"/>
    <n v="1.77"/>
    <n v="10.25"/>
    <n v="8.1999999999999993"/>
    <n v="2.0499999999999998"/>
    <n v="10.59"/>
    <n v="0"/>
    <n v="-0.35"/>
    <x v="0"/>
    <m/>
    <m/>
    <n v="3"/>
    <n v="0"/>
  </r>
  <r>
    <s v="RX002997"/>
    <d v="2023-10-11T00:00:00"/>
    <s v="PT0065"/>
    <s v="DR003"/>
    <s v="Dr. Priya Patel"/>
    <s v="Endocrinology"/>
    <s v="RX003"/>
    <s v="Community Care Pharmacy"/>
    <s v="Worcester"/>
    <s v="MA"/>
    <s v="00003-0208-11"/>
    <s v="Jardiance 25mg"/>
    <x v="5"/>
    <s v="SGLT2i"/>
    <n v="30"/>
    <n v="31"/>
    <x v="1"/>
    <n v="4"/>
    <n v="0"/>
    <s v="MCR001"/>
    <x v="5"/>
    <s v="GOVERNMENT"/>
    <s v="MAC"/>
    <n v="564"/>
    <n v="479.4"/>
    <n v="466.85"/>
    <n v="1.77"/>
    <n v="468.62"/>
    <n v="374.89"/>
    <n v="93.72"/>
    <n v="431.56"/>
    <n v="31.52"/>
    <n v="5.54"/>
    <x v="0"/>
    <m/>
    <m/>
    <n v="9"/>
    <n v="1"/>
  </r>
  <r>
    <s v="RX002998"/>
    <d v="2024-03-05T00:00:00"/>
    <s v="PT0062"/>
    <s v="DR001"/>
    <s v="Dr. Sarah Chen"/>
    <s v="Internal Medicine"/>
    <s v="RX001"/>
    <s v="Main St Pharmacy"/>
    <s v="Boston"/>
    <s v="MA"/>
    <s v="00003-0894-20"/>
    <s v="Eliquis 5mg"/>
    <x v="10"/>
    <s v="Anticoagulant"/>
    <n v="30"/>
    <n v="31"/>
    <x v="1"/>
    <n v="3"/>
    <n v="0"/>
    <s v="MCR001"/>
    <x v="5"/>
    <s v="GOVERNMENT"/>
    <s v="MAC"/>
    <n v="594"/>
    <n v="504.9"/>
    <n v="503.34"/>
    <n v="1.77"/>
    <n v="505.11"/>
    <n v="404.09"/>
    <n v="101.02"/>
    <n v="458.56"/>
    <n v="38.479999999999997"/>
    <n v="8.06"/>
    <x v="0"/>
    <m/>
    <m/>
    <n v="11"/>
    <n v="0"/>
  </r>
  <r>
    <s v="RX002999"/>
    <d v="2023-07-17T00:00:00"/>
    <s v="PT0074"/>
    <s v="DR002"/>
    <s v="Dr. Michael Torres"/>
    <s v="Cardiology"/>
    <s v="RX003"/>
    <s v="Community Care Pharmacy"/>
    <s v="Worcester"/>
    <s v="MA"/>
    <s v="00074-3799-13"/>
    <s v="Humira Pen 40mg"/>
    <x v="7"/>
    <s v="Biologic"/>
    <n v="28"/>
    <n v="29"/>
    <x v="1"/>
    <n v="5"/>
    <n v="0"/>
    <s v="PBM002"/>
    <x v="2"/>
    <s v="COMMERCIAL"/>
    <s v="MAC"/>
    <n v="7140"/>
    <n v="6069"/>
    <n v="0"/>
    <n v="0"/>
    <n v="0"/>
    <n v="0"/>
    <n v="0"/>
    <n v="0"/>
    <n v="0"/>
    <n v="0"/>
    <x v="1"/>
    <n v="88"/>
    <s v="DUR Reject Error"/>
    <n v="10"/>
    <n v="1"/>
  </r>
  <r>
    <s v="RX003000"/>
    <d v="2024-09-23T00:00:00"/>
    <s v="PT0049"/>
    <s v="DR001"/>
    <s v="Dr. Sarah Chen"/>
    <s v="Internal Medicine"/>
    <s v="RX004"/>
    <s v="Health Plus Pharmacy"/>
    <s v="Cambridge"/>
    <s v="MA"/>
    <s v="61269-0435-01"/>
    <m/>
    <x v="14"/>
    <s v="Biguanide"/>
    <n v="90"/>
    <n v="88"/>
    <x v="0"/>
    <n v="1"/>
    <n v="0"/>
    <s v="PBM003"/>
    <x v="3"/>
    <s v="COMMERCIAL"/>
    <s v="MAC"/>
    <n v="12.4"/>
    <n v="9.92"/>
    <n v="7.31"/>
    <n v="1.78"/>
    <n v="9.09"/>
    <n v="8"/>
    <n v="1.0900000000000001"/>
    <n v="9.5"/>
    <n v="0"/>
    <n v="-0.4"/>
    <x v="0"/>
    <m/>
    <m/>
    <n v="0"/>
    <n v="0"/>
  </r>
  <r>
    <s v="RX003001"/>
    <d v="2024-11-09T00:00:00"/>
    <s v="PT0086"/>
    <s v="DR003"/>
    <s v="Dr. Priya Patel"/>
    <s v="Endocrinology"/>
    <s v="RX004"/>
    <s v="Health Plus Pharmacy"/>
    <s v="Cambridge"/>
    <s v="MA"/>
    <s v="00003-0208-11"/>
    <s v="Jardiance 25mg"/>
    <x v="5"/>
    <s v="SGLT2i"/>
    <n v="30"/>
    <n v="31"/>
    <x v="1"/>
    <n v="4"/>
    <n v="2"/>
    <s v="PBM001"/>
    <x v="0"/>
    <s v="COMMERCIAL"/>
    <s v="MAC"/>
    <n v="564"/>
    <n v="479.4"/>
    <n v="465.01"/>
    <n v="1.78"/>
    <n v="466.79"/>
    <n v="406.11"/>
    <n v="60.68"/>
    <n v="457.32"/>
    <n v="0"/>
    <n v="9.4700000000000006"/>
    <x v="0"/>
    <m/>
    <m/>
    <n v="0"/>
    <n v="0"/>
  </r>
  <r>
    <s v="RX003002"/>
    <d v="2024-10-29T00:00:00"/>
    <s v="PT0013"/>
    <s v="DR005"/>
    <s v="Dr. Lisa Johnson"/>
    <s v="Oncology"/>
    <s v="RX002"/>
    <s v="Westside Rx"/>
    <s v="Springfield"/>
    <s v="MA"/>
    <s v="00093-0892-01"/>
    <m/>
    <x v="0"/>
    <s v="Antiplatelet"/>
    <n v="30"/>
    <n v="30"/>
    <x v="0"/>
    <n v="1"/>
    <n v="0"/>
    <s v="MCD001"/>
    <x v="4"/>
    <s v="GOVERNMENT"/>
    <s v="NADAC"/>
    <n v="14.8"/>
    <n v="11.84"/>
    <n v="11.25"/>
    <n v="0.06"/>
    <n v="11.3"/>
    <n v="8.14"/>
    <n v="3.17"/>
    <n v="10.87"/>
    <n v="0"/>
    <n v="0.44"/>
    <x v="0"/>
    <m/>
    <m/>
    <n v="7"/>
    <n v="0"/>
  </r>
  <r>
    <s v="RX003003"/>
    <d v="2024-04-23T00:00:00"/>
    <s v="PT0064"/>
    <s v="DR005"/>
    <s v="Dr. Lisa Johnson"/>
    <s v="Oncology"/>
    <s v="RX002"/>
    <s v="Westside Rx"/>
    <s v="Springfield"/>
    <s v="MA"/>
    <s v="00173-0682-20"/>
    <s v="Advair Diskus 250/50"/>
    <x v="1"/>
    <s v="ICS/LABA"/>
    <n v="30"/>
    <n v="29"/>
    <x v="1"/>
    <n v="3"/>
    <n v="1"/>
    <s v="PBM003"/>
    <x v="3"/>
    <s v="COMMERCIAL"/>
    <s v="MAC"/>
    <n v="384"/>
    <n v="326.39999999999998"/>
    <n v="319.74"/>
    <n v="1.78"/>
    <n v="321.52"/>
    <n v="282.94"/>
    <n v="38.58"/>
    <n v="308.06"/>
    <n v="0"/>
    <n v="13.46"/>
    <x v="0"/>
    <m/>
    <m/>
    <n v="2"/>
    <n v="1"/>
  </r>
  <r>
    <s v="RX003004"/>
    <d v="2023-07-19T00:00:00"/>
    <s v="PT0098"/>
    <s v="DR003"/>
    <s v="Dr. Priya Patel"/>
    <s v="Endocrinology"/>
    <s v="RX004"/>
    <s v="Health Plus Pharmacy"/>
    <s v="Cambridge"/>
    <s v="MA"/>
    <s v="00002-4415-85"/>
    <s v="Trulicity 1.5mg"/>
    <x v="17"/>
    <s v="GLP-1"/>
    <n v="84"/>
    <n v="86"/>
    <x v="1"/>
    <n v="4"/>
    <n v="0"/>
    <s v="PBM004"/>
    <x v="1"/>
    <s v="COMMERCIAL"/>
    <s v="MAC"/>
    <n v="918"/>
    <n v="780.3"/>
    <n v="2330.11"/>
    <n v="1.8"/>
    <n v="2331.91"/>
    <n v="1958.81"/>
    <n v="373.11"/>
    <n v="2200.8000000000002"/>
    <n v="0"/>
    <n v="131.12"/>
    <x v="0"/>
    <m/>
    <m/>
    <n v="10"/>
    <n v="1"/>
  </r>
  <r>
    <s v="RX003005"/>
    <d v="2024-10-28T00:00:00"/>
    <s v="PT0101"/>
    <s v="DR003"/>
    <s v="Dr. Priya Patel"/>
    <s v="Endocrinology"/>
    <s v="RX001"/>
    <s v="Main St Pharmacy"/>
    <s v="Boston"/>
    <s v="MA"/>
    <s v="61269-0435-01"/>
    <m/>
    <x v="14"/>
    <s v="Biguanide"/>
    <n v="90"/>
    <n v="92"/>
    <x v="0"/>
    <n v="1"/>
    <n v="0"/>
    <s v="PBM003"/>
    <x v="3"/>
    <s v="COMMERCIAL"/>
    <s v="MAC"/>
    <n v="12.4"/>
    <n v="9.92"/>
    <n v="7.08"/>
    <n v="1.78"/>
    <n v="8.86"/>
    <n v="7.8"/>
    <n v="1.06"/>
    <n v="8.9700000000000006"/>
    <n v="0"/>
    <n v="-0.11"/>
    <x v="0"/>
    <m/>
    <m/>
    <n v="10"/>
    <n v="0"/>
  </r>
  <r>
    <s v="RX003006"/>
    <d v="2024-10-10T00:00:00"/>
    <s v="PT0092"/>
    <s v="DR002"/>
    <s v="Dr. Michael Torres"/>
    <s v="Cardiology"/>
    <s v="RX004"/>
    <s v="Health Plus Pharmacy"/>
    <s v="Cambridge"/>
    <s v="MA"/>
    <s v="61958-0601-01"/>
    <m/>
    <x v="6"/>
    <s v="Biologic"/>
    <n v="28"/>
    <n v="28"/>
    <x v="0"/>
    <n v="4"/>
    <n v="1"/>
    <s v="PBM003"/>
    <x v="3"/>
    <s v="COMMERCIAL"/>
    <s v="MAC"/>
    <n v="4998"/>
    <n v="4248.3"/>
    <n v="2631.77"/>
    <n v="1.78"/>
    <n v="2633.55"/>
    <n v="2317.5300000000002"/>
    <n v="316.02999999999997"/>
    <n v="4107.8"/>
    <n v="0"/>
    <n v="-1474.24"/>
    <x v="0"/>
    <m/>
    <m/>
    <n v="10"/>
    <n v="1"/>
  </r>
  <r>
    <s v="RX003007"/>
    <d v="2024-06-24T00:00:00"/>
    <s v="PT0020"/>
    <s v="DR004"/>
    <s v="Dr. James Williams"/>
    <s v="Primary Care"/>
    <s v="RX002"/>
    <s v="Westside Rx"/>
    <s v="Springfield"/>
    <s v="MA"/>
    <s v="00173-0682-20"/>
    <s v="Advair Diskus 250/50"/>
    <x v="1"/>
    <s v="ICS/LABA"/>
    <n v="30"/>
    <n v="29"/>
    <x v="1"/>
    <n v="3"/>
    <n v="0"/>
    <s v="MCR001"/>
    <x v="5"/>
    <s v="GOVERNMENT"/>
    <s v="MAC"/>
    <n v="384"/>
    <n v="326.39999999999998"/>
    <n v="329.34"/>
    <n v="1.77"/>
    <n v="331.11"/>
    <n v="264.89"/>
    <n v="66.22"/>
    <n v="313.54000000000002"/>
    <n v="24.4"/>
    <n v="-6.84"/>
    <x v="0"/>
    <m/>
    <m/>
    <n v="0"/>
    <n v="0"/>
  </r>
  <r>
    <s v="RX003008"/>
    <d v="2023-01-20T00:00:00"/>
    <s v="PT0048"/>
    <s v="DR002"/>
    <s v="Dr. Michael Torres"/>
    <s v="Cardiology"/>
    <s v="RX004"/>
    <s v="Health Plus Pharmacy"/>
    <s v="Cambridge"/>
    <s v="MA"/>
    <s v="00093-7193-98"/>
    <m/>
    <x v="3"/>
    <s v="Statin"/>
    <n v="30"/>
    <n v="29"/>
    <x v="0"/>
    <n v="1"/>
    <n v="2"/>
    <s v="PBM003"/>
    <x v="3"/>
    <s v="COMMERCIAL"/>
    <s v="MAC"/>
    <n v="18.2"/>
    <n v="14.56"/>
    <n v="9"/>
    <n v="1.78"/>
    <n v="10.78"/>
    <n v="9.49"/>
    <n v="1.29"/>
    <n v="13.9"/>
    <n v="0"/>
    <n v="-3.11"/>
    <x v="0"/>
    <m/>
    <m/>
    <n v="6"/>
    <n v="0"/>
  </r>
  <r>
    <s v="RX003009"/>
    <d v="2023-12-07T00:00:00"/>
    <s v="PT0011"/>
    <s v="DR001"/>
    <s v="Dr. Sarah Chen"/>
    <s v="Internal Medicine"/>
    <s v="RX001"/>
    <s v="Main St Pharmacy"/>
    <s v="Boston"/>
    <s v="MA"/>
    <s v="68382-0035-01"/>
    <m/>
    <x v="2"/>
    <s v="CCB"/>
    <n v="90"/>
    <n v="85"/>
    <x v="0"/>
    <n v="1"/>
    <n v="0"/>
    <s v="PBM004"/>
    <x v="1"/>
    <s v="COMMERCIAL"/>
    <s v="MAC"/>
    <n v="7.2"/>
    <n v="5.76"/>
    <n v="10.68"/>
    <n v="1.8"/>
    <n v="12.48"/>
    <n v="10.48"/>
    <n v="2"/>
    <n v="15.21"/>
    <n v="0"/>
    <n v="-2.73"/>
    <x v="0"/>
    <m/>
    <m/>
    <n v="5"/>
    <n v="0"/>
  </r>
  <r>
    <s v="RX003010"/>
    <d v="2024-01-07T00:00:00"/>
    <s v="PT0062"/>
    <s v="DR004"/>
    <s v="Dr. James Williams"/>
    <s v="Primary Care"/>
    <s v="RX004"/>
    <s v="Health Plus Pharmacy"/>
    <s v="Cambridge"/>
    <s v="MA"/>
    <s v="68382-0035-01"/>
    <m/>
    <x v="2"/>
    <s v="CCB"/>
    <n v="30"/>
    <n v="29"/>
    <x v="0"/>
    <n v="1"/>
    <n v="0"/>
    <s v="PBM003"/>
    <x v="3"/>
    <s v="COMMERCIAL"/>
    <s v="MAC"/>
    <n v="7.2"/>
    <n v="5.76"/>
    <n v="4.21"/>
    <n v="1.78"/>
    <n v="5.99"/>
    <n v="5.27"/>
    <n v="1"/>
    <n v="5.37"/>
    <n v="0"/>
    <n v="0.62"/>
    <x v="0"/>
    <m/>
    <m/>
    <n v="5"/>
    <n v="1"/>
  </r>
  <r>
    <s v="RX003011"/>
    <d v="2023-09-07T00:00:00"/>
    <s v="PT0090"/>
    <s v="DR002"/>
    <s v="Dr. Michael Torres"/>
    <s v="Cardiology"/>
    <s v="RX002"/>
    <s v="Westside Rx"/>
    <s v="Springfield"/>
    <s v="MA"/>
    <s v="50458-0579-30"/>
    <s v="Xarelto 20mg"/>
    <x v="13"/>
    <s v="Anticoagulant"/>
    <n v="90"/>
    <n v="87"/>
    <x v="1"/>
    <n v="3"/>
    <n v="0"/>
    <s v="PBM003"/>
    <x v="3"/>
    <s v="COMMERCIAL"/>
    <s v="MAC"/>
    <n v="558"/>
    <n v="474.3"/>
    <n v="1379.97"/>
    <n v="1.78"/>
    <n v="1381.75"/>
    <n v="1215.94"/>
    <n v="165.81"/>
    <n v="1306.73"/>
    <n v="0"/>
    <n v="75.010000000000005"/>
    <x v="0"/>
    <m/>
    <m/>
    <n v="0"/>
    <n v="0"/>
  </r>
  <r>
    <s v="RX003012"/>
    <d v="2024-04-18T00:00:00"/>
    <s v="PT0113"/>
    <s v="DR002"/>
    <s v="Dr. Michael Torres"/>
    <s v="Cardiology"/>
    <s v="RX003"/>
    <s v="Community Care Pharmacy"/>
    <s v="Worcester"/>
    <s v="MA"/>
    <s v="00591-3622-19"/>
    <m/>
    <x v="12"/>
    <s v="PPI"/>
    <n v="30"/>
    <n v="31"/>
    <x v="0"/>
    <n v="1"/>
    <n v="0"/>
    <s v="MCR001"/>
    <x v="5"/>
    <s v="GOVERNMENT"/>
    <s v="MAC"/>
    <n v="6.9"/>
    <n v="5.52"/>
    <n v="3.05"/>
    <n v="1.77"/>
    <n v="4.82"/>
    <n v="3.86"/>
    <n v="1"/>
    <n v="4.96"/>
    <n v="0"/>
    <n v="-0.14000000000000001"/>
    <x v="0"/>
    <m/>
    <m/>
    <n v="7"/>
    <n v="0"/>
  </r>
  <r>
    <s v="RX003013"/>
    <d v="2024-08-15T00:00:00"/>
    <s v="PT0049"/>
    <s v="DR002"/>
    <s v="Dr. Michael Torres"/>
    <s v="Cardiology"/>
    <s v="RX004"/>
    <s v="Health Plus Pharmacy"/>
    <s v="Cambridge"/>
    <s v="MA"/>
    <s v="00093-7193-98"/>
    <m/>
    <x v="3"/>
    <s v="Statin"/>
    <n v="30"/>
    <n v="28"/>
    <x v="0"/>
    <n v="1"/>
    <n v="2"/>
    <s v="MCD001"/>
    <x v="4"/>
    <s v="GOVERNMENT"/>
    <s v="NADAC"/>
    <n v="18.2"/>
    <n v="14.56"/>
    <n v="13.83"/>
    <n v="7.0000000000000007E-2"/>
    <n v="13.9"/>
    <n v="10.01"/>
    <n v="3.89"/>
    <n v="13.87"/>
    <n v="0"/>
    <n v="0.04"/>
    <x v="0"/>
    <m/>
    <m/>
    <n v="0"/>
    <n v="0"/>
  </r>
  <r>
    <s v="RX003014"/>
    <d v="2024-04-15T00:00:00"/>
    <s v="PT0085"/>
    <s v="DR004"/>
    <s v="Dr. James Williams"/>
    <s v="Primary Care"/>
    <s v="RX002"/>
    <s v="Westside Rx"/>
    <s v="Springfield"/>
    <s v="MA"/>
    <s v="00093-7193-98"/>
    <m/>
    <x v="3"/>
    <s v="Statin"/>
    <n v="90"/>
    <n v="93"/>
    <x v="0"/>
    <n v="1"/>
    <n v="0"/>
    <s v="PBM003"/>
    <x v="3"/>
    <s v="COMMERCIAL"/>
    <s v="MAC"/>
    <n v="18.2"/>
    <n v="14.56"/>
    <n v="26.96"/>
    <n v="1.78"/>
    <n v="28.74"/>
    <n v="25.29"/>
    <n v="3.45"/>
    <n v="38.909999999999997"/>
    <n v="0"/>
    <n v="-10.17"/>
    <x v="0"/>
    <m/>
    <m/>
    <n v="7"/>
    <n v="0"/>
  </r>
  <r>
    <s v="RX003015"/>
    <d v="2024-03-29T00:00:00"/>
    <s v="PT0060"/>
    <s v="DR004"/>
    <s v="Dr. James Williams"/>
    <s v="Primary Care"/>
    <s v="RX003"/>
    <s v="Community Care Pharmacy"/>
    <s v="Worcester"/>
    <s v="MA"/>
    <s v="68382-0035-01"/>
    <m/>
    <x v="2"/>
    <s v="CCB"/>
    <n v="90"/>
    <n v="87"/>
    <x v="0"/>
    <n v="1"/>
    <n v="0"/>
    <s v="PBM001"/>
    <x v="0"/>
    <s v="COMMERCIAL"/>
    <s v="MAC"/>
    <n v="7.2"/>
    <n v="5.76"/>
    <n v="11.18"/>
    <n v="1.78"/>
    <n v="12.96"/>
    <n v="11.27"/>
    <n v="1.68"/>
    <n v="15.28"/>
    <n v="0"/>
    <n v="-2.33"/>
    <x v="0"/>
    <m/>
    <m/>
    <n v="2"/>
    <n v="1"/>
  </r>
  <r>
    <s v="RX003016"/>
    <d v="2024-11-16T00:00:00"/>
    <s v="PT0109"/>
    <s v="DR005"/>
    <s v="Dr. Lisa Johnson"/>
    <s v="Oncology"/>
    <s v="RX001"/>
    <s v="Main St Pharmacy"/>
    <s v="Boston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3.47"/>
    <n v="1.78"/>
    <n v="5.25"/>
    <n v="4.62"/>
    <n v="1"/>
    <n v="5.09"/>
    <n v="0"/>
    <n v="0.15"/>
    <x v="0"/>
    <m/>
    <m/>
    <n v="4"/>
    <n v="0"/>
  </r>
  <r>
    <s v="RX003017"/>
    <d v="2024-12-04T00:00:00"/>
    <s v="PT0065"/>
    <s v="DR005"/>
    <s v="Dr. Lisa Johnson"/>
    <s v="Oncology"/>
    <s v="RX004"/>
    <s v="Health Plus Pharmacy"/>
    <s v="Cambridge"/>
    <s v="MA"/>
    <s v="00085-1234-01"/>
    <m/>
    <x v="4"/>
    <s v="ACE Inhibitor"/>
    <n v="90"/>
    <n v="87"/>
    <x v="0"/>
    <n v="1"/>
    <n v="1"/>
    <s v="PBM004"/>
    <x v="1"/>
    <s v="COMMERCIAL"/>
    <s v="MAC"/>
    <n v="8.5"/>
    <n v="6.8"/>
    <n v="4.04"/>
    <n v="1.8"/>
    <n v="5.84"/>
    <n v="4.91"/>
    <n v="1"/>
    <n v="6.59"/>
    <n v="0"/>
    <n v="-0.75"/>
    <x v="0"/>
    <m/>
    <m/>
    <n v="0"/>
    <n v="0"/>
  </r>
  <r>
    <s v="RX003018"/>
    <d v="2023-12-07T00:00:00"/>
    <s v="PT0015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92"/>
    <x v="0"/>
    <n v="1"/>
    <n v="0"/>
    <s v="MCD001"/>
    <x v="4"/>
    <s v="GOVERNMENT"/>
    <s v="NADAC"/>
    <n v="8.5"/>
    <n v="6.8"/>
    <n v="6.46"/>
    <n v="0.03"/>
    <n v="6.49"/>
    <n v="4.67"/>
    <n v="1.82"/>
    <n v="6.2"/>
    <n v="0"/>
    <n v="0.28999999999999998"/>
    <x v="0"/>
    <m/>
    <m/>
    <n v="3"/>
    <n v="0"/>
  </r>
  <r>
    <s v="RX003019"/>
    <d v="2023-12-02T00:00:00"/>
    <s v="PT0003"/>
    <s v="DR001"/>
    <s v="Dr. Sarah Chen"/>
    <s v="Internal Medicine"/>
    <s v="RX001"/>
    <s v="Main St Pharmacy"/>
    <s v="Boston"/>
    <s v="MA"/>
    <s v="00591-3622-19"/>
    <m/>
    <x v="12"/>
    <s v="PPI"/>
    <n v="30"/>
    <n v="30"/>
    <x v="0"/>
    <n v="1"/>
    <n v="2"/>
    <s v="MCR001"/>
    <x v="5"/>
    <s v="GOVERNMENT"/>
    <s v="MAC"/>
    <n v="6.9"/>
    <n v="5.52"/>
    <n v="3.76"/>
    <n v="1.77"/>
    <n v="5.53"/>
    <n v="4.42"/>
    <n v="1.1100000000000001"/>
    <n v="4.8899999999999997"/>
    <n v="0"/>
    <n v="0.64"/>
    <x v="0"/>
    <m/>
    <m/>
    <n v="4"/>
    <n v="0"/>
  </r>
  <r>
    <s v="RX003020"/>
    <d v="2024-04-05T00:00:00"/>
    <s v="PT0008"/>
    <s v="DR002"/>
    <s v="Dr. Michael Torres"/>
    <s v="Cardiology"/>
    <s v="RX001"/>
    <s v="Main St Pharmacy"/>
    <s v="Boston"/>
    <s v="MA"/>
    <s v="00085-1234-01"/>
    <m/>
    <x v="4"/>
    <s v="ACE Inhibitor"/>
    <n v="90"/>
    <n v="90"/>
    <x v="0"/>
    <n v="1"/>
    <n v="1"/>
    <s v="MCD001"/>
    <x v="4"/>
    <s v="GOVERNMENT"/>
    <s v="NADAC"/>
    <n v="8.5"/>
    <n v="6.8"/>
    <n v="0"/>
    <n v="0"/>
    <n v="0"/>
    <n v="0"/>
    <n v="0"/>
    <n v="0"/>
    <n v="0"/>
    <n v="0"/>
    <x v="1"/>
    <n v="76"/>
    <s v="Plan Limitations Exceeded"/>
    <n v="2"/>
    <n v="0"/>
  </r>
  <r>
    <s v="RX003021"/>
    <d v="2024-02-23T00:00:00"/>
    <s v="PT0016"/>
    <s v="DR005"/>
    <s v="Dr. Lisa Johnson"/>
    <s v="Oncology"/>
    <s v="RX003"/>
    <s v="Community Care Pharmacy"/>
    <s v="Worcester"/>
    <s v="MA"/>
    <s v="00003-0208-11"/>
    <s v="Jardiance 25mg"/>
    <x v="5"/>
    <s v="SGLT2i"/>
    <n v="30"/>
    <n v="31"/>
    <x v="1"/>
    <n v="4"/>
    <n v="1"/>
    <s v="PBM004"/>
    <x v="1"/>
    <s v="COMMERCIAL"/>
    <s v="MAC"/>
    <n v="564"/>
    <n v="479.4"/>
    <n v="472.89"/>
    <n v="1.8"/>
    <n v="474.69"/>
    <n v="398.74"/>
    <n v="75.95"/>
    <n v="456.23"/>
    <n v="0"/>
    <n v="18.46"/>
    <x v="0"/>
    <m/>
    <m/>
    <n v="1"/>
    <n v="0"/>
  </r>
  <r>
    <s v="RX003022"/>
    <d v="2023-10-10T00:00:00"/>
    <s v="PT0037"/>
    <s v="DR001"/>
    <s v="Dr. Sarah Chen"/>
    <s v="Internal Medicine"/>
    <s v="RX001"/>
    <s v="Main St Pharmacy"/>
    <s v="Boston"/>
    <s v="MA"/>
    <s v="00093-7193-98"/>
    <m/>
    <x v="3"/>
    <s v="Statin"/>
    <n v="30"/>
    <n v="30"/>
    <x v="0"/>
    <n v="1"/>
    <n v="0"/>
    <s v="PBM002"/>
    <x v="2"/>
    <s v="COMMERCIAL"/>
    <s v="MAC"/>
    <n v="18.2"/>
    <n v="14.56"/>
    <n v="9.11"/>
    <n v="1.79"/>
    <n v="10.9"/>
    <n v="9.27"/>
    <n v="1.64"/>
    <n v="13.77"/>
    <n v="0"/>
    <n v="-2.87"/>
    <x v="0"/>
    <m/>
    <m/>
    <n v="8"/>
    <n v="1"/>
  </r>
  <r>
    <s v="RX003023"/>
    <d v="2024-05-21T00:00:00"/>
    <s v="PT0010"/>
    <s v="DR002"/>
    <s v="Dr. Michael Torres"/>
    <s v="Cardiology"/>
    <s v="RX003"/>
    <s v="Community Care Pharmacy"/>
    <s v="Worcester"/>
    <s v="MA"/>
    <s v="00093-7193-98"/>
    <m/>
    <x v="3"/>
    <s v="Statin"/>
    <n v="30"/>
    <n v="30"/>
    <x v="0"/>
    <n v="1"/>
    <n v="1"/>
    <s v="MCR001"/>
    <x v="5"/>
    <s v="GOVERNMENT"/>
    <s v="MAC"/>
    <n v="18.2"/>
    <n v="14.56"/>
    <n v="11.65"/>
    <n v="1.77"/>
    <n v="13.42"/>
    <n v="10.73"/>
    <n v="2.68"/>
    <n v="13.73"/>
    <n v="0"/>
    <n v="-0.32"/>
    <x v="0"/>
    <m/>
    <m/>
    <n v="8"/>
    <n v="0"/>
  </r>
  <r>
    <s v="RX003024"/>
    <d v="2024-10-17T00:00:00"/>
    <s v="PT0038"/>
    <s v="DR001"/>
    <s v="Dr. Sarah Chen"/>
    <s v="Internal Medicine"/>
    <s v="RX004"/>
    <s v="Health Plus Pharmacy"/>
    <s v="Cambridge"/>
    <s v="MA"/>
    <s v="00071-0155-23"/>
    <s v="Lipitor"/>
    <x v="3"/>
    <s v="Statin"/>
    <n v="30"/>
    <n v="29"/>
    <x v="1"/>
    <n v="2"/>
    <n v="0"/>
    <s v="PBM003"/>
    <x v="3"/>
    <s v="COMMERCIAL"/>
    <s v="MAC"/>
    <n v="185.4"/>
    <n v="157.59"/>
    <n v="158.91"/>
    <n v="1.78"/>
    <n v="160.69"/>
    <n v="141.4"/>
    <n v="19.28"/>
    <n v="152.31"/>
    <n v="0"/>
    <n v="8.3699999999999992"/>
    <x v="0"/>
    <m/>
    <m/>
    <n v="6"/>
    <n v="0"/>
  </r>
  <r>
    <s v="RX003025"/>
    <d v="2024-09-15T00:00:00"/>
    <s v="PT0111"/>
    <s v="DR002"/>
    <s v="Dr. Michael Torres"/>
    <s v="Cardiology"/>
    <s v="RX004"/>
    <s v="Health Plus Pharmacy"/>
    <s v="Cambridge"/>
    <s v="MA"/>
    <s v="00085-1234-01"/>
    <m/>
    <x v="4"/>
    <s v="ACE Inhibitor"/>
    <n v="90"/>
    <n v="89"/>
    <x v="0"/>
    <n v="1"/>
    <n v="0"/>
    <s v="PBM001"/>
    <x v="0"/>
    <s v="COMMERCIAL"/>
    <s v="MAC"/>
    <n v="8.5"/>
    <n v="6.8"/>
    <n v="5.39"/>
    <n v="1.78"/>
    <n v="7.17"/>
    <n v="6.24"/>
    <n v="1"/>
    <n v="6.23"/>
    <n v="0"/>
    <n v="0.94"/>
    <x v="0"/>
    <m/>
    <m/>
    <n v="11"/>
    <n v="0"/>
  </r>
  <r>
    <s v="RX003026"/>
    <d v="2023-09-19T00:00:00"/>
    <s v="PT0090"/>
    <s v="DR001"/>
    <s v="Dr. Sarah Chen"/>
    <s v="Internal Medicine"/>
    <s v="RX003"/>
    <s v="Community Care Pharmacy"/>
    <s v="Worcester"/>
    <s v="MA"/>
    <s v="61958-0601-01"/>
    <m/>
    <x v="6"/>
    <s v="Biologic"/>
    <n v="28"/>
    <n v="27"/>
    <x v="0"/>
    <n v="4"/>
    <n v="0"/>
    <s v="PBM003"/>
    <x v="3"/>
    <s v="COMMERCIAL"/>
    <s v="MAC"/>
    <n v="4998"/>
    <n v="4248.3"/>
    <n v="3092.43"/>
    <n v="1.78"/>
    <n v="3094.21"/>
    <n v="2722.91"/>
    <n v="371.31"/>
    <n v="3963.86"/>
    <n v="0"/>
    <n v="-869.65"/>
    <x v="0"/>
    <m/>
    <m/>
    <n v="0"/>
    <n v="1"/>
  </r>
  <r>
    <s v="RX003027"/>
    <d v="2024-02-28T00:00:00"/>
    <s v="PT0099"/>
    <s v="DR005"/>
    <s v="Dr. Lisa Johnson"/>
    <s v="Oncology"/>
    <s v="RX001"/>
    <s v="Main St Pharmacy"/>
    <s v="Boston"/>
    <s v="MA"/>
    <s v="00071-0155-23"/>
    <s v="Lipitor"/>
    <x v="3"/>
    <s v="Statin"/>
    <n v="90"/>
    <n v="86"/>
    <x v="1"/>
    <n v="2"/>
    <n v="0"/>
    <s v="PBM001"/>
    <x v="0"/>
    <s v="COMMERCIAL"/>
    <s v="MAC"/>
    <n v="185.4"/>
    <n v="157.59"/>
    <n v="465.91"/>
    <n v="1.78"/>
    <n v="467.69"/>
    <n v="406.89"/>
    <n v="60.8"/>
    <n v="434.56"/>
    <n v="0"/>
    <n v="33.130000000000003"/>
    <x v="0"/>
    <m/>
    <m/>
    <n v="7"/>
    <n v="0"/>
  </r>
  <r>
    <s v="RX003028"/>
    <d v="2023-12-21T00:00:00"/>
    <s v="PT0077"/>
    <s v="DR005"/>
    <s v="Dr. Lisa Johnson"/>
    <s v="Oncology"/>
    <s v="RX003"/>
    <s v="Community Care Pharmacy"/>
    <s v="Worcester"/>
    <s v="MA"/>
    <s v="00093-0892-01"/>
    <m/>
    <x v="0"/>
    <s v="Antiplatelet"/>
    <n v="30"/>
    <n v="30"/>
    <x v="0"/>
    <n v="1"/>
    <n v="0"/>
    <s v="PBM001"/>
    <x v="0"/>
    <s v="COMMERCIAL"/>
    <s v="MAC"/>
    <n v="14.8"/>
    <n v="11.84"/>
    <n v="7.05"/>
    <n v="1.78"/>
    <n v="8.83"/>
    <n v="7.68"/>
    <n v="1.1499999999999999"/>
    <n v="10.81"/>
    <n v="0"/>
    <n v="-1.98"/>
    <x v="0"/>
    <m/>
    <m/>
    <n v="6"/>
    <n v="1"/>
  </r>
  <r>
    <s v="RX003029"/>
    <d v="2024-03-29T00:00:00"/>
    <s v="PT0008"/>
    <s v="DR002"/>
    <s v="Dr. Michael Torres"/>
    <s v="Cardiology"/>
    <s v="RX002"/>
    <s v="Westside Rx"/>
    <s v="Springfield"/>
    <s v="MA"/>
    <s v="61269-0435-01"/>
    <m/>
    <x v="14"/>
    <s v="Biguanide"/>
    <n v="90"/>
    <n v="90"/>
    <x v="0"/>
    <n v="1"/>
    <n v="0"/>
    <s v="PBM004"/>
    <x v="1"/>
    <s v="COMMERCIAL"/>
    <s v="MAC"/>
    <n v="12.4"/>
    <n v="9.92"/>
    <n v="6.66"/>
    <n v="1.8"/>
    <n v="8.4600000000000009"/>
    <n v="7.11"/>
    <n v="1.35"/>
    <n v="9.41"/>
    <n v="0"/>
    <n v="-0.95"/>
    <x v="0"/>
    <m/>
    <m/>
    <n v="2"/>
    <n v="0"/>
  </r>
  <r>
    <s v="RX003030"/>
    <d v="2023-09-28T00:00:00"/>
    <s v="PT0031"/>
    <s v="DR003"/>
    <s v="Dr. Priya Patel"/>
    <s v="Endocrinology"/>
    <s v="RX003"/>
    <s v="Community Care Pharmacy"/>
    <s v="Worcester"/>
    <s v="MA"/>
    <s v="00003-0894-20"/>
    <s v="Eliquis 5mg"/>
    <x v="10"/>
    <s v="Anticoagulant"/>
    <n v="90"/>
    <n v="90"/>
    <x v="1"/>
    <n v="3"/>
    <n v="0"/>
    <s v="PBM004"/>
    <x v="1"/>
    <s v="COMMERCIAL"/>
    <s v="MAC"/>
    <n v="594"/>
    <n v="504.9"/>
    <n v="1494.16"/>
    <n v="1.8"/>
    <n v="1495.96"/>
    <n v="1256.5999999999999"/>
    <n v="239.35"/>
    <n v="1357.72"/>
    <n v="0"/>
    <n v="138.22999999999999"/>
    <x v="0"/>
    <m/>
    <m/>
    <n v="10"/>
    <n v="0"/>
  </r>
  <r>
    <s v="RX003031"/>
    <d v="2023-04-16T00:00:00"/>
    <s v="PT0048"/>
    <s v="DR003"/>
    <s v="Dr. Priya Patel"/>
    <s v="Endocrinology"/>
    <s v="RX001"/>
    <s v="Main St Pharmacy"/>
    <s v="Boston"/>
    <s v="MA"/>
    <s v="00085-1234-01"/>
    <m/>
    <x v="4"/>
    <s v="ACE Inhibitor"/>
    <n v="90"/>
    <n v="92"/>
    <x v="0"/>
    <n v="1"/>
    <n v="0"/>
    <s v="PBM003"/>
    <x v="3"/>
    <s v="COMMERCIAL"/>
    <s v="MAC"/>
    <n v="8.5"/>
    <n v="6.8"/>
    <n v="4.67"/>
    <n v="1.78"/>
    <n v="6.45"/>
    <n v="5.67"/>
    <n v="1"/>
    <n v="6.53"/>
    <n v="0"/>
    <n v="-0.08"/>
    <x v="0"/>
    <m/>
    <m/>
    <n v="3"/>
    <n v="0"/>
  </r>
  <r>
    <s v="RX003032"/>
    <d v="2023-05-01T00:00:00"/>
    <s v="PT0029"/>
    <s v="DR002"/>
    <s v="Dr. Michael Torres"/>
    <s v="Cardiology"/>
    <s v="RX004"/>
    <s v="Health Plus Pharmacy"/>
    <s v="Cambridge"/>
    <s v="MA"/>
    <s v="00071-0155-23"/>
    <s v="Lipitor"/>
    <x v="3"/>
    <s v="Statin"/>
    <n v="30"/>
    <n v="28"/>
    <x v="1"/>
    <n v="2"/>
    <n v="0"/>
    <s v="MCR001"/>
    <x v="5"/>
    <s v="GOVERNMENT"/>
    <s v="MAC"/>
    <n v="185.4"/>
    <n v="157.59"/>
    <n v="153.38999999999999"/>
    <n v="1.77"/>
    <n v="155.16"/>
    <n v="124.13"/>
    <n v="31.03"/>
    <n v="152.59"/>
    <n v="7.37"/>
    <n v="-4.79"/>
    <x v="0"/>
    <m/>
    <m/>
    <n v="1"/>
    <n v="0"/>
  </r>
  <r>
    <s v="RX003033"/>
    <d v="2024-03-18T00:00:00"/>
    <s v="PT0048"/>
    <s v="DR005"/>
    <s v="Dr. Lisa Johnson"/>
    <s v="Oncology"/>
    <s v="RX004"/>
    <s v="Health Plus Pharmacy"/>
    <s v="Cambridge"/>
    <s v="MA"/>
    <s v="00007-4102-20"/>
    <s v="Plavix 75mg"/>
    <x v="0"/>
    <s v="Antiplatelet"/>
    <n v="30"/>
    <n v="28"/>
    <x v="1"/>
    <n v="2"/>
    <n v="0"/>
    <s v="MCR001"/>
    <x v="5"/>
    <s v="GOVERNMENT"/>
    <s v="MAC"/>
    <n v="174"/>
    <n v="147.9"/>
    <n v="145.80000000000001"/>
    <n v="1.77"/>
    <n v="147.57"/>
    <n v="118.06"/>
    <n v="29.51"/>
    <n v="141.94999999999999"/>
    <n v="9.52"/>
    <n v="-3.9"/>
    <x v="0"/>
    <m/>
    <m/>
    <n v="11"/>
    <n v="0"/>
  </r>
  <r>
    <s v="RX003034"/>
    <d v="2023-06-24T00:00:00"/>
    <s v="PT0087"/>
    <s v="DR005"/>
    <s v="Dr. Lisa Johnson"/>
    <s v="Oncology"/>
    <s v="RX003"/>
    <s v="Community Care Pharmacy"/>
    <s v="Worcester"/>
    <s v="MA"/>
    <s v="61269-0435-01"/>
    <m/>
    <x v="14"/>
    <s v="Biguanide"/>
    <n v="90"/>
    <n v="90"/>
    <x v="0"/>
    <n v="1"/>
    <n v="0"/>
    <s v="PBM003"/>
    <x v="3"/>
    <s v="COMMERCIAL"/>
    <s v="MAC"/>
    <n v="12.4"/>
    <n v="9.92"/>
    <n v="6.18"/>
    <n v="1.78"/>
    <n v="7.96"/>
    <n v="7.01"/>
    <n v="1"/>
    <n v="9.15"/>
    <n v="0"/>
    <n v="-1.19"/>
    <x v="0"/>
    <m/>
    <m/>
    <n v="11"/>
    <n v="0"/>
  </r>
  <r>
    <s v="RX003035"/>
    <d v="2023-01-24T00:00:00"/>
    <s v="PT0082"/>
    <s v="DR004"/>
    <s v="Dr. James Williams"/>
    <s v="Primary Care"/>
    <s v="RX002"/>
    <s v="Westside Rx"/>
    <s v="Springfield"/>
    <s v="MA"/>
    <s v="00085-1234-01"/>
    <m/>
    <x v="4"/>
    <s v="ACE Inhibitor"/>
    <n v="90"/>
    <n v="88"/>
    <x v="0"/>
    <n v="1"/>
    <n v="0"/>
    <s v="PBM001"/>
    <x v="0"/>
    <s v="COMMERCIAL"/>
    <s v="MAC"/>
    <n v="8.5"/>
    <n v="6.8"/>
    <n v="5.23"/>
    <n v="1.78"/>
    <n v="7.01"/>
    <n v="6.1"/>
    <n v="1"/>
    <n v="6.08"/>
    <n v="0"/>
    <n v="0.93"/>
    <x v="0"/>
    <m/>
    <m/>
    <n v="3"/>
    <n v="0"/>
  </r>
  <r>
    <s v="RX003036"/>
    <d v="2024-03-04T00:00:00"/>
    <s v="PT0053"/>
    <s v="DR002"/>
    <s v="Dr. Michael Torres"/>
    <s v="Cardiology"/>
    <s v="RX002"/>
    <s v="Westside Rx"/>
    <s v="Springfield"/>
    <s v="MA"/>
    <s v="50458-0579-30"/>
    <s v="Xarelto 20mg"/>
    <x v="13"/>
    <s v="Anticoagulant"/>
    <n v="90"/>
    <n v="94"/>
    <x v="1"/>
    <n v="3"/>
    <n v="0"/>
    <s v="PBM002"/>
    <x v="2"/>
    <s v="COMMERCIAL"/>
    <s v="MAC"/>
    <n v="558"/>
    <n v="474.3"/>
    <n v="1392.32"/>
    <n v="1.79"/>
    <n v="1394.11"/>
    <n v="1184.99"/>
    <n v="209.12"/>
    <n v="1262.74"/>
    <n v="0"/>
    <n v="131.37"/>
    <x v="0"/>
    <m/>
    <m/>
    <n v="1"/>
    <n v="0"/>
  </r>
  <r>
    <s v="RX003037"/>
    <d v="2023-08-09T00:00:00"/>
    <s v="PT0057"/>
    <s v="DR001"/>
    <s v="Dr. Sarah Chen"/>
    <s v="Internal Medicine"/>
    <s v="RX004"/>
    <s v="Health Plus Pharmacy"/>
    <s v="Cambridge"/>
    <s v="MA"/>
    <s v="00591-3622-19"/>
    <m/>
    <x v="12"/>
    <s v="PPI"/>
    <n v="30"/>
    <n v="29"/>
    <x v="0"/>
    <n v="1"/>
    <n v="0"/>
    <s v="PBM004"/>
    <x v="1"/>
    <s v="COMMERCIAL"/>
    <s v="MAC"/>
    <n v="6.9"/>
    <n v="5.52"/>
    <n v="4.18"/>
    <n v="1.8"/>
    <n v="5.98"/>
    <n v="5.0199999999999996"/>
    <n v="1"/>
    <n v="5.29"/>
    <n v="0"/>
    <n v="0.69"/>
    <x v="0"/>
    <m/>
    <m/>
    <n v="11"/>
    <n v="0"/>
  </r>
  <r>
    <s v="RX003038"/>
    <d v="2023-08-31T00:00:00"/>
    <s v="PT0068"/>
    <s v="DR001"/>
    <s v="Dr. Sarah Chen"/>
    <s v="Internal Medicine"/>
    <s v="RX004"/>
    <s v="Health Plus Pharmacy"/>
    <s v="Cambridge"/>
    <s v="MA"/>
    <s v="68382-0035-01"/>
    <m/>
    <x v="2"/>
    <s v="CCB"/>
    <n v="30"/>
    <n v="28"/>
    <x v="0"/>
    <n v="1"/>
    <n v="1"/>
    <s v="PBM002"/>
    <x v="2"/>
    <s v="COMMERCIAL"/>
    <s v="MAC"/>
    <n v="7.2"/>
    <n v="5.76"/>
    <n v="4.01"/>
    <n v="1.79"/>
    <n v="5.8"/>
    <n v="4.93"/>
    <n v="1"/>
    <n v="5.31"/>
    <n v="0"/>
    <n v="0.49"/>
    <x v="2"/>
    <m/>
    <m/>
    <n v="5"/>
    <n v="1"/>
  </r>
  <r>
    <s v="RX003039"/>
    <d v="2024-12-22T00:00:00"/>
    <s v="PT0085"/>
    <s v="DR002"/>
    <s v="Dr. Michael Torres"/>
    <s v="Cardiology"/>
    <s v="RX001"/>
    <s v="Main St Pharmacy"/>
    <s v="Boston"/>
    <s v="MA"/>
    <s v="00003-0894-20"/>
    <s v="Eliquis 5mg"/>
    <x v="10"/>
    <s v="Anticoagulant"/>
    <n v="30"/>
    <n v="31"/>
    <x v="1"/>
    <n v="3"/>
    <n v="0"/>
    <s v="MCD001"/>
    <x v="4"/>
    <s v="GOVERNMENT"/>
    <s v="NADAC"/>
    <n v="594"/>
    <n v="504.9"/>
    <n v="479.65"/>
    <n v="2.4"/>
    <n v="482.05"/>
    <n v="347.08"/>
    <n v="134.97"/>
    <n v="454.45"/>
    <n v="0"/>
    <n v="27.61"/>
    <x v="0"/>
    <m/>
    <m/>
    <n v="7"/>
    <n v="0"/>
  </r>
  <r>
    <s v="RX003040"/>
    <d v="2023-10-04T00:00:00"/>
    <s v="PT0050"/>
    <s v="DR004"/>
    <s v="Dr. James Williams"/>
    <s v="Primary Care"/>
    <s v="RX004"/>
    <s v="Health Plus Pharmacy"/>
    <s v="Cambridge"/>
    <s v="MA"/>
    <s v="00173-0682-20"/>
    <s v="Advair Diskus 250/50"/>
    <x v="1"/>
    <s v="ICS/LABA"/>
    <n v="30"/>
    <n v="28"/>
    <x v="1"/>
    <n v="3"/>
    <n v="0"/>
    <s v="PBM001"/>
    <x v="0"/>
    <s v="COMMERCIAL"/>
    <s v="MAC"/>
    <n v="384"/>
    <n v="326.39999999999998"/>
    <n v="327.8"/>
    <n v="1.78"/>
    <n v="329.58"/>
    <n v="286.74"/>
    <n v="42.85"/>
    <n v="296.86"/>
    <n v="0"/>
    <n v="32.729999999999997"/>
    <x v="0"/>
    <m/>
    <m/>
    <n v="10"/>
    <n v="1"/>
  </r>
  <r>
    <s v="RX003041"/>
    <d v="2023-05-15T00:00:00"/>
    <s v="PT0027"/>
    <s v="DR003"/>
    <s v="Dr. Priya Patel"/>
    <s v="Endocrinology"/>
    <s v="RX003"/>
    <s v="Community Care Pharmacy"/>
    <s v="Worcester"/>
    <s v="MA"/>
    <s v="61269-0435-01"/>
    <m/>
    <x v="14"/>
    <s v="Biguanide"/>
    <n v="90"/>
    <n v="90"/>
    <x v="0"/>
    <n v="1"/>
    <n v="0"/>
    <s v="PBM002"/>
    <x v="2"/>
    <s v="COMMERCIAL"/>
    <s v="MAC"/>
    <n v="12.4"/>
    <n v="9.92"/>
    <n v="7.16"/>
    <n v="1.79"/>
    <n v="8.9499999999999993"/>
    <n v="7.61"/>
    <n v="1.34"/>
    <n v="9.07"/>
    <n v="0"/>
    <n v="-0.12"/>
    <x v="0"/>
    <m/>
    <m/>
    <n v="6"/>
    <n v="1"/>
  </r>
  <r>
    <s v="RX003042"/>
    <d v="2024-09-05T00:00:00"/>
    <s v="PT0085"/>
    <s v="DR005"/>
    <s v="Dr. Lisa Johnson"/>
    <s v="Oncology"/>
    <s v="RX002"/>
    <s v="Westside Rx"/>
    <s v="Springfield"/>
    <s v="MA"/>
    <s v="68382-0035-01"/>
    <m/>
    <x v="2"/>
    <s v="CCB"/>
    <n v="30"/>
    <n v="31"/>
    <x v="0"/>
    <n v="1"/>
    <n v="0"/>
    <s v="PBM003"/>
    <x v="3"/>
    <s v="COMMERCIAL"/>
    <s v="MAC"/>
    <n v="7.2"/>
    <n v="5.76"/>
    <n v="0"/>
    <n v="0"/>
    <n v="0"/>
    <n v="0"/>
    <n v="0"/>
    <n v="0"/>
    <n v="0"/>
    <n v="0"/>
    <x v="1"/>
    <n v="65"/>
    <s v="Patient Not Covered"/>
    <n v="11"/>
    <n v="1"/>
  </r>
  <r>
    <s v="RX003043"/>
    <d v="2023-11-10T00:00:00"/>
    <s v="PT0103"/>
    <s v="DR001"/>
    <s v="Dr. Sarah Chen"/>
    <s v="Internal Medicine"/>
    <s v="RX004"/>
    <s v="Health Plus Pharmacy"/>
    <s v="Cambridge"/>
    <s v="MA"/>
    <s v="00093-7193-98"/>
    <m/>
    <x v="3"/>
    <s v="Statin"/>
    <n v="30"/>
    <n v="28"/>
    <x v="0"/>
    <n v="1"/>
    <n v="0"/>
    <s v="PBM002"/>
    <x v="2"/>
    <s v="COMMERCIAL"/>
    <s v="MAC"/>
    <n v="18.2"/>
    <n v="14.56"/>
    <n v="9.3699999999999992"/>
    <n v="1.79"/>
    <n v="11.16"/>
    <n v="9.48"/>
    <n v="1.67"/>
    <n v="13.46"/>
    <n v="0"/>
    <n v="-2.31"/>
    <x v="0"/>
    <m/>
    <m/>
    <n v="3"/>
    <n v="0"/>
  </r>
  <r>
    <s v="RX003044"/>
    <d v="2023-11-20T00:00:00"/>
    <s v="PT0018"/>
    <s v="DR002"/>
    <s v="Dr. Michael Torres"/>
    <s v="Cardiology"/>
    <s v="RX004"/>
    <s v="Health Plus Pharmacy"/>
    <s v="Cambridge"/>
    <s v="MA"/>
    <s v="00173-0682-20"/>
    <s v="Advair Diskus 250/50"/>
    <x v="1"/>
    <s v="ICS/LABA"/>
    <n v="30"/>
    <n v="29"/>
    <x v="1"/>
    <n v="3"/>
    <n v="0"/>
    <s v="PBM003"/>
    <x v="3"/>
    <s v="COMMERCIAL"/>
    <s v="MAC"/>
    <n v="384"/>
    <n v="326.39999999999998"/>
    <n v="324.35000000000002"/>
    <n v="1.78"/>
    <n v="326.13"/>
    <n v="287"/>
    <n v="39.14"/>
    <n v="296.05"/>
    <n v="0"/>
    <n v="30.08"/>
    <x v="0"/>
    <m/>
    <m/>
    <n v="9"/>
    <n v="0"/>
  </r>
  <r>
    <s v="RX003045"/>
    <d v="2024-06-21T00:00:00"/>
    <s v="PT0077"/>
    <s v="DR001"/>
    <s v="Dr. Sarah Chen"/>
    <s v="Internal Medicine"/>
    <s v="RX004"/>
    <s v="Health Plus Pharmacy"/>
    <s v="Cambridge"/>
    <s v="MA"/>
    <s v="00003-0208-11"/>
    <s v="Jardiance 25mg"/>
    <x v="5"/>
    <s v="SGLT2i"/>
    <n v="90"/>
    <n v="92"/>
    <x v="1"/>
    <n v="4"/>
    <n v="2"/>
    <s v="PBM001"/>
    <x v="0"/>
    <s v="COMMERCIAL"/>
    <s v="MAC"/>
    <n v="564"/>
    <n v="479.4"/>
    <n v="1454.87"/>
    <n v="1.78"/>
    <n v="1456.65"/>
    <n v="1267.29"/>
    <n v="189.37"/>
    <n v="1278.49"/>
    <n v="0"/>
    <n v="178.16"/>
    <x v="0"/>
    <m/>
    <m/>
    <n v="6"/>
    <n v="1"/>
  </r>
  <r>
    <s v="RX003046"/>
    <d v="2024-10-27T00:00:00"/>
    <s v="PT0099"/>
    <s v="DR005"/>
    <s v="Dr. Lisa Johnson"/>
    <s v="Oncology"/>
    <s v="RX001"/>
    <s v="Main St Pharmacy"/>
    <s v="Boston"/>
    <s v="MA"/>
    <s v="00003-0208-11"/>
    <s v="Jardiance 25mg"/>
    <x v="5"/>
    <s v="SGLT2i"/>
    <n v="30"/>
    <n v="29"/>
    <x v="1"/>
    <n v="4"/>
    <n v="1"/>
    <s v="PBM002"/>
    <x v="2"/>
    <s v="COMMERCIAL"/>
    <s v="MAC"/>
    <n v="564"/>
    <n v="479.4"/>
    <n v="473.63"/>
    <n v="1.79"/>
    <n v="475.42"/>
    <n v="404.11"/>
    <n v="71.31"/>
    <n v="433.14"/>
    <n v="0"/>
    <n v="42.29"/>
    <x v="0"/>
    <m/>
    <m/>
    <n v="1"/>
    <n v="0"/>
  </r>
  <r>
    <s v="RX003047"/>
    <d v="2024-03-02T00:00:00"/>
    <s v="PT0076"/>
    <s v="DR004"/>
    <s v="Dr. James Williams"/>
    <s v="Primary Care"/>
    <s v="RX004"/>
    <s v="Health Plus Pharmacy"/>
    <s v="Cambridge"/>
    <s v="MA"/>
    <s v="00003-0894-20"/>
    <s v="Eliquis 5mg"/>
    <x v="10"/>
    <s v="Anticoagulant"/>
    <n v="30"/>
    <n v="28"/>
    <x v="1"/>
    <n v="3"/>
    <n v="2"/>
    <s v="MCR001"/>
    <x v="5"/>
    <s v="GOVERNMENT"/>
    <s v="MAC"/>
    <n v="594"/>
    <n v="504.9"/>
    <n v="488.2"/>
    <n v="1.77"/>
    <n v="489.97"/>
    <n v="391.98"/>
    <n v="97.99"/>
    <n v="447.61"/>
    <n v="38.6"/>
    <n v="3.76"/>
    <x v="0"/>
    <m/>
    <m/>
    <n v="4"/>
    <n v="1"/>
  </r>
  <r>
    <s v="RX003048"/>
    <d v="2024-04-25T00:00:00"/>
    <s v="PT0092"/>
    <s v="DR005"/>
    <s v="Dr. Lisa Johnson"/>
    <s v="Oncology"/>
    <s v="RX001"/>
    <s v="Main St Pharmacy"/>
    <s v="Boston"/>
    <s v="MA"/>
    <s v="00591-3622-19"/>
    <m/>
    <x v="12"/>
    <s v="PPI"/>
    <n v="30"/>
    <n v="30"/>
    <x v="0"/>
    <n v="1"/>
    <n v="0"/>
    <s v="PBM004"/>
    <x v="1"/>
    <s v="COMMERCIAL"/>
    <s v="MAC"/>
    <n v="6.9"/>
    <n v="5.52"/>
    <n v="4.3600000000000003"/>
    <n v="1.8"/>
    <n v="6.16"/>
    <n v="5.17"/>
    <n v="1"/>
    <n v="5.04"/>
    <n v="0"/>
    <n v="1.1100000000000001"/>
    <x v="0"/>
    <m/>
    <m/>
    <n v="8"/>
    <n v="0"/>
  </r>
  <r>
    <s v="RX003049"/>
    <d v="2024-04-18T00:00:00"/>
    <s v="PT0021"/>
    <s v="DR003"/>
    <s v="Dr. Priya Patel"/>
    <s v="Endocrinology"/>
    <s v="RX004"/>
    <s v="Health Plus Pharmacy"/>
    <s v="Cambridge"/>
    <s v="MA"/>
    <s v="00071-0155-23"/>
    <s v="Lipitor"/>
    <x v="3"/>
    <s v="Statin"/>
    <n v="30"/>
    <n v="31"/>
    <x v="1"/>
    <n v="2"/>
    <n v="0"/>
    <s v="MCR001"/>
    <x v="5"/>
    <s v="GOVERNMENT"/>
    <s v="MAC"/>
    <n v="185.4"/>
    <n v="157.59"/>
    <n v="152.37"/>
    <n v="1.77"/>
    <n v="154.13999999999999"/>
    <n v="123.31"/>
    <n v="30.83"/>
    <n v="140.16999999999999"/>
    <n v="13.03"/>
    <n v="0.95"/>
    <x v="0"/>
    <m/>
    <m/>
    <n v="4"/>
    <n v="0"/>
  </r>
  <r>
    <s v="RX003050"/>
    <d v="2023-05-17T00:00:00"/>
    <s v="PT0040"/>
    <s v="DR001"/>
    <s v="Dr. Sarah Chen"/>
    <s v="Internal Medicine"/>
    <s v="RX002"/>
    <s v="Westside Rx"/>
    <s v="Springfield"/>
    <s v="MA"/>
    <s v="00169-4170-43"/>
    <s v="Ozempic 0.5mg"/>
    <x v="9"/>
    <s v="GLP-1"/>
    <n v="90"/>
    <n v="87"/>
    <x v="1"/>
    <n v="4"/>
    <n v="0"/>
    <s v="PBM001"/>
    <x v="0"/>
    <s v="COMMERCIAL"/>
    <s v="MAC"/>
    <n v="936"/>
    <n v="795.6"/>
    <n v="2364.59"/>
    <n v="1.78"/>
    <n v="2366.37"/>
    <n v="2058.7399999999998"/>
    <n v="307.63"/>
    <n v="2261.75"/>
    <n v="0"/>
    <n v="104.62"/>
    <x v="0"/>
    <m/>
    <m/>
    <n v="5"/>
    <n v="0"/>
  </r>
  <r>
    <s v="RX003051"/>
    <d v="2023-06-20T00:00:00"/>
    <s v="PT0111"/>
    <s v="DR005"/>
    <s v="Dr. Lisa Johnson"/>
    <s v="Oncology"/>
    <s v="RX003"/>
    <s v="Community Care Pharmacy"/>
    <s v="Worcester"/>
    <s v="MA"/>
    <s v="00007-4102-20"/>
    <s v="Plavix 75mg"/>
    <x v="0"/>
    <s v="Antiplatelet"/>
    <n v="30"/>
    <n v="29"/>
    <x v="1"/>
    <n v="2"/>
    <n v="2"/>
    <s v="MCR001"/>
    <x v="5"/>
    <s v="GOVERNMENT"/>
    <s v="MAC"/>
    <n v="174"/>
    <n v="147.9"/>
    <n v="143.68"/>
    <n v="1.77"/>
    <n v="145.44999999999999"/>
    <n v="116.36"/>
    <n v="29.09"/>
    <n v="134.72999999999999"/>
    <n v="6.66"/>
    <n v="4.05"/>
    <x v="0"/>
    <m/>
    <m/>
    <n v="9"/>
    <n v="1"/>
  </r>
  <r>
    <s v="RX003052"/>
    <d v="2023-03-13T00:00:00"/>
    <s v="PT0029"/>
    <s v="DR001"/>
    <s v="Dr. Sarah Chen"/>
    <s v="Internal Medicine"/>
    <s v="RX001"/>
    <s v="Main St Pharmacy"/>
    <s v="Boston"/>
    <s v="MA"/>
    <s v="00007-4102-20"/>
    <s v="Plavix 75mg"/>
    <x v="0"/>
    <s v="Antiplatelet"/>
    <n v="30"/>
    <n v="29"/>
    <x v="1"/>
    <n v="2"/>
    <n v="0"/>
    <s v="PBM002"/>
    <x v="2"/>
    <s v="COMMERCIAL"/>
    <s v="MAC"/>
    <n v="174"/>
    <n v="147.9"/>
    <n v="148.38"/>
    <n v="1.79"/>
    <n v="150.16999999999999"/>
    <n v="127.65"/>
    <n v="22.53"/>
    <n v="134.46"/>
    <n v="0"/>
    <n v="15.71"/>
    <x v="0"/>
    <m/>
    <m/>
    <n v="8"/>
    <n v="0"/>
  </r>
  <r>
    <s v="RX003053"/>
    <d v="2023-01-31T00:00:00"/>
    <s v="PT0107"/>
    <s v="DR002"/>
    <s v="Dr. Michael Torres"/>
    <s v="Cardiology"/>
    <s v="RX001"/>
    <s v="Main St Pharmacy"/>
    <s v="Boston"/>
    <s v="MA"/>
    <s v="00093-7193-98"/>
    <m/>
    <x v="3"/>
    <s v="Statin"/>
    <n v="30"/>
    <n v="30"/>
    <x v="0"/>
    <n v="1"/>
    <n v="0"/>
    <s v="PBM004"/>
    <x v="1"/>
    <s v="COMMERCIAL"/>
    <s v="MAC"/>
    <n v="18.2"/>
    <n v="14.56"/>
    <n v="10.050000000000001"/>
    <n v="1.8"/>
    <n v="11.85"/>
    <n v="9.9499999999999993"/>
    <n v="1.9"/>
    <n v="13.92"/>
    <n v="0"/>
    <n v="-2.08"/>
    <x v="0"/>
    <m/>
    <m/>
    <n v="4"/>
    <n v="0"/>
  </r>
  <r>
    <s v="RX003054"/>
    <d v="2023-02-06T00:00:00"/>
    <s v="PT0021"/>
    <s v="DR004"/>
    <s v="Dr. James Williams"/>
    <s v="Primary Care"/>
    <s v="RX002"/>
    <s v="Westside Rx"/>
    <s v="Springfield"/>
    <s v="MA"/>
    <s v="00085-1234-01"/>
    <m/>
    <x v="4"/>
    <s v="ACE Inhibitor"/>
    <n v="90"/>
    <n v="85"/>
    <x v="0"/>
    <n v="1"/>
    <n v="1"/>
    <s v="MCR001"/>
    <x v="5"/>
    <s v="GOVERNMENT"/>
    <s v="MAC"/>
    <n v="8.5"/>
    <n v="6.8"/>
    <n v="4.58"/>
    <n v="1.77"/>
    <n v="6.35"/>
    <n v="5.08"/>
    <n v="1.27"/>
    <n v="6.53"/>
    <n v="0"/>
    <n v="-0.18"/>
    <x v="0"/>
    <m/>
    <m/>
    <n v="11"/>
    <n v="0"/>
  </r>
  <r>
    <s v="RX003055"/>
    <d v="2023-08-23T00:00:00"/>
    <s v="PT0091"/>
    <s v="DR003"/>
    <s v="Dr. Priya Patel"/>
    <s v="Endocrinology"/>
    <s v="RX002"/>
    <s v="Westside Rx"/>
    <s v="Springfield"/>
    <s v="MA"/>
    <s v="00074-3799-13"/>
    <s v="Humira Pen 40mg"/>
    <x v="7"/>
    <s v="Biologic"/>
    <n v="84"/>
    <n v="81"/>
    <x v="1"/>
    <n v="5"/>
    <n v="0"/>
    <s v="PBM001"/>
    <x v="0"/>
    <s v="COMMERCIAL"/>
    <s v="MAC"/>
    <n v="7140"/>
    <n v="6069"/>
    <n v="18397.88"/>
    <n v="1.78"/>
    <n v="18399.66"/>
    <n v="16007.7"/>
    <n v="2391.96"/>
    <n v="17586.59"/>
    <n v="0"/>
    <n v="813.07"/>
    <x v="2"/>
    <m/>
    <m/>
    <n v="0"/>
    <n v="0"/>
  </r>
  <r>
    <s v="RX003056"/>
    <d v="2023-09-08T00:00:00"/>
    <s v="PT0044"/>
    <s v="DR004"/>
    <s v="Dr. James Williams"/>
    <s v="Primary Care"/>
    <s v="RX001"/>
    <s v="Main St Pharmacy"/>
    <s v="Boston"/>
    <s v="MA"/>
    <s v="00591-3622-19"/>
    <m/>
    <x v="12"/>
    <s v="PPI"/>
    <n v="90"/>
    <n v="86"/>
    <x v="0"/>
    <n v="1"/>
    <n v="0"/>
    <s v="PBM002"/>
    <x v="2"/>
    <s v="COMMERCIAL"/>
    <s v="MAC"/>
    <n v="6.9"/>
    <n v="5.52"/>
    <n v="11.86"/>
    <n v="1.79"/>
    <n v="13.65"/>
    <n v="11.61"/>
    <n v="2.0499999999999998"/>
    <n v="15.78"/>
    <n v="0"/>
    <n v="-2.13"/>
    <x v="0"/>
    <m/>
    <m/>
    <n v="9"/>
    <n v="0"/>
  </r>
  <r>
    <s v="RX003057"/>
    <d v="2023-01-01T00:00:00"/>
    <s v="PT0054"/>
    <s v="DR003"/>
    <s v="Dr. Priya Patel"/>
    <s v="Endocrinology"/>
    <s v="RX002"/>
    <s v="Westside Rx"/>
    <s v="Springfield"/>
    <s v="MA"/>
    <s v="00169-4170-43"/>
    <s v="Ozempic 0.5mg"/>
    <x v="9"/>
    <s v="GLP-1"/>
    <n v="30"/>
    <n v="29"/>
    <x v="1"/>
    <n v="4"/>
    <n v="0"/>
    <s v="MCR001"/>
    <x v="5"/>
    <s v="GOVERNMENT"/>
    <s v="MAC"/>
    <n v="936"/>
    <n v="795.6"/>
    <n v="773.42"/>
    <n v="1.77"/>
    <n v="775.19"/>
    <n v="620.15"/>
    <n v="155.04"/>
    <n v="745.36"/>
    <n v="44.11"/>
    <n v="-14.29"/>
    <x v="0"/>
    <m/>
    <m/>
    <n v="3"/>
    <n v="0"/>
  </r>
  <r>
    <s v="RX003058"/>
    <d v="2023-10-12T00:00:00"/>
    <s v="PT0112"/>
    <s v="DR004"/>
    <s v="Dr. James Williams"/>
    <s v="Primary Care"/>
    <s v="RX003"/>
    <s v="Community Care Pharmacy"/>
    <s v="Worcester"/>
    <s v="MA"/>
    <s v="00169-3671-12"/>
    <s v="Victoza 1.2mg"/>
    <x v="11"/>
    <s v="GLP-1"/>
    <n v="30"/>
    <n v="30"/>
    <x v="1"/>
    <n v="4"/>
    <n v="1"/>
    <s v="CASH"/>
    <x v="6"/>
    <s v="CASH"/>
    <s v="AWP"/>
    <n v="612"/>
    <n v="520.20000000000005"/>
    <n v="550.79999999999995"/>
    <n v="0"/>
    <n v="550.79999999999995"/>
    <n v="0"/>
    <n v="550.79999999999995"/>
    <n v="485.31"/>
    <n v="0"/>
    <n v="65.489999999999995"/>
    <x v="0"/>
    <m/>
    <m/>
    <n v="8"/>
    <n v="0"/>
  </r>
  <r>
    <s v="RX003059"/>
    <d v="2023-02-14T00:00:00"/>
    <s v="PT0083"/>
    <s v="DR003"/>
    <s v="Dr. Priya Patel"/>
    <s v="Endocrinology"/>
    <s v="RX004"/>
    <s v="Health Plus Pharmacy"/>
    <s v="Cambridge"/>
    <s v="MA"/>
    <s v="00085-1234-01"/>
    <m/>
    <x v="4"/>
    <s v="ACE Inhibitor"/>
    <n v="90"/>
    <n v="86"/>
    <x v="0"/>
    <n v="1"/>
    <n v="0"/>
    <s v="PBM004"/>
    <x v="1"/>
    <s v="COMMERCIAL"/>
    <s v="MAC"/>
    <n v="8.5"/>
    <n v="6.8"/>
    <n v="4.2699999999999996"/>
    <n v="1.8"/>
    <n v="6.07"/>
    <n v="5.0999999999999996"/>
    <n v="1"/>
    <n v="6.3"/>
    <n v="0"/>
    <n v="-0.23"/>
    <x v="0"/>
    <m/>
    <m/>
    <n v="0"/>
    <n v="1"/>
  </r>
  <r>
    <s v="RX003060"/>
    <d v="2024-06-07T00:00:00"/>
    <s v="PT0050"/>
    <s v="DR003"/>
    <s v="Dr. Priya Patel"/>
    <s v="Endocrinology"/>
    <s v="RX003"/>
    <s v="Community Care Pharmacy"/>
    <s v="Worcester"/>
    <s v="MA"/>
    <s v="61269-0435-01"/>
    <m/>
    <x v="14"/>
    <s v="Biguanide"/>
    <n v="90"/>
    <n v="93"/>
    <x v="0"/>
    <n v="1"/>
    <n v="0"/>
    <s v="PBM004"/>
    <x v="1"/>
    <s v="COMMERCIAL"/>
    <s v="MAC"/>
    <n v="12.4"/>
    <n v="9.92"/>
    <n v="7.26"/>
    <n v="1.8"/>
    <n v="9.06"/>
    <n v="7.61"/>
    <n v="1.45"/>
    <n v="9.58"/>
    <n v="0"/>
    <n v="-0.52"/>
    <x v="0"/>
    <m/>
    <m/>
    <n v="1"/>
    <n v="0"/>
  </r>
  <r>
    <s v="RX003061"/>
    <d v="2023-08-07T00:00:00"/>
    <s v="PT0014"/>
    <s v="DR002"/>
    <s v="Dr. Michael Torres"/>
    <s v="Cardiology"/>
    <s v="RX001"/>
    <s v="Main St Pharmacy"/>
    <s v="Boston"/>
    <s v="MA"/>
    <s v="00078-0467-15"/>
    <s v="Entresto 49/51"/>
    <x v="16"/>
    <s v="ARNI"/>
    <n v="30"/>
    <n v="30"/>
    <x v="1"/>
    <n v="4"/>
    <n v="0"/>
    <s v="MCD001"/>
    <x v="4"/>
    <s v="GOVERNMENT"/>
    <s v="NADAC"/>
    <n v="618"/>
    <n v="525.29999999999995"/>
    <n v="499.03"/>
    <n v="2.5"/>
    <n v="501.53"/>
    <n v="361.1"/>
    <n v="140.43"/>
    <n v="508.48"/>
    <n v="0"/>
    <n v="-6.95"/>
    <x v="0"/>
    <m/>
    <m/>
    <n v="6"/>
    <n v="0"/>
  </r>
  <r>
    <s v="RX003062"/>
    <d v="2023-02-03T00:00:00"/>
    <s v="PT0021"/>
    <s v="DR003"/>
    <s v="Dr. Priya Patel"/>
    <s v="Endocrinology"/>
    <s v="RX004"/>
    <s v="Health Plus Pharmacy"/>
    <s v="Cambridge"/>
    <s v="MA"/>
    <s v="00591-3622-19"/>
    <m/>
    <x v="12"/>
    <s v="PPI"/>
    <n v="30"/>
    <n v="29"/>
    <x v="0"/>
    <n v="1"/>
    <n v="2"/>
    <s v="PBM001"/>
    <x v="0"/>
    <s v="COMMERCIAL"/>
    <s v="MAC"/>
    <n v="6.9"/>
    <n v="5.52"/>
    <n v="4.3"/>
    <n v="1.78"/>
    <n v="6.08"/>
    <n v="5.29"/>
    <n v="1"/>
    <n v="5.23"/>
    <n v="0"/>
    <n v="0.86"/>
    <x v="0"/>
    <m/>
    <m/>
    <n v="5"/>
    <n v="0"/>
  </r>
  <r>
    <s v="RX003063"/>
    <d v="2024-11-08T00:00:00"/>
    <s v="PT0037"/>
    <s v="DR002"/>
    <s v="Dr. Michael Torres"/>
    <s v="Cardiology"/>
    <s v="RX004"/>
    <s v="Health Plus Pharmacy"/>
    <s v="Cambridge"/>
    <s v="MA"/>
    <s v="61269-0435-01"/>
    <m/>
    <x v="14"/>
    <s v="Biguanide"/>
    <n v="90"/>
    <n v="94"/>
    <x v="0"/>
    <n v="1"/>
    <n v="1"/>
    <s v="PBM001"/>
    <x v="0"/>
    <s v="COMMERCIAL"/>
    <s v="MAC"/>
    <n v="12.4"/>
    <n v="9.92"/>
    <n v="7.04"/>
    <n v="1.78"/>
    <n v="8.82"/>
    <n v="7.67"/>
    <n v="1.1499999999999999"/>
    <n v="9.19"/>
    <n v="0"/>
    <n v="-0.37"/>
    <x v="0"/>
    <m/>
    <m/>
    <n v="5"/>
    <n v="0"/>
  </r>
  <r>
    <s v="RX003064"/>
    <d v="2023-01-11T00:00:00"/>
    <s v="PT0072"/>
    <s v="DR002"/>
    <s v="Dr. Michael Torres"/>
    <s v="Cardiology"/>
    <s v="RX004"/>
    <s v="Health Plus Pharmacy"/>
    <s v="Cambridge"/>
    <s v="MA"/>
    <s v="00591-3622-19"/>
    <m/>
    <x v="12"/>
    <s v="PPI"/>
    <n v="30"/>
    <n v="31"/>
    <x v="0"/>
    <n v="1"/>
    <n v="0"/>
    <s v="MCR001"/>
    <x v="5"/>
    <s v="GOVERNMENT"/>
    <s v="MAC"/>
    <n v="6.9"/>
    <n v="5.52"/>
    <n v="0"/>
    <n v="0"/>
    <n v="0"/>
    <n v="0"/>
    <n v="0"/>
    <n v="0"/>
    <n v="0"/>
    <n v="0"/>
    <x v="1"/>
    <n v="65"/>
    <s v="Patient Not Covered"/>
    <n v="0"/>
    <n v="0"/>
  </r>
  <r>
    <s v="RX003065"/>
    <d v="2024-05-14T00:00:00"/>
    <s v="PT0093"/>
    <s v="DR003"/>
    <s v="Dr. Priya Patel"/>
    <s v="Endocrinology"/>
    <s v="RX002"/>
    <s v="Westside Rx"/>
    <s v="Springfield"/>
    <s v="MA"/>
    <s v="00173-0682-20"/>
    <s v="Advair Diskus 250/50"/>
    <x v="1"/>
    <s v="ICS/LABA"/>
    <n v="30"/>
    <n v="31"/>
    <x v="1"/>
    <n v="3"/>
    <n v="2"/>
    <s v="PBM004"/>
    <x v="1"/>
    <s v="COMMERCIAL"/>
    <s v="MAC"/>
    <n v="384"/>
    <n v="326.39999999999998"/>
    <n v="326.36"/>
    <n v="1.8"/>
    <n v="328.16"/>
    <n v="275.66000000000003"/>
    <n v="52.51"/>
    <n v="310.3"/>
    <n v="0"/>
    <n v="17.86"/>
    <x v="0"/>
    <m/>
    <m/>
    <n v="10"/>
    <n v="0"/>
  </r>
  <r>
    <s v="RX003066"/>
    <d v="2023-03-07T00:00:00"/>
    <s v="PT0002"/>
    <s v="DR002"/>
    <s v="Dr. Michael Torres"/>
    <s v="Cardiology"/>
    <s v="RX003"/>
    <s v="Community Care Pharmacy"/>
    <s v="Worcester"/>
    <s v="MA"/>
    <s v="00006-0021-31"/>
    <s v="Januvia 100mg"/>
    <x v="15"/>
    <s v="DPP-4"/>
    <n v="30"/>
    <n v="31"/>
    <x v="1"/>
    <n v="3"/>
    <n v="2"/>
    <s v="MCD001"/>
    <x v="4"/>
    <s v="GOVERNMENT"/>
    <s v="NADAC"/>
    <n v="492"/>
    <n v="418.2"/>
    <n v="397.29"/>
    <n v="1.99"/>
    <n v="399.28"/>
    <n v="287.48"/>
    <n v="111.8"/>
    <n v="381.87"/>
    <n v="0"/>
    <n v="17.399999999999999"/>
    <x v="0"/>
    <m/>
    <m/>
    <n v="10"/>
    <n v="0"/>
  </r>
  <r>
    <s v="RX003067"/>
    <d v="2024-04-26T00:00:00"/>
    <s v="PT0104"/>
    <s v="DR003"/>
    <s v="Dr. Priya Patel"/>
    <s v="Endocrinology"/>
    <s v="RX003"/>
    <s v="Community Care Pharmacy"/>
    <s v="Worcester"/>
    <s v="MA"/>
    <s v="00071-0155-23"/>
    <s v="Lipitor"/>
    <x v="3"/>
    <s v="Statin"/>
    <n v="90"/>
    <n v="89"/>
    <x v="1"/>
    <n v="2"/>
    <n v="0"/>
    <s v="PBM002"/>
    <x v="2"/>
    <s v="COMMERCIAL"/>
    <s v="MAC"/>
    <n v="185.4"/>
    <n v="157.59"/>
    <n v="458.06"/>
    <n v="1.79"/>
    <n v="459.85"/>
    <n v="390.87"/>
    <n v="68.98"/>
    <n v="426.86"/>
    <n v="0"/>
    <n v="32.99"/>
    <x v="0"/>
    <m/>
    <m/>
    <n v="6"/>
    <n v="0"/>
  </r>
  <r>
    <s v="RX003068"/>
    <d v="2024-06-17T00:00:00"/>
    <s v="PT0056"/>
    <s v="DR005"/>
    <s v="Dr. Lisa Johnson"/>
    <s v="Oncology"/>
    <s v="RX001"/>
    <s v="Main St Pharmacy"/>
    <s v="Boston"/>
    <s v="MA"/>
    <s v="00071-0155-23"/>
    <s v="Lipitor"/>
    <x v="3"/>
    <s v="Statin"/>
    <n v="30"/>
    <n v="30"/>
    <x v="1"/>
    <n v="2"/>
    <n v="0"/>
    <s v="MCR001"/>
    <x v="5"/>
    <s v="GOVERNMENT"/>
    <s v="MAC"/>
    <n v="185.4"/>
    <n v="157.59"/>
    <n v="159.02000000000001"/>
    <n v="1.77"/>
    <n v="160.79"/>
    <n v="128.63"/>
    <n v="32.159999999999997"/>
    <n v="142.43"/>
    <n v="10.62"/>
    <n v="7.75"/>
    <x v="0"/>
    <m/>
    <m/>
    <n v="3"/>
    <n v="0"/>
  </r>
  <r>
    <s v="RX003069"/>
    <d v="2023-01-14T00:00:00"/>
    <s v="PT0026"/>
    <s v="DR004"/>
    <s v="Dr. James Williams"/>
    <s v="Primary Care"/>
    <s v="RX001"/>
    <s v="Main St Pharmacy"/>
    <s v="Boston"/>
    <s v="MA"/>
    <s v="00085-1234-01"/>
    <m/>
    <x v="4"/>
    <s v="ACE Inhibitor"/>
    <n v="90"/>
    <n v="91"/>
    <x v="0"/>
    <n v="1"/>
    <n v="0"/>
    <s v="PBM001"/>
    <x v="0"/>
    <s v="COMMERCIAL"/>
    <s v="MAC"/>
    <n v="8.5"/>
    <n v="6.8"/>
    <n v="4.3600000000000003"/>
    <n v="1.78"/>
    <n v="6.14"/>
    <n v="5.34"/>
    <n v="1"/>
    <n v="6.19"/>
    <n v="0"/>
    <n v="-0.05"/>
    <x v="0"/>
    <m/>
    <m/>
    <n v="1"/>
    <n v="0"/>
  </r>
  <r>
    <s v="RX003070"/>
    <d v="2023-12-21T00:00:00"/>
    <s v="PT0087"/>
    <s v="DR005"/>
    <s v="Dr. Lisa Johnson"/>
    <s v="Oncology"/>
    <s v="RX001"/>
    <s v="Main St Pharmacy"/>
    <s v="Boston"/>
    <s v="MA"/>
    <s v="00003-0894-20"/>
    <s v="Eliquis 5mg"/>
    <x v="10"/>
    <s v="Anticoagulant"/>
    <n v="30"/>
    <n v="28"/>
    <x v="1"/>
    <n v="3"/>
    <n v="0"/>
    <s v="PBM001"/>
    <x v="0"/>
    <s v="COMMERCIAL"/>
    <s v="MAC"/>
    <n v="594"/>
    <n v="504.9"/>
    <n v="0"/>
    <n v="0"/>
    <n v="0"/>
    <n v="0"/>
    <n v="0"/>
    <n v="0"/>
    <n v="0"/>
    <n v="0"/>
    <x v="1"/>
    <n v="75"/>
    <s v="Prior Authorization Required"/>
    <n v="7"/>
    <n v="0"/>
  </r>
  <r>
    <s v="RX003071"/>
    <d v="2023-04-27T00:00:00"/>
    <s v="PT0109"/>
    <s v="DR005"/>
    <s v="Dr. Lisa Johnson"/>
    <s v="Oncology"/>
    <s v="RX002"/>
    <s v="Westside Rx"/>
    <s v="Springfield"/>
    <s v="MA"/>
    <s v="61269-0435-01"/>
    <m/>
    <x v="14"/>
    <s v="Biguanide"/>
    <n v="90"/>
    <n v="90"/>
    <x v="0"/>
    <n v="1"/>
    <n v="0"/>
    <s v="PBM003"/>
    <x v="3"/>
    <s v="COMMERCIAL"/>
    <s v="MAC"/>
    <n v="12.4"/>
    <n v="9.92"/>
    <n v="6.98"/>
    <n v="1.78"/>
    <n v="8.76"/>
    <n v="7.71"/>
    <n v="1.05"/>
    <n v="8.92"/>
    <n v="0"/>
    <n v="-0.16"/>
    <x v="0"/>
    <m/>
    <m/>
    <n v="1"/>
    <n v="1"/>
  </r>
  <r>
    <s v="RX003072"/>
    <d v="2024-03-09T00:00:00"/>
    <s v="PT0101"/>
    <s v="DR005"/>
    <s v="Dr. Lisa Johnson"/>
    <s v="Oncology"/>
    <s v="RX002"/>
    <s v="Westside Rx"/>
    <s v="Springfield"/>
    <s v="MA"/>
    <s v="00002-4415-85"/>
    <s v="Trulicity 1.5mg"/>
    <x v="17"/>
    <s v="GLP-1"/>
    <n v="28"/>
    <n v="28"/>
    <x v="1"/>
    <n v="4"/>
    <n v="0"/>
    <s v="MCR001"/>
    <x v="5"/>
    <s v="GOVERNMENT"/>
    <s v="MAC"/>
    <n v="918"/>
    <n v="780.3"/>
    <n v="773.54"/>
    <n v="1.77"/>
    <n v="775.31"/>
    <n v="620.25"/>
    <n v="155.06"/>
    <n v="743.7"/>
    <n v="35.24"/>
    <n v="-3.63"/>
    <x v="0"/>
    <m/>
    <m/>
    <n v="11"/>
    <n v="0"/>
  </r>
  <r>
    <s v="RX003073"/>
    <d v="2024-07-22T00:00:00"/>
    <s v="PT0034"/>
    <s v="DR004"/>
    <s v="Dr. James Williams"/>
    <s v="Primary Care"/>
    <s v="RX003"/>
    <s v="Community Care Pharmacy"/>
    <s v="Worcester"/>
    <s v="MA"/>
    <s v="00006-0021-31"/>
    <s v="Januvia 100mg"/>
    <x v="15"/>
    <s v="DPP-4"/>
    <n v="30"/>
    <n v="31"/>
    <x v="1"/>
    <n v="3"/>
    <n v="0"/>
    <s v="PBM003"/>
    <x v="3"/>
    <s v="COMMERCIAL"/>
    <s v="MAC"/>
    <n v="492"/>
    <n v="418.2"/>
    <n v="416.61"/>
    <n v="1.78"/>
    <n v="418.39"/>
    <n v="368.18"/>
    <n v="50.21"/>
    <n v="369.81"/>
    <n v="0"/>
    <n v="48.58"/>
    <x v="0"/>
    <m/>
    <m/>
    <n v="10"/>
    <n v="0"/>
  </r>
  <r>
    <s v="RX003074"/>
    <d v="2024-04-24T00:00:00"/>
    <s v="PT0056"/>
    <s v="DR003"/>
    <s v="Dr. Priya Patel"/>
    <s v="Endocrinology"/>
    <s v="RX002"/>
    <s v="Westside Rx"/>
    <s v="Springfield"/>
    <s v="MA"/>
    <s v="00591-3622-19"/>
    <m/>
    <x v="12"/>
    <s v="PPI"/>
    <n v="30"/>
    <n v="28"/>
    <x v="0"/>
    <n v="1"/>
    <n v="0"/>
    <s v="PBM002"/>
    <x v="2"/>
    <s v="COMMERCIAL"/>
    <s v="MAC"/>
    <n v="6.9"/>
    <n v="5.52"/>
    <n v="3.83"/>
    <n v="1.79"/>
    <n v="5.62"/>
    <n v="4.78"/>
    <n v="1"/>
    <n v="4.9400000000000004"/>
    <n v="0"/>
    <n v="0.68"/>
    <x v="0"/>
    <m/>
    <m/>
    <n v="5"/>
    <n v="0"/>
  </r>
  <r>
    <s v="RX003075"/>
    <d v="2024-11-30T00:00:00"/>
    <s v="PT0087"/>
    <s v="DR003"/>
    <s v="Dr. Priya Patel"/>
    <s v="Endocrinology"/>
    <s v="RX002"/>
    <s v="Westside Rx"/>
    <s v="Springfield"/>
    <s v="MA"/>
    <s v="00093-7193-98"/>
    <m/>
    <x v="3"/>
    <s v="Statin"/>
    <n v="30"/>
    <n v="31"/>
    <x v="0"/>
    <n v="1"/>
    <n v="0"/>
    <s v="PBM002"/>
    <x v="2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6"/>
    <n v="0"/>
  </r>
  <r>
    <s v="RX003076"/>
    <d v="2024-06-25T00:00:00"/>
    <s v="PT0078"/>
    <s v="DR005"/>
    <s v="Dr. Lisa Johnson"/>
    <s v="Oncology"/>
    <s v="RX001"/>
    <s v="Main St Pharmacy"/>
    <s v="Boston"/>
    <s v="MA"/>
    <s v="00007-4102-20"/>
    <s v="Plavix 75mg"/>
    <x v="0"/>
    <s v="Antiplatelet"/>
    <n v="90"/>
    <n v="92"/>
    <x v="1"/>
    <n v="2"/>
    <n v="2"/>
    <s v="PBM003"/>
    <x v="3"/>
    <s v="COMMERCIAL"/>
    <s v="MAC"/>
    <n v="174"/>
    <n v="147.9"/>
    <n v="437.85"/>
    <n v="1.78"/>
    <n v="439.63"/>
    <n v="386.88"/>
    <n v="52.76"/>
    <n v="398.65"/>
    <n v="0"/>
    <n v="40.98"/>
    <x v="0"/>
    <m/>
    <m/>
    <n v="5"/>
    <n v="1"/>
  </r>
  <r>
    <s v="RX003077"/>
    <d v="2023-08-19T00:00:00"/>
    <s v="PT0014"/>
    <s v="DR005"/>
    <s v="Dr. Lisa Johnson"/>
    <s v="Oncology"/>
    <s v="RX001"/>
    <s v="Main St Pharmacy"/>
    <s v="Boston"/>
    <s v="MA"/>
    <s v="61958-0601-01"/>
    <m/>
    <x v="6"/>
    <s v="Biologic"/>
    <n v="28"/>
    <n v="28"/>
    <x v="0"/>
    <n v="4"/>
    <n v="0"/>
    <s v="PBM003"/>
    <x v="3"/>
    <s v="COMMERCIAL"/>
    <s v="MAC"/>
    <n v="4998"/>
    <n v="4248.3"/>
    <n v="3293.77"/>
    <n v="1.78"/>
    <n v="3295.55"/>
    <n v="2900.08"/>
    <n v="395.47"/>
    <n v="3849.2"/>
    <n v="0"/>
    <n v="-553.65"/>
    <x v="0"/>
    <m/>
    <m/>
    <n v="6"/>
    <n v="0"/>
  </r>
  <r>
    <s v="RX003078"/>
    <d v="2023-12-03T00:00:00"/>
    <s v="PT0078"/>
    <s v="DR001"/>
    <s v="Dr. Sarah Chen"/>
    <s v="Internal Medicine"/>
    <s v="RX001"/>
    <s v="Main St Pharmacy"/>
    <s v="Boston"/>
    <s v="MA"/>
    <s v="68382-0035-01"/>
    <m/>
    <x v="2"/>
    <s v="CCB"/>
    <n v="30"/>
    <n v="29"/>
    <x v="0"/>
    <n v="1"/>
    <n v="0"/>
    <s v="MCR001"/>
    <x v="5"/>
    <s v="GOVERNMENT"/>
    <s v="MAC"/>
    <n v="7.2"/>
    <n v="5.76"/>
    <n v="3.31"/>
    <n v="1.77"/>
    <n v="5.08"/>
    <n v="4.07"/>
    <n v="1.02"/>
    <n v="5.31"/>
    <n v="0"/>
    <n v="-0.22"/>
    <x v="2"/>
    <m/>
    <m/>
    <n v="4"/>
    <n v="0"/>
  </r>
  <r>
    <s v="RX003079"/>
    <d v="2023-04-30T00:00:00"/>
    <s v="PT0027"/>
    <s v="DR005"/>
    <s v="Dr. Lisa Johnson"/>
    <s v="Oncology"/>
    <s v="RX004"/>
    <s v="Health Plus Pharmacy"/>
    <s v="Cambridge"/>
    <s v="MA"/>
    <s v="68382-0035-01"/>
    <m/>
    <x v="2"/>
    <s v="CCB"/>
    <n v="30"/>
    <n v="30"/>
    <x v="0"/>
    <n v="1"/>
    <n v="0"/>
    <s v="PBM001"/>
    <x v="0"/>
    <s v="COMMERCIAL"/>
    <s v="MAC"/>
    <n v="7.2"/>
    <n v="5.76"/>
    <n v="3.82"/>
    <n v="1.78"/>
    <n v="5.6"/>
    <n v="4.87"/>
    <n v="1"/>
    <n v="5.29"/>
    <n v="0"/>
    <n v="0.31"/>
    <x v="0"/>
    <m/>
    <m/>
    <n v="11"/>
    <n v="0"/>
  </r>
  <r>
    <s v="RX003080"/>
    <d v="2024-03-10T00:00:00"/>
    <s v="PT0021"/>
    <s v="DR004"/>
    <s v="Dr. James Williams"/>
    <s v="Primary Care"/>
    <s v="RX004"/>
    <s v="Health Plus Pharmacy"/>
    <s v="Cambridge"/>
    <s v="MA"/>
    <s v="61269-0435-01"/>
    <m/>
    <x v="14"/>
    <s v="Biguanide"/>
    <n v="90"/>
    <n v="90"/>
    <x v="0"/>
    <n v="1"/>
    <n v="0"/>
    <s v="MCR001"/>
    <x v="5"/>
    <s v="GOVERNMENT"/>
    <s v="MAC"/>
    <n v="12.4"/>
    <n v="9.92"/>
    <n v="6.94"/>
    <n v="1.77"/>
    <n v="8.7100000000000009"/>
    <n v="6.97"/>
    <n v="1.74"/>
    <n v="9.14"/>
    <n v="0"/>
    <n v="-0.43"/>
    <x v="0"/>
    <m/>
    <m/>
    <n v="2"/>
    <n v="0"/>
  </r>
  <r>
    <s v="RX003081"/>
    <d v="2023-02-13T00:00:00"/>
    <s v="PT0074"/>
    <s v="DR004"/>
    <s v="Dr. James Williams"/>
    <s v="Primary Care"/>
    <s v="RX002"/>
    <s v="Westside Rx"/>
    <s v="Springfield"/>
    <s v="MA"/>
    <s v="00169-4170-43"/>
    <s v="Ozempic 0.5mg"/>
    <x v="9"/>
    <s v="GLP-1"/>
    <n v="30"/>
    <n v="30"/>
    <x v="1"/>
    <n v="4"/>
    <n v="0"/>
    <s v="CASH"/>
    <x v="6"/>
    <s v="CASH"/>
    <s v="AWP"/>
    <n v="936"/>
    <n v="795.6"/>
    <n v="842.4"/>
    <n v="0"/>
    <n v="842.4"/>
    <n v="0"/>
    <n v="842.4"/>
    <n v="744.22"/>
    <n v="0"/>
    <n v="98.18"/>
    <x v="0"/>
    <m/>
    <m/>
    <n v="5"/>
    <n v="0"/>
  </r>
  <r>
    <s v="RX003082"/>
    <d v="2024-12-02T00:00:00"/>
    <s v="PT0051"/>
    <s v="DR001"/>
    <s v="Dr. Sarah Chen"/>
    <s v="Internal Medicine"/>
    <s v="RX003"/>
    <s v="Community Care Pharmacy"/>
    <s v="Worcester"/>
    <s v="MA"/>
    <s v="61958-0601-01"/>
    <m/>
    <x v="6"/>
    <s v="Biologic"/>
    <n v="28"/>
    <n v="28"/>
    <x v="0"/>
    <n v="4"/>
    <n v="2"/>
    <s v="MCD001"/>
    <x v="4"/>
    <s v="GOVERNMENT"/>
    <s v="NADAC"/>
    <n v="4998"/>
    <n v="4248.3"/>
    <n v="4035.88"/>
    <n v="20.18"/>
    <n v="4056.06"/>
    <n v="2920.37"/>
    <n v="1135.7"/>
    <n v="4079.86"/>
    <n v="0"/>
    <n v="-23.79"/>
    <x v="0"/>
    <m/>
    <m/>
    <n v="9"/>
    <n v="0"/>
  </r>
  <r>
    <s v="RX003083"/>
    <d v="2023-02-04T00:00:00"/>
    <s v="PT0075"/>
    <s v="DR004"/>
    <s v="Dr. James Williams"/>
    <s v="Primary Care"/>
    <s v="RX001"/>
    <s v="Main St Pharmacy"/>
    <s v="Boston"/>
    <s v="MA"/>
    <s v="00085-1234-01"/>
    <m/>
    <x v="4"/>
    <s v="ACE Inhibitor"/>
    <n v="90"/>
    <n v="86"/>
    <x v="0"/>
    <n v="1"/>
    <n v="1"/>
    <s v="MCR001"/>
    <x v="5"/>
    <s v="GOVERNMENT"/>
    <s v="MAC"/>
    <n v="8.5"/>
    <n v="6.8"/>
    <n v="5.12"/>
    <n v="1.77"/>
    <n v="6.89"/>
    <n v="5.51"/>
    <n v="1.38"/>
    <n v="6.37"/>
    <n v="0"/>
    <n v="0.52"/>
    <x v="0"/>
    <m/>
    <m/>
    <n v="4"/>
    <n v="1"/>
  </r>
  <r>
    <s v="RX003084"/>
    <d v="2024-11-08T00:00:00"/>
    <s v="PT0034"/>
    <s v="DR003"/>
    <s v="Dr. Priya Patel"/>
    <s v="Endocrinology"/>
    <s v="RX004"/>
    <s v="Health Plus Pharmacy"/>
    <s v="Cambridge"/>
    <s v="MA"/>
    <s v="00169-3671-12"/>
    <s v="Victoza 1.2mg"/>
    <x v="11"/>
    <s v="GLP-1"/>
    <n v="30"/>
    <n v="29"/>
    <x v="1"/>
    <n v="4"/>
    <n v="0"/>
    <s v="MCR001"/>
    <x v="5"/>
    <s v="GOVERNMENT"/>
    <s v="MAC"/>
    <n v="612"/>
    <n v="520.20000000000005"/>
    <n v="525.21"/>
    <n v="1.77"/>
    <n v="526.98"/>
    <n v="421.59"/>
    <n v="105.4"/>
    <n v="461.3"/>
    <n v="26.82"/>
    <n v="38.86"/>
    <x v="0"/>
    <m/>
    <m/>
    <n v="10"/>
    <n v="0"/>
  </r>
  <r>
    <s v="RX003085"/>
    <d v="2023-05-08T00:00:00"/>
    <s v="PT0115"/>
    <s v="DR004"/>
    <s v="Dr. James Williams"/>
    <s v="Primary Care"/>
    <s v="RX002"/>
    <s v="Westside Rx"/>
    <s v="Springfield"/>
    <s v="MA"/>
    <s v="00093-7193-98"/>
    <m/>
    <x v="3"/>
    <s v="Statin"/>
    <n v="90"/>
    <n v="87"/>
    <x v="0"/>
    <n v="1"/>
    <n v="0"/>
    <s v="PBM003"/>
    <x v="3"/>
    <s v="COMMERCIAL"/>
    <s v="MAC"/>
    <n v="18.2"/>
    <n v="14.56"/>
    <n v="27.16"/>
    <n v="1.78"/>
    <n v="28.94"/>
    <n v="25.46"/>
    <n v="3.47"/>
    <n v="39.94"/>
    <n v="0"/>
    <n v="-11"/>
    <x v="0"/>
    <m/>
    <m/>
    <n v="8"/>
    <n v="0"/>
  </r>
  <r>
    <s v="RX003086"/>
    <d v="2023-05-04T00:00:00"/>
    <s v="PT0054"/>
    <s v="DR003"/>
    <s v="Dr. Priya Patel"/>
    <s v="Endocrinology"/>
    <s v="RX003"/>
    <s v="Community Care Pharmacy"/>
    <s v="Worcester"/>
    <s v="MA"/>
    <s v="00003-0208-11"/>
    <s v="Jardiance 25mg"/>
    <x v="5"/>
    <s v="SGLT2i"/>
    <n v="30"/>
    <n v="31"/>
    <x v="1"/>
    <n v="4"/>
    <n v="0"/>
    <s v="PBM002"/>
    <x v="2"/>
    <s v="COMMERCIAL"/>
    <s v="MAC"/>
    <n v="564"/>
    <n v="479.4"/>
    <n v="464.02"/>
    <n v="1.79"/>
    <n v="465.81"/>
    <n v="395.94"/>
    <n v="69.87"/>
    <n v="456.11"/>
    <n v="0"/>
    <n v="9.6999999999999993"/>
    <x v="0"/>
    <m/>
    <m/>
    <n v="3"/>
    <n v="1"/>
  </r>
  <r>
    <s v="RX003087"/>
    <d v="2023-06-30T00:00:00"/>
    <s v="PT0070"/>
    <s v="DR005"/>
    <s v="Dr. Lisa Johnson"/>
    <s v="Oncology"/>
    <s v="RX003"/>
    <s v="Community Care Pharmacy"/>
    <s v="Worcester"/>
    <s v="MA"/>
    <s v="00093-7193-98"/>
    <m/>
    <x v="3"/>
    <s v="Statin"/>
    <n v="30"/>
    <n v="31"/>
    <x v="0"/>
    <n v="1"/>
    <n v="0"/>
    <s v="PBM002"/>
    <x v="2"/>
    <s v="COMMERCIAL"/>
    <s v="MAC"/>
    <n v="18.2"/>
    <n v="14.56"/>
    <n v="10.33"/>
    <n v="1.79"/>
    <n v="12.12"/>
    <n v="10.3"/>
    <n v="1.82"/>
    <n v="12.84"/>
    <n v="0"/>
    <n v="-0.72"/>
    <x v="0"/>
    <m/>
    <m/>
    <n v="3"/>
    <n v="0"/>
  </r>
  <r>
    <s v="RX003088"/>
    <d v="2024-06-03T00:00:00"/>
    <s v="PT0002"/>
    <s v="DR004"/>
    <s v="Dr. James Williams"/>
    <s v="Primary Care"/>
    <s v="RX003"/>
    <s v="Community Care Pharmacy"/>
    <s v="Worcester"/>
    <s v="MA"/>
    <s v="00071-0155-23"/>
    <s v="Lipitor"/>
    <x v="3"/>
    <s v="Statin"/>
    <n v="30"/>
    <n v="30"/>
    <x v="1"/>
    <n v="2"/>
    <n v="2"/>
    <s v="PBM002"/>
    <x v="2"/>
    <s v="COMMERCIAL"/>
    <s v="MAC"/>
    <n v="185.4"/>
    <n v="157.59"/>
    <n v="156.44"/>
    <n v="1.79"/>
    <n v="158.22999999999999"/>
    <n v="134.5"/>
    <n v="23.74"/>
    <n v="151.47"/>
    <n v="0"/>
    <n v="6.76"/>
    <x v="0"/>
    <m/>
    <m/>
    <n v="4"/>
    <n v="0"/>
  </r>
  <r>
    <s v="RX003089"/>
    <d v="2023-10-19T00:00:00"/>
    <s v="PT0022"/>
    <s v="DR003"/>
    <s v="Dr. Priya Patel"/>
    <s v="Endocrinology"/>
    <s v="RX002"/>
    <s v="Westside Rx"/>
    <s v="Springfield"/>
    <s v="MA"/>
    <s v="50458-0579-30"/>
    <s v="Xarelto 20mg"/>
    <x v="13"/>
    <s v="Anticoagulant"/>
    <n v="30"/>
    <n v="29"/>
    <x v="1"/>
    <n v="3"/>
    <n v="0"/>
    <s v="PBM004"/>
    <x v="1"/>
    <s v="COMMERCIAL"/>
    <s v="MAC"/>
    <n v="558"/>
    <n v="474.3"/>
    <n v="475.76"/>
    <n v="1.8"/>
    <n v="477.56"/>
    <n v="401.15"/>
    <n v="76.41"/>
    <n v="439.87"/>
    <n v="0"/>
    <n v="37.69"/>
    <x v="0"/>
    <m/>
    <m/>
    <n v="6"/>
    <n v="1"/>
  </r>
  <r>
    <s v="RX003090"/>
    <d v="2023-07-26T00:00:00"/>
    <s v="PT0025"/>
    <s v="DR004"/>
    <s v="Dr. James Williams"/>
    <s v="Primary Care"/>
    <s v="RX002"/>
    <s v="Westside Rx"/>
    <s v="Springfield"/>
    <s v="MA"/>
    <s v="00006-0021-31"/>
    <s v="Januvia 100mg"/>
    <x v="15"/>
    <s v="DPP-4"/>
    <n v="90"/>
    <n v="89"/>
    <x v="1"/>
    <n v="3"/>
    <n v="0"/>
    <s v="PBM003"/>
    <x v="3"/>
    <s v="COMMERCIAL"/>
    <s v="MAC"/>
    <n v="492"/>
    <n v="418.2"/>
    <n v="1228.6500000000001"/>
    <n v="1.78"/>
    <n v="1230.43"/>
    <n v="1082.78"/>
    <n v="147.65"/>
    <n v="1162.3399999999999"/>
    <n v="0"/>
    <n v="68.09"/>
    <x v="0"/>
    <m/>
    <m/>
    <n v="11"/>
    <n v="1"/>
  </r>
  <r>
    <s v="RX003091"/>
    <d v="2024-10-27T00:00:00"/>
    <s v="PT0030"/>
    <s v="DR001"/>
    <s v="Dr. Sarah Chen"/>
    <s v="Internal Medicine"/>
    <s v="RX003"/>
    <s v="Community Care Pharmacy"/>
    <s v="Worcester"/>
    <s v="MA"/>
    <s v="68382-0035-01"/>
    <m/>
    <x v="2"/>
    <s v="CCB"/>
    <n v="90"/>
    <n v="87"/>
    <x v="0"/>
    <n v="1"/>
    <n v="0"/>
    <s v="PBM001"/>
    <x v="0"/>
    <s v="COMMERCIAL"/>
    <s v="MAC"/>
    <n v="7.2"/>
    <n v="5.76"/>
    <n v="12.28"/>
    <n v="1.78"/>
    <n v="14.06"/>
    <n v="12.23"/>
    <n v="1.83"/>
    <n v="16.43"/>
    <n v="0"/>
    <n v="-2.37"/>
    <x v="0"/>
    <m/>
    <m/>
    <n v="4"/>
    <n v="0"/>
  </r>
  <r>
    <s v="RX003092"/>
    <d v="2024-07-28T00:00:00"/>
    <s v="PT0027"/>
    <s v="DR002"/>
    <s v="Dr. Michael Torres"/>
    <s v="Cardiology"/>
    <s v="RX004"/>
    <s v="Health Plus Pharmacy"/>
    <s v="Cambridge"/>
    <s v="MA"/>
    <s v="61269-0435-01"/>
    <m/>
    <x v="14"/>
    <s v="Biguanide"/>
    <n v="90"/>
    <n v="93"/>
    <x v="0"/>
    <n v="1"/>
    <n v="2"/>
    <s v="PBM001"/>
    <x v="0"/>
    <s v="COMMERCIAL"/>
    <s v="MAC"/>
    <n v="12.4"/>
    <n v="9.92"/>
    <n v="6.47"/>
    <n v="1.78"/>
    <n v="8.25"/>
    <n v="7.17"/>
    <n v="1.07"/>
    <n v="9.4499999999999993"/>
    <n v="0"/>
    <n v="-1.21"/>
    <x v="0"/>
    <m/>
    <m/>
    <n v="2"/>
    <n v="0"/>
  </r>
  <r>
    <s v="RX003093"/>
    <d v="2023-03-18T00:00:00"/>
    <s v="PT0089"/>
    <s v="DR005"/>
    <s v="Dr. Lisa Johnson"/>
    <s v="Oncology"/>
    <s v="RX001"/>
    <s v="Main St Pharmacy"/>
    <s v="Boston"/>
    <s v="MA"/>
    <s v="00003-0894-20"/>
    <s v="Eliquis 5mg"/>
    <x v="10"/>
    <s v="Anticoagulant"/>
    <n v="30"/>
    <n v="30"/>
    <x v="1"/>
    <n v="3"/>
    <n v="0"/>
    <s v="PBM003"/>
    <x v="3"/>
    <s v="COMMERCIAL"/>
    <s v="MAC"/>
    <n v="594"/>
    <n v="504.9"/>
    <n v="495.18"/>
    <n v="1.78"/>
    <n v="496.96"/>
    <n v="437.32"/>
    <n v="59.63"/>
    <n v="452.74"/>
    <n v="0"/>
    <n v="44.22"/>
    <x v="0"/>
    <m/>
    <m/>
    <n v="1"/>
    <n v="1"/>
  </r>
  <r>
    <s v="RX003094"/>
    <d v="2024-05-30T00:00:00"/>
    <s v="PT0067"/>
    <s v="DR002"/>
    <s v="Dr. Michael Torres"/>
    <s v="Cardiology"/>
    <s v="RX002"/>
    <s v="Westside Rx"/>
    <s v="Springfield"/>
    <s v="MA"/>
    <s v="00085-1234-01"/>
    <m/>
    <x v="4"/>
    <s v="ACE Inhibitor"/>
    <n v="90"/>
    <n v="89"/>
    <x v="0"/>
    <n v="1"/>
    <n v="0"/>
    <s v="PBM002"/>
    <x v="2"/>
    <s v="COMMERCIAL"/>
    <s v="MAC"/>
    <n v="8.5"/>
    <n v="6.8"/>
    <n v="5.29"/>
    <n v="1.79"/>
    <n v="7.08"/>
    <n v="6.02"/>
    <n v="1.06"/>
    <n v="6.27"/>
    <n v="0"/>
    <n v="0.81"/>
    <x v="0"/>
    <m/>
    <m/>
    <n v="4"/>
    <n v="0"/>
  </r>
  <r>
    <s v="RX003095"/>
    <d v="2024-06-05T00:00:00"/>
    <s v="PT0054"/>
    <s v="DR005"/>
    <s v="Dr. Lisa Johnson"/>
    <s v="Oncology"/>
    <s v="RX003"/>
    <s v="Community Care Pharmacy"/>
    <s v="Worcester"/>
    <s v="MA"/>
    <s v="00071-0155-23"/>
    <s v="Lipitor"/>
    <x v="3"/>
    <s v="Statin"/>
    <n v="90"/>
    <n v="89"/>
    <x v="1"/>
    <n v="2"/>
    <n v="0"/>
    <s v="PBM001"/>
    <x v="0"/>
    <s v="COMMERCIAL"/>
    <s v="MAC"/>
    <n v="185.4"/>
    <n v="157.59"/>
    <n v="477.66"/>
    <n v="1.78"/>
    <n v="479.44"/>
    <n v="417.11"/>
    <n v="62.33"/>
    <n v="441.04"/>
    <n v="0"/>
    <n v="38.4"/>
    <x v="0"/>
    <m/>
    <m/>
    <n v="10"/>
    <n v="1"/>
  </r>
  <r>
    <s v="RX003096"/>
    <d v="2023-08-17T00:00:00"/>
    <s v="PT0102"/>
    <s v="DR005"/>
    <s v="Dr. Lisa Johnson"/>
    <s v="Oncology"/>
    <s v="RX003"/>
    <s v="Community Care Pharmacy"/>
    <s v="Worcester"/>
    <s v="MA"/>
    <s v="00093-0892-01"/>
    <m/>
    <x v="0"/>
    <s v="Antiplatelet"/>
    <n v="30"/>
    <n v="29"/>
    <x v="0"/>
    <n v="1"/>
    <n v="0"/>
    <s v="PBM001"/>
    <x v="0"/>
    <s v="COMMERCIAL"/>
    <s v="MAC"/>
    <n v="14.8"/>
    <n v="11.84"/>
    <n v="8.81"/>
    <n v="1.78"/>
    <n v="10.59"/>
    <n v="9.2200000000000006"/>
    <n v="1.38"/>
    <n v="11.37"/>
    <n v="0"/>
    <n v="-0.78"/>
    <x v="2"/>
    <m/>
    <m/>
    <n v="1"/>
    <n v="0"/>
  </r>
  <r>
    <s v="RX003097"/>
    <d v="2024-03-07T00:00:00"/>
    <s v="PT0023"/>
    <s v="DR002"/>
    <s v="Dr. Michael Torres"/>
    <s v="Cardiology"/>
    <s v="RX003"/>
    <s v="Community Care Pharmacy"/>
    <s v="Worcester"/>
    <s v="MA"/>
    <s v="00007-4102-20"/>
    <s v="Plavix 75mg"/>
    <x v="0"/>
    <s v="Antiplatelet"/>
    <n v="30"/>
    <n v="28"/>
    <x v="1"/>
    <n v="2"/>
    <n v="0"/>
    <s v="PBM002"/>
    <x v="2"/>
    <s v="COMMERCIAL"/>
    <s v="MAC"/>
    <n v="174"/>
    <n v="147.9"/>
    <n v="147.94999999999999"/>
    <n v="1.79"/>
    <n v="149.74"/>
    <n v="127.28"/>
    <n v="22.46"/>
    <n v="143.02000000000001"/>
    <n v="0"/>
    <n v="6.72"/>
    <x v="0"/>
    <m/>
    <m/>
    <n v="8"/>
    <n v="0"/>
  </r>
  <r>
    <s v="RX003098"/>
    <d v="2023-08-25T00:00:00"/>
    <s v="PT0009"/>
    <s v="DR002"/>
    <s v="Dr. Michael Torres"/>
    <s v="Cardiology"/>
    <s v="RX004"/>
    <s v="Health Plus Pharmacy"/>
    <s v="Cambridge"/>
    <s v="MA"/>
    <s v="00591-3622-19"/>
    <m/>
    <x v="12"/>
    <s v="PPI"/>
    <n v="30"/>
    <n v="30"/>
    <x v="0"/>
    <n v="1"/>
    <n v="0"/>
    <s v="PBM001"/>
    <x v="0"/>
    <s v="COMMERCIAL"/>
    <s v="MAC"/>
    <n v="6.9"/>
    <n v="5.52"/>
    <n v="3.57"/>
    <n v="1.78"/>
    <n v="5.35"/>
    <n v="4.66"/>
    <n v="1"/>
    <n v="5.13"/>
    <n v="0"/>
    <n v="0.22"/>
    <x v="0"/>
    <m/>
    <m/>
    <n v="1"/>
    <n v="0"/>
  </r>
  <r>
    <s v="RX003099"/>
    <d v="2023-10-29T00:00:00"/>
    <s v="PT0026"/>
    <s v="DR003"/>
    <s v="Dr. Priya Patel"/>
    <s v="Endocrinology"/>
    <s v="RX001"/>
    <s v="Main St Pharmacy"/>
    <s v="Boston"/>
    <s v="MA"/>
    <s v="00169-4302-12"/>
    <s v="Ozempic 1mg"/>
    <x v="8"/>
    <s v="GLP-1"/>
    <n v="30"/>
    <n v="30"/>
    <x v="1"/>
    <n v="4"/>
    <n v="0"/>
    <s v="MCR001"/>
    <x v="5"/>
    <s v="GOVERNMENT"/>
    <s v="MAC"/>
    <n v="936"/>
    <n v="795.6"/>
    <n v="771.75"/>
    <n v="1.77"/>
    <n v="773.52"/>
    <n v="618.82000000000005"/>
    <n v="154.69999999999999"/>
    <n v="770.82"/>
    <n v="37.07"/>
    <n v="-34.36"/>
    <x v="0"/>
    <m/>
    <m/>
    <n v="4"/>
    <n v="0"/>
  </r>
  <r>
    <s v="RX003100"/>
    <d v="2024-10-24T00:00:00"/>
    <s v="PT0029"/>
    <s v="DR005"/>
    <s v="Dr. Lisa Johnson"/>
    <s v="Oncology"/>
    <s v="RX004"/>
    <s v="Health Plus Pharmacy"/>
    <s v="Cambridge"/>
    <s v="MA"/>
    <s v="00085-1234-01"/>
    <m/>
    <x v="4"/>
    <s v="ACE Inhibitor"/>
    <n v="90"/>
    <n v="92"/>
    <x v="0"/>
    <n v="1"/>
    <n v="0"/>
    <s v="PBM001"/>
    <x v="0"/>
    <s v="COMMERCIAL"/>
    <s v="MAC"/>
    <n v="8.5"/>
    <n v="6.8"/>
    <n v="4.46"/>
    <n v="1.78"/>
    <n v="6.24"/>
    <n v="5.43"/>
    <n v="1"/>
    <n v="6.03"/>
    <n v="0"/>
    <n v="0.22"/>
    <x v="0"/>
    <m/>
    <m/>
    <n v="6"/>
    <n v="1"/>
  </r>
  <r>
    <s v="RX003101"/>
    <d v="2024-12-23T00:00:00"/>
    <s v="PT0007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89"/>
    <x v="0"/>
    <n v="1"/>
    <n v="1"/>
    <s v="MCR001"/>
    <x v="5"/>
    <s v="GOVERNMENT"/>
    <s v="MAC"/>
    <n v="8.5"/>
    <n v="6.8"/>
    <n v="4.6900000000000004"/>
    <n v="1.77"/>
    <n v="6.46"/>
    <n v="5.17"/>
    <n v="1.29"/>
    <n v="6.51"/>
    <n v="0"/>
    <n v="-0.05"/>
    <x v="0"/>
    <m/>
    <m/>
    <n v="11"/>
    <n v="0"/>
  </r>
  <r>
    <s v="RX003102"/>
    <d v="2024-12-26T00:00:00"/>
    <s v="PT0054"/>
    <s v="DR004"/>
    <s v="Dr. James Williams"/>
    <s v="Primary Care"/>
    <s v="RX004"/>
    <s v="Health Plus Pharmacy"/>
    <s v="Cambridge"/>
    <s v="MA"/>
    <s v="00007-4102-20"/>
    <s v="Plavix 75mg"/>
    <x v="0"/>
    <s v="Antiplatelet"/>
    <n v="90"/>
    <n v="92"/>
    <x v="1"/>
    <n v="2"/>
    <n v="2"/>
    <s v="PBM004"/>
    <x v="1"/>
    <s v="COMMERCIAL"/>
    <s v="MAC"/>
    <n v="174"/>
    <n v="147.9"/>
    <n v="433.44"/>
    <n v="1.8"/>
    <n v="435.24"/>
    <n v="365.6"/>
    <n v="69.64"/>
    <n v="423.71"/>
    <n v="0"/>
    <n v="11.53"/>
    <x v="0"/>
    <m/>
    <m/>
    <n v="5"/>
    <n v="1"/>
  </r>
  <r>
    <s v="RX003103"/>
    <d v="2024-01-06T00:00:00"/>
    <s v="PT0044"/>
    <s v="DR005"/>
    <s v="Dr. Lisa Johnson"/>
    <s v="Oncology"/>
    <s v="RX004"/>
    <s v="Health Plus Pharmacy"/>
    <s v="Cambridge"/>
    <s v="MA"/>
    <s v="00085-1234-01"/>
    <m/>
    <x v="4"/>
    <s v="ACE Inhibitor"/>
    <n v="90"/>
    <n v="90"/>
    <x v="0"/>
    <n v="1"/>
    <n v="0"/>
    <s v="PBM003"/>
    <x v="3"/>
    <s v="COMMERCIAL"/>
    <s v="MAC"/>
    <n v="8.5"/>
    <n v="6.8"/>
    <n v="4.91"/>
    <n v="1.78"/>
    <n v="6.69"/>
    <n v="5.89"/>
    <n v="1"/>
    <n v="6.15"/>
    <n v="0"/>
    <n v="0.54"/>
    <x v="0"/>
    <m/>
    <m/>
    <n v="10"/>
    <n v="0"/>
  </r>
  <r>
    <s v="RX003104"/>
    <d v="2023-11-16T00:00:00"/>
    <s v="PT0114"/>
    <s v="DR003"/>
    <s v="Dr. Priya Patel"/>
    <s v="Endocrinology"/>
    <s v="RX004"/>
    <s v="Health Plus Pharmacy"/>
    <s v="Cambridge"/>
    <s v="MA"/>
    <s v="50458-0579-30"/>
    <s v="Xarelto 20mg"/>
    <x v="13"/>
    <s v="Anticoagulant"/>
    <n v="30"/>
    <n v="31"/>
    <x v="1"/>
    <n v="3"/>
    <n v="0"/>
    <s v="PBM004"/>
    <x v="1"/>
    <s v="COMMERCIAL"/>
    <s v="MAC"/>
    <n v="558"/>
    <n v="474.3"/>
    <n v="476.17"/>
    <n v="1.8"/>
    <n v="477.97"/>
    <n v="401.5"/>
    <n v="76.48"/>
    <n v="449.77"/>
    <n v="0"/>
    <n v="28.2"/>
    <x v="0"/>
    <m/>
    <m/>
    <n v="4"/>
    <n v="0"/>
  </r>
  <r>
    <s v="RX003105"/>
    <d v="2024-10-17T00:00:00"/>
    <s v="PT0102"/>
    <s v="DR004"/>
    <s v="Dr. James Williams"/>
    <s v="Primary Care"/>
    <s v="RX004"/>
    <s v="Health Plus Pharmacy"/>
    <s v="Cambridge"/>
    <s v="MA"/>
    <s v="00003-0894-20"/>
    <s v="Eliquis 5mg"/>
    <x v="10"/>
    <s v="Anticoagulant"/>
    <n v="30"/>
    <n v="31"/>
    <x v="1"/>
    <n v="3"/>
    <n v="0"/>
    <s v="MCR001"/>
    <x v="5"/>
    <s v="GOVERNMENT"/>
    <s v="MAC"/>
    <n v="594"/>
    <n v="504.9"/>
    <n v="499.45"/>
    <n v="1.77"/>
    <n v="501.22"/>
    <n v="400.98"/>
    <n v="100.24"/>
    <n v="472.39"/>
    <n v="33.01"/>
    <n v="-4.18"/>
    <x v="0"/>
    <m/>
    <m/>
    <n v="6"/>
    <n v="0"/>
  </r>
  <r>
    <s v="RX003106"/>
    <d v="2023-08-02T00:00:00"/>
    <s v="PT0107"/>
    <s v="DR004"/>
    <s v="Dr. James Williams"/>
    <s v="Primary Care"/>
    <s v="RX004"/>
    <s v="Health Plus Pharmacy"/>
    <s v="Cambridge"/>
    <s v="MA"/>
    <s v="68382-0035-01"/>
    <m/>
    <x v="2"/>
    <s v="CCB"/>
    <n v="30"/>
    <n v="30"/>
    <x v="0"/>
    <n v="1"/>
    <n v="2"/>
    <s v="MCD001"/>
    <x v="4"/>
    <s v="GOVERNMENT"/>
    <s v="NADAC"/>
    <n v="7.2"/>
    <n v="5.76"/>
    <n v="5.47"/>
    <n v="0.03"/>
    <n v="5.5"/>
    <n v="3.96"/>
    <n v="1.54"/>
    <n v="5.07"/>
    <n v="0"/>
    <n v="0.43"/>
    <x v="0"/>
    <m/>
    <m/>
    <n v="0"/>
    <n v="0"/>
  </r>
  <r>
    <s v="RX003107"/>
    <d v="2024-09-17T00:00:00"/>
    <s v="PT0094"/>
    <s v="DR004"/>
    <s v="Dr. James Williams"/>
    <s v="Primary Care"/>
    <s v="RX002"/>
    <s v="Westside Rx"/>
    <s v="Springfield"/>
    <s v="MA"/>
    <s v="00085-1234-01"/>
    <m/>
    <x v="4"/>
    <s v="ACE Inhibitor"/>
    <n v="90"/>
    <n v="88"/>
    <x v="0"/>
    <n v="1"/>
    <n v="0"/>
    <s v="PBM001"/>
    <x v="0"/>
    <s v="COMMERCIAL"/>
    <s v="MAC"/>
    <n v="8.5"/>
    <n v="6.8"/>
    <n v="4.67"/>
    <n v="1.78"/>
    <n v="6.45"/>
    <n v="5.61"/>
    <n v="1"/>
    <n v="5.99"/>
    <n v="0"/>
    <n v="0.46"/>
    <x v="0"/>
    <m/>
    <m/>
    <n v="8"/>
    <n v="0"/>
  </r>
  <r>
    <s v="RX003108"/>
    <d v="2024-05-22T00:00:00"/>
    <s v="PT0087"/>
    <s v="DR001"/>
    <s v="Dr. Sarah Chen"/>
    <s v="Internal Medicine"/>
    <s v="RX004"/>
    <s v="Health Plus Pharmacy"/>
    <s v="Cambridge"/>
    <s v="MA"/>
    <s v="00591-3622-19"/>
    <m/>
    <x v="12"/>
    <s v="PPI"/>
    <n v="30"/>
    <n v="28"/>
    <x v="0"/>
    <n v="1"/>
    <n v="0"/>
    <s v="PBM003"/>
    <x v="3"/>
    <s v="COMMERCIAL"/>
    <s v="MAC"/>
    <n v="6.9"/>
    <n v="5.52"/>
    <n v="3.32"/>
    <n v="1.78"/>
    <n v="5.0999999999999996"/>
    <n v="4.49"/>
    <n v="1"/>
    <n v="5.25"/>
    <n v="0"/>
    <n v="-0.15"/>
    <x v="0"/>
    <m/>
    <m/>
    <n v="2"/>
    <n v="0"/>
  </r>
  <r>
    <s v="RX003109"/>
    <d v="2023-02-13T00:00:00"/>
    <s v="PT0041"/>
    <s v="DR003"/>
    <s v="Dr. Priya Patel"/>
    <s v="Endocrinology"/>
    <s v="RX002"/>
    <s v="Westside Rx"/>
    <s v="Springfield"/>
    <s v="MA"/>
    <s v="00003-0208-11"/>
    <s v="Jardiance 25mg"/>
    <x v="5"/>
    <s v="SGLT2i"/>
    <n v="90"/>
    <n v="89"/>
    <x v="1"/>
    <n v="4"/>
    <n v="0"/>
    <s v="PBM003"/>
    <x v="3"/>
    <s v="COMMERCIAL"/>
    <s v="MAC"/>
    <n v="564"/>
    <n v="479.4"/>
    <n v="1429.84"/>
    <n v="1.78"/>
    <n v="1431.62"/>
    <n v="1259.83"/>
    <n v="171.79"/>
    <n v="1312.79"/>
    <n v="0"/>
    <n v="118.83"/>
    <x v="0"/>
    <m/>
    <m/>
    <n v="2"/>
    <n v="0"/>
  </r>
  <r>
    <s v="RX003110"/>
    <d v="2023-12-16T00:00:00"/>
    <s v="PT0027"/>
    <s v="DR001"/>
    <s v="Dr. Sarah Chen"/>
    <s v="Internal Medicine"/>
    <s v="RX004"/>
    <s v="Health Plus Pharmacy"/>
    <s v="Cambridge"/>
    <s v="MA"/>
    <s v="61958-0601-01"/>
    <m/>
    <x v="6"/>
    <s v="Biologic"/>
    <n v="28"/>
    <n v="28"/>
    <x v="0"/>
    <n v="4"/>
    <n v="0"/>
    <s v="PBM004"/>
    <x v="1"/>
    <s v="COMMERCIAL"/>
    <s v="MAC"/>
    <n v="4998"/>
    <n v="4248.3"/>
    <n v="2694.89"/>
    <n v="1.8"/>
    <n v="2696.69"/>
    <n v="2265.2199999999998"/>
    <n v="431.47"/>
    <n v="3858.77"/>
    <n v="0"/>
    <n v="-1162.08"/>
    <x v="2"/>
    <m/>
    <m/>
    <n v="4"/>
    <n v="1"/>
  </r>
  <r>
    <s v="RX003111"/>
    <d v="2024-01-24T00:00:00"/>
    <s v="PT0009"/>
    <s v="DR004"/>
    <s v="Dr. James Williams"/>
    <s v="Primary Care"/>
    <s v="RX001"/>
    <s v="Main St Pharmacy"/>
    <s v="Boston"/>
    <s v="MA"/>
    <s v="00007-4102-20"/>
    <s v="Plavix 75mg"/>
    <x v="0"/>
    <s v="Antiplatelet"/>
    <n v="30"/>
    <n v="30"/>
    <x v="1"/>
    <n v="2"/>
    <n v="0"/>
    <s v="PBM001"/>
    <x v="0"/>
    <s v="COMMERCIAL"/>
    <s v="MAC"/>
    <n v="174"/>
    <n v="147.9"/>
    <n v="142.86000000000001"/>
    <n v="1.78"/>
    <n v="144.63999999999999"/>
    <n v="125.84"/>
    <n v="18.8"/>
    <n v="139.12"/>
    <n v="0"/>
    <n v="5.52"/>
    <x v="0"/>
    <m/>
    <m/>
    <n v="6"/>
    <n v="0"/>
  </r>
  <r>
    <s v="RX003112"/>
    <d v="2024-01-21T00:00:00"/>
    <s v="PT0028"/>
    <s v="DR003"/>
    <s v="Dr. Priya Patel"/>
    <s v="Endocrinology"/>
    <s v="RX003"/>
    <s v="Community Care Pharmacy"/>
    <s v="Worcester"/>
    <s v="MA"/>
    <s v="00003-0208-11"/>
    <s v="Jardiance 25mg"/>
    <x v="5"/>
    <s v="SGLT2i"/>
    <n v="30"/>
    <n v="29"/>
    <x v="1"/>
    <n v="4"/>
    <n v="1"/>
    <s v="PBM001"/>
    <x v="0"/>
    <s v="COMMERCIAL"/>
    <s v="MAC"/>
    <n v="564"/>
    <n v="479.4"/>
    <n v="482.98"/>
    <n v="1.78"/>
    <n v="484.76"/>
    <n v="421.74"/>
    <n v="63.02"/>
    <n v="425.52"/>
    <n v="0"/>
    <n v="59.23"/>
    <x v="0"/>
    <m/>
    <m/>
    <n v="6"/>
    <n v="0"/>
  </r>
  <r>
    <s v="RX003113"/>
    <d v="2023-09-27T00:00:00"/>
    <s v="PT0035"/>
    <s v="DR003"/>
    <s v="Dr. Priya Patel"/>
    <s v="Endocrinology"/>
    <s v="RX003"/>
    <s v="Community Care Pharmacy"/>
    <s v="Worcester"/>
    <s v="MA"/>
    <s v="61958-0601-01"/>
    <m/>
    <x v="6"/>
    <s v="Biologic"/>
    <n v="28"/>
    <n v="28"/>
    <x v="0"/>
    <n v="4"/>
    <n v="0"/>
    <s v="PBM002"/>
    <x v="2"/>
    <s v="COMMERCIAL"/>
    <s v="MAC"/>
    <n v="4998"/>
    <n v="4248.3"/>
    <n v="0"/>
    <n v="0"/>
    <n v="0"/>
    <n v="0"/>
    <n v="0"/>
    <n v="0"/>
    <n v="0"/>
    <n v="0"/>
    <x v="1"/>
    <n v="75"/>
    <s v="Prior Authorization Required"/>
    <n v="0"/>
    <n v="0"/>
  </r>
  <r>
    <s v="RX003114"/>
    <d v="2024-09-14T00:00:00"/>
    <s v="PT0007"/>
    <s v="DR003"/>
    <s v="Dr. Priya Patel"/>
    <s v="Endocrinology"/>
    <s v="RX002"/>
    <s v="Westside Rx"/>
    <s v="Springfield"/>
    <s v="MA"/>
    <s v="00169-3671-12"/>
    <s v="Victoza 1.2mg"/>
    <x v="11"/>
    <s v="GLP-1"/>
    <n v="30"/>
    <n v="30"/>
    <x v="1"/>
    <n v="4"/>
    <n v="1"/>
    <s v="PBM003"/>
    <x v="3"/>
    <s v="COMMERCIAL"/>
    <s v="MAC"/>
    <n v="612"/>
    <n v="520.20000000000005"/>
    <n v="511.92"/>
    <n v="1.78"/>
    <n v="513.70000000000005"/>
    <n v="452.05"/>
    <n v="61.64"/>
    <n v="475.43"/>
    <n v="0"/>
    <n v="38.26"/>
    <x v="0"/>
    <m/>
    <m/>
    <n v="10"/>
    <n v="1"/>
  </r>
  <r>
    <s v="RX003115"/>
    <d v="2023-04-21T00:00:00"/>
    <s v="PT0029"/>
    <s v="DR003"/>
    <s v="Dr. Priya Patel"/>
    <s v="Endocrinology"/>
    <s v="RX001"/>
    <s v="Main St Pharmacy"/>
    <s v="Boston"/>
    <s v="MA"/>
    <s v="00085-1234-01"/>
    <m/>
    <x v="4"/>
    <s v="ACE Inhibitor"/>
    <n v="90"/>
    <n v="93"/>
    <x v="0"/>
    <n v="1"/>
    <n v="0"/>
    <s v="PBM002"/>
    <x v="2"/>
    <s v="COMMERCIAL"/>
    <s v="MAC"/>
    <n v="8.5"/>
    <n v="6.8"/>
    <n v="3.77"/>
    <n v="1.79"/>
    <n v="5.56"/>
    <n v="4.7300000000000004"/>
    <n v="1"/>
    <n v="6.24"/>
    <n v="0"/>
    <n v="-0.68"/>
    <x v="0"/>
    <m/>
    <m/>
    <n v="1"/>
    <n v="1"/>
  </r>
  <r>
    <s v="RX003116"/>
    <d v="2024-09-19T00:00:00"/>
    <s v="PT0027"/>
    <s v="DR004"/>
    <s v="Dr. James Williams"/>
    <s v="Primary Care"/>
    <s v="RX002"/>
    <s v="Westside Rx"/>
    <s v="Springfield"/>
    <s v="MA"/>
    <s v="68382-0035-01"/>
    <m/>
    <x v="2"/>
    <s v="CCB"/>
    <n v="90"/>
    <n v="93"/>
    <x v="0"/>
    <n v="1"/>
    <n v="0"/>
    <s v="PBM001"/>
    <x v="0"/>
    <s v="COMMERCIAL"/>
    <s v="MAC"/>
    <n v="7.2"/>
    <n v="5.76"/>
    <n v="12.33"/>
    <n v="1.78"/>
    <n v="14.11"/>
    <n v="12.28"/>
    <n v="1.83"/>
    <n v="16.600000000000001"/>
    <n v="0"/>
    <n v="-2.48"/>
    <x v="0"/>
    <m/>
    <m/>
    <n v="4"/>
    <n v="1"/>
  </r>
  <r>
    <s v="RX003117"/>
    <d v="2023-10-09T00:00:00"/>
    <s v="PT0079"/>
    <s v="DR002"/>
    <s v="Dr. Michael Torres"/>
    <s v="Cardiology"/>
    <s v="RX001"/>
    <s v="Main St Pharmacy"/>
    <s v="Boston"/>
    <s v="MA"/>
    <s v="00006-0021-31"/>
    <s v="Januvia 100mg"/>
    <x v="15"/>
    <s v="DPP-4"/>
    <n v="30"/>
    <n v="30"/>
    <x v="1"/>
    <n v="3"/>
    <n v="2"/>
    <s v="PBM004"/>
    <x v="1"/>
    <s v="COMMERCIAL"/>
    <s v="MAC"/>
    <n v="492"/>
    <n v="418.2"/>
    <n v="416.62"/>
    <n v="1.8"/>
    <n v="418.42"/>
    <n v="351.47"/>
    <n v="66.95"/>
    <n v="384.56"/>
    <n v="0"/>
    <n v="33.86"/>
    <x v="0"/>
    <m/>
    <m/>
    <n v="5"/>
    <n v="0"/>
  </r>
  <r>
    <s v="RX003118"/>
    <d v="2023-09-13T00:00:00"/>
    <s v="PT0026"/>
    <s v="DR002"/>
    <s v="Dr. Michael Torres"/>
    <s v="Cardiology"/>
    <s v="RX004"/>
    <s v="Health Plus Pharmacy"/>
    <s v="Cambridge"/>
    <s v="MA"/>
    <s v="00003-0208-11"/>
    <s v="Jardiance 25mg"/>
    <x v="5"/>
    <s v="SGLT2i"/>
    <n v="30"/>
    <n v="29"/>
    <x v="1"/>
    <n v="4"/>
    <n v="0"/>
    <s v="MCR001"/>
    <x v="5"/>
    <s v="GOVERNMENT"/>
    <s v="MAC"/>
    <n v="564"/>
    <n v="479.4"/>
    <n v="463.81"/>
    <n v="1.77"/>
    <n v="465.58"/>
    <n v="372.46"/>
    <n v="93.12"/>
    <n v="459.13"/>
    <n v="26.73"/>
    <n v="-20.28"/>
    <x v="0"/>
    <m/>
    <m/>
    <n v="1"/>
    <n v="0"/>
  </r>
  <r>
    <s v="RX003119"/>
    <d v="2024-04-11T00:00:00"/>
    <s v="PT0075"/>
    <s v="DR004"/>
    <s v="Dr. James Williams"/>
    <s v="Primary Care"/>
    <s v="RX004"/>
    <s v="Health Plus Pharmacy"/>
    <s v="Cambridge"/>
    <s v="MA"/>
    <s v="00071-0155-23"/>
    <s v="Lipitor"/>
    <x v="3"/>
    <s v="Statin"/>
    <n v="30"/>
    <n v="30"/>
    <x v="1"/>
    <n v="2"/>
    <n v="0"/>
    <s v="PBM001"/>
    <x v="0"/>
    <s v="COMMERCIAL"/>
    <s v="MAC"/>
    <n v="185.4"/>
    <n v="157.59"/>
    <n v="155.84"/>
    <n v="1.78"/>
    <n v="157.62"/>
    <n v="137.13"/>
    <n v="20.49"/>
    <n v="143.80000000000001"/>
    <n v="0"/>
    <n v="13.81"/>
    <x v="0"/>
    <m/>
    <m/>
    <n v="11"/>
    <n v="0"/>
  </r>
  <r>
    <s v="RX003120"/>
    <d v="2024-04-24T00:00:00"/>
    <s v="PT0041"/>
    <s v="DR002"/>
    <s v="Dr. Michael Torres"/>
    <s v="Cardiology"/>
    <s v="RX004"/>
    <s v="Health Plus Pharmacy"/>
    <s v="Cambridge"/>
    <s v="MA"/>
    <s v="61269-0435-01"/>
    <m/>
    <x v="14"/>
    <s v="Biguanide"/>
    <n v="90"/>
    <n v="88"/>
    <x v="0"/>
    <n v="1"/>
    <n v="0"/>
    <s v="PBM003"/>
    <x v="3"/>
    <s v="COMMERCIAL"/>
    <s v="MAC"/>
    <n v="12.4"/>
    <n v="9.92"/>
    <n v="0"/>
    <n v="0"/>
    <n v="0"/>
    <n v="0"/>
    <n v="0"/>
    <n v="0"/>
    <n v="0"/>
    <n v="0"/>
    <x v="1"/>
    <n v="75"/>
    <s v="Prior Authorization Required"/>
    <n v="1"/>
    <n v="0"/>
  </r>
  <r>
    <s v="RX003121"/>
    <d v="2024-11-17T00:00:00"/>
    <s v="PT0036"/>
    <s v="DR003"/>
    <s v="Dr. Priya Patel"/>
    <s v="Endocrinology"/>
    <s v="RX003"/>
    <s v="Community Care Pharmacy"/>
    <s v="Worcester"/>
    <s v="MA"/>
    <s v="00071-0155-23"/>
    <s v="Lipitor"/>
    <x v="3"/>
    <s v="Statin"/>
    <n v="90"/>
    <n v="93"/>
    <x v="1"/>
    <n v="2"/>
    <n v="0"/>
    <s v="PBM003"/>
    <x v="3"/>
    <s v="COMMERCIAL"/>
    <s v="MAC"/>
    <n v="185.4"/>
    <n v="157.59"/>
    <n v="462.65"/>
    <n v="1.78"/>
    <n v="464.43"/>
    <n v="408.7"/>
    <n v="55.73"/>
    <n v="453.63"/>
    <n v="0"/>
    <n v="10.8"/>
    <x v="0"/>
    <m/>
    <m/>
    <n v="8"/>
    <n v="1"/>
  </r>
  <r>
    <s v="RX003122"/>
    <d v="2023-08-30T00:00:00"/>
    <s v="PT0055"/>
    <s v="DR001"/>
    <s v="Dr. Sarah Chen"/>
    <s v="Internal Medicine"/>
    <s v="RX003"/>
    <s v="Community Care Pharmacy"/>
    <s v="Worcester"/>
    <s v="MA"/>
    <s v="00591-3622-19"/>
    <m/>
    <x v="12"/>
    <s v="PPI"/>
    <n v="30"/>
    <n v="31"/>
    <x v="0"/>
    <n v="1"/>
    <n v="0"/>
    <s v="PBM003"/>
    <x v="3"/>
    <s v="COMMERCIAL"/>
    <s v="MAC"/>
    <n v="6.9"/>
    <n v="5.52"/>
    <n v="3.41"/>
    <n v="1.78"/>
    <n v="5.19"/>
    <n v="4.57"/>
    <n v="1"/>
    <n v="5.13"/>
    <n v="0"/>
    <n v="0.06"/>
    <x v="0"/>
    <m/>
    <m/>
    <n v="9"/>
    <n v="0"/>
  </r>
  <r>
    <s v="RX003123"/>
    <d v="2024-08-01T00:00:00"/>
    <s v="PT0031"/>
    <s v="DR002"/>
    <s v="Dr. Michael Torres"/>
    <s v="Cardiology"/>
    <s v="RX004"/>
    <s v="Health Plus Pharmacy"/>
    <s v="Cambridge"/>
    <s v="MA"/>
    <s v="50458-0579-30"/>
    <s v="Xarelto 20mg"/>
    <x v="13"/>
    <s v="Anticoagulant"/>
    <n v="30"/>
    <n v="29"/>
    <x v="1"/>
    <n v="3"/>
    <n v="0"/>
    <s v="PBM003"/>
    <x v="3"/>
    <s v="COMMERCIAL"/>
    <s v="MAC"/>
    <n v="558"/>
    <n v="474.3"/>
    <n v="473.25"/>
    <n v="1.78"/>
    <n v="475.03"/>
    <n v="418.03"/>
    <n v="57"/>
    <n v="440.4"/>
    <n v="0"/>
    <n v="34.630000000000003"/>
    <x v="0"/>
    <m/>
    <m/>
    <n v="9"/>
    <n v="0"/>
  </r>
  <r>
    <s v="RX003124"/>
    <d v="2024-04-22T00:00:00"/>
    <s v="PT0035"/>
    <s v="DR003"/>
    <s v="Dr. Priya Patel"/>
    <s v="Endocrinology"/>
    <s v="RX003"/>
    <s v="Community Care Pharmacy"/>
    <s v="Worcester"/>
    <s v="MA"/>
    <s v="00071-0155-23"/>
    <s v="Lipitor"/>
    <x v="3"/>
    <s v="Statin"/>
    <n v="30"/>
    <n v="29"/>
    <x v="1"/>
    <n v="2"/>
    <n v="0"/>
    <s v="PBM002"/>
    <x v="2"/>
    <s v="COMMERCIAL"/>
    <s v="MAC"/>
    <n v="185.4"/>
    <n v="157.59"/>
    <n v="156.09"/>
    <n v="1.79"/>
    <n v="157.88"/>
    <n v="134.19999999999999"/>
    <n v="23.68"/>
    <n v="143.82"/>
    <n v="0"/>
    <n v="14.06"/>
    <x v="0"/>
    <m/>
    <m/>
    <n v="1"/>
    <n v="1"/>
  </r>
  <r>
    <s v="RX003125"/>
    <d v="2024-05-01T00:00:00"/>
    <s v="PT0012"/>
    <s v="DR005"/>
    <s v="Dr. Lisa Johnson"/>
    <s v="Oncology"/>
    <s v="RX002"/>
    <s v="Westside Rx"/>
    <s v="Springfield"/>
    <s v="MA"/>
    <s v="61269-0435-01"/>
    <m/>
    <x v="14"/>
    <s v="Biguanide"/>
    <n v="90"/>
    <n v="93"/>
    <x v="0"/>
    <n v="1"/>
    <n v="0"/>
    <s v="PBM003"/>
    <x v="3"/>
    <s v="COMMERCIAL"/>
    <s v="MAC"/>
    <n v="12.4"/>
    <n v="9.92"/>
    <n v="5.59"/>
    <n v="1.78"/>
    <n v="7.37"/>
    <n v="6.49"/>
    <n v="1"/>
    <n v="9.01"/>
    <n v="0"/>
    <n v="-1.64"/>
    <x v="0"/>
    <m/>
    <m/>
    <n v="4"/>
    <n v="0"/>
  </r>
  <r>
    <s v="RX003126"/>
    <d v="2023-02-01T00:00:00"/>
    <s v="PT0015"/>
    <s v="DR005"/>
    <s v="Dr. Lisa Johnson"/>
    <s v="Oncology"/>
    <s v="RX002"/>
    <s v="Westside Rx"/>
    <s v="Springfield"/>
    <s v="MA"/>
    <s v="00071-0155-23"/>
    <s v="Lipitor"/>
    <x v="3"/>
    <s v="Statin"/>
    <n v="90"/>
    <n v="91"/>
    <x v="1"/>
    <n v="2"/>
    <n v="0"/>
    <s v="PBM003"/>
    <x v="3"/>
    <s v="COMMERCIAL"/>
    <s v="MAC"/>
    <n v="185.4"/>
    <n v="157.59"/>
    <n v="457.2"/>
    <n v="1.78"/>
    <n v="458.98"/>
    <n v="403.91"/>
    <n v="55.08"/>
    <n v="441.96"/>
    <n v="0"/>
    <n v="17.02"/>
    <x v="0"/>
    <m/>
    <m/>
    <n v="5"/>
    <n v="0"/>
  </r>
  <r>
    <s v="RX003127"/>
    <d v="2023-01-31T00:00:00"/>
    <s v="PT0028"/>
    <s v="DR003"/>
    <s v="Dr. Priya Patel"/>
    <s v="Endocrinology"/>
    <s v="RX004"/>
    <s v="Health Plus Pharmacy"/>
    <s v="Cambridge"/>
    <s v="MA"/>
    <s v="00085-1234-01"/>
    <m/>
    <x v="4"/>
    <s v="ACE Inhibitor"/>
    <n v="90"/>
    <n v="93"/>
    <x v="0"/>
    <n v="1"/>
    <n v="0"/>
    <s v="PBM001"/>
    <x v="0"/>
    <s v="COMMERCIAL"/>
    <s v="MAC"/>
    <n v="8.5"/>
    <n v="6.8"/>
    <n v="4.72"/>
    <n v="1.78"/>
    <n v="6.5"/>
    <n v="5.65"/>
    <n v="1"/>
    <n v="6.4"/>
    <n v="0"/>
    <n v="0.1"/>
    <x v="0"/>
    <m/>
    <m/>
    <n v="5"/>
    <n v="0"/>
  </r>
  <r>
    <s v="RX003128"/>
    <d v="2024-11-23T00:00:00"/>
    <s v="PT0009"/>
    <s v="DR003"/>
    <s v="Dr. Priya Patel"/>
    <s v="Endocrinology"/>
    <s v="RX004"/>
    <s v="Health Plus Pharmacy"/>
    <s v="Cambridge"/>
    <s v="MA"/>
    <s v="00006-0021-31"/>
    <s v="Januvia 100mg"/>
    <x v="15"/>
    <s v="DPP-4"/>
    <n v="30"/>
    <n v="30"/>
    <x v="1"/>
    <n v="3"/>
    <n v="0"/>
    <s v="MCR001"/>
    <x v="5"/>
    <s v="GOVERNMENT"/>
    <s v="MAC"/>
    <n v="492"/>
    <n v="418.2"/>
    <n v="421.31"/>
    <n v="1.77"/>
    <n v="423.08"/>
    <n v="338.46"/>
    <n v="84.62"/>
    <n v="397.29"/>
    <n v="37.71"/>
    <n v="-11.92"/>
    <x v="0"/>
    <m/>
    <m/>
    <n v="7"/>
    <n v="0"/>
  </r>
  <r>
    <s v="RX003129"/>
    <d v="2023-08-20T00:00:00"/>
    <s v="PT0002"/>
    <s v="DR002"/>
    <s v="Dr. Michael Torres"/>
    <s v="Cardiology"/>
    <s v="RX004"/>
    <s v="Health Plus Pharmacy"/>
    <s v="Cambridge"/>
    <s v="MA"/>
    <s v="00591-3622-19"/>
    <m/>
    <x v="12"/>
    <s v="PPI"/>
    <n v="30"/>
    <n v="31"/>
    <x v="0"/>
    <n v="1"/>
    <n v="0"/>
    <s v="PBM002"/>
    <x v="2"/>
    <s v="COMMERCIAL"/>
    <s v="MAC"/>
    <n v="6.9"/>
    <n v="5.52"/>
    <n v="4.13"/>
    <n v="1.79"/>
    <n v="5.92"/>
    <n v="5.03"/>
    <n v="1"/>
    <n v="4.92"/>
    <n v="0"/>
    <n v="1"/>
    <x v="0"/>
    <m/>
    <m/>
    <n v="2"/>
    <n v="0"/>
  </r>
  <r>
    <s v="RX003130"/>
    <d v="2024-09-16T00:00:00"/>
    <s v="PT0063"/>
    <s v="DR001"/>
    <s v="Dr. Sarah Chen"/>
    <s v="Internal Medicine"/>
    <s v="RX003"/>
    <s v="Community Care Pharmacy"/>
    <s v="Worcester"/>
    <s v="MA"/>
    <s v="00591-3622-19"/>
    <m/>
    <x v="12"/>
    <s v="PPI"/>
    <n v="30"/>
    <n v="29"/>
    <x v="0"/>
    <n v="1"/>
    <n v="1"/>
    <s v="PBM003"/>
    <x v="3"/>
    <s v="COMMERCIAL"/>
    <s v="MAC"/>
    <n v="6.9"/>
    <n v="5.52"/>
    <n v="4.1500000000000004"/>
    <n v="1.78"/>
    <n v="5.93"/>
    <n v="5.22"/>
    <n v="1"/>
    <n v="5"/>
    <n v="0"/>
    <n v="0.94"/>
    <x v="0"/>
    <m/>
    <m/>
    <n v="4"/>
    <n v="0"/>
  </r>
  <r>
    <s v="RX003131"/>
    <d v="2024-10-27T00:00:00"/>
    <s v="PT0022"/>
    <s v="DR005"/>
    <s v="Dr. Lisa Johnson"/>
    <s v="Oncology"/>
    <s v="RX003"/>
    <s v="Community Care Pharmacy"/>
    <s v="Worcester"/>
    <s v="MA"/>
    <s v="00074-3799-13"/>
    <s v="Humira Pen 40mg"/>
    <x v="7"/>
    <s v="Biologic"/>
    <n v="28"/>
    <n v="26"/>
    <x v="1"/>
    <n v="5"/>
    <n v="0"/>
    <s v="PBM002"/>
    <x v="2"/>
    <s v="COMMERCIAL"/>
    <s v="MAC"/>
    <n v="7140"/>
    <n v="6069"/>
    <n v="6109.29"/>
    <n v="1.79"/>
    <n v="6111.08"/>
    <n v="5194.42"/>
    <n v="916.66"/>
    <n v="5594.75"/>
    <n v="0"/>
    <n v="516.33000000000004"/>
    <x v="0"/>
    <m/>
    <m/>
    <n v="1"/>
    <n v="0"/>
  </r>
  <r>
    <s v="RX003132"/>
    <d v="2023-06-17T00:00:00"/>
    <s v="PT0106"/>
    <s v="DR005"/>
    <s v="Dr. Lisa Johnson"/>
    <s v="Oncology"/>
    <s v="RX003"/>
    <s v="Community Care Pharmacy"/>
    <s v="Worcester"/>
    <s v="MA"/>
    <s v="00591-3622-19"/>
    <m/>
    <x v="12"/>
    <s v="PPI"/>
    <n v="30"/>
    <n v="28"/>
    <x v="0"/>
    <n v="1"/>
    <n v="0"/>
    <s v="PBM004"/>
    <x v="1"/>
    <s v="COMMERCIAL"/>
    <s v="MAC"/>
    <n v="6.9"/>
    <n v="5.52"/>
    <n v="4.13"/>
    <n v="1.8"/>
    <n v="5.93"/>
    <n v="4.9800000000000004"/>
    <n v="1"/>
    <n v="5.15"/>
    <n v="0"/>
    <n v="0.78"/>
    <x v="0"/>
    <m/>
    <m/>
    <n v="0"/>
    <n v="0"/>
  </r>
  <r>
    <s v="RX003133"/>
    <d v="2023-02-10T00:00:00"/>
    <s v="PT0028"/>
    <s v="DR005"/>
    <s v="Dr. Lisa Johnson"/>
    <s v="Oncology"/>
    <s v="RX004"/>
    <s v="Health Plus Pharmacy"/>
    <s v="Cambridge"/>
    <s v="MA"/>
    <s v="00173-0682-20"/>
    <s v="Advair Diskus 250/50"/>
    <x v="1"/>
    <s v="ICS/LABA"/>
    <n v="90"/>
    <n v="87"/>
    <x v="1"/>
    <n v="3"/>
    <n v="1"/>
    <s v="PBM003"/>
    <x v="3"/>
    <s v="COMMERCIAL"/>
    <s v="MAC"/>
    <n v="384"/>
    <n v="326.39999999999998"/>
    <n v="0"/>
    <n v="0"/>
    <n v="0"/>
    <n v="0"/>
    <n v="0"/>
    <n v="0"/>
    <n v="0"/>
    <n v="0"/>
    <x v="1"/>
    <n v="70"/>
    <s v="Product/Service Not Covered"/>
    <n v="5"/>
    <n v="1"/>
  </r>
  <r>
    <s v="RX003134"/>
    <d v="2024-10-14T00:00:00"/>
    <s v="PT0035"/>
    <s v="DR003"/>
    <s v="Dr. Priya Patel"/>
    <s v="Endocrinology"/>
    <s v="RX001"/>
    <s v="Main St Pharmacy"/>
    <s v="Boston"/>
    <s v="MA"/>
    <s v="61269-0435-01"/>
    <m/>
    <x v="14"/>
    <s v="Biguanide"/>
    <n v="90"/>
    <n v="91"/>
    <x v="0"/>
    <n v="1"/>
    <n v="0"/>
    <s v="MCD001"/>
    <x v="4"/>
    <s v="GOVERNMENT"/>
    <s v="NADAC"/>
    <n v="12.4"/>
    <n v="9.92"/>
    <n v="9.42"/>
    <n v="0.05"/>
    <n v="9.4700000000000006"/>
    <n v="6.82"/>
    <n v="2.65"/>
    <n v="9.19"/>
    <n v="0"/>
    <n v="0.28000000000000003"/>
    <x v="0"/>
    <m/>
    <m/>
    <n v="6"/>
    <n v="0"/>
  </r>
  <r>
    <s v="RX003135"/>
    <d v="2024-08-07T00:00:00"/>
    <s v="PT0043"/>
    <s v="DR004"/>
    <s v="Dr. James Williams"/>
    <s v="Primary Care"/>
    <s v="RX004"/>
    <s v="Health Plus Pharmacy"/>
    <s v="Cambridge"/>
    <s v="MA"/>
    <s v="00093-7193-98"/>
    <m/>
    <x v="3"/>
    <s v="Statin"/>
    <n v="30"/>
    <n v="29"/>
    <x v="0"/>
    <n v="1"/>
    <n v="1"/>
    <s v="MCR001"/>
    <x v="5"/>
    <s v="GOVERNMENT"/>
    <s v="MAC"/>
    <n v="18.2"/>
    <n v="14.56"/>
    <n v="8.89"/>
    <n v="1.77"/>
    <n v="10.66"/>
    <n v="8.5299999999999994"/>
    <n v="2.13"/>
    <n v="13.13"/>
    <n v="0"/>
    <n v="-2.4700000000000002"/>
    <x v="0"/>
    <m/>
    <m/>
    <n v="2"/>
    <n v="1"/>
  </r>
  <r>
    <s v="RX003136"/>
    <d v="2024-02-08T00:00:00"/>
    <s v="PT0023"/>
    <s v="DR004"/>
    <s v="Dr. James Williams"/>
    <s v="Primary Care"/>
    <s v="RX003"/>
    <s v="Community Care Pharmacy"/>
    <s v="Worcester"/>
    <s v="MA"/>
    <s v="00007-4102-20"/>
    <s v="Plavix 75mg"/>
    <x v="0"/>
    <s v="Antiplatelet"/>
    <n v="30"/>
    <n v="31"/>
    <x v="1"/>
    <n v="2"/>
    <n v="1"/>
    <s v="PBM002"/>
    <x v="2"/>
    <s v="COMMERCIAL"/>
    <s v="MAC"/>
    <n v="174"/>
    <n v="147.9"/>
    <n v="143.59"/>
    <n v="1.79"/>
    <n v="145.38"/>
    <n v="123.58"/>
    <n v="21.81"/>
    <n v="139.69999999999999"/>
    <n v="0"/>
    <n v="5.68"/>
    <x v="0"/>
    <m/>
    <m/>
    <n v="5"/>
    <n v="1"/>
  </r>
  <r>
    <s v="RX003137"/>
    <d v="2024-07-01T00:00:00"/>
    <s v="PT0063"/>
    <s v="DR001"/>
    <s v="Dr. Sarah Chen"/>
    <s v="Internal Medicine"/>
    <s v="RX002"/>
    <s v="Westside Rx"/>
    <s v="Springfield"/>
    <s v="MA"/>
    <s v="00085-1234-01"/>
    <m/>
    <x v="4"/>
    <s v="ACE Inhibitor"/>
    <n v="90"/>
    <n v="93"/>
    <x v="0"/>
    <n v="1"/>
    <n v="1"/>
    <s v="PBM001"/>
    <x v="0"/>
    <s v="COMMERCIAL"/>
    <s v="MAC"/>
    <n v="8.5"/>
    <n v="6.8"/>
    <n v="4.82"/>
    <n v="1.78"/>
    <n v="6.6"/>
    <n v="5.74"/>
    <n v="1"/>
    <n v="6.56"/>
    <n v="0"/>
    <n v="0.04"/>
    <x v="0"/>
    <m/>
    <m/>
    <n v="5"/>
    <n v="0"/>
  </r>
  <r>
    <s v="RX003138"/>
    <d v="2024-12-18T00:00:00"/>
    <s v="PT0105"/>
    <s v="DR003"/>
    <s v="Dr. Priya Patel"/>
    <s v="Endocrinology"/>
    <s v="RX004"/>
    <s v="Health Plus Pharmacy"/>
    <s v="Cambridge"/>
    <s v="MA"/>
    <s v="00169-4170-43"/>
    <s v="Ozempic 0.5mg"/>
    <x v="9"/>
    <s v="GLP-1"/>
    <n v="30"/>
    <n v="30"/>
    <x v="1"/>
    <n v="4"/>
    <n v="0"/>
    <s v="PBM004"/>
    <x v="1"/>
    <s v="COMMERCIAL"/>
    <s v="MAC"/>
    <n v="936"/>
    <n v="795.6"/>
    <n v="788.88"/>
    <n v="1.8"/>
    <n v="790.68"/>
    <n v="664.17"/>
    <n v="126.51"/>
    <n v="704.68"/>
    <n v="0"/>
    <n v="86"/>
    <x v="0"/>
    <m/>
    <m/>
    <n v="8"/>
    <n v="0"/>
  </r>
  <r>
    <s v="RX003139"/>
    <d v="2023-09-24T00:00:00"/>
    <s v="PT0106"/>
    <s v="DR004"/>
    <s v="Dr. James Williams"/>
    <s v="Primary Care"/>
    <s v="RX002"/>
    <s v="Westside Rx"/>
    <s v="Springfield"/>
    <s v="MA"/>
    <s v="61958-0601-01"/>
    <m/>
    <x v="6"/>
    <s v="Biologic"/>
    <n v="28"/>
    <n v="28"/>
    <x v="0"/>
    <n v="4"/>
    <n v="0"/>
    <s v="PBM003"/>
    <x v="3"/>
    <s v="COMMERCIAL"/>
    <s v="MAC"/>
    <n v="4998"/>
    <n v="4248.3"/>
    <n v="0"/>
    <n v="0"/>
    <n v="0"/>
    <n v="0"/>
    <n v="0"/>
    <n v="0"/>
    <n v="0"/>
    <n v="0"/>
    <x v="1"/>
    <n v="65"/>
    <s v="Patient Not Covered"/>
    <n v="11"/>
    <n v="0"/>
  </r>
  <r>
    <s v="RX003140"/>
    <d v="2023-12-08T00:00:00"/>
    <s v="PT0024"/>
    <s v="DR002"/>
    <s v="Dr. Michael Torres"/>
    <s v="Cardiology"/>
    <s v="RX003"/>
    <s v="Community Care Pharmacy"/>
    <s v="Worcester"/>
    <s v="MA"/>
    <s v="00591-3622-19"/>
    <m/>
    <x v="12"/>
    <s v="PPI"/>
    <n v="30"/>
    <n v="29"/>
    <x v="0"/>
    <n v="1"/>
    <n v="1"/>
    <s v="PBM001"/>
    <x v="0"/>
    <s v="COMMERCIAL"/>
    <s v="MAC"/>
    <n v="6.9"/>
    <n v="5.52"/>
    <n v="4.16"/>
    <n v="1.78"/>
    <n v="5.94"/>
    <n v="5.17"/>
    <n v="1"/>
    <n v="4.99"/>
    <n v="0"/>
    <n v="0.95"/>
    <x v="0"/>
    <m/>
    <m/>
    <n v="2"/>
    <n v="0"/>
  </r>
  <r>
    <s v="RX003141"/>
    <d v="2024-12-11T00:00:00"/>
    <s v="PT0037"/>
    <s v="DR004"/>
    <s v="Dr. James Williams"/>
    <s v="Primary Care"/>
    <s v="RX001"/>
    <s v="Main St Pharmacy"/>
    <s v="Boston"/>
    <s v="MA"/>
    <s v="50458-0579-30"/>
    <s v="Xarelto 20mg"/>
    <x v="13"/>
    <s v="Anticoagulant"/>
    <n v="30"/>
    <n v="31"/>
    <x v="1"/>
    <n v="3"/>
    <n v="0"/>
    <s v="MCR001"/>
    <x v="5"/>
    <s v="GOVERNMENT"/>
    <s v="MAC"/>
    <n v="558"/>
    <n v="474.3"/>
    <n v="462.95"/>
    <n v="1.77"/>
    <n v="464.72"/>
    <n v="371.77"/>
    <n v="92.94"/>
    <n v="460.03"/>
    <n v="36.76"/>
    <n v="-32.08"/>
    <x v="0"/>
    <m/>
    <m/>
    <n v="1"/>
    <n v="1"/>
  </r>
  <r>
    <s v="RX003142"/>
    <d v="2024-09-25T00:00:00"/>
    <s v="PT0114"/>
    <s v="DR003"/>
    <s v="Dr. Priya Patel"/>
    <s v="Endocrinology"/>
    <s v="RX004"/>
    <s v="Health Plus Pharmacy"/>
    <s v="Cambridge"/>
    <s v="MA"/>
    <s v="00078-0467-15"/>
    <s v="Entresto 49/51"/>
    <x v="16"/>
    <s v="ARNI"/>
    <n v="30"/>
    <n v="31"/>
    <x v="1"/>
    <n v="4"/>
    <n v="1"/>
    <s v="MCR001"/>
    <x v="5"/>
    <s v="GOVERNMENT"/>
    <s v="MAC"/>
    <n v="618"/>
    <n v="525.29999999999995"/>
    <n v="523.64"/>
    <n v="1.77"/>
    <n v="525.41"/>
    <n v="420.33"/>
    <n v="105.08"/>
    <n v="503.72"/>
    <n v="30.85"/>
    <n v="-9.17"/>
    <x v="0"/>
    <m/>
    <m/>
    <n v="5"/>
    <n v="0"/>
  </r>
  <r>
    <s v="RX003143"/>
    <d v="2023-05-15T00:00:00"/>
    <s v="PT0085"/>
    <s v="DR001"/>
    <s v="Dr. Sarah Chen"/>
    <s v="Internal Medicine"/>
    <s v="RX003"/>
    <s v="Community Care Pharmacy"/>
    <s v="Worcester"/>
    <s v="MA"/>
    <s v="61269-0435-01"/>
    <m/>
    <x v="14"/>
    <s v="Biguanide"/>
    <n v="90"/>
    <n v="91"/>
    <x v="0"/>
    <n v="1"/>
    <n v="0"/>
    <s v="PBM002"/>
    <x v="2"/>
    <s v="COMMERCIAL"/>
    <s v="MAC"/>
    <n v="12.4"/>
    <n v="9.92"/>
    <n v="0"/>
    <n v="0"/>
    <n v="0"/>
    <n v="0"/>
    <n v="0"/>
    <n v="0"/>
    <n v="0"/>
    <n v="0"/>
    <x v="1"/>
    <n v="88"/>
    <s v="DUR Reject Error"/>
    <n v="1"/>
    <n v="0"/>
  </r>
  <r>
    <s v="RX003144"/>
    <d v="2024-10-16T00:00:00"/>
    <s v="PT0041"/>
    <s v="DR002"/>
    <s v="Dr. Michael Torres"/>
    <s v="Cardiology"/>
    <s v="RX004"/>
    <s v="Health Plus Pharmacy"/>
    <s v="Cambridge"/>
    <s v="MA"/>
    <s v="00003-0208-11"/>
    <s v="Jardiance 25mg"/>
    <x v="5"/>
    <s v="SGLT2i"/>
    <n v="30"/>
    <n v="30"/>
    <x v="1"/>
    <n v="4"/>
    <n v="0"/>
    <s v="PBM002"/>
    <x v="2"/>
    <s v="COMMERCIAL"/>
    <s v="MAC"/>
    <n v="564"/>
    <n v="479.4"/>
    <n v="467.2"/>
    <n v="1.79"/>
    <n v="468.99"/>
    <n v="398.64"/>
    <n v="70.349999999999994"/>
    <n v="431.88"/>
    <n v="0"/>
    <n v="37.11"/>
    <x v="0"/>
    <m/>
    <m/>
    <n v="9"/>
    <n v="0"/>
  </r>
  <r>
    <s v="RX003145"/>
    <d v="2023-01-17T00:00:00"/>
    <s v="PT0075"/>
    <s v="DR005"/>
    <s v="Dr. Lisa Johnson"/>
    <s v="Oncology"/>
    <s v="RX002"/>
    <s v="Westside Rx"/>
    <s v="Springfield"/>
    <s v="MA"/>
    <s v="61269-0435-01"/>
    <m/>
    <x v="14"/>
    <s v="Biguanide"/>
    <n v="90"/>
    <n v="94"/>
    <x v="0"/>
    <n v="1"/>
    <n v="1"/>
    <s v="MCR001"/>
    <x v="5"/>
    <s v="GOVERNMENT"/>
    <s v="MAC"/>
    <n v="12.4"/>
    <n v="9.92"/>
    <n v="6.09"/>
    <n v="1.77"/>
    <n v="7.86"/>
    <n v="6.29"/>
    <n v="1.57"/>
    <n v="8.74"/>
    <n v="0"/>
    <n v="-0.89"/>
    <x v="0"/>
    <m/>
    <m/>
    <n v="3"/>
    <n v="1"/>
  </r>
  <r>
    <s v="RX003146"/>
    <d v="2024-05-23T00:00:00"/>
    <s v="PT0025"/>
    <s v="DR005"/>
    <s v="Dr. Lisa Johnson"/>
    <s v="Oncology"/>
    <s v="RX004"/>
    <s v="Health Plus Pharmacy"/>
    <s v="Cambridge"/>
    <s v="MA"/>
    <s v="00173-0682-20"/>
    <s v="Advair Diskus 250/50"/>
    <x v="1"/>
    <s v="ICS/LABA"/>
    <n v="30"/>
    <n v="30"/>
    <x v="1"/>
    <n v="3"/>
    <n v="1"/>
    <s v="MCD001"/>
    <x v="4"/>
    <s v="GOVERNMENT"/>
    <s v="NADAC"/>
    <n v="384"/>
    <n v="326.39999999999998"/>
    <n v="310.08"/>
    <n v="1.55"/>
    <n v="311.63"/>
    <n v="224.37"/>
    <n v="87.26"/>
    <n v="297.29000000000002"/>
    <n v="0"/>
    <n v="14.34"/>
    <x v="0"/>
    <m/>
    <m/>
    <n v="4"/>
    <n v="0"/>
  </r>
  <r>
    <s v="RX003147"/>
    <d v="2023-06-12T00:00:00"/>
    <s v="PT0099"/>
    <s v="DR005"/>
    <s v="Dr. Lisa Johnson"/>
    <s v="Oncology"/>
    <s v="RX002"/>
    <s v="Westside Rx"/>
    <s v="Springfield"/>
    <s v="MA"/>
    <s v="00078-0467-15"/>
    <s v="Entresto 49/51"/>
    <x v="16"/>
    <s v="ARNI"/>
    <n v="30"/>
    <n v="30"/>
    <x v="1"/>
    <n v="4"/>
    <n v="1"/>
    <s v="PBM001"/>
    <x v="0"/>
    <s v="COMMERCIAL"/>
    <s v="MAC"/>
    <n v="618"/>
    <n v="525.29999999999995"/>
    <n v="509.39"/>
    <n v="1.78"/>
    <n v="511.17"/>
    <n v="444.72"/>
    <n v="66.45"/>
    <n v="494.48"/>
    <n v="0"/>
    <n v="16.690000000000001"/>
    <x v="0"/>
    <m/>
    <m/>
    <n v="11"/>
    <n v="0"/>
  </r>
  <r>
    <s v="RX003148"/>
    <d v="2024-05-24T00:00:00"/>
    <s v="PT0057"/>
    <s v="DR005"/>
    <s v="Dr. Lisa Johnson"/>
    <s v="Oncology"/>
    <s v="RX003"/>
    <s v="Community Care Pharmacy"/>
    <s v="Worcester"/>
    <s v="MA"/>
    <s v="00591-3622-19"/>
    <m/>
    <x v="12"/>
    <s v="PPI"/>
    <n v="30"/>
    <n v="30"/>
    <x v="0"/>
    <n v="1"/>
    <n v="0"/>
    <s v="MCD001"/>
    <x v="4"/>
    <s v="GOVERNMENT"/>
    <s v="NADAC"/>
    <n v="6.9"/>
    <n v="5.52"/>
    <n v="5.24"/>
    <n v="0.03"/>
    <n v="5.27"/>
    <n v="3.79"/>
    <n v="1.48"/>
    <n v="5.22"/>
    <n v="0"/>
    <n v="0.05"/>
    <x v="2"/>
    <m/>
    <m/>
    <n v="3"/>
    <n v="0"/>
  </r>
  <r>
    <s v="RX003149"/>
    <d v="2023-01-31T00:00:00"/>
    <s v="PT0046"/>
    <s v="DR001"/>
    <s v="Dr. Sarah Chen"/>
    <s v="Internal Medicine"/>
    <s v="RX002"/>
    <s v="Westside Rx"/>
    <s v="Springfield"/>
    <s v="MA"/>
    <s v="00093-0892-01"/>
    <m/>
    <x v="0"/>
    <s v="Antiplatelet"/>
    <n v="30"/>
    <n v="30"/>
    <x v="0"/>
    <n v="1"/>
    <n v="0"/>
    <s v="MCR001"/>
    <x v="5"/>
    <s v="GOVERNMENT"/>
    <s v="MAC"/>
    <n v="14.8"/>
    <n v="11.84"/>
    <n v="9.39"/>
    <n v="1.77"/>
    <n v="11.16"/>
    <n v="8.93"/>
    <n v="2.23"/>
    <n v="10.96"/>
    <n v="0"/>
    <n v="0.2"/>
    <x v="0"/>
    <m/>
    <m/>
    <n v="2"/>
    <n v="0"/>
  </r>
  <r>
    <s v="RX003150"/>
    <d v="2023-07-04T00:00:00"/>
    <s v="PT0088"/>
    <s v="DR004"/>
    <s v="Dr. James Williams"/>
    <s v="Primary Care"/>
    <s v="RX003"/>
    <s v="Community Care Pharmacy"/>
    <s v="Worcester"/>
    <s v="MA"/>
    <s v="50458-0579-30"/>
    <s v="Xarelto 20mg"/>
    <x v="13"/>
    <s v="Anticoagulant"/>
    <n v="30"/>
    <n v="31"/>
    <x v="1"/>
    <n v="3"/>
    <n v="0"/>
    <s v="MCR001"/>
    <x v="5"/>
    <s v="GOVERNMENT"/>
    <s v="MAC"/>
    <n v="558"/>
    <n v="474.3"/>
    <n v="474.47"/>
    <n v="1.77"/>
    <n v="476.24"/>
    <n v="380.99"/>
    <n v="95.25"/>
    <n v="425.86"/>
    <n v="29.66"/>
    <n v="20.72"/>
    <x v="0"/>
    <m/>
    <m/>
    <n v="5"/>
    <n v="0"/>
  </r>
  <r>
    <s v="RX003151"/>
    <d v="2024-10-12T00:00:00"/>
    <s v="PT0038"/>
    <s v="DR004"/>
    <s v="Dr. James Williams"/>
    <s v="Primary Care"/>
    <s v="RX003"/>
    <s v="Community Care Pharmacy"/>
    <s v="Worcester"/>
    <s v="MA"/>
    <s v="00093-0892-01"/>
    <m/>
    <x v="0"/>
    <s v="Antiplatelet"/>
    <n v="30"/>
    <n v="29"/>
    <x v="0"/>
    <n v="1"/>
    <n v="0"/>
    <s v="MCR001"/>
    <x v="5"/>
    <s v="GOVERNMENT"/>
    <s v="MAC"/>
    <n v="14.8"/>
    <n v="11.84"/>
    <n v="0"/>
    <n v="0"/>
    <n v="0"/>
    <n v="0"/>
    <n v="0"/>
    <n v="0"/>
    <n v="0"/>
    <n v="0"/>
    <x v="1"/>
    <n v="75"/>
    <s v="Prior Authorization Required"/>
    <n v="10"/>
    <n v="0"/>
  </r>
  <r>
    <s v="RX003152"/>
    <d v="2023-06-10T00:00:00"/>
    <s v="PT0046"/>
    <s v="DR002"/>
    <s v="Dr. Michael Torres"/>
    <s v="Cardiology"/>
    <s v="RX001"/>
    <s v="Main St Pharmacy"/>
    <s v="Boston"/>
    <s v="MA"/>
    <s v="00078-0467-15"/>
    <s v="Entresto 49/51"/>
    <x v="16"/>
    <s v="ARNI"/>
    <n v="30"/>
    <n v="30"/>
    <x v="1"/>
    <n v="4"/>
    <n v="1"/>
    <s v="PBM004"/>
    <x v="1"/>
    <s v="COMMERCIAL"/>
    <s v="MAC"/>
    <n v="618"/>
    <n v="525.29999999999995"/>
    <n v="511.53"/>
    <n v="1.8"/>
    <n v="513.33000000000004"/>
    <n v="431.19"/>
    <n v="82.13"/>
    <n v="486.26"/>
    <n v="0"/>
    <n v="27.06"/>
    <x v="0"/>
    <m/>
    <m/>
    <n v="9"/>
    <n v="0"/>
  </r>
  <r>
    <s v="RX003153"/>
    <d v="2024-11-09T00:00:00"/>
    <s v="PT0115"/>
    <s v="DR003"/>
    <s v="Dr. Priya Patel"/>
    <s v="Endocrinology"/>
    <s v="RX004"/>
    <s v="Health Plus Pharmacy"/>
    <s v="Cambridge"/>
    <s v="MA"/>
    <s v="00071-0155-23"/>
    <s v="Lipitor"/>
    <x v="3"/>
    <s v="Statin"/>
    <n v="30"/>
    <n v="30"/>
    <x v="1"/>
    <n v="2"/>
    <n v="0"/>
    <s v="PBM001"/>
    <x v="0"/>
    <s v="COMMERCIAL"/>
    <s v="MAC"/>
    <n v="185.4"/>
    <n v="157.59"/>
    <n v="0"/>
    <n v="0"/>
    <n v="0"/>
    <n v="0"/>
    <n v="0"/>
    <n v="0"/>
    <n v="0"/>
    <n v="0"/>
    <x v="1"/>
    <n v="75"/>
    <s v="Prior Authorization Required"/>
    <n v="7"/>
    <n v="0"/>
  </r>
  <r>
    <s v="RX003154"/>
    <d v="2024-06-29T00:00:00"/>
    <s v="PT0020"/>
    <s v="DR003"/>
    <s v="Dr. Priya Patel"/>
    <s v="Endocrinology"/>
    <s v="RX004"/>
    <s v="Health Plus Pharmacy"/>
    <s v="Cambridge"/>
    <s v="MA"/>
    <s v="00169-4170-43"/>
    <s v="Ozempic 0.5mg"/>
    <x v="9"/>
    <s v="GLP-1"/>
    <n v="30"/>
    <n v="29"/>
    <x v="1"/>
    <n v="4"/>
    <n v="1"/>
    <s v="PBM001"/>
    <x v="0"/>
    <s v="COMMERCIAL"/>
    <s v="MAC"/>
    <n v="936"/>
    <n v="795.6"/>
    <n v="797.84"/>
    <n v="1.78"/>
    <n v="799.62"/>
    <n v="695.67"/>
    <n v="103.95"/>
    <n v="712.14"/>
    <n v="0"/>
    <n v="87.48"/>
    <x v="0"/>
    <m/>
    <m/>
    <n v="4"/>
    <n v="1"/>
  </r>
  <r>
    <s v="RX003155"/>
    <d v="2024-07-08T00:00:00"/>
    <s v="PT0009"/>
    <s v="DR001"/>
    <s v="Dr. Sarah Chen"/>
    <s v="Internal Medicine"/>
    <s v="RX004"/>
    <s v="Health Plus Pharmacy"/>
    <s v="Cambridge"/>
    <s v="MA"/>
    <s v="00085-1234-01"/>
    <m/>
    <x v="4"/>
    <s v="ACE Inhibitor"/>
    <n v="90"/>
    <n v="87"/>
    <x v="0"/>
    <n v="1"/>
    <n v="1"/>
    <s v="PBM004"/>
    <x v="1"/>
    <s v="COMMERCIAL"/>
    <s v="MAC"/>
    <n v="8.5"/>
    <n v="6.8"/>
    <n v="5.01"/>
    <n v="1.8"/>
    <n v="6.81"/>
    <n v="5.72"/>
    <n v="1.0900000000000001"/>
    <n v="5.98"/>
    <n v="0"/>
    <n v="0.83"/>
    <x v="0"/>
    <m/>
    <m/>
    <n v="7"/>
    <n v="0"/>
  </r>
  <r>
    <s v="RX003156"/>
    <d v="2024-09-25T00:00:00"/>
    <s v="PT0056"/>
    <s v="DR004"/>
    <s v="Dr. James Williams"/>
    <s v="Primary Care"/>
    <s v="RX001"/>
    <s v="Main St Pharmacy"/>
    <s v="Boston"/>
    <s v="MA"/>
    <s v="00093-0892-01"/>
    <m/>
    <x v="0"/>
    <s v="Antiplatelet"/>
    <n v="30"/>
    <n v="28"/>
    <x v="0"/>
    <n v="1"/>
    <n v="0"/>
    <s v="CASH"/>
    <x v="6"/>
    <s v="CASH"/>
    <s v="AWP"/>
    <n v="14.8"/>
    <n v="11.84"/>
    <n v="13.32"/>
    <n v="0"/>
    <n v="13.32"/>
    <n v="0"/>
    <n v="13.32"/>
    <n v="10.55"/>
    <n v="0"/>
    <n v="2.77"/>
    <x v="2"/>
    <m/>
    <m/>
    <n v="6"/>
    <n v="0"/>
  </r>
  <r>
    <s v="RX003157"/>
    <d v="2024-12-12T00:00:00"/>
    <s v="PT0054"/>
    <s v="DR004"/>
    <s v="Dr. James Williams"/>
    <s v="Primary Care"/>
    <s v="RX001"/>
    <s v="Main St Pharmacy"/>
    <s v="Boston"/>
    <s v="MA"/>
    <s v="61269-0435-01"/>
    <m/>
    <x v="14"/>
    <s v="Biguanide"/>
    <n v="90"/>
    <n v="88"/>
    <x v="0"/>
    <n v="1"/>
    <n v="2"/>
    <s v="PBM001"/>
    <x v="0"/>
    <s v="COMMERCIAL"/>
    <s v="MAC"/>
    <n v="12.4"/>
    <n v="9.92"/>
    <n v="6.32"/>
    <n v="1.78"/>
    <n v="8.1"/>
    <n v="7.04"/>
    <n v="1.05"/>
    <n v="9.1300000000000008"/>
    <n v="0"/>
    <n v="-1.03"/>
    <x v="0"/>
    <m/>
    <m/>
    <n v="8"/>
    <n v="1"/>
  </r>
  <r>
    <s v="RX003158"/>
    <d v="2024-10-29T00:00:00"/>
    <s v="PT0111"/>
    <s v="DR001"/>
    <s v="Dr. Sarah Chen"/>
    <s v="Internal Medicine"/>
    <s v="RX002"/>
    <s v="Westside Rx"/>
    <s v="Springfield"/>
    <s v="MA"/>
    <s v="00006-0021-31"/>
    <s v="Januvia 100mg"/>
    <x v="15"/>
    <s v="DPP-4"/>
    <n v="30"/>
    <n v="30"/>
    <x v="1"/>
    <n v="3"/>
    <n v="0"/>
    <s v="MCD001"/>
    <x v="4"/>
    <s v="GOVERNMENT"/>
    <s v="NADAC"/>
    <n v="492"/>
    <n v="418.2"/>
    <n v="397.29"/>
    <n v="1.99"/>
    <n v="399.28"/>
    <n v="287.48"/>
    <n v="111.8"/>
    <n v="371.03"/>
    <n v="0"/>
    <n v="28.25"/>
    <x v="0"/>
    <m/>
    <m/>
    <n v="9"/>
    <n v="0"/>
  </r>
  <r>
    <s v="RX003159"/>
    <d v="2024-01-28T00:00:00"/>
    <s v="PT0005"/>
    <s v="DR001"/>
    <s v="Dr. Sarah Chen"/>
    <s v="Internal Medicine"/>
    <s v="RX003"/>
    <s v="Community Care Pharmacy"/>
    <s v="Worcester"/>
    <s v="MA"/>
    <s v="00071-0155-23"/>
    <s v="Lipitor"/>
    <x v="3"/>
    <s v="Statin"/>
    <n v="30"/>
    <n v="30"/>
    <x v="1"/>
    <n v="2"/>
    <n v="0"/>
    <s v="MCD001"/>
    <x v="4"/>
    <s v="GOVERNMENT"/>
    <s v="NADAC"/>
    <n v="185.4"/>
    <n v="157.59"/>
    <n v="149.71"/>
    <n v="0.75"/>
    <n v="150.46"/>
    <n v="108.33"/>
    <n v="42.13"/>
    <n v="142.47999999999999"/>
    <n v="0"/>
    <n v="7.98"/>
    <x v="0"/>
    <m/>
    <m/>
    <n v="8"/>
    <n v="0"/>
  </r>
  <r>
    <s v="RX003160"/>
    <d v="2023-05-14T00:00:00"/>
    <s v="PT0036"/>
    <s v="DR002"/>
    <s v="Dr. Michael Torres"/>
    <s v="Cardiology"/>
    <s v="RX002"/>
    <s v="Westside Rx"/>
    <s v="Springfield"/>
    <s v="MA"/>
    <s v="00169-3671-12"/>
    <s v="Victoza 1.2mg"/>
    <x v="11"/>
    <s v="GLP-1"/>
    <n v="30"/>
    <n v="29"/>
    <x v="1"/>
    <n v="4"/>
    <n v="0"/>
    <s v="PBM002"/>
    <x v="2"/>
    <s v="COMMERCIAL"/>
    <s v="MAC"/>
    <n v="612"/>
    <n v="520.20000000000005"/>
    <n v="505.84"/>
    <n v="1.79"/>
    <n v="507.63"/>
    <n v="431.48"/>
    <n v="76.14"/>
    <n v="469.58"/>
    <n v="0"/>
    <n v="38.049999999999997"/>
    <x v="0"/>
    <m/>
    <m/>
    <n v="6"/>
    <n v="1"/>
  </r>
  <r>
    <s v="RX003161"/>
    <d v="2024-06-25T00:00:00"/>
    <s v="PT0016"/>
    <s v="DR004"/>
    <s v="Dr. James Williams"/>
    <s v="Primary Care"/>
    <s v="RX004"/>
    <s v="Health Plus Pharmacy"/>
    <s v="Cambridge"/>
    <s v="MA"/>
    <s v="00085-1234-01"/>
    <m/>
    <x v="4"/>
    <s v="ACE Inhibitor"/>
    <n v="90"/>
    <n v="90"/>
    <x v="0"/>
    <n v="1"/>
    <n v="0"/>
    <s v="PBM004"/>
    <x v="1"/>
    <s v="COMMERCIAL"/>
    <s v="MAC"/>
    <n v="8.5"/>
    <n v="6.8"/>
    <n v="4.79"/>
    <n v="1.8"/>
    <n v="6.59"/>
    <n v="5.54"/>
    <n v="1.05"/>
    <n v="6.03"/>
    <n v="0"/>
    <n v="0.56000000000000005"/>
    <x v="0"/>
    <m/>
    <m/>
    <n v="9"/>
    <n v="1"/>
  </r>
  <r>
    <s v="RX003162"/>
    <d v="2024-11-02T00:00:00"/>
    <s v="PT0051"/>
    <s v="DR001"/>
    <s v="Dr. Sarah Chen"/>
    <s v="Internal Medicine"/>
    <s v="RX001"/>
    <s v="Main St Pharmacy"/>
    <s v="Boston"/>
    <s v="MA"/>
    <s v="68382-0035-01"/>
    <m/>
    <x v="2"/>
    <s v="CCB"/>
    <n v="90"/>
    <n v="87"/>
    <x v="0"/>
    <n v="1"/>
    <n v="0"/>
    <s v="PBM003"/>
    <x v="3"/>
    <s v="COMMERCIAL"/>
    <s v="MAC"/>
    <n v="7.2"/>
    <n v="5.76"/>
    <n v="0"/>
    <n v="0"/>
    <n v="0"/>
    <n v="0"/>
    <n v="0"/>
    <n v="0"/>
    <n v="0"/>
    <n v="0"/>
    <x v="1"/>
    <n v="75"/>
    <s v="Prior Authorization Required"/>
    <n v="10"/>
    <n v="0"/>
  </r>
  <r>
    <s v="RX003163"/>
    <d v="2024-04-05T00:00:00"/>
    <s v="PT0029"/>
    <s v="DR003"/>
    <s v="Dr. Priya Patel"/>
    <s v="Endocrinology"/>
    <s v="RX004"/>
    <s v="Health Plus Pharmacy"/>
    <s v="Cambridge"/>
    <s v="MA"/>
    <s v="61269-0435-01"/>
    <m/>
    <x v="14"/>
    <s v="Biguanide"/>
    <n v="90"/>
    <n v="89"/>
    <x v="0"/>
    <n v="1"/>
    <n v="0"/>
    <s v="PBM004"/>
    <x v="1"/>
    <s v="COMMERCIAL"/>
    <s v="MAC"/>
    <n v="12.4"/>
    <n v="9.92"/>
    <n v="7.65"/>
    <n v="1.8"/>
    <n v="9.4499999999999993"/>
    <n v="7.94"/>
    <n v="1.51"/>
    <n v="9.4499999999999993"/>
    <n v="0"/>
    <n v="0.01"/>
    <x v="0"/>
    <m/>
    <m/>
    <n v="10"/>
    <n v="0"/>
  </r>
  <r>
    <s v="RX003164"/>
    <d v="2023-03-27T00:00:00"/>
    <s v="PT0080"/>
    <s v="DR005"/>
    <s v="Dr. Lisa Johnson"/>
    <s v="Oncology"/>
    <s v="RX004"/>
    <s v="Health Plus Pharmacy"/>
    <s v="Cambridge"/>
    <s v="MA"/>
    <s v="68382-0035-01"/>
    <m/>
    <x v="2"/>
    <s v="CCB"/>
    <n v="30"/>
    <n v="30"/>
    <x v="0"/>
    <n v="1"/>
    <n v="0"/>
    <s v="PBM002"/>
    <x v="2"/>
    <s v="COMMERCIAL"/>
    <s v="MAC"/>
    <n v="7.2"/>
    <n v="5.76"/>
    <n v="0"/>
    <n v="0"/>
    <n v="0"/>
    <n v="0"/>
    <n v="0"/>
    <n v="0"/>
    <n v="0"/>
    <n v="0"/>
    <x v="1"/>
    <n v="88"/>
    <s v="DUR Reject Error"/>
    <n v="10"/>
    <n v="1"/>
  </r>
  <r>
    <s v="RX003165"/>
    <d v="2024-02-16T00:00:00"/>
    <s v="PT0041"/>
    <s v="DR005"/>
    <s v="Dr. Lisa Johnson"/>
    <s v="Oncology"/>
    <s v="RX003"/>
    <s v="Community Care Pharmacy"/>
    <s v="Worcester"/>
    <s v="MA"/>
    <s v="00591-3622-19"/>
    <m/>
    <x v="12"/>
    <s v="PPI"/>
    <n v="30"/>
    <n v="31"/>
    <x v="0"/>
    <n v="1"/>
    <n v="0"/>
    <s v="PBM003"/>
    <x v="3"/>
    <s v="COMMERCIAL"/>
    <s v="MAC"/>
    <n v="6.9"/>
    <n v="5.52"/>
    <n v="3.1"/>
    <n v="1.78"/>
    <n v="4.88"/>
    <n v="4.29"/>
    <n v="1"/>
    <n v="4.8600000000000003"/>
    <n v="0"/>
    <n v="0.02"/>
    <x v="0"/>
    <m/>
    <m/>
    <n v="0"/>
    <n v="0"/>
  </r>
  <r>
    <s v="RX003166"/>
    <d v="2023-01-03T00:00:00"/>
    <s v="PT0034"/>
    <s v="DR001"/>
    <s v="Dr. Sarah Chen"/>
    <s v="Internal Medicine"/>
    <s v="RX004"/>
    <s v="Health Plus Pharmacy"/>
    <s v="Cambridge"/>
    <s v="MA"/>
    <s v="00591-3622-19"/>
    <m/>
    <x v="12"/>
    <s v="PPI"/>
    <n v="90"/>
    <n v="89"/>
    <x v="0"/>
    <n v="1"/>
    <n v="0"/>
    <s v="PBM001"/>
    <x v="0"/>
    <s v="COMMERCIAL"/>
    <s v="MAC"/>
    <n v="6.9"/>
    <n v="5.52"/>
    <n v="12.29"/>
    <n v="1.78"/>
    <n v="14.07"/>
    <n v="12.24"/>
    <n v="1.83"/>
    <n v="15.09"/>
    <n v="0"/>
    <n v="-1.02"/>
    <x v="0"/>
    <m/>
    <m/>
    <n v="9"/>
    <n v="0"/>
  </r>
  <r>
    <s v="RX003167"/>
    <d v="2024-06-25T00:00:00"/>
    <s v="PT0105"/>
    <s v="DR002"/>
    <s v="Dr. Michael Torres"/>
    <s v="Cardiology"/>
    <s v="RX004"/>
    <s v="Health Plus Pharmacy"/>
    <s v="Cambridge"/>
    <s v="MA"/>
    <s v="61269-0435-01"/>
    <m/>
    <x v="14"/>
    <s v="Biguanide"/>
    <n v="90"/>
    <n v="86"/>
    <x v="0"/>
    <n v="1"/>
    <n v="2"/>
    <s v="PBM004"/>
    <x v="1"/>
    <s v="COMMERCIAL"/>
    <s v="MAC"/>
    <n v="12.4"/>
    <n v="9.92"/>
    <n v="5.66"/>
    <n v="1.8"/>
    <n v="7.46"/>
    <n v="6.26"/>
    <n v="1.19"/>
    <n v="9.15"/>
    <n v="0"/>
    <n v="-1.69"/>
    <x v="0"/>
    <m/>
    <m/>
    <n v="3"/>
    <n v="0"/>
  </r>
  <r>
    <s v="RX003168"/>
    <d v="2024-02-02T00:00:00"/>
    <s v="PT0070"/>
    <s v="DR002"/>
    <s v="Dr. Michael Torres"/>
    <s v="Cardiology"/>
    <s v="RX004"/>
    <s v="Health Plus Pharmacy"/>
    <s v="Cambridge"/>
    <s v="MA"/>
    <s v="61269-0435-01"/>
    <m/>
    <x v="14"/>
    <s v="Biguanide"/>
    <n v="90"/>
    <n v="92"/>
    <x v="0"/>
    <n v="1"/>
    <n v="0"/>
    <s v="PBM001"/>
    <x v="0"/>
    <s v="COMMERCIAL"/>
    <s v="MAC"/>
    <n v="12.4"/>
    <n v="9.92"/>
    <n v="7.16"/>
    <n v="1.78"/>
    <n v="8.94"/>
    <n v="7.77"/>
    <n v="1.1599999999999999"/>
    <n v="9.5"/>
    <n v="0"/>
    <n v="-0.56999999999999995"/>
    <x v="0"/>
    <m/>
    <m/>
    <n v="4"/>
    <n v="0"/>
  </r>
  <r>
    <s v="RX003169"/>
    <d v="2024-12-08T00:00:00"/>
    <s v="PT0099"/>
    <s v="DR005"/>
    <s v="Dr. Lisa Johnson"/>
    <s v="Oncology"/>
    <s v="RX001"/>
    <s v="Main St Pharmacy"/>
    <s v="Boston"/>
    <s v="MA"/>
    <s v="61958-0601-01"/>
    <m/>
    <x v="6"/>
    <s v="Biologic"/>
    <n v="28"/>
    <n v="27"/>
    <x v="0"/>
    <n v="4"/>
    <n v="0"/>
    <s v="MCR001"/>
    <x v="5"/>
    <s v="GOVERNMENT"/>
    <s v="MAC"/>
    <n v="4998"/>
    <n v="4248.3"/>
    <n v="3074.32"/>
    <n v="1.77"/>
    <n v="3076.09"/>
    <n v="2460.88"/>
    <n v="615.22"/>
    <n v="3779.54"/>
    <n v="0"/>
    <n v="-703.44"/>
    <x v="0"/>
    <m/>
    <m/>
    <n v="3"/>
    <n v="1"/>
  </r>
  <r>
    <s v="RX003170"/>
    <d v="2023-05-10T00:00:00"/>
    <s v="PT0014"/>
    <s v="DR004"/>
    <s v="Dr. James Williams"/>
    <s v="Primary Care"/>
    <s v="RX004"/>
    <s v="Health Plus Pharmacy"/>
    <s v="Cambridge"/>
    <s v="MA"/>
    <s v="00169-4302-12"/>
    <s v="Ozempic 1mg"/>
    <x v="8"/>
    <s v="GLP-1"/>
    <n v="90"/>
    <n v="85"/>
    <x v="1"/>
    <n v="4"/>
    <n v="0"/>
    <s v="PBM004"/>
    <x v="1"/>
    <s v="COMMERCIAL"/>
    <s v="MAC"/>
    <n v="936"/>
    <n v="795.6"/>
    <n v="2402.86"/>
    <n v="1.8"/>
    <n v="2404.66"/>
    <n v="2019.91"/>
    <n v="384.75"/>
    <n v="2187.31"/>
    <n v="0"/>
    <n v="217.35"/>
    <x v="0"/>
    <m/>
    <m/>
    <n v="10"/>
    <n v="0"/>
  </r>
  <r>
    <s v="RX003171"/>
    <d v="2023-05-12T00:00:00"/>
    <s v="PT0026"/>
    <s v="DR003"/>
    <s v="Dr. Priya Patel"/>
    <s v="Endocrinology"/>
    <s v="RX002"/>
    <s v="Westside Rx"/>
    <s v="Springfield"/>
    <s v="MA"/>
    <s v="00169-4302-12"/>
    <s v="Ozempic 1mg"/>
    <x v="8"/>
    <s v="GLP-1"/>
    <n v="30"/>
    <n v="30"/>
    <x v="1"/>
    <n v="4"/>
    <n v="0"/>
    <s v="MCD001"/>
    <x v="4"/>
    <s v="GOVERNMENT"/>
    <s v="NADAC"/>
    <n v="936"/>
    <n v="795.6"/>
    <n v="755.82"/>
    <n v="3.78"/>
    <n v="759.6"/>
    <n v="546.91"/>
    <n v="212.69"/>
    <n v="730.07"/>
    <n v="0"/>
    <n v="29.52"/>
    <x v="0"/>
    <m/>
    <m/>
    <n v="7"/>
    <n v="0"/>
  </r>
  <r>
    <s v="RX003172"/>
    <d v="2024-03-05T00:00:00"/>
    <s v="PT0031"/>
    <s v="DR003"/>
    <s v="Dr. Priya Patel"/>
    <s v="Endocrinology"/>
    <s v="RX004"/>
    <s v="Health Plus Pharmacy"/>
    <s v="Cambridge"/>
    <s v="MA"/>
    <s v="00006-0021-31"/>
    <s v="Januvia 100mg"/>
    <x v="15"/>
    <s v="DPP-4"/>
    <n v="30"/>
    <n v="29"/>
    <x v="1"/>
    <n v="3"/>
    <n v="0"/>
    <s v="PBM003"/>
    <x v="3"/>
    <s v="COMMERCIAL"/>
    <s v="MAC"/>
    <n v="492"/>
    <n v="418.2"/>
    <n v="421.14"/>
    <n v="1.78"/>
    <n v="422.92"/>
    <n v="372.17"/>
    <n v="50.75"/>
    <n v="385.81"/>
    <n v="0"/>
    <n v="37.11"/>
    <x v="0"/>
    <m/>
    <m/>
    <n v="8"/>
    <n v="0"/>
  </r>
  <r>
    <s v="RX003173"/>
    <d v="2023-06-26T00:00:00"/>
    <s v="PT0073"/>
    <s v="DR003"/>
    <s v="Dr. Priya Patel"/>
    <s v="Endocrinology"/>
    <s v="RX002"/>
    <s v="Westside Rx"/>
    <s v="Springfield"/>
    <s v="MA"/>
    <s v="00003-0894-20"/>
    <s v="Eliquis 5mg"/>
    <x v="10"/>
    <s v="Anticoagulant"/>
    <n v="30"/>
    <n v="30"/>
    <x v="1"/>
    <n v="3"/>
    <n v="0"/>
    <s v="PBM003"/>
    <x v="3"/>
    <s v="COMMERCIAL"/>
    <s v="MAC"/>
    <n v="594"/>
    <n v="504.9"/>
    <n v="501.82"/>
    <n v="1.78"/>
    <n v="503.6"/>
    <n v="443.16"/>
    <n v="60.43"/>
    <n v="470.8"/>
    <n v="0"/>
    <n v="32.79"/>
    <x v="0"/>
    <m/>
    <m/>
    <n v="3"/>
    <n v="0"/>
  </r>
  <r>
    <s v="RX003174"/>
    <d v="2023-08-18T00:00:00"/>
    <s v="PT0095"/>
    <s v="DR001"/>
    <s v="Dr. Sarah Chen"/>
    <s v="Internal Medicine"/>
    <s v="RX004"/>
    <s v="Health Plus Pharmacy"/>
    <s v="Cambridge"/>
    <s v="MA"/>
    <s v="00007-4102-20"/>
    <s v="Plavix 75mg"/>
    <x v="0"/>
    <s v="Antiplatelet"/>
    <n v="30"/>
    <n v="30"/>
    <x v="1"/>
    <n v="2"/>
    <n v="0"/>
    <s v="PBM001"/>
    <x v="0"/>
    <s v="COMMERCIAL"/>
    <s v="MAC"/>
    <n v="174"/>
    <n v="147.9"/>
    <n v="145.11000000000001"/>
    <n v="1.78"/>
    <n v="146.88999999999999"/>
    <n v="127.79"/>
    <n v="19.100000000000001"/>
    <n v="138.88999999999999"/>
    <n v="0"/>
    <n v="8"/>
    <x v="0"/>
    <m/>
    <m/>
    <n v="0"/>
    <n v="0"/>
  </r>
  <r>
    <s v="RX003175"/>
    <d v="2024-10-23T00:00:00"/>
    <s v="PT0079"/>
    <s v="DR004"/>
    <s v="Dr. James Williams"/>
    <s v="Primary Care"/>
    <s v="RX001"/>
    <s v="Main St Pharmacy"/>
    <s v="Boston"/>
    <s v="MA"/>
    <s v="00173-0682-20"/>
    <s v="Advair Diskus 250/50"/>
    <x v="1"/>
    <s v="ICS/LABA"/>
    <n v="30"/>
    <n v="31"/>
    <x v="1"/>
    <n v="3"/>
    <n v="1"/>
    <s v="PBM004"/>
    <x v="1"/>
    <s v="COMMERCIAL"/>
    <s v="MAC"/>
    <n v="384"/>
    <n v="326.39999999999998"/>
    <n v="314.95"/>
    <n v="1.8"/>
    <n v="316.75"/>
    <n v="266.07"/>
    <n v="50.68"/>
    <n v="290.10000000000002"/>
    <n v="0"/>
    <n v="26.65"/>
    <x v="0"/>
    <m/>
    <m/>
    <n v="3"/>
    <n v="1"/>
  </r>
  <r>
    <s v="RX003176"/>
    <d v="2023-12-11T00:00:00"/>
    <s v="PT0083"/>
    <s v="DR002"/>
    <s v="Dr. Michael Torres"/>
    <s v="Cardiology"/>
    <s v="RX004"/>
    <s v="Health Plus Pharmacy"/>
    <s v="Cambridge"/>
    <s v="MA"/>
    <s v="00071-0155-23"/>
    <s v="Lipitor"/>
    <x v="3"/>
    <s v="Statin"/>
    <n v="30"/>
    <n v="30"/>
    <x v="1"/>
    <n v="2"/>
    <n v="1"/>
    <s v="PBM002"/>
    <x v="2"/>
    <s v="COMMERCIAL"/>
    <s v="MAC"/>
    <n v="185.4"/>
    <n v="157.59"/>
    <n v="154.24"/>
    <n v="1.79"/>
    <n v="156.03"/>
    <n v="132.62"/>
    <n v="23.4"/>
    <n v="143.80000000000001"/>
    <n v="0"/>
    <n v="12.22"/>
    <x v="0"/>
    <m/>
    <m/>
    <n v="10"/>
    <n v="0"/>
  </r>
  <r>
    <s v="RX003177"/>
    <d v="2024-02-07T00:00:00"/>
    <s v="PT0100"/>
    <s v="DR001"/>
    <s v="Dr. Sarah Chen"/>
    <s v="Internal Medicine"/>
    <s v="RX003"/>
    <s v="Community Care Pharmacy"/>
    <s v="Worcester"/>
    <s v="MA"/>
    <s v="00169-3671-12"/>
    <s v="Victoza 1.2mg"/>
    <x v="11"/>
    <s v="GLP-1"/>
    <n v="30"/>
    <n v="28"/>
    <x v="1"/>
    <n v="4"/>
    <n v="0"/>
    <s v="MCR001"/>
    <x v="5"/>
    <s v="GOVERNMENT"/>
    <s v="MAC"/>
    <n v="612"/>
    <n v="520.20000000000005"/>
    <n v="509.59"/>
    <n v="1.77"/>
    <n v="511.36"/>
    <n v="409.09"/>
    <n v="102.27"/>
    <n v="503.3"/>
    <n v="35.28"/>
    <n v="-27.22"/>
    <x v="0"/>
    <m/>
    <m/>
    <n v="8"/>
    <n v="1"/>
  </r>
  <r>
    <s v="RX003178"/>
    <d v="2024-11-08T00:00:00"/>
    <s v="PT0069"/>
    <s v="DR001"/>
    <s v="Dr. Sarah Chen"/>
    <s v="Internal Medicine"/>
    <s v="RX004"/>
    <s v="Health Plus Pharmacy"/>
    <s v="Cambridge"/>
    <s v="MA"/>
    <s v="68382-0035-01"/>
    <m/>
    <x v="2"/>
    <s v="CCB"/>
    <n v="30"/>
    <n v="28"/>
    <x v="0"/>
    <n v="1"/>
    <n v="2"/>
    <s v="MCR001"/>
    <x v="5"/>
    <s v="GOVERNMENT"/>
    <s v="MAC"/>
    <n v="7.2"/>
    <n v="5.76"/>
    <n v="3.21"/>
    <n v="1.77"/>
    <n v="4.9800000000000004"/>
    <n v="3.98"/>
    <n v="1"/>
    <n v="5.55"/>
    <n v="0"/>
    <n v="-0.56999999999999995"/>
    <x v="0"/>
    <m/>
    <m/>
    <n v="3"/>
    <n v="0"/>
  </r>
  <r>
    <s v="RX003179"/>
    <d v="2023-09-13T00:00:00"/>
    <s v="PT0079"/>
    <s v="DR004"/>
    <s v="Dr. James Williams"/>
    <s v="Primary Care"/>
    <s v="RX002"/>
    <s v="Westside Rx"/>
    <s v="Springfield"/>
    <s v="MA"/>
    <s v="00169-4170-43"/>
    <s v="Ozempic 0.5mg"/>
    <x v="9"/>
    <s v="GLP-1"/>
    <n v="30"/>
    <n v="30"/>
    <x v="1"/>
    <n v="4"/>
    <n v="1"/>
    <s v="MCR001"/>
    <x v="5"/>
    <s v="GOVERNMENT"/>
    <s v="MAC"/>
    <n v="936"/>
    <n v="795.6"/>
    <n v="779.04"/>
    <n v="1.77"/>
    <n v="780.81"/>
    <n v="624.65"/>
    <n v="156.16"/>
    <n v="735.84"/>
    <n v="67.650000000000006"/>
    <n v="-22.69"/>
    <x v="0"/>
    <m/>
    <m/>
    <n v="4"/>
    <n v="0"/>
  </r>
  <r>
    <s v="RX003180"/>
    <d v="2024-04-19T00:00:00"/>
    <s v="PT0096"/>
    <s v="DR004"/>
    <s v="Dr. James Williams"/>
    <s v="Primary Care"/>
    <s v="RX001"/>
    <s v="Main St Pharmacy"/>
    <s v="Boston"/>
    <s v="MA"/>
    <s v="61269-0435-01"/>
    <m/>
    <x v="14"/>
    <s v="Biguanide"/>
    <n v="90"/>
    <n v="88"/>
    <x v="0"/>
    <n v="1"/>
    <n v="0"/>
    <s v="PBM004"/>
    <x v="1"/>
    <s v="COMMERCIAL"/>
    <s v="MAC"/>
    <n v="12.4"/>
    <n v="9.92"/>
    <n v="5.69"/>
    <n v="1.8"/>
    <n v="7.49"/>
    <n v="6.29"/>
    <n v="1.2"/>
    <n v="9.2100000000000009"/>
    <n v="0"/>
    <n v="-1.72"/>
    <x v="0"/>
    <m/>
    <m/>
    <n v="7"/>
    <n v="0"/>
  </r>
  <r>
    <s v="RX003181"/>
    <d v="2023-08-30T00:00:00"/>
    <s v="PT0082"/>
    <s v="DR005"/>
    <s v="Dr. Lisa Johnson"/>
    <s v="Oncology"/>
    <s v="RX004"/>
    <s v="Health Plus Pharmacy"/>
    <s v="Cambridge"/>
    <s v="MA"/>
    <s v="00093-0892-01"/>
    <m/>
    <x v="0"/>
    <s v="Antiplatelet"/>
    <n v="30"/>
    <n v="29"/>
    <x v="0"/>
    <n v="1"/>
    <n v="1"/>
    <s v="PBM001"/>
    <x v="0"/>
    <s v="COMMERCIAL"/>
    <s v="MAC"/>
    <n v="14.8"/>
    <n v="11.84"/>
    <n v="6.58"/>
    <n v="1.78"/>
    <n v="8.36"/>
    <n v="7.28"/>
    <n v="1.0900000000000001"/>
    <n v="11.19"/>
    <n v="0"/>
    <n v="-2.82"/>
    <x v="0"/>
    <m/>
    <m/>
    <n v="10"/>
    <n v="1"/>
  </r>
  <r>
    <s v="RX003182"/>
    <d v="2023-09-29T00:00:00"/>
    <s v="PT0027"/>
    <s v="DR003"/>
    <s v="Dr. Priya Patel"/>
    <s v="Endocrinology"/>
    <s v="RX003"/>
    <s v="Community Care Pharmacy"/>
    <s v="Worcester"/>
    <s v="MA"/>
    <s v="68382-0035-01"/>
    <m/>
    <x v="2"/>
    <s v="CCB"/>
    <n v="30"/>
    <n v="29"/>
    <x v="0"/>
    <n v="1"/>
    <n v="2"/>
    <s v="PBM001"/>
    <x v="0"/>
    <s v="COMMERCIAL"/>
    <s v="MAC"/>
    <n v="7.2"/>
    <n v="5.76"/>
    <n v="3.37"/>
    <n v="1.78"/>
    <n v="5.15"/>
    <n v="4.4800000000000004"/>
    <n v="1"/>
    <n v="5.32"/>
    <n v="0"/>
    <n v="-0.17"/>
    <x v="0"/>
    <m/>
    <m/>
    <n v="8"/>
    <n v="1"/>
  </r>
  <r>
    <s v="RX003183"/>
    <d v="2024-02-17T00:00:00"/>
    <s v="PT0080"/>
    <s v="DR004"/>
    <s v="Dr. James Williams"/>
    <s v="Primary Care"/>
    <s v="RX004"/>
    <s v="Health Plus Pharmacy"/>
    <s v="Cambridge"/>
    <s v="MA"/>
    <s v="68382-0035-01"/>
    <m/>
    <x v="2"/>
    <s v="CCB"/>
    <n v="30"/>
    <n v="29"/>
    <x v="0"/>
    <n v="1"/>
    <n v="2"/>
    <s v="MCD001"/>
    <x v="4"/>
    <s v="GOVERNMENT"/>
    <s v="NADAC"/>
    <n v="7.2"/>
    <n v="5.76"/>
    <n v="0"/>
    <n v="0"/>
    <n v="0"/>
    <n v="0"/>
    <n v="0"/>
    <n v="0"/>
    <n v="0"/>
    <n v="0"/>
    <x v="1"/>
    <n v="76"/>
    <s v="Plan Limitations Exceeded"/>
    <n v="4"/>
    <n v="0"/>
  </r>
  <r>
    <s v="RX003184"/>
    <d v="2023-11-07T00:00:00"/>
    <s v="PT0098"/>
    <s v="DR002"/>
    <s v="Dr. Michael Torres"/>
    <s v="Cardiology"/>
    <s v="RX002"/>
    <s v="Westside Rx"/>
    <s v="Springfield"/>
    <s v="MA"/>
    <s v="00169-4302-12"/>
    <s v="Ozempic 1mg"/>
    <x v="8"/>
    <s v="GLP-1"/>
    <n v="30"/>
    <n v="28"/>
    <x v="1"/>
    <n v="4"/>
    <n v="0"/>
    <s v="PBM002"/>
    <x v="2"/>
    <s v="COMMERCIAL"/>
    <s v="MAC"/>
    <n v="936"/>
    <n v="795.6"/>
    <n v="785.64"/>
    <n v="1.79"/>
    <n v="787.43"/>
    <n v="669.31"/>
    <n v="118.11"/>
    <n v="723.83"/>
    <n v="0"/>
    <n v="63.6"/>
    <x v="0"/>
    <m/>
    <m/>
    <n v="5"/>
    <n v="1"/>
  </r>
  <r>
    <s v="RX003185"/>
    <d v="2023-11-01T00:00:00"/>
    <s v="PT0042"/>
    <s v="DR005"/>
    <s v="Dr. Lisa Johnson"/>
    <s v="Oncology"/>
    <s v="RX002"/>
    <s v="Westside Rx"/>
    <s v="Springfield"/>
    <s v="MA"/>
    <s v="00093-7193-98"/>
    <m/>
    <x v="3"/>
    <s v="Statin"/>
    <n v="30"/>
    <n v="28"/>
    <x v="0"/>
    <n v="1"/>
    <n v="0"/>
    <s v="PBM002"/>
    <x v="2"/>
    <s v="COMMERCIAL"/>
    <s v="MAC"/>
    <n v="18.2"/>
    <n v="14.56"/>
    <n v="8.11"/>
    <n v="1.79"/>
    <n v="9.9"/>
    <n v="8.42"/>
    <n v="1.49"/>
    <n v="13.63"/>
    <n v="0"/>
    <n v="-3.73"/>
    <x v="0"/>
    <m/>
    <m/>
    <n v="7"/>
    <n v="0"/>
  </r>
  <r>
    <s v="RX003186"/>
    <d v="2024-03-01T00:00:00"/>
    <s v="PT0015"/>
    <s v="DR004"/>
    <s v="Dr. James Williams"/>
    <s v="Primary Care"/>
    <s v="RX001"/>
    <s v="Main St Pharmacy"/>
    <s v="Boston"/>
    <s v="MA"/>
    <s v="61269-0435-01"/>
    <m/>
    <x v="14"/>
    <s v="Biguanide"/>
    <n v="90"/>
    <n v="87"/>
    <x v="0"/>
    <n v="1"/>
    <n v="1"/>
    <s v="PBM003"/>
    <x v="3"/>
    <s v="COMMERCIAL"/>
    <s v="MAC"/>
    <n v="12.4"/>
    <n v="9.92"/>
    <n v="6.78"/>
    <n v="1.78"/>
    <n v="8.56"/>
    <n v="7.53"/>
    <n v="1.03"/>
    <n v="9.19"/>
    <n v="0"/>
    <n v="-0.63"/>
    <x v="0"/>
    <m/>
    <m/>
    <n v="7"/>
    <n v="0"/>
  </r>
  <r>
    <s v="RX003187"/>
    <d v="2024-09-13T00:00:00"/>
    <s v="PT0101"/>
    <s v="DR003"/>
    <s v="Dr. Priya Patel"/>
    <s v="Endocrinology"/>
    <s v="RX002"/>
    <s v="Westside Rx"/>
    <s v="Springfield"/>
    <s v="MA"/>
    <s v="00085-1234-01"/>
    <m/>
    <x v="4"/>
    <s v="ACE Inhibitor"/>
    <n v="90"/>
    <n v="86"/>
    <x v="0"/>
    <n v="1"/>
    <n v="0"/>
    <s v="MCR001"/>
    <x v="5"/>
    <s v="GOVERNMENT"/>
    <s v="MAC"/>
    <n v="8.5"/>
    <n v="6.8"/>
    <n v="4.04"/>
    <n v="1.77"/>
    <n v="5.81"/>
    <n v="4.6500000000000004"/>
    <n v="1.1599999999999999"/>
    <n v="6.55"/>
    <n v="0"/>
    <n v="-0.74"/>
    <x v="0"/>
    <m/>
    <m/>
    <n v="8"/>
    <n v="0"/>
  </r>
  <r>
    <s v="RX003188"/>
    <d v="2023-09-12T00:00:00"/>
    <s v="PT0046"/>
    <s v="DR003"/>
    <s v="Dr. Priya Patel"/>
    <s v="Endocrinology"/>
    <s v="RX002"/>
    <s v="Westside Rx"/>
    <s v="Springfield"/>
    <s v="MA"/>
    <s v="00085-1234-01"/>
    <m/>
    <x v="4"/>
    <s v="ACE Inhibitor"/>
    <n v="90"/>
    <n v="88"/>
    <x v="0"/>
    <n v="1"/>
    <n v="0"/>
    <s v="PBM001"/>
    <x v="0"/>
    <s v="COMMERCIAL"/>
    <s v="MAC"/>
    <n v="8.5"/>
    <n v="6.8"/>
    <n v="4.57"/>
    <n v="1.78"/>
    <n v="6.35"/>
    <n v="5.52"/>
    <n v="1"/>
    <n v="6.41"/>
    <n v="0"/>
    <n v="-0.06"/>
    <x v="0"/>
    <m/>
    <m/>
    <n v="1"/>
    <n v="0"/>
  </r>
  <r>
    <s v="RX003189"/>
    <d v="2024-11-20T00:00:00"/>
    <s v="PT0114"/>
    <s v="DR003"/>
    <s v="Dr. Priya Patel"/>
    <s v="Endocrinology"/>
    <s v="RX001"/>
    <s v="Main St Pharmacy"/>
    <s v="Boston"/>
    <s v="MA"/>
    <s v="00007-4102-20"/>
    <s v="Plavix 75mg"/>
    <x v="0"/>
    <s v="Antiplatelet"/>
    <n v="30"/>
    <n v="28"/>
    <x v="1"/>
    <n v="2"/>
    <n v="0"/>
    <s v="PBM001"/>
    <x v="0"/>
    <s v="COMMERCIAL"/>
    <s v="MAC"/>
    <n v="174"/>
    <n v="147.9"/>
    <n v="145.69"/>
    <n v="1.78"/>
    <n v="147.47"/>
    <n v="128.30000000000001"/>
    <n v="19.170000000000002"/>
    <n v="138.94"/>
    <n v="0"/>
    <n v="8.52"/>
    <x v="0"/>
    <m/>
    <m/>
    <n v="10"/>
    <n v="1"/>
  </r>
  <r>
    <s v="RX003190"/>
    <d v="2024-12-28T00:00:00"/>
    <s v="PT0114"/>
    <s v="DR005"/>
    <s v="Dr. Lisa Johnson"/>
    <s v="Oncology"/>
    <s v="RX003"/>
    <s v="Community Care Pharmacy"/>
    <s v="Worcester"/>
    <s v="MA"/>
    <s v="00003-0208-11"/>
    <s v="Jardiance 25mg"/>
    <x v="5"/>
    <s v="SGLT2i"/>
    <n v="90"/>
    <n v="89"/>
    <x v="1"/>
    <n v="4"/>
    <n v="0"/>
    <s v="PBM003"/>
    <x v="3"/>
    <s v="COMMERCIAL"/>
    <s v="MAC"/>
    <n v="564"/>
    <n v="479.4"/>
    <n v="1424.08"/>
    <n v="1.78"/>
    <n v="1425.86"/>
    <n v="1254.75"/>
    <n v="171.1"/>
    <n v="1275.1300000000001"/>
    <n v="0"/>
    <n v="150.72999999999999"/>
    <x v="0"/>
    <m/>
    <m/>
    <n v="5"/>
    <n v="0"/>
  </r>
  <r>
    <s v="RX003191"/>
    <d v="2023-04-09T00:00:00"/>
    <s v="PT0033"/>
    <s v="DR005"/>
    <s v="Dr. Lisa Johnson"/>
    <s v="Oncology"/>
    <s v="RX001"/>
    <s v="Main St Pharmacy"/>
    <s v="Boston"/>
    <s v="MA"/>
    <s v="00085-1234-01"/>
    <m/>
    <x v="4"/>
    <s v="ACE Inhibitor"/>
    <n v="90"/>
    <n v="85"/>
    <x v="0"/>
    <n v="1"/>
    <n v="0"/>
    <s v="PBM002"/>
    <x v="2"/>
    <s v="COMMERCIAL"/>
    <s v="MAC"/>
    <n v="8.5"/>
    <n v="6.8"/>
    <n v="4.22"/>
    <n v="1.79"/>
    <n v="6.01"/>
    <n v="5.1100000000000003"/>
    <n v="1"/>
    <n v="6.28"/>
    <n v="0"/>
    <n v="-0.27"/>
    <x v="0"/>
    <m/>
    <m/>
    <n v="0"/>
    <n v="0"/>
  </r>
  <r>
    <s v="RX003192"/>
    <d v="2024-08-02T00:00:00"/>
    <s v="PT0080"/>
    <s v="DR002"/>
    <s v="Dr. Michael Torres"/>
    <s v="Cardiology"/>
    <s v="RX002"/>
    <s v="Westside Rx"/>
    <s v="Springfield"/>
    <s v="MA"/>
    <s v="61958-0601-01"/>
    <m/>
    <x v="6"/>
    <s v="Biologic"/>
    <n v="28"/>
    <n v="28"/>
    <x v="0"/>
    <n v="4"/>
    <n v="0"/>
    <s v="MCR001"/>
    <x v="5"/>
    <s v="GOVERNMENT"/>
    <s v="MAC"/>
    <n v="4998"/>
    <n v="4248.3"/>
    <n v="2614.2199999999998"/>
    <n v="1.77"/>
    <n v="2615.9899999999998"/>
    <n v="2092.79"/>
    <n v="523.20000000000005"/>
    <n v="3775.55"/>
    <n v="0"/>
    <n v="-1159.56"/>
    <x v="0"/>
    <m/>
    <m/>
    <n v="0"/>
    <n v="1"/>
  </r>
  <r>
    <s v="RX003193"/>
    <d v="2023-05-10T00:00:00"/>
    <s v="PT0068"/>
    <s v="DR003"/>
    <s v="Dr. Priya Patel"/>
    <s v="Endocrinology"/>
    <s v="RX003"/>
    <s v="Community Care Pharmacy"/>
    <s v="Worcester"/>
    <s v="MA"/>
    <s v="00007-4102-20"/>
    <s v="Plavix 75mg"/>
    <x v="0"/>
    <s v="Antiplatelet"/>
    <n v="30"/>
    <n v="28"/>
    <x v="1"/>
    <n v="2"/>
    <n v="0"/>
    <s v="PBM003"/>
    <x v="3"/>
    <s v="COMMERCIAL"/>
    <s v="MAC"/>
    <n v="174"/>
    <n v="147.9"/>
    <n v="145.78"/>
    <n v="1.78"/>
    <n v="147.56"/>
    <n v="129.85"/>
    <n v="17.71"/>
    <n v="143.01"/>
    <n v="0"/>
    <n v="4.54"/>
    <x v="0"/>
    <m/>
    <m/>
    <n v="6"/>
    <n v="0"/>
  </r>
  <r>
    <s v="RX003194"/>
    <d v="2023-01-09T00:00:00"/>
    <s v="PT0068"/>
    <s v="DR005"/>
    <s v="Dr. Lisa Johnson"/>
    <s v="Oncology"/>
    <s v="RX001"/>
    <s v="Main St Pharmacy"/>
    <s v="Boston"/>
    <s v="MA"/>
    <s v="00003-0894-20"/>
    <s v="Eliquis 5mg"/>
    <x v="10"/>
    <s v="Anticoagulant"/>
    <n v="30"/>
    <n v="30"/>
    <x v="1"/>
    <n v="3"/>
    <n v="0"/>
    <s v="PBM002"/>
    <x v="2"/>
    <s v="COMMERCIAL"/>
    <s v="MAC"/>
    <n v="594"/>
    <n v="504.9"/>
    <n v="494.94"/>
    <n v="1.79"/>
    <n v="496.73"/>
    <n v="422.22"/>
    <n v="74.510000000000005"/>
    <n v="449.77"/>
    <n v="0"/>
    <n v="46.96"/>
    <x v="0"/>
    <m/>
    <m/>
    <n v="3"/>
    <n v="1"/>
  </r>
  <r>
    <s v="RX003195"/>
    <d v="2024-02-11T00:00:00"/>
    <s v="PT0101"/>
    <s v="DR005"/>
    <s v="Dr. Lisa Johnson"/>
    <s v="Oncology"/>
    <s v="RX002"/>
    <s v="Westside Rx"/>
    <s v="Springfield"/>
    <s v="MA"/>
    <s v="61269-0435-01"/>
    <m/>
    <x v="14"/>
    <s v="Biguanide"/>
    <n v="90"/>
    <n v="92"/>
    <x v="0"/>
    <n v="1"/>
    <n v="1"/>
    <s v="PBM001"/>
    <x v="0"/>
    <s v="COMMERCIAL"/>
    <s v="MAC"/>
    <n v="12.4"/>
    <n v="9.92"/>
    <n v="7.28"/>
    <n v="1.78"/>
    <n v="9.06"/>
    <n v="7.88"/>
    <n v="1.18"/>
    <n v="9.2899999999999991"/>
    <n v="0"/>
    <n v="-0.23"/>
    <x v="0"/>
    <m/>
    <m/>
    <n v="3"/>
    <n v="1"/>
  </r>
  <r>
    <s v="RX003196"/>
    <d v="2024-08-07T00:00:00"/>
    <s v="PT0091"/>
    <s v="DR004"/>
    <s v="Dr. James Williams"/>
    <s v="Primary Care"/>
    <s v="RX001"/>
    <s v="Main St Pharmacy"/>
    <s v="Boston"/>
    <s v="MA"/>
    <s v="00093-7193-98"/>
    <m/>
    <x v="3"/>
    <s v="Statin"/>
    <n v="30"/>
    <n v="30"/>
    <x v="0"/>
    <n v="1"/>
    <n v="0"/>
    <s v="CASH"/>
    <x v="6"/>
    <s v="CASH"/>
    <s v="AWP"/>
    <n v="18.2"/>
    <n v="14.56"/>
    <n v="16.38"/>
    <n v="0"/>
    <n v="16.38"/>
    <n v="0"/>
    <n v="16.38"/>
    <n v="13.08"/>
    <n v="0"/>
    <n v="3.3"/>
    <x v="0"/>
    <m/>
    <m/>
    <n v="2"/>
    <n v="1"/>
  </r>
  <r>
    <s v="RX003197"/>
    <d v="2024-07-28T00:00:00"/>
    <s v="PT0100"/>
    <s v="DR005"/>
    <s v="Dr. Lisa Johnson"/>
    <s v="Oncology"/>
    <s v="RX001"/>
    <s v="Main St Pharmacy"/>
    <s v="Boston"/>
    <s v="MA"/>
    <s v="61269-0435-01"/>
    <m/>
    <x v="14"/>
    <s v="Biguanide"/>
    <n v="90"/>
    <n v="91"/>
    <x v="0"/>
    <n v="1"/>
    <n v="0"/>
    <s v="PBM002"/>
    <x v="2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11"/>
    <n v="1"/>
  </r>
  <r>
    <s v="RX003198"/>
    <d v="2024-11-09T00:00:00"/>
    <s v="PT0040"/>
    <s v="DR002"/>
    <s v="Dr. Michael Torres"/>
    <s v="Cardiology"/>
    <s v="RX003"/>
    <s v="Community Care Pharmacy"/>
    <s v="Worcester"/>
    <s v="MA"/>
    <s v="68382-0035-01"/>
    <m/>
    <x v="2"/>
    <s v="CCB"/>
    <n v="30"/>
    <n v="30"/>
    <x v="0"/>
    <n v="1"/>
    <n v="1"/>
    <s v="MCR001"/>
    <x v="5"/>
    <s v="GOVERNMENT"/>
    <s v="MAC"/>
    <n v="7.2"/>
    <n v="5.76"/>
    <n v="3.94"/>
    <n v="1.77"/>
    <n v="5.71"/>
    <n v="4.57"/>
    <n v="1.1399999999999999"/>
    <n v="5.51"/>
    <n v="0"/>
    <n v="0.2"/>
    <x v="0"/>
    <m/>
    <m/>
    <n v="8"/>
    <n v="0"/>
  </r>
  <r>
    <s v="RX003199"/>
    <d v="2024-09-22T00:00:00"/>
    <s v="PT0100"/>
    <s v="DR003"/>
    <s v="Dr. Priya Patel"/>
    <s v="Endocrinology"/>
    <s v="RX004"/>
    <s v="Health Plus Pharmacy"/>
    <s v="Cambridge"/>
    <s v="MA"/>
    <s v="00591-3622-19"/>
    <m/>
    <x v="12"/>
    <s v="PPI"/>
    <n v="30"/>
    <n v="30"/>
    <x v="0"/>
    <n v="1"/>
    <n v="2"/>
    <s v="MCR001"/>
    <x v="5"/>
    <s v="GOVERNMENT"/>
    <s v="MAC"/>
    <n v="6.9"/>
    <n v="5.52"/>
    <n v="3.11"/>
    <n v="1.77"/>
    <n v="4.88"/>
    <n v="3.9"/>
    <n v="1"/>
    <n v="4.93"/>
    <n v="0"/>
    <n v="-0.05"/>
    <x v="0"/>
    <m/>
    <m/>
    <n v="8"/>
    <n v="0"/>
  </r>
  <r>
    <s v="RX003200"/>
    <d v="2024-02-14T00:00:00"/>
    <s v="PT0105"/>
    <s v="DR003"/>
    <s v="Dr. Priya Patel"/>
    <s v="Endocrinology"/>
    <s v="RX002"/>
    <s v="Westside Rx"/>
    <s v="Springfield"/>
    <s v="MA"/>
    <s v="00085-1234-01"/>
    <m/>
    <x v="4"/>
    <s v="ACE Inhibitor"/>
    <n v="90"/>
    <n v="90"/>
    <x v="0"/>
    <n v="1"/>
    <n v="2"/>
    <s v="CASH"/>
    <x v="6"/>
    <s v="CASH"/>
    <s v="AWP"/>
    <n v="8.5"/>
    <n v="6.8"/>
    <n v="7.65"/>
    <n v="0"/>
    <n v="7.65"/>
    <n v="0"/>
    <n v="7.65"/>
    <n v="6.38"/>
    <n v="0"/>
    <n v="1.27"/>
    <x v="0"/>
    <m/>
    <m/>
    <n v="9"/>
    <n v="1"/>
  </r>
  <r>
    <s v="RX003201"/>
    <d v="2023-08-01T00:00:00"/>
    <s v="PT0076"/>
    <s v="DR003"/>
    <s v="Dr. Priya Patel"/>
    <s v="Endocrinology"/>
    <s v="RX004"/>
    <s v="Health Plus Pharmacy"/>
    <s v="Cambridge"/>
    <s v="MA"/>
    <s v="61269-0435-01"/>
    <m/>
    <x v="14"/>
    <s v="Biguanide"/>
    <n v="90"/>
    <n v="89"/>
    <x v="0"/>
    <n v="1"/>
    <n v="0"/>
    <s v="MCD001"/>
    <x v="4"/>
    <s v="GOVERNMENT"/>
    <s v="NADAC"/>
    <n v="12.4"/>
    <n v="9.92"/>
    <n v="0"/>
    <n v="0"/>
    <n v="0"/>
    <n v="0"/>
    <n v="0"/>
    <n v="0"/>
    <n v="0"/>
    <n v="0"/>
    <x v="1"/>
    <n v="88"/>
    <s v="DUR Reject Error"/>
    <n v="9"/>
    <n v="0"/>
  </r>
  <r>
    <s v="RX003202"/>
    <d v="2024-03-14T00:00:00"/>
    <s v="PT0084"/>
    <s v="DR001"/>
    <s v="Dr. Sarah Chen"/>
    <s v="Internal Medicine"/>
    <s v="RX003"/>
    <s v="Community Care Pharmacy"/>
    <s v="Worcester"/>
    <s v="MA"/>
    <s v="00078-0467-15"/>
    <s v="Entresto 49/51"/>
    <x v="16"/>
    <s v="ARNI"/>
    <n v="30"/>
    <n v="28"/>
    <x v="1"/>
    <n v="4"/>
    <n v="0"/>
    <s v="CASH"/>
    <x v="6"/>
    <s v="CASH"/>
    <s v="AWP"/>
    <n v="618"/>
    <n v="525.29999999999995"/>
    <n v="556.20000000000005"/>
    <n v="0"/>
    <n v="556.20000000000005"/>
    <n v="0"/>
    <n v="556.20000000000005"/>
    <n v="493.4"/>
    <n v="0"/>
    <n v="62.8"/>
    <x v="0"/>
    <m/>
    <m/>
    <n v="8"/>
    <n v="0"/>
  </r>
  <r>
    <s v="RX003203"/>
    <d v="2024-07-08T00:00:00"/>
    <s v="PT0016"/>
    <s v="DR003"/>
    <s v="Dr. Priya Patel"/>
    <s v="Endocrinology"/>
    <s v="RX003"/>
    <s v="Community Care Pharmacy"/>
    <s v="Worcester"/>
    <s v="MA"/>
    <s v="68382-0035-01"/>
    <m/>
    <x v="2"/>
    <s v="CCB"/>
    <n v="90"/>
    <n v="89"/>
    <x v="0"/>
    <n v="1"/>
    <n v="0"/>
    <s v="PBM001"/>
    <x v="0"/>
    <s v="COMMERCIAL"/>
    <s v="MAC"/>
    <n v="7.2"/>
    <n v="5.76"/>
    <n v="0"/>
    <n v="0"/>
    <n v="0"/>
    <n v="0"/>
    <n v="0"/>
    <n v="0"/>
    <n v="0"/>
    <n v="0"/>
    <x v="1"/>
    <n v="65"/>
    <s v="Patient Not Covered"/>
    <n v="4"/>
    <n v="0"/>
  </r>
  <r>
    <s v="RX003204"/>
    <d v="2024-08-23T00:00:00"/>
    <s v="PT0024"/>
    <s v="DR003"/>
    <s v="Dr. Priya Patel"/>
    <s v="Endocrinology"/>
    <s v="RX004"/>
    <s v="Health Plus Pharmacy"/>
    <s v="Cambridge"/>
    <s v="MA"/>
    <s v="50458-0579-30"/>
    <s v="Xarelto 20mg"/>
    <x v="13"/>
    <s v="Anticoagulant"/>
    <n v="30"/>
    <n v="30"/>
    <x v="1"/>
    <n v="3"/>
    <n v="1"/>
    <s v="PBM003"/>
    <x v="3"/>
    <s v="COMMERCIAL"/>
    <s v="MAC"/>
    <n v="558"/>
    <n v="474.3"/>
    <n v="467.02"/>
    <n v="1.78"/>
    <n v="468.8"/>
    <n v="412.54"/>
    <n v="56.26"/>
    <n v="424.82"/>
    <n v="0"/>
    <n v="43.97"/>
    <x v="2"/>
    <m/>
    <m/>
    <n v="5"/>
    <n v="0"/>
  </r>
  <r>
    <s v="RX003205"/>
    <d v="2023-01-22T00:00:00"/>
    <s v="PT0046"/>
    <s v="DR002"/>
    <s v="Dr. Michael Torres"/>
    <s v="Cardiology"/>
    <s v="RX004"/>
    <s v="Health Plus Pharmacy"/>
    <s v="Cambridge"/>
    <s v="MA"/>
    <s v="00591-3622-19"/>
    <m/>
    <x v="12"/>
    <s v="PPI"/>
    <n v="30"/>
    <n v="29"/>
    <x v="0"/>
    <n v="1"/>
    <n v="0"/>
    <s v="CASH"/>
    <x v="6"/>
    <s v="CASH"/>
    <s v="AWP"/>
    <n v="6.9"/>
    <n v="5.52"/>
    <n v="6.21"/>
    <n v="0"/>
    <n v="6.21"/>
    <n v="0"/>
    <n v="6.21"/>
    <n v="5.19"/>
    <n v="0"/>
    <n v="1.02"/>
    <x v="0"/>
    <m/>
    <m/>
    <n v="7"/>
    <n v="0"/>
  </r>
  <r>
    <s v="RX003206"/>
    <d v="2023-11-26T00:00:00"/>
    <s v="PT0090"/>
    <s v="DR004"/>
    <s v="Dr. James Williams"/>
    <s v="Primary Care"/>
    <s v="RX003"/>
    <s v="Community Care Pharmacy"/>
    <s v="Worcester"/>
    <s v="MA"/>
    <s v="00169-4170-43"/>
    <s v="Ozempic 0.5mg"/>
    <x v="9"/>
    <s v="GLP-1"/>
    <n v="30"/>
    <n v="30"/>
    <x v="1"/>
    <n v="4"/>
    <n v="2"/>
    <s v="MCR001"/>
    <x v="5"/>
    <s v="GOVERNMENT"/>
    <s v="MAC"/>
    <n v="936"/>
    <n v="795.6"/>
    <n v="781.86"/>
    <n v="1.77"/>
    <n v="783.63"/>
    <n v="626.91"/>
    <n v="156.72999999999999"/>
    <n v="771.34"/>
    <n v="44.28"/>
    <n v="-31.98"/>
    <x v="0"/>
    <m/>
    <m/>
    <n v="0"/>
    <n v="0"/>
  </r>
  <r>
    <s v="RX003207"/>
    <d v="2023-04-17T00:00:00"/>
    <s v="PT0049"/>
    <s v="DR001"/>
    <s v="Dr. Sarah Chen"/>
    <s v="Internal Medicine"/>
    <s v="RX001"/>
    <s v="Main St Pharmacy"/>
    <s v="Boston"/>
    <s v="MA"/>
    <s v="00007-4102-20"/>
    <s v="Plavix 75mg"/>
    <x v="0"/>
    <s v="Antiplatelet"/>
    <n v="30"/>
    <n v="31"/>
    <x v="1"/>
    <n v="2"/>
    <n v="0"/>
    <s v="PBM002"/>
    <x v="2"/>
    <s v="COMMERCIAL"/>
    <s v="MAC"/>
    <n v="174"/>
    <n v="147.9"/>
    <n v="148.87"/>
    <n v="1.79"/>
    <n v="150.66"/>
    <n v="128.06"/>
    <n v="22.6"/>
    <n v="140.54"/>
    <n v="0"/>
    <n v="10.119999999999999"/>
    <x v="0"/>
    <m/>
    <m/>
    <n v="9"/>
    <n v="0"/>
  </r>
  <r>
    <s v="RX003208"/>
    <d v="2023-05-19T00:00:00"/>
    <s v="PT0115"/>
    <s v="DR001"/>
    <s v="Dr. Sarah Chen"/>
    <s v="Internal Medicine"/>
    <s v="RX001"/>
    <s v="Main St Pharmacy"/>
    <s v="Boston"/>
    <s v="MA"/>
    <s v="68382-0035-01"/>
    <m/>
    <x v="2"/>
    <s v="CCB"/>
    <n v="30"/>
    <n v="30"/>
    <x v="0"/>
    <n v="1"/>
    <n v="2"/>
    <s v="MCR001"/>
    <x v="5"/>
    <s v="GOVERNMENT"/>
    <s v="MAC"/>
    <n v="7.2"/>
    <n v="5.76"/>
    <n v="3.99"/>
    <n v="1.77"/>
    <n v="5.76"/>
    <n v="4.6100000000000003"/>
    <n v="1.1499999999999999"/>
    <n v="5.09"/>
    <n v="0"/>
    <n v="0.67"/>
    <x v="0"/>
    <m/>
    <m/>
    <n v="4"/>
    <n v="0"/>
  </r>
  <r>
    <s v="RX003209"/>
    <d v="2023-06-13T00:00:00"/>
    <s v="PT0059"/>
    <s v="DR004"/>
    <s v="Dr. James Williams"/>
    <s v="Primary Care"/>
    <s v="RX004"/>
    <s v="Health Plus Pharmacy"/>
    <s v="Cambridge"/>
    <s v="MA"/>
    <s v="00071-0155-23"/>
    <s v="Lipitor"/>
    <x v="3"/>
    <s v="Statin"/>
    <n v="30"/>
    <n v="29"/>
    <x v="1"/>
    <n v="2"/>
    <n v="2"/>
    <s v="MCD001"/>
    <x v="4"/>
    <s v="GOVERNMENT"/>
    <s v="NADAC"/>
    <n v="185.4"/>
    <n v="157.59"/>
    <n v="149.71"/>
    <n v="0.75"/>
    <n v="150.46"/>
    <n v="108.33"/>
    <n v="42.13"/>
    <n v="145.55000000000001"/>
    <n v="0"/>
    <n v="4.91"/>
    <x v="2"/>
    <m/>
    <m/>
    <n v="10"/>
    <n v="0"/>
  </r>
  <r>
    <s v="RX003210"/>
    <d v="2023-04-07T00:00:00"/>
    <s v="PT0089"/>
    <s v="DR005"/>
    <s v="Dr. Lisa Johnson"/>
    <s v="Oncology"/>
    <s v="RX001"/>
    <s v="Main St Pharmacy"/>
    <s v="Boston"/>
    <s v="MA"/>
    <s v="61269-0435-01"/>
    <m/>
    <x v="14"/>
    <s v="Biguanide"/>
    <n v="90"/>
    <n v="92"/>
    <x v="0"/>
    <n v="1"/>
    <n v="0"/>
    <s v="PBM001"/>
    <x v="0"/>
    <s v="COMMERCIAL"/>
    <s v="MAC"/>
    <n v="12.4"/>
    <n v="9.92"/>
    <n v="7.13"/>
    <n v="1.78"/>
    <n v="8.91"/>
    <n v="7.75"/>
    <n v="1.1599999999999999"/>
    <n v="8.76"/>
    <n v="0"/>
    <n v="0.15"/>
    <x v="0"/>
    <m/>
    <m/>
    <n v="4"/>
    <n v="0"/>
  </r>
  <r>
    <s v="RX003211"/>
    <d v="2023-02-16T00:00:00"/>
    <s v="PT0073"/>
    <s v="DR002"/>
    <s v="Dr. Michael Torres"/>
    <s v="Cardiology"/>
    <s v="RX003"/>
    <s v="Community Care Pharmacy"/>
    <s v="Worcester"/>
    <s v="MA"/>
    <s v="68382-0035-01"/>
    <m/>
    <x v="2"/>
    <s v="CCB"/>
    <n v="30"/>
    <n v="29"/>
    <x v="0"/>
    <n v="1"/>
    <n v="0"/>
    <s v="PBM003"/>
    <x v="3"/>
    <s v="COMMERCIAL"/>
    <s v="MAC"/>
    <n v="7.2"/>
    <n v="5.76"/>
    <n v="3.19"/>
    <n v="1.78"/>
    <n v="4.97"/>
    <n v="4.37"/>
    <n v="1"/>
    <n v="5.47"/>
    <n v="0"/>
    <n v="-0.5"/>
    <x v="0"/>
    <m/>
    <m/>
    <n v="6"/>
    <n v="0"/>
  </r>
  <r>
    <s v="RX003212"/>
    <d v="2023-12-19T00:00:00"/>
    <s v="PT0072"/>
    <s v="DR004"/>
    <s v="Dr. James Williams"/>
    <s v="Primary Care"/>
    <s v="RX004"/>
    <s v="Health Plus Pharmacy"/>
    <s v="Cambridge"/>
    <s v="MA"/>
    <s v="00003-0208-11"/>
    <s v="Jardiance 25mg"/>
    <x v="5"/>
    <s v="SGLT2i"/>
    <n v="30"/>
    <n v="29"/>
    <x v="1"/>
    <n v="4"/>
    <n v="0"/>
    <s v="MCR001"/>
    <x v="5"/>
    <s v="GOVERNMENT"/>
    <s v="MAC"/>
    <n v="564"/>
    <n v="479.4"/>
    <n v="476.98"/>
    <n v="1.77"/>
    <n v="478.75"/>
    <n v="383"/>
    <n v="95.75"/>
    <n v="443.83"/>
    <n v="22.47"/>
    <n v="12.45"/>
    <x v="0"/>
    <m/>
    <m/>
    <n v="0"/>
    <n v="0"/>
  </r>
  <r>
    <s v="RX003213"/>
    <d v="2023-06-21T00:00:00"/>
    <s v="PT0061"/>
    <s v="DR005"/>
    <s v="Dr. Lisa Johnson"/>
    <s v="Oncology"/>
    <s v="RX004"/>
    <s v="Health Plus Pharmacy"/>
    <s v="Cambridge"/>
    <s v="MA"/>
    <s v="00085-1234-01"/>
    <m/>
    <x v="4"/>
    <s v="ACE Inhibitor"/>
    <n v="90"/>
    <n v="86"/>
    <x v="0"/>
    <n v="1"/>
    <n v="0"/>
    <s v="PBM002"/>
    <x v="2"/>
    <s v="COMMERCIAL"/>
    <s v="MAC"/>
    <n v="8.5"/>
    <n v="6.8"/>
    <n v="4.2699999999999996"/>
    <n v="1.79"/>
    <n v="6.06"/>
    <n v="5.15"/>
    <n v="1"/>
    <n v="6.58"/>
    <n v="0"/>
    <n v="-0.52"/>
    <x v="0"/>
    <m/>
    <m/>
    <n v="5"/>
    <n v="0"/>
  </r>
  <r>
    <s v="RX003214"/>
    <d v="2023-10-20T00:00:00"/>
    <s v="PT0034"/>
    <s v="DR002"/>
    <s v="Dr. Michael Torres"/>
    <s v="Cardiology"/>
    <s v="RX002"/>
    <s v="Westside Rx"/>
    <s v="Springfield"/>
    <s v="MA"/>
    <s v="00085-1234-01"/>
    <m/>
    <x v="4"/>
    <s v="ACE Inhibitor"/>
    <n v="90"/>
    <n v="91"/>
    <x v="0"/>
    <n v="1"/>
    <n v="2"/>
    <s v="PBM002"/>
    <x v="2"/>
    <s v="COMMERCIAL"/>
    <s v="MAC"/>
    <n v="8.5"/>
    <n v="6.8"/>
    <n v="4.6100000000000003"/>
    <n v="1.79"/>
    <n v="6.4"/>
    <n v="5.44"/>
    <n v="1"/>
    <n v="6.07"/>
    <n v="0"/>
    <n v="0.33"/>
    <x v="0"/>
    <m/>
    <m/>
    <n v="7"/>
    <n v="1"/>
  </r>
  <r>
    <s v="RX003215"/>
    <d v="2023-02-06T00:00:00"/>
    <s v="PT0006"/>
    <s v="DR003"/>
    <s v="Dr. Priya Patel"/>
    <s v="Endocrinology"/>
    <s v="RX003"/>
    <s v="Community Care Pharmacy"/>
    <s v="Worcester"/>
    <s v="MA"/>
    <s v="00591-3622-19"/>
    <m/>
    <x v="12"/>
    <s v="PPI"/>
    <n v="30"/>
    <n v="29"/>
    <x v="0"/>
    <n v="1"/>
    <n v="2"/>
    <s v="PBM004"/>
    <x v="1"/>
    <s v="COMMERCIAL"/>
    <s v="MAC"/>
    <n v="6.9"/>
    <n v="5.52"/>
    <n v="3.33"/>
    <n v="1.8"/>
    <n v="5.13"/>
    <n v="4.3099999999999996"/>
    <n v="1"/>
    <n v="4.95"/>
    <n v="0"/>
    <n v="0.17"/>
    <x v="0"/>
    <m/>
    <m/>
    <n v="1"/>
    <n v="0"/>
  </r>
  <r>
    <s v="RX003216"/>
    <d v="2024-10-22T00:00:00"/>
    <s v="PT0073"/>
    <s v="DR005"/>
    <s v="Dr. Lisa Johnson"/>
    <s v="Oncology"/>
    <s v="RX002"/>
    <s v="Westside Rx"/>
    <s v="Springfield"/>
    <s v="MA"/>
    <s v="00093-0892-01"/>
    <m/>
    <x v="0"/>
    <s v="Antiplatelet"/>
    <n v="30"/>
    <n v="29"/>
    <x v="0"/>
    <n v="1"/>
    <n v="0"/>
    <s v="PBM004"/>
    <x v="1"/>
    <s v="COMMERCIAL"/>
    <s v="MAC"/>
    <n v="14.8"/>
    <n v="11.84"/>
    <n v="8.4499999999999993"/>
    <n v="1.8"/>
    <n v="10.25"/>
    <n v="8.61"/>
    <n v="1.64"/>
    <n v="10.79"/>
    <n v="0"/>
    <n v="-0.54"/>
    <x v="0"/>
    <m/>
    <m/>
    <n v="1"/>
    <n v="0"/>
  </r>
  <r>
    <s v="RX003217"/>
    <d v="2023-03-20T00:00:00"/>
    <s v="PT0109"/>
    <s v="DR003"/>
    <s v="Dr. Priya Patel"/>
    <s v="Endocrinology"/>
    <s v="RX002"/>
    <s v="Westside Rx"/>
    <s v="Springfield"/>
    <s v="MA"/>
    <s v="61269-0435-01"/>
    <m/>
    <x v="14"/>
    <s v="Biguanide"/>
    <n v="90"/>
    <n v="94"/>
    <x v="0"/>
    <n v="1"/>
    <n v="0"/>
    <s v="MCD001"/>
    <x v="4"/>
    <s v="GOVERNMENT"/>
    <s v="NADAC"/>
    <n v="12.4"/>
    <n v="9.92"/>
    <n v="9.42"/>
    <n v="0.05"/>
    <n v="9.4700000000000006"/>
    <n v="6.82"/>
    <n v="2.65"/>
    <n v="9.2799999999999994"/>
    <n v="0"/>
    <n v="0.19"/>
    <x v="0"/>
    <m/>
    <m/>
    <n v="8"/>
    <n v="1"/>
  </r>
  <r>
    <s v="RX003218"/>
    <d v="2023-10-29T00:00:00"/>
    <s v="PT0080"/>
    <s v="DR004"/>
    <s v="Dr. James Williams"/>
    <s v="Primary Care"/>
    <s v="RX004"/>
    <s v="Health Plus Pharmacy"/>
    <s v="Cambridge"/>
    <s v="MA"/>
    <s v="00093-7193-98"/>
    <m/>
    <x v="3"/>
    <s v="Statin"/>
    <n v="30"/>
    <n v="31"/>
    <x v="0"/>
    <n v="1"/>
    <n v="2"/>
    <s v="PBM004"/>
    <x v="1"/>
    <s v="COMMERCIAL"/>
    <s v="MAC"/>
    <n v="18.2"/>
    <n v="14.56"/>
    <n v="8.1999999999999993"/>
    <n v="1.8"/>
    <n v="10"/>
    <n v="8.4"/>
    <n v="1.6"/>
    <n v="13.16"/>
    <n v="0"/>
    <n v="-3.16"/>
    <x v="0"/>
    <m/>
    <m/>
    <n v="9"/>
    <n v="1"/>
  </r>
  <r>
    <s v="RX003219"/>
    <d v="2023-10-05T00:00:00"/>
    <s v="PT0100"/>
    <s v="DR005"/>
    <s v="Dr. Lisa Johnson"/>
    <s v="Oncology"/>
    <s v="RX004"/>
    <s v="Health Plus Pharmacy"/>
    <s v="Cambridge"/>
    <s v="MA"/>
    <s v="00093-7193-98"/>
    <m/>
    <x v="3"/>
    <s v="Statin"/>
    <n v="30"/>
    <n v="29"/>
    <x v="0"/>
    <n v="1"/>
    <n v="1"/>
    <s v="PBM002"/>
    <x v="2"/>
    <s v="COMMERCIAL"/>
    <s v="MAC"/>
    <n v="18.2"/>
    <n v="14.56"/>
    <n v="8.76"/>
    <n v="1.79"/>
    <n v="10.55"/>
    <n v="8.9600000000000009"/>
    <n v="1.58"/>
    <n v="13.65"/>
    <n v="0"/>
    <n v="-3.1"/>
    <x v="0"/>
    <m/>
    <m/>
    <n v="9"/>
    <n v="1"/>
  </r>
  <r>
    <s v="RX003220"/>
    <d v="2024-11-12T00:00:00"/>
    <s v="PT0094"/>
    <s v="DR005"/>
    <s v="Dr. Lisa Johnson"/>
    <s v="Oncology"/>
    <s v="RX001"/>
    <s v="Main St Pharmacy"/>
    <s v="Boston"/>
    <s v="MA"/>
    <s v="00085-1234-01"/>
    <m/>
    <x v="4"/>
    <s v="ACE Inhibitor"/>
    <n v="90"/>
    <n v="88"/>
    <x v="0"/>
    <n v="1"/>
    <n v="1"/>
    <s v="PBM001"/>
    <x v="0"/>
    <s v="COMMERCIAL"/>
    <s v="MAC"/>
    <n v="8.5"/>
    <n v="6.8"/>
    <n v="4.5199999999999996"/>
    <n v="1.78"/>
    <n v="6.3"/>
    <n v="5.48"/>
    <n v="1"/>
    <n v="6.17"/>
    <n v="0"/>
    <n v="0.13"/>
    <x v="0"/>
    <m/>
    <m/>
    <n v="3"/>
    <n v="1"/>
  </r>
  <r>
    <s v="RX003221"/>
    <d v="2024-12-11T00:00:00"/>
    <s v="PT0111"/>
    <s v="DR001"/>
    <s v="Dr. Sarah Chen"/>
    <s v="Internal Medicine"/>
    <s v="RX002"/>
    <s v="Westside Rx"/>
    <s v="Springfield"/>
    <s v="MA"/>
    <s v="00093-0892-01"/>
    <m/>
    <x v="0"/>
    <s v="Antiplatelet"/>
    <n v="30"/>
    <n v="29"/>
    <x v="0"/>
    <n v="1"/>
    <n v="1"/>
    <s v="PBM004"/>
    <x v="1"/>
    <s v="COMMERCIAL"/>
    <s v="MAC"/>
    <n v="14.8"/>
    <n v="11.84"/>
    <n v="6.62"/>
    <n v="1.8"/>
    <n v="8.42"/>
    <n v="7.07"/>
    <n v="1.35"/>
    <n v="11.26"/>
    <n v="0"/>
    <n v="-2.84"/>
    <x v="0"/>
    <m/>
    <m/>
    <n v="6"/>
    <n v="1"/>
  </r>
  <r>
    <s v="RX003222"/>
    <d v="2023-05-24T00:00:00"/>
    <s v="PT0039"/>
    <s v="DR001"/>
    <s v="Dr. Sarah Chen"/>
    <s v="Internal Medicine"/>
    <s v="RX003"/>
    <s v="Community Care Pharmacy"/>
    <s v="Worcester"/>
    <s v="MA"/>
    <s v="61269-0435-01"/>
    <m/>
    <x v="14"/>
    <s v="Biguanide"/>
    <n v="90"/>
    <n v="93"/>
    <x v="0"/>
    <n v="1"/>
    <n v="0"/>
    <s v="MCR001"/>
    <x v="5"/>
    <s v="GOVERNMENT"/>
    <s v="MAC"/>
    <n v="12.4"/>
    <n v="9.92"/>
    <n v="7.92"/>
    <n v="1.77"/>
    <n v="9.69"/>
    <n v="7.75"/>
    <n v="1.94"/>
    <n v="9.1999999999999993"/>
    <n v="0"/>
    <n v="0.49"/>
    <x v="0"/>
    <m/>
    <m/>
    <n v="7"/>
    <n v="0"/>
  </r>
  <r>
    <s v="RX003223"/>
    <d v="2024-03-01T00:00:00"/>
    <s v="PT0031"/>
    <s v="DR002"/>
    <s v="Dr. Michael Torres"/>
    <s v="Cardiology"/>
    <s v="RX001"/>
    <s v="Main St Pharmacy"/>
    <s v="Boston"/>
    <s v="MA"/>
    <s v="61269-0435-01"/>
    <m/>
    <x v="14"/>
    <s v="Biguanide"/>
    <n v="90"/>
    <n v="89"/>
    <x v="0"/>
    <n v="1"/>
    <n v="0"/>
    <s v="PBM003"/>
    <x v="3"/>
    <s v="COMMERCIAL"/>
    <s v="MAC"/>
    <n v="12.4"/>
    <n v="9.92"/>
    <n v="6.02"/>
    <n v="1.78"/>
    <n v="7.8"/>
    <n v="6.86"/>
    <n v="1"/>
    <n v="9.17"/>
    <n v="0"/>
    <n v="-1.37"/>
    <x v="0"/>
    <m/>
    <m/>
    <n v="11"/>
    <n v="0"/>
  </r>
  <r>
    <s v="RX003224"/>
    <d v="2023-08-30T00:00:00"/>
    <s v="PT0042"/>
    <s v="DR002"/>
    <s v="Dr. Michael Torres"/>
    <s v="Cardiology"/>
    <s v="RX001"/>
    <s v="Main St Pharmacy"/>
    <s v="Boston"/>
    <s v="MA"/>
    <s v="61269-0435-01"/>
    <m/>
    <x v="14"/>
    <s v="Biguanide"/>
    <n v="90"/>
    <n v="90"/>
    <x v="0"/>
    <n v="1"/>
    <n v="0"/>
    <s v="MCD001"/>
    <x v="4"/>
    <s v="GOVERNMENT"/>
    <s v="NADAC"/>
    <n v="12.4"/>
    <n v="9.92"/>
    <n v="9.42"/>
    <n v="0.05"/>
    <n v="9.4700000000000006"/>
    <n v="6.82"/>
    <n v="2.65"/>
    <n v="9.61"/>
    <n v="0"/>
    <n v="-0.14000000000000001"/>
    <x v="0"/>
    <m/>
    <m/>
    <n v="5"/>
    <n v="0"/>
  </r>
  <r>
    <s v="RX003225"/>
    <d v="2023-11-23T00:00:00"/>
    <s v="PT0050"/>
    <s v="DR003"/>
    <s v="Dr. Priya Patel"/>
    <s v="Endocrinology"/>
    <s v="RX003"/>
    <s v="Community Care Pharmacy"/>
    <s v="Worcester"/>
    <s v="MA"/>
    <s v="00071-0155-23"/>
    <s v="Lipitor"/>
    <x v="3"/>
    <s v="Statin"/>
    <n v="30"/>
    <n v="31"/>
    <x v="1"/>
    <n v="2"/>
    <n v="1"/>
    <s v="MCR001"/>
    <x v="5"/>
    <s v="GOVERNMENT"/>
    <s v="MAC"/>
    <n v="185.4"/>
    <n v="157.59"/>
    <n v="0"/>
    <n v="0"/>
    <n v="0"/>
    <n v="0"/>
    <n v="0"/>
    <n v="0"/>
    <n v="0"/>
    <n v="0"/>
    <x v="1"/>
    <n v="70"/>
    <s v="Product/Service Not Covered"/>
    <n v="7"/>
    <n v="0"/>
  </r>
  <r>
    <s v="RX003226"/>
    <d v="2023-05-09T00:00:00"/>
    <s v="PT0020"/>
    <s v="DR005"/>
    <s v="Dr. Lisa Johnson"/>
    <s v="Oncology"/>
    <s v="RX003"/>
    <s v="Community Care Pharmacy"/>
    <s v="Worcester"/>
    <s v="MA"/>
    <s v="00169-4170-43"/>
    <s v="Ozempic 0.5mg"/>
    <x v="9"/>
    <s v="GLP-1"/>
    <n v="30"/>
    <n v="29"/>
    <x v="1"/>
    <n v="4"/>
    <n v="0"/>
    <s v="PBM001"/>
    <x v="0"/>
    <s v="COMMERCIAL"/>
    <s v="MAC"/>
    <n v="936"/>
    <n v="795.6"/>
    <n v="799.95"/>
    <n v="1.78"/>
    <n v="801.73"/>
    <n v="697.51"/>
    <n v="104.22"/>
    <n v="750.31"/>
    <n v="0"/>
    <n v="51.42"/>
    <x v="0"/>
    <m/>
    <m/>
    <n v="0"/>
    <n v="1"/>
  </r>
  <r>
    <s v="RX003227"/>
    <d v="2024-10-08T00:00:00"/>
    <s v="PT0027"/>
    <s v="DR001"/>
    <s v="Dr. Sarah Chen"/>
    <s v="Internal Medicine"/>
    <s v="RX004"/>
    <s v="Health Plus Pharmacy"/>
    <s v="Cambridge"/>
    <s v="MA"/>
    <s v="68382-0035-01"/>
    <m/>
    <x v="2"/>
    <s v="CCB"/>
    <n v="30"/>
    <n v="29"/>
    <x v="0"/>
    <n v="1"/>
    <n v="0"/>
    <s v="PBM001"/>
    <x v="0"/>
    <s v="COMMERCIAL"/>
    <s v="MAC"/>
    <n v="7.2"/>
    <n v="5.76"/>
    <n v="4.3600000000000003"/>
    <n v="1.78"/>
    <n v="6.14"/>
    <n v="5.35"/>
    <n v="1"/>
    <n v="5.21"/>
    <n v="0"/>
    <n v="0.93"/>
    <x v="0"/>
    <m/>
    <m/>
    <n v="11"/>
    <n v="0"/>
  </r>
  <r>
    <s v="RX003228"/>
    <d v="2023-10-12T00:00:00"/>
    <s v="PT0085"/>
    <s v="DR004"/>
    <s v="Dr. James Williams"/>
    <s v="Primary Care"/>
    <s v="RX003"/>
    <s v="Community Care Pharmacy"/>
    <s v="Worcester"/>
    <s v="MA"/>
    <s v="00074-3799-13"/>
    <s v="Humira Pen 40mg"/>
    <x v="7"/>
    <s v="Biologic"/>
    <n v="84"/>
    <n v="87"/>
    <x v="1"/>
    <n v="5"/>
    <n v="0"/>
    <s v="PBM002"/>
    <x v="2"/>
    <s v="COMMERCIAL"/>
    <s v="MAC"/>
    <n v="7140"/>
    <n v="6069"/>
    <n v="18267.64"/>
    <n v="1.79"/>
    <n v="18269.43"/>
    <n v="15529.01"/>
    <n v="2740.41"/>
    <n v="17340.75"/>
    <n v="0"/>
    <n v="928.67"/>
    <x v="0"/>
    <m/>
    <m/>
    <n v="2"/>
    <n v="1"/>
  </r>
  <r>
    <s v="RX003229"/>
    <d v="2023-12-26T00:00:00"/>
    <s v="PT0026"/>
    <s v="DR002"/>
    <s v="Dr. Michael Torres"/>
    <s v="Cardiology"/>
    <s v="RX003"/>
    <s v="Community Care Pharmacy"/>
    <s v="Worcester"/>
    <s v="MA"/>
    <s v="68382-0035-01"/>
    <m/>
    <x v="2"/>
    <s v="CCB"/>
    <n v="30"/>
    <n v="30"/>
    <x v="0"/>
    <n v="1"/>
    <n v="2"/>
    <s v="MCD001"/>
    <x v="4"/>
    <s v="GOVERNMENT"/>
    <s v="NADAC"/>
    <n v="7.2"/>
    <n v="5.76"/>
    <n v="5.47"/>
    <n v="0.03"/>
    <n v="5.5"/>
    <n v="3.96"/>
    <n v="1.54"/>
    <n v="5.14"/>
    <n v="0"/>
    <n v="0.36"/>
    <x v="0"/>
    <m/>
    <m/>
    <n v="4"/>
    <n v="0"/>
  </r>
  <r>
    <s v="RX003230"/>
    <d v="2024-02-02T00:00:00"/>
    <s v="PT0032"/>
    <s v="DR002"/>
    <s v="Dr. Michael Torres"/>
    <s v="Cardiology"/>
    <s v="RX003"/>
    <s v="Community Care Pharmacy"/>
    <s v="Worcester"/>
    <s v="MA"/>
    <s v="00003-0208-11"/>
    <s v="Jardiance 25mg"/>
    <x v="5"/>
    <s v="SGLT2i"/>
    <n v="90"/>
    <n v="88"/>
    <x v="1"/>
    <n v="4"/>
    <n v="1"/>
    <s v="PBM002"/>
    <x v="2"/>
    <s v="COMMERCIAL"/>
    <s v="MAC"/>
    <n v="564"/>
    <n v="479.4"/>
    <n v="1445.53"/>
    <n v="1.79"/>
    <n v="1447.32"/>
    <n v="1230.22"/>
    <n v="217.1"/>
    <n v="1359.12"/>
    <n v="0"/>
    <n v="88.19"/>
    <x v="0"/>
    <m/>
    <m/>
    <n v="2"/>
    <n v="0"/>
  </r>
  <r>
    <s v="RX003231"/>
    <d v="2023-02-16T00:00:00"/>
    <s v="PT0029"/>
    <s v="DR002"/>
    <s v="Dr. Michael Torres"/>
    <s v="Cardiology"/>
    <s v="RX003"/>
    <s v="Community Care Pharmacy"/>
    <s v="Worcester"/>
    <s v="MA"/>
    <s v="00591-3622-19"/>
    <m/>
    <x v="12"/>
    <s v="PPI"/>
    <n v="30"/>
    <n v="30"/>
    <x v="0"/>
    <n v="1"/>
    <n v="0"/>
    <s v="MCD001"/>
    <x v="4"/>
    <s v="GOVERNMENT"/>
    <s v="NADAC"/>
    <n v="6.9"/>
    <n v="5.52"/>
    <n v="5.24"/>
    <n v="0.03"/>
    <n v="5.27"/>
    <n v="3.79"/>
    <n v="1.48"/>
    <n v="5.34"/>
    <n v="0"/>
    <n v="-0.06"/>
    <x v="0"/>
    <m/>
    <m/>
    <n v="8"/>
    <n v="0"/>
  </r>
  <r>
    <s v="RX003232"/>
    <d v="2023-10-02T00:00:00"/>
    <s v="PT0102"/>
    <s v="DR002"/>
    <s v="Dr. Michael Torres"/>
    <s v="Cardiology"/>
    <s v="RX002"/>
    <s v="Westside Rx"/>
    <s v="Springfield"/>
    <s v="MA"/>
    <s v="00093-7193-98"/>
    <m/>
    <x v="3"/>
    <s v="Statin"/>
    <n v="90"/>
    <n v="93"/>
    <x v="0"/>
    <n v="1"/>
    <n v="2"/>
    <s v="PBM002"/>
    <x v="2"/>
    <s v="COMMERCIAL"/>
    <s v="MAC"/>
    <n v="18.2"/>
    <n v="14.56"/>
    <n v="32.24"/>
    <n v="1.79"/>
    <n v="34.03"/>
    <n v="28.92"/>
    <n v="5.0999999999999996"/>
    <n v="40.08"/>
    <n v="0"/>
    <n v="-6.06"/>
    <x v="0"/>
    <m/>
    <m/>
    <n v="5"/>
    <n v="0"/>
  </r>
  <r>
    <s v="RX003233"/>
    <d v="2024-07-22T00:00:00"/>
    <s v="PT0079"/>
    <s v="DR005"/>
    <s v="Dr. Lisa Johnson"/>
    <s v="Oncology"/>
    <s v="RX003"/>
    <s v="Community Care Pharmacy"/>
    <s v="Worcester"/>
    <s v="MA"/>
    <s v="00173-0682-20"/>
    <s v="Advair Diskus 250/50"/>
    <x v="1"/>
    <s v="ICS/LABA"/>
    <n v="90"/>
    <n v="90"/>
    <x v="1"/>
    <n v="3"/>
    <n v="0"/>
    <s v="PBM002"/>
    <x v="2"/>
    <s v="COMMERCIAL"/>
    <s v="MAC"/>
    <n v="384"/>
    <n v="326.39999999999998"/>
    <n v="965.07"/>
    <n v="1.79"/>
    <n v="966.86"/>
    <n v="821.83"/>
    <n v="145.03"/>
    <n v="939.51"/>
    <n v="0"/>
    <n v="27.35"/>
    <x v="0"/>
    <m/>
    <m/>
    <n v="6"/>
    <n v="0"/>
  </r>
  <r>
    <s v="RX003234"/>
    <d v="2024-12-29T00:00:00"/>
    <s v="PT0068"/>
    <s v="DR004"/>
    <s v="Dr. James Williams"/>
    <s v="Primary Care"/>
    <s v="RX003"/>
    <s v="Community Care Pharmacy"/>
    <s v="Worcester"/>
    <s v="MA"/>
    <s v="00071-0155-23"/>
    <s v="Lipitor"/>
    <x v="3"/>
    <s v="Statin"/>
    <n v="30"/>
    <n v="28"/>
    <x v="1"/>
    <n v="2"/>
    <n v="0"/>
    <s v="MCD001"/>
    <x v="4"/>
    <s v="GOVERNMENT"/>
    <s v="NADAC"/>
    <n v="185.4"/>
    <n v="157.59"/>
    <n v="149.71"/>
    <n v="0.75"/>
    <n v="150.46"/>
    <n v="108.33"/>
    <n v="42.13"/>
    <n v="150.61000000000001"/>
    <n v="0"/>
    <n v="-0.15"/>
    <x v="0"/>
    <m/>
    <m/>
    <n v="2"/>
    <n v="0"/>
  </r>
  <r>
    <s v="RX003235"/>
    <d v="2023-11-08T00:00:00"/>
    <s v="PT0014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89"/>
    <x v="0"/>
    <n v="1"/>
    <n v="0"/>
    <s v="PBM003"/>
    <x v="3"/>
    <s v="COMMERCIAL"/>
    <s v="MAC"/>
    <n v="8.5"/>
    <n v="6.8"/>
    <n v="5.24"/>
    <n v="1.78"/>
    <n v="7.02"/>
    <n v="6.18"/>
    <n v="1"/>
    <n v="6.21"/>
    <n v="0"/>
    <n v="0.81"/>
    <x v="0"/>
    <m/>
    <m/>
    <n v="10"/>
    <n v="0"/>
  </r>
  <r>
    <s v="RX003236"/>
    <d v="2023-11-27T00:00:00"/>
    <s v="PT0111"/>
    <s v="DR004"/>
    <s v="Dr. James Williams"/>
    <s v="Primary Care"/>
    <s v="RX001"/>
    <s v="Main St Pharmacy"/>
    <s v="Boston"/>
    <s v="MA"/>
    <s v="61269-0435-01"/>
    <m/>
    <x v="14"/>
    <s v="Biguanide"/>
    <n v="90"/>
    <n v="92"/>
    <x v="0"/>
    <n v="1"/>
    <n v="1"/>
    <s v="PBM002"/>
    <x v="2"/>
    <s v="COMMERCIAL"/>
    <s v="MAC"/>
    <n v="12.4"/>
    <n v="9.92"/>
    <n v="6.44"/>
    <n v="1.79"/>
    <n v="8.23"/>
    <n v="7"/>
    <n v="1.23"/>
    <n v="9.26"/>
    <n v="0"/>
    <n v="-1.03"/>
    <x v="0"/>
    <m/>
    <m/>
    <n v="3"/>
    <n v="1"/>
  </r>
  <r>
    <s v="RX003237"/>
    <d v="2024-02-13T00:00:00"/>
    <s v="PT0005"/>
    <s v="DR001"/>
    <s v="Dr. Sarah Chen"/>
    <s v="Internal Medicine"/>
    <s v="RX001"/>
    <s v="Main St Pharmacy"/>
    <s v="Boston"/>
    <s v="MA"/>
    <s v="00003-0894-20"/>
    <s v="Eliquis 5mg"/>
    <x v="10"/>
    <s v="Anticoagulant"/>
    <n v="90"/>
    <n v="92"/>
    <x v="1"/>
    <n v="3"/>
    <n v="2"/>
    <s v="PBM002"/>
    <x v="2"/>
    <s v="COMMERCIAL"/>
    <s v="MAC"/>
    <n v="594"/>
    <n v="504.9"/>
    <n v="0"/>
    <n v="0"/>
    <n v="0"/>
    <n v="0"/>
    <n v="0"/>
    <n v="0"/>
    <n v="0"/>
    <n v="0"/>
    <x v="1"/>
    <n v="70"/>
    <s v="Product/Service Not Covered"/>
    <n v="7"/>
    <n v="0"/>
  </r>
  <r>
    <s v="RX003238"/>
    <d v="2023-12-15T00:00:00"/>
    <s v="PT0039"/>
    <s v="DR002"/>
    <s v="Dr. Michael Torres"/>
    <s v="Cardiology"/>
    <s v="RX004"/>
    <s v="Health Plus Pharmacy"/>
    <s v="Cambridge"/>
    <s v="MA"/>
    <s v="00093-7193-98"/>
    <m/>
    <x v="3"/>
    <s v="Statin"/>
    <n v="30"/>
    <n v="31"/>
    <x v="0"/>
    <n v="1"/>
    <n v="0"/>
    <s v="MCR001"/>
    <x v="5"/>
    <s v="GOVERNMENT"/>
    <s v="MAC"/>
    <n v="18.2"/>
    <n v="14.56"/>
    <n v="10.91"/>
    <n v="1.77"/>
    <n v="12.68"/>
    <n v="10.14"/>
    <n v="2.54"/>
    <n v="12.93"/>
    <n v="0"/>
    <n v="-0.25"/>
    <x v="0"/>
    <m/>
    <m/>
    <n v="2"/>
    <n v="0"/>
  </r>
  <r>
    <s v="RX003239"/>
    <d v="2024-07-21T00:00:00"/>
    <s v="PT0001"/>
    <s v="DR002"/>
    <s v="Dr. Michael Torres"/>
    <s v="Cardiology"/>
    <s v="RX002"/>
    <s v="Westside Rx"/>
    <s v="Springfield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11.55"/>
    <n v="1.77"/>
    <n v="13.32"/>
    <n v="10.65"/>
    <n v="2.66"/>
    <n v="12.97"/>
    <n v="0"/>
    <n v="0.34"/>
    <x v="0"/>
    <m/>
    <m/>
    <n v="5"/>
    <n v="0"/>
  </r>
  <r>
    <s v="RX003240"/>
    <d v="2023-10-22T00:00:00"/>
    <s v="PT0008"/>
    <s v="DR002"/>
    <s v="Dr. Michael Torres"/>
    <s v="Cardiology"/>
    <s v="RX002"/>
    <s v="Westside Rx"/>
    <s v="Springfield"/>
    <s v="MA"/>
    <s v="00093-7193-98"/>
    <m/>
    <x v="3"/>
    <s v="Statin"/>
    <n v="30"/>
    <n v="28"/>
    <x v="0"/>
    <n v="1"/>
    <n v="0"/>
    <s v="MCR001"/>
    <x v="5"/>
    <s v="GOVERNMENT"/>
    <s v="MAC"/>
    <n v="18.2"/>
    <n v="14.56"/>
    <n v="10.52"/>
    <n v="1.77"/>
    <n v="12.29"/>
    <n v="9.84"/>
    <n v="2.46"/>
    <n v="13.83"/>
    <n v="0"/>
    <n v="-1.53"/>
    <x v="0"/>
    <m/>
    <m/>
    <n v="8"/>
    <n v="0"/>
  </r>
  <r>
    <s v="RX003241"/>
    <d v="2024-11-09T00:00:00"/>
    <s v="PT0063"/>
    <s v="DR003"/>
    <s v="Dr. Priya Patel"/>
    <s v="Endocrinology"/>
    <s v="RX002"/>
    <s v="Westside Rx"/>
    <s v="Springfield"/>
    <s v="MA"/>
    <s v="00003-0894-20"/>
    <s v="Eliquis 5mg"/>
    <x v="10"/>
    <s v="Anticoagulant"/>
    <n v="90"/>
    <n v="90"/>
    <x v="1"/>
    <n v="3"/>
    <n v="1"/>
    <s v="PBM004"/>
    <x v="1"/>
    <s v="COMMERCIAL"/>
    <s v="MAC"/>
    <n v="594"/>
    <n v="504.9"/>
    <n v="0"/>
    <n v="0"/>
    <n v="0"/>
    <n v="0"/>
    <n v="0"/>
    <n v="0"/>
    <n v="0"/>
    <n v="0"/>
    <x v="1"/>
    <n v="88"/>
    <s v="DUR Reject Error"/>
    <n v="3"/>
    <n v="0"/>
  </r>
  <r>
    <s v="RX003242"/>
    <d v="2024-10-13T00:00:00"/>
    <s v="PT0095"/>
    <s v="DR001"/>
    <s v="Dr. Sarah Chen"/>
    <s v="Internal Medicine"/>
    <s v="RX004"/>
    <s v="Health Plus Pharmacy"/>
    <s v="Cambridge"/>
    <s v="MA"/>
    <s v="00078-0467-15"/>
    <s v="Entresto 49/51"/>
    <x v="16"/>
    <s v="ARNI"/>
    <n v="30"/>
    <n v="30"/>
    <x v="1"/>
    <n v="4"/>
    <n v="0"/>
    <s v="PBM003"/>
    <x v="3"/>
    <s v="COMMERCIAL"/>
    <s v="MAC"/>
    <n v="618"/>
    <n v="525.29999999999995"/>
    <n v="526.94000000000005"/>
    <n v="1.78"/>
    <n v="528.72"/>
    <n v="465.27"/>
    <n v="63.45"/>
    <n v="475.53"/>
    <n v="0"/>
    <n v="53.18"/>
    <x v="0"/>
    <m/>
    <m/>
    <n v="6"/>
    <n v="0"/>
  </r>
  <r>
    <s v="RX003243"/>
    <d v="2024-08-16T00:00:00"/>
    <s v="PT0071"/>
    <s v="DR004"/>
    <s v="Dr. James Williams"/>
    <s v="Primary Care"/>
    <s v="RX004"/>
    <s v="Health Plus Pharmacy"/>
    <s v="Cambridge"/>
    <s v="MA"/>
    <s v="00591-3622-19"/>
    <m/>
    <x v="12"/>
    <s v="PPI"/>
    <n v="30"/>
    <n v="29"/>
    <x v="0"/>
    <n v="1"/>
    <n v="0"/>
    <s v="PBM003"/>
    <x v="3"/>
    <s v="COMMERCIAL"/>
    <s v="MAC"/>
    <n v="6.9"/>
    <n v="5.52"/>
    <n v="3.13"/>
    <n v="1.78"/>
    <n v="4.91"/>
    <n v="4.32"/>
    <n v="1"/>
    <n v="4.99"/>
    <n v="0"/>
    <n v="-0.08"/>
    <x v="0"/>
    <m/>
    <m/>
    <n v="0"/>
    <n v="0"/>
  </r>
  <r>
    <s v="RX003244"/>
    <d v="2024-05-11T00:00:00"/>
    <s v="PT0061"/>
    <s v="DR002"/>
    <s v="Dr. Michael Torres"/>
    <s v="Cardiology"/>
    <s v="RX001"/>
    <s v="Main St Pharmacy"/>
    <s v="Boston"/>
    <s v="MA"/>
    <s v="00591-3622-19"/>
    <m/>
    <x v="12"/>
    <s v="PPI"/>
    <n v="30"/>
    <n v="31"/>
    <x v="0"/>
    <n v="1"/>
    <n v="0"/>
    <s v="PBM002"/>
    <x v="2"/>
    <s v="COMMERCIAL"/>
    <s v="MAC"/>
    <n v="6.9"/>
    <n v="5.52"/>
    <n v="4.03"/>
    <n v="1.79"/>
    <n v="5.82"/>
    <n v="4.95"/>
    <n v="1"/>
    <n v="5.0199999999999996"/>
    <n v="0"/>
    <n v="0.8"/>
    <x v="0"/>
    <m/>
    <m/>
    <n v="11"/>
    <n v="0"/>
  </r>
  <r>
    <s v="RX003245"/>
    <d v="2023-11-25T00:00:00"/>
    <s v="PT0111"/>
    <s v="DR003"/>
    <s v="Dr. Priya Patel"/>
    <s v="Endocrinology"/>
    <s v="RX002"/>
    <s v="Westside Rx"/>
    <s v="Springfield"/>
    <s v="MA"/>
    <s v="00003-0208-11"/>
    <s v="Jardiance 25mg"/>
    <x v="5"/>
    <s v="SGLT2i"/>
    <n v="30"/>
    <n v="29"/>
    <x v="1"/>
    <n v="4"/>
    <n v="0"/>
    <s v="PBM002"/>
    <x v="2"/>
    <s v="COMMERCIAL"/>
    <s v="MAC"/>
    <n v="564"/>
    <n v="479.4"/>
    <n v="472.13"/>
    <n v="1.79"/>
    <n v="473.92"/>
    <n v="402.83"/>
    <n v="71.09"/>
    <n v="452.41"/>
    <n v="0"/>
    <n v="21.52"/>
    <x v="0"/>
    <m/>
    <m/>
    <n v="11"/>
    <n v="0"/>
  </r>
  <r>
    <s v="RX003246"/>
    <d v="2023-06-20T00:00:00"/>
    <s v="PT0110"/>
    <s v="DR004"/>
    <s v="Dr. James Williams"/>
    <s v="Primary Care"/>
    <s v="RX003"/>
    <s v="Community Care Pharmacy"/>
    <s v="Worcester"/>
    <s v="MA"/>
    <s v="00006-0021-31"/>
    <s v="Januvia 100mg"/>
    <x v="15"/>
    <s v="DPP-4"/>
    <n v="30"/>
    <n v="29"/>
    <x v="1"/>
    <n v="3"/>
    <n v="0"/>
    <s v="PBM001"/>
    <x v="0"/>
    <s v="COMMERCIAL"/>
    <s v="MAC"/>
    <n v="492"/>
    <n v="418.2"/>
    <n v="403.61"/>
    <n v="1.78"/>
    <n v="405.39"/>
    <n v="352.69"/>
    <n v="52.7"/>
    <n v="403.63"/>
    <n v="0"/>
    <n v="1.76"/>
    <x v="0"/>
    <m/>
    <m/>
    <n v="3"/>
    <n v="0"/>
  </r>
  <r>
    <s v="RX003247"/>
    <d v="2023-12-12T00:00:00"/>
    <s v="PT0088"/>
    <s v="DR002"/>
    <s v="Dr. Michael Torres"/>
    <s v="Cardiology"/>
    <s v="RX002"/>
    <s v="Westside Rx"/>
    <s v="Springfield"/>
    <s v="MA"/>
    <s v="00006-0021-31"/>
    <s v="Januvia 100mg"/>
    <x v="15"/>
    <s v="DPP-4"/>
    <n v="30"/>
    <n v="28"/>
    <x v="1"/>
    <n v="3"/>
    <n v="0"/>
    <s v="PBM001"/>
    <x v="0"/>
    <s v="COMMERCIAL"/>
    <s v="MAC"/>
    <n v="492"/>
    <n v="418.2"/>
    <n v="0"/>
    <n v="0"/>
    <n v="0"/>
    <n v="0"/>
    <n v="0"/>
    <n v="0"/>
    <n v="0"/>
    <n v="0"/>
    <x v="1"/>
    <n v="70"/>
    <s v="Product/Service Not Covered"/>
    <n v="11"/>
    <n v="0"/>
  </r>
  <r>
    <s v="RX003248"/>
    <d v="2023-11-03T00:00:00"/>
    <s v="PT0033"/>
    <s v="DR003"/>
    <s v="Dr. Priya Patel"/>
    <s v="Endocrinology"/>
    <s v="RX001"/>
    <s v="Main St Pharmacy"/>
    <s v="Boston"/>
    <s v="MA"/>
    <s v="00169-4302-12"/>
    <s v="Ozempic 1mg"/>
    <x v="8"/>
    <s v="GLP-1"/>
    <n v="30"/>
    <n v="30"/>
    <x v="1"/>
    <n v="4"/>
    <n v="0"/>
    <s v="MCR001"/>
    <x v="5"/>
    <s v="GOVERNMENT"/>
    <s v="MAC"/>
    <n v="936"/>
    <n v="795.6"/>
    <n v="770.35"/>
    <n v="1.77"/>
    <n v="772.12"/>
    <n v="617.70000000000005"/>
    <n v="154.41999999999999"/>
    <n v="770.83"/>
    <n v="38.049999999999997"/>
    <n v="-36.76"/>
    <x v="0"/>
    <m/>
    <m/>
    <n v="8"/>
    <n v="0"/>
  </r>
  <r>
    <s v="RX003249"/>
    <d v="2023-02-05T00:00:00"/>
    <s v="PT0025"/>
    <s v="DR003"/>
    <s v="Dr. Priya Patel"/>
    <s v="Endocrinology"/>
    <s v="RX002"/>
    <s v="Westside Rx"/>
    <s v="Springfield"/>
    <s v="MA"/>
    <s v="00093-0892-01"/>
    <m/>
    <x v="0"/>
    <s v="Antiplatelet"/>
    <n v="30"/>
    <n v="29"/>
    <x v="0"/>
    <n v="1"/>
    <n v="2"/>
    <s v="PBM001"/>
    <x v="0"/>
    <s v="COMMERCIAL"/>
    <s v="MAC"/>
    <n v="14.8"/>
    <n v="11.84"/>
    <n v="8.57"/>
    <n v="1.78"/>
    <n v="10.35"/>
    <n v="9"/>
    <n v="1.35"/>
    <n v="11.07"/>
    <n v="0"/>
    <n v="-0.73"/>
    <x v="0"/>
    <m/>
    <m/>
    <n v="5"/>
    <n v="0"/>
  </r>
  <r>
    <s v="RX003250"/>
    <d v="2024-06-18T00:00:00"/>
    <s v="PT0011"/>
    <s v="DR002"/>
    <s v="Dr. Michael Torres"/>
    <s v="Cardiology"/>
    <s v="RX002"/>
    <s v="Westside Rx"/>
    <s v="Springfield"/>
    <s v="MA"/>
    <s v="00591-3622-19"/>
    <m/>
    <x v="12"/>
    <s v="PPI"/>
    <n v="30"/>
    <n v="30"/>
    <x v="0"/>
    <n v="1"/>
    <n v="1"/>
    <s v="PBM003"/>
    <x v="3"/>
    <s v="COMMERCIAL"/>
    <s v="MAC"/>
    <n v="6.9"/>
    <n v="5.52"/>
    <n v="3.84"/>
    <n v="1.78"/>
    <n v="5.62"/>
    <n v="4.95"/>
    <n v="1"/>
    <n v="5.25"/>
    <n v="0"/>
    <n v="0.37"/>
    <x v="0"/>
    <m/>
    <m/>
    <n v="5"/>
    <n v="1"/>
  </r>
  <r>
    <s v="RX003251"/>
    <d v="2024-07-28T00:00:00"/>
    <s v="PT0024"/>
    <s v="DR003"/>
    <s v="Dr. Priya Patel"/>
    <s v="Endocrinology"/>
    <s v="RX003"/>
    <s v="Community Care Pharmacy"/>
    <s v="Worcester"/>
    <s v="MA"/>
    <s v="00071-0155-23"/>
    <s v="Lipitor"/>
    <x v="3"/>
    <s v="Statin"/>
    <n v="30"/>
    <n v="29"/>
    <x v="1"/>
    <n v="2"/>
    <n v="2"/>
    <s v="PBM004"/>
    <x v="1"/>
    <s v="COMMERCIAL"/>
    <s v="MAC"/>
    <n v="185.4"/>
    <n v="157.59"/>
    <n v="159.01"/>
    <n v="1.8"/>
    <n v="160.81"/>
    <n v="135.08000000000001"/>
    <n v="25.73"/>
    <n v="148.6"/>
    <n v="0"/>
    <n v="12.21"/>
    <x v="0"/>
    <m/>
    <m/>
    <n v="2"/>
    <n v="0"/>
  </r>
  <r>
    <s v="RX003252"/>
    <d v="2024-07-26T00:00:00"/>
    <s v="PT0039"/>
    <s v="DR001"/>
    <s v="Dr. Sarah Chen"/>
    <s v="Internal Medicine"/>
    <s v="RX004"/>
    <s v="Health Plus Pharmacy"/>
    <s v="Cambridge"/>
    <s v="MA"/>
    <s v="68382-0035-01"/>
    <m/>
    <x v="2"/>
    <s v="CCB"/>
    <n v="30"/>
    <n v="30"/>
    <x v="0"/>
    <n v="1"/>
    <n v="0"/>
    <s v="PBM001"/>
    <x v="0"/>
    <s v="COMMERCIAL"/>
    <s v="MAC"/>
    <n v="7.2"/>
    <n v="5.76"/>
    <n v="3.97"/>
    <n v="1.78"/>
    <n v="5.75"/>
    <n v="5"/>
    <n v="1"/>
    <n v="5.38"/>
    <n v="0"/>
    <n v="0.37"/>
    <x v="0"/>
    <m/>
    <m/>
    <n v="4"/>
    <n v="0"/>
  </r>
  <r>
    <s v="RX003253"/>
    <d v="2024-07-14T00:00:00"/>
    <s v="PT0006"/>
    <s v="DR003"/>
    <s v="Dr. Priya Patel"/>
    <s v="Endocrinology"/>
    <s v="RX001"/>
    <s v="Main St Pharmacy"/>
    <s v="Boston"/>
    <s v="MA"/>
    <s v="00093-0892-01"/>
    <m/>
    <x v="0"/>
    <s v="Antiplatelet"/>
    <n v="90"/>
    <n v="90"/>
    <x v="0"/>
    <n v="1"/>
    <n v="1"/>
    <s v="PBM002"/>
    <x v="2"/>
    <s v="COMMERCIAL"/>
    <s v="MAC"/>
    <n v="14.8"/>
    <n v="11.84"/>
    <n v="25.28"/>
    <n v="1.79"/>
    <n v="27.07"/>
    <n v="23.01"/>
    <n v="4.0599999999999996"/>
    <n v="34.04"/>
    <n v="0"/>
    <n v="-6.97"/>
    <x v="0"/>
    <m/>
    <m/>
    <n v="10"/>
    <n v="0"/>
  </r>
  <r>
    <s v="RX003254"/>
    <d v="2023-12-07T00:00:00"/>
    <s v="PT0048"/>
    <s v="DR002"/>
    <s v="Dr. Michael Torres"/>
    <s v="Cardiology"/>
    <s v="RX001"/>
    <s v="Main St Pharmacy"/>
    <s v="Boston"/>
    <s v="MA"/>
    <s v="00085-1234-01"/>
    <m/>
    <x v="4"/>
    <s v="ACE Inhibitor"/>
    <n v="90"/>
    <n v="92"/>
    <x v="0"/>
    <n v="1"/>
    <n v="0"/>
    <s v="MCD001"/>
    <x v="4"/>
    <s v="GOVERNMENT"/>
    <s v="NADAC"/>
    <n v="8.5"/>
    <n v="6.8"/>
    <n v="6.46"/>
    <n v="0.03"/>
    <n v="6.49"/>
    <n v="4.67"/>
    <n v="1.82"/>
    <n v="6.4"/>
    <n v="0"/>
    <n v="0.09"/>
    <x v="0"/>
    <m/>
    <m/>
    <n v="10"/>
    <n v="1"/>
  </r>
  <r>
    <s v="RX003255"/>
    <d v="2024-02-25T00:00:00"/>
    <s v="PT0053"/>
    <s v="DR003"/>
    <s v="Dr. Priya Patel"/>
    <s v="Endocrinology"/>
    <s v="RX003"/>
    <s v="Community Care Pharmacy"/>
    <s v="Worcester"/>
    <s v="MA"/>
    <s v="00093-7193-98"/>
    <m/>
    <x v="3"/>
    <s v="Statin"/>
    <n v="90"/>
    <n v="89"/>
    <x v="0"/>
    <n v="1"/>
    <n v="2"/>
    <s v="PBM004"/>
    <x v="1"/>
    <s v="COMMERCIAL"/>
    <s v="MAC"/>
    <n v="18.2"/>
    <n v="14.56"/>
    <n v="24.81"/>
    <n v="1.8"/>
    <n v="26.61"/>
    <n v="22.35"/>
    <n v="4.26"/>
    <n v="40.1"/>
    <n v="0"/>
    <n v="-13.49"/>
    <x v="0"/>
    <m/>
    <m/>
    <n v="10"/>
    <n v="0"/>
  </r>
  <r>
    <s v="RX003256"/>
    <d v="2024-02-16T00:00:00"/>
    <s v="PT0106"/>
    <s v="DR005"/>
    <s v="Dr. Lisa Johnson"/>
    <s v="Oncology"/>
    <s v="RX003"/>
    <s v="Community Care Pharmacy"/>
    <s v="Worcester"/>
    <s v="MA"/>
    <s v="00591-3622-19"/>
    <m/>
    <x v="12"/>
    <s v="PPI"/>
    <n v="30"/>
    <n v="29"/>
    <x v="0"/>
    <n v="1"/>
    <n v="1"/>
    <s v="MCD001"/>
    <x v="4"/>
    <s v="GOVERNMENT"/>
    <s v="NADAC"/>
    <n v="6.9"/>
    <n v="5.52"/>
    <n v="0"/>
    <n v="0"/>
    <n v="0"/>
    <n v="0"/>
    <n v="0"/>
    <n v="0"/>
    <n v="0"/>
    <n v="0"/>
    <x v="1"/>
    <n v="70"/>
    <s v="Product/Service Not Covered"/>
    <n v="5"/>
    <n v="0"/>
  </r>
  <r>
    <s v="RX003257"/>
    <d v="2023-10-05T00:00:00"/>
    <s v="PT0009"/>
    <s v="DR003"/>
    <s v="Dr. Priya Patel"/>
    <s v="Endocrinology"/>
    <s v="RX004"/>
    <s v="Health Plus Pharmacy"/>
    <s v="Cambridge"/>
    <s v="MA"/>
    <s v="61958-0601-01"/>
    <m/>
    <x v="6"/>
    <s v="Biologic"/>
    <n v="28"/>
    <n v="27"/>
    <x v="0"/>
    <n v="4"/>
    <n v="0"/>
    <s v="PBM001"/>
    <x v="0"/>
    <s v="COMMERCIAL"/>
    <s v="MAC"/>
    <n v="4998"/>
    <n v="4248.3"/>
    <n v="2485.5"/>
    <n v="1.78"/>
    <n v="2487.2800000000002"/>
    <n v="2163.94"/>
    <n v="323.35000000000002"/>
    <n v="3894.49"/>
    <n v="0"/>
    <n v="-1407.21"/>
    <x v="0"/>
    <m/>
    <m/>
    <n v="11"/>
    <n v="0"/>
  </r>
  <r>
    <s v="RX003258"/>
    <d v="2023-03-14T00:00:00"/>
    <s v="PT0016"/>
    <s v="DR004"/>
    <s v="Dr. James Williams"/>
    <s v="Primary Care"/>
    <s v="RX002"/>
    <s v="Westside Rx"/>
    <s v="Springfield"/>
    <s v="MA"/>
    <s v="00591-3622-19"/>
    <m/>
    <x v="12"/>
    <s v="PPI"/>
    <n v="30"/>
    <n v="28"/>
    <x v="0"/>
    <n v="1"/>
    <n v="0"/>
    <s v="MCR001"/>
    <x v="5"/>
    <s v="GOVERNMENT"/>
    <s v="MAC"/>
    <n v="6.9"/>
    <n v="5.52"/>
    <n v="4.0199999999999996"/>
    <n v="1.77"/>
    <n v="5.79"/>
    <n v="4.63"/>
    <n v="1.1599999999999999"/>
    <n v="4.95"/>
    <n v="0"/>
    <n v="0.84"/>
    <x v="0"/>
    <m/>
    <m/>
    <n v="6"/>
    <n v="0"/>
  </r>
  <r>
    <s v="RX003259"/>
    <d v="2023-03-21T00:00:00"/>
    <s v="PT0111"/>
    <s v="DR002"/>
    <s v="Dr. Michael Torres"/>
    <s v="Cardiology"/>
    <s v="RX003"/>
    <s v="Community Care Pharmacy"/>
    <s v="Worcester"/>
    <s v="MA"/>
    <s v="00093-0892-01"/>
    <m/>
    <x v="0"/>
    <s v="Antiplatelet"/>
    <n v="30"/>
    <n v="30"/>
    <x v="0"/>
    <n v="1"/>
    <n v="0"/>
    <s v="PBM001"/>
    <x v="0"/>
    <s v="COMMERCIAL"/>
    <s v="MAC"/>
    <n v="14.8"/>
    <n v="11.84"/>
    <n v="9.4499999999999993"/>
    <n v="1.78"/>
    <n v="11.23"/>
    <n v="9.77"/>
    <n v="1.46"/>
    <n v="10.59"/>
    <n v="0"/>
    <n v="0.63"/>
    <x v="0"/>
    <m/>
    <m/>
    <n v="7"/>
    <n v="0"/>
  </r>
  <r>
    <s v="RX003260"/>
    <d v="2023-10-16T00:00:00"/>
    <s v="PT0060"/>
    <s v="DR003"/>
    <s v="Dr. Priya Patel"/>
    <s v="Endocrinology"/>
    <s v="RX004"/>
    <s v="Health Plus Pharmacy"/>
    <s v="Cambridge"/>
    <s v="MA"/>
    <s v="00071-0155-23"/>
    <s v="Lipitor"/>
    <x v="3"/>
    <s v="Statin"/>
    <n v="90"/>
    <n v="94"/>
    <x v="1"/>
    <n v="2"/>
    <n v="1"/>
    <s v="PBM003"/>
    <x v="3"/>
    <s v="COMMERCIAL"/>
    <s v="MAC"/>
    <n v="185.4"/>
    <n v="157.59"/>
    <n v="457.5"/>
    <n v="1.78"/>
    <n v="459.28"/>
    <n v="404.16"/>
    <n v="55.11"/>
    <n v="425.94"/>
    <n v="0"/>
    <n v="33.340000000000003"/>
    <x v="0"/>
    <m/>
    <m/>
    <n v="1"/>
    <n v="0"/>
  </r>
  <r>
    <s v="RX003261"/>
    <d v="2023-10-29T00:00:00"/>
    <s v="PT0051"/>
    <s v="DR002"/>
    <s v="Dr. Michael Torres"/>
    <s v="Cardiology"/>
    <s v="RX001"/>
    <s v="Main St Pharmacy"/>
    <s v="Boston"/>
    <s v="MA"/>
    <s v="68382-0035-01"/>
    <m/>
    <x v="2"/>
    <s v="CCB"/>
    <n v="30"/>
    <n v="30"/>
    <x v="0"/>
    <n v="1"/>
    <n v="0"/>
    <s v="MCR001"/>
    <x v="5"/>
    <s v="GOVERNMENT"/>
    <s v="MAC"/>
    <n v="7.2"/>
    <n v="5.76"/>
    <n v="3.92"/>
    <n v="1.77"/>
    <n v="5.69"/>
    <n v="4.55"/>
    <n v="1.1399999999999999"/>
    <n v="5.07"/>
    <n v="0"/>
    <n v="0.62"/>
    <x v="0"/>
    <m/>
    <m/>
    <n v="1"/>
    <n v="0"/>
  </r>
  <r>
    <s v="RX003262"/>
    <d v="2023-10-14T00:00:00"/>
    <s v="PT0100"/>
    <s v="DR001"/>
    <s v="Dr. Sarah Chen"/>
    <s v="Internal Medicine"/>
    <s v="RX001"/>
    <s v="Main St Pharmacy"/>
    <s v="Boston"/>
    <s v="MA"/>
    <s v="00085-1234-01"/>
    <m/>
    <x v="4"/>
    <s v="ACE Inhibitor"/>
    <n v="90"/>
    <n v="92"/>
    <x v="0"/>
    <n v="1"/>
    <n v="0"/>
    <s v="PBM004"/>
    <x v="1"/>
    <s v="COMMERCIAL"/>
    <s v="MAC"/>
    <n v="8.5"/>
    <n v="6.8"/>
    <n v="3.86"/>
    <n v="1.8"/>
    <n v="5.66"/>
    <n v="4.75"/>
    <n v="1"/>
    <n v="6.02"/>
    <n v="0"/>
    <n v="-0.36"/>
    <x v="0"/>
    <m/>
    <m/>
    <n v="11"/>
    <n v="1"/>
  </r>
  <r>
    <s v="RX003263"/>
    <d v="2023-10-18T00:00:00"/>
    <s v="PT0008"/>
    <s v="DR001"/>
    <s v="Dr. Sarah Chen"/>
    <s v="Internal Medicine"/>
    <s v="RX002"/>
    <s v="Westside Rx"/>
    <s v="Springfield"/>
    <s v="MA"/>
    <s v="00591-3622-19"/>
    <m/>
    <x v="12"/>
    <s v="PPI"/>
    <n v="30"/>
    <n v="31"/>
    <x v="0"/>
    <n v="1"/>
    <n v="0"/>
    <s v="PBM002"/>
    <x v="2"/>
    <s v="COMMERCIAL"/>
    <s v="MAC"/>
    <n v="6.9"/>
    <n v="5.52"/>
    <n v="4.0199999999999996"/>
    <n v="1.79"/>
    <n v="5.81"/>
    <n v="4.9400000000000004"/>
    <n v="1"/>
    <n v="5.0599999999999996"/>
    <n v="0"/>
    <n v="0.75"/>
    <x v="0"/>
    <m/>
    <m/>
    <n v="7"/>
    <n v="1"/>
  </r>
  <r>
    <s v="RX003264"/>
    <d v="2023-01-30T00:00:00"/>
    <s v="PT0094"/>
    <s v="DR001"/>
    <s v="Dr. Sarah Chen"/>
    <s v="Internal Medicine"/>
    <s v="RX002"/>
    <s v="Westside Rx"/>
    <s v="Springfield"/>
    <s v="MA"/>
    <s v="00591-3622-19"/>
    <m/>
    <x v="12"/>
    <s v="PPI"/>
    <n v="30"/>
    <n v="30"/>
    <x v="0"/>
    <n v="1"/>
    <n v="0"/>
    <s v="PBM004"/>
    <x v="1"/>
    <s v="COMMERCIAL"/>
    <s v="MAC"/>
    <n v="6.9"/>
    <n v="5.52"/>
    <n v="3.05"/>
    <n v="1.8"/>
    <n v="4.8499999999999996"/>
    <n v="4.07"/>
    <n v="1"/>
    <n v="4.9000000000000004"/>
    <n v="0"/>
    <n v="-0.05"/>
    <x v="0"/>
    <m/>
    <m/>
    <n v="6"/>
    <n v="0"/>
  </r>
  <r>
    <s v="RX003265"/>
    <d v="2023-10-01T00:00:00"/>
    <s v="PT0052"/>
    <s v="DR001"/>
    <s v="Dr. Sarah Chen"/>
    <s v="Internal Medicine"/>
    <s v="RX003"/>
    <s v="Community Care Pharmacy"/>
    <s v="Worcester"/>
    <s v="MA"/>
    <s v="00078-0467-15"/>
    <s v="Entresto 49/51"/>
    <x v="16"/>
    <s v="ARNI"/>
    <n v="90"/>
    <n v="85"/>
    <x v="1"/>
    <n v="4"/>
    <n v="0"/>
    <s v="PBM003"/>
    <x v="3"/>
    <s v="COMMERCIAL"/>
    <s v="MAC"/>
    <n v="618"/>
    <n v="525.29999999999995"/>
    <n v="1568.81"/>
    <n v="1.78"/>
    <n v="1570.59"/>
    <n v="1382.12"/>
    <n v="188.47"/>
    <n v="1397"/>
    <n v="0"/>
    <n v="173.59"/>
    <x v="0"/>
    <m/>
    <m/>
    <n v="2"/>
    <n v="0"/>
  </r>
  <r>
    <s v="RX003266"/>
    <d v="2023-08-24T00:00:00"/>
    <s v="PT0016"/>
    <s v="DR003"/>
    <s v="Dr. Priya Patel"/>
    <s v="Endocrinology"/>
    <s v="RX001"/>
    <s v="Main St Pharmacy"/>
    <s v="Boston"/>
    <s v="MA"/>
    <s v="00085-1234-01"/>
    <m/>
    <x v="4"/>
    <s v="ACE Inhibitor"/>
    <n v="90"/>
    <n v="86"/>
    <x v="0"/>
    <n v="1"/>
    <n v="2"/>
    <s v="PBM004"/>
    <x v="1"/>
    <s v="COMMERCIAL"/>
    <s v="MAC"/>
    <n v="8.5"/>
    <n v="6.8"/>
    <n v="3.94"/>
    <n v="1.8"/>
    <n v="5.74"/>
    <n v="4.82"/>
    <n v="1"/>
    <n v="6.57"/>
    <n v="0"/>
    <n v="-0.84"/>
    <x v="0"/>
    <m/>
    <m/>
    <n v="11"/>
    <n v="0"/>
  </r>
  <r>
    <s v="RX003267"/>
    <d v="2023-07-17T00:00:00"/>
    <s v="PT0110"/>
    <s v="DR005"/>
    <s v="Dr. Lisa Johnson"/>
    <s v="Oncology"/>
    <s v="RX003"/>
    <s v="Community Care Pharmacy"/>
    <s v="Worcester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10"/>
    <n v="0"/>
  </r>
  <r>
    <s v="RX003268"/>
    <d v="2023-08-09T00:00:00"/>
    <s v="PT0010"/>
    <s v="DR003"/>
    <s v="Dr. Priya Patel"/>
    <s v="Endocrinology"/>
    <s v="RX003"/>
    <s v="Community Care Pharmacy"/>
    <s v="Worcester"/>
    <s v="MA"/>
    <s v="68382-0035-01"/>
    <m/>
    <x v="2"/>
    <s v="CCB"/>
    <n v="90"/>
    <n v="87"/>
    <x v="0"/>
    <n v="1"/>
    <n v="0"/>
    <s v="PBM003"/>
    <x v="3"/>
    <s v="COMMERCIAL"/>
    <s v="MAC"/>
    <n v="7.2"/>
    <n v="5.76"/>
    <n v="11.65"/>
    <n v="1.78"/>
    <n v="13.43"/>
    <n v="11.82"/>
    <n v="1.61"/>
    <n v="15.98"/>
    <n v="0"/>
    <n v="-2.5499999999999998"/>
    <x v="0"/>
    <m/>
    <m/>
    <n v="11"/>
    <n v="1"/>
  </r>
  <r>
    <s v="RX003269"/>
    <d v="2023-01-21T00:00:00"/>
    <s v="PT0055"/>
    <s v="DR003"/>
    <s v="Dr. Priya Patel"/>
    <s v="Endocrinology"/>
    <s v="RX002"/>
    <s v="Westside Rx"/>
    <s v="Springfield"/>
    <s v="MA"/>
    <s v="00093-0892-01"/>
    <m/>
    <x v="0"/>
    <s v="Antiplatelet"/>
    <n v="30"/>
    <n v="30"/>
    <x v="0"/>
    <n v="1"/>
    <n v="0"/>
    <s v="PBM002"/>
    <x v="2"/>
    <s v="COMMERCIAL"/>
    <s v="MAC"/>
    <n v="14.8"/>
    <n v="11.84"/>
    <n v="8.85"/>
    <n v="1.79"/>
    <n v="10.64"/>
    <n v="9.0500000000000007"/>
    <n v="1.6"/>
    <n v="11.21"/>
    <n v="0"/>
    <n v="-0.56000000000000005"/>
    <x v="0"/>
    <m/>
    <m/>
    <n v="3"/>
    <n v="0"/>
  </r>
  <r>
    <s v="RX003270"/>
    <d v="2024-11-01T00:00:00"/>
    <s v="PT0112"/>
    <s v="DR005"/>
    <s v="Dr. Lisa Johnson"/>
    <s v="Oncology"/>
    <s v="RX001"/>
    <s v="Main St Pharmacy"/>
    <s v="Boston"/>
    <s v="MA"/>
    <s v="00085-1234-01"/>
    <m/>
    <x v="4"/>
    <s v="ACE Inhibitor"/>
    <n v="90"/>
    <n v="90"/>
    <x v="0"/>
    <n v="1"/>
    <n v="0"/>
    <s v="PBM001"/>
    <x v="0"/>
    <s v="COMMERCIAL"/>
    <s v="MAC"/>
    <n v="8.5"/>
    <n v="6.8"/>
    <n v="4.1399999999999997"/>
    <n v="1.78"/>
    <n v="5.92"/>
    <n v="5.15"/>
    <n v="1"/>
    <n v="6.03"/>
    <n v="0"/>
    <n v="-0.11"/>
    <x v="0"/>
    <m/>
    <m/>
    <n v="4"/>
    <n v="0"/>
  </r>
  <r>
    <s v="RX003271"/>
    <d v="2024-10-01T00:00:00"/>
    <s v="PT0085"/>
    <s v="DR002"/>
    <s v="Dr. Michael Torres"/>
    <s v="Cardiology"/>
    <s v="RX001"/>
    <s v="Main St Pharmacy"/>
    <s v="Boston"/>
    <s v="MA"/>
    <s v="00071-0155-23"/>
    <s v="Lipitor"/>
    <x v="3"/>
    <s v="Statin"/>
    <n v="30"/>
    <n v="30"/>
    <x v="1"/>
    <n v="2"/>
    <n v="1"/>
    <s v="PBM003"/>
    <x v="3"/>
    <s v="COMMERCIAL"/>
    <s v="MAC"/>
    <n v="185.4"/>
    <n v="157.59"/>
    <n v="152.07"/>
    <n v="1.78"/>
    <n v="153.85"/>
    <n v="135.38999999999999"/>
    <n v="18.46"/>
    <n v="147.01"/>
    <n v="0"/>
    <n v="6.84"/>
    <x v="0"/>
    <m/>
    <m/>
    <n v="8"/>
    <n v="0"/>
  </r>
  <r>
    <s v="RX003272"/>
    <d v="2023-09-21T00:00:00"/>
    <s v="PT0091"/>
    <s v="DR005"/>
    <s v="Dr. Lisa Johnson"/>
    <s v="Oncology"/>
    <s v="RX003"/>
    <s v="Community Care Pharmacy"/>
    <s v="Worcester"/>
    <s v="MA"/>
    <s v="00591-3622-19"/>
    <m/>
    <x v="12"/>
    <s v="PPI"/>
    <n v="30"/>
    <n v="29"/>
    <x v="0"/>
    <n v="1"/>
    <n v="0"/>
    <s v="MCR001"/>
    <x v="5"/>
    <s v="GOVERNMENT"/>
    <s v="MAC"/>
    <n v="6.9"/>
    <n v="5.52"/>
    <n v="3.4"/>
    <n v="1.77"/>
    <n v="5.17"/>
    <n v="4.1399999999999997"/>
    <n v="1.03"/>
    <n v="4.95"/>
    <n v="0"/>
    <n v="0.22"/>
    <x v="0"/>
    <m/>
    <m/>
    <n v="4"/>
    <n v="0"/>
  </r>
  <r>
    <s v="RX003273"/>
    <d v="2024-02-08T00:00:00"/>
    <s v="PT0113"/>
    <s v="DR005"/>
    <s v="Dr. Lisa Johnson"/>
    <s v="Oncology"/>
    <s v="RX004"/>
    <s v="Health Plus Pharmacy"/>
    <s v="Cambridge"/>
    <s v="MA"/>
    <s v="00085-1234-01"/>
    <m/>
    <x v="4"/>
    <s v="ACE Inhibitor"/>
    <n v="90"/>
    <n v="86"/>
    <x v="0"/>
    <n v="1"/>
    <n v="0"/>
    <s v="PBM003"/>
    <x v="3"/>
    <s v="COMMERCIAL"/>
    <s v="MAC"/>
    <n v="8.5"/>
    <n v="6.8"/>
    <n v="5.26"/>
    <n v="1.78"/>
    <n v="7.04"/>
    <n v="6.2"/>
    <n v="1"/>
    <n v="6.32"/>
    <n v="0"/>
    <n v="0.72"/>
    <x v="2"/>
    <m/>
    <m/>
    <n v="2"/>
    <n v="0"/>
  </r>
  <r>
    <s v="RX003274"/>
    <d v="2023-10-05T00:00:00"/>
    <s v="PT0067"/>
    <s v="DR002"/>
    <s v="Dr. Michael Torres"/>
    <s v="Cardiology"/>
    <s v="RX004"/>
    <s v="Health Plus Pharmacy"/>
    <s v="Cambridge"/>
    <s v="MA"/>
    <s v="68382-0035-01"/>
    <m/>
    <x v="2"/>
    <s v="CCB"/>
    <n v="90"/>
    <n v="87"/>
    <x v="0"/>
    <n v="1"/>
    <n v="0"/>
    <s v="PBM004"/>
    <x v="1"/>
    <s v="COMMERCIAL"/>
    <s v="MAC"/>
    <n v="7.2"/>
    <n v="5.76"/>
    <n v="11.63"/>
    <n v="1.8"/>
    <n v="13.43"/>
    <n v="11.28"/>
    <n v="2.15"/>
    <n v="15.98"/>
    <n v="0"/>
    <n v="-2.5499999999999998"/>
    <x v="0"/>
    <m/>
    <m/>
    <n v="1"/>
    <n v="1"/>
  </r>
  <r>
    <s v="RX003275"/>
    <d v="2023-02-25T00:00:00"/>
    <s v="PT0089"/>
    <s v="DR003"/>
    <s v="Dr. Priya Patel"/>
    <s v="Endocrinology"/>
    <s v="RX002"/>
    <s v="Westside Rx"/>
    <s v="Springfield"/>
    <s v="MA"/>
    <s v="00071-0155-23"/>
    <s v="Lipitor"/>
    <x v="3"/>
    <s v="Statin"/>
    <n v="30"/>
    <n v="31"/>
    <x v="1"/>
    <n v="2"/>
    <n v="0"/>
    <s v="PBM004"/>
    <x v="1"/>
    <s v="COMMERCIAL"/>
    <s v="MAC"/>
    <n v="185.4"/>
    <n v="157.59"/>
    <n v="154.75"/>
    <n v="1.8"/>
    <n v="156.55000000000001"/>
    <n v="131.5"/>
    <n v="25.05"/>
    <n v="139.86000000000001"/>
    <n v="0"/>
    <n v="16.690000000000001"/>
    <x v="0"/>
    <m/>
    <m/>
    <n v="1"/>
    <n v="0"/>
  </r>
  <r>
    <s v="RX003276"/>
    <d v="2024-03-18T00:00:00"/>
    <s v="PT0021"/>
    <s v="DR002"/>
    <s v="Dr. Michael Torres"/>
    <s v="Cardiology"/>
    <s v="RX002"/>
    <s v="Westside Rx"/>
    <s v="Springfield"/>
    <s v="MA"/>
    <s v="00085-1234-01"/>
    <m/>
    <x v="4"/>
    <s v="ACE Inhibitor"/>
    <n v="90"/>
    <n v="85"/>
    <x v="0"/>
    <n v="1"/>
    <n v="0"/>
    <s v="PBM001"/>
    <x v="0"/>
    <s v="COMMERCIAL"/>
    <s v="MAC"/>
    <n v="8.5"/>
    <n v="6.8"/>
    <n v="5.15"/>
    <n v="1.78"/>
    <n v="6.93"/>
    <n v="6.03"/>
    <n v="1"/>
    <n v="6.22"/>
    <n v="0"/>
    <n v="0.71"/>
    <x v="2"/>
    <m/>
    <m/>
    <n v="2"/>
    <n v="0"/>
  </r>
  <r>
    <s v="RX003277"/>
    <d v="2024-10-21T00:00:00"/>
    <s v="PT0111"/>
    <s v="DR004"/>
    <s v="Dr. James Williams"/>
    <s v="Primary Care"/>
    <s v="RX002"/>
    <s v="Westside Rx"/>
    <s v="Springfield"/>
    <s v="MA"/>
    <s v="61958-0601-01"/>
    <m/>
    <x v="6"/>
    <s v="Biologic"/>
    <n v="28"/>
    <n v="27"/>
    <x v="0"/>
    <n v="4"/>
    <n v="0"/>
    <s v="MCR001"/>
    <x v="5"/>
    <s v="GOVERNMENT"/>
    <s v="MAC"/>
    <n v="4998"/>
    <n v="4248.3"/>
    <n v="3272.91"/>
    <n v="1.77"/>
    <n v="3274.68"/>
    <n v="2619.7399999999998"/>
    <n v="654.94000000000005"/>
    <n v="3953.48"/>
    <n v="0"/>
    <n v="-678.8"/>
    <x v="0"/>
    <m/>
    <m/>
    <n v="1"/>
    <n v="0"/>
  </r>
  <r>
    <s v="RX003278"/>
    <d v="2023-01-28T00:00:00"/>
    <s v="PT0062"/>
    <s v="DR005"/>
    <s v="Dr. Lisa Johnson"/>
    <s v="Oncology"/>
    <s v="RX002"/>
    <s v="Westside Rx"/>
    <s v="Springfield"/>
    <s v="MA"/>
    <s v="00071-0155-23"/>
    <s v="Lipitor"/>
    <x v="3"/>
    <s v="Statin"/>
    <n v="30"/>
    <n v="29"/>
    <x v="1"/>
    <n v="2"/>
    <n v="0"/>
    <s v="PBM002"/>
    <x v="2"/>
    <s v="COMMERCIAL"/>
    <s v="MAC"/>
    <n v="185.4"/>
    <n v="157.59"/>
    <n v="154.59"/>
    <n v="1.79"/>
    <n v="156.38"/>
    <n v="132.91999999999999"/>
    <n v="23.46"/>
    <n v="152.1"/>
    <n v="0"/>
    <n v="4.28"/>
    <x v="0"/>
    <m/>
    <m/>
    <n v="0"/>
    <n v="0"/>
  </r>
  <r>
    <s v="RX003279"/>
    <d v="2024-08-20T00:00:00"/>
    <s v="PT0006"/>
    <s v="DR002"/>
    <s v="Dr. Michael Torres"/>
    <s v="Cardiology"/>
    <s v="RX002"/>
    <s v="Westside Rx"/>
    <s v="Springfield"/>
    <s v="MA"/>
    <s v="00085-1234-01"/>
    <m/>
    <x v="4"/>
    <s v="ACE Inhibitor"/>
    <n v="90"/>
    <n v="89"/>
    <x v="0"/>
    <n v="1"/>
    <n v="1"/>
    <s v="MCD001"/>
    <x v="4"/>
    <s v="GOVERNMENT"/>
    <s v="NADAC"/>
    <n v="8.5"/>
    <n v="6.8"/>
    <n v="6.46"/>
    <n v="0.03"/>
    <n v="6.49"/>
    <n v="4.67"/>
    <n v="1.82"/>
    <n v="6.58"/>
    <n v="0"/>
    <n v="-0.09"/>
    <x v="0"/>
    <m/>
    <m/>
    <n v="7"/>
    <n v="0"/>
  </r>
  <r>
    <s v="RX003280"/>
    <d v="2024-10-23T00:00:00"/>
    <s v="PT0007"/>
    <s v="DR005"/>
    <s v="Dr. Lisa Johnson"/>
    <s v="Oncology"/>
    <s v="RX001"/>
    <s v="Main St Pharmacy"/>
    <s v="Boston"/>
    <s v="MA"/>
    <s v="00003-0208-11"/>
    <s v="Jardiance 25mg"/>
    <x v="5"/>
    <s v="SGLT2i"/>
    <n v="90"/>
    <n v="91"/>
    <x v="1"/>
    <n v="4"/>
    <n v="0"/>
    <s v="PBM002"/>
    <x v="2"/>
    <s v="COMMERCIAL"/>
    <s v="MAC"/>
    <n v="564"/>
    <n v="479.4"/>
    <n v="0"/>
    <n v="0"/>
    <n v="0"/>
    <n v="0"/>
    <n v="0"/>
    <n v="0"/>
    <n v="0"/>
    <n v="0"/>
    <x v="1"/>
    <n v="65"/>
    <s v="Patient Not Covered"/>
    <n v="3"/>
    <n v="1"/>
  </r>
  <r>
    <s v="RX003281"/>
    <d v="2024-06-01T00:00:00"/>
    <s v="PT0056"/>
    <s v="DR005"/>
    <s v="Dr. Lisa Johnson"/>
    <s v="Oncology"/>
    <s v="RX001"/>
    <s v="Main St Pharmacy"/>
    <s v="Boston"/>
    <s v="MA"/>
    <s v="00093-0892-01"/>
    <m/>
    <x v="0"/>
    <s v="Antiplatelet"/>
    <n v="30"/>
    <n v="31"/>
    <x v="0"/>
    <n v="1"/>
    <n v="0"/>
    <s v="PBM001"/>
    <x v="0"/>
    <s v="COMMERCIAL"/>
    <s v="MAC"/>
    <n v="14.8"/>
    <n v="11.84"/>
    <n v="9.4"/>
    <n v="1.78"/>
    <n v="11.18"/>
    <n v="9.73"/>
    <n v="1.45"/>
    <n v="10.81"/>
    <n v="0"/>
    <n v="0.37"/>
    <x v="0"/>
    <m/>
    <m/>
    <n v="9"/>
    <n v="0"/>
  </r>
  <r>
    <s v="RX003282"/>
    <d v="2024-03-03T00:00:00"/>
    <s v="PT0024"/>
    <s v="DR002"/>
    <s v="Dr. Michael Torres"/>
    <s v="Cardiology"/>
    <s v="RX003"/>
    <s v="Community Care Pharmacy"/>
    <s v="Worcester"/>
    <s v="MA"/>
    <s v="00003-0208-11"/>
    <s v="Jardiance 25mg"/>
    <x v="5"/>
    <s v="SGLT2i"/>
    <n v="30"/>
    <n v="30"/>
    <x v="1"/>
    <n v="4"/>
    <n v="1"/>
    <s v="MCR001"/>
    <x v="5"/>
    <s v="GOVERNMENT"/>
    <s v="MAC"/>
    <n v="564"/>
    <n v="479.4"/>
    <n v="0"/>
    <n v="0"/>
    <n v="0"/>
    <n v="0"/>
    <n v="0"/>
    <n v="0"/>
    <n v="0"/>
    <n v="0"/>
    <x v="1"/>
    <n v="70"/>
    <s v="Product/Service Not Covered"/>
    <n v="9"/>
    <n v="0"/>
  </r>
  <r>
    <s v="RX003283"/>
    <d v="2023-04-23T00:00:00"/>
    <s v="PT0053"/>
    <s v="DR005"/>
    <s v="Dr. Lisa Johnson"/>
    <s v="Oncology"/>
    <s v="RX001"/>
    <s v="Main St Pharmacy"/>
    <s v="Boston"/>
    <s v="MA"/>
    <s v="00071-0155-23"/>
    <s v="Lipitor"/>
    <x v="3"/>
    <s v="Statin"/>
    <n v="30"/>
    <n v="29"/>
    <x v="1"/>
    <n v="2"/>
    <n v="0"/>
    <s v="PBM002"/>
    <x v="2"/>
    <s v="COMMERCIAL"/>
    <s v="MAC"/>
    <n v="185.4"/>
    <n v="157.59"/>
    <n v="154.91"/>
    <n v="1.79"/>
    <n v="156.69999999999999"/>
    <n v="133.19999999999999"/>
    <n v="23.51"/>
    <n v="146.29"/>
    <n v="0"/>
    <n v="10.41"/>
    <x v="0"/>
    <m/>
    <m/>
    <n v="2"/>
    <n v="0"/>
  </r>
  <r>
    <s v="RX003284"/>
    <d v="2024-05-04T00:00:00"/>
    <s v="PT0086"/>
    <s v="DR001"/>
    <s v="Dr. Sarah Chen"/>
    <s v="Internal Medicine"/>
    <s v="RX001"/>
    <s v="Main St Pharmacy"/>
    <s v="Boston"/>
    <s v="MA"/>
    <s v="00093-7193-98"/>
    <m/>
    <x v="3"/>
    <s v="Statin"/>
    <n v="30"/>
    <n v="30"/>
    <x v="0"/>
    <n v="1"/>
    <n v="0"/>
    <s v="PBM003"/>
    <x v="3"/>
    <s v="COMMERCIAL"/>
    <s v="MAC"/>
    <n v="18.2"/>
    <n v="14.56"/>
    <n v="8.09"/>
    <n v="1.78"/>
    <n v="9.8699999999999992"/>
    <n v="8.69"/>
    <n v="1.18"/>
    <n v="13.72"/>
    <n v="0"/>
    <n v="-3.85"/>
    <x v="0"/>
    <m/>
    <m/>
    <n v="5"/>
    <n v="0"/>
  </r>
  <r>
    <s v="RX003285"/>
    <d v="2023-12-29T00:00:00"/>
    <s v="PT0023"/>
    <s v="DR004"/>
    <s v="Dr. James Williams"/>
    <s v="Primary Care"/>
    <s v="RX003"/>
    <s v="Community Care Pharmacy"/>
    <s v="Worcester"/>
    <s v="MA"/>
    <s v="00169-4170-43"/>
    <s v="Ozempic 0.5mg"/>
    <x v="9"/>
    <s v="GLP-1"/>
    <n v="30"/>
    <n v="30"/>
    <x v="1"/>
    <n v="4"/>
    <n v="0"/>
    <s v="MCD001"/>
    <x v="4"/>
    <s v="GOVERNMENT"/>
    <s v="NADAC"/>
    <n v="936"/>
    <n v="795.6"/>
    <n v="755.82"/>
    <n v="3.78"/>
    <n v="759.6"/>
    <n v="546.91"/>
    <n v="212.69"/>
    <n v="709.6"/>
    <n v="0"/>
    <n v="50"/>
    <x v="0"/>
    <m/>
    <m/>
    <n v="8"/>
    <n v="0"/>
  </r>
  <r>
    <s v="RX003286"/>
    <d v="2024-03-10T00:00:00"/>
    <s v="PT0047"/>
    <s v="DR002"/>
    <s v="Dr. Michael Torres"/>
    <s v="Cardiology"/>
    <s v="RX001"/>
    <s v="Main St Pharmacy"/>
    <s v="Boston"/>
    <s v="MA"/>
    <s v="00002-4415-85"/>
    <s v="Trulicity 1.5mg"/>
    <x v="17"/>
    <s v="GLP-1"/>
    <n v="28"/>
    <n v="29"/>
    <x v="1"/>
    <n v="4"/>
    <n v="0"/>
    <s v="MCD001"/>
    <x v="4"/>
    <s v="GOVERNMENT"/>
    <s v="NADAC"/>
    <n v="918"/>
    <n v="780.3"/>
    <n v="741.28"/>
    <n v="3.71"/>
    <n v="744.99"/>
    <n v="536.39"/>
    <n v="208.6"/>
    <n v="717.71"/>
    <n v="0"/>
    <n v="27.28"/>
    <x v="0"/>
    <m/>
    <m/>
    <n v="3"/>
    <n v="0"/>
  </r>
  <r>
    <s v="RX003287"/>
    <d v="2023-09-22T00:00:00"/>
    <s v="PT0026"/>
    <s v="DR002"/>
    <s v="Dr. Michael Torres"/>
    <s v="Cardiology"/>
    <s v="RX003"/>
    <s v="Community Care Pharmacy"/>
    <s v="Worcester"/>
    <s v="MA"/>
    <s v="61269-0435-01"/>
    <m/>
    <x v="14"/>
    <s v="Biguanide"/>
    <n v="90"/>
    <n v="90"/>
    <x v="0"/>
    <n v="1"/>
    <n v="0"/>
    <s v="PBM001"/>
    <x v="0"/>
    <s v="COMMERCIAL"/>
    <s v="MAC"/>
    <n v="12.4"/>
    <n v="9.92"/>
    <n v="7.89"/>
    <n v="1.78"/>
    <n v="9.67"/>
    <n v="8.41"/>
    <n v="1.26"/>
    <n v="9.17"/>
    <n v="0"/>
    <n v="0.5"/>
    <x v="0"/>
    <m/>
    <m/>
    <n v="1"/>
    <n v="1"/>
  </r>
  <r>
    <s v="RX003288"/>
    <d v="2024-05-19T00:00:00"/>
    <s v="PT0032"/>
    <s v="DR002"/>
    <s v="Dr. Michael Torres"/>
    <s v="Cardiology"/>
    <s v="RX001"/>
    <s v="Main St Pharmacy"/>
    <s v="Boston"/>
    <s v="MA"/>
    <s v="00085-1234-01"/>
    <m/>
    <x v="4"/>
    <s v="ACE Inhibitor"/>
    <n v="90"/>
    <n v="91"/>
    <x v="0"/>
    <n v="1"/>
    <n v="1"/>
    <s v="PBM001"/>
    <x v="0"/>
    <s v="COMMERCIAL"/>
    <s v="MAC"/>
    <n v="8.5"/>
    <n v="6.8"/>
    <n v="5.2"/>
    <n v="1.78"/>
    <n v="6.98"/>
    <n v="6.07"/>
    <n v="1"/>
    <n v="6.05"/>
    <n v="0"/>
    <n v="0.92"/>
    <x v="0"/>
    <m/>
    <m/>
    <n v="2"/>
    <n v="0"/>
  </r>
  <r>
    <s v="RX003289"/>
    <d v="2024-09-03T00:00:00"/>
    <s v="PT0063"/>
    <s v="DR001"/>
    <s v="Dr. Sarah Chen"/>
    <s v="Internal Medicine"/>
    <s v="RX004"/>
    <s v="Health Plus Pharmacy"/>
    <s v="Cambridge"/>
    <s v="MA"/>
    <s v="61269-0435-01"/>
    <m/>
    <x v="14"/>
    <s v="Biguanide"/>
    <n v="90"/>
    <n v="91"/>
    <x v="0"/>
    <n v="1"/>
    <n v="0"/>
    <s v="PBM001"/>
    <x v="0"/>
    <s v="COMMERCIAL"/>
    <s v="MAC"/>
    <n v="12.4"/>
    <n v="9.92"/>
    <n v="5.52"/>
    <n v="1.78"/>
    <n v="7.3"/>
    <n v="6.35"/>
    <n v="1"/>
    <n v="9.14"/>
    <n v="0"/>
    <n v="-1.85"/>
    <x v="0"/>
    <m/>
    <m/>
    <n v="1"/>
    <n v="0"/>
  </r>
  <r>
    <s v="RX003290"/>
    <d v="2023-09-24T00:00:00"/>
    <s v="PT0029"/>
    <s v="DR004"/>
    <s v="Dr. James Williams"/>
    <s v="Primary Care"/>
    <s v="RX004"/>
    <s v="Health Plus Pharmacy"/>
    <s v="Cambridge"/>
    <s v="MA"/>
    <s v="00085-1234-01"/>
    <m/>
    <x v="4"/>
    <s v="ACE Inhibitor"/>
    <n v="90"/>
    <n v="92"/>
    <x v="0"/>
    <n v="1"/>
    <n v="0"/>
    <s v="PBM003"/>
    <x v="3"/>
    <s v="COMMERCIAL"/>
    <s v="MAC"/>
    <n v="8.5"/>
    <n v="6.8"/>
    <n v="5.26"/>
    <n v="1.78"/>
    <n v="7.04"/>
    <n v="6.2"/>
    <n v="1"/>
    <n v="6.01"/>
    <n v="0"/>
    <n v="1.03"/>
    <x v="0"/>
    <m/>
    <m/>
    <n v="6"/>
    <n v="0"/>
  </r>
  <r>
    <s v="RX003291"/>
    <d v="2024-04-22T00:00:00"/>
    <s v="PT0014"/>
    <s v="DR002"/>
    <s v="Dr. Michael Torres"/>
    <s v="Cardiology"/>
    <s v="RX002"/>
    <s v="Westside Rx"/>
    <s v="Springfield"/>
    <s v="MA"/>
    <s v="00085-1234-01"/>
    <m/>
    <x v="4"/>
    <s v="ACE Inhibitor"/>
    <n v="90"/>
    <n v="85"/>
    <x v="0"/>
    <n v="1"/>
    <n v="0"/>
    <s v="PBM004"/>
    <x v="1"/>
    <s v="COMMERCIAL"/>
    <s v="MAC"/>
    <n v="8.5"/>
    <n v="6.8"/>
    <n v="5.24"/>
    <n v="1.8"/>
    <n v="7.04"/>
    <n v="5.91"/>
    <n v="1.1299999999999999"/>
    <n v="6.06"/>
    <n v="0"/>
    <n v="0.97"/>
    <x v="0"/>
    <m/>
    <m/>
    <n v="0"/>
    <n v="1"/>
  </r>
  <r>
    <s v="RX003292"/>
    <d v="2024-10-27T00:00:00"/>
    <s v="PT0012"/>
    <s v="DR005"/>
    <s v="Dr. Lisa Johnson"/>
    <s v="Oncology"/>
    <s v="RX002"/>
    <s v="Westside Rx"/>
    <s v="Springfield"/>
    <s v="MA"/>
    <s v="00173-0682-20"/>
    <s v="Advair Diskus 250/50"/>
    <x v="1"/>
    <s v="ICS/LABA"/>
    <n v="30"/>
    <n v="30"/>
    <x v="1"/>
    <n v="3"/>
    <n v="0"/>
    <s v="MCR001"/>
    <x v="5"/>
    <s v="GOVERNMENT"/>
    <s v="MAC"/>
    <n v="384"/>
    <n v="326.39999999999998"/>
    <n v="324.77999999999997"/>
    <n v="1.77"/>
    <n v="326.55"/>
    <n v="261.24"/>
    <n v="65.31"/>
    <n v="291.41000000000003"/>
    <n v="18.47"/>
    <n v="16.670000000000002"/>
    <x v="0"/>
    <m/>
    <m/>
    <n v="8"/>
    <n v="0"/>
  </r>
  <r>
    <s v="RX003293"/>
    <d v="2024-11-15T00:00:00"/>
    <s v="PT0069"/>
    <s v="DR002"/>
    <s v="Dr. Michael Torres"/>
    <s v="Cardiology"/>
    <s v="RX002"/>
    <s v="Westside Rx"/>
    <s v="Springfield"/>
    <s v="MA"/>
    <s v="00002-4415-85"/>
    <s v="Trulicity 1.5mg"/>
    <x v="17"/>
    <s v="GLP-1"/>
    <n v="28"/>
    <n v="26"/>
    <x v="1"/>
    <n v="4"/>
    <n v="0"/>
    <s v="MCR001"/>
    <x v="5"/>
    <s v="GOVERNMENT"/>
    <s v="MAC"/>
    <n v="918"/>
    <n v="780.3"/>
    <n v="776.54"/>
    <n v="1.77"/>
    <n v="778.31"/>
    <n v="622.65"/>
    <n v="155.66"/>
    <n v="754.32"/>
    <n v="65.25"/>
    <n v="-41.26"/>
    <x v="0"/>
    <m/>
    <m/>
    <n v="7"/>
    <n v="0"/>
  </r>
  <r>
    <s v="RX003294"/>
    <d v="2023-08-18T00:00:00"/>
    <s v="PT0083"/>
    <s v="DR002"/>
    <s v="Dr. Michael Torres"/>
    <s v="Cardiology"/>
    <s v="RX003"/>
    <s v="Community Care Pharmacy"/>
    <s v="Worcester"/>
    <s v="MA"/>
    <s v="00003-0208-11"/>
    <s v="Jardiance 25mg"/>
    <x v="5"/>
    <s v="SGLT2i"/>
    <n v="30"/>
    <n v="30"/>
    <x v="1"/>
    <n v="4"/>
    <n v="0"/>
    <s v="PBM002"/>
    <x v="2"/>
    <s v="COMMERCIAL"/>
    <s v="MAC"/>
    <n v="564"/>
    <n v="479.4"/>
    <n v="464.65"/>
    <n v="1.79"/>
    <n v="466.44"/>
    <n v="396.47"/>
    <n v="69.97"/>
    <n v="438.17"/>
    <n v="0"/>
    <n v="28.27"/>
    <x v="0"/>
    <m/>
    <m/>
    <n v="8"/>
    <n v="0"/>
  </r>
  <r>
    <s v="RX003295"/>
    <d v="2023-11-10T00:00:00"/>
    <s v="PT0092"/>
    <s v="DR005"/>
    <s v="Dr. Lisa Johnson"/>
    <s v="Oncology"/>
    <s v="RX004"/>
    <s v="Health Plus Pharmacy"/>
    <s v="Cambridge"/>
    <s v="MA"/>
    <s v="61269-0435-01"/>
    <m/>
    <x v="14"/>
    <s v="Biguanide"/>
    <n v="90"/>
    <n v="87"/>
    <x v="0"/>
    <n v="1"/>
    <n v="0"/>
    <s v="MCR001"/>
    <x v="5"/>
    <s v="GOVERNMENT"/>
    <s v="MAC"/>
    <n v="12.4"/>
    <n v="9.92"/>
    <n v="7.33"/>
    <n v="1.77"/>
    <n v="9.1"/>
    <n v="7.28"/>
    <n v="1.82"/>
    <n v="8.82"/>
    <n v="0"/>
    <n v="0.27"/>
    <x v="0"/>
    <m/>
    <m/>
    <n v="0"/>
    <n v="1"/>
  </r>
  <r>
    <s v="RX003296"/>
    <d v="2023-12-17T00:00:00"/>
    <s v="PT0085"/>
    <s v="DR005"/>
    <s v="Dr. Lisa Johnson"/>
    <s v="Oncology"/>
    <s v="RX004"/>
    <s v="Health Plus Pharmacy"/>
    <s v="Cambridge"/>
    <s v="MA"/>
    <s v="61269-0435-01"/>
    <m/>
    <x v="14"/>
    <s v="Biguanide"/>
    <n v="90"/>
    <n v="86"/>
    <x v="0"/>
    <n v="1"/>
    <n v="0"/>
    <s v="PBM003"/>
    <x v="3"/>
    <s v="COMMERCIAL"/>
    <s v="MAC"/>
    <n v="12.4"/>
    <n v="9.92"/>
    <n v="5.96"/>
    <n v="1.78"/>
    <n v="7.74"/>
    <n v="6.81"/>
    <n v="1"/>
    <n v="9.09"/>
    <n v="0"/>
    <n v="-1.35"/>
    <x v="2"/>
    <m/>
    <m/>
    <n v="2"/>
    <n v="1"/>
  </r>
  <r>
    <s v="RX003297"/>
    <d v="2024-09-15T00:00:00"/>
    <s v="PT0112"/>
    <s v="DR005"/>
    <s v="Dr. Lisa Johnson"/>
    <s v="Oncology"/>
    <s v="RX001"/>
    <s v="Main St Pharmacy"/>
    <s v="Boston"/>
    <s v="MA"/>
    <s v="00591-3622-19"/>
    <m/>
    <x v="12"/>
    <s v="PPI"/>
    <n v="30"/>
    <n v="29"/>
    <x v="0"/>
    <n v="1"/>
    <n v="2"/>
    <s v="PBM003"/>
    <x v="3"/>
    <s v="COMMERCIAL"/>
    <s v="MAC"/>
    <n v="6.9"/>
    <n v="5.52"/>
    <n v="3.56"/>
    <n v="1.78"/>
    <n v="5.34"/>
    <n v="4.7"/>
    <n v="1"/>
    <n v="5.3"/>
    <n v="0"/>
    <n v="0.04"/>
    <x v="0"/>
    <m/>
    <m/>
    <n v="10"/>
    <n v="1"/>
  </r>
  <r>
    <s v="RX003298"/>
    <d v="2024-07-19T00:00:00"/>
    <s v="PT0043"/>
    <s v="DR003"/>
    <s v="Dr. Priya Patel"/>
    <s v="Endocrinology"/>
    <s v="RX004"/>
    <s v="Health Plus Pharmacy"/>
    <s v="Cambridge"/>
    <s v="MA"/>
    <s v="61269-0435-01"/>
    <m/>
    <x v="14"/>
    <s v="Biguanide"/>
    <n v="90"/>
    <n v="87"/>
    <x v="0"/>
    <n v="1"/>
    <n v="0"/>
    <s v="MCR001"/>
    <x v="5"/>
    <s v="GOVERNMENT"/>
    <s v="MAC"/>
    <n v="12.4"/>
    <n v="9.92"/>
    <n v="6.89"/>
    <n v="1.77"/>
    <n v="8.66"/>
    <n v="6.92"/>
    <n v="1.73"/>
    <n v="9.23"/>
    <n v="0"/>
    <n v="-0.56999999999999995"/>
    <x v="0"/>
    <m/>
    <m/>
    <n v="10"/>
    <n v="0"/>
  </r>
  <r>
    <s v="RX003299"/>
    <d v="2024-07-17T00:00:00"/>
    <s v="PT0096"/>
    <s v="DR005"/>
    <s v="Dr. Lisa Johnson"/>
    <s v="Oncology"/>
    <s v="RX002"/>
    <s v="Westside Rx"/>
    <s v="Springfield"/>
    <s v="MA"/>
    <s v="61269-0435-01"/>
    <m/>
    <x v="14"/>
    <s v="Biguanide"/>
    <n v="90"/>
    <n v="87"/>
    <x v="0"/>
    <n v="1"/>
    <n v="2"/>
    <s v="PBM002"/>
    <x v="2"/>
    <s v="COMMERCIAL"/>
    <s v="MAC"/>
    <n v="12.4"/>
    <n v="9.92"/>
    <n v="6.76"/>
    <n v="1.79"/>
    <n v="8.5500000000000007"/>
    <n v="7.27"/>
    <n v="1.28"/>
    <n v="9.5399999999999991"/>
    <n v="0"/>
    <n v="-0.98"/>
    <x v="2"/>
    <m/>
    <m/>
    <n v="9"/>
    <n v="0"/>
  </r>
  <r>
    <s v="RX003300"/>
    <d v="2024-06-27T00:00:00"/>
    <s v="PT0052"/>
    <s v="DR005"/>
    <s v="Dr. Lisa Johnson"/>
    <s v="Oncology"/>
    <s v="RX003"/>
    <s v="Community Care Pharmacy"/>
    <s v="Worcester"/>
    <s v="MA"/>
    <s v="50458-0579-30"/>
    <s v="Xarelto 20mg"/>
    <x v="13"/>
    <s v="Anticoagulant"/>
    <n v="30"/>
    <n v="30"/>
    <x v="1"/>
    <n v="3"/>
    <n v="2"/>
    <s v="CASH"/>
    <x v="6"/>
    <s v="CASH"/>
    <s v="AWP"/>
    <n v="558"/>
    <n v="474.3"/>
    <n v="0"/>
    <n v="0"/>
    <n v="0"/>
    <n v="0"/>
    <n v="0"/>
    <n v="0"/>
    <n v="0"/>
    <n v="0"/>
    <x v="1"/>
    <n v="88"/>
    <s v="DUR Reject Error"/>
    <n v="2"/>
    <n v="0"/>
  </r>
  <r>
    <s v="RX003301"/>
    <d v="2024-11-09T00:00:00"/>
    <s v="PT0115"/>
    <s v="DR003"/>
    <s v="Dr. Priya Patel"/>
    <s v="Endocrinology"/>
    <s v="RX001"/>
    <s v="Main St Pharmacy"/>
    <s v="Boston"/>
    <s v="MA"/>
    <s v="68382-0035-01"/>
    <m/>
    <x v="2"/>
    <s v="CCB"/>
    <n v="30"/>
    <n v="30"/>
    <x v="0"/>
    <n v="1"/>
    <n v="2"/>
    <s v="PBM002"/>
    <x v="2"/>
    <s v="COMMERCIAL"/>
    <s v="MAC"/>
    <n v="7.2"/>
    <n v="5.76"/>
    <n v="0"/>
    <n v="0"/>
    <n v="0"/>
    <n v="0"/>
    <n v="0"/>
    <n v="0"/>
    <n v="0"/>
    <n v="0"/>
    <x v="1"/>
    <n v="70"/>
    <s v="Product/Service Not Covered"/>
    <n v="9"/>
    <n v="1"/>
  </r>
  <r>
    <s v="RX003302"/>
    <d v="2024-03-11T00:00:00"/>
    <s v="PT0091"/>
    <s v="DR005"/>
    <s v="Dr. Lisa Johnson"/>
    <s v="Oncology"/>
    <s v="RX004"/>
    <s v="Health Plus Pharmacy"/>
    <s v="Cambridge"/>
    <s v="MA"/>
    <s v="61269-0435-01"/>
    <m/>
    <x v="14"/>
    <s v="Biguanide"/>
    <n v="90"/>
    <n v="92"/>
    <x v="0"/>
    <n v="1"/>
    <n v="1"/>
    <s v="PBM003"/>
    <x v="3"/>
    <s v="COMMERCIAL"/>
    <s v="MAC"/>
    <n v="12.4"/>
    <n v="9.92"/>
    <n v="5.64"/>
    <n v="1.78"/>
    <n v="7.42"/>
    <n v="6.53"/>
    <n v="1"/>
    <n v="8.7899999999999991"/>
    <n v="0"/>
    <n v="-1.36"/>
    <x v="0"/>
    <m/>
    <m/>
    <n v="3"/>
    <n v="0"/>
  </r>
  <r>
    <s v="RX003303"/>
    <d v="2024-06-24T00:00:00"/>
    <s v="PT0045"/>
    <s v="DR005"/>
    <s v="Dr. Lisa Johnson"/>
    <s v="Oncology"/>
    <s v="RX002"/>
    <s v="Westside Rx"/>
    <s v="Springfield"/>
    <s v="MA"/>
    <s v="61269-0435-01"/>
    <m/>
    <x v="14"/>
    <s v="Biguanide"/>
    <n v="90"/>
    <n v="87"/>
    <x v="0"/>
    <n v="1"/>
    <n v="0"/>
    <s v="PBM002"/>
    <x v="2"/>
    <s v="COMMERCIAL"/>
    <s v="MAC"/>
    <n v="12.4"/>
    <n v="9.92"/>
    <n v="7.92"/>
    <n v="1.79"/>
    <n v="9.7100000000000009"/>
    <n v="8.25"/>
    <n v="1.46"/>
    <n v="9.39"/>
    <n v="0"/>
    <n v="0.31"/>
    <x v="0"/>
    <m/>
    <m/>
    <n v="7"/>
    <n v="0"/>
  </r>
  <r>
    <s v="RX003304"/>
    <d v="2023-12-25T00:00:00"/>
    <s v="PT0018"/>
    <s v="DR002"/>
    <s v="Dr. Michael Torres"/>
    <s v="Cardiology"/>
    <s v="RX003"/>
    <s v="Community Care Pharmacy"/>
    <s v="Worcester"/>
    <s v="MA"/>
    <s v="00093-7193-98"/>
    <m/>
    <x v="3"/>
    <s v="Statin"/>
    <n v="90"/>
    <n v="85"/>
    <x v="0"/>
    <n v="1"/>
    <n v="0"/>
    <s v="PBM004"/>
    <x v="1"/>
    <s v="COMMERCIAL"/>
    <s v="MAC"/>
    <n v="18.2"/>
    <n v="14.56"/>
    <n v="27.39"/>
    <n v="1.8"/>
    <n v="29.19"/>
    <n v="24.52"/>
    <n v="4.67"/>
    <n v="40.51"/>
    <n v="0"/>
    <n v="-11.31"/>
    <x v="0"/>
    <m/>
    <m/>
    <n v="10"/>
    <n v="1"/>
  </r>
  <r>
    <s v="RX003305"/>
    <d v="2024-04-02T00:00:00"/>
    <s v="PT0096"/>
    <s v="DR004"/>
    <s v="Dr. James Williams"/>
    <s v="Primary Care"/>
    <s v="RX004"/>
    <s v="Health Plus Pharmacy"/>
    <s v="Cambridge"/>
    <s v="MA"/>
    <s v="68382-0035-01"/>
    <m/>
    <x v="2"/>
    <s v="CCB"/>
    <n v="30"/>
    <n v="29"/>
    <x v="0"/>
    <n v="1"/>
    <n v="1"/>
    <s v="PBM001"/>
    <x v="0"/>
    <s v="COMMERCIAL"/>
    <s v="MAC"/>
    <n v="7.2"/>
    <n v="5.76"/>
    <n v="3.22"/>
    <n v="1.78"/>
    <n v="5"/>
    <n v="4.3499999999999996"/>
    <n v="1"/>
    <n v="5.24"/>
    <n v="0"/>
    <n v="-0.24"/>
    <x v="0"/>
    <m/>
    <m/>
    <n v="10"/>
    <n v="0"/>
  </r>
  <r>
    <s v="RX003306"/>
    <d v="2024-04-08T00:00:00"/>
    <s v="PT0024"/>
    <s v="DR004"/>
    <s v="Dr. James Williams"/>
    <s v="Primary Care"/>
    <s v="RX002"/>
    <s v="Westside Rx"/>
    <s v="Springfield"/>
    <s v="MA"/>
    <s v="00085-1234-01"/>
    <m/>
    <x v="4"/>
    <s v="ACE Inhibitor"/>
    <n v="90"/>
    <n v="94"/>
    <x v="0"/>
    <n v="1"/>
    <n v="0"/>
    <s v="PBM001"/>
    <x v="0"/>
    <s v="COMMERCIAL"/>
    <s v="MAC"/>
    <n v="8.5"/>
    <n v="6.8"/>
    <n v="5.44"/>
    <n v="1.78"/>
    <n v="7.22"/>
    <n v="6.28"/>
    <n v="1"/>
    <n v="6.03"/>
    <n v="0"/>
    <n v="1.19"/>
    <x v="0"/>
    <m/>
    <m/>
    <n v="5"/>
    <n v="0"/>
  </r>
  <r>
    <s v="RX003307"/>
    <d v="2024-09-22T00:00:00"/>
    <s v="PT0113"/>
    <s v="DR002"/>
    <s v="Dr. Michael Torres"/>
    <s v="Cardiology"/>
    <s v="RX002"/>
    <s v="Westside Rx"/>
    <s v="Springfield"/>
    <s v="MA"/>
    <s v="00093-7193-98"/>
    <m/>
    <x v="3"/>
    <s v="Statin"/>
    <n v="30"/>
    <n v="30"/>
    <x v="0"/>
    <n v="1"/>
    <n v="1"/>
    <s v="PBM003"/>
    <x v="3"/>
    <s v="COMMERCIAL"/>
    <s v="MAC"/>
    <n v="18.2"/>
    <n v="14.56"/>
    <n v="8.24"/>
    <n v="1.78"/>
    <n v="10.02"/>
    <n v="8.82"/>
    <n v="1.2"/>
    <n v="13.17"/>
    <n v="0"/>
    <n v="-3.15"/>
    <x v="0"/>
    <m/>
    <m/>
    <n v="11"/>
    <n v="0"/>
  </r>
  <r>
    <s v="RX003308"/>
    <d v="2024-03-30T00:00:00"/>
    <s v="PT0096"/>
    <s v="DR001"/>
    <s v="Dr. Sarah Chen"/>
    <s v="Internal Medicine"/>
    <s v="RX003"/>
    <s v="Community Care Pharmacy"/>
    <s v="Worcester"/>
    <s v="MA"/>
    <s v="61269-0435-01"/>
    <m/>
    <x v="14"/>
    <s v="Biguanide"/>
    <n v="90"/>
    <n v="89"/>
    <x v="0"/>
    <n v="1"/>
    <n v="0"/>
    <s v="PBM002"/>
    <x v="2"/>
    <s v="COMMERCIAL"/>
    <s v="MAC"/>
    <n v="12.4"/>
    <n v="9.92"/>
    <n v="7.18"/>
    <n v="1.79"/>
    <n v="8.9700000000000006"/>
    <n v="7.62"/>
    <n v="1.35"/>
    <n v="9.34"/>
    <n v="0"/>
    <n v="-0.37"/>
    <x v="0"/>
    <m/>
    <m/>
    <n v="1"/>
    <n v="0"/>
  </r>
  <r>
    <s v="RX003309"/>
    <d v="2023-03-30T00:00:00"/>
    <s v="PT0106"/>
    <s v="DR003"/>
    <s v="Dr. Priya Patel"/>
    <s v="Endocrinology"/>
    <s v="RX004"/>
    <s v="Health Plus Pharmacy"/>
    <s v="Cambridge"/>
    <s v="MA"/>
    <s v="00002-4415-85"/>
    <s v="Trulicity 1.5mg"/>
    <x v="17"/>
    <s v="GLP-1"/>
    <n v="28"/>
    <n v="28"/>
    <x v="1"/>
    <n v="4"/>
    <n v="0"/>
    <s v="PBM001"/>
    <x v="0"/>
    <s v="COMMERCIAL"/>
    <s v="MAC"/>
    <n v="918"/>
    <n v="780.3"/>
    <n v="756.5"/>
    <n v="1.78"/>
    <n v="758.28"/>
    <n v="659.7"/>
    <n v="98.58"/>
    <n v="690.89"/>
    <n v="0"/>
    <n v="67.39"/>
    <x v="0"/>
    <m/>
    <m/>
    <n v="8"/>
    <n v="0"/>
  </r>
  <r>
    <s v="RX003310"/>
    <d v="2024-04-01T00:00:00"/>
    <s v="PT0062"/>
    <s v="DR002"/>
    <s v="Dr. Michael Torres"/>
    <s v="Cardiology"/>
    <s v="RX004"/>
    <s v="Health Plus Pharmacy"/>
    <s v="Cambridge"/>
    <s v="MA"/>
    <s v="00002-4415-85"/>
    <s v="Trulicity 1.5mg"/>
    <x v="17"/>
    <s v="GLP-1"/>
    <n v="28"/>
    <n v="27"/>
    <x v="1"/>
    <n v="4"/>
    <n v="0"/>
    <s v="PBM004"/>
    <x v="1"/>
    <s v="COMMERCIAL"/>
    <s v="MAC"/>
    <n v="918"/>
    <n v="780.3"/>
    <n v="754.07"/>
    <n v="1.8"/>
    <n v="755.87"/>
    <n v="634.92999999999995"/>
    <n v="120.94"/>
    <n v="719.94"/>
    <n v="0"/>
    <n v="35.93"/>
    <x v="0"/>
    <m/>
    <m/>
    <n v="4"/>
    <n v="0"/>
  </r>
  <r>
    <s v="RX003311"/>
    <d v="2023-07-17T00:00:00"/>
    <s v="PT0017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90"/>
    <x v="0"/>
    <n v="1"/>
    <n v="1"/>
    <s v="PBM001"/>
    <x v="0"/>
    <s v="COMMERCIAL"/>
    <s v="MAC"/>
    <n v="8.5"/>
    <n v="6.8"/>
    <n v="4.8600000000000003"/>
    <n v="1.78"/>
    <n v="6.64"/>
    <n v="5.78"/>
    <n v="1"/>
    <n v="5.99"/>
    <n v="0"/>
    <n v="0.65"/>
    <x v="0"/>
    <m/>
    <m/>
    <n v="5"/>
    <n v="0"/>
  </r>
  <r>
    <s v="RX003312"/>
    <d v="2024-08-06T00:00:00"/>
    <s v="PT0059"/>
    <s v="DR002"/>
    <s v="Dr. Michael Torres"/>
    <s v="Cardiology"/>
    <s v="RX003"/>
    <s v="Community Care Pharmacy"/>
    <s v="Worcester"/>
    <s v="MA"/>
    <s v="00093-0892-01"/>
    <m/>
    <x v="0"/>
    <s v="Antiplatelet"/>
    <n v="90"/>
    <n v="88"/>
    <x v="0"/>
    <n v="1"/>
    <n v="0"/>
    <s v="PBM003"/>
    <x v="3"/>
    <s v="COMMERCIAL"/>
    <s v="MAC"/>
    <n v="14.8"/>
    <n v="11.84"/>
    <n v="23.79"/>
    <n v="1.78"/>
    <n v="25.57"/>
    <n v="22.5"/>
    <n v="3.07"/>
    <n v="32.5"/>
    <n v="0"/>
    <n v="-6.93"/>
    <x v="0"/>
    <m/>
    <m/>
    <n v="4"/>
    <n v="1"/>
  </r>
  <r>
    <s v="RX003313"/>
    <d v="2024-04-04T00:00:00"/>
    <s v="PT0081"/>
    <s v="DR005"/>
    <s v="Dr. Lisa Johnson"/>
    <s v="Oncology"/>
    <s v="RX002"/>
    <s v="Westside Rx"/>
    <s v="Springfield"/>
    <s v="MA"/>
    <s v="00003-0208-11"/>
    <s v="Jardiance 25mg"/>
    <x v="5"/>
    <s v="SGLT2i"/>
    <n v="30"/>
    <n v="31"/>
    <x v="1"/>
    <n v="4"/>
    <n v="0"/>
    <s v="PBM003"/>
    <x v="3"/>
    <s v="COMMERCIAL"/>
    <s v="MAC"/>
    <n v="564"/>
    <n v="479.4"/>
    <n v="479.7"/>
    <n v="1.78"/>
    <n v="481.48"/>
    <n v="423.7"/>
    <n v="57.78"/>
    <n v="450.21"/>
    <n v="0"/>
    <n v="31.27"/>
    <x v="0"/>
    <m/>
    <m/>
    <n v="9"/>
    <n v="0"/>
  </r>
  <r>
    <s v="RX003314"/>
    <d v="2024-02-12T00:00:00"/>
    <s v="PT0099"/>
    <s v="DR004"/>
    <s v="Dr. James Williams"/>
    <s v="Primary Care"/>
    <s v="RX003"/>
    <s v="Community Care Pharmacy"/>
    <s v="Worcester"/>
    <s v="MA"/>
    <s v="00071-0155-23"/>
    <s v="Lipitor"/>
    <x v="3"/>
    <s v="Statin"/>
    <n v="30"/>
    <n v="30"/>
    <x v="1"/>
    <n v="2"/>
    <n v="2"/>
    <s v="PBM002"/>
    <x v="2"/>
    <s v="COMMERCIAL"/>
    <s v="MAC"/>
    <n v="185.4"/>
    <n v="157.59"/>
    <n v="154.27000000000001"/>
    <n v="1.79"/>
    <n v="156.06"/>
    <n v="132.65"/>
    <n v="23.41"/>
    <n v="147.34"/>
    <n v="0"/>
    <n v="8.7200000000000006"/>
    <x v="0"/>
    <m/>
    <m/>
    <n v="8"/>
    <n v="0"/>
  </r>
  <r>
    <s v="RX003315"/>
    <d v="2023-03-05T00:00:00"/>
    <s v="PT0093"/>
    <s v="DR004"/>
    <s v="Dr. James Williams"/>
    <s v="Primary Care"/>
    <s v="RX002"/>
    <s v="Westside Rx"/>
    <s v="Springfield"/>
    <s v="MA"/>
    <s v="00085-1234-01"/>
    <m/>
    <x v="4"/>
    <s v="ACE Inhibitor"/>
    <n v="90"/>
    <n v="86"/>
    <x v="0"/>
    <n v="1"/>
    <n v="2"/>
    <s v="MCR001"/>
    <x v="5"/>
    <s v="GOVERNMENT"/>
    <s v="MAC"/>
    <n v="8.5"/>
    <n v="6.8"/>
    <n v="4.1500000000000004"/>
    <n v="1.77"/>
    <n v="5.92"/>
    <n v="4.7300000000000004"/>
    <n v="1.18"/>
    <n v="6.31"/>
    <n v="0"/>
    <n v="-0.4"/>
    <x v="0"/>
    <m/>
    <m/>
    <n v="5"/>
    <n v="0"/>
  </r>
  <r>
    <s v="RX003316"/>
    <d v="2023-01-26T00:00:00"/>
    <s v="PT0092"/>
    <s v="DR002"/>
    <s v="Dr. Michael Torres"/>
    <s v="Cardiology"/>
    <s v="RX003"/>
    <s v="Community Care Pharmacy"/>
    <s v="Worcester"/>
    <s v="MA"/>
    <s v="50458-0579-30"/>
    <s v="Xarelto 20mg"/>
    <x v="13"/>
    <s v="Anticoagulant"/>
    <n v="90"/>
    <n v="87"/>
    <x v="1"/>
    <n v="3"/>
    <n v="0"/>
    <s v="PBM002"/>
    <x v="2"/>
    <s v="COMMERCIAL"/>
    <s v="MAC"/>
    <n v="558"/>
    <n v="474.3"/>
    <n v="1393.49"/>
    <n v="1.79"/>
    <n v="1395.28"/>
    <n v="1185.99"/>
    <n v="209.29"/>
    <n v="1311.85"/>
    <n v="0"/>
    <n v="83.44"/>
    <x v="0"/>
    <m/>
    <m/>
    <n v="2"/>
    <n v="0"/>
  </r>
  <r>
    <s v="RX003317"/>
    <d v="2023-01-08T00:00:00"/>
    <s v="PT0114"/>
    <s v="DR005"/>
    <s v="Dr. Lisa Johnson"/>
    <s v="Oncology"/>
    <s v="RX003"/>
    <s v="Community Care Pharmacy"/>
    <s v="Worcester"/>
    <s v="MA"/>
    <s v="00071-0155-23"/>
    <s v="Lipitor"/>
    <x v="3"/>
    <s v="Statin"/>
    <n v="30"/>
    <n v="30"/>
    <x v="1"/>
    <n v="2"/>
    <n v="1"/>
    <s v="PBM004"/>
    <x v="1"/>
    <s v="COMMERCIAL"/>
    <s v="MAC"/>
    <n v="185.4"/>
    <n v="157.59"/>
    <n v="155.55000000000001"/>
    <n v="1.8"/>
    <n v="157.35"/>
    <n v="132.16999999999999"/>
    <n v="25.18"/>
    <n v="148.63999999999999"/>
    <n v="0"/>
    <n v="8.7100000000000009"/>
    <x v="0"/>
    <m/>
    <m/>
    <n v="9"/>
    <n v="1"/>
  </r>
  <r>
    <s v="RX003318"/>
    <d v="2024-05-14T00:00:00"/>
    <s v="PT0058"/>
    <s v="DR002"/>
    <s v="Dr. Michael Torres"/>
    <s v="Cardiology"/>
    <s v="RX003"/>
    <s v="Community Care Pharmacy"/>
    <s v="Worcester"/>
    <s v="MA"/>
    <s v="68382-0035-01"/>
    <m/>
    <x v="2"/>
    <s v="CCB"/>
    <n v="90"/>
    <n v="90"/>
    <x v="0"/>
    <n v="1"/>
    <n v="0"/>
    <s v="PBM002"/>
    <x v="2"/>
    <s v="COMMERCIAL"/>
    <s v="MAC"/>
    <n v="7.2"/>
    <n v="5.76"/>
    <n v="11.51"/>
    <n v="1.79"/>
    <n v="13.3"/>
    <n v="11.31"/>
    <n v="2"/>
    <n v="15.38"/>
    <n v="0"/>
    <n v="-2.08"/>
    <x v="0"/>
    <m/>
    <m/>
    <n v="8"/>
    <n v="1"/>
  </r>
  <r>
    <s v="RX003319"/>
    <d v="2023-03-08T00:00:00"/>
    <s v="PT0031"/>
    <s v="DR002"/>
    <s v="Dr. Michael Torres"/>
    <s v="Cardiology"/>
    <s v="RX004"/>
    <s v="Health Plus Pharmacy"/>
    <s v="Cambridge"/>
    <s v="MA"/>
    <s v="00591-3622-19"/>
    <m/>
    <x v="12"/>
    <s v="PPI"/>
    <n v="30"/>
    <n v="30"/>
    <x v="0"/>
    <n v="1"/>
    <n v="1"/>
    <s v="PBM001"/>
    <x v="0"/>
    <s v="COMMERCIAL"/>
    <s v="MAC"/>
    <n v="6.9"/>
    <n v="5.52"/>
    <n v="4.32"/>
    <n v="1.78"/>
    <n v="6.1"/>
    <n v="5.31"/>
    <n v="1"/>
    <n v="5.28"/>
    <n v="0"/>
    <n v="0.83"/>
    <x v="0"/>
    <m/>
    <m/>
    <n v="4"/>
    <n v="1"/>
  </r>
  <r>
    <s v="RX003320"/>
    <d v="2024-12-08T00:00:00"/>
    <s v="PT0016"/>
    <s v="DR005"/>
    <s v="Dr. Lisa Johnson"/>
    <s v="Oncology"/>
    <s v="RX001"/>
    <s v="Main St Pharmacy"/>
    <s v="Boston"/>
    <s v="MA"/>
    <s v="00093-0892-01"/>
    <m/>
    <x v="0"/>
    <s v="Antiplatelet"/>
    <n v="30"/>
    <n v="29"/>
    <x v="0"/>
    <n v="1"/>
    <n v="0"/>
    <s v="PBM001"/>
    <x v="0"/>
    <s v="COMMERCIAL"/>
    <s v="MAC"/>
    <n v="14.8"/>
    <n v="11.84"/>
    <n v="7.74"/>
    <n v="1.78"/>
    <n v="9.52"/>
    <n v="8.2799999999999994"/>
    <n v="1.24"/>
    <n v="11.24"/>
    <n v="0"/>
    <n v="-1.72"/>
    <x v="0"/>
    <m/>
    <m/>
    <n v="6"/>
    <n v="0"/>
  </r>
  <r>
    <s v="RX003321"/>
    <d v="2024-02-07T00:00:00"/>
    <s v="PT0060"/>
    <s v="DR004"/>
    <s v="Dr. James Williams"/>
    <s v="Primary Care"/>
    <s v="RX004"/>
    <s v="Health Plus Pharmacy"/>
    <s v="Cambridge"/>
    <s v="MA"/>
    <s v="00007-4102-20"/>
    <s v="Plavix 75mg"/>
    <x v="0"/>
    <s v="Antiplatelet"/>
    <n v="90"/>
    <n v="90"/>
    <x v="1"/>
    <n v="2"/>
    <n v="0"/>
    <s v="PBM004"/>
    <x v="1"/>
    <s v="COMMERCIAL"/>
    <s v="MAC"/>
    <n v="174"/>
    <n v="147.9"/>
    <n v="438.43"/>
    <n v="1.8"/>
    <n v="440.23"/>
    <n v="369.8"/>
    <n v="70.44"/>
    <n v="397.65"/>
    <n v="0"/>
    <n v="42.58"/>
    <x v="0"/>
    <m/>
    <m/>
    <n v="4"/>
    <n v="0"/>
  </r>
  <r>
    <s v="RX003322"/>
    <d v="2023-02-13T00:00:00"/>
    <s v="PT0057"/>
    <s v="DR004"/>
    <s v="Dr. James Williams"/>
    <s v="Primary Care"/>
    <s v="RX004"/>
    <s v="Health Plus Pharmacy"/>
    <s v="Cambridge"/>
    <s v="MA"/>
    <s v="00093-0892-01"/>
    <m/>
    <x v="0"/>
    <s v="Antiplatelet"/>
    <n v="30"/>
    <n v="28"/>
    <x v="0"/>
    <n v="1"/>
    <n v="0"/>
    <s v="MCD001"/>
    <x v="4"/>
    <s v="GOVERNMENT"/>
    <s v="NADAC"/>
    <n v="14.8"/>
    <n v="11.84"/>
    <n v="11.25"/>
    <n v="0.06"/>
    <n v="11.3"/>
    <n v="8.14"/>
    <n v="3.17"/>
    <n v="10.84"/>
    <n v="0"/>
    <n v="0.47"/>
    <x v="0"/>
    <m/>
    <m/>
    <n v="5"/>
    <n v="0"/>
  </r>
  <r>
    <s v="RX003323"/>
    <d v="2023-07-16T00:00:00"/>
    <s v="PT0004"/>
    <s v="DR002"/>
    <s v="Dr. Michael Torres"/>
    <s v="Cardiology"/>
    <s v="RX003"/>
    <s v="Community Care Pharmacy"/>
    <s v="Worcester"/>
    <s v="MA"/>
    <s v="00093-7193-98"/>
    <m/>
    <x v="3"/>
    <s v="Statin"/>
    <n v="30"/>
    <n v="30"/>
    <x v="0"/>
    <n v="1"/>
    <n v="0"/>
    <s v="PBM003"/>
    <x v="3"/>
    <s v="COMMERCIAL"/>
    <s v="MAC"/>
    <n v="18.2"/>
    <n v="14.56"/>
    <n v="10.18"/>
    <n v="1.78"/>
    <n v="11.96"/>
    <n v="10.53"/>
    <n v="1.44"/>
    <n v="12.89"/>
    <n v="0"/>
    <n v="-0.92"/>
    <x v="0"/>
    <m/>
    <m/>
    <n v="3"/>
    <n v="0"/>
  </r>
  <r>
    <s v="RX003324"/>
    <d v="2024-05-04T00:00:00"/>
    <s v="PT0113"/>
    <s v="DR003"/>
    <s v="Dr. Priya Patel"/>
    <s v="Endocrinology"/>
    <s v="RX002"/>
    <s v="Westside Rx"/>
    <s v="Springfield"/>
    <s v="MA"/>
    <s v="00169-3671-12"/>
    <s v="Victoza 1.2mg"/>
    <x v="11"/>
    <s v="GLP-1"/>
    <n v="30"/>
    <n v="29"/>
    <x v="1"/>
    <n v="4"/>
    <n v="2"/>
    <s v="PBM002"/>
    <x v="2"/>
    <s v="COMMERCIAL"/>
    <s v="MAC"/>
    <n v="612"/>
    <n v="520.20000000000005"/>
    <n v="523.97"/>
    <n v="1.79"/>
    <n v="525.76"/>
    <n v="446.9"/>
    <n v="78.86"/>
    <n v="460.84"/>
    <n v="0"/>
    <n v="64.92"/>
    <x v="0"/>
    <m/>
    <m/>
    <n v="1"/>
    <n v="0"/>
  </r>
  <r>
    <s v="RX003325"/>
    <d v="2024-09-10T00:00:00"/>
    <s v="PT0084"/>
    <s v="DR001"/>
    <s v="Dr. Sarah Chen"/>
    <s v="Internal Medicine"/>
    <s v="RX004"/>
    <s v="Health Plus Pharmacy"/>
    <s v="Cambridge"/>
    <s v="MA"/>
    <s v="00591-3622-19"/>
    <m/>
    <x v="12"/>
    <s v="PPI"/>
    <n v="30"/>
    <n v="29"/>
    <x v="0"/>
    <n v="1"/>
    <n v="1"/>
    <s v="PBM002"/>
    <x v="2"/>
    <s v="COMMERCIAL"/>
    <s v="MAC"/>
    <n v="6.9"/>
    <n v="5.52"/>
    <n v="3.07"/>
    <n v="1.79"/>
    <n v="4.8600000000000003"/>
    <n v="4.13"/>
    <n v="1"/>
    <n v="5.08"/>
    <n v="0"/>
    <n v="-0.22"/>
    <x v="0"/>
    <m/>
    <m/>
    <n v="1"/>
    <n v="1"/>
  </r>
  <r>
    <s v="RX003326"/>
    <d v="2023-09-07T00:00:00"/>
    <s v="PT0042"/>
    <s v="DR003"/>
    <s v="Dr. Priya Patel"/>
    <s v="Endocrinology"/>
    <s v="RX003"/>
    <s v="Community Care Pharmacy"/>
    <s v="Worcester"/>
    <s v="MA"/>
    <s v="00003-0208-11"/>
    <s v="Jardiance 25mg"/>
    <x v="5"/>
    <s v="SGLT2i"/>
    <n v="30"/>
    <n v="31"/>
    <x v="1"/>
    <n v="4"/>
    <n v="2"/>
    <s v="PBM002"/>
    <x v="2"/>
    <s v="COMMERCIAL"/>
    <s v="MAC"/>
    <n v="564"/>
    <n v="479.4"/>
    <n v="464.97"/>
    <n v="1.79"/>
    <n v="466.76"/>
    <n v="396.74"/>
    <n v="70.010000000000005"/>
    <n v="428.83"/>
    <n v="0"/>
    <n v="37.92"/>
    <x v="2"/>
    <m/>
    <m/>
    <n v="3"/>
    <n v="1"/>
  </r>
  <r>
    <s v="RX003327"/>
    <d v="2023-02-03T00:00:00"/>
    <s v="PT0110"/>
    <s v="DR001"/>
    <s v="Dr. Sarah Chen"/>
    <s v="Internal Medicine"/>
    <s v="RX002"/>
    <s v="Westside Rx"/>
    <s v="Springfield"/>
    <s v="MA"/>
    <s v="00002-4415-85"/>
    <s v="Trulicity 1.5mg"/>
    <x v="17"/>
    <s v="GLP-1"/>
    <n v="28"/>
    <n v="28"/>
    <x v="1"/>
    <n v="4"/>
    <n v="0"/>
    <s v="MCR001"/>
    <x v="5"/>
    <s v="GOVERNMENT"/>
    <s v="MAC"/>
    <n v="918"/>
    <n v="780.3"/>
    <n v="778.47"/>
    <n v="1.77"/>
    <n v="780.24"/>
    <n v="624.19000000000005"/>
    <n v="156.05000000000001"/>
    <n v="709.66"/>
    <n v="46.95"/>
    <n v="23.62"/>
    <x v="0"/>
    <m/>
    <m/>
    <n v="9"/>
    <n v="0"/>
  </r>
  <r>
    <s v="RX003328"/>
    <d v="2023-02-13T00:00:00"/>
    <s v="PT0093"/>
    <s v="DR004"/>
    <s v="Dr. James Williams"/>
    <s v="Primary Care"/>
    <s v="RX004"/>
    <s v="Health Plus Pharmacy"/>
    <s v="Cambridge"/>
    <s v="MA"/>
    <s v="00007-4102-20"/>
    <s v="Plavix 75mg"/>
    <x v="0"/>
    <s v="Antiplatelet"/>
    <n v="30"/>
    <n v="28"/>
    <x v="1"/>
    <n v="2"/>
    <n v="0"/>
    <s v="MCR001"/>
    <x v="5"/>
    <s v="GOVERNMENT"/>
    <s v="MAC"/>
    <n v="174"/>
    <n v="147.9"/>
    <n v="146.30000000000001"/>
    <n v="1.77"/>
    <n v="148.07"/>
    <n v="118.45"/>
    <n v="29.61"/>
    <n v="137.24"/>
    <n v="8.59"/>
    <n v="2.23"/>
    <x v="0"/>
    <m/>
    <m/>
    <n v="1"/>
    <n v="0"/>
  </r>
  <r>
    <s v="RX003329"/>
    <d v="2024-02-02T00:00:00"/>
    <s v="PT0079"/>
    <s v="DR003"/>
    <s v="Dr. Priya Patel"/>
    <s v="Endocrinology"/>
    <s v="RX003"/>
    <s v="Community Care Pharmacy"/>
    <s v="Worcester"/>
    <s v="MA"/>
    <s v="00003-0208-11"/>
    <s v="Jardiance 25mg"/>
    <x v="5"/>
    <s v="SGLT2i"/>
    <n v="30"/>
    <n v="30"/>
    <x v="1"/>
    <n v="4"/>
    <n v="1"/>
    <s v="PBM001"/>
    <x v="0"/>
    <s v="COMMERCIAL"/>
    <s v="MAC"/>
    <n v="564"/>
    <n v="479.4"/>
    <n v="467.32"/>
    <n v="1.78"/>
    <n v="469.1"/>
    <n v="408.11"/>
    <n v="60.98"/>
    <n v="459.62"/>
    <n v="0"/>
    <n v="9.48"/>
    <x v="2"/>
    <m/>
    <m/>
    <n v="3"/>
    <n v="0"/>
  </r>
  <r>
    <s v="RX003330"/>
    <d v="2023-11-13T00:00:00"/>
    <s v="PT0085"/>
    <s v="DR003"/>
    <s v="Dr. Priya Patel"/>
    <s v="Endocrinology"/>
    <s v="RX003"/>
    <s v="Community Care Pharmacy"/>
    <s v="Worcester"/>
    <s v="MA"/>
    <s v="00085-1234-01"/>
    <m/>
    <x v="4"/>
    <s v="ACE Inhibitor"/>
    <n v="90"/>
    <n v="89"/>
    <x v="0"/>
    <n v="1"/>
    <n v="2"/>
    <s v="PBM002"/>
    <x v="2"/>
    <s v="COMMERCIAL"/>
    <s v="MAC"/>
    <n v="8.5"/>
    <n v="6.8"/>
    <n v="4.5999999999999996"/>
    <n v="1.79"/>
    <n v="6.39"/>
    <n v="5.43"/>
    <n v="1"/>
    <n v="6.06"/>
    <n v="0"/>
    <n v="0.34"/>
    <x v="0"/>
    <m/>
    <m/>
    <n v="6"/>
    <n v="0"/>
  </r>
  <r>
    <s v="RX003331"/>
    <d v="2024-12-27T00:00:00"/>
    <s v="PT0019"/>
    <s v="DR004"/>
    <s v="Dr. James Williams"/>
    <s v="Primary Care"/>
    <s v="RX001"/>
    <s v="Main St Pharmacy"/>
    <s v="Boston"/>
    <s v="MA"/>
    <s v="00078-0467-15"/>
    <s v="Entresto 49/51"/>
    <x v="16"/>
    <s v="ARNI"/>
    <n v="30"/>
    <n v="30"/>
    <x v="1"/>
    <n v="4"/>
    <n v="2"/>
    <s v="PBM003"/>
    <x v="3"/>
    <s v="COMMERCIAL"/>
    <s v="MAC"/>
    <n v="618"/>
    <n v="525.29999999999995"/>
    <n v="510.03"/>
    <n v="1.78"/>
    <n v="511.81"/>
    <n v="450.4"/>
    <n v="61.42"/>
    <n v="489.71"/>
    <n v="0"/>
    <n v="22.1"/>
    <x v="0"/>
    <m/>
    <m/>
    <n v="1"/>
    <n v="0"/>
  </r>
  <r>
    <s v="RX003332"/>
    <d v="2023-02-21T00:00:00"/>
    <s v="PT0074"/>
    <s v="DR003"/>
    <s v="Dr. Priya Patel"/>
    <s v="Endocrinology"/>
    <s v="RX002"/>
    <s v="Westside Rx"/>
    <s v="Springfield"/>
    <s v="MA"/>
    <s v="00003-0894-20"/>
    <s v="Eliquis 5mg"/>
    <x v="10"/>
    <s v="Anticoagulant"/>
    <n v="30"/>
    <n v="30"/>
    <x v="1"/>
    <n v="3"/>
    <n v="0"/>
    <s v="PBM003"/>
    <x v="3"/>
    <s v="COMMERCIAL"/>
    <s v="MAC"/>
    <n v="594"/>
    <n v="504.9"/>
    <n v="497.97"/>
    <n v="1.78"/>
    <n v="499.75"/>
    <n v="439.78"/>
    <n v="59.97"/>
    <n v="452.01"/>
    <n v="0"/>
    <n v="47.74"/>
    <x v="0"/>
    <m/>
    <m/>
    <n v="1"/>
    <n v="1"/>
  </r>
  <r>
    <s v="RX003333"/>
    <d v="2024-09-21T00:00:00"/>
    <s v="PT0107"/>
    <s v="DR005"/>
    <s v="Dr. Lisa Johnson"/>
    <s v="Oncology"/>
    <s v="RX002"/>
    <s v="Westside Rx"/>
    <s v="Springfield"/>
    <s v="MA"/>
    <s v="00006-0021-31"/>
    <s v="Januvia 100mg"/>
    <x v="15"/>
    <s v="DPP-4"/>
    <n v="30"/>
    <n v="31"/>
    <x v="1"/>
    <n v="3"/>
    <n v="0"/>
    <s v="PBM001"/>
    <x v="0"/>
    <s v="COMMERCIAL"/>
    <s v="MAC"/>
    <n v="492"/>
    <n v="418.2"/>
    <n v="406.97"/>
    <n v="1.78"/>
    <n v="408.75"/>
    <n v="355.61"/>
    <n v="53.14"/>
    <n v="390.44"/>
    <n v="0"/>
    <n v="18.309999999999999"/>
    <x v="0"/>
    <m/>
    <m/>
    <n v="10"/>
    <n v="0"/>
  </r>
  <r>
    <s v="RX003334"/>
    <d v="2024-05-16T00:00:00"/>
    <s v="PT0097"/>
    <s v="DR003"/>
    <s v="Dr. Priya Patel"/>
    <s v="Endocrinology"/>
    <s v="RX003"/>
    <s v="Community Care Pharmacy"/>
    <s v="Worcester"/>
    <s v="MA"/>
    <s v="68382-0035-01"/>
    <m/>
    <x v="2"/>
    <s v="CCB"/>
    <n v="30"/>
    <n v="28"/>
    <x v="0"/>
    <n v="1"/>
    <n v="0"/>
    <s v="PBM002"/>
    <x v="2"/>
    <s v="COMMERCIAL"/>
    <s v="MAC"/>
    <n v="7.2"/>
    <n v="5.76"/>
    <n v="0"/>
    <n v="0"/>
    <n v="0"/>
    <n v="0"/>
    <n v="0"/>
    <n v="0"/>
    <n v="0"/>
    <n v="0"/>
    <x v="1"/>
    <n v="75"/>
    <s v="Prior Authorization Required"/>
    <n v="6"/>
    <n v="0"/>
  </r>
  <r>
    <s v="RX003335"/>
    <d v="2023-12-01T00:00:00"/>
    <s v="PT0011"/>
    <s v="DR001"/>
    <s v="Dr. Sarah Chen"/>
    <s v="Internal Medicine"/>
    <s v="RX001"/>
    <s v="Main St Pharmacy"/>
    <s v="Boston"/>
    <s v="MA"/>
    <s v="00006-0021-31"/>
    <s v="Januvia 100mg"/>
    <x v="15"/>
    <s v="DPP-4"/>
    <n v="30"/>
    <n v="30"/>
    <x v="1"/>
    <n v="3"/>
    <n v="1"/>
    <s v="PBM001"/>
    <x v="0"/>
    <s v="COMMERCIAL"/>
    <s v="MAC"/>
    <n v="492"/>
    <n v="418.2"/>
    <n v="406"/>
    <n v="1.78"/>
    <n v="407.78"/>
    <n v="354.76"/>
    <n v="53.01"/>
    <n v="387.62"/>
    <n v="0"/>
    <n v="20.16"/>
    <x v="0"/>
    <m/>
    <m/>
    <n v="4"/>
    <n v="1"/>
  </r>
  <r>
    <s v="RX003336"/>
    <d v="2023-09-26T00:00:00"/>
    <s v="PT0045"/>
    <s v="DR004"/>
    <s v="Dr. James Williams"/>
    <s v="Primary Care"/>
    <s v="RX003"/>
    <s v="Community Care Pharmacy"/>
    <s v="Worcester"/>
    <s v="MA"/>
    <s v="00169-3671-12"/>
    <s v="Victoza 1.2mg"/>
    <x v="11"/>
    <s v="GLP-1"/>
    <n v="90"/>
    <n v="87"/>
    <x v="1"/>
    <n v="4"/>
    <n v="0"/>
    <s v="PBM001"/>
    <x v="0"/>
    <s v="COMMERCIAL"/>
    <s v="MAC"/>
    <n v="612"/>
    <n v="520.20000000000005"/>
    <n v="1514.16"/>
    <n v="1.78"/>
    <n v="1515.94"/>
    <n v="1318.87"/>
    <n v="197.07"/>
    <n v="1390.14"/>
    <n v="0"/>
    <n v="125.8"/>
    <x v="0"/>
    <m/>
    <m/>
    <n v="10"/>
    <n v="0"/>
  </r>
  <r>
    <s v="RX003337"/>
    <d v="2023-04-21T00:00:00"/>
    <s v="PT0085"/>
    <s v="DR005"/>
    <s v="Dr. Lisa Johnson"/>
    <s v="Oncology"/>
    <s v="RX004"/>
    <s v="Health Plus Pharmacy"/>
    <s v="Cambridge"/>
    <s v="MA"/>
    <s v="00093-7193-98"/>
    <m/>
    <x v="3"/>
    <s v="Statin"/>
    <n v="30"/>
    <n v="28"/>
    <x v="0"/>
    <n v="1"/>
    <n v="2"/>
    <s v="PBM001"/>
    <x v="0"/>
    <s v="COMMERCIAL"/>
    <s v="MAC"/>
    <n v="18.2"/>
    <n v="14.56"/>
    <n v="11.62"/>
    <n v="1.78"/>
    <n v="13.4"/>
    <n v="11.66"/>
    <n v="1.74"/>
    <n v="13.63"/>
    <n v="0"/>
    <n v="-0.23"/>
    <x v="0"/>
    <m/>
    <m/>
    <n v="4"/>
    <n v="1"/>
  </r>
  <r>
    <s v="RX003338"/>
    <d v="2024-01-13T00:00:00"/>
    <s v="PT0004"/>
    <s v="DR001"/>
    <s v="Dr. Sarah Chen"/>
    <s v="Internal Medicine"/>
    <s v="RX002"/>
    <s v="Westside Rx"/>
    <s v="Springfield"/>
    <s v="MA"/>
    <s v="00093-0892-01"/>
    <m/>
    <x v="0"/>
    <s v="Antiplatelet"/>
    <n v="30"/>
    <n v="31"/>
    <x v="0"/>
    <n v="1"/>
    <n v="2"/>
    <s v="PBM002"/>
    <x v="2"/>
    <s v="COMMERCIAL"/>
    <s v="MAC"/>
    <n v="14.8"/>
    <n v="11.84"/>
    <n v="8.39"/>
    <n v="1.79"/>
    <n v="10.18"/>
    <n v="8.65"/>
    <n v="1.53"/>
    <n v="11.26"/>
    <n v="0"/>
    <n v="-1.08"/>
    <x v="0"/>
    <m/>
    <m/>
    <n v="1"/>
    <n v="0"/>
  </r>
  <r>
    <s v="RX003339"/>
    <d v="2024-11-08T00:00:00"/>
    <s v="PT0027"/>
    <s v="DR003"/>
    <s v="Dr. Priya Patel"/>
    <s v="Endocrinology"/>
    <s v="RX001"/>
    <s v="Main St Pharmacy"/>
    <s v="Boston"/>
    <s v="MA"/>
    <s v="50458-0579-30"/>
    <s v="Xarelto 20mg"/>
    <x v="13"/>
    <s v="Anticoagulant"/>
    <n v="90"/>
    <n v="90"/>
    <x v="1"/>
    <n v="3"/>
    <n v="0"/>
    <s v="PBM001"/>
    <x v="0"/>
    <s v="COMMERCIAL"/>
    <s v="MAC"/>
    <n v="558"/>
    <n v="474.3"/>
    <n v="1438.43"/>
    <n v="1.78"/>
    <n v="1440.21"/>
    <n v="1252.98"/>
    <n v="187.23"/>
    <n v="1301.46"/>
    <n v="0"/>
    <n v="138.76"/>
    <x v="0"/>
    <m/>
    <m/>
    <n v="3"/>
    <n v="0"/>
  </r>
  <r>
    <s v="RX003340"/>
    <d v="2023-01-04T00:00:00"/>
    <s v="PT0043"/>
    <s v="DR001"/>
    <s v="Dr. Sarah Chen"/>
    <s v="Internal Medicine"/>
    <s v="RX002"/>
    <s v="Westside Rx"/>
    <s v="Springfield"/>
    <s v="MA"/>
    <s v="00591-3622-19"/>
    <m/>
    <x v="12"/>
    <s v="PPI"/>
    <n v="30"/>
    <n v="29"/>
    <x v="0"/>
    <n v="1"/>
    <n v="0"/>
    <s v="PBM003"/>
    <x v="3"/>
    <s v="COMMERCIAL"/>
    <s v="MAC"/>
    <n v="6.9"/>
    <n v="5.52"/>
    <n v="4.34"/>
    <n v="1.78"/>
    <n v="6.12"/>
    <n v="5.39"/>
    <n v="1"/>
    <n v="5.04"/>
    <n v="0"/>
    <n v="1.08"/>
    <x v="2"/>
    <m/>
    <m/>
    <n v="0"/>
    <n v="0"/>
  </r>
  <r>
    <s v="RX003341"/>
    <d v="2023-11-12T00:00:00"/>
    <s v="PT0089"/>
    <s v="DR002"/>
    <s v="Dr. Michael Torres"/>
    <s v="Cardiology"/>
    <s v="RX004"/>
    <s v="Health Plus Pharmacy"/>
    <s v="Cambridge"/>
    <s v="MA"/>
    <s v="00003-0894-20"/>
    <s v="Eliquis 5mg"/>
    <x v="10"/>
    <s v="Anticoagulant"/>
    <n v="30"/>
    <n v="30"/>
    <x v="1"/>
    <n v="3"/>
    <n v="0"/>
    <s v="MCR001"/>
    <x v="5"/>
    <s v="GOVERNMENT"/>
    <s v="MAC"/>
    <n v="594"/>
    <n v="504.9"/>
    <n v="497.85"/>
    <n v="1.77"/>
    <n v="499.62"/>
    <n v="399.69"/>
    <n v="99.92"/>
    <n v="473.71"/>
    <n v="41.43"/>
    <n v="-15.52"/>
    <x v="0"/>
    <m/>
    <m/>
    <n v="4"/>
    <n v="0"/>
  </r>
  <r>
    <s v="RX003342"/>
    <d v="2024-12-18T00:00:00"/>
    <s v="PT0088"/>
    <s v="DR005"/>
    <s v="Dr. Lisa Johnson"/>
    <s v="Oncology"/>
    <s v="RX003"/>
    <s v="Community Care Pharmacy"/>
    <s v="Worcester"/>
    <s v="MA"/>
    <s v="00085-1234-01"/>
    <m/>
    <x v="4"/>
    <s v="ACE Inhibitor"/>
    <n v="90"/>
    <n v="89"/>
    <x v="0"/>
    <n v="1"/>
    <n v="1"/>
    <s v="PBM002"/>
    <x v="2"/>
    <s v="COMMERCIAL"/>
    <s v="MAC"/>
    <n v="8.5"/>
    <n v="6.8"/>
    <n v="4.3499999999999996"/>
    <n v="1.79"/>
    <n v="6.14"/>
    <n v="5.22"/>
    <n v="1"/>
    <n v="6.59"/>
    <n v="0"/>
    <n v="-0.45"/>
    <x v="0"/>
    <m/>
    <m/>
    <n v="4"/>
    <n v="1"/>
  </r>
  <r>
    <s v="RX003343"/>
    <d v="2023-04-13T00:00:00"/>
    <s v="PT0026"/>
    <s v="DR003"/>
    <s v="Dr. Priya Patel"/>
    <s v="Endocrinology"/>
    <s v="RX004"/>
    <s v="Health Plus Pharmacy"/>
    <s v="Cambridge"/>
    <s v="MA"/>
    <s v="61269-0435-01"/>
    <m/>
    <x v="14"/>
    <s v="Biguanide"/>
    <n v="90"/>
    <n v="90"/>
    <x v="0"/>
    <n v="1"/>
    <n v="0"/>
    <s v="MCR001"/>
    <x v="5"/>
    <s v="GOVERNMENT"/>
    <s v="MAC"/>
    <n v="12.4"/>
    <n v="9.92"/>
    <n v="7.04"/>
    <n v="1.77"/>
    <n v="8.81"/>
    <n v="7.05"/>
    <n v="1.76"/>
    <n v="8.91"/>
    <n v="0"/>
    <n v="-0.1"/>
    <x v="0"/>
    <m/>
    <m/>
    <n v="10"/>
    <n v="0"/>
  </r>
  <r>
    <s v="RX003344"/>
    <d v="2024-03-27T00:00:00"/>
    <s v="PT0010"/>
    <s v="DR004"/>
    <s v="Dr. James Williams"/>
    <s v="Primary Care"/>
    <s v="RX004"/>
    <s v="Health Plus Pharmacy"/>
    <s v="Cambridge"/>
    <s v="MA"/>
    <s v="00093-7193-98"/>
    <m/>
    <x v="3"/>
    <s v="Statin"/>
    <n v="30"/>
    <n v="31"/>
    <x v="0"/>
    <n v="1"/>
    <n v="2"/>
    <s v="PBM002"/>
    <x v="2"/>
    <s v="COMMERCIAL"/>
    <s v="MAC"/>
    <n v="18.2"/>
    <n v="14.56"/>
    <n v="10.48"/>
    <n v="1.79"/>
    <n v="12.27"/>
    <n v="10.43"/>
    <n v="1.84"/>
    <n v="13.28"/>
    <n v="0"/>
    <n v="-1.02"/>
    <x v="0"/>
    <m/>
    <m/>
    <n v="8"/>
    <n v="0"/>
  </r>
  <r>
    <s v="RX003345"/>
    <d v="2024-12-12T00:00:00"/>
    <s v="PT0002"/>
    <s v="DR003"/>
    <s v="Dr. Priya Patel"/>
    <s v="Endocrinology"/>
    <s v="RX001"/>
    <s v="Main St Pharmacy"/>
    <s v="Boston"/>
    <s v="MA"/>
    <s v="00173-0682-20"/>
    <s v="Advair Diskus 250/50"/>
    <x v="1"/>
    <s v="ICS/LABA"/>
    <n v="30"/>
    <n v="28"/>
    <x v="1"/>
    <n v="3"/>
    <n v="1"/>
    <s v="MCD001"/>
    <x v="4"/>
    <s v="GOVERNMENT"/>
    <s v="NADAC"/>
    <n v="384"/>
    <n v="326.39999999999998"/>
    <n v="310.08"/>
    <n v="1.55"/>
    <n v="311.63"/>
    <n v="224.37"/>
    <n v="87.26"/>
    <n v="291.47000000000003"/>
    <n v="0"/>
    <n v="20.16"/>
    <x v="0"/>
    <m/>
    <m/>
    <n v="8"/>
    <n v="0"/>
  </r>
  <r>
    <s v="RX003346"/>
    <d v="2024-06-10T00:00:00"/>
    <s v="PT0025"/>
    <s v="DR004"/>
    <s v="Dr. James Williams"/>
    <s v="Primary Care"/>
    <s v="RX003"/>
    <s v="Community Care Pharmacy"/>
    <s v="Worcester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10.99"/>
    <n v="1.77"/>
    <n v="12.76"/>
    <n v="10.210000000000001"/>
    <n v="2.5499999999999998"/>
    <n v="13.53"/>
    <n v="0"/>
    <n v="-0.77"/>
    <x v="0"/>
    <m/>
    <m/>
    <n v="1"/>
    <n v="1"/>
  </r>
  <r>
    <s v="RX003347"/>
    <d v="2024-10-19T00:00:00"/>
    <s v="PT0033"/>
    <s v="DR005"/>
    <s v="Dr. Lisa Johnson"/>
    <s v="Oncology"/>
    <s v="RX004"/>
    <s v="Health Plus Pharmacy"/>
    <s v="Cambridge"/>
    <s v="MA"/>
    <s v="00173-0682-20"/>
    <s v="Advair Diskus 250/50"/>
    <x v="1"/>
    <s v="ICS/LABA"/>
    <n v="30"/>
    <n v="30"/>
    <x v="1"/>
    <n v="3"/>
    <n v="2"/>
    <s v="PBM003"/>
    <x v="3"/>
    <s v="COMMERCIAL"/>
    <s v="MAC"/>
    <n v="384"/>
    <n v="326.39999999999998"/>
    <n v="327.08999999999997"/>
    <n v="1.78"/>
    <n v="328.87"/>
    <n v="289.39999999999998"/>
    <n v="39.46"/>
    <n v="289.04000000000002"/>
    <n v="0"/>
    <n v="39.83"/>
    <x v="0"/>
    <m/>
    <m/>
    <n v="3"/>
    <n v="0"/>
  </r>
  <r>
    <s v="RX003348"/>
    <d v="2023-01-15T00:00:00"/>
    <s v="PT0109"/>
    <s v="DR003"/>
    <s v="Dr. Priya Patel"/>
    <s v="Endocrinology"/>
    <s v="RX001"/>
    <s v="Main St Pharmacy"/>
    <s v="Boston"/>
    <s v="MA"/>
    <s v="00071-0155-23"/>
    <s v="Lipitor"/>
    <x v="3"/>
    <s v="Statin"/>
    <n v="30"/>
    <n v="30"/>
    <x v="1"/>
    <n v="2"/>
    <n v="0"/>
    <s v="PBM003"/>
    <x v="3"/>
    <s v="COMMERCIAL"/>
    <s v="MAC"/>
    <n v="185.4"/>
    <n v="157.59"/>
    <n v="155.34"/>
    <n v="1.78"/>
    <n v="157.12"/>
    <n v="138.26"/>
    <n v="18.850000000000001"/>
    <n v="142.12"/>
    <n v="0"/>
    <n v="15"/>
    <x v="0"/>
    <m/>
    <m/>
    <n v="0"/>
    <n v="1"/>
  </r>
  <r>
    <s v="RX003349"/>
    <d v="2023-05-19T00:00:00"/>
    <s v="PT0014"/>
    <s v="DR001"/>
    <s v="Dr. Sarah Chen"/>
    <s v="Internal Medicine"/>
    <s v="RX003"/>
    <s v="Community Care Pharmacy"/>
    <s v="Worcester"/>
    <s v="MA"/>
    <s v="61269-0435-01"/>
    <m/>
    <x v="14"/>
    <s v="Biguanide"/>
    <n v="90"/>
    <n v="85"/>
    <x v="0"/>
    <n v="1"/>
    <n v="1"/>
    <s v="MCR001"/>
    <x v="5"/>
    <s v="GOVERNMENT"/>
    <s v="MAC"/>
    <n v="12.4"/>
    <n v="9.92"/>
    <n v="7.11"/>
    <n v="1.77"/>
    <n v="8.8800000000000008"/>
    <n v="7.1"/>
    <n v="1.78"/>
    <n v="9.18"/>
    <n v="0"/>
    <n v="-0.31"/>
    <x v="0"/>
    <m/>
    <m/>
    <n v="5"/>
    <n v="1"/>
  </r>
  <r>
    <s v="RX003350"/>
    <d v="2023-11-27T00:00:00"/>
    <s v="PT0013"/>
    <s v="DR002"/>
    <s v="Dr. Michael Torres"/>
    <s v="Cardiology"/>
    <s v="RX004"/>
    <s v="Health Plus Pharmacy"/>
    <s v="Cambridge"/>
    <s v="MA"/>
    <s v="61269-0435-01"/>
    <m/>
    <x v="14"/>
    <s v="Biguanide"/>
    <n v="90"/>
    <n v="93"/>
    <x v="0"/>
    <n v="1"/>
    <n v="1"/>
    <s v="PBM002"/>
    <x v="2"/>
    <s v="COMMERCIAL"/>
    <s v="MAC"/>
    <n v="12.4"/>
    <n v="9.92"/>
    <n v="6.53"/>
    <n v="1.79"/>
    <n v="8.32"/>
    <n v="7.07"/>
    <n v="1.25"/>
    <n v="8.9700000000000006"/>
    <n v="0"/>
    <n v="-0.66"/>
    <x v="0"/>
    <m/>
    <m/>
    <n v="11"/>
    <n v="0"/>
  </r>
  <r>
    <s v="RX003351"/>
    <d v="2023-03-01T00:00:00"/>
    <s v="PT0033"/>
    <s v="DR001"/>
    <s v="Dr. Sarah Chen"/>
    <s v="Internal Medicine"/>
    <s v="RX001"/>
    <s v="Main St Pharmacy"/>
    <s v="Boston"/>
    <s v="MA"/>
    <s v="61958-0601-01"/>
    <m/>
    <x v="6"/>
    <s v="Biologic"/>
    <n v="28"/>
    <n v="26"/>
    <x v="0"/>
    <n v="4"/>
    <n v="1"/>
    <s v="PBM003"/>
    <x v="3"/>
    <s v="COMMERCIAL"/>
    <s v="MAC"/>
    <n v="4998"/>
    <n v="4248.3"/>
    <n v="2465.2399999999998"/>
    <n v="1.78"/>
    <n v="2467.02"/>
    <n v="2170.98"/>
    <n v="296.04000000000002"/>
    <n v="3794.19"/>
    <n v="0"/>
    <n v="-1327.17"/>
    <x v="0"/>
    <m/>
    <m/>
    <n v="1"/>
    <n v="0"/>
  </r>
  <r>
    <s v="RX003352"/>
    <d v="2024-12-21T00:00:00"/>
    <s v="PT0044"/>
    <s v="DR003"/>
    <s v="Dr. Priya Patel"/>
    <s v="Endocrinology"/>
    <s v="RX002"/>
    <s v="Westside Rx"/>
    <s v="Springfield"/>
    <s v="MA"/>
    <s v="61269-0435-01"/>
    <m/>
    <x v="14"/>
    <s v="Biguanide"/>
    <n v="90"/>
    <n v="93"/>
    <x v="0"/>
    <n v="1"/>
    <n v="0"/>
    <s v="CASH"/>
    <x v="6"/>
    <s v="CASH"/>
    <s v="AWP"/>
    <n v="12.4"/>
    <n v="9.92"/>
    <n v="0"/>
    <n v="0"/>
    <n v="0"/>
    <n v="0"/>
    <n v="0"/>
    <n v="0"/>
    <n v="0"/>
    <n v="0"/>
    <x v="1"/>
    <n v="75"/>
    <s v="Prior Authorization Required"/>
    <n v="10"/>
    <n v="0"/>
  </r>
  <r>
    <s v="RX003353"/>
    <d v="2023-11-02T00:00:00"/>
    <s v="PT0010"/>
    <s v="DR005"/>
    <s v="Dr. Lisa Johnson"/>
    <s v="Oncology"/>
    <s v="RX004"/>
    <s v="Health Plus Pharmacy"/>
    <s v="Cambridge"/>
    <s v="MA"/>
    <s v="00093-7193-98"/>
    <m/>
    <x v="3"/>
    <s v="Statin"/>
    <n v="30"/>
    <n v="28"/>
    <x v="0"/>
    <n v="1"/>
    <n v="1"/>
    <s v="PBM001"/>
    <x v="0"/>
    <s v="COMMERCIAL"/>
    <s v="MAC"/>
    <n v="18.2"/>
    <n v="14.56"/>
    <n v="11.08"/>
    <n v="1.78"/>
    <n v="12.86"/>
    <n v="11.19"/>
    <n v="1.67"/>
    <n v="12.89"/>
    <n v="0"/>
    <n v="-0.03"/>
    <x v="0"/>
    <m/>
    <m/>
    <n v="11"/>
    <n v="1"/>
  </r>
  <r>
    <s v="RX003354"/>
    <d v="2024-01-13T00:00:00"/>
    <s v="PT0032"/>
    <s v="DR003"/>
    <s v="Dr. Priya Patel"/>
    <s v="Endocrinology"/>
    <s v="RX004"/>
    <s v="Health Plus Pharmacy"/>
    <s v="Cambridge"/>
    <s v="MA"/>
    <s v="00085-1234-01"/>
    <m/>
    <x v="4"/>
    <s v="ACE Inhibitor"/>
    <n v="90"/>
    <n v="87"/>
    <x v="0"/>
    <n v="1"/>
    <n v="0"/>
    <s v="PBM003"/>
    <x v="3"/>
    <s v="COMMERCIAL"/>
    <s v="MAC"/>
    <n v="8.5"/>
    <n v="6.8"/>
    <n v="4.4000000000000004"/>
    <n v="1.78"/>
    <n v="6.18"/>
    <n v="5.44"/>
    <n v="1"/>
    <n v="6.27"/>
    <n v="0"/>
    <n v="-0.09"/>
    <x v="0"/>
    <m/>
    <m/>
    <n v="3"/>
    <n v="0"/>
  </r>
  <r>
    <s v="RX003355"/>
    <d v="2024-02-07T00:00:00"/>
    <s v="PT0096"/>
    <s v="DR003"/>
    <s v="Dr. Priya Patel"/>
    <s v="Endocrinology"/>
    <s v="RX003"/>
    <s v="Community Care Pharmacy"/>
    <s v="Worcester"/>
    <s v="MA"/>
    <s v="61269-0435-01"/>
    <m/>
    <x v="14"/>
    <s v="Biguanide"/>
    <n v="90"/>
    <n v="89"/>
    <x v="0"/>
    <n v="1"/>
    <n v="1"/>
    <s v="PBM002"/>
    <x v="2"/>
    <s v="COMMERCIAL"/>
    <s v="MAC"/>
    <n v="12.4"/>
    <n v="9.92"/>
    <n v="5.89"/>
    <n v="1.79"/>
    <n v="7.68"/>
    <n v="6.53"/>
    <n v="1.1499999999999999"/>
    <n v="9.18"/>
    <n v="0"/>
    <n v="-1.5"/>
    <x v="0"/>
    <m/>
    <m/>
    <n v="5"/>
    <n v="0"/>
  </r>
  <r>
    <s v="RX003356"/>
    <d v="2024-09-20T00:00:00"/>
    <s v="PT0094"/>
    <s v="DR003"/>
    <s v="Dr. Priya Patel"/>
    <s v="Endocrinology"/>
    <s v="RX001"/>
    <s v="Main St Pharmacy"/>
    <s v="Boston"/>
    <s v="MA"/>
    <s v="50458-0579-30"/>
    <s v="Xarelto 20mg"/>
    <x v="13"/>
    <s v="Anticoagulant"/>
    <n v="30"/>
    <n v="31"/>
    <x v="1"/>
    <n v="3"/>
    <n v="0"/>
    <s v="CASH"/>
    <x v="6"/>
    <s v="CASH"/>
    <s v="AWP"/>
    <n v="558"/>
    <n v="474.3"/>
    <n v="502.2"/>
    <n v="0"/>
    <n v="502.2"/>
    <n v="0"/>
    <n v="502.2"/>
    <n v="455.95"/>
    <n v="0"/>
    <n v="46.25"/>
    <x v="0"/>
    <m/>
    <m/>
    <n v="6"/>
    <n v="0"/>
  </r>
  <r>
    <s v="RX003357"/>
    <d v="2023-07-03T00:00:00"/>
    <s v="PT0060"/>
    <s v="DR004"/>
    <s v="Dr. James Williams"/>
    <s v="Primary Care"/>
    <s v="RX004"/>
    <s v="Health Plus Pharmacy"/>
    <s v="Cambridge"/>
    <s v="MA"/>
    <s v="00085-1234-01"/>
    <m/>
    <x v="4"/>
    <s v="ACE Inhibitor"/>
    <n v="90"/>
    <n v="88"/>
    <x v="0"/>
    <n v="1"/>
    <n v="2"/>
    <s v="PBM002"/>
    <x v="2"/>
    <s v="COMMERCIAL"/>
    <s v="MAC"/>
    <n v="8.5"/>
    <n v="6.8"/>
    <n v="4.93"/>
    <n v="1.79"/>
    <n v="6.72"/>
    <n v="5.71"/>
    <n v="1.01"/>
    <n v="6.28"/>
    <n v="0"/>
    <n v="0.44"/>
    <x v="2"/>
    <m/>
    <m/>
    <n v="5"/>
    <n v="0"/>
  </r>
  <r>
    <s v="RX003358"/>
    <d v="2024-06-05T00:00:00"/>
    <s v="PT0044"/>
    <s v="DR005"/>
    <s v="Dr. Lisa Johnson"/>
    <s v="Oncology"/>
    <s v="RX004"/>
    <s v="Health Plus Pharmacy"/>
    <s v="Cambridge"/>
    <s v="MA"/>
    <s v="00002-4415-85"/>
    <s v="Trulicity 1.5mg"/>
    <x v="17"/>
    <s v="GLP-1"/>
    <n v="28"/>
    <n v="27"/>
    <x v="1"/>
    <n v="4"/>
    <n v="0"/>
    <s v="MCD001"/>
    <x v="4"/>
    <s v="GOVERNMENT"/>
    <s v="NADAC"/>
    <n v="918"/>
    <n v="780.3"/>
    <n v="741.28"/>
    <n v="3.71"/>
    <n v="744.99"/>
    <n v="536.39"/>
    <n v="208.6"/>
    <n v="692.57"/>
    <n v="0"/>
    <n v="52.42"/>
    <x v="0"/>
    <m/>
    <m/>
    <n v="11"/>
    <n v="0"/>
  </r>
  <r>
    <s v="RX003359"/>
    <d v="2024-10-03T00:00:00"/>
    <s v="PT0040"/>
    <s v="DR002"/>
    <s v="Dr. Michael Torres"/>
    <s v="Cardiology"/>
    <s v="RX003"/>
    <s v="Community Care Pharmacy"/>
    <s v="Worcester"/>
    <s v="MA"/>
    <s v="00173-0682-20"/>
    <s v="Advair Diskus 250/50"/>
    <x v="1"/>
    <s v="ICS/LABA"/>
    <n v="30"/>
    <n v="28"/>
    <x v="1"/>
    <n v="3"/>
    <n v="1"/>
    <s v="PBM004"/>
    <x v="1"/>
    <s v="COMMERCIAL"/>
    <s v="MAC"/>
    <n v="384"/>
    <n v="326.39999999999998"/>
    <n v="322.81"/>
    <n v="1.8"/>
    <n v="324.61"/>
    <n v="272.67"/>
    <n v="51.94"/>
    <n v="291"/>
    <n v="0"/>
    <n v="33.61"/>
    <x v="0"/>
    <m/>
    <m/>
    <n v="10"/>
    <n v="0"/>
  </r>
  <r>
    <s v="RX003360"/>
    <d v="2023-06-08T00:00:00"/>
    <s v="PT0041"/>
    <s v="DR001"/>
    <s v="Dr. Sarah Chen"/>
    <s v="Internal Medicine"/>
    <s v="RX002"/>
    <s v="Westside Rx"/>
    <s v="Springfield"/>
    <s v="MA"/>
    <s v="00007-4102-20"/>
    <s v="Plavix 75mg"/>
    <x v="0"/>
    <s v="Antiplatelet"/>
    <n v="30"/>
    <n v="30"/>
    <x v="1"/>
    <n v="2"/>
    <n v="1"/>
    <s v="PBM001"/>
    <x v="0"/>
    <s v="COMMERCIAL"/>
    <s v="MAC"/>
    <n v="174"/>
    <n v="147.9"/>
    <n v="146.44999999999999"/>
    <n v="1.78"/>
    <n v="148.22999999999999"/>
    <n v="128.96"/>
    <n v="19.27"/>
    <n v="132.44999999999999"/>
    <n v="0"/>
    <n v="15.78"/>
    <x v="0"/>
    <m/>
    <m/>
    <n v="4"/>
    <n v="1"/>
  </r>
  <r>
    <s v="RX003361"/>
    <d v="2023-04-24T00:00:00"/>
    <s v="PT0098"/>
    <s v="DR005"/>
    <s v="Dr. Lisa Johnson"/>
    <s v="Oncology"/>
    <s v="RX004"/>
    <s v="Health Plus Pharmacy"/>
    <s v="Cambridge"/>
    <s v="MA"/>
    <s v="61269-0435-01"/>
    <m/>
    <x v="14"/>
    <s v="Biguanide"/>
    <n v="90"/>
    <n v="93"/>
    <x v="0"/>
    <n v="1"/>
    <n v="0"/>
    <s v="PBM002"/>
    <x v="2"/>
    <s v="COMMERCIAL"/>
    <s v="MAC"/>
    <n v="12.4"/>
    <n v="9.92"/>
    <n v="6.06"/>
    <n v="1.79"/>
    <n v="7.85"/>
    <n v="6.67"/>
    <n v="1.18"/>
    <n v="8.99"/>
    <n v="0"/>
    <n v="-1.1399999999999999"/>
    <x v="0"/>
    <m/>
    <m/>
    <n v="0"/>
    <n v="1"/>
  </r>
  <r>
    <s v="RX003362"/>
    <d v="2023-01-17T00:00:00"/>
    <s v="PT0107"/>
    <s v="DR002"/>
    <s v="Dr. Michael Torres"/>
    <s v="Cardiology"/>
    <s v="RX001"/>
    <s v="Main St Pharmacy"/>
    <s v="Boston"/>
    <s v="MA"/>
    <s v="00591-3622-19"/>
    <m/>
    <x v="12"/>
    <s v="PPI"/>
    <n v="90"/>
    <n v="88"/>
    <x v="0"/>
    <n v="1"/>
    <n v="0"/>
    <s v="PBM002"/>
    <x v="2"/>
    <s v="COMMERCIAL"/>
    <s v="MAC"/>
    <n v="6.9"/>
    <n v="5.52"/>
    <n v="9.3800000000000008"/>
    <n v="1.79"/>
    <n v="11.17"/>
    <n v="9.5"/>
    <n v="1.68"/>
    <n v="15.21"/>
    <n v="0"/>
    <n v="-4.03"/>
    <x v="0"/>
    <m/>
    <m/>
    <n v="10"/>
    <n v="0"/>
  </r>
  <r>
    <s v="RX003363"/>
    <d v="2024-11-10T00:00:00"/>
    <s v="PT0061"/>
    <s v="DR003"/>
    <s v="Dr. Priya Patel"/>
    <s v="Endocrinology"/>
    <s v="RX003"/>
    <s v="Community Care Pharmacy"/>
    <s v="Worcester"/>
    <s v="MA"/>
    <s v="68382-0035-01"/>
    <m/>
    <x v="2"/>
    <s v="CCB"/>
    <n v="30"/>
    <n v="28"/>
    <x v="0"/>
    <n v="1"/>
    <n v="1"/>
    <s v="PBM004"/>
    <x v="1"/>
    <s v="COMMERCIAL"/>
    <s v="MAC"/>
    <n v="7.2"/>
    <n v="5.76"/>
    <n v="3.36"/>
    <n v="1.8"/>
    <n v="5.16"/>
    <n v="4.33"/>
    <n v="1"/>
    <n v="5.32"/>
    <n v="0"/>
    <n v="-0.16"/>
    <x v="0"/>
    <m/>
    <m/>
    <n v="11"/>
    <n v="0"/>
  </r>
  <r>
    <s v="RX003364"/>
    <d v="2024-08-20T00:00:00"/>
    <s v="PT0024"/>
    <s v="DR005"/>
    <s v="Dr. Lisa Johnson"/>
    <s v="Oncology"/>
    <s v="RX004"/>
    <s v="Health Plus Pharmacy"/>
    <s v="Cambridge"/>
    <s v="MA"/>
    <s v="00085-1234-01"/>
    <m/>
    <x v="4"/>
    <s v="ACE Inhibitor"/>
    <n v="90"/>
    <n v="88"/>
    <x v="0"/>
    <n v="1"/>
    <n v="1"/>
    <s v="PBM004"/>
    <x v="1"/>
    <s v="COMMERCIAL"/>
    <s v="MAC"/>
    <n v="8.5"/>
    <n v="6.8"/>
    <n v="4.62"/>
    <n v="1.8"/>
    <n v="6.42"/>
    <n v="5.39"/>
    <n v="1.03"/>
    <n v="6.26"/>
    <n v="0"/>
    <n v="0.16"/>
    <x v="0"/>
    <m/>
    <m/>
    <n v="4"/>
    <n v="1"/>
  </r>
  <r>
    <s v="RX003365"/>
    <d v="2023-10-24T00:00:00"/>
    <s v="PT0052"/>
    <s v="DR004"/>
    <s v="Dr. James Williams"/>
    <s v="Primary Care"/>
    <s v="RX004"/>
    <s v="Health Plus Pharmacy"/>
    <s v="Cambridge"/>
    <s v="MA"/>
    <s v="00169-4170-43"/>
    <s v="Ozempic 0.5mg"/>
    <x v="9"/>
    <s v="GLP-1"/>
    <n v="30"/>
    <n v="29"/>
    <x v="1"/>
    <n v="4"/>
    <n v="0"/>
    <s v="PBM001"/>
    <x v="0"/>
    <s v="COMMERCIAL"/>
    <s v="MAC"/>
    <n v="936"/>
    <n v="795.6"/>
    <n v="798.67"/>
    <n v="1.78"/>
    <n v="800.45"/>
    <n v="696.4"/>
    <n v="104.06"/>
    <n v="732.15"/>
    <n v="0"/>
    <n v="68.3"/>
    <x v="0"/>
    <m/>
    <m/>
    <n v="0"/>
    <n v="0"/>
  </r>
  <r>
    <s v="RX003366"/>
    <d v="2023-11-18T00:00:00"/>
    <s v="PT0006"/>
    <s v="DR004"/>
    <s v="Dr. James Williams"/>
    <s v="Primary Care"/>
    <s v="RX003"/>
    <s v="Community Care Pharmacy"/>
    <s v="Worcester"/>
    <s v="MA"/>
    <s v="00002-4415-85"/>
    <s v="Trulicity 1.5mg"/>
    <x v="17"/>
    <s v="GLP-1"/>
    <n v="84"/>
    <n v="80"/>
    <x v="1"/>
    <n v="4"/>
    <n v="0"/>
    <s v="PBM004"/>
    <x v="1"/>
    <s v="COMMERCIAL"/>
    <s v="MAC"/>
    <n v="918"/>
    <n v="780.3"/>
    <n v="2329.1999999999998"/>
    <n v="1.8"/>
    <n v="2331"/>
    <n v="1958.04"/>
    <n v="372.96"/>
    <n v="2098.7600000000002"/>
    <n v="0"/>
    <n v="232.24"/>
    <x v="0"/>
    <m/>
    <m/>
    <n v="7"/>
    <n v="0"/>
  </r>
  <r>
    <s v="RX003367"/>
    <d v="2024-12-17T00:00:00"/>
    <s v="PT0018"/>
    <s v="DR002"/>
    <s v="Dr. Michael Torres"/>
    <s v="Cardiology"/>
    <s v="RX002"/>
    <s v="Westside Rx"/>
    <s v="Springfield"/>
    <s v="MA"/>
    <s v="61958-0601-01"/>
    <m/>
    <x v="6"/>
    <s v="Biologic"/>
    <n v="28"/>
    <n v="27"/>
    <x v="0"/>
    <n v="4"/>
    <n v="0"/>
    <s v="MCR001"/>
    <x v="5"/>
    <s v="GOVERNMENT"/>
    <s v="MAC"/>
    <n v="4998"/>
    <n v="4248.3"/>
    <n v="2573.83"/>
    <n v="1.77"/>
    <n v="2575.6"/>
    <n v="2060.48"/>
    <n v="515.12"/>
    <n v="3986.63"/>
    <n v="0"/>
    <n v="-1411.02"/>
    <x v="0"/>
    <m/>
    <m/>
    <n v="3"/>
    <n v="1"/>
  </r>
  <r>
    <s v="RX003368"/>
    <d v="2024-02-20T00:00:00"/>
    <s v="PT0086"/>
    <s v="DR004"/>
    <s v="Dr. James Williams"/>
    <s v="Primary Care"/>
    <s v="RX001"/>
    <s v="Main St Pharmacy"/>
    <s v="Boston"/>
    <s v="MA"/>
    <s v="00085-1234-01"/>
    <m/>
    <x v="4"/>
    <s v="ACE Inhibitor"/>
    <n v="90"/>
    <n v="89"/>
    <x v="0"/>
    <n v="1"/>
    <n v="1"/>
    <s v="CASH"/>
    <x v="6"/>
    <s v="CASH"/>
    <s v="AWP"/>
    <n v="8.5"/>
    <n v="6.8"/>
    <n v="7.65"/>
    <n v="0"/>
    <n v="7.65"/>
    <n v="0"/>
    <n v="7.65"/>
    <n v="6.36"/>
    <n v="0"/>
    <n v="1.29"/>
    <x v="0"/>
    <m/>
    <m/>
    <n v="6"/>
    <n v="0"/>
  </r>
  <r>
    <s v="RX003369"/>
    <d v="2023-04-23T00:00:00"/>
    <s v="PT0075"/>
    <s v="DR001"/>
    <s v="Dr. Sarah Chen"/>
    <s v="Internal Medicine"/>
    <s v="RX003"/>
    <s v="Community Care Pharmacy"/>
    <s v="Worcester"/>
    <s v="MA"/>
    <s v="00071-0155-23"/>
    <s v="Lipitor"/>
    <x v="3"/>
    <s v="Statin"/>
    <n v="90"/>
    <n v="86"/>
    <x v="1"/>
    <n v="2"/>
    <n v="0"/>
    <s v="PBM001"/>
    <x v="0"/>
    <s v="COMMERCIAL"/>
    <s v="MAC"/>
    <n v="185.4"/>
    <n v="157.59"/>
    <n v="458.25"/>
    <n v="1.78"/>
    <n v="460.03"/>
    <n v="400.23"/>
    <n v="59.8"/>
    <n v="421.5"/>
    <n v="0"/>
    <n v="38.53"/>
    <x v="0"/>
    <m/>
    <m/>
    <n v="10"/>
    <n v="0"/>
  </r>
  <r>
    <s v="RX003370"/>
    <d v="2023-11-05T00:00:00"/>
    <s v="PT0044"/>
    <s v="DR004"/>
    <s v="Dr. James Williams"/>
    <s v="Primary Care"/>
    <s v="RX002"/>
    <s v="Westside Rx"/>
    <s v="Springfield"/>
    <s v="MA"/>
    <s v="00002-4415-85"/>
    <s v="Trulicity 1.5mg"/>
    <x v="17"/>
    <s v="GLP-1"/>
    <n v="84"/>
    <n v="86"/>
    <x v="1"/>
    <n v="4"/>
    <n v="0"/>
    <s v="PBM002"/>
    <x v="2"/>
    <s v="COMMERCIAL"/>
    <s v="MAC"/>
    <n v="918"/>
    <n v="780.3"/>
    <n v="2348.86"/>
    <n v="1.79"/>
    <n v="2350.65"/>
    <n v="1998.05"/>
    <n v="352.6"/>
    <n v="2237.0700000000002"/>
    <n v="0"/>
    <n v="113.57"/>
    <x v="2"/>
    <m/>
    <m/>
    <n v="11"/>
    <n v="0"/>
  </r>
  <r>
    <s v="RX003371"/>
    <d v="2024-04-17T00:00:00"/>
    <s v="PT0003"/>
    <s v="DR003"/>
    <s v="Dr. Priya Patel"/>
    <s v="Endocrinology"/>
    <s v="RX001"/>
    <s v="Main St Pharmacy"/>
    <s v="Boston"/>
    <s v="MA"/>
    <s v="00007-4102-20"/>
    <s v="Plavix 75mg"/>
    <x v="0"/>
    <s v="Antiplatelet"/>
    <n v="30"/>
    <n v="29"/>
    <x v="1"/>
    <n v="2"/>
    <n v="1"/>
    <s v="PBM001"/>
    <x v="0"/>
    <s v="COMMERCIAL"/>
    <s v="MAC"/>
    <n v="174"/>
    <n v="147.9"/>
    <n v="143.62"/>
    <n v="1.78"/>
    <n v="145.4"/>
    <n v="126.5"/>
    <n v="18.899999999999999"/>
    <n v="137.06"/>
    <n v="0"/>
    <n v="8.34"/>
    <x v="0"/>
    <m/>
    <m/>
    <n v="1"/>
    <n v="0"/>
  </r>
  <r>
    <s v="RX003372"/>
    <d v="2023-10-13T00:00:00"/>
    <s v="PT0066"/>
    <s v="DR003"/>
    <s v="Dr. Priya Patel"/>
    <s v="Endocrinology"/>
    <s v="RX003"/>
    <s v="Community Care Pharmacy"/>
    <s v="Worcester"/>
    <s v="MA"/>
    <s v="00591-3622-19"/>
    <m/>
    <x v="12"/>
    <s v="PPI"/>
    <n v="90"/>
    <n v="90"/>
    <x v="0"/>
    <n v="1"/>
    <n v="0"/>
    <s v="PBM003"/>
    <x v="3"/>
    <s v="COMMERCIAL"/>
    <s v="MAC"/>
    <n v="6.9"/>
    <n v="5.52"/>
    <n v="11.13"/>
    <n v="1.78"/>
    <n v="12.91"/>
    <n v="11.36"/>
    <n v="1.55"/>
    <n v="14.96"/>
    <n v="0"/>
    <n v="-2.06"/>
    <x v="0"/>
    <m/>
    <m/>
    <n v="3"/>
    <n v="0"/>
  </r>
  <r>
    <s v="RX003373"/>
    <d v="2023-10-21T00:00:00"/>
    <s v="PT0015"/>
    <s v="DR001"/>
    <s v="Dr. Sarah Chen"/>
    <s v="Internal Medicine"/>
    <s v="RX004"/>
    <s v="Health Plus Pharmacy"/>
    <s v="Cambridge"/>
    <s v="MA"/>
    <s v="00591-3622-19"/>
    <m/>
    <x v="12"/>
    <s v="PPI"/>
    <n v="30"/>
    <n v="28"/>
    <x v="0"/>
    <n v="1"/>
    <n v="0"/>
    <s v="PBM002"/>
    <x v="2"/>
    <s v="COMMERCIAL"/>
    <s v="MAC"/>
    <n v="6.9"/>
    <n v="5.52"/>
    <n v="4.12"/>
    <n v="1.79"/>
    <n v="5.91"/>
    <n v="5.0199999999999996"/>
    <n v="1"/>
    <n v="5.22"/>
    <n v="0"/>
    <n v="0.69"/>
    <x v="0"/>
    <m/>
    <m/>
    <n v="8"/>
    <n v="1"/>
  </r>
  <r>
    <s v="RX003374"/>
    <d v="2024-04-01T00:00:00"/>
    <s v="PT0067"/>
    <s v="DR003"/>
    <s v="Dr. Priya Patel"/>
    <s v="Endocrinology"/>
    <s v="RX002"/>
    <s v="Westside Rx"/>
    <s v="Springfield"/>
    <s v="MA"/>
    <s v="00085-1234-01"/>
    <m/>
    <x v="4"/>
    <s v="ACE Inhibitor"/>
    <n v="90"/>
    <n v="92"/>
    <x v="0"/>
    <n v="1"/>
    <n v="0"/>
    <s v="PBM003"/>
    <x v="3"/>
    <s v="COMMERCIAL"/>
    <s v="MAC"/>
    <n v="8.5"/>
    <n v="6.8"/>
    <n v="4.74"/>
    <n v="1.78"/>
    <n v="6.52"/>
    <n v="5.74"/>
    <n v="1"/>
    <n v="6.25"/>
    <n v="0"/>
    <n v="0.27"/>
    <x v="0"/>
    <m/>
    <m/>
    <n v="3"/>
    <n v="0"/>
  </r>
  <r>
    <s v="RX003375"/>
    <d v="2024-06-16T00:00:00"/>
    <s v="PT0037"/>
    <s v="DR005"/>
    <s v="Dr. Lisa Johnson"/>
    <s v="Oncology"/>
    <s v="RX001"/>
    <s v="Main St Pharmacy"/>
    <s v="Boston"/>
    <s v="MA"/>
    <s v="61269-0435-01"/>
    <m/>
    <x v="14"/>
    <s v="Biguanide"/>
    <n v="90"/>
    <n v="86"/>
    <x v="0"/>
    <n v="1"/>
    <n v="0"/>
    <s v="PBM004"/>
    <x v="1"/>
    <s v="COMMERCIAL"/>
    <s v="MAC"/>
    <n v="12.4"/>
    <n v="9.92"/>
    <n v="6.49"/>
    <n v="1.8"/>
    <n v="8.2899999999999991"/>
    <n v="6.96"/>
    <n v="1.33"/>
    <n v="9.02"/>
    <n v="0"/>
    <n v="-0.74"/>
    <x v="0"/>
    <m/>
    <m/>
    <n v="10"/>
    <n v="0"/>
  </r>
  <r>
    <s v="RX003376"/>
    <d v="2024-04-12T00:00:00"/>
    <s v="PT0101"/>
    <s v="DR005"/>
    <s v="Dr. Lisa Johnson"/>
    <s v="Oncology"/>
    <s v="RX004"/>
    <s v="Health Plus Pharmacy"/>
    <s v="Cambridge"/>
    <s v="MA"/>
    <s v="00093-0892-01"/>
    <m/>
    <x v="0"/>
    <s v="Antiplatelet"/>
    <n v="30"/>
    <n v="30"/>
    <x v="0"/>
    <n v="1"/>
    <n v="0"/>
    <s v="PBM002"/>
    <x v="2"/>
    <s v="COMMERCIAL"/>
    <s v="MAC"/>
    <n v="14.8"/>
    <n v="11.84"/>
    <n v="0"/>
    <n v="0"/>
    <n v="0"/>
    <n v="0"/>
    <n v="0"/>
    <n v="0"/>
    <n v="0"/>
    <n v="0"/>
    <x v="1"/>
    <n v="75"/>
    <s v="Prior Authorization Required"/>
    <n v="7"/>
    <n v="0"/>
  </r>
  <r>
    <s v="RX003377"/>
    <d v="2023-08-04T00:00:00"/>
    <s v="PT0014"/>
    <s v="DR003"/>
    <s v="Dr. Priya Patel"/>
    <s v="Endocrinology"/>
    <s v="RX003"/>
    <s v="Community Care Pharmacy"/>
    <s v="Worcester"/>
    <s v="MA"/>
    <s v="00591-3622-19"/>
    <m/>
    <x v="12"/>
    <s v="PPI"/>
    <n v="90"/>
    <n v="92"/>
    <x v="0"/>
    <n v="1"/>
    <n v="0"/>
    <s v="PBM004"/>
    <x v="1"/>
    <s v="COMMERCIAL"/>
    <s v="MAC"/>
    <n v="6.9"/>
    <n v="5.52"/>
    <n v="0"/>
    <n v="0"/>
    <n v="0"/>
    <n v="0"/>
    <n v="0"/>
    <n v="0"/>
    <n v="0"/>
    <n v="0"/>
    <x v="1"/>
    <n v="75"/>
    <s v="Prior Authorization Required"/>
    <n v="2"/>
    <n v="0"/>
  </r>
  <r>
    <s v="RX003378"/>
    <d v="2024-08-11T00:00:00"/>
    <s v="PT0007"/>
    <s v="DR002"/>
    <s v="Dr. Michael Torres"/>
    <s v="Cardiology"/>
    <s v="RX001"/>
    <s v="Main St Pharmacy"/>
    <s v="Boston"/>
    <s v="MA"/>
    <s v="00074-3799-13"/>
    <s v="Humira Pen 40mg"/>
    <x v="7"/>
    <s v="Biologic"/>
    <n v="28"/>
    <n v="27"/>
    <x v="1"/>
    <n v="5"/>
    <n v="0"/>
    <s v="PBM003"/>
    <x v="3"/>
    <s v="COMMERCIAL"/>
    <s v="MAC"/>
    <n v="7140"/>
    <n v="6069"/>
    <n v="6012.51"/>
    <n v="1.78"/>
    <n v="6014.29"/>
    <n v="5292.57"/>
    <n v="721.71"/>
    <n v="5410.19"/>
    <n v="0"/>
    <n v="604.1"/>
    <x v="0"/>
    <m/>
    <m/>
    <n v="10"/>
    <n v="1"/>
  </r>
  <r>
    <s v="RX003379"/>
    <d v="2024-10-11T00:00:00"/>
    <s v="PT0040"/>
    <s v="DR003"/>
    <s v="Dr. Priya Patel"/>
    <s v="Endocrinology"/>
    <s v="RX004"/>
    <s v="Health Plus Pharmacy"/>
    <s v="Cambridge"/>
    <s v="MA"/>
    <s v="00591-3622-19"/>
    <m/>
    <x v="12"/>
    <s v="PPI"/>
    <n v="30"/>
    <n v="31"/>
    <x v="0"/>
    <n v="1"/>
    <n v="1"/>
    <s v="PBM001"/>
    <x v="0"/>
    <s v="COMMERCIAL"/>
    <s v="MAC"/>
    <n v="6.9"/>
    <n v="5.52"/>
    <n v="3.25"/>
    <n v="1.78"/>
    <n v="5.03"/>
    <n v="4.38"/>
    <n v="1"/>
    <n v="5.18"/>
    <n v="0"/>
    <n v="-0.15"/>
    <x v="0"/>
    <m/>
    <m/>
    <n v="3"/>
    <n v="0"/>
  </r>
  <r>
    <s v="RX003380"/>
    <d v="2023-07-09T00:00:00"/>
    <s v="PT0074"/>
    <s v="DR001"/>
    <s v="Dr. Sarah Chen"/>
    <s v="Internal Medicine"/>
    <s v="RX002"/>
    <s v="Westside Rx"/>
    <s v="Springfield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8.02"/>
    <n v="1.77"/>
    <n v="9.7899999999999991"/>
    <n v="7.83"/>
    <n v="1.96"/>
    <n v="13.2"/>
    <n v="0"/>
    <n v="-3.41"/>
    <x v="0"/>
    <m/>
    <m/>
    <n v="2"/>
    <n v="0"/>
  </r>
  <r>
    <s v="RX003381"/>
    <d v="2024-06-09T00:00:00"/>
    <s v="PT0030"/>
    <s v="DR003"/>
    <s v="Dr. Priya Patel"/>
    <s v="Endocrinology"/>
    <s v="RX001"/>
    <s v="Main St Pharmacy"/>
    <s v="Boston"/>
    <s v="MA"/>
    <s v="00006-0021-31"/>
    <s v="Januvia 100mg"/>
    <x v="15"/>
    <s v="DPP-4"/>
    <n v="30"/>
    <n v="29"/>
    <x v="1"/>
    <n v="3"/>
    <n v="0"/>
    <s v="MCD001"/>
    <x v="4"/>
    <s v="GOVERNMENT"/>
    <s v="NADAC"/>
    <n v="492"/>
    <n v="418.2"/>
    <n v="0"/>
    <n v="0"/>
    <n v="0"/>
    <n v="0"/>
    <n v="0"/>
    <n v="0"/>
    <n v="0"/>
    <n v="0"/>
    <x v="1"/>
    <n v="75"/>
    <s v="Prior Authorization Required"/>
    <n v="0"/>
    <n v="0"/>
  </r>
  <r>
    <s v="RX003382"/>
    <d v="2024-09-29T00:00:00"/>
    <s v="PT0001"/>
    <s v="DR004"/>
    <s v="Dr. James Williams"/>
    <s v="Primary Care"/>
    <s v="RX003"/>
    <s v="Community Care Pharmacy"/>
    <s v="Worcester"/>
    <s v="MA"/>
    <s v="00169-4302-12"/>
    <s v="Ozempic 1mg"/>
    <x v="8"/>
    <s v="GLP-1"/>
    <n v="30"/>
    <n v="29"/>
    <x v="1"/>
    <n v="4"/>
    <n v="0"/>
    <s v="CASH"/>
    <x v="6"/>
    <s v="CASH"/>
    <s v="AWP"/>
    <n v="936"/>
    <n v="795.6"/>
    <n v="842.4"/>
    <n v="0"/>
    <n v="842.4"/>
    <n v="0"/>
    <n v="842.4"/>
    <n v="726.94"/>
    <n v="0"/>
    <n v="115.46"/>
    <x v="0"/>
    <m/>
    <m/>
    <n v="9"/>
    <n v="0"/>
  </r>
  <r>
    <s v="RX003383"/>
    <d v="2024-06-16T00:00:00"/>
    <s v="PT0075"/>
    <s v="DR005"/>
    <s v="Dr. Lisa Johnson"/>
    <s v="Oncology"/>
    <s v="RX003"/>
    <s v="Community Care Pharmacy"/>
    <s v="Worcester"/>
    <s v="MA"/>
    <s v="00093-0892-01"/>
    <m/>
    <x v="0"/>
    <s v="Antiplatelet"/>
    <n v="30"/>
    <n v="31"/>
    <x v="0"/>
    <n v="1"/>
    <n v="0"/>
    <s v="PBM004"/>
    <x v="1"/>
    <s v="COMMERCIAL"/>
    <s v="MAC"/>
    <n v="14.8"/>
    <n v="11.84"/>
    <n v="6.89"/>
    <n v="1.8"/>
    <n v="8.69"/>
    <n v="7.3"/>
    <n v="1.39"/>
    <n v="10.84"/>
    <n v="0"/>
    <n v="-2.16"/>
    <x v="0"/>
    <m/>
    <m/>
    <n v="0"/>
    <n v="0"/>
  </r>
  <r>
    <s v="RX003384"/>
    <d v="2024-08-06T00:00:00"/>
    <s v="PT0102"/>
    <s v="DR005"/>
    <s v="Dr. Lisa Johnson"/>
    <s v="Oncology"/>
    <s v="RX001"/>
    <s v="Main St Pharmacy"/>
    <s v="Boston"/>
    <s v="MA"/>
    <s v="00003-0208-11"/>
    <s v="Jardiance 25mg"/>
    <x v="5"/>
    <s v="SGLT2i"/>
    <n v="30"/>
    <n v="29"/>
    <x v="1"/>
    <n v="4"/>
    <n v="0"/>
    <s v="PBM004"/>
    <x v="1"/>
    <s v="COMMERCIAL"/>
    <s v="MAC"/>
    <n v="564"/>
    <n v="479.4"/>
    <n v="484.27"/>
    <n v="1.8"/>
    <n v="486.07"/>
    <n v="408.3"/>
    <n v="77.77"/>
    <n v="424.4"/>
    <n v="0"/>
    <n v="61.68"/>
    <x v="0"/>
    <m/>
    <m/>
    <n v="5"/>
    <n v="1"/>
  </r>
  <r>
    <s v="RX003385"/>
    <d v="2024-01-21T00:00:00"/>
    <s v="PT0044"/>
    <s v="DR005"/>
    <s v="Dr. Lisa Johnson"/>
    <s v="Oncology"/>
    <s v="RX001"/>
    <s v="Main St Pharmacy"/>
    <s v="Boston"/>
    <s v="MA"/>
    <s v="00074-3799-13"/>
    <s v="Humira Pen 40mg"/>
    <x v="7"/>
    <s v="Biologic"/>
    <n v="28"/>
    <n v="28"/>
    <x v="1"/>
    <n v="5"/>
    <n v="0"/>
    <s v="PBM003"/>
    <x v="3"/>
    <s v="COMMERCIAL"/>
    <s v="MAC"/>
    <n v="7140"/>
    <n v="6069"/>
    <n v="5886.05"/>
    <n v="1.78"/>
    <n v="5887.83"/>
    <n v="5181.29"/>
    <n v="706.54"/>
    <n v="5563.43"/>
    <n v="0"/>
    <n v="324.39999999999998"/>
    <x v="0"/>
    <m/>
    <m/>
    <n v="4"/>
    <n v="0"/>
  </r>
  <r>
    <s v="RX003386"/>
    <d v="2024-05-22T00:00:00"/>
    <s v="PT0102"/>
    <s v="DR001"/>
    <s v="Dr. Sarah Chen"/>
    <s v="Internal Medicine"/>
    <s v="RX002"/>
    <s v="Westside Rx"/>
    <s v="Springfield"/>
    <s v="MA"/>
    <s v="00169-4170-43"/>
    <s v="Ozempic 0.5mg"/>
    <x v="9"/>
    <s v="GLP-1"/>
    <n v="30"/>
    <n v="30"/>
    <x v="1"/>
    <n v="4"/>
    <n v="2"/>
    <s v="MCD001"/>
    <x v="4"/>
    <s v="GOVERNMENT"/>
    <s v="NADAC"/>
    <n v="936"/>
    <n v="795.6"/>
    <n v="755.82"/>
    <n v="3.78"/>
    <n v="759.6"/>
    <n v="546.91"/>
    <n v="212.69"/>
    <n v="715.67"/>
    <n v="0"/>
    <n v="43.93"/>
    <x v="0"/>
    <m/>
    <m/>
    <n v="2"/>
    <n v="1"/>
  </r>
  <r>
    <s v="RX003387"/>
    <d v="2024-08-03T00:00:00"/>
    <s v="PT0022"/>
    <s v="DR005"/>
    <s v="Dr. Lisa Johnson"/>
    <s v="Oncology"/>
    <s v="RX003"/>
    <s v="Community Care Pharmacy"/>
    <s v="Worcester"/>
    <s v="MA"/>
    <s v="00085-1234-01"/>
    <m/>
    <x v="4"/>
    <s v="ACE Inhibitor"/>
    <n v="90"/>
    <n v="90"/>
    <x v="0"/>
    <n v="1"/>
    <n v="0"/>
    <s v="PBM004"/>
    <x v="1"/>
    <s v="COMMERCIAL"/>
    <s v="MAC"/>
    <n v="8.5"/>
    <n v="6.8"/>
    <n v="4.42"/>
    <n v="1.8"/>
    <n v="6.22"/>
    <n v="5.23"/>
    <n v="1"/>
    <n v="6.55"/>
    <n v="0"/>
    <n v="-0.33"/>
    <x v="0"/>
    <m/>
    <m/>
    <n v="6"/>
    <n v="0"/>
  </r>
  <r>
    <s v="RX003388"/>
    <d v="2024-05-29T00:00:00"/>
    <s v="PT0027"/>
    <s v="DR002"/>
    <s v="Dr. Michael Torres"/>
    <s v="Cardiology"/>
    <s v="RX004"/>
    <s v="Health Plus Pharmacy"/>
    <s v="Cambridge"/>
    <s v="MA"/>
    <s v="68382-0035-01"/>
    <m/>
    <x v="2"/>
    <s v="CCB"/>
    <n v="30"/>
    <n v="28"/>
    <x v="0"/>
    <n v="1"/>
    <n v="0"/>
    <s v="PBM003"/>
    <x v="3"/>
    <s v="COMMERCIAL"/>
    <s v="MAC"/>
    <n v="7.2"/>
    <n v="5.76"/>
    <n v="3.34"/>
    <n v="1.78"/>
    <n v="5.12"/>
    <n v="4.5"/>
    <n v="1"/>
    <n v="5.0999999999999996"/>
    <n v="0"/>
    <n v="0.02"/>
    <x v="0"/>
    <m/>
    <m/>
    <n v="9"/>
    <n v="1"/>
  </r>
  <r>
    <s v="RX003389"/>
    <d v="2023-08-04T00:00:00"/>
    <s v="PT0103"/>
    <s v="DR002"/>
    <s v="Dr. Michael Torres"/>
    <s v="Cardiology"/>
    <s v="RX002"/>
    <s v="Westside Rx"/>
    <s v="Springfield"/>
    <s v="MA"/>
    <s v="00169-4170-43"/>
    <s v="Ozempic 0.5mg"/>
    <x v="9"/>
    <s v="GLP-1"/>
    <n v="30"/>
    <n v="28"/>
    <x v="1"/>
    <n v="4"/>
    <n v="1"/>
    <s v="PBM002"/>
    <x v="2"/>
    <s v="COMMERCIAL"/>
    <s v="MAC"/>
    <n v="936"/>
    <n v="795.6"/>
    <n v="794.86"/>
    <n v="1.79"/>
    <n v="796.65"/>
    <n v="677.15"/>
    <n v="119.5"/>
    <n v="757.1"/>
    <n v="0"/>
    <n v="39.549999999999997"/>
    <x v="0"/>
    <m/>
    <m/>
    <n v="4"/>
    <n v="0"/>
  </r>
  <r>
    <s v="RX003390"/>
    <d v="2023-02-05T00:00:00"/>
    <s v="PT0014"/>
    <s v="DR004"/>
    <s v="Dr. James Williams"/>
    <s v="Primary Care"/>
    <s v="RX003"/>
    <s v="Community Care Pharmacy"/>
    <s v="Worcester"/>
    <s v="MA"/>
    <s v="68382-0035-01"/>
    <m/>
    <x v="2"/>
    <s v="CCB"/>
    <n v="30"/>
    <n v="29"/>
    <x v="0"/>
    <n v="1"/>
    <n v="1"/>
    <s v="PBM002"/>
    <x v="2"/>
    <s v="COMMERCIAL"/>
    <s v="MAC"/>
    <n v="7.2"/>
    <n v="5.76"/>
    <n v="4.51"/>
    <n v="1.79"/>
    <n v="6.3"/>
    <n v="5.36"/>
    <n v="1"/>
    <n v="5.16"/>
    <n v="0"/>
    <n v="1.1499999999999999"/>
    <x v="0"/>
    <m/>
    <m/>
    <n v="4"/>
    <n v="1"/>
  </r>
  <r>
    <s v="RX003391"/>
    <d v="2023-05-16T00:00:00"/>
    <s v="PT0050"/>
    <s v="DR001"/>
    <s v="Dr. Sarah Chen"/>
    <s v="Internal Medicine"/>
    <s v="RX004"/>
    <s v="Health Plus Pharmacy"/>
    <s v="Cambridge"/>
    <s v="MA"/>
    <s v="00093-0892-01"/>
    <m/>
    <x v="0"/>
    <s v="Antiplatelet"/>
    <n v="90"/>
    <n v="91"/>
    <x v="0"/>
    <n v="1"/>
    <n v="1"/>
    <s v="PBM001"/>
    <x v="0"/>
    <s v="COMMERCIAL"/>
    <s v="MAC"/>
    <n v="14.8"/>
    <n v="11.84"/>
    <n v="25.49"/>
    <n v="1.78"/>
    <n v="27.27"/>
    <n v="23.72"/>
    <n v="3.54"/>
    <n v="31.51"/>
    <n v="0"/>
    <n v="-4.24"/>
    <x v="0"/>
    <m/>
    <m/>
    <n v="7"/>
    <n v="0"/>
  </r>
  <r>
    <s v="RX003392"/>
    <d v="2023-09-27T00:00:00"/>
    <s v="PT0026"/>
    <s v="DR003"/>
    <s v="Dr. Priya Patel"/>
    <s v="Endocrinology"/>
    <s v="RX004"/>
    <s v="Health Plus Pharmacy"/>
    <s v="Cambridge"/>
    <s v="MA"/>
    <s v="00093-7193-98"/>
    <m/>
    <x v="3"/>
    <s v="Statin"/>
    <n v="30"/>
    <n v="29"/>
    <x v="0"/>
    <n v="1"/>
    <n v="2"/>
    <s v="PBM001"/>
    <x v="0"/>
    <s v="COMMERCIAL"/>
    <s v="MAC"/>
    <n v="18.2"/>
    <n v="14.56"/>
    <n v="8.17"/>
    <n v="1.78"/>
    <n v="9.9499999999999993"/>
    <n v="8.66"/>
    <n v="1.29"/>
    <n v="13.86"/>
    <n v="0"/>
    <n v="-3.91"/>
    <x v="0"/>
    <m/>
    <m/>
    <n v="10"/>
    <n v="0"/>
  </r>
  <r>
    <s v="RX003393"/>
    <d v="2023-11-26T00:00:00"/>
    <s v="PT0105"/>
    <s v="DR002"/>
    <s v="Dr. Michael Torres"/>
    <s v="Cardiology"/>
    <s v="RX001"/>
    <s v="Main St Pharmacy"/>
    <s v="Boston"/>
    <s v="MA"/>
    <s v="00006-0021-31"/>
    <s v="Januvia 100mg"/>
    <x v="15"/>
    <s v="DPP-4"/>
    <n v="30"/>
    <n v="29"/>
    <x v="1"/>
    <n v="3"/>
    <n v="1"/>
    <s v="PBM001"/>
    <x v="0"/>
    <s v="COMMERCIAL"/>
    <s v="MAC"/>
    <n v="492"/>
    <n v="418.2"/>
    <n v="419.81"/>
    <n v="1.78"/>
    <n v="421.59"/>
    <n v="366.78"/>
    <n v="54.81"/>
    <n v="403.75"/>
    <n v="0"/>
    <n v="17.84"/>
    <x v="0"/>
    <m/>
    <m/>
    <n v="4"/>
    <n v="0"/>
  </r>
  <r>
    <s v="RX003394"/>
    <d v="2024-07-04T00:00:00"/>
    <s v="PT0052"/>
    <s v="DR003"/>
    <s v="Dr. Priya Patel"/>
    <s v="Endocrinology"/>
    <s v="RX001"/>
    <s v="Main St Pharmacy"/>
    <s v="Boston"/>
    <s v="MA"/>
    <s v="00169-4302-12"/>
    <s v="Ozempic 1mg"/>
    <x v="8"/>
    <s v="GLP-1"/>
    <n v="30"/>
    <n v="29"/>
    <x v="1"/>
    <n v="4"/>
    <n v="0"/>
    <s v="MCR001"/>
    <x v="5"/>
    <s v="GOVERNMENT"/>
    <s v="MAC"/>
    <n v="936"/>
    <n v="795.6"/>
    <n v="772.3"/>
    <n v="1.77"/>
    <n v="774.07"/>
    <n v="619.26"/>
    <n v="154.81"/>
    <n v="742.6"/>
    <n v="34.25"/>
    <n v="-2.78"/>
    <x v="0"/>
    <m/>
    <m/>
    <n v="2"/>
    <n v="0"/>
  </r>
  <r>
    <s v="RX003395"/>
    <d v="2024-05-18T00:00:00"/>
    <s v="PT0092"/>
    <s v="DR001"/>
    <s v="Dr. Sarah Chen"/>
    <s v="Internal Medicine"/>
    <s v="RX001"/>
    <s v="Main St Pharmacy"/>
    <s v="Boston"/>
    <s v="MA"/>
    <s v="00085-1234-01"/>
    <m/>
    <x v="4"/>
    <s v="ACE Inhibitor"/>
    <n v="90"/>
    <n v="87"/>
    <x v="0"/>
    <n v="1"/>
    <n v="0"/>
    <s v="PBM001"/>
    <x v="0"/>
    <s v="COMMERCIAL"/>
    <s v="MAC"/>
    <n v="8.5"/>
    <n v="6.8"/>
    <n v="3.93"/>
    <n v="1.78"/>
    <n v="5.71"/>
    <n v="4.97"/>
    <n v="1"/>
    <n v="6.2"/>
    <n v="0"/>
    <n v="-0.48"/>
    <x v="0"/>
    <m/>
    <m/>
    <n v="9"/>
    <n v="1"/>
  </r>
  <r>
    <s v="RX003396"/>
    <d v="2024-09-13T00:00:00"/>
    <s v="PT0010"/>
    <s v="DR002"/>
    <s v="Dr. Michael Torres"/>
    <s v="Cardiology"/>
    <s v="RX002"/>
    <s v="Westside Rx"/>
    <s v="Springfield"/>
    <s v="MA"/>
    <s v="00093-0892-01"/>
    <m/>
    <x v="0"/>
    <s v="Antiplatelet"/>
    <n v="30"/>
    <n v="30"/>
    <x v="0"/>
    <n v="1"/>
    <n v="0"/>
    <s v="MCD001"/>
    <x v="4"/>
    <s v="GOVERNMENT"/>
    <s v="NADAC"/>
    <n v="14.8"/>
    <n v="11.84"/>
    <n v="11.25"/>
    <n v="0.06"/>
    <n v="11.3"/>
    <n v="8.14"/>
    <n v="3.17"/>
    <n v="11"/>
    <n v="0"/>
    <n v="0.3"/>
    <x v="0"/>
    <m/>
    <m/>
    <n v="6"/>
    <n v="1"/>
  </r>
  <r>
    <s v="RX003397"/>
    <d v="2024-11-16T00:00:00"/>
    <s v="PT0067"/>
    <s v="DR002"/>
    <s v="Dr. Michael Torres"/>
    <s v="Cardiology"/>
    <s v="RX002"/>
    <s v="Westside Rx"/>
    <s v="Springfield"/>
    <s v="MA"/>
    <s v="00085-1234-01"/>
    <m/>
    <x v="4"/>
    <s v="ACE Inhibitor"/>
    <n v="90"/>
    <n v="93"/>
    <x v="0"/>
    <n v="1"/>
    <n v="0"/>
    <s v="PBM004"/>
    <x v="1"/>
    <s v="COMMERCIAL"/>
    <s v="MAC"/>
    <n v="8.5"/>
    <n v="6.8"/>
    <n v="5.29"/>
    <n v="1.8"/>
    <n v="7.09"/>
    <n v="5.96"/>
    <n v="1.1299999999999999"/>
    <n v="6.21"/>
    <n v="0"/>
    <n v="0.89"/>
    <x v="0"/>
    <m/>
    <m/>
    <n v="3"/>
    <n v="0"/>
  </r>
  <r>
    <s v="RX003398"/>
    <d v="2024-11-09T00:00:00"/>
    <s v="PT0061"/>
    <s v="DR002"/>
    <s v="Dr. Michael Torres"/>
    <s v="Cardiology"/>
    <s v="RX002"/>
    <s v="Westside Rx"/>
    <s v="Springfield"/>
    <s v="MA"/>
    <s v="00071-0155-23"/>
    <s v="Lipitor"/>
    <x v="3"/>
    <s v="Statin"/>
    <n v="30"/>
    <n v="30"/>
    <x v="1"/>
    <n v="2"/>
    <n v="0"/>
    <s v="PBM003"/>
    <x v="3"/>
    <s v="COMMERCIAL"/>
    <s v="MAC"/>
    <n v="185.4"/>
    <n v="157.59"/>
    <n v="154.01"/>
    <n v="1.78"/>
    <n v="155.79"/>
    <n v="137.09"/>
    <n v="18.690000000000001"/>
    <n v="150.06"/>
    <n v="0"/>
    <n v="5.72"/>
    <x v="0"/>
    <m/>
    <m/>
    <n v="5"/>
    <n v="0"/>
  </r>
  <r>
    <s v="RX003399"/>
    <d v="2024-02-20T00:00:00"/>
    <s v="PT0054"/>
    <s v="DR005"/>
    <s v="Dr. Lisa Johnson"/>
    <s v="Oncology"/>
    <s v="RX004"/>
    <s v="Health Plus Pharmacy"/>
    <s v="Cambridge"/>
    <s v="MA"/>
    <s v="00007-4102-20"/>
    <s v="Plavix 75mg"/>
    <x v="0"/>
    <s v="Antiplatelet"/>
    <n v="30"/>
    <n v="29"/>
    <x v="1"/>
    <n v="2"/>
    <n v="0"/>
    <s v="MCR001"/>
    <x v="5"/>
    <s v="GOVERNMENT"/>
    <s v="MAC"/>
    <n v="174"/>
    <n v="147.9"/>
    <n v="145.87"/>
    <n v="1.77"/>
    <n v="147.63999999999999"/>
    <n v="118.11"/>
    <n v="29.53"/>
    <n v="137.99"/>
    <n v="6.07"/>
    <n v="3.58"/>
    <x v="0"/>
    <m/>
    <m/>
    <n v="2"/>
    <n v="0"/>
  </r>
  <r>
    <s v="RX003400"/>
    <d v="2023-10-15T00:00:00"/>
    <s v="PT0005"/>
    <s v="DR001"/>
    <s v="Dr. Sarah Chen"/>
    <s v="Internal Medicine"/>
    <s v="RX004"/>
    <s v="Health Plus Pharmacy"/>
    <s v="Cambridge"/>
    <s v="MA"/>
    <s v="00173-0682-20"/>
    <s v="Advair Diskus 250/50"/>
    <x v="1"/>
    <s v="ICS/LABA"/>
    <n v="30"/>
    <n v="29"/>
    <x v="1"/>
    <n v="3"/>
    <n v="0"/>
    <s v="PBM004"/>
    <x v="1"/>
    <s v="COMMERCIAL"/>
    <s v="MAC"/>
    <n v="384"/>
    <n v="326.39999999999998"/>
    <n v="0"/>
    <n v="0"/>
    <n v="0"/>
    <n v="0"/>
    <n v="0"/>
    <n v="0"/>
    <n v="0"/>
    <n v="0"/>
    <x v="1"/>
    <n v="70"/>
    <s v="Product/Service Not Covered"/>
    <n v="1"/>
    <n v="0"/>
  </r>
  <r>
    <s v="RX003401"/>
    <d v="2024-04-05T00:00:00"/>
    <s v="PT0081"/>
    <s v="DR003"/>
    <s v="Dr. Priya Patel"/>
    <s v="Endocrinology"/>
    <s v="RX004"/>
    <s v="Health Plus Pharmacy"/>
    <s v="Cambridge"/>
    <s v="MA"/>
    <s v="68382-0035-01"/>
    <m/>
    <x v="2"/>
    <s v="CCB"/>
    <n v="30"/>
    <n v="28"/>
    <x v="0"/>
    <n v="1"/>
    <n v="0"/>
    <s v="PBM001"/>
    <x v="0"/>
    <s v="COMMERCIAL"/>
    <s v="MAC"/>
    <n v="7.2"/>
    <n v="5.76"/>
    <n v="3.99"/>
    <n v="1.78"/>
    <n v="5.77"/>
    <n v="5.0199999999999996"/>
    <n v="1"/>
    <n v="5.37"/>
    <n v="0"/>
    <n v="0.4"/>
    <x v="0"/>
    <m/>
    <m/>
    <n v="8"/>
    <n v="0"/>
  </r>
  <r>
    <s v="RX003402"/>
    <d v="2024-03-02T00:00:00"/>
    <s v="PT0032"/>
    <s v="DR004"/>
    <s v="Dr. James Williams"/>
    <s v="Primary Care"/>
    <s v="RX002"/>
    <s v="Westside Rx"/>
    <s v="Springfield"/>
    <s v="MA"/>
    <s v="00591-3622-19"/>
    <m/>
    <x v="12"/>
    <s v="PPI"/>
    <n v="30"/>
    <n v="31"/>
    <x v="0"/>
    <n v="1"/>
    <n v="1"/>
    <s v="PBM002"/>
    <x v="2"/>
    <s v="COMMERCIAL"/>
    <s v="MAC"/>
    <n v="6.9"/>
    <n v="5.52"/>
    <n v="3.38"/>
    <n v="1.79"/>
    <n v="5.17"/>
    <n v="4.3899999999999997"/>
    <n v="1"/>
    <n v="5.22"/>
    <n v="0"/>
    <n v="-0.05"/>
    <x v="0"/>
    <m/>
    <m/>
    <n v="8"/>
    <n v="1"/>
  </r>
  <r>
    <s v="RX003403"/>
    <d v="2024-06-11T00:00:00"/>
    <s v="PT0014"/>
    <s v="DR002"/>
    <s v="Dr. Michael Torres"/>
    <s v="Cardiology"/>
    <s v="RX004"/>
    <s v="Health Plus Pharmacy"/>
    <s v="Cambridge"/>
    <s v="MA"/>
    <s v="00078-0467-15"/>
    <s v="Entresto 49/51"/>
    <x v="16"/>
    <s v="ARNI"/>
    <n v="90"/>
    <n v="91"/>
    <x v="1"/>
    <n v="4"/>
    <n v="1"/>
    <s v="PBM001"/>
    <x v="0"/>
    <s v="COMMERCIAL"/>
    <s v="MAC"/>
    <n v="618"/>
    <n v="525.29999999999995"/>
    <n v="1532.96"/>
    <n v="1.78"/>
    <n v="1534.74"/>
    <n v="1335.22"/>
    <n v="199.52"/>
    <n v="1473.55"/>
    <n v="0"/>
    <n v="61.19"/>
    <x v="0"/>
    <m/>
    <m/>
    <n v="10"/>
    <n v="0"/>
  </r>
  <r>
    <s v="RX003404"/>
    <d v="2024-07-01T00:00:00"/>
    <s v="PT0027"/>
    <s v="DR005"/>
    <s v="Dr. Lisa Johnson"/>
    <s v="Oncology"/>
    <s v="RX001"/>
    <s v="Main St Pharmacy"/>
    <s v="Boston"/>
    <s v="MA"/>
    <s v="00093-0892-01"/>
    <m/>
    <x v="0"/>
    <s v="Antiplatelet"/>
    <n v="30"/>
    <n v="29"/>
    <x v="0"/>
    <n v="1"/>
    <n v="1"/>
    <s v="PBM003"/>
    <x v="3"/>
    <s v="COMMERCIAL"/>
    <s v="MAC"/>
    <n v="14.8"/>
    <n v="11.84"/>
    <n v="0"/>
    <n v="0"/>
    <n v="0"/>
    <n v="0"/>
    <n v="0"/>
    <n v="0"/>
    <n v="0"/>
    <n v="0"/>
    <x v="1"/>
    <n v="70"/>
    <s v="Product/Service Not Covered"/>
    <n v="7"/>
    <n v="1"/>
  </r>
  <r>
    <s v="RX003405"/>
    <d v="2024-05-10T00:00:00"/>
    <s v="PT0030"/>
    <s v="DR002"/>
    <s v="Dr. Michael Torres"/>
    <s v="Cardiology"/>
    <s v="RX002"/>
    <s v="Westside Rx"/>
    <s v="Springfield"/>
    <s v="MA"/>
    <s v="61269-0435-01"/>
    <m/>
    <x v="14"/>
    <s v="Biguanide"/>
    <n v="90"/>
    <n v="92"/>
    <x v="0"/>
    <n v="1"/>
    <n v="1"/>
    <s v="PBM002"/>
    <x v="2"/>
    <s v="COMMERCIAL"/>
    <s v="MAC"/>
    <n v="12.4"/>
    <n v="9.92"/>
    <n v="6.1"/>
    <n v="1.79"/>
    <n v="7.89"/>
    <n v="6.71"/>
    <n v="1.18"/>
    <n v="9.08"/>
    <n v="0"/>
    <n v="-1.19"/>
    <x v="0"/>
    <m/>
    <m/>
    <n v="7"/>
    <n v="1"/>
  </r>
  <r>
    <s v="RX003406"/>
    <d v="2023-09-01T00:00:00"/>
    <s v="PT0080"/>
    <s v="DR003"/>
    <s v="Dr. Priya Patel"/>
    <s v="Endocrinology"/>
    <s v="RX003"/>
    <s v="Community Care Pharmacy"/>
    <s v="Worcester"/>
    <s v="MA"/>
    <s v="00591-3622-19"/>
    <m/>
    <x v="12"/>
    <s v="PPI"/>
    <n v="90"/>
    <n v="93"/>
    <x v="0"/>
    <n v="1"/>
    <n v="0"/>
    <s v="PBM001"/>
    <x v="0"/>
    <s v="COMMERCIAL"/>
    <s v="MAC"/>
    <n v="6.9"/>
    <n v="5.52"/>
    <n v="0"/>
    <n v="0"/>
    <n v="0"/>
    <n v="0"/>
    <n v="0"/>
    <n v="0"/>
    <n v="0"/>
    <n v="0"/>
    <x v="1"/>
    <n v="70"/>
    <s v="Product/Service Not Covered"/>
    <n v="2"/>
    <n v="0"/>
  </r>
  <r>
    <s v="RX003407"/>
    <d v="2024-12-22T00:00:00"/>
    <s v="PT0009"/>
    <s v="DR001"/>
    <s v="Dr. Sarah Chen"/>
    <s v="Internal Medicine"/>
    <s v="RX001"/>
    <s v="Main St Pharmacy"/>
    <s v="Boston"/>
    <s v="MA"/>
    <s v="00002-4415-85"/>
    <s v="Trulicity 1.5mg"/>
    <x v="17"/>
    <s v="GLP-1"/>
    <n v="28"/>
    <n v="27"/>
    <x v="1"/>
    <n v="4"/>
    <n v="0"/>
    <s v="PBM002"/>
    <x v="2"/>
    <s v="COMMERCIAL"/>
    <s v="MAC"/>
    <n v="918"/>
    <n v="780.3"/>
    <n v="763.69"/>
    <n v="1.79"/>
    <n v="765.48"/>
    <n v="650.66"/>
    <n v="114.82"/>
    <n v="741.49"/>
    <n v="0"/>
    <n v="23.99"/>
    <x v="0"/>
    <m/>
    <m/>
    <n v="4"/>
    <n v="0"/>
  </r>
  <r>
    <s v="RX003408"/>
    <d v="2024-08-18T00:00:00"/>
    <s v="PT0095"/>
    <s v="DR002"/>
    <s v="Dr. Michael Torres"/>
    <s v="Cardiology"/>
    <s v="RX002"/>
    <s v="Westside Rx"/>
    <s v="Springfield"/>
    <s v="MA"/>
    <s v="00003-0208-11"/>
    <s v="Jardiance 25mg"/>
    <x v="5"/>
    <s v="SGLT2i"/>
    <n v="30"/>
    <n v="31"/>
    <x v="1"/>
    <n v="4"/>
    <n v="1"/>
    <s v="MCD001"/>
    <x v="4"/>
    <s v="GOVERNMENT"/>
    <s v="NADAC"/>
    <n v="564"/>
    <n v="479.4"/>
    <n v="455.43"/>
    <n v="2.2799999999999998"/>
    <n v="457.71"/>
    <n v="329.55"/>
    <n v="128.16"/>
    <n v="422.07"/>
    <n v="0"/>
    <n v="35.630000000000003"/>
    <x v="0"/>
    <m/>
    <m/>
    <n v="2"/>
    <n v="0"/>
  </r>
  <r>
    <s v="RX003409"/>
    <d v="2024-11-27T00:00:00"/>
    <s v="PT0018"/>
    <s v="DR001"/>
    <s v="Dr. Sarah Chen"/>
    <s v="Internal Medicine"/>
    <s v="RX004"/>
    <s v="Health Plus Pharmacy"/>
    <s v="Cambridge"/>
    <s v="MA"/>
    <s v="00085-1234-01"/>
    <m/>
    <x v="4"/>
    <s v="ACE Inhibitor"/>
    <n v="90"/>
    <n v="91"/>
    <x v="0"/>
    <n v="1"/>
    <n v="0"/>
    <s v="MCR001"/>
    <x v="5"/>
    <s v="GOVERNMENT"/>
    <s v="MAC"/>
    <n v="8.5"/>
    <n v="6.8"/>
    <n v="3.89"/>
    <n v="1.77"/>
    <n v="5.66"/>
    <n v="4.5199999999999996"/>
    <n v="1.1299999999999999"/>
    <n v="6.54"/>
    <n v="0"/>
    <n v="-0.89"/>
    <x v="0"/>
    <m/>
    <m/>
    <n v="9"/>
    <n v="1"/>
  </r>
  <r>
    <s v="RX003410"/>
    <d v="2024-01-09T00:00:00"/>
    <s v="PT0089"/>
    <s v="DR003"/>
    <s v="Dr. Priya Patel"/>
    <s v="Endocrinology"/>
    <s v="RX004"/>
    <s v="Health Plus Pharmacy"/>
    <s v="Cambridge"/>
    <s v="MA"/>
    <s v="68382-0035-01"/>
    <m/>
    <x v="2"/>
    <s v="CCB"/>
    <n v="30"/>
    <n v="30"/>
    <x v="0"/>
    <n v="1"/>
    <n v="0"/>
    <s v="PBM003"/>
    <x v="3"/>
    <s v="COMMERCIAL"/>
    <s v="MAC"/>
    <n v="7.2"/>
    <n v="5.76"/>
    <n v="4.5199999999999996"/>
    <n v="1.78"/>
    <n v="6.3"/>
    <n v="5.54"/>
    <n v="1"/>
    <n v="5.29"/>
    <n v="0"/>
    <n v="1"/>
    <x v="2"/>
    <m/>
    <m/>
    <n v="1"/>
    <n v="0"/>
  </r>
  <r>
    <s v="RX003411"/>
    <d v="2023-12-30T00:00:00"/>
    <s v="PT0077"/>
    <s v="DR003"/>
    <s v="Dr. Priya Patel"/>
    <s v="Endocrinology"/>
    <s v="RX004"/>
    <s v="Health Plus Pharmacy"/>
    <s v="Cambridge"/>
    <s v="MA"/>
    <s v="00085-1234-01"/>
    <m/>
    <x v="4"/>
    <s v="ACE Inhibitor"/>
    <n v="90"/>
    <n v="88"/>
    <x v="0"/>
    <n v="1"/>
    <n v="1"/>
    <s v="MCR001"/>
    <x v="5"/>
    <s v="GOVERNMENT"/>
    <s v="MAC"/>
    <n v="8.5"/>
    <n v="6.8"/>
    <n v="5.34"/>
    <n v="1.77"/>
    <n v="7.11"/>
    <n v="5.69"/>
    <n v="1.42"/>
    <n v="6.34"/>
    <n v="0"/>
    <n v="0.77"/>
    <x v="0"/>
    <m/>
    <m/>
    <n v="6"/>
    <n v="1"/>
  </r>
  <r>
    <s v="RX003412"/>
    <d v="2024-08-08T00:00:00"/>
    <s v="PT0038"/>
    <s v="DR003"/>
    <s v="Dr. Priya Patel"/>
    <s v="Endocrinology"/>
    <s v="RX003"/>
    <s v="Community Care Pharmacy"/>
    <s v="Worcester"/>
    <s v="MA"/>
    <s v="00003-0894-20"/>
    <s v="Eliquis 5mg"/>
    <x v="10"/>
    <s v="Anticoagulant"/>
    <n v="30"/>
    <n v="29"/>
    <x v="1"/>
    <n v="3"/>
    <n v="1"/>
    <s v="PBM001"/>
    <x v="0"/>
    <s v="COMMERCIAL"/>
    <s v="MAC"/>
    <n v="594"/>
    <n v="504.9"/>
    <n v="502.58"/>
    <n v="1.78"/>
    <n v="504.36"/>
    <n v="438.8"/>
    <n v="65.569999999999993"/>
    <n v="449.04"/>
    <n v="0"/>
    <n v="55.32"/>
    <x v="0"/>
    <m/>
    <m/>
    <n v="3"/>
    <n v="0"/>
  </r>
  <r>
    <s v="RX003413"/>
    <d v="2023-06-09T00:00:00"/>
    <s v="PT0098"/>
    <s v="DR004"/>
    <s v="Dr. James Williams"/>
    <s v="Primary Care"/>
    <s v="RX001"/>
    <s v="Main St Pharmacy"/>
    <s v="Boston"/>
    <s v="MA"/>
    <s v="61269-0435-01"/>
    <m/>
    <x v="14"/>
    <s v="Biguanide"/>
    <n v="90"/>
    <n v="87"/>
    <x v="0"/>
    <n v="1"/>
    <n v="2"/>
    <s v="PBM001"/>
    <x v="0"/>
    <s v="COMMERCIAL"/>
    <s v="MAC"/>
    <n v="12.4"/>
    <n v="9.92"/>
    <n v="5.75"/>
    <n v="1.78"/>
    <n v="7.53"/>
    <n v="6.55"/>
    <n v="1"/>
    <n v="9.15"/>
    <n v="0"/>
    <n v="-1.61"/>
    <x v="0"/>
    <m/>
    <m/>
    <n v="2"/>
    <n v="1"/>
  </r>
  <r>
    <s v="RX003414"/>
    <d v="2024-05-06T00:00:00"/>
    <s v="PT0088"/>
    <s v="DR005"/>
    <s v="Dr. Lisa Johnson"/>
    <s v="Oncology"/>
    <s v="RX001"/>
    <s v="Main St Pharmacy"/>
    <s v="Boston"/>
    <s v="MA"/>
    <s v="00003-0894-20"/>
    <s v="Eliquis 5mg"/>
    <x v="10"/>
    <s v="Anticoagulant"/>
    <n v="90"/>
    <n v="90"/>
    <x v="1"/>
    <n v="3"/>
    <n v="2"/>
    <s v="PBM002"/>
    <x v="2"/>
    <s v="COMMERCIAL"/>
    <s v="MAC"/>
    <n v="594"/>
    <n v="504.9"/>
    <n v="1484.89"/>
    <n v="1.79"/>
    <n v="1486.68"/>
    <n v="1263.68"/>
    <n v="223"/>
    <n v="1452.07"/>
    <n v="0"/>
    <n v="34.619999999999997"/>
    <x v="0"/>
    <m/>
    <m/>
    <n v="3"/>
    <n v="1"/>
  </r>
  <r>
    <s v="RX003415"/>
    <d v="2024-01-10T00:00:00"/>
    <s v="PT0065"/>
    <s v="DR005"/>
    <s v="Dr. Lisa Johnson"/>
    <s v="Oncology"/>
    <s v="RX002"/>
    <s v="Westside Rx"/>
    <s v="Springfield"/>
    <s v="MA"/>
    <s v="61269-0435-01"/>
    <m/>
    <x v="14"/>
    <s v="Biguanide"/>
    <n v="90"/>
    <n v="92"/>
    <x v="0"/>
    <n v="1"/>
    <n v="0"/>
    <s v="PBM001"/>
    <x v="0"/>
    <s v="COMMERCIAL"/>
    <s v="MAC"/>
    <n v="12.4"/>
    <n v="9.92"/>
    <n v="7.26"/>
    <n v="1.78"/>
    <n v="9.0399999999999991"/>
    <n v="7.87"/>
    <n v="1.18"/>
    <n v="9.02"/>
    <n v="0"/>
    <n v="0.02"/>
    <x v="0"/>
    <m/>
    <m/>
    <n v="0"/>
    <n v="0"/>
  </r>
  <r>
    <s v="RX003416"/>
    <d v="2023-11-22T00:00:00"/>
    <s v="PT0091"/>
    <s v="DR002"/>
    <s v="Dr. Michael Torres"/>
    <s v="Cardiology"/>
    <s v="RX001"/>
    <s v="Main St Pharmacy"/>
    <s v="Boston"/>
    <s v="MA"/>
    <s v="00169-4170-43"/>
    <s v="Ozempic 0.5mg"/>
    <x v="9"/>
    <s v="GLP-1"/>
    <n v="30"/>
    <n v="29"/>
    <x v="1"/>
    <n v="4"/>
    <n v="0"/>
    <s v="MCD001"/>
    <x v="4"/>
    <s v="GOVERNMENT"/>
    <s v="NADAC"/>
    <n v="936"/>
    <n v="795.6"/>
    <n v="755.82"/>
    <n v="3.78"/>
    <n v="759.6"/>
    <n v="546.91"/>
    <n v="212.69"/>
    <n v="770.64"/>
    <n v="0"/>
    <n v="-11.04"/>
    <x v="0"/>
    <m/>
    <m/>
    <n v="1"/>
    <n v="0"/>
  </r>
  <r>
    <s v="RX003417"/>
    <d v="2023-07-20T00:00:00"/>
    <s v="PT0090"/>
    <s v="DR002"/>
    <s v="Dr. Michael Torres"/>
    <s v="Cardiology"/>
    <s v="RX004"/>
    <s v="Health Plus Pharmacy"/>
    <s v="Cambridge"/>
    <s v="MA"/>
    <s v="00074-3799-13"/>
    <s v="Humira Pen 40mg"/>
    <x v="7"/>
    <s v="Biologic"/>
    <n v="28"/>
    <n v="27"/>
    <x v="1"/>
    <n v="5"/>
    <n v="0"/>
    <s v="CASH"/>
    <x v="6"/>
    <s v="CASH"/>
    <s v="AWP"/>
    <n v="7140"/>
    <n v="6069"/>
    <n v="6426"/>
    <n v="0"/>
    <n v="6426"/>
    <n v="0"/>
    <n v="6426"/>
    <n v="5683.86"/>
    <n v="0"/>
    <n v="742.14"/>
    <x v="2"/>
    <m/>
    <m/>
    <n v="3"/>
    <n v="0"/>
  </r>
  <r>
    <s v="RX003418"/>
    <d v="2023-11-06T00:00:00"/>
    <s v="PT0019"/>
    <s v="DR003"/>
    <s v="Dr. Priya Patel"/>
    <s v="Endocrinology"/>
    <s v="RX002"/>
    <s v="Westside Rx"/>
    <s v="Springfield"/>
    <s v="MA"/>
    <s v="00093-0892-01"/>
    <m/>
    <x v="0"/>
    <s v="Antiplatelet"/>
    <n v="30"/>
    <n v="30"/>
    <x v="0"/>
    <n v="1"/>
    <n v="0"/>
    <s v="MCD001"/>
    <x v="4"/>
    <s v="GOVERNMENT"/>
    <s v="NADAC"/>
    <n v="14.8"/>
    <n v="11.84"/>
    <n v="11.25"/>
    <n v="0.06"/>
    <n v="11.3"/>
    <n v="8.14"/>
    <n v="3.17"/>
    <n v="11"/>
    <n v="0"/>
    <n v="0.3"/>
    <x v="0"/>
    <m/>
    <m/>
    <n v="8"/>
    <n v="1"/>
  </r>
  <r>
    <s v="RX003419"/>
    <d v="2024-07-18T00:00:00"/>
    <s v="PT0059"/>
    <s v="DR003"/>
    <s v="Dr. Priya Patel"/>
    <s v="Endocrinology"/>
    <s v="RX003"/>
    <s v="Community Care Pharmacy"/>
    <s v="Worcester"/>
    <s v="MA"/>
    <s v="00006-0021-31"/>
    <s v="Januvia 100mg"/>
    <x v="15"/>
    <s v="DPP-4"/>
    <n v="30"/>
    <n v="28"/>
    <x v="1"/>
    <n v="3"/>
    <n v="0"/>
    <s v="PBM003"/>
    <x v="3"/>
    <s v="COMMERCIAL"/>
    <s v="MAC"/>
    <n v="492"/>
    <n v="418.2"/>
    <n v="413.04"/>
    <n v="1.78"/>
    <n v="414.82"/>
    <n v="365.04"/>
    <n v="49.78"/>
    <n v="379.44"/>
    <n v="0"/>
    <n v="35.380000000000003"/>
    <x v="0"/>
    <m/>
    <m/>
    <n v="10"/>
    <n v="0"/>
  </r>
  <r>
    <s v="RX003420"/>
    <d v="2023-06-30T00:00:00"/>
    <s v="PT0039"/>
    <s v="DR004"/>
    <s v="Dr. James Williams"/>
    <s v="Primary Care"/>
    <s v="RX001"/>
    <s v="Main St Pharmacy"/>
    <s v="Boston"/>
    <s v="MA"/>
    <s v="00078-0467-15"/>
    <s v="Entresto 49/51"/>
    <x v="16"/>
    <s v="ARNI"/>
    <n v="30"/>
    <n v="29"/>
    <x v="1"/>
    <n v="4"/>
    <n v="1"/>
    <s v="PBM004"/>
    <x v="1"/>
    <s v="COMMERCIAL"/>
    <s v="MAC"/>
    <n v="618"/>
    <n v="525.29999999999995"/>
    <n v="516.52"/>
    <n v="1.8"/>
    <n v="518.32000000000005"/>
    <n v="435.39"/>
    <n v="82.93"/>
    <n v="467.31"/>
    <n v="0"/>
    <n v="51.01"/>
    <x v="0"/>
    <m/>
    <m/>
    <n v="3"/>
    <n v="1"/>
  </r>
  <r>
    <s v="RX003421"/>
    <d v="2024-04-22T00:00:00"/>
    <s v="PT0106"/>
    <s v="DR004"/>
    <s v="Dr. James Williams"/>
    <s v="Primary Care"/>
    <s v="RX002"/>
    <s v="Westside Rx"/>
    <s v="Springfield"/>
    <s v="MA"/>
    <s v="50458-0579-30"/>
    <s v="Xarelto 20mg"/>
    <x v="13"/>
    <s v="Anticoagulant"/>
    <n v="30"/>
    <n v="28"/>
    <x v="1"/>
    <n v="3"/>
    <n v="0"/>
    <s v="PBM003"/>
    <x v="3"/>
    <s v="COMMERCIAL"/>
    <s v="MAC"/>
    <n v="558"/>
    <n v="474.3"/>
    <n v="478.06"/>
    <n v="1.78"/>
    <n v="479.84"/>
    <n v="422.26"/>
    <n v="57.58"/>
    <n v="421.67"/>
    <n v="0"/>
    <n v="58.16"/>
    <x v="0"/>
    <m/>
    <m/>
    <n v="10"/>
    <n v="1"/>
  </r>
  <r>
    <s v="RX003422"/>
    <d v="2024-04-25T00:00:00"/>
    <s v="PT0110"/>
    <s v="DR004"/>
    <s v="Dr. James Williams"/>
    <s v="Primary Care"/>
    <s v="RX002"/>
    <s v="Westside Rx"/>
    <s v="Springfield"/>
    <s v="MA"/>
    <s v="00078-0467-15"/>
    <s v="Entresto 49/51"/>
    <x v="16"/>
    <s v="ARNI"/>
    <n v="30"/>
    <n v="29"/>
    <x v="1"/>
    <n v="4"/>
    <n v="0"/>
    <s v="MCR001"/>
    <x v="5"/>
    <s v="GOVERNMENT"/>
    <s v="MAC"/>
    <n v="618"/>
    <n v="525.29999999999995"/>
    <n v="525.05999999999995"/>
    <n v="1.77"/>
    <n v="526.83000000000004"/>
    <n v="421.46"/>
    <n v="105.37"/>
    <n v="490.89"/>
    <n v="21.18"/>
    <n v="14.76"/>
    <x v="0"/>
    <m/>
    <m/>
    <n v="1"/>
    <n v="0"/>
  </r>
  <r>
    <s v="RX003423"/>
    <d v="2024-11-09T00:00:00"/>
    <s v="PT0019"/>
    <s v="DR001"/>
    <s v="Dr. Sarah Chen"/>
    <s v="Internal Medicine"/>
    <s v="RX003"/>
    <s v="Community Care Pharmacy"/>
    <s v="Worcester"/>
    <s v="MA"/>
    <s v="50458-0579-30"/>
    <s v="Xarelto 20mg"/>
    <x v="13"/>
    <s v="Anticoagulant"/>
    <n v="30"/>
    <n v="31"/>
    <x v="1"/>
    <n v="3"/>
    <n v="0"/>
    <s v="MCR001"/>
    <x v="5"/>
    <s v="GOVERNMENT"/>
    <s v="MAC"/>
    <n v="558"/>
    <n v="474.3"/>
    <n v="469.81"/>
    <n v="1.77"/>
    <n v="471.58"/>
    <n v="377.27"/>
    <n v="94.32"/>
    <n v="435.58"/>
    <n v="42.14"/>
    <n v="-6.13"/>
    <x v="0"/>
    <m/>
    <m/>
    <n v="2"/>
    <n v="0"/>
  </r>
  <r>
    <s v="RX003424"/>
    <d v="2024-03-30T00:00:00"/>
    <s v="PT0072"/>
    <s v="DR004"/>
    <s v="Dr. James Williams"/>
    <s v="Primary Care"/>
    <s v="RX001"/>
    <s v="Main St Pharmacy"/>
    <s v="Boston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9.65"/>
    <n v="1.77"/>
    <n v="11.42"/>
    <n v="9.14"/>
    <n v="2.2799999999999998"/>
    <n v="13.79"/>
    <n v="0"/>
    <n v="-2.36"/>
    <x v="2"/>
    <m/>
    <m/>
    <n v="0"/>
    <n v="0"/>
  </r>
  <r>
    <s v="RX003425"/>
    <d v="2023-12-19T00:00:00"/>
    <s v="PT0001"/>
    <s v="DR003"/>
    <s v="Dr. Priya Patel"/>
    <s v="Endocrinology"/>
    <s v="RX002"/>
    <s v="Westside Rx"/>
    <s v="Springfield"/>
    <s v="MA"/>
    <s v="00591-3622-19"/>
    <m/>
    <x v="12"/>
    <s v="PPI"/>
    <n v="90"/>
    <n v="87"/>
    <x v="0"/>
    <n v="1"/>
    <n v="1"/>
    <s v="PBM003"/>
    <x v="3"/>
    <s v="COMMERCIAL"/>
    <s v="MAC"/>
    <n v="6.9"/>
    <n v="5.52"/>
    <n v="13.14"/>
    <n v="1.78"/>
    <n v="14.92"/>
    <n v="13.13"/>
    <n v="1.79"/>
    <n v="15.06"/>
    <n v="0"/>
    <n v="-0.14000000000000001"/>
    <x v="0"/>
    <m/>
    <m/>
    <n v="4"/>
    <n v="0"/>
  </r>
  <r>
    <s v="RX003426"/>
    <d v="2023-08-21T00:00:00"/>
    <s v="PT0057"/>
    <s v="DR001"/>
    <s v="Dr. Sarah Chen"/>
    <s v="Internal Medicine"/>
    <s v="RX003"/>
    <s v="Community Care Pharmacy"/>
    <s v="Worcester"/>
    <s v="MA"/>
    <s v="50458-0579-30"/>
    <s v="Xarelto 20mg"/>
    <x v="13"/>
    <s v="Anticoagulant"/>
    <n v="30"/>
    <n v="29"/>
    <x v="1"/>
    <n v="3"/>
    <n v="0"/>
    <s v="MCR001"/>
    <x v="5"/>
    <s v="GOVERNMENT"/>
    <s v="MAC"/>
    <n v="558"/>
    <n v="474.3"/>
    <n v="461.01"/>
    <n v="1.77"/>
    <n v="462.78"/>
    <n v="370.22"/>
    <n v="92.56"/>
    <n v="429.39"/>
    <n v="29.54"/>
    <n v="3.85"/>
    <x v="0"/>
    <m/>
    <m/>
    <n v="4"/>
    <n v="1"/>
  </r>
  <r>
    <s v="RX003427"/>
    <d v="2023-12-28T00:00:00"/>
    <s v="PT0028"/>
    <s v="DR005"/>
    <s v="Dr. Lisa Johnson"/>
    <s v="Oncology"/>
    <s v="RX001"/>
    <s v="Main St Pharmacy"/>
    <s v="Boston"/>
    <s v="MA"/>
    <s v="00093-7193-98"/>
    <m/>
    <x v="3"/>
    <s v="Statin"/>
    <n v="30"/>
    <n v="30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3.77"/>
    <n v="0"/>
    <n v="0.13"/>
    <x v="0"/>
    <m/>
    <m/>
    <n v="8"/>
    <n v="1"/>
  </r>
  <r>
    <s v="RX003428"/>
    <d v="2024-06-08T00:00:00"/>
    <s v="PT0069"/>
    <s v="DR004"/>
    <s v="Dr. James Williams"/>
    <s v="Primary Care"/>
    <s v="RX004"/>
    <s v="Health Plus Pharmacy"/>
    <s v="Cambridge"/>
    <s v="MA"/>
    <s v="00093-7193-98"/>
    <m/>
    <x v="3"/>
    <s v="Statin"/>
    <n v="90"/>
    <n v="91"/>
    <x v="0"/>
    <n v="1"/>
    <n v="1"/>
    <s v="PBM001"/>
    <x v="0"/>
    <s v="COMMERCIAL"/>
    <s v="MAC"/>
    <n v="18.2"/>
    <n v="14.56"/>
    <n v="27.39"/>
    <n v="1.78"/>
    <n v="29.17"/>
    <n v="25.38"/>
    <n v="3.79"/>
    <n v="42.11"/>
    <n v="0"/>
    <n v="-12.93"/>
    <x v="0"/>
    <m/>
    <m/>
    <n v="1"/>
    <n v="0"/>
  </r>
  <r>
    <s v="RX003429"/>
    <d v="2024-06-08T00:00:00"/>
    <s v="PT0085"/>
    <s v="DR002"/>
    <s v="Dr. Michael Torres"/>
    <s v="Cardiology"/>
    <s v="RX004"/>
    <s v="Health Plus Pharmacy"/>
    <s v="Cambridge"/>
    <s v="MA"/>
    <s v="00085-1234-01"/>
    <m/>
    <x v="4"/>
    <s v="ACE Inhibitor"/>
    <n v="90"/>
    <n v="90"/>
    <x v="0"/>
    <n v="1"/>
    <n v="0"/>
    <s v="MCR001"/>
    <x v="5"/>
    <s v="GOVERNMENT"/>
    <s v="MAC"/>
    <n v="8.5"/>
    <n v="6.8"/>
    <n v="5.32"/>
    <n v="1.77"/>
    <n v="7.09"/>
    <n v="5.67"/>
    <n v="1.42"/>
    <n v="6.41"/>
    <n v="0"/>
    <n v="0.68"/>
    <x v="0"/>
    <m/>
    <m/>
    <n v="11"/>
    <n v="0"/>
  </r>
  <r>
    <s v="RX003430"/>
    <d v="2024-02-19T00:00:00"/>
    <s v="PT0104"/>
    <s v="DR004"/>
    <s v="Dr. James Williams"/>
    <s v="Primary Care"/>
    <s v="RX002"/>
    <s v="Westside Rx"/>
    <s v="Springfield"/>
    <s v="MA"/>
    <s v="00169-3671-12"/>
    <s v="Victoza 1.2mg"/>
    <x v="11"/>
    <s v="GLP-1"/>
    <n v="90"/>
    <n v="89"/>
    <x v="1"/>
    <n v="4"/>
    <n v="2"/>
    <s v="PBM004"/>
    <x v="1"/>
    <s v="COMMERCIAL"/>
    <s v="MAC"/>
    <n v="612"/>
    <n v="520.20000000000005"/>
    <n v="1573.32"/>
    <n v="1.8"/>
    <n v="1575.12"/>
    <n v="1323.1"/>
    <n v="252.02"/>
    <n v="1487.43"/>
    <n v="0"/>
    <n v="87.69"/>
    <x v="2"/>
    <m/>
    <m/>
    <n v="5"/>
    <n v="0"/>
  </r>
  <r>
    <s v="RX003431"/>
    <d v="2023-02-18T00:00:00"/>
    <s v="PT0079"/>
    <s v="DR003"/>
    <s v="Dr. Priya Patel"/>
    <s v="Endocrinology"/>
    <s v="RX003"/>
    <s v="Community Care Pharmacy"/>
    <s v="Worcester"/>
    <s v="MA"/>
    <s v="61269-0435-01"/>
    <m/>
    <x v="14"/>
    <s v="Biguanide"/>
    <n v="90"/>
    <n v="88"/>
    <x v="0"/>
    <n v="1"/>
    <n v="1"/>
    <s v="CASH"/>
    <x v="6"/>
    <s v="CASH"/>
    <s v="AWP"/>
    <n v="12.4"/>
    <n v="9.92"/>
    <n v="11.16"/>
    <n v="0"/>
    <n v="11.16"/>
    <n v="0"/>
    <n v="11.16"/>
    <n v="9.24"/>
    <n v="0"/>
    <n v="1.92"/>
    <x v="0"/>
    <m/>
    <m/>
    <n v="4"/>
    <n v="0"/>
  </r>
  <r>
    <s v="RX003432"/>
    <d v="2024-06-17T00:00:00"/>
    <s v="PT0107"/>
    <s v="DR002"/>
    <s v="Dr. Michael Torres"/>
    <s v="Cardiology"/>
    <s v="RX004"/>
    <s v="Health Plus Pharmacy"/>
    <s v="Cambridge"/>
    <s v="MA"/>
    <s v="00169-3671-12"/>
    <s v="Victoza 1.2mg"/>
    <x v="11"/>
    <s v="GLP-1"/>
    <n v="30"/>
    <n v="30"/>
    <x v="1"/>
    <n v="4"/>
    <n v="0"/>
    <s v="MCR001"/>
    <x v="5"/>
    <s v="GOVERNMENT"/>
    <s v="MAC"/>
    <n v="612"/>
    <n v="520.20000000000005"/>
    <n v="519.54999999999995"/>
    <n v="1.77"/>
    <n v="521.32000000000005"/>
    <n v="417.05"/>
    <n v="104.26"/>
    <n v="467.34"/>
    <n v="32.5"/>
    <n v="21.47"/>
    <x v="0"/>
    <m/>
    <m/>
    <n v="4"/>
    <n v="0"/>
  </r>
  <r>
    <s v="RX003433"/>
    <d v="2023-09-16T00:00:00"/>
    <s v="PT0060"/>
    <s v="DR003"/>
    <s v="Dr. Priya Patel"/>
    <s v="Endocrinology"/>
    <s v="RX001"/>
    <s v="Main St Pharmacy"/>
    <s v="Boston"/>
    <s v="MA"/>
    <s v="68382-0035-01"/>
    <m/>
    <x v="2"/>
    <s v="CCB"/>
    <n v="30"/>
    <n v="31"/>
    <x v="0"/>
    <n v="1"/>
    <n v="0"/>
    <s v="PBM002"/>
    <x v="2"/>
    <s v="COMMERCIAL"/>
    <s v="MAC"/>
    <n v="7.2"/>
    <n v="5.76"/>
    <n v="4.43"/>
    <n v="1.79"/>
    <n v="6.22"/>
    <n v="5.28"/>
    <n v="1"/>
    <n v="5.37"/>
    <n v="0"/>
    <n v="0.85"/>
    <x v="0"/>
    <m/>
    <m/>
    <n v="8"/>
    <n v="0"/>
  </r>
  <r>
    <s v="RX003434"/>
    <d v="2024-01-14T00:00:00"/>
    <s v="PT0102"/>
    <s v="DR001"/>
    <s v="Dr. Sarah Chen"/>
    <s v="Internal Medicine"/>
    <s v="RX003"/>
    <s v="Community Care Pharmacy"/>
    <s v="Worcester"/>
    <s v="MA"/>
    <s v="00173-0682-20"/>
    <s v="Advair Diskus 250/50"/>
    <x v="1"/>
    <s v="ICS/LABA"/>
    <n v="90"/>
    <n v="85"/>
    <x v="1"/>
    <n v="3"/>
    <n v="0"/>
    <s v="PBM002"/>
    <x v="2"/>
    <s v="COMMERCIAL"/>
    <s v="MAC"/>
    <n v="384"/>
    <n v="326.39999999999998"/>
    <n v="968.38"/>
    <n v="1.79"/>
    <n v="970.17"/>
    <n v="824.64"/>
    <n v="145.52000000000001"/>
    <n v="922.57"/>
    <n v="0"/>
    <n v="47.6"/>
    <x v="0"/>
    <m/>
    <m/>
    <n v="6"/>
    <n v="0"/>
  </r>
  <r>
    <s v="RX003435"/>
    <d v="2024-11-05T00:00:00"/>
    <s v="PT0086"/>
    <s v="DR004"/>
    <s v="Dr. James Williams"/>
    <s v="Primary Care"/>
    <s v="RX001"/>
    <s v="Main St Pharmacy"/>
    <s v="Boston"/>
    <s v="MA"/>
    <s v="00591-3622-19"/>
    <m/>
    <x v="12"/>
    <s v="PPI"/>
    <n v="30"/>
    <n v="30"/>
    <x v="0"/>
    <n v="1"/>
    <n v="0"/>
    <s v="MCR001"/>
    <x v="5"/>
    <s v="GOVERNMENT"/>
    <s v="MAC"/>
    <n v="6.9"/>
    <n v="5.52"/>
    <n v="3.87"/>
    <n v="1.77"/>
    <n v="5.64"/>
    <n v="4.5199999999999996"/>
    <n v="1.1299999999999999"/>
    <n v="5.0199999999999996"/>
    <n v="0"/>
    <n v="0.63"/>
    <x v="0"/>
    <m/>
    <m/>
    <n v="10"/>
    <n v="0"/>
  </r>
  <r>
    <s v="RX003436"/>
    <d v="2024-05-14T00:00:00"/>
    <s v="PT0104"/>
    <s v="DR001"/>
    <s v="Dr. Sarah Chen"/>
    <s v="Internal Medicine"/>
    <s v="RX003"/>
    <s v="Community Care Pharmacy"/>
    <s v="Worcester"/>
    <s v="MA"/>
    <s v="00591-3622-19"/>
    <m/>
    <x v="12"/>
    <s v="PPI"/>
    <n v="30"/>
    <n v="29"/>
    <x v="0"/>
    <n v="1"/>
    <n v="0"/>
    <s v="MCD001"/>
    <x v="4"/>
    <s v="GOVERNMENT"/>
    <s v="NADAC"/>
    <n v="6.9"/>
    <n v="5.52"/>
    <n v="5.24"/>
    <n v="0.03"/>
    <n v="5.27"/>
    <n v="3.79"/>
    <n v="1.48"/>
    <n v="4.97"/>
    <n v="0"/>
    <n v="0.3"/>
    <x v="0"/>
    <m/>
    <m/>
    <n v="1"/>
    <n v="0"/>
  </r>
  <r>
    <s v="RX003437"/>
    <d v="2023-06-05T00:00:00"/>
    <s v="PT0090"/>
    <s v="DR005"/>
    <s v="Dr. Lisa Johnson"/>
    <s v="Oncology"/>
    <s v="RX002"/>
    <s v="Westside Rx"/>
    <s v="Springfield"/>
    <s v="MA"/>
    <s v="00093-7193-98"/>
    <m/>
    <x v="3"/>
    <s v="Statin"/>
    <n v="90"/>
    <n v="87"/>
    <x v="0"/>
    <n v="1"/>
    <n v="0"/>
    <s v="PBM001"/>
    <x v="0"/>
    <s v="COMMERCIAL"/>
    <s v="MAC"/>
    <n v="18.2"/>
    <n v="14.56"/>
    <n v="33.01"/>
    <n v="1.78"/>
    <n v="34.79"/>
    <n v="30.27"/>
    <n v="4.5199999999999996"/>
    <n v="38.78"/>
    <n v="0"/>
    <n v="-3.99"/>
    <x v="0"/>
    <m/>
    <m/>
    <n v="11"/>
    <n v="0"/>
  </r>
  <r>
    <s v="RX003438"/>
    <d v="2023-09-20T00:00:00"/>
    <s v="PT0008"/>
    <s v="DR004"/>
    <s v="Dr. James Williams"/>
    <s v="Primary Care"/>
    <s v="RX003"/>
    <s v="Community Care Pharmacy"/>
    <s v="Worcester"/>
    <s v="MA"/>
    <s v="00093-7193-98"/>
    <m/>
    <x v="3"/>
    <s v="Statin"/>
    <n v="30"/>
    <n v="30"/>
    <x v="0"/>
    <n v="1"/>
    <n v="2"/>
    <s v="MCR001"/>
    <x v="5"/>
    <s v="GOVERNMENT"/>
    <s v="MAC"/>
    <n v="18.2"/>
    <n v="14.56"/>
    <n v="9.6300000000000008"/>
    <n v="1.77"/>
    <n v="11.4"/>
    <n v="9.1199999999999992"/>
    <n v="2.2799999999999998"/>
    <n v="13.62"/>
    <n v="0"/>
    <n v="-2.2200000000000002"/>
    <x v="0"/>
    <m/>
    <m/>
    <n v="3"/>
    <n v="0"/>
  </r>
  <r>
    <s v="RX003439"/>
    <d v="2024-05-21T00:00:00"/>
    <s v="PT0070"/>
    <s v="DR005"/>
    <s v="Dr. Lisa Johnson"/>
    <s v="Oncology"/>
    <s v="RX003"/>
    <s v="Community Care Pharmacy"/>
    <s v="Worcester"/>
    <s v="MA"/>
    <s v="00003-0894-20"/>
    <s v="Eliquis 5mg"/>
    <x v="10"/>
    <s v="Anticoagulant"/>
    <n v="30"/>
    <n v="29"/>
    <x v="1"/>
    <n v="3"/>
    <n v="0"/>
    <s v="PBM004"/>
    <x v="1"/>
    <s v="COMMERCIAL"/>
    <s v="MAC"/>
    <n v="594"/>
    <n v="504.9"/>
    <n v="503.88"/>
    <n v="1.8"/>
    <n v="505.68"/>
    <n v="424.77"/>
    <n v="80.91"/>
    <n v="461.43"/>
    <n v="0"/>
    <n v="44.25"/>
    <x v="0"/>
    <m/>
    <m/>
    <n v="3"/>
    <n v="1"/>
  </r>
  <r>
    <s v="RX003440"/>
    <d v="2023-12-17T00:00:00"/>
    <s v="PT0007"/>
    <s v="DR004"/>
    <s v="Dr. James Williams"/>
    <s v="Primary Care"/>
    <s v="RX003"/>
    <s v="Community Care Pharmacy"/>
    <s v="Worcester"/>
    <s v="MA"/>
    <s v="00006-0021-31"/>
    <s v="Januvia 100mg"/>
    <x v="15"/>
    <s v="DPP-4"/>
    <n v="30"/>
    <n v="30"/>
    <x v="1"/>
    <n v="3"/>
    <n v="0"/>
    <s v="MCR001"/>
    <x v="5"/>
    <s v="GOVERNMENT"/>
    <s v="MAC"/>
    <n v="492"/>
    <n v="418.2"/>
    <n v="419.04"/>
    <n v="1.77"/>
    <n v="420.81"/>
    <n v="336.65"/>
    <n v="84.16"/>
    <n v="375.54"/>
    <n v="22.95"/>
    <n v="22.33"/>
    <x v="0"/>
    <m/>
    <m/>
    <n v="1"/>
    <n v="0"/>
  </r>
  <r>
    <s v="RX003441"/>
    <d v="2024-08-18T00:00:00"/>
    <s v="PT0038"/>
    <s v="DR003"/>
    <s v="Dr. Priya Patel"/>
    <s v="Endocrinology"/>
    <s v="RX003"/>
    <s v="Community Care Pharmacy"/>
    <s v="Worcester"/>
    <s v="MA"/>
    <s v="00071-0155-23"/>
    <s v="Lipitor"/>
    <x v="3"/>
    <s v="Statin"/>
    <n v="90"/>
    <n v="93"/>
    <x v="1"/>
    <n v="2"/>
    <n v="0"/>
    <s v="PBM004"/>
    <x v="1"/>
    <s v="COMMERCIAL"/>
    <s v="MAC"/>
    <n v="185.4"/>
    <n v="157.59"/>
    <n v="461.77"/>
    <n v="1.8"/>
    <n v="463.57"/>
    <n v="389.4"/>
    <n v="74.17"/>
    <n v="426.38"/>
    <n v="0"/>
    <n v="37.19"/>
    <x v="0"/>
    <m/>
    <m/>
    <n v="7"/>
    <n v="0"/>
  </r>
  <r>
    <s v="RX003442"/>
    <d v="2024-12-26T00:00:00"/>
    <s v="PT0059"/>
    <s v="DR002"/>
    <s v="Dr. Michael Torres"/>
    <s v="Cardiology"/>
    <s v="RX003"/>
    <s v="Community Care Pharmacy"/>
    <s v="Worcester"/>
    <s v="MA"/>
    <s v="00093-0892-01"/>
    <m/>
    <x v="0"/>
    <s v="Antiplatelet"/>
    <n v="30"/>
    <n v="28"/>
    <x v="0"/>
    <n v="1"/>
    <n v="1"/>
    <s v="PBM001"/>
    <x v="0"/>
    <s v="COMMERCIAL"/>
    <s v="MAC"/>
    <n v="14.8"/>
    <n v="11.84"/>
    <n v="8.59"/>
    <n v="1.78"/>
    <n v="10.37"/>
    <n v="9.0299999999999994"/>
    <n v="1.35"/>
    <n v="11.4"/>
    <n v="0"/>
    <n v="-1.02"/>
    <x v="0"/>
    <m/>
    <m/>
    <n v="1"/>
    <n v="0"/>
  </r>
  <r>
    <s v="RX003443"/>
    <d v="2024-03-20T00:00:00"/>
    <s v="PT0049"/>
    <s v="DR001"/>
    <s v="Dr. Sarah Chen"/>
    <s v="Internal Medicine"/>
    <s v="RX004"/>
    <s v="Health Plus Pharmacy"/>
    <s v="Cambridge"/>
    <s v="MA"/>
    <s v="50458-0579-30"/>
    <s v="Xarelto 20mg"/>
    <x v="13"/>
    <s v="Anticoagulant"/>
    <n v="30"/>
    <n v="29"/>
    <x v="1"/>
    <n v="3"/>
    <n v="0"/>
    <s v="PBM001"/>
    <x v="0"/>
    <s v="COMMERCIAL"/>
    <s v="MAC"/>
    <n v="558"/>
    <n v="474.3"/>
    <n v="458.42"/>
    <n v="1.78"/>
    <n v="460.2"/>
    <n v="400.37"/>
    <n v="59.83"/>
    <n v="420.25"/>
    <n v="0"/>
    <n v="39.950000000000003"/>
    <x v="0"/>
    <m/>
    <m/>
    <n v="10"/>
    <n v="1"/>
  </r>
  <r>
    <s v="RX003444"/>
    <d v="2023-08-30T00:00:00"/>
    <s v="PT0088"/>
    <s v="DR002"/>
    <s v="Dr. Michael Torres"/>
    <s v="Cardiology"/>
    <s v="RX001"/>
    <s v="Main St Pharmacy"/>
    <s v="Boston"/>
    <s v="MA"/>
    <s v="00003-0208-11"/>
    <s v="Jardiance 25mg"/>
    <x v="5"/>
    <s v="SGLT2i"/>
    <n v="30"/>
    <n v="29"/>
    <x v="1"/>
    <n v="4"/>
    <n v="0"/>
    <s v="PBM001"/>
    <x v="0"/>
    <s v="COMMERCIAL"/>
    <s v="MAC"/>
    <n v="564"/>
    <n v="479.4"/>
    <n v="465.02"/>
    <n v="1.78"/>
    <n v="466.8"/>
    <n v="406.12"/>
    <n v="60.68"/>
    <n v="464.9"/>
    <n v="0"/>
    <n v="1.9"/>
    <x v="0"/>
    <m/>
    <m/>
    <n v="10"/>
    <n v="0"/>
  </r>
  <r>
    <s v="RX003445"/>
    <d v="2024-03-09T00:00:00"/>
    <s v="PT0009"/>
    <s v="DR003"/>
    <s v="Dr. Priya Patel"/>
    <s v="Endocrinology"/>
    <s v="RX002"/>
    <s v="Westside Rx"/>
    <s v="Springfield"/>
    <s v="MA"/>
    <s v="00085-1234-01"/>
    <m/>
    <x v="4"/>
    <s v="ACE Inhibitor"/>
    <n v="90"/>
    <n v="90"/>
    <x v="0"/>
    <n v="1"/>
    <n v="1"/>
    <s v="MCD001"/>
    <x v="4"/>
    <s v="GOVERNMENT"/>
    <s v="NADAC"/>
    <n v="8.5"/>
    <n v="6.8"/>
    <n v="6.46"/>
    <n v="0.03"/>
    <n v="6.49"/>
    <n v="4.67"/>
    <n v="1.82"/>
    <n v="6.39"/>
    <n v="0"/>
    <n v="0.1"/>
    <x v="0"/>
    <m/>
    <m/>
    <n v="7"/>
    <n v="0"/>
  </r>
  <r>
    <s v="RX003446"/>
    <d v="2023-11-10T00:00:00"/>
    <s v="PT0080"/>
    <s v="DR002"/>
    <s v="Dr. Michael Torres"/>
    <s v="Cardiology"/>
    <s v="RX004"/>
    <s v="Health Plus Pharmacy"/>
    <s v="Cambridge"/>
    <s v="MA"/>
    <s v="50458-0579-30"/>
    <s v="Xarelto 20mg"/>
    <x v="13"/>
    <s v="Anticoagulant"/>
    <n v="30"/>
    <n v="28"/>
    <x v="1"/>
    <n v="3"/>
    <n v="0"/>
    <s v="PBM002"/>
    <x v="2"/>
    <s v="COMMERCIAL"/>
    <s v="MAC"/>
    <n v="558"/>
    <n v="474.3"/>
    <n v="474.71"/>
    <n v="1.79"/>
    <n v="476.5"/>
    <n v="405.03"/>
    <n v="71.48"/>
    <n v="447.37"/>
    <n v="0"/>
    <n v="29.14"/>
    <x v="0"/>
    <m/>
    <m/>
    <n v="5"/>
    <n v="0"/>
  </r>
  <r>
    <s v="RX003447"/>
    <d v="2024-10-20T00:00:00"/>
    <s v="PT0087"/>
    <s v="DR005"/>
    <s v="Dr. Lisa Johnson"/>
    <s v="Oncology"/>
    <s v="RX001"/>
    <s v="Main St Pharmacy"/>
    <s v="Boston"/>
    <s v="MA"/>
    <s v="61269-0435-01"/>
    <m/>
    <x v="14"/>
    <s v="Biguanide"/>
    <n v="90"/>
    <n v="88"/>
    <x v="0"/>
    <n v="1"/>
    <n v="0"/>
    <s v="PBM001"/>
    <x v="0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8"/>
    <n v="0"/>
  </r>
  <r>
    <s v="RX003448"/>
    <d v="2024-10-16T00:00:00"/>
    <s v="PT0092"/>
    <s v="DR005"/>
    <s v="Dr. Lisa Johnson"/>
    <s v="Oncology"/>
    <s v="RX002"/>
    <s v="Westside Rx"/>
    <s v="Springfield"/>
    <s v="MA"/>
    <s v="00093-0892-01"/>
    <m/>
    <x v="0"/>
    <s v="Antiplatelet"/>
    <n v="30"/>
    <n v="29"/>
    <x v="0"/>
    <n v="1"/>
    <n v="0"/>
    <s v="PBM004"/>
    <x v="1"/>
    <s v="COMMERCIAL"/>
    <s v="MAC"/>
    <n v="14.8"/>
    <n v="11.84"/>
    <n v="6.78"/>
    <n v="1.8"/>
    <n v="8.58"/>
    <n v="7.2"/>
    <n v="1.37"/>
    <n v="10.83"/>
    <n v="0"/>
    <n v="-2.25"/>
    <x v="0"/>
    <m/>
    <m/>
    <n v="2"/>
    <n v="0"/>
  </r>
  <r>
    <s v="RX003449"/>
    <d v="2024-07-07T00:00:00"/>
    <s v="PT0051"/>
    <s v="DR003"/>
    <s v="Dr. Priya Patel"/>
    <s v="Endocrinology"/>
    <s v="RX002"/>
    <s v="Westside Rx"/>
    <s v="Springfield"/>
    <s v="MA"/>
    <s v="61958-0601-01"/>
    <m/>
    <x v="6"/>
    <s v="Biologic"/>
    <n v="28"/>
    <n v="28"/>
    <x v="0"/>
    <n v="4"/>
    <n v="0"/>
    <s v="PBM002"/>
    <x v="2"/>
    <s v="COMMERCIAL"/>
    <s v="MAC"/>
    <n v="4998"/>
    <n v="4248.3"/>
    <n v="3071.79"/>
    <n v="1.79"/>
    <n v="3073.58"/>
    <n v="2612.54"/>
    <n v="461.04"/>
    <n v="3958.92"/>
    <n v="0"/>
    <n v="-885.34"/>
    <x v="0"/>
    <m/>
    <m/>
    <n v="8"/>
    <n v="0"/>
  </r>
  <r>
    <s v="RX003450"/>
    <d v="2023-03-17T00:00:00"/>
    <s v="PT0082"/>
    <s v="DR001"/>
    <s v="Dr. Sarah Chen"/>
    <s v="Internal Medicine"/>
    <s v="RX002"/>
    <s v="Westside Rx"/>
    <s v="Springfield"/>
    <s v="MA"/>
    <s v="61269-0435-01"/>
    <m/>
    <x v="14"/>
    <s v="Biguanide"/>
    <n v="90"/>
    <n v="91"/>
    <x v="0"/>
    <n v="1"/>
    <n v="2"/>
    <s v="PBM002"/>
    <x v="2"/>
    <s v="COMMERCIAL"/>
    <s v="MAC"/>
    <n v="12.4"/>
    <n v="9.92"/>
    <n v="0"/>
    <n v="0"/>
    <n v="0"/>
    <n v="0"/>
    <n v="0"/>
    <n v="0"/>
    <n v="0"/>
    <n v="0"/>
    <x v="1"/>
    <n v="65"/>
    <s v="Patient Not Covered"/>
    <n v="10"/>
    <n v="0"/>
  </r>
  <r>
    <s v="RX003451"/>
    <d v="2024-08-31T00:00:00"/>
    <s v="PT0014"/>
    <s v="DR004"/>
    <s v="Dr. James Williams"/>
    <s v="Primary Care"/>
    <s v="RX003"/>
    <s v="Community Care Pharmacy"/>
    <s v="Worcester"/>
    <s v="MA"/>
    <s v="61269-0435-01"/>
    <m/>
    <x v="14"/>
    <s v="Biguanide"/>
    <n v="90"/>
    <n v="92"/>
    <x v="0"/>
    <n v="1"/>
    <n v="1"/>
    <s v="MCR001"/>
    <x v="5"/>
    <s v="GOVERNMENT"/>
    <s v="MAC"/>
    <n v="12.4"/>
    <n v="9.92"/>
    <n v="6.56"/>
    <n v="1.77"/>
    <n v="8.33"/>
    <n v="6.67"/>
    <n v="1.67"/>
    <n v="8.7799999999999994"/>
    <n v="0"/>
    <n v="-0.45"/>
    <x v="0"/>
    <m/>
    <m/>
    <n v="7"/>
    <n v="1"/>
  </r>
  <r>
    <s v="RX003452"/>
    <d v="2024-04-12T00:00:00"/>
    <s v="PT0096"/>
    <s v="DR004"/>
    <s v="Dr. James Williams"/>
    <s v="Primary Care"/>
    <s v="RX001"/>
    <s v="Main St Pharmacy"/>
    <s v="Boston"/>
    <s v="MA"/>
    <s v="00003-0894-20"/>
    <s v="Eliquis 5mg"/>
    <x v="10"/>
    <s v="Anticoagulant"/>
    <n v="30"/>
    <n v="31"/>
    <x v="1"/>
    <n v="3"/>
    <n v="0"/>
    <s v="PBM001"/>
    <x v="0"/>
    <s v="COMMERCIAL"/>
    <s v="MAC"/>
    <n v="594"/>
    <n v="504.9"/>
    <n v="507.66"/>
    <n v="1.78"/>
    <n v="509.44"/>
    <n v="443.21"/>
    <n v="66.23"/>
    <n v="479.64"/>
    <n v="0"/>
    <n v="29.8"/>
    <x v="2"/>
    <m/>
    <m/>
    <n v="3"/>
    <n v="0"/>
  </r>
  <r>
    <s v="RX003453"/>
    <d v="2024-12-08T00:00:00"/>
    <s v="PT0063"/>
    <s v="DR001"/>
    <s v="Dr. Sarah Chen"/>
    <s v="Internal Medicine"/>
    <s v="RX002"/>
    <s v="Westside Rx"/>
    <s v="Springfield"/>
    <s v="MA"/>
    <s v="00071-0155-23"/>
    <s v="Lipitor"/>
    <x v="3"/>
    <s v="Statin"/>
    <n v="30"/>
    <n v="28"/>
    <x v="1"/>
    <n v="2"/>
    <n v="1"/>
    <s v="CASH"/>
    <x v="6"/>
    <s v="CASH"/>
    <s v="AWP"/>
    <n v="185.4"/>
    <n v="157.59"/>
    <n v="166.86"/>
    <n v="0"/>
    <n v="166.86"/>
    <n v="0"/>
    <n v="166.86"/>
    <n v="141.93"/>
    <n v="0"/>
    <n v="24.93"/>
    <x v="0"/>
    <m/>
    <m/>
    <n v="2"/>
    <n v="0"/>
  </r>
  <r>
    <s v="RX003454"/>
    <d v="2023-12-01T00:00:00"/>
    <s v="PT0060"/>
    <s v="DR004"/>
    <s v="Dr. James Williams"/>
    <s v="Primary Care"/>
    <s v="RX003"/>
    <s v="Community Care Pharmacy"/>
    <s v="Worcester"/>
    <s v="MA"/>
    <s v="00591-3622-19"/>
    <m/>
    <x v="12"/>
    <s v="PPI"/>
    <n v="30"/>
    <n v="28"/>
    <x v="0"/>
    <n v="1"/>
    <n v="0"/>
    <s v="PBM003"/>
    <x v="3"/>
    <s v="COMMERCIAL"/>
    <s v="MAC"/>
    <n v="6.9"/>
    <n v="5.52"/>
    <n v="3.19"/>
    <n v="1.78"/>
    <n v="4.97"/>
    <n v="4.38"/>
    <n v="1"/>
    <n v="5.07"/>
    <n v="0"/>
    <n v="-0.1"/>
    <x v="0"/>
    <m/>
    <m/>
    <n v="6"/>
    <n v="0"/>
  </r>
  <r>
    <s v="RX003455"/>
    <d v="2023-07-05T00:00:00"/>
    <s v="PT0079"/>
    <s v="DR001"/>
    <s v="Dr. Sarah Chen"/>
    <s v="Internal Medicine"/>
    <s v="RX002"/>
    <s v="Westside Rx"/>
    <s v="Springfield"/>
    <s v="MA"/>
    <s v="00006-0021-31"/>
    <s v="Januvia 100mg"/>
    <x v="15"/>
    <s v="DPP-4"/>
    <n v="30"/>
    <n v="29"/>
    <x v="1"/>
    <n v="3"/>
    <n v="2"/>
    <s v="MCR001"/>
    <x v="5"/>
    <s v="GOVERNMENT"/>
    <s v="MAC"/>
    <n v="492"/>
    <n v="418.2"/>
    <n v="415.5"/>
    <n v="1.77"/>
    <n v="417.27"/>
    <n v="333.82"/>
    <n v="83.45"/>
    <n v="388.06"/>
    <n v="25.81"/>
    <n v="3.4"/>
    <x v="0"/>
    <m/>
    <m/>
    <n v="6"/>
    <n v="1"/>
  </r>
  <r>
    <s v="RX003456"/>
    <d v="2023-12-22T00:00:00"/>
    <s v="PT0045"/>
    <s v="DR005"/>
    <s v="Dr. Lisa Johnson"/>
    <s v="Oncology"/>
    <s v="RX003"/>
    <s v="Community Care Pharmacy"/>
    <s v="Worcester"/>
    <s v="MA"/>
    <s v="00591-3622-19"/>
    <m/>
    <x v="12"/>
    <s v="PPI"/>
    <n v="30"/>
    <n v="29"/>
    <x v="0"/>
    <n v="1"/>
    <n v="0"/>
    <s v="PBM001"/>
    <x v="0"/>
    <s v="COMMERCIAL"/>
    <s v="MAC"/>
    <n v="6.9"/>
    <n v="5.52"/>
    <n v="4.34"/>
    <n v="1.78"/>
    <n v="6.12"/>
    <n v="5.33"/>
    <n v="1"/>
    <n v="5.34"/>
    <n v="0"/>
    <n v="0.79"/>
    <x v="2"/>
    <m/>
    <m/>
    <n v="9"/>
    <n v="0"/>
  </r>
  <r>
    <s v="RX003457"/>
    <d v="2023-03-18T00:00:00"/>
    <s v="PT0098"/>
    <s v="DR003"/>
    <s v="Dr. Priya Patel"/>
    <s v="Endocrinology"/>
    <s v="RX003"/>
    <s v="Community Care Pharmacy"/>
    <s v="Worcester"/>
    <s v="MA"/>
    <s v="61269-0435-01"/>
    <m/>
    <x v="14"/>
    <s v="Biguanide"/>
    <n v="90"/>
    <n v="89"/>
    <x v="0"/>
    <n v="1"/>
    <n v="1"/>
    <s v="PBM003"/>
    <x v="3"/>
    <s v="COMMERCIAL"/>
    <s v="MAC"/>
    <n v="12.4"/>
    <n v="9.92"/>
    <n v="6.69"/>
    <n v="1.78"/>
    <n v="8.4700000000000006"/>
    <n v="7.46"/>
    <n v="1.02"/>
    <n v="9.5500000000000007"/>
    <n v="0"/>
    <n v="-1.08"/>
    <x v="0"/>
    <m/>
    <m/>
    <n v="8"/>
    <n v="0"/>
  </r>
  <r>
    <s v="RX003458"/>
    <d v="2024-06-04T00:00:00"/>
    <s v="PT0054"/>
    <s v="DR003"/>
    <s v="Dr. Priya Patel"/>
    <s v="Endocrinology"/>
    <s v="RX004"/>
    <s v="Health Plus Pharmacy"/>
    <s v="Cambridge"/>
    <s v="MA"/>
    <s v="00169-4302-12"/>
    <s v="Ozempic 1mg"/>
    <x v="8"/>
    <s v="GLP-1"/>
    <n v="30"/>
    <n v="30"/>
    <x v="1"/>
    <n v="4"/>
    <n v="2"/>
    <s v="PBM001"/>
    <x v="0"/>
    <s v="COMMERCIAL"/>
    <s v="MAC"/>
    <n v="936"/>
    <n v="795.6"/>
    <n v="793.29"/>
    <n v="1.78"/>
    <n v="795.07"/>
    <n v="691.71"/>
    <n v="103.36"/>
    <n v="735.77"/>
    <n v="0"/>
    <n v="59.3"/>
    <x v="0"/>
    <m/>
    <m/>
    <n v="7"/>
    <n v="0"/>
  </r>
  <r>
    <s v="RX003459"/>
    <d v="2023-02-23T00:00:00"/>
    <s v="PT0036"/>
    <s v="DR003"/>
    <s v="Dr. Priya Patel"/>
    <s v="Endocrinology"/>
    <s v="RX004"/>
    <s v="Health Plus Pharmacy"/>
    <s v="Cambridge"/>
    <s v="MA"/>
    <s v="00071-0155-23"/>
    <s v="Lipitor"/>
    <x v="3"/>
    <s v="Statin"/>
    <n v="30"/>
    <n v="31"/>
    <x v="1"/>
    <n v="2"/>
    <n v="0"/>
    <s v="PBM001"/>
    <x v="0"/>
    <s v="COMMERCIAL"/>
    <s v="MAC"/>
    <n v="185.4"/>
    <n v="157.59"/>
    <n v="153.69999999999999"/>
    <n v="1.78"/>
    <n v="155.47999999999999"/>
    <n v="135.27000000000001"/>
    <n v="20.21"/>
    <n v="144.54"/>
    <n v="0"/>
    <n v="10.94"/>
    <x v="0"/>
    <m/>
    <m/>
    <n v="10"/>
    <n v="1"/>
  </r>
  <r>
    <s v="RX003460"/>
    <d v="2024-05-30T00:00:00"/>
    <s v="PT0079"/>
    <s v="DR004"/>
    <s v="Dr. James Williams"/>
    <s v="Primary Care"/>
    <s v="RX003"/>
    <s v="Community Care Pharmacy"/>
    <s v="Worcester"/>
    <s v="MA"/>
    <s v="00093-0892-01"/>
    <m/>
    <x v="0"/>
    <s v="Antiplatelet"/>
    <n v="30"/>
    <n v="29"/>
    <x v="0"/>
    <n v="1"/>
    <n v="0"/>
    <s v="MCR001"/>
    <x v="5"/>
    <s v="GOVERNMENT"/>
    <s v="MAC"/>
    <n v="14.8"/>
    <n v="11.84"/>
    <n v="7"/>
    <n v="1.77"/>
    <n v="8.77"/>
    <n v="7.02"/>
    <n v="1.75"/>
    <n v="10.7"/>
    <n v="0"/>
    <n v="-1.93"/>
    <x v="0"/>
    <m/>
    <m/>
    <n v="8"/>
    <n v="1"/>
  </r>
  <r>
    <s v="RX003461"/>
    <d v="2024-12-10T00:00:00"/>
    <s v="PT0107"/>
    <s v="DR001"/>
    <s v="Dr. Sarah Chen"/>
    <s v="Internal Medicine"/>
    <s v="RX004"/>
    <s v="Health Plus Pharmacy"/>
    <s v="Cambridge"/>
    <s v="MA"/>
    <s v="00003-0208-11"/>
    <s v="Jardiance 25mg"/>
    <x v="5"/>
    <s v="SGLT2i"/>
    <n v="30"/>
    <n v="29"/>
    <x v="1"/>
    <n v="4"/>
    <n v="0"/>
    <s v="PBM004"/>
    <x v="1"/>
    <s v="COMMERCIAL"/>
    <s v="MAC"/>
    <n v="564"/>
    <n v="479.4"/>
    <n v="473.6"/>
    <n v="1.8"/>
    <n v="475.4"/>
    <n v="399.33"/>
    <n v="76.06"/>
    <n v="455.62"/>
    <n v="0"/>
    <n v="19.78"/>
    <x v="0"/>
    <m/>
    <m/>
    <n v="1"/>
    <n v="0"/>
  </r>
  <r>
    <s v="RX003462"/>
    <d v="2024-10-16T00:00:00"/>
    <s v="PT0100"/>
    <s v="DR001"/>
    <s v="Dr. Sarah Chen"/>
    <s v="Internal Medicine"/>
    <s v="RX002"/>
    <s v="Westside Rx"/>
    <s v="Springfield"/>
    <s v="MA"/>
    <s v="00078-0467-15"/>
    <s v="Entresto 49/51"/>
    <x v="16"/>
    <s v="ARNI"/>
    <n v="30"/>
    <n v="30"/>
    <x v="1"/>
    <n v="4"/>
    <n v="0"/>
    <s v="PBM002"/>
    <x v="2"/>
    <s v="COMMERCIAL"/>
    <s v="MAC"/>
    <n v="618"/>
    <n v="525.29999999999995"/>
    <n v="527.16"/>
    <n v="1.79"/>
    <n v="528.95000000000005"/>
    <n v="449.61"/>
    <n v="79.34"/>
    <n v="470.98"/>
    <n v="0"/>
    <n v="57.97"/>
    <x v="0"/>
    <m/>
    <m/>
    <n v="10"/>
    <n v="0"/>
  </r>
  <r>
    <s v="RX003463"/>
    <d v="2024-01-23T00:00:00"/>
    <s v="PT0112"/>
    <s v="DR004"/>
    <s v="Dr. James Williams"/>
    <s v="Primary Care"/>
    <s v="RX002"/>
    <s v="Westside Rx"/>
    <s v="Springfield"/>
    <s v="MA"/>
    <s v="61269-0435-01"/>
    <m/>
    <x v="14"/>
    <s v="Biguanide"/>
    <n v="90"/>
    <n v="88"/>
    <x v="0"/>
    <n v="1"/>
    <n v="0"/>
    <s v="MCR001"/>
    <x v="5"/>
    <s v="GOVERNMENT"/>
    <s v="MAC"/>
    <n v="12.4"/>
    <n v="9.92"/>
    <n v="7.83"/>
    <n v="1.77"/>
    <n v="9.6"/>
    <n v="7.68"/>
    <n v="1.92"/>
    <n v="8.82"/>
    <n v="0"/>
    <n v="0.78"/>
    <x v="0"/>
    <m/>
    <m/>
    <n v="7"/>
    <n v="0"/>
  </r>
  <r>
    <s v="RX003464"/>
    <d v="2024-01-14T00:00:00"/>
    <s v="PT0070"/>
    <s v="DR003"/>
    <s v="Dr. Priya Patel"/>
    <s v="Endocrinology"/>
    <s v="RX003"/>
    <s v="Community Care Pharmacy"/>
    <s v="Worcester"/>
    <s v="MA"/>
    <s v="61269-0435-01"/>
    <m/>
    <x v="14"/>
    <s v="Biguanide"/>
    <n v="90"/>
    <n v="88"/>
    <x v="0"/>
    <n v="1"/>
    <n v="2"/>
    <s v="PBM001"/>
    <x v="0"/>
    <s v="COMMERCIAL"/>
    <s v="MAC"/>
    <n v="12.4"/>
    <n v="9.92"/>
    <n v="6.85"/>
    <n v="1.78"/>
    <n v="8.6300000000000008"/>
    <n v="7.5"/>
    <n v="1.1200000000000001"/>
    <n v="8.94"/>
    <n v="0"/>
    <n v="-0.32"/>
    <x v="2"/>
    <m/>
    <m/>
    <n v="3"/>
    <n v="0"/>
  </r>
  <r>
    <s v="RX003465"/>
    <d v="2024-08-27T00:00:00"/>
    <s v="PT0077"/>
    <s v="DR004"/>
    <s v="Dr. James Williams"/>
    <s v="Primary Care"/>
    <s v="RX001"/>
    <s v="Main St Pharmacy"/>
    <s v="Boston"/>
    <s v="MA"/>
    <s v="00591-3622-19"/>
    <m/>
    <x v="12"/>
    <s v="PPI"/>
    <n v="30"/>
    <n v="30"/>
    <x v="0"/>
    <n v="1"/>
    <n v="0"/>
    <s v="PBM002"/>
    <x v="2"/>
    <s v="COMMERCIAL"/>
    <s v="MAC"/>
    <n v="6.9"/>
    <n v="5.52"/>
    <n v="4.3099999999999996"/>
    <n v="1.79"/>
    <n v="6.1"/>
    <n v="5.18"/>
    <n v="1"/>
    <n v="5.18"/>
    <n v="0"/>
    <n v="0.92"/>
    <x v="0"/>
    <m/>
    <m/>
    <n v="7"/>
    <n v="0"/>
  </r>
  <r>
    <s v="RX003466"/>
    <d v="2024-12-10T00:00:00"/>
    <s v="PT0064"/>
    <s v="DR005"/>
    <s v="Dr. Lisa Johnson"/>
    <s v="Oncology"/>
    <s v="RX001"/>
    <s v="Main St Pharmacy"/>
    <s v="Boston"/>
    <s v="MA"/>
    <s v="61269-0435-01"/>
    <m/>
    <x v="14"/>
    <s v="Biguanide"/>
    <n v="90"/>
    <n v="91"/>
    <x v="0"/>
    <n v="1"/>
    <n v="1"/>
    <s v="PBM001"/>
    <x v="0"/>
    <s v="COMMERCIAL"/>
    <s v="MAC"/>
    <n v="12.4"/>
    <n v="9.92"/>
    <n v="0"/>
    <n v="0"/>
    <n v="0"/>
    <n v="0"/>
    <n v="0"/>
    <n v="0"/>
    <n v="0"/>
    <n v="0"/>
    <x v="1"/>
    <n v="75"/>
    <s v="Prior Authorization Required"/>
    <n v="7"/>
    <n v="1"/>
  </r>
  <r>
    <s v="RX003467"/>
    <d v="2023-08-03T00:00:00"/>
    <s v="PT0092"/>
    <s v="DR002"/>
    <s v="Dr. Michael Torres"/>
    <s v="Cardiology"/>
    <s v="RX004"/>
    <s v="Health Plus Pharmacy"/>
    <s v="Cambridge"/>
    <s v="MA"/>
    <s v="00093-7193-98"/>
    <m/>
    <x v="3"/>
    <s v="Statin"/>
    <n v="30"/>
    <n v="28"/>
    <x v="0"/>
    <n v="1"/>
    <n v="2"/>
    <s v="PBM001"/>
    <x v="0"/>
    <s v="COMMERCIAL"/>
    <s v="MAC"/>
    <n v="18.2"/>
    <n v="14.56"/>
    <n v="0"/>
    <n v="0"/>
    <n v="0"/>
    <n v="0"/>
    <n v="0"/>
    <n v="0"/>
    <n v="0"/>
    <n v="0"/>
    <x v="1"/>
    <n v="75"/>
    <s v="Prior Authorization Required"/>
    <n v="5"/>
    <n v="0"/>
  </r>
  <r>
    <s v="RX003468"/>
    <d v="2024-02-03T00:00:00"/>
    <s v="PT0084"/>
    <s v="DR005"/>
    <s v="Dr. Lisa Johnson"/>
    <s v="Oncology"/>
    <s v="RX003"/>
    <s v="Community Care Pharmacy"/>
    <s v="Worcester"/>
    <s v="MA"/>
    <s v="61269-0435-01"/>
    <m/>
    <x v="14"/>
    <s v="Biguanide"/>
    <n v="90"/>
    <n v="89"/>
    <x v="0"/>
    <n v="1"/>
    <n v="0"/>
    <s v="CASH"/>
    <x v="6"/>
    <s v="CASH"/>
    <s v="AWP"/>
    <n v="12.4"/>
    <n v="9.92"/>
    <n v="11.16"/>
    <n v="0"/>
    <n v="11.16"/>
    <n v="0"/>
    <n v="11.16"/>
    <n v="8.82"/>
    <n v="0"/>
    <n v="2.34"/>
    <x v="0"/>
    <m/>
    <m/>
    <n v="0"/>
    <n v="0"/>
  </r>
  <r>
    <s v="RX003469"/>
    <d v="2024-11-19T00:00:00"/>
    <s v="PT0003"/>
    <s v="DR003"/>
    <s v="Dr. Priya Patel"/>
    <s v="Endocrinology"/>
    <s v="RX002"/>
    <s v="Westside Rx"/>
    <s v="Springfield"/>
    <s v="MA"/>
    <s v="00173-0682-20"/>
    <s v="Advair Diskus 250/50"/>
    <x v="1"/>
    <s v="ICS/LABA"/>
    <n v="30"/>
    <n v="30"/>
    <x v="1"/>
    <n v="3"/>
    <n v="0"/>
    <s v="PBM003"/>
    <x v="3"/>
    <s v="COMMERCIAL"/>
    <s v="MAC"/>
    <n v="384"/>
    <n v="326.39999999999998"/>
    <n v="318.94"/>
    <n v="1.78"/>
    <n v="320.72000000000003"/>
    <n v="282.24"/>
    <n v="38.49"/>
    <n v="292.17"/>
    <n v="0"/>
    <n v="28.56"/>
    <x v="0"/>
    <m/>
    <m/>
    <n v="4"/>
    <n v="0"/>
  </r>
  <r>
    <s v="RX003470"/>
    <d v="2023-10-05T00:00:00"/>
    <s v="PT0043"/>
    <s v="DR003"/>
    <s v="Dr. Priya Patel"/>
    <s v="Endocrinology"/>
    <s v="RX004"/>
    <s v="Health Plus Pharmacy"/>
    <s v="Cambridge"/>
    <s v="MA"/>
    <s v="00591-3622-19"/>
    <m/>
    <x v="12"/>
    <s v="PPI"/>
    <n v="30"/>
    <n v="28"/>
    <x v="0"/>
    <n v="1"/>
    <n v="0"/>
    <s v="PBM001"/>
    <x v="0"/>
    <s v="COMMERCIAL"/>
    <s v="MAC"/>
    <n v="6.9"/>
    <n v="5.52"/>
    <n v="3.79"/>
    <n v="1.78"/>
    <n v="5.57"/>
    <n v="4.8499999999999996"/>
    <n v="1"/>
    <n v="4.9400000000000004"/>
    <n v="0"/>
    <n v="0.63"/>
    <x v="0"/>
    <m/>
    <m/>
    <n v="1"/>
    <n v="0"/>
  </r>
  <r>
    <s v="RX003471"/>
    <d v="2023-01-03T00:00:00"/>
    <s v="PT0049"/>
    <s v="DR004"/>
    <s v="Dr. James Williams"/>
    <s v="Primary Care"/>
    <s v="RX004"/>
    <s v="Health Plus Pharmacy"/>
    <s v="Cambridge"/>
    <s v="MA"/>
    <s v="00007-4102-20"/>
    <s v="Plavix 75mg"/>
    <x v="0"/>
    <s v="Antiplatelet"/>
    <n v="30"/>
    <n v="30"/>
    <x v="1"/>
    <n v="2"/>
    <n v="0"/>
    <s v="PBM003"/>
    <x v="3"/>
    <s v="COMMERCIAL"/>
    <s v="MAC"/>
    <n v="174"/>
    <n v="147.9"/>
    <n v="143.87"/>
    <n v="1.78"/>
    <n v="145.65"/>
    <n v="128.18"/>
    <n v="17.48"/>
    <n v="137.86000000000001"/>
    <n v="0"/>
    <n v="7.79"/>
    <x v="0"/>
    <m/>
    <m/>
    <n v="6"/>
    <n v="1"/>
  </r>
  <r>
    <s v="RX003472"/>
    <d v="2024-01-09T00:00:00"/>
    <s v="PT0072"/>
    <s v="DR002"/>
    <s v="Dr. Michael Torres"/>
    <s v="Cardiology"/>
    <s v="RX001"/>
    <s v="Main St Pharmacy"/>
    <s v="Boston"/>
    <s v="MA"/>
    <s v="68382-0035-01"/>
    <m/>
    <x v="2"/>
    <s v="CCB"/>
    <n v="30"/>
    <n v="29"/>
    <x v="0"/>
    <n v="1"/>
    <n v="1"/>
    <s v="PBM003"/>
    <x v="3"/>
    <s v="COMMERCIAL"/>
    <s v="MAC"/>
    <n v="7.2"/>
    <n v="5.76"/>
    <n v="3.95"/>
    <n v="1.78"/>
    <n v="5.73"/>
    <n v="5.04"/>
    <n v="1"/>
    <n v="5.48"/>
    <n v="0"/>
    <n v="0.25"/>
    <x v="0"/>
    <m/>
    <m/>
    <n v="5"/>
    <n v="0"/>
  </r>
  <r>
    <s v="RX003473"/>
    <d v="2023-03-05T00:00:00"/>
    <s v="PT0114"/>
    <s v="DR004"/>
    <s v="Dr. James Williams"/>
    <s v="Primary Care"/>
    <s v="RX004"/>
    <s v="Health Plus Pharmacy"/>
    <s v="Cambridge"/>
    <s v="MA"/>
    <s v="00173-0682-20"/>
    <s v="Advair Diskus 250/50"/>
    <x v="1"/>
    <s v="ICS/LABA"/>
    <n v="30"/>
    <n v="28"/>
    <x v="1"/>
    <n v="3"/>
    <n v="0"/>
    <s v="CASH"/>
    <x v="6"/>
    <s v="CASH"/>
    <s v="AWP"/>
    <n v="384"/>
    <n v="326.39999999999998"/>
    <n v="345.6"/>
    <n v="0"/>
    <n v="345.6"/>
    <n v="0"/>
    <n v="345.6"/>
    <n v="312.10000000000002"/>
    <n v="0"/>
    <n v="33.5"/>
    <x v="0"/>
    <m/>
    <m/>
    <n v="5"/>
    <n v="0"/>
  </r>
  <r>
    <s v="RX003474"/>
    <d v="2023-01-22T00:00:00"/>
    <s v="PT0016"/>
    <s v="DR004"/>
    <s v="Dr. James Williams"/>
    <s v="Primary Care"/>
    <s v="RX001"/>
    <s v="Main St Pharmacy"/>
    <s v="Boston"/>
    <s v="MA"/>
    <s v="68382-0035-01"/>
    <m/>
    <x v="2"/>
    <s v="CCB"/>
    <n v="30"/>
    <n v="28"/>
    <x v="0"/>
    <n v="1"/>
    <n v="0"/>
    <s v="MCD001"/>
    <x v="4"/>
    <s v="GOVERNMENT"/>
    <s v="NADAC"/>
    <n v="7.2"/>
    <n v="5.76"/>
    <n v="5.47"/>
    <n v="0.03"/>
    <n v="5.5"/>
    <n v="3.96"/>
    <n v="1.54"/>
    <n v="5.33"/>
    <n v="0"/>
    <n v="0.17"/>
    <x v="0"/>
    <m/>
    <m/>
    <n v="1"/>
    <n v="0"/>
  </r>
  <r>
    <s v="RX003475"/>
    <d v="2024-08-23T00:00:00"/>
    <s v="PT0061"/>
    <s v="DR003"/>
    <s v="Dr. Priya Patel"/>
    <s v="Endocrinology"/>
    <s v="RX003"/>
    <s v="Community Care Pharmacy"/>
    <s v="Worcester"/>
    <s v="MA"/>
    <s v="00071-0155-23"/>
    <s v="Lipitor"/>
    <x v="3"/>
    <s v="Statin"/>
    <n v="30"/>
    <n v="29"/>
    <x v="1"/>
    <n v="2"/>
    <n v="0"/>
    <s v="PBM004"/>
    <x v="1"/>
    <s v="COMMERCIAL"/>
    <s v="MAC"/>
    <n v="185.4"/>
    <n v="157.59"/>
    <n v="158.63"/>
    <n v="1.8"/>
    <n v="160.43"/>
    <n v="134.76"/>
    <n v="25.67"/>
    <n v="152.16999999999999"/>
    <n v="0"/>
    <n v="8.26"/>
    <x v="0"/>
    <m/>
    <m/>
    <n v="3"/>
    <n v="0"/>
  </r>
  <r>
    <s v="RX003476"/>
    <d v="2024-05-03T00:00:00"/>
    <s v="PT0089"/>
    <s v="DR002"/>
    <s v="Dr. Michael Torres"/>
    <s v="Cardiology"/>
    <s v="RX002"/>
    <s v="Westside Rx"/>
    <s v="Springfield"/>
    <s v="MA"/>
    <s v="00006-0021-31"/>
    <s v="Januvia 100mg"/>
    <x v="15"/>
    <s v="DPP-4"/>
    <n v="30"/>
    <n v="28"/>
    <x v="1"/>
    <n v="3"/>
    <n v="1"/>
    <s v="PBM004"/>
    <x v="1"/>
    <s v="COMMERCIAL"/>
    <s v="MAC"/>
    <n v="492"/>
    <n v="418.2"/>
    <n v="409.44"/>
    <n v="1.8"/>
    <n v="411.24"/>
    <n v="345.44"/>
    <n v="65.8"/>
    <n v="378.12"/>
    <n v="0"/>
    <n v="33.119999999999997"/>
    <x v="0"/>
    <m/>
    <m/>
    <n v="11"/>
    <n v="0"/>
  </r>
  <r>
    <s v="RX003477"/>
    <d v="2023-05-03T00:00:00"/>
    <s v="PT0086"/>
    <s v="DR001"/>
    <s v="Dr. Sarah Chen"/>
    <s v="Internal Medicine"/>
    <s v="RX001"/>
    <s v="Main St Pharmacy"/>
    <s v="Boston"/>
    <s v="MA"/>
    <s v="00591-3622-19"/>
    <m/>
    <x v="12"/>
    <s v="PPI"/>
    <n v="30"/>
    <n v="31"/>
    <x v="0"/>
    <n v="1"/>
    <n v="0"/>
    <s v="PBM001"/>
    <x v="0"/>
    <s v="COMMERCIAL"/>
    <s v="MAC"/>
    <n v="6.9"/>
    <n v="5.52"/>
    <n v="3.69"/>
    <n v="1.78"/>
    <n v="5.47"/>
    <n v="4.76"/>
    <n v="1"/>
    <n v="5.0199999999999996"/>
    <n v="0"/>
    <n v="0.45"/>
    <x v="0"/>
    <m/>
    <m/>
    <n v="3"/>
    <n v="1"/>
  </r>
  <r>
    <s v="RX003478"/>
    <d v="2023-04-11T00:00:00"/>
    <s v="PT0054"/>
    <s v="DR004"/>
    <s v="Dr. James Williams"/>
    <s v="Primary Care"/>
    <s v="RX001"/>
    <s v="Main St Pharmacy"/>
    <s v="Boston"/>
    <s v="MA"/>
    <s v="00093-7193-98"/>
    <m/>
    <x v="3"/>
    <s v="Statin"/>
    <n v="30"/>
    <n v="29"/>
    <x v="0"/>
    <n v="1"/>
    <n v="1"/>
    <s v="MCD001"/>
    <x v="4"/>
    <s v="GOVERNMENT"/>
    <s v="NADAC"/>
    <n v="18.2"/>
    <n v="14.56"/>
    <n v="13.83"/>
    <n v="7.0000000000000007E-2"/>
    <n v="13.9"/>
    <n v="10.01"/>
    <n v="3.89"/>
    <n v="13.82"/>
    <n v="0"/>
    <n v="0.08"/>
    <x v="0"/>
    <m/>
    <m/>
    <n v="9"/>
    <n v="0"/>
  </r>
  <r>
    <s v="RX003479"/>
    <d v="2023-06-26T00:00:00"/>
    <s v="PT0007"/>
    <s v="DR002"/>
    <s v="Dr. Michael Torres"/>
    <s v="Cardiology"/>
    <s v="RX002"/>
    <s v="Westside Rx"/>
    <s v="Springfield"/>
    <s v="MA"/>
    <s v="00591-3622-19"/>
    <m/>
    <x v="12"/>
    <s v="PPI"/>
    <n v="30"/>
    <n v="29"/>
    <x v="0"/>
    <n v="1"/>
    <n v="0"/>
    <s v="PBM004"/>
    <x v="1"/>
    <s v="COMMERCIAL"/>
    <s v="MAC"/>
    <n v="6.9"/>
    <n v="5.52"/>
    <n v="4.33"/>
    <n v="1.8"/>
    <n v="6.13"/>
    <n v="5.15"/>
    <n v="1"/>
    <n v="4.95"/>
    <n v="0"/>
    <n v="1.18"/>
    <x v="0"/>
    <m/>
    <m/>
    <n v="11"/>
    <n v="1"/>
  </r>
  <r>
    <s v="RX003480"/>
    <d v="2023-09-19T00:00:00"/>
    <s v="PT0005"/>
    <s v="DR004"/>
    <s v="Dr. James Williams"/>
    <s v="Primary Care"/>
    <s v="RX001"/>
    <s v="Main St Pharmacy"/>
    <s v="Boston"/>
    <s v="MA"/>
    <s v="61269-0435-01"/>
    <m/>
    <x v="14"/>
    <s v="Biguanide"/>
    <n v="90"/>
    <n v="92"/>
    <x v="0"/>
    <n v="1"/>
    <n v="2"/>
    <s v="PBM003"/>
    <x v="3"/>
    <s v="COMMERCIAL"/>
    <s v="MAC"/>
    <n v="12.4"/>
    <n v="9.92"/>
    <n v="6.64"/>
    <n v="1.78"/>
    <n v="8.42"/>
    <n v="7.41"/>
    <n v="1.01"/>
    <n v="9.4499999999999993"/>
    <n v="0"/>
    <n v="-1.03"/>
    <x v="0"/>
    <m/>
    <m/>
    <n v="5"/>
    <n v="0"/>
  </r>
  <r>
    <s v="RX003481"/>
    <d v="2023-10-29T00:00:00"/>
    <s v="PT0016"/>
    <s v="DR005"/>
    <s v="Dr. Lisa Johnson"/>
    <s v="Oncology"/>
    <s v="RX002"/>
    <s v="Westside Rx"/>
    <s v="Springfield"/>
    <s v="MA"/>
    <s v="00093-0892-01"/>
    <m/>
    <x v="0"/>
    <s v="Antiplatelet"/>
    <n v="90"/>
    <n v="90"/>
    <x v="0"/>
    <n v="1"/>
    <n v="1"/>
    <s v="PBM001"/>
    <x v="0"/>
    <s v="COMMERCIAL"/>
    <s v="MAC"/>
    <n v="14.8"/>
    <n v="11.84"/>
    <n v="20.399999999999999"/>
    <n v="1.78"/>
    <n v="22.18"/>
    <n v="19.3"/>
    <n v="2.88"/>
    <n v="31.4"/>
    <n v="0"/>
    <n v="-9.2200000000000006"/>
    <x v="0"/>
    <m/>
    <m/>
    <n v="3"/>
    <n v="0"/>
  </r>
  <r>
    <s v="RX003482"/>
    <d v="2023-08-03T00:00:00"/>
    <s v="PT0044"/>
    <s v="DR003"/>
    <s v="Dr. Priya Patel"/>
    <s v="Endocrinology"/>
    <s v="RX004"/>
    <s v="Health Plus Pharmacy"/>
    <s v="Cambridge"/>
    <s v="MA"/>
    <s v="00003-0208-11"/>
    <s v="Jardiance 25mg"/>
    <x v="5"/>
    <s v="SGLT2i"/>
    <n v="30"/>
    <n v="30"/>
    <x v="1"/>
    <n v="4"/>
    <n v="0"/>
    <s v="PBM002"/>
    <x v="2"/>
    <s v="COMMERCIAL"/>
    <s v="MAC"/>
    <n v="564"/>
    <n v="479.4"/>
    <n v="464.97"/>
    <n v="1.79"/>
    <n v="466.76"/>
    <n v="396.74"/>
    <n v="70.010000000000005"/>
    <n v="424.43"/>
    <n v="0"/>
    <n v="42.33"/>
    <x v="0"/>
    <m/>
    <m/>
    <n v="11"/>
    <n v="0"/>
  </r>
  <r>
    <s v="RX003483"/>
    <d v="2024-06-17T00:00:00"/>
    <s v="PT0011"/>
    <s v="DR003"/>
    <s v="Dr. Priya Patel"/>
    <s v="Endocrinology"/>
    <s v="RX002"/>
    <s v="Westside Rx"/>
    <s v="Springfield"/>
    <s v="MA"/>
    <s v="00093-7193-98"/>
    <m/>
    <x v="3"/>
    <s v="Statin"/>
    <n v="90"/>
    <n v="91"/>
    <x v="0"/>
    <n v="1"/>
    <n v="0"/>
    <s v="PBM002"/>
    <x v="2"/>
    <s v="COMMERCIAL"/>
    <s v="MAC"/>
    <n v="18.2"/>
    <n v="14.56"/>
    <n v="25.81"/>
    <n v="1.79"/>
    <n v="27.6"/>
    <n v="23.46"/>
    <n v="4.1399999999999997"/>
    <n v="39.08"/>
    <n v="0"/>
    <n v="-11.48"/>
    <x v="0"/>
    <m/>
    <m/>
    <n v="11"/>
    <n v="0"/>
  </r>
  <r>
    <s v="RX003484"/>
    <d v="2023-06-29T00:00:00"/>
    <s v="PT0082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85"/>
    <x v="0"/>
    <n v="1"/>
    <n v="0"/>
    <s v="PBM002"/>
    <x v="2"/>
    <s v="COMMERCIAL"/>
    <s v="MAC"/>
    <n v="8.5"/>
    <n v="6.8"/>
    <n v="4.4000000000000004"/>
    <n v="1.79"/>
    <n v="6.19"/>
    <n v="5.26"/>
    <n v="1"/>
    <n v="6.26"/>
    <n v="0"/>
    <n v="-0.08"/>
    <x v="0"/>
    <m/>
    <m/>
    <n v="1"/>
    <n v="0"/>
  </r>
  <r>
    <s v="RX003485"/>
    <d v="2023-10-19T00:00:00"/>
    <s v="PT0028"/>
    <s v="DR004"/>
    <s v="Dr. James Williams"/>
    <s v="Primary Care"/>
    <s v="RX004"/>
    <s v="Health Plus Pharmacy"/>
    <s v="Cambridge"/>
    <s v="MA"/>
    <s v="61269-0435-01"/>
    <m/>
    <x v="14"/>
    <s v="Biguanide"/>
    <n v="90"/>
    <n v="88"/>
    <x v="0"/>
    <n v="1"/>
    <n v="1"/>
    <s v="PBM003"/>
    <x v="3"/>
    <s v="COMMERCIAL"/>
    <s v="MAC"/>
    <n v="12.4"/>
    <n v="9.92"/>
    <n v="7.03"/>
    <n v="1.78"/>
    <n v="8.81"/>
    <n v="7.76"/>
    <n v="1.06"/>
    <n v="9.33"/>
    <n v="0"/>
    <n v="-0.51"/>
    <x v="0"/>
    <m/>
    <m/>
    <n v="11"/>
    <n v="1"/>
  </r>
  <r>
    <s v="RX003486"/>
    <d v="2023-09-03T00:00:00"/>
    <s v="PT0113"/>
    <s v="DR001"/>
    <s v="Dr. Sarah Chen"/>
    <s v="Internal Medicine"/>
    <s v="RX001"/>
    <s v="Main St Pharmacy"/>
    <s v="Boston"/>
    <s v="MA"/>
    <s v="68382-0035-01"/>
    <m/>
    <x v="2"/>
    <s v="CCB"/>
    <n v="30"/>
    <n v="30"/>
    <x v="0"/>
    <n v="1"/>
    <n v="0"/>
    <s v="PBM001"/>
    <x v="0"/>
    <s v="COMMERCIAL"/>
    <s v="MAC"/>
    <n v="7.2"/>
    <n v="5.76"/>
    <n v="3.71"/>
    <n v="1.78"/>
    <n v="5.49"/>
    <n v="4.78"/>
    <n v="1"/>
    <n v="5.55"/>
    <n v="0"/>
    <n v="-0.05"/>
    <x v="0"/>
    <m/>
    <m/>
    <n v="9"/>
    <n v="1"/>
  </r>
  <r>
    <s v="RX003487"/>
    <d v="2023-10-06T00:00:00"/>
    <s v="PT0019"/>
    <s v="DR003"/>
    <s v="Dr. Priya Patel"/>
    <s v="Endocrinology"/>
    <s v="RX003"/>
    <s v="Community Care Pharmacy"/>
    <s v="Worcester"/>
    <s v="MA"/>
    <s v="00591-3622-19"/>
    <m/>
    <x v="12"/>
    <s v="PPI"/>
    <n v="30"/>
    <n v="29"/>
    <x v="0"/>
    <n v="1"/>
    <n v="0"/>
    <s v="PBM002"/>
    <x v="2"/>
    <s v="COMMERCIAL"/>
    <s v="MAC"/>
    <n v="6.9"/>
    <n v="5.52"/>
    <n v="3.42"/>
    <n v="1.79"/>
    <n v="5.21"/>
    <n v="4.43"/>
    <n v="1"/>
    <n v="5.15"/>
    <n v="0"/>
    <n v="0.06"/>
    <x v="0"/>
    <m/>
    <m/>
    <n v="0"/>
    <n v="0"/>
  </r>
  <r>
    <s v="RX003488"/>
    <d v="2024-04-03T00:00:00"/>
    <s v="PT0076"/>
    <s v="DR001"/>
    <s v="Dr. Sarah Chen"/>
    <s v="Internal Medicine"/>
    <s v="RX002"/>
    <s v="Westside Rx"/>
    <s v="Springfield"/>
    <s v="MA"/>
    <s v="61269-0435-01"/>
    <m/>
    <x v="14"/>
    <s v="Biguanide"/>
    <n v="90"/>
    <n v="85"/>
    <x v="0"/>
    <n v="1"/>
    <n v="0"/>
    <s v="MCR001"/>
    <x v="5"/>
    <s v="GOVERNMENT"/>
    <s v="MAC"/>
    <n v="12.4"/>
    <n v="9.92"/>
    <n v="6.48"/>
    <n v="1.77"/>
    <n v="8.25"/>
    <n v="6.6"/>
    <n v="1.65"/>
    <n v="9.24"/>
    <n v="0"/>
    <n v="-0.99"/>
    <x v="0"/>
    <m/>
    <m/>
    <n v="1"/>
    <n v="0"/>
  </r>
  <r>
    <s v="RX003489"/>
    <d v="2023-11-13T00:00:00"/>
    <s v="PT0021"/>
    <s v="DR004"/>
    <s v="Dr. James Williams"/>
    <s v="Primary Care"/>
    <s v="RX003"/>
    <s v="Community Care Pharmacy"/>
    <s v="Worcester"/>
    <s v="MA"/>
    <s v="61269-0435-01"/>
    <m/>
    <x v="14"/>
    <s v="Biguanide"/>
    <n v="90"/>
    <n v="88"/>
    <x v="0"/>
    <n v="1"/>
    <n v="1"/>
    <s v="PBM002"/>
    <x v="2"/>
    <s v="COMMERCIAL"/>
    <s v="MAC"/>
    <n v="12.4"/>
    <n v="9.92"/>
    <n v="7.44"/>
    <n v="1.79"/>
    <n v="9.23"/>
    <n v="7.84"/>
    <n v="1.38"/>
    <n v="9.39"/>
    <n v="0"/>
    <n v="-0.16"/>
    <x v="0"/>
    <m/>
    <m/>
    <n v="8"/>
    <n v="0"/>
  </r>
  <r>
    <s v="RX003490"/>
    <d v="2024-07-27T00:00:00"/>
    <s v="PT0061"/>
    <s v="DR001"/>
    <s v="Dr. Sarah Chen"/>
    <s v="Internal Medicine"/>
    <s v="RX003"/>
    <s v="Community Care Pharmacy"/>
    <s v="Worcester"/>
    <s v="MA"/>
    <s v="00003-0208-11"/>
    <s v="Jardiance 25mg"/>
    <x v="5"/>
    <s v="SGLT2i"/>
    <n v="30"/>
    <n v="31"/>
    <x v="1"/>
    <n v="4"/>
    <n v="0"/>
    <s v="PBM002"/>
    <x v="2"/>
    <s v="COMMERCIAL"/>
    <s v="MAC"/>
    <n v="564"/>
    <n v="479.4"/>
    <n v="479.4"/>
    <n v="1.79"/>
    <n v="481.19"/>
    <n v="409.01"/>
    <n v="72.180000000000007"/>
    <n v="464.21"/>
    <n v="0"/>
    <n v="16.98"/>
    <x v="0"/>
    <m/>
    <m/>
    <n v="9"/>
    <n v="1"/>
  </r>
  <r>
    <s v="RX003491"/>
    <d v="2023-09-24T00:00:00"/>
    <s v="PT0017"/>
    <s v="DR003"/>
    <s v="Dr. Priya Patel"/>
    <s v="Endocrinology"/>
    <s v="RX004"/>
    <s v="Health Plus Pharmacy"/>
    <s v="Cambridge"/>
    <s v="MA"/>
    <s v="00003-0208-11"/>
    <s v="Jardiance 25mg"/>
    <x v="5"/>
    <s v="SGLT2i"/>
    <n v="30"/>
    <n v="30"/>
    <x v="1"/>
    <n v="4"/>
    <n v="2"/>
    <s v="PBM004"/>
    <x v="1"/>
    <s v="COMMERCIAL"/>
    <s v="MAC"/>
    <n v="564"/>
    <n v="479.4"/>
    <n v="474.04"/>
    <n v="1.8"/>
    <n v="475.84"/>
    <n v="399.7"/>
    <n v="76.13"/>
    <n v="442.74"/>
    <n v="0"/>
    <n v="33.1"/>
    <x v="0"/>
    <m/>
    <m/>
    <n v="5"/>
    <n v="0"/>
  </r>
  <r>
    <s v="RX003492"/>
    <d v="2023-01-02T00:00:00"/>
    <s v="PT0013"/>
    <s v="DR003"/>
    <s v="Dr. Priya Patel"/>
    <s v="Endocrinology"/>
    <s v="RX002"/>
    <s v="Westside Rx"/>
    <s v="Springfield"/>
    <s v="MA"/>
    <s v="00093-7193-98"/>
    <m/>
    <x v="3"/>
    <s v="Statin"/>
    <n v="30"/>
    <n v="29"/>
    <x v="0"/>
    <n v="1"/>
    <n v="0"/>
    <s v="PBM002"/>
    <x v="2"/>
    <s v="COMMERCIAL"/>
    <s v="MAC"/>
    <n v="18.2"/>
    <n v="14.56"/>
    <n v="10.47"/>
    <n v="1.79"/>
    <n v="12.26"/>
    <n v="10.42"/>
    <n v="1.84"/>
    <n v="13.17"/>
    <n v="0"/>
    <n v="-0.91"/>
    <x v="0"/>
    <m/>
    <m/>
    <n v="7"/>
    <n v="0"/>
  </r>
  <r>
    <s v="RX003493"/>
    <d v="2024-05-09T00:00:00"/>
    <s v="PT0110"/>
    <s v="DR005"/>
    <s v="Dr. Lisa Johnson"/>
    <s v="Oncology"/>
    <s v="RX001"/>
    <s v="Main St Pharmacy"/>
    <s v="Boston"/>
    <s v="MA"/>
    <s v="00071-0155-23"/>
    <s v="Lipitor"/>
    <x v="3"/>
    <s v="Statin"/>
    <n v="30"/>
    <n v="29"/>
    <x v="1"/>
    <n v="2"/>
    <n v="0"/>
    <s v="PBM002"/>
    <x v="2"/>
    <s v="COMMERCIAL"/>
    <s v="MAC"/>
    <n v="185.4"/>
    <n v="157.59"/>
    <n v="159.08000000000001"/>
    <n v="1.79"/>
    <n v="160.87"/>
    <n v="136.74"/>
    <n v="24.13"/>
    <n v="148.25"/>
    <n v="0"/>
    <n v="12.62"/>
    <x v="0"/>
    <m/>
    <m/>
    <n v="9"/>
    <n v="0"/>
  </r>
  <r>
    <s v="RX003494"/>
    <d v="2023-08-20T00:00:00"/>
    <s v="PT0068"/>
    <s v="DR002"/>
    <s v="Dr. Michael Torres"/>
    <s v="Cardiology"/>
    <s v="RX004"/>
    <s v="Health Plus Pharmacy"/>
    <s v="Cambridge"/>
    <s v="MA"/>
    <s v="00093-0892-01"/>
    <m/>
    <x v="0"/>
    <s v="Antiplatelet"/>
    <n v="30"/>
    <n v="29"/>
    <x v="0"/>
    <n v="1"/>
    <n v="0"/>
    <s v="MCD001"/>
    <x v="4"/>
    <s v="GOVERNMENT"/>
    <s v="NADAC"/>
    <n v="14.8"/>
    <n v="11.84"/>
    <n v="11.25"/>
    <n v="0.06"/>
    <n v="11.3"/>
    <n v="8.14"/>
    <n v="3.17"/>
    <n v="11.48"/>
    <n v="0"/>
    <n v="-0.17"/>
    <x v="2"/>
    <m/>
    <m/>
    <n v="7"/>
    <n v="0"/>
  </r>
  <r>
    <s v="RX003495"/>
    <d v="2023-08-20T00:00:00"/>
    <s v="PT0099"/>
    <s v="DR004"/>
    <s v="Dr. James Williams"/>
    <s v="Primary Care"/>
    <s v="RX002"/>
    <s v="Westside Rx"/>
    <s v="Springfield"/>
    <s v="MA"/>
    <s v="68382-0035-01"/>
    <m/>
    <x v="2"/>
    <s v="CCB"/>
    <n v="90"/>
    <n v="92"/>
    <x v="0"/>
    <n v="1"/>
    <n v="2"/>
    <s v="PBM003"/>
    <x v="3"/>
    <s v="COMMERCIAL"/>
    <s v="MAC"/>
    <n v="7.2"/>
    <n v="5.76"/>
    <n v="12.11"/>
    <n v="1.78"/>
    <n v="13.89"/>
    <n v="12.22"/>
    <n v="1.67"/>
    <n v="16.45"/>
    <n v="0"/>
    <n v="-2.56"/>
    <x v="0"/>
    <m/>
    <m/>
    <n v="8"/>
    <n v="0"/>
  </r>
  <r>
    <s v="RX003496"/>
    <d v="2023-05-06T00:00:00"/>
    <s v="PT0072"/>
    <s v="DR005"/>
    <s v="Dr. Lisa Johnson"/>
    <s v="Oncology"/>
    <s v="RX001"/>
    <s v="Main St Pharmacy"/>
    <s v="Boston"/>
    <s v="MA"/>
    <s v="00078-0467-15"/>
    <s v="Entresto 49/51"/>
    <x v="16"/>
    <s v="ARNI"/>
    <n v="30"/>
    <n v="28"/>
    <x v="1"/>
    <n v="4"/>
    <n v="1"/>
    <s v="PBM003"/>
    <x v="3"/>
    <s v="COMMERCIAL"/>
    <s v="MAC"/>
    <n v="618"/>
    <n v="525.29999999999995"/>
    <n v="516.61"/>
    <n v="1.78"/>
    <n v="518.39"/>
    <n v="456.18"/>
    <n v="62.21"/>
    <n v="475.04"/>
    <n v="0"/>
    <n v="43.35"/>
    <x v="0"/>
    <m/>
    <m/>
    <n v="3"/>
    <n v="0"/>
  </r>
  <r>
    <s v="RX003497"/>
    <d v="2023-07-25T00:00:00"/>
    <s v="PT0044"/>
    <s v="DR002"/>
    <s v="Dr. Michael Torres"/>
    <s v="Cardiology"/>
    <s v="RX003"/>
    <s v="Community Care Pharmacy"/>
    <s v="Worcester"/>
    <s v="MA"/>
    <s v="00003-0208-11"/>
    <s v="Jardiance 25mg"/>
    <x v="5"/>
    <s v="SGLT2i"/>
    <n v="30"/>
    <n v="29"/>
    <x v="1"/>
    <n v="4"/>
    <n v="0"/>
    <s v="PBM001"/>
    <x v="0"/>
    <s v="COMMERCIAL"/>
    <s v="MAC"/>
    <n v="564"/>
    <n v="479.4"/>
    <n v="470.24"/>
    <n v="1.78"/>
    <n v="472.02"/>
    <n v="410.66"/>
    <n v="61.36"/>
    <n v="464.24"/>
    <n v="0"/>
    <n v="7.78"/>
    <x v="0"/>
    <m/>
    <m/>
    <n v="9"/>
    <n v="0"/>
  </r>
  <r>
    <s v="RX003498"/>
    <d v="2024-10-02T00:00:00"/>
    <s v="PT0073"/>
    <s v="DR002"/>
    <s v="Dr. Michael Torres"/>
    <s v="Cardiology"/>
    <s v="RX004"/>
    <s v="Health Plus Pharmacy"/>
    <s v="Cambridge"/>
    <s v="MA"/>
    <s v="68382-0035-01"/>
    <m/>
    <x v="2"/>
    <s v="CCB"/>
    <n v="30"/>
    <n v="30"/>
    <x v="0"/>
    <n v="1"/>
    <n v="0"/>
    <s v="MCR001"/>
    <x v="5"/>
    <s v="GOVERNMENT"/>
    <s v="MAC"/>
    <n v="7.2"/>
    <n v="5.76"/>
    <n v="0"/>
    <n v="0"/>
    <n v="0"/>
    <n v="0"/>
    <n v="0"/>
    <n v="0"/>
    <n v="0"/>
    <n v="0"/>
    <x v="1"/>
    <n v="65"/>
    <s v="Patient Not Covered"/>
    <n v="4"/>
    <n v="1"/>
  </r>
  <r>
    <s v="RX003499"/>
    <d v="2024-09-19T00:00:00"/>
    <s v="PT0025"/>
    <s v="DR001"/>
    <s v="Dr. Sarah Chen"/>
    <s v="Internal Medicine"/>
    <s v="RX001"/>
    <s v="Main St Pharmacy"/>
    <s v="Boston"/>
    <s v="MA"/>
    <s v="00003-0208-11"/>
    <s v="Jardiance 25mg"/>
    <x v="5"/>
    <s v="SGLT2i"/>
    <n v="30"/>
    <n v="29"/>
    <x v="1"/>
    <n v="4"/>
    <n v="0"/>
    <s v="MCR001"/>
    <x v="5"/>
    <s v="GOVERNMENT"/>
    <s v="MAC"/>
    <n v="564"/>
    <n v="479.4"/>
    <n v="463.25"/>
    <n v="1.77"/>
    <n v="465.02"/>
    <n v="372.02"/>
    <n v="93"/>
    <n v="426.69"/>
    <n v="29.29"/>
    <n v="9.0500000000000007"/>
    <x v="0"/>
    <m/>
    <m/>
    <n v="10"/>
    <n v="0"/>
  </r>
  <r>
    <s v="RX003500"/>
    <d v="2023-09-18T00:00:00"/>
    <s v="PT0063"/>
    <s v="DR003"/>
    <s v="Dr. Priya Patel"/>
    <s v="Endocrinology"/>
    <s v="RX002"/>
    <s v="Westside Rx"/>
    <s v="Springfield"/>
    <s v="MA"/>
    <s v="00003-0208-11"/>
    <s v="Jardiance 25mg"/>
    <x v="5"/>
    <s v="SGLT2i"/>
    <n v="30"/>
    <n v="28"/>
    <x v="1"/>
    <n v="4"/>
    <n v="0"/>
    <s v="PBM003"/>
    <x v="3"/>
    <s v="COMMERCIAL"/>
    <s v="MAC"/>
    <n v="564"/>
    <n v="479.4"/>
    <n v="472.12"/>
    <n v="1.78"/>
    <n v="473.9"/>
    <n v="417.03"/>
    <n v="56.87"/>
    <n v="423.1"/>
    <n v="0"/>
    <n v="50.8"/>
    <x v="0"/>
    <m/>
    <m/>
    <n v="2"/>
    <n v="0"/>
  </r>
  <r>
    <s v="RX003501"/>
    <d v="2023-03-21T00:00:00"/>
    <s v="PT0108"/>
    <s v="DR005"/>
    <s v="Dr. Lisa Johnson"/>
    <s v="Oncology"/>
    <s v="RX004"/>
    <s v="Health Plus Pharmacy"/>
    <s v="Cambridge"/>
    <s v="MA"/>
    <s v="00093-0892-01"/>
    <m/>
    <x v="0"/>
    <s v="Antiplatelet"/>
    <n v="90"/>
    <n v="92"/>
    <x v="0"/>
    <n v="1"/>
    <n v="0"/>
    <s v="PBM003"/>
    <x v="3"/>
    <s v="COMMERCIAL"/>
    <s v="MAC"/>
    <n v="14.8"/>
    <n v="11.84"/>
    <n v="20.53"/>
    <n v="1.78"/>
    <n v="22.31"/>
    <n v="19.63"/>
    <n v="2.68"/>
    <n v="34.42"/>
    <n v="0"/>
    <n v="-12.11"/>
    <x v="0"/>
    <m/>
    <m/>
    <n v="4"/>
    <n v="0"/>
  </r>
  <r>
    <s v="RX003502"/>
    <d v="2024-01-29T00:00:00"/>
    <s v="PT0070"/>
    <s v="DR004"/>
    <s v="Dr. James Williams"/>
    <s v="Primary Care"/>
    <s v="RX001"/>
    <s v="Main St Pharmacy"/>
    <s v="Boston"/>
    <s v="MA"/>
    <s v="00093-0892-01"/>
    <m/>
    <x v="0"/>
    <s v="Antiplatelet"/>
    <n v="30"/>
    <n v="29"/>
    <x v="0"/>
    <n v="1"/>
    <n v="0"/>
    <s v="PBM001"/>
    <x v="0"/>
    <s v="COMMERCIAL"/>
    <s v="MAC"/>
    <n v="14.8"/>
    <n v="11.84"/>
    <n v="6.74"/>
    <n v="1.78"/>
    <n v="8.52"/>
    <n v="7.41"/>
    <n v="1.1100000000000001"/>
    <n v="10.57"/>
    <n v="0"/>
    <n v="-2.0499999999999998"/>
    <x v="0"/>
    <m/>
    <m/>
    <n v="7"/>
    <n v="0"/>
  </r>
  <r>
    <s v="RX003503"/>
    <d v="2023-02-27T00:00:00"/>
    <s v="PT0038"/>
    <s v="DR003"/>
    <s v="Dr. Priya Patel"/>
    <s v="Endocrinology"/>
    <s v="RX004"/>
    <s v="Health Plus Pharmacy"/>
    <s v="Cambridge"/>
    <s v="MA"/>
    <s v="00007-4102-20"/>
    <s v="Plavix 75mg"/>
    <x v="0"/>
    <s v="Antiplatelet"/>
    <n v="30"/>
    <n v="31"/>
    <x v="1"/>
    <n v="2"/>
    <n v="1"/>
    <s v="PBM001"/>
    <x v="0"/>
    <s v="COMMERCIAL"/>
    <s v="MAC"/>
    <n v="174"/>
    <n v="147.9"/>
    <n v="149.30000000000001"/>
    <n v="1.78"/>
    <n v="151.08000000000001"/>
    <n v="131.44"/>
    <n v="19.64"/>
    <n v="135.11000000000001"/>
    <n v="0"/>
    <n v="15.97"/>
    <x v="0"/>
    <m/>
    <m/>
    <n v="6"/>
    <n v="1"/>
  </r>
  <r>
    <s v="RX003504"/>
    <d v="2023-05-21T00:00:00"/>
    <s v="PT0003"/>
    <s v="DR004"/>
    <s v="Dr. James Williams"/>
    <s v="Primary Care"/>
    <s v="RX001"/>
    <s v="Main St Pharmacy"/>
    <s v="Boston"/>
    <s v="MA"/>
    <s v="68382-0035-01"/>
    <m/>
    <x v="2"/>
    <s v="CCB"/>
    <n v="30"/>
    <n v="29"/>
    <x v="0"/>
    <n v="1"/>
    <n v="2"/>
    <s v="PBM001"/>
    <x v="0"/>
    <s v="COMMERCIAL"/>
    <s v="MAC"/>
    <n v="7.2"/>
    <n v="5.76"/>
    <n v="3.3"/>
    <n v="1.78"/>
    <n v="5.08"/>
    <n v="4.42"/>
    <n v="1"/>
    <n v="5.58"/>
    <n v="0"/>
    <n v="-0.5"/>
    <x v="0"/>
    <m/>
    <m/>
    <n v="5"/>
    <n v="0"/>
  </r>
  <r>
    <s v="RX003505"/>
    <d v="2024-07-15T00:00:00"/>
    <s v="PT0105"/>
    <s v="DR002"/>
    <s v="Dr. Michael Torres"/>
    <s v="Cardiology"/>
    <s v="RX004"/>
    <s v="Health Plus Pharmacy"/>
    <s v="Cambridge"/>
    <s v="MA"/>
    <s v="61269-0435-01"/>
    <m/>
    <x v="14"/>
    <s v="Biguanide"/>
    <n v="90"/>
    <n v="92"/>
    <x v="0"/>
    <n v="1"/>
    <n v="1"/>
    <s v="PBM003"/>
    <x v="3"/>
    <s v="COMMERCIAL"/>
    <s v="MAC"/>
    <n v="12.4"/>
    <n v="9.92"/>
    <n v="7.43"/>
    <n v="1.78"/>
    <n v="9.2100000000000009"/>
    <n v="8.11"/>
    <n v="1.1100000000000001"/>
    <n v="9.6"/>
    <n v="0"/>
    <n v="-0.38"/>
    <x v="0"/>
    <m/>
    <m/>
    <n v="5"/>
    <n v="0"/>
  </r>
  <r>
    <s v="RX003506"/>
    <d v="2023-04-20T00:00:00"/>
    <s v="PT0025"/>
    <s v="DR002"/>
    <s v="Dr. Michael Torres"/>
    <s v="Cardiology"/>
    <s v="RX001"/>
    <s v="Main St Pharmacy"/>
    <s v="Boston"/>
    <s v="MA"/>
    <s v="00591-3622-19"/>
    <m/>
    <x v="12"/>
    <s v="PPI"/>
    <n v="90"/>
    <n v="94"/>
    <x v="0"/>
    <n v="1"/>
    <n v="0"/>
    <s v="PBM002"/>
    <x v="2"/>
    <s v="COMMERCIAL"/>
    <s v="MAC"/>
    <n v="6.9"/>
    <n v="5.52"/>
    <n v="11.33"/>
    <n v="1.79"/>
    <n v="13.12"/>
    <n v="11.15"/>
    <n v="1.97"/>
    <n v="14.86"/>
    <n v="0"/>
    <n v="-1.74"/>
    <x v="0"/>
    <m/>
    <m/>
    <n v="1"/>
    <n v="1"/>
  </r>
  <r>
    <s v="RX003507"/>
    <d v="2023-03-30T00:00:00"/>
    <s v="PT0005"/>
    <s v="DR002"/>
    <s v="Dr. Michael Torres"/>
    <s v="Cardiology"/>
    <s v="RX001"/>
    <s v="Main St Pharmacy"/>
    <s v="Boston"/>
    <s v="MA"/>
    <s v="00093-0892-01"/>
    <m/>
    <x v="0"/>
    <s v="Antiplatelet"/>
    <n v="90"/>
    <n v="88"/>
    <x v="0"/>
    <n v="1"/>
    <n v="0"/>
    <s v="PBM003"/>
    <x v="3"/>
    <s v="COMMERCIAL"/>
    <s v="MAC"/>
    <n v="14.8"/>
    <n v="11.84"/>
    <n v="21.6"/>
    <n v="1.78"/>
    <n v="23.38"/>
    <n v="20.57"/>
    <n v="2.81"/>
    <n v="31.34"/>
    <n v="0"/>
    <n v="-7.96"/>
    <x v="0"/>
    <m/>
    <m/>
    <n v="11"/>
    <n v="0"/>
  </r>
  <r>
    <s v="RX003508"/>
    <d v="2023-06-13T00:00:00"/>
    <s v="PT0105"/>
    <s v="DR005"/>
    <s v="Dr. Lisa Johnson"/>
    <s v="Oncology"/>
    <s v="RX002"/>
    <s v="Westside Rx"/>
    <s v="Springfield"/>
    <s v="MA"/>
    <s v="68382-0035-01"/>
    <m/>
    <x v="2"/>
    <s v="CCB"/>
    <n v="30"/>
    <n v="30"/>
    <x v="0"/>
    <n v="1"/>
    <n v="1"/>
    <s v="PBM001"/>
    <x v="0"/>
    <s v="COMMERCIAL"/>
    <s v="MAC"/>
    <n v="7.2"/>
    <n v="5.76"/>
    <n v="4.32"/>
    <n v="1.78"/>
    <n v="6.1"/>
    <n v="5.31"/>
    <n v="1"/>
    <n v="5.24"/>
    <n v="0"/>
    <n v="0.86"/>
    <x v="0"/>
    <m/>
    <m/>
    <n v="3"/>
    <n v="0"/>
  </r>
  <r>
    <s v="RX003509"/>
    <d v="2024-09-01T00:00:00"/>
    <s v="PT0029"/>
    <s v="DR003"/>
    <s v="Dr. Priya Patel"/>
    <s v="Endocrinology"/>
    <s v="RX003"/>
    <s v="Community Care Pharmacy"/>
    <s v="Worcester"/>
    <s v="MA"/>
    <s v="00085-1234-01"/>
    <m/>
    <x v="4"/>
    <s v="ACE Inhibitor"/>
    <n v="90"/>
    <n v="88"/>
    <x v="0"/>
    <n v="1"/>
    <n v="1"/>
    <s v="PBM001"/>
    <x v="0"/>
    <s v="COMMERCIAL"/>
    <s v="MAC"/>
    <n v="8.5"/>
    <n v="6.8"/>
    <n v="3.83"/>
    <n v="1.78"/>
    <n v="5.61"/>
    <n v="4.88"/>
    <n v="1"/>
    <n v="6.22"/>
    <n v="0"/>
    <n v="-0.61"/>
    <x v="0"/>
    <m/>
    <m/>
    <n v="4"/>
    <n v="1"/>
  </r>
  <r>
    <s v="RX003510"/>
    <d v="2024-03-10T00:00:00"/>
    <s v="PT0090"/>
    <s v="DR004"/>
    <s v="Dr. James Williams"/>
    <s v="Primary Care"/>
    <s v="RX003"/>
    <s v="Community Care Pharmacy"/>
    <s v="Worcester"/>
    <s v="MA"/>
    <s v="00006-0021-31"/>
    <s v="Januvia 100mg"/>
    <x v="15"/>
    <s v="DPP-4"/>
    <n v="30"/>
    <n v="29"/>
    <x v="1"/>
    <n v="3"/>
    <n v="0"/>
    <s v="PBM003"/>
    <x v="3"/>
    <s v="COMMERCIAL"/>
    <s v="MAC"/>
    <n v="492"/>
    <n v="418.2"/>
    <n v="406.49"/>
    <n v="1.78"/>
    <n v="408.27"/>
    <n v="359.28"/>
    <n v="48.99"/>
    <n v="374.32"/>
    <n v="0"/>
    <n v="33.950000000000003"/>
    <x v="0"/>
    <m/>
    <m/>
    <n v="7"/>
    <n v="0"/>
  </r>
  <r>
    <s v="RX003511"/>
    <d v="2023-05-27T00:00:00"/>
    <s v="PT0047"/>
    <s v="DR002"/>
    <s v="Dr. Michael Torres"/>
    <s v="Cardiology"/>
    <s v="RX003"/>
    <s v="Community Care Pharmacy"/>
    <s v="Worcester"/>
    <s v="MA"/>
    <s v="61269-0435-01"/>
    <m/>
    <x v="14"/>
    <s v="Biguanide"/>
    <n v="90"/>
    <n v="90"/>
    <x v="0"/>
    <n v="1"/>
    <n v="0"/>
    <s v="PBM002"/>
    <x v="2"/>
    <s v="COMMERCIAL"/>
    <s v="MAC"/>
    <n v="12.4"/>
    <n v="9.92"/>
    <n v="7.33"/>
    <n v="1.79"/>
    <n v="9.1199999999999992"/>
    <n v="7.75"/>
    <n v="1.37"/>
    <n v="9.35"/>
    <n v="0"/>
    <n v="-0.22"/>
    <x v="2"/>
    <m/>
    <m/>
    <n v="2"/>
    <n v="0"/>
  </r>
  <r>
    <s v="RX003512"/>
    <d v="2023-08-23T00:00:00"/>
    <s v="PT0051"/>
    <s v="DR003"/>
    <s v="Dr. Priya Patel"/>
    <s v="Endocrinology"/>
    <s v="RX004"/>
    <s v="Health Plus Pharmacy"/>
    <s v="Cambridge"/>
    <s v="MA"/>
    <s v="00093-0892-01"/>
    <m/>
    <x v="0"/>
    <s v="Antiplatelet"/>
    <n v="30"/>
    <n v="28"/>
    <x v="0"/>
    <n v="1"/>
    <n v="0"/>
    <s v="PBM003"/>
    <x v="3"/>
    <s v="COMMERCIAL"/>
    <s v="MAC"/>
    <n v="14.8"/>
    <n v="11.84"/>
    <n v="9.3000000000000007"/>
    <n v="1.78"/>
    <n v="11.08"/>
    <n v="9.75"/>
    <n v="1.33"/>
    <n v="11.12"/>
    <n v="0"/>
    <n v="-0.03"/>
    <x v="0"/>
    <m/>
    <m/>
    <n v="8"/>
    <n v="0"/>
  </r>
  <r>
    <s v="RX003513"/>
    <d v="2023-02-17T00:00:00"/>
    <s v="PT0073"/>
    <s v="DR004"/>
    <s v="Dr. James Williams"/>
    <s v="Primary Care"/>
    <s v="RX001"/>
    <s v="Main St Pharmacy"/>
    <s v="Boston"/>
    <s v="MA"/>
    <s v="00002-4415-85"/>
    <s v="Trulicity 1.5mg"/>
    <x v="17"/>
    <s v="GLP-1"/>
    <n v="84"/>
    <n v="84"/>
    <x v="1"/>
    <n v="4"/>
    <n v="0"/>
    <s v="PBM001"/>
    <x v="0"/>
    <s v="COMMERCIAL"/>
    <s v="MAC"/>
    <n v="918"/>
    <n v="780.3"/>
    <n v="2330.63"/>
    <n v="1.78"/>
    <n v="2332.41"/>
    <n v="2029.2"/>
    <n v="303.20999999999998"/>
    <n v="2247.0700000000002"/>
    <n v="0"/>
    <n v="85.34"/>
    <x v="0"/>
    <m/>
    <m/>
    <n v="11"/>
    <n v="0"/>
  </r>
  <r>
    <s v="RX003514"/>
    <d v="2023-01-05T00:00:00"/>
    <s v="PT0028"/>
    <s v="DR003"/>
    <s v="Dr. Priya Patel"/>
    <s v="Endocrinology"/>
    <s v="RX002"/>
    <s v="Westside Rx"/>
    <s v="Springfield"/>
    <s v="MA"/>
    <s v="00006-0021-31"/>
    <s v="Januvia 100mg"/>
    <x v="15"/>
    <s v="DPP-4"/>
    <n v="90"/>
    <n v="93"/>
    <x v="1"/>
    <n v="3"/>
    <n v="0"/>
    <s v="PBM002"/>
    <x v="2"/>
    <s v="COMMERCIAL"/>
    <s v="MAC"/>
    <n v="492"/>
    <n v="418.2"/>
    <n v="0"/>
    <n v="0"/>
    <n v="0"/>
    <n v="0"/>
    <n v="0"/>
    <n v="0"/>
    <n v="0"/>
    <n v="0"/>
    <x v="1"/>
    <n v="76"/>
    <s v="Plan Limitations Exceeded"/>
    <n v="0"/>
    <n v="0"/>
  </r>
  <r>
    <s v="RX003515"/>
    <d v="2024-06-23T00:00:00"/>
    <s v="PT0065"/>
    <s v="DR003"/>
    <s v="Dr. Priya Patel"/>
    <s v="Endocrinology"/>
    <s v="RX002"/>
    <s v="Westside Rx"/>
    <s v="Springfield"/>
    <s v="MA"/>
    <s v="00085-1234-01"/>
    <m/>
    <x v="4"/>
    <s v="ACE Inhibitor"/>
    <n v="90"/>
    <n v="91"/>
    <x v="0"/>
    <n v="1"/>
    <n v="2"/>
    <s v="PBM003"/>
    <x v="3"/>
    <s v="COMMERCIAL"/>
    <s v="MAC"/>
    <n v="8.5"/>
    <n v="6.8"/>
    <n v="4.37"/>
    <n v="1.78"/>
    <n v="6.15"/>
    <n v="5.41"/>
    <n v="1"/>
    <n v="6.2"/>
    <n v="0"/>
    <n v="-0.05"/>
    <x v="0"/>
    <m/>
    <m/>
    <n v="5"/>
    <n v="0"/>
  </r>
  <r>
    <s v="RX003516"/>
    <d v="2024-08-01T00:00:00"/>
    <s v="PT0038"/>
    <s v="DR005"/>
    <s v="Dr. Lisa Johnson"/>
    <s v="Oncology"/>
    <s v="RX004"/>
    <s v="Health Plus Pharmacy"/>
    <s v="Cambridge"/>
    <s v="MA"/>
    <s v="00007-4102-20"/>
    <s v="Plavix 75mg"/>
    <x v="0"/>
    <s v="Antiplatelet"/>
    <n v="30"/>
    <n v="31"/>
    <x v="1"/>
    <n v="2"/>
    <n v="0"/>
    <s v="PBM002"/>
    <x v="2"/>
    <s v="COMMERCIAL"/>
    <s v="MAC"/>
    <n v="174"/>
    <n v="147.9"/>
    <n v="147.83000000000001"/>
    <n v="1.79"/>
    <n v="149.62"/>
    <n v="127.18"/>
    <n v="22.44"/>
    <n v="134.80000000000001"/>
    <n v="0"/>
    <n v="14.82"/>
    <x v="0"/>
    <m/>
    <m/>
    <n v="0"/>
    <n v="0"/>
  </r>
  <r>
    <s v="RX003517"/>
    <d v="2023-12-01T00:00:00"/>
    <s v="PT0068"/>
    <s v="DR004"/>
    <s v="Dr. James Williams"/>
    <s v="Primary Care"/>
    <s v="RX002"/>
    <s v="Westside Rx"/>
    <s v="Springfield"/>
    <s v="MA"/>
    <s v="00591-3622-19"/>
    <m/>
    <x v="12"/>
    <s v="PPI"/>
    <n v="30"/>
    <n v="29"/>
    <x v="0"/>
    <n v="1"/>
    <n v="1"/>
    <s v="PBM001"/>
    <x v="0"/>
    <s v="COMMERCIAL"/>
    <s v="MAC"/>
    <n v="6.9"/>
    <n v="5.52"/>
    <n v="4.3899999999999997"/>
    <n v="1.78"/>
    <n v="6.17"/>
    <n v="5.37"/>
    <n v="1"/>
    <n v="5.3"/>
    <n v="0"/>
    <n v="0.87"/>
    <x v="0"/>
    <m/>
    <m/>
    <n v="7"/>
    <n v="0"/>
  </r>
  <r>
    <s v="RX003518"/>
    <d v="2023-11-22T00:00:00"/>
    <s v="PT0070"/>
    <s v="DR002"/>
    <s v="Dr. Michael Torres"/>
    <s v="Cardiology"/>
    <s v="RX004"/>
    <s v="Health Plus Pharmacy"/>
    <s v="Cambridge"/>
    <s v="MA"/>
    <s v="00093-0892-01"/>
    <m/>
    <x v="0"/>
    <s v="Antiplatelet"/>
    <n v="90"/>
    <n v="93"/>
    <x v="0"/>
    <n v="1"/>
    <n v="2"/>
    <s v="PBM003"/>
    <x v="3"/>
    <s v="COMMERCIAL"/>
    <s v="MAC"/>
    <n v="14.8"/>
    <n v="11.84"/>
    <n v="20.49"/>
    <n v="1.78"/>
    <n v="22.27"/>
    <n v="19.59"/>
    <n v="2.67"/>
    <n v="32.950000000000003"/>
    <n v="0"/>
    <n v="-10.69"/>
    <x v="0"/>
    <m/>
    <m/>
    <n v="9"/>
    <n v="0"/>
  </r>
  <r>
    <s v="RX003519"/>
    <d v="2023-10-18T00:00:00"/>
    <s v="PT0073"/>
    <s v="DR002"/>
    <s v="Dr. Michael Torres"/>
    <s v="Cardiology"/>
    <s v="RX002"/>
    <s v="Westside Rx"/>
    <s v="Springfield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0"/>
    <n v="0"/>
    <n v="0"/>
    <n v="0"/>
    <n v="0"/>
    <n v="0"/>
    <n v="0"/>
    <n v="0"/>
    <x v="1"/>
    <n v="88"/>
    <s v="DUR Reject Error"/>
    <n v="5"/>
    <n v="1"/>
  </r>
  <r>
    <s v="RX003520"/>
    <d v="2024-09-29T00:00:00"/>
    <s v="PT0050"/>
    <s v="DR002"/>
    <s v="Dr. Michael Torres"/>
    <s v="Cardiology"/>
    <s v="RX001"/>
    <s v="Main St Pharmacy"/>
    <s v="Boston"/>
    <s v="MA"/>
    <s v="00085-1234-01"/>
    <m/>
    <x v="4"/>
    <s v="ACE Inhibitor"/>
    <n v="90"/>
    <n v="87"/>
    <x v="0"/>
    <n v="1"/>
    <n v="0"/>
    <s v="PBM001"/>
    <x v="0"/>
    <s v="COMMERCIAL"/>
    <s v="MAC"/>
    <n v="8.5"/>
    <n v="6.8"/>
    <n v="4.37"/>
    <n v="1.78"/>
    <n v="6.15"/>
    <n v="5.35"/>
    <n v="1"/>
    <n v="6.36"/>
    <n v="0"/>
    <n v="-0.21"/>
    <x v="0"/>
    <m/>
    <m/>
    <n v="7"/>
    <n v="0"/>
  </r>
  <r>
    <s v="RX003521"/>
    <d v="2024-07-30T00:00:00"/>
    <s v="PT0009"/>
    <s v="DR001"/>
    <s v="Dr. Sarah Chen"/>
    <s v="Internal Medicine"/>
    <s v="RX002"/>
    <s v="Westside Rx"/>
    <s v="Springfield"/>
    <s v="MA"/>
    <s v="00071-0155-23"/>
    <s v="Lipitor"/>
    <x v="3"/>
    <s v="Statin"/>
    <n v="30"/>
    <n v="29"/>
    <x v="1"/>
    <n v="2"/>
    <n v="1"/>
    <s v="PBM001"/>
    <x v="0"/>
    <s v="COMMERCIAL"/>
    <s v="MAC"/>
    <n v="185.4"/>
    <n v="157.59"/>
    <n v="157.80000000000001"/>
    <n v="1.78"/>
    <n v="159.58000000000001"/>
    <n v="138.84"/>
    <n v="20.75"/>
    <n v="147.63"/>
    <n v="0"/>
    <n v="11.95"/>
    <x v="0"/>
    <m/>
    <m/>
    <n v="1"/>
    <n v="0"/>
  </r>
  <r>
    <s v="RX003522"/>
    <d v="2024-11-04T00:00:00"/>
    <s v="PT0042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90"/>
    <x v="0"/>
    <n v="1"/>
    <n v="0"/>
    <s v="PBM004"/>
    <x v="1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9"/>
    <n v="0"/>
  </r>
  <r>
    <s v="RX003523"/>
    <d v="2023-03-14T00:00:00"/>
    <s v="PT0097"/>
    <s v="DR001"/>
    <s v="Dr. Sarah Chen"/>
    <s v="Internal Medicine"/>
    <s v="RX003"/>
    <s v="Community Care Pharmacy"/>
    <s v="Worcester"/>
    <s v="MA"/>
    <s v="00169-4170-43"/>
    <s v="Ozempic 0.5mg"/>
    <x v="9"/>
    <s v="GLP-1"/>
    <n v="30"/>
    <n v="29"/>
    <x v="1"/>
    <n v="4"/>
    <n v="1"/>
    <s v="PBM004"/>
    <x v="1"/>
    <s v="COMMERCIAL"/>
    <s v="MAC"/>
    <n v="936"/>
    <n v="795.6"/>
    <n v="773.79"/>
    <n v="1.8"/>
    <n v="775.59"/>
    <n v="651.5"/>
    <n v="124.09"/>
    <n v="763.47"/>
    <n v="0"/>
    <n v="12.12"/>
    <x v="0"/>
    <m/>
    <m/>
    <n v="7"/>
    <n v="1"/>
  </r>
  <r>
    <s v="RX003524"/>
    <d v="2024-04-21T00:00:00"/>
    <s v="PT0082"/>
    <s v="DR005"/>
    <s v="Dr. Lisa Johnson"/>
    <s v="Oncology"/>
    <s v="RX001"/>
    <s v="Main St Pharmacy"/>
    <s v="Boston"/>
    <s v="MA"/>
    <s v="61269-0435-01"/>
    <m/>
    <x v="14"/>
    <s v="Biguanide"/>
    <n v="90"/>
    <n v="86"/>
    <x v="0"/>
    <n v="1"/>
    <n v="0"/>
    <s v="MCR001"/>
    <x v="5"/>
    <s v="GOVERNMENT"/>
    <s v="MAC"/>
    <n v="12.4"/>
    <n v="9.92"/>
    <n v="7.19"/>
    <n v="1.77"/>
    <n v="8.9600000000000009"/>
    <n v="7.17"/>
    <n v="1.79"/>
    <n v="9.15"/>
    <n v="0"/>
    <n v="-0.2"/>
    <x v="0"/>
    <m/>
    <m/>
    <n v="2"/>
    <n v="0"/>
  </r>
  <r>
    <s v="RX003525"/>
    <d v="2023-03-28T00:00:00"/>
    <s v="PT0105"/>
    <s v="DR001"/>
    <s v="Dr. Sarah Chen"/>
    <s v="Internal Medicine"/>
    <s v="RX004"/>
    <s v="Health Plus Pharmacy"/>
    <s v="Cambridge"/>
    <s v="MA"/>
    <s v="00093-0892-01"/>
    <m/>
    <x v="0"/>
    <s v="Antiplatelet"/>
    <n v="90"/>
    <n v="89"/>
    <x v="0"/>
    <n v="1"/>
    <n v="0"/>
    <s v="PBM003"/>
    <x v="3"/>
    <s v="COMMERCIAL"/>
    <s v="MAC"/>
    <n v="14.8"/>
    <n v="11.84"/>
    <n v="25.19"/>
    <n v="1.78"/>
    <n v="26.97"/>
    <n v="23.74"/>
    <n v="3.24"/>
    <n v="34.17"/>
    <n v="0"/>
    <n v="-7.2"/>
    <x v="0"/>
    <m/>
    <m/>
    <n v="11"/>
    <n v="0"/>
  </r>
  <r>
    <s v="RX003526"/>
    <d v="2024-01-26T00:00:00"/>
    <s v="PT0013"/>
    <s v="DR004"/>
    <s v="Dr. James Williams"/>
    <s v="Primary Care"/>
    <s v="RX003"/>
    <s v="Community Care Pharmacy"/>
    <s v="Worcester"/>
    <s v="MA"/>
    <s v="00093-7193-98"/>
    <m/>
    <x v="3"/>
    <s v="Statin"/>
    <n v="30"/>
    <n v="28"/>
    <x v="0"/>
    <n v="1"/>
    <n v="2"/>
    <s v="PBM001"/>
    <x v="0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3"/>
    <n v="0"/>
  </r>
  <r>
    <s v="RX003527"/>
    <d v="2023-01-07T00:00:00"/>
    <s v="PT0090"/>
    <s v="DR001"/>
    <s v="Dr. Sarah Chen"/>
    <s v="Internal Medicine"/>
    <s v="RX001"/>
    <s v="Main St Pharmacy"/>
    <s v="Boston"/>
    <s v="MA"/>
    <s v="00071-0155-23"/>
    <s v="Lipitor"/>
    <x v="3"/>
    <s v="Statin"/>
    <n v="30"/>
    <n v="29"/>
    <x v="1"/>
    <n v="2"/>
    <n v="1"/>
    <s v="PBM003"/>
    <x v="3"/>
    <s v="COMMERCIAL"/>
    <s v="MAC"/>
    <n v="185.4"/>
    <n v="157.59"/>
    <n v="158.46"/>
    <n v="1.78"/>
    <n v="160.24"/>
    <n v="141.01"/>
    <n v="19.23"/>
    <n v="140.33000000000001"/>
    <n v="0"/>
    <n v="19.91"/>
    <x v="0"/>
    <m/>
    <m/>
    <n v="9"/>
    <n v="1"/>
  </r>
  <r>
    <s v="RX003528"/>
    <d v="2024-07-13T00:00:00"/>
    <s v="PT0093"/>
    <s v="DR001"/>
    <s v="Dr. Sarah Chen"/>
    <s v="Internal Medicine"/>
    <s v="RX001"/>
    <s v="Main St Pharmacy"/>
    <s v="Boston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10.07"/>
    <n v="1.77"/>
    <n v="11.84"/>
    <n v="9.4700000000000006"/>
    <n v="2.37"/>
    <n v="13.85"/>
    <n v="0"/>
    <n v="-2.0099999999999998"/>
    <x v="0"/>
    <m/>
    <m/>
    <n v="7"/>
    <n v="0"/>
  </r>
  <r>
    <s v="RX003529"/>
    <d v="2023-04-23T00:00:00"/>
    <s v="PT0100"/>
    <s v="DR001"/>
    <s v="Dr. Sarah Chen"/>
    <s v="Internal Medicine"/>
    <s v="RX001"/>
    <s v="Main St Pharmacy"/>
    <s v="Boston"/>
    <s v="MA"/>
    <s v="50458-0579-30"/>
    <s v="Xarelto 20mg"/>
    <x v="13"/>
    <s v="Anticoagulant"/>
    <n v="30"/>
    <n v="31"/>
    <x v="1"/>
    <n v="3"/>
    <n v="0"/>
    <s v="PBM003"/>
    <x v="3"/>
    <s v="COMMERCIAL"/>
    <s v="MAC"/>
    <n v="558"/>
    <n v="474.3"/>
    <n v="478.06"/>
    <n v="1.78"/>
    <n v="479.84"/>
    <n v="422.26"/>
    <n v="57.58"/>
    <n v="451.67"/>
    <n v="0"/>
    <n v="28.17"/>
    <x v="0"/>
    <m/>
    <m/>
    <n v="2"/>
    <n v="0"/>
  </r>
  <r>
    <s v="RX003530"/>
    <d v="2024-08-27T00:00:00"/>
    <s v="PT0019"/>
    <s v="DR002"/>
    <s v="Dr. Michael Torres"/>
    <s v="Cardiology"/>
    <s v="RX003"/>
    <s v="Community Care Pharmacy"/>
    <s v="Worcester"/>
    <s v="MA"/>
    <s v="00173-0682-20"/>
    <s v="Advair Diskus 250/50"/>
    <x v="1"/>
    <s v="ICS/LABA"/>
    <n v="30"/>
    <n v="28"/>
    <x v="1"/>
    <n v="3"/>
    <n v="2"/>
    <s v="PBM003"/>
    <x v="3"/>
    <s v="COMMERCIAL"/>
    <s v="MAC"/>
    <n v="384"/>
    <n v="326.39999999999998"/>
    <n v="324.31"/>
    <n v="1.78"/>
    <n v="326.08999999999997"/>
    <n v="286.95999999999998"/>
    <n v="39.130000000000003"/>
    <n v="299.94"/>
    <n v="0"/>
    <n v="26.15"/>
    <x v="0"/>
    <m/>
    <m/>
    <n v="2"/>
    <n v="0"/>
  </r>
  <r>
    <s v="RX003531"/>
    <d v="2023-12-01T00:00:00"/>
    <s v="PT0036"/>
    <s v="DR003"/>
    <s v="Dr. Priya Patel"/>
    <s v="Endocrinology"/>
    <s v="RX004"/>
    <s v="Health Plus Pharmacy"/>
    <s v="Cambridge"/>
    <s v="MA"/>
    <s v="61269-0435-01"/>
    <m/>
    <x v="14"/>
    <s v="Biguanide"/>
    <n v="90"/>
    <n v="93"/>
    <x v="0"/>
    <n v="1"/>
    <n v="0"/>
    <s v="PBM002"/>
    <x v="2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11"/>
    <n v="1"/>
  </r>
  <r>
    <s v="RX003532"/>
    <d v="2023-09-27T00:00:00"/>
    <s v="PT0045"/>
    <s v="DR003"/>
    <s v="Dr. Priya Patel"/>
    <s v="Endocrinology"/>
    <s v="RX002"/>
    <s v="Westside Rx"/>
    <s v="Springfield"/>
    <s v="MA"/>
    <s v="50458-0579-30"/>
    <s v="Xarelto 20mg"/>
    <x v="13"/>
    <s v="Anticoagulant"/>
    <n v="30"/>
    <n v="30"/>
    <x v="1"/>
    <n v="3"/>
    <n v="2"/>
    <s v="CASH"/>
    <x v="6"/>
    <s v="CASH"/>
    <s v="AWP"/>
    <n v="558"/>
    <n v="474.3"/>
    <n v="0"/>
    <n v="0"/>
    <n v="0"/>
    <n v="0"/>
    <n v="0"/>
    <n v="0"/>
    <n v="0"/>
    <n v="0"/>
    <x v="1"/>
    <n v="88"/>
    <s v="DUR Reject Error"/>
    <n v="0"/>
    <n v="0"/>
  </r>
  <r>
    <s v="RX003533"/>
    <d v="2024-03-04T00:00:00"/>
    <s v="PT0060"/>
    <s v="DR002"/>
    <s v="Dr. Michael Torres"/>
    <s v="Cardiology"/>
    <s v="RX003"/>
    <s v="Community Care Pharmacy"/>
    <s v="Worcester"/>
    <s v="MA"/>
    <s v="00003-0894-20"/>
    <s v="Eliquis 5mg"/>
    <x v="10"/>
    <s v="Anticoagulant"/>
    <n v="90"/>
    <n v="91"/>
    <x v="1"/>
    <n v="3"/>
    <n v="0"/>
    <s v="PBM001"/>
    <x v="0"/>
    <s v="COMMERCIAL"/>
    <s v="MAC"/>
    <n v="594"/>
    <n v="504.9"/>
    <n v="1519.73"/>
    <n v="1.78"/>
    <n v="1521.51"/>
    <n v="1323.71"/>
    <n v="197.8"/>
    <n v="1348.66"/>
    <n v="0"/>
    <n v="172.85"/>
    <x v="0"/>
    <m/>
    <m/>
    <n v="1"/>
    <n v="0"/>
  </r>
  <r>
    <s v="RX003534"/>
    <d v="2024-02-15T00:00:00"/>
    <s v="PT0031"/>
    <s v="DR001"/>
    <s v="Dr. Sarah Chen"/>
    <s v="Internal Medicine"/>
    <s v="RX002"/>
    <s v="Westside Rx"/>
    <s v="Springfield"/>
    <s v="MA"/>
    <s v="00074-3799-13"/>
    <s v="Humira Pen 40mg"/>
    <x v="7"/>
    <s v="Biologic"/>
    <n v="84"/>
    <n v="80"/>
    <x v="1"/>
    <n v="5"/>
    <n v="0"/>
    <s v="PBM001"/>
    <x v="0"/>
    <s v="COMMERCIAL"/>
    <s v="MAC"/>
    <n v="7140"/>
    <n v="6069"/>
    <n v="17734.060000000001"/>
    <n v="1.78"/>
    <n v="17735.84"/>
    <n v="15430.18"/>
    <n v="2305.66"/>
    <n v="16235.61"/>
    <n v="0"/>
    <n v="1500.24"/>
    <x v="0"/>
    <m/>
    <m/>
    <n v="11"/>
    <n v="0"/>
  </r>
  <r>
    <s v="RX003535"/>
    <d v="2024-06-06T00:00:00"/>
    <s v="PT0025"/>
    <s v="DR002"/>
    <s v="Dr. Michael Torres"/>
    <s v="Cardiology"/>
    <s v="RX002"/>
    <s v="Westside Rx"/>
    <s v="Springfield"/>
    <s v="MA"/>
    <s v="00085-1234-01"/>
    <m/>
    <x v="4"/>
    <s v="ACE Inhibitor"/>
    <n v="90"/>
    <n v="91"/>
    <x v="0"/>
    <n v="1"/>
    <n v="0"/>
    <s v="PBM002"/>
    <x v="2"/>
    <s v="COMMERCIAL"/>
    <s v="MAC"/>
    <n v="8.5"/>
    <n v="6.8"/>
    <n v="4.68"/>
    <n v="1.79"/>
    <n v="6.47"/>
    <n v="5.5"/>
    <n v="1"/>
    <n v="6.29"/>
    <n v="0"/>
    <n v="0.18"/>
    <x v="0"/>
    <m/>
    <m/>
    <n v="4"/>
    <n v="0"/>
  </r>
  <r>
    <s v="RX003536"/>
    <d v="2024-02-05T00:00:00"/>
    <s v="PT0005"/>
    <s v="DR004"/>
    <s v="Dr. James Williams"/>
    <s v="Primary Care"/>
    <s v="RX004"/>
    <s v="Health Plus Pharmacy"/>
    <s v="Cambridge"/>
    <s v="MA"/>
    <s v="00169-3671-12"/>
    <s v="Victoza 1.2mg"/>
    <x v="11"/>
    <s v="GLP-1"/>
    <n v="30"/>
    <n v="30"/>
    <x v="1"/>
    <n v="4"/>
    <n v="2"/>
    <s v="PBM004"/>
    <x v="1"/>
    <s v="COMMERCIAL"/>
    <s v="MAC"/>
    <n v="612"/>
    <n v="520.20000000000005"/>
    <n v="515.62"/>
    <n v="1.8"/>
    <n v="517.41999999999996"/>
    <n v="434.63"/>
    <n v="82.79"/>
    <n v="484.35"/>
    <n v="0"/>
    <n v="33.07"/>
    <x v="0"/>
    <m/>
    <m/>
    <n v="6"/>
    <n v="0"/>
  </r>
  <r>
    <s v="RX003537"/>
    <d v="2023-09-21T00:00:00"/>
    <s v="PT0039"/>
    <s v="DR001"/>
    <s v="Dr. Sarah Chen"/>
    <s v="Internal Medicine"/>
    <s v="RX001"/>
    <s v="Main St Pharmacy"/>
    <s v="Boston"/>
    <s v="MA"/>
    <s v="61269-0435-01"/>
    <m/>
    <x v="14"/>
    <s v="Biguanide"/>
    <n v="90"/>
    <n v="92"/>
    <x v="0"/>
    <n v="1"/>
    <n v="0"/>
    <s v="PBM003"/>
    <x v="3"/>
    <s v="COMMERCIAL"/>
    <s v="MAC"/>
    <n v="12.4"/>
    <n v="9.92"/>
    <n v="6.68"/>
    <n v="1.78"/>
    <n v="8.4600000000000009"/>
    <n v="7.44"/>
    <n v="1.01"/>
    <n v="9.61"/>
    <n v="0"/>
    <n v="-1.1499999999999999"/>
    <x v="0"/>
    <m/>
    <m/>
    <n v="5"/>
    <n v="0"/>
  </r>
  <r>
    <s v="RX003538"/>
    <d v="2024-04-24T00:00:00"/>
    <s v="PT0082"/>
    <s v="DR003"/>
    <s v="Dr. Priya Patel"/>
    <s v="Endocrinology"/>
    <s v="RX004"/>
    <s v="Health Plus Pharmacy"/>
    <s v="Cambridge"/>
    <s v="MA"/>
    <s v="00591-3622-19"/>
    <m/>
    <x v="12"/>
    <s v="PPI"/>
    <n v="30"/>
    <n v="29"/>
    <x v="0"/>
    <n v="1"/>
    <n v="0"/>
    <s v="MCR001"/>
    <x v="5"/>
    <s v="GOVERNMENT"/>
    <s v="MAC"/>
    <n v="6.9"/>
    <n v="5.52"/>
    <n v="3.37"/>
    <n v="1.77"/>
    <n v="5.14"/>
    <n v="4.12"/>
    <n v="1.03"/>
    <n v="5.26"/>
    <n v="0"/>
    <n v="-0.12"/>
    <x v="0"/>
    <m/>
    <m/>
    <n v="7"/>
    <n v="0"/>
  </r>
  <r>
    <s v="RX003539"/>
    <d v="2024-04-20T00:00:00"/>
    <s v="PT0060"/>
    <s v="DR005"/>
    <s v="Dr. Lisa Johnson"/>
    <s v="Oncology"/>
    <s v="RX002"/>
    <s v="Westside Rx"/>
    <s v="Springfield"/>
    <s v="MA"/>
    <s v="00007-4102-20"/>
    <s v="Plavix 75mg"/>
    <x v="0"/>
    <s v="Antiplatelet"/>
    <n v="30"/>
    <n v="30"/>
    <x v="1"/>
    <n v="2"/>
    <n v="0"/>
    <s v="PBM004"/>
    <x v="1"/>
    <s v="COMMERCIAL"/>
    <s v="MAC"/>
    <n v="174"/>
    <n v="147.9"/>
    <n v="144.19"/>
    <n v="1.8"/>
    <n v="145.99"/>
    <n v="122.63"/>
    <n v="23.36"/>
    <n v="132.46"/>
    <n v="0"/>
    <n v="13.53"/>
    <x v="0"/>
    <m/>
    <m/>
    <n v="11"/>
    <n v="0"/>
  </r>
  <r>
    <s v="RX003540"/>
    <d v="2023-10-24T00:00:00"/>
    <s v="PT0036"/>
    <s v="DR005"/>
    <s v="Dr. Lisa Johnson"/>
    <s v="Oncology"/>
    <s v="RX003"/>
    <s v="Community Care Pharmacy"/>
    <s v="Worcester"/>
    <s v="MA"/>
    <s v="61269-0435-01"/>
    <m/>
    <x v="14"/>
    <s v="Biguanide"/>
    <n v="90"/>
    <n v="91"/>
    <x v="0"/>
    <n v="1"/>
    <n v="0"/>
    <s v="PBM003"/>
    <x v="3"/>
    <s v="COMMERCIAL"/>
    <s v="MAC"/>
    <n v="12.4"/>
    <n v="9.92"/>
    <n v="7.16"/>
    <n v="1.78"/>
    <n v="8.94"/>
    <n v="7.87"/>
    <n v="1.07"/>
    <n v="9.0399999999999991"/>
    <n v="0"/>
    <n v="-0.09"/>
    <x v="0"/>
    <m/>
    <m/>
    <n v="11"/>
    <n v="1"/>
  </r>
  <r>
    <s v="RX003541"/>
    <d v="2024-03-01T00:00:00"/>
    <s v="PT0026"/>
    <s v="DR004"/>
    <s v="Dr. James Williams"/>
    <s v="Primary Care"/>
    <s v="RX002"/>
    <s v="Westside Rx"/>
    <s v="Springfield"/>
    <s v="MA"/>
    <s v="00093-0892-01"/>
    <m/>
    <x v="0"/>
    <s v="Antiplatelet"/>
    <n v="30"/>
    <n v="30"/>
    <x v="0"/>
    <n v="1"/>
    <n v="0"/>
    <s v="MCR001"/>
    <x v="5"/>
    <s v="GOVERNMENT"/>
    <s v="MAC"/>
    <n v="14.8"/>
    <n v="11.84"/>
    <n v="9.3699999999999992"/>
    <n v="1.77"/>
    <n v="11.14"/>
    <n v="8.91"/>
    <n v="2.23"/>
    <n v="10.73"/>
    <n v="0"/>
    <n v="0.41"/>
    <x v="2"/>
    <m/>
    <m/>
    <n v="3"/>
    <n v="1"/>
  </r>
  <r>
    <s v="RX003542"/>
    <d v="2023-08-12T00:00:00"/>
    <s v="PT0017"/>
    <s v="DR002"/>
    <s v="Dr. Michael Torres"/>
    <s v="Cardiology"/>
    <s v="RX003"/>
    <s v="Community Care Pharmacy"/>
    <s v="Worcester"/>
    <s v="MA"/>
    <s v="61269-0435-01"/>
    <m/>
    <x v="14"/>
    <s v="Biguanide"/>
    <n v="90"/>
    <n v="92"/>
    <x v="0"/>
    <n v="1"/>
    <n v="0"/>
    <s v="MCR001"/>
    <x v="5"/>
    <s v="GOVERNMENT"/>
    <s v="MAC"/>
    <n v="12.4"/>
    <n v="9.92"/>
    <n v="6.49"/>
    <n v="1.77"/>
    <n v="8.26"/>
    <n v="6.61"/>
    <n v="1.65"/>
    <n v="9.4499999999999993"/>
    <n v="0"/>
    <n v="-1.19"/>
    <x v="2"/>
    <m/>
    <m/>
    <n v="6"/>
    <n v="0"/>
  </r>
  <r>
    <s v="RX003543"/>
    <d v="2024-10-11T00:00:00"/>
    <s v="PT0029"/>
    <s v="DR005"/>
    <s v="Dr. Lisa Johnson"/>
    <s v="Oncology"/>
    <s v="RX003"/>
    <s v="Community Care Pharmacy"/>
    <s v="Worcester"/>
    <s v="MA"/>
    <s v="00078-0467-15"/>
    <s v="Entresto 49/51"/>
    <x v="16"/>
    <s v="ARNI"/>
    <n v="90"/>
    <n v="93"/>
    <x v="1"/>
    <n v="4"/>
    <n v="0"/>
    <s v="PBM004"/>
    <x v="1"/>
    <s v="COMMERCIAL"/>
    <s v="MAC"/>
    <n v="618"/>
    <n v="525.29999999999995"/>
    <n v="0"/>
    <n v="0"/>
    <n v="0"/>
    <n v="0"/>
    <n v="0"/>
    <n v="0"/>
    <n v="0"/>
    <n v="0"/>
    <x v="1"/>
    <n v="76"/>
    <s v="Plan Limitations Exceeded"/>
    <n v="0"/>
    <n v="1"/>
  </r>
  <r>
    <s v="RX003544"/>
    <d v="2024-09-18T00:00:00"/>
    <s v="PT0013"/>
    <s v="DR001"/>
    <s v="Dr. Sarah Chen"/>
    <s v="Internal Medicine"/>
    <s v="RX004"/>
    <s v="Health Plus Pharmacy"/>
    <s v="Cambridge"/>
    <s v="MA"/>
    <s v="00169-3671-12"/>
    <s v="Victoza 1.2mg"/>
    <x v="11"/>
    <s v="GLP-1"/>
    <n v="90"/>
    <n v="93"/>
    <x v="1"/>
    <n v="4"/>
    <n v="2"/>
    <s v="PBM004"/>
    <x v="1"/>
    <s v="COMMERCIAL"/>
    <s v="MAC"/>
    <n v="612"/>
    <n v="520.20000000000005"/>
    <n v="1545.4"/>
    <n v="1.8"/>
    <n v="1547.2"/>
    <n v="1299.6500000000001"/>
    <n v="247.55"/>
    <n v="1509.68"/>
    <n v="0"/>
    <n v="37.520000000000003"/>
    <x v="0"/>
    <m/>
    <m/>
    <n v="1"/>
    <n v="0"/>
  </r>
  <r>
    <s v="RX003545"/>
    <d v="2023-08-05T00:00:00"/>
    <s v="PT0015"/>
    <s v="DR002"/>
    <s v="Dr. Michael Torres"/>
    <s v="Cardiology"/>
    <s v="RX004"/>
    <s v="Health Plus Pharmacy"/>
    <s v="Cambridge"/>
    <s v="MA"/>
    <s v="00003-0208-11"/>
    <s v="Jardiance 25mg"/>
    <x v="5"/>
    <s v="SGLT2i"/>
    <n v="90"/>
    <n v="88"/>
    <x v="1"/>
    <n v="4"/>
    <n v="0"/>
    <s v="PBM001"/>
    <x v="0"/>
    <s v="COMMERCIAL"/>
    <s v="MAC"/>
    <n v="564"/>
    <n v="479.4"/>
    <n v="1436.62"/>
    <n v="1.78"/>
    <n v="1438.4"/>
    <n v="1251.4100000000001"/>
    <n v="186.99"/>
    <n v="1336.65"/>
    <n v="0"/>
    <n v="101.75"/>
    <x v="0"/>
    <m/>
    <m/>
    <n v="6"/>
    <n v="0"/>
  </r>
  <r>
    <s v="RX003546"/>
    <d v="2024-04-04T00:00:00"/>
    <s v="PT0096"/>
    <s v="DR005"/>
    <s v="Dr. Lisa Johnson"/>
    <s v="Oncology"/>
    <s v="RX002"/>
    <s v="Westside Rx"/>
    <s v="Springfield"/>
    <s v="MA"/>
    <s v="00007-4102-20"/>
    <s v="Plavix 75mg"/>
    <x v="0"/>
    <s v="Antiplatelet"/>
    <n v="30"/>
    <n v="30"/>
    <x v="1"/>
    <n v="2"/>
    <n v="1"/>
    <s v="PBM001"/>
    <x v="0"/>
    <s v="COMMERCIAL"/>
    <s v="MAC"/>
    <n v="174"/>
    <n v="147.9"/>
    <n v="147.07"/>
    <n v="1.78"/>
    <n v="148.85"/>
    <n v="129.5"/>
    <n v="19.350000000000001"/>
    <n v="136"/>
    <n v="0"/>
    <n v="12.85"/>
    <x v="0"/>
    <m/>
    <m/>
    <n v="5"/>
    <n v="1"/>
  </r>
  <r>
    <s v="RX003547"/>
    <d v="2023-02-01T00:00:00"/>
    <s v="PT0018"/>
    <s v="DR001"/>
    <s v="Dr. Sarah Chen"/>
    <s v="Internal Medicine"/>
    <s v="RX001"/>
    <s v="Main St Pharmacy"/>
    <s v="Boston"/>
    <s v="MA"/>
    <s v="00093-0892-01"/>
    <m/>
    <x v="0"/>
    <s v="Antiplatelet"/>
    <n v="30"/>
    <n v="29"/>
    <x v="0"/>
    <n v="1"/>
    <n v="0"/>
    <s v="PBM003"/>
    <x v="3"/>
    <s v="COMMERCIAL"/>
    <s v="MAC"/>
    <n v="14.8"/>
    <n v="11.84"/>
    <n v="7.38"/>
    <n v="1.78"/>
    <n v="9.16"/>
    <n v="8.07"/>
    <n v="1.1000000000000001"/>
    <n v="10.44"/>
    <n v="0"/>
    <n v="-1.27"/>
    <x v="0"/>
    <m/>
    <m/>
    <n v="10"/>
    <n v="0"/>
  </r>
  <r>
    <s v="RX003548"/>
    <d v="2024-10-05T00:00:00"/>
    <s v="PT0023"/>
    <s v="DR004"/>
    <s v="Dr. James Williams"/>
    <s v="Primary Care"/>
    <s v="RX004"/>
    <s v="Health Plus Pharmacy"/>
    <s v="Cambridge"/>
    <s v="MA"/>
    <s v="00085-1234-01"/>
    <m/>
    <x v="4"/>
    <s v="ACE Inhibitor"/>
    <n v="90"/>
    <n v="88"/>
    <x v="0"/>
    <n v="1"/>
    <n v="0"/>
    <s v="PBM002"/>
    <x v="2"/>
    <s v="COMMERCIAL"/>
    <s v="MAC"/>
    <n v="8.5"/>
    <n v="6.8"/>
    <n v="3.75"/>
    <n v="1.79"/>
    <n v="5.54"/>
    <n v="4.71"/>
    <n v="1"/>
    <n v="6.37"/>
    <n v="0"/>
    <n v="-0.83"/>
    <x v="0"/>
    <m/>
    <m/>
    <n v="6"/>
    <n v="0"/>
  </r>
  <r>
    <s v="RX003549"/>
    <d v="2023-11-13T00:00:00"/>
    <s v="PT0030"/>
    <s v="DR001"/>
    <s v="Dr. Sarah Chen"/>
    <s v="Internal Medicine"/>
    <s v="RX001"/>
    <s v="Main St Pharmacy"/>
    <s v="Boston"/>
    <s v="MA"/>
    <s v="00085-1234-01"/>
    <m/>
    <x v="4"/>
    <s v="ACE Inhibitor"/>
    <n v="90"/>
    <n v="93"/>
    <x v="0"/>
    <n v="1"/>
    <n v="0"/>
    <s v="PBM002"/>
    <x v="2"/>
    <s v="COMMERCIAL"/>
    <s v="MAC"/>
    <n v="8.5"/>
    <n v="6.8"/>
    <n v="5.01"/>
    <n v="1.79"/>
    <n v="6.8"/>
    <n v="5.78"/>
    <n v="1.02"/>
    <n v="6.26"/>
    <n v="0"/>
    <n v="0.53"/>
    <x v="0"/>
    <m/>
    <m/>
    <n v="7"/>
    <n v="0"/>
  </r>
  <r>
    <s v="RX003550"/>
    <d v="2023-10-26T00:00:00"/>
    <s v="PT0086"/>
    <s v="DR004"/>
    <s v="Dr. James Williams"/>
    <s v="Primary Care"/>
    <s v="RX002"/>
    <s v="Westside Rx"/>
    <s v="Springfield"/>
    <s v="MA"/>
    <s v="61269-0435-01"/>
    <m/>
    <x v="14"/>
    <s v="Biguanide"/>
    <n v="90"/>
    <n v="94"/>
    <x v="0"/>
    <n v="1"/>
    <n v="0"/>
    <s v="PBM002"/>
    <x v="2"/>
    <s v="COMMERCIAL"/>
    <s v="MAC"/>
    <n v="12.4"/>
    <n v="9.92"/>
    <n v="6"/>
    <n v="1.79"/>
    <n v="7.79"/>
    <n v="6.62"/>
    <n v="1.17"/>
    <n v="9.44"/>
    <n v="0"/>
    <n v="-1.65"/>
    <x v="0"/>
    <m/>
    <m/>
    <n v="1"/>
    <n v="0"/>
  </r>
  <r>
    <s v="RX003551"/>
    <d v="2024-05-24T00:00:00"/>
    <s v="PT0040"/>
    <s v="DR004"/>
    <s v="Dr. James Williams"/>
    <s v="Primary Care"/>
    <s v="RX001"/>
    <s v="Main St Pharmacy"/>
    <s v="Boston"/>
    <s v="MA"/>
    <s v="00169-4170-43"/>
    <s v="Ozempic 0.5mg"/>
    <x v="9"/>
    <s v="GLP-1"/>
    <n v="30"/>
    <n v="31"/>
    <x v="1"/>
    <n v="4"/>
    <n v="0"/>
    <s v="MCR001"/>
    <x v="5"/>
    <s v="GOVERNMENT"/>
    <s v="MAC"/>
    <n v="936"/>
    <n v="795.6"/>
    <n v="779.11"/>
    <n v="1.77"/>
    <n v="780.88"/>
    <n v="624.70000000000005"/>
    <n v="156.18"/>
    <n v="759.78"/>
    <n v="59.59"/>
    <n v="-38.5"/>
    <x v="0"/>
    <m/>
    <m/>
    <n v="7"/>
    <n v="0"/>
  </r>
  <r>
    <s v="RX003552"/>
    <d v="2023-05-17T00:00:00"/>
    <s v="PT0084"/>
    <s v="DR003"/>
    <s v="Dr. Priya Patel"/>
    <s v="Endocrinology"/>
    <s v="RX004"/>
    <s v="Health Plus Pharmacy"/>
    <s v="Cambridge"/>
    <s v="MA"/>
    <s v="00007-4102-20"/>
    <s v="Plavix 75mg"/>
    <x v="0"/>
    <s v="Antiplatelet"/>
    <n v="30"/>
    <n v="29"/>
    <x v="1"/>
    <n v="2"/>
    <n v="1"/>
    <s v="PBM003"/>
    <x v="3"/>
    <s v="COMMERCIAL"/>
    <s v="MAC"/>
    <n v="174"/>
    <n v="147.9"/>
    <n v="146.27000000000001"/>
    <n v="1.78"/>
    <n v="148.05000000000001"/>
    <n v="130.28"/>
    <n v="17.77"/>
    <n v="141.11000000000001"/>
    <n v="0"/>
    <n v="6.93"/>
    <x v="0"/>
    <m/>
    <m/>
    <n v="9"/>
    <n v="0"/>
  </r>
  <r>
    <s v="RX003553"/>
    <d v="2023-12-20T00:00:00"/>
    <s v="PT0036"/>
    <s v="DR003"/>
    <s v="Dr. Priya Patel"/>
    <s v="Endocrinology"/>
    <s v="RX003"/>
    <s v="Community Care Pharmacy"/>
    <s v="Worcester"/>
    <s v="MA"/>
    <s v="00093-0892-01"/>
    <m/>
    <x v="0"/>
    <s v="Antiplatelet"/>
    <n v="30"/>
    <n v="28"/>
    <x v="0"/>
    <n v="1"/>
    <n v="0"/>
    <s v="PBM001"/>
    <x v="0"/>
    <s v="COMMERCIAL"/>
    <s v="MAC"/>
    <n v="14.8"/>
    <n v="11.84"/>
    <n v="0"/>
    <n v="0"/>
    <n v="0"/>
    <n v="0"/>
    <n v="0"/>
    <n v="0"/>
    <n v="0"/>
    <n v="0"/>
    <x v="1"/>
    <n v="88"/>
    <s v="DUR Reject Error"/>
    <n v="1"/>
    <n v="0"/>
  </r>
  <r>
    <s v="RX003554"/>
    <d v="2024-04-01T00:00:00"/>
    <s v="PT0108"/>
    <s v="DR004"/>
    <s v="Dr. James Williams"/>
    <s v="Primary Care"/>
    <s v="RX001"/>
    <s v="Main St Pharmacy"/>
    <s v="Boston"/>
    <s v="MA"/>
    <s v="00093-0892-01"/>
    <m/>
    <x v="0"/>
    <s v="Antiplatelet"/>
    <n v="30"/>
    <n v="30"/>
    <x v="0"/>
    <n v="1"/>
    <n v="1"/>
    <s v="PBM002"/>
    <x v="2"/>
    <s v="COMMERCIAL"/>
    <s v="MAC"/>
    <n v="14.8"/>
    <n v="11.84"/>
    <n v="7.61"/>
    <n v="1.79"/>
    <n v="9.4"/>
    <n v="7.99"/>
    <n v="1.41"/>
    <n v="11.02"/>
    <n v="0"/>
    <n v="-1.62"/>
    <x v="0"/>
    <m/>
    <m/>
    <n v="9"/>
    <n v="0"/>
  </r>
  <r>
    <s v="RX003555"/>
    <d v="2023-06-30T00:00:00"/>
    <s v="PT0103"/>
    <s v="DR005"/>
    <s v="Dr. Lisa Johnson"/>
    <s v="Oncology"/>
    <s v="RX004"/>
    <s v="Health Plus Pharmacy"/>
    <s v="Cambridge"/>
    <s v="MA"/>
    <s v="00085-1234-01"/>
    <m/>
    <x v="4"/>
    <s v="ACE Inhibitor"/>
    <n v="90"/>
    <n v="87"/>
    <x v="0"/>
    <n v="1"/>
    <n v="2"/>
    <s v="PBM001"/>
    <x v="0"/>
    <s v="COMMERCIAL"/>
    <s v="MAC"/>
    <n v="8.5"/>
    <n v="6.8"/>
    <n v="4.1100000000000003"/>
    <n v="1.78"/>
    <n v="5.89"/>
    <n v="5.12"/>
    <n v="1"/>
    <n v="6.33"/>
    <n v="0"/>
    <n v="-0.45"/>
    <x v="0"/>
    <m/>
    <m/>
    <n v="0"/>
    <n v="0"/>
  </r>
  <r>
    <s v="RX003556"/>
    <d v="2023-07-20T00:00:00"/>
    <s v="PT0052"/>
    <s v="DR003"/>
    <s v="Dr. Priya Patel"/>
    <s v="Endocrinology"/>
    <s v="RX003"/>
    <s v="Community Care Pharmacy"/>
    <s v="Worcester"/>
    <s v="MA"/>
    <s v="00093-0892-01"/>
    <m/>
    <x v="0"/>
    <s v="Antiplatelet"/>
    <n v="30"/>
    <n v="30"/>
    <x v="0"/>
    <n v="1"/>
    <n v="0"/>
    <s v="PBM001"/>
    <x v="0"/>
    <s v="COMMERCIAL"/>
    <s v="MAC"/>
    <n v="14.8"/>
    <n v="11.84"/>
    <n v="7.05"/>
    <n v="1.78"/>
    <n v="8.83"/>
    <n v="7.69"/>
    <n v="1.1499999999999999"/>
    <n v="11.1"/>
    <n v="0"/>
    <n v="-2.27"/>
    <x v="0"/>
    <m/>
    <m/>
    <n v="10"/>
    <n v="0"/>
  </r>
  <r>
    <s v="RX003557"/>
    <d v="2024-01-06T00:00:00"/>
    <s v="PT0013"/>
    <s v="DR003"/>
    <s v="Dr. Priya Patel"/>
    <s v="Endocrinology"/>
    <s v="RX002"/>
    <s v="Westside Rx"/>
    <s v="Springfield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10.94"/>
    <n v="1.77"/>
    <n v="12.71"/>
    <n v="10.17"/>
    <n v="2.54"/>
    <n v="12.97"/>
    <n v="0"/>
    <n v="-0.26"/>
    <x v="0"/>
    <m/>
    <m/>
    <n v="1"/>
    <n v="0"/>
  </r>
  <r>
    <s v="RX003558"/>
    <d v="2023-05-26T00:00:00"/>
    <s v="PT0012"/>
    <s v="DR004"/>
    <s v="Dr. James Williams"/>
    <s v="Primary Care"/>
    <s v="RX002"/>
    <s v="Westside Rx"/>
    <s v="Springfield"/>
    <s v="MA"/>
    <s v="68382-0035-01"/>
    <m/>
    <x v="2"/>
    <s v="CCB"/>
    <n v="30"/>
    <n v="29"/>
    <x v="0"/>
    <n v="1"/>
    <n v="0"/>
    <s v="PBM002"/>
    <x v="2"/>
    <s v="COMMERCIAL"/>
    <s v="MAC"/>
    <n v="7.2"/>
    <n v="5.76"/>
    <n v="4.08"/>
    <n v="1.79"/>
    <n v="5.87"/>
    <n v="4.99"/>
    <n v="1"/>
    <n v="5.13"/>
    <n v="0"/>
    <n v="0.73"/>
    <x v="0"/>
    <m/>
    <m/>
    <n v="8"/>
    <n v="0"/>
  </r>
  <r>
    <s v="RX003559"/>
    <d v="2023-11-28T00:00:00"/>
    <s v="PT0086"/>
    <s v="DR002"/>
    <s v="Dr. Michael Torres"/>
    <s v="Cardiology"/>
    <s v="RX001"/>
    <s v="Main St Pharmacy"/>
    <s v="Boston"/>
    <s v="MA"/>
    <s v="00007-4102-20"/>
    <s v="Plavix 75mg"/>
    <x v="0"/>
    <s v="Antiplatelet"/>
    <n v="30"/>
    <n v="30"/>
    <x v="1"/>
    <n v="2"/>
    <n v="0"/>
    <s v="PBM001"/>
    <x v="0"/>
    <s v="COMMERCIAL"/>
    <s v="MAC"/>
    <n v="174"/>
    <n v="147.9"/>
    <n v="148.13999999999999"/>
    <n v="1.78"/>
    <n v="149.91999999999999"/>
    <n v="130.43"/>
    <n v="19.489999999999998"/>
    <n v="142.08000000000001"/>
    <n v="0"/>
    <n v="7.84"/>
    <x v="0"/>
    <m/>
    <m/>
    <n v="5"/>
    <n v="0"/>
  </r>
  <r>
    <s v="RX003560"/>
    <d v="2024-03-19T00:00:00"/>
    <s v="PT0028"/>
    <s v="DR003"/>
    <s v="Dr. Priya Patel"/>
    <s v="Endocrinology"/>
    <s v="RX002"/>
    <s v="Westside Rx"/>
    <s v="Springfield"/>
    <s v="MA"/>
    <s v="61269-0435-01"/>
    <m/>
    <x v="14"/>
    <s v="Biguanide"/>
    <n v="90"/>
    <n v="90"/>
    <x v="0"/>
    <n v="1"/>
    <n v="1"/>
    <s v="MCD001"/>
    <x v="4"/>
    <s v="GOVERNMENT"/>
    <s v="NADAC"/>
    <n v="12.4"/>
    <n v="9.92"/>
    <n v="9.42"/>
    <n v="0.05"/>
    <n v="9.4700000000000006"/>
    <n v="6.82"/>
    <n v="2.65"/>
    <n v="9.5399999999999991"/>
    <n v="0"/>
    <n v="-7.0000000000000007E-2"/>
    <x v="0"/>
    <m/>
    <m/>
    <n v="3"/>
    <n v="0"/>
  </r>
  <r>
    <s v="RX003561"/>
    <d v="2024-09-23T00:00:00"/>
    <s v="PT0085"/>
    <s v="DR005"/>
    <s v="Dr. Lisa Johnson"/>
    <s v="Oncology"/>
    <s v="RX001"/>
    <s v="Main St Pharmacy"/>
    <s v="Boston"/>
    <s v="MA"/>
    <s v="00085-1234-01"/>
    <m/>
    <x v="4"/>
    <s v="ACE Inhibitor"/>
    <n v="90"/>
    <n v="92"/>
    <x v="0"/>
    <n v="1"/>
    <n v="0"/>
    <s v="MCR001"/>
    <x v="5"/>
    <s v="GOVERNMENT"/>
    <s v="MAC"/>
    <n v="8.5"/>
    <n v="6.8"/>
    <n v="4.67"/>
    <n v="1.77"/>
    <n v="6.44"/>
    <n v="5.16"/>
    <n v="1.29"/>
    <n v="6.39"/>
    <n v="0"/>
    <n v="0.06"/>
    <x v="0"/>
    <m/>
    <m/>
    <n v="10"/>
    <n v="0"/>
  </r>
  <r>
    <s v="RX003562"/>
    <d v="2024-11-04T00:00:00"/>
    <s v="PT0057"/>
    <s v="DR004"/>
    <s v="Dr. James Williams"/>
    <s v="Primary Care"/>
    <s v="RX002"/>
    <s v="Westside Rx"/>
    <s v="Springfield"/>
    <s v="MA"/>
    <s v="00085-1234-01"/>
    <m/>
    <x v="4"/>
    <s v="ACE Inhibitor"/>
    <n v="90"/>
    <n v="93"/>
    <x v="0"/>
    <n v="1"/>
    <n v="1"/>
    <s v="PBM001"/>
    <x v="0"/>
    <s v="COMMERCIAL"/>
    <s v="MAC"/>
    <n v="8.5"/>
    <n v="6.8"/>
    <n v="3.97"/>
    <n v="1.78"/>
    <n v="5.75"/>
    <n v="5"/>
    <n v="1"/>
    <n v="6.41"/>
    <n v="0"/>
    <n v="-0.66"/>
    <x v="0"/>
    <m/>
    <m/>
    <n v="6"/>
    <n v="0"/>
  </r>
  <r>
    <s v="RX003563"/>
    <d v="2023-11-18T00:00:00"/>
    <s v="PT0036"/>
    <s v="DR005"/>
    <s v="Dr. Lisa Johnson"/>
    <s v="Oncology"/>
    <s v="RX002"/>
    <s v="Westside Rx"/>
    <s v="Springfield"/>
    <s v="MA"/>
    <s v="00093-0892-01"/>
    <m/>
    <x v="0"/>
    <s v="Antiplatelet"/>
    <n v="30"/>
    <n v="29"/>
    <x v="0"/>
    <n v="1"/>
    <n v="0"/>
    <s v="PBM004"/>
    <x v="1"/>
    <s v="COMMERCIAL"/>
    <s v="MAC"/>
    <n v="14.8"/>
    <n v="11.84"/>
    <n v="8.0500000000000007"/>
    <n v="1.8"/>
    <n v="9.85"/>
    <n v="8.27"/>
    <n v="1.58"/>
    <n v="11.02"/>
    <n v="0"/>
    <n v="-1.18"/>
    <x v="0"/>
    <m/>
    <m/>
    <n v="3"/>
    <n v="1"/>
  </r>
  <r>
    <s v="RX003564"/>
    <d v="2024-10-14T00:00:00"/>
    <s v="PT0096"/>
    <s v="DR004"/>
    <s v="Dr. James Williams"/>
    <s v="Primary Care"/>
    <s v="RX003"/>
    <s v="Community Care Pharmacy"/>
    <s v="Worcester"/>
    <s v="MA"/>
    <s v="00078-0467-15"/>
    <s v="Entresto 49/51"/>
    <x v="16"/>
    <s v="ARNI"/>
    <n v="30"/>
    <n v="31"/>
    <x v="1"/>
    <n v="4"/>
    <n v="0"/>
    <s v="PBM001"/>
    <x v="0"/>
    <s v="COMMERCIAL"/>
    <s v="MAC"/>
    <n v="618"/>
    <n v="525.29999999999995"/>
    <n v="507.64"/>
    <n v="1.78"/>
    <n v="509.42"/>
    <n v="443.2"/>
    <n v="66.22"/>
    <n v="470.31"/>
    <n v="0"/>
    <n v="39.11"/>
    <x v="0"/>
    <m/>
    <m/>
    <n v="11"/>
    <n v="0"/>
  </r>
  <r>
    <s v="RX003565"/>
    <d v="2023-06-23T00:00:00"/>
    <s v="PT0022"/>
    <s v="DR002"/>
    <s v="Dr. Michael Torres"/>
    <s v="Cardiology"/>
    <s v="RX004"/>
    <s v="Health Plus Pharmacy"/>
    <s v="Cambridge"/>
    <s v="MA"/>
    <s v="00003-0208-11"/>
    <s v="Jardiance 25mg"/>
    <x v="5"/>
    <s v="SGLT2i"/>
    <n v="90"/>
    <n v="86"/>
    <x v="1"/>
    <n v="4"/>
    <n v="1"/>
    <s v="PBM004"/>
    <x v="1"/>
    <s v="COMMERCIAL"/>
    <s v="MAC"/>
    <n v="564"/>
    <n v="479.4"/>
    <n v="1446.84"/>
    <n v="1.8"/>
    <n v="1448.64"/>
    <n v="1216.8499999999999"/>
    <n v="231.78"/>
    <n v="1307.73"/>
    <n v="0"/>
    <n v="140.91"/>
    <x v="0"/>
    <m/>
    <m/>
    <n v="5"/>
    <n v="0"/>
  </r>
  <r>
    <s v="RX003566"/>
    <d v="2024-09-27T00:00:00"/>
    <s v="PT0038"/>
    <s v="DR002"/>
    <s v="Dr. Michael Torres"/>
    <s v="Cardiology"/>
    <s v="RX004"/>
    <s v="Health Plus Pharmacy"/>
    <s v="Cambridge"/>
    <s v="MA"/>
    <s v="00169-4170-43"/>
    <s v="Ozempic 0.5mg"/>
    <x v="9"/>
    <s v="GLP-1"/>
    <n v="30"/>
    <n v="30"/>
    <x v="1"/>
    <n v="4"/>
    <n v="1"/>
    <s v="MCD001"/>
    <x v="4"/>
    <s v="GOVERNMENT"/>
    <s v="NADAC"/>
    <n v="936"/>
    <n v="795.6"/>
    <n v="755.82"/>
    <n v="3.78"/>
    <n v="759.6"/>
    <n v="546.91"/>
    <n v="212.69"/>
    <n v="746.53"/>
    <n v="0"/>
    <n v="13.07"/>
    <x v="2"/>
    <m/>
    <m/>
    <n v="4"/>
    <n v="0"/>
  </r>
  <r>
    <s v="RX003567"/>
    <d v="2024-11-22T00:00:00"/>
    <s v="PT0038"/>
    <s v="DR003"/>
    <s v="Dr. Priya Patel"/>
    <s v="Endocrinology"/>
    <s v="RX003"/>
    <s v="Community Care Pharmacy"/>
    <s v="Worcester"/>
    <s v="MA"/>
    <s v="00169-4170-43"/>
    <s v="Ozempic 0.5mg"/>
    <x v="9"/>
    <s v="GLP-1"/>
    <n v="30"/>
    <n v="28"/>
    <x v="1"/>
    <n v="4"/>
    <n v="2"/>
    <s v="PBM001"/>
    <x v="0"/>
    <s v="COMMERCIAL"/>
    <s v="MAC"/>
    <n v="936"/>
    <n v="795.6"/>
    <n v="777.33"/>
    <n v="1.78"/>
    <n v="779.11"/>
    <n v="677.82"/>
    <n v="101.28"/>
    <n v="733.7"/>
    <n v="0"/>
    <n v="45.4"/>
    <x v="0"/>
    <m/>
    <m/>
    <n v="11"/>
    <n v="0"/>
  </r>
  <r>
    <s v="RX003568"/>
    <d v="2024-02-16T00:00:00"/>
    <s v="PT0029"/>
    <s v="DR001"/>
    <s v="Dr. Sarah Chen"/>
    <s v="Internal Medicine"/>
    <s v="RX002"/>
    <s v="Westside Rx"/>
    <s v="Springfield"/>
    <s v="MA"/>
    <s v="61269-0435-01"/>
    <m/>
    <x v="14"/>
    <s v="Biguanide"/>
    <n v="90"/>
    <n v="93"/>
    <x v="0"/>
    <n v="1"/>
    <n v="2"/>
    <s v="PBM001"/>
    <x v="0"/>
    <s v="COMMERCIAL"/>
    <s v="MAC"/>
    <n v="12.4"/>
    <n v="9.92"/>
    <n v="7.34"/>
    <n v="1.78"/>
    <n v="9.1199999999999992"/>
    <n v="7.93"/>
    <n v="1.18"/>
    <n v="9.52"/>
    <n v="0"/>
    <n v="-0.41"/>
    <x v="0"/>
    <m/>
    <m/>
    <n v="6"/>
    <n v="1"/>
  </r>
  <r>
    <s v="RX003569"/>
    <d v="2024-01-24T00:00:00"/>
    <s v="PT0024"/>
    <s v="DR005"/>
    <s v="Dr. Lisa Johnson"/>
    <s v="Oncology"/>
    <s v="RX004"/>
    <s v="Health Plus Pharmacy"/>
    <s v="Cambridge"/>
    <s v="MA"/>
    <s v="61269-0435-01"/>
    <m/>
    <x v="14"/>
    <s v="Biguanide"/>
    <n v="90"/>
    <n v="92"/>
    <x v="0"/>
    <n v="1"/>
    <n v="2"/>
    <s v="MCR001"/>
    <x v="5"/>
    <s v="GOVERNMENT"/>
    <s v="MAC"/>
    <n v="12.4"/>
    <n v="9.92"/>
    <n v="5.59"/>
    <n v="1.77"/>
    <n v="7.36"/>
    <n v="5.89"/>
    <n v="1.47"/>
    <n v="9.6199999999999992"/>
    <n v="0"/>
    <n v="-2.2599999999999998"/>
    <x v="0"/>
    <m/>
    <m/>
    <n v="11"/>
    <n v="0"/>
  </r>
  <r>
    <s v="RX003570"/>
    <d v="2024-10-18T00:00:00"/>
    <s v="PT0092"/>
    <s v="DR005"/>
    <s v="Dr. Lisa Johnson"/>
    <s v="Oncology"/>
    <s v="RX004"/>
    <s v="Health Plus Pharmacy"/>
    <s v="Cambridge"/>
    <s v="MA"/>
    <s v="00085-1234-01"/>
    <m/>
    <x v="4"/>
    <s v="ACE Inhibitor"/>
    <n v="90"/>
    <n v="86"/>
    <x v="0"/>
    <n v="1"/>
    <n v="0"/>
    <s v="PBM001"/>
    <x v="0"/>
    <s v="COMMERCIAL"/>
    <s v="MAC"/>
    <n v="8.5"/>
    <n v="6.8"/>
    <n v="3.77"/>
    <n v="1.78"/>
    <n v="5.55"/>
    <n v="4.83"/>
    <n v="1"/>
    <n v="6.56"/>
    <n v="0"/>
    <n v="-1"/>
    <x v="0"/>
    <m/>
    <m/>
    <n v="8"/>
    <n v="0"/>
  </r>
  <r>
    <s v="RX003571"/>
    <d v="2024-01-30T00:00:00"/>
    <s v="PT0009"/>
    <s v="DR002"/>
    <s v="Dr. Michael Torres"/>
    <s v="Cardiology"/>
    <s v="RX002"/>
    <s v="Westside Rx"/>
    <s v="Springfield"/>
    <s v="MA"/>
    <s v="00173-0682-20"/>
    <s v="Advair Diskus 250/50"/>
    <x v="1"/>
    <s v="ICS/LABA"/>
    <n v="30"/>
    <n v="29"/>
    <x v="1"/>
    <n v="3"/>
    <n v="0"/>
    <s v="MCR001"/>
    <x v="5"/>
    <s v="GOVERNMENT"/>
    <s v="MAC"/>
    <n v="384"/>
    <n v="326.39999999999998"/>
    <n v="326.08"/>
    <n v="1.77"/>
    <n v="327.85"/>
    <n v="262.27999999999997"/>
    <n v="65.569999999999993"/>
    <n v="308.06"/>
    <n v="14.87"/>
    <n v="4.91"/>
    <x v="0"/>
    <m/>
    <m/>
    <n v="4"/>
    <n v="1"/>
  </r>
  <r>
    <s v="RX003572"/>
    <d v="2024-08-20T00:00:00"/>
    <s v="PT0113"/>
    <s v="DR003"/>
    <s v="Dr. Priya Patel"/>
    <s v="Endocrinology"/>
    <s v="RX002"/>
    <s v="Westside Rx"/>
    <s v="Springfield"/>
    <s v="MA"/>
    <s v="00085-1234-01"/>
    <m/>
    <x v="4"/>
    <s v="ACE Inhibitor"/>
    <n v="90"/>
    <n v="86"/>
    <x v="0"/>
    <n v="1"/>
    <n v="1"/>
    <s v="PBM002"/>
    <x v="2"/>
    <s v="COMMERCIAL"/>
    <s v="MAC"/>
    <n v="8.5"/>
    <n v="6.8"/>
    <n v="4.4000000000000004"/>
    <n v="1.79"/>
    <n v="6.19"/>
    <n v="5.26"/>
    <n v="1"/>
    <n v="5.99"/>
    <n v="0"/>
    <n v="0.2"/>
    <x v="0"/>
    <m/>
    <m/>
    <n v="8"/>
    <n v="0"/>
  </r>
  <r>
    <s v="RX003573"/>
    <d v="2023-08-09T00:00:00"/>
    <s v="PT0062"/>
    <s v="DR005"/>
    <s v="Dr. Lisa Johnson"/>
    <s v="Oncology"/>
    <s v="RX001"/>
    <s v="Main St Pharmacy"/>
    <s v="Boston"/>
    <s v="MA"/>
    <s v="00085-1234-01"/>
    <m/>
    <x v="4"/>
    <s v="ACE Inhibitor"/>
    <n v="90"/>
    <n v="86"/>
    <x v="0"/>
    <n v="1"/>
    <n v="0"/>
    <s v="PBM001"/>
    <x v="0"/>
    <s v="COMMERCIAL"/>
    <s v="MAC"/>
    <n v="8.5"/>
    <n v="6.8"/>
    <n v="4.7300000000000004"/>
    <n v="1.78"/>
    <n v="6.51"/>
    <n v="5.66"/>
    <n v="1"/>
    <n v="6.38"/>
    <n v="0"/>
    <n v="0.13"/>
    <x v="0"/>
    <m/>
    <m/>
    <n v="3"/>
    <n v="0"/>
  </r>
  <r>
    <s v="RX003574"/>
    <d v="2023-05-12T00:00:00"/>
    <s v="PT0068"/>
    <s v="DR005"/>
    <s v="Dr. Lisa Johnson"/>
    <s v="Oncology"/>
    <s v="RX004"/>
    <s v="Health Plus Pharmacy"/>
    <s v="Cambridge"/>
    <s v="MA"/>
    <s v="00591-3622-19"/>
    <m/>
    <x v="12"/>
    <s v="PPI"/>
    <n v="30"/>
    <n v="31"/>
    <x v="0"/>
    <n v="1"/>
    <n v="0"/>
    <s v="MCD001"/>
    <x v="4"/>
    <s v="GOVERNMENT"/>
    <s v="NADAC"/>
    <n v="6.9"/>
    <n v="5.52"/>
    <n v="5.24"/>
    <n v="0.03"/>
    <n v="5.27"/>
    <n v="3.79"/>
    <n v="1.48"/>
    <n v="4.91"/>
    <n v="0"/>
    <n v="0.36"/>
    <x v="0"/>
    <m/>
    <m/>
    <n v="6"/>
    <n v="0"/>
  </r>
  <r>
    <s v="RX003575"/>
    <d v="2024-12-01T00:00:00"/>
    <s v="PT0077"/>
    <s v="DR004"/>
    <s v="Dr. James Williams"/>
    <s v="Primary Care"/>
    <s v="RX004"/>
    <s v="Health Plus Pharmacy"/>
    <s v="Cambridge"/>
    <s v="MA"/>
    <s v="00093-7193-98"/>
    <m/>
    <x v="3"/>
    <s v="Statin"/>
    <n v="30"/>
    <n v="30"/>
    <x v="0"/>
    <n v="1"/>
    <n v="0"/>
    <s v="PBM001"/>
    <x v="0"/>
    <s v="COMMERCIAL"/>
    <s v="MAC"/>
    <n v="18.2"/>
    <n v="14.56"/>
    <n v="8.4700000000000006"/>
    <n v="1.78"/>
    <n v="10.25"/>
    <n v="8.92"/>
    <n v="1.33"/>
    <n v="12.98"/>
    <n v="0"/>
    <n v="-2.74"/>
    <x v="0"/>
    <m/>
    <m/>
    <n v="9"/>
    <n v="1"/>
  </r>
  <r>
    <s v="RX003576"/>
    <d v="2023-12-12T00:00:00"/>
    <s v="PT0026"/>
    <s v="DR004"/>
    <s v="Dr. James Williams"/>
    <s v="Primary Care"/>
    <s v="RX004"/>
    <s v="Health Plus Pharmacy"/>
    <s v="Cambridge"/>
    <s v="MA"/>
    <s v="50458-0579-30"/>
    <s v="Xarelto 20mg"/>
    <x v="13"/>
    <s v="Anticoagulant"/>
    <n v="30"/>
    <n v="28"/>
    <x v="1"/>
    <n v="3"/>
    <n v="0"/>
    <s v="MCD001"/>
    <x v="4"/>
    <s v="GOVERNMENT"/>
    <s v="NADAC"/>
    <n v="558"/>
    <n v="474.3"/>
    <n v="450.58"/>
    <n v="2.25"/>
    <n v="452.84"/>
    <n v="326.04000000000002"/>
    <n v="126.79"/>
    <n v="457.86"/>
    <n v="0"/>
    <n v="-5.0199999999999996"/>
    <x v="0"/>
    <m/>
    <m/>
    <n v="7"/>
    <n v="0"/>
  </r>
  <r>
    <s v="RX003577"/>
    <d v="2024-12-31T00:00:00"/>
    <s v="PT0024"/>
    <s v="DR002"/>
    <s v="Dr. Michael Torres"/>
    <s v="Cardiology"/>
    <s v="RX003"/>
    <s v="Community Care Pharmacy"/>
    <s v="Worcester"/>
    <s v="MA"/>
    <s v="00007-4102-20"/>
    <s v="Plavix 75mg"/>
    <x v="0"/>
    <s v="Antiplatelet"/>
    <n v="30"/>
    <n v="30"/>
    <x v="1"/>
    <n v="2"/>
    <n v="0"/>
    <s v="PBM001"/>
    <x v="0"/>
    <s v="COMMERCIAL"/>
    <s v="MAC"/>
    <n v="174"/>
    <n v="147.9"/>
    <n v="144.93"/>
    <n v="1.78"/>
    <n v="146.71"/>
    <n v="127.64"/>
    <n v="19.07"/>
    <n v="135.83000000000001"/>
    <n v="0"/>
    <n v="10.88"/>
    <x v="0"/>
    <m/>
    <m/>
    <n v="7"/>
    <n v="0"/>
  </r>
  <r>
    <s v="RX003578"/>
    <d v="2024-03-23T00:00:00"/>
    <s v="PT0028"/>
    <s v="DR003"/>
    <s v="Dr. Priya Patel"/>
    <s v="Endocrinology"/>
    <s v="RX002"/>
    <s v="Westside Rx"/>
    <s v="Springfield"/>
    <s v="MA"/>
    <s v="00173-0682-20"/>
    <s v="Advair Diskus 250/50"/>
    <x v="1"/>
    <s v="ICS/LABA"/>
    <n v="30"/>
    <n v="30"/>
    <x v="1"/>
    <n v="3"/>
    <n v="0"/>
    <s v="PBM001"/>
    <x v="0"/>
    <s v="COMMERCIAL"/>
    <s v="MAC"/>
    <n v="384"/>
    <n v="326.39999999999998"/>
    <n v="318.35000000000002"/>
    <n v="1.78"/>
    <n v="320.13"/>
    <n v="278.51"/>
    <n v="41.62"/>
    <n v="290.47000000000003"/>
    <n v="0"/>
    <n v="29.66"/>
    <x v="0"/>
    <m/>
    <m/>
    <n v="5"/>
    <n v="0"/>
  </r>
  <r>
    <s v="RX003579"/>
    <d v="2023-10-22T00:00:00"/>
    <s v="PT0052"/>
    <s v="DR002"/>
    <s v="Dr. Michael Torres"/>
    <s v="Cardiology"/>
    <s v="RX001"/>
    <s v="Main St Pharmacy"/>
    <s v="Boston"/>
    <s v="MA"/>
    <s v="68382-0035-01"/>
    <m/>
    <x v="2"/>
    <s v="CCB"/>
    <n v="90"/>
    <n v="85"/>
    <x v="0"/>
    <n v="1"/>
    <n v="0"/>
    <s v="PBM002"/>
    <x v="2"/>
    <s v="COMMERCIAL"/>
    <s v="MAC"/>
    <n v="7.2"/>
    <n v="5.76"/>
    <n v="9.61"/>
    <n v="1.79"/>
    <n v="11.4"/>
    <n v="9.69"/>
    <n v="1.71"/>
    <n v="15.52"/>
    <n v="0"/>
    <n v="-4.12"/>
    <x v="2"/>
    <m/>
    <m/>
    <n v="6"/>
    <n v="0"/>
  </r>
  <r>
    <s v="RX003580"/>
    <d v="2024-10-23T00:00:00"/>
    <s v="PT0069"/>
    <s v="DR003"/>
    <s v="Dr. Priya Patel"/>
    <s v="Endocrinology"/>
    <s v="RX004"/>
    <s v="Health Plus Pharmacy"/>
    <s v="Cambridge"/>
    <s v="MA"/>
    <s v="00074-3799-13"/>
    <s v="Humira Pen 40mg"/>
    <x v="7"/>
    <s v="Biologic"/>
    <n v="28"/>
    <n v="26"/>
    <x v="1"/>
    <n v="5"/>
    <n v="0"/>
    <s v="PBM003"/>
    <x v="3"/>
    <s v="COMMERCIAL"/>
    <s v="MAC"/>
    <n v="7140"/>
    <n v="6069"/>
    <n v="6050.35"/>
    <n v="1.78"/>
    <n v="6052.13"/>
    <n v="5325.87"/>
    <n v="726.26"/>
    <n v="5727.91"/>
    <n v="0"/>
    <n v="324.22000000000003"/>
    <x v="0"/>
    <m/>
    <m/>
    <n v="7"/>
    <n v="1"/>
  </r>
  <r>
    <s v="RX003581"/>
    <d v="2023-12-04T00:00:00"/>
    <s v="PT0036"/>
    <s v="DR002"/>
    <s v="Dr. Michael Torres"/>
    <s v="Cardiology"/>
    <s v="RX001"/>
    <s v="Main St Pharmacy"/>
    <s v="Boston"/>
    <s v="MA"/>
    <s v="00169-4302-12"/>
    <s v="Ozempic 1mg"/>
    <x v="8"/>
    <s v="GLP-1"/>
    <n v="30"/>
    <n v="30"/>
    <x v="1"/>
    <n v="4"/>
    <n v="2"/>
    <s v="PBM004"/>
    <x v="1"/>
    <s v="COMMERCIAL"/>
    <s v="MAC"/>
    <n v="936"/>
    <n v="795.6"/>
    <n v="769.79"/>
    <n v="1.8"/>
    <n v="771.59"/>
    <n v="648.13"/>
    <n v="123.45"/>
    <n v="768.75"/>
    <n v="0"/>
    <n v="2.83"/>
    <x v="0"/>
    <m/>
    <m/>
    <n v="3"/>
    <n v="0"/>
  </r>
  <r>
    <s v="RX003582"/>
    <d v="2023-02-25T00:00:00"/>
    <s v="PT0054"/>
    <s v="DR003"/>
    <s v="Dr. Priya Patel"/>
    <s v="Endocrinology"/>
    <s v="RX004"/>
    <s v="Health Plus Pharmacy"/>
    <s v="Cambridge"/>
    <s v="MA"/>
    <s v="61269-0435-01"/>
    <m/>
    <x v="14"/>
    <s v="Biguanide"/>
    <n v="90"/>
    <n v="91"/>
    <x v="0"/>
    <n v="1"/>
    <n v="2"/>
    <s v="PBM001"/>
    <x v="0"/>
    <s v="COMMERCIAL"/>
    <s v="MAC"/>
    <n v="12.4"/>
    <n v="9.92"/>
    <n v="7.1"/>
    <n v="1.78"/>
    <n v="8.8800000000000008"/>
    <n v="7.73"/>
    <n v="1.1499999999999999"/>
    <n v="9.02"/>
    <n v="0"/>
    <n v="-0.14000000000000001"/>
    <x v="0"/>
    <m/>
    <m/>
    <n v="3"/>
    <n v="0"/>
  </r>
  <r>
    <s v="RX003583"/>
    <d v="2023-08-22T00:00:00"/>
    <s v="PT0067"/>
    <s v="DR001"/>
    <s v="Dr. Sarah Chen"/>
    <s v="Internal Medicine"/>
    <s v="RX004"/>
    <s v="Health Plus Pharmacy"/>
    <s v="Cambridge"/>
    <s v="MA"/>
    <s v="00003-0208-11"/>
    <s v="Jardiance 25mg"/>
    <x v="5"/>
    <s v="SGLT2i"/>
    <n v="30"/>
    <n v="31"/>
    <x v="1"/>
    <n v="4"/>
    <n v="2"/>
    <s v="PBM002"/>
    <x v="2"/>
    <s v="COMMERCIAL"/>
    <s v="MAC"/>
    <n v="564"/>
    <n v="479.4"/>
    <n v="468.25"/>
    <n v="1.79"/>
    <n v="470.04"/>
    <n v="399.53"/>
    <n v="70.510000000000005"/>
    <n v="449.54"/>
    <n v="0"/>
    <n v="20.5"/>
    <x v="0"/>
    <m/>
    <m/>
    <n v="3"/>
    <n v="0"/>
  </r>
  <r>
    <s v="RX003584"/>
    <d v="2023-05-19T00:00:00"/>
    <s v="PT0054"/>
    <s v="DR004"/>
    <s v="Dr. James Williams"/>
    <s v="Primary Care"/>
    <s v="RX003"/>
    <s v="Community Care Pharmacy"/>
    <s v="Worcester"/>
    <s v="MA"/>
    <s v="00591-3622-19"/>
    <m/>
    <x v="12"/>
    <s v="PPI"/>
    <n v="30"/>
    <n v="31"/>
    <x v="0"/>
    <n v="1"/>
    <n v="0"/>
    <s v="PBM001"/>
    <x v="0"/>
    <s v="COMMERCIAL"/>
    <s v="MAC"/>
    <n v="6.9"/>
    <n v="5.52"/>
    <n v="4.38"/>
    <n v="1.78"/>
    <n v="6.16"/>
    <n v="5.36"/>
    <n v="1"/>
    <n v="5.33"/>
    <n v="0"/>
    <n v="0.83"/>
    <x v="0"/>
    <m/>
    <m/>
    <n v="11"/>
    <n v="0"/>
  </r>
  <r>
    <s v="RX003585"/>
    <d v="2024-09-13T00:00:00"/>
    <s v="PT0059"/>
    <s v="DR002"/>
    <s v="Dr. Michael Torres"/>
    <s v="Cardiology"/>
    <s v="RX001"/>
    <s v="Main St Pharmacy"/>
    <s v="Boston"/>
    <s v="MA"/>
    <s v="00591-3622-19"/>
    <m/>
    <x v="12"/>
    <s v="PPI"/>
    <n v="30"/>
    <n v="29"/>
    <x v="0"/>
    <n v="1"/>
    <n v="1"/>
    <s v="MCR001"/>
    <x v="5"/>
    <s v="GOVERNMENT"/>
    <s v="MAC"/>
    <n v="6.9"/>
    <n v="5.52"/>
    <n v="3.64"/>
    <n v="1.77"/>
    <n v="5.41"/>
    <n v="4.33"/>
    <n v="1.08"/>
    <n v="5.2"/>
    <n v="0"/>
    <n v="0.22"/>
    <x v="0"/>
    <m/>
    <m/>
    <n v="11"/>
    <n v="0"/>
  </r>
  <r>
    <s v="RX003586"/>
    <d v="2023-04-25T00:00:00"/>
    <s v="PT0086"/>
    <s v="DR001"/>
    <s v="Dr. Sarah Chen"/>
    <s v="Internal Medicine"/>
    <s v="RX004"/>
    <s v="Health Plus Pharmacy"/>
    <s v="Cambridge"/>
    <s v="MA"/>
    <s v="68382-0035-01"/>
    <m/>
    <x v="2"/>
    <s v="CCB"/>
    <n v="30"/>
    <n v="31"/>
    <x v="0"/>
    <n v="1"/>
    <n v="0"/>
    <s v="PBM002"/>
    <x v="2"/>
    <s v="COMMERCIAL"/>
    <s v="MAC"/>
    <n v="7.2"/>
    <n v="5.76"/>
    <n v="3.25"/>
    <n v="1.79"/>
    <n v="5.04"/>
    <n v="4.28"/>
    <n v="1"/>
    <n v="5.08"/>
    <n v="0"/>
    <n v="-0.04"/>
    <x v="0"/>
    <m/>
    <m/>
    <n v="3"/>
    <n v="0"/>
  </r>
  <r>
    <s v="RX003587"/>
    <d v="2023-07-22T00:00:00"/>
    <s v="PT0028"/>
    <s v="DR004"/>
    <s v="Dr. James Williams"/>
    <s v="Primary Care"/>
    <s v="RX001"/>
    <s v="Main St Pharmacy"/>
    <s v="Boston"/>
    <s v="MA"/>
    <s v="00078-0467-15"/>
    <s v="Entresto 49/51"/>
    <x v="16"/>
    <s v="ARNI"/>
    <n v="30"/>
    <n v="28"/>
    <x v="1"/>
    <n v="4"/>
    <n v="0"/>
    <s v="PBM001"/>
    <x v="0"/>
    <s v="COMMERCIAL"/>
    <s v="MAC"/>
    <n v="618"/>
    <n v="525.29999999999995"/>
    <n v="511.32"/>
    <n v="1.78"/>
    <n v="513.1"/>
    <n v="446.4"/>
    <n v="66.7"/>
    <n v="505.53"/>
    <n v="0"/>
    <n v="7.57"/>
    <x v="0"/>
    <m/>
    <m/>
    <n v="4"/>
    <n v="0"/>
  </r>
  <r>
    <s v="RX003588"/>
    <d v="2024-06-04T00:00:00"/>
    <s v="PT0068"/>
    <s v="DR004"/>
    <s v="Dr. James Williams"/>
    <s v="Primary Care"/>
    <s v="RX003"/>
    <s v="Community Care Pharmacy"/>
    <s v="Worcester"/>
    <s v="MA"/>
    <s v="68382-0035-01"/>
    <m/>
    <x v="2"/>
    <s v="CCB"/>
    <n v="30"/>
    <n v="30"/>
    <x v="0"/>
    <n v="1"/>
    <n v="2"/>
    <s v="PBM001"/>
    <x v="0"/>
    <s v="COMMERCIAL"/>
    <s v="MAC"/>
    <n v="7.2"/>
    <n v="5.76"/>
    <n v="4.47"/>
    <n v="1.78"/>
    <n v="6.25"/>
    <n v="5.44"/>
    <n v="1"/>
    <n v="5.39"/>
    <n v="0"/>
    <n v="0.86"/>
    <x v="0"/>
    <m/>
    <m/>
    <n v="8"/>
    <n v="0"/>
  </r>
  <r>
    <s v="RX003589"/>
    <d v="2024-12-18T00:00:00"/>
    <s v="PT0059"/>
    <s v="DR004"/>
    <s v="Dr. James Williams"/>
    <s v="Primary Care"/>
    <s v="RX003"/>
    <s v="Community Care Pharmacy"/>
    <s v="Worcester"/>
    <s v="MA"/>
    <s v="68382-0035-01"/>
    <m/>
    <x v="2"/>
    <s v="CCB"/>
    <n v="30"/>
    <n v="31"/>
    <x v="0"/>
    <n v="1"/>
    <n v="0"/>
    <s v="PBM004"/>
    <x v="1"/>
    <s v="COMMERCIAL"/>
    <s v="MAC"/>
    <n v="7.2"/>
    <n v="5.76"/>
    <n v="3.59"/>
    <n v="1.8"/>
    <n v="5.39"/>
    <n v="4.53"/>
    <n v="1"/>
    <n v="5.38"/>
    <n v="0"/>
    <n v="0.01"/>
    <x v="0"/>
    <m/>
    <m/>
    <n v="1"/>
    <n v="0"/>
  </r>
  <r>
    <s v="RX003590"/>
    <d v="2024-10-15T00:00:00"/>
    <s v="PT0069"/>
    <s v="DR002"/>
    <s v="Dr. Michael Torres"/>
    <s v="Cardiology"/>
    <s v="RX002"/>
    <s v="Westside Rx"/>
    <s v="Springfield"/>
    <s v="MA"/>
    <s v="00093-0892-01"/>
    <m/>
    <x v="0"/>
    <s v="Antiplatelet"/>
    <n v="30"/>
    <n v="31"/>
    <x v="0"/>
    <n v="1"/>
    <n v="2"/>
    <s v="MCD001"/>
    <x v="4"/>
    <s v="GOVERNMENT"/>
    <s v="NADAC"/>
    <n v="14.8"/>
    <n v="11.84"/>
    <n v="11.25"/>
    <n v="0.06"/>
    <n v="11.3"/>
    <n v="8.14"/>
    <n v="3.17"/>
    <n v="10.52"/>
    <n v="0"/>
    <n v="0.78"/>
    <x v="0"/>
    <m/>
    <m/>
    <n v="11"/>
    <n v="0"/>
  </r>
  <r>
    <s v="RX003591"/>
    <d v="2024-06-16T00:00:00"/>
    <s v="PT0019"/>
    <s v="DR004"/>
    <s v="Dr. James Williams"/>
    <s v="Primary Care"/>
    <s v="RX004"/>
    <s v="Health Plus Pharmacy"/>
    <s v="Cambridge"/>
    <s v="MA"/>
    <s v="00006-0021-31"/>
    <s v="Januvia 100mg"/>
    <x v="15"/>
    <s v="DPP-4"/>
    <n v="30"/>
    <n v="28"/>
    <x v="1"/>
    <n v="3"/>
    <n v="0"/>
    <s v="MCR001"/>
    <x v="5"/>
    <s v="GOVERNMENT"/>
    <s v="MAC"/>
    <n v="492"/>
    <n v="418.2"/>
    <n v="410.13"/>
    <n v="1.77"/>
    <n v="411.9"/>
    <n v="329.52"/>
    <n v="82.38"/>
    <n v="387.78"/>
    <n v="28.97"/>
    <n v="-4.8600000000000003"/>
    <x v="0"/>
    <m/>
    <m/>
    <n v="5"/>
    <n v="1"/>
  </r>
  <r>
    <s v="RX003592"/>
    <d v="2023-09-25T00:00:00"/>
    <s v="PT0053"/>
    <s v="DR002"/>
    <s v="Dr. Michael Torres"/>
    <s v="Cardiology"/>
    <s v="RX003"/>
    <s v="Community Care Pharmacy"/>
    <s v="Worcester"/>
    <s v="MA"/>
    <s v="00169-3671-12"/>
    <s v="Victoza 1.2mg"/>
    <x v="11"/>
    <s v="GLP-1"/>
    <n v="90"/>
    <n v="88"/>
    <x v="1"/>
    <n v="4"/>
    <n v="0"/>
    <s v="PBM001"/>
    <x v="0"/>
    <s v="COMMERCIAL"/>
    <s v="MAC"/>
    <n v="612"/>
    <n v="520.20000000000005"/>
    <n v="1566.59"/>
    <n v="1.78"/>
    <n v="1568.37"/>
    <n v="1364.48"/>
    <n v="203.89"/>
    <n v="1476.47"/>
    <n v="0"/>
    <n v="91.9"/>
    <x v="0"/>
    <m/>
    <m/>
    <n v="3"/>
    <n v="0"/>
  </r>
  <r>
    <s v="RX003593"/>
    <d v="2024-03-23T00:00:00"/>
    <s v="PT0111"/>
    <s v="DR004"/>
    <s v="Dr. James Williams"/>
    <s v="Primary Care"/>
    <s v="RX003"/>
    <s v="Community Care Pharmacy"/>
    <s v="Worcester"/>
    <s v="MA"/>
    <s v="00591-3622-19"/>
    <m/>
    <x v="12"/>
    <s v="PPI"/>
    <n v="90"/>
    <n v="91"/>
    <x v="0"/>
    <n v="1"/>
    <n v="2"/>
    <s v="PBM002"/>
    <x v="2"/>
    <s v="COMMERCIAL"/>
    <s v="MAC"/>
    <n v="6.9"/>
    <n v="5.52"/>
    <n v="11.72"/>
    <n v="1.79"/>
    <n v="13.51"/>
    <n v="11.48"/>
    <n v="2.0299999999999998"/>
    <n v="15.42"/>
    <n v="0"/>
    <n v="-1.91"/>
    <x v="0"/>
    <m/>
    <m/>
    <n v="10"/>
    <n v="0"/>
  </r>
  <r>
    <s v="RX003594"/>
    <d v="2023-11-05T00:00:00"/>
    <s v="PT0051"/>
    <s v="DR001"/>
    <s v="Dr. Sarah Chen"/>
    <s v="Internal Medicine"/>
    <s v="RX004"/>
    <s v="Health Plus Pharmacy"/>
    <s v="Cambridge"/>
    <s v="MA"/>
    <s v="00003-0894-20"/>
    <s v="Eliquis 5mg"/>
    <x v="10"/>
    <s v="Anticoagulant"/>
    <n v="30"/>
    <n v="28"/>
    <x v="1"/>
    <n v="3"/>
    <n v="1"/>
    <s v="PBM004"/>
    <x v="1"/>
    <s v="COMMERCIAL"/>
    <s v="MAC"/>
    <n v="594"/>
    <n v="504.9"/>
    <n v="488.1"/>
    <n v="1.8"/>
    <n v="489.9"/>
    <n v="411.52"/>
    <n v="78.38"/>
    <n v="468.97"/>
    <n v="0"/>
    <n v="20.93"/>
    <x v="0"/>
    <m/>
    <m/>
    <n v="6"/>
    <n v="0"/>
  </r>
  <r>
    <s v="RX003595"/>
    <d v="2023-11-04T00:00:00"/>
    <s v="PT0036"/>
    <s v="DR003"/>
    <s v="Dr. Priya Patel"/>
    <s v="Endocrinology"/>
    <s v="RX002"/>
    <s v="Westside Rx"/>
    <s v="Springfield"/>
    <s v="MA"/>
    <s v="00093-7193-98"/>
    <m/>
    <x v="3"/>
    <s v="Statin"/>
    <n v="30"/>
    <n v="30"/>
    <x v="0"/>
    <n v="1"/>
    <n v="2"/>
    <s v="MCD001"/>
    <x v="4"/>
    <s v="GOVERNMENT"/>
    <s v="NADAC"/>
    <n v="18.2"/>
    <n v="14.56"/>
    <n v="13.83"/>
    <n v="7.0000000000000007E-2"/>
    <n v="13.9"/>
    <n v="10.01"/>
    <n v="3.89"/>
    <n v="12.9"/>
    <n v="0"/>
    <n v="1"/>
    <x v="0"/>
    <m/>
    <m/>
    <n v="11"/>
    <n v="1"/>
  </r>
  <r>
    <s v="RX003596"/>
    <d v="2024-07-25T00:00:00"/>
    <s v="PT0047"/>
    <s v="DR003"/>
    <s v="Dr. Priya Patel"/>
    <s v="Endocrinology"/>
    <s v="RX002"/>
    <s v="Westside Rx"/>
    <s v="Springfield"/>
    <s v="MA"/>
    <s v="68382-0035-01"/>
    <m/>
    <x v="2"/>
    <s v="CCB"/>
    <n v="30"/>
    <n v="29"/>
    <x v="0"/>
    <n v="1"/>
    <n v="2"/>
    <s v="PBM003"/>
    <x v="3"/>
    <s v="COMMERCIAL"/>
    <s v="MAC"/>
    <n v="7.2"/>
    <n v="5.76"/>
    <n v="4.42"/>
    <n v="1.78"/>
    <n v="6.2"/>
    <n v="5.45"/>
    <n v="1"/>
    <n v="5.44"/>
    <n v="0"/>
    <n v="0.76"/>
    <x v="0"/>
    <m/>
    <m/>
    <n v="0"/>
    <n v="1"/>
  </r>
  <r>
    <s v="RX003597"/>
    <d v="2023-02-18T00:00:00"/>
    <s v="PT0014"/>
    <s v="DR003"/>
    <s v="Dr. Priya Patel"/>
    <s v="Endocrinology"/>
    <s v="RX001"/>
    <s v="Main St Pharmacy"/>
    <s v="Boston"/>
    <s v="MA"/>
    <s v="00078-0467-15"/>
    <s v="Entresto 49/51"/>
    <x v="16"/>
    <s v="ARNI"/>
    <n v="30"/>
    <n v="31"/>
    <x v="1"/>
    <n v="4"/>
    <n v="0"/>
    <s v="PBM003"/>
    <x v="3"/>
    <s v="COMMERCIAL"/>
    <s v="MAC"/>
    <n v="618"/>
    <n v="525.29999999999995"/>
    <n v="0"/>
    <n v="0"/>
    <n v="0"/>
    <n v="0"/>
    <n v="0"/>
    <n v="0"/>
    <n v="0"/>
    <n v="0"/>
    <x v="1"/>
    <n v="70"/>
    <s v="Product/Service Not Covered"/>
    <n v="3"/>
    <n v="0"/>
  </r>
  <r>
    <s v="RX003598"/>
    <d v="2023-08-11T00:00:00"/>
    <s v="PT0082"/>
    <s v="DR002"/>
    <s v="Dr. Michael Torres"/>
    <s v="Cardiology"/>
    <s v="RX004"/>
    <s v="Health Plus Pharmacy"/>
    <s v="Cambridge"/>
    <s v="MA"/>
    <s v="61269-0435-01"/>
    <m/>
    <x v="14"/>
    <s v="Biguanide"/>
    <n v="90"/>
    <n v="86"/>
    <x v="0"/>
    <n v="1"/>
    <n v="0"/>
    <s v="MCD001"/>
    <x v="4"/>
    <s v="GOVERNMENT"/>
    <s v="NADAC"/>
    <n v="12.4"/>
    <n v="9.92"/>
    <n v="0"/>
    <n v="0"/>
    <n v="0"/>
    <n v="0"/>
    <n v="0"/>
    <n v="0"/>
    <n v="0"/>
    <n v="0"/>
    <x v="1"/>
    <n v="70"/>
    <s v="Product/Service Not Covered"/>
    <n v="10"/>
    <n v="0"/>
  </r>
  <r>
    <s v="RX003599"/>
    <d v="2023-06-16T00:00:00"/>
    <s v="PT0110"/>
    <s v="DR004"/>
    <s v="Dr. James Williams"/>
    <s v="Primary Care"/>
    <s v="RX004"/>
    <s v="Health Plus Pharmacy"/>
    <s v="Cambridge"/>
    <s v="MA"/>
    <s v="00003-0208-11"/>
    <s v="Jardiance 25mg"/>
    <x v="5"/>
    <s v="SGLT2i"/>
    <n v="30"/>
    <n v="31"/>
    <x v="1"/>
    <n v="4"/>
    <n v="1"/>
    <s v="PBM003"/>
    <x v="3"/>
    <s v="COMMERCIAL"/>
    <s v="MAC"/>
    <n v="564"/>
    <n v="479.4"/>
    <n v="467.36"/>
    <n v="1.78"/>
    <n v="469.14"/>
    <n v="412.84"/>
    <n v="56.3"/>
    <n v="442.11"/>
    <n v="0"/>
    <n v="27.03"/>
    <x v="0"/>
    <m/>
    <m/>
    <n v="4"/>
    <n v="0"/>
  </r>
  <r>
    <s v="RX003600"/>
    <d v="2023-02-05T00:00:00"/>
    <s v="PT0099"/>
    <s v="DR001"/>
    <s v="Dr. Sarah Chen"/>
    <s v="Internal Medicine"/>
    <s v="RX002"/>
    <s v="Westside Rx"/>
    <s v="Springfield"/>
    <s v="MA"/>
    <s v="00074-3799-13"/>
    <s v="Humira Pen 40mg"/>
    <x v="7"/>
    <s v="Biologic"/>
    <n v="28"/>
    <n v="26"/>
    <x v="1"/>
    <n v="5"/>
    <n v="1"/>
    <s v="PBM004"/>
    <x v="1"/>
    <s v="COMMERCIAL"/>
    <s v="MAC"/>
    <n v="7140"/>
    <n v="6069"/>
    <n v="5998.82"/>
    <n v="1.8"/>
    <n v="6000.62"/>
    <n v="5040.5200000000004"/>
    <n v="960.1"/>
    <n v="5486.87"/>
    <n v="0"/>
    <n v="513.75"/>
    <x v="0"/>
    <m/>
    <m/>
    <n v="7"/>
    <n v="0"/>
  </r>
  <r>
    <s v="RX003601"/>
    <d v="2024-03-07T00:00:00"/>
    <s v="PT0036"/>
    <s v="DR005"/>
    <s v="Dr. Lisa Johnson"/>
    <s v="Oncology"/>
    <s v="RX004"/>
    <s v="Health Plus Pharmacy"/>
    <s v="Cambridge"/>
    <s v="MA"/>
    <s v="00169-4302-12"/>
    <s v="Ozempic 1mg"/>
    <x v="8"/>
    <s v="GLP-1"/>
    <n v="30"/>
    <n v="30"/>
    <x v="1"/>
    <n v="4"/>
    <n v="1"/>
    <s v="MCR001"/>
    <x v="5"/>
    <s v="GOVERNMENT"/>
    <s v="MAC"/>
    <n v="936"/>
    <n v="795.6"/>
    <n v="794.71"/>
    <n v="1.77"/>
    <n v="796.48"/>
    <n v="637.17999999999995"/>
    <n v="159.30000000000001"/>
    <n v="762.16"/>
    <n v="34.26"/>
    <n v="0.05"/>
    <x v="0"/>
    <m/>
    <m/>
    <n v="6"/>
    <n v="0"/>
  </r>
  <r>
    <s v="RX003602"/>
    <d v="2023-06-25T00:00:00"/>
    <s v="PT0041"/>
    <s v="DR004"/>
    <s v="Dr. James Williams"/>
    <s v="Primary Care"/>
    <s v="RX004"/>
    <s v="Health Plus Pharmacy"/>
    <s v="Cambridge"/>
    <s v="MA"/>
    <s v="61958-0601-01"/>
    <m/>
    <x v="6"/>
    <s v="Biologic"/>
    <n v="28"/>
    <n v="29"/>
    <x v="0"/>
    <n v="4"/>
    <n v="0"/>
    <s v="PBM002"/>
    <x v="2"/>
    <s v="COMMERCIAL"/>
    <s v="MAC"/>
    <n v="4998"/>
    <n v="4248.3"/>
    <n v="2850.86"/>
    <n v="1.79"/>
    <n v="2852.65"/>
    <n v="2424.75"/>
    <n v="427.9"/>
    <n v="4116.67"/>
    <n v="0"/>
    <n v="-1264.02"/>
    <x v="0"/>
    <m/>
    <m/>
    <n v="8"/>
    <n v="0"/>
  </r>
  <r>
    <s v="RX003603"/>
    <d v="2024-06-07T00:00:00"/>
    <s v="PT0087"/>
    <s v="DR004"/>
    <s v="Dr. James Williams"/>
    <s v="Primary Care"/>
    <s v="RX002"/>
    <s v="Westside Rx"/>
    <s v="Springfield"/>
    <s v="MA"/>
    <s v="00591-3622-19"/>
    <m/>
    <x v="12"/>
    <s v="PPI"/>
    <n v="30"/>
    <n v="31"/>
    <x v="0"/>
    <n v="1"/>
    <n v="0"/>
    <s v="MCD001"/>
    <x v="4"/>
    <s v="GOVERNMENT"/>
    <s v="NADAC"/>
    <n v="6.9"/>
    <n v="5.52"/>
    <n v="5.24"/>
    <n v="0.03"/>
    <n v="5.27"/>
    <n v="3.79"/>
    <n v="1.48"/>
    <n v="5.09"/>
    <n v="0"/>
    <n v="0.18"/>
    <x v="0"/>
    <m/>
    <m/>
    <n v="9"/>
    <n v="0"/>
  </r>
  <r>
    <s v="RX003604"/>
    <d v="2024-01-24T00:00:00"/>
    <s v="PT0063"/>
    <s v="DR004"/>
    <s v="Dr. James Williams"/>
    <s v="Primary Care"/>
    <s v="RX001"/>
    <s v="Main St Pharmacy"/>
    <s v="Boston"/>
    <s v="MA"/>
    <s v="61958-0601-01"/>
    <m/>
    <x v="6"/>
    <s v="Biologic"/>
    <n v="28"/>
    <n v="28"/>
    <x v="0"/>
    <n v="4"/>
    <n v="0"/>
    <s v="MCR001"/>
    <x v="5"/>
    <s v="GOVERNMENT"/>
    <s v="MAC"/>
    <n v="4998"/>
    <n v="4248.3"/>
    <n v="3043.76"/>
    <n v="1.77"/>
    <n v="3045.53"/>
    <n v="2436.42"/>
    <n v="609.11"/>
    <n v="4026.07"/>
    <n v="0"/>
    <n v="-980.54"/>
    <x v="0"/>
    <m/>
    <m/>
    <n v="7"/>
    <n v="0"/>
  </r>
  <r>
    <s v="RX003605"/>
    <d v="2023-12-11T00:00:00"/>
    <s v="PT0026"/>
    <s v="DR003"/>
    <s v="Dr. Priya Patel"/>
    <s v="Endocrinology"/>
    <s v="RX003"/>
    <s v="Community Care Pharmacy"/>
    <s v="Worcester"/>
    <s v="MA"/>
    <s v="00085-1234-01"/>
    <m/>
    <x v="4"/>
    <s v="ACE Inhibitor"/>
    <n v="90"/>
    <n v="85"/>
    <x v="0"/>
    <n v="1"/>
    <n v="2"/>
    <s v="PBM001"/>
    <x v="0"/>
    <s v="COMMERCIAL"/>
    <s v="MAC"/>
    <n v="8.5"/>
    <n v="6.8"/>
    <n v="4.5999999999999996"/>
    <n v="1.78"/>
    <n v="6.38"/>
    <n v="5.55"/>
    <n v="1"/>
    <n v="6.5"/>
    <n v="0"/>
    <n v="-0.12"/>
    <x v="0"/>
    <m/>
    <m/>
    <n v="8"/>
    <n v="0"/>
  </r>
  <r>
    <s v="RX003606"/>
    <d v="2023-12-15T00:00:00"/>
    <s v="PT0110"/>
    <s v="DR004"/>
    <s v="Dr. James Williams"/>
    <s v="Primary Care"/>
    <s v="RX003"/>
    <s v="Community Care Pharmacy"/>
    <s v="Worcester"/>
    <s v="MA"/>
    <s v="00093-0892-01"/>
    <m/>
    <x v="0"/>
    <s v="Antiplatelet"/>
    <n v="30"/>
    <n v="30"/>
    <x v="0"/>
    <n v="1"/>
    <n v="0"/>
    <s v="PBM001"/>
    <x v="0"/>
    <s v="COMMERCIAL"/>
    <s v="MAC"/>
    <n v="14.8"/>
    <n v="11.84"/>
    <n v="8.2799999999999994"/>
    <n v="1.78"/>
    <n v="10.06"/>
    <n v="8.75"/>
    <n v="1.31"/>
    <n v="11.12"/>
    <n v="0"/>
    <n v="-1.06"/>
    <x v="0"/>
    <m/>
    <m/>
    <n v="4"/>
    <n v="0"/>
  </r>
  <r>
    <s v="RX003607"/>
    <d v="2023-01-08T00:00:00"/>
    <s v="PT0052"/>
    <s v="DR002"/>
    <s v="Dr. Michael Torres"/>
    <s v="Cardiology"/>
    <s v="RX002"/>
    <s v="Westside Rx"/>
    <s v="Springfield"/>
    <s v="MA"/>
    <s v="50458-0579-30"/>
    <s v="Xarelto 20mg"/>
    <x v="13"/>
    <s v="Anticoagulant"/>
    <n v="90"/>
    <n v="90"/>
    <x v="1"/>
    <n v="3"/>
    <n v="0"/>
    <s v="PBM004"/>
    <x v="1"/>
    <s v="COMMERCIAL"/>
    <s v="MAC"/>
    <n v="558"/>
    <n v="474.3"/>
    <n v="1428.47"/>
    <n v="1.8"/>
    <n v="1430.27"/>
    <n v="1201.42"/>
    <n v="228.84"/>
    <n v="1322.96"/>
    <n v="0"/>
    <n v="107.31"/>
    <x v="0"/>
    <m/>
    <m/>
    <n v="7"/>
    <n v="0"/>
  </r>
  <r>
    <s v="RX003608"/>
    <d v="2024-01-12T00:00:00"/>
    <s v="PT0050"/>
    <s v="DR005"/>
    <s v="Dr. Lisa Johnson"/>
    <s v="Oncology"/>
    <s v="RX004"/>
    <s v="Health Plus Pharmacy"/>
    <s v="Cambridge"/>
    <s v="MA"/>
    <s v="61958-0601-01"/>
    <m/>
    <x v="6"/>
    <s v="Biologic"/>
    <n v="28"/>
    <n v="29"/>
    <x v="0"/>
    <n v="4"/>
    <n v="0"/>
    <s v="MCR001"/>
    <x v="5"/>
    <s v="GOVERNMENT"/>
    <s v="MAC"/>
    <n v="4998"/>
    <n v="4248.3"/>
    <n v="2850.73"/>
    <n v="1.77"/>
    <n v="2852.5"/>
    <n v="2282"/>
    <n v="570.5"/>
    <n v="4003.72"/>
    <n v="0"/>
    <n v="-1151.22"/>
    <x v="0"/>
    <m/>
    <m/>
    <n v="4"/>
    <n v="0"/>
  </r>
  <r>
    <s v="RX003609"/>
    <d v="2023-05-13T00:00:00"/>
    <s v="PT0003"/>
    <s v="DR002"/>
    <s v="Dr. Michael Torres"/>
    <s v="Cardiology"/>
    <s v="RX001"/>
    <s v="Main St Pharmacy"/>
    <s v="Boston"/>
    <s v="MA"/>
    <s v="00085-1234-01"/>
    <m/>
    <x v="4"/>
    <s v="ACE Inhibitor"/>
    <n v="90"/>
    <n v="87"/>
    <x v="0"/>
    <n v="1"/>
    <n v="0"/>
    <s v="PBM001"/>
    <x v="0"/>
    <s v="COMMERCIAL"/>
    <s v="MAC"/>
    <n v="8.5"/>
    <n v="6.8"/>
    <n v="4.33"/>
    <n v="1.78"/>
    <n v="6.11"/>
    <n v="5.31"/>
    <n v="1"/>
    <n v="6.27"/>
    <n v="0"/>
    <n v="-0.16"/>
    <x v="0"/>
    <m/>
    <m/>
    <n v="4"/>
    <n v="0"/>
  </r>
  <r>
    <s v="RX003610"/>
    <d v="2023-10-15T00:00:00"/>
    <s v="PT0057"/>
    <s v="DR005"/>
    <s v="Dr. Lisa Johnson"/>
    <s v="Oncology"/>
    <s v="RX001"/>
    <s v="Main St Pharmacy"/>
    <s v="Boston"/>
    <s v="MA"/>
    <s v="68382-0035-01"/>
    <m/>
    <x v="2"/>
    <s v="CCB"/>
    <n v="30"/>
    <n v="29"/>
    <x v="0"/>
    <n v="1"/>
    <n v="0"/>
    <s v="PBM002"/>
    <x v="2"/>
    <s v="COMMERCIAL"/>
    <s v="MAC"/>
    <n v="7.2"/>
    <n v="5.76"/>
    <n v="4.5599999999999996"/>
    <n v="1.79"/>
    <n v="6.35"/>
    <n v="5.4"/>
    <n v="1"/>
    <n v="5.4"/>
    <n v="0"/>
    <n v="0.95"/>
    <x v="0"/>
    <m/>
    <m/>
    <n v="10"/>
    <n v="0"/>
  </r>
  <r>
    <s v="RX003611"/>
    <d v="2024-03-24T00:00:00"/>
    <s v="PT0104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91"/>
    <x v="0"/>
    <n v="1"/>
    <n v="0"/>
    <s v="PBM001"/>
    <x v="0"/>
    <s v="COMMERCIAL"/>
    <s v="MAC"/>
    <n v="8.5"/>
    <n v="6.8"/>
    <n v="4.08"/>
    <n v="1.78"/>
    <n v="5.86"/>
    <n v="5.0999999999999996"/>
    <n v="1"/>
    <n v="6.32"/>
    <n v="0"/>
    <n v="-0.46"/>
    <x v="0"/>
    <m/>
    <m/>
    <n v="1"/>
    <n v="1"/>
  </r>
  <r>
    <s v="RX003612"/>
    <d v="2023-04-26T00:00:00"/>
    <s v="PT0050"/>
    <s v="DR003"/>
    <s v="Dr. Priya Patel"/>
    <s v="Endocrinology"/>
    <s v="RX004"/>
    <s v="Health Plus Pharmacy"/>
    <s v="Cambridge"/>
    <s v="MA"/>
    <s v="00093-7193-98"/>
    <m/>
    <x v="3"/>
    <s v="Statin"/>
    <n v="30"/>
    <n v="30"/>
    <x v="0"/>
    <n v="1"/>
    <n v="0"/>
    <s v="PBM002"/>
    <x v="2"/>
    <s v="COMMERCIAL"/>
    <s v="MAC"/>
    <n v="18.2"/>
    <n v="14.56"/>
    <n v="8.8800000000000008"/>
    <n v="1.79"/>
    <n v="10.67"/>
    <n v="9.07"/>
    <n v="1.6"/>
    <n v="13.6"/>
    <n v="0"/>
    <n v="-2.93"/>
    <x v="0"/>
    <m/>
    <m/>
    <n v="10"/>
    <n v="1"/>
  </r>
  <r>
    <s v="RX003613"/>
    <d v="2023-07-20T00:00:00"/>
    <s v="PT0093"/>
    <s v="DR005"/>
    <s v="Dr. Lisa Johnson"/>
    <s v="Oncology"/>
    <s v="RX002"/>
    <s v="Westside Rx"/>
    <s v="Springfield"/>
    <s v="MA"/>
    <s v="00003-0208-11"/>
    <s v="Jardiance 25mg"/>
    <x v="5"/>
    <s v="SGLT2i"/>
    <n v="30"/>
    <n v="30"/>
    <x v="1"/>
    <n v="4"/>
    <n v="0"/>
    <s v="MCR001"/>
    <x v="5"/>
    <s v="GOVERNMENT"/>
    <s v="MAC"/>
    <n v="564"/>
    <n v="479.4"/>
    <n v="466.56"/>
    <n v="1.77"/>
    <n v="468.33"/>
    <n v="374.67"/>
    <n v="93.67"/>
    <n v="430.94"/>
    <n v="31.7"/>
    <n v="5.69"/>
    <x v="0"/>
    <m/>
    <m/>
    <n v="2"/>
    <n v="0"/>
  </r>
  <r>
    <s v="RX003614"/>
    <d v="2023-04-15T00:00:00"/>
    <s v="PT0043"/>
    <s v="DR005"/>
    <s v="Dr. Lisa Johnson"/>
    <s v="Oncology"/>
    <s v="RX004"/>
    <s v="Health Plus Pharmacy"/>
    <s v="Cambridge"/>
    <s v="MA"/>
    <s v="00093-7193-98"/>
    <m/>
    <x v="3"/>
    <s v="Statin"/>
    <n v="30"/>
    <n v="28"/>
    <x v="0"/>
    <n v="1"/>
    <n v="1"/>
    <s v="PBM003"/>
    <x v="3"/>
    <s v="COMMERCIAL"/>
    <s v="MAC"/>
    <n v="18.2"/>
    <n v="14.56"/>
    <n v="8.67"/>
    <n v="1.78"/>
    <n v="10.45"/>
    <n v="9.19"/>
    <n v="1.25"/>
    <n v="13"/>
    <n v="0"/>
    <n v="-2.5499999999999998"/>
    <x v="0"/>
    <m/>
    <m/>
    <n v="11"/>
    <n v="0"/>
  </r>
  <r>
    <s v="RX003615"/>
    <d v="2024-10-08T00:00:00"/>
    <s v="PT0067"/>
    <s v="DR002"/>
    <s v="Dr. Michael Torres"/>
    <s v="Cardiology"/>
    <s v="RX004"/>
    <s v="Health Plus Pharmacy"/>
    <s v="Cambridge"/>
    <s v="MA"/>
    <s v="00169-3671-12"/>
    <s v="Victoza 1.2mg"/>
    <x v="11"/>
    <s v="GLP-1"/>
    <n v="30"/>
    <n v="29"/>
    <x v="1"/>
    <n v="4"/>
    <n v="2"/>
    <s v="PBM003"/>
    <x v="3"/>
    <s v="COMMERCIAL"/>
    <s v="MAC"/>
    <n v="612"/>
    <n v="520.20000000000005"/>
    <n v="511.54"/>
    <n v="1.78"/>
    <n v="513.32000000000005"/>
    <n v="451.72"/>
    <n v="61.6"/>
    <n v="458.95"/>
    <n v="0"/>
    <n v="54.37"/>
    <x v="0"/>
    <m/>
    <m/>
    <n v="10"/>
    <n v="1"/>
  </r>
  <r>
    <s v="RX003616"/>
    <d v="2024-07-08T00:00:00"/>
    <s v="PT0081"/>
    <s v="DR001"/>
    <s v="Dr. Sarah Chen"/>
    <s v="Internal Medicine"/>
    <s v="RX003"/>
    <s v="Community Care Pharmacy"/>
    <s v="Worcester"/>
    <s v="MA"/>
    <s v="00169-4170-43"/>
    <s v="Ozempic 0.5mg"/>
    <x v="9"/>
    <s v="GLP-1"/>
    <n v="30"/>
    <n v="29"/>
    <x v="1"/>
    <n v="4"/>
    <n v="0"/>
    <s v="PBM002"/>
    <x v="2"/>
    <s v="COMMERCIAL"/>
    <s v="MAC"/>
    <n v="936"/>
    <n v="795.6"/>
    <n v="778.02"/>
    <n v="1.79"/>
    <n v="779.81"/>
    <n v="662.84"/>
    <n v="116.97"/>
    <n v="729.37"/>
    <n v="0"/>
    <n v="50.44"/>
    <x v="0"/>
    <m/>
    <m/>
    <n v="7"/>
    <n v="0"/>
  </r>
  <r>
    <s v="RX003617"/>
    <d v="2024-11-17T00:00:00"/>
    <s v="PT0062"/>
    <s v="DR004"/>
    <s v="Dr. James Williams"/>
    <s v="Primary Care"/>
    <s v="RX004"/>
    <s v="Health Plus Pharmacy"/>
    <s v="Cambridge"/>
    <s v="MA"/>
    <s v="00085-1234-01"/>
    <m/>
    <x v="4"/>
    <s v="ACE Inhibitor"/>
    <n v="90"/>
    <n v="86"/>
    <x v="0"/>
    <n v="1"/>
    <n v="2"/>
    <s v="CASH"/>
    <x v="6"/>
    <s v="CASH"/>
    <s v="AWP"/>
    <n v="8.5"/>
    <n v="6.8"/>
    <n v="7.65"/>
    <n v="0"/>
    <n v="7.65"/>
    <n v="0"/>
    <n v="7.65"/>
    <n v="6.41"/>
    <n v="0"/>
    <n v="1.24"/>
    <x v="2"/>
    <m/>
    <m/>
    <n v="0"/>
    <n v="0"/>
  </r>
  <r>
    <s v="RX003618"/>
    <d v="2024-08-10T00:00:00"/>
    <s v="PT0063"/>
    <s v="DR005"/>
    <s v="Dr. Lisa Johnson"/>
    <s v="Oncology"/>
    <s v="RX004"/>
    <s v="Health Plus Pharmacy"/>
    <s v="Cambridge"/>
    <s v="MA"/>
    <s v="00007-4102-20"/>
    <s v="Plavix 75mg"/>
    <x v="0"/>
    <s v="Antiplatelet"/>
    <n v="30"/>
    <n v="29"/>
    <x v="1"/>
    <n v="2"/>
    <n v="1"/>
    <s v="PBM002"/>
    <x v="2"/>
    <s v="COMMERCIAL"/>
    <s v="MAC"/>
    <n v="174"/>
    <n v="147.9"/>
    <n v="149.41"/>
    <n v="1.79"/>
    <n v="151.19999999999999"/>
    <n v="128.52000000000001"/>
    <n v="22.68"/>
    <n v="133.02000000000001"/>
    <n v="0"/>
    <n v="18.18"/>
    <x v="0"/>
    <m/>
    <m/>
    <n v="4"/>
    <n v="1"/>
  </r>
  <r>
    <s v="RX003619"/>
    <d v="2023-10-14T00:00:00"/>
    <s v="PT0014"/>
    <s v="DR002"/>
    <s v="Dr. Michael Torres"/>
    <s v="Cardiology"/>
    <s v="RX002"/>
    <s v="Westside Rx"/>
    <s v="Springfield"/>
    <s v="MA"/>
    <s v="00093-7193-98"/>
    <m/>
    <x v="3"/>
    <s v="Statin"/>
    <n v="30"/>
    <n v="30"/>
    <x v="0"/>
    <n v="1"/>
    <n v="0"/>
    <s v="PBM004"/>
    <x v="1"/>
    <s v="COMMERCIAL"/>
    <s v="MAC"/>
    <n v="18.2"/>
    <n v="14.56"/>
    <n v="9.82"/>
    <n v="1.8"/>
    <n v="11.62"/>
    <n v="9.76"/>
    <n v="1.86"/>
    <n v="13.32"/>
    <n v="0"/>
    <n v="-1.7"/>
    <x v="0"/>
    <m/>
    <m/>
    <n v="9"/>
    <n v="0"/>
  </r>
  <r>
    <s v="RX003620"/>
    <d v="2024-08-17T00:00:00"/>
    <s v="PT0061"/>
    <s v="DR002"/>
    <s v="Dr. Michael Torres"/>
    <s v="Cardiology"/>
    <s v="RX002"/>
    <s v="Westside Rx"/>
    <s v="Springfield"/>
    <s v="MA"/>
    <s v="00085-1234-01"/>
    <m/>
    <x v="4"/>
    <s v="ACE Inhibitor"/>
    <n v="90"/>
    <n v="87"/>
    <x v="0"/>
    <n v="1"/>
    <n v="0"/>
    <s v="PBM002"/>
    <x v="2"/>
    <s v="COMMERCIAL"/>
    <s v="MAC"/>
    <n v="8.5"/>
    <n v="6.8"/>
    <n v="4.42"/>
    <n v="1.79"/>
    <n v="6.21"/>
    <n v="5.28"/>
    <n v="1"/>
    <n v="6.56"/>
    <n v="0"/>
    <n v="-0.35"/>
    <x v="0"/>
    <m/>
    <m/>
    <n v="9"/>
    <n v="0"/>
  </r>
  <r>
    <s v="RX003621"/>
    <d v="2023-11-27T00:00:00"/>
    <s v="PT0071"/>
    <s v="DR005"/>
    <s v="Dr. Lisa Johnson"/>
    <s v="Oncology"/>
    <s v="RX004"/>
    <s v="Health Plus Pharmacy"/>
    <s v="Cambridge"/>
    <s v="MA"/>
    <s v="00085-1234-01"/>
    <m/>
    <x v="4"/>
    <s v="ACE Inhibitor"/>
    <n v="90"/>
    <n v="93"/>
    <x v="0"/>
    <n v="1"/>
    <n v="1"/>
    <s v="PBM001"/>
    <x v="0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3"/>
    <n v="0"/>
  </r>
  <r>
    <s v="RX003622"/>
    <d v="2024-08-15T00:00:00"/>
    <s v="PT0088"/>
    <s v="DR001"/>
    <s v="Dr. Sarah Chen"/>
    <s v="Internal Medicine"/>
    <s v="RX001"/>
    <s v="Main St Pharmacy"/>
    <s v="Boston"/>
    <s v="MA"/>
    <s v="68382-0035-01"/>
    <m/>
    <x v="2"/>
    <s v="CCB"/>
    <n v="30"/>
    <n v="31"/>
    <x v="0"/>
    <n v="1"/>
    <n v="0"/>
    <s v="PBM002"/>
    <x v="2"/>
    <s v="COMMERCIAL"/>
    <s v="MAC"/>
    <n v="7.2"/>
    <n v="5.76"/>
    <n v="3.9"/>
    <n v="1.79"/>
    <n v="5.69"/>
    <n v="4.84"/>
    <n v="1"/>
    <n v="5.29"/>
    <n v="0"/>
    <n v="0.4"/>
    <x v="0"/>
    <m/>
    <m/>
    <n v="4"/>
    <n v="0"/>
  </r>
  <r>
    <s v="RX003623"/>
    <d v="2023-03-08T00:00:00"/>
    <s v="PT0096"/>
    <s v="DR003"/>
    <s v="Dr. Priya Patel"/>
    <s v="Endocrinology"/>
    <s v="RX001"/>
    <s v="Main St Pharmacy"/>
    <s v="Boston"/>
    <s v="MA"/>
    <s v="00591-3622-19"/>
    <m/>
    <x v="12"/>
    <s v="PPI"/>
    <n v="30"/>
    <n v="29"/>
    <x v="0"/>
    <n v="1"/>
    <n v="1"/>
    <s v="PBM002"/>
    <x v="2"/>
    <s v="COMMERCIAL"/>
    <s v="MAC"/>
    <n v="6.9"/>
    <n v="5.52"/>
    <n v="3.46"/>
    <n v="1.79"/>
    <n v="5.25"/>
    <n v="4.47"/>
    <n v="1"/>
    <n v="5.23"/>
    <n v="0"/>
    <n v="0.02"/>
    <x v="0"/>
    <m/>
    <m/>
    <n v="4"/>
    <n v="1"/>
  </r>
  <r>
    <s v="RX003624"/>
    <d v="2023-10-28T00:00:00"/>
    <s v="PT0063"/>
    <s v="DR004"/>
    <s v="Dr. James Williams"/>
    <s v="Primary Care"/>
    <s v="RX002"/>
    <s v="Westside Rx"/>
    <s v="Springfield"/>
    <s v="MA"/>
    <s v="61269-0435-01"/>
    <m/>
    <x v="14"/>
    <s v="Biguanide"/>
    <n v="90"/>
    <n v="89"/>
    <x v="0"/>
    <n v="1"/>
    <n v="2"/>
    <s v="MCR001"/>
    <x v="5"/>
    <s v="GOVERNMENT"/>
    <s v="MAC"/>
    <n v="12.4"/>
    <n v="9.92"/>
    <n v="6.43"/>
    <n v="1.77"/>
    <n v="8.1999999999999993"/>
    <n v="6.56"/>
    <n v="1.64"/>
    <n v="9.3699999999999992"/>
    <n v="0"/>
    <n v="-1.17"/>
    <x v="0"/>
    <m/>
    <m/>
    <n v="7"/>
    <n v="0"/>
  </r>
  <r>
    <s v="RX003625"/>
    <d v="2024-01-23T00:00:00"/>
    <s v="PT0031"/>
    <s v="DR003"/>
    <s v="Dr. Priya Patel"/>
    <s v="Endocrinology"/>
    <s v="RX004"/>
    <s v="Health Plus Pharmacy"/>
    <s v="Cambridge"/>
    <s v="MA"/>
    <s v="00093-7193-98"/>
    <m/>
    <x v="3"/>
    <s v="Statin"/>
    <n v="30"/>
    <n v="31"/>
    <x v="0"/>
    <n v="1"/>
    <n v="0"/>
    <s v="PBM001"/>
    <x v="0"/>
    <s v="COMMERCIAL"/>
    <s v="MAC"/>
    <n v="18.2"/>
    <n v="14.56"/>
    <n v="11.61"/>
    <n v="1.78"/>
    <n v="13.39"/>
    <n v="11.65"/>
    <n v="1.74"/>
    <n v="14.04"/>
    <n v="0"/>
    <n v="-0.65"/>
    <x v="0"/>
    <m/>
    <m/>
    <n v="2"/>
    <n v="0"/>
  </r>
  <r>
    <s v="RX003626"/>
    <d v="2024-09-18T00:00:00"/>
    <s v="PT0110"/>
    <s v="DR004"/>
    <s v="Dr. James Williams"/>
    <s v="Primary Care"/>
    <s v="RX004"/>
    <s v="Health Plus Pharmacy"/>
    <s v="Cambridge"/>
    <s v="MA"/>
    <s v="00173-0682-20"/>
    <s v="Advair Diskus 250/50"/>
    <x v="1"/>
    <s v="ICS/LABA"/>
    <n v="30"/>
    <n v="30"/>
    <x v="1"/>
    <n v="3"/>
    <n v="0"/>
    <s v="PBM001"/>
    <x v="0"/>
    <s v="COMMERCIAL"/>
    <s v="MAC"/>
    <n v="384"/>
    <n v="326.39999999999998"/>
    <n v="323.52999999999997"/>
    <n v="1.78"/>
    <n v="325.31"/>
    <n v="283.02"/>
    <n v="42.29"/>
    <n v="303.77"/>
    <n v="0"/>
    <n v="21.54"/>
    <x v="0"/>
    <m/>
    <m/>
    <n v="4"/>
    <n v="0"/>
  </r>
  <r>
    <s v="RX003627"/>
    <d v="2024-03-21T00:00:00"/>
    <s v="PT0005"/>
    <s v="DR001"/>
    <s v="Dr. Sarah Chen"/>
    <s v="Internal Medicine"/>
    <s v="RX001"/>
    <s v="Main St Pharmacy"/>
    <s v="Boston"/>
    <s v="MA"/>
    <s v="00591-3622-19"/>
    <m/>
    <x v="12"/>
    <s v="PPI"/>
    <n v="30"/>
    <n v="29"/>
    <x v="0"/>
    <n v="1"/>
    <n v="2"/>
    <s v="PBM002"/>
    <x v="2"/>
    <s v="COMMERCIAL"/>
    <s v="MAC"/>
    <n v="6.9"/>
    <n v="5.52"/>
    <n v="3.25"/>
    <n v="1.79"/>
    <n v="5.04"/>
    <n v="4.28"/>
    <n v="1"/>
    <n v="5.33"/>
    <n v="0"/>
    <n v="-0.28999999999999998"/>
    <x v="0"/>
    <m/>
    <m/>
    <n v="6"/>
    <n v="0"/>
  </r>
  <r>
    <s v="RX003628"/>
    <d v="2024-01-10T00:00:00"/>
    <s v="PT0075"/>
    <s v="DR003"/>
    <s v="Dr. Priya Patel"/>
    <s v="Endocrinology"/>
    <s v="RX001"/>
    <s v="Main St Pharmacy"/>
    <s v="Boston"/>
    <s v="MA"/>
    <s v="00078-0467-15"/>
    <s v="Entresto 49/51"/>
    <x v="16"/>
    <s v="ARNI"/>
    <n v="30"/>
    <n v="31"/>
    <x v="1"/>
    <n v="4"/>
    <n v="0"/>
    <s v="PBM004"/>
    <x v="1"/>
    <s v="COMMERCIAL"/>
    <s v="MAC"/>
    <n v="618"/>
    <n v="525.29999999999995"/>
    <n v="508.54"/>
    <n v="1.8"/>
    <n v="510.34"/>
    <n v="428.69"/>
    <n v="81.650000000000006"/>
    <n v="472.62"/>
    <n v="0"/>
    <n v="37.72"/>
    <x v="0"/>
    <m/>
    <m/>
    <n v="4"/>
    <n v="0"/>
  </r>
  <r>
    <s v="RX003629"/>
    <d v="2023-07-05T00:00:00"/>
    <s v="PT0040"/>
    <s v="DR002"/>
    <s v="Dr. Michael Torres"/>
    <s v="Cardiology"/>
    <s v="RX002"/>
    <s v="Westside Rx"/>
    <s v="Springfield"/>
    <s v="MA"/>
    <s v="00173-0682-20"/>
    <s v="Advair Diskus 250/50"/>
    <x v="1"/>
    <s v="ICS/LABA"/>
    <n v="90"/>
    <n v="88"/>
    <x v="1"/>
    <n v="3"/>
    <n v="0"/>
    <s v="PBM003"/>
    <x v="3"/>
    <s v="COMMERCIAL"/>
    <s v="MAC"/>
    <n v="384"/>
    <n v="326.39999999999998"/>
    <n v="945.9"/>
    <n v="1.78"/>
    <n v="947.68"/>
    <n v="833.96"/>
    <n v="113.72"/>
    <n v="948.56"/>
    <n v="0"/>
    <n v="-0.87"/>
    <x v="0"/>
    <m/>
    <m/>
    <n v="9"/>
    <n v="0"/>
  </r>
  <r>
    <s v="RX003630"/>
    <d v="2024-09-06T00:00:00"/>
    <s v="PT0011"/>
    <s v="DR005"/>
    <s v="Dr. Lisa Johnson"/>
    <s v="Oncology"/>
    <s v="RX004"/>
    <s v="Health Plus Pharmacy"/>
    <s v="Cambridge"/>
    <s v="MA"/>
    <s v="00093-0892-01"/>
    <m/>
    <x v="0"/>
    <s v="Antiplatelet"/>
    <n v="30"/>
    <n v="29"/>
    <x v="0"/>
    <n v="1"/>
    <n v="0"/>
    <s v="MCD001"/>
    <x v="4"/>
    <s v="GOVERNMENT"/>
    <s v="NADAC"/>
    <n v="14.8"/>
    <n v="11.84"/>
    <n v="11.25"/>
    <n v="0.06"/>
    <n v="11.3"/>
    <n v="8.14"/>
    <n v="3.17"/>
    <n v="10.67"/>
    <n v="0"/>
    <n v="0.63"/>
    <x v="0"/>
    <m/>
    <m/>
    <n v="0"/>
    <n v="0"/>
  </r>
  <r>
    <s v="RX003631"/>
    <d v="2024-01-14T00:00:00"/>
    <s v="PT0105"/>
    <s v="DR005"/>
    <s v="Dr. Lisa Johnson"/>
    <s v="Oncology"/>
    <s v="RX004"/>
    <s v="Health Plus Pharmacy"/>
    <s v="Cambridge"/>
    <s v="MA"/>
    <s v="61269-0435-01"/>
    <m/>
    <x v="14"/>
    <s v="Biguanide"/>
    <n v="90"/>
    <n v="87"/>
    <x v="0"/>
    <n v="1"/>
    <n v="2"/>
    <s v="PBM004"/>
    <x v="1"/>
    <s v="COMMERCIAL"/>
    <s v="MAC"/>
    <n v="12.4"/>
    <n v="9.92"/>
    <n v="5.49"/>
    <n v="1.8"/>
    <n v="7.29"/>
    <n v="6.12"/>
    <n v="1.17"/>
    <n v="9.11"/>
    <n v="0"/>
    <n v="-1.83"/>
    <x v="0"/>
    <m/>
    <m/>
    <n v="1"/>
    <n v="0"/>
  </r>
  <r>
    <s v="RX003632"/>
    <d v="2024-10-25T00:00:00"/>
    <s v="PT0049"/>
    <s v="DR005"/>
    <s v="Dr. Lisa Johnson"/>
    <s v="Oncology"/>
    <s v="RX001"/>
    <s v="Main St Pharmacy"/>
    <s v="Boston"/>
    <s v="MA"/>
    <s v="50458-0579-30"/>
    <s v="Xarelto 20mg"/>
    <x v="13"/>
    <s v="Anticoagulant"/>
    <n v="90"/>
    <n v="90"/>
    <x v="1"/>
    <n v="3"/>
    <n v="0"/>
    <s v="PBM003"/>
    <x v="3"/>
    <s v="COMMERCIAL"/>
    <s v="MAC"/>
    <n v="558"/>
    <n v="474.3"/>
    <n v="1426.87"/>
    <n v="1.78"/>
    <n v="1428.65"/>
    <n v="1257.21"/>
    <n v="171.44"/>
    <n v="1255.3399999999999"/>
    <n v="0"/>
    <n v="173.31"/>
    <x v="0"/>
    <m/>
    <m/>
    <n v="2"/>
    <n v="1"/>
  </r>
  <r>
    <s v="RX003633"/>
    <d v="2024-06-01T00:00:00"/>
    <s v="PT0083"/>
    <s v="DR002"/>
    <s v="Dr. Michael Torres"/>
    <s v="Cardiology"/>
    <s v="RX004"/>
    <s v="Health Plus Pharmacy"/>
    <s v="Cambridge"/>
    <s v="MA"/>
    <s v="61269-0435-01"/>
    <m/>
    <x v="14"/>
    <s v="Biguanide"/>
    <n v="90"/>
    <n v="87"/>
    <x v="0"/>
    <n v="1"/>
    <n v="0"/>
    <s v="PBM003"/>
    <x v="3"/>
    <s v="COMMERCIAL"/>
    <s v="MAC"/>
    <n v="12.4"/>
    <n v="9.92"/>
    <n v="7.79"/>
    <n v="1.78"/>
    <n v="9.57"/>
    <n v="8.42"/>
    <n v="1.1499999999999999"/>
    <n v="8.74"/>
    <n v="0"/>
    <n v="0.83"/>
    <x v="0"/>
    <m/>
    <m/>
    <n v="1"/>
    <n v="0"/>
  </r>
  <r>
    <s v="RX003634"/>
    <d v="2023-07-14T00:00:00"/>
    <s v="PT0034"/>
    <s v="DR005"/>
    <s v="Dr. Lisa Johnson"/>
    <s v="Oncology"/>
    <s v="RX001"/>
    <s v="Main St Pharmacy"/>
    <s v="Boston"/>
    <s v="MA"/>
    <s v="00071-0155-23"/>
    <s v="Lipitor"/>
    <x v="3"/>
    <s v="Statin"/>
    <n v="30"/>
    <n v="30"/>
    <x v="1"/>
    <n v="2"/>
    <n v="0"/>
    <s v="PBM002"/>
    <x v="2"/>
    <s v="COMMERCIAL"/>
    <s v="MAC"/>
    <n v="185.4"/>
    <n v="157.59"/>
    <n v="158.33000000000001"/>
    <n v="1.79"/>
    <n v="160.12"/>
    <n v="136.1"/>
    <n v="24.02"/>
    <n v="144.47"/>
    <n v="0"/>
    <n v="15.65"/>
    <x v="0"/>
    <m/>
    <m/>
    <n v="8"/>
    <n v="0"/>
  </r>
  <r>
    <s v="RX003635"/>
    <d v="2023-10-06T00:00:00"/>
    <s v="PT0070"/>
    <s v="DR005"/>
    <s v="Dr. Lisa Johnson"/>
    <s v="Oncology"/>
    <s v="RX001"/>
    <s v="Main St Pharmacy"/>
    <s v="Boston"/>
    <s v="MA"/>
    <s v="61269-0435-01"/>
    <m/>
    <x v="14"/>
    <s v="Biguanide"/>
    <n v="90"/>
    <n v="93"/>
    <x v="0"/>
    <n v="1"/>
    <n v="1"/>
    <s v="PBM003"/>
    <x v="3"/>
    <s v="COMMERCIAL"/>
    <s v="MAC"/>
    <n v="12.4"/>
    <n v="9.92"/>
    <n v="5.49"/>
    <n v="1.78"/>
    <n v="7.27"/>
    <n v="6.4"/>
    <n v="1"/>
    <n v="9.51"/>
    <n v="0"/>
    <n v="-2.2400000000000002"/>
    <x v="0"/>
    <m/>
    <m/>
    <n v="4"/>
    <n v="0"/>
  </r>
  <r>
    <s v="RX003636"/>
    <d v="2024-12-04T00:00:00"/>
    <s v="PT0005"/>
    <s v="DR001"/>
    <s v="Dr. Sarah Chen"/>
    <s v="Internal Medicine"/>
    <s v="RX004"/>
    <s v="Health Plus Pharmacy"/>
    <s v="Cambridge"/>
    <s v="MA"/>
    <s v="00093-0892-01"/>
    <m/>
    <x v="0"/>
    <s v="Antiplatelet"/>
    <n v="30"/>
    <n v="29"/>
    <x v="0"/>
    <n v="1"/>
    <n v="0"/>
    <s v="PBM001"/>
    <x v="0"/>
    <s v="COMMERCIAL"/>
    <s v="MAC"/>
    <n v="14.8"/>
    <n v="11.84"/>
    <n v="7.87"/>
    <n v="1.78"/>
    <n v="9.65"/>
    <n v="8.39"/>
    <n v="1.25"/>
    <n v="10.98"/>
    <n v="0"/>
    <n v="-1.34"/>
    <x v="0"/>
    <m/>
    <m/>
    <n v="11"/>
    <n v="1"/>
  </r>
  <r>
    <s v="RX003637"/>
    <d v="2024-10-03T00:00:00"/>
    <s v="PT0013"/>
    <s v="DR003"/>
    <s v="Dr. Priya Patel"/>
    <s v="Endocrinology"/>
    <s v="RX003"/>
    <s v="Community Care Pharmacy"/>
    <s v="Worcester"/>
    <s v="MA"/>
    <s v="00173-0682-20"/>
    <s v="Advair Diskus 250/50"/>
    <x v="1"/>
    <s v="ICS/LABA"/>
    <n v="30"/>
    <n v="28"/>
    <x v="1"/>
    <n v="3"/>
    <n v="2"/>
    <s v="CASH"/>
    <x v="6"/>
    <s v="CASH"/>
    <s v="AWP"/>
    <n v="384"/>
    <n v="326.39999999999998"/>
    <n v="345.6"/>
    <n v="0"/>
    <n v="345.6"/>
    <n v="0"/>
    <n v="345.6"/>
    <n v="287.54000000000002"/>
    <n v="0"/>
    <n v="58.06"/>
    <x v="0"/>
    <m/>
    <m/>
    <n v="11"/>
    <n v="1"/>
  </r>
  <r>
    <s v="RX003638"/>
    <d v="2024-03-19T00:00:00"/>
    <s v="PT0004"/>
    <s v="DR004"/>
    <s v="Dr. James Williams"/>
    <s v="Primary Care"/>
    <s v="RX003"/>
    <s v="Community Care Pharmacy"/>
    <s v="Worcester"/>
    <s v="MA"/>
    <s v="61269-0435-01"/>
    <m/>
    <x v="14"/>
    <s v="Biguanide"/>
    <n v="90"/>
    <n v="94"/>
    <x v="0"/>
    <n v="1"/>
    <n v="0"/>
    <s v="PBM002"/>
    <x v="2"/>
    <s v="COMMERCIAL"/>
    <s v="MAC"/>
    <n v="12.4"/>
    <n v="9.92"/>
    <n v="7.56"/>
    <n v="1.79"/>
    <n v="9.35"/>
    <n v="7.94"/>
    <n v="1.4"/>
    <n v="9.4700000000000006"/>
    <n v="0"/>
    <n v="-0.13"/>
    <x v="0"/>
    <m/>
    <m/>
    <n v="5"/>
    <n v="0"/>
  </r>
  <r>
    <s v="RX003639"/>
    <d v="2024-08-11T00:00:00"/>
    <s v="PT0075"/>
    <s v="DR005"/>
    <s v="Dr. Lisa Johnson"/>
    <s v="Oncology"/>
    <s v="RX004"/>
    <s v="Health Plus Pharmacy"/>
    <s v="Cambridge"/>
    <s v="MA"/>
    <s v="68382-0035-01"/>
    <m/>
    <x v="2"/>
    <s v="CCB"/>
    <n v="90"/>
    <n v="86"/>
    <x v="0"/>
    <n v="1"/>
    <n v="0"/>
    <s v="PBM002"/>
    <x v="2"/>
    <s v="COMMERCIAL"/>
    <s v="MAC"/>
    <n v="7.2"/>
    <n v="5.76"/>
    <n v="11.98"/>
    <n v="1.79"/>
    <n v="13.77"/>
    <n v="11.7"/>
    <n v="2.0699999999999998"/>
    <n v="16.71"/>
    <n v="0"/>
    <n v="-2.94"/>
    <x v="0"/>
    <m/>
    <m/>
    <n v="3"/>
    <n v="0"/>
  </r>
  <r>
    <s v="RX003640"/>
    <d v="2023-11-30T00:00:00"/>
    <s v="PT0094"/>
    <s v="DR002"/>
    <s v="Dr. Michael Torres"/>
    <s v="Cardiology"/>
    <s v="RX001"/>
    <s v="Main St Pharmacy"/>
    <s v="Boston"/>
    <s v="MA"/>
    <s v="00591-3622-19"/>
    <m/>
    <x v="12"/>
    <s v="PPI"/>
    <n v="30"/>
    <n v="31"/>
    <x v="0"/>
    <n v="1"/>
    <n v="0"/>
    <s v="MCR001"/>
    <x v="5"/>
    <s v="GOVERNMENT"/>
    <s v="MAC"/>
    <n v="6.9"/>
    <n v="5.52"/>
    <n v="4.13"/>
    <n v="1.77"/>
    <n v="5.9"/>
    <n v="4.72"/>
    <n v="1.18"/>
    <n v="5.24"/>
    <n v="0"/>
    <n v="0.65"/>
    <x v="0"/>
    <m/>
    <m/>
    <n v="9"/>
    <n v="1"/>
  </r>
  <r>
    <s v="RX003641"/>
    <d v="2023-03-14T00:00:00"/>
    <s v="PT0084"/>
    <s v="DR004"/>
    <s v="Dr. James Williams"/>
    <s v="Primary Care"/>
    <s v="RX003"/>
    <s v="Community Care Pharmacy"/>
    <s v="Worcester"/>
    <s v="MA"/>
    <s v="00093-7193-98"/>
    <m/>
    <x v="3"/>
    <s v="Statin"/>
    <n v="30"/>
    <n v="29"/>
    <x v="0"/>
    <n v="1"/>
    <n v="0"/>
    <s v="PBM002"/>
    <x v="2"/>
    <s v="COMMERCIAL"/>
    <s v="MAC"/>
    <n v="18.2"/>
    <n v="14.56"/>
    <n v="9.1300000000000008"/>
    <n v="1.79"/>
    <n v="10.92"/>
    <n v="9.2799999999999994"/>
    <n v="1.64"/>
    <n v="13.14"/>
    <n v="0"/>
    <n v="-2.2200000000000002"/>
    <x v="0"/>
    <m/>
    <m/>
    <n v="10"/>
    <n v="0"/>
  </r>
  <r>
    <s v="RX003642"/>
    <d v="2024-05-11T00:00:00"/>
    <s v="PT0029"/>
    <s v="DR002"/>
    <s v="Dr. Michael Torres"/>
    <s v="Cardiology"/>
    <s v="RX002"/>
    <s v="Westside Rx"/>
    <s v="Springfield"/>
    <s v="MA"/>
    <s v="00093-7193-98"/>
    <m/>
    <x v="3"/>
    <s v="Statin"/>
    <n v="30"/>
    <n v="31"/>
    <x v="0"/>
    <n v="1"/>
    <n v="1"/>
    <s v="PBM004"/>
    <x v="1"/>
    <s v="COMMERCIAL"/>
    <s v="MAC"/>
    <n v="18.2"/>
    <n v="14.56"/>
    <n v="11.4"/>
    <n v="1.8"/>
    <n v="13.2"/>
    <n v="11.09"/>
    <n v="2.11"/>
    <n v="12.96"/>
    <n v="0"/>
    <n v="0.24"/>
    <x v="0"/>
    <m/>
    <m/>
    <n v="8"/>
    <n v="1"/>
  </r>
  <r>
    <s v="RX003643"/>
    <d v="2024-05-17T00:00:00"/>
    <s v="PT0028"/>
    <s v="DR002"/>
    <s v="Dr. Michael Torres"/>
    <s v="Cardiology"/>
    <s v="RX002"/>
    <s v="Westside Rx"/>
    <s v="Springfield"/>
    <s v="MA"/>
    <s v="00169-4302-12"/>
    <s v="Ozempic 1mg"/>
    <x v="8"/>
    <s v="GLP-1"/>
    <n v="30"/>
    <n v="30"/>
    <x v="1"/>
    <n v="4"/>
    <n v="1"/>
    <s v="PBM002"/>
    <x v="2"/>
    <s v="COMMERCIAL"/>
    <s v="MAC"/>
    <n v="936"/>
    <n v="795.6"/>
    <n v="804.47"/>
    <n v="1.79"/>
    <n v="806.26"/>
    <n v="685.32"/>
    <n v="120.94"/>
    <n v="722.23"/>
    <n v="0"/>
    <n v="84.03"/>
    <x v="0"/>
    <m/>
    <m/>
    <n v="7"/>
    <n v="0"/>
  </r>
  <r>
    <s v="RX003644"/>
    <d v="2024-07-19T00:00:00"/>
    <s v="PT0043"/>
    <s v="DR004"/>
    <s v="Dr. James Williams"/>
    <s v="Primary Care"/>
    <s v="RX003"/>
    <s v="Community Care Pharmacy"/>
    <s v="Worcester"/>
    <s v="MA"/>
    <s v="00093-7193-98"/>
    <m/>
    <x v="3"/>
    <s v="Statin"/>
    <n v="30"/>
    <n v="31"/>
    <x v="0"/>
    <n v="1"/>
    <n v="0"/>
    <s v="PBM002"/>
    <x v="2"/>
    <s v="COMMERCIAL"/>
    <s v="MAC"/>
    <n v="18.2"/>
    <n v="14.56"/>
    <n v="8.1300000000000008"/>
    <n v="1.79"/>
    <n v="9.92"/>
    <n v="8.43"/>
    <n v="1.49"/>
    <n v="13.68"/>
    <n v="0"/>
    <n v="-3.75"/>
    <x v="0"/>
    <m/>
    <m/>
    <n v="5"/>
    <n v="0"/>
  </r>
  <r>
    <s v="RX003645"/>
    <d v="2023-04-29T00:00:00"/>
    <s v="PT0012"/>
    <s v="DR005"/>
    <s v="Dr. Lisa Johnson"/>
    <s v="Oncology"/>
    <s v="RX002"/>
    <s v="Westside Rx"/>
    <s v="Springfield"/>
    <s v="MA"/>
    <s v="00007-4102-20"/>
    <s v="Plavix 75mg"/>
    <x v="0"/>
    <s v="Antiplatelet"/>
    <n v="30"/>
    <n v="31"/>
    <x v="1"/>
    <n v="2"/>
    <n v="0"/>
    <s v="PBM002"/>
    <x v="2"/>
    <s v="COMMERCIAL"/>
    <s v="MAC"/>
    <n v="174"/>
    <n v="147.9"/>
    <n v="143.62"/>
    <n v="1.79"/>
    <n v="145.41"/>
    <n v="123.6"/>
    <n v="21.81"/>
    <n v="130.86000000000001"/>
    <n v="0"/>
    <n v="14.55"/>
    <x v="0"/>
    <m/>
    <m/>
    <n v="11"/>
    <n v="0"/>
  </r>
  <r>
    <s v="RX003646"/>
    <d v="2024-10-12T00:00:00"/>
    <s v="PT0103"/>
    <s v="DR005"/>
    <s v="Dr. Lisa Johnson"/>
    <s v="Oncology"/>
    <s v="RX001"/>
    <s v="Main St Pharmacy"/>
    <s v="Boston"/>
    <s v="MA"/>
    <s v="61958-0601-01"/>
    <m/>
    <x v="6"/>
    <s v="Biologic"/>
    <n v="84"/>
    <n v="82"/>
    <x v="0"/>
    <n v="4"/>
    <n v="2"/>
    <s v="PBM003"/>
    <x v="3"/>
    <s v="COMMERCIAL"/>
    <s v="MAC"/>
    <n v="4998"/>
    <n v="4248.3"/>
    <n v="8988.32"/>
    <n v="1.78"/>
    <n v="8990.1"/>
    <n v="7911.29"/>
    <n v="1078.81"/>
    <n v="12260.27"/>
    <n v="0"/>
    <n v="-3270.16"/>
    <x v="0"/>
    <m/>
    <m/>
    <n v="4"/>
    <n v="0"/>
  </r>
  <r>
    <s v="RX003647"/>
    <d v="2024-11-16T00:00:00"/>
    <s v="PT0055"/>
    <s v="DR003"/>
    <s v="Dr. Priya Patel"/>
    <s v="Endocrinology"/>
    <s v="RX001"/>
    <s v="Main St Pharmacy"/>
    <s v="Boston"/>
    <s v="MA"/>
    <s v="00169-4302-12"/>
    <s v="Ozempic 1mg"/>
    <x v="8"/>
    <s v="GLP-1"/>
    <n v="30"/>
    <n v="29"/>
    <x v="1"/>
    <n v="4"/>
    <n v="2"/>
    <s v="MCR001"/>
    <x v="5"/>
    <s v="GOVERNMENT"/>
    <s v="MAC"/>
    <n v="936"/>
    <n v="795.6"/>
    <n v="775.49"/>
    <n v="1.77"/>
    <n v="777.26"/>
    <n v="621.80999999999995"/>
    <n v="155.44999999999999"/>
    <n v="721.25"/>
    <n v="35.53"/>
    <n v="20.48"/>
    <x v="0"/>
    <m/>
    <m/>
    <n v="5"/>
    <n v="0"/>
  </r>
  <r>
    <s v="RX003648"/>
    <d v="2024-02-29T00:00:00"/>
    <s v="PT0069"/>
    <s v="DR003"/>
    <s v="Dr. Priya Patel"/>
    <s v="Endocrinology"/>
    <s v="RX004"/>
    <s v="Health Plus Pharmacy"/>
    <s v="Cambridge"/>
    <s v="MA"/>
    <s v="00085-1234-01"/>
    <m/>
    <x v="4"/>
    <s v="ACE Inhibitor"/>
    <n v="90"/>
    <n v="90"/>
    <x v="0"/>
    <n v="1"/>
    <n v="0"/>
    <s v="PBM001"/>
    <x v="0"/>
    <s v="COMMERCIAL"/>
    <s v="MAC"/>
    <n v="8.5"/>
    <n v="6.8"/>
    <n v="5.29"/>
    <n v="1.78"/>
    <n v="7.07"/>
    <n v="6.15"/>
    <n v="1"/>
    <n v="6.22"/>
    <n v="0"/>
    <n v="0.84"/>
    <x v="0"/>
    <m/>
    <m/>
    <n v="10"/>
    <n v="0"/>
  </r>
  <r>
    <s v="RX003649"/>
    <d v="2024-05-24T00:00:00"/>
    <s v="PT0114"/>
    <s v="DR002"/>
    <s v="Dr. Michael Torres"/>
    <s v="Cardiology"/>
    <s v="RX004"/>
    <s v="Health Plus Pharmacy"/>
    <s v="Cambridge"/>
    <s v="MA"/>
    <s v="00003-0208-11"/>
    <s v="Jardiance 25mg"/>
    <x v="5"/>
    <s v="SGLT2i"/>
    <n v="30"/>
    <n v="29"/>
    <x v="1"/>
    <n v="4"/>
    <n v="0"/>
    <s v="PBM004"/>
    <x v="1"/>
    <s v="COMMERCIAL"/>
    <s v="MAC"/>
    <n v="564"/>
    <n v="479.4"/>
    <n v="475.26"/>
    <n v="1.8"/>
    <n v="477.06"/>
    <n v="400.73"/>
    <n v="76.33"/>
    <n v="447.95"/>
    <n v="0"/>
    <n v="29.11"/>
    <x v="0"/>
    <m/>
    <m/>
    <n v="3"/>
    <n v="0"/>
  </r>
  <r>
    <s v="RX003650"/>
    <d v="2023-04-15T00:00:00"/>
    <s v="PT0040"/>
    <s v="DR005"/>
    <s v="Dr. Lisa Johnson"/>
    <s v="Oncology"/>
    <s v="RX002"/>
    <s v="Westside Rx"/>
    <s v="Springfield"/>
    <s v="MA"/>
    <s v="00002-4415-85"/>
    <s v="Trulicity 1.5mg"/>
    <x v="17"/>
    <s v="GLP-1"/>
    <n v="28"/>
    <n v="28"/>
    <x v="1"/>
    <n v="4"/>
    <n v="0"/>
    <s v="MCR001"/>
    <x v="5"/>
    <s v="GOVERNMENT"/>
    <s v="MAC"/>
    <n v="918"/>
    <n v="780.3"/>
    <n v="775.48"/>
    <n v="1.77"/>
    <n v="777.25"/>
    <n v="621.79999999999995"/>
    <n v="155.44999999999999"/>
    <n v="722.51"/>
    <n v="68.88"/>
    <n v="-14.13"/>
    <x v="0"/>
    <m/>
    <m/>
    <n v="1"/>
    <n v="0"/>
  </r>
  <r>
    <s v="RX003651"/>
    <d v="2023-08-12T00:00:00"/>
    <s v="PT0027"/>
    <s v="DR004"/>
    <s v="Dr. James Williams"/>
    <s v="Primary Care"/>
    <s v="RX002"/>
    <s v="Westside Rx"/>
    <s v="Springfield"/>
    <s v="MA"/>
    <s v="00591-3622-19"/>
    <m/>
    <x v="12"/>
    <s v="PPI"/>
    <n v="30"/>
    <n v="29"/>
    <x v="0"/>
    <n v="1"/>
    <n v="1"/>
    <s v="PBM003"/>
    <x v="3"/>
    <s v="COMMERCIAL"/>
    <s v="MAC"/>
    <n v="6.9"/>
    <n v="5.52"/>
    <n v="3.12"/>
    <n v="1.78"/>
    <n v="4.9000000000000004"/>
    <n v="4.3099999999999996"/>
    <n v="1"/>
    <n v="5.04"/>
    <n v="0"/>
    <n v="-0.14000000000000001"/>
    <x v="0"/>
    <m/>
    <m/>
    <n v="3"/>
    <n v="1"/>
  </r>
  <r>
    <s v="RX003652"/>
    <d v="2024-03-30T00:00:00"/>
    <s v="PT0039"/>
    <s v="DR001"/>
    <s v="Dr. Sarah Chen"/>
    <s v="Internal Medicine"/>
    <s v="RX001"/>
    <s v="Main St Pharmacy"/>
    <s v="Boston"/>
    <s v="MA"/>
    <s v="61958-0601-01"/>
    <m/>
    <x v="6"/>
    <s v="Biologic"/>
    <n v="28"/>
    <n v="27"/>
    <x v="0"/>
    <n v="4"/>
    <n v="2"/>
    <s v="PBM002"/>
    <x v="2"/>
    <s v="COMMERCIAL"/>
    <s v="MAC"/>
    <n v="4998"/>
    <n v="4248.3"/>
    <n v="2874.78"/>
    <n v="1.79"/>
    <n v="2876.57"/>
    <n v="2445.08"/>
    <n v="431.49"/>
    <n v="3920.05"/>
    <n v="0"/>
    <n v="-1043.48"/>
    <x v="0"/>
    <m/>
    <m/>
    <n v="3"/>
    <n v="0"/>
  </r>
  <r>
    <s v="RX003653"/>
    <d v="2024-01-25T00:00:00"/>
    <s v="PT0113"/>
    <s v="DR004"/>
    <s v="Dr. James Williams"/>
    <s v="Primary Care"/>
    <s v="RX001"/>
    <s v="Main St Pharmacy"/>
    <s v="Boston"/>
    <s v="MA"/>
    <s v="00078-0467-15"/>
    <s v="Entresto 49/51"/>
    <x v="16"/>
    <s v="ARNI"/>
    <n v="90"/>
    <n v="87"/>
    <x v="1"/>
    <n v="4"/>
    <n v="0"/>
    <s v="PBM002"/>
    <x v="2"/>
    <s v="COMMERCIAL"/>
    <s v="MAC"/>
    <n v="618"/>
    <n v="525.29999999999995"/>
    <n v="1530.09"/>
    <n v="1.79"/>
    <n v="1531.88"/>
    <n v="1302.0999999999999"/>
    <n v="229.78"/>
    <n v="1465.87"/>
    <n v="0"/>
    <n v="66.010000000000005"/>
    <x v="0"/>
    <m/>
    <m/>
    <n v="8"/>
    <n v="0"/>
  </r>
  <r>
    <s v="RX003654"/>
    <d v="2023-08-09T00:00:00"/>
    <s v="PT0039"/>
    <s v="DR001"/>
    <s v="Dr. Sarah Chen"/>
    <s v="Internal Medicine"/>
    <s v="RX002"/>
    <s v="Westside Rx"/>
    <s v="Springfield"/>
    <s v="MA"/>
    <s v="00006-0021-31"/>
    <s v="Januvia 100mg"/>
    <x v="15"/>
    <s v="DPP-4"/>
    <n v="30"/>
    <n v="28"/>
    <x v="1"/>
    <n v="3"/>
    <n v="0"/>
    <s v="PBM002"/>
    <x v="2"/>
    <s v="COMMERCIAL"/>
    <s v="MAC"/>
    <n v="492"/>
    <n v="418.2"/>
    <n v="409.42"/>
    <n v="1.79"/>
    <n v="411.21"/>
    <n v="349.53"/>
    <n v="61.68"/>
    <n v="393.64"/>
    <n v="0"/>
    <n v="17.57"/>
    <x v="0"/>
    <m/>
    <m/>
    <n v="0"/>
    <n v="0"/>
  </r>
  <r>
    <s v="RX003655"/>
    <d v="2024-05-13T00:00:00"/>
    <s v="PT0109"/>
    <s v="DR001"/>
    <s v="Dr. Sarah Chen"/>
    <s v="Internal Medicine"/>
    <s v="RX004"/>
    <s v="Health Plus Pharmacy"/>
    <s v="Cambridge"/>
    <s v="MA"/>
    <s v="00003-0894-20"/>
    <s v="Eliquis 5mg"/>
    <x v="10"/>
    <s v="Anticoagulant"/>
    <n v="30"/>
    <n v="28"/>
    <x v="1"/>
    <n v="3"/>
    <n v="0"/>
    <s v="PBM003"/>
    <x v="3"/>
    <s v="COMMERCIAL"/>
    <s v="MAC"/>
    <n v="594"/>
    <n v="504.9"/>
    <n v="499.31"/>
    <n v="1.78"/>
    <n v="501.09"/>
    <n v="440.96"/>
    <n v="60.13"/>
    <n v="470.29"/>
    <n v="0"/>
    <n v="30.8"/>
    <x v="0"/>
    <m/>
    <m/>
    <n v="11"/>
    <n v="0"/>
  </r>
  <r>
    <s v="RX003656"/>
    <d v="2023-11-20T00:00:00"/>
    <s v="PT0017"/>
    <s v="DR005"/>
    <s v="Dr. Lisa Johnson"/>
    <s v="Oncology"/>
    <s v="RX001"/>
    <s v="Main St Pharmacy"/>
    <s v="Boston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10.14"/>
    <n v="1.78"/>
    <n v="11.92"/>
    <n v="10.37"/>
    <n v="1.55"/>
    <n v="14.06"/>
    <n v="0"/>
    <n v="-2.14"/>
    <x v="0"/>
    <m/>
    <m/>
    <n v="6"/>
    <n v="1"/>
  </r>
  <r>
    <s v="RX003657"/>
    <d v="2024-11-17T00:00:00"/>
    <s v="PT0078"/>
    <s v="DR001"/>
    <s v="Dr. Sarah Chen"/>
    <s v="Internal Medicine"/>
    <s v="RX004"/>
    <s v="Health Plus Pharmacy"/>
    <s v="Cambridge"/>
    <s v="MA"/>
    <s v="00007-4102-20"/>
    <s v="Plavix 75mg"/>
    <x v="0"/>
    <s v="Antiplatelet"/>
    <n v="30"/>
    <n v="31"/>
    <x v="1"/>
    <n v="2"/>
    <n v="0"/>
    <s v="PBM001"/>
    <x v="0"/>
    <s v="COMMERCIAL"/>
    <s v="MAC"/>
    <n v="174"/>
    <n v="147.9"/>
    <n v="145.12"/>
    <n v="1.78"/>
    <n v="146.9"/>
    <n v="127.8"/>
    <n v="19.100000000000001"/>
    <n v="135.22"/>
    <n v="0"/>
    <n v="11.68"/>
    <x v="0"/>
    <m/>
    <m/>
    <n v="3"/>
    <n v="0"/>
  </r>
  <r>
    <s v="RX003658"/>
    <d v="2024-01-04T00:00:00"/>
    <s v="PT0039"/>
    <s v="DR001"/>
    <s v="Dr. Sarah Chen"/>
    <s v="Internal Medicine"/>
    <s v="RX001"/>
    <s v="Main St Pharmacy"/>
    <s v="Boston"/>
    <s v="MA"/>
    <s v="00074-3799-13"/>
    <s v="Humira Pen 40mg"/>
    <x v="7"/>
    <s v="Biologic"/>
    <n v="28"/>
    <n v="29"/>
    <x v="1"/>
    <n v="5"/>
    <n v="0"/>
    <s v="MCR001"/>
    <x v="5"/>
    <s v="GOVERNMENT"/>
    <s v="MAC"/>
    <n v="7140"/>
    <n v="6069"/>
    <n v="6016.06"/>
    <n v="1.77"/>
    <n v="6017.83"/>
    <n v="4814.26"/>
    <n v="1203.57"/>
    <n v="5548.06"/>
    <n v="443.27"/>
    <n v="26.49"/>
    <x v="0"/>
    <m/>
    <m/>
    <n v="3"/>
    <n v="0"/>
  </r>
  <r>
    <s v="RX003659"/>
    <d v="2023-04-01T00:00:00"/>
    <s v="PT0009"/>
    <s v="DR005"/>
    <s v="Dr. Lisa Johnson"/>
    <s v="Oncology"/>
    <s v="RX001"/>
    <s v="Main St Pharmacy"/>
    <s v="Boston"/>
    <s v="MA"/>
    <s v="00591-3622-19"/>
    <m/>
    <x v="12"/>
    <s v="PPI"/>
    <n v="90"/>
    <n v="85"/>
    <x v="0"/>
    <n v="1"/>
    <n v="0"/>
    <s v="PBM003"/>
    <x v="3"/>
    <s v="COMMERCIAL"/>
    <s v="MAC"/>
    <n v="6.9"/>
    <n v="5.52"/>
    <n v="0"/>
    <n v="0"/>
    <n v="0"/>
    <n v="0"/>
    <n v="0"/>
    <n v="0"/>
    <n v="0"/>
    <n v="0"/>
    <x v="1"/>
    <n v="75"/>
    <s v="Prior Authorization Required"/>
    <n v="1"/>
    <n v="0"/>
  </r>
  <r>
    <s v="RX003660"/>
    <d v="2023-04-15T00:00:00"/>
    <s v="PT0110"/>
    <s v="DR003"/>
    <s v="Dr. Priya Patel"/>
    <s v="Endocrinology"/>
    <s v="RX003"/>
    <s v="Community Care Pharmacy"/>
    <s v="Worcester"/>
    <s v="MA"/>
    <s v="00085-1234-01"/>
    <m/>
    <x v="4"/>
    <s v="ACE Inhibitor"/>
    <n v="90"/>
    <n v="91"/>
    <x v="0"/>
    <n v="1"/>
    <n v="0"/>
    <s v="PBM001"/>
    <x v="0"/>
    <s v="COMMERCIAL"/>
    <s v="MAC"/>
    <n v="8.5"/>
    <n v="6.8"/>
    <n v="4.3499999999999996"/>
    <n v="1.78"/>
    <n v="6.13"/>
    <n v="5.33"/>
    <n v="1"/>
    <n v="6.16"/>
    <n v="0"/>
    <n v="-0.03"/>
    <x v="0"/>
    <m/>
    <m/>
    <n v="3"/>
    <n v="0"/>
  </r>
  <r>
    <s v="RX003661"/>
    <d v="2023-06-29T00:00:00"/>
    <s v="PT0007"/>
    <s v="DR004"/>
    <s v="Dr. James Williams"/>
    <s v="Primary Care"/>
    <s v="RX001"/>
    <s v="Main St Pharmacy"/>
    <s v="Boston"/>
    <s v="MA"/>
    <s v="00591-3622-19"/>
    <m/>
    <x v="12"/>
    <s v="PPI"/>
    <n v="30"/>
    <n v="30"/>
    <x v="0"/>
    <n v="1"/>
    <n v="0"/>
    <s v="PBM002"/>
    <x v="2"/>
    <s v="COMMERCIAL"/>
    <s v="MAC"/>
    <n v="6.9"/>
    <n v="5.52"/>
    <n v="3.14"/>
    <n v="1.79"/>
    <n v="4.93"/>
    <n v="4.1900000000000004"/>
    <n v="1"/>
    <n v="5.29"/>
    <n v="0"/>
    <n v="-0.36"/>
    <x v="0"/>
    <m/>
    <m/>
    <n v="1"/>
    <n v="0"/>
  </r>
  <r>
    <s v="RX003662"/>
    <d v="2023-07-20T00:00:00"/>
    <s v="PT0005"/>
    <s v="DR002"/>
    <s v="Dr. Michael Torres"/>
    <s v="Cardiology"/>
    <s v="RX004"/>
    <s v="Health Plus Pharmacy"/>
    <s v="Cambridge"/>
    <s v="MA"/>
    <s v="50458-0579-30"/>
    <s v="Xarelto 20mg"/>
    <x v="13"/>
    <s v="Anticoagulant"/>
    <n v="30"/>
    <n v="29"/>
    <x v="1"/>
    <n v="3"/>
    <n v="0"/>
    <s v="PBM003"/>
    <x v="3"/>
    <s v="COMMERCIAL"/>
    <s v="MAC"/>
    <n v="558"/>
    <n v="474.3"/>
    <n v="0"/>
    <n v="0"/>
    <n v="0"/>
    <n v="0"/>
    <n v="0"/>
    <n v="0"/>
    <n v="0"/>
    <n v="0"/>
    <x v="1"/>
    <n v="88"/>
    <s v="DUR Reject Error"/>
    <n v="4"/>
    <n v="0"/>
  </r>
  <r>
    <s v="RX003663"/>
    <d v="2023-01-23T00:00:00"/>
    <s v="PT0046"/>
    <s v="DR002"/>
    <s v="Dr. Michael Torres"/>
    <s v="Cardiology"/>
    <s v="RX001"/>
    <s v="Main St Pharmacy"/>
    <s v="Boston"/>
    <s v="MA"/>
    <s v="00085-1234-01"/>
    <m/>
    <x v="4"/>
    <s v="ACE Inhibitor"/>
    <n v="90"/>
    <n v="91"/>
    <x v="0"/>
    <n v="1"/>
    <n v="0"/>
    <s v="PBM002"/>
    <x v="2"/>
    <s v="COMMERCIAL"/>
    <s v="MAC"/>
    <n v="8.5"/>
    <n v="6.8"/>
    <n v="4.38"/>
    <n v="1.79"/>
    <n v="6.17"/>
    <n v="5.25"/>
    <n v="1"/>
    <n v="5.99"/>
    <n v="0"/>
    <n v="0.19"/>
    <x v="0"/>
    <m/>
    <m/>
    <n v="0"/>
    <n v="0"/>
  </r>
  <r>
    <s v="RX003664"/>
    <d v="2023-01-30T00:00:00"/>
    <s v="PT0018"/>
    <s v="DR001"/>
    <s v="Dr. Sarah Chen"/>
    <s v="Internal Medicine"/>
    <s v="RX002"/>
    <s v="Westside Rx"/>
    <s v="Springfield"/>
    <s v="MA"/>
    <s v="00591-3622-19"/>
    <m/>
    <x v="12"/>
    <s v="PPI"/>
    <n v="90"/>
    <n v="92"/>
    <x v="0"/>
    <n v="1"/>
    <n v="0"/>
    <s v="PBM003"/>
    <x v="3"/>
    <s v="COMMERCIAL"/>
    <s v="MAC"/>
    <n v="6.9"/>
    <n v="5.52"/>
    <n v="10.67"/>
    <n v="1.78"/>
    <n v="12.45"/>
    <n v="10.96"/>
    <n v="1.49"/>
    <n v="15.64"/>
    <n v="0"/>
    <n v="-3.19"/>
    <x v="0"/>
    <m/>
    <m/>
    <n v="7"/>
    <n v="1"/>
  </r>
  <r>
    <s v="RX003665"/>
    <d v="2023-08-01T00:00:00"/>
    <s v="PT0043"/>
    <s v="DR003"/>
    <s v="Dr. Priya Patel"/>
    <s v="Endocrinology"/>
    <s v="RX001"/>
    <s v="Main St Pharmacy"/>
    <s v="Boston"/>
    <s v="MA"/>
    <s v="00085-1234-01"/>
    <m/>
    <x v="4"/>
    <s v="ACE Inhibitor"/>
    <n v="90"/>
    <n v="90"/>
    <x v="0"/>
    <n v="1"/>
    <n v="0"/>
    <s v="MCR001"/>
    <x v="5"/>
    <s v="GOVERNMENT"/>
    <s v="MAC"/>
    <n v="8.5"/>
    <n v="6.8"/>
    <n v="4.84"/>
    <n v="1.77"/>
    <n v="6.61"/>
    <n v="5.29"/>
    <n v="1.32"/>
    <n v="6.53"/>
    <n v="0"/>
    <n v="0.08"/>
    <x v="0"/>
    <m/>
    <m/>
    <n v="3"/>
    <n v="0"/>
  </r>
  <r>
    <s v="RX003666"/>
    <d v="2024-08-26T00:00:00"/>
    <s v="PT0027"/>
    <s v="DR003"/>
    <s v="Dr. Priya Patel"/>
    <s v="Endocrinology"/>
    <s v="RX003"/>
    <s v="Community Care Pharmacy"/>
    <s v="Worcester"/>
    <s v="MA"/>
    <s v="00093-7193-98"/>
    <m/>
    <x v="3"/>
    <s v="Statin"/>
    <n v="90"/>
    <n v="94"/>
    <x v="0"/>
    <n v="1"/>
    <n v="0"/>
    <s v="PBM002"/>
    <x v="2"/>
    <s v="COMMERCIAL"/>
    <s v="MAC"/>
    <n v="18.2"/>
    <n v="14.56"/>
    <n v="32.94"/>
    <n v="1.79"/>
    <n v="34.729999999999997"/>
    <n v="29.52"/>
    <n v="5.21"/>
    <n v="39.79"/>
    <n v="0"/>
    <n v="-5.0599999999999996"/>
    <x v="0"/>
    <m/>
    <m/>
    <n v="4"/>
    <n v="0"/>
  </r>
  <r>
    <s v="RX003667"/>
    <d v="2024-08-24T00:00:00"/>
    <s v="PT0008"/>
    <s v="DR005"/>
    <s v="Dr. Lisa Johnson"/>
    <s v="Oncology"/>
    <s v="RX003"/>
    <s v="Community Care Pharmacy"/>
    <s v="Worcester"/>
    <s v="MA"/>
    <s v="00093-7193-98"/>
    <m/>
    <x v="3"/>
    <s v="Statin"/>
    <n v="30"/>
    <n v="30"/>
    <x v="0"/>
    <n v="1"/>
    <n v="0"/>
    <s v="PBM004"/>
    <x v="1"/>
    <s v="COMMERCIAL"/>
    <s v="MAC"/>
    <n v="18.2"/>
    <n v="14.56"/>
    <n v="8.2200000000000006"/>
    <n v="1.8"/>
    <n v="10.02"/>
    <n v="8.42"/>
    <n v="1.6"/>
    <n v="13.31"/>
    <n v="0"/>
    <n v="-3.29"/>
    <x v="0"/>
    <m/>
    <m/>
    <n v="7"/>
    <n v="1"/>
  </r>
  <r>
    <s v="RX003668"/>
    <d v="2023-09-22T00:00:00"/>
    <s v="PT0050"/>
    <s v="DR001"/>
    <s v="Dr. Sarah Chen"/>
    <s v="Internal Medicine"/>
    <s v="RX003"/>
    <s v="Community Care Pharmacy"/>
    <s v="Worcester"/>
    <s v="MA"/>
    <s v="61269-0435-01"/>
    <m/>
    <x v="14"/>
    <s v="Biguanide"/>
    <n v="90"/>
    <n v="88"/>
    <x v="0"/>
    <n v="1"/>
    <n v="1"/>
    <s v="PBM001"/>
    <x v="0"/>
    <s v="COMMERCIAL"/>
    <s v="MAC"/>
    <n v="12.4"/>
    <n v="9.92"/>
    <n v="6.06"/>
    <n v="1.78"/>
    <n v="7.84"/>
    <n v="6.82"/>
    <n v="1.02"/>
    <n v="9.5500000000000007"/>
    <n v="0"/>
    <n v="-1.71"/>
    <x v="0"/>
    <m/>
    <m/>
    <n v="1"/>
    <n v="0"/>
  </r>
  <r>
    <s v="RX003669"/>
    <d v="2024-12-15T00:00:00"/>
    <s v="PT0055"/>
    <s v="DR002"/>
    <s v="Dr. Michael Torres"/>
    <s v="Cardiology"/>
    <s v="RX001"/>
    <s v="Main St Pharmacy"/>
    <s v="Boston"/>
    <s v="MA"/>
    <s v="00085-1234-01"/>
    <m/>
    <x v="4"/>
    <s v="ACE Inhibitor"/>
    <n v="90"/>
    <n v="85"/>
    <x v="0"/>
    <n v="1"/>
    <n v="0"/>
    <s v="PBM002"/>
    <x v="2"/>
    <s v="COMMERCIAL"/>
    <s v="MAC"/>
    <n v="8.5"/>
    <n v="6.8"/>
    <n v="4.2300000000000004"/>
    <n v="1.79"/>
    <n v="6.02"/>
    <n v="5.12"/>
    <n v="1"/>
    <n v="6.49"/>
    <n v="0"/>
    <n v="-0.47"/>
    <x v="0"/>
    <m/>
    <m/>
    <n v="10"/>
    <n v="0"/>
  </r>
  <r>
    <s v="RX003670"/>
    <d v="2024-01-04T00:00:00"/>
    <s v="PT0077"/>
    <s v="DR002"/>
    <s v="Dr. Michael Torres"/>
    <s v="Cardiology"/>
    <s v="RX003"/>
    <s v="Community Care Pharmacy"/>
    <s v="Worcester"/>
    <s v="MA"/>
    <s v="00003-0894-20"/>
    <s v="Eliquis 5mg"/>
    <x v="10"/>
    <s v="Anticoagulant"/>
    <n v="30"/>
    <n v="29"/>
    <x v="1"/>
    <n v="3"/>
    <n v="0"/>
    <s v="PBM001"/>
    <x v="0"/>
    <s v="COMMERCIAL"/>
    <s v="MAC"/>
    <n v="594"/>
    <n v="504.9"/>
    <n v="496.2"/>
    <n v="1.78"/>
    <n v="497.98"/>
    <n v="433.25"/>
    <n v="64.739999999999995"/>
    <n v="468.75"/>
    <n v="0"/>
    <n v="29.23"/>
    <x v="0"/>
    <m/>
    <m/>
    <n v="8"/>
    <n v="0"/>
  </r>
  <r>
    <s v="RX003671"/>
    <d v="2024-05-12T00:00:00"/>
    <s v="PT0051"/>
    <s v="DR003"/>
    <s v="Dr. Priya Patel"/>
    <s v="Endocrinology"/>
    <s v="RX004"/>
    <s v="Health Plus Pharmacy"/>
    <s v="Cambridge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10.27"/>
    <n v="1.78"/>
    <n v="12.05"/>
    <n v="10.49"/>
    <n v="1.57"/>
    <n v="13.41"/>
    <n v="0"/>
    <n v="-1.36"/>
    <x v="0"/>
    <m/>
    <m/>
    <n v="8"/>
    <n v="0"/>
  </r>
  <r>
    <s v="RX003672"/>
    <d v="2024-07-02T00:00:00"/>
    <s v="PT0008"/>
    <s v="DR002"/>
    <s v="Dr. Michael Torres"/>
    <s v="Cardiology"/>
    <s v="RX004"/>
    <s v="Health Plus Pharmacy"/>
    <s v="Cambridge"/>
    <s v="MA"/>
    <s v="00093-0892-01"/>
    <m/>
    <x v="0"/>
    <s v="Antiplatelet"/>
    <n v="90"/>
    <n v="87"/>
    <x v="0"/>
    <n v="1"/>
    <n v="1"/>
    <s v="PBM002"/>
    <x v="2"/>
    <s v="COMMERCIAL"/>
    <s v="MAC"/>
    <n v="14.8"/>
    <n v="11.84"/>
    <n v="23.3"/>
    <n v="1.79"/>
    <n v="25.09"/>
    <n v="21.32"/>
    <n v="3.76"/>
    <n v="33.729999999999997"/>
    <n v="0"/>
    <n v="-8.64"/>
    <x v="0"/>
    <m/>
    <m/>
    <n v="2"/>
    <n v="0"/>
  </r>
  <r>
    <s v="RX003673"/>
    <d v="2023-08-04T00:00:00"/>
    <s v="PT0010"/>
    <s v="DR003"/>
    <s v="Dr. Priya Patel"/>
    <s v="Endocrinology"/>
    <s v="RX004"/>
    <s v="Health Plus Pharmacy"/>
    <s v="Cambridge"/>
    <s v="MA"/>
    <s v="61269-0435-01"/>
    <m/>
    <x v="14"/>
    <s v="Biguanide"/>
    <n v="90"/>
    <n v="88"/>
    <x v="0"/>
    <n v="1"/>
    <n v="1"/>
    <s v="PBM004"/>
    <x v="1"/>
    <s v="COMMERCIAL"/>
    <s v="MAC"/>
    <n v="12.4"/>
    <n v="9.92"/>
    <n v="7.14"/>
    <n v="1.8"/>
    <n v="8.94"/>
    <n v="7.51"/>
    <n v="1.43"/>
    <n v="8.9600000000000009"/>
    <n v="0"/>
    <n v="-0.02"/>
    <x v="0"/>
    <m/>
    <m/>
    <n v="5"/>
    <n v="0"/>
  </r>
  <r>
    <s v="RX003674"/>
    <d v="2024-07-31T00:00:00"/>
    <s v="PT0067"/>
    <s v="DR003"/>
    <s v="Dr. Priya Patel"/>
    <s v="Endocrinology"/>
    <s v="RX004"/>
    <s v="Health Plus Pharmacy"/>
    <s v="Cambridge"/>
    <s v="MA"/>
    <s v="00003-0208-11"/>
    <s v="Jardiance 25mg"/>
    <x v="5"/>
    <s v="SGLT2i"/>
    <n v="30"/>
    <n v="31"/>
    <x v="1"/>
    <n v="4"/>
    <n v="0"/>
    <s v="PBM002"/>
    <x v="2"/>
    <s v="COMMERCIAL"/>
    <s v="MAC"/>
    <n v="564"/>
    <n v="479.4"/>
    <n v="479.83"/>
    <n v="1.79"/>
    <n v="481.62"/>
    <n v="409.37"/>
    <n v="72.239999999999995"/>
    <n v="440.21"/>
    <n v="0"/>
    <n v="41.41"/>
    <x v="0"/>
    <m/>
    <m/>
    <n v="2"/>
    <n v="0"/>
  </r>
  <r>
    <s v="RX003675"/>
    <d v="2024-12-06T00:00:00"/>
    <s v="PT0009"/>
    <s v="DR003"/>
    <s v="Dr. Priya Patel"/>
    <s v="Endocrinology"/>
    <s v="RX002"/>
    <s v="Westside Rx"/>
    <s v="Springfield"/>
    <s v="MA"/>
    <s v="61269-0435-01"/>
    <m/>
    <x v="14"/>
    <s v="Biguanide"/>
    <n v="90"/>
    <n v="88"/>
    <x v="0"/>
    <n v="1"/>
    <n v="0"/>
    <s v="PBM001"/>
    <x v="0"/>
    <s v="COMMERCIAL"/>
    <s v="MAC"/>
    <n v="12.4"/>
    <n v="9.92"/>
    <n v="7.33"/>
    <n v="1.78"/>
    <n v="9.11"/>
    <n v="7.93"/>
    <n v="1.18"/>
    <n v="8.8800000000000008"/>
    <n v="0"/>
    <n v="0.23"/>
    <x v="0"/>
    <m/>
    <m/>
    <n v="4"/>
    <n v="0"/>
  </r>
  <r>
    <s v="RX003676"/>
    <d v="2024-08-10T00:00:00"/>
    <s v="PT0020"/>
    <s v="DR005"/>
    <s v="Dr. Lisa Johnson"/>
    <s v="Oncology"/>
    <s v="RX004"/>
    <s v="Health Plus Pharmacy"/>
    <s v="Cambridge"/>
    <s v="MA"/>
    <s v="00085-1234-01"/>
    <m/>
    <x v="4"/>
    <s v="ACE Inhibitor"/>
    <n v="90"/>
    <n v="94"/>
    <x v="0"/>
    <n v="1"/>
    <n v="0"/>
    <s v="MCR001"/>
    <x v="5"/>
    <s v="GOVERNMENT"/>
    <s v="MAC"/>
    <n v="8.5"/>
    <n v="6.8"/>
    <n v="5.12"/>
    <n v="1.77"/>
    <n v="6.89"/>
    <n v="5.51"/>
    <n v="1.38"/>
    <n v="6.43"/>
    <n v="0"/>
    <n v="0.45"/>
    <x v="0"/>
    <m/>
    <m/>
    <n v="5"/>
    <n v="0"/>
  </r>
  <r>
    <s v="RX003677"/>
    <d v="2023-02-17T00:00:00"/>
    <s v="PT0103"/>
    <s v="DR005"/>
    <s v="Dr. Lisa Johnson"/>
    <s v="Oncology"/>
    <s v="RX001"/>
    <s v="Main St Pharmacy"/>
    <s v="Boston"/>
    <s v="MA"/>
    <s v="61269-0435-01"/>
    <m/>
    <x v="14"/>
    <s v="Biguanide"/>
    <n v="90"/>
    <n v="87"/>
    <x v="0"/>
    <n v="1"/>
    <n v="0"/>
    <s v="MCD001"/>
    <x v="4"/>
    <s v="GOVERNMENT"/>
    <s v="NADAC"/>
    <n v="12.4"/>
    <n v="9.92"/>
    <n v="9.42"/>
    <n v="0.05"/>
    <n v="9.4700000000000006"/>
    <n v="6.82"/>
    <n v="2.65"/>
    <n v="8.8000000000000007"/>
    <n v="0"/>
    <n v="0.67"/>
    <x v="0"/>
    <m/>
    <m/>
    <n v="1"/>
    <n v="0"/>
  </r>
  <r>
    <s v="RX003678"/>
    <d v="2023-07-03T00:00:00"/>
    <s v="PT0025"/>
    <s v="DR001"/>
    <s v="Dr. Sarah Chen"/>
    <s v="Internal Medicine"/>
    <s v="RX003"/>
    <s v="Community Care Pharmacy"/>
    <s v="Worcester"/>
    <s v="MA"/>
    <s v="00169-4170-43"/>
    <s v="Ozempic 0.5mg"/>
    <x v="9"/>
    <s v="GLP-1"/>
    <n v="90"/>
    <n v="86"/>
    <x v="1"/>
    <n v="4"/>
    <n v="0"/>
    <s v="PBM002"/>
    <x v="2"/>
    <s v="COMMERCIAL"/>
    <s v="MAC"/>
    <n v="936"/>
    <n v="795.6"/>
    <n v="2347.9"/>
    <n v="1.79"/>
    <n v="2349.69"/>
    <n v="1997.24"/>
    <n v="352.45"/>
    <n v="2148.6"/>
    <n v="0"/>
    <n v="201.09"/>
    <x v="0"/>
    <m/>
    <m/>
    <n v="4"/>
    <n v="0"/>
  </r>
  <r>
    <s v="RX003679"/>
    <d v="2024-02-27T00:00:00"/>
    <s v="PT0026"/>
    <s v="DR002"/>
    <s v="Dr. Michael Torres"/>
    <s v="Cardiology"/>
    <s v="RX002"/>
    <s v="Westside Rx"/>
    <s v="Springfield"/>
    <s v="MA"/>
    <s v="00006-0021-31"/>
    <s v="Januvia 100mg"/>
    <x v="15"/>
    <s v="DPP-4"/>
    <n v="30"/>
    <n v="31"/>
    <x v="1"/>
    <n v="3"/>
    <n v="0"/>
    <s v="PBM002"/>
    <x v="2"/>
    <s v="COMMERCIAL"/>
    <s v="MAC"/>
    <n v="492"/>
    <n v="418.2"/>
    <n v="420.88"/>
    <n v="1.79"/>
    <n v="422.67"/>
    <n v="359.27"/>
    <n v="63.4"/>
    <n v="377.96"/>
    <n v="0"/>
    <n v="44.72"/>
    <x v="0"/>
    <m/>
    <m/>
    <n v="4"/>
    <n v="0"/>
  </r>
  <r>
    <s v="RX003680"/>
    <d v="2024-07-17T00:00:00"/>
    <s v="PT0011"/>
    <s v="DR004"/>
    <s v="Dr. James Williams"/>
    <s v="Primary Care"/>
    <s v="RX004"/>
    <s v="Health Plus Pharmacy"/>
    <s v="Cambridge"/>
    <s v="MA"/>
    <s v="00591-3622-19"/>
    <m/>
    <x v="12"/>
    <s v="PPI"/>
    <n v="30"/>
    <n v="30"/>
    <x v="0"/>
    <n v="1"/>
    <n v="0"/>
    <s v="PBM002"/>
    <x v="2"/>
    <s v="COMMERCIAL"/>
    <s v="MAC"/>
    <n v="6.9"/>
    <n v="5.52"/>
    <n v="0"/>
    <n v="0"/>
    <n v="0"/>
    <n v="0"/>
    <n v="0"/>
    <n v="0"/>
    <n v="0"/>
    <n v="0"/>
    <x v="1"/>
    <n v="65"/>
    <s v="Patient Not Covered"/>
    <n v="9"/>
    <n v="1"/>
  </r>
  <r>
    <s v="RX003681"/>
    <d v="2023-06-29T00:00:00"/>
    <s v="PT0054"/>
    <s v="DR002"/>
    <s v="Dr. Michael Torres"/>
    <s v="Cardiology"/>
    <s v="RX002"/>
    <s v="Westside Rx"/>
    <s v="Springfield"/>
    <s v="MA"/>
    <s v="00003-0894-20"/>
    <s v="Eliquis 5mg"/>
    <x v="10"/>
    <s v="Anticoagulant"/>
    <n v="30"/>
    <n v="30"/>
    <x v="1"/>
    <n v="3"/>
    <n v="0"/>
    <s v="PBM003"/>
    <x v="3"/>
    <s v="COMMERCIAL"/>
    <s v="MAC"/>
    <n v="594"/>
    <n v="504.9"/>
    <n v="502.82"/>
    <n v="1.78"/>
    <n v="504.6"/>
    <n v="444.04"/>
    <n v="60.55"/>
    <n v="480.35"/>
    <n v="0"/>
    <n v="24.25"/>
    <x v="0"/>
    <m/>
    <m/>
    <n v="6"/>
    <n v="0"/>
  </r>
  <r>
    <s v="RX003682"/>
    <d v="2024-03-31T00:00:00"/>
    <s v="PT0013"/>
    <s v="DR003"/>
    <s v="Dr. Priya Patel"/>
    <s v="Endocrinology"/>
    <s v="RX001"/>
    <s v="Main St Pharmacy"/>
    <s v="Boston"/>
    <s v="MA"/>
    <s v="00007-4102-20"/>
    <s v="Plavix 75mg"/>
    <x v="0"/>
    <s v="Antiplatelet"/>
    <n v="90"/>
    <n v="88"/>
    <x v="1"/>
    <n v="2"/>
    <n v="0"/>
    <s v="PBM001"/>
    <x v="0"/>
    <s v="COMMERCIAL"/>
    <s v="MAC"/>
    <n v="174"/>
    <n v="147.9"/>
    <n v="445.25"/>
    <n v="1.78"/>
    <n v="447.03"/>
    <n v="388.91"/>
    <n v="58.11"/>
    <n v="418.54"/>
    <n v="0"/>
    <n v="28.49"/>
    <x v="0"/>
    <m/>
    <m/>
    <n v="8"/>
    <n v="0"/>
  </r>
  <r>
    <s v="RX003683"/>
    <d v="2023-07-06T00:00:00"/>
    <s v="PT0087"/>
    <s v="DR001"/>
    <s v="Dr. Sarah Chen"/>
    <s v="Internal Medicine"/>
    <s v="RX004"/>
    <s v="Health Plus Pharmacy"/>
    <s v="Cambridge"/>
    <s v="MA"/>
    <s v="00085-1234-01"/>
    <m/>
    <x v="4"/>
    <s v="ACE Inhibitor"/>
    <n v="90"/>
    <n v="90"/>
    <x v="0"/>
    <n v="1"/>
    <n v="0"/>
    <s v="MCR001"/>
    <x v="5"/>
    <s v="GOVERNMENT"/>
    <s v="MAC"/>
    <n v="8.5"/>
    <n v="6.8"/>
    <n v="4.3"/>
    <n v="1.77"/>
    <n v="6.07"/>
    <n v="4.8600000000000003"/>
    <n v="1.21"/>
    <n v="6.16"/>
    <n v="0"/>
    <n v="-0.09"/>
    <x v="0"/>
    <m/>
    <m/>
    <n v="9"/>
    <n v="0"/>
  </r>
  <r>
    <s v="RX003684"/>
    <d v="2024-05-08T00:00:00"/>
    <s v="PT0051"/>
    <s v="DR001"/>
    <s v="Dr. Sarah Chen"/>
    <s v="Internal Medicine"/>
    <s v="RX003"/>
    <s v="Community Care Pharmacy"/>
    <s v="Worcester"/>
    <s v="MA"/>
    <s v="50458-0579-30"/>
    <s v="Xarelto 20mg"/>
    <x v="13"/>
    <s v="Anticoagulant"/>
    <n v="30"/>
    <n v="30"/>
    <x v="1"/>
    <n v="3"/>
    <n v="0"/>
    <s v="CASH"/>
    <x v="6"/>
    <s v="CASH"/>
    <s v="AWP"/>
    <n v="558"/>
    <n v="474.3"/>
    <n v="502.2"/>
    <n v="0"/>
    <n v="502.2"/>
    <n v="0"/>
    <n v="502.2"/>
    <n v="457.42"/>
    <n v="0"/>
    <n v="44.78"/>
    <x v="0"/>
    <m/>
    <m/>
    <n v="8"/>
    <n v="0"/>
  </r>
  <r>
    <s v="RX003685"/>
    <d v="2023-10-25T00:00:00"/>
    <s v="PT0035"/>
    <s v="DR005"/>
    <s v="Dr. Lisa Johnson"/>
    <s v="Oncology"/>
    <s v="RX001"/>
    <s v="Main St Pharmacy"/>
    <s v="Boston"/>
    <s v="MA"/>
    <s v="00169-4302-12"/>
    <s v="Ozempic 1mg"/>
    <x v="8"/>
    <s v="GLP-1"/>
    <n v="30"/>
    <n v="29"/>
    <x v="1"/>
    <n v="4"/>
    <n v="0"/>
    <s v="CASH"/>
    <x v="6"/>
    <s v="CASH"/>
    <s v="AWP"/>
    <n v="936"/>
    <n v="795.6"/>
    <n v="842.4"/>
    <n v="0"/>
    <n v="842.4"/>
    <n v="0"/>
    <n v="842.4"/>
    <n v="748.96"/>
    <n v="0"/>
    <n v="93.44"/>
    <x v="2"/>
    <m/>
    <m/>
    <n v="1"/>
    <n v="0"/>
  </r>
  <r>
    <s v="RX003686"/>
    <d v="2024-01-06T00:00:00"/>
    <s v="PT0051"/>
    <s v="DR001"/>
    <s v="Dr. Sarah Chen"/>
    <s v="Internal Medicine"/>
    <s v="RX003"/>
    <s v="Community Care Pharmacy"/>
    <s v="Worcester"/>
    <s v="MA"/>
    <s v="68382-0035-01"/>
    <m/>
    <x v="2"/>
    <s v="CCB"/>
    <n v="30"/>
    <n v="31"/>
    <x v="0"/>
    <n v="1"/>
    <n v="2"/>
    <s v="PBM001"/>
    <x v="0"/>
    <s v="COMMERCIAL"/>
    <s v="MAC"/>
    <n v="7.2"/>
    <n v="5.76"/>
    <n v="4.4800000000000004"/>
    <n v="1.78"/>
    <n v="6.26"/>
    <n v="5.45"/>
    <n v="1"/>
    <n v="5.34"/>
    <n v="0"/>
    <n v="0.92"/>
    <x v="0"/>
    <m/>
    <m/>
    <n v="3"/>
    <n v="0"/>
  </r>
  <r>
    <s v="RX003687"/>
    <d v="2024-05-31T00:00:00"/>
    <s v="PT0056"/>
    <s v="DR002"/>
    <s v="Dr. Michael Torres"/>
    <s v="Cardiology"/>
    <s v="RX001"/>
    <s v="Main St Pharmacy"/>
    <s v="Boston"/>
    <s v="MA"/>
    <s v="00169-4170-43"/>
    <s v="Ozempic 0.5mg"/>
    <x v="9"/>
    <s v="GLP-1"/>
    <n v="30"/>
    <n v="30"/>
    <x v="1"/>
    <n v="4"/>
    <n v="1"/>
    <s v="MCD001"/>
    <x v="4"/>
    <s v="GOVERNMENT"/>
    <s v="NADAC"/>
    <n v="936"/>
    <n v="795.6"/>
    <n v="755.82"/>
    <n v="3.78"/>
    <n v="759.6"/>
    <n v="546.91"/>
    <n v="212.69"/>
    <n v="728.9"/>
    <n v="0"/>
    <n v="30.7"/>
    <x v="0"/>
    <m/>
    <m/>
    <n v="5"/>
    <n v="0"/>
  </r>
  <r>
    <s v="RX003688"/>
    <d v="2024-01-30T00:00:00"/>
    <s v="PT0089"/>
    <s v="DR001"/>
    <s v="Dr. Sarah Chen"/>
    <s v="Internal Medicine"/>
    <s v="RX001"/>
    <s v="Main St Pharmacy"/>
    <s v="Boston"/>
    <s v="MA"/>
    <s v="00591-3622-19"/>
    <m/>
    <x v="12"/>
    <s v="PPI"/>
    <n v="90"/>
    <n v="89"/>
    <x v="0"/>
    <n v="1"/>
    <n v="2"/>
    <s v="PBM002"/>
    <x v="2"/>
    <s v="COMMERCIAL"/>
    <s v="MAC"/>
    <n v="6.9"/>
    <n v="5.52"/>
    <n v="0"/>
    <n v="0"/>
    <n v="0"/>
    <n v="0"/>
    <n v="0"/>
    <n v="0"/>
    <n v="0"/>
    <n v="0"/>
    <x v="1"/>
    <n v="88"/>
    <s v="DUR Reject Error"/>
    <n v="1"/>
    <n v="0"/>
  </r>
  <r>
    <s v="RX003689"/>
    <d v="2024-02-17T00:00:00"/>
    <s v="PT0003"/>
    <s v="DR005"/>
    <s v="Dr. Lisa Johnson"/>
    <s v="Oncology"/>
    <s v="RX002"/>
    <s v="Westside Rx"/>
    <s v="Springfield"/>
    <s v="MA"/>
    <s v="00093-0892-01"/>
    <m/>
    <x v="0"/>
    <s v="Antiplatelet"/>
    <n v="30"/>
    <n v="29"/>
    <x v="0"/>
    <n v="1"/>
    <n v="0"/>
    <s v="MCR001"/>
    <x v="5"/>
    <s v="GOVERNMENT"/>
    <s v="MAC"/>
    <n v="14.8"/>
    <n v="11.84"/>
    <n v="7.37"/>
    <n v="1.77"/>
    <n v="9.14"/>
    <n v="7.31"/>
    <n v="1.83"/>
    <n v="10.63"/>
    <n v="0"/>
    <n v="-1.49"/>
    <x v="0"/>
    <m/>
    <m/>
    <n v="0"/>
    <n v="0"/>
  </r>
  <r>
    <s v="RX003690"/>
    <d v="2023-12-05T00:00:00"/>
    <s v="PT0070"/>
    <s v="DR004"/>
    <s v="Dr. James Williams"/>
    <s v="Primary Care"/>
    <s v="RX002"/>
    <s v="Westside Rx"/>
    <s v="Springfield"/>
    <s v="MA"/>
    <s v="68382-0035-01"/>
    <m/>
    <x v="2"/>
    <s v="CCB"/>
    <n v="30"/>
    <n v="31"/>
    <x v="0"/>
    <n v="1"/>
    <n v="1"/>
    <s v="CASH"/>
    <x v="6"/>
    <s v="CASH"/>
    <s v="AWP"/>
    <n v="7.2"/>
    <n v="5.76"/>
    <n v="0"/>
    <n v="0"/>
    <n v="0"/>
    <n v="0"/>
    <n v="0"/>
    <n v="0"/>
    <n v="0"/>
    <n v="0"/>
    <x v="1"/>
    <n v="65"/>
    <s v="Patient Not Covered"/>
    <n v="8"/>
    <n v="0"/>
  </r>
  <r>
    <s v="RX003691"/>
    <d v="2023-11-03T00:00:00"/>
    <s v="PT0034"/>
    <s v="DR005"/>
    <s v="Dr. Lisa Johnson"/>
    <s v="Oncology"/>
    <s v="RX003"/>
    <s v="Community Care Pharmacy"/>
    <s v="Worcester"/>
    <s v="MA"/>
    <s v="00085-1234-01"/>
    <m/>
    <x v="4"/>
    <s v="ACE Inhibitor"/>
    <n v="90"/>
    <n v="90"/>
    <x v="0"/>
    <n v="1"/>
    <n v="1"/>
    <s v="PBM001"/>
    <x v="0"/>
    <s v="COMMERCIAL"/>
    <s v="MAC"/>
    <n v="8.5"/>
    <n v="6.8"/>
    <n v="5.27"/>
    <n v="1.78"/>
    <n v="7.05"/>
    <n v="6.14"/>
    <n v="1"/>
    <n v="6.1"/>
    <n v="0"/>
    <n v="0.95"/>
    <x v="0"/>
    <m/>
    <m/>
    <n v="1"/>
    <n v="1"/>
  </r>
  <r>
    <s v="RX003692"/>
    <d v="2024-03-10T00:00:00"/>
    <s v="PT0080"/>
    <s v="DR001"/>
    <s v="Dr. Sarah Chen"/>
    <s v="Internal Medicine"/>
    <s v="RX004"/>
    <s v="Health Plus Pharmacy"/>
    <s v="Cambridge"/>
    <s v="MA"/>
    <s v="68382-0035-01"/>
    <m/>
    <x v="2"/>
    <s v="CCB"/>
    <n v="30"/>
    <n v="31"/>
    <x v="0"/>
    <n v="1"/>
    <n v="0"/>
    <s v="CASH"/>
    <x v="6"/>
    <s v="CASH"/>
    <s v="AWP"/>
    <n v="7.2"/>
    <n v="5.76"/>
    <n v="6.48"/>
    <n v="0"/>
    <n v="6.48"/>
    <n v="0"/>
    <n v="6.48"/>
    <n v="5.07"/>
    <n v="0"/>
    <n v="1.41"/>
    <x v="0"/>
    <m/>
    <m/>
    <n v="4"/>
    <n v="1"/>
  </r>
  <r>
    <s v="RX003693"/>
    <d v="2023-05-08T00:00:00"/>
    <s v="PT0072"/>
    <s v="DR003"/>
    <s v="Dr. Priya Patel"/>
    <s v="Endocrinology"/>
    <s v="RX001"/>
    <s v="Main St Pharmacy"/>
    <s v="Boston"/>
    <s v="MA"/>
    <s v="00007-4102-20"/>
    <s v="Plavix 75mg"/>
    <x v="0"/>
    <s v="Antiplatelet"/>
    <n v="30"/>
    <n v="29"/>
    <x v="1"/>
    <n v="2"/>
    <n v="1"/>
    <s v="MCR001"/>
    <x v="5"/>
    <s v="GOVERNMENT"/>
    <s v="MAC"/>
    <n v="174"/>
    <n v="147.9"/>
    <n v="148.91999999999999"/>
    <n v="1.77"/>
    <n v="150.69"/>
    <n v="120.55"/>
    <n v="30.14"/>
    <n v="140.63999999999999"/>
    <n v="6.04"/>
    <n v="4.01"/>
    <x v="0"/>
    <m/>
    <m/>
    <n v="10"/>
    <n v="0"/>
  </r>
  <r>
    <s v="RX003694"/>
    <d v="2024-02-29T00:00:00"/>
    <s v="PT0058"/>
    <s v="DR002"/>
    <s v="Dr. Michael Torres"/>
    <s v="Cardiology"/>
    <s v="RX004"/>
    <s v="Health Plus Pharmacy"/>
    <s v="Cambridge"/>
    <s v="MA"/>
    <s v="00093-0892-01"/>
    <m/>
    <x v="0"/>
    <s v="Antiplatelet"/>
    <n v="30"/>
    <n v="28"/>
    <x v="0"/>
    <n v="1"/>
    <n v="1"/>
    <s v="PBM004"/>
    <x v="1"/>
    <s v="COMMERCIAL"/>
    <s v="MAC"/>
    <n v="14.8"/>
    <n v="11.84"/>
    <n v="7.02"/>
    <n v="1.8"/>
    <n v="8.82"/>
    <n v="7.41"/>
    <n v="1.41"/>
    <n v="10.86"/>
    <n v="0"/>
    <n v="-2.04"/>
    <x v="0"/>
    <m/>
    <m/>
    <n v="11"/>
    <n v="0"/>
  </r>
  <r>
    <s v="RX003695"/>
    <d v="2024-02-12T00:00:00"/>
    <s v="PT0011"/>
    <s v="DR005"/>
    <s v="Dr. Lisa Johnson"/>
    <s v="Oncology"/>
    <s v="RX002"/>
    <s v="Westside Rx"/>
    <s v="Springfield"/>
    <s v="MA"/>
    <s v="00591-3622-19"/>
    <m/>
    <x v="12"/>
    <s v="PPI"/>
    <n v="90"/>
    <n v="89"/>
    <x v="0"/>
    <n v="1"/>
    <n v="1"/>
    <s v="PBM002"/>
    <x v="2"/>
    <s v="COMMERCIAL"/>
    <s v="MAC"/>
    <n v="6.9"/>
    <n v="5.52"/>
    <n v="10.16"/>
    <n v="1.79"/>
    <n v="11.95"/>
    <n v="10.16"/>
    <n v="1.79"/>
    <n v="15.37"/>
    <n v="0"/>
    <n v="-3.43"/>
    <x v="0"/>
    <m/>
    <m/>
    <n v="5"/>
    <n v="0"/>
  </r>
  <r>
    <s v="RX003696"/>
    <d v="2024-10-28T00:00:00"/>
    <s v="PT0056"/>
    <s v="DR005"/>
    <s v="Dr. Lisa Johnson"/>
    <s v="Oncology"/>
    <s v="RX004"/>
    <s v="Health Plus Pharmacy"/>
    <s v="Cambridge"/>
    <s v="MA"/>
    <s v="00006-0021-31"/>
    <s v="Januvia 100mg"/>
    <x v="15"/>
    <s v="DPP-4"/>
    <n v="30"/>
    <n v="30"/>
    <x v="1"/>
    <n v="3"/>
    <n v="0"/>
    <s v="PBM004"/>
    <x v="1"/>
    <s v="COMMERCIAL"/>
    <s v="MAC"/>
    <n v="492"/>
    <n v="418.2"/>
    <n v="414.22"/>
    <n v="1.8"/>
    <n v="416.02"/>
    <n v="349.46"/>
    <n v="66.56"/>
    <n v="398.62"/>
    <n v="0"/>
    <n v="17.399999999999999"/>
    <x v="0"/>
    <m/>
    <m/>
    <n v="8"/>
    <n v="0"/>
  </r>
  <r>
    <s v="RX003697"/>
    <d v="2023-05-06T00:00:00"/>
    <s v="PT0078"/>
    <s v="DR004"/>
    <s v="Dr. James Williams"/>
    <s v="Primary Care"/>
    <s v="RX004"/>
    <s v="Health Plus Pharmacy"/>
    <s v="Cambridge"/>
    <s v="MA"/>
    <s v="00093-7193-98"/>
    <m/>
    <x v="3"/>
    <s v="Statin"/>
    <n v="30"/>
    <n v="30"/>
    <x v="0"/>
    <n v="1"/>
    <n v="0"/>
    <s v="PBM001"/>
    <x v="0"/>
    <s v="COMMERCIAL"/>
    <s v="MAC"/>
    <n v="18.2"/>
    <n v="14.56"/>
    <n v="10.84"/>
    <n v="1.78"/>
    <n v="12.62"/>
    <n v="10.98"/>
    <n v="1.64"/>
    <n v="13.52"/>
    <n v="0"/>
    <n v="-0.89"/>
    <x v="0"/>
    <m/>
    <m/>
    <n v="7"/>
    <n v="0"/>
  </r>
  <r>
    <s v="RX003698"/>
    <d v="2023-04-14T00:00:00"/>
    <s v="PT0044"/>
    <s v="DR003"/>
    <s v="Dr. Priya Patel"/>
    <s v="Endocrinology"/>
    <s v="RX002"/>
    <s v="Westside Rx"/>
    <s v="Springfield"/>
    <s v="MA"/>
    <s v="00071-0155-23"/>
    <s v="Lipitor"/>
    <x v="3"/>
    <s v="Statin"/>
    <n v="30"/>
    <n v="30"/>
    <x v="1"/>
    <n v="2"/>
    <n v="0"/>
    <s v="PBM003"/>
    <x v="3"/>
    <s v="COMMERCIAL"/>
    <s v="MAC"/>
    <n v="185.4"/>
    <n v="157.59"/>
    <n v="154.83000000000001"/>
    <n v="1.78"/>
    <n v="156.61000000000001"/>
    <n v="137.81"/>
    <n v="18.79"/>
    <n v="139.74"/>
    <n v="0"/>
    <n v="16.87"/>
    <x v="0"/>
    <m/>
    <m/>
    <n v="2"/>
    <n v="0"/>
  </r>
  <r>
    <s v="RX003699"/>
    <d v="2024-04-30T00:00:00"/>
    <s v="PT0040"/>
    <s v="DR005"/>
    <s v="Dr. Lisa Johnson"/>
    <s v="Oncology"/>
    <s v="RX004"/>
    <s v="Health Plus Pharmacy"/>
    <s v="Cambridge"/>
    <s v="MA"/>
    <s v="61269-0435-01"/>
    <m/>
    <x v="14"/>
    <s v="Biguanide"/>
    <n v="90"/>
    <n v="93"/>
    <x v="0"/>
    <n v="1"/>
    <n v="0"/>
    <s v="PBM001"/>
    <x v="0"/>
    <s v="COMMERCIAL"/>
    <s v="MAC"/>
    <n v="12.4"/>
    <n v="9.92"/>
    <n v="0"/>
    <n v="0"/>
    <n v="0"/>
    <n v="0"/>
    <n v="0"/>
    <n v="0"/>
    <n v="0"/>
    <n v="0"/>
    <x v="1"/>
    <n v="75"/>
    <s v="Prior Authorization Required"/>
    <n v="7"/>
    <n v="0"/>
  </r>
  <r>
    <s v="RX003700"/>
    <d v="2024-04-23T00:00:00"/>
    <s v="PT0031"/>
    <s v="DR002"/>
    <s v="Dr. Michael Torres"/>
    <s v="Cardiology"/>
    <s v="RX003"/>
    <s v="Community Care Pharmacy"/>
    <s v="Worcester"/>
    <s v="MA"/>
    <s v="00007-4102-20"/>
    <s v="Plavix 75mg"/>
    <x v="0"/>
    <s v="Antiplatelet"/>
    <n v="90"/>
    <n v="87"/>
    <x v="1"/>
    <n v="2"/>
    <n v="0"/>
    <s v="PBM001"/>
    <x v="0"/>
    <s v="COMMERCIAL"/>
    <s v="MAC"/>
    <n v="174"/>
    <n v="147.9"/>
    <n v="434.62"/>
    <n v="1.78"/>
    <n v="436.4"/>
    <n v="379.67"/>
    <n v="56.73"/>
    <n v="403.37"/>
    <n v="0"/>
    <n v="33.04"/>
    <x v="0"/>
    <m/>
    <m/>
    <n v="2"/>
    <n v="0"/>
  </r>
  <r>
    <s v="RX003701"/>
    <d v="2024-03-31T00:00:00"/>
    <s v="PT0031"/>
    <s v="DR003"/>
    <s v="Dr. Priya Patel"/>
    <s v="Endocrinology"/>
    <s v="RX004"/>
    <s v="Health Plus Pharmacy"/>
    <s v="Cambridge"/>
    <s v="MA"/>
    <s v="00173-0682-20"/>
    <s v="Advair Diskus 250/50"/>
    <x v="1"/>
    <s v="ICS/LABA"/>
    <n v="30"/>
    <n v="28"/>
    <x v="1"/>
    <n v="3"/>
    <n v="0"/>
    <s v="MCD001"/>
    <x v="4"/>
    <s v="GOVERNMENT"/>
    <s v="NADAC"/>
    <n v="384"/>
    <n v="326.39999999999998"/>
    <n v="310.08"/>
    <n v="1.55"/>
    <n v="311.63"/>
    <n v="224.37"/>
    <n v="87.26"/>
    <n v="289.2"/>
    <n v="0"/>
    <n v="22.43"/>
    <x v="0"/>
    <m/>
    <m/>
    <n v="6"/>
    <n v="0"/>
  </r>
  <r>
    <s v="RX003702"/>
    <d v="2023-05-25T00:00:00"/>
    <s v="PT0039"/>
    <s v="DR002"/>
    <s v="Dr. Michael Torres"/>
    <s v="Cardiology"/>
    <s v="RX003"/>
    <s v="Community Care Pharmacy"/>
    <s v="Worcester"/>
    <s v="MA"/>
    <s v="00093-0892-01"/>
    <m/>
    <x v="0"/>
    <s v="Antiplatelet"/>
    <n v="30"/>
    <n v="31"/>
    <x v="0"/>
    <n v="1"/>
    <n v="0"/>
    <s v="CASH"/>
    <x v="6"/>
    <s v="CASH"/>
    <s v="AWP"/>
    <n v="14.8"/>
    <n v="11.84"/>
    <n v="13.32"/>
    <n v="0"/>
    <n v="13.32"/>
    <n v="0"/>
    <n v="13.32"/>
    <n v="10.51"/>
    <n v="0"/>
    <n v="2.81"/>
    <x v="0"/>
    <m/>
    <m/>
    <n v="9"/>
    <n v="1"/>
  </r>
  <r>
    <s v="RX003703"/>
    <d v="2023-05-01T00:00:00"/>
    <s v="PT0044"/>
    <s v="DR005"/>
    <s v="Dr. Lisa Johnson"/>
    <s v="Oncology"/>
    <s v="RX003"/>
    <s v="Community Care Pharmacy"/>
    <s v="Worcester"/>
    <s v="MA"/>
    <s v="00169-4170-43"/>
    <s v="Ozempic 0.5mg"/>
    <x v="9"/>
    <s v="GLP-1"/>
    <n v="30"/>
    <n v="29"/>
    <x v="1"/>
    <n v="4"/>
    <n v="1"/>
    <s v="CASH"/>
    <x v="6"/>
    <s v="CASH"/>
    <s v="AWP"/>
    <n v="936"/>
    <n v="795.6"/>
    <n v="842.4"/>
    <n v="0"/>
    <n v="842.4"/>
    <n v="0"/>
    <n v="842.4"/>
    <n v="727.41"/>
    <n v="0"/>
    <n v="114.99"/>
    <x v="0"/>
    <m/>
    <m/>
    <n v="7"/>
    <n v="1"/>
  </r>
  <r>
    <s v="RX003704"/>
    <d v="2023-03-27T00:00:00"/>
    <s v="PT0066"/>
    <s v="DR003"/>
    <s v="Dr. Priya Patel"/>
    <s v="Endocrinology"/>
    <s v="RX002"/>
    <s v="Westside Rx"/>
    <s v="Springfield"/>
    <s v="MA"/>
    <s v="00085-1234-01"/>
    <m/>
    <x v="4"/>
    <s v="ACE Inhibitor"/>
    <n v="90"/>
    <n v="92"/>
    <x v="0"/>
    <n v="1"/>
    <n v="0"/>
    <s v="PBM002"/>
    <x v="2"/>
    <s v="COMMERCIAL"/>
    <s v="MAC"/>
    <n v="8.5"/>
    <n v="6.8"/>
    <n v="4.25"/>
    <n v="1.79"/>
    <n v="6.04"/>
    <n v="5.14"/>
    <n v="1"/>
    <n v="6.09"/>
    <n v="0"/>
    <n v="-0.04"/>
    <x v="0"/>
    <m/>
    <m/>
    <n v="5"/>
    <n v="0"/>
  </r>
  <r>
    <s v="RX003705"/>
    <d v="2024-09-01T00:00:00"/>
    <s v="PT0109"/>
    <s v="DR002"/>
    <s v="Dr. Michael Torres"/>
    <s v="Cardiology"/>
    <s v="RX003"/>
    <s v="Community Care Pharmacy"/>
    <s v="Worcester"/>
    <s v="MA"/>
    <s v="00591-3622-19"/>
    <m/>
    <x v="12"/>
    <s v="PPI"/>
    <n v="30"/>
    <n v="29"/>
    <x v="0"/>
    <n v="1"/>
    <n v="2"/>
    <s v="PBM003"/>
    <x v="3"/>
    <s v="COMMERCIAL"/>
    <s v="MAC"/>
    <n v="6.9"/>
    <n v="5.52"/>
    <n v="3.33"/>
    <n v="1.78"/>
    <n v="5.1100000000000003"/>
    <n v="4.5"/>
    <n v="1"/>
    <n v="4.9800000000000004"/>
    <n v="0"/>
    <n v="0.12"/>
    <x v="0"/>
    <m/>
    <m/>
    <n v="8"/>
    <n v="1"/>
  </r>
  <r>
    <s v="RX003706"/>
    <d v="2024-05-23T00:00:00"/>
    <s v="PT0037"/>
    <s v="DR005"/>
    <s v="Dr. Lisa Johnson"/>
    <s v="Oncology"/>
    <s v="RX001"/>
    <s v="Main St Pharmacy"/>
    <s v="Boston"/>
    <s v="MA"/>
    <s v="00093-0892-01"/>
    <m/>
    <x v="0"/>
    <s v="Antiplatelet"/>
    <n v="90"/>
    <n v="86"/>
    <x v="0"/>
    <n v="1"/>
    <n v="0"/>
    <s v="PBM002"/>
    <x v="2"/>
    <s v="COMMERCIAL"/>
    <s v="MAC"/>
    <n v="14.8"/>
    <n v="11.84"/>
    <n v="22.15"/>
    <n v="1.79"/>
    <n v="23.94"/>
    <n v="20.350000000000001"/>
    <n v="3.59"/>
    <n v="34.31"/>
    <n v="0"/>
    <n v="-10.37"/>
    <x v="0"/>
    <m/>
    <m/>
    <n v="11"/>
    <n v="0"/>
  </r>
  <r>
    <s v="RX003707"/>
    <d v="2024-04-16T00:00:00"/>
    <s v="PT0114"/>
    <s v="DR003"/>
    <s v="Dr. Priya Patel"/>
    <s v="Endocrinology"/>
    <s v="RX003"/>
    <s v="Community Care Pharmacy"/>
    <s v="Worcester"/>
    <s v="MA"/>
    <s v="61269-0435-01"/>
    <m/>
    <x v="14"/>
    <s v="Biguanide"/>
    <n v="90"/>
    <n v="88"/>
    <x v="0"/>
    <n v="1"/>
    <n v="0"/>
    <s v="PBM001"/>
    <x v="0"/>
    <s v="COMMERCIAL"/>
    <s v="MAC"/>
    <n v="12.4"/>
    <n v="9.92"/>
    <n v="5.48"/>
    <n v="1.78"/>
    <n v="7.26"/>
    <n v="6.31"/>
    <n v="1"/>
    <n v="9.57"/>
    <n v="0"/>
    <n v="-2.3199999999999998"/>
    <x v="0"/>
    <m/>
    <m/>
    <n v="7"/>
    <n v="0"/>
  </r>
  <r>
    <s v="RX003708"/>
    <d v="2023-04-15T00:00:00"/>
    <s v="PT0081"/>
    <s v="DR003"/>
    <s v="Dr. Priya Patel"/>
    <s v="Endocrinology"/>
    <s v="RX001"/>
    <s v="Main St Pharmacy"/>
    <s v="Boston"/>
    <s v="MA"/>
    <s v="00074-3799-13"/>
    <s v="Humira Pen 40mg"/>
    <x v="7"/>
    <s v="Biologic"/>
    <n v="28"/>
    <n v="27"/>
    <x v="1"/>
    <n v="5"/>
    <n v="1"/>
    <s v="PBM004"/>
    <x v="1"/>
    <s v="COMMERCIAL"/>
    <s v="MAC"/>
    <n v="7140"/>
    <n v="6069"/>
    <n v="6104.59"/>
    <n v="1.8"/>
    <n v="6106.39"/>
    <n v="5129.37"/>
    <n v="977.02"/>
    <n v="5858.82"/>
    <n v="0"/>
    <n v="247.57"/>
    <x v="0"/>
    <m/>
    <m/>
    <n v="4"/>
    <n v="1"/>
  </r>
  <r>
    <s v="RX003709"/>
    <d v="2023-09-25T00:00:00"/>
    <s v="PT0099"/>
    <s v="DR004"/>
    <s v="Dr. James Williams"/>
    <s v="Primary Care"/>
    <s v="RX002"/>
    <s v="Westside Rx"/>
    <s v="Springfield"/>
    <s v="MA"/>
    <s v="00006-0021-31"/>
    <s v="Januvia 100mg"/>
    <x v="15"/>
    <s v="DPP-4"/>
    <n v="30"/>
    <n v="29"/>
    <x v="1"/>
    <n v="3"/>
    <n v="2"/>
    <s v="MCR001"/>
    <x v="5"/>
    <s v="GOVERNMENT"/>
    <s v="MAC"/>
    <n v="492"/>
    <n v="418.2"/>
    <n v="419.13"/>
    <n v="1.77"/>
    <n v="420.9"/>
    <n v="336.72"/>
    <n v="84.18"/>
    <n v="387.2"/>
    <n v="27.07"/>
    <n v="6.63"/>
    <x v="0"/>
    <m/>
    <m/>
    <n v="4"/>
    <n v="0"/>
  </r>
  <r>
    <s v="RX003710"/>
    <d v="2024-06-10T00:00:00"/>
    <s v="PT0012"/>
    <s v="DR005"/>
    <s v="Dr. Lisa Johnson"/>
    <s v="Oncology"/>
    <s v="RX004"/>
    <s v="Health Plus Pharmacy"/>
    <s v="Cambridge"/>
    <s v="MA"/>
    <s v="00093-0892-01"/>
    <m/>
    <x v="0"/>
    <s v="Antiplatelet"/>
    <n v="30"/>
    <n v="30"/>
    <x v="0"/>
    <n v="1"/>
    <n v="0"/>
    <s v="MCD001"/>
    <x v="4"/>
    <s v="GOVERNMENT"/>
    <s v="NADAC"/>
    <n v="14.8"/>
    <n v="11.84"/>
    <n v="11.25"/>
    <n v="0.06"/>
    <n v="11.3"/>
    <n v="8.14"/>
    <n v="3.17"/>
    <n v="11.37"/>
    <n v="0"/>
    <n v="-7.0000000000000007E-2"/>
    <x v="0"/>
    <m/>
    <m/>
    <n v="9"/>
    <n v="0"/>
  </r>
  <r>
    <s v="RX003711"/>
    <d v="2024-04-08T00:00:00"/>
    <s v="PT0111"/>
    <s v="DR001"/>
    <s v="Dr. Sarah Chen"/>
    <s v="Internal Medicine"/>
    <s v="RX002"/>
    <s v="Westside Rx"/>
    <s v="Springfield"/>
    <s v="MA"/>
    <s v="68382-0035-01"/>
    <m/>
    <x v="2"/>
    <s v="CCB"/>
    <n v="30"/>
    <n v="29"/>
    <x v="0"/>
    <n v="1"/>
    <n v="0"/>
    <s v="MCD001"/>
    <x v="4"/>
    <s v="GOVERNMENT"/>
    <s v="NADAC"/>
    <n v="7.2"/>
    <n v="5.76"/>
    <n v="5.47"/>
    <n v="0.03"/>
    <n v="5.5"/>
    <n v="3.96"/>
    <n v="1.54"/>
    <n v="5.28"/>
    <n v="0"/>
    <n v="0.21"/>
    <x v="0"/>
    <m/>
    <m/>
    <n v="4"/>
    <n v="0"/>
  </r>
  <r>
    <s v="RX003712"/>
    <d v="2023-11-12T00:00:00"/>
    <s v="PT0054"/>
    <s v="DR001"/>
    <s v="Dr. Sarah Chen"/>
    <s v="Internal Medicine"/>
    <s v="RX003"/>
    <s v="Community Care Pharmacy"/>
    <s v="Worcester"/>
    <s v="MA"/>
    <s v="61269-0435-01"/>
    <m/>
    <x v="14"/>
    <s v="Biguanide"/>
    <n v="90"/>
    <n v="92"/>
    <x v="0"/>
    <n v="1"/>
    <n v="1"/>
    <s v="PBM001"/>
    <x v="0"/>
    <s v="COMMERCIAL"/>
    <s v="MAC"/>
    <n v="12.4"/>
    <n v="9.92"/>
    <n v="6.34"/>
    <n v="1.78"/>
    <n v="8.1199999999999992"/>
    <n v="7.06"/>
    <n v="1.06"/>
    <n v="9.58"/>
    <n v="0"/>
    <n v="-1.46"/>
    <x v="0"/>
    <m/>
    <m/>
    <n v="9"/>
    <n v="0"/>
  </r>
  <r>
    <s v="RX003713"/>
    <d v="2024-06-11T00:00:00"/>
    <s v="PT0041"/>
    <s v="DR004"/>
    <s v="Dr. James Williams"/>
    <s v="Primary Care"/>
    <s v="RX001"/>
    <s v="Main St Pharmacy"/>
    <s v="Boston"/>
    <s v="MA"/>
    <s v="61958-0601-01"/>
    <m/>
    <x v="6"/>
    <s v="Biologic"/>
    <n v="28"/>
    <n v="28"/>
    <x v="0"/>
    <n v="4"/>
    <n v="0"/>
    <s v="PBM001"/>
    <x v="0"/>
    <s v="COMMERCIAL"/>
    <s v="MAC"/>
    <n v="4998"/>
    <n v="4248.3"/>
    <n v="3367.51"/>
    <n v="1.78"/>
    <n v="3369.29"/>
    <n v="2931.28"/>
    <n v="438.01"/>
    <n v="3913.78"/>
    <n v="0"/>
    <n v="-544.49"/>
    <x v="0"/>
    <m/>
    <m/>
    <n v="0"/>
    <n v="0"/>
  </r>
  <r>
    <s v="RX003714"/>
    <d v="2023-06-23T00:00:00"/>
    <s v="PT0058"/>
    <s v="DR005"/>
    <s v="Dr. Lisa Johnson"/>
    <s v="Oncology"/>
    <s v="RX003"/>
    <s v="Community Care Pharmacy"/>
    <s v="Worcester"/>
    <s v="MA"/>
    <s v="00173-0682-20"/>
    <s v="Advair Diskus 250/50"/>
    <x v="1"/>
    <s v="ICS/LABA"/>
    <n v="30"/>
    <n v="30"/>
    <x v="1"/>
    <n v="3"/>
    <n v="0"/>
    <s v="PBM001"/>
    <x v="0"/>
    <s v="COMMERCIAL"/>
    <s v="MAC"/>
    <n v="384"/>
    <n v="326.39999999999998"/>
    <n v="319"/>
    <n v="1.78"/>
    <n v="320.77999999999997"/>
    <n v="279.08"/>
    <n v="41.7"/>
    <n v="315.23"/>
    <n v="0"/>
    <n v="5.55"/>
    <x v="0"/>
    <m/>
    <m/>
    <n v="5"/>
    <n v="0"/>
  </r>
  <r>
    <s v="RX003715"/>
    <d v="2024-12-21T00:00:00"/>
    <s v="PT0095"/>
    <s v="DR001"/>
    <s v="Dr. Sarah Chen"/>
    <s v="Internal Medicine"/>
    <s v="RX002"/>
    <s v="Westside Rx"/>
    <s v="Springfield"/>
    <s v="MA"/>
    <s v="00071-0155-23"/>
    <s v="Lipitor"/>
    <x v="3"/>
    <s v="Statin"/>
    <n v="30"/>
    <n v="31"/>
    <x v="1"/>
    <n v="2"/>
    <n v="1"/>
    <s v="PBM003"/>
    <x v="3"/>
    <s v="COMMERCIAL"/>
    <s v="MAC"/>
    <n v="185.4"/>
    <n v="157.59"/>
    <n v="153.99"/>
    <n v="1.78"/>
    <n v="155.77000000000001"/>
    <n v="137.07"/>
    <n v="18.690000000000001"/>
    <n v="152.22999999999999"/>
    <n v="0"/>
    <n v="3.53"/>
    <x v="0"/>
    <m/>
    <m/>
    <n v="1"/>
    <n v="1"/>
  </r>
  <r>
    <s v="RX003716"/>
    <d v="2023-08-28T00:00:00"/>
    <s v="PT0107"/>
    <s v="DR002"/>
    <s v="Dr. Michael Torres"/>
    <s v="Cardiology"/>
    <s v="RX001"/>
    <s v="Main St Pharmacy"/>
    <s v="Boston"/>
    <s v="MA"/>
    <s v="00071-0155-23"/>
    <s v="Lipitor"/>
    <x v="3"/>
    <s v="Statin"/>
    <n v="30"/>
    <n v="29"/>
    <x v="1"/>
    <n v="2"/>
    <n v="2"/>
    <s v="PBM003"/>
    <x v="3"/>
    <s v="COMMERCIAL"/>
    <s v="MAC"/>
    <n v="185.4"/>
    <n v="157.59"/>
    <n v="152.33000000000001"/>
    <n v="1.78"/>
    <n v="154.11000000000001"/>
    <n v="135.61000000000001"/>
    <n v="18.489999999999998"/>
    <n v="147.72999999999999"/>
    <n v="0"/>
    <n v="6.37"/>
    <x v="0"/>
    <m/>
    <m/>
    <n v="10"/>
    <n v="1"/>
  </r>
  <r>
    <s v="RX003717"/>
    <d v="2023-06-06T00:00:00"/>
    <s v="PT0048"/>
    <s v="DR004"/>
    <s v="Dr. James Williams"/>
    <s v="Primary Care"/>
    <s v="RX001"/>
    <s v="Main St Pharmacy"/>
    <s v="Boston"/>
    <s v="MA"/>
    <s v="00093-0892-01"/>
    <m/>
    <x v="0"/>
    <s v="Antiplatelet"/>
    <n v="30"/>
    <n v="30"/>
    <x v="0"/>
    <n v="1"/>
    <n v="0"/>
    <s v="CASH"/>
    <x v="6"/>
    <s v="CASH"/>
    <s v="AWP"/>
    <n v="14.8"/>
    <n v="11.84"/>
    <n v="0"/>
    <n v="0"/>
    <n v="0"/>
    <n v="0"/>
    <n v="0"/>
    <n v="0"/>
    <n v="0"/>
    <n v="0"/>
    <x v="1"/>
    <n v="70"/>
    <s v="Product/Service Not Covered"/>
    <n v="3"/>
    <n v="0"/>
  </r>
  <r>
    <s v="RX003718"/>
    <d v="2023-09-04T00:00:00"/>
    <s v="PT0061"/>
    <s v="DR001"/>
    <s v="Dr. Sarah Chen"/>
    <s v="Internal Medicine"/>
    <s v="RX001"/>
    <s v="Main St Pharmacy"/>
    <s v="Boston"/>
    <s v="MA"/>
    <s v="00093-0892-01"/>
    <m/>
    <x v="0"/>
    <s v="Antiplatelet"/>
    <n v="30"/>
    <n v="31"/>
    <x v="0"/>
    <n v="1"/>
    <n v="0"/>
    <s v="PBM002"/>
    <x v="2"/>
    <s v="COMMERCIAL"/>
    <s v="MAC"/>
    <n v="14.8"/>
    <n v="11.84"/>
    <n v="8.24"/>
    <n v="1.79"/>
    <n v="10.029999999999999"/>
    <n v="8.52"/>
    <n v="1.5"/>
    <n v="11.23"/>
    <n v="0"/>
    <n v="-1.21"/>
    <x v="0"/>
    <m/>
    <m/>
    <n v="7"/>
    <n v="0"/>
  </r>
  <r>
    <s v="RX003719"/>
    <d v="2024-06-30T00:00:00"/>
    <s v="PT0001"/>
    <s v="DR004"/>
    <s v="Dr. James Williams"/>
    <s v="Primary Care"/>
    <s v="RX004"/>
    <s v="Health Plus Pharmacy"/>
    <s v="Cambridge"/>
    <s v="MA"/>
    <s v="00085-1234-01"/>
    <m/>
    <x v="4"/>
    <s v="ACE Inhibitor"/>
    <n v="90"/>
    <n v="91"/>
    <x v="0"/>
    <n v="1"/>
    <n v="1"/>
    <s v="CASH"/>
    <x v="6"/>
    <s v="CASH"/>
    <s v="AWP"/>
    <n v="8.5"/>
    <n v="6.8"/>
    <n v="7.65"/>
    <n v="0"/>
    <n v="7.65"/>
    <n v="0"/>
    <n v="7.65"/>
    <n v="6.13"/>
    <n v="0"/>
    <n v="1.52"/>
    <x v="0"/>
    <m/>
    <m/>
    <n v="9"/>
    <n v="0"/>
  </r>
  <r>
    <s v="RX003720"/>
    <d v="2023-04-17T00:00:00"/>
    <s v="PT0059"/>
    <s v="DR003"/>
    <s v="Dr. Priya Patel"/>
    <s v="Endocrinology"/>
    <s v="RX004"/>
    <s v="Health Plus Pharmacy"/>
    <s v="Cambridge"/>
    <s v="MA"/>
    <s v="00591-3622-19"/>
    <m/>
    <x v="12"/>
    <s v="PPI"/>
    <n v="30"/>
    <n v="29"/>
    <x v="0"/>
    <n v="1"/>
    <n v="0"/>
    <s v="MCR001"/>
    <x v="5"/>
    <s v="GOVERNMENT"/>
    <s v="MAC"/>
    <n v="6.9"/>
    <n v="5.52"/>
    <n v="4.13"/>
    <n v="1.77"/>
    <n v="5.9"/>
    <n v="4.72"/>
    <n v="1.18"/>
    <n v="5.04"/>
    <n v="0"/>
    <n v="0.86"/>
    <x v="0"/>
    <m/>
    <m/>
    <n v="0"/>
    <n v="0"/>
  </r>
  <r>
    <s v="RX003721"/>
    <d v="2024-09-21T00:00:00"/>
    <s v="PT0023"/>
    <s v="DR005"/>
    <s v="Dr. Lisa Johnson"/>
    <s v="Oncology"/>
    <s v="RX003"/>
    <s v="Community Care Pharmacy"/>
    <s v="Worcester"/>
    <s v="MA"/>
    <s v="00093-7193-98"/>
    <m/>
    <x v="3"/>
    <s v="Statin"/>
    <n v="30"/>
    <n v="31"/>
    <x v="0"/>
    <n v="1"/>
    <n v="0"/>
    <s v="PBM004"/>
    <x v="1"/>
    <s v="COMMERCIAL"/>
    <s v="MAC"/>
    <n v="18.2"/>
    <n v="14.56"/>
    <n v="10.57"/>
    <n v="1.8"/>
    <n v="12.37"/>
    <n v="10.39"/>
    <n v="1.98"/>
    <n v="13"/>
    <n v="0"/>
    <n v="-0.63"/>
    <x v="0"/>
    <m/>
    <m/>
    <n v="0"/>
    <n v="0"/>
  </r>
  <r>
    <s v="RX003722"/>
    <d v="2023-05-03T00:00:00"/>
    <s v="PT0097"/>
    <s v="DR005"/>
    <s v="Dr. Lisa Johnson"/>
    <s v="Oncology"/>
    <s v="RX002"/>
    <s v="Westside Rx"/>
    <s v="Springfield"/>
    <s v="MA"/>
    <s v="50458-0579-30"/>
    <s v="Xarelto 20mg"/>
    <x v="13"/>
    <s v="Anticoagulant"/>
    <n v="30"/>
    <n v="31"/>
    <x v="1"/>
    <n v="3"/>
    <n v="1"/>
    <s v="PBM002"/>
    <x v="2"/>
    <s v="COMMERCIAL"/>
    <s v="MAC"/>
    <n v="558"/>
    <n v="474.3"/>
    <n v="466.95"/>
    <n v="1.79"/>
    <n v="468.74"/>
    <n v="398.43"/>
    <n v="70.31"/>
    <n v="440.85"/>
    <n v="0"/>
    <n v="27.89"/>
    <x v="0"/>
    <m/>
    <m/>
    <n v="9"/>
    <n v="0"/>
  </r>
  <r>
    <s v="RX003723"/>
    <d v="2024-04-10T00:00:00"/>
    <s v="PT0037"/>
    <s v="DR001"/>
    <s v="Dr. Sarah Chen"/>
    <s v="Internal Medicine"/>
    <s v="RX003"/>
    <s v="Community Care Pharmacy"/>
    <s v="Worcester"/>
    <s v="MA"/>
    <s v="00591-3622-19"/>
    <m/>
    <x v="12"/>
    <s v="PPI"/>
    <n v="30"/>
    <n v="29"/>
    <x v="0"/>
    <n v="1"/>
    <n v="1"/>
    <s v="PBM001"/>
    <x v="0"/>
    <s v="COMMERCIAL"/>
    <s v="MAC"/>
    <n v="6.9"/>
    <n v="5.52"/>
    <n v="4.3600000000000003"/>
    <n v="1.78"/>
    <n v="6.14"/>
    <n v="5.34"/>
    <n v="1"/>
    <n v="4.88"/>
    <n v="0"/>
    <n v="1.26"/>
    <x v="0"/>
    <m/>
    <m/>
    <n v="1"/>
    <n v="0"/>
  </r>
  <r>
    <s v="RX003724"/>
    <d v="2024-12-24T00:00:00"/>
    <s v="PT0015"/>
    <s v="DR002"/>
    <s v="Dr. Michael Torres"/>
    <s v="Cardiology"/>
    <s v="RX001"/>
    <s v="Main St Pharmacy"/>
    <s v="Boston"/>
    <s v="MA"/>
    <s v="00093-0892-01"/>
    <m/>
    <x v="0"/>
    <s v="Antiplatelet"/>
    <n v="30"/>
    <n v="30"/>
    <x v="0"/>
    <n v="1"/>
    <n v="0"/>
    <s v="PBM003"/>
    <x v="3"/>
    <s v="COMMERCIAL"/>
    <s v="MAC"/>
    <n v="14.8"/>
    <n v="11.84"/>
    <n v="8.44"/>
    <n v="1.78"/>
    <n v="10.220000000000001"/>
    <n v="8.99"/>
    <n v="1.23"/>
    <n v="11.23"/>
    <n v="0"/>
    <n v="-1.02"/>
    <x v="0"/>
    <m/>
    <m/>
    <n v="9"/>
    <n v="1"/>
  </r>
  <r>
    <s v="RX003725"/>
    <d v="2023-03-01T00:00:00"/>
    <s v="PT0115"/>
    <s v="DR003"/>
    <s v="Dr. Priya Patel"/>
    <s v="Endocrinology"/>
    <s v="RX002"/>
    <s v="Westside Rx"/>
    <s v="Springfield"/>
    <s v="MA"/>
    <s v="68382-0035-01"/>
    <m/>
    <x v="2"/>
    <s v="CCB"/>
    <n v="30"/>
    <n v="30"/>
    <x v="0"/>
    <n v="1"/>
    <n v="0"/>
    <s v="PBM002"/>
    <x v="2"/>
    <s v="COMMERCIAL"/>
    <s v="MAC"/>
    <n v="7.2"/>
    <n v="5.76"/>
    <n v="3.64"/>
    <n v="1.79"/>
    <n v="5.43"/>
    <n v="4.62"/>
    <n v="1"/>
    <n v="5.52"/>
    <n v="0"/>
    <n v="-0.08"/>
    <x v="0"/>
    <m/>
    <m/>
    <n v="8"/>
    <n v="1"/>
  </r>
  <r>
    <s v="RX003726"/>
    <d v="2024-12-30T00:00:00"/>
    <s v="PT0032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89"/>
    <x v="0"/>
    <n v="1"/>
    <n v="2"/>
    <s v="CASH"/>
    <x v="6"/>
    <s v="CASH"/>
    <s v="AWP"/>
    <n v="8.5"/>
    <n v="6.8"/>
    <n v="7.65"/>
    <n v="0"/>
    <n v="7.65"/>
    <n v="0"/>
    <n v="7.65"/>
    <n v="6.03"/>
    <n v="0"/>
    <n v="1.62"/>
    <x v="0"/>
    <m/>
    <m/>
    <n v="11"/>
    <n v="0"/>
  </r>
  <r>
    <s v="RX003727"/>
    <d v="2024-06-30T00:00:00"/>
    <s v="PT0030"/>
    <s v="DR003"/>
    <s v="Dr. Priya Patel"/>
    <s v="Endocrinology"/>
    <s v="RX002"/>
    <s v="Westside Rx"/>
    <s v="Springfield"/>
    <s v="MA"/>
    <s v="61269-0435-01"/>
    <m/>
    <x v="14"/>
    <s v="Biguanide"/>
    <n v="90"/>
    <n v="88"/>
    <x v="0"/>
    <n v="1"/>
    <n v="0"/>
    <s v="PBM004"/>
    <x v="1"/>
    <s v="COMMERCIAL"/>
    <s v="MAC"/>
    <n v="12.4"/>
    <n v="9.92"/>
    <n v="6.32"/>
    <n v="1.8"/>
    <n v="8.1199999999999992"/>
    <n v="6.82"/>
    <n v="1.3"/>
    <n v="9.4499999999999993"/>
    <n v="0"/>
    <n v="-1.32"/>
    <x v="2"/>
    <m/>
    <m/>
    <n v="1"/>
    <n v="0"/>
  </r>
  <r>
    <s v="RX003728"/>
    <d v="2024-05-27T00:00:00"/>
    <s v="PT0080"/>
    <s v="DR004"/>
    <s v="Dr. James Williams"/>
    <s v="Primary Care"/>
    <s v="RX004"/>
    <s v="Health Plus Pharmacy"/>
    <s v="Cambridge"/>
    <s v="MA"/>
    <s v="00003-0208-11"/>
    <s v="Jardiance 25mg"/>
    <x v="5"/>
    <s v="SGLT2i"/>
    <n v="30"/>
    <n v="28"/>
    <x v="1"/>
    <n v="4"/>
    <n v="2"/>
    <s v="PBM002"/>
    <x v="2"/>
    <s v="COMMERCIAL"/>
    <s v="MAC"/>
    <n v="564"/>
    <n v="479.4"/>
    <n v="466.47"/>
    <n v="1.79"/>
    <n v="468.26"/>
    <n v="398.02"/>
    <n v="70.239999999999995"/>
    <n v="429.23"/>
    <n v="0"/>
    <n v="39.03"/>
    <x v="0"/>
    <m/>
    <m/>
    <n v="2"/>
    <n v="0"/>
  </r>
  <r>
    <s v="RX003729"/>
    <d v="2023-04-11T00:00:00"/>
    <s v="PT0106"/>
    <s v="DR001"/>
    <s v="Dr. Sarah Chen"/>
    <s v="Internal Medicine"/>
    <s v="RX003"/>
    <s v="Community Care Pharmacy"/>
    <s v="Worcester"/>
    <s v="MA"/>
    <s v="00093-0892-01"/>
    <m/>
    <x v="0"/>
    <s v="Antiplatelet"/>
    <n v="30"/>
    <n v="31"/>
    <x v="0"/>
    <n v="1"/>
    <n v="0"/>
    <s v="MCD001"/>
    <x v="4"/>
    <s v="GOVERNMENT"/>
    <s v="NADAC"/>
    <n v="14.8"/>
    <n v="11.84"/>
    <n v="11.25"/>
    <n v="0.06"/>
    <n v="11.3"/>
    <n v="8.14"/>
    <n v="3.17"/>
    <n v="11.39"/>
    <n v="0"/>
    <n v="-0.09"/>
    <x v="0"/>
    <m/>
    <m/>
    <n v="2"/>
    <n v="1"/>
  </r>
  <r>
    <s v="RX003730"/>
    <d v="2024-02-11T00:00:00"/>
    <s v="PT0007"/>
    <s v="DR005"/>
    <s v="Dr. Lisa Johnson"/>
    <s v="Oncology"/>
    <s v="RX003"/>
    <s v="Community Care Pharmacy"/>
    <s v="Worcester"/>
    <s v="MA"/>
    <s v="68382-0035-01"/>
    <m/>
    <x v="2"/>
    <s v="CCB"/>
    <n v="30"/>
    <n v="30"/>
    <x v="0"/>
    <n v="1"/>
    <n v="1"/>
    <s v="PBM002"/>
    <x v="2"/>
    <s v="COMMERCIAL"/>
    <s v="MAC"/>
    <n v="7.2"/>
    <n v="5.76"/>
    <n v="3.19"/>
    <n v="1.79"/>
    <n v="4.9800000000000004"/>
    <n v="4.2300000000000004"/>
    <n v="1"/>
    <n v="5.48"/>
    <n v="0"/>
    <n v="-0.5"/>
    <x v="0"/>
    <m/>
    <m/>
    <n v="5"/>
    <n v="0"/>
  </r>
  <r>
    <s v="RX003731"/>
    <d v="2023-02-20T00:00:00"/>
    <s v="PT0068"/>
    <s v="DR004"/>
    <s v="Dr. James Williams"/>
    <s v="Primary Care"/>
    <s v="RX004"/>
    <s v="Health Plus Pharmacy"/>
    <s v="Cambridge"/>
    <s v="MA"/>
    <s v="00591-3622-19"/>
    <m/>
    <x v="12"/>
    <s v="PPI"/>
    <n v="90"/>
    <n v="93"/>
    <x v="0"/>
    <n v="1"/>
    <n v="0"/>
    <s v="PBM002"/>
    <x v="2"/>
    <s v="COMMERCIAL"/>
    <s v="MAC"/>
    <n v="6.9"/>
    <n v="5.52"/>
    <n v="11.43"/>
    <n v="1.79"/>
    <n v="13.22"/>
    <n v="11.24"/>
    <n v="1.98"/>
    <n v="14.84"/>
    <n v="0"/>
    <n v="-1.62"/>
    <x v="0"/>
    <m/>
    <m/>
    <n v="7"/>
    <n v="0"/>
  </r>
  <r>
    <s v="RX003732"/>
    <d v="2023-03-20T00:00:00"/>
    <s v="PT0064"/>
    <s v="DR005"/>
    <s v="Dr. Lisa Johnson"/>
    <s v="Oncology"/>
    <s v="RX001"/>
    <s v="Main St Pharmacy"/>
    <s v="Boston"/>
    <s v="MA"/>
    <s v="68382-0035-01"/>
    <m/>
    <x v="2"/>
    <s v="CCB"/>
    <n v="30"/>
    <n v="30"/>
    <x v="0"/>
    <n v="1"/>
    <n v="0"/>
    <s v="PBM003"/>
    <x v="3"/>
    <s v="COMMERCIAL"/>
    <s v="MAC"/>
    <n v="7.2"/>
    <n v="5.76"/>
    <n v="4.54"/>
    <n v="1.78"/>
    <n v="6.32"/>
    <n v="5.56"/>
    <n v="1"/>
    <n v="5.19"/>
    <n v="0"/>
    <n v="1.1299999999999999"/>
    <x v="0"/>
    <m/>
    <m/>
    <n v="1"/>
    <n v="1"/>
  </r>
  <r>
    <s v="RX003733"/>
    <d v="2023-08-27T00:00:00"/>
    <s v="PT0067"/>
    <s v="DR004"/>
    <s v="Dr. James Williams"/>
    <s v="Primary Care"/>
    <s v="RX003"/>
    <s v="Community Care Pharmacy"/>
    <s v="Worcester"/>
    <s v="MA"/>
    <s v="00591-3622-19"/>
    <m/>
    <x v="12"/>
    <s v="PPI"/>
    <n v="30"/>
    <n v="28"/>
    <x v="0"/>
    <n v="1"/>
    <n v="0"/>
    <s v="MCR001"/>
    <x v="5"/>
    <s v="GOVERNMENT"/>
    <s v="MAC"/>
    <n v="6.9"/>
    <n v="5.52"/>
    <n v="3.8"/>
    <n v="1.77"/>
    <n v="5.57"/>
    <n v="4.46"/>
    <n v="1.1100000000000001"/>
    <n v="4.95"/>
    <n v="0"/>
    <n v="0.62"/>
    <x v="0"/>
    <m/>
    <m/>
    <n v="1"/>
    <n v="0"/>
  </r>
  <r>
    <s v="RX003734"/>
    <d v="2023-08-28T00:00:00"/>
    <s v="PT0069"/>
    <s v="DR003"/>
    <s v="Dr. Priya Patel"/>
    <s v="Endocrinology"/>
    <s v="RX001"/>
    <s v="Main St Pharmacy"/>
    <s v="Boston"/>
    <s v="MA"/>
    <s v="00591-3622-19"/>
    <m/>
    <x v="12"/>
    <s v="PPI"/>
    <n v="90"/>
    <n v="91"/>
    <x v="0"/>
    <n v="1"/>
    <n v="0"/>
    <s v="PBM001"/>
    <x v="0"/>
    <s v="COMMERCIAL"/>
    <s v="MAC"/>
    <n v="6.9"/>
    <n v="5.52"/>
    <n v="10.39"/>
    <n v="1.78"/>
    <n v="12.17"/>
    <n v="10.59"/>
    <n v="1.58"/>
    <n v="15.42"/>
    <n v="0"/>
    <n v="-3.25"/>
    <x v="0"/>
    <m/>
    <m/>
    <n v="9"/>
    <n v="0"/>
  </r>
  <r>
    <s v="RX003735"/>
    <d v="2023-04-04T00:00:00"/>
    <s v="PT0093"/>
    <s v="DR001"/>
    <s v="Dr. Sarah Chen"/>
    <s v="Internal Medicine"/>
    <s v="RX001"/>
    <s v="Main St Pharmacy"/>
    <s v="Boston"/>
    <s v="MA"/>
    <s v="61269-0435-01"/>
    <m/>
    <x v="14"/>
    <s v="Biguanide"/>
    <n v="90"/>
    <n v="92"/>
    <x v="0"/>
    <n v="1"/>
    <n v="0"/>
    <s v="MCD001"/>
    <x v="4"/>
    <s v="GOVERNMENT"/>
    <s v="NADAC"/>
    <n v="12.4"/>
    <n v="9.92"/>
    <n v="9.42"/>
    <n v="0.05"/>
    <n v="9.4700000000000006"/>
    <n v="6.82"/>
    <n v="2.65"/>
    <n v="9.1"/>
    <n v="0"/>
    <n v="0.37"/>
    <x v="0"/>
    <m/>
    <m/>
    <n v="0"/>
    <n v="1"/>
  </r>
  <r>
    <s v="RX003736"/>
    <d v="2024-10-06T00:00:00"/>
    <s v="PT0110"/>
    <s v="DR002"/>
    <s v="Dr. Michael Torres"/>
    <s v="Cardiology"/>
    <s v="RX001"/>
    <s v="Main St Pharmacy"/>
    <s v="Boston"/>
    <s v="MA"/>
    <s v="00093-7193-98"/>
    <m/>
    <x v="3"/>
    <s v="Statin"/>
    <n v="90"/>
    <n v="89"/>
    <x v="0"/>
    <n v="1"/>
    <n v="0"/>
    <s v="PBM002"/>
    <x v="2"/>
    <s v="COMMERCIAL"/>
    <s v="MAC"/>
    <n v="18.2"/>
    <n v="14.56"/>
    <n v="0"/>
    <n v="0"/>
    <n v="0"/>
    <n v="0"/>
    <n v="0"/>
    <n v="0"/>
    <n v="0"/>
    <n v="0"/>
    <x v="1"/>
    <n v="76"/>
    <s v="Plan Limitations Exceeded"/>
    <n v="6"/>
    <n v="0"/>
  </r>
  <r>
    <s v="RX003737"/>
    <d v="2023-10-02T00:00:00"/>
    <s v="PT0018"/>
    <s v="DR005"/>
    <s v="Dr. Lisa Johnson"/>
    <s v="Oncology"/>
    <s v="RX004"/>
    <s v="Health Plus Pharmacy"/>
    <s v="Cambridge"/>
    <s v="MA"/>
    <s v="00093-7193-98"/>
    <m/>
    <x v="3"/>
    <s v="Statin"/>
    <n v="30"/>
    <n v="30"/>
    <x v="0"/>
    <n v="1"/>
    <n v="2"/>
    <s v="PBM004"/>
    <x v="1"/>
    <s v="COMMERCIAL"/>
    <s v="MAC"/>
    <n v="18.2"/>
    <n v="14.56"/>
    <n v="10.52"/>
    <n v="1.8"/>
    <n v="12.32"/>
    <n v="10.35"/>
    <n v="1.97"/>
    <n v="13.7"/>
    <n v="0"/>
    <n v="-1.38"/>
    <x v="0"/>
    <m/>
    <m/>
    <n v="8"/>
    <n v="0"/>
  </r>
  <r>
    <s v="RX003738"/>
    <d v="2023-04-19T00:00:00"/>
    <s v="PT0115"/>
    <s v="DR005"/>
    <s v="Dr. Lisa Johnson"/>
    <s v="Oncology"/>
    <s v="RX001"/>
    <s v="Main St Pharmacy"/>
    <s v="Boston"/>
    <s v="MA"/>
    <s v="50458-0579-30"/>
    <s v="Xarelto 20mg"/>
    <x v="13"/>
    <s v="Anticoagulant"/>
    <n v="30"/>
    <n v="29"/>
    <x v="1"/>
    <n v="3"/>
    <n v="0"/>
    <s v="MCR001"/>
    <x v="5"/>
    <s v="GOVERNMENT"/>
    <s v="MAC"/>
    <n v="558"/>
    <n v="474.3"/>
    <n v="466.39"/>
    <n v="1.77"/>
    <n v="468.16"/>
    <n v="374.53"/>
    <n v="93.63"/>
    <n v="429.37"/>
    <n v="24.02"/>
    <n v="14.77"/>
    <x v="0"/>
    <m/>
    <m/>
    <n v="4"/>
    <n v="0"/>
  </r>
  <r>
    <s v="RX003739"/>
    <d v="2024-02-24T00:00:00"/>
    <s v="PT0004"/>
    <s v="DR005"/>
    <s v="Dr. Lisa Johnson"/>
    <s v="Oncology"/>
    <s v="RX002"/>
    <s v="Westside Rx"/>
    <s v="Springfield"/>
    <s v="MA"/>
    <s v="00085-1234-01"/>
    <m/>
    <x v="4"/>
    <s v="ACE Inhibitor"/>
    <n v="90"/>
    <n v="91"/>
    <x v="0"/>
    <n v="1"/>
    <n v="0"/>
    <s v="PBM001"/>
    <x v="0"/>
    <s v="COMMERCIAL"/>
    <s v="MAC"/>
    <n v="8.5"/>
    <n v="6.8"/>
    <n v="4.8499999999999996"/>
    <n v="1.78"/>
    <n v="6.63"/>
    <n v="5.76"/>
    <n v="1"/>
    <n v="6.23"/>
    <n v="0"/>
    <n v="0.39"/>
    <x v="0"/>
    <m/>
    <m/>
    <n v="10"/>
    <n v="0"/>
  </r>
  <r>
    <s v="RX003740"/>
    <d v="2024-12-18T00:00:00"/>
    <s v="PT0004"/>
    <s v="DR004"/>
    <s v="Dr. James Williams"/>
    <s v="Primary Care"/>
    <s v="RX001"/>
    <s v="Main St Pharmacy"/>
    <s v="Boston"/>
    <s v="MA"/>
    <s v="00007-4102-20"/>
    <s v="Plavix 75mg"/>
    <x v="0"/>
    <s v="Antiplatelet"/>
    <n v="30"/>
    <n v="28"/>
    <x v="1"/>
    <n v="2"/>
    <n v="0"/>
    <s v="MCD001"/>
    <x v="4"/>
    <s v="GOVERNMENT"/>
    <s v="NADAC"/>
    <n v="174"/>
    <n v="147.9"/>
    <n v="140.5"/>
    <n v="0.7"/>
    <n v="141.21"/>
    <n v="101.67"/>
    <n v="39.54"/>
    <n v="142.06"/>
    <n v="0"/>
    <n v="-0.85"/>
    <x v="0"/>
    <m/>
    <m/>
    <n v="6"/>
    <n v="0"/>
  </r>
  <r>
    <s v="RX003741"/>
    <d v="2023-04-13T00:00:00"/>
    <s v="PT0108"/>
    <s v="DR002"/>
    <s v="Dr. Michael Torres"/>
    <s v="Cardiology"/>
    <s v="RX004"/>
    <s v="Health Plus Pharmacy"/>
    <s v="Cambridge"/>
    <s v="MA"/>
    <s v="50458-0579-30"/>
    <s v="Xarelto 20mg"/>
    <x v="13"/>
    <s v="Anticoagulant"/>
    <n v="30"/>
    <n v="29"/>
    <x v="1"/>
    <n v="3"/>
    <n v="2"/>
    <s v="PBM002"/>
    <x v="2"/>
    <s v="COMMERCIAL"/>
    <s v="MAC"/>
    <n v="558"/>
    <n v="474.3"/>
    <n v="462.32"/>
    <n v="1.79"/>
    <n v="464.11"/>
    <n v="394.49"/>
    <n v="69.62"/>
    <n v="441.97"/>
    <n v="0"/>
    <n v="22.14"/>
    <x v="0"/>
    <m/>
    <m/>
    <n v="10"/>
    <n v="1"/>
  </r>
  <r>
    <s v="RX003742"/>
    <d v="2023-04-01T00:00:00"/>
    <s v="PT0045"/>
    <s v="DR004"/>
    <s v="Dr. James Williams"/>
    <s v="Primary Care"/>
    <s v="RX003"/>
    <s v="Community Care Pharmacy"/>
    <s v="Worcester"/>
    <s v="MA"/>
    <s v="00003-0208-11"/>
    <s v="Jardiance 25mg"/>
    <x v="5"/>
    <s v="SGLT2i"/>
    <n v="30"/>
    <n v="29"/>
    <x v="1"/>
    <n v="4"/>
    <n v="2"/>
    <s v="PBM003"/>
    <x v="3"/>
    <s v="COMMERCIAL"/>
    <s v="MAC"/>
    <n v="564"/>
    <n v="479.4"/>
    <n v="466.28"/>
    <n v="1.78"/>
    <n v="468.06"/>
    <n v="411.89"/>
    <n v="56.17"/>
    <n v="435.58"/>
    <n v="0"/>
    <n v="32.479999999999997"/>
    <x v="0"/>
    <m/>
    <m/>
    <n v="10"/>
    <n v="0"/>
  </r>
  <r>
    <s v="RX003743"/>
    <d v="2024-04-14T00:00:00"/>
    <s v="PT0106"/>
    <s v="DR003"/>
    <s v="Dr. Priya Patel"/>
    <s v="Endocrinology"/>
    <s v="RX001"/>
    <s v="Main St Pharmacy"/>
    <s v="Boston"/>
    <s v="MA"/>
    <s v="00085-1234-01"/>
    <m/>
    <x v="4"/>
    <s v="ACE Inhibitor"/>
    <n v="90"/>
    <n v="86"/>
    <x v="0"/>
    <n v="1"/>
    <n v="0"/>
    <s v="PBM002"/>
    <x v="2"/>
    <s v="COMMERCIAL"/>
    <s v="MAC"/>
    <n v="8.5"/>
    <n v="6.8"/>
    <n v="5.35"/>
    <n v="1.79"/>
    <n v="7.14"/>
    <n v="6.07"/>
    <n v="1.07"/>
    <n v="6.58"/>
    <n v="0"/>
    <n v="0.56000000000000005"/>
    <x v="0"/>
    <m/>
    <m/>
    <n v="1"/>
    <n v="0"/>
  </r>
  <r>
    <s v="RX003744"/>
    <d v="2024-08-06T00:00:00"/>
    <s v="PT0114"/>
    <s v="DR003"/>
    <s v="Dr. Priya Patel"/>
    <s v="Endocrinology"/>
    <s v="RX002"/>
    <s v="Westside Rx"/>
    <s v="Springfield"/>
    <s v="MA"/>
    <s v="00093-0892-01"/>
    <m/>
    <x v="0"/>
    <s v="Antiplatelet"/>
    <n v="30"/>
    <n v="29"/>
    <x v="0"/>
    <n v="1"/>
    <n v="0"/>
    <s v="PBM004"/>
    <x v="1"/>
    <s v="COMMERCIAL"/>
    <s v="MAC"/>
    <n v="14.8"/>
    <n v="11.84"/>
    <n v="8.9"/>
    <n v="1.8"/>
    <n v="10.7"/>
    <n v="8.99"/>
    <n v="1.71"/>
    <n v="11.28"/>
    <n v="0"/>
    <n v="-0.56999999999999995"/>
    <x v="0"/>
    <m/>
    <m/>
    <n v="2"/>
    <n v="0"/>
  </r>
  <r>
    <s v="RX003745"/>
    <d v="2023-12-22T00:00:00"/>
    <s v="PT0083"/>
    <s v="DR002"/>
    <s v="Dr. Michael Torres"/>
    <s v="Cardiology"/>
    <s v="RX002"/>
    <s v="Westside Rx"/>
    <s v="Springfield"/>
    <s v="MA"/>
    <s v="00085-1234-01"/>
    <m/>
    <x v="4"/>
    <s v="ACE Inhibitor"/>
    <n v="90"/>
    <n v="87"/>
    <x v="0"/>
    <n v="1"/>
    <n v="0"/>
    <s v="PBM002"/>
    <x v="2"/>
    <s v="COMMERCIAL"/>
    <s v="MAC"/>
    <n v="8.5"/>
    <n v="6.8"/>
    <n v="4.7699999999999996"/>
    <n v="1.79"/>
    <n v="6.56"/>
    <n v="5.58"/>
    <n v="1"/>
    <n v="6.37"/>
    <n v="0"/>
    <n v="0.19"/>
    <x v="0"/>
    <m/>
    <m/>
    <n v="1"/>
    <n v="0"/>
  </r>
  <r>
    <s v="RX003746"/>
    <d v="2023-09-16T00:00:00"/>
    <s v="PT0086"/>
    <s v="DR001"/>
    <s v="Dr. Sarah Chen"/>
    <s v="Internal Medicine"/>
    <s v="RX002"/>
    <s v="Westside Rx"/>
    <s v="Springfield"/>
    <s v="MA"/>
    <s v="68382-0035-01"/>
    <m/>
    <x v="2"/>
    <s v="CCB"/>
    <n v="90"/>
    <n v="93"/>
    <x v="0"/>
    <n v="1"/>
    <n v="0"/>
    <s v="PBM004"/>
    <x v="1"/>
    <s v="COMMERCIAL"/>
    <s v="MAC"/>
    <n v="7.2"/>
    <n v="5.76"/>
    <n v="10.199999999999999"/>
    <n v="1.8"/>
    <n v="12"/>
    <n v="10.08"/>
    <n v="1.92"/>
    <n v="16.14"/>
    <n v="0"/>
    <n v="-4.1399999999999997"/>
    <x v="0"/>
    <m/>
    <m/>
    <n v="1"/>
    <n v="0"/>
  </r>
  <r>
    <s v="RX003747"/>
    <d v="2024-07-11T00:00:00"/>
    <s v="PT0007"/>
    <s v="DR005"/>
    <s v="Dr. Lisa Johnson"/>
    <s v="Oncology"/>
    <s v="RX002"/>
    <s v="Westside Rx"/>
    <s v="Springfield"/>
    <s v="MA"/>
    <s v="00071-0155-23"/>
    <s v="Lipitor"/>
    <x v="3"/>
    <s v="Statin"/>
    <n v="30"/>
    <n v="29"/>
    <x v="1"/>
    <n v="2"/>
    <n v="2"/>
    <s v="PBM004"/>
    <x v="1"/>
    <s v="COMMERCIAL"/>
    <s v="MAC"/>
    <n v="185.4"/>
    <n v="157.59"/>
    <n v="155.25"/>
    <n v="1.8"/>
    <n v="157.05000000000001"/>
    <n v="131.91999999999999"/>
    <n v="25.13"/>
    <n v="142.66"/>
    <n v="0"/>
    <n v="14.39"/>
    <x v="0"/>
    <m/>
    <m/>
    <n v="5"/>
    <n v="0"/>
  </r>
  <r>
    <s v="RX003748"/>
    <d v="2023-11-08T00:00:00"/>
    <s v="PT0001"/>
    <s v="DR001"/>
    <s v="Dr. Sarah Chen"/>
    <s v="Internal Medicine"/>
    <s v="RX001"/>
    <s v="Main St Pharmacy"/>
    <s v="Boston"/>
    <s v="MA"/>
    <s v="00591-3622-19"/>
    <m/>
    <x v="12"/>
    <s v="PPI"/>
    <n v="30"/>
    <n v="28"/>
    <x v="0"/>
    <n v="1"/>
    <n v="0"/>
    <s v="MCD001"/>
    <x v="4"/>
    <s v="GOVERNMENT"/>
    <s v="NADAC"/>
    <n v="6.9"/>
    <n v="5.52"/>
    <n v="5.24"/>
    <n v="0.03"/>
    <n v="5.27"/>
    <n v="3.79"/>
    <n v="1.48"/>
    <n v="5.0199999999999996"/>
    <n v="0"/>
    <n v="0.25"/>
    <x v="0"/>
    <m/>
    <m/>
    <n v="0"/>
    <n v="0"/>
  </r>
  <r>
    <s v="RX003749"/>
    <d v="2023-02-27T00:00:00"/>
    <s v="PT0035"/>
    <s v="DR005"/>
    <s v="Dr. Lisa Johnson"/>
    <s v="Oncology"/>
    <s v="RX003"/>
    <s v="Community Care Pharmacy"/>
    <s v="Worcester"/>
    <s v="MA"/>
    <s v="00591-3622-19"/>
    <m/>
    <x v="12"/>
    <s v="PPI"/>
    <n v="90"/>
    <n v="89"/>
    <x v="0"/>
    <n v="1"/>
    <n v="0"/>
    <s v="PBM003"/>
    <x v="3"/>
    <s v="COMMERCIAL"/>
    <s v="MAC"/>
    <n v="6.9"/>
    <n v="5.52"/>
    <n v="12.15"/>
    <n v="1.78"/>
    <n v="13.93"/>
    <n v="12.26"/>
    <n v="1.67"/>
    <n v="15.41"/>
    <n v="0"/>
    <n v="-1.48"/>
    <x v="0"/>
    <m/>
    <m/>
    <n v="9"/>
    <n v="0"/>
  </r>
  <r>
    <s v="RX003750"/>
    <d v="2024-03-06T00:00:00"/>
    <s v="PT0053"/>
    <s v="DR005"/>
    <s v="Dr. Lisa Johnson"/>
    <s v="Oncology"/>
    <s v="RX002"/>
    <s v="Westside Rx"/>
    <s v="Springfield"/>
    <s v="MA"/>
    <s v="00002-4415-85"/>
    <s v="Trulicity 1.5mg"/>
    <x v="17"/>
    <s v="GLP-1"/>
    <n v="28"/>
    <n v="28"/>
    <x v="1"/>
    <n v="4"/>
    <n v="2"/>
    <s v="PBM003"/>
    <x v="3"/>
    <s v="COMMERCIAL"/>
    <s v="MAC"/>
    <n v="918"/>
    <n v="780.3"/>
    <n v="769.62"/>
    <n v="1.78"/>
    <n v="771.4"/>
    <n v="678.83"/>
    <n v="92.57"/>
    <n v="713.38"/>
    <n v="0"/>
    <n v="58.02"/>
    <x v="0"/>
    <m/>
    <m/>
    <n v="11"/>
    <n v="1"/>
  </r>
  <r>
    <s v="RX003751"/>
    <d v="2024-04-11T00:00:00"/>
    <s v="PT0088"/>
    <s v="DR001"/>
    <s v="Dr. Sarah Chen"/>
    <s v="Internal Medicine"/>
    <s v="RX004"/>
    <s v="Health Plus Pharmacy"/>
    <s v="Cambridge"/>
    <s v="MA"/>
    <s v="00006-0021-31"/>
    <s v="Januvia 100mg"/>
    <x v="15"/>
    <s v="DPP-4"/>
    <n v="30"/>
    <n v="30"/>
    <x v="1"/>
    <n v="3"/>
    <n v="0"/>
    <s v="PBM004"/>
    <x v="1"/>
    <s v="COMMERCIAL"/>
    <s v="MAC"/>
    <n v="492"/>
    <n v="418.2"/>
    <n v="419.47"/>
    <n v="1.8"/>
    <n v="421.27"/>
    <n v="353.87"/>
    <n v="67.400000000000006"/>
    <n v="383.49"/>
    <n v="0"/>
    <n v="37.79"/>
    <x v="0"/>
    <m/>
    <m/>
    <n v="2"/>
    <n v="0"/>
  </r>
  <r>
    <s v="RX003752"/>
    <d v="2024-10-09T00:00:00"/>
    <s v="PT0082"/>
    <s v="DR005"/>
    <s v="Dr. Lisa Johnson"/>
    <s v="Oncology"/>
    <s v="RX003"/>
    <s v="Community Care Pharmacy"/>
    <s v="Worcester"/>
    <s v="MA"/>
    <s v="00093-0892-01"/>
    <m/>
    <x v="0"/>
    <s v="Antiplatelet"/>
    <n v="30"/>
    <n v="29"/>
    <x v="0"/>
    <n v="1"/>
    <n v="1"/>
    <s v="PBM002"/>
    <x v="2"/>
    <s v="COMMERCIAL"/>
    <s v="MAC"/>
    <n v="14.8"/>
    <n v="11.84"/>
    <n v="8.1199999999999992"/>
    <n v="1.79"/>
    <n v="9.91"/>
    <n v="8.43"/>
    <n v="1.49"/>
    <n v="10.51"/>
    <n v="0"/>
    <n v="-0.6"/>
    <x v="0"/>
    <m/>
    <m/>
    <n v="2"/>
    <n v="0"/>
  </r>
  <r>
    <s v="RX003753"/>
    <d v="2024-06-30T00:00:00"/>
    <s v="PT0056"/>
    <s v="DR001"/>
    <s v="Dr. Sarah Chen"/>
    <s v="Internal Medicine"/>
    <s v="RX003"/>
    <s v="Community Care Pharmacy"/>
    <s v="Worcester"/>
    <s v="MA"/>
    <s v="00078-0467-15"/>
    <s v="Entresto 49/51"/>
    <x v="16"/>
    <s v="ARNI"/>
    <n v="30"/>
    <n v="28"/>
    <x v="1"/>
    <n v="4"/>
    <n v="0"/>
    <s v="PBM003"/>
    <x v="3"/>
    <s v="COMMERCIAL"/>
    <s v="MAC"/>
    <n v="618"/>
    <n v="525.29999999999995"/>
    <n v="508.44"/>
    <n v="1.78"/>
    <n v="510.22"/>
    <n v="448.99"/>
    <n v="61.23"/>
    <n v="464.2"/>
    <n v="0"/>
    <n v="46.02"/>
    <x v="0"/>
    <m/>
    <m/>
    <n v="1"/>
    <n v="0"/>
  </r>
  <r>
    <s v="RX003754"/>
    <d v="2024-06-12T00:00:00"/>
    <s v="PT0015"/>
    <s v="DR004"/>
    <s v="Dr. James Williams"/>
    <s v="Primary Care"/>
    <s v="RX004"/>
    <s v="Health Plus Pharmacy"/>
    <s v="Cambridge"/>
    <s v="MA"/>
    <s v="00006-0021-31"/>
    <s v="Januvia 100mg"/>
    <x v="15"/>
    <s v="DPP-4"/>
    <n v="30"/>
    <n v="31"/>
    <x v="1"/>
    <n v="3"/>
    <n v="0"/>
    <s v="MCR001"/>
    <x v="5"/>
    <s v="GOVERNMENT"/>
    <s v="MAC"/>
    <n v="492"/>
    <n v="418.2"/>
    <n v="406.12"/>
    <n v="1.77"/>
    <n v="407.89"/>
    <n v="326.31"/>
    <n v="81.58"/>
    <n v="401.41"/>
    <n v="18.38"/>
    <n v="-11.9"/>
    <x v="0"/>
    <m/>
    <m/>
    <n v="7"/>
    <n v="0"/>
  </r>
  <r>
    <s v="RX003755"/>
    <d v="2023-04-14T00:00:00"/>
    <s v="PT0110"/>
    <s v="DR001"/>
    <s v="Dr. Sarah Chen"/>
    <s v="Internal Medicine"/>
    <s v="RX002"/>
    <s v="Westside Rx"/>
    <s v="Springfield"/>
    <s v="MA"/>
    <s v="00591-3622-19"/>
    <m/>
    <x v="12"/>
    <s v="PPI"/>
    <n v="90"/>
    <n v="88"/>
    <x v="0"/>
    <n v="1"/>
    <n v="0"/>
    <s v="PBM001"/>
    <x v="0"/>
    <s v="COMMERCIAL"/>
    <s v="MAC"/>
    <n v="6.9"/>
    <n v="5.52"/>
    <n v="12.48"/>
    <n v="1.78"/>
    <n v="14.26"/>
    <n v="12.41"/>
    <n v="1.85"/>
    <n v="15.75"/>
    <n v="0"/>
    <n v="-1.49"/>
    <x v="0"/>
    <m/>
    <m/>
    <n v="2"/>
    <n v="0"/>
  </r>
  <r>
    <s v="RX003756"/>
    <d v="2023-10-27T00:00:00"/>
    <s v="PT0026"/>
    <s v="DR001"/>
    <s v="Dr. Sarah Chen"/>
    <s v="Internal Medicine"/>
    <s v="RX003"/>
    <s v="Community Care Pharmacy"/>
    <s v="Worcester"/>
    <s v="MA"/>
    <s v="00078-0467-15"/>
    <s v="Entresto 49/51"/>
    <x v="16"/>
    <s v="ARNI"/>
    <n v="30"/>
    <n v="30"/>
    <x v="1"/>
    <n v="4"/>
    <n v="1"/>
    <s v="PBM001"/>
    <x v="0"/>
    <s v="COMMERCIAL"/>
    <s v="MAC"/>
    <n v="618"/>
    <n v="525.29999999999995"/>
    <n v="518.30999999999995"/>
    <n v="1.78"/>
    <n v="520.09"/>
    <n v="452.47"/>
    <n v="67.61"/>
    <n v="494.76"/>
    <n v="0"/>
    <n v="25.33"/>
    <x v="0"/>
    <m/>
    <m/>
    <n v="2"/>
    <n v="1"/>
  </r>
  <r>
    <s v="RX003757"/>
    <d v="2023-02-18T00:00:00"/>
    <s v="PT0038"/>
    <s v="DR002"/>
    <s v="Dr. Michael Torres"/>
    <s v="Cardiology"/>
    <s v="RX002"/>
    <s v="Westside Rx"/>
    <s v="Springfield"/>
    <s v="MA"/>
    <s v="68382-0035-01"/>
    <m/>
    <x v="2"/>
    <s v="CCB"/>
    <n v="30"/>
    <n v="29"/>
    <x v="0"/>
    <n v="1"/>
    <n v="1"/>
    <s v="PBM003"/>
    <x v="3"/>
    <s v="COMMERCIAL"/>
    <s v="MAC"/>
    <n v="7.2"/>
    <n v="5.76"/>
    <n v="3.52"/>
    <n v="1.78"/>
    <n v="5.3"/>
    <n v="4.66"/>
    <n v="1"/>
    <n v="5.23"/>
    <n v="0"/>
    <n v="0.06"/>
    <x v="0"/>
    <m/>
    <m/>
    <n v="3"/>
    <n v="0"/>
  </r>
  <r>
    <s v="RX003758"/>
    <d v="2023-11-26T00:00:00"/>
    <s v="PT0059"/>
    <s v="DR005"/>
    <s v="Dr. Lisa Johnson"/>
    <s v="Oncology"/>
    <s v="RX001"/>
    <s v="Main St Pharmacy"/>
    <s v="Boston"/>
    <s v="MA"/>
    <s v="00003-0894-20"/>
    <s v="Eliquis 5mg"/>
    <x v="10"/>
    <s v="Anticoagulant"/>
    <n v="30"/>
    <n v="30"/>
    <x v="1"/>
    <n v="3"/>
    <n v="1"/>
    <s v="PBM001"/>
    <x v="0"/>
    <s v="COMMERCIAL"/>
    <s v="MAC"/>
    <n v="594"/>
    <n v="504.9"/>
    <n v="497.48"/>
    <n v="1.78"/>
    <n v="499.26"/>
    <n v="434.36"/>
    <n v="64.900000000000006"/>
    <n v="448.93"/>
    <n v="0"/>
    <n v="50.33"/>
    <x v="0"/>
    <m/>
    <m/>
    <n v="7"/>
    <n v="0"/>
  </r>
  <r>
    <s v="RX003759"/>
    <d v="2024-04-01T00:00:00"/>
    <s v="PT0012"/>
    <s v="DR004"/>
    <s v="Dr. James Williams"/>
    <s v="Primary Care"/>
    <s v="RX003"/>
    <s v="Community Care Pharmacy"/>
    <s v="Worcester"/>
    <s v="MA"/>
    <s v="00071-0155-23"/>
    <s v="Lipitor"/>
    <x v="3"/>
    <s v="Statin"/>
    <n v="30"/>
    <n v="30"/>
    <x v="1"/>
    <n v="2"/>
    <n v="0"/>
    <s v="PBM004"/>
    <x v="1"/>
    <s v="COMMERCIAL"/>
    <s v="MAC"/>
    <n v="185.4"/>
    <n v="157.59"/>
    <n v="155.02000000000001"/>
    <n v="1.8"/>
    <n v="156.82"/>
    <n v="131.72999999999999"/>
    <n v="25.09"/>
    <n v="143.96"/>
    <n v="0"/>
    <n v="12.86"/>
    <x v="0"/>
    <m/>
    <m/>
    <n v="6"/>
    <n v="0"/>
  </r>
  <r>
    <s v="RX003760"/>
    <d v="2023-03-12T00:00:00"/>
    <s v="PT0068"/>
    <s v="DR002"/>
    <s v="Dr. Michael Torres"/>
    <s v="Cardiology"/>
    <s v="RX004"/>
    <s v="Health Plus Pharmacy"/>
    <s v="Cambridge"/>
    <s v="MA"/>
    <s v="00003-0894-20"/>
    <s v="Eliquis 5mg"/>
    <x v="10"/>
    <s v="Anticoagulant"/>
    <n v="90"/>
    <n v="85"/>
    <x v="1"/>
    <n v="3"/>
    <n v="0"/>
    <s v="PBM003"/>
    <x v="3"/>
    <s v="COMMERCIAL"/>
    <s v="MAC"/>
    <n v="594"/>
    <n v="504.9"/>
    <n v="1487.91"/>
    <n v="1.78"/>
    <n v="1489.69"/>
    <n v="1310.93"/>
    <n v="178.76"/>
    <n v="1337.53"/>
    <n v="0"/>
    <n v="152.16"/>
    <x v="0"/>
    <m/>
    <m/>
    <n v="9"/>
    <n v="0"/>
  </r>
  <r>
    <s v="RX003761"/>
    <d v="2023-11-01T00:00:00"/>
    <s v="PT0107"/>
    <s v="DR003"/>
    <s v="Dr. Priya Patel"/>
    <s v="Endocrinology"/>
    <s v="RX001"/>
    <s v="Main St Pharmacy"/>
    <s v="Boston"/>
    <s v="MA"/>
    <s v="61269-0435-01"/>
    <m/>
    <x v="14"/>
    <s v="Biguanide"/>
    <n v="90"/>
    <n v="92"/>
    <x v="0"/>
    <n v="1"/>
    <n v="1"/>
    <s v="PBM001"/>
    <x v="0"/>
    <s v="COMMERCIAL"/>
    <s v="MAC"/>
    <n v="12.4"/>
    <n v="9.92"/>
    <n v="6.31"/>
    <n v="1.78"/>
    <n v="8.09"/>
    <n v="7.04"/>
    <n v="1.05"/>
    <n v="9.49"/>
    <n v="0"/>
    <n v="-1.4"/>
    <x v="0"/>
    <m/>
    <m/>
    <n v="5"/>
    <n v="0"/>
  </r>
  <r>
    <s v="RX003762"/>
    <d v="2023-07-11T00:00:00"/>
    <s v="PT0106"/>
    <s v="DR002"/>
    <s v="Dr. Michael Torres"/>
    <s v="Cardiology"/>
    <s v="RX004"/>
    <s v="Health Plus Pharmacy"/>
    <s v="Cambridge"/>
    <s v="MA"/>
    <s v="00591-3622-19"/>
    <m/>
    <x v="12"/>
    <s v="PPI"/>
    <n v="90"/>
    <n v="93"/>
    <x v="0"/>
    <n v="1"/>
    <n v="0"/>
    <s v="PBM003"/>
    <x v="3"/>
    <s v="COMMERCIAL"/>
    <s v="MAC"/>
    <n v="6.9"/>
    <n v="5.52"/>
    <n v="10.43"/>
    <n v="1.78"/>
    <n v="12.21"/>
    <n v="10.74"/>
    <n v="1.47"/>
    <n v="15.42"/>
    <n v="0"/>
    <n v="-3.21"/>
    <x v="0"/>
    <m/>
    <m/>
    <n v="5"/>
    <n v="1"/>
  </r>
  <r>
    <s v="RX003763"/>
    <d v="2024-12-20T00:00:00"/>
    <s v="PT0028"/>
    <s v="DR004"/>
    <s v="Dr. James Williams"/>
    <s v="Primary Care"/>
    <s v="RX004"/>
    <s v="Health Plus Pharmacy"/>
    <s v="Cambridge"/>
    <s v="MA"/>
    <s v="00071-0155-23"/>
    <s v="Lipitor"/>
    <x v="3"/>
    <s v="Statin"/>
    <n v="30"/>
    <n v="28"/>
    <x v="1"/>
    <n v="2"/>
    <n v="1"/>
    <s v="MCR001"/>
    <x v="5"/>
    <s v="GOVERNMENT"/>
    <s v="MAC"/>
    <n v="185.4"/>
    <n v="157.59"/>
    <n v="154.51"/>
    <n v="1.77"/>
    <n v="156.28"/>
    <n v="125.03"/>
    <n v="31.26"/>
    <n v="148.21"/>
    <n v="7.69"/>
    <n v="0.39"/>
    <x v="0"/>
    <m/>
    <m/>
    <n v="9"/>
    <n v="1"/>
  </r>
  <r>
    <s v="RX003764"/>
    <d v="2024-01-10T00:00:00"/>
    <s v="PT0050"/>
    <s v="DR004"/>
    <s v="Dr. James Williams"/>
    <s v="Primary Care"/>
    <s v="RX004"/>
    <s v="Health Plus Pharmacy"/>
    <s v="Cambridge"/>
    <s v="MA"/>
    <s v="00003-0208-11"/>
    <s v="Jardiance 25mg"/>
    <x v="5"/>
    <s v="SGLT2i"/>
    <n v="30"/>
    <n v="31"/>
    <x v="1"/>
    <n v="4"/>
    <n v="0"/>
    <s v="PBM002"/>
    <x v="2"/>
    <s v="COMMERCIAL"/>
    <s v="MAC"/>
    <n v="564"/>
    <n v="479.4"/>
    <n v="464.19"/>
    <n v="1.79"/>
    <n v="465.98"/>
    <n v="396.09"/>
    <n v="69.900000000000006"/>
    <n v="462.24"/>
    <n v="0"/>
    <n v="3.75"/>
    <x v="0"/>
    <m/>
    <m/>
    <n v="4"/>
    <n v="1"/>
  </r>
  <r>
    <s v="RX003765"/>
    <d v="2024-10-27T00:00:00"/>
    <s v="PT0114"/>
    <s v="DR004"/>
    <s v="Dr. James Williams"/>
    <s v="Primary Care"/>
    <s v="RX002"/>
    <s v="Westside Rx"/>
    <s v="Springfield"/>
    <s v="MA"/>
    <s v="00078-0467-15"/>
    <s v="Entresto 49/51"/>
    <x v="16"/>
    <s v="ARNI"/>
    <n v="30"/>
    <n v="29"/>
    <x v="1"/>
    <n v="4"/>
    <n v="0"/>
    <s v="PBM003"/>
    <x v="3"/>
    <s v="COMMERCIAL"/>
    <s v="MAC"/>
    <n v="618"/>
    <n v="525.29999999999995"/>
    <n v="507.44"/>
    <n v="1.78"/>
    <n v="509.22"/>
    <n v="448.11"/>
    <n v="61.11"/>
    <n v="496.69"/>
    <n v="0"/>
    <n v="12.53"/>
    <x v="0"/>
    <m/>
    <m/>
    <n v="4"/>
    <n v="0"/>
  </r>
  <r>
    <s v="RX003766"/>
    <d v="2024-01-16T00:00:00"/>
    <s v="PT0090"/>
    <s v="DR005"/>
    <s v="Dr. Lisa Johnson"/>
    <s v="Oncology"/>
    <s v="RX004"/>
    <s v="Health Plus Pharmacy"/>
    <s v="Cambridge"/>
    <s v="MA"/>
    <s v="61269-0435-01"/>
    <m/>
    <x v="14"/>
    <s v="Biguanide"/>
    <n v="90"/>
    <n v="90"/>
    <x v="0"/>
    <n v="1"/>
    <n v="0"/>
    <s v="PBM002"/>
    <x v="2"/>
    <s v="COMMERCIAL"/>
    <s v="MAC"/>
    <n v="12.4"/>
    <n v="9.92"/>
    <n v="6.2"/>
    <n v="1.79"/>
    <n v="7.99"/>
    <n v="6.79"/>
    <n v="1.2"/>
    <n v="8.81"/>
    <n v="0"/>
    <n v="-0.82"/>
    <x v="0"/>
    <m/>
    <m/>
    <n v="3"/>
    <n v="0"/>
  </r>
  <r>
    <s v="RX003767"/>
    <d v="2024-02-13T00:00:00"/>
    <s v="PT0027"/>
    <s v="DR001"/>
    <s v="Dr. Sarah Chen"/>
    <s v="Internal Medicine"/>
    <s v="RX003"/>
    <s v="Community Care Pharmacy"/>
    <s v="Worcester"/>
    <s v="MA"/>
    <s v="50458-0579-30"/>
    <s v="Xarelto 20mg"/>
    <x v="13"/>
    <s v="Anticoagulant"/>
    <n v="30"/>
    <n v="29"/>
    <x v="1"/>
    <n v="3"/>
    <n v="0"/>
    <s v="PBM001"/>
    <x v="0"/>
    <s v="COMMERCIAL"/>
    <s v="MAC"/>
    <n v="558"/>
    <n v="474.3"/>
    <n v="468.24"/>
    <n v="1.78"/>
    <n v="470.02"/>
    <n v="408.92"/>
    <n v="61.1"/>
    <n v="459.02"/>
    <n v="0"/>
    <n v="11"/>
    <x v="0"/>
    <m/>
    <m/>
    <n v="8"/>
    <n v="0"/>
  </r>
  <r>
    <s v="RX003768"/>
    <d v="2024-07-27T00:00:00"/>
    <s v="PT0057"/>
    <s v="DR003"/>
    <s v="Dr. Priya Patel"/>
    <s v="Endocrinology"/>
    <s v="RX003"/>
    <s v="Community Care Pharmacy"/>
    <s v="Worcester"/>
    <s v="MA"/>
    <s v="61269-0435-01"/>
    <m/>
    <x v="14"/>
    <s v="Biguanide"/>
    <n v="90"/>
    <n v="93"/>
    <x v="0"/>
    <n v="1"/>
    <n v="1"/>
    <s v="PBM004"/>
    <x v="1"/>
    <s v="COMMERCIAL"/>
    <s v="MAC"/>
    <n v="12.4"/>
    <n v="9.92"/>
    <n v="7.11"/>
    <n v="1.8"/>
    <n v="8.91"/>
    <n v="7.48"/>
    <n v="1.42"/>
    <n v="9.1199999999999992"/>
    <n v="0"/>
    <n v="-0.22"/>
    <x v="0"/>
    <m/>
    <m/>
    <n v="10"/>
    <n v="0"/>
  </r>
  <r>
    <s v="RX003769"/>
    <d v="2024-06-20T00:00:00"/>
    <s v="PT0106"/>
    <s v="DR001"/>
    <s v="Dr. Sarah Chen"/>
    <s v="Internal Medicine"/>
    <s v="RX002"/>
    <s v="Westside Rx"/>
    <s v="Springfield"/>
    <s v="MA"/>
    <s v="00006-0021-31"/>
    <s v="Januvia 100mg"/>
    <x v="15"/>
    <s v="DPP-4"/>
    <n v="30"/>
    <n v="29"/>
    <x v="1"/>
    <n v="3"/>
    <n v="0"/>
    <s v="CASH"/>
    <x v="6"/>
    <s v="CASH"/>
    <s v="AWP"/>
    <n v="492"/>
    <n v="418.2"/>
    <n v="442.8"/>
    <n v="0"/>
    <n v="442.8"/>
    <n v="0"/>
    <n v="442.8"/>
    <n v="405.57"/>
    <n v="0"/>
    <n v="37.229999999999997"/>
    <x v="0"/>
    <m/>
    <m/>
    <n v="6"/>
    <n v="0"/>
  </r>
  <r>
    <s v="RX003770"/>
    <d v="2024-11-14T00:00:00"/>
    <s v="PT0043"/>
    <s v="DR004"/>
    <s v="Dr. James Williams"/>
    <s v="Primary Care"/>
    <s v="RX004"/>
    <s v="Health Plus Pharmacy"/>
    <s v="Cambridge"/>
    <s v="MA"/>
    <s v="00591-3622-19"/>
    <m/>
    <x v="12"/>
    <s v="PPI"/>
    <n v="30"/>
    <n v="30"/>
    <x v="0"/>
    <n v="1"/>
    <n v="0"/>
    <s v="PBM004"/>
    <x v="1"/>
    <s v="COMMERCIAL"/>
    <s v="MAC"/>
    <n v="6.9"/>
    <n v="5.52"/>
    <n v="4.3"/>
    <n v="1.8"/>
    <n v="6.1"/>
    <n v="5.13"/>
    <n v="1"/>
    <n v="5.33"/>
    <n v="0"/>
    <n v="0.77"/>
    <x v="0"/>
    <m/>
    <m/>
    <n v="5"/>
    <n v="0"/>
  </r>
  <r>
    <s v="RX003771"/>
    <d v="2024-02-19T00:00:00"/>
    <s v="PT0052"/>
    <s v="DR001"/>
    <s v="Dr. Sarah Chen"/>
    <s v="Internal Medicine"/>
    <s v="RX002"/>
    <s v="Westside Rx"/>
    <s v="Springfield"/>
    <s v="MA"/>
    <s v="61958-0601-01"/>
    <m/>
    <x v="6"/>
    <s v="Biologic"/>
    <n v="84"/>
    <n v="87"/>
    <x v="0"/>
    <n v="4"/>
    <n v="1"/>
    <s v="PBM002"/>
    <x v="2"/>
    <s v="COMMERCIAL"/>
    <s v="MAC"/>
    <n v="4998"/>
    <n v="4248.3"/>
    <n v="8062.61"/>
    <n v="1.79"/>
    <n v="8064.4"/>
    <n v="6854.74"/>
    <n v="1209.6600000000001"/>
    <n v="11824.9"/>
    <n v="0"/>
    <n v="-3760.5"/>
    <x v="0"/>
    <m/>
    <m/>
    <n v="1"/>
    <n v="1"/>
  </r>
  <r>
    <s v="RX003772"/>
    <d v="2023-05-09T00:00:00"/>
    <s v="PT0080"/>
    <s v="DR005"/>
    <s v="Dr. Lisa Johnson"/>
    <s v="Oncology"/>
    <s v="RX002"/>
    <s v="Westside Rx"/>
    <s v="Springfield"/>
    <s v="MA"/>
    <s v="61269-0435-01"/>
    <m/>
    <x v="14"/>
    <s v="Biguanide"/>
    <n v="90"/>
    <n v="85"/>
    <x v="0"/>
    <n v="1"/>
    <n v="1"/>
    <s v="PBM001"/>
    <x v="0"/>
    <s v="COMMERCIAL"/>
    <s v="MAC"/>
    <n v="12.4"/>
    <n v="9.92"/>
    <n v="6.7"/>
    <n v="1.78"/>
    <n v="8.48"/>
    <n v="7.38"/>
    <n v="1.1000000000000001"/>
    <n v="9.48"/>
    <n v="0"/>
    <n v="-1"/>
    <x v="0"/>
    <m/>
    <m/>
    <n v="10"/>
    <n v="0"/>
  </r>
  <r>
    <s v="RX003773"/>
    <d v="2024-02-24T00:00:00"/>
    <s v="PT0002"/>
    <s v="DR004"/>
    <s v="Dr. James Williams"/>
    <s v="Primary Care"/>
    <s v="RX003"/>
    <s v="Community Care Pharmacy"/>
    <s v="Worcester"/>
    <s v="MA"/>
    <s v="61269-0435-01"/>
    <m/>
    <x v="14"/>
    <s v="Biguanide"/>
    <n v="90"/>
    <n v="92"/>
    <x v="0"/>
    <n v="1"/>
    <n v="1"/>
    <s v="PBM001"/>
    <x v="0"/>
    <s v="COMMERCIAL"/>
    <s v="MAC"/>
    <n v="12.4"/>
    <n v="9.92"/>
    <n v="7.4"/>
    <n v="1.78"/>
    <n v="9.18"/>
    <n v="7.99"/>
    <n v="1.19"/>
    <n v="8.82"/>
    <n v="0"/>
    <n v="0.36"/>
    <x v="0"/>
    <m/>
    <m/>
    <n v="9"/>
    <n v="0"/>
  </r>
  <r>
    <s v="RX003774"/>
    <d v="2024-12-09T00:00:00"/>
    <s v="PT0095"/>
    <s v="DR003"/>
    <s v="Dr. Priya Patel"/>
    <s v="Endocrinology"/>
    <s v="RX003"/>
    <s v="Community Care Pharmacy"/>
    <s v="Worcester"/>
    <s v="MA"/>
    <s v="00071-0155-23"/>
    <s v="Lipitor"/>
    <x v="3"/>
    <s v="Statin"/>
    <n v="30"/>
    <n v="28"/>
    <x v="1"/>
    <n v="2"/>
    <n v="2"/>
    <s v="CASH"/>
    <x v="6"/>
    <s v="CASH"/>
    <s v="AWP"/>
    <n v="185.4"/>
    <n v="157.59"/>
    <n v="166.86"/>
    <n v="0"/>
    <n v="166.86"/>
    <n v="0"/>
    <n v="166.86"/>
    <n v="143.05000000000001"/>
    <n v="0"/>
    <n v="23.81"/>
    <x v="2"/>
    <m/>
    <m/>
    <n v="5"/>
    <n v="0"/>
  </r>
  <r>
    <s v="RX003775"/>
    <d v="2024-07-28T00:00:00"/>
    <s v="PT0041"/>
    <s v="DR004"/>
    <s v="Dr. James Williams"/>
    <s v="Primary Care"/>
    <s v="RX003"/>
    <s v="Community Care Pharmacy"/>
    <s v="Worcester"/>
    <s v="MA"/>
    <s v="68382-0035-01"/>
    <m/>
    <x v="2"/>
    <s v="CCB"/>
    <n v="30"/>
    <n v="28"/>
    <x v="0"/>
    <n v="1"/>
    <n v="0"/>
    <s v="MCD001"/>
    <x v="4"/>
    <s v="GOVERNMENT"/>
    <s v="NADAC"/>
    <n v="7.2"/>
    <n v="5.76"/>
    <n v="5.47"/>
    <n v="0.03"/>
    <n v="5.5"/>
    <n v="3.96"/>
    <n v="1.54"/>
    <n v="5.55"/>
    <n v="0"/>
    <n v="-0.05"/>
    <x v="0"/>
    <m/>
    <m/>
    <n v="2"/>
    <n v="1"/>
  </r>
  <r>
    <s v="RX003776"/>
    <d v="2024-10-30T00:00:00"/>
    <s v="PT0096"/>
    <s v="DR002"/>
    <s v="Dr. Michael Torres"/>
    <s v="Cardiology"/>
    <s v="RX001"/>
    <s v="Main St Pharmacy"/>
    <s v="Boston"/>
    <s v="MA"/>
    <s v="00591-3622-19"/>
    <m/>
    <x v="12"/>
    <s v="PPI"/>
    <n v="90"/>
    <n v="88"/>
    <x v="0"/>
    <n v="1"/>
    <n v="0"/>
    <s v="PBM004"/>
    <x v="1"/>
    <s v="COMMERCIAL"/>
    <s v="MAC"/>
    <n v="6.9"/>
    <n v="5.52"/>
    <n v="0"/>
    <n v="0"/>
    <n v="0"/>
    <n v="0"/>
    <n v="0"/>
    <n v="0"/>
    <n v="0"/>
    <n v="0"/>
    <x v="1"/>
    <n v="70"/>
    <s v="Product/Service Not Covered"/>
    <n v="0"/>
    <n v="0"/>
  </r>
  <r>
    <s v="RX003777"/>
    <d v="2024-01-04T00:00:00"/>
    <s v="PT0020"/>
    <s v="DR003"/>
    <s v="Dr. Priya Patel"/>
    <s v="Endocrinology"/>
    <s v="RX003"/>
    <s v="Community Care Pharmacy"/>
    <s v="Worcester"/>
    <s v="MA"/>
    <s v="61958-0601-01"/>
    <m/>
    <x v="6"/>
    <s v="Biologic"/>
    <n v="28"/>
    <n v="28"/>
    <x v="0"/>
    <n v="4"/>
    <n v="0"/>
    <s v="PBM002"/>
    <x v="2"/>
    <s v="COMMERCIAL"/>
    <s v="MAC"/>
    <n v="4998"/>
    <n v="4248.3"/>
    <n v="2644.69"/>
    <n v="1.79"/>
    <n v="2646.48"/>
    <n v="2249.5100000000002"/>
    <n v="396.97"/>
    <n v="3985.19"/>
    <n v="0"/>
    <n v="-1338.71"/>
    <x v="0"/>
    <m/>
    <m/>
    <n v="3"/>
    <n v="1"/>
  </r>
  <r>
    <s v="RX003778"/>
    <d v="2024-02-04T00:00:00"/>
    <s v="PT0067"/>
    <s v="DR004"/>
    <s v="Dr. James Williams"/>
    <s v="Primary Care"/>
    <s v="RX002"/>
    <s v="Westside Rx"/>
    <s v="Springfield"/>
    <s v="MA"/>
    <s v="68382-0035-01"/>
    <m/>
    <x v="2"/>
    <s v="CCB"/>
    <n v="30"/>
    <n v="29"/>
    <x v="0"/>
    <n v="1"/>
    <n v="0"/>
    <s v="CASH"/>
    <x v="6"/>
    <s v="CASH"/>
    <s v="AWP"/>
    <n v="7.2"/>
    <n v="5.76"/>
    <n v="6.48"/>
    <n v="0"/>
    <n v="6.48"/>
    <n v="0"/>
    <n v="6.48"/>
    <n v="5.2"/>
    <n v="0"/>
    <n v="1.28"/>
    <x v="0"/>
    <m/>
    <m/>
    <n v="8"/>
    <n v="0"/>
  </r>
  <r>
    <s v="RX003779"/>
    <d v="2023-05-22T00:00:00"/>
    <s v="PT0097"/>
    <s v="DR002"/>
    <s v="Dr. Michael Torres"/>
    <s v="Cardiology"/>
    <s v="RX004"/>
    <s v="Health Plus Pharmacy"/>
    <s v="Cambridge"/>
    <s v="MA"/>
    <s v="00093-0892-01"/>
    <m/>
    <x v="0"/>
    <s v="Antiplatelet"/>
    <n v="30"/>
    <n v="29"/>
    <x v="0"/>
    <n v="1"/>
    <n v="0"/>
    <s v="MCR001"/>
    <x v="5"/>
    <s v="GOVERNMENT"/>
    <s v="MAC"/>
    <n v="14.8"/>
    <n v="11.84"/>
    <n v="9.15"/>
    <n v="1.77"/>
    <n v="10.92"/>
    <n v="8.74"/>
    <n v="2.1800000000000002"/>
    <n v="10.96"/>
    <n v="0"/>
    <n v="-0.04"/>
    <x v="0"/>
    <m/>
    <m/>
    <n v="10"/>
    <n v="1"/>
  </r>
  <r>
    <s v="RX003780"/>
    <d v="2024-09-16T00:00:00"/>
    <s v="PT0004"/>
    <s v="DR004"/>
    <s v="Dr. James Williams"/>
    <s v="Primary Care"/>
    <s v="RX003"/>
    <s v="Community Care Pharmacy"/>
    <s v="Worcester"/>
    <s v="MA"/>
    <s v="00071-0155-23"/>
    <s v="Lipitor"/>
    <x v="3"/>
    <s v="Statin"/>
    <n v="30"/>
    <n v="30"/>
    <x v="1"/>
    <n v="2"/>
    <n v="0"/>
    <s v="PBM001"/>
    <x v="0"/>
    <s v="COMMERCIAL"/>
    <s v="MAC"/>
    <n v="185.4"/>
    <n v="157.59"/>
    <n v="155.43"/>
    <n v="1.78"/>
    <n v="157.21"/>
    <n v="136.77000000000001"/>
    <n v="20.440000000000001"/>
    <n v="147.38999999999999"/>
    <n v="0"/>
    <n v="9.81"/>
    <x v="0"/>
    <m/>
    <m/>
    <n v="0"/>
    <n v="0"/>
  </r>
  <r>
    <s v="RX003781"/>
    <d v="2023-05-31T00:00:00"/>
    <s v="PT0043"/>
    <s v="DR004"/>
    <s v="Dr. James Williams"/>
    <s v="Primary Care"/>
    <s v="RX001"/>
    <s v="Main St Pharmacy"/>
    <s v="Boston"/>
    <s v="MA"/>
    <s v="00085-1234-01"/>
    <m/>
    <x v="4"/>
    <s v="ACE Inhibitor"/>
    <n v="90"/>
    <n v="90"/>
    <x v="0"/>
    <n v="1"/>
    <n v="0"/>
    <s v="PBM001"/>
    <x v="0"/>
    <s v="COMMERCIAL"/>
    <s v="MAC"/>
    <n v="8.5"/>
    <n v="6.8"/>
    <n v="4.46"/>
    <n v="1.78"/>
    <n v="6.24"/>
    <n v="5.43"/>
    <n v="1"/>
    <n v="6.23"/>
    <n v="0"/>
    <n v="0.01"/>
    <x v="0"/>
    <m/>
    <m/>
    <n v="8"/>
    <n v="0"/>
  </r>
  <r>
    <s v="RX003782"/>
    <d v="2023-09-06T00:00:00"/>
    <s v="PT0088"/>
    <s v="DR004"/>
    <s v="Dr. James Williams"/>
    <s v="Primary Care"/>
    <s v="RX003"/>
    <s v="Community Care Pharmacy"/>
    <s v="Worcester"/>
    <s v="MA"/>
    <s v="00169-4302-12"/>
    <s v="Ozempic 1mg"/>
    <x v="8"/>
    <s v="GLP-1"/>
    <n v="90"/>
    <n v="93"/>
    <x v="1"/>
    <n v="4"/>
    <n v="0"/>
    <s v="PBM002"/>
    <x v="2"/>
    <s v="COMMERCIAL"/>
    <s v="MAC"/>
    <n v="936"/>
    <n v="795.6"/>
    <n v="2338.02"/>
    <n v="1.79"/>
    <n v="2339.81"/>
    <n v="1988.84"/>
    <n v="350.97"/>
    <n v="2271.52"/>
    <n v="0"/>
    <n v="68.28"/>
    <x v="0"/>
    <m/>
    <m/>
    <n v="4"/>
    <n v="0"/>
  </r>
  <r>
    <s v="RX003783"/>
    <d v="2023-05-27T00:00:00"/>
    <s v="PT0013"/>
    <s v="DR001"/>
    <s v="Dr. Sarah Chen"/>
    <s v="Internal Medicine"/>
    <s v="RX001"/>
    <s v="Main St Pharmacy"/>
    <s v="Boston"/>
    <s v="MA"/>
    <s v="68382-0035-01"/>
    <m/>
    <x v="2"/>
    <s v="CCB"/>
    <n v="30"/>
    <n v="31"/>
    <x v="0"/>
    <n v="1"/>
    <n v="0"/>
    <s v="MCR001"/>
    <x v="5"/>
    <s v="GOVERNMENT"/>
    <s v="MAC"/>
    <n v="7.2"/>
    <n v="5.76"/>
    <n v="4.25"/>
    <n v="1.77"/>
    <n v="6.02"/>
    <n v="4.82"/>
    <n v="1.2"/>
    <n v="5.25"/>
    <n v="0"/>
    <n v="0.78"/>
    <x v="0"/>
    <m/>
    <m/>
    <n v="1"/>
    <n v="1"/>
  </r>
  <r>
    <s v="RX003784"/>
    <d v="2024-02-02T00:00:00"/>
    <s v="PT0099"/>
    <s v="DR001"/>
    <s v="Dr. Sarah Chen"/>
    <s v="Internal Medicine"/>
    <s v="RX003"/>
    <s v="Community Care Pharmacy"/>
    <s v="Worcester"/>
    <s v="MA"/>
    <s v="50458-0579-30"/>
    <s v="Xarelto 20mg"/>
    <x v="13"/>
    <s v="Anticoagulant"/>
    <n v="30"/>
    <n v="30"/>
    <x v="1"/>
    <n v="3"/>
    <n v="2"/>
    <s v="PBM001"/>
    <x v="0"/>
    <s v="COMMERCIAL"/>
    <s v="MAC"/>
    <n v="558"/>
    <n v="474.3"/>
    <n v="474.75"/>
    <n v="1.78"/>
    <n v="476.53"/>
    <n v="414.58"/>
    <n v="61.95"/>
    <n v="417.72"/>
    <n v="0"/>
    <n v="58.81"/>
    <x v="0"/>
    <m/>
    <m/>
    <n v="5"/>
    <n v="1"/>
  </r>
  <r>
    <s v="RX003785"/>
    <d v="2024-03-17T00:00:00"/>
    <s v="PT0096"/>
    <s v="DR002"/>
    <s v="Dr. Michael Torres"/>
    <s v="Cardiology"/>
    <s v="RX002"/>
    <s v="Westside Rx"/>
    <s v="Springfield"/>
    <s v="MA"/>
    <s v="00071-0155-23"/>
    <s v="Lipitor"/>
    <x v="3"/>
    <s v="Statin"/>
    <n v="90"/>
    <n v="88"/>
    <x v="1"/>
    <n v="2"/>
    <n v="0"/>
    <s v="PBM001"/>
    <x v="0"/>
    <s v="COMMERCIAL"/>
    <s v="MAC"/>
    <n v="185.4"/>
    <n v="157.59"/>
    <n v="461.42"/>
    <n v="1.78"/>
    <n v="463.2"/>
    <n v="402.98"/>
    <n v="60.22"/>
    <n v="435.79"/>
    <n v="0"/>
    <n v="27.41"/>
    <x v="0"/>
    <m/>
    <m/>
    <n v="4"/>
    <n v="0"/>
  </r>
  <r>
    <s v="RX003786"/>
    <d v="2023-03-05T00:00:00"/>
    <s v="PT0030"/>
    <s v="DR001"/>
    <s v="Dr. Sarah Chen"/>
    <s v="Internal Medicine"/>
    <s v="RX002"/>
    <s v="Westside Rx"/>
    <s v="Springfield"/>
    <s v="MA"/>
    <s v="61269-0435-01"/>
    <m/>
    <x v="14"/>
    <s v="Biguanide"/>
    <n v="90"/>
    <n v="90"/>
    <x v="0"/>
    <n v="1"/>
    <n v="1"/>
    <s v="PBM002"/>
    <x v="2"/>
    <s v="COMMERCIAL"/>
    <s v="MAC"/>
    <n v="12.4"/>
    <n v="9.92"/>
    <n v="7.91"/>
    <n v="1.79"/>
    <n v="9.6999999999999993"/>
    <n v="8.24"/>
    <n v="1.45"/>
    <n v="8.85"/>
    <n v="0"/>
    <n v="0.84"/>
    <x v="0"/>
    <m/>
    <m/>
    <n v="4"/>
    <n v="1"/>
  </r>
  <r>
    <s v="RX003787"/>
    <d v="2023-02-26T00:00:00"/>
    <s v="PT0010"/>
    <s v="DR002"/>
    <s v="Dr. Michael Torres"/>
    <s v="Cardiology"/>
    <s v="RX004"/>
    <s v="Health Plus Pharmacy"/>
    <s v="Cambridge"/>
    <s v="MA"/>
    <s v="68382-0035-01"/>
    <m/>
    <x v="2"/>
    <s v="CCB"/>
    <n v="30"/>
    <n v="30"/>
    <x v="0"/>
    <n v="1"/>
    <n v="2"/>
    <s v="MCD001"/>
    <x v="4"/>
    <s v="GOVERNMENT"/>
    <s v="NADAC"/>
    <n v="7.2"/>
    <n v="5.76"/>
    <n v="5.47"/>
    <n v="0.03"/>
    <n v="5.5"/>
    <n v="3.96"/>
    <n v="1.54"/>
    <n v="5.35"/>
    <n v="0"/>
    <n v="0.15"/>
    <x v="0"/>
    <m/>
    <m/>
    <n v="5"/>
    <n v="0"/>
  </r>
  <r>
    <s v="RX003788"/>
    <d v="2023-07-30T00:00:00"/>
    <s v="PT0046"/>
    <s v="DR003"/>
    <s v="Dr. Priya Patel"/>
    <s v="Endocrinology"/>
    <s v="RX002"/>
    <s v="Westside Rx"/>
    <s v="Springfield"/>
    <s v="MA"/>
    <s v="00093-0892-01"/>
    <m/>
    <x v="0"/>
    <s v="Antiplatelet"/>
    <n v="90"/>
    <n v="94"/>
    <x v="0"/>
    <n v="1"/>
    <n v="0"/>
    <s v="PBM003"/>
    <x v="3"/>
    <s v="COMMERCIAL"/>
    <s v="MAC"/>
    <n v="14.8"/>
    <n v="11.84"/>
    <n v="25.44"/>
    <n v="1.78"/>
    <n v="27.22"/>
    <n v="23.96"/>
    <n v="3.27"/>
    <n v="31.51"/>
    <n v="0"/>
    <n v="-4.29"/>
    <x v="0"/>
    <m/>
    <m/>
    <n v="9"/>
    <n v="0"/>
  </r>
  <r>
    <s v="RX003789"/>
    <d v="2024-05-03T00:00:00"/>
    <s v="PT0043"/>
    <s v="DR001"/>
    <s v="Dr. Sarah Chen"/>
    <s v="Internal Medicine"/>
    <s v="RX002"/>
    <s v="Westside Rx"/>
    <s v="Springfield"/>
    <s v="MA"/>
    <s v="68382-0035-01"/>
    <m/>
    <x v="2"/>
    <s v="CCB"/>
    <n v="30"/>
    <n v="29"/>
    <x v="0"/>
    <n v="1"/>
    <n v="1"/>
    <s v="PBM001"/>
    <x v="0"/>
    <s v="COMMERCIAL"/>
    <s v="MAC"/>
    <n v="7.2"/>
    <n v="5.76"/>
    <n v="3.35"/>
    <n v="1.78"/>
    <n v="5.13"/>
    <n v="4.46"/>
    <n v="1"/>
    <n v="5.47"/>
    <n v="0"/>
    <n v="-0.34"/>
    <x v="0"/>
    <m/>
    <m/>
    <n v="0"/>
    <n v="0"/>
  </r>
  <r>
    <s v="RX003790"/>
    <d v="2023-09-17T00:00:00"/>
    <s v="PT0061"/>
    <s v="DR003"/>
    <s v="Dr. Priya Patel"/>
    <s v="Endocrinology"/>
    <s v="RX002"/>
    <s v="Westside Rx"/>
    <s v="Springfield"/>
    <s v="MA"/>
    <s v="00591-3622-19"/>
    <m/>
    <x v="12"/>
    <s v="PPI"/>
    <n v="30"/>
    <n v="29"/>
    <x v="0"/>
    <n v="1"/>
    <n v="0"/>
    <s v="PBM004"/>
    <x v="1"/>
    <s v="COMMERCIAL"/>
    <s v="MAC"/>
    <n v="6.9"/>
    <n v="5.52"/>
    <n v="3.45"/>
    <n v="1.8"/>
    <n v="5.25"/>
    <n v="4.41"/>
    <n v="1"/>
    <n v="5.27"/>
    <n v="0"/>
    <n v="-0.02"/>
    <x v="0"/>
    <m/>
    <m/>
    <n v="1"/>
    <n v="1"/>
  </r>
  <r>
    <s v="RX003791"/>
    <d v="2024-05-13T00:00:00"/>
    <s v="PT0103"/>
    <s v="DR005"/>
    <s v="Dr. Lisa Johnson"/>
    <s v="Oncology"/>
    <s v="RX004"/>
    <s v="Health Plus Pharmacy"/>
    <s v="Cambridge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8.48"/>
    <n v="1.77"/>
    <n v="10.25"/>
    <n v="8.1999999999999993"/>
    <n v="2.0499999999999998"/>
    <n v="13.02"/>
    <n v="0"/>
    <n v="-2.77"/>
    <x v="0"/>
    <m/>
    <m/>
    <n v="3"/>
    <n v="0"/>
  </r>
  <r>
    <s v="RX003792"/>
    <d v="2024-06-09T00:00:00"/>
    <s v="PT0074"/>
    <s v="DR003"/>
    <s v="Dr. Priya Patel"/>
    <s v="Endocrinology"/>
    <s v="RX003"/>
    <s v="Community Care Pharmacy"/>
    <s v="Worcester"/>
    <s v="MA"/>
    <s v="61269-0435-01"/>
    <m/>
    <x v="14"/>
    <s v="Biguanide"/>
    <n v="90"/>
    <n v="85"/>
    <x v="0"/>
    <n v="1"/>
    <n v="2"/>
    <s v="PBM002"/>
    <x v="2"/>
    <s v="COMMERCIAL"/>
    <s v="MAC"/>
    <n v="12.4"/>
    <n v="9.92"/>
    <n v="5.7"/>
    <n v="1.79"/>
    <n v="7.49"/>
    <n v="6.37"/>
    <n v="1.1200000000000001"/>
    <n v="8.74"/>
    <n v="0"/>
    <n v="-1.25"/>
    <x v="0"/>
    <m/>
    <m/>
    <n v="5"/>
    <n v="0"/>
  </r>
  <r>
    <s v="RX003793"/>
    <d v="2023-12-25T00:00:00"/>
    <s v="PT0082"/>
    <s v="DR004"/>
    <s v="Dr. James Williams"/>
    <s v="Primary Care"/>
    <s v="RX002"/>
    <s v="Westside Rx"/>
    <s v="Springfield"/>
    <s v="MA"/>
    <s v="00085-1234-01"/>
    <m/>
    <x v="4"/>
    <s v="ACE Inhibitor"/>
    <n v="90"/>
    <n v="86"/>
    <x v="0"/>
    <n v="1"/>
    <n v="0"/>
    <s v="PBM002"/>
    <x v="2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4"/>
    <n v="1"/>
  </r>
  <r>
    <s v="RX003794"/>
    <d v="2024-06-12T00:00:00"/>
    <s v="PT0054"/>
    <s v="DR002"/>
    <s v="Dr. Michael Torres"/>
    <s v="Cardiology"/>
    <s v="RX004"/>
    <s v="Health Plus Pharmacy"/>
    <s v="Cambridge"/>
    <s v="MA"/>
    <s v="68382-0035-01"/>
    <m/>
    <x v="2"/>
    <s v="CCB"/>
    <n v="30"/>
    <n v="31"/>
    <x v="0"/>
    <n v="1"/>
    <n v="2"/>
    <s v="PBM001"/>
    <x v="0"/>
    <s v="COMMERCIAL"/>
    <s v="MAC"/>
    <n v="7.2"/>
    <n v="5.76"/>
    <n v="3.87"/>
    <n v="1.78"/>
    <n v="5.65"/>
    <n v="4.92"/>
    <n v="1"/>
    <n v="5.29"/>
    <n v="0"/>
    <n v="0.36"/>
    <x v="0"/>
    <m/>
    <m/>
    <n v="4"/>
    <n v="0"/>
  </r>
  <r>
    <s v="RX003795"/>
    <d v="2024-12-28T00:00:00"/>
    <s v="PT0015"/>
    <s v="DR005"/>
    <s v="Dr. Lisa Johnson"/>
    <s v="Oncology"/>
    <s v="RX003"/>
    <s v="Community Care Pharmacy"/>
    <s v="Worcester"/>
    <s v="MA"/>
    <s v="00085-1234-01"/>
    <m/>
    <x v="4"/>
    <s v="ACE Inhibitor"/>
    <n v="90"/>
    <n v="90"/>
    <x v="0"/>
    <n v="1"/>
    <n v="0"/>
    <s v="PBM002"/>
    <x v="2"/>
    <s v="COMMERCIAL"/>
    <s v="MAC"/>
    <n v="8.5"/>
    <n v="6.8"/>
    <n v="4.9800000000000004"/>
    <n v="1.79"/>
    <n v="6.77"/>
    <n v="5.75"/>
    <n v="1.02"/>
    <n v="6.4"/>
    <n v="0"/>
    <n v="0.37"/>
    <x v="0"/>
    <m/>
    <m/>
    <n v="4"/>
    <n v="1"/>
  </r>
  <r>
    <s v="RX003796"/>
    <d v="2023-05-27T00:00:00"/>
    <s v="PT0010"/>
    <s v="DR004"/>
    <s v="Dr. James Williams"/>
    <s v="Primary Care"/>
    <s v="RX003"/>
    <s v="Community Care Pharmacy"/>
    <s v="Worcester"/>
    <s v="MA"/>
    <s v="68382-0035-01"/>
    <m/>
    <x v="2"/>
    <s v="CCB"/>
    <n v="90"/>
    <n v="93"/>
    <x v="0"/>
    <n v="1"/>
    <n v="2"/>
    <s v="PBM004"/>
    <x v="1"/>
    <s v="COMMERCIAL"/>
    <s v="MAC"/>
    <n v="7.2"/>
    <n v="5.76"/>
    <n v="9.6199999999999992"/>
    <n v="1.8"/>
    <n v="11.42"/>
    <n v="9.59"/>
    <n v="1.83"/>
    <n v="15.32"/>
    <n v="0"/>
    <n v="-3.9"/>
    <x v="2"/>
    <m/>
    <m/>
    <n v="7"/>
    <n v="1"/>
  </r>
  <r>
    <s v="RX003797"/>
    <d v="2023-05-11T00:00:00"/>
    <s v="PT0070"/>
    <s v="DR002"/>
    <s v="Dr. Michael Torres"/>
    <s v="Cardiology"/>
    <s v="RX002"/>
    <s v="Westside Rx"/>
    <s v="Springfield"/>
    <s v="MA"/>
    <s v="00071-0155-23"/>
    <s v="Lipitor"/>
    <x v="3"/>
    <s v="Statin"/>
    <n v="30"/>
    <n v="30"/>
    <x v="1"/>
    <n v="2"/>
    <n v="0"/>
    <s v="PBM001"/>
    <x v="0"/>
    <s v="COMMERCIAL"/>
    <s v="MAC"/>
    <n v="185.4"/>
    <n v="157.59"/>
    <n v="158.47"/>
    <n v="1.78"/>
    <n v="160.25"/>
    <n v="139.41999999999999"/>
    <n v="20.83"/>
    <n v="141.05000000000001"/>
    <n v="0"/>
    <n v="19.21"/>
    <x v="0"/>
    <m/>
    <m/>
    <n v="0"/>
    <n v="0"/>
  </r>
  <r>
    <s v="RX003798"/>
    <d v="2024-04-02T00:00:00"/>
    <s v="PT0111"/>
    <s v="DR001"/>
    <s v="Dr. Sarah Chen"/>
    <s v="Internal Medicine"/>
    <s v="RX004"/>
    <s v="Health Plus Pharmacy"/>
    <s v="Cambridge"/>
    <s v="MA"/>
    <s v="50458-0579-30"/>
    <s v="Xarelto 20mg"/>
    <x v="13"/>
    <s v="Anticoagulant"/>
    <n v="90"/>
    <n v="90"/>
    <x v="1"/>
    <n v="3"/>
    <n v="0"/>
    <s v="PBM002"/>
    <x v="2"/>
    <s v="COMMERCIAL"/>
    <s v="MAC"/>
    <n v="558"/>
    <n v="474.3"/>
    <n v="1381.75"/>
    <n v="1.79"/>
    <n v="1383.54"/>
    <n v="1176.01"/>
    <n v="207.53"/>
    <n v="1288.78"/>
    <n v="0"/>
    <n v="94.77"/>
    <x v="0"/>
    <m/>
    <m/>
    <n v="5"/>
    <n v="0"/>
  </r>
  <r>
    <s v="RX003799"/>
    <d v="2023-07-16T00:00:00"/>
    <s v="PT0052"/>
    <s v="DR004"/>
    <s v="Dr. James Williams"/>
    <s v="Primary Care"/>
    <s v="RX001"/>
    <s v="Main St Pharmacy"/>
    <s v="Boston"/>
    <s v="MA"/>
    <s v="00093-0892-01"/>
    <m/>
    <x v="0"/>
    <s v="Antiplatelet"/>
    <n v="30"/>
    <n v="30"/>
    <x v="0"/>
    <n v="1"/>
    <n v="0"/>
    <s v="PBM001"/>
    <x v="0"/>
    <s v="COMMERCIAL"/>
    <s v="MAC"/>
    <n v="14.8"/>
    <n v="11.84"/>
    <n v="7.75"/>
    <n v="1.78"/>
    <n v="9.5299999999999994"/>
    <n v="8.2899999999999991"/>
    <n v="1.24"/>
    <n v="10.48"/>
    <n v="0"/>
    <n v="-0.95"/>
    <x v="0"/>
    <m/>
    <m/>
    <n v="7"/>
    <n v="0"/>
  </r>
  <r>
    <s v="RX003800"/>
    <d v="2024-03-10T00:00:00"/>
    <s v="PT0040"/>
    <s v="DR001"/>
    <s v="Dr. Sarah Chen"/>
    <s v="Internal Medicine"/>
    <s v="RX002"/>
    <s v="Westside Rx"/>
    <s v="Springfield"/>
    <s v="MA"/>
    <s v="00003-0208-11"/>
    <s v="Jardiance 25mg"/>
    <x v="5"/>
    <s v="SGLT2i"/>
    <n v="90"/>
    <n v="93"/>
    <x v="1"/>
    <n v="4"/>
    <n v="0"/>
    <s v="PBM001"/>
    <x v="0"/>
    <s v="COMMERCIAL"/>
    <s v="MAC"/>
    <n v="564"/>
    <n v="479.4"/>
    <n v="1431.54"/>
    <n v="1.78"/>
    <n v="1433.32"/>
    <n v="1246.99"/>
    <n v="186.33"/>
    <n v="1285.51"/>
    <n v="0"/>
    <n v="147.81"/>
    <x v="0"/>
    <m/>
    <m/>
    <n v="3"/>
    <n v="1"/>
  </r>
  <r>
    <s v="RX003801"/>
    <d v="2023-06-08T00:00:00"/>
    <s v="PT0055"/>
    <s v="DR003"/>
    <s v="Dr. Priya Patel"/>
    <s v="Endocrinology"/>
    <s v="RX001"/>
    <s v="Main St Pharmacy"/>
    <s v="Boston"/>
    <s v="MA"/>
    <s v="00085-1234-01"/>
    <m/>
    <x v="4"/>
    <s v="ACE Inhibitor"/>
    <n v="90"/>
    <n v="90"/>
    <x v="0"/>
    <n v="1"/>
    <n v="0"/>
    <s v="MCR001"/>
    <x v="5"/>
    <s v="GOVERNMENT"/>
    <s v="MAC"/>
    <n v="8.5"/>
    <n v="6.8"/>
    <n v="4.21"/>
    <n v="1.77"/>
    <n v="5.98"/>
    <n v="4.78"/>
    <n v="1.2"/>
    <n v="6.04"/>
    <n v="0"/>
    <n v="-0.06"/>
    <x v="0"/>
    <m/>
    <m/>
    <n v="11"/>
    <n v="0"/>
  </r>
  <r>
    <s v="RX003802"/>
    <d v="2024-04-23T00:00:00"/>
    <s v="PT0053"/>
    <s v="DR004"/>
    <s v="Dr. James Williams"/>
    <s v="Primary Care"/>
    <s v="RX004"/>
    <s v="Health Plus Pharmacy"/>
    <s v="Cambridge"/>
    <s v="MA"/>
    <s v="00591-3622-19"/>
    <m/>
    <x v="12"/>
    <s v="PPI"/>
    <n v="30"/>
    <n v="30"/>
    <x v="0"/>
    <n v="1"/>
    <n v="2"/>
    <s v="PBM002"/>
    <x v="2"/>
    <s v="COMMERCIAL"/>
    <s v="MAC"/>
    <n v="6.9"/>
    <n v="5.52"/>
    <n v="3.95"/>
    <n v="1.79"/>
    <n v="5.74"/>
    <n v="4.88"/>
    <n v="1"/>
    <n v="5.21"/>
    <n v="0"/>
    <n v="0.53"/>
    <x v="0"/>
    <m/>
    <m/>
    <n v="11"/>
    <n v="0"/>
  </r>
  <r>
    <s v="RX003803"/>
    <d v="2023-08-05T00:00:00"/>
    <s v="PT0035"/>
    <s v="DR001"/>
    <s v="Dr. Sarah Chen"/>
    <s v="Internal Medicine"/>
    <s v="RX001"/>
    <s v="Main St Pharmacy"/>
    <s v="Boston"/>
    <s v="MA"/>
    <s v="00071-0155-23"/>
    <s v="Lipitor"/>
    <x v="3"/>
    <s v="Statin"/>
    <n v="30"/>
    <n v="29"/>
    <x v="1"/>
    <n v="2"/>
    <n v="0"/>
    <s v="PBM001"/>
    <x v="0"/>
    <s v="COMMERCIAL"/>
    <s v="MAC"/>
    <n v="185.4"/>
    <n v="157.59"/>
    <n v="157.49"/>
    <n v="1.78"/>
    <n v="159.27000000000001"/>
    <n v="138.57"/>
    <n v="20.71"/>
    <n v="145.02000000000001"/>
    <n v="0"/>
    <n v="14.25"/>
    <x v="0"/>
    <m/>
    <m/>
    <n v="3"/>
    <n v="0"/>
  </r>
  <r>
    <s v="RX003804"/>
    <d v="2024-11-09T00:00:00"/>
    <s v="PT0055"/>
    <s v="DR003"/>
    <s v="Dr. Priya Patel"/>
    <s v="Endocrinology"/>
    <s v="RX002"/>
    <s v="Westside Rx"/>
    <s v="Springfield"/>
    <s v="MA"/>
    <s v="00003-0894-20"/>
    <s v="Eliquis 5mg"/>
    <x v="10"/>
    <s v="Anticoagulant"/>
    <n v="30"/>
    <n v="30"/>
    <x v="1"/>
    <n v="3"/>
    <n v="2"/>
    <s v="MCD001"/>
    <x v="4"/>
    <s v="GOVERNMENT"/>
    <s v="NADAC"/>
    <n v="594"/>
    <n v="504.9"/>
    <n v="479.65"/>
    <n v="2.4"/>
    <n v="482.05"/>
    <n v="347.08"/>
    <n v="134.97"/>
    <n v="454.45"/>
    <n v="0"/>
    <n v="27.6"/>
    <x v="0"/>
    <m/>
    <m/>
    <n v="2"/>
    <n v="0"/>
  </r>
  <r>
    <s v="RX003805"/>
    <d v="2023-04-29T00:00:00"/>
    <s v="PT0069"/>
    <s v="DR001"/>
    <s v="Dr. Sarah Chen"/>
    <s v="Internal Medicine"/>
    <s v="RX003"/>
    <s v="Community Care Pharmacy"/>
    <s v="Worcester"/>
    <s v="MA"/>
    <s v="00169-4170-43"/>
    <s v="Ozempic 0.5mg"/>
    <x v="9"/>
    <s v="GLP-1"/>
    <n v="30"/>
    <n v="31"/>
    <x v="1"/>
    <n v="4"/>
    <n v="2"/>
    <s v="PBM002"/>
    <x v="2"/>
    <s v="COMMERCIAL"/>
    <s v="MAC"/>
    <n v="936"/>
    <n v="795.6"/>
    <n v="786.47"/>
    <n v="1.79"/>
    <n v="788.26"/>
    <n v="670.02"/>
    <n v="118.24"/>
    <n v="726.56"/>
    <n v="0"/>
    <n v="61.71"/>
    <x v="0"/>
    <m/>
    <m/>
    <n v="0"/>
    <n v="0"/>
  </r>
  <r>
    <s v="RX003806"/>
    <d v="2023-03-30T00:00:00"/>
    <s v="PT0094"/>
    <s v="DR005"/>
    <s v="Dr. Lisa Johnson"/>
    <s v="Oncology"/>
    <s v="RX003"/>
    <s v="Community Care Pharmacy"/>
    <s v="Worcester"/>
    <s v="MA"/>
    <s v="00071-0155-23"/>
    <s v="Lipitor"/>
    <x v="3"/>
    <s v="Statin"/>
    <n v="30"/>
    <n v="29"/>
    <x v="1"/>
    <n v="2"/>
    <n v="0"/>
    <s v="PBM001"/>
    <x v="0"/>
    <s v="COMMERCIAL"/>
    <s v="MAC"/>
    <n v="185.4"/>
    <n v="157.59"/>
    <n v="152.79"/>
    <n v="1.78"/>
    <n v="154.57"/>
    <n v="134.47999999999999"/>
    <n v="20.09"/>
    <n v="140.99"/>
    <n v="0"/>
    <n v="13.58"/>
    <x v="0"/>
    <m/>
    <m/>
    <n v="3"/>
    <n v="0"/>
  </r>
  <r>
    <s v="RX003807"/>
    <d v="2023-02-27T00:00:00"/>
    <s v="PT0115"/>
    <s v="DR003"/>
    <s v="Dr. Priya Patel"/>
    <s v="Endocrinology"/>
    <s v="RX001"/>
    <s v="Main St Pharmacy"/>
    <s v="Boston"/>
    <s v="MA"/>
    <s v="00169-4170-43"/>
    <s v="Ozempic 0.5mg"/>
    <x v="9"/>
    <s v="GLP-1"/>
    <n v="90"/>
    <n v="87"/>
    <x v="1"/>
    <n v="4"/>
    <n v="2"/>
    <s v="PBM002"/>
    <x v="2"/>
    <s v="COMMERCIAL"/>
    <s v="MAC"/>
    <n v="936"/>
    <n v="795.6"/>
    <n v="2342.75"/>
    <n v="1.79"/>
    <n v="2344.54"/>
    <n v="1992.86"/>
    <n v="351.68"/>
    <n v="2183.9299999999998"/>
    <n v="0"/>
    <n v="160.62"/>
    <x v="2"/>
    <m/>
    <m/>
    <n v="5"/>
    <n v="0"/>
  </r>
  <r>
    <s v="RX003808"/>
    <d v="2024-05-07T00:00:00"/>
    <s v="PT0089"/>
    <s v="DR005"/>
    <s v="Dr. Lisa Johnson"/>
    <s v="Oncology"/>
    <s v="RX001"/>
    <s v="Main St Pharmacy"/>
    <s v="Boston"/>
    <s v="MA"/>
    <s v="68382-0035-01"/>
    <m/>
    <x v="2"/>
    <s v="CCB"/>
    <n v="30"/>
    <n v="29"/>
    <x v="0"/>
    <n v="1"/>
    <n v="0"/>
    <s v="PBM001"/>
    <x v="0"/>
    <s v="COMMERCIAL"/>
    <s v="MAC"/>
    <n v="7.2"/>
    <n v="5.76"/>
    <n v="3.83"/>
    <n v="1.78"/>
    <n v="5.61"/>
    <n v="4.88"/>
    <n v="1"/>
    <n v="5.12"/>
    <n v="0"/>
    <n v="0.49"/>
    <x v="0"/>
    <m/>
    <m/>
    <n v="11"/>
    <n v="0"/>
  </r>
  <r>
    <s v="RX003809"/>
    <d v="2023-10-15T00:00:00"/>
    <s v="PT0014"/>
    <s v="DR005"/>
    <s v="Dr. Lisa Johnson"/>
    <s v="Oncology"/>
    <s v="RX001"/>
    <s v="Main St Pharmacy"/>
    <s v="Boston"/>
    <s v="MA"/>
    <s v="00093-7193-98"/>
    <m/>
    <x v="3"/>
    <s v="Statin"/>
    <n v="30"/>
    <n v="30"/>
    <x v="0"/>
    <n v="1"/>
    <n v="0"/>
    <s v="PBM001"/>
    <x v="0"/>
    <s v="COMMERCIAL"/>
    <s v="MAC"/>
    <n v="18.2"/>
    <n v="14.56"/>
    <n v="11.4"/>
    <n v="1.78"/>
    <n v="13.18"/>
    <n v="11.47"/>
    <n v="1.71"/>
    <n v="13.23"/>
    <n v="0"/>
    <n v="-0.05"/>
    <x v="0"/>
    <m/>
    <m/>
    <n v="8"/>
    <n v="0"/>
  </r>
  <r>
    <s v="RX003810"/>
    <d v="2023-11-13T00:00:00"/>
    <s v="PT0042"/>
    <s v="DR005"/>
    <s v="Dr. Lisa Johnson"/>
    <s v="Oncology"/>
    <s v="RX001"/>
    <s v="Main St Pharmacy"/>
    <s v="Boston"/>
    <s v="MA"/>
    <s v="00169-4302-12"/>
    <s v="Ozempic 1mg"/>
    <x v="8"/>
    <s v="GLP-1"/>
    <n v="90"/>
    <n v="89"/>
    <x v="1"/>
    <n v="4"/>
    <n v="0"/>
    <s v="PBM004"/>
    <x v="1"/>
    <s v="COMMERCIAL"/>
    <s v="MAC"/>
    <n v="936"/>
    <n v="795.6"/>
    <n v="2308.0500000000002"/>
    <n v="1.8"/>
    <n v="2309.85"/>
    <n v="1940.28"/>
    <n v="369.58"/>
    <n v="2259.31"/>
    <n v="0"/>
    <n v="50.54"/>
    <x v="0"/>
    <m/>
    <m/>
    <n v="7"/>
    <n v="1"/>
  </r>
  <r>
    <s v="RX003811"/>
    <d v="2023-02-18T00:00:00"/>
    <s v="PT0093"/>
    <s v="DR001"/>
    <s v="Dr. Sarah Chen"/>
    <s v="Internal Medicine"/>
    <s v="RX001"/>
    <s v="Main St Pharmacy"/>
    <s v="Boston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3.1"/>
    <n v="1.78"/>
    <n v="4.88"/>
    <n v="4.29"/>
    <n v="1"/>
    <n v="5"/>
    <n v="0"/>
    <n v="-0.13"/>
    <x v="0"/>
    <m/>
    <m/>
    <n v="9"/>
    <n v="1"/>
  </r>
  <r>
    <s v="RX003812"/>
    <d v="2024-10-24T00:00:00"/>
    <s v="PT0094"/>
    <s v="DR002"/>
    <s v="Dr. Michael Torres"/>
    <s v="Cardiology"/>
    <s v="RX004"/>
    <s v="Health Plus Pharmacy"/>
    <s v="Cambridge"/>
    <s v="MA"/>
    <s v="00093-0892-01"/>
    <m/>
    <x v="0"/>
    <s v="Antiplatelet"/>
    <n v="30"/>
    <n v="30"/>
    <x v="0"/>
    <n v="1"/>
    <n v="1"/>
    <s v="PBM003"/>
    <x v="3"/>
    <s v="COMMERCIAL"/>
    <s v="MAC"/>
    <n v="14.8"/>
    <n v="11.84"/>
    <n v="7.75"/>
    <n v="1.78"/>
    <n v="9.5299999999999994"/>
    <n v="8.39"/>
    <n v="1.1399999999999999"/>
    <n v="11.24"/>
    <n v="0"/>
    <n v="-1.71"/>
    <x v="0"/>
    <m/>
    <m/>
    <n v="6"/>
    <n v="0"/>
  </r>
  <r>
    <s v="RX003813"/>
    <d v="2024-09-17T00:00:00"/>
    <s v="PT0013"/>
    <s v="DR001"/>
    <s v="Dr. Sarah Chen"/>
    <s v="Internal Medicine"/>
    <s v="RX004"/>
    <s v="Health Plus Pharmacy"/>
    <s v="Cambridge"/>
    <s v="MA"/>
    <s v="61269-0435-01"/>
    <m/>
    <x v="14"/>
    <s v="Biguanide"/>
    <n v="90"/>
    <n v="86"/>
    <x v="0"/>
    <n v="1"/>
    <n v="1"/>
    <s v="PBM003"/>
    <x v="3"/>
    <s v="COMMERCIAL"/>
    <s v="MAC"/>
    <n v="12.4"/>
    <n v="9.92"/>
    <n v="6.41"/>
    <n v="1.78"/>
    <n v="8.19"/>
    <n v="7.21"/>
    <n v="1"/>
    <n v="9.5"/>
    <n v="0"/>
    <n v="-1.31"/>
    <x v="0"/>
    <m/>
    <m/>
    <n v="8"/>
    <n v="0"/>
  </r>
  <r>
    <s v="RX003814"/>
    <d v="2024-05-29T00:00:00"/>
    <s v="PT0075"/>
    <s v="DR003"/>
    <s v="Dr. Priya Patel"/>
    <s v="Endocrinology"/>
    <s v="RX004"/>
    <s v="Health Plus Pharmacy"/>
    <s v="Cambridge"/>
    <s v="MA"/>
    <s v="00591-3622-19"/>
    <m/>
    <x v="12"/>
    <s v="PPI"/>
    <n v="30"/>
    <n v="29"/>
    <x v="0"/>
    <n v="1"/>
    <n v="0"/>
    <s v="PBM004"/>
    <x v="1"/>
    <s v="COMMERCIAL"/>
    <s v="MAC"/>
    <n v="6.9"/>
    <n v="5.52"/>
    <n v="3.81"/>
    <n v="1.8"/>
    <n v="5.61"/>
    <n v="4.71"/>
    <n v="1"/>
    <n v="4.9800000000000004"/>
    <n v="0"/>
    <n v="0.64"/>
    <x v="0"/>
    <m/>
    <m/>
    <n v="6"/>
    <n v="1"/>
  </r>
  <r>
    <s v="RX003815"/>
    <d v="2024-10-06T00:00:00"/>
    <s v="PT0016"/>
    <s v="DR005"/>
    <s v="Dr. Lisa Johnson"/>
    <s v="Oncology"/>
    <s v="RX002"/>
    <s v="Westside Rx"/>
    <s v="Springfield"/>
    <s v="MA"/>
    <s v="00074-3799-13"/>
    <s v="Humira Pen 40mg"/>
    <x v="7"/>
    <s v="Biologic"/>
    <n v="28"/>
    <n v="28"/>
    <x v="1"/>
    <n v="5"/>
    <n v="0"/>
    <s v="PBM003"/>
    <x v="3"/>
    <s v="COMMERCIAL"/>
    <s v="MAC"/>
    <n v="7140"/>
    <n v="6069"/>
    <n v="6113.43"/>
    <n v="1.78"/>
    <n v="6115.21"/>
    <n v="5381.38"/>
    <n v="733.82"/>
    <n v="5715.44"/>
    <n v="0"/>
    <n v="399.76"/>
    <x v="0"/>
    <m/>
    <m/>
    <n v="6"/>
    <n v="1"/>
  </r>
  <r>
    <s v="RX003816"/>
    <d v="2024-11-14T00:00:00"/>
    <s v="PT0073"/>
    <s v="DR003"/>
    <s v="Dr. Priya Patel"/>
    <s v="Endocrinology"/>
    <s v="RX004"/>
    <s v="Health Plus Pharmacy"/>
    <s v="Cambridge"/>
    <s v="MA"/>
    <s v="00002-4415-85"/>
    <s v="Trulicity 1.5mg"/>
    <x v="17"/>
    <s v="GLP-1"/>
    <n v="28"/>
    <n v="29"/>
    <x v="1"/>
    <n v="4"/>
    <n v="0"/>
    <s v="PBM004"/>
    <x v="1"/>
    <s v="COMMERCIAL"/>
    <s v="MAC"/>
    <n v="918"/>
    <n v="780.3"/>
    <n v="774.2"/>
    <n v="1.8"/>
    <n v="776"/>
    <n v="651.84"/>
    <n v="124.16"/>
    <n v="744.77"/>
    <n v="0"/>
    <n v="31.24"/>
    <x v="0"/>
    <m/>
    <m/>
    <n v="5"/>
    <n v="0"/>
  </r>
  <r>
    <s v="RX003817"/>
    <d v="2023-03-02T00:00:00"/>
    <s v="PT0081"/>
    <s v="DR005"/>
    <s v="Dr. Lisa Johnson"/>
    <s v="Oncology"/>
    <s v="RX003"/>
    <s v="Community Care Pharmacy"/>
    <s v="Worcester"/>
    <s v="MA"/>
    <s v="00169-3671-12"/>
    <s v="Victoza 1.2mg"/>
    <x v="11"/>
    <s v="GLP-1"/>
    <n v="30"/>
    <n v="31"/>
    <x v="1"/>
    <n v="4"/>
    <n v="0"/>
    <s v="PBM001"/>
    <x v="0"/>
    <s v="COMMERCIAL"/>
    <s v="MAC"/>
    <n v="612"/>
    <n v="520.20000000000005"/>
    <n v="507.3"/>
    <n v="1.78"/>
    <n v="509.08"/>
    <n v="442.9"/>
    <n v="66.180000000000007"/>
    <n v="475.02"/>
    <n v="0"/>
    <n v="34.06"/>
    <x v="0"/>
    <m/>
    <m/>
    <n v="9"/>
    <n v="1"/>
  </r>
  <r>
    <s v="RX003818"/>
    <d v="2023-10-25T00:00:00"/>
    <s v="PT0078"/>
    <s v="DR002"/>
    <s v="Dr. Michael Torres"/>
    <s v="Cardiology"/>
    <s v="RX003"/>
    <s v="Community Care Pharmacy"/>
    <s v="Worcester"/>
    <s v="MA"/>
    <s v="00591-3622-19"/>
    <m/>
    <x v="12"/>
    <s v="PPI"/>
    <n v="30"/>
    <n v="31"/>
    <x v="0"/>
    <n v="1"/>
    <n v="2"/>
    <s v="PBM001"/>
    <x v="0"/>
    <s v="COMMERCIAL"/>
    <s v="MAC"/>
    <n v="6.9"/>
    <n v="5.52"/>
    <n v="3.37"/>
    <n v="1.78"/>
    <n v="5.15"/>
    <n v="4.4800000000000004"/>
    <n v="1"/>
    <n v="4.9000000000000004"/>
    <n v="0"/>
    <n v="0.25"/>
    <x v="0"/>
    <m/>
    <m/>
    <n v="2"/>
    <n v="0"/>
  </r>
  <r>
    <s v="RX003819"/>
    <d v="2023-08-03T00:00:00"/>
    <s v="PT0025"/>
    <s v="DR005"/>
    <s v="Dr. Lisa Johnson"/>
    <s v="Oncology"/>
    <s v="RX004"/>
    <s v="Health Plus Pharmacy"/>
    <s v="Cambridge"/>
    <s v="MA"/>
    <s v="00591-3622-19"/>
    <m/>
    <x v="12"/>
    <s v="PPI"/>
    <n v="30"/>
    <n v="28"/>
    <x v="0"/>
    <n v="1"/>
    <n v="2"/>
    <s v="MCR001"/>
    <x v="5"/>
    <s v="GOVERNMENT"/>
    <s v="MAC"/>
    <n v="6.9"/>
    <n v="5.52"/>
    <n v="4.1900000000000004"/>
    <n v="1.77"/>
    <n v="5.96"/>
    <n v="4.7699999999999996"/>
    <n v="1.19"/>
    <n v="5.17"/>
    <n v="0"/>
    <n v="0.79"/>
    <x v="0"/>
    <m/>
    <m/>
    <n v="8"/>
    <n v="1"/>
  </r>
  <r>
    <s v="RX003820"/>
    <d v="2024-11-12T00:00:00"/>
    <s v="PT0023"/>
    <s v="DR004"/>
    <s v="Dr. James Williams"/>
    <s v="Primary Care"/>
    <s v="RX004"/>
    <s v="Health Plus Pharmacy"/>
    <s v="Cambridge"/>
    <s v="MA"/>
    <s v="68382-0035-01"/>
    <m/>
    <x v="2"/>
    <s v="CCB"/>
    <n v="90"/>
    <n v="85"/>
    <x v="0"/>
    <n v="1"/>
    <n v="2"/>
    <s v="PBM001"/>
    <x v="0"/>
    <s v="COMMERCIAL"/>
    <s v="MAC"/>
    <n v="7.2"/>
    <n v="5.76"/>
    <n v="0"/>
    <n v="0"/>
    <n v="0"/>
    <n v="0"/>
    <n v="0"/>
    <n v="0"/>
    <n v="0"/>
    <n v="0"/>
    <x v="1"/>
    <n v="70"/>
    <s v="Product/Service Not Covered"/>
    <n v="3"/>
    <n v="0"/>
  </r>
  <r>
    <s v="RX003821"/>
    <d v="2024-04-30T00:00:00"/>
    <s v="PT0068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85"/>
    <x v="0"/>
    <n v="1"/>
    <n v="1"/>
    <s v="PBM002"/>
    <x v="2"/>
    <s v="COMMERCIAL"/>
    <s v="MAC"/>
    <n v="8.5"/>
    <n v="6.8"/>
    <n v="3.85"/>
    <n v="1.79"/>
    <n v="5.64"/>
    <n v="4.8"/>
    <n v="1"/>
    <n v="6.15"/>
    <n v="0"/>
    <n v="-0.51"/>
    <x v="0"/>
    <m/>
    <m/>
    <n v="0"/>
    <n v="0"/>
  </r>
  <r>
    <s v="RX003822"/>
    <d v="2023-10-10T00:00:00"/>
    <s v="PT0012"/>
    <s v="DR001"/>
    <s v="Dr. Sarah Chen"/>
    <s v="Internal Medicine"/>
    <s v="RX002"/>
    <s v="Westside Rx"/>
    <s v="Springfield"/>
    <s v="MA"/>
    <s v="00093-7193-98"/>
    <m/>
    <x v="3"/>
    <s v="Statin"/>
    <n v="30"/>
    <n v="30"/>
    <x v="0"/>
    <n v="1"/>
    <n v="2"/>
    <s v="PBM002"/>
    <x v="2"/>
    <s v="COMMERCIAL"/>
    <s v="MAC"/>
    <n v="18.2"/>
    <n v="14.56"/>
    <n v="8.94"/>
    <n v="1.79"/>
    <n v="10.73"/>
    <n v="9.1199999999999992"/>
    <n v="1.61"/>
    <n v="12.82"/>
    <n v="0"/>
    <n v="-2.1"/>
    <x v="0"/>
    <m/>
    <m/>
    <n v="10"/>
    <n v="0"/>
  </r>
  <r>
    <s v="RX003823"/>
    <d v="2023-06-03T00:00:00"/>
    <s v="PT0083"/>
    <s v="DR005"/>
    <s v="Dr. Lisa Johnson"/>
    <s v="Oncology"/>
    <s v="RX001"/>
    <s v="Main St Pharmacy"/>
    <s v="Boston"/>
    <s v="MA"/>
    <s v="00093-7193-98"/>
    <m/>
    <x v="3"/>
    <s v="Statin"/>
    <n v="30"/>
    <n v="29"/>
    <x v="0"/>
    <n v="1"/>
    <n v="0"/>
    <s v="PBM004"/>
    <x v="1"/>
    <s v="COMMERCIAL"/>
    <s v="MAC"/>
    <n v="18.2"/>
    <n v="14.56"/>
    <n v="8.5399999999999991"/>
    <n v="1.8"/>
    <n v="10.34"/>
    <n v="8.69"/>
    <n v="1.66"/>
    <n v="13.19"/>
    <n v="0"/>
    <n v="-2.85"/>
    <x v="0"/>
    <m/>
    <m/>
    <n v="6"/>
    <n v="1"/>
  </r>
  <r>
    <s v="RX003824"/>
    <d v="2024-07-28T00:00:00"/>
    <s v="PT0096"/>
    <s v="DR004"/>
    <s v="Dr. James Williams"/>
    <s v="Primary Care"/>
    <s v="RX003"/>
    <s v="Community Care Pharmacy"/>
    <s v="Worcester"/>
    <s v="MA"/>
    <s v="68382-0035-01"/>
    <m/>
    <x v="2"/>
    <s v="CCB"/>
    <n v="30"/>
    <n v="30"/>
    <x v="0"/>
    <n v="1"/>
    <n v="0"/>
    <s v="MCR001"/>
    <x v="5"/>
    <s v="GOVERNMENT"/>
    <s v="MAC"/>
    <n v="7.2"/>
    <n v="5.76"/>
    <n v="4.47"/>
    <n v="1.77"/>
    <n v="6.24"/>
    <n v="4.99"/>
    <n v="1.25"/>
    <n v="5.4"/>
    <n v="0"/>
    <n v="0.84"/>
    <x v="0"/>
    <m/>
    <m/>
    <n v="5"/>
    <n v="0"/>
  </r>
  <r>
    <s v="RX003825"/>
    <d v="2023-04-17T00:00:00"/>
    <s v="PT0016"/>
    <s v="DR005"/>
    <s v="Dr. Lisa Johnson"/>
    <s v="Oncology"/>
    <s v="RX001"/>
    <s v="Main St Pharmacy"/>
    <s v="Boston"/>
    <s v="MA"/>
    <s v="00085-1234-01"/>
    <m/>
    <x v="4"/>
    <s v="ACE Inhibitor"/>
    <n v="90"/>
    <n v="90"/>
    <x v="0"/>
    <n v="1"/>
    <n v="1"/>
    <s v="PBM003"/>
    <x v="3"/>
    <s v="COMMERCIAL"/>
    <s v="MAC"/>
    <n v="8.5"/>
    <n v="6.8"/>
    <n v="4.5199999999999996"/>
    <n v="1.78"/>
    <n v="6.3"/>
    <n v="5.55"/>
    <n v="1"/>
    <n v="6.59"/>
    <n v="0"/>
    <n v="-0.28999999999999998"/>
    <x v="0"/>
    <m/>
    <m/>
    <n v="0"/>
    <n v="0"/>
  </r>
  <r>
    <s v="RX003826"/>
    <d v="2023-12-22T00:00:00"/>
    <s v="PT0075"/>
    <s v="DR004"/>
    <s v="Dr. James Williams"/>
    <s v="Primary Care"/>
    <s v="RX002"/>
    <s v="Westside Rx"/>
    <s v="Springfield"/>
    <s v="MA"/>
    <s v="00003-0208-11"/>
    <s v="Jardiance 25mg"/>
    <x v="5"/>
    <s v="SGLT2i"/>
    <n v="30"/>
    <n v="29"/>
    <x v="1"/>
    <n v="4"/>
    <n v="2"/>
    <s v="PBM002"/>
    <x v="2"/>
    <s v="COMMERCIAL"/>
    <s v="MAC"/>
    <n v="564"/>
    <n v="479.4"/>
    <n v="472.98"/>
    <n v="1.79"/>
    <n v="474.77"/>
    <n v="403.55"/>
    <n v="71.22"/>
    <n v="456.53"/>
    <n v="0"/>
    <n v="18.239999999999998"/>
    <x v="0"/>
    <m/>
    <m/>
    <n v="6"/>
    <n v="0"/>
  </r>
  <r>
    <s v="RX003827"/>
    <d v="2024-04-08T00:00:00"/>
    <s v="PT0090"/>
    <s v="DR004"/>
    <s v="Dr. James Williams"/>
    <s v="Primary Care"/>
    <s v="RX002"/>
    <s v="Westside Rx"/>
    <s v="Springfield"/>
    <s v="MA"/>
    <s v="00093-0892-01"/>
    <m/>
    <x v="0"/>
    <s v="Antiplatelet"/>
    <n v="30"/>
    <n v="30"/>
    <x v="0"/>
    <n v="1"/>
    <n v="0"/>
    <s v="PBM001"/>
    <x v="0"/>
    <s v="COMMERCIAL"/>
    <s v="MAC"/>
    <n v="14.8"/>
    <n v="11.84"/>
    <n v="8"/>
    <n v="1.78"/>
    <n v="9.7799999999999994"/>
    <n v="8.51"/>
    <n v="1.27"/>
    <n v="11.09"/>
    <n v="0"/>
    <n v="-1.32"/>
    <x v="0"/>
    <m/>
    <m/>
    <n v="4"/>
    <n v="0"/>
  </r>
  <r>
    <s v="RX003828"/>
    <d v="2024-11-10T00:00:00"/>
    <s v="PT0062"/>
    <s v="DR004"/>
    <s v="Dr. James Williams"/>
    <s v="Primary Care"/>
    <s v="RX004"/>
    <s v="Health Plus Pharmacy"/>
    <s v="Cambridge"/>
    <s v="MA"/>
    <s v="68382-0035-01"/>
    <m/>
    <x v="2"/>
    <s v="CCB"/>
    <n v="30"/>
    <n v="29"/>
    <x v="0"/>
    <n v="1"/>
    <n v="1"/>
    <s v="PBM002"/>
    <x v="2"/>
    <s v="COMMERCIAL"/>
    <s v="MAC"/>
    <n v="7.2"/>
    <n v="5.76"/>
    <n v="4.4800000000000004"/>
    <n v="1.79"/>
    <n v="6.27"/>
    <n v="5.33"/>
    <n v="1"/>
    <n v="5.32"/>
    <n v="0"/>
    <n v="0.94"/>
    <x v="0"/>
    <m/>
    <m/>
    <n v="8"/>
    <n v="1"/>
  </r>
  <r>
    <s v="RX003829"/>
    <d v="2023-05-17T00:00:00"/>
    <s v="PT0029"/>
    <s v="DR005"/>
    <s v="Dr. Lisa Johnson"/>
    <s v="Oncology"/>
    <s v="RX004"/>
    <s v="Health Plus Pharmacy"/>
    <s v="Cambridge"/>
    <s v="MA"/>
    <s v="00002-4415-85"/>
    <s v="Trulicity 1.5mg"/>
    <x v="17"/>
    <s v="GLP-1"/>
    <n v="84"/>
    <n v="84"/>
    <x v="1"/>
    <n v="4"/>
    <n v="0"/>
    <s v="PBM002"/>
    <x v="2"/>
    <s v="COMMERCIAL"/>
    <s v="MAC"/>
    <n v="918"/>
    <n v="780.3"/>
    <n v="2282.48"/>
    <n v="1.79"/>
    <n v="2284.27"/>
    <n v="1941.63"/>
    <n v="342.64"/>
    <n v="2109.5"/>
    <n v="0"/>
    <n v="174.77"/>
    <x v="0"/>
    <m/>
    <m/>
    <n v="11"/>
    <n v="1"/>
  </r>
  <r>
    <s v="RX003830"/>
    <d v="2024-05-27T00:00:00"/>
    <s v="PT0105"/>
    <s v="DR005"/>
    <s v="Dr. Lisa Johnson"/>
    <s v="Oncology"/>
    <s v="RX004"/>
    <s v="Health Plus Pharmacy"/>
    <s v="Cambridge"/>
    <s v="MA"/>
    <s v="68382-0035-01"/>
    <m/>
    <x v="2"/>
    <s v="CCB"/>
    <n v="30"/>
    <n v="30"/>
    <x v="0"/>
    <n v="1"/>
    <n v="2"/>
    <s v="PBM001"/>
    <x v="0"/>
    <s v="COMMERCIAL"/>
    <s v="MAC"/>
    <n v="7.2"/>
    <n v="5.76"/>
    <n v="3.24"/>
    <n v="1.78"/>
    <n v="5.0199999999999996"/>
    <n v="4.37"/>
    <n v="1"/>
    <n v="5.2"/>
    <n v="0"/>
    <n v="-0.17"/>
    <x v="0"/>
    <m/>
    <m/>
    <n v="6"/>
    <n v="1"/>
  </r>
  <r>
    <s v="RX003831"/>
    <d v="2023-08-04T00:00:00"/>
    <s v="PT0103"/>
    <s v="DR004"/>
    <s v="Dr. James Williams"/>
    <s v="Primary Care"/>
    <s v="RX001"/>
    <s v="Main St Pharmacy"/>
    <s v="Boston"/>
    <s v="MA"/>
    <s v="68382-0035-01"/>
    <m/>
    <x v="2"/>
    <s v="CCB"/>
    <n v="90"/>
    <n v="89"/>
    <x v="0"/>
    <n v="1"/>
    <n v="0"/>
    <s v="PBM002"/>
    <x v="2"/>
    <s v="COMMERCIAL"/>
    <s v="MAC"/>
    <n v="7.2"/>
    <n v="5.76"/>
    <n v="9.52"/>
    <n v="1.79"/>
    <n v="11.31"/>
    <n v="9.61"/>
    <n v="1.7"/>
    <n v="15.72"/>
    <n v="0"/>
    <n v="-4.42"/>
    <x v="0"/>
    <m/>
    <m/>
    <n v="10"/>
    <n v="0"/>
  </r>
  <r>
    <s v="RX003832"/>
    <d v="2024-11-03T00:00:00"/>
    <s v="PT0105"/>
    <s v="DR005"/>
    <s v="Dr. Lisa Johnson"/>
    <s v="Oncology"/>
    <s v="RX002"/>
    <s v="Westside Rx"/>
    <s v="Springfield"/>
    <s v="MA"/>
    <s v="00591-3622-19"/>
    <m/>
    <x v="12"/>
    <s v="PPI"/>
    <n v="30"/>
    <n v="29"/>
    <x v="0"/>
    <n v="1"/>
    <n v="0"/>
    <s v="CASH"/>
    <x v="6"/>
    <s v="CASH"/>
    <s v="AWP"/>
    <n v="6.9"/>
    <n v="5.52"/>
    <n v="6.21"/>
    <n v="0"/>
    <n v="6.21"/>
    <n v="0"/>
    <n v="6.21"/>
    <n v="5.23"/>
    <n v="0"/>
    <n v="0.98"/>
    <x v="0"/>
    <m/>
    <m/>
    <n v="8"/>
    <n v="0"/>
  </r>
  <r>
    <s v="RX003833"/>
    <d v="2024-09-04T00:00:00"/>
    <s v="PT0002"/>
    <s v="DR004"/>
    <s v="Dr. James Williams"/>
    <s v="Primary Care"/>
    <s v="RX001"/>
    <s v="Main St Pharmacy"/>
    <s v="Boston"/>
    <s v="MA"/>
    <s v="00169-4170-43"/>
    <s v="Ozempic 0.5mg"/>
    <x v="9"/>
    <s v="GLP-1"/>
    <n v="30"/>
    <n v="29"/>
    <x v="1"/>
    <n v="4"/>
    <n v="0"/>
    <s v="MCR001"/>
    <x v="5"/>
    <s v="GOVERNMENT"/>
    <s v="MAC"/>
    <n v="936"/>
    <n v="795.6"/>
    <n v="773.79"/>
    <n v="1.77"/>
    <n v="775.56"/>
    <n v="620.45000000000005"/>
    <n v="155.11000000000001"/>
    <n v="756.24"/>
    <n v="57.09"/>
    <n v="-37.770000000000003"/>
    <x v="0"/>
    <m/>
    <m/>
    <n v="1"/>
    <n v="0"/>
  </r>
  <r>
    <s v="RX003834"/>
    <d v="2023-03-22T00:00:00"/>
    <s v="PT0059"/>
    <s v="DR005"/>
    <s v="Dr. Lisa Johnson"/>
    <s v="Oncology"/>
    <s v="RX003"/>
    <s v="Community Care Pharmacy"/>
    <s v="Worcester"/>
    <s v="MA"/>
    <s v="61269-0435-01"/>
    <m/>
    <x v="14"/>
    <s v="Biguanide"/>
    <n v="90"/>
    <n v="85"/>
    <x v="0"/>
    <n v="1"/>
    <n v="0"/>
    <s v="MCR001"/>
    <x v="5"/>
    <s v="GOVERNMENT"/>
    <s v="MAC"/>
    <n v="12.4"/>
    <n v="9.92"/>
    <n v="6.68"/>
    <n v="1.77"/>
    <n v="8.4499999999999993"/>
    <n v="6.76"/>
    <n v="1.69"/>
    <n v="9.5299999999999994"/>
    <n v="0"/>
    <n v="-1.08"/>
    <x v="0"/>
    <m/>
    <m/>
    <n v="8"/>
    <n v="0"/>
  </r>
  <r>
    <s v="RX003835"/>
    <d v="2023-10-28T00:00:00"/>
    <s v="PT0049"/>
    <s v="DR002"/>
    <s v="Dr. Michael Torres"/>
    <s v="Cardiology"/>
    <s v="RX004"/>
    <s v="Health Plus Pharmacy"/>
    <s v="Cambridge"/>
    <s v="MA"/>
    <s v="00085-1234-01"/>
    <m/>
    <x v="4"/>
    <s v="ACE Inhibitor"/>
    <n v="90"/>
    <n v="87"/>
    <x v="0"/>
    <n v="1"/>
    <n v="0"/>
    <s v="PBM001"/>
    <x v="0"/>
    <s v="COMMERCIAL"/>
    <s v="MAC"/>
    <n v="8.5"/>
    <n v="6.8"/>
    <n v="4.8099999999999996"/>
    <n v="1.78"/>
    <n v="6.59"/>
    <n v="5.74"/>
    <n v="1"/>
    <n v="6.49"/>
    <n v="0"/>
    <n v="0.1"/>
    <x v="0"/>
    <m/>
    <m/>
    <n v="11"/>
    <n v="0"/>
  </r>
  <r>
    <s v="RX003836"/>
    <d v="2024-10-08T00:00:00"/>
    <s v="PT0035"/>
    <s v="DR002"/>
    <s v="Dr. Michael Torres"/>
    <s v="Cardiology"/>
    <s v="RX004"/>
    <s v="Health Plus Pharmacy"/>
    <s v="Cambridge"/>
    <s v="MA"/>
    <s v="61958-0601-01"/>
    <m/>
    <x v="6"/>
    <s v="Biologic"/>
    <n v="28"/>
    <n v="26"/>
    <x v="0"/>
    <n v="4"/>
    <n v="0"/>
    <s v="PBM002"/>
    <x v="2"/>
    <s v="COMMERCIAL"/>
    <s v="MAC"/>
    <n v="4998"/>
    <n v="4248.3"/>
    <n v="2752.68"/>
    <n v="1.79"/>
    <n v="2754.47"/>
    <n v="2341.3000000000002"/>
    <n v="413.17"/>
    <n v="3912.53"/>
    <n v="0"/>
    <n v="-1158.06"/>
    <x v="0"/>
    <m/>
    <m/>
    <n v="10"/>
    <n v="0"/>
  </r>
  <r>
    <s v="RX003837"/>
    <d v="2024-01-17T00:00:00"/>
    <s v="PT0111"/>
    <s v="DR001"/>
    <s v="Dr. Sarah Chen"/>
    <s v="Internal Medicine"/>
    <s v="RX002"/>
    <s v="Westside Rx"/>
    <s v="Springfield"/>
    <s v="MA"/>
    <s v="00093-7193-98"/>
    <m/>
    <x v="3"/>
    <s v="Statin"/>
    <n v="30"/>
    <n v="30"/>
    <x v="0"/>
    <n v="1"/>
    <n v="0"/>
    <s v="PBM004"/>
    <x v="1"/>
    <s v="COMMERCIAL"/>
    <s v="MAC"/>
    <n v="18.2"/>
    <n v="14.56"/>
    <n v="9.64"/>
    <n v="1.8"/>
    <n v="11.44"/>
    <n v="9.61"/>
    <n v="1.83"/>
    <n v="12.9"/>
    <n v="0"/>
    <n v="-1.45"/>
    <x v="0"/>
    <m/>
    <m/>
    <n v="1"/>
    <n v="1"/>
  </r>
  <r>
    <s v="RX003838"/>
    <d v="2024-05-02T00:00:00"/>
    <s v="PT0086"/>
    <s v="DR001"/>
    <s v="Dr. Sarah Chen"/>
    <s v="Internal Medicine"/>
    <s v="RX002"/>
    <s v="Westside Rx"/>
    <s v="Springfield"/>
    <s v="MA"/>
    <s v="00003-0208-11"/>
    <s v="Jardiance 25mg"/>
    <x v="5"/>
    <s v="SGLT2i"/>
    <n v="30"/>
    <n v="31"/>
    <x v="1"/>
    <n v="4"/>
    <n v="0"/>
    <s v="PBM004"/>
    <x v="1"/>
    <s v="COMMERCIAL"/>
    <s v="MAC"/>
    <n v="564"/>
    <n v="479.4"/>
    <n v="465.49"/>
    <n v="1.8"/>
    <n v="467.29"/>
    <n v="392.53"/>
    <n v="74.77"/>
    <n v="445.62"/>
    <n v="0"/>
    <n v="21.68"/>
    <x v="0"/>
    <m/>
    <m/>
    <n v="1"/>
    <n v="0"/>
  </r>
  <r>
    <s v="RX003839"/>
    <d v="2023-07-15T00:00:00"/>
    <s v="PT0061"/>
    <s v="DR001"/>
    <s v="Dr. Sarah Chen"/>
    <s v="Internal Medicine"/>
    <s v="RX003"/>
    <s v="Community Care Pharmacy"/>
    <s v="Worcester"/>
    <s v="MA"/>
    <s v="00007-4102-20"/>
    <s v="Plavix 75mg"/>
    <x v="0"/>
    <s v="Antiplatelet"/>
    <n v="30"/>
    <n v="29"/>
    <x v="1"/>
    <n v="2"/>
    <n v="0"/>
    <s v="PBM002"/>
    <x v="2"/>
    <s v="COMMERCIAL"/>
    <s v="MAC"/>
    <n v="174"/>
    <n v="147.9"/>
    <n v="143.6"/>
    <n v="1.79"/>
    <n v="145.38999999999999"/>
    <n v="123.58"/>
    <n v="21.81"/>
    <n v="138.59"/>
    <n v="0"/>
    <n v="6.8"/>
    <x v="2"/>
    <m/>
    <m/>
    <n v="11"/>
    <n v="0"/>
  </r>
  <r>
    <s v="RX003840"/>
    <d v="2023-11-04T00:00:00"/>
    <s v="PT0027"/>
    <s v="DR003"/>
    <s v="Dr. Priya Patel"/>
    <s v="Endocrinology"/>
    <s v="RX003"/>
    <s v="Community Care Pharmacy"/>
    <s v="Worcester"/>
    <s v="MA"/>
    <s v="00093-7193-98"/>
    <m/>
    <x v="3"/>
    <s v="Statin"/>
    <n v="30"/>
    <n v="31"/>
    <x v="0"/>
    <n v="1"/>
    <n v="0"/>
    <s v="PBM002"/>
    <x v="2"/>
    <s v="COMMERCIAL"/>
    <s v="MAC"/>
    <n v="18.2"/>
    <n v="14.56"/>
    <n v="8.68"/>
    <n v="1.79"/>
    <n v="10.47"/>
    <n v="8.9"/>
    <n v="1.57"/>
    <n v="13.14"/>
    <n v="0"/>
    <n v="-2.67"/>
    <x v="0"/>
    <m/>
    <m/>
    <n v="6"/>
    <n v="0"/>
  </r>
  <r>
    <s v="RX003841"/>
    <d v="2024-11-02T00:00:00"/>
    <s v="PT0053"/>
    <s v="DR003"/>
    <s v="Dr. Priya Patel"/>
    <s v="Endocrinology"/>
    <s v="RX001"/>
    <s v="Main St Pharmacy"/>
    <s v="Boston"/>
    <s v="MA"/>
    <s v="00078-0467-15"/>
    <s v="Entresto 49/51"/>
    <x v="16"/>
    <s v="ARNI"/>
    <n v="30"/>
    <n v="30"/>
    <x v="1"/>
    <n v="4"/>
    <n v="0"/>
    <s v="MCR001"/>
    <x v="5"/>
    <s v="GOVERNMENT"/>
    <s v="MAC"/>
    <n v="618"/>
    <n v="525.29999999999995"/>
    <n v="514.41999999999996"/>
    <n v="1.77"/>
    <n v="516.19000000000005"/>
    <n v="412.95"/>
    <n v="103.24"/>
    <n v="473.27"/>
    <n v="30.5"/>
    <n v="12.42"/>
    <x v="0"/>
    <m/>
    <m/>
    <n v="0"/>
    <n v="0"/>
  </r>
  <r>
    <s v="RX003842"/>
    <d v="2024-10-29T00:00:00"/>
    <s v="PT0012"/>
    <s v="DR003"/>
    <s v="Dr. Priya Patel"/>
    <s v="Endocrinology"/>
    <s v="RX002"/>
    <s v="Westside Rx"/>
    <s v="Springfield"/>
    <s v="MA"/>
    <s v="61269-0435-01"/>
    <m/>
    <x v="14"/>
    <s v="Biguanide"/>
    <n v="90"/>
    <n v="89"/>
    <x v="0"/>
    <n v="1"/>
    <n v="0"/>
    <s v="PBM001"/>
    <x v="0"/>
    <s v="COMMERCIAL"/>
    <s v="MAC"/>
    <n v="12.4"/>
    <n v="9.92"/>
    <n v="0"/>
    <n v="0"/>
    <n v="0"/>
    <n v="0"/>
    <n v="0"/>
    <n v="0"/>
    <n v="0"/>
    <n v="0"/>
    <x v="1"/>
    <n v="65"/>
    <s v="Patient Not Covered"/>
    <n v="4"/>
    <n v="0"/>
  </r>
  <r>
    <s v="RX003843"/>
    <d v="2024-05-12T00:00:00"/>
    <s v="PT0040"/>
    <s v="DR004"/>
    <s v="Dr. James Williams"/>
    <s v="Primary Care"/>
    <s v="RX004"/>
    <s v="Health Plus Pharmacy"/>
    <s v="Cambridge"/>
    <s v="MA"/>
    <s v="00003-0208-11"/>
    <s v="Jardiance 25mg"/>
    <x v="5"/>
    <s v="SGLT2i"/>
    <n v="30"/>
    <n v="30"/>
    <x v="1"/>
    <n v="4"/>
    <n v="0"/>
    <s v="PBM004"/>
    <x v="1"/>
    <s v="COMMERCIAL"/>
    <s v="MAC"/>
    <n v="564"/>
    <n v="479.4"/>
    <n v="465.95"/>
    <n v="1.8"/>
    <n v="467.75"/>
    <n v="392.91"/>
    <n v="74.84"/>
    <n v="433.29"/>
    <n v="0"/>
    <n v="34.46"/>
    <x v="0"/>
    <m/>
    <m/>
    <n v="4"/>
    <n v="0"/>
  </r>
  <r>
    <s v="RX003844"/>
    <d v="2023-08-10T00:00:00"/>
    <s v="PT0034"/>
    <s v="DR003"/>
    <s v="Dr. Priya Patel"/>
    <s v="Endocrinology"/>
    <s v="RX001"/>
    <s v="Main St Pharmacy"/>
    <s v="Boston"/>
    <s v="MA"/>
    <s v="00085-1234-01"/>
    <m/>
    <x v="4"/>
    <s v="ACE Inhibitor"/>
    <n v="90"/>
    <n v="87"/>
    <x v="0"/>
    <n v="1"/>
    <n v="0"/>
    <s v="MCR001"/>
    <x v="5"/>
    <s v="GOVERNMENT"/>
    <s v="MAC"/>
    <n v="8.5"/>
    <n v="6.8"/>
    <n v="3.78"/>
    <n v="1.77"/>
    <n v="5.55"/>
    <n v="4.4400000000000004"/>
    <n v="1.1100000000000001"/>
    <n v="5.99"/>
    <n v="0"/>
    <n v="-0.44"/>
    <x v="0"/>
    <m/>
    <m/>
    <n v="8"/>
    <n v="0"/>
  </r>
  <r>
    <s v="RX003845"/>
    <d v="2023-06-07T00:00:00"/>
    <s v="PT0100"/>
    <s v="DR005"/>
    <s v="Dr. Lisa Johnson"/>
    <s v="Oncology"/>
    <s v="RX002"/>
    <s v="Westside Rx"/>
    <s v="Springfield"/>
    <s v="MA"/>
    <s v="00006-0021-31"/>
    <s v="Januvia 100mg"/>
    <x v="15"/>
    <s v="DPP-4"/>
    <n v="30"/>
    <n v="31"/>
    <x v="1"/>
    <n v="3"/>
    <n v="0"/>
    <s v="PBM002"/>
    <x v="2"/>
    <s v="COMMERCIAL"/>
    <s v="MAC"/>
    <n v="492"/>
    <n v="418.2"/>
    <n v="408.72"/>
    <n v="1.79"/>
    <n v="410.51"/>
    <n v="348.93"/>
    <n v="61.58"/>
    <n v="381.72"/>
    <n v="0"/>
    <n v="28.79"/>
    <x v="0"/>
    <m/>
    <m/>
    <n v="0"/>
    <n v="1"/>
  </r>
  <r>
    <s v="RX003846"/>
    <d v="2023-10-14T00:00:00"/>
    <s v="PT0092"/>
    <s v="DR004"/>
    <s v="Dr. James Williams"/>
    <s v="Primary Care"/>
    <s v="RX002"/>
    <s v="Westside Rx"/>
    <s v="Springfield"/>
    <s v="MA"/>
    <s v="00093-0892-01"/>
    <m/>
    <x v="0"/>
    <s v="Antiplatelet"/>
    <n v="30"/>
    <n v="28"/>
    <x v="0"/>
    <n v="1"/>
    <n v="0"/>
    <s v="PBM003"/>
    <x v="3"/>
    <s v="COMMERCIAL"/>
    <s v="MAC"/>
    <n v="14.8"/>
    <n v="11.84"/>
    <n v="8.0399999999999991"/>
    <n v="1.78"/>
    <n v="9.82"/>
    <n v="8.64"/>
    <n v="1.18"/>
    <n v="11.23"/>
    <n v="0"/>
    <n v="-1.4"/>
    <x v="0"/>
    <m/>
    <m/>
    <n v="2"/>
    <n v="0"/>
  </r>
  <r>
    <s v="RX003847"/>
    <d v="2023-08-05T00:00:00"/>
    <s v="PT0085"/>
    <s v="DR004"/>
    <s v="Dr. James Williams"/>
    <s v="Primary Care"/>
    <s v="RX001"/>
    <s v="Main St Pharmacy"/>
    <s v="Boston"/>
    <s v="MA"/>
    <s v="00173-0682-20"/>
    <s v="Advair Diskus 250/50"/>
    <x v="1"/>
    <s v="ICS/LABA"/>
    <n v="30"/>
    <n v="29"/>
    <x v="1"/>
    <n v="3"/>
    <n v="2"/>
    <s v="MCD001"/>
    <x v="4"/>
    <s v="GOVERNMENT"/>
    <s v="NADAC"/>
    <n v="384"/>
    <n v="326.39999999999998"/>
    <n v="310.08"/>
    <n v="1.55"/>
    <n v="311.63"/>
    <n v="224.37"/>
    <n v="87.26"/>
    <n v="314.91000000000003"/>
    <n v="0"/>
    <n v="-3.28"/>
    <x v="0"/>
    <m/>
    <m/>
    <n v="5"/>
    <n v="0"/>
  </r>
  <r>
    <s v="RX003848"/>
    <d v="2024-05-16T00:00:00"/>
    <s v="PT0091"/>
    <s v="DR003"/>
    <s v="Dr. Priya Patel"/>
    <s v="Endocrinology"/>
    <s v="RX004"/>
    <s v="Health Plus Pharmacy"/>
    <s v="Cambridge"/>
    <s v="MA"/>
    <s v="00169-4170-43"/>
    <s v="Ozempic 0.5mg"/>
    <x v="9"/>
    <s v="GLP-1"/>
    <n v="30"/>
    <n v="29"/>
    <x v="1"/>
    <n v="4"/>
    <n v="0"/>
    <s v="MCR001"/>
    <x v="5"/>
    <s v="GOVERNMENT"/>
    <s v="MAC"/>
    <n v="936"/>
    <n v="795.6"/>
    <n v="768.18"/>
    <n v="1.77"/>
    <n v="769.95"/>
    <n v="615.96"/>
    <n v="153.99"/>
    <n v="743.63"/>
    <n v="64.010000000000005"/>
    <n v="-37.69"/>
    <x v="0"/>
    <m/>
    <m/>
    <n v="8"/>
    <n v="0"/>
  </r>
  <r>
    <s v="RX003849"/>
    <d v="2023-06-27T00:00:00"/>
    <s v="PT0084"/>
    <s v="DR004"/>
    <s v="Dr. James Williams"/>
    <s v="Primary Care"/>
    <s v="RX001"/>
    <s v="Main St Pharmacy"/>
    <s v="Boston"/>
    <s v="MA"/>
    <s v="00002-4415-85"/>
    <s v="Trulicity 1.5mg"/>
    <x v="17"/>
    <s v="GLP-1"/>
    <n v="28"/>
    <n v="28"/>
    <x v="1"/>
    <n v="4"/>
    <n v="0"/>
    <s v="PBM001"/>
    <x v="0"/>
    <s v="COMMERCIAL"/>
    <s v="MAC"/>
    <n v="918"/>
    <n v="780.3"/>
    <n v="785.34"/>
    <n v="1.78"/>
    <n v="787.12"/>
    <n v="684.8"/>
    <n v="102.33"/>
    <n v="701.54"/>
    <n v="0"/>
    <n v="85.58"/>
    <x v="0"/>
    <m/>
    <m/>
    <n v="7"/>
    <n v="0"/>
  </r>
  <r>
    <s v="RX003850"/>
    <d v="2024-05-18T00:00:00"/>
    <s v="PT0079"/>
    <s v="DR001"/>
    <s v="Dr. Sarah Chen"/>
    <s v="Internal Medicine"/>
    <s v="RX004"/>
    <s v="Health Plus Pharmacy"/>
    <s v="Cambridge"/>
    <s v="MA"/>
    <s v="00085-1234-01"/>
    <m/>
    <x v="4"/>
    <s v="ACE Inhibitor"/>
    <n v="90"/>
    <n v="94"/>
    <x v="0"/>
    <n v="1"/>
    <n v="2"/>
    <s v="PBM002"/>
    <x v="2"/>
    <s v="COMMERCIAL"/>
    <s v="MAC"/>
    <n v="8.5"/>
    <n v="6.8"/>
    <n v="3.89"/>
    <n v="1.79"/>
    <n v="5.68"/>
    <n v="4.82"/>
    <n v="1"/>
    <n v="6.27"/>
    <n v="0"/>
    <n v="-0.6"/>
    <x v="0"/>
    <m/>
    <m/>
    <n v="11"/>
    <n v="0"/>
  </r>
  <r>
    <s v="RX003851"/>
    <d v="2023-03-26T00:00:00"/>
    <s v="PT0070"/>
    <s v="DR002"/>
    <s v="Dr. Michael Torres"/>
    <s v="Cardiology"/>
    <s v="RX003"/>
    <s v="Community Care Pharmacy"/>
    <s v="Worcester"/>
    <s v="MA"/>
    <s v="00093-7193-98"/>
    <m/>
    <x v="3"/>
    <s v="Statin"/>
    <n v="30"/>
    <n v="31"/>
    <x v="0"/>
    <n v="1"/>
    <n v="1"/>
    <s v="MCR001"/>
    <x v="5"/>
    <s v="GOVERNMENT"/>
    <s v="MAC"/>
    <n v="18.2"/>
    <n v="14.56"/>
    <n v="9.58"/>
    <n v="1.77"/>
    <n v="11.35"/>
    <n v="9.08"/>
    <n v="2.27"/>
    <n v="13.75"/>
    <n v="0"/>
    <n v="-2.4"/>
    <x v="0"/>
    <m/>
    <m/>
    <n v="5"/>
    <n v="0"/>
  </r>
  <r>
    <s v="RX003852"/>
    <d v="2023-09-17T00:00:00"/>
    <s v="PT0107"/>
    <s v="DR005"/>
    <s v="Dr. Lisa Johnson"/>
    <s v="Oncology"/>
    <s v="RX001"/>
    <s v="Main St Pharmacy"/>
    <s v="Boston"/>
    <s v="MA"/>
    <s v="00093-0892-01"/>
    <m/>
    <x v="0"/>
    <s v="Antiplatelet"/>
    <n v="30"/>
    <n v="29"/>
    <x v="0"/>
    <n v="1"/>
    <n v="0"/>
    <s v="MCR001"/>
    <x v="5"/>
    <s v="GOVERNMENT"/>
    <s v="MAC"/>
    <n v="14.8"/>
    <n v="11.84"/>
    <n v="8.48"/>
    <n v="1.77"/>
    <n v="10.25"/>
    <n v="8.1999999999999993"/>
    <n v="2.0499999999999998"/>
    <n v="10.52"/>
    <n v="0"/>
    <n v="-0.26"/>
    <x v="0"/>
    <m/>
    <m/>
    <n v="8"/>
    <n v="1"/>
  </r>
  <r>
    <s v="RX003853"/>
    <d v="2024-07-14T00:00:00"/>
    <s v="PT0077"/>
    <s v="DR004"/>
    <s v="Dr. James Williams"/>
    <s v="Primary Care"/>
    <s v="RX003"/>
    <s v="Community Care Pharmacy"/>
    <s v="Worcester"/>
    <s v="MA"/>
    <s v="50458-0579-30"/>
    <s v="Xarelto 20mg"/>
    <x v="13"/>
    <s v="Anticoagulant"/>
    <n v="90"/>
    <n v="89"/>
    <x v="1"/>
    <n v="3"/>
    <n v="0"/>
    <s v="PBM001"/>
    <x v="0"/>
    <s v="COMMERCIAL"/>
    <s v="MAC"/>
    <n v="558"/>
    <n v="474.3"/>
    <n v="1412.84"/>
    <n v="1.78"/>
    <n v="1414.62"/>
    <n v="1230.72"/>
    <n v="183.9"/>
    <n v="1300.23"/>
    <n v="0"/>
    <n v="114.4"/>
    <x v="0"/>
    <m/>
    <m/>
    <n v="10"/>
    <n v="0"/>
  </r>
  <r>
    <s v="RX003854"/>
    <d v="2023-05-25T00:00:00"/>
    <s v="PT0018"/>
    <s v="DR002"/>
    <s v="Dr. Michael Torres"/>
    <s v="Cardiology"/>
    <s v="RX004"/>
    <s v="Health Plus Pharmacy"/>
    <s v="Cambridge"/>
    <s v="MA"/>
    <s v="00591-3622-19"/>
    <m/>
    <x v="12"/>
    <s v="PPI"/>
    <n v="30"/>
    <n v="29"/>
    <x v="0"/>
    <n v="1"/>
    <n v="2"/>
    <s v="MCD001"/>
    <x v="4"/>
    <s v="GOVERNMENT"/>
    <s v="NADAC"/>
    <n v="6.9"/>
    <n v="5.52"/>
    <n v="5.24"/>
    <n v="0.03"/>
    <n v="5.27"/>
    <n v="3.79"/>
    <n v="1.48"/>
    <n v="5.31"/>
    <n v="0"/>
    <n v="-0.04"/>
    <x v="0"/>
    <m/>
    <m/>
    <n v="8"/>
    <n v="0"/>
  </r>
  <r>
    <s v="RX003855"/>
    <d v="2023-09-15T00:00:00"/>
    <s v="PT0067"/>
    <s v="DR003"/>
    <s v="Dr. Priya Patel"/>
    <s v="Endocrinology"/>
    <s v="RX002"/>
    <s v="Westside Rx"/>
    <s v="Springfield"/>
    <s v="MA"/>
    <s v="00085-1234-01"/>
    <m/>
    <x v="4"/>
    <s v="ACE Inhibitor"/>
    <n v="90"/>
    <n v="92"/>
    <x v="0"/>
    <n v="1"/>
    <n v="2"/>
    <s v="MCR001"/>
    <x v="5"/>
    <s v="GOVERNMENT"/>
    <s v="MAC"/>
    <n v="8.5"/>
    <n v="6.8"/>
    <n v="4.32"/>
    <n v="1.77"/>
    <n v="6.09"/>
    <n v="4.87"/>
    <n v="1.22"/>
    <n v="6.07"/>
    <n v="0"/>
    <n v="0.02"/>
    <x v="0"/>
    <m/>
    <m/>
    <n v="7"/>
    <n v="0"/>
  </r>
  <r>
    <s v="RX003856"/>
    <d v="2024-03-29T00:00:00"/>
    <s v="PT0059"/>
    <s v="DR001"/>
    <s v="Dr. Sarah Chen"/>
    <s v="Internal Medicine"/>
    <s v="RX003"/>
    <s v="Community Care Pharmacy"/>
    <s v="Worcester"/>
    <s v="MA"/>
    <s v="00071-0155-23"/>
    <s v="Lipitor"/>
    <x v="3"/>
    <s v="Statin"/>
    <n v="30"/>
    <n v="30"/>
    <x v="1"/>
    <n v="2"/>
    <n v="1"/>
    <s v="PBM002"/>
    <x v="2"/>
    <s v="COMMERCIAL"/>
    <s v="MAC"/>
    <n v="185.4"/>
    <n v="157.59"/>
    <n v="157.44999999999999"/>
    <n v="1.79"/>
    <n v="159.24"/>
    <n v="135.35"/>
    <n v="23.89"/>
    <n v="138.72999999999999"/>
    <n v="0"/>
    <n v="20.51"/>
    <x v="0"/>
    <m/>
    <m/>
    <n v="11"/>
    <n v="0"/>
  </r>
  <r>
    <s v="RX003857"/>
    <d v="2023-10-02T00:00:00"/>
    <s v="PT0094"/>
    <s v="DR002"/>
    <s v="Dr. Michael Torres"/>
    <s v="Cardiology"/>
    <s v="RX002"/>
    <s v="Westside Rx"/>
    <s v="Springfield"/>
    <s v="MA"/>
    <s v="00078-0467-15"/>
    <s v="Entresto 49/51"/>
    <x v="16"/>
    <s v="ARNI"/>
    <n v="30"/>
    <n v="29"/>
    <x v="1"/>
    <n v="4"/>
    <n v="0"/>
    <s v="PBM001"/>
    <x v="0"/>
    <s v="COMMERCIAL"/>
    <s v="MAC"/>
    <n v="618"/>
    <n v="525.29999999999995"/>
    <n v="518.19000000000005"/>
    <n v="1.78"/>
    <n v="519.97"/>
    <n v="452.37"/>
    <n v="67.599999999999994"/>
    <n v="473.23"/>
    <n v="0"/>
    <n v="46.74"/>
    <x v="0"/>
    <m/>
    <m/>
    <n v="5"/>
    <n v="0"/>
  </r>
  <r>
    <s v="RX003858"/>
    <d v="2023-11-22T00:00:00"/>
    <s v="PT0016"/>
    <s v="DR004"/>
    <s v="Dr. James Williams"/>
    <s v="Primary Care"/>
    <s v="RX004"/>
    <s v="Health Plus Pharmacy"/>
    <s v="Cambridge"/>
    <s v="MA"/>
    <s v="00078-0467-15"/>
    <s v="Entresto 49/51"/>
    <x v="16"/>
    <s v="ARNI"/>
    <n v="30"/>
    <n v="30"/>
    <x v="1"/>
    <n v="4"/>
    <n v="1"/>
    <s v="PBM004"/>
    <x v="1"/>
    <s v="COMMERCIAL"/>
    <s v="MAC"/>
    <n v="618"/>
    <n v="525.29999999999995"/>
    <n v="528.11"/>
    <n v="1.8"/>
    <n v="529.91"/>
    <n v="445.13"/>
    <n v="84.79"/>
    <n v="487.97"/>
    <n v="0"/>
    <n v="41.94"/>
    <x v="0"/>
    <m/>
    <m/>
    <n v="6"/>
    <n v="0"/>
  </r>
  <r>
    <s v="RX003859"/>
    <d v="2023-06-27T00:00:00"/>
    <s v="PT0058"/>
    <s v="DR004"/>
    <s v="Dr. James Williams"/>
    <s v="Primary Care"/>
    <s v="RX001"/>
    <s v="Main St Pharmacy"/>
    <s v="Boston"/>
    <s v="MA"/>
    <s v="61269-0435-01"/>
    <m/>
    <x v="14"/>
    <s v="Biguanide"/>
    <n v="90"/>
    <n v="89"/>
    <x v="0"/>
    <n v="1"/>
    <n v="0"/>
    <s v="PBM004"/>
    <x v="1"/>
    <s v="COMMERCIAL"/>
    <s v="MAC"/>
    <n v="12.4"/>
    <n v="9.92"/>
    <n v="6.2"/>
    <n v="1.8"/>
    <n v="8"/>
    <n v="6.72"/>
    <n v="1.28"/>
    <n v="9.32"/>
    <n v="0"/>
    <n v="-1.32"/>
    <x v="0"/>
    <m/>
    <m/>
    <n v="4"/>
    <n v="0"/>
  </r>
  <r>
    <s v="RX003860"/>
    <d v="2023-05-13T00:00:00"/>
    <s v="PT0112"/>
    <s v="DR005"/>
    <s v="Dr. Lisa Johnson"/>
    <s v="Oncology"/>
    <s v="RX003"/>
    <s v="Community Care Pharmacy"/>
    <s v="Worcester"/>
    <s v="MA"/>
    <s v="00085-1234-01"/>
    <m/>
    <x v="4"/>
    <s v="ACE Inhibitor"/>
    <n v="90"/>
    <n v="92"/>
    <x v="0"/>
    <n v="1"/>
    <n v="2"/>
    <s v="PBM002"/>
    <x v="2"/>
    <s v="COMMERCIAL"/>
    <s v="MAC"/>
    <n v="8.5"/>
    <n v="6.8"/>
    <n v="4.33"/>
    <n v="1.79"/>
    <n v="6.12"/>
    <n v="5.2"/>
    <n v="1"/>
    <n v="6.55"/>
    <n v="0"/>
    <n v="-0.43"/>
    <x v="0"/>
    <m/>
    <m/>
    <n v="5"/>
    <n v="0"/>
  </r>
  <r>
    <s v="RX003861"/>
    <d v="2023-06-29T00:00:00"/>
    <s v="PT0115"/>
    <s v="DR005"/>
    <s v="Dr. Lisa Johnson"/>
    <s v="Oncology"/>
    <s v="RX001"/>
    <s v="Main St Pharmacy"/>
    <s v="Boston"/>
    <s v="MA"/>
    <s v="00007-4102-20"/>
    <s v="Plavix 75mg"/>
    <x v="0"/>
    <s v="Antiplatelet"/>
    <n v="30"/>
    <n v="29"/>
    <x v="1"/>
    <n v="2"/>
    <n v="2"/>
    <s v="MCR001"/>
    <x v="5"/>
    <s v="GOVERNMENT"/>
    <s v="MAC"/>
    <n v="174"/>
    <n v="147.9"/>
    <n v="146.13999999999999"/>
    <n v="1.77"/>
    <n v="147.91"/>
    <n v="118.33"/>
    <n v="29.58"/>
    <n v="136.83000000000001"/>
    <n v="5.95"/>
    <n v="5.14"/>
    <x v="0"/>
    <m/>
    <m/>
    <n v="2"/>
    <n v="0"/>
  </r>
  <r>
    <s v="RX003862"/>
    <d v="2023-07-20T00:00:00"/>
    <s v="PT0007"/>
    <s v="DR002"/>
    <s v="Dr. Michael Torres"/>
    <s v="Cardiology"/>
    <s v="RX003"/>
    <s v="Community Care Pharmacy"/>
    <s v="Worcester"/>
    <s v="MA"/>
    <s v="00093-0892-01"/>
    <m/>
    <x v="0"/>
    <s v="Antiplatelet"/>
    <n v="30"/>
    <n v="30"/>
    <x v="0"/>
    <n v="1"/>
    <n v="0"/>
    <s v="PBM001"/>
    <x v="0"/>
    <s v="COMMERCIAL"/>
    <s v="MAC"/>
    <n v="14.8"/>
    <n v="11.84"/>
    <n v="7.97"/>
    <n v="1.78"/>
    <n v="9.75"/>
    <n v="8.48"/>
    <n v="1.27"/>
    <n v="10.51"/>
    <n v="0"/>
    <n v="-0.76"/>
    <x v="0"/>
    <m/>
    <m/>
    <n v="2"/>
    <n v="0"/>
  </r>
  <r>
    <s v="RX003863"/>
    <d v="2023-01-24T00:00:00"/>
    <s v="PT0072"/>
    <s v="DR001"/>
    <s v="Dr. Sarah Chen"/>
    <s v="Internal Medicine"/>
    <s v="RX003"/>
    <s v="Community Care Pharmacy"/>
    <s v="Worcester"/>
    <s v="MA"/>
    <s v="00074-3799-13"/>
    <s v="Humira Pen 40mg"/>
    <x v="7"/>
    <s v="Biologic"/>
    <n v="84"/>
    <n v="87"/>
    <x v="1"/>
    <n v="5"/>
    <n v="0"/>
    <s v="PBM001"/>
    <x v="0"/>
    <s v="COMMERCIAL"/>
    <s v="MAC"/>
    <n v="7140"/>
    <n v="6069"/>
    <n v="18277.41"/>
    <n v="1.78"/>
    <n v="18279.189999999999"/>
    <n v="15902.89"/>
    <n v="2376.29"/>
    <n v="16807.38"/>
    <n v="0"/>
    <n v="1471.81"/>
    <x v="0"/>
    <m/>
    <m/>
    <n v="7"/>
    <n v="0"/>
  </r>
  <r>
    <s v="RX003864"/>
    <d v="2024-09-19T00:00:00"/>
    <s v="PT0005"/>
    <s v="DR003"/>
    <s v="Dr. Priya Patel"/>
    <s v="Endocrinology"/>
    <s v="RX002"/>
    <s v="Westside Rx"/>
    <s v="Springfield"/>
    <s v="MA"/>
    <s v="00003-0208-11"/>
    <s v="Jardiance 25mg"/>
    <x v="5"/>
    <s v="SGLT2i"/>
    <n v="30"/>
    <n v="29"/>
    <x v="1"/>
    <n v="4"/>
    <n v="1"/>
    <s v="MCR001"/>
    <x v="5"/>
    <s v="GOVERNMENT"/>
    <s v="MAC"/>
    <n v="564"/>
    <n v="479.4"/>
    <n v="479.39"/>
    <n v="1.77"/>
    <n v="481.16"/>
    <n v="384.92"/>
    <n v="96.23"/>
    <n v="440.48"/>
    <n v="24.34"/>
    <n v="16.34"/>
    <x v="0"/>
    <m/>
    <m/>
    <n v="8"/>
    <n v="1"/>
  </r>
  <r>
    <s v="RX003865"/>
    <d v="2023-08-27T00:00:00"/>
    <s v="PT0007"/>
    <s v="DR001"/>
    <s v="Dr. Sarah Chen"/>
    <s v="Internal Medicine"/>
    <s v="RX001"/>
    <s v="Main St Pharmacy"/>
    <s v="Boston"/>
    <s v="MA"/>
    <s v="00093-0892-01"/>
    <m/>
    <x v="0"/>
    <s v="Antiplatelet"/>
    <n v="30"/>
    <n v="31"/>
    <x v="0"/>
    <n v="1"/>
    <n v="0"/>
    <s v="PBM003"/>
    <x v="3"/>
    <s v="COMMERCIAL"/>
    <s v="MAC"/>
    <n v="14.8"/>
    <n v="11.84"/>
    <n v="7.96"/>
    <n v="1.78"/>
    <n v="9.74"/>
    <n v="8.58"/>
    <n v="1.17"/>
    <n v="11.26"/>
    <n v="0"/>
    <n v="-1.51"/>
    <x v="0"/>
    <m/>
    <m/>
    <n v="6"/>
    <n v="1"/>
  </r>
  <r>
    <s v="RX003866"/>
    <d v="2023-06-15T00:00:00"/>
    <s v="PT0046"/>
    <s v="DR005"/>
    <s v="Dr. Lisa Johnson"/>
    <s v="Oncology"/>
    <s v="RX003"/>
    <s v="Community Care Pharmacy"/>
    <s v="Worcester"/>
    <s v="MA"/>
    <s v="50458-0579-30"/>
    <s v="Xarelto 20mg"/>
    <x v="13"/>
    <s v="Anticoagulant"/>
    <n v="30"/>
    <n v="28"/>
    <x v="1"/>
    <n v="3"/>
    <n v="0"/>
    <s v="CASH"/>
    <x v="6"/>
    <s v="CASH"/>
    <s v="AWP"/>
    <n v="558"/>
    <n v="474.3"/>
    <n v="0"/>
    <n v="0"/>
    <n v="0"/>
    <n v="0"/>
    <n v="0"/>
    <n v="0"/>
    <n v="0"/>
    <n v="0"/>
    <x v="1"/>
    <n v="70"/>
    <s v="Product/Service Not Covered"/>
    <n v="10"/>
    <n v="0"/>
  </r>
  <r>
    <s v="RX003867"/>
    <d v="2024-08-09T00:00:00"/>
    <s v="PT0038"/>
    <s v="DR001"/>
    <s v="Dr. Sarah Chen"/>
    <s v="Internal Medicine"/>
    <s v="RX001"/>
    <s v="Main St Pharmacy"/>
    <s v="Boston"/>
    <s v="MA"/>
    <s v="00085-1234-01"/>
    <m/>
    <x v="4"/>
    <s v="ACE Inhibitor"/>
    <n v="90"/>
    <n v="90"/>
    <x v="0"/>
    <n v="1"/>
    <n v="2"/>
    <s v="PBM002"/>
    <x v="2"/>
    <s v="COMMERCIAL"/>
    <s v="MAC"/>
    <n v="8.5"/>
    <n v="6.8"/>
    <n v="4.96"/>
    <n v="1.79"/>
    <n v="6.75"/>
    <n v="5.74"/>
    <n v="1.01"/>
    <n v="6.58"/>
    <n v="0"/>
    <n v="0.18"/>
    <x v="0"/>
    <m/>
    <m/>
    <n v="7"/>
    <n v="1"/>
  </r>
  <r>
    <s v="RX003868"/>
    <d v="2023-10-30T00:00:00"/>
    <s v="PT0061"/>
    <s v="DR004"/>
    <s v="Dr. James Williams"/>
    <s v="Primary Care"/>
    <s v="RX002"/>
    <s v="Westside Rx"/>
    <s v="Springfield"/>
    <s v="MA"/>
    <s v="00169-4302-12"/>
    <s v="Ozempic 1mg"/>
    <x v="8"/>
    <s v="GLP-1"/>
    <n v="30"/>
    <n v="28"/>
    <x v="1"/>
    <n v="4"/>
    <n v="0"/>
    <s v="MCD001"/>
    <x v="4"/>
    <s v="GOVERNMENT"/>
    <s v="NADAC"/>
    <n v="936"/>
    <n v="795.6"/>
    <n v="755.82"/>
    <n v="3.78"/>
    <n v="759.6"/>
    <n v="546.91"/>
    <n v="212.69"/>
    <n v="735.1"/>
    <n v="0"/>
    <n v="24.5"/>
    <x v="0"/>
    <m/>
    <m/>
    <n v="10"/>
    <n v="0"/>
  </r>
  <r>
    <s v="RX003869"/>
    <d v="2023-10-13T00:00:00"/>
    <s v="PT0073"/>
    <s v="DR005"/>
    <s v="Dr. Lisa Johnson"/>
    <s v="Oncology"/>
    <s v="RX004"/>
    <s v="Health Plus Pharmacy"/>
    <s v="Cambridge"/>
    <s v="MA"/>
    <s v="00078-0467-15"/>
    <s v="Entresto 49/51"/>
    <x v="16"/>
    <s v="ARNI"/>
    <n v="30"/>
    <n v="31"/>
    <x v="1"/>
    <n v="4"/>
    <n v="1"/>
    <s v="PBM001"/>
    <x v="0"/>
    <s v="COMMERCIAL"/>
    <s v="MAC"/>
    <n v="618"/>
    <n v="525.29999999999995"/>
    <n v="512.69000000000005"/>
    <n v="1.78"/>
    <n v="514.47"/>
    <n v="447.59"/>
    <n v="66.88"/>
    <n v="495.29"/>
    <n v="0"/>
    <n v="19.18"/>
    <x v="0"/>
    <m/>
    <m/>
    <n v="10"/>
    <n v="0"/>
  </r>
  <r>
    <s v="RX003870"/>
    <d v="2024-12-07T00:00:00"/>
    <s v="PT0114"/>
    <s v="DR005"/>
    <s v="Dr. Lisa Johnson"/>
    <s v="Oncology"/>
    <s v="RX002"/>
    <s v="Westside Rx"/>
    <s v="Springfield"/>
    <s v="MA"/>
    <s v="00085-1234-01"/>
    <m/>
    <x v="4"/>
    <s v="ACE Inhibitor"/>
    <n v="90"/>
    <n v="90"/>
    <x v="0"/>
    <n v="1"/>
    <n v="2"/>
    <s v="PBM002"/>
    <x v="2"/>
    <s v="COMMERCIAL"/>
    <s v="MAC"/>
    <n v="8.5"/>
    <n v="6.8"/>
    <n v="4.32"/>
    <n v="1.79"/>
    <n v="6.11"/>
    <n v="5.19"/>
    <n v="1"/>
    <n v="6.36"/>
    <n v="0"/>
    <n v="-0.26"/>
    <x v="0"/>
    <m/>
    <m/>
    <n v="1"/>
    <n v="0"/>
  </r>
  <r>
    <s v="RX003871"/>
    <d v="2023-02-15T00:00:00"/>
    <s v="PT0095"/>
    <s v="DR001"/>
    <s v="Dr. Sarah Chen"/>
    <s v="Internal Medicine"/>
    <s v="RX004"/>
    <s v="Health Plus Pharmacy"/>
    <s v="Cambridge"/>
    <s v="MA"/>
    <s v="61269-0435-01"/>
    <m/>
    <x v="14"/>
    <s v="Biguanide"/>
    <n v="90"/>
    <n v="91"/>
    <x v="0"/>
    <n v="1"/>
    <n v="1"/>
    <s v="PBM004"/>
    <x v="1"/>
    <s v="COMMERCIAL"/>
    <s v="MAC"/>
    <n v="12.4"/>
    <n v="9.92"/>
    <n v="5.67"/>
    <n v="1.8"/>
    <n v="7.47"/>
    <n v="6.28"/>
    <n v="1.2"/>
    <n v="9.4499999999999993"/>
    <n v="0"/>
    <n v="-1.98"/>
    <x v="0"/>
    <m/>
    <m/>
    <n v="5"/>
    <n v="1"/>
  </r>
  <r>
    <s v="RX003872"/>
    <d v="2023-06-02T00:00:00"/>
    <s v="PT0035"/>
    <s v="DR005"/>
    <s v="Dr. Lisa Johnson"/>
    <s v="Oncology"/>
    <s v="RX003"/>
    <s v="Community Care Pharmacy"/>
    <s v="Worcester"/>
    <s v="MA"/>
    <s v="00085-1234-01"/>
    <m/>
    <x v="4"/>
    <s v="ACE Inhibitor"/>
    <n v="90"/>
    <n v="85"/>
    <x v="0"/>
    <n v="1"/>
    <n v="0"/>
    <s v="PBM002"/>
    <x v="2"/>
    <s v="COMMERCIAL"/>
    <s v="MAC"/>
    <n v="8.5"/>
    <n v="6.8"/>
    <n v="5.33"/>
    <n v="1.79"/>
    <n v="7.12"/>
    <n v="6.05"/>
    <n v="1.07"/>
    <n v="6.09"/>
    <n v="0"/>
    <n v="1.02"/>
    <x v="0"/>
    <m/>
    <m/>
    <n v="5"/>
    <n v="0"/>
  </r>
  <r>
    <s v="RX003873"/>
    <d v="2023-09-11T00:00:00"/>
    <s v="PT0035"/>
    <s v="DR004"/>
    <s v="Dr. James Williams"/>
    <s v="Primary Care"/>
    <s v="RX004"/>
    <s v="Health Plus Pharmacy"/>
    <s v="Cambridge"/>
    <s v="MA"/>
    <s v="00074-3799-13"/>
    <s v="Humira Pen 40mg"/>
    <x v="7"/>
    <s v="Biologic"/>
    <n v="28"/>
    <n v="28"/>
    <x v="1"/>
    <n v="5"/>
    <n v="0"/>
    <s v="MCD001"/>
    <x v="4"/>
    <s v="GOVERNMENT"/>
    <s v="NADAC"/>
    <n v="7140"/>
    <n v="6069"/>
    <n v="5765.55"/>
    <n v="28.83"/>
    <n v="5794.38"/>
    <n v="4171.95"/>
    <n v="1622.43"/>
    <n v="5700.44"/>
    <n v="0"/>
    <n v="93.94"/>
    <x v="0"/>
    <m/>
    <m/>
    <n v="1"/>
    <n v="1"/>
  </r>
  <r>
    <s v="RX003874"/>
    <d v="2024-12-14T00:00:00"/>
    <s v="PT0079"/>
    <s v="DR001"/>
    <s v="Dr. Sarah Chen"/>
    <s v="Internal Medicine"/>
    <s v="RX001"/>
    <s v="Main St Pharmacy"/>
    <s v="Boston"/>
    <s v="MA"/>
    <s v="61269-0435-01"/>
    <m/>
    <x v="14"/>
    <s v="Biguanide"/>
    <n v="90"/>
    <n v="87"/>
    <x v="0"/>
    <n v="1"/>
    <n v="1"/>
    <s v="MCR001"/>
    <x v="5"/>
    <s v="GOVERNMENT"/>
    <s v="MAC"/>
    <n v="12.4"/>
    <n v="9.92"/>
    <n v="6.7"/>
    <n v="1.77"/>
    <n v="8.4700000000000006"/>
    <n v="6.77"/>
    <n v="1.69"/>
    <n v="9.4499999999999993"/>
    <n v="0"/>
    <n v="-0.98"/>
    <x v="0"/>
    <m/>
    <m/>
    <n v="2"/>
    <n v="0"/>
  </r>
  <r>
    <s v="RX003875"/>
    <d v="2024-05-02T00:00:00"/>
    <s v="PT0040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90"/>
    <x v="0"/>
    <n v="1"/>
    <n v="0"/>
    <s v="PBM004"/>
    <x v="1"/>
    <s v="COMMERCIAL"/>
    <s v="MAC"/>
    <n v="8.5"/>
    <n v="6.8"/>
    <n v="4.41"/>
    <n v="1.8"/>
    <n v="6.21"/>
    <n v="5.22"/>
    <n v="1"/>
    <n v="6.22"/>
    <n v="0"/>
    <n v="-0.01"/>
    <x v="0"/>
    <m/>
    <m/>
    <n v="7"/>
    <n v="0"/>
  </r>
  <r>
    <s v="RX003876"/>
    <d v="2024-08-03T00:00:00"/>
    <s v="PT0072"/>
    <s v="DR001"/>
    <s v="Dr. Sarah Chen"/>
    <s v="Internal Medicine"/>
    <s v="RX001"/>
    <s v="Main St Pharmacy"/>
    <s v="Boston"/>
    <s v="MA"/>
    <s v="00071-0155-23"/>
    <s v="Lipitor"/>
    <x v="3"/>
    <s v="Statin"/>
    <n v="30"/>
    <n v="28"/>
    <x v="1"/>
    <n v="2"/>
    <n v="0"/>
    <s v="MCR001"/>
    <x v="5"/>
    <s v="GOVERNMENT"/>
    <s v="MAC"/>
    <n v="185.4"/>
    <n v="157.59"/>
    <n v="153.32"/>
    <n v="1.77"/>
    <n v="155.09"/>
    <n v="124.07"/>
    <n v="31.02"/>
    <n v="144.49"/>
    <n v="6.24"/>
    <n v="4.3600000000000003"/>
    <x v="0"/>
    <m/>
    <m/>
    <n v="2"/>
    <n v="0"/>
  </r>
  <r>
    <s v="RX003877"/>
    <d v="2024-11-13T00:00:00"/>
    <s v="PT0083"/>
    <s v="DR001"/>
    <s v="Dr. Sarah Chen"/>
    <s v="Internal Medicine"/>
    <s v="RX003"/>
    <s v="Community Care Pharmacy"/>
    <s v="Worcester"/>
    <s v="MA"/>
    <s v="00003-0208-11"/>
    <s v="Jardiance 25mg"/>
    <x v="5"/>
    <s v="SGLT2i"/>
    <n v="30"/>
    <n v="30"/>
    <x v="1"/>
    <n v="4"/>
    <n v="0"/>
    <s v="CASH"/>
    <x v="6"/>
    <s v="CASH"/>
    <s v="AWP"/>
    <n v="564"/>
    <n v="479.4"/>
    <n v="507.6"/>
    <n v="0"/>
    <n v="507.6"/>
    <n v="0"/>
    <n v="507.6"/>
    <n v="443.49"/>
    <n v="0"/>
    <n v="64.11"/>
    <x v="0"/>
    <m/>
    <m/>
    <n v="5"/>
    <n v="1"/>
  </r>
  <r>
    <s v="RX003878"/>
    <d v="2024-02-15T00:00:00"/>
    <s v="PT0083"/>
    <s v="DR002"/>
    <s v="Dr. Michael Torres"/>
    <s v="Cardiology"/>
    <s v="RX003"/>
    <s v="Community Care Pharmacy"/>
    <s v="Worcester"/>
    <s v="MA"/>
    <s v="00085-1234-01"/>
    <m/>
    <x v="4"/>
    <s v="ACE Inhibitor"/>
    <n v="90"/>
    <n v="93"/>
    <x v="0"/>
    <n v="1"/>
    <n v="0"/>
    <s v="PBM001"/>
    <x v="0"/>
    <s v="COMMERCIAL"/>
    <s v="MAC"/>
    <n v="8.5"/>
    <n v="6.8"/>
    <n v="5.28"/>
    <n v="1.78"/>
    <n v="7.06"/>
    <n v="6.14"/>
    <n v="1"/>
    <n v="6.01"/>
    <n v="0"/>
    <n v="1.05"/>
    <x v="0"/>
    <m/>
    <m/>
    <n v="4"/>
    <n v="0"/>
  </r>
  <r>
    <s v="RX003879"/>
    <d v="2023-10-07T00:00:00"/>
    <s v="PT0005"/>
    <s v="DR005"/>
    <s v="Dr. Lisa Johnson"/>
    <s v="Oncology"/>
    <s v="RX003"/>
    <s v="Community Care Pharmacy"/>
    <s v="Worcester"/>
    <s v="MA"/>
    <s v="00093-0892-01"/>
    <m/>
    <x v="0"/>
    <s v="Antiplatelet"/>
    <n v="90"/>
    <n v="94"/>
    <x v="0"/>
    <n v="1"/>
    <n v="0"/>
    <s v="PBM001"/>
    <x v="0"/>
    <s v="COMMERCIAL"/>
    <s v="MAC"/>
    <n v="14.8"/>
    <n v="11.84"/>
    <n v="0"/>
    <n v="0"/>
    <n v="0"/>
    <n v="0"/>
    <n v="0"/>
    <n v="0"/>
    <n v="0"/>
    <n v="0"/>
    <x v="1"/>
    <n v="65"/>
    <s v="Patient Not Covered"/>
    <n v="5"/>
    <n v="0"/>
  </r>
  <r>
    <s v="RX003880"/>
    <d v="2023-07-15T00:00:00"/>
    <s v="PT0103"/>
    <s v="DR002"/>
    <s v="Dr. Michael Torres"/>
    <s v="Cardiology"/>
    <s v="RX002"/>
    <s v="Westside Rx"/>
    <s v="Springfield"/>
    <s v="MA"/>
    <s v="50458-0579-30"/>
    <s v="Xarelto 20mg"/>
    <x v="13"/>
    <s v="Anticoagulant"/>
    <n v="90"/>
    <n v="88"/>
    <x v="1"/>
    <n v="3"/>
    <n v="0"/>
    <s v="PBM003"/>
    <x v="3"/>
    <s v="COMMERCIAL"/>
    <s v="MAC"/>
    <n v="558"/>
    <n v="474.3"/>
    <n v="1375.39"/>
    <n v="1.78"/>
    <n v="1377.17"/>
    <n v="1211.9100000000001"/>
    <n v="165.26"/>
    <n v="1273.72"/>
    <n v="0"/>
    <n v="103.45"/>
    <x v="0"/>
    <m/>
    <m/>
    <n v="11"/>
    <n v="1"/>
  </r>
  <r>
    <s v="RX003881"/>
    <d v="2024-08-11T00:00:00"/>
    <s v="PT0015"/>
    <s v="DR005"/>
    <s v="Dr. Lisa Johnson"/>
    <s v="Oncology"/>
    <s v="RX003"/>
    <s v="Community Care Pharmacy"/>
    <s v="Worcester"/>
    <s v="MA"/>
    <s v="00071-0155-23"/>
    <s v="Lipitor"/>
    <x v="3"/>
    <s v="Statin"/>
    <n v="30"/>
    <n v="28"/>
    <x v="1"/>
    <n v="2"/>
    <n v="0"/>
    <s v="PBM002"/>
    <x v="2"/>
    <s v="COMMERCIAL"/>
    <s v="MAC"/>
    <n v="185.4"/>
    <n v="157.59"/>
    <n v="156.25"/>
    <n v="1.79"/>
    <n v="158.04"/>
    <n v="134.33000000000001"/>
    <n v="23.71"/>
    <n v="138.97"/>
    <n v="0"/>
    <n v="19.07"/>
    <x v="0"/>
    <m/>
    <m/>
    <n v="1"/>
    <n v="0"/>
  </r>
  <r>
    <s v="RX003882"/>
    <d v="2023-06-16T00:00:00"/>
    <s v="PT0028"/>
    <s v="DR005"/>
    <s v="Dr. Lisa Johnson"/>
    <s v="Oncology"/>
    <s v="RX003"/>
    <s v="Community Care Pharmacy"/>
    <s v="Worcester"/>
    <s v="MA"/>
    <s v="00173-0682-20"/>
    <s v="Advair Diskus 250/50"/>
    <x v="1"/>
    <s v="ICS/LABA"/>
    <n v="30"/>
    <n v="30"/>
    <x v="1"/>
    <n v="3"/>
    <n v="0"/>
    <s v="PBM001"/>
    <x v="0"/>
    <s v="COMMERCIAL"/>
    <s v="MAC"/>
    <n v="384"/>
    <n v="326.39999999999998"/>
    <n v="0"/>
    <n v="0"/>
    <n v="0"/>
    <n v="0"/>
    <n v="0"/>
    <n v="0"/>
    <n v="0"/>
    <n v="0"/>
    <x v="1"/>
    <n v="75"/>
    <s v="Prior Authorization Required"/>
    <n v="4"/>
    <n v="0"/>
  </r>
  <r>
    <s v="RX003883"/>
    <d v="2024-06-21T00:00:00"/>
    <s v="PT0043"/>
    <s v="DR001"/>
    <s v="Dr. Sarah Chen"/>
    <s v="Internal Medicine"/>
    <s v="RX002"/>
    <s v="Westside Rx"/>
    <s v="Springfield"/>
    <s v="MA"/>
    <s v="00173-0682-20"/>
    <s v="Advair Diskus 250/50"/>
    <x v="1"/>
    <s v="ICS/LABA"/>
    <n v="30"/>
    <n v="29"/>
    <x v="1"/>
    <n v="3"/>
    <n v="0"/>
    <s v="PBM003"/>
    <x v="3"/>
    <s v="COMMERCIAL"/>
    <s v="MAC"/>
    <n v="384"/>
    <n v="326.39999999999998"/>
    <n v="323.56"/>
    <n v="1.78"/>
    <n v="325.33999999999997"/>
    <n v="286.3"/>
    <n v="39.04"/>
    <n v="308.76"/>
    <n v="0"/>
    <n v="16.579999999999998"/>
    <x v="0"/>
    <m/>
    <m/>
    <n v="7"/>
    <n v="0"/>
  </r>
  <r>
    <s v="RX003884"/>
    <d v="2024-07-15T00:00:00"/>
    <s v="PT0081"/>
    <s v="DR005"/>
    <s v="Dr. Lisa Johnson"/>
    <s v="Oncology"/>
    <s v="RX004"/>
    <s v="Health Plus Pharmacy"/>
    <s v="Cambridge"/>
    <s v="MA"/>
    <s v="00093-7193-98"/>
    <m/>
    <x v="3"/>
    <s v="Statin"/>
    <n v="30"/>
    <n v="30"/>
    <x v="0"/>
    <n v="1"/>
    <n v="2"/>
    <s v="PBM001"/>
    <x v="0"/>
    <s v="COMMERCIAL"/>
    <s v="MAC"/>
    <n v="18.2"/>
    <n v="14.56"/>
    <n v="9.7200000000000006"/>
    <n v="1.78"/>
    <n v="11.5"/>
    <n v="10"/>
    <n v="1.49"/>
    <n v="14.02"/>
    <n v="0"/>
    <n v="-2.5299999999999998"/>
    <x v="2"/>
    <m/>
    <m/>
    <n v="11"/>
    <n v="0"/>
  </r>
  <r>
    <s v="RX003885"/>
    <d v="2024-10-05T00:00:00"/>
    <s v="PT0068"/>
    <s v="DR001"/>
    <s v="Dr. Sarah Chen"/>
    <s v="Internal Medicine"/>
    <s v="RX004"/>
    <s v="Health Plus Pharmacy"/>
    <s v="Cambridge"/>
    <s v="MA"/>
    <s v="00169-3671-12"/>
    <s v="Victoza 1.2mg"/>
    <x v="11"/>
    <s v="GLP-1"/>
    <n v="30"/>
    <n v="28"/>
    <x v="1"/>
    <n v="4"/>
    <n v="1"/>
    <s v="PBM001"/>
    <x v="0"/>
    <s v="COMMERCIAL"/>
    <s v="MAC"/>
    <n v="612"/>
    <n v="520.20000000000005"/>
    <n v="0"/>
    <n v="0"/>
    <n v="0"/>
    <n v="0"/>
    <n v="0"/>
    <n v="0"/>
    <n v="0"/>
    <n v="0"/>
    <x v="1"/>
    <n v="88"/>
    <s v="DUR Reject Error"/>
    <n v="2"/>
    <n v="1"/>
  </r>
  <r>
    <s v="RX003886"/>
    <d v="2024-10-24T00:00:00"/>
    <s v="PT0057"/>
    <s v="DR001"/>
    <s v="Dr. Sarah Chen"/>
    <s v="Internal Medicine"/>
    <s v="RX001"/>
    <s v="Main St Pharmacy"/>
    <s v="Boston"/>
    <s v="MA"/>
    <s v="68382-0035-01"/>
    <m/>
    <x v="2"/>
    <s v="CCB"/>
    <n v="30"/>
    <n v="29"/>
    <x v="0"/>
    <n v="1"/>
    <n v="0"/>
    <s v="PBM002"/>
    <x v="2"/>
    <s v="COMMERCIAL"/>
    <s v="MAC"/>
    <n v="7.2"/>
    <n v="5.76"/>
    <n v="4.0999999999999996"/>
    <n v="1.79"/>
    <n v="5.89"/>
    <n v="5.01"/>
    <n v="1"/>
    <n v="5.15"/>
    <n v="0"/>
    <n v="0.74"/>
    <x v="0"/>
    <m/>
    <m/>
    <n v="1"/>
    <n v="0"/>
  </r>
  <r>
    <s v="RX003887"/>
    <d v="2023-05-10T00:00:00"/>
    <s v="PT0102"/>
    <s v="DR003"/>
    <s v="Dr. Priya Patel"/>
    <s v="Endocrinology"/>
    <s v="RX003"/>
    <s v="Community Care Pharmacy"/>
    <s v="Worcester"/>
    <s v="MA"/>
    <s v="00085-1234-01"/>
    <m/>
    <x v="4"/>
    <s v="ACE Inhibitor"/>
    <n v="90"/>
    <n v="94"/>
    <x v="0"/>
    <n v="1"/>
    <n v="0"/>
    <s v="PBM003"/>
    <x v="3"/>
    <s v="COMMERCIAL"/>
    <s v="MAC"/>
    <n v="8.5"/>
    <n v="6.8"/>
    <n v="4.54"/>
    <n v="1.78"/>
    <n v="6.32"/>
    <n v="5.56"/>
    <n v="1"/>
    <n v="6.46"/>
    <n v="0"/>
    <n v="-0.15"/>
    <x v="0"/>
    <m/>
    <m/>
    <n v="2"/>
    <n v="0"/>
  </r>
  <r>
    <s v="RX003888"/>
    <d v="2024-05-23T00:00:00"/>
    <s v="PT0045"/>
    <s v="DR003"/>
    <s v="Dr. Priya Patel"/>
    <s v="Endocrinology"/>
    <s v="RX004"/>
    <s v="Health Plus Pharmacy"/>
    <s v="Cambridge"/>
    <s v="MA"/>
    <s v="61269-0435-01"/>
    <m/>
    <x v="14"/>
    <s v="Biguanide"/>
    <n v="90"/>
    <n v="90"/>
    <x v="0"/>
    <n v="1"/>
    <n v="1"/>
    <s v="PBM003"/>
    <x v="3"/>
    <s v="COMMERCIAL"/>
    <s v="MAC"/>
    <n v="12.4"/>
    <n v="9.92"/>
    <n v="6.3"/>
    <n v="1.78"/>
    <n v="8.08"/>
    <n v="7.11"/>
    <n v="1"/>
    <n v="9"/>
    <n v="0"/>
    <n v="-0.92"/>
    <x v="0"/>
    <m/>
    <m/>
    <n v="10"/>
    <n v="0"/>
  </r>
  <r>
    <s v="RX003889"/>
    <d v="2024-08-10T00:00:00"/>
    <s v="PT0107"/>
    <s v="DR003"/>
    <s v="Dr. Priya Patel"/>
    <s v="Endocrinology"/>
    <s v="RX001"/>
    <s v="Main St Pharmacy"/>
    <s v="Boston"/>
    <s v="MA"/>
    <s v="00173-0682-20"/>
    <s v="Advair Diskus 250/50"/>
    <x v="1"/>
    <s v="ICS/LABA"/>
    <n v="30"/>
    <n v="30"/>
    <x v="1"/>
    <n v="3"/>
    <n v="0"/>
    <s v="PBM003"/>
    <x v="3"/>
    <s v="COMMERCIAL"/>
    <s v="MAC"/>
    <n v="384"/>
    <n v="326.39999999999998"/>
    <n v="315.33999999999997"/>
    <n v="1.78"/>
    <n v="317.12"/>
    <n v="279.06"/>
    <n v="38.049999999999997"/>
    <n v="289.19"/>
    <n v="0"/>
    <n v="27.92"/>
    <x v="0"/>
    <m/>
    <m/>
    <n v="9"/>
    <n v="0"/>
  </r>
  <r>
    <s v="RX003890"/>
    <d v="2024-08-08T00:00:00"/>
    <s v="PT0048"/>
    <s v="DR003"/>
    <s v="Dr. Priya Patel"/>
    <s v="Endocrinology"/>
    <s v="RX003"/>
    <s v="Community Care Pharmacy"/>
    <s v="Worcester"/>
    <s v="MA"/>
    <s v="61269-0435-01"/>
    <m/>
    <x v="14"/>
    <s v="Biguanide"/>
    <n v="90"/>
    <n v="86"/>
    <x v="0"/>
    <n v="1"/>
    <n v="0"/>
    <s v="MCD001"/>
    <x v="4"/>
    <s v="GOVERNMENT"/>
    <s v="NADAC"/>
    <n v="12.4"/>
    <n v="9.92"/>
    <n v="9.42"/>
    <n v="0.05"/>
    <n v="9.4700000000000006"/>
    <n v="6.82"/>
    <n v="2.65"/>
    <n v="9.31"/>
    <n v="0"/>
    <n v="0.16"/>
    <x v="0"/>
    <m/>
    <m/>
    <n v="8"/>
    <n v="0"/>
  </r>
  <r>
    <s v="RX003891"/>
    <d v="2024-11-20T00:00:00"/>
    <s v="PT0046"/>
    <s v="DR005"/>
    <s v="Dr. Lisa Johnson"/>
    <s v="Oncology"/>
    <s v="RX002"/>
    <s v="Westside Rx"/>
    <s v="Springfield"/>
    <s v="MA"/>
    <s v="00093-0892-01"/>
    <m/>
    <x v="0"/>
    <s v="Antiplatelet"/>
    <n v="30"/>
    <n v="30"/>
    <x v="0"/>
    <n v="1"/>
    <n v="1"/>
    <s v="MCR001"/>
    <x v="5"/>
    <s v="GOVERNMENT"/>
    <s v="MAC"/>
    <n v="14.8"/>
    <n v="11.84"/>
    <n v="7.67"/>
    <n v="1.77"/>
    <n v="9.44"/>
    <n v="7.55"/>
    <n v="1.89"/>
    <n v="10.85"/>
    <n v="0"/>
    <n v="-1.41"/>
    <x v="0"/>
    <m/>
    <m/>
    <n v="2"/>
    <n v="1"/>
  </r>
  <r>
    <s v="RX003892"/>
    <d v="2024-08-26T00:00:00"/>
    <s v="PT0045"/>
    <s v="DR004"/>
    <s v="Dr. James Williams"/>
    <s v="Primary Care"/>
    <s v="RX003"/>
    <s v="Community Care Pharmacy"/>
    <s v="Worcester"/>
    <s v="MA"/>
    <s v="00591-3622-19"/>
    <m/>
    <x v="12"/>
    <s v="PPI"/>
    <n v="30"/>
    <n v="30"/>
    <x v="0"/>
    <n v="1"/>
    <n v="0"/>
    <s v="PBM001"/>
    <x v="0"/>
    <s v="COMMERCIAL"/>
    <s v="MAC"/>
    <n v="6.9"/>
    <n v="5.52"/>
    <n v="0"/>
    <n v="0"/>
    <n v="0"/>
    <n v="0"/>
    <n v="0"/>
    <n v="0"/>
    <n v="0"/>
    <n v="0"/>
    <x v="1"/>
    <n v="65"/>
    <s v="Patient Not Covered"/>
    <n v="2"/>
    <n v="0"/>
  </r>
  <r>
    <s v="RX003893"/>
    <d v="2023-08-28T00:00:00"/>
    <s v="PT0007"/>
    <s v="DR005"/>
    <s v="Dr. Lisa Johnson"/>
    <s v="Oncology"/>
    <s v="RX004"/>
    <s v="Health Plus Pharmacy"/>
    <s v="Cambridge"/>
    <s v="MA"/>
    <s v="00078-0467-15"/>
    <s v="Entresto 49/51"/>
    <x v="16"/>
    <s v="ARNI"/>
    <n v="30"/>
    <n v="31"/>
    <x v="1"/>
    <n v="4"/>
    <n v="0"/>
    <s v="MCR001"/>
    <x v="5"/>
    <s v="GOVERNMENT"/>
    <s v="MAC"/>
    <n v="618"/>
    <n v="525.29999999999995"/>
    <n v="514.78"/>
    <n v="1.77"/>
    <n v="516.54999999999995"/>
    <n v="413.24"/>
    <n v="103.31"/>
    <n v="497.01"/>
    <n v="36.78"/>
    <n v="-17.239999999999998"/>
    <x v="2"/>
    <m/>
    <m/>
    <n v="7"/>
    <n v="1"/>
  </r>
  <r>
    <s v="RX003894"/>
    <d v="2024-10-23T00:00:00"/>
    <s v="PT0081"/>
    <s v="DR005"/>
    <s v="Dr. Lisa Johnson"/>
    <s v="Oncology"/>
    <s v="RX002"/>
    <s v="Westside Rx"/>
    <s v="Springfield"/>
    <s v="MA"/>
    <s v="00003-0208-11"/>
    <s v="Jardiance 25mg"/>
    <x v="5"/>
    <s v="SGLT2i"/>
    <n v="90"/>
    <n v="94"/>
    <x v="1"/>
    <n v="4"/>
    <n v="0"/>
    <s v="PBM002"/>
    <x v="2"/>
    <s v="COMMERCIAL"/>
    <s v="MAC"/>
    <n v="564"/>
    <n v="479.4"/>
    <n v="1426.73"/>
    <n v="1.79"/>
    <n v="1428.52"/>
    <n v="1214.24"/>
    <n v="214.28"/>
    <n v="1276.5999999999999"/>
    <n v="0"/>
    <n v="151.91999999999999"/>
    <x v="0"/>
    <m/>
    <m/>
    <n v="5"/>
    <n v="0"/>
  </r>
  <r>
    <s v="RX003895"/>
    <d v="2023-07-14T00:00:00"/>
    <s v="PT0109"/>
    <s v="DR001"/>
    <s v="Dr. Sarah Chen"/>
    <s v="Internal Medicine"/>
    <s v="RX004"/>
    <s v="Health Plus Pharmacy"/>
    <s v="Cambridge"/>
    <s v="MA"/>
    <s v="00591-3622-19"/>
    <m/>
    <x v="12"/>
    <s v="PPI"/>
    <n v="30"/>
    <n v="31"/>
    <x v="0"/>
    <n v="1"/>
    <n v="0"/>
    <s v="PBM001"/>
    <x v="0"/>
    <s v="COMMERCIAL"/>
    <s v="MAC"/>
    <n v="6.9"/>
    <n v="5.52"/>
    <n v="4.33"/>
    <n v="1.78"/>
    <n v="6.11"/>
    <n v="5.32"/>
    <n v="1"/>
    <n v="5.27"/>
    <n v="0"/>
    <n v="0.84"/>
    <x v="2"/>
    <m/>
    <m/>
    <n v="8"/>
    <n v="1"/>
  </r>
  <r>
    <s v="RX003896"/>
    <d v="2023-02-22T00:00:00"/>
    <s v="PT0112"/>
    <s v="DR001"/>
    <s v="Dr. Sarah Chen"/>
    <s v="Internal Medicine"/>
    <s v="RX002"/>
    <s v="Westside Rx"/>
    <s v="Springfield"/>
    <s v="MA"/>
    <s v="00169-4170-43"/>
    <s v="Ozempic 0.5mg"/>
    <x v="9"/>
    <s v="GLP-1"/>
    <n v="30"/>
    <n v="30"/>
    <x v="1"/>
    <n v="4"/>
    <n v="0"/>
    <s v="MCR001"/>
    <x v="5"/>
    <s v="GOVERNMENT"/>
    <s v="MAC"/>
    <n v="936"/>
    <n v="795.6"/>
    <n v="779.35"/>
    <n v="1.77"/>
    <n v="781.12"/>
    <n v="624.89"/>
    <n v="156.22"/>
    <n v="759.56"/>
    <n v="32.93"/>
    <n v="-11.37"/>
    <x v="0"/>
    <m/>
    <m/>
    <n v="7"/>
    <n v="1"/>
  </r>
  <r>
    <s v="RX003897"/>
    <d v="2023-08-27T00:00:00"/>
    <s v="PT0090"/>
    <s v="DR002"/>
    <s v="Dr. Michael Torres"/>
    <s v="Cardiology"/>
    <s v="RX003"/>
    <s v="Community Care Pharmacy"/>
    <s v="Worcester"/>
    <s v="MA"/>
    <s v="00006-0021-31"/>
    <s v="Januvia 100mg"/>
    <x v="15"/>
    <s v="DPP-4"/>
    <n v="30"/>
    <n v="30"/>
    <x v="1"/>
    <n v="3"/>
    <n v="0"/>
    <s v="CASH"/>
    <x v="6"/>
    <s v="CASH"/>
    <s v="AWP"/>
    <n v="492"/>
    <n v="418.2"/>
    <n v="0"/>
    <n v="0"/>
    <n v="0"/>
    <n v="0"/>
    <n v="0"/>
    <n v="0"/>
    <n v="0"/>
    <n v="0"/>
    <x v="1"/>
    <n v="75"/>
    <s v="Prior Authorization Required"/>
    <n v="6"/>
    <n v="1"/>
  </r>
  <r>
    <s v="RX003898"/>
    <d v="2023-07-17T00:00:00"/>
    <s v="PT0109"/>
    <s v="DR003"/>
    <s v="Dr. Priya Patel"/>
    <s v="Endocrinology"/>
    <s v="RX004"/>
    <s v="Health Plus Pharmacy"/>
    <s v="Cambridge"/>
    <s v="MA"/>
    <s v="00591-3622-19"/>
    <m/>
    <x v="12"/>
    <s v="PPI"/>
    <n v="30"/>
    <n v="29"/>
    <x v="0"/>
    <n v="1"/>
    <n v="0"/>
    <s v="MCR001"/>
    <x v="5"/>
    <s v="GOVERNMENT"/>
    <s v="MAC"/>
    <n v="6.9"/>
    <n v="5.52"/>
    <n v="3.39"/>
    <n v="1.77"/>
    <n v="5.16"/>
    <n v="4.13"/>
    <n v="1.03"/>
    <n v="5.32"/>
    <n v="0"/>
    <n v="-0.16"/>
    <x v="0"/>
    <m/>
    <m/>
    <n v="1"/>
    <n v="0"/>
  </r>
  <r>
    <s v="RX003899"/>
    <d v="2024-01-08T00:00:00"/>
    <s v="PT0084"/>
    <s v="DR003"/>
    <s v="Dr. Priya Patel"/>
    <s v="Endocrinology"/>
    <s v="RX004"/>
    <s v="Health Plus Pharmacy"/>
    <s v="Cambridge"/>
    <s v="MA"/>
    <s v="00591-3622-19"/>
    <m/>
    <x v="12"/>
    <s v="PPI"/>
    <n v="30"/>
    <n v="30"/>
    <x v="0"/>
    <n v="1"/>
    <n v="1"/>
    <s v="MCR001"/>
    <x v="5"/>
    <s v="GOVERNMENT"/>
    <s v="MAC"/>
    <n v="6.9"/>
    <n v="5.52"/>
    <n v="3.12"/>
    <n v="1.77"/>
    <n v="4.8899999999999997"/>
    <n v="3.91"/>
    <n v="1"/>
    <n v="5.05"/>
    <n v="0"/>
    <n v="-0.16"/>
    <x v="0"/>
    <m/>
    <m/>
    <n v="2"/>
    <n v="1"/>
  </r>
  <r>
    <s v="RX003900"/>
    <d v="2023-01-04T00:00:00"/>
    <s v="PT0011"/>
    <s v="DR004"/>
    <s v="Dr. James Williams"/>
    <s v="Primary Care"/>
    <s v="RX001"/>
    <s v="Main St Pharmacy"/>
    <s v="Boston"/>
    <s v="MA"/>
    <s v="00085-1234-01"/>
    <m/>
    <x v="4"/>
    <s v="ACE Inhibitor"/>
    <n v="90"/>
    <n v="92"/>
    <x v="0"/>
    <n v="1"/>
    <n v="1"/>
    <s v="CASH"/>
    <x v="6"/>
    <s v="CASH"/>
    <s v="AWP"/>
    <n v="8.5"/>
    <n v="6.8"/>
    <n v="7.65"/>
    <n v="0"/>
    <n v="7.65"/>
    <n v="0"/>
    <n v="7.65"/>
    <n v="6.08"/>
    <n v="0"/>
    <n v="1.57"/>
    <x v="0"/>
    <m/>
    <m/>
    <n v="5"/>
    <n v="0"/>
  </r>
  <r>
    <s v="RX003901"/>
    <d v="2024-01-12T00:00:00"/>
    <s v="PT0114"/>
    <s v="DR002"/>
    <s v="Dr. Michael Torres"/>
    <s v="Cardiology"/>
    <s v="RX001"/>
    <s v="Main St Pharmacy"/>
    <s v="Boston"/>
    <s v="MA"/>
    <s v="61269-0435-01"/>
    <m/>
    <x v="14"/>
    <s v="Biguanide"/>
    <n v="90"/>
    <n v="91"/>
    <x v="0"/>
    <n v="1"/>
    <n v="0"/>
    <s v="MCR001"/>
    <x v="5"/>
    <s v="GOVERNMENT"/>
    <s v="MAC"/>
    <n v="12.4"/>
    <n v="9.92"/>
    <n v="5.71"/>
    <n v="1.77"/>
    <n v="7.48"/>
    <n v="5.99"/>
    <n v="1.5"/>
    <n v="9.2200000000000006"/>
    <n v="0"/>
    <n v="-1.73"/>
    <x v="0"/>
    <m/>
    <m/>
    <n v="1"/>
    <n v="0"/>
  </r>
  <r>
    <s v="RX003902"/>
    <d v="2024-12-15T00:00:00"/>
    <s v="PT0095"/>
    <s v="DR003"/>
    <s v="Dr. Priya Patel"/>
    <s v="Endocrinology"/>
    <s v="RX003"/>
    <s v="Community Care Pharmacy"/>
    <s v="Worcester"/>
    <s v="MA"/>
    <s v="68382-0035-01"/>
    <m/>
    <x v="2"/>
    <s v="CCB"/>
    <n v="30"/>
    <n v="29"/>
    <x v="0"/>
    <n v="1"/>
    <n v="0"/>
    <s v="PBM003"/>
    <x v="3"/>
    <s v="COMMERCIAL"/>
    <s v="MAC"/>
    <n v="7.2"/>
    <n v="5.76"/>
    <n v="4.4400000000000004"/>
    <n v="1.78"/>
    <n v="6.22"/>
    <n v="5.47"/>
    <n v="1"/>
    <n v="5.53"/>
    <n v="0"/>
    <n v="0.69"/>
    <x v="0"/>
    <m/>
    <m/>
    <n v="2"/>
    <n v="0"/>
  </r>
  <r>
    <s v="RX003903"/>
    <d v="2023-05-06T00:00:00"/>
    <s v="PT0047"/>
    <s v="DR004"/>
    <s v="Dr. James Williams"/>
    <s v="Primary Care"/>
    <s v="RX001"/>
    <s v="Main St Pharmacy"/>
    <s v="Boston"/>
    <s v="MA"/>
    <s v="00085-1234-01"/>
    <m/>
    <x v="4"/>
    <s v="ACE Inhibitor"/>
    <n v="90"/>
    <n v="91"/>
    <x v="0"/>
    <n v="1"/>
    <n v="0"/>
    <s v="MCR001"/>
    <x v="5"/>
    <s v="GOVERNMENT"/>
    <s v="MAC"/>
    <n v="8.5"/>
    <n v="6.8"/>
    <n v="3.81"/>
    <n v="1.77"/>
    <n v="5.58"/>
    <n v="4.47"/>
    <n v="1.1200000000000001"/>
    <n v="6.17"/>
    <n v="0"/>
    <n v="-0.59"/>
    <x v="0"/>
    <m/>
    <m/>
    <n v="10"/>
    <n v="0"/>
  </r>
  <r>
    <s v="RX003904"/>
    <d v="2023-01-06T00:00:00"/>
    <s v="PT0038"/>
    <s v="DR002"/>
    <s v="Dr. Michael Torres"/>
    <s v="Cardiology"/>
    <s v="RX002"/>
    <s v="Westside Rx"/>
    <s v="Springfield"/>
    <s v="MA"/>
    <s v="00085-1234-01"/>
    <m/>
    <x v="4"/>
    <s v="ACE Inhibitor"/>
    <n v="90"/>
    <n v="94"/>
    <x v="0"/>
    <n v="1"/>
    <n v="0"/>
    <s v="PBM002"/>
    <x v="2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7"/>
    <n v="1"/>
  </r>
  <r>
    <s v="RX003905"/>
    <d v="2024-12-11T00:00:00"/>
    <s v="PT0081"/>
    <s v="DR002"/>
    <s v="Dr. Michael Torres"/>
    <s v="Cardiology"/>
    <s v="RX002"/>
    <s v="Westside Rx"/>
    <s v="Springfield"/>
    <s v="MA"/>
    <s v="00169-4302-12"/>
    <s v="Ozempic 1mg"/>
    <x v="8"/>
    <s v="GLP-1"/>
    <n v="30"/>
    <n v="30"/>
    <x v="1"/>
    <n v="4"/>
    <n v="2"/>
    <s v="PBM002"/>
    <x v="2"/>
    <s v="COMMERCIAL"/>
    <s v="MAC"/>
    <n v="936"/>
    <n v="795.6"/>
    <n v="782.52"/>
    <n v="1.79"/>
    <n v="784.31"/>
    <n v="666.66"/>
    <n v="117.65"/>
    <n v="744.54"/>
    <n v="0"/>
    <n v="39.770000000000003"/>
    <x v="0"/>
    <m/>
    <m/>
    <n v="5"/>
    <n v="1"/>
  </r>
  <r>
    <s v="RX003906"/>
    <d v="2024-11-28T00:00:00"/>
    <s v="PT0081"/>
    <s v="DR005"/>
    <s v="Dr. Lisa Johnson"/>
    <s v="Oncology"/>
    <s v="RX001"/>
    <s v="Main St Pharmacy"/>
    <s v="Boston"/>
    <s v="MA"/>
    <s v="00169-4302-12"/>
    <s v="Ozempic 1mg"/>
    <x v="8"/>
    <s v="GLP-1"/>
    <n v="30"/>
    <n v="29"/>
    <x v="1"/>
    <n v="4"/>
    <n v="0"/>
    <s v="PBM001"/>
    <x v="0"/>
    <s v="COMMERCIAL"/>
    <s v="MAC"/>
    <n v="936"/>
    <n v="795.6"/>
    <n v="789.17"/>
    <n v="1.78"/>
    <n v="790.95"/>
    <n v="688.13"/>
    <n v="102.82"/>
    <n v="733.86"/>
    <n v="0"/>
    <n v="57.09"/>
    <x v="2"/>
    <m/>
    <m/>
    <n v="11"/>
    <n v="0"/>
  </r>
  <r>
    <s v="RX003907"/>
    <d v="2023-02-11T00:00:00"/>
    <s v="PT0099"/>
    <s v="DR001"/>
    <s v="Dr. Sarah Chen"/>
    <s v="Internal Medicine"/>
    <s v="RX002"/>
    <s v="Westside Rx"/>
    <s v="Springfield"/>
    <s v="MA"/>
    <s v="68382-0035-01"/>
    <m/>
    <x v="2"/>
    <s v="CCB"/>
    <n v="90"/>
    <n v="87"/>
    <x v="0"/>
    <n v="1"/>
    <n v="0"/>
    <s v="PBM001"/>
    <x v="0"/>
    <s v="COMMERCIAL"/>
    <s v="MAC"/>
    <n v="7.2"/>
    <n v="5.76"/>
    <n v="10"/>
    <n v="1.78"/>
    <n v="11.78"/>
    <n v="10.25"/>
    <n v="1.53"/>
    <n v="16.690000000000001"/>
    <n v="0"/>
    <n v="-4.91"/>
    <x v="0"/>
    <m/>
    <m/>
    <n v="2"/>
    <n v="0"/>
  </r>
  <r>
    <s v="RX003908"/>
    <d v="2024-07-01T00:00:00"/>
    <s v="PT0108"/>
    <s v="DR004"/>
    <s v="Dr. James Williams"/>
    <s v="Primary Care"/>
    <s v="RX004"/>
    <s v="Health Plus Pharmacy"/>
    <s v="Cambridge"/>
    <s v="MA"/>
    <s v="00071-0155-23"/>
    <s v="Lipitor"/>
    <x v="3"/>
    <s v="Statin"/>
    <n v="30"/>
    <n v="30"/>
    <x v="1"/>
    <n v="2"/>
    <n v="0"/>
    <s v="PBM003"/>
    <x v="3"/>
    <s v="COMMERCIAL"/>
    <s v="MAC"/>
    <n v="185.4"/>
    <n v="157.59"/>
    <n v="158.78"/>
    <n v="1.78"/>
    <n v="160.56"/>
    <n v="141.30000000000001"/>
    <n v="19.27"/>
    <n v="141.52000000000001"/>
    <n v="0"/>
    <n v="19.05"/>
    <x v="0"/>
    <m/>
    <m/>
    <n v="2"/>
    <n v="1"/>
  </r>
  <r>
    <s v="RX003909"/>
    <d v="2023-07-07T00:00:00"/>
    <s v="PT0028"/>
    <s v="DR005"/>
    <s v="Dr. Lisa Johnson"/>
    <s v="Oncology"/>
    <s v="RX002"/>
    <s v="Westside Rx"/>
    <s v="Springfield"/>
    <s v="MA"/>
    <s v="00003-0208-11"/>
    <s v="Jardiance 25mg"/>
    <x v="5"/>
    <s v="SGLT2i"/>
    <n v="30"/>
    <n v="29"/>
    <x v="1"/>
    <n v="4"/>
    <n v="0"/>
    <s v="MCR001"/>
    <x v="5"/>
    <s v="GOVERNMENT"/>
    <s v="MAC"/>
    <n v="564"/>
    <n v="479.4"/>
    <n v="0"/>
    <n v="0"/>
    <n v="0"/>
    <n v="0"/>
    <n v="0"/>
    <n v="0"/>
    <n v="0"/>
    <n v="0"/>
    <x v="1"/>
    <n v="70"/>
    <s v="Product/Service Not Covered"/>
    <n v="8"/>
    <n v="0"/>
  </r>
  <r>
    <s v="RX003910"/>
    <d v="2024-12-28T00:00:00"/>
    <s v="PT0028"/>
    <s v="DR005"/>
    <s v="Dr. Lisa Johnson"/>
    <s v="Oncology"/>
    <s v="RX004"/>
    <s v="Health Plus Pharmacy"/>
    <s v="Cambridge"/>
    <s v="MA"/>
    <s v="00006-0021-31"/>
    <s v="Januvia 100mg"/>
    <x v="15"/>
    <s v="DPP-4"/>
    <n v="30"/>
    <n v="30"/>
    <x v="1"/>
    <n v="3"/>
    <n v="2"/>
    <s v="PBM003"/>
    <x v="3"/>
    <s v="COMMERCIAL"/>
    <s v="MAC"/>
    <n v="492"/>
    <n v="418.2"/>
    <n v="407.49"/>
    <n v="1.78"/>
    <n v="409.27"/>
    <n v="360.16"/>
    <n v="49.11"/>
    <n v="379.85"/>
    <n v="0"/>
    <n v="29.42"/>
    <x v="2"/>
    <m/>
    <m/>
    <n v="8"/>
    <n v="0"/>
  </r>
  <r>
    <s v="RX003911"/>
    <d v="2024-11-02T00:00:00"/>
    <s v="PT0059"/>
    <s v="DR002"/>
    <s v="Dr. Michael Torres"/>
    <s v="Cardiology"/>
    <s v="RX001"/>
    <s v="Main St Pharmacy"/>
    <s v="Boston"/>
    <s v="MA"/>
    <s v="61269-0435-01"/>
    <m/>
    <x v="14"/>
    <s v="Biguanide"/>
    <n v="90"/>
    <n v="87"/>
    <x v="0"/>
    <n v="1"/>
    <n v="1"/>
    <s v="PBM002"/>
    <x v="2"/>
    <s v="COMMERCIAL"/>
    <s v="MAC"/>
    <n v="12.4"/>
    <n v="9.92"/>
    <n v="6.31"/>
    <n v="1.79"/>
    <n v="8.1"/>
    <n v="6.88"/>
    <n v="1.21"/>
    <n v="8.94"/>
    <n v="0"/>
    <n v="-0.85"/>
    <x v="2"/>
    <m/>
    <m/>
    <n v="1"/>
    <n v="0"/>
  </r>
  <r>
    <s v="RX003912"/>
    <d v="2024-07-11T00:00:00"/>
    <s v="PT0021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87"/>
    <x v="0"/>
    <n v="1"/>
    <n v="1"/>
    <s v="MCR001"/>
    <x v="5"/>
    <s v="GOVERNMENT"/>
    <s v="MAC"/>
    <n v="8.5"/>
    <n v="6.8"/>
    <n v="3.94"/>
    <n v="1.77"/>
    <n v="5.71"/>
    <n v="4.57"/>
    <n v="1.1399999999999999"/>
    <n v="6.08"/>
    <n v="0"/>
    <n v="-0.37"/>
    <x v="0"/>
    <m/>
    <m/>
    <n v="10"/>
    <n v="0"/>
  </r>
  <r>
    <s v="RX003913"/>
    <d v="2023-11-08T00:00:00"/>
    <s v="PT0080"/>
    <s v="DR005"/>
    <s v="Dr. Lisa Johnson"/>
    <s v="Oncology"/>
    <s v="RX003"/>
    <s v="Community Care Pharmacy"/>
    <s v="Worcester"/>
    <s v="MA"/>
    <s v="61269-0435-01"/>
    <m/>
    <x v="14"/>
    <s v="Biguanide"/>
    <n v="90"/>
    <n v="92"/>
    <x v="0"/>
    <n v="1"/>
    <n v="1"/>
    <s v="PBM003"/>
    <x v="3"/>
    <s v="COMMERCIAL"/>
    <s v="MAC"/>
    <n v="12.4"/>
    <n v="9.92"/>
    <n v="7.4"/>
    <n v="1.78"/>
    <n v="9.18"/>
    <n v="8.08"/>
    <n v="1.1000000000000001"/>
    <n v="9.08"/>
    <n v="0"/>
    <n v="0.1"/>
    <x v="0"/>
    <m/>
    <m/>
    <n v="5"/>
    <n v="1"/>
  </r>
  <r>
    <s v="RX003914"/>
    <d v="2023-05-24T00:00:00"/>
    <s v="PT0049"/>
    <s v="DR004"/>
    <s v="Dr. James Williams"/>
    <s v="Primary Care"/>
    <s v="RX003"/>
    <s v="Community Care Pharmacy"/>
    <s v="Worcester"/>
    <s v="MA"/>
    <s v="61269-0435-01"/>
    <m/>
    <x v="14"/>
    <s v="Biguanide"/>
    <n v="90"/>
    <n v="91"/>
    <x v="0"/>
    <n v="1"/>
    <n v="0"/>
    <s v="PBM001"/>
    <x v="0"/>
    <s v="COMMERCIAL"/>
    <s v="MAC"/>
    <n v="12.4"/>
    <n v="9.92"/>
    <n v="6.91"/>
    <n v="1.78"/>
    <n v="8.69"/>
    <n v="7.56"/>
    <n v="1.1299999999999999"/>
    <n v="8.9600000000000009"/>
    <n v="0"/>
    <n v="-0.27"/>
    <x v="0"/>
    <m/>
    <m/>
    <n v="9"/>
    <n v="1"/>
  </r>
  <r>
    <s v="RX003915"/>
    <d v="2023-10-16T00:00:00"/>
    <s v="PT0077"/>
    <s v="DR004"/>
    <s v="Dr. James Williams"/>
    <s v="Primary Care"/>
    <s v="RX004"/>
    <s v="Health Plus Pharmacy"/>
    <s v="Cambridge"/>
    <s v="MA"/>
    <s v="00169-3671-12"/>
    <s v="Victoza 1.2mg"/>
    <x v="11"/>
    <s v="GLP-1"/>
    <n v="30"/>
    <n v="29"/>
    <x v="1"/>
    <n v="4"/>
    <n v="0"/>
    <s v="PBM003"/>
    <x v="3"/>
    <s v="COMMERCIAL"/>
    <s v="MAC"/>
    <n v="612"/>
    <n v="520.20000000000005"/>
    <n v="507.57"/>
    <n v="1.78"/>
    <n v="509.35"/>
    <n v="448.22"/>
    <n v="61.12"/>
    <n v="467.68"/>
    <n v="0"/>
    <n v="41.66"/>
    <x v="0"/>
    <m/>
    <m/>
    <n v="10"/>
    <n v="0"/>
  </r>
  <r>
    <s v="RX003916"/>
    <d v="2024-03-28T00:00:00"/>
    <s v="PT0057"/>
    <s v="DR002"/>
    <s v="Dr. Michael Torres"/>
    <s v="Cardiology"/>
    <s v="RX001"/>
    <s v="Main St Pharmacy"/>
    <s v="Boston"/>
    <s v="MA"/>
    <s v="00591-3622-19"/>
    <m/>
    <x v="12"/>
    <s v="PPI"/>
    <n v="90"/>
    <n v="91"/>
    <x v="0"/>
    <n v="1"/>
    <n v="1"/>
    <s v="PBM004"/>
    <x v="1"/>
    <s v="COMMERCIAL"/>
    <s v="MAC"/>
    <n v="6.9"/>
    <n v="5.52"/>
    <n v="12.52"/>
    <n v="1.8"/>
    <n v="14.32"/>
    <n v="12.03"/>
    <n v="2.29"/>
    <n v="15.76"/>
    <n v="0"/>
    <n v="-1.44"/>
    <x v="0"/>
    <m/>
    <m/>
    <n v="9"/>
    <n v="0"/>
  </r>
  <r>
    <s v="RX003917"/>
    <d v="2024-02-14T00:00:00"/>
    <s v="PT0044"/>
    <s v="DR003"/>
    <s v="Dr. Priya Patel"/>
    <s v="Endocrinology"/>
    <s v="RX002"/>
    <s v="Westside Rx"/>
    <s v="Springfield"/>
    <s v="MA"/>
    <s v="00085-1234-01"/>
    <m/>
    <x v="4"/>
    <s v="ACE Inhibitor"/>
    <n v="90"/>
    <n v="94"/>
    <x v="0"/>
    <n v="1"/>
    <n v="2"/>
    <s v="PBM001"/>
    <x v="0"/>
    <s v="COMMERCIAL"/>
    <s v="MAC"/>
    <n v="8.5"/>
    <n v="6.8"/>
    <n v="4.01"/>
    <n v="1.78"/>
    <n v="5.79"/>
    <n v="5.04"/>
    <n v="1"/>
    <n v="6.42"/>
    <n v="0"/>
    <n v="-0.63"/>
    <x v="0"/>
    <m/>
    <m/>
    <n v="9"/>
    <n v="1"/>
  </r>
  <r>
    <s v="RX003918"/>
    <d v="2023-06-11T00:00:00"/>
    <s v="PT0093"/>
    <s v="DR005"/>
    <s v="Dr. Lisa Johnson"/>
    <s v="Oncology"/>
    <s v="RX002"/>
    <s v="Westside Rx"/>
    <s v="Springfield"/>
    <s v="MA"/>
    <s v="00093-0892-01"/>
    <m/>
    <x v="0"/>
    <s v="Antiplatelet"/>
    <n v="30"/>
    <n v="29"/>
    <x v="0"/>
    <n v="1"/>
    <n v="2"/>
    <s v="PBM004"/>
    <x v="1"/>
    <s v="COMMERCIAL"/>
    <s v="MAC"/>
    <n v="14.8"/>
    <n v="11.84"/>
    <n v="8.9499999999999993"/>
    <n v="1.8"/>
    <n v="10.75"/>
    <n v="9.0299999999999994"/>
    <n v="1.72"/>
    <n v="10.96"/>
    <n v="0"/>
    <n v="-0.21"/>
    <x v="0"/>
    <m/>
    <m/>
    <n v="7"/>
    <n v="1"/>
  </r>
  <r>
    <s v="RX003919"/>
    <d v="2023-01-12T00:00:00"/>
    <s v="PT0013"/>
    <s v="DR003"/>
    <s v="Dr. Priya Patel"/>
    <s v="Endocrinology"/>
    <s v="RX003"/>
    <s v="Community Care Pharmacy"/>
    <s v="Worcester"/>
    <s v="MA"/>
    <s v="00085-1234-01"/>
    <m/>
    <x v="4"/>
    <s v="ACE Inhibitor"/>
    <n v="90"/>
    <n v="91"/>
    <x v="0"/>
    <n v="1"/>
    <n v="0"/>
    <s v="PBM003"/>
    <x v="3"/>
    <s v="COMMERCIAL"/>
    <s v="MAC"/>
    <n v="8.5"/>
    <n v="6.8"/>
    <n v="4.41"/>
    <n v="1.78"/>
    <n v="6.19"/>
    <n v="5.44"/>
    <n v="1"/>
    <n v="6.06"/>
    <n v="0"/>
    <n v="0.13"/>
    <x v="0"/>
    <m/>
    <m/>
    <n v="8"/>
    <n v="0"/>
  </r>
  <r>
    <s v="RX003920"/>
    <d v="2024-04-25T00:00:00"/>
    <s v="PT0060"/>
    <s v="DR001"/>
    <s v="Dr. Sarah Chen"/>
    <s v="Internal Medicine"/>
    <s v="RX002"/>
    <s v="Westside Rx"/>
    <s v="Springfield"/>
    <s v="MA"/>
    <s v="00078-0467-15"/>
    <s v="Entresto 49/51"/>
    <x v="16"/>
    <s v="ARNI"/>
    <n v="30"/>
    <n v="31"/>
    <x v="1"/>
    <n v="4"/>
    <n v="0"/>
    <s v="PBM004"/>
    <x v="1"/>
    <s v="COMMERCIAL"/>
    <s v="MAC"/>
    <n v="618"/>
    <n v="525.29999999999995"/>
    <n v="521.77"/>
    <n v="1.8"/>
    <n v="523.57000000000005"/>
    <n v="439.8"/>
    <n v="83.77"/>
    <n v="469.93"/>
    <n v="0"/>
    <n v="53.65"/>
    <x v="0"/>
    <m/>
    <m/>
    <n v="8"/>
    <n v="0"/>
  </r>
  <r>
    <s v="RX003921"/>
    <d v="2023-12-26T00:00:00"/>
    <s v="PT0044"/>
    <s v="DR004"/>
    <s v="Dr. James Williams"/>
    <s v="Primary Care"/>
    <s v="RX003"/>
    <s v="Community Care Pharmacy"/>
    <s v="Worcester"/>
    <s v="MA"/>
    <s v="00074-3799-13"/>
    <s v="Humira Pen 40mg"/>
    <x v="7"/>
    <s v="Biologic"/>
    <n v="84"/>
    <n v="81"/>
    <x v="1"/>
    <n v="5"/>
    <n v="0"/>
    <s v="PBM002"/>
    <x v="2"/>
    <s v="COMMERCIAL"/>
    <s v="MAC"/>
    <n v="7140"/>
    <n v="6069"/>
    <n v="18191.11"/>
    <n v="1.79"/>
    <n v="18192.900000000001"/>
    <n v="15463.96"/>
    <n v="2728.93"/>
    <n v="17009.5"/>
    <n v="0"/>
    <n v="1183.4000000000001"/>
    <x v="0"/>
    <m/>
    <m/>
    <n v="6"/>
    <n v="0"/>
  </r>
  <r>
    <s v="RX003922"/>
    <d v="2023-12-08T00:00:00"/>
    <s v="PT0018"/>
    <s v="DR003"/>
    <s v="Dr. Priya Patel"/>
    <s v="Endocrinology"/>
    <s v="RX003"/>
    <s v="Community Care Pharmacy"/>
    <s v="Worcester"/>
    <s v="MA"/>
    <s v="61269-0435-01"/>
    <m/>
    <x v="14"/>
    <s v="Biguanide"/>
    <n v="90"/>
    <n v="86"/>
    <x v="0"/>
    <n v="1"/>
    <n v="0"/>
    <s v="PBM002"/>
    <x v="2"/>
    <s v="COMMERCIAL"/>
    <s v="MAC"/>
    <n v="12.4"/>
    <n v="9.92"/>
    <n v="5.68"/>
    <n v="1.79"/>
    <n v="7.47"/>
    <n v="6.35"/>
    <n v="1.1200000000000001"/>
    <n v="9.31"/>
    <n v="0"/>
    <n v="-1.85"/>
    <x v="0"/>
    <m/>
    <m/>
    <n v="8"/>
    <n v="0"/>
  </r>
  <r>
    <s v="RX003923"/>
    <d v="2023-05-12T00:00:00"/>
    <s v="PT0032"/>
    <s v="DR001"/>
    <s v="Dr. Sarah Chen"/>
    <s v="Internal Medicine"/>
    <s v="RX002"/>
    <s v="Westside Rx"/>
    <s v="Springfield"/>
    <s v="MA"/>
    <s v="00085-1234-01"/>
    <m/>
    <x v="4"/>
    <s v="ACE Inhibitor"/>
    <n v="90"/>
    <n v="86"/>
    <x v="0"/>
    <n v="1"/>
    <n v="0"/>
    <s v="PBM003"/>
    <x v="3"/>
    <s v="COMMERCIAL"/>
    <s v="MAC"/>
    <n v="8.5"/>
    <n v="6.8"/>
    <n v="5.37"/>
    <n v="1.78"/>
    <n v="7.15"/>
    <n v="6.29"/>
    <n v="1"/>
    <n v="6.52"/>
    <n v="0"/>
    <n v="0.63"/>
    <x v="0"/>
    <m/>
    <m/>
    <n v="3"/>
    <n v="1"/>
  </r>
  <r>
    <s v="RX003924"/>
    <d v="2024-12-30T00:00:00"/>
    <s v="PT0104"/>
    <s v="DR002"/>
    <s v="Dr. Michael Torres"/>
    <s v="Cardiology"/>
    <s v="RX002"/>
    <s v="Westside Rx"/>
    <s v="Springfield"/>
    <s v="MA"/>
    <s v="00007-4102-20"/>
    <s v="Plavix 75mg"/>
    <x v="0"/>
    <s v="Antiplatelet"/>
    <n v="90"/>
    <n v="89"/>
    <x v="1"/>
    <n v="2"/>
    <n v="0"/>
    <s v="PBM001"/>
    <x v="0"/>
    <s v="COMMERCIAL"/>
    <s v="MAC"/>
    <n v="174"/>
    <n v="147.9"/>
    <n v="429.65"/>
    <n v="1.78"/>
    <n v="431.43"/>
    <n v="375.35"/>
    <n v="56.09"/>
    <n v="425.48"/>
    <n v="0"/>
    <n v="5.96"/>
    <x v="0"/>
    <m/>
    <m/>
    <n v="7"/>
    <n v="1"/>
  </r>
  <r>
    <s v="RX003925"/>
    <d v="2023-07-26T00:00:00"/>
    <s v="PT0008"/>
    <s v="DR005"/>
    <s v="Dr. Lisa Johnson"/>
    <s v="Oncology"/>
    <s v="RX004"/>
    <s v="Health Plus Pharmacy"/>
    <s v="Cambridge"/>
    <s v="MA"/>
    <s v="00003-0208-11"/>
    <s v="Jardiance 25mg"/>
    <x v="5"/>
    <s v="SGLT2i"/>
    <n v="30"/>
    <n v="30"/>
    <x v="1"/>
    <n v="4"/>
    <n v="0"/>
    <s v="MCR001"/>
    <x v="5"/>
    <s v="GOVERNMENT"/>
    <s v="MAC"/>
    <n v="564"/>
    <n v="479.4"/>
    <n v="481.33"/>
    <n v="1.77"/>
    <n v="483.1"/>
    <n v="386.48"/>
    <n v="96.62"/>
    <n v="441.22"/>
    <n v="36.409999999999997"/>
    <n v="5.47"/>
    <x v="0"/>
    <m/>
    <m/>
    <n v="10"/>
    <n v="0"/>
  </r>
  <r>
    <s v="RX003926"/>
    <d v="2024-11-05T00:00:00"/>
    <s v="PT0003"/>
    <s v="DR005"/>
    <s v="Dr. Lisa Johnson"/>
    <s v="Oncology"/>
    <s v="RX003"/>
    <s v="Community Care Pharmacy"/>
    <s v="Worcester"/>
    <s v="MA"/>
    <s v="00169-4170-43"/>
    <s v="Ozempic 0.5mg"/>
    <x v="9"/>
    <s v="GLP-1"/>
    <n v="30"/>
    <n v="30"/>
    <x v="1"/>
    <n v="4"/>
    <n v="0"/>
    <s v="PBM004"/>
    <x v="1"/>
    <s v="COMMERCIAL"/>
    <s v="MAC"/>
    <n v="936"/>
    <n v="795.6"/>
    <n v="773.92"/>
    <n v="1.8"/>
    <n v="775.72"/>
    <n v="651.6"/>
    <n v="124.11"/>
    <n v="725.19"/>
    <n v="0"/>
    <n v="50.52"/>
    <x v="0"/>
    <m/>
    <m/>
    <n v="5"/>
    <n v="0"/>
  </r>
  <r>
    <s v="RX003927"/>
    <d v="2024-12-02T00:00:00"/>
    <s v="PT0029"/>
    <s v="DR003"/>
    <s v="Dr. Priya Patel"/>
    <s v="Endocrinology"/>
    <s v="RX002"/>
    <s v="Westside Rx"/>
    <s v="Springfield"/>
    <s v="MA"/>
    <s v="00071-0155-23"/>
    <s v="Lipitor"/>
    <x v="3"/>
    <s v="Statin"/>
    <n v="30"/>
    <n v="29"/>
    <x v="1"/>
    <n v="2"/>
    <n v="0"/>
    <s v="PBM001"/>
    <x v="0"/>
    <s v="COMMERCIAL"/>
    <s v="MAC"/>
    <n v="185.4"/>
    <n v="157.59"/>
    <n v="157.53"/>
    <n v="1.78"/>
    <n v="159.31"/>
    <n v="138.6"/>
    <n v="20.71"/>
    <n v="144.77000000000001"/>
    <n v="0"/>
    <n v="14.54"/>
    <x v="0"/>
    <m/>
    <m/>
    <n v="6"/>
    <n v="0"/>
  </r>
  <r>
    <s v="RX003928"/>
    <d v="2023-06-29T00:00:00"/>
    <s v="PT0103"/>
    <s v="DR005"/>
    <s v="Dr. Lisa Johnson"/>
    <s v="Oncology"/>
    <s v="RX003"/>
    <s v="Community Care Pharmacy"/>
    <s v="Worcester"/>
    <s v="MA"/>
    <s v="00071-0155-23"/>
    <s v="Lipitor"/>
    <x v="3"/>
    <s v="Statin"/>
    <n v="90"/>
    <n v="88"/>
    <x v="1"/>
    <n v="2"/>
    <n v="2"/>
    <s v="PBM004"/>
    <x v="1"/>
    <s v="COMMERCIAL"/>
    <s v="MAC"/>
    <n v="185.4"/>
    <n v="157.59"/>
    <n v="0"/>
    <n v="0"/>
    <n v="0"/>
    <n v="0"/>
    <n v="0"/>
    <n v="0"/>
    <n v="0"/>
    <n v="0"/>
    <x v="1"/>
    <n v="76"/>
    <s v="Plan Limitations Exceeded"/>
    <n v="11"/>
    <n v="0"/>
  </r>
  <r>
    <s v="RX003929"/>
    <d v="2023-08-21T00:00:00"/>
    <s v="PT0100"/>
    <s v="DR003"/>
    <s v="Dr. Priya Patel"/>
    <s v="Endocrinology"/>
    <s v="RX003"/>
    <s v="Community Care Pharmacy"/>
    <s v="Worcester"/>
    <s v="MA"/>
    <s v="00071-0155-23"/>
    <s v="Lipitor"/>
    <x v="3"/>
    <s v="Statin"/>
    <n v="30"/>
    <n v="30"/>
    <x v="1"/>
    <n v="2"/>
    <n v="0"/>
    <s v="MCR001"/>
    <x v="5"/>
    <s v="GOVERNMENT"/>
    <s v="MAC"/>
    <n v="185.4"/>
    <n v="157.59"/>
    <n v="152.26"/>
    <n v="1.77"/>
    <n v="154.03"/>
    <n v="123.22"/>
    <n v="30.81"/>
    <n v="147.88"/>
    <n v="11.83"/>
    <n v="-5.68"/>
    <x v="0"/>
    <m/>
    <m/>
    <n v="5"/>
    <n v="0"/>
  </r>
  <r>
    <s v="RX003930"/>
    <d v="2023-01-15T00:00:00"/>
    <s v="PT0060"/>
    <s v="DR003"/>
    <s v="Dr. Priya Patel"/>
    <s v="Endocrinology"/>
    <s v="RX003"/>
    <s v="Community Care Pharmacy"/>
    <s v="Worcester"/>
    <s v="MA"/>
    <s v="00093-7193-98"/>
    <m/>
    <x v="3"/>
    <s v="Statin"/>
    <n v="30"/>
    <n v="28"/>
    <x v="0"/>
    <n v="1"/>
    <n v="2"/>
    <s v="MCR001"/>
    <x v="5"/>
    <s v="GOVERNMENT"/>
    <s v="MAC"/>
    <n v="18.2"/>
    <n v="14.56"/>
    <n v="8.77"/>
    <n v="1.77"/>
    <n v="10.54"/>
    <n v="8.43"/>
    <n v="2.11"/>
    <n v="13.33"/>
    <n v="0"/>
    <n v="-2.79"/>
    <x v="0"/>
    <m/>
    <m/>
    <n v="9"/>
    <n v="0"/>
  </r>
  <r>
    <s v="RX003931"/>
    <d v="2024-06-01T00:00:00"/>
    <s v="PT0081"/>
    <s v="DR004"/>
    <s v="Dr. James Williams"/>
    <s v="Primary Care"/>
    <s v="RX004"/>
    <s v="Health Plus Pharmacy"/>
    <s v="Cambridge"/>
    <s v="MA"/>
    <s v="00074-3799-13"/>
    <s v="Humira Pen 40mg"/>
    <x v="7"/>
    <s v="Biologic"/>
    <n v="28"/>
    <n v="28"/>
    <x v="1"/>
    <n v="5"/>
    <n v="2"/>
    <s v="PBM003"/>
    <x v="3"/>
    <s v="COMMERCIAL"/>
    <s v="MAC"/>
    <n v="7140"/>
    <n v="6069"/>
    <n v="0"/>
    <n v="0"/>
    <n v="0"/>
    <n v="0"/>
    <n v="0"/>
    <n v="0"/>
    <n v="0"/>
    <n v="0"/>
    <x v="1"/>
    <n v="70"/>
    <s v="Product/Service Not Covered"/>
    <n v="11"/>
    <n v="1"/>
  </r>
  <r>
    <s v="RX003932"/>
    <d v="2023-11-18T00:00:00"/>
    <s v="PT0055"/>
    <s v="DR001"/>
    <s v="Dr. Sarah Chen"/>
    <s v="Internal Medicine"/>
    <s v="RX002"/>
    <s v="Westside Rx"/>
    <s v="Springfield"/>
    <s v="MA"/>
    <s v="61269-0435-01"/>
    <m/>
    <x v="14"/>
    <s v="Biguanide"/>
    <n v="90"/>
    <n v="86"/>
    <x v="0"/>
    <n v="1"/>
    <n v="0"/>
    <s v="MCD001"/>
    <x v="4"/>
    <s v="GOVERNMENT"/>
    <s v="NADAC"/>
    <n v="12.4"/>
    <n v="9.92"/>
    <n v="9.42"/>
    <n v="0.05"/>
    <n v="9.4700000000000006"/>
    <n v="6.82"/>
    <n v="2.65"/>
    <n v="8.92"/>
    <n v="0"/>
    <n v="0.55000000000000004"/>
    <x v="0"/>
    <m/>
    <m/>
    <n v="1"/>
    <n v="0"/>
  </r>
  <r>
    <s v="RX003933"/>
    <d v="2024-04-16T00:00:00"/>
    <s v="PT0018"/>
    <s v="DR001"/>
    <s v="Dr. Sarah Chen"/>
    <s v="Internal Medicine"/>
    <s v="RX004"/>
    <s v="Health Plus Pharmacy"/>
    <s v="Cambridge"/>
    <s v="MA"/>
    <s v="00003-0208-11"/>
    <s v="Jardiance 25mg"/>
    <x v="5"/>
    <s v="SGLT2i"/>
    <n v="30"/>
    <n v="31"/>
    <x v="1"/>
    <n v="4"/>
    <n v="0"/>
    <s v="CASH"/>
    <x v="6"/>
    <s v="CASH"/>
    <s v="AWP"/>
    <n v="564"/>
    <n v="479.4"/>
    <n v="507.6"/>
    <n v="0"/>
    <n v="507.6"/>
    <n v="0"/>
    <n v="507.6"/>
    <n v="433.12"/>
    <n v="0"/>
    <n v="74.48"/>
    <x v="2"/>
    <m/>
    <m/>
    <n v="10"/>
    <n v="0"/>
  </r>
  <r>
    <s v="RX003934"/>
    <d v="2024-03-29T00:00:00"/>
    <s v="PT0094"/>
    <s v="DR001"/>
    <s v="Dr. Sarah Chen"/>
    <s v="Internal Medicine"/>
    <s v="RX003"/>
    <s v="Community Care Pharmacy"/>
    <s v="Worcester"/>
    <s v="MA"/>
    <s v="00071-0155-23"/>
    <s v="Lipitor"/>
    <x v="3"/>
    <s v="Statin"/>
    <n v="30"/>
    <n v="30"/>
    <x v="1"/>
    <n v="2"/>
    <n v="1"/>
    <s v="PBM004"/>
    <x v="1"/>
    <s v="COMMERCIAL"/>
    <s v="MAC"/>
    <n v="185.4"/>
    <n v="157.59"/>
    <n v="154.97999999999999"/>
    <n v="1.8"/>
    <n v="156.78"/>
    <n v="131.69"/>
    <n v="25.08"/>
    <n v="144.96"/>
    <n v="0"/>
    <n v="11.82"/>
    <x v="0"/>
    <m/>
    <m/>
    <n v="4"/>
    <n v="0"/>
  </r>
  <r>
    <s v="RX003935"/>
    <d v="2023-09-29T00:00:00"/>
    <s v="PT0058"/>
    <s v="DR003"/>
    <s v="Dr. Priya Patel"/>
    <s v="Endocrinology"/>
    <s v="RX001"/>
    <s v="Main St Pharmacy"/>
    <s v="Boston"/>
    <s v="MA"/>
    <s v="00093-0892-01"/>
    <m/>
    <x v="0"/>
    <s v="Antiplatelet"/>
    <n v="30"/>
    <n v="30"/>
    <x v="0"/>
    <n v="1"/>
    <n v="0"/>
    <s v="MCD001"/>
    <x v="4"/>
    <s v="GOVERNMENT"/>
    <s v="NADAC"/>
    <n v="14.8"/>
    <n v="11.84"/>
    <n v="11.25"/>
    <n v="0.06"/>
    <n v="11.3"/>
    <n v="8.14"/>
    <n v="3.17"/>
    <n v="11.01"/>
    <n v="0"/>
    <n v="0.28999999999999998"/>
    <x v="0"/>
    <m/>
    <m/>
    <n v="4"/>
    <n v="0"/>
  </r>
  <r>
    <s v="RX003936"/>
    <d v="2024-08-13T00:00:00"/>
    <s v="PT0052"/>
    <s v="DR004"/>
    <s v="Dr. James Williams"/>
    <s v="Primary Care"/>
    <s v="RX004"/>
    <s v="Health Plus Pharmacy"/>
    <s v="Cambridge"/>
    <s v="MA"/>
    <s v="00093-7193-98"/>
    <m/>
    <x v="3"/>
    <s v="Statin"/>
    <n v="30"/>
    <n v="30"/>
    <x v="0"/>
    <n v="1"/>
    <n v="1"/>
    <s v="PBM001"/>
    <x v="0"/>
    <s v="COMMERCIAL"/>
    <s v="MAC"/>
    <n v="18.2"/>
    <n v="14.56"/>
    <n v="8.2899999999999991"/>
    <n v="1.78"/>
    <n v="10.07"/>
    <n v="8.76"/>
    <n v="1.31"/>
    <n v="13.73"/>
    <n v="0"/>
    <n v="-3.66"/>
    <x v="0"/>
    <m/>
    <m/>
    <n v="1"/>
    <n v="0"/>
  </r>
  <r>
    <s v="RX003937"/>
    <d v="2024-02-12T00:00:00"/>
    <s v="PT0109"/>
    <s v="DR001"/>
    <s v="Dr. Sarah Chen"/>
    <s v="Internal Medicine"/>
    <s v="RX001"/>
    <s v="Main St Pharmacy"/>
    <s v="Boston"/>
    <s v="MA"/>
    <s v="00169-4170-43"/>
    <s v="Ozempic 0.5mg"/>
    <x v="9"/>
    <s v="GLP-1"/>
    <n v="30"/>
    <n v="29"/>
    <x v="1"/>
    <n v="4"/>
    <n v="0"/>
    <s v="PBM004"/>
    <x v="1"/>
    <s v="COMMERCIAL"/>
    <s v="MAC"/>
    <n v="936"/>
    <n v="795.6"/>
    <n v="804.44"/>
    <n v="1.8"/>
    <n v="806.24"/>
    <n v="677.24"/>
    <n v="129"/>
    <n v="750.16"/>
    <n v="0"/>
    <n v="56.08"/>
    <x v="0"/>
    <m/>
    <m/>
    <n v="9"/>
    <n v="0"/>
  </r>
  <r>
    <s v="RX003938"/>
    <d v="2023-04-15T00:00:00"/>
    <s v="PT0114"/>
    <s v="DR003"/>
    <s v="Dr. Priya Patel"/>
    <s v="Endocrinology"/>
    <s v="RX001"/>
    <s v="Main St Pharmacy"/>
    <s v="Boston"/>
    <s v="MA"/>
    <s v="00006-0021-31"/>
    <s v="Januvia 100mg"/>
    <x v="15"/>
    <s v="DPP-4"/>
    <n v="30"/>
    <n v="30"/>
    <x v="1"/>
    <n v="3"/>
    <n v="0"/>
    <s v="PBM002"/>
    <x v="2"/>
    <s v="COMMERCIAL"/>
    <s v="MAC"/>
    <n v="492"/>
    <n v="418.2"/>
    <n v="407.17"/>
    <n v="1.79"/>
    <n v="408.96"/>
    <n v="347.62"/>
    <n v="61.34"/>
    <n v="375.02"/>
    <n v="0"/>
    <n v="33.950000000000003"/>
    <x v="0"/>
    <m/>
    <m/>
    <n v="6"/>
    <n v="0"/>
  </r>
  <r>
    <s v="RX003939"/>
    <d v="2023-09-05T00:00:00"/>
    <s v="PT0057"/>
    <s v="DR003"/>
    <s v="Dr. Priya Patel"/>
    <s v="Endocrinology"/>
    <s v="RX004"/>
    <s v="Health Plus Pharmacy"/>
    <s v="Cambridge"/>
    <s v="MA"/>
    <s v="00591-3622-19"/>
    <m/>
    <x v="12"/>
    <s v="PPI"/>
    <n v="30"/>
    <n v="30"/>
    <x v="0"/>
    <n v="1"/>
    <n v="1"/>
    <s v="PBM002"/>
    <x v="2"/>
    <s v="COMMERCIAL"/>
    <s v="MAC"/>
    <n v="6.9"/>
    <n v="5.52"/>
    <n v="3.6"/>
    <n v="1.79"/>
    <n v="5.39"/>
    <n v="4.58"/>
    <n v="1"/>
    <n v="5.04"/>
    <n v="0"/>
    <n v="0.35"/>
    <x v="0"/>
    <m/>
    <m/>
    <n v="7"/>
    <n v="1"/>
  </r>
  <r>
    <s v="RX003940"/>
    <d v="2024-02-19T00:00:00"/>
    <s v="PT0113"/>
    <s v="DR001"/>
    <s v="Dr. Sarah Chen"/>
    <s v="Internal Medicine"/>
    <s v="RX001"/>
    <s v="Main St Pharmacy"/>
    <s v="Boston"/>
    <s v="MA"/>
    <s v="61269-0435-01"/>
    <m/>
    <x v="14"/>
    <s v="Biguanide"/>
    <n v="90"/>
    <n v="86"/>
    <x v="0"/>
    <n v="1"/>
    <n v="0"/>
    <s v="PBM002"/>
    <x v="2"/>
    <s v="COMMERCIAL"/>
    <s v="MAC"/>
    <n v="12.4"/>
    <n v="9.92"/>
    <n v="6.37"/>
    <n v="1.79"/>
    <n v="8.16"/>
    <n v="6.94"/>
    <n v="1.22"/>
    <n v="9.4499999999999993"/>
    <n v="0"/>
    <n v="-1.29"/>
    <x v="0"/>
    <m/>
    <m/>
    <n v="6"/>
    <n v="0"/>
  </r>
  <r>
    <s v="RX003941"/>
    <d v="2024-10-15T00:00:00"/>
    <s v="PT0042"/>
    <s v="DR004"/>
    <s v="Dr. James Williams"/>
    <s v="Primary Care"/>
    <s v="RX003"/>
    <s v="Community Care Pharmacy"/>
    <s v="Worcester"/>
    <s v="MA"/>
    <s v="61269-0435-01"/>
    <m/>
    <x v="14"/>
    <s v="Biguanide"/>
    <n v="90"/>
    <n v="86"/>
    <x v="0"/>
    <n v="1"/>
    <n v="0"/>
    <s v="PBM003"/>
    <x v="3"/>
    <s v="COMMERCIAL"/>
    <s v="MAC"/>
    <n v="12.4"/>
    <n v="9.92"/>
    <n v="7.27"/>
    <n v="1.78"/>
    <n v="9.0500000000000007"/>
    <n v="7.97"/>
    <n v="1.0900000000000001"/>
    <n v="8.91"/>
    <n v="0"/>
    <n v="0.14000000000000001"/>
    <x v="0"/>
    <m/>
    <m/>
    <n v="2"/>
    <n v="0"/>
  </r>
  <r>
    <s v="RX003942"/>
    <d v="2023-10-02T00:00:00"/>
    <s v="PT0012"/>
    <s v="DR001"/>
    <s v="Dr. Sarah Chen"/>
    <s v="Internal Medicine"/>
    <s v="RX002"/>
    <s v="Westside Rx"/>
    <s v="Springfield"/>
    <s v="MA"/>
    <s v="00003-0208-11"/>
    <s v="Jardiance 25mg"/>
    <x v="5"/>
    <s v="SGLT2i"/>
    <n v="30"/>
    <n v="30"/>
    <x v="1"/>
    <n v="4"/>
    <n v="0"/>
    <s v="PBM003"/>
    <x v="3"/>
    <s v="COMMERCIAL"/>
    <s v="MAC"/>
    <n v="564"/>
    <n v="479.4"/>
    <n v="478.95"/>
    <n v="1.78"/>
    <n v="480.73"/>
    <n v="423.04"/>
    <n v="57.69"/>
    <n v="424.17"/>
    <n v="0"/>
    <n v="56.56"/>
    <x v="0"/>
    <m/>
    <m/>
    <n v="7"/>
    <n v="0"/>
  </r>
  <r>
    <s v="RX003943"/>
    <d v="2024-12-04T00:00:00"/>
    <s v="PT0112"/>
    <s v="DR003"/>
    <s v="Dr. Priya Patel"/>
    <s v="Endocrinology"/>
    <s v="RX001"/>
    <s v="Main St Pharmacy"/>
    <s v="Boston"/>
    <s v="MA"/>
    <s v="00085-1234-01"/>
    <m/>
    <x v="4"/>
    <s v="ACE Inhibitor"/>
    <n v="90"/>
    <n v="92"/>
    <x v="0"/>
    <n v="1"/>
    <n v="2"/>
    <s v="PBM004"/>
    <x v="1"/>
    <s v="COMMERCIAL"/>
    <s v="MAC"/>
    <n v="8.5"/>
    <n v="6.8"/>
    <n v="4.4800000000000004"/>
    <n v="1.8"/>
    <n v="6.28"/>
    <n v="5.28"/>
    <n v="1.01"/>
    <n v="6.59"/>
    <n v="0"/>
    <n v="-0.31"/>
    <x v="0"/>
    <m/>
    <m/>
    <n v="8"/>
    <n v="1"/>
  </r>
  <r>
    <s v="RX003944"/>
    <d v="2023-06-07T00:00:00"/>
    <s v="PT0004"/>
    <s v="DR005"/>
    <s v="Dr. Lisa Johnson"/>
    <s v="Oncology"/>
    <s v="RX003"/>
    <s v="Community Care Pharmacy"/>
    <s v="Worcester"/>
    <s v="MA"/>
    <s v="68382-0035-01"/>
    <m/>
    <x v="2"/>
    <s v="CCB"/>
    <n v="30"/>
    <n v="30"/>
    <x v="0"/>
    <n v="1"/>
    <n v="0"/>
    <s v="PBM001"/>
    <x v="0"/>
    <s v="COMMERCIAL"/>
    <s v="MAC"/>
    <n v="7.2"/>
    <n v="5.76"/>
    <n v="4.25"/>
    <n v="1.78"/>
    <n v="6.03"/>
    <n v="5.24"/>
    <n v="1"/>
    <n v="5.33"/>
    <n v="0"/>
    <n v="0.69"/>
    <x v="0"/>
    <m/>
    <m/>
    <n v="8"/>
    <n v="0"/>
  </r>
  <r>
    <s v="RX003945"/>
    <d v="2024-12-11T00:00:00"/>
    <s v="PT0060"/>
    <s v="DR004"/>
    <s v="Dr. James Williams"/>
    <s v="Primary Care"/>
    <s v="RX002"/>
    <s v="Westside Rx"/>
    <s v="Springfield"/>
    <s v="MA"/>
    <s v="00173-0682-20"/>
    <s v="Advair Diskus 250/50"/>
    <x v="1"/>
    <s v="ICS/LABA"/>
    <n v="30"/>
    <n v="28"/>
    <x v="1"/>
    <n v="3"/>
    <n v="0"/>
    <s v="PBM002"/>
    <x v="2"/>
    <s v="COMMERCIAL"/>
    <s v="MAC"/>
    <n v="384"/>
    <n v="326.39999999999998"/>
    <n v="327.5"/>
    <n v="1.79"/>
    <n v="329.29"/>
    <n v="279.89999999999998"/>
    <n v="49.39"/>
    <n v="296.33"/>
    <n v="0"/>
    <n v="32.96"/>
    <x v="0"/>
    <m/>
    <m/>
    <n v="1"/>
    <n v="0"/>
  </r>
  <r>
    <s v="RX003946"/>
    <d v="2024-03-22T00:00:00"/>
    <s v="PT0090"/>
    <s v="DR004"/>
    <s v="Dr. James Williams"/>
    <s v="Primary Care"/>
    <s v="RX004"/>
    <s v="Health Plus Pharmacy"/>
    <s v="Cambridge"/>
    <s v="MA"/>
    <s v="00591-3622-19"/>
    <m/>
    <x v="12"/>
    <s v="PPI"/>
    <n v="30"/>
    <n v="29"/>
    <x v="0"/>
    <n v="1"/>
    <n v="0"/>
    <s v="PBM004"/>
    <x v="1"/>
    <s v="COMMERCIAL"/>
    <s v="MAC"/>
    <n v="6.9"/>
    <n v="5.52"/>
    <n v="4.2300000000000004"/>
    <n v="1.8"/>
    <n v="6.03"/>
    <n v="5.0599999999999996"/>
    <n v="1"/>
    <n v="5.0999999999999996"/>
    <n v="0"/>
    <n v="0.93"/>
    <x v="0"/>
    <m/>
    <m/>
    <n v="3"/>
    <n v="0"/>
  </r>
  <r>
    <s v="RX003947"/>
    <d v="2024-06-04T00:00:00"/>
    <s v="PT0039"/>
    <s v="DR001"/>
    <s v="Dr. Sarah Chen"/>
    <s v="Internal Medicine"/>
    <s v="RX004"/>
    <s v="Health Plus Pharmacy"/>
    <s v="Cambridge"/>
    <s v="MA"/>
    <s v="68382-0035-01"/>
    <m/>
    <x v="2"/>
    <s v="CCB"/>
    <n v="30"/>
    <n v="30"/>
    <x v="0"/>
    <n v="1"/>
    <n v="0"/>
    <s v="PBM003"/>
    <x v="3"/>
    <s v="COMMERCIAL"/>
    <s v="MAC"/>
    <n v="7.2"/>
    <n v="5.76"/>
    <n v="3.51"/>
    <n v="1.78"/>
    <n v="5.29"/>
    <n v="4.66"/>
    <n v="1"/>
    <n v="5.5"/>
    <n v="0"/>
    <n v="-0.2"/>
    <x v="0"/>
    <m/>
    <m/>
    <n v="7"/>
    <n v="0"/>
  </r>
  <r>
    <s v="RX003948"/>
    <d v="2024-10-31T00:00:00"/>
    <s v="PT0050"/>
    <s v="DR005"/>
    <s v="Dr. Lisa Johnson"/>
    <s v="Oncology"/>
    <s v="RX002"/>
    <s v="Westside Rx"/>
    <s v="Springfield"/>
    <s v="MA"/>
    <s v="00591-3622-19"/>
    <m/>
    <x v="12"/>
    <s v="PPI"/>
    <n v="90"/>
    <n v="91"/>
    <x v="0"/>
    <n v="1"/>
    <n v="0"/>
    <s v="PBM001"/>
    <x v="0"/>
    <s v="COMMERCIAL"/>
    <s v="MAC"/>
    <n v="6.9"/>
    <n v="5.52"/>
    <n v="11.23"/>
    <n v="1.78"/>
    <n v="13.01"/>
    <n v="11.32"/>
    <n v="1.69"/>
    <n v="16.059999999999999"/>
    <n v="0"/>
    <n v="-3.04"/>
    <x v="0"/>
    <m/>
    <m/>
    <n v="2"/>
    <n v="0"/>
  </r>
  <r>
    <s v="RX003949"/>
    <d v="2024-06-13T00:00:00"/>
    <s v="PT0085"/>
    <s v="DR004"/>
    <s v="Dr. James Williams"/>
    <s v="Primary Care"/>
    <s v="RX002"/>
    <s v="Westside Rx"/>
    <s v="Springfield"/>
    <s v="MA"/>
    <s v="61269-0435-01"/>
    <m/>
    <x v="14"/>
    <s v="Biguanide"/>
    <n v="90"/>
    <n v="88"/>
    <x v="0"/>
    <n v="1"/>
    <n v="2"/>
    <s v="MCD001"/>
    <x v="4"/>
    <s v="GOVERNMENT"/>
    <s v="NADAC"/>
    <n v="12.4"/>
    <n v="9.92"/>
    <n v="9.42"/>
    <n v="0.05"/>
    <n v="9.4700000000000006"/>
    <n v="6.82"/>
    <n v="2.65"/>
    <n v="9.35"/>
    <n v="0"/>
    <n v="0.12"/>
    <x v="0"/>
    <m/>
    <m/>
    <n v="4"/>
    <n v="0"/>
  </r>
  <r>
    <s v="RX003950"/>
    <d v="2024-09-05T00:00:00"/>
    <s v="PT0042"/>
    <s v="DR004"/>
    <s v="Dr. James Williams"/>
    <s v="Primary Care"/>
    <s v="RX003"/>
    <s v="Community Care Pharmacy"/>
    <s v="Worcester"/>
    <s v="MA"/>
    <s v="61269-0435-01"/>
    <m/>
    <x v="14"/>
    <s v="Biguanide"/>
    <n v="90"/>
    <n v="86"/>
    <x v="0"/>
    <n v="1"/>
    <n v="0"/>
    <s v="PBM004"/>
    <x v="1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7"/>
    <n v="0"/>
  </r>
  <r>
    <s v="RX003951"/>
    <d v="2023-01-22T00:00:00"/>
    <s v="PT0032"/>
    <s v="DR004"/>
    <s v="Dr. James Williams"/>
    <s v="Primary Care"/>
    <s v="RX001"/>
    <s v="Main St Pharmacy"/>
    <s v="Boston"/>
    <s v="MA"/>
    <s v="00003-0894-20"/>
    <s v="Eliquis 5mg"/>
    <x v="10"/>
    <s v="Anticoagulant"/>
    <n v="30"/>
    <n v="30"/>
    <x v="1"/>
    <n v="3"/>
    <n v="0"/>
    <s v="MCD001"/>
    <x v="4"/>
    <s v="GOVERNMENT"/>
    <s v="NADAC"/>
    <n v="594"/>
    <n v="504.9"/>
    <n v="479.65"/>
    <n v="2.4"/>
    <n v="482.05"/>
    <n v="347.08"/>
    <n v="134.97"/>
    <n v="483.58"/>
    <n v="0"/>
    <n v="-1.52"/>
    <x v="2"/>
    <m/>
    <m/>
    <n v="0"/>
    <n v="1"/>
  </r>
  <r>
    <s v="RX003952"/>
    <d v="2024-10-15T00:00:00"/>
    <s v="PT0041"/>
    <s v="DR004"/>
    <s v="Dr. James Williams"/>
    <s v="Primary Care"/>
    <s v="RX001"/>
    <s v="Main St Pharmacy"/>
    <s v="Boston"/>
    <s v="MA"/>
    <s v="00093-0892-01"/>
    <m/>
    <x v="0"/>
    <s v="Antiplatelet"/>
    <n v="30"/>
    <n v="30"/>
    <x v="0"/>
    <n v="1"/>
    <n v="0"/>
    <s v="PBM003"/>
    <x v="3"/>
    <s v="COMMERCIAL"/>
    <s v="MAC"/>
    <n v="14.8"/>
    <n v="11.84"/>
    <n v="6.92"/>
    <n v="1.78"/>
    <n v="8.6999999999999993"/>
    <n v="7.66"/>
    <n v="1.04"/>
    <n v="10.7"/>
    <n v="0"/>
    <n v="-2"/>
    <x v="0"/>
    <m/>
    <m/>
    <n v="2"/>
    <n v="1"/>
  </r>
  <r>
    <s v="RX003953"/>
    <d v="2024-09-30T00:00:00"/>
    <s v="PT0028"/>
    <s v="DR004"/>
    <s v="Dr. James Williams"/>
    <s v="Primary Care"/>
    <s v="RX001"/>
    <s v="Main St Pharmacy"/>
    <s v="Boston"/>
    <s v="MA"/>
    <s v="00003-0894-20"/>
    <s v="Eliquis 5mg"/>
    <x v="10"/>
    <s v="Anticoagulant"/>
    <n v="90"/>
    <n v="92"/>
    <x v="1"/>
    <n v="3"/>
    <n v="2"/>
    <s v="PBM001"/>
    <x v="0"/>
    <s v="COMMERCIAL"/>
    <s v="MAC"/>
    <n v="594"/>
    <n v="504.9"/>
    <n v="1509.69"/>
    <n v="1.78"/>
    <n v="1511.47"/>
    <n v="1314.98"/>
    <n v="196.49"/>
    <n v="1406.08"/>
    <n v="0"/>
    <n v="105.4"/>
    <x v="0"/>
    <m/>
    <m/>
    <n v="2"/>
    <n v="1"/>
  </r>
  <r>
    <s v="RX003954"/>
    <d v="2023-10-02T00:00:00"/>
    <s v="PT0051"/>
    <s v="DR002"/>
    <s v="Dr. Michael Torres"/>
    <s v="Cardiology"/>
    <s v="RX003"/>
    <s v="Community Care Pharmacy"/>
    <s v="Worcester"/>
    <s v="MA"/>
    <s v="00085-1234-01"/>
    <m/>
    <x v="4"/>
    <s v="ACE Inhibitor"/>
    <n v="90"/>
    <n v="93"/>
    <x v="0"/>
    <n v="1"/>
    <n v="0"/>
    <s v="PBM002"/>
    <x v="2"/>
    <s v="COMMERCIAL"/>
    <s v="MAC"/>
    <n v="8.5"/>
    <n v="6.8"/>
    <n v="0"/>
    <n v="0"/>
    <n v="0"/>
    <n v="0"/>
    <n v="0"/>
    <n v="0"/>
    <n v="0"/>
    <n v="0"/>
    <x v="1"/>
    <n v="76"/>
    <s v="Plan Limitations Exceeded"/>
    <n v="8"/>
    <n v="0"/>
  </r>
  <r>
    <s v="RX003955"/>
    <d v="2024-11-16T00:00:00"/>
    <s v="PT0017"/>
    <s v="DR005"/>
    <s v="Dr. Lisa Johnson"/>
    <s v="Oncology"/>
    <s v="RX003"/>
    <s v="Community Care Pharmacy"/>
    <s v="Worcester"/>
    <s v="MA"/>
    <s v="00093-0892-01"/>
    <m/>
    <x v="0"/>
    <s v="Antiplatelet"/>
    <n v="90"/>
    <n v="87"/>
    <x v="0"/>
    <n v="1"/>
    <n v="2"/>
    <s v="PBM001"/>
    <x v="0"/>
    <s v="COMMERCIAL"/>
    <s v="MAC"/>
    <n v="14.8"/>
    <n v="11.84"/>
    <n v="21.44"/>
    <n v="1.78"/>
    <n v="23.22"/>
    <n v="20.2"/>
    <n v="3.02"/>
    <n v="34.31"/>
    <n v="0"/>
    <n v="-11.09"/>
    <x v="0"/>
    <m/>
    <m/>
    <n v="6"/>
    <n v="1"/>
  </r>
  <r>
    <s v="RX003956"/>
    <d v="2024-12-25T00:00:00"/>
    <s v="PT0015"/>
    <s v="DR005"/>
    <s v="Dr. Lisa Johnson"/>
    <s v="Oncology"/>
    <s v="RX001"/>
    <s v="Main St Pharmacy"/>
    <s v="Boston"/>
    <s v="MA"/>
    <s v="00007-4102-20"/>
    <s v="Plavix 75mg"/>
    <x v="0"/>
    <s v="Antiplatelet"/>
    <n v="90"/>
    <n v="87"/>
    <x v="1"/>
    <n v="2"/>
    <n v="0"/>
    <s v="PBM003"/>
    <x v="3"/>
    <s v="COMMERCIAL"/>
    <s v="MAC"/>
    <n v="174"/>
    <n v="147.9"/>
    <n v="444.81"/>
    <n v="1.78"/>
    <n v="446.59"/>
    <n v="393"/>
    <n v="53.59"/>
    <n v="427.86"/>
    <n v="0"/>
    <n v="18.73"/>
    <x v="0"/>
    <m/>
    <m/>
    <n v="11"/>
    <n v="0"/>
  </r>
  <r>
    <s v="RX003957"/>
    <d v="2023-12-20T00:00:00"/>
    <s v="PT0092"/>
    <s v="DR003"/>
    <s v="Dr. Priya Patel"/>
    <s v="Endocrinology"/>
    <s v="RX001"/>
    <s v="Main St Pharmacy"/>
    <s v="Boston"/>
    <s v="MA"/>
    <s v="00006-0021-31"/>
    <s v="Januvia 100mg"/>
    <x v="15"/>
    <s v="DPP-4"/>
    <n v="30"/>
    <n v="28"/>
    <x v="1"/>
    <n v="3"/>
    <n v="0"/>
    <s v="MCR001"/>
    <x v="5"/>
    <s v="GOVERNMENT"/>
    <s v="MAC"/>
    <n v="492"/>
    <n v="418.2"/>
    <n v="418.06"/>
    <n v="1.77"/>
    <n v="419.83"/>
    <n v="335.86"/>
    <n v="83.97"/>
    <n v="386.01"/>
    <n v="19.55"/>
    <n v="14.27"/>
    <x v="0"/>
    <m/>
    <m/>
    <n v="9"/>
    <n v="0"/>
  </r>
  <r>
    <s v="RX003958"/>
    <d v="2023-06-19T00:00:00"/>
    <s v="PT0111"/>
    <s v="DR003"/>
    <s v="Dr. Priya Patel"/>
    <s v="Endocrinology"/>
    <s v="RX003"/>
    <s v="Community Care Pharmacy"/>
    <s v="Worcester"/>
    <s v="MA"/>
    <s v="00093-0892-01"/>
    <m/>
    <x v="0"/>
    <s v="Antiplatelet"/>
    <n v="30"/>
    <n v="29"/>
    <x v="0"/>
    <n v="1"/>
    <n v="0"/>
    <s v="CASH"/>
    <x v="6"/>
    <s v="CASH"/>
    <s v="AWP"/>
    <n v="14.8"/>
    <n v="11.84"/>
    <n v="13.32"/>
    <n v="0"/>
    <n v="13.32"/>
    <n v="0"/>
    <n v="13.32"/>
    <n v="11.07"/>
    <n v="0"/>
    <n v="2.25"/>
    <x v="0"/>
    <m/>
    <m/>
    <n v="8"/>
    <n v="0"/>
  </r>
  <r>
    <s v="RX003959"/>
    <d v="2023-10-03T00:00:00"/>
    <s v="PT0007"/>
    <s v="DR004"/>
    <s v="Dr. James Williams"/>
    <s v="Primary Care"/>
    <s v="RX002"/>
    <s v="Westside Rx"/>
    <s v="Springfield"/>
    <s v="MA"/>
    <s v="00173-0682-20"/>
    <s v="Advair Diskus 250/50"/>
    <x v="1"/>
    <s v="ICS/LABA"/>
    <n v="30"/>
    <n v="29"/>
    <x v="1"/>
    <n v="3"/>
    <n v="0"/>
    <s v="PBM001"/>
    <x v="0"/>
    <s v="COMMERCIAL"/>
    <s v="MAC"/>
    <n v="384"/>
    <n v="326.39999999999998"/>
    <n v="329.47"/>
    <n v="1.78"/>
    <n v="331.25"/>
    <n v="288.18"/>
    <n v="43.06"/>
    <n v="313.81"/>
    <n v="0"/>
    <n v="17.440000000000001"/>
    <x v="0"/>
    <m/>
    <m/>
    <n v="8"/>
    <n v="1"/>
  </r>
  <r>
    <s v="RX003960"/>
    <d v="2024-11-11T00:00:00"/>
    <s v="PT0067"/>
    <s v="DR004"/>
    <s v="Dr. James Williams"/>
    <s v="Primary Care"/>
    <s v="RX002"/>
    <s v="Westside Rx"/>
    <s v="Springfield"/>
    <s v="MA"/>
    <s v="00093-0892-01"/>
    <m/>
    <x v="0"/>
    <s v="Antiplatelet"/>
    <n v="30"/>
    <n v="29"/>
    <x v="0"/>
    <n v="1"/>
    <n v="0"/>
    <s v="PBM003"/>
    <x v="3"/>
    <s v="COMMERCIAL"/>
    <s v="MAC"/>
    <n v="14.8"/>
    <n v="11.84"/>
    <n v="9.34"/>
    <n v="1.78"/>
    <n v="11.12"/>
    <n v="9.7799999999999994"/>
    <n v="1.33"/>
    <n v="10.8"/>
    <n v="0"/>
    <n v="0.32"/>
    <x v="0"/>
    <m/>
    <m/>
    <n v="11"/>
    <n v="0"/>
  </r>
  <r>
    <s v="RX003961"/>
    <d v="2023-12-07T00:00:00"/>
    <s v="PT0076"/>
    <s v="DR002"/>
    <s v="Dr. Michael Torres"/>
    <s v="Cardiology"/>
    <s v="RX002"/>
    <s v="Westside Rx"/>
    <s v="Springfield"/>
    <s v="MA"/>
    <s v="61269-0435-01"/>
    <m/>
    <x v="14"/>
    <s v="Biguanide"/>
    <n v="90"/>
    <n v="94"/>
    <x v="0"/>
    <n v="1"/>
    <n v="0"/>
    <s v="MCR001"/>
    <x v="5"/>
    <s v="GOVERNMENT"/>
    <s v="MAC"/>
    <n v="12.4"/>
    <n v="9.92"/>
    <n v="6.7"/>
    <n v="1.77"/>
    <n v="8.4700000000000006"/>
    <n v="6.78"/>
    <n v="1.69"/>
    <n v="9.17"/>
    <n v="0"/>
    <n v="-0.71"/>
    <x v="0"/>
    <m/>
    <m/>
    <n v="11"/>
    <n v="0"/>
  </r>
  <r>
    <s v="RX003962"/>
    <d v="2024-03-23T00:00:00"/>
    <s v="PT0079"/>
    <s v="DR003"/>
    <s v="Dr. Priya Patel"/>
    <s v="Endocrinology"/>
    <s v="RX001"/>
    <s v="Main St Pharmacy"/>
    <s v="Boston"/>
    <s v="MA"/>
    <s v="00074-3799-13"/>
    <s v="Humira Pen 40mg"/>
    <x v="7"/>
    <s v="Biologic"/>
    <n v="28"/>
    <n v="27"/>
    <x v="1"/>
    <n v="5"/>
    <n v="2"/>
    <s v="MCR001"/>
    <x v="5"/>
    <s v="GOVERNMENT"/>
    <s v="MAC"/>
    <n v="7140"/>
    <n v="6069"/>
    <n v="5902.91"/>
    <n v="1.77"/>
    <n v="5904.68"/>
    <n v="4723.74"/>
    <n v="1180.94"/>
    <n v="5397.94"/>
    <n v="348.32"/>
    <n v="158.41999999999999"/>
    <x v="0"/>
    <m/>
    <m/>
    <n v="1"/>
    <n v="1"/>
  </r>
  <r>
    <s v="RX003963"/>
    <d v="2023-10-14T00:00:00"/>
    <s v="PT0021"/>
    <s v="DR002"/>
    <s v="Dr. Michael Torres"/>
    <s v="Cardiology"/>
    <s v="RX004"/>
    <s v="Health Plus Pharmacy"/>
    <s v="Cambridge"/>
    <s v="MA"/>
    <s v="68382-0035-01"/>
    <m/>
    <x v="2"/>
    <s v="CCB"/>
    <n v="30"/>
    <n v="29"/>
    <x v="0"/>
    <n v="1"/>
    <n v="0"/>
    <s v="PBM001"/>
    <x v="0"/>
    <s v="COMMERCIAL"/>
    <s v="MAC"/>
    <n v="7.2"/>
    <n v="5.76"/>
    <n v="4.32"/>
    <n v="1.78"/>
    <n v="6.1"/>
    <n v="5.3"/>
    <n v="1"/>
    <n v="5.25"/>
    <n v="0"/>
    <n v="0.84"/>
    <x v="0"/>
    <m/>
    <m/>
    <n v="6"/>
    <n v="1"/>
  </r>
  <r>
    <s v="RX003964"/>
    <d v="2023-02-25T00:00:00"/>
    <s v="PT0089"/>
    <s v="DR002"/>
    <s v="Dr. Michael Torres"/>
    <s v="Cardiology"/>
    <s v="RX004"/>
    <s v="Health Plus Pharmacy"/>
    <s v="Cambridge"/>
    <s v="MA"/>
    <s v="00085-1234-01"/>
    <m/>
    <x v="4"/>
    <s v="ACE Inhibitor"/>
    <n v="90"/>
    <n v="92"/>
    <x v="0"/>
    <n v="1"/>
    <n v="0"/>
    <s v="PBM002"/>
    <x v="2"/>
    <s v="COMMERCIAL"/>
    <s v="MAC"/>
    <n v="8.5"/>
    <n v="6.8"/>
    <n v="0"/>
    <n v="0"/>
    <n v="0"/>
    <n v="0"/>
    <n v="0"/>
    <n v="0"/>
    <n v="0"/>
    <n v="0"/>
    <x v="1"/>
    <n v="65"/>
    <s v="Patient Not Covered"/>
    <n v="1"/>
    <n v="0"/>
  </r>
  <r>
    <s v="RX003965"/>
    <d v="2024-04-15T00:00:00"/>
    <s v="PT0054"/>
    <s v="DR004"/>
    <s v="Dr. James Williams"/>
    <s v="Primary Care"/>
    <s v="RX004"/>
    <s v="Health Plus Pharmacy"/>
    <s v="Cambridge"/>
    <s v="MA"/>
    <s v="00093-0892-01"/>
    <m/>
    <x v="0"/>
    <s v="Antiplatelet"/>
    <n v="30"/>
    <n v="29"/>
    <x v="0"/>
    <n v="1"/>
    <n v="0"/>
    <s v="PBM002"/>
    <x v="2"/>
    <s v="COMMERCIAL"/>
    <s v="MAC"/>
    <n v="14.8"/>
    <n v="11.84"/>
    <n v="7.6"/>
    <n v="1.79"/>
    <n v="9.39"/>
    <n v="7.98"/>
    <n v="1.41"/>
    <n v="10.47"/>
    <n v="0"/>
    <n v="-1.07"/>
    <x v="0"/>
    <m/>
    <m/>
    <n v="11"/>
    <n v="0"/>
  </r>
  <r>
    <s v="RX003966"/>
    <d v="2023-05-08T00:00:00"/>
    <s v="PT0095"/>
    <s v="DR004"/>
    <s v="Dr. James Williams"/>
    <s v="Primary Care"/>
    <s v="RX001"/>
    <s v="Main St Pharmacy"/>
    <s v="Boston"/>
    <s v="MA"/>
    <s v="00093-0892-01"/>
    <m/>
    <x v="0"/>
    <s v="Antiplatelet"/>
    <n v="30"/>
    <n v="30"/>
    <x v="0"/>
    <n v="1"/>
    <n v="0"/>
    <s v="PBM003"/>
    <x v="3"/>
    <s v="COMMERCIAL"/>
    <s v="MAC"/>
    <n v="14.8"/>
    <n v="11.84"/>
    <n v="7.97"/>
    <n v="1.78"/>
    <n v="9.75"/>
    <n v="8.58"/>
    <n v="1.17"/>
    <n v="11.37"/>
    <n v="0"/>
    <n v="-1.63"/>
    <x v="0"/>
    <m/>
    <m/>
    <n v="2"/>
    <n v="0"/>
  </r>
  <r>
    <s v="RX003967"/>
    <d v="2024-11-21T00:00:00"/>
    <s v="PT0072"/>
    <s v="DR002"/>
    <s v="Dr. Michael Torres"/>
    <s v="Cardiology"/>
    <s v="RX002"/>
    <s v="Westside Rx"/>
    <s v="Springfield"/>
    <s v="MA"/>
    <s v="00169-4302-12"/>
    <s v="Ozempic 1mg"/>
    <x v="8"/>
    <s v="GLP-1"/>
    <n v="30"/>
    <n v="29"/>
    <x v="1"/>
    <n v="4"/>
    <n v="0"/>
    <s v="PBM003"/>
    <x v="3"/>
    <s v="COMMERCIAL"/>
    <s v="MAC"/>
    <n v="936"/>
    <n v="795.6"/>
    <n v="0"/>
    <n v="0"/>
    <n v="0"/>
    <n v="0"/>
    <n v="0"/>
    <n v="0"/>
    <n v="0"/>
    <n v="0"/>
    <x v="1"/>
    <n v="65"/>
    <s v="Patient Not Covered"/>
    <n v="8"/>
    <n v="0"/>
  </r>
  <r>
    <s v="RX003968"/>
    <d v="2023-07-20T00:00:00"/>
    <s v="PT0110"/>
    <s v="DR001"/>
    <s v="Dr. Sarah Chen"/>
    <s v="Internal Medicine"/>
    <s v="RX003"/>
    <s v="Community Care Pharmacy"/>
    <s v="Worcester"/>
    <s v="MA"/>
    <s v="61958-0601-01"/>
    <m/>
    <x v="6"/>
    <s v="Biologic"/>
    <n v="28"/>
    <n v="29"/>
    <x v="0"/>
    <n v="4"/>
    <n v="0"/>
    <s v="MCR001"/>
    <x v="5"/>
    <s v="GOVERNMENT"/>
    <s v="MAC"/>
    <n v="4998"/>
    <n v="4248.3"/>
    <n v="3162.11"/>
    <n v="1.77"/>
    <n v="3163.88"/>
    <n v="2531.11"/>
    <n v="632.78"/>
    <n v="3826.37"/>
    <n v="0"/>
    <n v="-662.49"/>
    <x v="0"/>
    <m/>
    <m/>
    <n v="3"/>
    <n v="1"/>
  </r>
  <r>
    <s v="RX003969"/>
    <d v="2023-06-04T00:00:00"/>
    <s v="PT0100"/>
    <s v="DR001"/>
    <s v="Dr. Sarah Chen"/>
    <s v="Internal Medicine"/>
    <s v="RX002"/>
    <s v="Westside Rx"/>
    <s v="Springfield"/>
    <s v="MA"/>
    <s v="00002-4415-85"/>
    <s v="Trulicity 1.5mg"/>
    <x v="17"/>
    <s v="GLP-1"/>
    <n v="28"/>
    <n v="27"/>
    <x v="1"/>
    <n v="4"/>
    <n v="2"/>
    <s v="PBM003"/>
    <x v="3"/>
    <s v="COMMERCIAL"/>
    <s v="MAC"/>
    <n v="918"/>
    <n v="780.3"/>
    <n v="760.25"/>
    <n v="1.78"/>
    <n v="762.03"/>
    <n v="670.59"/>
    <n v="91.44"/>
    <n v="688.69"/>
    <n v="0"/>
    <n v="73.34"/>
    <x v="0"/>
    <m/>
    <m/>
    <n v="11"/>
    <n v="0"/>
  </r>
  <r>
    <s v="RX003970"/>
    <d v="2024-08-02T00:00:00"/>
    <s v="PT0112"/>
    <s v="DR005"/>
    <s v="Dr. Lisa Johnson"/>
    <s v="Oncology"/>
    <s v="RX003"/>
    <s v="Community Care Pharmacy"/>
    <s v="Worcester"/>
    <s v="MA"/>
    <s v="00003-0208-11"/>
    <s v="Jardiance 25mg"/>
    <x v="5"/>
    <s v="SGLT2i"/>
    <n v="30"/>
    <n v="31"/>
    <x v="1"/>
    <n v="4"/>
    <n v="0"/>
    <s v="PBM003"/>
    <x v="3"/>
    <s v="COMMERCIAL"/>
    <s v="MAC"/>
    <n v="564"/>
    <n v="479.4"/>
    <n v="481.04"/>
    <n v="1.78"/>
    <n v="482.82"/>
    <n v="424.88"/>
    <n v="57.94"/>
    <n v="447.04"/>
    <n v="0"/>
    <n v="35.78"/>
    <x v="0"/>
    <m/>
    <m/>
    <n v="2"/>
    <n v="0"/>
  </r>
  <r>
    <s v="RX003971"/>
    <d v="2024-08-14T00:00:00"/>
    <s v="PT0036"/>
    <s v="DR002"/>
    <s v="Dr. Michael Torres"/>
    <s v="Cardiology"/>
    <s v="RX004"/>
    <s v="Health Plus Pharmacy"/>
    <s v="Cambridge"/>
    <s v="MA"/>
    <s v="00169-3671-12"/>
    <s v="Victoza 1.2mg"/>
    <x v="11"/>
    <s v="GLP-1"/>
    <n v="30"/>
    <n v="31"/>
    <x v="1"/>
    <n v="4"/>
    <n v="1"/>
    <s v="MCR001"/>
    <x v="5"/>
    <s v="GOVERNMENT"/>
    <s v="MAC"/>
    <n v="612"/>
    <n v="520.20000000000005"/>
    <n v="0"/>
    <n v="0"/>
    <n v="0"/>
    <n v="0"/>
    <n v="0"/>
    <n v="0"/>
    <n v="0"/>
    <n v="0"/>
    <x v="1"/>
    <n v="70"/>
    <s v="Product/Service Not Covered"/>
    <n v="8"/>
    <n v="0"/>
  </r>
  <r>
    <s v="RX003972"/>
    <d v="2023-03-07T00:00:00"/>
    <s v="PT0070"/>
    <s v="DR005"/>
    <s v="Dr. Lisa Johnson"/>
    <s v="Oncology"/>
    <s v="RX002"/>
    <s v="Westside Rx"/>
    <s v="Springfield"/>
    <s v="MA"/>
    <s v="00003-0894-20"/>
    <s v="Eliquis 5mg"/>
    <x v="10"/>
    <s v="Anticoagulant"/>
    <n v="30"/>
    <n v="29"/>
    <x v="1"/>
    <n v="3"/>
    <n v="0"/>
    <s v="PBM001"/>
    <x v="0"/>
    <s v="COMMERCIAL"/>
    <s v="MAC"/>
    <n v="594"/>
    <n v="504.9"/>
    <n v="489.14"/>
    <n v="1.78"/>
    <n v="490.92"/>
    <n v="427.1"/>
    <n v="63.82"/>
    <n v="478.6"/>
    <n v="0"/>
    <n v="12.32"/>
    <x v="0"/>
    <m/>
    <m/>
    <n v="11"/>
    <n v="0"/>
  </r>
  <r>
    <s v="RX003973"/>
    <d v="2023-10-08T00:00:00"/>
    <s v="PT0044"/>
    <s v="DR003"/>
    <s v="Dr. Priya Patel"/>
    <s v="Endocrinology"/>
    <s v="RX003"/>
    <s v="Community Care Pharmacy"/>
    <s v="Worcester"/>
    <s v="MA"/>
    <s v="50458-0579-30"/>
    <s v="Xarelto 20mg"/>
    <x v="13"/>
    <s v="Anticoagulant"/>
    <n v="30"/>
    <n v="29"/>
    <x v="1"/>
    <n v="3"/>
    <n v="0"/>
    <s v="PBM002"/>
    <x v="2"/>
    <s v="COMMERCIAL"/>
    <s v="MAC"/>
    <n v="558"/>
    <n v="474.3"/>
    <n v="472.04"/>
    <n v="1.79"/>
    <n v="473.83"/>
    <n v="402.76"/>
    <n v="71.08"/>
    <n v="419.19"/>
    <n v="0"/>
    <n v="54.65"/>
    <x v="0"/>
    <m/>
    <m/>
    <n v="2"/>
    <n v="0"/>
  </r>
  <r>
    <s v="RX003974"/>
    <d v="2023-02-17T00:00:00"/>
    <s v="PT0029"/>
    <s v="DR005"/>
    <s v="Dr. Lisa Johnson"/>
    <s v="Oncology"/>
    <s v="RX001"/>
    <s v="Main St Pharmacy"/>
    <s v="Boston"/>
    <s v="MA"/>
    <s v="00591-3622-19"/>
    <m/>
    <x v="12"/>
    <s v="PPI"/>
    <n v="30"/>
    <n v="28"/>
    <x v="0"/>
    <n v="1"/>
    <n v="0"/>
    <s v="PBM002"/>
    <x v="2"/>
    <s v="COMMERCIAL"/>
    <s v="MAC"/>
    <n v="6.9"/>
    <n v="5.52"/>
    <n v="3.73"/>
    <n v="1.79"/>
    <n v="5.52"/>
    <n v="4.6900000000000004"/>
    <n v="1"/>
    <n v="4.9400000000000004"/>
    <n v="0"/>
    <n v="0.57999999999999996"/>
    <x v="0"/>
    <m/>
    <m/>
    <n v="2"/>
    <n v="0"/>
  </r>
  <r>
    <s v="RX003975"/>
    <d v="2023-06-22T00:00:00"/>
    <s v="PT0019"/>
    <s v="DR003"/>
    <s v="Dr. Priya Patel"/>
    <s v="Endocrinology"/>
    <s v="RX001"/>
    <s v="Main St Pharmacy"/>
    <s v="Boston"/>
    <s v="MA"/>
    <s v="00002-4415-85"/>
    <s v="Trulicity 1.5mg"/>
    <x v="17"/>
    <s v="GLP-1"/>
    <n v="28"/>
    <n v="27"/>
    <x v="1"/>
    <n v="4"/>
    <n v="2"/>
    <s v="PBM002"/>
    <x v="2"/>
    <s v="COMMERCIAL"/>
    <s v="MAC"/>
    <n v="918"/>
    <n v="780.3"/>
    <n v="753.82"/>
    <n v="1.79"/>
    <n v="755.61"/>
    <n v="642.27"/>
    <n v="113.34"/>
    <n v="749.21"/>
    <n v="0"/>
    <n v="6.4"/>
    <x v="0"/>
    <m/>
    <m/>
    <n v="3"/>
    <n v="0"/>
  </r>
  <r>
    <s v="RX003976"/>
    <d v="2023-06-12T00:00:00"/>
    <s v="PT0017"/>
    <s v="DR005"/>
    <s v="Dr. Lisa Johnson"/>
    <s v="Oncology"/>
    <s v="RX002"/>
    <s v="Westside Rx"/>
    <s v="Springfield"/>
    <s v="MA"/>
    <s v="68382-0035-01"/>
    <m/>
    <x v="2"/>
    <s v="CCB"/>
    <n v="30"/>
    <n v="29"/>
    <x v="0"/>
    <n v="1"/>
    <n v="0"/>
    <s v="PBM002"/>
    <x v="2"/>
    <s v="COMMERCIAL"/>
    <s v="MAC"/>
    <n v="7.2"/>
    <n v="5.76"/>
    <n v="3.69"/>
    <n v="1.79"/>
    <n v="5.48"/>
    <n v="4.66"/>
    <n v="1"/>
    <n v="5.37"/>
    <n v="0"/>
    <n v="0.11"/>
    <x v="0"/>
    <m/>
    <m/>
    <n v="8"/>
    <n v="0"/>
  </r>
  <r>
    <s v="RX003977"/>
    <d v="2023-12-06T00:00:00"/>
    <s v="PT0097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86"/>
    <x v="0"/>
    <n v="1"/>
    <n v="0"/>
    <s v="PBM002"/>
    <x v="2"/>
    <s v="COMMERCIAL"/>
    <s v="MAC"/>
    <n v="8.5"/>
    <n v="6.8"/>
    <n v="4.49"/>
    <n v="1.79"/>
    <n v="6.28"/>
    <n v="5.34"/>
    <n v="1"/>
    <n v="6.53"/>
    <n v="0"/>
    <n v="-0.25"/>
    <x v="0"/>
    <m/>
    <m/>
    <n v="4"/>
    <n v="0"/>
  </r>
  <r>
    <s v="RX003978"/>
    <d v="2024-03-13T00:00:00"/>
    <s v="PT0017"/>
    <s v="DR001"/>
    <s v="Dr. Sarah Chen"/>
    <s v="Internal Medicine"/>
    <s v="RX004"/>
    <s v="Health Plus Pharmacy"/>
    <s v="Cambridge"/>
    <s v="MA"/>
    <s v="50458-0579-30"/>
    <s v="Xarelto 20mg"/>
    <x v="13"/>
    <s v="Anticoagulant"/>
    <n v="30"/>
    <n v="30"/>
    <x v="1"/>
    <n v="3"/>
    <n v="1"/>
    <s v="PBM003"/>
    <x v="3"/>
    <s v="COMMERCIAL"/>
    <s v="MAC"/>
    <n v="558"/>
    <n v="474.3"/>
    <n v="470.94"/>
    <n v="1.78"/>
    <n v="472.72"/>
    <n v="415.99"/>
    <n v="56.73"/>
    <n v="424.14"/>
    <n v="0"/>
    <n v="48.58"/>
    <x v="0"/>
    <m/>
    <m/>
    <n v="3"/>
    <n v="0"/>
  </r>
  <r>
    <s v="RX003979"/>
    <d v="2023-03-07T00:00:00"/>
    <s v="PT0109"/>
    <s v="DR005"/>
    <s v="Dr. Lisa Johnson"/>
    <s v="Oncology"/>
    <s v="RX001"/>
    <s v="Main St Pharmacy"/>
    <s v="Boston"/>
    <s v="MA"/>
    <s v="00071-0155-23"/>
    <s v="Lipitor"/>
    <x v="3"/>
    <s v="Statin"/>
    <n v="90"/>
    <n v="91"/>
    <x v="1"/>
    <n v="2"/>
    <n v="0"/>
    <s v="PBM002"/>
    <x v="2"/>
    <s v="COMMERCIAL"/>
    <s v="MAC"/>
    <n v="185.4"/>
    <n v="157.59"/>
    <n v="0"/>
    <n v="0"/>
    <n v="0"/>
    <n v="0"/>
    <n v="0"/>
    <n v="0"/>
    <n v="0"/>
    <n v="0"/>
    <x v="1"/>
    <n v="70"/>
    <s v="Product/Service Not Covered"/>
    <n v="1"/>
    <n v="0"/>
  </r>
  <r>
    <s v="RX003980"/>
    <d v="2024-05-03T00:00:00"/>
    <s v="PT0087"/>
    <s v="DR002"/>
    <s v="Dr. Michael Torres"/>
    <s v="Cardiology"/>
    <s v="RX004"/>
    <s v="Health Plus Pharmacy"/>
    <s v="Cambridge"/>
    <s v="MA"/>
    <s v="50458-0579-30"/>
    <s v="Xarelto 20mg"/>
    <x v="13"/>
    <s v="Anticoagulant"/>
    <n v="30"/>
    <n v="30"/>
    <x v="1"/>
    <n v="3"/>
    <n v="0"/>
    <s v="CASH"/>
    <x v="6"/>
    <s v="CASH"/>
    <s v="AWP"/>
    <n v="558"/>
    <n v="474.3"/>
    <n v="0"/>
    <n v="0"/>
    <n v="0"/>
    <n v="0"/>
    <n v="0"/>
    <n v="0"/>
    <n v="0"/>
    <n v="0"/>
    <x v="1"/>
    <n v="75"/>
    <s v="Prior Authorization Required"/>
    <n v="2"/>
    <n v="1"/>
  </r>
  <r>
    <s v="RX003981"/>
    <d v="2024-10-01T00:00:00"/>
    <s v="PT0038"/>
    <s v="DR002"/>
    <s v="Dr. Michael Torres"/>
    <s v="Cardiology"/>
    <s v="RX002"/>
    <s v="Westside Rx"/>
    <s v="Springfield"/>
    <s v="MA"/>
    <s v="00071-0155-23"/>
    <s v="Lipitor"/>
    <x v="3"/>
    <s v="Statin"/>
    <n v="30"/>
    <n v="31"/>
    <x v="1"/>
    <n v="2"/>
    <n v="0"/>
    <s v="PBM003"/>
    <x v="3"/>
    <s v="COMMERCIAL"/>
    <s v="MAC"/>
    <n v="185.4"/>
    <n v="157.59"/>
    <n v="152.22999999999999"/>
    <n v="1.78"/>
    <n v="154.01"/>
    <n v="135.53"/>
    <n v="18.48"/>
    <n v="142.34"/>
    <n v="0"/>
    <n v="11.67"/>
    <x v="0"/>
    <m/>
    <m/>
    <n v="11"/>
    <n v="0"/>
  </r>
  <r>
    <s v="RX003982"/>
    <d v="2024-06-15T00:00:00"/>
    <s v="PT0038"/>
    <s v="DR004"/>
    <s v="Dr. James Williams"/>
    <s v="Primary Care"/>
    <s v="RX002"/>
    <s v="Westside Rx"/>
    <s v="Springfield"/>
    <s v="MA"/>
    <s v="00078-0467-15"/>
    <s v="Entresto 49/51"/>
    <x v="16"/>
    <s v="ARNI"/>
    <n v="30"/>
    <n v="29"/>
    <x v="1"/>
    <n v="4"/>
    <n v="0"/>
    <s v="MCD001"/>
    <x v="4"/>
    <s v="GOVERNMENT"/>
    <s v="NADAC"/>
    <n v="618"/>
    <n v="525.29999999999995"/>
    <n v="499.03"/>
    <n v="2.5"/>
    <n v="501.53"/>
    <n v="361.1"/>
    <n v="140.43"/>
    <n v="501.81"/>
    <n v="0"/>
    <n v="-0.28000000000000003"/>
    <x v="0"/>
    <m/>
    <m/>
    <n v="10"/>
    <n v="0"/>
  </r>
  <r>
    <s v="RX003983"/>
    <d v="2024-02-06T00:00:00"/>
    <s v="PT0017"/>
    <s v="DR004"/>
    <s v="Dr. James Williams"/>
    <s v="Primary Care"/>
    <s v="RX001"/>
    <s v="Main St Pharmacy"/>
    <s v="Boston"/>
    <s v="MA"/>
    <s v="00591-3622-19"/>
    <m/>
    <x v="12"/>
    <s v="PPI"/>
    <n v="30"/>
    <n v="31"/>
    <x v="0"/>
    <n v="1"/>
    <n v="1"/>
    <s v="PBM003"/>
    <x v="3"/>
    <s v="COMMERCIAL"/>
    <s v="MAC"/>
    <n v="6.9"/>
    <n v="5.52"/>
    <n v="4.0999999999999996"/>
    <n v="1.78"/>
    <n v="5.88"/>
    <n v="5.17"/>
    <n v="1"/>
    <n v="5.23"/>
    <n v="0"/>
    <n v="0.65"/>
    <x v="0"/>
    <m/>
    <m/>
    <n v="3"/>
    <n v="0"/>
  </r>
  <r>
    <s v="RX003984"/>
    <d v="2024-04-08T00:00:00"/>
    <s v="PT0078"/>
    <s v="DR002"/>
    <s v="Dr. Michael Torres"/>
    <s v="Cardiology"/>
    <s v="RX002"/>
    <s v="Westside Rx"/>
    <s v="Springfield"/>
    <s v="MA"/>
    <s v="00093-0892-01"/>
    <m/>
    <x v="0"/>
    <s v="Antiplatelet"/>
    <n v="30"/>
    <n v="31"/>
    <x v="0"/>
    <n v="1"/>
    <n v="1"/>
    <s v="PBM003"/>
    <x v="3"/>
    <s v="COMMERCIAL"/>
    <s v="MAC"/>
    <n v="14.8"/>
    <n v="11.84"/>
    <n v="6.9"/>
    <n v="1.78"/>
    <n v="8.68"/>
    <n v="7.64"/>
    <n v="1.04"/>
    <n v="11.46"/>
    <n v="0"/>
    <n v="-2.78"/>
    <x v="0"/>
    <m/>
    <m/>
    <n v="0"/>
    <n v="0"/>
  </r>
  <r>
    <s v="RX003985"/>
    <d v="2023-03-13T00:00:00"/>
    <s v="PT0052"/>
    <s v="DR005"/>
    <s v="Dr. Lisa Johnson"/>
    <s v="Oncology"/>
    <s v="RX001"/>
    <s v="Main St Pharmacy"/>
    <s v="Boston"/>
    <s v="MA"/>
    <s v="50458-0579-30"/>
    <s v="Xarelto 20mg"/>
    <x v="13"/>
    <s v="Anticoagulant"/>
    <n v="30"/>
    <n v="29"/>
    <x v="1"/>
    <n v="3"/>
    <n v="1"/>
    <s v="MCR001"/>
    <x v="5"/>
    <s v="GOVERNMENT"/>
    <s v="MAC"/>
    <n v="558"/>
    <n v="474.3"/>
    <n v="475.95"/>
    <n v="1.77"/>
    <n v="477.72"/>
    <n v="382.17"/>
    <n v="95.54"/>
    <n v="424.27"/>
    <n v="21.08"/>
    <n v="32.369999999999997"/>
    <x v="2"/>
    <m/>
    <m/>
    <n v="8"/>
    <n v="1"/>
  </r>
  <r>
    <s v="RX003986"/>
    <d v="2023-06-25T00:00:00"/>
    <s v="PT0014"/>
    <s v="DR004"/>
    <s v="Dr. James Williams"/>
    <s v="Primary Care"/>
    <s v="RX002"/>
    <s v="Westside Rx"/>
    <s v="Springfield"/>
    <s v="MA"/>
    <s v="00085-1234-01"/>
    <m/>
    <x v="4"/>
    <s v="ACE Inhibitor"/>
    <n v="90"/>
    <n v="90"/>
    <x v="0"/>
    <n v="1"/>
    <n v="0"/>
    <s v="PBM001"/>
    <x v="0"/>
    <s v="COMMERCIAL"/>
    <s v="MAC"/>
    <n v="8.5"/>
    <n v="6.8"/>
    <n v="4.29"/>
    <n v="1.78"/>
    <n v="6.07"/>
    <n v="5.28"/>
    <n v="1"/>
    <n v="6.5"/>
    <n v="0"/>
    <n v="-0.42"/>
    <x v="0"/>
    <m/>
    <m/>
    <n v="8"/>
    <n v="0"/>
  </r>
  <r>
    <s v="RX003987"/>
    <d v="2023-07-08T00:00:00"/>
    <s v="PT0115"/>
    <s v="DR005"/>
    <s v="Dr. Lisa Johnson"/>
    <s v="Oncology"/>
    <s v="RX002"/>
    <s v="Westside Rx"/>
    <s v="Springfield"/>
    <s v="MA"/>
    <s v="61269-0435-01"/>
    <m/>
    <x v="14"/>
    <s v="Biguanide"/>
    <n v="90"/>
    <n v="86"/>
    <x v="0"/>
    <n v="1"/>
    <n v="0"/>
    <s v="PBM003"/>
    <x v="3"/>
    <s v="COMMERCIAL"/>
    <s v="MAC"/>
    <n v="12.4"/>
    <n v="9.92"/>
    <n v="6.7"/>
    <n v="1.78"/>
    <n v="8.48"/>
    <n v="7.46"/>
    <n v="1.02"/>
    <n v="8.75"/>
    <n v="0"/>
    <n v="-0.28000000000000003"/>
    <x v="0"/>
    <m/>
    <m/>
    <n v="2"/>
    <n v="1"/>
  </r>
  <r>
    <s v="RX003988"/>
    <d v="2023-06-10T00:00:00"/>
    <s v="PT0062"/>
    <s v="DR005"/>
    <s v="Dr. Lisa Johnson"/>
    <s v="Oncology"/>
    <s v="RX001"/>
    <s v="Main St Pharmacy"/>
    <s v="Boston"/>
    <s v="MA"/>
    <s v="61269-0435-01"/>
    <m/>
    <x v="14"/>
    <s v="Biguanide"/>
    <n v="90"/>
    <n v="93"/>
    <x v="0"/>
    <n v="1"/>
    <n v="0"/>
    <s v="PBM001"/>
    <x v="0"/>
    <s v="COMMERCIAL"/>
    <s v="MAC"/>
    <n v="12.4"/>
    <n v="9.92"/>
    <n v="7.07"/>
    <n v="1.78"/>
    <n v="8.85"/>
    <n v="7.7"/>
    <n v="1.1499999999999999"/>
    <n v="8.8699999999999992"/>
    <n v="0"/>
    <n v="-0.02"/>
    <x v="0"/>
    <m/>
    <m/>
    <n v="10"/>
    <n v="0"/>
  </r>
  <r>
    <s v="RX003989"/>
    <d v="2023-06-23T00:00:00"/>
    <s v="PT0061"/>
    <s v="DR004"/>
    <s v="Dr. James Williams"/>
    <s v="Primary Care"/>
    <s v="RX001"/>
    <s v="Main St Pharmacy"/>
    <s v="Boston"/>
    <s v="MA"/>
    <s v="00169-4170-43"/>
    <s v="Ozempic 0.5mg"/>
    <x v="9"/>
    <s v="GLP-1"/>
    <n v="30"/>
    <n v="29"/>
    <x v="1"/>
    <n v="4"/>
    <n v="0"/>
    <s v="PBM001"/>
    <x v="0"/>
    <s v="COMMERCIAL"/>
    <s v="MAC"/>
    <n v="936"/>
    <n v="795.6"/>
    <n v="781.93"/>
    <n v="1.78"/>
    <n v="783.71"/>
    <n v="681.83"/>
    <n v="101.88"/>
    <n v="715.6"/>
    <n v="0"/>
    <n v="68.12"/>
    <x v="0"/>
    <m/>
    <m/>
    <n v="10"/>
    <n v="0"/>
  </r>
  <r>
    <s v="RX003990"/>
    <d v="2024-12-31T00:00:00"/>
    <s v="PT0013"/>
    <s v="DR001"/>
    <s v="Dr. Sarah Chen"/>
    <s v="Internal Medicine"/>
    <s v="RX003"/>
    <s v="Community Care Pharmacy"/>
    <s v="Worcester"/>
    <s v="MA"/>
    <s v="00003-0208-11"/>
    <s v="Jardiance 25mg"/>
    <x v="5"/>
    <s v="SGLT2i"/>
    <n v="30"/>
    <n v="30"/>
    <x v="1"/>
    <n v="4"/>
    <n v="1"/>
    <s v="PBM003"/>
    <x v="3"/>
    <s v="COMMERCIAL"/>
    <s v="MAC"/>
    <n v="564"/>
    <n v="479.4"/>
    <n v="472.33"/>
    <n v="1.78"/>
    <n v="474.11"/>
    <n v="417.22"/>
    <n v="56.89"/>
    <n v="458.9"/>
    <n v="0"/>
    <n v="15.21"/>
    <x v="0"/>
    <m/>
    <m/>
    <n v="2"/>
    <n v="1"/>
  </r>
  <r>
    <s v="RX003991"/>
    <d v="2023-09-13T00:00:00"/>
    <s v="PT0048"/>
    <s v="DR003"/>
    <s v="Dr. Priya Patel"/>
    <s v="Endocrinology"/>
    <s v="RX004"/>
    <s v="Health Plus Pharmacy"/>
    <s v="Cambridge"/>
    <s v="MA"/>
    <s v="68382-0035-01"/>
    <m/>
    <x v="2"/>
    <s v="CCB"/>
    <n v="30"/>
    <n v="31"/>
    <x v="0"/>
    <n v="1"/>
    <n v="0"/>
    <s v="PBM002"/>
    <x v="2"/>
    <s v="COMMERCIAL"/>
    <s v="MAC"/>
    <n v="7.2"/>
    <n v="5.76"/>
    <n v="4.47"/>
    <n v="1.79"/>
    <n v="6.26"/>
    <n v="5.32"/>
    <n v="1"/>
    <n v="5.2"/>
    <n v="0"/>
    <n v="1.06"/>
    <x v="0"/>
    <m/>
    <m/>
    <n v="5"/>
    <n v="0"/>
  </r>
  <r>
    <s v="RX003992"/>
    <d v="2023-04-12T00:00:00"/>
    <s v="PT0078"/>
    <s v="DR001"/>
    <s v="Dr. Sarah Chen"/>
    <s v="Internal Medicine"/>
    <s v="RX003"/>
    <s v="Community Care Pharmacy"/>
    <s v="Worcester"/>
    <s v="MA"/>
    <s v="00002-4415-85"/>
    <s v="Trulicity 1.5mg"/>
    <x v="17"/>
    <s v="GLP-1"/>
    <n v="28"/>
    <n v="28"/>
    <x v="1"/>
    <n v="4"/>
    <n v="0"/>
    <s v="MCR001"/>
    <x v="5"/>
    <s v="GOVERNMENT"/>
    <s v="MAC"/>
    <n v="918"/>
    <n v="780.3"/>
    <n v="757.73"/>
    <n v="1.77"/>
    <n v="759.5"/>
    <n v="607.6"/>
    <n v="151.9"/>
    <n v="736.37"/>
    <n v="51.22"/>
    <n v="-28.09"/>
    <x v="0"/>
    <m/>
    <m/>
    <n v="5"/>
    <n v="0"/>
  </r>
  <r>
    <s v="RX003993"/>
    <d v="2023-06-28T00:00:00"/>
    <s v="PT0021"/>
    <s v="DR002"/>
    <s v="Dr. Michael Torres"/>
    <s v="Cardiology"/>
    <s v="RX001"/>
    <s v="Main St Pharmacy"/>
    <s v="Boston"/>
    <s v="MA"/>
    <s v="68382-0035-01"/>
    <m/>
    <x v="2"/>
    <s v="CCB"/>
    <n v="30"/>
    <n v="31"/>
    <x v="0"/>
    <n v="1"/>
    <n v="0"/>
    <s v="PBM004"/>
    <x v="1"/>
    <s v="COMMERCIAL"/>
    <s v="MAC"/>
    <n v="7.2"/>
    <n v="5.76"/>
    <n v="4.2"/>
    <n v="1.8"/>
    <n v="6"/>
    <n v="5.04"/>
    <n v="1"/>
    <n v="5.13"/>
    <n v="0"/>
    <n v="0.87"/>
    <x v="0"/>
    <m/>
    <m/>
    <n v="5"/>
    <n v="0"/>
  </r>
  <r>
    <s v="RX003994"/>
    <d v="2024-10-02T00:00:00"/>
    <s v="PT0058"/>
    <s v="DR003"/>
    <s v="Dr. Priya Patel"/>
    <s v="Endocrinology"/>
    <s v="RX003"/>
    <s v="Community Care Pharmacy"/>
    <s v="Worcester"/>
    <s v="MA"/>
    <s v="61269-0435-01"/>
    <m/>
    <x v="14"/>
    <s v="Biguanide"/>
    <n v="90"/>
    <n v="90"/>
    <x v="0"/>
    <n v="1"/>
    <n v="0"/>
    <s v="MCR001"/>
    <x v="5"/>
    <s v="GOVERNMENT"/>
    <s v="MAC"/>
    <n v="12.4"/>
    <n v="9.92"/>
    <n v="0"/>
    <n v="0"/>
    <n v="0"/>
    <n v="0"/>
    <n v="0"/>
    <n v="0"/>
    <n v="0"/>
    <n v="0"/>
    <x v="1"/>
    <n v="88"/>
    <s v="DUR Reject Error"/>
    <n v="5"/>
    <n v="0"/>
  </r>
  <r>
    <s v="RX003995"/>
    <d v="2024-09-25T00:00:00"/>
    <s v="PT0067"/>
    <s v="DR002"/>
    <s v="Dr. Michael Torres"/>
    <s v="Cardiology"/>
    <s v="RX002"/>
    <s v="Westside Rx"/>
    <s v="Springfield"/>
    <s v="MA"/>
    <s v="00085-1234-01"/>
    <m/>
    <x v="4"/>
    <s v="ACE Inhibitor"/>
    <n v="90"/>
    <n v="87"/>
    <x v="0"/>
    <n v="1"/>
    <n v="0"/>
    <s v="CASH"/>
    <x v="6"/>
    <s v="CASH"/>
    <s v="AWP"/>
    <n v="8.5"/>
    <n v="6.8"/>
    <n v="7.65"/>
    <n v="0"/>
    <n v="7.65"/>
    <n v="0"/>
    <n v="7.65"/>
    <n v="6.39"/>
    <n v="0"/>
    <n v="1.26"/>
    <x v="0"/>
    <m/>
    <m/>
    <n v="1"/>
    <n v="0"/>
  </r>
  <r>
    <s v="RX003996"/>
    <d v="2024-05-09T00:00:00"/>
    <s v="PT0110"/>
    <s v="DR004"/>
    <s v="Dr. James Williams"/>
    <s v="Primary Care"/>
    <s v="RX002"/>
    <s v="Westside Rx"/>
    <s v="Springfield"/>
    <s v="MA"/>
    <s v="00007-4102-20"/>
    <s v="Plavix 75mg"/>
    <x v="0"/>
    <s v="Antiplatelet"/>
    <n v="30"/>
    <n v="31"/>
    <x v="1"/>
    <n v="2"/>
    <n v="0"/>
    <s v="PBM002"/>
    <x v="2"/>
    <s v="COMMERCIAL"/>
    <s v="MAC"/>
    <n v="174"/>
    <n v="147.9"/>
    <n v="145.4"/>
    <n v="1.79"/>
    <n v="147.19"/>
    <n v="125.11"/>
    <n v="22.08"/>
    <n v="137.85"/>
    <n v="0"/>
    <n v="9.34"/>
    <x v="0"/>
    <m/>
    <m/>
    <n v="2"/>
    <n v="1"/>
  </r>
  <r>
    <s v="RX003997"/>
    <d v="2024-06-29T00:00:00"/>
    <s v="PT0046"/>
    <s v="DR003"/>
    <s v="Dr. Priya Patel"/>
    <s v="Endocrinology"/>
    <s v="RX004"/>
    <s v="Health Plus Pharmacy"/>
    <s v="Cambridge"/>
    <s v="MA"/>
    <s v="00074-3799-13"/>
    <s v="Humira Pen 40mg"/>
    <x v="7"/>
    <s v="Biologic"/>
    <n v="84"/>
    <n v="82"/>
    <x v="1"/>
    <n v="5"/>
    <n v="0"/>
    <s v="PBM001"/>
    <x v="0"/>
    <s v="COMMERCIAL"/>
    <s v="MAC"/>
    <n v="7140"/>
    <n v="6069"/>
    <n v="18176.400000000001"/>
    <n v="1.78"/>
    <n v="18178.18"/>
    <n v="15815.02"/>
    <n v="2363.16"/>
    <n v="17116.5"/>
    <n v="0"/>
    <n v="1061.68"/>
    <x v="0"/>
    <m/>
    <m/>
    <n v="9"/>
    <n v="1"/>
  </r>
  <r>
    <s v="RX003998"/>
    <d v="2024-11-12T00:00:00"/>
    <s v="PT0082"/>
    <s v="DR001"/>
    <s v="Dr. Sarah Chen"/>
    <s v="Internal Medicine"/>
    <s v="RX003"/>
    <s v="Community Care Pharmacy"/>
    <s v="Worcester"/>
    <s v="MA"/>
    <s v="00006-0021-31"/>
    <s v="Januvia 100mg"/>
    <x v="15"/>
    <s v="DPP-4"/>
    <n v="30"/>
    <n v="29"/>
    <x v="1"/>
    <n v="3"/>
    <n v="0"/>
    <s v="PBM002"/>
    <x v="2"/>
    <s v="COMMERCIAL"/>
    <s v="MAC"/>
    <n v="492"/>
    <n v="418.2"/>
    <n v="417.59"/>
    <n v="1.79"/>
    <n v="419.38"/>
    <n v="356.48"/>
    <n v="62.91"/>
    <n v="379.34"/>
    <n v="0"/>
    <n v="40.049999999999997"/>
    <x v="0"/>
    <m/>
    <m/>
    <n v="3"/>
    <n v="0"/>
  </r>
  <r>
    <s v="RX003999"/>
    <d v="2024-08-30T00:00:00"/>
    <s v="PT0099"/>
    <s v="DR002"/>
    <s v="Dr. Michael Torres"/>
    <s v="Cardiology"/>
    <s v="RX002"/>
    <s v="Westside Rx"/>
    <s v="Springfield"/>
    <s v="MA"/>
    <s v="68382-0035-01"/>
    <m/>
    <x v="2"/>
    <s v="CCB"/>
    <n v="90"/>
    <n v="88"/>
    <x v="0"/>
    <n v="1"/>
    <n v="2"/>
    <s v="PBM001"/>
    <x v="0"/>
    <s v="COMMERCIAL"/>
    <s v="MAC"/>
    <n v="7.2"/>
    <n v="5.76"/>
    <n v="9.7799999999999994"/>
    <n v="1.78"/>
    <n v="11.56"/>
    <n v="10.06"/>
    <n v="1.5"/>
    <n v="16.239999999999998"/>
    <n v="0"/>
    <n v="-4.68"/>
    <x v="0"/>
    <m/>
    <m/>
    <n v="6"/>
    <n v="1"/>
  </r>
  <r>
    <s v="RX004000"/>
    <d v="2024-07-05T00:00:00"/>
    <s v="PT0085"/>
    <s v="DR003"/>
    <s v="Dr. Priya Patel"/>
    <s v="Endocrinology"/>
    <s v="RX001"/>
    <s v="Main St Pharmacy"/>
    <s v="Boston"/>
    <s v="MA"/>
    <s v="00093-0892-01"/>
    <m/>
    <x v="0"/>
    <s v="Antiplatelet"/>
    <n v="30"/>
    <n v="31"/>
    <x v="0"/>
    <n v="1"/>
    <n v="1"/>
    <s v="MCD001"/>
    <x v="4"/>
    <s v="GOVERNMENT"/>
    <s v="NADAC"/>
    <n v="14.8"/>
    <n v="11.84"/>
    <n v="11.25"/>
    <n v="0.06"/>
    <n v="11.3"/>
    <n v="8.14"/>
    <n v="3.17"/>
    <n v="10.92"/>
    <n v="0"/>
    <n v="0.38"/>
    <x v="0"/>
    <m/>
    <m/>
    <n v="10"/>
    <n v="0"/>
  </r>
  <r>
    <s v="RX004001"/>
    <d v="2023-06-14T00:00:00"/>
    <s v="PT0005"/>
    <s v="DR004"/>
    <s v="Dr. James Williams"/>
    <s v="Primary Care"/>
    <s v="RX001"/>
    <s v="Main St Pharmacy"/>
    <s v="Boston"/>
    <s v="MA"/>
    <s v="00085-1234-01"/>
    <m/>
    <x v="4"/>
    <s v="ACE Inhibitor"/>
    <n v="90"/>
    <n v="90"/>
    <x v="0"/>
    <n v="1"/>
    <n v="1"/>
    <s v="PBM003"/>
    <x v="3"/>
    <s v="COMMERCIAL"/>
    <s v="MAC"/>
    <n v="8.5"/>
    <n v="6.8"/>
    <n v="5.22"/>
    <n v="1.78"/>
    <n v="7"/>
    <n v="6.16"/>
    <n v="1"/>
    <n v="6.52"/>
    <n v="0"/>
    <n v="0.48"/>
    <x v="0"/>
    <m/>
    <m/>
    <n v="3"/>
    <n v="0"/>
  </r>
  <r>
    <s v="RX004002"/>
    <d v="2024-02-11T00:00:00"/>
    <s v="PT0068"/>
    <s v="DR005"/>
    <s v="Dr. Lisa Johnson"/>
    <s v="Oncology"/>
    <s v="RX004"/>
    <s v="Health Plus Pharmacy"/>
    <s v="Cambridge"/>
    <s v="MA"/>
    <s v="00093-7193-98"/>
    <m/>
    <x v="3"/>
    <s v="Statin"/>
    <n v="30"/>
    <n v="30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3.25"/>
    <n v="0"/>
    <n v="0.65"/>
    <x v="0"/>
    <m/>
    <m/>
    <n v="5"/>
    <n v="0"/>
  </r>
  <r>
    <s v="RX004003"/>
    <d v="2024-06-07T00:00:00"/>
    <s v="PT0054"/>
    <s v="DR005"/>
    <s v="Dr. Lisa Johnson"/>
    <s v="Oncology"/>
    <s v="RX004"/>
    <s v="Health Plus Pharmacy"/>
    <s v="Cambridge"/>
    <s v="MA"/>
    <s v="61269-0435-01"/>
    <m/>
    <x v="14"/>
    <s v="Biguanide"/>
    <n v="90"/>
    <n v="90"/>
    <x v="0"/>
    <n v="1"/>
    <n v="0"/>
    <s v="MCD001"/>
    <x v="4"/>
    <s v="GOVERNMENT"/>
    <s v="NADAC"/>
    <n v="12.4"/>
    <n v="9.92"/>
    <n v="9.42"/>
    <n v="0.05"/>
    <n v="9.4700000000000006"/>
    <n v="6.82"/>
    <n v="2.65"/>
    <n v="9.11"/>
    <n v="0"/>
    <n v="0.36"/>
    <x v="0"/>
    <m/>
    <m/>
    <n v="1"/>
    <n v="1"/>
  </r>
  <r>
    <s v="RX004004"/>
    <d v="2024-10-21T00:00:00"/>
    <s v="PT0066"/>
    <s v="DR003"/>
    <s v="Dr. Priya Patel"/>
    <s v="Endocrinology"/>
    <s v="RX004"/>
    <s v="Health Plus Pharmacy"/>
    <s v="Cambridge"/>
    <s v="MA"/>
    <s v="00007-4102-20"/>
    <s v="Plavix 75mg"/>
    <x v="0"/>
    <s v="Antiplatelet"/>
    <n v="30"/>
    <n v="30"/>
    <x v="1"/>
    <n v="2"/>
    <n v="0"/>
    <s v="MCR001"/>
    <x v="5"/>
    <s v="GOVERNMENT"/>
    <s v="MAC"/>
    <n v="174"/>
    <n v="147.9"/>
    <n v="144.13"/>
    <n v="1.77"/>
    <n v="145.9"/>
    <n v="116.72"/>
    <n v="29.18"/>
    <n v="138.68"/>
    <n v="6.45"/>
    <n v="0.78"/>
    <x v="0"/>
    <m/>
    <m/>
    <n v="7"/>
    <n v="0"/>
  </r>
  <r>
    <s v="RX004005"/>
    <d v="2024-07-19T00:00:00"/>
    <s v="PT0102"/>
    <s v="DR003"/>
    <s v="Dr. Priya Patel"/>
    <s v="Endocrinology"/>
    <s v="RX003"/>
    <s v="Community Care Pharmacy"/>
    <s v="Worcester"/>
    <s v="MA"/>
    <s v="00085-1234-01"/>
    <m/>
    <x v="4"/>
    <s v="ACE Inhibitor"/>
    <n v="90"/>
    <n v="88"/>
    <x v="0"/>
    <n v="1"/>
    <n v="0"/>
    <s v="PBM002"/>
    <x v="2"/>
    <s v="COMMERCIAL"/>
    <s v="MAC"/>
    <n v="8.5"/>
    <n v="6.8"/>
    <n v="4.88"/>
    <n v="1.79"/>
    <n v="6.67"/>
    <n v="5.67"/>
    <n v="1"/>
    <n v="6.17"/>
    <n v="0"/>
    <n v="0.49"/>
    <x v="0"/>
    <m/>
    <m/>
    <n v="11"/>
    <n v="1"/>
  </r>
  <r>
    <s v="RX004006"/>
    <d v="2023-03-26T00:00:00"/>
    <s v="PT0055"/>
    <s v="DR003"/>
    <s v="Dr. Priya Patel"/>
    <s v="Endocrinology"/>
    <s v="RX003"/>
    <s v="Community Care Pharmacy"/>
    <s v="Worcester"/>
    <s v="MA"/>
    <s v="00003-0894-20"/>
    <s v="Eliquis 5mg"/>
    <x v="10"/>
    <s v="Anticoagulant"/>
    <n v="30"/>
    <n v="29"/>
    <x v="1"/>
    <n v="3"/>
    <n v="0"/>
    <s v="PBM003"/>
    <x v="3"/>
    <s v="COMMERCIAL"/>
    <s v="MAC"/>
    <n v="594"/>
    <n v="504.9"/>
    <n v="0"/>
    <n v="0"/>
    <n v="0"/>
    <n v="0"/>
    <n v="0"/>
    <n v="0"/>
    <n v="0"/>
    <n v="0"/>
    <x v="1"/>
    <n v="76"/>
    <s v="Plan Limitations Exceeded"/>
    <n v="0"/>
    <n v="0"/>
  </r>
  <r>
    <s v="RX004007"/>
    <d v="2024-02-04T00:00:00"/>
    <s v="PT0008"/>
    <s v="DR002"/>
    <s v="Dr. Michael Torres"/>
    <s v="Cardiology"/>
    <s v="RX004"/>
    <s v="Health Plus Pharmacy"/>
    <s v="Cambridge"/>
    <s v="MA"/>
    <s v="00006-0021-31"/>
    <s v="Januvia 100mg"/>
    <x v="15"/>
    <s v="DPP-4"/>
    <n v="30"/>
    <n v="30"/>
    <x v="1"/>
    <n v="3"/>
    <n v="0"/>
    <s v="PBM002"/>
    <x v="2"/>
    <s v="COMMERCIAL"/>
    <s v="MAC"/>
    <n v="492"/>
    <n v="418.2"/>
    <n v="412.01"/>
    <n v="1.79"/>
    <n v="413.8"/>
    <n v="351.73"/>
    <n v="62.07"/>
    <n v="371.07"/>
    <n v="0"/>
    <n v="42.73"/>
    <x v="2"/>
    <m/>
    <m/>
    <n v="9"/>
    <n v="1"/>
  </r>
  <r>
    <s v="RX004008"/>
    <d v="2023-04-15T00:00:00"/>
    <s v="PT0053"/>
    <s v="DR002"/>
    <s v="Dr. Michael Torres"/>
    <s v="Cardiology"/>
    <s v="RX004"/>
    <s v="Health Plus Pharmacy"/>
    <s v="Cambridge"/>
    <s v="MA"/>
    <s v="00071-0155-23"/>
    <s v="Lipitor"/>
    <x v="3"/>
    <s v="Statin"/>
    <n v="30"/>
    <n v="28"/>
    <x v="1"/>
    <n v="2"/>
    <n v="2"/>
    <s v="PBM002"/>
    <x v="2"/>
    <s v="COMMERCIAL"/>
    <s v="MAC"/>
    <n v="185.4"/>
    <n v="157.59"/>
    <n v="157.38999999999999"/>
    <n v="1.79"/>
    <n v="159.18"/>
    <n v="135.30000000000001"/>
    <n v="23.88"/>
    <n v="148.80000000000001"/>
    <n v="0"/>
    <n v="10.38"/>
    <x v="0"/>
    <m/>
    <m/>
    <n v="4"/>
    <n v="0"/>
  </r>
  <r>
    <s v="RX004009"/>
    <d v="2023-12-03T00:00:00"/>
    <s v="PT0103"/>
    <s v="DR003"/>
    <s v="Dr. Priya Patel"/>
    <s v="Endocrinology"/>
    <s v="RX004"/>
    <s v="Health Plus Pharmacy"/>
    <s v="Cambridge"/>
    <s v="MA"/>
    <s v="00169-4170-43"/>
    <s v="Ozempic 0.5mg"/>
    <x v="9"/>
    <s v="GLP-1"/>
    <n v="30"/>
    <n v="29"/>
    <x v="1"/>
    <n v="4"/>
    <n v="1"/>
    <s v="PBM001"/>
    <x v="0"/>
    <s v="COMMERCIAL"/>
    <s v="MAC"/>
    <n v="936"/>
    <n v="795.6"/>
    <n v="785.67"/>
    <n v="1.78"/>
    <n v="787.45"/>
    <n v="685.08"/>
    <n v="102.37"/>
    <n v="714.57"/>
    <n v="0"/>
    <n v="72.88"/>
    <x v="0"/>
    <m/>
    <m/>
    <n v="3"/>
    <n v="0"/>
  </r>
  <r>
    <s v="RX004010"/>
    <d v="2024-12-03T00:00:00"/>
    <s v="PT0002"/>
    <s v="DR005"/>
    <s v="Dr. Lisa Johnson"/>
    <s v="Oncology"/>
    <s v="RX003"/>
    <s v="Community Care Pharmacy"/>
    <s v="Worcester"/>
    <s v="MA"/>
    <s v="00173-0682-20"/>
    <s v="Advair Diskus 250/50"/>
    <x v="1"/>
    <s v="ICS/LABA"/>
    <n v="90"/>
    <n v="93"/>
    <x v="1"/>
    <n v="3"/>
    <n v="1"/>
    <s v="PBM002"/>
    <x v="2"/>
    <s v="COMMERCIAL"/>
    <s v="MAC"/>
    <n v="384"/>
    <n v="326.39999999999998"/>
    <n v="946.41"/>
    <n v="1.79"/>
    <n v="948.2"/>
    <n v="805.97"/>
    <n v="142.22999999999999"/>
    <n v="877.02"/>
    <n v="0"/>
    <n v="71.19"/>
    <x v="0"/>
    <m/>
    <m/>
    <n v="5"/>
    <n v="1"/>
  </r>
  <r>
    <s v="RX004011"/>
    <d v="2024-08-04T00:00:00"/>
    <s v="PT0069"/>
    <s v="DR001"/>
    <s v="Dr. Sarah Chen"/>
    <s v="Internal Medicine"/>
    <s v="RX001"/>
    <s v="Main St Pharmacy"/>
    <s v="Boston"/>
    <s v="MA"/>
    <s v="00085-1234-01"/>
    <m/>
    <x v="4"/>
    <s v="ACE Inhibitor"/>
    <n v="90"/>
    <n v="93"/>
    <x v="0"/>
    <n v="1"/>
    <n v="0"/>
    <s v="PBM003"/>
    <x v="3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0"/>
    <n v="1"/>
  </r>
  <r>
    <s v="RX004012"/>
    <d v="2024-04-22T00:00:00"/>
    <s v="PT0033"/>
    <s v="DR001"/>
    <s v="Dr. Sarah Chen"/>
    <s v="Internal Medicine"/>
    <s v="RX004"/>
    <s v="Health Plus Pharmacy"/>
    <s v="Cambridge"/>
    <s v="MA"/>
    <s v="00003-0894-20"/>
    <s v="Eliquis 5mg"/>
    <x v="10"/>
    <s v="Anticoagulant"/>
    <n v="30"/>
    <n v="29"/>
    <x v="1"/>
    <n v="3"/>
    <n v="0"/>
    <s v="PBM002"/>
    <x v="2"/>
    <s v="COMMERCIAL"/>
    <s v="MAC"/>
    <n v="594"/>
    <n v="504.9"/>
    <n v="498.69"/>
    <n v="1.79"/>
    <n v="500.48"/>
    <n v="425.41"/>
    <n v="75.069999999999993"/>
    <n v="462.76"/>
    <n v="0"/>
    <n v="37.72"/>
    <x v="0"/>
    <m/>
    <m/>
    <n v="1"/>
    <n v="0"/>
  </r>
  <r>
    <s v="RX004013"/>
    <d v="2023-12-20T00:00:00"/>
    <s v="PT0038"/>
    <s v="DR004"/>
    <s v="Dr. James Williams"/>
    <s v="Primary Care"/>
    <s v="RX004"/>
    <s v="Health Plus Pharmacy"/>
    <s v="Cambridge"/>
    <s v="MA"/>
    <s v="61958-0601-01"/>
    <m/>
    <x v="6"/>
    <s v="Biologic"/>
    <n v="28"/>
    <n v="29"/>
    <x v="0"/>
    <n v="4"/>
    <n v="0"/>
    <s v="MCD001"/>
    <x v="4"/>
    <s v="GOVERNMENT"/>
    <s v="NADAC"/>
    <n v="4998"/>
    <n v="4248.3"/>
    <n v="4035.88"/>
    <n v="20.18"/>
    <n v="4056.06"/>
    <n v="2920.37"/>
    <n v="1135.7"/>
    <n v="3971.32"/>
    <n v="0"/>
    <n v="84.74"/>
    <x v="0"/>
    <m/>
    <m/>
    <n v="1"/>
    <n v="1"/>
  </r>
  <r>
    <s v="RX004014"/>
    <d v="2024-01-13T00:00:00"/>
    <s v="PT0062"/>
    <s v="DR002"/>
    <s v="Dr. Michael Torres"/>
    <s v="Cardiology"/>
    <s v="RX003"/>
    <s v="Community Care Pharmacy"/>
    <s v="Worcester"/>
    <s v="MA"/>
    <s v="00591-3622-19"/>
    <m/>
    <x v="12"/>
    <s v="PPI"/>
    <n v="90"/>
    <n v="86"/>
    <x v="0"/>
    <n v="1"/>
    <n v="0"/>
    <s v="PBM003"/>
    <x v="3"/>
    <s v="COMMERCIAL"/>
    <s v="MAC"/>
    <n v="6.9"/>
    <n v="5.52"/>
    <n v="11.53"/>
    <n v="1.78"/>
    <n v="13.31"/>
    <n v="11.71"/>
    <n v="1.6"/>
    <n v="15.9"/>
    <n v="0"/>
    <n v="-2.59"/>
    <x v="0"/>
    <m/>
    <m/>
    <n v="11"/>
    <n v="0"/>
  </r>
  <r>
    <s v="RX004015"/>
    <d v="2023-07-14T00:00:00"/>
    <s v="PT0007"/>
    <s v="DR005"/>
    <s v="Dr. Lisa Johnson"/>
    <s v="Oncology"/>
    <s v="RX002"/>
    <s v="Westside Rx"/>
    <s v="Springfield"/>
    <s v="MA"/>
    <s v="00093-7193-98"/>
    <m/>
    <x v="3"/>
    <s v="Statin"/>
    <n v="90"/>
    <n v="92"/>
    <x v="0"/>
    <n v="1"/>
    <n v="0"/>
    <s v="PBM001"/>
    <x v="0"/>
    <s v="COMMERCIAL"/>
    <s v="MAC"/>
    <n v="18.2"/>
    <n v="14.56"/>
    <n v="0"/>
    <n v="0"/>
    <n v="0"/>
    <n v="0"/>
    <n v="0"/>
    <n v="0"/>
    <n v="0"/>
    <n v="0"/>
    <x v="1"/>
    <n v="76"/>
    <s v="Plan Limitations Exceeded"/>
    <n v="10"/>
    <n v="1"/>
  </r>
  <r>
    <s v="RX004016"/>
    <d v="2024-02-10T00:00:00"/>
    <s v="PT0072"/>
    <s v="DR003"/>
    <s v="Dr. Priya Patel"/>
    <s v="Endocrinology"/>
    <s v="RX003"/>
    <s v="Community Care Pharmacy"/>
    <s v="Worcester"/>
    <s v="MA"/>
    <s v="00085-1234-01"/>
    <m/>
    <x v="4"/>
    <s v="ACE Inhibitor"/>
    <n v="90"/>
    <n v="93"/>
    <x v="0"/>
    <n v="1"/>
    <n v="0"/>
    <s v="MCR001"/>
    <x v="5"/>
    <s v="GOVERNMENT"/>
    <s v="MAC"/>
    <n v="8.5"/>
    <n v="6.8"/>
    <n v="0"/>
    <n v="0"/>
    <n v="0"/>
    <n v="0"/>
    <n v="0"/>
    <n v="0"/>
    <n v="0"/>
    <n v="0"/>
    <x v="1"/>
    <n v="70"/>
    <s v="Product/Service Not Covered"/>
    <n v="1"/>
    <n v="0"/>
  </r>
  <r>
    <s v="RX004017"/>
    <d v="2023-05-16T00:00:00"/>
    <s v="PT0110"/>
    <s v="DR001"/>
    <s v="Dr. Sarah Chen"/>
    <s v="Internal Medicine"/>
    <s v="RX002"/>
    <s v="Westside Rx"/>
    <s v="Springfield"/>
    <s v="MA"/>
    <s v="61269-0435-01"/>
    <m/>
    <x v="14"/>
    <s v="Biguanide"/>
    <n v="90"/>
    <n v="91"/>
    <x v="0"/>
    <n v="1"/>
    <n v="0"/>
    <s v="PBM003"/>
    <x v="3"/>
    <s v="COMMERCIAL"/>
    <s v="MAC"/>
    <n v="12.4"/>
    <n v="9.92"/>
    <n v="6.01"/>
    <n v="1.78"/>
    <n v="7.79"/>
    <n v="6.85"/>
    <n v="1"/>
    <n v="9.49"/>
    <n v="0"/>
    <n v="-1.71"/>
    <x v="0"/>
    <m/>
    <m/>
    <n v="2"/>
    <n v="1"/>
  </r>
  <r>
    <s v="RX004018"/>
    <d v="2024-04-08T00:00:00"/>
    <s v="PT0072"/>
    <s v="DR002"/>
    <s v="Dr. Michael Torres"/>
    <s v="Cardiology"/>
    <s v="RX001"/>
    <s v="Main St Pharmacy"/>
    <s v="Boston"/>
    <s v="MA"/>
    <s v="00085-1234-01"/>
    <m/>
    <x v="4"/>
    <s v="ACE Inhibitor"/>
    <n v="90"/>
    <n v="92"/>
    <x v="0"/>
    <n v="1"/>
    <n v="0"/>
    <s v="PBM001"/>
    <x v="0"/>
    <s v="COMMERCIAL"/>
    <s v="MAC"/>
    <n v="8.5"/>
    <n v="6.8"/>
    <n v="4.25"/>
    <n v="1.78"/>
    <n v="6.03"/>
    <n v="5.24"/>
    <n v="1"/>
    <n v="6.22"/>
    <n v="0"/>
    <n v="-0.19"/>
    <x v="0"/>
    <m/>
    <m/>
    <n v="10"/>
    <n v="0"/>
  </r>
  <r>
    <s v="RX004019"/>
    <d v="2024-10-25T00:00:00"/>
    <s v="PT0104"/>
    <s v="DR002"/>
    <s v="Dr. Michael Torres"/>
    <s v="Cardiology"/>
    <s v="RX004"/>
    <s v="Health Plus Pharmacy"/>
    <s v="Cambridge"/>
    <s v="MA"/>
    <s v="00003-0894-20"/>
    <s v="Eliquis 5mg"/>
    <x v="10"/>
    <s v="Anticoagulant"/>
    <n v="30"/>
    <n v="30"/>
    <x v="1"/>
    <n v="3"/>
    <n v="1"/>
    <s v="MCD001"/>
    <x v="4"/>
    <s v="GOVERNMENT"/>
    <s v="NADAC"/>
    <n v="594"/>
    <n v="504.9"/>
    <n v="479.65"/>
    <n v="2.4"/>
    <n v="482.05"/>
    <n v="347.08"/>
    <n v="134.97"/>
    <n v="445.77"/>
    <n v="0"/>
    <n v="36.28"/>
    <x v="0"/>
    <m/>
    <m/>
    <n v="6"/>
    <n v="1"/>
  </r>
  <r>
    <s v="RX004020"/>
    <d v="2023-05-25T00:00:00"/>
    <s v="PT0104"/>
    <s v="DR001"/>
    <s v="Dr. Sarah Chen"/>
    <s v="Internal Medicine"/>
    <s v="RX001"/>
    <s v="Main St Pharmacy"/>
    <s v="Boston"/>
    <s v="MA"/>
    <s v="00173-0682-20"/>
    <s v="Advair Diskus 250/50"/>
    <x v="1"/>
    <s v="ICS/LABA"/>
    <n v="30"/>
    <n v="28"/>
    <x v="1"/>
    <n v="3"/>
    <n v="2"/>
    <s v="MCD001"/>
    <x v="4"/>
    <s v="GOVERNMENT"/>
    <s v="NADAC"/>
    <n v="384"/>
    <n v="326.39999999999998"/>
    <n v="310.08"/>
    <n v="1.55"/>
    <n v="311.63"/>
    <n v="224.37"/>
    <n v="87.26"/>
    <n v="310.81"/>
    <n v="0"/>
    <n v="0.82"/>
    <x v="0"/>
    <m/>
    <m/>
    <n v="9"/>
    <n v="0"/>
  </r>
  <r>
    <s v="RX004021"/>
    <d v="2024-01-10T00:00:00"/>
    <s v="PT0100"/>
    <s v="DR005"/>
    <s v="Dr. Lisa Johnson"/>
    <s v="Oncology"/>
    <s v="RX003"/>
    <s v="Community Care Pharmacy"/>
    <s v="Worcester"/>
    <s v="MA"/>
    <s v="61269-0435-01"/>
    <m/>
    <x v="14"/>
    <s v="Biguanide"/>
    <n v="90"/>
    <n v="90"/>
    <x v="0"/>
    <n v="1"/>
    <n v="0"/>
    <s v="MCD001"/>
    <x v="4"/>
    <s v="GOVERNMENT"/>
    <s v="NADAC"/>
    <n v="12.4"/>
    <n v="9.92"/>
    <n v="9.42"/>
    <n v="0.05"/>
    <n v="9.4700000000000006"/>
    <n v="6.82"/>
    <n v="2.65"/>
    <n v="8.74"/>
    <n v="0"/>
    <n v="0.73"/>
    <x v="0"/>
    <m/>
    <m/>
    <n v="7"/>
    <n v="1"/>
  </r>
  <r>
    <s v="RX004022"/>
    <d v="2024-01-05T00:00:00"/>
    <s v="PT0099"/>
    <s v="DR003"/>
    <s v="Dr. Priya Patel"/>
    <s v="Endocrinology"/>
    <s v="RX003"/>
    <s v="Community Care Pharmacy"/>
    <s v="Worcester"/>
    <s v="MA"/>
    <s v="00003-0208-11"/>
    <s v="Jardiance 25mg"/>
    <x v="5"/>
    <s v="SGLT2i"/>
    <n v="30"/>
    <n v="31"/>
    <x v="1"/>
    <n v="4"/>
    <n v="0"/>
    <s v="PBM004"/>
    <x v="1"/>
    <s v="COMMERCIAL"/>
    <s v="MAC"/>
    <n v="564"/>
    <n v="479.4"/>
    <n v="482.78"/>
    <n v="1.8"/>
    <n v="484.58"/>
    <n v="407.05"/>
    <n v="77.53"/>
    <n v="435.38"/>
    <n v="0"/>
    <n v="49.2"/>
    <x v="0"/>
    <m/>
    <m/>
    <n v="3"/>
    <n v="0"/>
  </r>
  <r>
    <s v="RX004023"/>
    <d v="2023-09-10T00:00:00"/>
    <s v="PT0017"/>
    <s v="DR001"/>
    <s v="Dr. Sarah Chen"/>
    <s v="Internal Medicine"/>
    <s v="RX004"/>
    <s v="Health Plus Pharmacy"/>
    <s v="Cambridge"/>
    <s v="MA"/>
    <s v="68382-0035-01"/>
    <m/>
    <x v="2"/>
    <s v="CCB"/>
    <n v="30"/>
    <n v="28"/>
    <x v="0"/>
    <n v="1"/>
    <n v="2"/>
    <s v="PBM001"/>
    <x v="0"/>
    <s v="COMMERCIAL"/>
    <s v="MAC"/>
    <n v="7.2"/>
    <n v="5.76"/>
    <n v="3.2"/>
    <n v="1.78"/>
    <n v="4.9800000000000004"/>
    <n v="4.33"/>
    <n v="1"/>
    <n v="5.22"/>
    <n v="0"/>
    <n v="-0.24"/>
    <x v="0"/>
    <m/>
    <m/>
    <n v="0"/>
    <n v="1"/>
  </r>
  <r>
    <s v="RX004024"/>
    <d v="2023-05-28T00:00:00"/>
    <s v="PT0071"/>
    <s v="DR003"/>
    <s v="Dr. Priya Patel"/>
    <s v="Endocrinology"/>
    <s v="RX004"/>
    <s v="Health Plus Pharmacy"/>
    <s v="Cambridge"/>
    <s v="MA"/>
    <s v="00085-1234-01"/>
    <m/>
    <x v="4"/>
    <s v="ACE Inhibitor"/>
    <n v="90"/>
    <n v="89"/>
    <x v="0"/>
    <n v="1"/>
    <n v="0"/>
    <s v="PBM003"/>
    <x v="3"/>
    <s v="COMMERCIAL"/>
    <s v="MAC"/>
    <n v="8.5"/>
    <n v="6.8"/>
    <n v="5.27"/>
    <n v="1.78"/>
    <n v="7.05"/>
    <n v="6.2"/>
    <n v="1"/>
    <n v="6.31"/>
    <n v="0"/>
    <n v="0.74"/>
    <x v="0"/>
    <m/>
    <m/>
    <n v="5"/>
    <n v="0"/>
  </r>
  <r>
    <s v="RX004025"/>
    <d v="2023-06-19T00:00:00"/>
    <s v="PT0037"/>
    <s v="DR002"/>
    <s v="Dr. Michael Torres"/>
    <s v="Cardiology"/>
    <s v="RX002"/>
    <s v="Westside Rx"/>
    <s v="Springfield"/>
    <s v="MA"/>
    <s v="00006-0021-31"/>
    <s v="Januvia 100mg"/>
    <x v="15"/>
    <s v="DPP-4"/>
    <n v="30"/>
    <n v="30"/>
    <x v="1"/>
    <n v="3"/>
    <n v="0"/>
    <s v="PBM003"/>
    <x v="3"/>
    <s v="COMMERCIAL"/>
    <s v="MAC"/>
    <n v="492"/>
    <n v="418.2"/>
    <n v="410.46"/>
    <n v="1.78"/>
    <n v="412.24"/>
    <n v="362.77"/>
    <n v="49.47"/>
    <n v="398.38"/>
    <n v="0"/>
    <n v="13.86"/>
    <x v="0"/>
    <m/>
    <m/>
    <n v="6"/>
    <n v="0"/>
  </r>
  <r>
    <s v="RX004026"/>
    <d v="2024-08-10T00:00:00"/>
    <s v="PT0087"/>
    <s v="DR004"/>
    <s v="Dr. James Williams"/>
    <s v="Primary Care"/>
    <s v="RX002"/>
    <s v="Westside Rx"/>
    <s v="Springfield"/>
    <s v="MA"/>
    <s v="00093-0892-01"/>
    <m/>
    <x v="0"/>
    <s v="Antiplatelet"/>
    <n v="30"/>
    <n v="30"/>
    <x v="0"/>
    <n v="1"/>
    <n v="0"/>
    <s v="PBM001"/>
    <x v="0"/>
    <s v="COMMERCIAL"/>
    <s v="MAC"/>
    <n v="14.8"/>
    <n v="11.84"/>
    <n v="6.54"/>
    <n v="1.78"/>
    <n v="8.32"/>
    <n v="7.24"/>
    <n v="1.08"/>
    <n v="10.82"/>
    <n v="0"/>
    <n v="-2.5"/>
    <x v="0"/>
    <m/>
    <m/>
    <n v="5"/>
    <n v="0"/>
  </r>
  <r>
    <s v="RX004027"/>
    <d v="2024-10-09T00:00:00"/>
    <s v="PT0043"/>
    <s v="DR005"/>
    <s v="Dr. Lisa Johnson"/>
    <s v="Oncology"/>
    <s v="RX002"/>
    <s v="Westside Rx"/>
    <s v="Springfield"/>
    <s v="MA"/>
    <s v="00074-3799-13"/>
    <s v="Humira Pen 40mg"/>
    <x v="7"/>
    <s v="Biologic"/>
    <n v="28"/>
    <n v="26"/>
    <x v="1"/>
    <n v="5"/>
    <n v="2"/>
    <s v="CASH"/>
    <x v="6"/>
    <s v="CASH"/>
    <s v="AWP"/>
    <n v="7140"/>
    <n v="6069"/>
    <n v="6426"/>
    <n v="0"/>
    <n v="6426"/>
    <n v="0"/>
    <n v="6426"/>
    <n v="5701.07"/>
    <n v="0"/>
    <n v="724.93"/>
    <x v="0"/>
    <m/>
    <m/>
    <n v="0"/>
    <n v="0"/>
  </r>
  <r>
    <s v="RX004028"/>
    <d v="2024-12-04T00:00:00"/>
    <s v="PT0032"/>
    <s v="DR001"/>
    <s v="Dr. Sarah Chen"/>
    <s v="Internal Medicine"/>
    <s v="RX002"/>
    <s v="Westside Rx"/>
    <s v="Springfield"/>
    <s v="MA"/>
    <s v="00085-1234-01"/>
    <m/>
    <x v="4"/>
    <s v="ACE Inhibitor"/>
    <n v="90"/>
    <n v="93"/>
    <x v="0"/>
    <n v="1"/>
    <n v="0"/>
    <s v="PBM001"/>
    <x v="0"/>
    <s v="COMMERCIAL"/>
    <s v="MAC"/>
    <n v="8.5"/>
    <n v="6.8"/>
    <n v="4.4000000000000004"/>
    <n v="1.78"/>
    <n v="6.18"/>
    <n v="5.38"/>
    <n v="1"/>
    <n v="6.27"/>
    <n v="0"/>
    <n v="-0.08"/>
    <x v="0"/>
    <m/>
    <m/>
    <n v="2"/>
    <n v="0"/>
  </r>
  <r>
    <s v="RX004029"/>
    <d v="2024-12-14T00:00:00"/>
    <s v="PT0008"/>
    <s v="DR002"/>
    <s v="Dr. Michael Torres"/>
    <s v="Cardiology"/>
    <s v="RX002"/>
    <s v="Westside Rx"/>
    <s v="Springfield"/>
    <s v="MA"/>
    <s v="68382-0035-01"/>
    <m/>
    <x v="2"/>
    <s v="CCB"/>
    <n v="30"/>
    <n v="29"/>
    <x v="0"/>
    <n v="1"/>
    <n v="1"/>
    <s v="PBM001"/>
    <x v="0"/>
    <s v="COMMERCIAL"/>
    <s v="MAC"/>
    <n v="7.2"/>
    <n v="5.76"/>
    <n v="3.4"/>
    <n v="1.78"/>
    <n v="5.18"/>
    <n v="4.51"/>
    <n v="1"/>
    <n v="5.13"/>
    <n v="0"/>
    <n v="0.05"/>
    <x v="0"/>
    <m/>
    <m/>
    <n v="3"/>
    <n v="0"/>
  </r>
  <r>
    <s v="RX004030"/>
    <d v="2023-01-03T00:00:00"/>
    <s v="PT0047"/>
    <s v="DR002"/>
    <s v="Dr. Michael Torres"/>
    <s v="Cardiology"/>
    <s v="RX002"/>
    <s v="Westside Rx"/>
    <s v="Springfield"/>
    <s v="MA"/>
    <s v="00002-4415-85"/>
    <s v="Trulicity 1.5mg"/>
    <x v="17"/>
    <s v="GLP-1"/>
    <n v="84"/>
    <n v="87"/>
    <x v="1"/>
    <n v="4"/>
    <n v="2"/>
    <s v="PBM004"/>
    <x v="1"/>
    <s v="COMMERCIAL"/>
    <s v="MAC"/>
    <n v="918"/>
    <n v="780.3"/>
    <n v="2323.1799999999998"/>
    <n v="1.8"/>
    <n v="2324.98"/>
    <n v="1952.98"/>
    <n v="372"/>
    <n v="2149.33"/>
    <n v="0"/>
    <n v="175.65"/>
    <x v="0"/>
    <m/>
    <m/>
    <n v="0"/>
    <n v="0"/>
  </r>
  <r>
    <s v="RX004031"/>
    <d v="2023-11-19T00:00:00"/>
    <s v="PT0014"/>
    <s v="DR005"/>
    <s v="Dr. Lisa Johnson"/>
    <s v="Oncology"/>
    <s v="RX001"/>
    <s v="Main St Pharmacy"/>
    <s v="Boston"/>
    <s v="MA"/>
    <s v="61958-0601-01"/>
    <m/>
    <x v="6"/>
    <s v="Biologic"/>
    <n v="28"/>
    <n v="28"/>
    <x v="0"/>
    <n v="4"/>
    <n v="1"/>
    <s v="MCR001"/>
    <x v="5"/>
    <s v="GOVERNMENT"/>
    <s v="MAC"/>
    <n v="4998"/>
    <n v="4248.3"/>
    <n v="0"/>
    <n v="0"/>
    <n v="0"/>
    <n v="0"/>
    <n v="0"/>
    <n v="0"/>
    <n v="0"/>
    <n v="0"/>
    <x v="1"/>
    <n v="88"/>
    <s v="DUR Reject Error"/>
    <n v="1"/>
    <n v="0"/>
  </r>
  <r>
    <s v="RX004032"/>
    <d v="2023-02-06T00:00:00"/>
    <s v="PT0105"/>
    <s v="DR002"/>
    <s v="Dr. Michael Torres"/>
    <s v="Cardiology"/>
    <s v="RX002"/>
    <s v="Westside Rx"/>
    <s v="Springfield"/>
    <s v="MA"/>
    <s v="00071-0155-23"/>
    <s v="Lipitor"/>
    <x v="3"/>
    <s v="Statin"/>
    <n v="30"/>
    <n v="30"/>
    <x v="1"/>
    <n v="2"/>
    <n v="2"/>
    <s v="MCR001"/>
    <x v="5"/>
    <s v="GOVERNMENT"/>
    <s v="MAC"/>
    <n v="185.4"/>
    <n v="157.59"/>
    <n v="0"/>
    <n v="0"/>
    <n v="0"/>
    <n v="0"/>
    <n v="0"/>
    <n v="0"/>
    <n v="0"/>
    <n v="0"/>
    <x v="1"/>
    <n v="75"/>
    <s v="Prior Authorization Required"/>
    <n v="3"/>
    <n v="0"/>
  </r>
  <r>
    <s v="RX004033"/>
    <d v="2023-02-26T00:00:00"/>
    <s v="PT0038"/>
    <s v="DR001"/>
    <s v="Dr. Sarah Chen"/>
    <s v="Internal Medicine"/>
    <s v="RX004"/>
    <s v="Health Plus Pharmacy"/>
    <s v="Cambridge"/>
    <s v="MA"/>
    <s v="00071-0155-23"/>
    <s v="Lipitor"/>
    <x v="3"/>
    <s v="Statin"/>
    <n v="30"/>
    <n v="30"/>
    <x v="1"/>
    <n v="2"/>
    <n v="0"/>
    <s v="PBM003"/>
    <x v="3"/>
    <s v="COMMERCIAL"/>
    <s v="MAC"/>
    <n v="185.4"/>
    <n v="157.59"/>
    <n v="152.94"/>
    <n v="1.78"/>
    <n v="154.72"/>
    <n v="136.15"/>
    <n v="18.57"/>
    <n v="144.41"/>
    <n v="0"/>
    <n v="10.31"/>
    <x v="0"/>
    <m/>
    <m/>
    <n v="10"/>
    <n v="0"/>
  </r>
  <r>
    <s v="RX004034"/>
    <d v="2024-02-04T00:00:00"/>
    <s v="PT0099"/>
    <s v="DR004"/>
    <s v="Dr. James Williams"/>
    <s v="Primary Care"/>
    <s v="RX004"/>
    <s v="Health Plus Pharmacy"/>
    <s v="Cambridge"/>
    <s v="MA"/>
    <s v="00003-0894-20"/>
    <s v="Eliquis 5mg"/>
    <x v="10"/>
    <s v="Anticoagulant"/>
    <n v="30"/>
    <n v="31"/>
    <x v="1"/>
    <n v="3"/>
    <n v="0"/>
    <s v="PBM001"/>
    <x v="0"/>
    <s v="COMMERCIAL"/>
    <s v="MAC"/>
    <n v="594"/>
    <n v="504.9"/>
    <n v="502.14"/>
    <n v="1.78"/>
    <n v="503.92"/>
    <n v="438.41"/>
    <n v="65.510000000000005"/>
    <n v="464.07"/>
    <n v="0"/>
    <n v="39.85"/>
    <x v="0"/>
    <m/>
    <m/>
    <n v="2"/>
    <n v="0"/>
  </r>
  <r>
    <s v="RX004035"/>
    <d v="2024-01-04T00:00:00"/>
    <s v="PT0079"/>
    <s v="DR002"/>
    <s v="Dr. Michael Torres"/>
    <s v="Cardiology"/>
    <s v="RX002"/>
    <s v="Westside Rx"/>
    <s v="Springfield"/>
    <s v="MA"/>
    <s v="61269-0435-01"/>
    <m/>
    <x v="14"/>
    <s v="Biguanide"/>
    <n v="90"/>
    <n v="88"/>
    <x v="0"/>
    <n v="1"/>
    <n v="2"/>
    <s v="PBM001"/>
    <x v="0"/>
    <s v="COMMERCIAL"/>
    <s v="MAC"/>
    <n v="12.4"/>
    <n v="9.92"/>
    <n v="6.47"/>
    <n v="1.78"/>
    <n v="8.25"/>
    <n v="7.18"/>
    <n v="1.07"/>
    <n v="9.1199999999999992"/>
    <n v="0"/>
    <n v="-0.88"/>
    <x v="0"/>
    <m/>
    <m/>
    <n v="2"/>
    <n v="1"/>
  </r>
  <r>
    <s v="RX004036"/>
    <d v="2023-07-15T00:00:00"/>
    <s v="PT0071"/>
    <s v="DR002"/>
    <s v="Dr. Michael Torres"/>
    <s v="Cardiology"/>
    <s v="RX003"/>
    <s v="Community Care Pharmacy"/>
    <s v="Worcester"/>
    <s v="MA"/>
    <s v="00085-1234-01"/>
    <m/>
    <x v="4"/>
    <s v="ACE Inhibitor"/>
    <n v="90"/>
    <n v="89"/>
    <x v="0"/>
    <n v="1"/>
    <n v="1"/>
    <s v="PBM003"/>
    <x v="3"/>
    <s v="COMMERCIAL"/>
    <s v="MAC"/>
    <n v="8.5"/>
    <n v="6.8"/>
    <n v="3.91"/>
    <n v="1.78"/>
    <n v="5.69"/>
    <n v="5.01"/>
    <n v="1"/>
    <n v="6.15"/>
    <n v="0"/>
    <n v="-0.46"/>
    <x v="0"/>
    <m/>
    <m/>
    <n v="0"/>
    <n v="0"/>
  </r>
  <r>
    <s v="RX004037"/>
    <d v="2024-04-05T00:00:00"/>
    <s v="PT0032"/>
    <s v="DR004"/>
    <s v="Dr. James Williams"/>
    <s v="Primary Care"/>
    <s v="RX004"/>
    <s v="Health Plus Pharmacy"/>
    <s v="Cambridge"/>
    <s v="MA"/>
    <s v="68382-0035-01"/>
    <m/>
    <x v="2"/>
    <s v="CCB"/>
    <n v="30"/>
    <n v="30"/>
    <x v="0"/>
    <n v="1"/>
    <n v="1"/>
    <s v="PBM004"/>
    <x v="1"/>
    <s v="COMMERCIAL"/>
    <s v="MAC"/>
    <n v="7.2"/>
    <n v="5.76"/>
    <n v="3.53"/>
    <n v="1.8"/>
    <n v="5.33"/>
    <n v="4.4800000000000004"/>
    <n v="1"/>
    <n v="5.22"/>
    <n v="0"/>
    <n v="0.11"/>
    <x v="0"/>
    <m/>
    <m/>
    <n v="2"/>
    <n v="0"/>
  </r>
  <r>
    <s v="RX004038"/>
    <d v="2023-07-28T00:00:00"/>
    <s v="PT0062"/>
    <s v="DR003"/>
    <s v="Dr. Priya Patel"/>
    <s v="Endocrinology"/>
    <s v="RX003"/>
    <s v="Community Care Pharmacy"/>
    <s v="Worcester"/>
    <s v="MA"/>
    <s v="00169-4302-12"/>
    <s v="Ozempic 1mg"/>
    <x v="8"/>
    <s v="GLP-1"/>
    <n v="30"/>
    <n v="31"/>
    <x v="1"/>
    <n v="4"/>
    <n v="1"/>
    <s v="MCD001"/>
    <x v="4"/>
    <s v="GOVERNMENT"/>
    <s v="NADAC"/>
    <n v="936"/>
    <n v="795.6"/>
    <n v="755.82"/>
    <n v="3.78"/>
    <n v="759.6"/>
    <n v="546.91"/>
    <n v="212.69"/>
    <n v="745.36"/>
    <n v="0"/>
    <n v="14.24"/>
    <x v="0"/>
    <m/>
    <m/>
    <n v="11"/>
    <n v="0"/>
  </r>
  <r>
    <s v="RX004039"/>
    <d v="2024-03-17T00:00:00"/>
    <s v="PT0102"/>
    <s v="DR004"/>
    <s v="Dr. James Williams"/>
    <s v="Primary Care"/>
    <s v="RX002"/>
    <s v="Westside Rx"/>
    <s v="Springfield"/>
    <s v="MA"/>
    <s v="61269-0435-01"/>
    <m/>
    <x v="14"/>
    <s v="Biguanide"/>
    <n v="90"/>
    <n v="88"/>
    <x v="0"/>
    <n v="1"/>
    <n v="2"/>
    <s v="PBM003"/>
    <x v="3"/>
    <s v="COMMERCIAL"/>
    <s v="MAC"/>
    <n v="12.4"/>
    <n v="9.92"/>
    <n v="6.2"/>
    <n v="1.78"/>
    <n v="7.98"/>
    <n v="7.02"/>
    <n v="1"/>
    <n v="9.4499999999999993"/>
    <n v="0"/>
    <n v="-1.47"/>
    <x v="0"/>
    <m/>
    <m/>
    <n v="1"/>
    <n v="0"/>
  </r>
  <r>
    <s v="RX004040"/>
    <d v="2024-10-12T00:00:00"/>
    <s v="PT0042"/>
    <s v="DR002"/>
    <s v="Dr. Michael Torres"/>
    <s v="Cardiology"/>
    <s v="RX004"/>
    <s v="Health Plus Pharmacy"/>
    <s v="Cambridge"/>
    <s v="MA"/>
    <s v="00093-0892-01"/>
    <m/>
    <x v="0"/>
    <s v="Antiplatelet"/>
    <n v="90"/>
    <n v="94"/>
    <x v="0"/>
    <n v="1"/>
    <n v="2"/>
    <s v="PBM003"/>
    <x v="3"/>
    <s v="COMMERCIAL"/>
    <s v="MAC"/>
    <n v="14.8"/>
    <n v="11.84"/>
    <n v="23.9"/>
    <n v="1.78"/>
    <n v="25.68"/>
    <n v="22.6"/>
    <n v="3.08"/>
    <n v="32.89"/>
    <n v="0"/>
    <n v="-7.21"/>
    <x v="0"/>
    <m/>
    <m/>
    <n v="10"/>
    <n v="0"/>
  </r>
  <r>
    <s v="RX004041"/>
    <d v="2024-06-20T00:00:00"/>
    <s v="PT0080"/>
    <s v="DR005"/>
    <s v="Dr. Lisa Johnson"/>
    <s v="Oncology"/>
    <s v="RX002"/>
    <s v="Westside Rx"/>
    <s v="Springfield"/>
    <s v="MA"/>
    <s v="68382-0035-01"/>
    <m/>
    <x v="2"/>
    <s v="CCB"/>
    <n v="30"/>
    <n v="28"/>
    <x v="0"/>
    <n v="1"/>
    <n v="0"/>
    <s v="PBM004"/>
    <x v="1"/>
    <s v="COMMERCIAL"/>
    <s v="MAC"/>
    <n v="7.2"/>
    <n v="5.76"/>
    <n v="3.93"/>
    <n v="1.8"/>
    <n v="5.73"/>
    <n v="4.82"/>
    <n v="1"/>
    <n v="5.28"/>
    <n v="0"/>
    <n v="0.45"/>
    <x v="0"/>
    <m/>
    <m/>
    <n v="1"/>
    <n v="1"/>
  </r>
  <r>
    <s v="RX004042"/>
    <d v="2023-04-10T00:00:00"/>
    <s v="PT0081"/>
    <s v="DR003"/>
    <s v="Dr. Priya Patel"/>
    <s v="Endocrinology"/>
    <s v="RX003"/>
    <s v="Community Care Pharmacy"/>
    <s v="Worcester"/>
    <s v="MA"/>
    <s v="68382-0035-01"/>
    <m/>
    <x v="2"/>
    <s v="CCB"/>
    <n v="30"/>
    <n v="30"/>
    <x v="0"/>
    <n v="1"/>
    <n v="0"/>
    <s v="MCD001"/>
    <x v="4"/>
    <s v="GOVERNMENT"/>
    <s v="NADAC"/>
    <n v="7.2"/>
    <n v="5.76"/>
    <n v="5.47"/>
    <n v="0.03"/>
    <n v="5.5"/>
    <n v="3.96"/>
    <n v="1.54"/>
    <n v="5.49"/>
    <n v="0"/>
    <n v="0.01"/>
    <x v="0"/>
    <m/>
    <m/>
    <n v="9"/>
    <n v="0"/>
  </r>
  <r>
    <s v="RX004043"/>
    <d v="2024-05-14T00:00:00"/>
    <s v="PT0002"/>
    <s v="DR001"/>
    <s v="Dr. Sarah Chen"/>
    <s v="Internal Medicine"/>
    <s v="RX001"/>
    <s v="Main St Pharmacy"/>
    <s v="Boston"/>
    <s v="MA"/>
    <s v="00591-3622-19"/>
    <m/>
    <x v="12"/>
    <s v="PPI"/>
    <n v="90"/>
    <n v="92"/>
    <x v="0"/>
    <n v="1"/>
    <n v="1"/>
    <s v="PBM001"/>
    <x v="0"/>
    <s v="COMMERCIAL"/>
    <s v="MAC"/>
    <n v="6.9"/>
    <n v="5.52"/>
    <n v="12.56"/>
    <n v="1.78"/>
    <n v="14.34"/>
    <n v="12.48"/>
    <n v="1.86"/>
    <n v="15.46"/>
    <n v="0"/>
    <n v="-1.1200000000000001"/>
    <x v="0"/>
    <m/>
    <m/>
    <n v="8"/>
    <n v="1"/>
  </r>
  <r>
    <s v="RX004044"/>
    <d v="2023-07-10T00:00:00"/>
    <s v="PT0009"/>
    <s v="DR003"/>
    <s v="Dr. Priya Patel"/>
    <s v="Endocrinology"/>
    <s v="RX002"/>
    <s v="Westside Rx"/>
    <s v="Springfield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0"/>
    <n v="0"/>
    <n v="0"/>
    <n v="0"/>
    <n v="0"/>
    <n v="0"/>
    <n v="0"/>
    <n v="0"/>
    <x v="1"/>
    <n v="88"/>
    <s v="DUR Reject Error"/>
    <n v="7"/>
    <n v="0"/>
  </r>
  <r>
    <s v="RX004045"/>
    <d v="2024-02-20T00:00:00"/>
    <s v="PT0078"/>
    <s v="DR002"/>
    <s v="Dr. Michael Torres"/>
    <s v="Cardiology"/>
    <s v="RX003"/>
    <s v="Community Care Pharmacy"/>
    <s v="Worcester"/>
    <s v="MA"/>
    <s v="00071-0155-23"/>
    <s v="Lipitor"/>
    <x v="3"/>
    <s v="Statin"/>
    <n v="30"/>
    <n v="30"/>
    <x v="1"/>
    <n v="2"/>
    <n v="0"/>
    <s v="PBM002"/>
    <x v="2"/>
    <s v="COMMERCIAL"/>
    <s v="MAC"/>
    <n v="185.4"/>
    <n v="157.59"/>
    <n v="154"/>
    <n v="1.79"/>
    <n v="155.79"/>
    <n v="132.41999999999999"/>
    <n v="23.37"/>
    <n v="149.68"/>
    <n v="0"/>
    <n v="6.11"/>
    <x v="0"/>
    <m/>
    <m/>
    <n v="9"/>
    <n v="0"/>
  </r>
  <r>
    <s v="RX004046"/>
    <d v="2024-12-24T00:00:00"/>
    <s v="PT0017"/>
    <s v="DR004"/>
    <s v="Dr. James Williams"/>
    <s v="Primary Care"/>
    <s v="RX002"/>
    <s v="Westside Rx"/>
    <s v="Springfield"/>
    <s v="MA"/>
    <s v="68382-0035-01"/>
    <m/>
    <x v="2"/>
    <s v="CCB"/>
    <n v="90"/>
    <n v="88"/>
    <x v="0"/>
    <n v="1"/>
    <n v="0"/>
    <s v="PBM004"/>
    <x v="1"/>
    <s v="COMMERCIAL"/>
    <s v="MAC"/>
    <n v="7.2"/>
    <n v="5.76"/>
    <n v="12.52"/>
    <n v="1.8"/>
    <n v="14.32"/>
    <n v="12.03"/>
    <n v="2.29"/>
    <n v="16.420000000000002"/>
    <n v="0"/>
    <n v="-2.11"/>
    <x v="0"/>
    <m/>
    <m/>
    <n v="2"/>
    <n v="1"/>
  </r>
  <r>
    <s v="RX004047"/>
    <d v="2024-06-04T00:00:00"/>
    <s v="PT0103"/>
    <s v="DR003"/>
    <s v="Dr. Priya Patel"/>
    <s v="Endocrinology"/>
    <s v="RX002"/>
    <s v="Westside Rx"/>
    <s v="Springfield"/>
    <s v="MA"/>
    <s v="00003-0894-20"/>
    <s v="Eliquis 5mg"/>
    <x v="10"/>
    <s v="Anticoagulant"/>
    <n v="30"/>
    <n v="29"/>
    <x v="1"/>
    <n v="3"/>
    <n v="2"/>
    <s v="MCR001"/>
    <x v="5"/>
    <s v="GOVERNMENT"/>
    <s v="MAC"/>
    <n v="594"/>
    <n v="504.9"/>
    <n v="495.72"/>
    <n v="1.77"/>
    <n v="497.49"/>
    <n v="397.99"/>
    <n v="99.5"/>
    <n v="476.7"/>
    <n v="27.97"/>
    <n v="-7.19"/>
    <x v="0"/>
    <m/>
    <m/>
    <n v="2"/>
    <n v="0"/>
  </r>
  <r>
    <s v="RX004048"/>
    <d v="2023-08-03T00:00:00"/>
    <s v="PT0089"/>
    <s v="DR004"/>
    <s v="Dr. James Williams"/>
    <s v="Primary Care"/>
    <s v="RX003"/>
    <s v="Community Care Pharmacy"/>
    <s v="Worcester"/>
    <s v="MA"/>
    <s v="00093-7193-98"/>
    <m/>
    <x v="3"/>
    <s v="Statin"/>
    <n v="30"/>
    <n v="29"/>
    <x v="0"/>
    <n v="1"/>
    <n v="2"/>
    <s v="PBM001"/>
    <x v="0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7"/>
    <n v="0"/>
  </r>
  <r>
    <s v="RX004049"/>
    <d v="2023-08-03T00:00:00"/>
    <s v="PT0080"/>
    <s v="DR005"/>
    <s v="Dr. Lisa Johnson"/>
    <s v="Oncology"/>
    <s v="RX004"/>
    <s v="Health Plus Pharmacy"/>
    <s v="Cambridge"/>
    <s v="MA"/>
    <s v="00093-0892-01"/>
    <m/>
    <x v="0"/>
    <s v="Antiplatelet"/>
    <n v="30"/>
    <n v="29"/>
    <x v="0"/>
    <n v="1"/>
    <n v="0"/>
    <s v="PBM003"/>
    <x v="3"/>
    <s v="COMMERCIAL"/>
    <s v="MAC"/>
    <n v="14.8"/>
    <n v="11.84"/>
    <n v="7.4"/>
    <n v="1.78"/>
    <n v="9.18"/>
    <n v="8.08"/>
    <n v="1.1000000000000001"/>
    <n v="10.73"/>
    <n v="0"/>
    <n v="-1.55"/>
    <x v="0"/>
    <m/>
    <m/>
    <n v="1"/>
    <n v="1"/>
  </r>
  <r>
    <s v="RX004050"/>
    <d v="2023-09-20T00:00:00"/>
    <s v="PT0103"/>
    <s v="DR002"/>
    <s v="Dr. Michael Torres"/>
    <s v="Cardiology"/>
    <s v="RX004"/>
    <s v="Health Plus Pharmacy"/>
    <s v="Cambridge"/>
    <s v="MA"/>
    <s v="61269-0435-01"/>
    <m/>
    <x v="14"/>
    <s v="Biguanide"/>
    <n v="90"/>
    <n v="85"/>
    <x v="0"/>
    <n v="1"/>
    <n v="0"/>
    <s v="PBM003"/>
    <x v="3"/>
    <s v="COMMERCIAL"/>
    <s v="MAC"/>
    <n v="12.4"/>
    <n v="9.92"/>
    <n v="6.04"/>
    <n v="1.78"/>
    <n v="7.82"/>
    <n v="6.88"/>
    <n v="1"/>
    <n v="9.31"/>
    <n v="0"/>
    <n v="-1.49"/>
    <x v="0"/>
    <m/>
    <m/>
    <n v="7"/>
    <n v="0"/>
  </r>
  <r>
    <s v="RX004051"/>
    <d v="2024-10-27T00:00:00"/>
    <s v="PT0081"/>
    <s v="DR001"/>
    <s v="Dr. Sarah Chen"/>
    <s v="Internal Medicine"/>
    <s v="RX004"/>
    <s v="Health Plus Pharmacy"/>
    <s v="Cambridge"/>
    <s v="MA"/>
    <s v="00085-1234-01"/>
    <m/>
    <x v="4"/>
    <s v="ACE Inhibitor"/>
    <n v="90"/>
    <n v="90"/>
    <x v="0"/>
    <n v="1"/>
    <n v="0"/>
    <s v="MCR001"/>
    <x v="5"/>
    <s v="GOVERNMENT"/>
    <s v="MAC"/>
    <n v="8.5"/>
    <n v="6.8"/>
    <n v="4.9000000000000004"/>
    <n v="1.77"/>
    <n v="6.67"/>
    <n v="5.34"/>
    <n v="1.33"/>
    <n v="6.41"/>
    <n v="0"/>
    <n v="0.26"/>
    <x v="0"/>
    <m/>
    <m/>
    <n v="1"/>
    <n v="1"/>
  </r>
  <r>
    <s v="RX004052"/>
    <d v="2023-10-16T00:00:00"/>
    <s v="PT0018"/>
    <s v="DR005"/>
    <s v="Dr. Lisa Johnson"/>
    <s v="Oncology"/>
    <s v="RX002"/>
    <s v="Westside Rx"/>
    <s v="Springfield"/>
    <s v="MA"/>
    <s v="61269-0435-01"/>
    <m/>
    <x v="14"/>
    <s v="Biguanide"/>
    <n v="90"/>
    <n v="92"/>
    <x v="0"/>
    <n v="1"/>
    <n v="1"/>
    <s v="PBM002"/>
    <x v="2"/>
    <s v="COMMERCIAL"/>
    <s v="MAC"/>
    <n v="12.4"/>
    <n v="9.92"/>
    <n v="5.48"/>
    <n v="1.79"/>
    <n v="7.27"/>
    <n v="6.18"/>
    <n v="1.0900000000000001"/>
    <n v="9.15"/>
    <n v="0"/>
    <n v="-1.88"/>
    <x v="0"/>
    <m/>
    <m/>
    <n v="8"/>
    <n v="0"/>
  </r>
  <r>
    <s v="RX004053"/>
    <d v="2024-07-02T00:00:00"/>
    <s v="PT0049"/>
    <s v="DR003"/>
    <s v="Dr. Priya Patel"/>
    <s v="Endocrinology"/>
    <s v="RX003"/>
    <s v="Community Care Pharmacy"/>
    <s v="Worcester"/>
    <s v="MA"/>
    <s v="68382-0035-01"/>
    <m/>
    <x v="2"/>
    <s v="CCB"/>
    <n v="30"/>
    <n v="30"/>
    <x v="0"/>
    <n v="1"/>
    <n v="0"/>
    <s v="PBM002"/>
    <x v="2"/>
    <s v="COMMERCIAL"/>
    <s v="MAC"/>
    <n v="7.2"/>
    <n v="5.76"/>
    <n v="3.4"/>
    <n v="1.79"/>
    <n v="5.19"/>
    <n v="4.41"/>
    <n v="1"/>
    <n v="5.44"/>
    <n v="0"/>
    <n v="-0.25"/>
    <x v="0"/>
    <m/>
    <m/>
    <n v="0"/>
    <n v="0"/>
  </r>
  <r>
    <s v="RX004054"/>
    <d v="2024-04-04T00:00:00"/>
    <s v="PT0037"/>
    <s v="DR002"/>
    <s v="Dr. Michael Torres"/>
    <s v="Cardiology"/>
    <s v="RX003"/>
    <s v="Community Care Pharmacy"/>
    <s v="Worcester"/>
    <s v="MA"/>
    <s v="00085-1234-01"/>
    <m/>
    <x v="4"/>
    <s v="ACE Inhibitor"/>
    <n v="90"/>
    <n v="87"/>
    <x v="0"/>
    <n v="1"/>
    <n v="0"/>
    <s v="PBM003"/>
    <x v="3"/>
    <s v="COMMERCIAL"/>
    <s v="MAC"/>
    <n v="8.5"/>
    <n v="6.8"/>
    <n v="5.0199999999999996"/>
    <n v="1.78"/>
    <n v="6.8"/>
    <n v="5.98"/>
    <n v="1"/>
    <n v="6.43"/>
    <n v="0"/>
    <n v="0.37"/>
    <x v="0"/>
    <m/>
    <m/>
    <n v="1"/>
    <n v="0"/>
  </r>
  <r>
    <s v="RX004055"/>
    <d v="2024-10-18T00:00:00"/>
    <s v="PT0072"/>
    <s v="DR003"/>
    <s v="Dr. Priya Patel"/>
    <s v="Endocrinology"/>
    <s v="RX004"/>
    <s v="Health Plus Pharmacy"/>
    <s v="Cambridge"/>
    <s v="MA"/>
    <s v="00093-0892-01"/>
    <m/>
    <x v="0"/>
    <s v="Antiplatelet"/>
    <n v="90"/>
    <n v="87"/>
    <x v="0"/>
    <n v="1"/>
    <n v="0"/>
    <s v="PBM002"/>
    <x v="2"/>
    <s v="COMMERCIAL"/>
    <s v="MAC"/>
    <n v="14.8"/>
    <n v="11.84"/>
    <n v="19.600000000000001"/>
    <n v="1.79"/>
    <n v="21.39"/>
    <n v="18.190000000000001"/>
    <n v="3.21"/>
    <n v="33.68"/>
    <n v="0"/>
    <n v="-12.29"/>
    <x v="0"/>
    <m/>
    <m/>
    <n v="4"/>
    <n v="1"/>
  </r>
  <r>
    <s v="RX004056"/>
    <d v="2023-12-06T00:00:00"/>
    <s v="PT0104"/>
    <s v="DR002"/>
    <s v="Dr. Michael Torres"/>
    <s v="Cardiology"/>
    <s v="RX003"/>
    <s v="Community Care Pharmacy"/>
    <s v="Worcester"/>
    <s v="MA"/>
    <s v="68382-0035-01"/>
    <m/>
    <x v="2"/>
    <s v="CCB"/>
    <n v="30"/>
    <n v="29"/>
    <x v="0"/>
    <n v="1"/>
    <n v="2"/>
    <s v="PBM001"/>
    <x v="0"/>
    <s v="COMMERCIAL"/>
    <s v="MAC"/>
    <n v="7.2"/>
    <n v="5.76"/>
    <n v="3.67"/>
    <n v="1.78"/>
    <n v="5.45"/>
    <n v="4.74"/>
    <n v="1"/>
    <n v="5.21"/>
    <n v="0"/>
    <n v="0.24"/>
    <x v="0"/>
    <m/>
    <m/>
    <n v="11"/>
    <n v="0"/>
  </r>
  <r>
    <s v="RX004057"/>
    <d v="2024-03-05T00:00:00"/>
    <s v="PT0096"/>
    <s v="DR005"/>
    <s v="Dr. Lisa Johnson"/>
    <s v="Oncology"/>
    <s v="RX003"/>
    <s v="Community Care Pharmacy"/>
    <s v="Worcester"/>
    <s v="MA"/>
    <s v="00591-3622-19"/>
    <m/>
    <x v="12"/>
    <s v="PPI"/>
    <n v="30"/>
    <n v="31"/>
    <x v="0"/>
    <n v="1"/>
    <n v="0"/>
    <s v="PBM001"/>
    <x v="0"/>
    <s v="COMMERCIAL"/>
    <s v="MAC"/>
    <n v="6.9"/>
    <n v="5.52"/>
    <n v="4.1900000000000004"/>
    <n v="1.78"/>
    <n v="5.97"/>
    <n v="5.2"/>
    <n v="1"/>
    <n v="5.18"/>
    <n v="0"/>
    <n v="0.79"/>
    <x v="0"/>
    <m/>
    <m/>
    <n v="5"/>
    <n v="0"/>
  </r>
  <r>
    <s v="RX004058"/>
    <d v="2023-07-06T00:00:00"/>
    <s v="PT0001"/>
    <s v="DR002"/>
    <s v="Dr. Michael Torres"/>
    <s v="Cardiology"/>
    <s v="RX001"/>
    <s v="Main St Pharmacy"/>
    <s v="Boston"/>
    <s v="MA"/>
    <s v="00591-3622-19"/>
    <m/>
    <x v="12"/>
    <s v="PPI"/>
    <n v="30"/>
    <n v="29"/>
    <x v="0"/>
    <n v="1"/>
    <n v="0"/>
    <s v="PBM001"/>
    <x v="0"/>
    <s v="COMMERCIAL"/>
    <s v="MAC"/>
    <n v="6.9"/>
    <n v="5.52"/>
    <n v="3.93"/>
    <n v="1.78"/>
    <n v="5.71"/>
    <n v="4.97"/>
    <n v="1"/>
    <n v="5.18"/>
    <n v="0"/>
    <n v="0.54"/>
    <x v="0"/>
    <m/>
    <m/>
    <n v="1"/>
    <n v="1"/>
  </r>
  <r>
    <s v="RX004059"/>
    <d v="2023-12-10T00:00:00"/>
    <s v="PT0088"/>
    <s v="DR004"/>
    <s v="Dr. James Williams"/>
    <s v="Primary Care"/>
    <s v="RX004"/>
    <s v="Health Plus Pharmacy"/>
    <s v="Cambridge"/>
    <s v="MA"/>
    <s v="00085-1234-01"/>
    <m/>
    <x v="4"/>
    <s v="ACE Inhibitor"/>
    <n v="90"/>
    <n v="93"/>
    <x v="0"/>
    <n v="1"/>
    <n v="1"/>
    <s v="PBM001"/>
    <x v="0"/>
    <s v="COMMERCIAL"/>
    <s v="MAC"/>
    <n v="8.5"/>
    <n v="6.8"/>
    <n v="4.05"/>
    <n v="1.78"/>
    <n v="5.83"/>
    <n v="5.07"/>
    <n v="1"/>
    <n v="6.03"/>
    <n v="0"/>
    <n v="-0.2"/>
    <x v="2"/>
    <m/>
    <m/>
    <n v="0"/>
    <n v="1"/>
  </r>
  <r>
    <s v="RX004060"/>
    <d v="2023-05-17T00:00:00"/>
    <s v="PT0087"/>
    <s v="DR003"/>
    <s v="Dr. Priya Patel"/>
    <s v="Endocrinology"/>
    <s v="RX002"/>
    <s v="Westside Rx"/>
    <s v="Springfield"/>
    <s v="MA"/>
    <s v="61269-0435-01"/>
    <m/>
    <x v="14"/>
    <s v="Biguanide"/>
    <n v="90"/>
    <n v="92"/>
    <x v="0"/>
    <n v="1"/>
    <n v="0"/>
    <s v="PBM004"/>
    <x v="1"/>
    <s v="COMMERCIAL"/>
    <s v="MAC"/>
    <n v="12.4"/>
    <n v="9.92"/>
    <n v="7.94"/>
    <n v="1.8"/>
    <n v="9.74"/>
    <n v="8.18"/>
    <n v="1.56"/>
    <n v="8.9"/>
    <n v="0"/>
    <n v="0.84"/>
    <x v="0"/>
    <m/>
    <m/>
    <n v="4"/>
    <n v="0"/>
  </r>
  <r>
    <s v="RX004061"/>
    <d v="2023-05-09T00:00:00"/>
    <s v="PT0052"/>
    <s v="DR001"/>
    <s v="Dr. Sarah Chen"/>
    <s v="Internal Medicine"/>
    <s v="RX001"/>
    <s v="Main St Pharmacy"/>
    <s v="Boston"/>
    <s v="MA"/>
    <s v="00078-0467-15"/>
    <s v="Entresto 49/51"/>
    <x v="16"/>
    <s v="ARNI"/>
    <n v="90"/>
    <n v="88"/>
    <x v="1"/>
    <n v="4"/>
    <n v="0"/>
    <s v="PBM001"/>
    <x v="0"/>
    <s v="COMMERCIAL"/>
    <s v="MAC"/>
    <n v="618"/>
    <n v="525.29999999999995"/>
    <n v="1563.93"/>
    <n v="1.78"/>
    <n v="1565.71"/>
    <n v="1362.17"/>
    <n v="203.54"/>
    <n v="1463.81"/>
    <n v="0"/>
    <n v="101.9"/>
    <x v="0"/>
    <m/>
    <m/>
    <n v="3"/>
    <n v="0"/>
  </r>
  <r>
    <s v="RX004062"/>
    <d v="2023-03-14T00:00:00"/>
    <s v="PT0042"/>
    <s v="DR005"/>
    <s v="Dr. Lisa Johnson"/>
    <s v="Oncology"/>
    <s v="RX003"/>
    <s v="Community Care Pharmacy"/>
    <s v="Worcester"/>
    <s v="MA"/>
    <s v="61269-0435-01"/>
    <m/>
    <x v="14"/>
    <s v="Biguanide"/>
    <n v="90"/>
    <n v="93"/>
    <x v="0"/>
    <n v="1"/>
    <n v="0"/>
    <s v="PBM002"/>
    <x v="2"/>
    <s v="COMMERCIAL"/>
    <s v="MAC"/>
    <n v="12.4"/>
    <n v="9.92"/>
    <n v="6.65"/>
    <n v="1.79"/>
    <n v="8.44"/>
    <n v="7.17"/>
    <n v="1.27"/>
    <n v="9.35"/>
    <n v="0"/>
    <n v="-0.91"/>
    <x v="0"/>
    <m/>
    <m/>
    <n v="10"/>
    <n v="0"/>
  </r>
  <r>
    <s v="RX004063"/>
    <d v="2024-12-13T00:00:00"/>
    <s v="PT0063"/>
    <s v="DR002"/>
    <s v="Dr. Michael Torres"/>
    <s v="Cardiology"/>
    <s v="RX003"/>
    <s v="Community Care Pharmacy"/>
    <s v="Worcester"/>
    <s v="MA"/>
    <s v="61269-0435-01"/>
    <m/>
    <x v="14"/>
    <s v="Biguanide"/>
    <n v="90"/>
    <n v="93"/>
    <x v="0"/>
    <n v="1"/>
    <n v="0"/>
    <s v="PBM002"/>
    <x v="2"/>
    <s v="COMMERCIAL"/>
    <s v="MAC"/>
    <n v="12.4"/>
    <n v="9.92"/>
    <n v="6.42"/>
    <n v="1.79"/>
    <n v="8.2100000000000009"/>
    <n v="6.98"/>
    <n v="1.23"/>
    <n v="9.17"/>
    <n v="0"/>
    <n v="-0.96"/>
    <x v="0"/>
    <m/>
    <m/>
    <n v="2"/>
    <n v="0"/>
  </r>
  <r>
    <s v="RX004064"/>
    <d v="2024-02-12T00:00:00"/>
    <s v="PT0102"/>
    <s v="DR001"/>
    <s v="Dr. Sarah Chen"/>
    <s v="Internal Medicine"/>
    <s v="RX004"/>
    <s v="Health Plus Pharmacy"/>
    <s v="Cambridge"/>
    <s v="MA"/>
    <s v="00093-7193-98"/>
    <m/>
    <x v="3"/>
    <s v="Statin"/>
    <n v="30"/>
    <n v="30"/>
    <x v="0"/>
    <n v="1"/>
    <n v="0"/>
    <s v="PBM004"/>
    <x v="1"/>
    <s v="COMMERCIAL"/>
    <s v="MAC"/>
    <n v="18.2"/>
    <n v="14.56"/>
    <n v="8.9"/>
    <n v="1.8"/>
    <n v="10.7"/>
    <n v="8.98"/>
    <n v="1.71"/>
    <n v="13.21"/>
    <n v="0"/>
    <n v="-2.5099999999999998"/>
    <x v="0"/>
    <m/>
    <m/>
    <n v="5"/>
    <n v="0"/>
  </r>
  <r>
    <s v="RX004065"/>
    <d v="2024-04-20T00:00:00"/>
    <s v="PT0074"/>
    <s v="DR005"/>
    <s v="Dr. Lisa Johnson"/>
    <s v="Oncology"/>
    <s v="RX003"/>
    <s v="Community Care Pharmacy"/>
    <s v="Worcester"/>
    <s v="MA"/>
    <s v="00093-7193-98"/>
    <m/>
    <x v="3"/>
    <s v="Statin"/>
    <n v="30"/>
    <n v="28"/>
    <x v="0"/>
    <n v="1"/>
    <n v="2"/>
    <s v="PBM003"/>
    <x v="3"/>
    <s v="COMMERCIAL"/>
    <s v="MAC"/>
    <n v="18.2"/>
    <n v="14.56"/>
    <n v="10.47"/>
    <n v="1.78"/>
    <n v="12.25"/>
    <n v="10.78"/>
    <n v="1.47"/>
    <n v="13.15"/>
    <n v="0"/>
    <n v="-0.9"/>
    <x v="0"/>
    <m/>
    <m/>
    <n v="4"/>
    <n v="0"/>
  </r>
  <r>
    <s v="RX004066"/>
    <d v="2024-02-11T00:00:00"/>
    <s v="PT0088"/>
    <s v="DR004"/>
    <s v="Dr. James Williams"/>
    <s v="Primary Care"/>
    <s v="RX003"/>
    <s v="Community Care Pharmacy"/>
    <s v="Worcester"/>
    <s v="MA"/>
    <s v="00006-0021-31"/>
    <s v="Januvia 100mg"/>
    <x v="15"/>
    <s v="DPP-4"/>
    <n v="30"/>
    <n v="30"/>
    <x v="1"/>
    <n v="3"/>
    <n v="0"/>
    <s v="PBM002"/>
    <x v="2"/>
    <s v="COMMERCIAL"/>
    <s v="MAC"/>
    <n v="492"/>
    <n v="418.2"/>
    <n v="404.85"/>
    <n v="1.79"/>
    <n v="406.64"/>
    <n v="345.65"/>
    <n v="61"/>
    <n v="383.98"/>
    <n v="0"/>
    <n v="22.67"/>
    <x v="0"/>
    <m/>
    <m/>
    <n v="9"/>
    <n v="0"/>
  </r>
  <r>
    <s v="RX004067"/>
    <d v="2023-07-25T00:00:00"/>
    <s v="PT0022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92"/>
    <x v="0"/>
    <n v="1"/>
    <n v="0"/>
    <s v="MCR001"/>
    <x v="5"/>
    <s v="GOVERNMENT"/>
    <s v="MAC"/>
    <n v="8.5"/>
    <n v="6.8"/>
    <n v="4.18"/>
    <n v="1.77"/>
    <n v="5.95"/>
    <n v="4.76"/>
    <n v="1.19"/>
    <n v="6.21"/>
    <n v="0"/>
    <n v="-0.25"/>
    <x v="0"/>
    <m/>
    <m/>
    <n v="9"/>
    <n v="0"/>
  </r>
  <r>
    <s v="RX004068"/>
    <d v="2024-12-22T00:00:00"/>
    <s v="PT0039"/>
    <s v="DR002"/>
    <s v="Dr. Michael Torres"/>
    <s v="Cardiology"/>
    <s v="RX002"/>
    <s v="Westside Rx"/>
    <s v="Springfield"/>
    <s v="MA"/>
    <s v="00591-3622-19"/>
    <m/>
    <x v="12"/>
    <s v="PPI"/>
    <n v="30"/>
    <n v="29"/>
    <x v="0"/>
    <n v="1"/>
    <n v="0"/>
    <s v="PBM001"/>
    <x v="0"/>
    <s v="COMMERCIAL"/>
    <s v="MAC"/>
    <n v="6.9"/>
    <n v="5.52"/>
    <n v="3.11"/>
    <n v="1.78"/>
    <n v="4.8899999999999997"/>
    <n v="4.25"/>
    <n v="1"/>
    <n v="5.27"/>
    <n v="0"/>
    <n v="-0.38"/>
    <x v="0"/>
    <m/>
    <m/>
    <n v="7"/>
    <n v="0"/>
  </r>
  <r>
    <s v="RX004069"/>
    <d v="2023-06-21T00:00:00"/>
    <s v="PT0039"/>
    <s v="DR001"/>
    <s v="Dr. Sarah Chen"/>
    <s v="Internal Medicine"/>
    <s v="RX004"/>
    <s v="Health Plus Pharmacy"/>
    <s v="Cambridge"/>
    <s v="MA"/>
    <s v="68382-0035-01"/>
    <m/>
    <x v="2"/>
    <s v="CCB"/>
    <n v="30"/>
    <n v="29"/>
    <x v="0"/>
    <n v="1"/>
    <n v="0"/>
    <s v="PBM002"/>
    <x v="2"/>
    <s v="COMMERCIAL"/>
    <s v="MAC"/>
    <n v="7.2"/>
    <n v="5.76"/>
    <n v="4.1500000000000004"/>
    <n v="1.79"/>
    <n v="5.94"/>
    <n v="5.05"/>
    <n v="1"/>
    <n v="5.19"/>
    <n v="0"/>
    <n v="0.75"/>
    <x v="0"/>
    <m/>
    <m/>
    <n v="9"/>
    <n v="0"/>
  </r>
  <r>
    <s v="RX004070"/>
    <d v="2024-08-24T00:00:00"/>
    <s v="PT0077"/>
    <s v="DR005"/>
    <s v="Dr. Lisa Johnson"/>
    <s v="Oncology"/>
    <s v="RX002"/>
    <s v="Westside Rx"/>
    <s v="Springfield"/>
    <s v="MA"/>
    <s v="00007-4102-20"/>
    <s v="Plavix 75mg"/>
    <x v="0"/>
    <s v="Antiplatelet"/>
    <n v="30"/>
    <n v="29"/>
    <x v="1"/>
    <n v="2"/>
    <n v="0"/>
    <s v="MCR001"/>
    <x v="5"/>
    <s v="GOVERNMENT"/>
    <s v="MAC"/>
    <n v="174"/>
    <n v="147.9"/>
    <n v="143.74"/>
    <n v="1.77"/>
    <n v="145.51"/>
    <n v="116.41"/>
    <n v="29.1"/>
    <n v="133.96"/>
    <n v="6.55"/>
    <n v="5"/>
    <x v="0"/>
    <m/>
    <m/>
    <n v="5"/>
    <n v="0"/>
  </r>
  <r>
    <s v="RX004071"/>
    <d v="2023-03-24T00:00:00"/>
    <s v="PT0034"/>
    <s v="DR001"/>
    <s v="Dr. Sarah Chen"/>
    <s v="Internal Medicine"/>
    <s v="RX002"/>
    <s v="Westside Rx"/>
    <s v="Springfield"/>
    <s v="MA"/>
    <s v="00093-0892-01"/>
    <m/>
    <x v="0"/>
    <s v="Antiplatelet"/>
    <n v="30"/>
    <n v="31"/>
    <x v="0"/>
    <n v="1"/>
    <n v="0"/>
    <s v="PBM003"/>
    <x v="3"/>
    <s v="COMMERCIAL"/>
    <s v="MAC"/>
    <n v="14.8"/>
    <n v="11.84"/>
    <n v="8.0399999999999991"/>
    <n v="1.78"/>
    <n v="9.82"/>
    <n v="8.64"/>
    <n v="1.18"/>
    <n v="10.9"/>
    <n v="0"/>
    <n v="-1.08"/>
    <x v="0"/>
    <m/>
    <m/>
    <n v="8"/>
    <n v="0"/>
  </r>
  <r>
    <s v="RX004072"/>
    <d v="2023-01-04T00:00:00"/>
    <s v="PT0052"/>
    <s v="DR002"/>
    <s v="Dr. Michael Torres"/>
    <s v="Cardiology"/>
    <s v="RX002"/>
    <s v="Westside Rx"/>
    <s v="Springfield"/>
    <s v="MA"/>
    <s v="00591-3622-19"/>
    <m/>
    <x v="12"/>
    <s v="PPI"/>
    <n v="30"/>
    <n v="30"/>
    <x v="0"/>
    <n v="1"/>
    <n v="0"/>
    <s v="MCD001"/>
    <x v="4"/>
    <s v="GOVERNMENT"/>
    <s v="NADAC"/>
    <n v="6.9"/>
    <n v="5.52"/>
    <n v="5.24"/>
    <n v="0.03"/>
    <n v="5.27"/>
    <n v="3.79"/>
    <n v="1.48"/>
    <n v="5.34"/>
    <n v="0"/>
    <n v="-7.0000000000000007E-2"/>
    <x v="0"/>
    <m/>
    <m/>
    <n v="8"/>
    <n v="0"/>
  </r>
  <r>
    <s v="RX004073"/>
    <d v="2024-04-23T00:00:00"/>
    <s v="PT0093"/>
    <s v="DR005"/>
    <s v="Dr. Lisa Johnson"/>
    <s v="Oncology"/>
    <s v="RX001"/>
    <s v="Main St Pharmacy"/>
    <s v="Boston"/>
    <s v="MA"/>
    <s v="00085-1234-01"/>
    <m/>
    <x v="4"/>
    <s v="ACE Inhibitor"/>
    <n v="90"/>
    <n v="90"/>
    <x v="0"/>
    <n v="1"/>
    <n v="1"/>
    <s v="PBM003"/>
    <x v="3"/>
    <s v="COMMERCIAL"/>
    <s v="MAC"/>
    <n v="8.5"/>
    <n v="6.8"/>
    <n v="4.95"/>
    <n v="1.78"/>
    <n v="6.73"/>
    <n v="5.93"/>
    <n v="1"/>
    <n v="6.19"/>
    <n v="0"/>
    <n v="0.54"/>
    <x v="0"/>
    <m/>
    <m/>
    <n v="0"/>
    <n v="0"/>
  </r>
  <r>
    <s v="RX004074"/>
    <d v="2024-07-01T00:00:00"/>
    <s v="PT0016"/>
    <s v="DR005"/>
    <s v="Dr. Lisa Johnson"/>
    <s v="Oncology"/>
    <s v="RX003"/>
    <s v="Community Care Pharmacy"/>
    <s v="Worcester"/>
    <s v="MA"/>
    <s v="61269-0435-01"/>
    <m/>
    <x v="14"/>
    <s v="Biguanide"/>
    <n v="90"/>
    <n v="93"/>
    <x v="0"/>
    <n v="1"/>
    <n v="0"/>
    <s v="PBM003"/>
    <x v="3"/>
    <s v="COMMERCIAL"/>
    <s v="MAC"/>
    <n v="12.4"/>
    <n v="9.92"/>
    <n v="7.08"/>
    <n v="1.78"/>
    <n v="8.86"/>
    <n v="7.8"/>
    <n v="1.06"/>
    <n v="8.84"/>
    <n v="0"/>
    <n v="0.03"/>
    <x v="0"/>
    <m/>
    <m/>
    <n v="4"/>
    <n v="1"/>
  </r>
  <r>
    <s v="RX004075"/>
    <d v="2023-03-25T00:00:00"/>
    <s v="PT0108"/>
    <s v="DR003"/>
    <s v="Dr. Priya Patel"/>
    <s v="Endocrinology"/>
    <s v="RX003"/>
    <s v="Community Care Pharmacy"/>
    <s v="Worcester"/>
    <s v="MA"/>
    <s v="00591-3622-19"/>
    <m/>
    <x v="12"/>
    <s v="PPI"/>
    <n v="30"/>
    <n v="31"/>
    <x v="0"/>
    <n v="1"/>
    <n v="0"/>
    <s v="PBM002"/>
    <x v="2"/>
    <s v="COMMERCIAL"/>
    <s v="MAC"/>
    <n v="6.9"/>
    <n v="5.52"/>
    <n v="3.76"/>
    <n v="1.79"/>
    <n v="5.55"/>
    <n v="4.72"/>
    <n v="1"/>
    <n v="5.0199999999999996"/>
    <n v="0"/>
    <n v="0.53"/>
    <x v="0"/>
    <m/>
    <m/>
    <n v="3"/>
    <n v="0"/>
  </r>
  <r>
    <s v="RX004076"/>
    <d v="2024-04-08T00:00:00"/>
    <s v="PT0015"/>
    <s v="DR003"/>
    <s v="Dr. Priya Patel"/>
    <s v="Endocrinology"/>
    <s v="RX002"/>
    <s v="Westside Rx"/>
    <s v="Springfield"/>
    <s v="MA"/>
    <s v="00071-0155-23"/>
    <s v="Lipitor"/>
    <x v="3"/>
    <s v="Statin"/>
    <n v="30"/>
    <n v="28"/>
    <x v="1"/>
    <n v="2"/>
    <n v="0"/>
    <s v="PBM001"/>
    <x v="0"/>
    <s v="COMMERCIAL"/>
    <s v="MAC"/>
    <n v="185.4"/>
    <n v="157.59"/>
    <n v="158.80000000000001"/>
    <n v="1.78"/>
    <n v="160.58000000000001"/>
    <n v="139.69999999999999"/>
    <n v="20.87"/>
    <n v="146.71"/>
    <n v="0"/>
    <n v="13.86"/>
    <x v="0"/>
    <m/>
    <m/>
    <n v="2"/>
    <n v="0"/>
  </r>
  <r>
    <s v="RX004077"/>
    <d v="2024-10-03T00:00:00"/>
    <s v="PT0059"/>
    <s v="DR005"/>
    <s v="Dr. Lisa Johnson"/>
    <s v="Oncology"/>
    <s v="RX002"/>
    <s v="Westside Rx"/>
    <s v="Springfield"/>
    <s v="MA"/>
    <s v="00071-0155-23"/>
    <s v="Lipitor"/>
    <x v="3"/>
    <s v="Statin"/>
    <n v="30"/>
    <n v="31"/>
    <x v="1"/>
    <n v="2"/>
    <n v="0"/>
    <s v="MCR001"/>
    <x v="5"/>
    <s v="GOVERNMENT"/>
    <s v="MAC"/>
    <n v="185.4"/>
    <n v="157.59"/>
    <n v="155.22"/>
    <n v="1.77"/>
    <n v="156.99"/>
    <n v="125.59"/>
    <n v="31.4"/>
    <n v="152.22999999999999"/>
    <n v="11.98"/>
    <n v="-7.22"/>
    <x v="0"/>
    <m/>
    <m/>
    <n v="1"/>
    <n v="0"/>
  </r>
  <r>
    <s v="RX004078"/>
    <d v="2024-03-28T00:00:00"/>
    <s v="PT0075"/>
    <s v="DR004"/>
    <s v="Dr. James Williams"/>
    <s v="Primary Care"/>
    <s v="RX004"/>
    <s v="Health Plus Pharmacy"/>
    <s v="Cambridge"/>
    <s v="MA"/>
    <s v="00071-0155-23"/>
    <s v="Lipitor"/>
    <x v="3"/>
    <s v="Statin"/>
    <n v="30"/>
    <n v="29"/>
    <x v="1"/>
    <n v="2"/>
    <n v="1"/>
    <s v="PBM001"/>
    <x v="0"/>
    <s v="COMMERCIAL"/>
    <s v="MAC"/>
    <n v="185.4"/>
    <n v="157.59"/>
    <n v="154.43"/>
    <n v="1.78"/>
    <n v="156.21"/>
    <n v="135.9"/>
    <n v="20.309999999999999"/>
    <n v="140.51"/>
    <n v="0"/>
    <n v="15.7"/>
    <x v="0"/>
    <m/>
    <m/>
    <n v="3"/>
    <n v="0"/>
  </r>
  <r>
    <s v="RX004079"/>
    <d v="2023-06-03T00:00:00"/>
    <s v="PT0109"/>
    <s v="DR003"/>
    <s v="Dr. Priya Patel"/>
    <s v="Endocrinology"/>
    <s v="RX004"/>
    <s v="Health Plus Pharmacy"/>
    <s v="Cambridge"/>
    <s v="MA"/>
    <s v="68382-0035-01"/>
    <m/>
    <x v="2"/>
    <s v="CCB"/>
    <n v="30"/>
    <n v="30"/>
    <x v="0"/>
    <n v="1"/>
    <n v="1"/>
    <s v="MCR001"/>
    <x v="5"/>
    <s v="GOVERNMENT"/>
    <s v="MAC"/>
    <n v="7.2"/>
    <n v="5.76"/>
    <n v="3.49"/>
    <n v="1.77"/>
    <n v="5.26"/>
    <n v="4.21"/>
    <n v="1.05"/>
    <n v="5.26"/>
    <n v="0"/>
    <n v="0"/>
    <x v="0"/>
    <m/>
    <m/>
    <n v="7"/>
    <n v="0"/>
  </r>
  <r>
    <s v="RX004080"/>
    <d v="2024-06-14T00:00:00"/>
    <s v="PT0031"/>
    <s v="DR003"/>
    <s v="Dr. Priya Patel"/>
    <s v="Endocrinology"/>
    <s v="RX004"/>
    <s v="Health Plus Pharmacy"/>
    <s v="Cambridge"/>
    <s v="MA"/>
    <s v="00093-0892-01"/>
    <m/>
    <x v="0"/>
    <s v="Antiplatelet"/>
    <n v="30"/>
    <n v="29"/>
    <x v="0"/>
    <n v="1"/>
    <n v="0"/>
    <s v="PBM001"/>
    <x v="0"/>
    <s v="COMMERCIAL"/>
    <s v="MAC"/>
    <n v="14.8"/>
    <n v="11.84"/>
    <n v="9.44"/>
    <n v="1.78"/>
    <n v="11.22"/>
    <n v="9.77"/>
    <n v="1.46"/>
    <n v="10.5"/>
    <n v="0"/>
    <n v="0.72"/>
    <x v="0"/>
    <m/>
    <m/>
    <n v="10"/>
    <n v="1"/>
  </r>
  <r>
    <s v="RX004081"/>
    <d v="2023-05-27T00:00:00"/>
    <s v="PT0102"/>
    <s v="DR004"/>
    <s v="Dr. James Williams"/>
    <s v="Primary Care"/>
    <s v="RX002"/>
    <s v="Westside Rx"/>
    <s v="Springfield"/>
    <s v="MA"/>
    <s v="00085-1234-01"/>
    <m/>
    <x v="4"/>
    <s v="ACE Inhibitor"/>
    <n v="90"/>
    <n v="87"/>
    <x v="0"/>
    <n v="1"/>
    <n v="0"/>
    <s v="PBM004"/>
    <x v="1"/>
    <s v="COMMERCIAL"/>
    <s v="MAC"/>
    <n v="8.5"/>
    <n v="6.8"/>
    <n v="3.98"/>
    <n v="1.8"/>
    <n v="5.78"/>
    <n v="4.8499999999999996"/>
    <n v="1"/>
    <n v="6.15"/>
    <n v="0"/>
    <n v="-0.37"/>
    <x v="0"/>
    <m/>
    <m/>
    <n v="8"/>
    <n v="0"/>
  </r>
  <r>
    <s v="RX004082"/>
    <d v="2023-04-16T00:00:00"/>
    <s v="PT0064"/>
    <s v="DR004"/>
    <s v="Dr. James Williams"/>
    <s v="Primary Care"/>
    <s v="RX003"/>
    <s v="Community Care Pharmacy"/>
    <s v="Worcester"/>
    <s v="MA"/>
    <s v="50458-0579-30"/>
    <s v="Xarelto 20mg"/>
    <x v="13"/>
    <s v="Anticoagulant"/>
    <n v="30"/>
    <n v="30"/>
    <x v="1"/>
    <n v="3"/>
    <n v="2"/>
    <s v="PBM001"/>
    <x v="0"/>
    <s v="COMMERCIAL"/>
    <s v="MAC"/>
    <n v="558"/>
    <n v="474.3"/>
    <n v="461.19"/>
    <n v="1.78"/>
    <n v="462.97"/>
    <n v="402.78"/>
    <n v="60.19"/>
    <n v="439.02"/>
    <n v="0"/>
    <n v="23.95"/>
    <x v="0"/>
    <m/>
    <m/>
    <n v="0"/>
    <n v="0"/>
  </r>
  <r>
    <s v="RX004083"/>
    <d v="2023-10-01T00:00:00"/>
    <s v="PT0102"/>
    <s v="DR001"/>
    <s v="Dr. Sarah Chen"/>
    <s v="Internal Medicine"/>
    <s v="RX004"/>
    <s v="Health Plus Pharmacy"/>
    <s v="Cambridge"/>
    <s v="MA"/>
    <s v="00071-0155-23"/>
    <s v="Lipitor"/>
    <x v="3"/>
    <s v="Statin"/>
    <n v="30"/>
    <n v="30"/>
    <x v="1"/>
    <n v="2"/>
    <n v="2"/>
    <s v="PBM003"/>
    <x v="3"/>
    <s v="COMMERCIAL"/>
    <s v="MAC"/>
    <n v="185.4"/>
    <n v="157.59"/>
    <n v="155.63"/>
    <n v="1.78"/>
    <n v="157.41"/>
    <n v="138.52000000000001"/>
    <n v="18.89"/>
    <n v="152.63"/>
    <n v="0"/>
    <n v="4.7699999999999996"/>
    <x v="0"/>
    <m/>
    <m/>
    <n v="11"/>
    <n v="1"/>
  </r>
  <r>
    <s v="RX004084"/>
    <d v="2024-02-28T00:00:00"/>
    <s v="PT0043"/>
    <s v="DR005"/>
    <s v="Dr. Lisa Johnson"/>
    <s v="Oncology"/>
    <s v="RX003"/>
    <s v="Community Care Pharmacy"/>
    <s v="Worcester"/>
    <s v="MA"/>
    <s v="00085-1234-01"/>
    <m/>
    <x v="4"/>
    <s v="ACE Inhibitor"/>
    <n v="90"/>
    <n v="87"/>
    <x v="0"/>
    <n v="1"/>
    <n v="0"/>
    <s v="PBM002"/>
    <x v="2"/>
    <s v="COMMERCIAL"/>
    <s v="MAC"/>
    <n v="8.5"/>
    <n v="6.8"/>
    <n v="5.07"/>
    <n v="1.79"/>
    <n v="6.86"/>
    <n v="5.83"/>
    <n v="1.03"/>
    <n v="6.31"/>
    <n v="0"/>
    <n v="0.56000000000000005"/>
    <x v="0"/>
    <m/>
    <m/>
    <n v="5"/>
    <n v="0"/>
  </r>
  <r>
    <s v="RX004085"/>
    <d v="2024-09-18T00:00:00"/>
    <s v="PT0101"/>
    <s v="DR001"/>
    <s v="Dr. Sarah Chen"/>
    <s v="Internal Medicine"/>
    <s v="RX004"/>
    <s v="Health Plus Pharmacy"/>
    <s v="Cambridge"/>
    <s v="MA"/>
    <s v="00093-0892-01"/>
    <m/>
    <x v="0"/>
    <s v="Antiplatelet"/>
    <n v="30"/>
    <n v="30"/>
    <x v="0"/>
    <n v="1"/>
    <n v="2"/>
    <s v="PBM001"/>
    <x v="0"/>
    <s v="COMMERCIAL"/>
    <s v="MAC"/>
    <n v="14.8"/>
    <n v="11.84"/>
    <n v="7.63"/>
    <n v="1.78"/>
    <n v="9.41"/>
    <n v="8.19"/>
    <n v="1.22"/>
    <n v="10.44"/>
    <n v="0"/>
    <n v="-1.03"/>
    <x v="0"/>
    <m/>
    <m/>
    <n v="1"/>
    <n v="0"/>
  </r>
  <r>
    <s v="RX004086"/>
    <d v="2023-07-13T00:00:00"/>
    <s v="PT0068"/>
    <s v="DR002"/>
    <s v="Dr. Michael Torres"/>
    <s v="Cardiology"/>
    <s v="RX003"/>
    <s v="Community Care Pharmacy"/>
    <s v="Worcester"/>
    <s v="MA"/>
    <s v="68382-0035-01"/>
    <m/>
    <x v="2"/>
    <s v="CCB"/>
    <n v="30"/>
    <n v="28"/>
    <x v="0"/>
    <n v="1"/>
    <n v="0"/>
    <s v="MCD001"/>
    <x v="4"/>
    <s v="GOVERNMENT"/>
    <s v="NADAC"/>
    <n v="7.2"/>
    <n v="5.76"/>
    <n v="5.47"/>
    <n v="0.03"/>
    <n v="5.5"/>
    <n v="3.96"/>
    <n v="1.54"/>
    <n v="5.3"/>
    <n v="0"/>
    <n v="0.2"/>
    <x v="0"/>
    <m/>
    <m/>
    <n v="1"/>
    <n v="0"/>
  </r>
  <r>
    <s v="RX004087"/>
    <d v="2023-10-19T00:00:00"/>
    <s v="PT0089"/>
    <s v="DR004"/>
    <s v="Dr. James Williams"/>
    <s v="Primary Care"/>
    <s v="RX001"/>
    <s v="Main St Pharmacy"/>
    <s v="Boston"/>
    <s v="MA"/>
    <s v="61269-0435-01"/>
    <m/>
    <x v="14"/>
    <s v="Biguanide"/>
    <n v="90"/>
    <n v="86"/>
    <x v="0"/>
    <n v="1"/>
    <n v="0"/>
    <s v="MCD001"/>
    <x v="4"/>
    <s v="GOVERNMENT"/>
    <s v="NADAC"/>
    <n v="12.4"/>
    <n v="9.92"/>
    <n v="9.42"/>
    <n v="0.05"/>
    <n v="9.4700000000000006"/>
    <n v="6.82"/>
    <n v="2.65"/>
    <n v="9.43"/>
    <n v="0"/>
    <n v="0.04"/>
    <x v="0"/>
    <m/>
    <m/>
    <n v="4"/>
    <n v="0"/>
  </r>
  <r>
    <s v="RX004088"/>
    <d v="2024-02-05T00:00:00"/>
    <s v="PT0015"/>
    <s v="DR002"/>
    <s v="Dr. Michael Torres"/>
    <s v="Cardiology"/>
    <s v="RX004"/>
    <s v="Health Plus Pharmacy"/>
    <s v="Cambridge"/>
    <s v="MA"/>
    <s v="61269-0435-01"/>
    <m/>
    <x v="14"/>
    <s v="Biguanide"/>
    <n v="90"/>
    <n v="87"/>
    <x v="0"/>
    <n v="1"/>
    <n v="0"/>
    <s v="PBM002"/>
    <x v="2"/>
    <s v="COMMERCIAL"/>
    <s v="MAC"/>
    <n v="12.4"/>
    <n v="9.92"/>
    <n v="7.21"/>
    <n v="1.79"/>
    <n v="9"/>
    <n v="7.65"/>
    <n v="1.35"/>
    <n v="9.33"/>
    <n v="0"/>
    <n v="-0.33"/>
    <x v="0"/>
    <m/>
    <m/>
    <n v="2"/>
    <n v="0"/>
  </r>
  <r>
    <s v="RX004089"/>
    <d v="2023-04-10T00:00:00"/>
    <s v="PT0071"/>
    <s v="DR002"/>
    <s v="Dr. Michael Torres"/>
    <s v="Cardiology"/>
    <s v="RX003"/>
    <s v="Community Care Pharmacy"/>
    <s v="Worcester"/>
    <s v="MA"/>
    <s v="00169-4170-43"/>
    <s v="Ozempic 0.5mg"/>
    <x v="9"/>
    <s v="GLP-1"/>
    <n v="90"/>
    <n v="92"/>
    <x v="1"/>
    <n v="4"/>
    <n v="2"/>
    <s v="PBM001"/>
    <x v="0"/>
    <s v="COMMERCIAL"/>
    <s v="MAC"/>
    <n v="936"/>
    <n v="795.6"/>
    <n v="2330.69"/>
    <n v="1.78"/>
    <n v="2332.4699999999998"/>
    <n v="2029.25"/>
    <n v="303.22000000000003"/>
    <n v="2308.21"/>
    <n v="0"/>
    <n v="24.26"/>
    <x v="0"/>
    <m/>
    <m/>
    <n v="8"/>
    <n v="0"/>
  </r>
  <r>
    <s v="RX004090"/>
    <d v="2023-04-05T00:00:00"/>
    <s v="PT0096"/>
    <s v="DR001"/>
    <s v="Dr. Sarah Chen"/>
    <s v="Internal Medicine"/>
    <s v="RX004"/>
    <s v="Health Plus Pharmacy"/>
    <s v="Cambridge"/>
    <s v="MA"/>
    <s v="00006-0021-31"/>
    <s v="Januvia 100mg"/>
    <x v="15"/>
    <s v="DPP-4"/>
    <n v="30"/>
    <n v="29"/>
    <x v="1"/>
    <n v="3"/>
    <n v="0"/>
    <s v="MCR001"/>
    <x v="5"/>
    <s v="GOVERNMENT"/>
    <s v="MAC"/>
    <n v="492"/>
    <n v="418.2"/>
    <n v="407.93"/>
    <n v="1.77"/>
    <n v="409.7"/>
    <n v="327.76"/>
    <n v="81.94"/>
    <n v="389.43"/>
    <n v="33.46"/>
    <n v="-13.19"/>
    <x v="0"/>
    <m/>
    <m/>
    <n v="11"/>
    <n v="0"/>
  </r>
  <r>
    <s v="RX004091"/>
    <d v="2024-11-27T00:00:00"/>
    <s v="PT0027"/>
    <s v="DR005"/>
    <s v="Dr. Lisa Johnson"/>
    <s v="Oncology"/>
    <s v="RX002"/>
    <s v="Westside Rx"/>
    <s v="Springfield"/>
    <s v="MA"/>
    <s v="00071-0155-23"/>
    <s v="Lipitor"/>
    <x v="3"/>
    <s v="Statin"/>
    <n v="30"/>
    <n v="29"/>
    <x v="1"/>
    <n v="2"/>
    <n v="1"/>
    <s v="PBM001"/>
    <x v="0"/>
    <s v="COMMERCIAL"/>
    <s v="MAC"/>
    <n v="185.4"/>
    <n v="157.59"/>
    <n v="152.86000000000001"/>
    <n v="1.78"/>
    <n v="154.63999999999999"/>
    <n v="134.54"/>
    <n v="20.100000000000001"/>
    <n v="139.63999999999999"/>
    <n v="0"/>
    <n v="15"/>
    <x v="0"/>
    <m/>
    <m/>
    <n v="7"/>
    <n v="0"/>
  </r>
  <r>
    <s v="RX004092"/>
    <d v="2024-04-28T00:00:00"/>
    <s v="PT0029"/>
    <s v="DR001"/>
    <s v="Dr. Sarah Chen"/>
    <s v="Internal Medicine"/>
    <s v="RX003"/>
    <s v="Community Care Pharmacy"/>
    <s v="Worcester"/>
    <s v="MA"/>
    <s v="68382-0035-01"/>
    <m/>
    <x v="2"/>
    <s v="CCB"/>
    <n v="30"/>
    <n v="30"/>
    <x v="0"/>
    <n v="1"/>
    <n v="0"/>
    <s v="PBM004"/>
    <x v="1"/>
    <s v="COMMERCIAL"/>
    <s v="MAC"/>
    <n v="7.2"/>
    <n v="5.76"/>
    <n v="3.28"/>
    <n v="1.8"/>
    <n v="5.08"/>
    <n v="4.2699999999999996"/>
    <n v="1"/>
    <n v="5.57"/>
    <n v="0"/>
    <n v="-0.49"/>
    <x v="0"/>
    <m/>
    <m/>
    <n v="6"/>
    <n v="0"/>
  </r>
  <r>
    <s v="RX004093"/>
    <d v="2024-07-28T00:00:00"/>
    <s v="PT0088"/>
    <s v="DR004"/>
    <s v="Dr. James Williams"/>
    <s v="Primary Care"/>
    <s v="RX002"/>
    <s v="Westside Rx"/>
    <s v="Springfield"/>
    <s v="MA"/>
    <s v="00078-0467-15"/>
    <s v="Entresto 49/51"/>
    <x v="16"/>
    <s v="ARNI"/>
    <n v="90"/>
    <n v="87"/>
    <x v="1"/>
    <n v="4"/>
    <n v="0"/>
    <s v="PBM004"/>
    <x v="1"/>
    <s v="COMMERCIAL"/>
    <s v="MAC"/>
    <n v="618"/>
    <n v="525.29999999999995"/>
    <n v="1593.41"/>
    <n v="1.8"/>
    <n v="1595.21"/>
    <n v="1339.98"/>
    <n v="255.23"/>
    <n v="1389.53"/>
    <n v="0"/>
    <n v="205.68"/>
    <x v="0"/>
    <m/>
    <m/>
    <n v="3"/>
    <n v="0"/>
  </r>
  <r>
    <s v="RX004094"/>
    <d v="2023-03-13T00:00:00"/>
    <s v="PT0037"/>
    <s v="DR004"/>
    <s v="Dr. James Williams"/>
    <s v="Primary Care"/>
    <s v="RX002"/>
    <s v="Westside Rx"/>
    <s v="Springfield"/>
    <s v="MA"/>
    <s v="00078-0467-15"/>
    <s v="Entresto 49/51"/>
    <x v="16"/>
    <s v="ARNI"/>
    <n v="30"/>
    <n v="31"/>
    <x v="1"/>
    <n v="4"/>
    <n v="2"/>
    <s v="MCR001"/>
    <x v="5"/>
    <s v="GOVERNMENT"/>
    <s v="MAC"/>
    <n v="618"/>
    <n v="525.29999999999995"/>
    <n v="524.46"/>
    <n v="1.77"/>
    <n v="526.23"/>
    <n v="420.99"/>
    <n v="105.25"/>
    <n v="465.88"/>
    <n v="38.76"/>
    <n v="21.59"/>
    <x v="0"/>
    <m/>
    <m/>
    <n v="10"/>
    <n v="0"/>
  </r>
  <r>
    <s v="RX004095"/>
    <d v="2024-02-12T00:00:00"/>
    <s v="PT0103"/>
    <s v="DR001"/>
    <s v="Dr. Sarah Chen"/>
    <s v="Internal Medicine"/>
    <s v="RX001"/>
    <s v="Main St Pharmacy"/>
    <s v="Boston"/>
    <s v="MA"/>
    <s v="50458-0579-30"/>
    <s v="Xarelto 20mg"/>
    <x v="13"/>
    <s v="Anticoagulant"/>
    <n v="30"/>
    <n v="31"/>
    <x v="1"/>
    <n v="3"/>
    <n v="1"/>
    <s v="PBM003"/>
    <x v="3"/>
    <s v="COMMERCIAL"/>
    <s v="MAC"/>
    <n v="558"/>
    <n v="474.3"/>
    <n v="473.44"/>
    <n v="1.78"/>
    <n v="475.22"/>
    <n v="418.2"/>
    <n v="57.03"/>
    <n v="455.72"/>
    <n v="0"/>
    <n v="19.5"/>
    <x v="0"/>
    <m/>
    <m/>
    <n v="3"/>
    <n v="1"/>
  </r>
  <r>
    <s v="RX004096"/>
    <d v="2024-08-17T00:00:00"/>
    <s v="PT0005"/>
    <s v="DR005"/>
    <s v="Dr. Lisa Johnson"/>
    <s v="Oncology"/>
    <s v="RX003"/>
    <s v="Community Care Pharmacy"/>
    <s v="Worcester"/>
    <s v="MA"/>
    <s v="00093-0892-01"/>
    <m/>
    <x v="0"/>
    <s v="Antiplatelet"/>
    <n v="30"/>
    <n v="31"/>
    <x v="0"/>
    <n v="1"/>
    <n v="0"/>
    <s v="MCR001"/>
    <x v="5"/>
    <s v="GOVERNMENT"/>
    <s v="MAC"/>
    <n v="14.8"/>
    <n v="11.84"/>
    <n v="6.64"/>
    <n v="1.77"/>
    <n v="8.41"/>
    <n v="6.72"/>
    <n v="1.68"/>
    <n v="11.39"/>
    <n v="0"/>
    <n v="-2.98"/>
    <x v="0"/>
    <m/>
    <m/>
    <n v="11"/>
    <n v="1"/>
  </r>
  <r>
    <s v="RX004097"/>
    <d v="2024-10-31T00:00:00"/>
    <s v="PT0095"/>
    <s v="DR002"/>
    <s v="Dr. Michael Torres"/>
    <s v="Cardiology"/>
    <s v="RX002"/>
    <s v="Westside Rx"/>
    <s v="Springfield"/>
    <s v="MA"/>
    <s v="00071-0155-23"/>
    <s v="Lipitor"/>
    <x v="3"/>
    <s v="Statin"/>
    <n v="30"/>
    <n v="29"/>
    <x v="1"/>
    <n v="2"/>
    <n v="0"/>
    <s v="PBM001"/>
    <x v="0"/>
    <s v="COMMERCIAL"/>
    <s v="MAC"/>
    <n v="185.4"/>
    <n v="157.59"/>
    <n v="152.65"/>
    <n v="1.78"/>
    <n v="154.43"/>
    <n v="134.35"/>
    <n v="20.079999999999998"/>
    <n v="145.74"/>
    <n v="0"/>
    <n v="8.69"/>
    <x v="0"/>
    <m/>
    <m/>
    <n v="9"/>
    <n v="0"/>
  </r>
  <r>
    <s v="RX004098"/>
    <d v="2023-10-03T00:00:00"/>
    <s v="PT0018"/>
    <s v="DR003"/>
    <s v="Dr. Priya Patel"/>
    <s v="Endocrinology"/>
    <s v="RX002"/>
    <s v="Westside Rx"/>
    <s v="Springfield"/>
    <s v="MA"/>
    <s v="61269-0435-01"/>
    <m/>
    <x v="14"/>
    <s v="Biguanide"/>
    <n v="90"/>
    <n v="87"/>
    <x v="0"/>
    <n v="1"/>
    <n v="1"/>
    <s v="PBM001"/>
    <x v="0"/>
    <s v="COMMERCIAL"/>
    <s v="MAC"/>
    <n v="12.4"/>
    <n v="9.92"/>
    <n v="6.3"/>
    <n v="1.78"/>
    <n v="8.08"/>
    <n v="7.03"/>
    <n v="1.05"/>
    <n v="9.16"/>
    <n v="0"/>
    <n v="-1.0900000000000001"/>
    <x v="0"/>
    <m/>
    <m/>
    <n v="7"/>
    <n v="0"/>
  </r>
  <r>
    <s v="RX004099"/>
    <d v="2023-06-09T00:00:00"/>
    <s v="PT0008"/>
    <s v="DR001"/>
    <s v="Dr. Sarah Chen"/>
    <s v="Internal Medicine"/>
    <s v="RX004"/>
    <s v="Health Plus Pharmacy"/>
    <s v="Cambridge"/>
    <s v="MA"/>
    <s v="00007-4102-20"/>
    <s v="Plavix 75mg"/>
    <x v="0"/>
    <s v="Antiplatelet"/>
    <n v="90"/>
    <n v="90"/>
    <x v="1"/>
    <n v="2"/>
    <n v="0"/>
    <s v="PBM003"/>
    <x v="3"/>
    <s v="COMMERCIAL"/>
    <s v="MAC"/>
    <n v="174"/>
    <n v="147.9"/>
    <n v="434.92"/>
    <n v="1.78"/>
    <n v="436.7"/>
    <n v="384.3"/>
    <n v="52.4"/>
    <n v="398.04"/>
    <n v="0"/>
    <n v="38.67"/>
    <x v="0"/>
    <m/>
    <m/>
    <n v="9"/>
    <n v="0"/>
  </r>
  <r>
    <s v="RX004100"/>
    <d v="2024-12-21T00:00:00"/>
    <s v="PT0012"/>
    <s v="DR005"/>
    <s v="Dr. Lisa Johnson"/>
    <s v="Oncology"/>
    <s v="RX004"/>
    <s v="Health Plus Pharmacy"/>
    <s v="Cambridge"/>
    <s v="MA"/>
    <s v="00071-0155-23"/>
    <s v="Lipitor"/>
    <x v="3"/>
    <s v="Statin"/>
    <n v="30"/>
    <n v="28"/>
    <x v="1"/>
    <n v="2"/>
    <n v="1"/>
    <s v="PBM004"/>
    <x v="1"/>
    <s v="COMMERCIAL"/>
    <s v="MAC"/>
    <n v="185.4"/>
    <n v="157.59"/>
    <n v="157.66999999999999"/>
    <n v="1.8"/>
    <n v="159.47"/>
    <n v="133.94999999999999"/>
    <n v="25.51"/>
    <n v="143.08000000000001"/>
    <n v="0"/>
    <n v="16.39"/>
    <x v="0"/>
    <m/>
    <m/>
    <n v="4"/>
    <n v="1"/>
  </r>
  <r>
    <s v="RX004101"/>
    <d v="2023-04-19T00:00:00"/>
    <s v="PT0038"/>
    <s v="DR002"/>
    <s v="Dr. Michael Torres"/>
    <s v="Cardiology"/>
    <s v="RX004"/>
    <s v="Health Plus Pharmacy"/>
    <s v="Cambridge"/>
    <s v="MA"/>
    <s v="00071-0155-23"/>
    <s v="Lipitor"/>
    <x v="3"/>
    <s v="Statin"/>
    <n v="90"/>
    <n v="88"/>
    <x v="1"/>
    <n v="2"/>
    <n v="0"/>
    <s v="PBM003"/>
    <x v="3"/>
    <s v="COMMERCIAL"/>
    <s v="MAC"/>
    <n v="185.4"/>
    <n v="157.59"/>
    <n v="474.82"/>
    <n v="1.78"/>
    <n v="476.6"/>
    <n v="419.41"/>
    <n v="57.19"/>
    <n v="451.76"/>
    <n v="0"/>
    <n v="24.84"/>
    <x v="0"/>
    <m/>
    <m/>
    <n v="7"/>
    <n v="0"/>
  </r>
  <r>
    <s v="RX004102"/>
    <d v="2024-12-07T00:00:00"/>
    <s v="PT0090"/>
    <s v="DR001"/>
    <s v="Dr. Sarah Chen"/>
    <s v="Internal Medicine"/>
    <s v="RX004"/>
    <s v="Health Plus Pharmacy"/>
    <s v="Cambridge"/>
    <s v="MA"/>
    <s v="00591-3622-19"/>
    <m/>
    <x v="12"/>
    <s v="PPI"/>
    <n v="30"/>
    <n v="29"/>
    <x v="0"/>
    <n v="1"/>
    <n v="2"/>
    <s v="MCD001"/>
    <x v="4"/>
    <s v="GOVERNMENT"/>
    <s v="NADAC"/>
    <n v="6.9"/>
    <n v="5.52"/>
    <n v="5.24"/>
    <n v="0.03"/>
    <n v="5.27"/>
    <n v="3.79"/>
    <n v="1.48"/>
    <n v="5.12"/>
    <n v="0"/>
    <n v="0.15"/>
    <x v="0"/>
    <m/>
    <m/>
    <n v="0"/>
    <n v="0"/>
  </r>
  <r>
    <s v="RX004103"/>
    <d v="2023-04-06T00:00:00"/>
    <s v="PT0068"/>
    <s v="DR001"/>
    <s v="Dr. Sarah Chen"/>
    <s v="Internal Medicine"/>
    <s v="RX001"/>
    <s v="Main St Pharmacy"/>
    <s v="Boston"/>
    <s v="MA"/>
    <s v="00078-0467-15"/>
    <s v="Entresto 49/51"/>
    <x v="16"/>
    <s v="ARNI"/>
    <n v="30"/>
    <n v="30"/>
    <x v="1"/>
    <n v="4"/>
    <n v="0"/>
    <s v="PBM003"/>
    <x v="3"/>
    <s v="COMMERCIAL"/>
    <s v="MAC"/>
    <n v="618"/>
    <n v="525.29999999999995"/>
    <n v="529.91"/>
    <n v="1.78"/>
    <n v="531.69000000000005"/>
    <n v="467.89"/>
    <n v="63.8"/>
    <n v="496.42"/>
    <n v="0"/>
    <n v="35.28"/>
    <x v="0"/>
    <m/>
    <m/>
    <n v="10"/>
    <n v="1"/>
  </r>
  <r>
    <s v="RX004104"/>
    <d v="2024-02-28T00:00:00"/>
    <s v="PT0114"/>
    <s v="DR004"/>
    <s v="Dr. James Williams"/>
    <s v="Primary Care"/>
    <s v="RX001"/>
    <s v="Main St Pharmacy"/>
    <s v="Boston"/>
    <s v="MA"/>
    <s v="00071-0155-23"/>
    <s v="Lipitor"/>
    <x v="3"/>
    <s v="Statin"/>
    <n v="30"/>
    <n v="28"/>
    <x v="1"/>
    <n v="2"/>
    <n v="1"/>
    <s v="PBM002"/>
    <x v="2"/>
    <s v="COMMERCIAL"/>
    <s v="MAC"/>
    <n v="185.4"/>
    <n v="157.59"/>
    <n v="157.03"/>
    <n v="1.79"/>
    <n v="158.82"/>
    <n v="135"/>
    <n v="23.82"/>
    <n v="140.37"/>
    <n v="0"/>
    <n v="18.46"/>
    <x v="0"/>
    <m/>
    <m/>
    <n v="0"/>
    <n v="0"/>
  </r>
  <r>
    <s v="RX004105"/>
    <d v="2023-10-08T00:00:00"/>
    <s v="PT0108"/>
    <s v="DR003"/>
    <s v="Dr. Priya Patel"/>
    <s v="Endocrinology"/>
    <s v="RX001"/>
    <s v="Main St Pharmacy"/>
    <s v="Boston"/>
    <s v="MA"/>
    <s v="61269-0435-01"/>
    <m/>
    <x v="14"/>
    <s v="Biguanide"/>
    <n v="90"/>
    <n v="85"/>
    <x v="0"/>
    <n v="1"/>
    <n v="0"/>
    <s v="MCD001"/>
    <x v="4"/>
    <s v="GOVERNMENT"/>
    <s v="NADAC"/>
    <n v="12.4"/>
    <n v="9.92"/>
    <n v="9.42"/>
    <n v="0.05"/>
    <n v="9.4700000000000006"/>
    <n v="6.82"/>
    <n v="2.65"/>
    <n v="8.75"/>
    <n v="0"/>
    <n v="0.72"/>
    <x v="0"/>
    <m/>
    <m/>
    <n v="11"/>
    <n v="0"/>
  </r>
  <r>
    <s v="RX004106"/>
    <d v="2023-05-09T00:00:00"/>
    <s v="PT0114"/>
    <s v="DR003"/>
    <s v="Dr. Priya Patel"/>
    <s v="Endocrinology"/>
    <s v="RX001"/>
    <s v="Main St Pharmacy"/>
    <s v="Boston"/>
    <s v="MA"/>
    <s v="00169-4302-12"/>
    <s v="Ozempic 1mg"/>
    <x v="8"/>
    <s v="GLP-1"/>
    <n v="30"/>
    <n v="30"/>
    <x v="1"/>
    <n v="4"/>
    <n v="0"/>
    <s v="PBM003"/>
    <x v="3"/>
    <s v="COMMERCIAL"/>
    <s v="MAC"/>
    <n v="936"/>
    <n v="795.6"/>
    <n v="787.01"/>
    <n v="1.78"/>
    <n v="788.79"/>
    <n v="694.14"/>
    <n v="94.66"/>
    <n v="760.25"/>
    <n v="0"/>
    <n v="28.54"/>
    <x v="0"/>
    <m/>
    <m/>
    <n v="7"/>
    <n v="0"/>
  </r>
  <r>
    <s v="RX004107"/>
    <d v="2023-09-18T00:00:00"/>
    <s v="PT0084"/>
    <s v="DR005"/>
    <s v="Dr. Lisa Johnson"/>
    <s v="Oncology"/>
    <s v="RX002"/>
    <s v="Westside Rx"/>
    <s v="Springfield"/>
    <s v="MA"/>
    <s v="00093-7193-98"/>
    <m/>
    <x v="3"/>
    <s v="Statin"/>
    <n v="30"/>
    <n v="28"/>
    <x v="0"/>
    <n v="1"/>
    <n v="0"/>
    <s v="PBM002"/>
    <x v="2"/>
    <s v="COMMERCIAL"/>
    <s v="MAC"/>
    <n v="18.2"/>
    <n v="14.56"/>
    <n v="10.48"/>
    <n v="1.79"/>
    <n v="12.27"/>
    <n v="10.43"/>
    <n v="1.84"/>
    <n v="13.23"/>
    <n v="0"/>
    <n v="-0.97"/>
    <x v="0"/>
    <m/>
    <m/>
    <n v="0"/>
    <n v="1"/>
  </r>
  <r>
    <s v="RX004108"/>
    <d v="2023-08-08T00:00:00"/>
    <s v="PT0004"/>
    <s v="DR002"/>
    <s v="Dr. Michael Torres"/>
    <s v="Cardiology"/>
    <s v="RX002"/>
    <s v="Westside Rx"/>
    <s v="Springfield"/>
    <s v="MA"/>
    <s v="00078-0467-15"/>
    <s v="Entresto 49/51"/>
    <x v="16"/>
    <s v="ARNI"/>
    <n v="30"/>
    <n v="29"/>
    <x v="1"/>
    <n v="4"/>
    <n v="0"/>
    <s v="PBM001"/>
    <x v="0"/>
    <s v="COMMERCIAL"/>
    <s v="MAC"/>
    <n v="618"/>
    <n v="525.29999999999995"/>
    <n v="523.30999999999995"/>
    <n v="1.78"/>
    <n v="525.09"/>
    <n v="456.83"/>
    <n v="68.260000000000005"/>
    <n v="502.86"/>
    <n v="0"/>
    <n v="22.23"/>
    <x v="0"/>
    <m/>
    <m/>
    <n v="11"/>
    <n v="0"/>
  </r>
  <r>
    <s v="RX004109"/>
    <d v="2024-06-27T00:00:00"/>
    <s v="PT0013"/>
    <s v="DR005"/>
    <s v="Dr. Lisa Johnson"/>
    <s v="Oncology"/>
    <s v="RX001"/>
    <s v="Main St Pharmacy"/>
    <s v="Boston"/>
    <s v="MA"/>
    <s v="00003-0208-11"/>
    <s v="Jardiance 25mg"/>
    <x v="5"/>
    <s v="SGLT2i"/>
    <n v="90"/>
    <n v="88"/>
    <x v="1"/>
    <n v="4"/>
    <n v="0"/>
    <s v="PBM003"/>
    <x v="3"/>
    <s v="COMMERCIAL"/>
    <s v="MAC"/>
    <n v="564"/>
    <n v="479.4"/>
    <n v="1428.51"/>
    <n v="1.78"/>
    <n v="1430.29"/>
    <n v="1258.6600000000001"/>
    <n v="171.63"/>
    <n v="1270.24"/>
    <n v="0"/>
    <n v="160.05000000000001"/>
    <x v="0"/>
    <m/>
    <m/>
    <n v="4"/>
    <n v="1"/>
  </r>
  <r>
    <s v="RX004110"/>
    <d v="2024-08-09T00:00:00"/>
    <s v="PT0094"/>
    <s v="DR005"/>
    <s v="Dr. Lisa Johnson"/>
    <s v="Oncology"/>
    <s v="RX001"/>
    <s v="Main St Pharmacy"/>
    <s v="Boston"/>
    <s v="MA"/>
    <s v="68382-0035-01"/>
    <m/>
    <x v="2"/>
    <s v="CCB"/>
    <n v="90"/>
    <n v="88"/>
    <x v="0"/>
    <n v="1"/>
    <n v="0"/>
    <s v="PBM003"/>
    <x v="3"/>
    <s v="COMMERCIAL"/>
    <s v="MAC"/>
    <n v="7.2"/>
    <n v="5.76"/>
    <n v="11"/>
    <n v="1.78"/>
    <n v="12.78"/>
    <n v="11.25"/>
    <n v="1.53"/>
    <n v="15.7"/>
    <n v="0"/>
    <n v="-2.92"/>
    <x v="0"/>
    <m/>
    <m/>
    <n v="3"/>
    <n v="1"/>
  </r>
  <r>
    <s v="RX004111"/>
    <d v="2023-02-15T00:00:00"/>
    <s v="PT0011"/>
    <s v="DR002"/>
    <s v="Dr. Michael Torres"/>
    <s v="Cardiology"/>
    <s v="RX001"/>
    <s v="Main St Pharmacy"/>
    <s v="Boston"/>
    <s v="MA"/>
    <s v="00169-3671-12"/>
    <s v="Victoza 1.2mg"/>
    <x v="11"/>
    <s v="GLP-1"/>
    <n v="30"/>
    <n v="30"/>
    <x v="1"/>
    <n v="4"/>
    <n v="0"/>
    <s v="PBM002"/>
    <x v="2"/>
    <s v="COMMERCIAL"/>
    <s v="MAC"/>
    <n v="612"/>
    <n v="520.20000000000005"/>
    <n v="509.14"/>
    <n v="1.79"/>
    <n v="510.93"/>
    <n v="434.29"/>
    <n v="76.64"/>
    <n v="483.41"/>
    <n v="0"/>
    <n v="27.52"/>
    <x v="0"/>
    <m/>
    <m/>
    <n v="5"/>
    <n v="1"/>
  </r>
  <r>
    <s v="RX004112"/>
    <d v="2023-06-05T00:00:00"/>
    <s v="PT0077"/>
    <s v="DR005"/>
    <s v="Dr. Lisa Johnson"/>
    <s v="Oncology"/>
    <s v="RX002"/>
    <s v="Westside Rx"/>
    <s v="Springfield"/>
    <s v="MA"/>
    <s v="00071-0155-23"/>
    <s v="Lipitor"/>
    <x v="3"/>
    <s v="Statin"/>
    <n v="30"/>
    <n v="29"/>
    <x v="1"/>
    <n v="2"/>
    <n v="0"/>
    <s v="MCR001"/>
    <x v="5"/>
    <s v="GOVERNMENT"/>
    <s v="MAC"/>
    <n v="185.4"/>
    <n v="157.59"/>
    <n v="154.52000000000001"/>
    <n v="1.77"/>
    <n v="156.29"/>
    <n v="125.03"/>
    <n v="31.26"/>
    <n v="147.13999999999999"/>
    <n v="11.99"/>
    <n v="-2.84"/>
    <x v="0"/>
    <m/>
    <m/>
    <n v="4"/>
    <n v="0"/>
  </r>
  <r>
    <s v="RX004113"/>
    <d v="2023-06-30T00:00:00"/>
    <s v="PT0090"/>
    <s v="DR001"/>
    <s v="Dr. Sarah Chen"/>
    <s v="Internal Medicine"/>
    <s v="RX002"/>
    <s v="Westside Rx"/>
    <s v="Springfield"/>
    <s v="MA"/>
    <s v="00085-1234-01"/>
    <m/>
    <x v="4"/>
    <s v="ACE Inhibitor"/>
    <n v="90"/>
    <n v="90"/>
    <x v="0"/>
    <n v="1"/>
    <n v="1"/>
    <s v="PBM001"/>
    <x v="0"/>
    <s v="COMMERCIAL"/>
    <s v="MAC"/>
    <n v="8.5"/>
    <n v="6.8"/>
    <n v="5.16"/>
    <n v="1.78"/>
    <n v="6.94"/>
    <n v="6.04"/>
    <n v="1"/>
    <n v="6.52"/>
    <n v="0"/>
    <n v="0.42"/>
    <x v="0"/>
    <m/>
    <m/>
    <n v="5"/>
    <n v="0"/>
  </r>
  <r>
    <s v="RX004114"/>
    <d v="2023-05-21T00:00:00"/>
    <s v="PT0064"/>
    <s v="DR002"/>
    <s v="Dr. Michael Torres"/>
    <s v="Cardiology"/>
    <s v="RX001"/>
    <s v="Main St Pharmacy"/>
    <s v="Boston"/>
    <s v="MA"/>
    <s v="00007-4102-20"/>
    <s v="Plavix 75mg"/>
    <x v="0"/>
    <s v="Antiplatelet"/>
    <n v="30"/>
    <n v="31"/>
    <x v="1"/>
    <n v="2"/>
    <n v="1"/>
    <s v="MCR001"/>
    <x v="5"/>
    <s v="GOVERNMENT"/>
    <s v="MAC"/>
    <n v="174"/>
    <n v="147.9"/>
    <n v="147.04"/>
    <n v="1.77"/>
    <n v="148.81"/>
    <n v="119.04"/>
    <n v="29.76"/>
    <n v="134.11000000000001"/>
    <n v="10"/>
    <n v="4.7"/>
    <x v="0"/>
    <m/>
    <m/>
    <n v="11"/>
    <n v="1"/>
  </r>
  <r>
    <s v="RX004115"/>
    <d v="2024-02-10T00:00:00"/>
    <s v="PT0077"/>
    <s v="DR003"/>
    <s v="Dr. Priya Patel"/>
    <s v="Endocrinology"/>
    <s v="RX002"/>
    <s v="Westside Rx"/>
    <s v="Springfield"/>
    <s v="MA"/>
    <s v="00093-0892-01"/>
    <m/>
    <x v="0"/>
    <s v="Antiplatelet"/>
    <n v="30"/>
    <n v="28"/>
    <x v="0"/>
    <n v="1"/>
    <n v="0"/>
    <s v="PBM001"/>
    <x v="0"/>
    <s v="COMMERCIAL"/>
    <s v="MAC"/>
    <n v="14.8"/>
    <n v="11.84"/>
    <n v="8.5299999999999994"/>
    <n v="1.78"/>
    <n v="10.31"/>
    <n v="8.9700000000000006"/>
    <n v="1.34"/>
    <n v="11.36"/>
    <n v="0"/>
    <n v="-1.04"/>
    <x v="0"/>
    <m/>
    <m/>
    <n v="0"/>
    <n v="1"/>
  </r>
  <r>
    <s v="RX004116"/>
    <d v="2023-01-19T00:00:00"/>
    <s v="PT0101"/>
    <s v="DR003"/>
    <s v="Dr. Priya Patel"/>
    <s v="Endocrinology"/>
    <s v="RX002"/>
    <s v="Westside Rx"/>
    <s v="Springfield"/>
    <s v="MA"/>
    <s v="61269-0435-01"/>
    <m/>
    <x v="14"/>
    <s v="Biguanide"/>
    <n v="90"/>
    <n v="86"/>
    <x v="0"/>
    <n v="1"/>
    <n v="1"/>
    <s v="MCR001"/>
    <x v="5"/>
    <s v="GOVERNMENT"/>
    <s v="MAC"/>
    <n v="12.4"/>
    <n v="9.92"/>
    <n v="0"/>
    <n v="0"/>
    <n v="0"/>
    <n v="0"/>
    <n v="0"/>
    <n v="0"/>
    <n v="0"/>
    <n v="0"/>
    <x v="1"/>
    <n v="76"/>
    <s v="Plan Limitations Exceeded"/>
    <n v="6"/>
    <n v="0"/>
  </r>
  <r>
    <s v="RX004117"/>
    <d v="2024-03-27T00:00:00"/>
    <s v="PT0026"/>
    <s v="DR001"/>
    <s v="Dr. Sarah Chen"/>
    <s v="Internal Medicine"/>
    <s v="RX002"/>
    <s v="Westside Rx"/>
    <s v="Springfield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10.220000000000001"/>
    <n v="1.78"/>
    <n v="12"/>
    <n v="10.44"/>
    <n v="1.56"/>
    <n v="13.55"/>
    <n v="0"/>
    <n v="-1.56"/>
    <x v="0"/>
    <m/>
    <m/>
    <n v="3"/>
    <n v="0"/>
  </r>
  <r>
    <s v="RX004118"/>
    <d v="2023-04-15T00:00:00"/>
    <s v="PT0013"/>
    <s v="DR002"/>
    <s v="Dr. Michael Torres"/>
    <s v="Cardiology"/>
    <s v="RX003"/>
    <s v="Community Care Pharmacy"/>
    <s v="Worcester"/>
    <s v="MA"/>
    <s v="00003-0208-11"/>
    <s v="Jardiance 25mg"/>
    <x v="5"/>
    <s v="SGLT2i"/>
    <n v="30"/>
    <n v="30"/>
    <x v="1"/>
    <n v="4"/>
    <n v="2"/>
    <s v="MCR001"/>
    <x v="5"/>
    <s v="GOVERNMENT"/>
    <s v="MAC"/>
    <n v="564"/>
    <n v="479.4"/>
    <n v="466.6"/>
    <n v="1.77"/>
    <n v="468.37"/>
    <n v="374.7"/>
    <n v="93.67"/>
    <n v="445.44"/>
    <n v="40.64"/>
    <n v="-17.71"/>
    <x v="0"/>
    <m/>
    <m/>
    <n v="0"/>
    <n v="0"/>
  </r>
  <r>
    <s v="RX004119"/>
    <d v="2024-08-10T00:00:00"/>
    <s v="PT0069"/>
    <s v="DR003"/>
    <s v="Dr. Priya Patel"/>
    <s v="Endocrinology"/>
    <s v="RX002"/>
    <s v="Westside Rx"/>
    <s v="Springfield"/>
    <s v="MA"/>
    <s v="00093-0892-01"/>
    <m/>
    <x v="0"/>
    <s v="Antiplatelet"/>
    <n v="90"/>
    <n v="87"/>
    <x v="0"/>
    <n v="1"/>
    <n v="0"/>
    <s v="PBM001"/>
    <x v="0"/>
    <s v="COMMERCIAL"/>
    <s v="MAC"/>
    <n v="14.8"/>
    <n v="11.84"/>
    <n v="22.5"/>
    <n v="1.78"/>
    <n v="24.28"/>
    <n v="21.13"/>
    <n v="3.16"/>
    <n v="32.979999999999997"/>
    <n v="0"/>
    <n v="-8.6999999999999993"/>
    <x v="0"/>
    <m/>
    <m/>
    <n v="2"/>
    <n v="0"/>
  </r>
  <r>
    <s v="RX004120"/>
    <d v="2024-10-22T00:00:00"/>
    <s v="PT0030"/>
    <s v="DR003"/>
    <s v="Dr. Priya Patel"/>
    <s v="Endocrinology"/>
    <s v="RX004"/>
    <s v="Health Plus Pharmacy"/>
    <s v="Cambridge"/>
    <s v="MA"/>
    <s v="00006-0021-31"/>
    <s v="Januvia 100mg"/>
    <x v="15"/>
    <s v="DPP-4"/>
    <n v="30"/>
    <n v="29"/>
    <x v="1"/>
    <n v="3"/>
    <n v="0"/>
    <s v="PBM002"/>
    <x v="2"/>
    <s v="COMMERCIAL"/>
    <s v="MAC"/>
    <n v="492"/>
    <n v="418.2"/>
    <n v="408.9"/>
    <n v="1.79"/>
    <n v="410.69"/>
    <n v="349.09"/>
    <n v="61.6"/>
    <n v="400.75"/>
    <n v="0"/>
    <n v="9.94"/>
    <x v="0"/>
    <m/>
    <m/>
    <n v="0"/>
    <n v="0"/>
  </r>
  <r>
    <s v="RX004121"/>
    <d v="2024-10-13T00:00:00"/>
    <s v="PT0010"/>
    <s v="DR001"/>
    <s v="Dr. Sarah Chen"/>
    <s v="Internal Medicine"/>
    <s v="RX002"/>
    <s v="Westside Rx"/>
    <s v="Springfield"/>
    <s v="MA"/>
    <s v="00093-7193-98"/>
    <m/>
    <x v="3"/>
    <s v="Statin"/>
    <n v="30"/>
    <n v="29"/>
    <x v="0"/>
    <n v="1"/>
    <n v="0"/>
    <s v="PBM003"/>
    <x v="3"/>
    <s v="COMMERCIAL"/>
    <s v="MAC"/>
    <n v="18.2"/>
    <n v="14.56"/>
    <n v="9.9499999999999993"/>
    <n v="1.78"/>
    <n v="11.73"/>
    <n v="10.32"/>
    <n v="1.41"/>
    <n v="13.48"/>
    <n v="0"/>
    <n v="-1.76"/>
    <x v="0"/>
    <m/>
    <m/>
    <n v="4"/>
    <n v="0"/>
  </r>
  <r>
    <s v="RX004122"/>
    <d v="2024-10-20T00:00:00"/>
    <s v="PT0096"/>
    <s v="DR004"/>
    <s v="Dr. James Williams"/>
    <s v="Primary Care"/>
    <s v="RX002"/>
    <s v="Westside Rx"/>
    <s v="Springfield"/>
    <s v="MA"/>
    <s v="00085-1234-01"/>
    <m/>
    <x v="4"/>
    <s v="ACE Inhibitor"/>
    <n v="90"/>
    <n v="93"/>
    <x v="0"/>
    <n v="1"/>
    <n v="0"/>
    <s v="PBM004"/>
    <x v="1"/>
    <s v="COMMERCIAL"/>
    <s v="MAC"/>
    <n v="8.5"/>
    <n v="6.8"/>
    <n v="4.78"/>
    <n v="1.8"/>
    <n v="6.58"/>
    <n v="5.53"/>
    <n v="1.05"/>
    <n v="6.5"/>
    <n v="0"/>
    <n v="0.08"/>
    <x v="0"/>
    <m/>
    <m/>
    <n v="2"/>
    <n v="1"/>
  </r>
  <r>
    <s v="RX004123"/>
    <d v="2023-01-06T00:00:00"/>
    <s v="PT0095"/>
    <s v="DR004"/>
    <s v="Dr. James Williams"/>
    <s v="Primary Care"/>
    <s v="RX003"/>
    <s v="Community Care Pharmacy"/>
    <s v="Worcester"/>
    <s v="MA"/>
    <s v="00173-0682-20"/>
    <s v="Advair Diskus 250/50"/>
    <x v="1"/>
    <s v="ICS/LABA"/>
    <n v="30"/>
    <n v="29"/>
    <x v="1"/>
    <n v="3"/>
    <n v="0"/>
    <s v="PBM001"/>
    <x v="0"/>
    <s v="COMMERCIAL"/>
    <s v="MAC"/>
    <n v="384"/>
    <n v="326.39999999999998"/>
    <n v="316.92"/>
    <n v="1.78"/>
    <n v="318.7"/>
    <n v="277.27"/>
    <n v="41.43"/>
    <n v="292.77999999999997"/>
    <n v="0"/>
    <n v="25.92"/>
    <x v="0"/>
    <m/>
    <m/>
    <n v="4"/>
    <n v="0"/>
  </r>
  <r>
    <s v="RX004124"/>
    <d v="2024-06-12T00:00:00"/>
    <s v="PT0027"/>
    <s v="DR004"/>
    <s v="Dr. James Williams"/>
    <s v="Primary Care"/>
    <s v="RX002"/>
    <s v="Westside Rx"/>
    <s v="Springfield"/>
    <s v="MA"/>
    <s v="00173-0682-20"/>
    <s v="Advair Diskus 250/50"/>
    <x v="1"/>
    <s v="ICS/LABA"/>
    <n v="30"/>
    <n v="28"/>
    <x v="1"/>
    <n v="3"/>
    <n v="0"/>
    <s v="PBM003"/>
    <x v="3"/>
    <s v="COMMERCIAL"/>
    <s v="MAC"/>
    <n v="384"/>
    <n v="326.39999999999998"/>
    <n v="326.57"/>
    <n v="1.78"/>
    <n v="328.35"/>
    <n v="288.95"/>
    <n v="39.4"/>
    <n v="301.7"/>
    <n v="0"/>
    <n v="26.65"/>
    <x v="0"/>
    <m/>
    <m/>
    <n v="2"/>
    <n v="0"/>
  </r>
  <r>
    <s v="RX004125"/>
    <d v="2023-08-16T00:00:00"/>
    <s v="PT0002"/>
    <s v="DR001"/>
    <s v="Dr. Sarah Chen"/>
    <s v="Internal Medicine"/>
    <s v="RX001"/>
    <s v="Main St Pharmacy"/>
    <s v="Boston"/>
    <s v="MA"/>
    <s v="00169-3671-12"/>
    <s v="Victoza 1.2mg"/>
    <x v="11"/>
    <s v="GLP-1"/>
    <n v="30"/>
    <n v="29"/>
    <x v="1"/>
    <n v="4"/>
    <n v="0"/>
    <s v="PBM001"/>
    <x v="0"/>
    <s v="COMMERCIAL"/>
    <s v="MAC"/>
    <n v="612"/>
    <n v="520.20000000000005"/>
    <n v="0"/>
    <n v="0"/>
    <n v="0"/>
    <n v="0"/>
    <n v="0"/>
    <n v="0"/>
    <n v="0"/>
    <n v="0"/>
    <x v="1"/>
    <n v="88"/>
    <s v="DUR Reject Error"/>
    <n v="9"/>
    <n v="0"/>
  </r>
  <r>
    <s v="RX004126"/>
    <d v="2023-09-16T00:00:00"/>
    <s v="PT0008"/>
    <s v="DR002"/>
    <s v="Dr. Michael Torres"/>
    <s v="Cardiology"/>
    <s v="RX004"/>
    <s v="Health Plus Pharmacy"/>
    <s v="Cambridge"/>
    <s v="MA"/>
    <s v="00003-0208-11"/>
    <s v="Jardiance 25mg"/>
    <x v="5"/>
    <s v="SGLT2i"/>
    <n v="30"/>
    <n v="29"/>
    <x v="1"/>
    <n v="4"/>
    <n v="0"/>
    <s v="PBM001"/>
    <x v="0"/>
    <s v="COMMERCIAL"/>
    <s v="MAC"/>
    <n v="564"/>
    <n v="479.4"/>
    <n v="463.73"/>
    <n v="1.78"/>
    <n v="465.51"/>
    <n v="404.99"/>
    <n v="60.52"/>
    <n v="431.98"/>
    <n v="0"/>
    <n v="33.53"/>
    <x v="0"/>
    <m/>
    <m/>
    <n v="10"/>
    <n v="0"/>
  </r>
  <r>
    <s v="RX004127"/>
    <d v="2023-06-01T00:00:00"/>
    <s v="PT0069"/>
    <s v="DR005"/>
    <s v="Dr. Lisa Johnson"/>
    <s v="Oncology"/>
    <s v="RX001"/>
    <s v="Main St Pharmacy"/>
    <s v="Boston"/>
    <s v="MA"/>
    <s v="61958-0601-01"/>
    <m/>
    <x v="6"/>
    <s v="Biologic"/>
    <n v="28"/>
    <n v="28"/>
    <x v="0"/>
    <n v="4"/>
    <n v="2"/>
    <s v="MCD001"/>
    <x v="4"/>
    <s v="GOVERNMENT"/>
    <s v="NADAC"/>
    <n v="4998"/>
    <n v="4248.3"/>
    <n v="4035.88"/>
    <n v="20.18"/>
    <n v="4056.06"/>
    <n v="2920.37"/>
    <n v="1135.7"/>
    <n v="3940.48"/>
    <n v="0"/>
    <n v="115.59"/>
    <x v="0"/>
    <m/>
    <m/>
    <n v="7"/>
    <n v="0"/>
  </r>
  <r>
    <s v="RX004128"/>
    <d v="2023-08-20T00:00:00"/>
    <s v="PT0049"/>
    <s v="DR004"/>
    <s v="Dr. James Williams"/>
    <s v="Primary Care"/>
    <s v="RX001"/>
    <s v="Main St Pharmacy"/>
    <s v="Boston"/>
    <s v="MA"/>
    <s v="00007-4102-20"/>
    <s v="Plavix 75mg"/>
    <x v="0"/>
    <s v="Antiplatelet"/>
    <n v="30"/>
    <n v="29"/>
    <x v="1"/>
    <n v="2"/>
    <n v="0"/>
    <s v="PBM002"/>
    <x v="2"/>
    <s v="COMMERCIAL"/>
    <s v="MAC"/>
    <n v="174"/>
    <n v="147.9"/>
    <n v="143.31"/>
    <n v="1.79"/>
    <n v="145.1"/>
    <n v="123.33"/>
    <n v="21.76"/>
    <n v="131.78"/>
    <n v="0"/>
    <n v="13.32"/>
    <x v="0"/>
    <m/>
    <m/>
    <n v="4"/>
    <n v="0"/>
  </r>
  <r>
    <s v="RX004129"/>
    <d v="2023-02-23T00:00:00"/>
    <s v="PT0020"/>
    <s v="DR002"/>
    <s v="Dr. Michael Torres"/>
    <s v="Cardiology"/>
    <s v="RX004"/>
    <s v="Health Plus Pharmacy"/>
    <s v="Cambridge"/>
    <s v="MA"/>
    <s v="50458-0579-30"/>
    <s v="Xarelto 20mg"/>
    <x v="13"/>
    <s v="Anticoagulant"/>
    <n v="90"/>
    <n v="92"/>
    <x v="1"/>
    <n v="3"/>
    <n v="0"/>
    <s v="PBM002"/>
    <x v="2"/>
    <s v="COMMERCIAL"/>
    <s v="MAC"/>
    <n v="558"/>
    <n v="474.3"/>
    <n v="1426.29"/>
    <n v="1.79"/>
    <n v="1428.08"/>
    <n v="1213.8699999999999"/>
    <n v="214.21"/>
    <n v="1280.7"/>
    <n v="0"/>
    <n v="147.38"/>
    <x v="0"/>
    <m/>
    <m/>
    <n v="4"/>
    <n v="1"/>
  </r>
  <r>
    <s v="RX004130"/>
    <d v="2023-06-13T00:00:00"/>
    <s v="PT0047"/>
    <s v="DR001"/>
    <s v="Dr. Sarah Chen"/>
    <s v="Internal Medicine"/>
    <s v="RX003"/>
    <s v="Community Care Pharmacy"/>
    <s v="Worcester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3.48"/>
    <n v="1.78"/>
    <n v="5.26"/>
    <n v="4.63"/>
    <n v="1"/>
    <n v="4.95"/>
    <n v="0"/>
    <n v="0.32"/>
    <x v="0"/>
    <m/>
    <m/>
    <n v="11"/>
    <n v="1"/>
  </r>
  <r>
    <s v="RX004131"/>
    <d v="2024-07-03T00:00:00"/>
    <s v="PT0033"/>
    <s v="DR003"/>
    <s v="Dr. Priya Patel"/>
    <s v="Endocrinology"/>
    <s v="RX003"/>
    <s v="Community Care Pharmacy"/>
    <s v="Worcester"/>
    <s v="MA"/>
    <s v="00071-0155-23"/>
    <s v="Lipitor"/>
    <x v="3"/>
    <s v="Statin"/>
    <n v="30"/>
    <n v="29"/>
    <x v="1"/>
    <n v="2"/>
    <n v="0"/>
    <s v="PBM001"/>
    <x v="0"/>
    <s v="COMMERCIAL"/>
    <s v="MAC"/>
    <n v="185.4"/>
    <n v="157.59"/>
    <n v="153.91"/>
    <n v="1.78"/>
    <n v="155.69"/>
    <n v="135.44999999999999"/>
    <n v="20.239999999999998"/>
    <n v="149.84"/>
    <n v="0"/>
    <n v="5.85"/>
    <x v="0"/>
    <m/>
    <m/>
    <n v="7"/>
    <n v="1"/>
  </r>
  <r>
    <s v="RX004132"/>
    <d v="2024-08-09T00:00:00"/>
    <s v="PT0083"/>
    <s v="DR005"/>
    <s v="Dr. Lisa Johnson"/>
    <s v="Oncology"/>
    <s v="RX001"/>
    <s v="Main St Pharmacy"/>
    <s v="Boston"/>
    <s v="MA"/>
    <s v="00093-0892-01"/>
    <m/>
    <x v="0"/>
    <s v="Antiplatelet"/>
    <n v="30"/>
    <n v="30"/>
    <x v="0"/>
    <n v="1"/>
    <n v="2"/>
    <s v="MCR001"/>
    <x v="5"/>
    <s v="GOVERNMENT"/>
    <s v="MAC"/>
    <n v="14.8"/>
    <n v="11.84"/>
    <n v="9.4499999999999993"/>
    <n v="1.77"/>
    <n v="11.22"/>
    <n v="8.98"/>
    <n v="2.2400000000000002"/>
    <n v="10.99"/>
    <n v="0"/>
    <n v="0.23"/>
    <x v="0"/>
    <m/>
    <m/>
    <n v="3"/>
    <n v="0"/>
  </r>
  <r>
    <s v="RX004133"/>
    <d v="2023-03-15T00:00:00"/>
    <s v="PT0034"/>
    <s v="DR002"/>
    <s v="Dr. Michael Torres"/>
    <s v="Cardiology"/>
    <s v="RX004"/>
    <s v="Health Plus Pharmacy"/>
    <s v="Cambridge"/>
    <s v="MA"/>
    <s v="00093-7193-98"/>
    <m/>
    <x v="3"/>
    <s v="Statin"/>
    <n v="30"/>
    <n v="29"/>
    <x v="0"/>
    <n v="1"/>
    <n v="1"/>
    <s v="MCR001"/>
    <x v="5"/>
    <s v="GOVERNMENT"/>
    <s v="MAC"/>
    <n v="18.2"/>
    <n v="14.56"/>
    <n v="8.35"/>
    <n v="1.77"/>
    <n v="10.119999999999999"/>
    <n v="8.1"/>
    <n v="2.02"/>
    <n v="13.1"/>
    <n v="0"/>
    <n v="-2.97"/>
    <x v="0"/>
    <m/>
    <m/>
    <n v="0"/>
    <n v="1"/>
  </r>
  <r>
    <s v="RX004134"/>
    <d v="2023-10-25T00:00:00"/>
    <s v="PT0083"/>
    <s v="DR002"/>
    <s v="Dr. Michael Torres"/>
    <s v="Cardiology"/>
    <s v="RX004"/>
    <s v="Health Plus Pharmacy"/>
    <s v="Cambridge"/>
    <s v="MA"/>
    <s v="00078-0467-15"/>
    <s v="Entresto 49/51"/>
    <x v="16"/>
    <s v="ARNI"/>
    <n v="30"/>
    <n v="29"/>
    <x v="1"/>
    <n v="4"/>
    <n v="2"/>
    <s v="PBM002"/>
    <x v="2"/>
    <s v="COMMERCIAL"/>
    <s v="MAC"/>
    <n v="618"/>
    <n v="525.29999999999995"/>
    <n v="524.92999999999995"/>
    <n v="1.79"/>
    <n v="526.72"/>
    <n v="447.71"/>
    <n v="79.010000000000005"/>
    <n v="502.67"/>
    <n v="0"/>
    <n v="24.04"/>
    <x v="0"/>
    <m/>
    <m/>
    <n v="8"/>
    <n v="1"/>
  </r>
  <r>
    <s v="RX004135"/>
    <d v="2024-11-08T00:00:00"/>
    <s v="PT0108"/>
    <s v="DR002"/>
    <s v="Dr. Michael Torres"/>
    <s v="Cardiology"/>
    <s v="RX002"/>
    <s v="Westside Rx"/>
    <s v="Springfield"/>
    <s v="MA"/>
    <s v="00085-1234-01"/>
    <m/>
    <x v="4"/>
    <s v="ACE Inhibitor"/>
    <n v="90"/>
    <n v="89"/>
    <x v="0"/>
    <n v="1"/>
    <n v="0"/>
    <s v="PBM002"/>
    <x v="2"/>
    <s v="COMMERCIAL"/>
    <s v="MAC"/>
    <n v="8.5"/>
    <n v="6.8"/>
    <n v="5.42"/>
    <n v="1.79"/>
    <n v="7.21"/>
    <n v="6.13"/>
    <n v="1.08"/>
    <n v="6.1"/>
    <n v="0"/>
    <n v="1.1100000000000001"/>
    <x v="0"/>
    <m/>
    <m/>
    <n v="5"/>
    <n v="0"/>
  </r>
  <r>
    <s v="RX004136"/>
    <d v="2023-07-04T00:00:00"/>
    <s v="PT0048"/>
    <s v="DR005"/>
    <s v="Dr. Lisa Johnson"/>
    <s v="Oncology"/>
    <s v="RX001"/>
    <s v="Main St Pharmacy"/>
    <s v="Boston"/>
    <s v="MA"/>
    <s v="00093-0892-01"/>
    <m/>
    <x v="0"/>
    <s v="Antiplatelet"/>
    <n v="30"/>
    <n v="29"/>
    <x v="0"/>
    <n v="1"/>
    <n v="2"/>
    <s v="PBM001"/>
    <x v="0"/>
    <s v="COMMERCIAL"/>
    <s v="MAC"/>
    <n v="14.8"/>
    <n v="11.84"/>
    <n v="7.45"/>
    <n v="1.78"/>
    <n v="9.23"/>
    <n v="8.0299999999999994"/>
    <n v="1.2"/>
    <n v="10.9"/>
    <n v="0"/>
    <n v="-1.67"/>
    <x v="0"/>
    <m/>
    <m/>
    <n v="9"/>
    <n v="1"/>
  </r>
  <r>
    <s v="RX004137"/>
    <d v="2024-05-01T00:00:00"/>
    <s v="PT0026"/>
    <s v="DR002"/>
    <s v="Dr. Michael Torres"/>
    <s v="Cardiology"/>
    <s v="RX002"/>
    <s v="Westside Rx"/>
    <s v="Springfield"/>
    <s v="MA"/>
    <s v="00173-0682-20"/>
    <s v="Advair Diskus 250/50"/>
    <x v="1"/>
    <s v="ICS/LABA"/>
    <n v="30"/>
    <n v="29"/>
    <x v="1"/>
    <n v="3"/>
    <n v="2"/>
    <s v="PBM003"/>
    <x v="3"/>
    <s v="COMMERCIAL"/>
    <s v="MAC"/>
    <n v="384"/>
    <n v="326.39999999999998"/>
    <n v="323.86"/>
    <n v="1.78"/>
    <n v="325.64"/>
    <n v="286.56"/>
    <n v="39.08"/>
    <n v="312.11"/>
    <n v="0"/>
    <n v="13.53"/>
    <x v="0"/>
    <m/>
    <m/>
    <n v="2"/>
    <n v="1"/>
  </r>
  <r>
    <s v="RX004138"/>
    <d v="2024-09-14T00:00:00"/>
    <s v="PT0033"/>
    <s v="DR001"/>
    <s v="Dr. Sarah Chen"/>
    <s v="Internal Medicine"/>
    <s v="RX001"/>
    <s v="Main St Pharmacy"/>
    <s v="Boston"/>
    <s v="MA"/>
    <s v="00085-1234-01"/>
    <m/>
    <x v="4"/>
    <s v="ACE Inhibitor"/>
    <n v="90"/>
    <n v="87"/>
    <x v="0"/>
    <n v="1"/>
    <n v="1"/>
    <s v="PBM001"/>
    <x v="0"/>
    <s v="COMMERCIAL"/>
    <s v="MAC"/>
    <n v="8.5"/>
    <n v="6.8"/>
    <n v="4.6399999999999997"/>
    <n v="1.78"/>
    <n v="6.42"/>
    <n v="5.59"/>
    <n v="1"/>
    <n v="6.48"/>
    <n v="0"/>
    <n v="-0.06"/>
    <x v="0"/>
    <m/>
    <m/>
    <n v="6"/>
    <n v="1"/>
  </r>
  <r>
    <s v="RX004139"/>
    <d v="2024-12-05T00:00:00"/>
    <s v="PT0038"/>
    <s v="DR003"/>
    <s v="Dr. Priya Patel"/>
    <s v="Endocrinology"/>
    <s v="RX004"/>
    <s v="Health Plus Pharmacy"/>
    <s v="Cambridge"/>
    <s v="MA"/>
    <s v="00169-3671-12"/>
    <s v="Victoza 1.2mg"/>
    <x v="11"/>
    <s v="GLP-1"/>
    <n v="30"/>
    <n v="30"/>
    <x v="1"/>
    <n v="4"/>
    <n v="0"/>
    <s v="PBM001"/>
    <x v="0"/>
    <s v="COMMERCIAL"/>
    <s v="MAC"/>
    <n v="612"/>
    <n v="520.20000000000005"/>
    <n v="519.42999999999995"/>
    <n v="1.78"/>
    <n v="521.21"/>
    <n v="453.45"/>
    <n v="67.760000000000005"/>
    <n v="470.15"/>
    <n v="0"/>
    <n v="51.07"/>
    <x v="0"/>
    <m/>
    <m/>
    <n v="5"/>
    <n v="0"/>
  </r>
  <r>
    <s v="RX004140"/>
    <d v="2023-02-17T00:00:00"/>
    <s v="PT0100"/>
    <s v="DR003"/>
    <s v="Dr. Priya Patel"/>
    <s v="Endocrinology"/>
    <s v="RX002"/>
    <s v="Westside Rx"/>
    <s v="Springfield"/>
    <s v="MA"/>
    <s v="00093-7193-98"/>
    <m/>
    <x v="3"/>
    <s v="Statin"/>
    <n v="90"/>
    <n v="85"/>
    <x v="0"/>
    <n v="1"/>
    <n v="0"/>
    <s v="PBM001"/>
    <x v="0"/>
    <s v="COMMERCIAL"/>
    <s v="MAC"/>
    <n v="18.2"/>
    <n v="14.56"/>
    <n v="30.49"/>
    <n v="1.78"/>
    <n v="32.270000000000003"/>
    <n v="28.08"/>
    <n v="4.2"/>
    <n v="41.6"/>
    <n v="0"/>
    <n v="-9.33"/>
    <x v="0"/>
    <m/>
    <m/>
    <n v="9"/>
    <n v="1"/>
  </r>
  <r>
    <s v="RX004141"/>
    <d v="2024-05-01T00:00:00"/>
    <s v="PT0091"/>
    <s v="DR003"/>
    <s v="Dr. Priya Patel"/>
    <s v="Endocrinology"/>
    <s v="RX004"/>
    <s v="Health Plus Pharmacy"/>
    <s v="Cambridge"/>
    <s v="MA"/>
    <s v="00002-4415-85"/>
    <s v="Trulicity 1.5mg"/>
    <x v="17"/>
    <s v="GLP-1"/>
    <n v="28"/>
    <n v="28"/>
    <x v="1"/>
    <n v="4"/>
    <n v="0"/>
    <s v="PBM003"/>
    <x v="3"/>
    <s v="COMMERCIAL"/>
    <s v="MAC"/>
    <n v="918"/>
    <n v="780.3"/>
    <n v="782.27"/>
    <n v="1.78"/>
    <n v="784.05"/>
    <n v="689.96"/>
    <n v="94.09"/>
    <n v="702.04"/>
    <n v="0"/>
    <n v="82.01"/>
    <x v="0"/>
    <m/>
    <m/>
    <n v="1"/>
    <n v="0"/>
  </r>
  <r>
    <s v="RX004142"/>
    <d v="2024-02-28T00:00:00"/>
    <s v="PT0078"/>
    <s v="DR002"/>
    <s v="Dr. Michael Torres"/>
    <s v="Cardiology"/>
    <s v="RX004"/>
    <s v="Health Plus Pharmacy"/>
    <s v="Cambridge"/>
    <s v="MA"/>
    <s v="61269-0435-01"/>
    <m/>
    <x v="14"/>
    <s v="Biguanide"/>
    <n v="90"/>
    <n v="92"/>
    <x v="0"/>
    <n v="1"/>
    <n v="2"/>
    <s v="PBM004"/>
    <x v="1"/>
    <s v="COMMERCIAL"/>
    <s v="MAC"/>
    <n v="12.4"/>
    <n v="9.92"/>
    <n v="5.66"/>
    <n v="1.8"/>
    <n v="7.46"/>
    <n v="6.26"/>
    <n v="1.19"/>
    <n v="9.1999999999999993"/>
    <n v="0"/>
    <n v="-1.74"/>
    <x v="0"/>
    <m/>
    <m/>
    <n v="11"/>
    <n v="0"/>
  </r>
  <r>
    <s v="RX004143"/>
    <d v="2024-02-01T00:00:00"/>
    <s v="PT0083"/>
    <s v="DR004"/>
    <s v="Dr. James Williams"/>
    <s v="Primary Care"/>
    <s v="RX001"/>
    <s v="Main St Pharmacy"/>
    <s v="Boston"/>
    <s v="MA"/>
    <s v="00093-7193-98"/>
    <m/>
    <x v="3"/>
    <s v="Statin"/>
    <n v="30"/>
    <n v="29"/>
    <x v="0"/>
    <n v="1"/>
    <n v="1"/>
    <s v="PBM003"/>
    <x v="3"/>
    <s v="COMMERCIAL"/>
    <s v="MAC"/>
    <n v="18.2"/>
    <n v="14.56"/>
    <n v="8.5299999999999994"/>
    <n v="1.78"/>
    <n v="10.31"/>
    <n v="9.07"/>
    <n v="1.24"/>
    <n v="13.73"/>
    <n v="0"/>
    <n v="-3.43"/>
    <x v="0"/>
    <m/>
    <m/>
    <n v="5"/>
    <n v="0"/>
  </r>
  <r>
    <s v="RX004144"/>
    <d v="2023-07-02T00:00:00"/>
    <s v="PT0057"/>
    <s v="DR004"/>
    <s v="Dr. James Williams"/>
    <s v="Primary Care"/>
    <s v="RX004"/>
    <s v="Health Plus Pharmacy"/>
    <s v="Cambridge"/>
    <s v="MA"/>
    <s v="00591-3622-19"/>
    <m/>
    <x v="12"/>
    <s v="PPI"/>
    <n v="90"/>
    <n v="92"/>
    <x v="0"/>
    <n v="1"/>
    <n v="0"/>
    <s v="PBM002"/>
    <x v="2"/>
    <s v="COMMERCIAL"/>
    <s v="MAC"/>
    <n v="6.9"/>
    <n v="5.52"/>
    <n v="10.039999999999999"/>
    <n v="1.79"/>
    <n v="11.83"/>
    <n v="10.06"/>
    <n v="1.77"/>
    <n v="14.91"/>
    <n v="0"/>
    <n v="-3.07"/>
    <x v="0"/>
    <m/>
    <m/>
    <n v="7"/>
    <n v="0"/>
  </r>
  <r>
    <s v="RX004145"/>
    <d v="2023-10-07T00:00:00"/>
    <s v="PT0029"/>
    <s v="DR002"/>
    <s v="Dr. Michael Torres"/>
    <s v="Cardiology"/>
    <s v="RX004"/>
    <s v="Health Plus Pharmacy"/>
    <s v="Cambridge"/>
    <s v="MA"/>
    <s v="68382-0035-01"/>
    <m/>
    <x v="2"/>
    <s v="CCB"/>
    <n v="90"/>
    <n v="85"/>
    <x v="0"/>
    <n v="1"/>
    <n v="2"/>
    <s v="PBM001"/>
    <x v="0"/>
    <s v="COMMERCIAL"/>
    <s v="MAC"/>
    <n v="7.2"/>
    <n v="5.76"/>
    <n v="13.42"/>
    <n v="1.78"/>
    <n v="15.2"/>
    <n v="13.22"/>
    <n v="1.98"/>
    <n v="16.38"/>
    <n v="0"/>
    <n v="-1.18"/>
    <x v="0"/>
    <m/>
    <m/>
    <n v="2"/>
    <n v="1"/>
  </r>
  <r>
    <s v="RX004146"/>
    <d v="2024-05-27T00:00:00"/>
    <s v="PT0024"/>
    <s v="DR004"/>
    <s v="Dr. James Williams"/>
    <s v="Primary Care"/>
    <s v="RX001"/>
    <s v="Main St Pharmacy"/>
    <s v="Boston"/>
    <s v="MA"/>
    <s v="00169-4170-43"/>
    <s v="Ozempic 0.5mg"/>
    <x v="9"/>
    <s v="GLP-1"/>
    <n v="30"/>
    <n v="28"/>
    <x v="1"/>
    <n v="4"/>
    <n v="0"/>
    <s v="MCR001"/>
    <x v="5"/>
    <s v="GOVERNMENT"/>
    <s v="MAC"/>
    <n v="936"/>
    <n v="795.6"/>
    <n v="781.47"/>
    <n v="1.77"/>
    <n v="783.24"/>
    <n v="626.6"/>
    <n v="156.65"/>
    <n v="715.95"/>
    <n v="65.16"/>
    <n v="2.13"/>
    <x v="0"/>
    <m/>
    <m/>
    <n v="1"/>
    <n v="0"/>
  </r>
  <r>
    <s v="RX004147"/>
    <d v="2023-08-14T00:00:00"/>
    <s v="PT0088"/>
    <s v="DR004"/>
    <s v="Dr. James Williams"/>
    <s v="Primary Care"/>
    <s v="RX004"/>
    <s v="Health Plus Pharmacy"/>
    <s v="Cambridge"/>
    <s v="MA"/>
    <s v="00093-7193-98"/>
    <m/>
    <x v="3"/>
    <s v="Statin"/>
    <n v="30"/>
    <n v="30"/>
    <x v="0"/>
    <n v="1"/>
    <n v="0"/>
    <s v="PBM004"/>
    <x v="1"/>
    <s v="COMMERCIAL"/>
    <s v="MAC"/>
    <n v="18.2"/>
    <n v="14.56"/>
    <n v="11.39"/>
    <n v="1.8"/>
    <n v="13.19"/>
    <n v="11.08"/>
    <n v="2.11"/>
    <n v="13.28"/>
    <n v="0"/>
    <n v="-0.09"/>
    <x v="0"/>
    <m/>
    <m/>
    <n v="4"/>
    <n v="0"/>
  </r>
  <r>
    <s v="RX004148"/>
    <d v="2024-09-27T00:00:00"/>
    <s v="PT0098"/>
    <s v="DR001"/>
    <s v="Dr. Sarah Chen"/>
    <s v="Internal Medicine"/>
    <s v="RX001"/>
    <s v="Main St Pharmacy"/>
    <s v="Boston"/>
    <s v="MA"/>
    <s v="00591-3622-19"/>
    <m/>
    <x v="12"/>
    <s v="PPI"/>
    <n v="30"/>
    <n v="31"/>
    <x v="0"/>
    <n v="1"/>
    <n v="0"/>
    <s v="PBM003"/>
    <x v="3"/>
    <s v="COMMERCIAL"/>
    <s v="MAC"/>
    <n v="6.9"/>
    <n v="5.52"/>
    <n v="3.4"/>
    <n v="1.78"/>
    <n v="5.18"/>
    <n v="4.5599999999999996"/>
    <n v="1"/>
    <n v="5.23"/>
    <n v="0"/>
    <n v="-0.06"/>
    <x v="0"/>
    <m/>
    <m/>
    <n v="10"/>
    <n v="0"/>
  </r>
  <r>
    <s v="RX004149"/>
    <d v="2024-02-26T00:00:00"/>
    <s v="PT0057"/>
    <s v="DR004"/>
    <s v="Dr. James Williams"/>
    <s v="Primary Care"/>
    <s v="RX001"/>
    <s v="Main St Pharmacy"/>
    <s v="Boston"/>
    <s v="MA"/>
    <s v="00169-4302-12"/>
    <s v="Ozempic 1mg"/>
    <x v="8"/>
    <s v="GLP-1"/>
    <n v="30"/>
    <n v="30"/>
    <x v="1"/>
    <n v="4"/>
    <n v="2"/>
    <s v="MCR001"/>
    <x v="5"/>
    <s v="GOVERNMENT"/>
    <s v="MAC"/>
    <n v="936"/>
    <n v="795.6"/>
    <n v="778.67"/>
    <n v="1.77"/>
    <n v="780.44"/>
    <n v="624.35"/>
    <n v="156.09"/>
    <n v="703.03"/>
    <n v="55"/>
    <n v="22.4"/>
    <x v="0"/>
    <m/>
    <m/>
    <n v="8"/>
    <n v="0"/>
  </r>
  <r>
    <s v="RX004150"/>
    <d v="2024-04-08T00:00:00"/>
    <s v="PT0048"/>
    <s v="DR004"/>
    <s v="Dr. James Williams"/>
    <s v="Primary Care"/>
    <s v="RX004"/>
    <s v="Health Plus Pharmacy"/>
    <s v="Cambridge"/>
    <s v="MA"/>
    <s v="00173-0682-20"/>
    <s v="Advair Diskus 250/50"/>
    <x v="1"/>
    <s v="ICS/LABA"/>
    <n v="30"/>
    <n v="28"/>
    <x v="1"/>
    <n v="3"/>
    <n v="0"/>
    <s v="PBM004"/>
    <x v="1"/>
    <s v="COMMERCIAL"/>
    <s v="MAC"/>
    <n v="384"/>
    <n v="326.39999999999998"/>
    <n v="324.48"/>
    <n v="1.8"/>
    <n v="326.27999999999997"/>
    <n v="274.07"/>
    <n v="52.2"/>
    <n v="294"/>
    <n v="0"/>
    <n v="32.28"/>
    <x v="0"/>
    <m/>
    <m/>
    <n v="7"/>
    <n v="0"/>
  </r>
  <r>
    <s v="RX004151"/>
    <d v="2024-12-27T00:00:00"/>
    <s v="PT0013"/>
    <s v="DR001"/>
    <s v="Dr. Sarah Chen"/>
    <s v="Internal Medicine"/>
    <s v="RX003"/>
    <s v="Community Care Pharmacy"/>
    <s v="Worcester"/>
    <s v="MA"/>
    <s v="00071-0155-23"/>
    <s v="Lipitor"/>
    <x v="3"/>
    <s v="Statin"/>
    <n v="90"/>
    <n v="86"/>
    <x v="1"/>
    <n v="2"/>
    <n v="0"/>
    <s v="PBM001"/>
    <x v="0"/>
    <s v="COMMERCIAL"/>
    <s v="MAC"/>
    <n v="185.4"/>
    <n v="157.59"/>
    <n v="460.96"/>
    <n v="1.78"/>
    <n v="462.74"/>
    <n v="402.58"/>
    <n v="60.16"/>
    <n v="440.45"/>
    <n v="0"/>
    <n v="22.29"/>
    <x v="0"/>
    <m/>
    <m/>
    <n v="8"/>
    <n v="0"/>
  </r>
  <r>
    <s v="RX004152"/>
    <d v="2023-01-13T00:00:00"/>
    <s v="PT0075"/>
    <s v="DR005"/>
    <s v="Dr. Lisa Johnson"/>
    <s v="Oncology"/>
    <s v="RX004"/>
    <s v="Health Plus Pharmacy"/>
    <s v="Cambridge"/>
    <s v="MA"/>
    <s v="00071-0155-23"/>
    <s v="Lipitor"/>
    <x v="3"/>
    <s v="Statin"/>
    <n v="30"/>
    <n v="30"/>
    <x v="1"/>
    <n v="2"/>
    <n v="1"/>
    <s v="CASH"/>
    <x v="6"/>
    <s v="CASH"/>
    <s v="AWP"/>
    <n v="185.4"/>
    <n v="157.59"/>
    <n v="166.86"/>
    <n v="0"/>
    <n v="166.86"/>
    <n v="0"/>
    <n v="166.86"/>
    <n v="147.78"/>
    <n v="0"/>
    <n v="19.079999999999998"/>
    <x v="0"/>
    <m/>
    <m/>
    <n v="6"/>
    <n v="1"/>
  </r>
  <r>
    <s v="RX004153"/>
    <d v="2024-03-12T00:00:00"/>
    <s v="PT0114"/>
    <s v="DR004"/>
    <s v="Dr. James Williams"/>
    <s v="Primary Care"/>
    <s v="RX001"/>
    <s v="Main St Pharmacy"/>
    <s v="Boston"/>
    <s v="MA"/>
    <s v="50458-0579-30"/>
    <s v="Xarelto 20mg"/>
    <x v="13"/>
    <s v="Anticoagulant"/>
    <n v="30"/>
    <n v="31"/>
    <x v="1"/>
    <n v="3"/>
    <n v="0"/>
    <s v="PBM002"/>
    <x v="2"/>
    <s v="COMMERCIAL"/>
    <s v="MAC"/>
    <n v="558"/>
    <n v="474.3"/>
    <n v="467.55"/>
    <n v="1.79"/>
    <n v="469.34"/>
    <n v="398.94"/>
    <n v="70.400000000000006"/>
    <n v="417.54"/>
    <n v="0"/>
    <n v="51.8"/>
    <x v="0"/>
    <m/>
    <m/>
    <n v="2"/>
    <n v="0"/>
  </r>
  <r>
    <s v="RX004154"/>
    <d v="2023-11-30T00:00:00"/>
    <s v="PT0056"/>
    <s v="DR004"/>
    <s v="Dr. James Williams"/>
    <s v="Primary Care"/>
    <s v="RX001"/>
    <s v="Main St Pharmacy"/>
    <s v="Boston"/>
    <s v="MA"/>
    <s v="61269-0435-01"/>
    <m/>
    <x v="14"/>
    <s v="Biguanide"/>
    <n v="90"/>
    <n v="89"/>
    <x v="0"/>
    <n v="1"/>
    <n v="2"/>
    <s v="PBM002"/>
    <x v="2"/>
    <s v="COMMERCIAL"/>
    <s v="MAC"/>
    <n v="12.4"/>
    <n v="9.92"/>
    <n v="7.19"/>
    <n v="1.79"/>
    <n v="8.98"/>
    <n v="7.63"/>
    <n v="1.35"/>
    <n v="9.0500000000000007"/>
    <n v="0"/>
    <n v="-7.0000000000000007E-2"/>
    <x v="0"/>
    <m/>
    <m/>
    <n v="5"/>
    <n v="0"/>
  </r>
  <r>
    <s v="RX004155"/>
    <d v="2024-06-26T00:00:00"/>
    <s v="PT0087"/>
    <s v="DR005"/>
    <s v="Dr. Lisa Johnson"/>
    <s v="Oncology"/>
    <s v="RX002"/>
    <s v="Westside Rx"/>
    <s v="Springfield"/>
    <s v="MA"/>
    <s v="00591-3622-19"/>
    <m/>
    <x v="12"/>
    <s v="PPI"/>
    <n v="90"/>
    <n v="92"/>
    <x v="0"/>
    <n v="1"/>
    <n v="0"/>
    <s v="PBM002"/>
    <x v="2"/>
    <s v="COMMERCIAL"/>
    <s v="MAC"/>
    <n v="6.9"/>
    <n v="5.52"/>
    <n v="9.83"/>
    <n v="1.79"/>
    <n v="11.62"/>
    <n v="9.8800000000000008"/>
    <n v="1.74"/>
    <n v="16.04"/>
    <n v="0"/>
    <n v="-4.42"/>
    <x v="0"/>
    <m/>
    <m/>
    <n v="11"/>
    <n v="1"/>
  </r>
  <r>
    <s v="RX004156"/>
    <d v="2024-02-19T00:00:00"/>
    <s v="PT0057"/>
    <s v="DR004"/>
    <s v="Dr. James Williams"/>
    <s v="Primary Care"/>
    <s v="RX001"/>
    <s v="Main St Pharmacy"/>
    <s v="Boston"/>
    <s v="MA"/>
    <s v="00003-0208-11"/>
    <s v="Jardiance 25mg"/>
    <x v="5"/>
    <s v="SGLT2i"/>
    <n v="30"/>
    <n v="31"/>
    <x v="1"/>
    <n v="4"/>
    <n v="0"/>
    <s v="MCD001"/>
    <x v="4"/>
    <s v="GOVERNMENT"/>
    <s v="NADAC"/>
    <n v="564"/>
    <n v="479.4"/>
    <n v="455.43"/>
    <n v="2.2799999999999998"/>
    <n v="457.71"/>
    <n v="329.55"/>
    <n v="128.16"/>
    <n v="437.64"/>
    <n v="0"/>
    <n v="20.07"/>
    <x v="0"/>
    <m/>
    <m/>
    <n v="5"/>
    <n v="0"/>
  </r>
  <r>
    <s v="RX004157"/>
    <d v="2023-11-26T00:00:00"/>
    <s v="PT0018"/>
    <s v="DR001"/>
    <s v="Dr. Sarah Chen"/>
    <s v="Internal Medicine"/>
    <s v="RX004"/>
    <s v="Health Plus Pharmacy"/>
    <s v="Cambridge"/>
    <s v="MA"/>
    <s v="00074-3799-13"/>
    <s v="Humira Pen 40mg"/>
    <x v="7"/>
    <s v="Biologic"/>
    <n v="28"/>
    <n v="27"/>
    <x v="1"/>
    <n v="5"/>
    <n v="1"/>
    <s v="MCD001"/>
    <x v="4"/>
    <s v="GOVERNMENT"/>
    <s v="NADAC"/>
    <n v="7140"/>
    <n v="6069"/>
    <n v="5765.55"/>
    <n v="28.83"/>
    <n v="5794.38"/>
    <n v="4171.95"/>
    <n v="1622.43"/>
    <n v="5751.86"/>
    <n v="0"/>
    <n v="42.52"/>
    <x v="0"/>
    <m/>
    <m/>
    <n v="5"/>
    <n v="0"/>
  </r>
  <r>
    <s v="RX004158"/>
    <d v="2023-04-24T00:00:00"/>
    <s v="PT0070"/>
    <s v="DR004"/>
    <s v="Dr. James Williams"/>
    <s v="Primary Care"/>
    <s v="RX003"/>
    <s v="Community Care Pharmacy"/>
    <s v="Worcester"/>
    <s v="MA"/>
    <s v="00093-0892-01"/>
    <m/>
    <x v="0"/>
    <s v="Antiplatelet"/>
    <n v="30"/>
    <n v="28"/>
    <x v="0"/>
    <n v="1"/>
    <n v="0"/>
    <s v="PBM002"/>
    <x v="2"/>
    <s v="COMMERCIAL"/>
    <s v="MAC"/>
    <n v="14.8"/>
    <n v="11.84"/>
    <n v="6.74"/>
    <n v="1.79"/>
    <n v="8.5299999999999994"/>
    <n v="7.25"/>
    <n v="1.28"/>
    <n v="10.88"/>
    <n v="0"/>
    <n v="-2.34"/>
    <x v="0"/>
    <m/>
    <m/>
    <n v="11"/>
    <n v="0"/>
  </r>
  <r>
    <s v="RX004159"/>
    <d v="2024-04-27T00:00:00"/>
    <s v="PT0021"/>
    <s v="DR005"/>
    <s v="Dr. Lisa Johnson"/>
    <s v="Oncology"/>
    <s v="RX004"/>
    <s v="Health Plus Pharmacy"/>
    <s v="Cambridge"/>
    <s v="MA"/>
    <s v="00071-0155-23"/>
    <s v="Lipitor"/>
    <x v="3"/>
    <s v="Statin"/>
    <n v="30"/>
    <n v="28"/>
    <x v="1"/>
    <n v="2"/>
    <n v="0"/>
    <s v="PBM001"/>
    <x v="0"/>
    <s v="COMMERCIAL"/>
    <s v="MAC"/>
    <n v="185.4"/>
    <n v="157.59"/>
    <n v="154.49"/>
    <n v="1.78"/>
    <n v="156.27000000000001"/>
    <n v="135.94999999999999"/>
    <n v="20.309999999999999"/>
    <n v="139.41999999999999"/>
    <n v="0"/>
    <n v="16.84"/>
    <x v="0"/>
    <m/>
    <m/>
    <n v="11"/>
    <n v="0"/>
  </r>
  <r>
    <s v="RX004160"/>
    <d v="2023-09-12T00:00:00"/>
    <s v="PT0022"/>
    <s v="DR002"/>
    <s v="Dr. Michael Torres"/>
    <s v="Cardiology"/>
    <s v="RX002"/>
    <s v="Westside Rx"/>
    <s v="Springfield"/>
    <s v="MA"/>
    <s v="00003-0208-11"/>
    <s v="Jardiance 25mg"/>
    <x v="5"/>
    <s v="SGLT2i"/>
    <n v="30"/>
    <n v="31"/>
    <x v="1"/>
    <n v="4"/>
    <n v="2"/>
    <s v="PBM001"/>
    <x v="0"/>
    <s v="COMMERCIAL"/>
    <s v="MAC"/>
    <n v="564"/>
    <n v="479.4"/>
    <n v="484.37"/>
    <n v="1.78"/>
    <n v="486.15"/>
    <n v="422.95"/>
    <n v="63.2"/>
    <n v="435.28"/>
    <n v="0"/>
    <n v="50.87"/>
    <x v="0"/>
    <m/>
    <m/>
    <n v="6"/>
    <n v="1"/>
  </r>
  <r>
    <s v="RX004161"/>
    <d v="2024-01-05T00:00:00"/>
    <s v="PT0014"/>
    <s v="DR002"/>
    <s v="Dr. Michael Torres"/>
    <s v="Cardiology"/>
    <s v="RX001"/>
    <s v="Main St Pharmacy"/>
    <s v="Boston"/>
    <s v="MA"/>
    <s v="00093-0892-01"/>
    <m/>
    <x v="0"/>
    <s v="Antiplatelet"/>
    <n v="30"/>
    <n v="28"/>
    <x v="0"/>
    <n v="1"/>
    <n v="0"/>
    <s v="PBM001"/>
    <x v="0"/>
    <s v="COMMERCIAL"/>
    <s v="MAC"/>
    <n v="14.8"/>
    <n v="11.84"/>
    <n v="8.94"/>
    <n v="1.78"/>
    <n v="10.72"/>
    <n v="9.33"/>
    <n v="1.39"/>
    <n v="11.03"/>
    <n v="0"/>
    <n v="-0.31"/>
    <x v="0"/>
    <m/>
    <m/>
    <n v="5"/>
    <n v="0"/>
  </r>
  <r>
    <s v="RX004162"/>
    <d v="2024-02-03T00:00:00"/>
    <s v="PT0109"/>
    <s v="DR004"/>
    <s v="Dr. James Williams"/>
    <s v="Primary Care"/>
    <s v="RX001"/>
    <s v="Main St Pharmacy"/>
    <s v="Boston"/>
    <s v="MA"/>
    <s v="00093-7193-98"/>
    <m/>
    <x v="3"/>
    <s v="Statin"/>
    <n v="30"/>
    <n v="30"/>
    <x v="0"/>
    <n v="1"/>
    <n v="0"/>
    <s v="PBM004"/>
    <x v="1"/>
    <s v="COMMERCIAL"/>
    <s v="MAC"/>
    <n v="18.2"/>
    <n v="14.56"/>
    <n v="10.050000000000001"/>
    <n v="1.8"/>
    <n v="11.85"/>
    <n v="9.9499999999999993"/>
    <n v="1.9"/>
    <n v="13.37"/>
    <n v="0"/>
    <n v="-1.52"/>
    <x v="0"/>
    <m/>
    <m/>
    <n v="10"/>
    <n v="0"/>
  </r>
  <r>
    <s v="RX004163"/>
    <d v="2024-11-23T00:00:00"/>
    <s v="PT0085"/>
    <s v="DR003"/>
    <s v="Dr. Priya Patel"/>
    <s v="Endocrinology"/>
    <s v="RX004"/>
    <s v="Health Plus Pharmacy"/>
    <s v="Cambridge"/>
    <s v="MA"/>
    <s v="00085-1234-01"/>
    <m/>
    <x v="4"/>
    <s v="ACE Inhibitor"/>
    <n v="90"/>
    <n v="92"/>
    <x v="0"/>
    <n v="1"/>
    <n v="1"/>
    <s v="PBM003"/>
    <x v="3"/>
    <s v="COMMERCIAL"/>
    <s v="MAC"/>
    <n v="8.5"/>
    <n v="6.8"/>
    <n v="4"/>
    <n v="1.78"/>
    <n v="5.78"/>
    <n v="5.09"/>
    <n v="1"/>
    <n v="6.58"/>
    <n v="0"/>
    <n v="-0.8"/>
    <x v="0"/>
    <m/>
    <m/>
    <n v="11"/>
    <n v="1"/>
  </r>
  <r>
    <s v="RX004164"/>
    <d v="2024-06-06T00:00:00"/>
    <s v="PT0058"/>
    <s v="DR002"/>
    <s v="Dr. Michael Torres"/>
    <s v="Cardiology"/>
    <s v="RX002"/>
    <s v="Westside Rx"/>
    <s v="Springfield"/>
    <s v="MA"/>
    <s v="00071-0155-23"/>
    <s v="Lipitor"/>
    <x v="3"/>
    <s v="Statin"/>
    <n v="30"/>
    <n v="28"/>
    <x v="1"/>
    <n v="2"/>
    <n v="1"/>
    <s v="PBM001"/>
    <x v="0"/>
    <s v="COMMERCIAL"/>
    <s v="MAC"/>
    <n v="185.4"/>
    <n v="157.59"/>
    <n v="155.52000000000001"/>
    <n v="1.78"/>
    <n v="157.30000000000001"/>
    <n v="136.85"/>
    <n v="20.45"/>
    <n v="147.5"/>
    <n v="0"/>
    <n v="9.8000000000000007"/>
    <x v="0"/>
    <m/>
    <m/>
    <n v="0"/>
    <n v="0"/>
  </r>
  <r>
    <s v="RX004165"/>
    <d v="2024-08-02T00:00:00"/>
    <s v="PT0008"/>
    <s v="DR005"/>
    <s v="Dr. Lisa Johnson"/>
    <s v="Oncology"/>
    <s v="RX001"/>
    <s v="Main St Pharmacy"/>
    <s v="Boston"/>
    <s v="MA"/>
    <s v="00007-4102-20"/>
    <s v="Plavix 75mg"/>
    <x v="0"/>
    <s v="Antiplatelet"/>
    <n v="30"/>
    <n v="29"/>
    <x v="1"/>
    <n v="2"/>
    <n v="1"/>
    <s v="MCR001"/>
    <x v="5"/>
    <s v="GOVERNMENT"/>
    <s v="MAC"/>
    <n v="174"/>
    <n v="147.9"/>
    <n v="146.35"/>
    <n v="1.77"/>
    <n v="148.12"/>
    <n v="118.5"/>
    <n v="29.62"/>
    <n v="134.19"/>
    <n v="6.37"/>
    <n v="7.56"/>
    <x v="0"/>
    <m/>
    <m/>
    <n v="6"/>
    <n v="0"/>
  </r>
  <r>
    <s v="RX004166"/>
    <d v="2024-06-24T00:00:00"/>
    <s v="PT0013"/>
    <s v="DR005"/>
    <s v="Dr. Lisa Johnson"/>
    <s v="Oncology"/>
    <s v="RX004"/>
    <s v="Health Plus Pharmacy"/>
    <s v="Cambridge"/>
    <s v="MA"/>
    <s v="50458-0579-30"/>
    <s v="Xarelto 20mg"/>
    <x v="13"/>
    <s v="Anticoagulant"/>
    <n v="30"/>
    <n v="28"/>
    <x v="1"/>
    <n v="3"/>
    <n v="1"/>
    <s v="PBM003"/>
    <x v="3"/>
    <s v="COMMERCIAL"/>
    <s v="MAC"/>
    <n v="558"/>
    <n v="474.3"/>
    <n v="459.17"/>
    <n v="1.78"/>
    <n v="460.95"/>
    <n v="405.63"/>
    <n v="55.31"/>
    <n v="425.47"/>
    <n v="0"/>
    <n v="35.479999999999997"/>
    <x v="0"/>
    <m/>
    <m/>
    <n v="7"/>
    <n v="0"/>
  </r>
  <r>
    <s v="RX004167"/>
    <d v="2023-03-19T00:00:00"/>
    <s v="PT0094"/>
    <s v="DR003"/>
    <s v="Dr. Priya Patel"/>
    <s v="Endocrinology"/>
    <s v="RX004"/>
    <s v="Health Plus Pharmacy"/>
    <s v="Cambridge"/>
    <s v="MA"/>
    <s v="00071-0155-23"/>
    <s v="Lipitor"/>
    <x v="3"/>
    <s v="Statin"/>
    <n v="30"/>
    <n v="30"/>
    <x v="1"/>
    <n v="2"/>
    <n v="2"/>
    <s v="PBM001"/>
    <x v="0"/>
    <s v="COMMERCIAL"/>
    <s v="MAC"/>
    <n v="185.4"/>
    <n v="157.59"/>
    <n v="153.27000000000001"/>
    <n v="1.78"/>
    <n v="155.05000000000001"/>
    <n v="134.9"/>
    <n v="20.16"/>
    <n v="143.51"/>
    <n v="0"/>
    <n v="11.54"/>
    <x v="2"/>
    <m/>
    <m/>
    <n v="9"/>
    <n v="0"/>
  </r>
  <r>
    <s v="RX004168"/>
    <d v="2023-07-27T00:00:00"/>
    <s v="PT0012"/>
    <s v="DR004"/>
    <s v="Dr. James Williams"/>
    <s v="Primary Care"/>
    <s v="RX004"/>
    <s v="Health Plus Pharmacy"/>
    <s v="Cambridge"/>
    <s v="MA"/>
    <s v="00006-0021-31"/>
    <s v="Januvia 100mg"/>
    <x v="15"/>
    <s v="DPP-4"/>
    <n v="90"/>
    <n v="87"/>
    <x v="1"/>
    <n v="3"/>
    <n v="2"/>
    <s v="PBM002"/>
    <x v="2"/>
    <s v="COMMERCIAL"/>
    <s v="MAC"/>
    <n v="492"/>
    <n v="418.2"/>
    <n v="1218.1600000000001"/>
    <n v="1.79"/>
    <n v="1219.95"/>
    <n v="1036.96"/>
    <n v="182.99"/>
    <n v="1132.5899999999999"/>
    <n v="0"/>
    <n v="87.36"/>
    <x v="0"/>
    <m/>
    <m/>
    <n v="10"/>
    <n v="0"/>
  </r>
  <r>
    <s v="RX004169"/>
    <d v="2023-05-07T00:00:00"/>
    <s v="PT0105"/>
    <s v="DR003"/>
    <s v="Dr. Priya Patel"/>
    <s v="Endocrinology"/>
    <s v="RX003"/>
    <s v="Community Care Pharmacy"/>
    <s v="Worcester"/>
    <s v="MA"/>
    <s v="00003-0208-11"/>
    <s v="Jardiance 25mg"/>
    <x v="5"/>
    <s v="SGLT2i"/>
    <n v="30"/>
    <n v="28"/>
    <x v="1"/>
    <n v="4"/>
    <n v="0"/>
    <s v="PBM002"/>
    <x v="2"/>
    <s v="COMMERCIAL"/>
    <s v="MAC"/>
    <n v="564"/>
    <n v="479.4"/>
    <n v="467.77"/>
    <n v="1.79"/>
    <n v="469.56"/>
    <n v="399.12"/>
    <n v="70.430000000000007"/>
    <n v="462.56"/>
    <n v="0"/>
    <n v="6.99"/>
    <x v="0"/>
    <m/>
    <m/>
    <n v="11"/>
    <n v="0"/>
  </r>
  <r>
    <s v="RX004170"/>
    <d v="2024-12-14T00:00:00"/>
    <s v="PT0068"/>
    <s v="DR002"/>
    <s v="Dr. Michael Torres"/>
    <s v="Cardiology"/>
    <s v="RX004"/>
    <s v="Health Plus Pharmacy"/>
    <s v="Cambridge"/>
    <s v="MA"/>
    <s v="00007-4102-20"/>
    <s v="Plavix 75mg"/>
    <x v="0"/>
    <s v="Antiplatelet"/>
    <n v="30"/>
    <n v="28"/>
    <x v="1"/>
    <n v="2"/>
    <n v="0"/>
    <s v="PBM002"/>
    <x v="2"/>
    <s v="COMMERCIAL"/>
    <s v="MAC"/>
    <n v="174"/>
    <n v="147.9"/>
    <n v="148.09"/>
    <n v="1.79"/>
    <n v="149.88"/>
    <n v="127.4"/>
    <n v="22.48"/>
    <n v="137.63"/>
    <n v="0"/>
    <n v="12.25"/>
    <x v="0"/>
    <m/>
    <m/>
    <n v="1"/>
    <n v="1"/>
  </r>
  <r>
    <s v="RX004171"/>
    <d v="2023-11-19T00:00:00"/>
    <s v="PT0041"/>
    <s v="DR004"/>
    <s v="Dr. James Williams"/>
    <s v="Primary Care"/>
    <s v="RX004"/>
    <s v="Health Plus Pharmacy"/>
    <s v="Cambridge"/>
    <s v="MA"/>
    <s v="61269-0435-01"/>
    <m/>
    <x v="14"/>
    <s v="Biguanide"/>
    <n v="90"/>
    <n v="86"/>
    <x v="0"/>
    <n v="1"/>
    <n v="0"/>
    <s v="PBM004"/>
    <x v="1"/>
    <s v="COMMERCIAL"/>
    <s v="MAC"/>
    <n v="12.4"/>
    <n v="9.92"/>
    <n v="6.66"/>
    <n v="1.8"/>
    <n v="8.4600000000000009"/>
    <n v="7.11"/>
    <n v="1.35"/>
    <n v="8.8800000000000008"/>
    <n v="0"/>
    <n v="-0.42"/>
    <x v="0"/>
    <m/>
    <m/>
    <n v="6"/>
    <n v="1"/>
  </r>
  <r>
    <s v="RX004172"/>
    <d v="2023-08-20T00:00:00"/>
    <s v="PT0061"/>
    <s v="DR003"/>
    <s v="Dr. Priya Patel"/>
    <s v="Endocrinology"/>
    <s v="RX002"/>
    <s v="Westside Rx"/>
    <s v="Springfield"/>
    <s v="MA"/>
    <s v="00006-0021-31"/>
    <s v="Januvia 100mg"/>
    <x v="15"/>
    <s v="DPP-4"/>
    <n v="30"/>
    <n v="30"/>
    <x v="1"/>
    <n v="3"/>
    <n v="1"/>
    <s v="MCR001"/>
    <x v="5"/>
    <s v="GOVERNMENT"/>
    <s v="MAC"/>
    <n v="492"/>
    <n v="418.2"/>
    <n v="414.1"/>
    <n v="1.77"/>
    <n v="415.87"/>
    <n v="332.7"/>
    <n v="83.17"/>
    <n v="377.53"/>
    <n v="36.5"/>
    <n v="1.85"/>
    <x v="2"/>
    <m/>
    <m/>
    <n v="7"/>
    <n v="0"/>
  </r>
  <r>
    <s v="RX004173"/>
    <d v="2023-02-10T00:00:00"/>
    <s v="PT0110"/>
    <s v="DR001"/>
    <s v="Dr. Sarah Chen"/>
    <s v="Internal Medicine"/>
    <s v="RX002"/>
    <s v="Westside Rx"/>
    <s v="Springfield"/>
    <s v="MA"/>
    <s v="00169-3671-12"/>
    <s v="Victoza 1.2mg"/>
    <x v="11"/>
    <s v="GLP-1"/>
    <n v="30"/>
    <n v="29"/>
    <x v="1"/>
    <n v="4"/>
    <n v="0"/>
    <s v="PBM004"/>
    <x v="1"/>
    <s v="COMMERCIAL"/>
    <s v="MAC"/>
    <n v="612"/>
    <n v="520.20000000000005"/>
    <n v="513.57000000000005"/>
    <n v="1.8"/>
    <n v="515.37"/>
    <n v="432.91"/>
    <n v="82.46"/>
    <n v="470.46"/>
    <n v="0"/>
    <n v="44.91"/>
    <x v="0"/>
    <m/>
    <m/>
    <n v="6"/>
    <n v="0"/>
  </r>
  <r>
    <s v="RX004174"/>
    <d v="2023-08-21T00:00:00"/>
    <s v="PT0110"/>
    <s v="DR001"/>
    <s v="Dr. Sarah Chen"/>
    <s v="Internal Medicine"/>
    <s v="RX003"/>
    <s v="Community Care Pharmacy"/>
    <s v="Worcester"/>
    <s v="MA"/>
    <s v="00002-4415-85"/>
    <s v="Trulicity 1.5mg"/>
    <x v="17"/>
    <s v="GLP-1"/>
    <n v="28"/>
    <n v="28"/>
    <x v="1"/>
    <n v="4"/>
    <n v="0"/>
    <s v="MCR001"/>
    <x v="5"/>
    <s v="GOVERNMENT"/>
    <s v="MAC"/>
    <n v="918"/>
    <n v="780.3"/>
    <n v="782.36"/>
    <n v="1.77"/>
    <n v="784.13"/>
    <n v="627.29999999999995"/>
    <n v="156.83000000000001"/>
    <n v="750.76"/>
    <n v="59.2"/>
    <n v="-25.83"/>
    <x v="0"/>
    <m/>
    <m/>
    <n v="5"/>
    <n v="0"/>
  </r>
  <r>
    <s v="RX004175"/>
    <d v="2024-09-20T00:00:00"/>
    <s v="PT0010"/>
    <s v="DR002"/>
    <s v="Dr. Michael Torres"/>
    <s v="Cardiology"/>
    <s v="RX002"/>
    <s v="Westside Rx"/>
    <s v="Springfield"/>
    <s v="MA"/>
    <s v="00002-4415-85"/>
    <s v="Trulicity 1.5mg"/>
    <x v="17"/>
    <s v="GLP-1"/>
    <n v="28"/>
    <n v="28"/>
    <x v="1"/>
    <n v="4"/>
    <n v="0"/>
    <s v="PBM003"/>
    <x v="3"/>
    <s v="COMMERCIAL"/>
    <s v="MAC"/>
    <n v="918"/>
    <n v="780.3"/>
    <n v="0"/>
    <n v="0"/>
    <n v="0"/>
    <n v="0"/>
    <n v="0"/>
    <n v="0"/>
    <n v="0"/>
    <n v="0"/>
    <x v="1"/>
    <n v="70"/>
    <s v="Product/Service Not Covered"/>
    <n v="7"/>
    <n v="1"/>
  </r>
  <r>
    <s v="RX004176"/>
    <d v="2024-10-25T00:00:00"/>
    <s v="PT0039"/>
    <s v="DR002"/>
    <s v="Dr. Michael Torres"/>
    <s v="Cardiology"/>
    <s v="RX001"/>
    <s v="Main St Pharmacy"/>
    <s v="Boston"/>
    <s v="MA"/>
    <s v="68382-0035-01"/>
    <m/>
    <x v="2"/>
    <s v="CCB"/>
    <n v="30"/>
    <n v="29"/>
    <x v="0"/>
    <n v="1"/>
    <n v="0"/>
    <s v="MCR001"/>
    <x v="5"/>
    <s v="GOVERNMENT"/>
    <s v="MAC"/>
    <n v="7.2"/>
    <n v="5.76"/>
    <n v="3.19"/>
    <n v="1.77"/>
    <n v="4.96"/>
    <n v="3.97"/>
    <n v="1"/>
    <n v="5.15"/>
    <n v="0"/>
    <n v="-0.19"/>
    <x v="0"/>
    <m/>
    <m/>
    <n v="3"/>
    <n v="0"/>
  </r>
  <r>
    <s v="RX004177"/>
    <d v="2024-09-21T00:00:00"/>
    <s v="PT0094"/>
    <s v="DR001"/>
    <s v="Dr. Sarah Chen"/>
    <s v="Internal Medicine"/>
    <s v="RX003"/>
    <s v="Community Care Pharmacy"/>
    <s v="Worcester"/>
    <s v="MA"/>
    <s v="61269-0435-01"/>
    <m/>
    <x v="14"/>
    <s v="Biguanide"/>
    <n v="90"/>
    <n v="88"/>
    <x v="0"/>
    <n v="1"/>
    <n v="0"/>
    <s v="PBM001"/>
    <x v="0"/>
    <s v="COMMERCIAL"/>
    <s v="MAC"/>
    <n v="12.4"/>
    <n v="9.92"/>
    <n v="7.15"/>
    <n v="1.78"/>
    <n v="8.93"/>
    <n v="7.77"/>
    <n v="1.1599999999999999"/>
    <n v="8.86"/>
    <n v="0"/>
    <n v="7.0000000000000007E-2"/>
    <x v="0"/>
    <m/>
    <m/>
    <n v="11"/>
    <n v="1"/>
  </r>
  <r>
    <s v="RX004178"/>
    <d v="2024-06-09T00:00:00"/>
    <s v="PT0069"/>
    <s v="DR004"/>
    <s v="Dr. James Williams"/>
    <s v="Primary Care"/>
    <s v="RX002"/>
    <s v="Westside Rx"/>
    <s v="Springfield"/>
    <s v="MA"/>
    <s v="00173-0682-20"/>
    <s v="Advair Diskus 250/50"/>
    <x v="1"/>
    <s v="ICS/LABA"/>
    <n v="30"/>
    <n v="31"/>
    <x v="1"/>
    <n v="3"/>
    <n v="1"/>
    <s v="MCD001"/>
    <x v="4"/>
    <s v="GOVERNMENT"/>
    <s v="NADAC"/>
    <n v="384"/>
    <n v="326.39999999999998"/>
    <n v="310.08"/>
    <n v="1.55"/>
    <n v="311.63"/>
    <n v="224.37"/>
    <n v="87.26"/>
    <n v="308.29000000000002"/>
    <n v="0"/>
    <n v="3.34"/>
    <x v="0"/>
    <m/>
    <m/>
    <n v="5"/>
    <n v="0"/>
  </r>
  <r>
    <s v="RX004179"/>
    <d v="2023-02-26T00:00:00"/>
    <s v="PT0041"/>
    <s v="DR005"/>
    <s v="Dr. Lisa Johnson"/>
    <s v="Oncology"/>
    <s v="RX002"/>
    <s v="Westside Rx"/>
    <s v="Springfield"/>
    <s v="MA"/>
    <s v="61958-0601-01"/>
    <m/>
    <x v="6"/>
    <s v="Biologic"/>
    <n v="28"/>
    <n v="28"/>
    <x v="0"/>
    <n v="4"/>
    <n v="0"/>
    <s v="MCR001"/>
    <x v="5"/>
    <s v="GOVERNMENT"/>
    <s v="MAC"/>
    <n v="4998"/>
    <n v="4248.3"/>
    <n v="2980.34"/>
    <n v="1.77"/>
    <n v="2982.11"/>
    <n v="2385.69"/>
    <n v="596.41999999999996"/>
    <n v="4080.16"/>
    <n v="0"/>
    <n v="-1098.05"/>
    <x v="0"/>
    <m/>
    <m/>
    <n v="0"/>
    <n v="0"/>
  </r>
  <r>
    <s v="RX004180"/>
    <d v="2023-04-23T00:00:00"/>
    <s v="PT0044"/>
    <s v="DR004"/>
    <s v="Dr. James Williams"/>
    <s v="Primary Care"/>
    <s v="RX001"/>
    <s v="Main St Pharmacy"/>
    <s v="Boston"/>
    <s v="MA"/>
    <s v="00093-0892-01"/>
    <m/>
    <x v="0"/>
    <s v="Antiplatelet"/>
    <n v="30"/>
    <n v="30"/>
    <x v="0"/>
    <n v="1"/>
    <n v="1"/>
    <s v="PBM002"/>
    <x v="2"/>
    <s v="COMMERCIAL"/>
    <s v="MAC"/>
    <n v="14.8"/>
    <n v="11.84"/>
    <n v="7.91"/>
    <n v="1.79"/>
    <n v="9.6999999999999993"/>
    <n v="8.24"/>
    <n v="1.45"/>
    <n v="11.01"/>
    <n v="0"/>
    <n v="-1.31"/>
    <x v="0"/>
    <m/>
    <m/>
    <n v="1"/>
    <n v="1"/>
  </r>
  <r>
    <s v="RX004181"/>
    <d v="2024-12-02T00:00:00"/>
    <s v="PT0109"/>
    <s v="DR005"/>
    <s v="Dr. Lisa Johnson"/>
    <s v="Oncology"/>
    <s v="RX002"/>
    <s v="Westside Rx"/>
    <s v="Springfield"/>
    <s v="MA"/>
    <s v="00006-0021-31"/>
    <s v="Januvia 100mg"/>
    <x v="15"/>
    <s v="DPP-4"/>
    <n v="30"/>
    <n v="29"/>
    <x v="1"/>
    <n v="3"/>
    <n v="0"/>
    <s v="PBM001"/>
    <x v="0"/>
    <s v="COMMERCIAL"/>
    <s v="MAC"/>
    <n v="492"/>
    <n v="418.2"/>
    <n v="0"/>
    <n v="0"/>
    <n v="0"/>
    <n v="0"/>
    <n v="0"/>
    <n v="0"/>
    <n v="0"/>
    <n v="0"/>
    <x v="1"/>
    <n v="70"/>
    <s v="Product/Service Not Covered"/>
    <n v="5"/>
    <n v="0"/>
  </r>
  <r>
    <s v="RX004182"/>
    <d v="2023-10-24T00:00:00"/>
    <s v="PT0042"/>
    <s v="DR003"/>
    <s v="Dr. Priya Patel"/>
    <s v="Endocrinology"/>
    <s v="RX003"/>
    <s v="Community Care Pharmacy"/>
    <s v="Worcester"/>
    <s v="MA"/>
    <s v="61269-0435-01"/>
    <m/>
    <x v="14"/>
    <s v="Biguanide"/>
    <n v="90"/>
    <n v="87"/>
    <x v="0"/>
    <n v="1"/>
    <n v="0"/>
    <s v="PBM004"/>
    <x v="1"/>
    <s v="COMMERCIAL"/>
    <s v="MAC"/>
    <n v="12.4"/>
    <n v="9.92"/>
    <n v="5.56"/>
    <n v="1.8"/>
    <n v="7.36"/>
    <n v="6.18"/>
    <n v="1.18"/>
    <n v="9.18"/>
    <n v="0"/>
    <n v="-1.81"/>
    <x v="0"/>
    <m/>
    <m/>
    <n v="8"/>
    <n v="0"/>
  </r>
  <r>
    <s v="RX004183"/>
    <d v="2024-08-10T00:00:00"/>
    <s v="PT0061"/>
    <s v="DR004"/>
    <s v="Dr. James Williams"/>
    <s v="Primary Care"/>
    <s v="RX001"/>
    <s v="Main St Pharmacy"/>
    <s v="Boston"/>
    <s v="MA"/>
    <s v="00006-0021-31"/>
    <s v="Januvia 100mg"/>
    <x v="15"/>
    <s v="DPP-4"/>
    <n v="30"/>
    <n v="30"/>
    <x v="1"/>
    <n v="3"/>
    <n v="0"/>
    <s v="MCD001"/>
    <x v="4"/>
    <s v="GOVERNMENT"/>
    <s v="NADAC"/>
    <n v="492"/>
    <n v="418.2"/>
    <n v="397.29"/>
    <n v="1.99"/>
    <n v="399.28"/>
    <n v="287.48"/>
    <n v="111.8"/>
    <n v="397.53"/>
    <n v="0"/>
    <n v="1.74"/>
    <x v="0"/>
    <m/>
    <m/>
    <n v="9"/>
    <n v="0"/>
  </r>
  <r>
    <s v="RX004184"/>
    <d v="2023-01-02T00:00:00"/>
    <s v="PT0005"/>
    <s v="DR003"/>
    <s v="Dr. Priya Patel"/>
    <s v="Endocrinology"/>
    <s v="RX003"/>
    <s v="Community Care Pharmacy"/>
    <s v="Worcester"/>
    <s v="MA"/>
    <s v="00093-0892-01"/>
    <m/>
    <x v="0"/>
    <s v="Antiplatelet"/>
    <n v="30"/>
    <n v="30"/>
    <x v="0"/>
    <n v="1"/>
    <n v="0"/>
    <s v="PBM003"/>
    <x v="3"/>
    <s v="COMMERCIAL"/>
    <s v="MAC"/>
    <n v="14.8"/>
    <n v="11.84"/>
    <n v="7.66"/>
    <n v="1.78"/>
    <n v="9.44"/>
    <n v="8.31"/>
    <n v="1.1299999999999999"/>
    <n v="11.22"/>
    <n v="0"/>
    <n v="-1.78"/>
    <x v="0"/>
    <m/>
    <m/>
    <n v="5"/>
    <n v="0"/>
  </r>
  <r>
    <s v="RX004185"/>
    <d v="2023-01-01T00:00:00"/>
    <s v="PT0007"/>
    <s v="DR002"/>
    <s v="Dr. Michael Torres"/>
    <s v="Cardiology"/>
    <s v="RX001"/>
    <s v="Main St Pharmacy"/>
    <s v="Boston"/>
    <s v="MA"/>
    <s v="00093-7193-98"/>
    <m/>
    <x v="3"/>
    <s v="Statin"/>
    <n v="30"/>
    <n v="30"/>
    <x v="0"/>
    <n v="1"/>
    <n v="2"/>
    <s v="CASH"/>
    <x v="6"/>
    <s v="CASH"/>
    <s v="AWP"/>
    <n v="18.2"/>
    <n v="14.56"/>
    <n v="16.38"/>
    <n v="0"/>
    <n v="16.38"/>
    <n v="0"/>
    <n v="16.38"/>
    <n v="13.47"/>
    <n v="0"/>
    <n v="2.91"/>
    <x v="0"/>
    <m/>
    <m/>
    <n v="5"/>
    <n v="1"/>
  </r>
  <r>
    <s v="RX004186"/>
    <d v="2024-02-01T00:00:00"/>
    <s v="PT0064"/>
    <s v="DR002"/>
    <s v="Dr. Michael Torres"/>
    <s v="Cardiology"/>
    <s v="RX002"/>
    <s v="Westside Rx"/>
    <s v="Springfield"/>
    <s v="MA"/>
    <s v="00003-0894-20"/>
    <s v="Eliquis 5mg"/>
    <x v="10"/>
    <s v="Anticoagulant"/>
    <n v="30"/>
    <n v="30"/>
    <x v="1"/>
    <n v="3"/>
    <n v="0"/>
    <s v="PBM003"/>
    <x v="3"/>
    <s v="COMMERCIAL"/>
    <s v="MAC"/>
    <n v="594"/>
    <n v="504.9"/>
    <n v="509.4"/>
    <n v="1.78"/>
    <n v="511.18"/>
    <n v="449.84"/>
    <n v="61.34"/>
    <n v="450.72"/>
    <n v="0"/>
    <n v="60.46"/>
    <x v="0"/>
    <m/>
    <m/>
    <n v="1"/>
    <n v="0"/>
  </r>
  <r>
    <s v="RX004187"/>
    <d v="2024-10-09T00:00:00"/>
    <s v="PT0018"/>
    <s v="DR005"/>
    <s v="Dr. Lisa Johnson"/>
    <s v="Oncology"/>
    <s v="RX004"/>
    <s v="Health Plus Pharmacy"/>
    <s v="Cambridge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9.3699999999999992"/>
    <n v="1.77"/>
    <n v="11.14"/>
    <n v="8.91"/>
    <n v="2.23"/>
    <n v="14.02"/>
    <n v="0"/>
    <n v="-2.88"/>
    <x v="0"/>
    <m/>
    <m/>
    <n v="4"/>
    <n v="0"/>
  </r>
  <r>
    <s v="RX004188"/>
    <d v="2024-03-08T00:00:00"/>
    <s v="PT0106"/>
    <s v="DR001"/>
    <s v="Dr. Sarah Chen"/>
    <s v="Internal Medicine"/>
    <s v="RX003"/>
    <s v="Community Care Pharmacy"/>
    <s v="Worcester"/>
    <s v="MA"/>
    <s v="00003-0208-11"/>
    <s v="Jardiance 25mg"/>
    <x v="5"/>
    <s v="SGLT2i"/>
    <n v="90"/>
    <n v="86"/>
    <x v="1"/>
    <n v="4"/>
    <n v="1"/>
    <s v="PBM004"/>
    <x v="1"/>
    <s v="COMMERCIAL"/>
    <s v="MAC"/>
    <n v="564"/>
    <n v="479.4"/>
    <n v="1445.84"/>
    <n v="1.8"/>
    <n v="1447.64"/>
    <n v="1216.02"/>
    <n v="231.62"/>
    <n v="1282.27"/>
    <n v="0"/>
    <n v="165.37"/>
    <x v="0"/>
    <m/>
    <m/>
    <n v="5"/>
    <n v="0"/>
  </r>
  <r>
    <s v="RX004189"/>
    <d v="2023-05-30T00:00:00"/>
    <s v="PT0003"/>
    <s v="DR001"/>
    <s v="Dr. Sarah Chen"/>
    <s v="Internal Medicine"/>
    <s v="RX003"/>
    <s v="Community Care Pharmacy"/>
    <s v="Worcester"/>
    <s v="MA"/>
    <s v="61269-0435-01"/>
    <m/>
    <x v="14"/>
    <s v="Biguanide"/>
    <n v="90"/>
    <n v="91"/>
    <x v="0"/>
    <n v="1"/>
    <n v="0"/>
    <s v="PBM004"/>
    <x v="1"/>
    <s v="COMMERCIAL"/>
    <s v="MAC"/>
    <n v="12.4"/>
    <n v="9.92"/>
    <n v="7.33"/>
    <n v="1.8"/>
    <n v="9.1300000000000008"/>
    <n v="7.67"/>
    <n v="1.46"/>
    <n v="9.35"/>
    <n v="0"/>
    <n v="-0.22"/>
    <x v="0"/>
    <m/>
    <m/>
    <n v="1"/>
    <n v="0"/>
  </r>
  <r>
    <s v="RX004190"/>
    <d v="2024-11-25T00:00:00"/>
    <s v="PT0080"/>
    <s v="DR004"/>
    <s v="Dr. James Williams"/>
    <s v="Primary Care"/>
    <s v="RX004"/>
    <s v="Health Plus Pharmacy"/>
    <s v="Cambridge"/>
    <s v="MA"/>
    <s v="00085-1234-01"/>
    <m/>
    <x v="4"/>
    <s v="ACE Inhibitor"/>
    <n v="90"/>
    <n v="91"/>
    <x v="0"/>
    <n v="1"/>
    <n v="0"/>
    <s v="PBM002"/>
    <x v="2"/>
    <s v="COMMERCIAL"/>
    <s v="MAC"/>
    <n v="8.5"/>
    <n v="6.8"/>
    <n v="5"/>
    <n v="1.79"/>
    <n v="6.79"/>
    <n v="5.78"/>
    <n v="1.02"/>
    <n v="6.13"/>
    <n v="0"/>
    <n v="0.67"/>
    <x v="0"/>
    <m/>
    <m/>
    <n v="4"/>
    <n v="0"/>
  </r>
  <r>
    <s v="RX004191"/>
    <d v="2023-06-26T00:00:00"/>
    <s v="PT0087"/>
    <s v="DR004"/>
    <s v="Dr. James Williams"/>
    <s v="Primary Care"/>
    <s v="RX002"/>
    <s v="Westside Rx"/>
    <s v="Springfield"/>
    <s v="MA"/>
    <s v="00003-0208-11"/>
    <s v="Jardiance 25mg"/>
    <x v="5"/>
    <s v="SGLT2i"/>
    <n v="90"/>
    <n v="92"/>
    <x v="1"/>
    <n v="4"/>
    <n v="0"/>
    <s v="PBM001"/>
    <x v="0"/>
    <s v="COMMERCIAL"/>
    <s v="MAC"/>
    <n v="564"/>
    <n v="479.4"/>
    <n v="0"/>
    <n v="0"/>
    <n v="0"/>
    <n v="0"/>
    <n v="0"/>
    <n v="0"/>
    <n v="0"/>
    <n v="0"/>
    <x v="1"/>
    <n v="88"/>
    <s v="DUR Reject Error"/>
    <n v="4"/>
    <n v="0"/>
  </r>
  <r>
    <s v="RX004192"/>
    <d v="2024-12-25T00:00:00"/>
    <s v="PT0040"/>
    <s v="DR004"/>
    <s v="Dr. James Williams"/>
    <s v="Primary Care"/>
    <s v="RX003"/>
    <s v="Community Care Pharmacy"/>
    <s v="Worcester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8.76"/>
    <n v="1.78"/>
    <n v="10.54"/>
    <n v="9.17"/>
    <n v="1.37"/>
    <n v="13.67"/>
    <n v="0"/>
    <n v="-3.14"/>
    <x v="0"/>
    <m/>
    <m/>
    <n v="0"/>
    <n v="1"/>
  </r>
  <r>
    <s v="RX004193"/>
    <d v="2024-06-25T00:00:00"/>
    <s v="PT0045"/>
    <s v="DR002"/>
    <s v="Dr. Michael Torres"/>
    <s v="Cardiology"/>
    <s v="RX001"/>
    <s v="Main St Pharmacy"/>
    <s v="Boston"/>
    <s v="MA"/>
    <s v="00093-0892-01"/>
    <m/>
    <x v="0"/>
    <s v="Antiplatelet"/>
    <n v="30"/>
    <n v="29"/>
    <x v="0"/>
    <n v="1"/>
    <n v="0"/>
    <s v="PBM002"/>
    <x v="2"/>
    <s v="COMMERCIAL"/>
    <s v="MAC"/>
    <n v="14.8"/>
    <n v="11.84"/>
    <n v="7.77"/>
    <n v="1.79"/>
    <n v="9.56"/>
    <n v="8.1300000000000008"/>
    <n v="1.43"/>
    <n v="10.91"/>
    <n v="0"/>
    <n v="-1.35"/>
    <x v="0"/>
    <m/>
    <m/>
    <n v="8"/>
    <n v="0"/>
  </r>
  <r>
    <s v="RX004194"/>
    <d v="2024-08-05T00:00:00"/>
    <s v="PT0025"/>
    <s v="DR001"/>
    <s v="Dr. Sarah Chen"/>
    <s v="Internal Medicine"/>
    <s v="RX002"/>
    <s v="Westside Rx"/>
    <s v="Springfield"/>
    <s v="MA"/>
    <s v="00169-4170-43"/>
    <s v="Ozempic 0.5mg"/>
    <x v="9"/>
    <s v="GLP-1"/>
    <n v="30"/>
    <n v="28"/>
    <x v="1"/>
    <n v="4"/>
    <n v="0"/>
    <s v="PBM002"/>
    <x v="2"/>
    <s v="COMMERCIAL"/>
    <s v="MAC"/>
    <n v="936"/>
    <n v="795.6"/>
    <n v="789.74"/>
    <n v="1.79"/>
    <n v="791.53"/>
    <n v="672.8"/>
    <n v="118.73"/>
    <n v="760.21"/>
    <n v="0"/>
    <n v="31.32"/>
    <x v="0"/>
    <m/>
    <m/>
    <n v="9"/>
    <n v="1"/>
  </r>
  <r>
    <s v="RX004195"/>
    <d v="2023-11-08T00:00:00"/>
    <s v="PT0008"/>
    <s v="DR001"/>
    <s v="Dr. Sarah Chen"/>
    <s v="Internal Medicine"/>
    <s v="RX001"/>
    <s v="Main St Pharmacy"/>
    <s v="Boston"/>
    <s v="MA"/>
    <s v="50458-0579-30"/>
    <s v="Xarelto 20mg"/>
    <x v="13"/>
    <s v="Anticoagulant"/>
    <n v="30"/>
    <n v="30"/>
    <x v="1"/>
    <n v="3"/>
    <n v="1"/>
    <s v="MCD001"/>
    <x v="4"/>
    <s v="GOVERNMENT"/>
    <s v="NADAC"/>
    <n v="558"/>
    <n v="474.3"/>
    <n v="450.58"/>
    <n v="2.25"/>
    <n v="452.84"/>
    <n v="326.04000000000002"/>
    <n v="126.79"/>
    <n v="437.43"/>
    <n v="0"/>
    <n v="15.41"/>
    <x v="0"/>
    <m/>
    <m/>
    <n v="3"/>
    <n v="0"/>
  </r>
  <r>
    <s v="RX004196"/>
    <d v="2023-08-25T00:00:00"/>
    <s v="PT0043"/>
    <s v="DR005"/>
    <s v="Dr. Lisa Johnson"/>
    <s v="Oncology"/>
    <s v="RX004"/>
    <s v="Health Plus Pharmacy"/>
    <s v="Cambridge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10.86"/>
    <n v="1.77"/>
    <n v="12.63"/>
    <n v="10.1"/>
    <n v="2.5299999999999998"/>
    <n v="13.18"/>
    <n v="0"/>
    <n v="-0.55000000000000004"/>
    <x v="0"/>
    <m/>
    <m/>
    <n v="2"/>
    <n v="1"/>
  </r>
  <r>
    <s v="RX004197"/>
    <d v="2024-03-18T00:00:00"/>
    <s v="PT0087"/>
    <s v="DR005"/>
    <s v="Dr. Lisa Johnson"/>
    <s v="Oncology"/>
    <s v="RX004"/>
    <s v="Health Plus Pharmacy"/>
    <s v="Cambridge"/>
    <s v="MA"/>
    <s v="00003-0208-11"/>
    <s v="Jardiance 25mg"/>
    <x v="5"/>
    <s v="SGLT2i"/>
    <n v="30"/>
    <n v="30"/>
    <x v="1"/>
    <n v="4"/>
    <n v="0"/>
    <s v="PBM004"/>
    <x v="1"/>
    <s v="COMMERCIAL"/>
    <s v="MAC"/>
    <n v="564"/>
    <n v="479.4"/>
    <n v="463.06"/>
    <n v="1.8"/>
    <n v="464.86"/>
    <n v="390.48"/>
    <n v="74.38"/>
    <n v="450.84"/>
    <n v="0"/>
    <n v="14.01"/>
    <x v="0"/>
    <m/>
    <m/>
    <n v="7"/>
    <n v="1"/>
  </r>
  <r>
    <s v="RX004198"/>
    <d v="2023-06-19T00:00:00"/>
    <s v="PT0051"/>
    <s v="DR005"/>
    <s v="Dr. Lisa Johnson"/>
    <s v="Oncology"/>
    <s v="RX002"/>
    <s v="Westside Rx"/>
    <s v="Springfield"/>
    <s v="MA"/>
    <s v="00591-3622-19"/>
    <m/>
    <x v="12"/>
    <s v="PPI"/>
    <n v="30"/>
    <n v="28"/>
    <x v="0"/>
    <n v="1"/>
    <n v="0"/>
    <s v="PBM003"/>
    <x v="3"/>
    <s v="COMMERCIAL"/>
    <s v="MAC"/>
    <n v="6.9"/>
    <n v="5.52"/>
    <n v="3.23"/>
    <n v="1.78"/>
    <n v="5.01"/>
    <n v="4.41"/>
    <n v="1"/>
    <n v="5.33"/>
    <n v="0"/>
    <n v="-0.32"/>
    <x v="0"/>
    <m/>
    <m/>
    <n v="4"/>
    <n v="0"/>
  </r>
  <r>
    <s v="RX004199"/>
    <d v="2023-09-16T00:00:00"/>
    <s v="PT0090"/>
    <s v="DR004"/>
    <s v="Dr. James Williams"/>
    <s v="Primary Care"/>
    <s v="RX002"/>
    <s v="Westside Rx"/>
    <s v="Springfield"/>
    <s v="MA"/>
    <s v="00173-0682-20"/>
    <s v="Advair Diskus 250/50"/>
    <x v="1"/>
    <s v="ICS/LABA"/>
    <n v="30"/>
    <n v="29"/>
    <x v="1"/>
    <n v="3"/>
    <n v="0"/>
    <s v="PBM003"/>
    <x v="3"/>
    <s v="COMMERCIAL"/>
    <s v="MAC"/>
    <n v="384"/>
    <n v="326.39999999999998"/>
    <n v="0"/>
    <n v="0"/>
    <n v="0"/>
    <n v="0"/>
    <n v="0"/>
    <n v="0"/>
    <n v="0"/>
    <n v="0"/>
    <x v="1"/>
    <n v="75"/>
    <s v="Prior Authorization Required"/>
    <n v="8"/>
    <n v="1"/>
  </r>
  <r>
    <s v="RX004200"/>
    <d v="2023-04-08T00:00:00"/>
    <s v="PT0097"/>
    <s v="DR005"/>
    <s v="Dr. Lisa Johnson"/>
    <s v="Oncology"/>
    <s v="RX004"/>
    <s v="Health Plus Pharmacy"/>
    <s v="Cambridge"/>
    <s v="MA"/>
    <s v="00093-7193-98"/>
    <m/>
    <x v="3"/>
    <s v="Statin"/>
    <n v="30"/>
    <n v="28"/>
    <x v="0"/>
    <n v="1"/>
    <n v="1"/>
    <s v="MCR001"/>
    <x v="5"/>
    <s v="GOVERNMENT"/>
    <s v="MAC"/>
    <n v="18.2"/>
    <n v="14.56"/>
    <n v="10.3"/>
    <n v="1.77"/>
    <n v="12.07"/>
    <n v="9.65"/>
    <n v="2.41"/>
    <n v="13.5"/>
    <n v="0"/>
    <n v="-1.43"/>
    <x v="0"/>
    <m/>
    <m/>
    <n v="0"/>
    <n v="1"/>
  </r>
  <r>
    <s v="RX004201"/>
    <d v="2024-05-01T00:00:00"/>
    <s v="PT0035"/>
    <s v="DR003"/>
    <s v="Dr. Priya Patel"/>
    <s v="Endocrinology"/>
    <s v="RX004"/>
    <s v="Health Plus Pharmacy"/>
    <s v="Cambridge"/>
    <s v="MA"/>
    <s v="00591-3622-19"/>
    <m/>
    <x v="12"/>
    <s v="PPI"/>
    <n v="30"/>
    <n v="28"/>
    <x v="0"/>
    <n v="1"/>
    <n v="0"/>
    <s v="PBM001"/>
    <x v="0"/>
    <s v="COMMERCIAL"/>
    <s v="MAC"/>
    <n v="6.9"/>
    <n v="5.52"/>
    <n v="3.45"/>
    <n v="1.78"/>
    <n v="5.23"/>
    <n v="4.55"/>
    <n v="1"/>
    <n v="5.01"/>
    <n v="0"/>
    <n v="0.22"/>
    <x v="0"/>
    <m/>
    <m/>
    <n v="5"/>
    <n v="0"/>
  </r>
  <r>
    <s v="RX004202"/>
    <d v="2024-02-18T00:00:00"/>
    <s v="PT0057"/>
    <s v="DR003"/>
    <s v="Dr. Priya Patel"/>
    <s v="Endocrinology"/>
    <s v="RX001"/>
    <s v="Main St Pharmacy"/>
    <s v="Boston"/>
    <s v="MA"/>
    <s v="00085-1234-01"/>
    <m/>
    <x v="4"/>
    <s v="ACE Inhibitor"/>
    <n v="90"/>
    <n v="86"/>
    <x v="0"/>
    <n v="1"/>
    <n v="0"/>
    <s v="MCR001"/>
    <x v="5"/>
    <s v="GOVERNMENT"/>
    <s v="MAC"/>
    <n v="8.5"/>
    <n v="6.8"/>
    <n v="3.79"/>
    <n v="1.77"/>
    <n v="5.56"/>
    <n v="4.4400000000000004"/>
    <n v="1.1100000000000001"/>
    <n v="6.42"/>
    <n v="0"/>
    <n v="-0.87"/>
    <x v="0"/>
    <m/>
    <m/>
    <n v="6"/>
    <n v="0"/>
  </r>
  <r>
    <s v="RX004203"/>
    <d v="2023-08-12T00:00:00"/>
    <s v="PT0060"/>
    <s v="DR001"/>
    <s v="Dr. Sarah Chen"/>
    <s v="Internal Medicine"/>
    <s v="RX002"/>
    <s v="Westside Rx"/>
    <s v="Springfield"/>
    <s v="MA"/>
    <s v="00071-0155-23"/>
    <s v="Lipitor"/>
    <x v="3"/>
    <s v="Statin"/>
    <n v="30"/>
    <n v="29"/>
    <x v="1"/>
    <n v="2"/>
    <n v="0"/>
    <s v="MCD001"/>
    <x v="4"/>
    <s v="GOVERNMENT"/>
    <s v="NADAC"/>
    <n v="185.4"/>
    <n v="157.59"/>
    <n v="149.71"/>
    <n v="0.75"/>
    <n v="150.46"/>
    <n v="108.33"/>
    <n v="42.13"/>
    <n v="146.18"/>
    <n v="0"/>
    <n v="4.28"/>
    <x v="0"/>
    <m/>
    <m/>
    <n v="9"/>
    <n v="0"/>
  </r>
  <r>
    <s v="RX004204"/>
    <d v="2023-06-30T00:00:00"/>
    <s v="PT0101"/>
    <s v="DR003"/>
    <s v="Dr. Priya Patel"/>
    <s v="Endocrinology"/>
    <s v="RX002"/>
    <s v="Westside Rx"/>
    <s v="Springfield"/>
    <s v="MA"/>
    <s v="00085-1234-01"/>
    <m/>
    <x v="4"/>
    <s v="ACE Inhibitor"/>
    <n v="90"/>
    <n v="91"/>
    <x v="0"/>
    <n v="1"/>
    <n v="0"/>
    <s v="MCR001"/>
    <x v="5"/>
    <s v="GOVERNMENT"/>
    <s v="MAC"/>
    <n v="8.5"/>
    <n v="6.8"/>
    <n v="4.03"/>
    <n v="1.77"/>
    <n v="5.8"/>
    <n v="4.6399999999999997"/>
    <n v="1.1599999999999999"/>
    <n v="6.3"/>
    <n v="0"/>
    <n v="-0.5"/>
    <x v="0"/>
    <m/>
    <m/>
    <n v="7"/>
    <n v="0"/>
  </r>
  <r>
    <s v="RX004205"/>
    <d v="2024-05-31T00:00:00"/>
    <s v="PT0107"/>
    <s v="DR002"/>
    <s v="Dr. Michael Torres"/>
    <s v="Cardiology"/>
    <s v="RX001"/>
    <s v="Main St Pharmacy"/>
    <s v="Boston"/>
    <s v="MA"/>
    <s v="00078-0467-15"/>
    <s v="Entresto 49/51"/>
    <x v="16"/>
    <s v="ARNI"/>
    <n v="30"/>
    <n v="30"/>
    <x v="1"/>
    <n v="4"/>
    <n v="0"/>
    <s v="CASH"/>
    <x v="6"/>
    <s v="CASH"/>
    <s v="AWP"/>
    <n v="618"/>
    <n v="525.29999999999995"/>
    <n v="556.20000000000005"/>
    <n v="0"/>
    <n v="556.20000000000005"/>
    <n v="0"/>
    <n v="556.20000000000005"/>
    <n v="469.8"/>
    <n v="0"/>
    <n v="86.4"/>
    <x v="0"/>
    <m/>
    <m/>
    <n v="7"/>
    <n v="0"/>
  </r>
  <r>
    <s v="RX004206"/>
    <d v="2023-11-16T00:00:00"/>
    <s v="PT0016"/>
    <s v="DR005"/>
    <s v="Dr. Lisa Johnson"/>
    <s v="Oncology"/>
    <s v="RX001"/>
    <s v="Main St Pharmacy"/>
    <s v="Boston"/>
    <s v="MA"/>
    <s v="00007-4102-20"/>
    <s v="Plavix 75mg"/>
    <x v="0"/>
    <s v="Antiplatelet"/>
    <n v="30"/>
    <n v="29"/>
    <x v="1"/>
    <n v="2"/>
    <n v="0"/>
    <s v="MCR001"/>
    <x v="5"/>
    <s v="GOVERNMENT"/>
    <s v="MAC"/>
    <n v="174"/>
    <n v="147.9"/>
    <n v="0"/>
    <n v="0"/>
    <n v="0"/>
    <n v="0"/>
    <n v="0"/>
    <n v="0"/>
    <n v="0"/>
    <n v="0"/>
    <x v="1"/>
    <n v="88"/>
    <s v="DUR Reject Error"/>
    <n v="6"/>
    <n v="0"/>
  </r>
  <r>
    <s v="RX004207"/>
    <d v="2024-03-11T00:00:00"/>
    <s v="PT0051"/>
    <s v="DR005"/>
    <s v="Dr. Lisa Johnson"/>
    <s v="Oncology"/>
    <s v="RX001"/>
    <s v="Main St Pharmacy"/>
    <s v="Boston"/>
    <s v="MA"/>
    <s v="68382-0035-01"/>
    <m/>
    <x v="2"/>
    <s v="CCB"/>
    <n v="30"/>
    <n v="30"/>
    <x v="0"/>
    <n v="1"/>
    <n v="0"/>
    <s v="PBM002"/>
    <x v="2"/>
    <s v="COMMERCIAL"/>
    <s v="MAC"/>
    <n v="7.2"/>
    <n v="5.76"/>
    <n v="3.37"/>
    <n v="1.79"/>
    <n v="5.16"/>
    <n v="4.3899999999999997"/>
    <n v="1"/>
    <n v="5.48"/>
    <n v="0"/>
    <n v="-0.31"/>
    <x v="0"/>
    <m/>
    <m/>
    <n v="6"/>
    <n v="0"/>
  </r>
  <r>
    <s v="RX004208"/>
    <d v="2024-02-06T00:00:00"/>
    <s v="PT0101"/>
    <s v="DR003"/>
    <s v="Dr. Priya Patel"/>
    <s v="Endocrinology"/>
    <s v="RX004"/>
    <s v="Health Plus Pharmacy"/>
    <s v="Cambridge"/>
    <s v="MA"/>
    <s v="61269-0435-01"/>
    <m/>
    <x v="14"/>
    <s v="Biguanide"/>
    <n v="90"/>
    <n v="92"/>
    <x v="0"/>
    <n v="1"/>
    <n v="1"/>
    <s v="PBM001"/>
    <x v="0"/>
    <s v="COMMERCIAL"/>
    <s v="MAC"/>
    <n v="12.4"/>
    <n v="9.92"/>
    <n v="7.02"/>
    <n v="1.78"/>
    <n v="8.8000000000000007"/>
    <n v="7.65"/>
    <n v="1.1399999999999999"/>
    <n v="9.41"/>
    <n v="0"/>
    <n v="-0.61"/>
    <x v="0"/>
    <m/>
    <m/>
    <n v="1"/>
    <n v="0"/>
  </r>
  <r>
    <s v="RX004209"/>
    <d v="2024-05-29T00:00:00"/>
    <s v="PT0060"/>
    <s v="DR002"/>
    <s v="Dr. Michael Torres"/>
    <s v="Cardiology"/>
    <s v="RX003"/>
    <s v="Community Care Pharmacy"/>
    <s v="Worcester"/>
    <s v="MA"/>
    <s v="00071-0155-23"/>
    <s v="Lipitor"/>
    <x v="3"/>
    <s v="Statin"/>
    <n v="90"/>
    <n v="92"/>
    <x v="1"/>
    <n v="2"/>
    <n v="0"/>
    <s v="PBM002"/>
    <x v="2"/>
    <s v="COMMERCIAL"/>
    <s v="MAC"/>
    <n v="185.4"/>
    <n v="157.59"/>
    <n v="468.96"/>
    <n v="1.79"/>
    <n v="470.75"/>
    <n v="400.14"/>
    <n v="70.61"/>
    <n v="447.99"/>
    <n v="0"/>
    <n v="22.76"/>
    <x v="0"/>
    <m/>
    <m/>
    <n v="9"/>
    <n v="0"/>
  </r>
  <r>
    <s v="RX004210"/>
    <d v="2023-07-17T00:00:00"/>
    <s v="PT0032"/>
    <s v="DR002"/>
    <s v="Dr. Michael Torres"/>
    <s v="Cardiology"/>
    <s v="RX002"/>
    <s v="Westside Rx"/>
    <s v="Springfield"/>
    <s v="MA"/>
    <s v="00093-7193-98"/>
    <m/>
    <x v="3"/>
    <s v="Statin"/>
    <n v="30"/>
    <n v="30"/>
    <x v="0"/>
    <n v="1"/>
    <n v="0"/>
    <s v="PBM001"/>
    <x v="0"/>
    <s v="COMMERCIAL"/>
    <s v="MAC"/>
    <n v="18.2"/>
    <n v="14.56"/>
    <n v="8.1199999999999992"/>
    <n v="1.78"/>
    <n v="9.9"/>
    <n v="8.61"/>
    <n v="1.29"/>
    <n v="13.3"/>
    <n v="0"/>
    <n v="-3.4"/>
    <x v="0"/>
    <m/>
    <m/>
    <n v="8"/>
    <n v="0"/>
  </r>
  <r>
    <s v="RX004211"/>
    <d v="2023-10-29T00:00:00"/>
    <s v="PT0003"/>
    <s v="DR003"/>
    <s v="Dr. Priya Patel"/>
    <s v="Endocrinology"/>
    <s v="RX002"/>
    <s v="Westside Rx"/>
    <s v="Springfield"/>
    <s v="MA"/>
    <s v="00006-0021-31"/>
    <s v="Januvia 100mg"/>
    <x v="15"/>
    <s v="DPP-4"/>
    <n v="30"/>
    <n v="29"/>
    <x v="1"/>
    <n v="3"/>
    <n v="0"/>
    <s v="PBM004"/>
    <x v="1"/>
    <s v="COMMERCIAL"/>
    <s v="MAC"/>
    <n v="492"/>
    <n v="418.2"/>
    <n v="404.8"/>
    <n v="1.8"/>
    <n v="406.6"/>
    <n v="341.54"/>
    <n v="65.06"/>
    <n v="374.14"/>
    <n v="0"/>
    <n v="32.46"/>
    <x v="0"/>
    <m/>
    <m/>
    <n v="6"/>
    <n v="1"/>
  </r>
  <r>
    <s v="RX004212"/>
    <d v="2023-10-25T00:00:00"/>
    <s v="PT0008"/>
    <s v="DR002"/>
    <s v="Dr. Michael Torres"/>
    <s v="Cardiology"/>
    <s v="RX003"/>
    <s v="Community Care Pharmacy"/>
    <s v="Worcester"/>
    <s v="MA"/>
    <s v="00007-4102-20"/>
    <s v="Plavix 75mg"/>
    <x v="0"/>
    <s v="Antiplatelet"/>
    <n v="30"/>
    <n v="29"/>
    <x v="1"/>
    <n v="2"/>
    <n v="0"/>
    <s v="MCR001"/>
    <x v="5"/>
    <s v="GOVERNMENT"/>
    <s v="MAC"/>
    <n v="174"/>
    <n v="147.9"/>
    <n v="0"/>
    <n v="0"/>
    <n v="0"/>
    <n v="0"/>
    <n v="0"/>
    <n v="0"/>
    <n v="0"/>
    <n v="0"/>
    <x v="1"/>
    <n v="65"/>
    <s v="Patient Not Covered"/>
    <n v="1"/>
    <n v="0"/>
  </r>
  <r>
    <s v="RX004213"/>
    <d v="2023-01-13T00:00:00"/>
    <s v="PT0028"/>
    <s v="DR004"/>
    <s v="Dr. James Williams"/>
    <s v="Primary Care"/>
    <s v="RX004"/>
    <s v="Health Plus Pharmacy"/>
    <s v="Cambridge"/>
    <s v="MA"/>
    <s v="00006-0021-31"/>
    <s v="Januvia 100mg"/>
    <x v="15"/>
    <s v="DPP-4"/>
    <n v="30"/>
    <n v="30"/>
    <x v="1"/>
    <n v="3"/>
    <n v="2"/>
    <s v="MCR001"/>
    <x v="5"/>
    <s v="GOVERNMENT"/>
    <s v="MAC"/>
    <n v="492"/>
    <n v="418.2"/>
    <n v="411.73"/>
    <n v="1.77"/>
    <n v="413.5"/>
    <n v="330.8"/>
    <n v="82.7"/>
    <n v="392.15"/>
    <n v="28.3"/>
    <n v="-6.95"/>
    <x v="0"/>
    <m/>
    <m/>
    <n v="5"/>
    <n v="0"/>
  </r>
  <r>
    <s v="RX004214"/>
    <d v="2024-05-15T00:00:00"/>
    <s v="PT0052"/>
    <s v="DR003"/>
    <s v="Dr. Priya Patel"/>
    <s v="Endocrinology"/>
    <s v="RX002"/>
    <s v="Westside Rx"/>
    <s v="Springfield"/>
    <s v="MA"/>
    <s v="00093-0892-01"/>
    <m/>
    <x v="0"/>
    <s v="Antiplatelet"/>
    <n v="90"/>
    <n v="94"/>
    <x v="0"/>
    <n v="1"/>
    <n v="1"/>
    <s v="PBM002"/>
    <x v="2"/>
    <s v="COMMERCIAL"/>
    <s v="MAC"/>
    <n v="14.8"/>
    <n v="11.84"/>
    <n v="23.19"/>
    <n v="1.79"/>
    <n v="24.98"/>
    <n v="21.23"/>
    <n v="3.75"/>
    <n v="33.65"/>
    <n v="0"/>
    <n v="-8.67"/>
    <x v="0"/>
    <m/>
    <m/>
    <n v="8"/>
    <n v="0"/>
  </r>
  <r>
    <s v="RX004215"/>
    <d v="2024-09-21T00:00:00"/>
    <s v="PT0085"/>
    <s v="DR003"/>
    <s v="Dr. Priya Patel"/>
    <s v="Endocrinology"/>
    <s v="RX001"/>
    <s v="Main St Pharmacy"/>
    <s v="Boston"/>
    <s v="MA"/>
    <s v="00006-0021-31"/>
    <s v="Januvia 100mg"/>
    <x v="15"/>
    <s v="DPP-4"/>
    <n v="30"/>
    <n v="30"/>
    <x v="1"/>
    <n v="3"/>
    <n v="2"/>
    <s v="PBM001"/>
    <x v="0"/>
    <s v="COMMERCIAL"/>
    <s v="MAC"/>
    <n v="492"/>
    <n v="418.2"/>
    <n v="416.23"/>
    <n v="1.78"/>
    <n v="418.01"/>
    <n v="363.67"/>
    <n v="54.34"/>
    <n v="384.37"/>
    <n v="0"/>
    <n v="33.64"/>
    <x v="0"/>
    <m/>
    <m/>
    <n v="7"/>
    <n v="0"/>
  </r>
  <r>
    <s v="RX004216"/>
    <d v="2024-11-22T00:00:00"/>
    <s v="PT0103"/>
    <s v="DR003"/>
    <s v="Dr. Priya Patel"/>
    <s v="Endocrinology"/>
    <s v="RX003"/>
    <s v="Community Care Pharmacy"/>
    <s v="Worcester"/>
    <s v="MA"/>
    <s v="00074-3799-13"/>
    <s v="Humira Pen 40mg"/>
    <x v="7"/>
    <s v="Biologic"/>
    <n v="28"/>
    <n v="26"/>
    <x v="1"/>
    <n v="5"/>
    <n v="1"/>
    <s v="MCD001"/>
    <x v="4"/>
    <s v="GOVERNMENT"/>
    <s v="NADAC"/>
    <n v="7140"/>
    <n v="6069"/>
    <n v="5765.55"/>
    <n v="28.83"/>
    <n v="5794.38"/>
    <n v="4171.95"/>
    <n v="1622.43"/>
    <n v="5868.48"/>
    <n v="0"/>
    <n v="-74.11"/>
    <x v="0"/>
    <m/>
    <m/>
    <n v="8"/>
    <n v="1"/>
  </r>
  <r>
    <s v="RX004217"/>
    <d v="2024-08-27T00:00:00"/>
    <s v="PT0038"/>
    <s v="DR003"/>
    <s v="Dr. Priya Patel"/>
    <s v="Endocrinology"/>
    <s v="RX003"/>
    <s v="Community Care Pharmacy"/>
    <s v="Worcester"/>
    <s v="MA"/>
    <s v="00006-0021-31"/>
    <s v="Januvia 100mg"/>
    <x v="15"/>
    <s v="DPP-4"/>
    <n v="90"/>
    <n v="91"/>
    <x v="1"/>
    <n v="3"/>
    <n v="0"/>
    <s v="PBM002"/>
    <x v="2"/>
    <s v="COMMERCIAL"/>
    <s v="MAC"/>
    <n v="492"/>
    <n v="418.2"/>
    <n v="1252.71"/>
    <n v="1.79"/>
    <n v="1254.5"/>
    <n v="1066.33"/>
    <n v="188.18"/>
    <n v="1109.97"/>
    <n v="0"/>
    <n v="144.53"/>
    <x v="0"/>
    <m/>
    <m/>
    <n v="8"/>
    <n v="0"/>
  </r>
  <r>
    <s v="RX004218"/>
    <d v="2023-03-08T00:00:00"/>
    <s v="PT0072"/>
    <s v="DR004"/>
    <s v="Dr. James Williams"/>
    <s v="Primary Care"/>
    <s v="RX004"/>
    <s v="Health Plus Pharmacy"/>
    <s v="Cambridge"/>
    <s v="MA"/>
    <s v="61269-0435-01"/>
    <m/>
    <x v="14"/>
    <s v="Biguanide"/>
    <n v="90"/>
    <n v="91"/>
    <x v="0"/>
    <n v="1"/>
    <n v="2"/>
    <s v="PBM002"/>
    <x v="2"/>
    <s v="COMMERCIAL"/>
    <s v="MAC"/>
    <n v="12.4"/>
    <n v="9.92"/>
    <n v="6.27"/>
    <n v="1.79"/>
    <n v="8.06"/>
    <n v="6.85"/>
    <n v="1.21"/>
    <n v="9.0399999999999991"/>
    <n v="0"/>
    <n v="-0.98"/>
    <x v="0"/>
    <m/>
    <m/>
    <n v="9"/>
    <n v="0"/>
  </r>
  <r>
    <s v="RX004219"/>
    <d v="2024-05-20T00:00:00"/>
    <s v="PT0094"/>
    <s v="DR005"/>
    <s v="Dr. Lisa Johnson"/>
    <s v="Oncology"/>
    <s v="RX004"/>
    <s v="Health Plus Pharmacy"/>
    <s v="Cambridge"/>
    <s v="MA"/>
    <s v="61269-0435-01"/>
    <m/>
    <x v="14"/>
    <s v="Biguanide"/>
    <n v="90"/>
    <n v="94"/>
    <x v="0"/>
    <n v="1"/>
    <n v="0"/>
    <s v="PBM001"/>
    <x v="0"/>
    <s v="COMMERCIAL"/>
    <s v="MAC"/>
    <n v="12.4"/>
    <n v="9.92"/>
    <n v="6.49"/>
    <n v="1.78"/>
    <n v="8.27"/>
    <n v="7.2"/>
    <n v="1.08"/>
    <n v="9.41"/>
    <n v="0"/>
    <n v="-1.1399999999999999"/>
    <x v="0"/>
    <m/>
    <m/>
    <n v="10"/>
    <n v="0"/>
  </r>
  <r>
    <s v="RX004220"/>
    <d v="2023-08-21T00:00:00"/>
    <s v="PT0059"/>
    <s v="DR004"/>
    <s v="Dr. James Williams"/>
    <s v="Primary Care"/>
    <s v="RX003"/>
    <s v="Community Care Pharmacy"/>
    <s v="Worcester"/>
    <s v="MA"/>
    <s v="00173-0682-20"/>
    <s v="Advair Diskus 250/50"/>
    <x v="1"/>
    <s v="ICS/LABA"/>
    <n v="90"/>
    <n v="90"/>
    <x v="1"/>
    <n v="3"/>
    <n v="1"/>
    <s v="PBM001"/>
    <x v="0"/>
    <s v="COMMERCIAL"/>
    <s v="MAC"/>
    <n v="384"/>
    <n v="326.39999999999998"/>
    <n v="965.78"/>
    <n v="1.78"/>
    <n v="967.56"/>
    <n v="841.78"/>
    <n v="125.78"/>
    <n v="864.21"/>
    <n v="0"/>
    <n v="103.35"/>
    <x v="0"/>
    <m/>
    <m/>
    <n v="7"/>
    <n v="1"/>
  </r>
  <r>
    <s v="RX004221"/>
    <d v="2024-08-21T00:00:00"/>
    <s v="PT0014"/>
    <s v="DR005"/>
    <s v="Dr. Lisa Johnson"/>
    <s v="Oncology"/>
    <s v="RX004"/>
    <s v="Health Plus Pharmacy"/>
    <s v="Cambridge"/>
    <s v="MA"/>
    <s v="00093-7193-98"/>
    <m/>
    <x v="3"/>
    <s v="Statin"/>
    <n v="30"/>
    <n v="29"/>
    <x v="0"/>
    <n v="1"/>
    <n v="2"/>
    <s v="PBM003"/>
    <x v="3"/>
    <s v="COMMERCIAL"/>
    <s v="MAC"/>
    <n v="18.2"/>
    <n v="14.56"/>
    <n v="10.9"/>
    <n v="1.78"/>
    <n v="12.68"/>
    <n v="11.16"/>
    <n v="1.52"/>
    <n v="13.87"/>
    <n v="0"/>
    <n v="-1.19"/>
    <x v="0"/>
    <m/>
    <m/>
    <n v="5"/>
    <n v="0"/>
  </r>
  <r>
    <s v="RX004222"/>
    <d v="2024-07-20T00:00:00"/>
    <s v="PT0072"/>
    <s v="DR002"/>
    <s v="Dr. Michael Torres"/>
    <s v="Cardiology"/>
    <s v="RX003"/>
    <s v="Community Care Pharmacy"/>
    <s v="Worcester"/>
    <s v="MA"/>
    <s v="00002-4415-85"/>
    <s v="Trulicity 1.5mg"/>
    <x v="17"/>
    <s v="GLP-1"/>
    <n v="28"/>
    <n v="26"/>
    <x v="1"/>
    <n v="4"/>
    <n v="0"/>
    <s v="PBM003"/>
    <x v="3"/>
    <s v="COMMERCIAL"/>
    <s v="MAC"/>
    <n v="918"/>
    <n v="780.3"/>
    <n v="778.34"/>
    <n v="1.78"/>
    <n v="780.12"/>
    <n v="686.51"/>
    <n v="93.61"/>
    <n v="702.56"/>
    <n v="0"/>
    <n v="77.56"/>
    <x v="0"/>
    <m/>
    <m/>
    <n v="1"/>
    <n v="0"/>
  </r>
  <r>
    <s v="RX004223"/>
    <d v="2024-04-10T00:00:00"/>
    <s v="PT0055"/>
    <s v="DR003"/>
    <s v="Dr. Priya Patel"/>
    <s v="Endocrinology"/>
    <s v="RX003"/>
    <s v="Community Care Pharmacy"/>
    <s v="Worcester"/>
    <s v="MA"/>
    <s v="00173-0682-20"/>
    <s v="Advair Diskus 250/50"/>
    <x v="1"/>
    <s v="ICS/LABA"/>
    <n v="30"/>
    <n v="30"/>
    <x v="1"/>
    <n v="3"/>
    <n v="0"/>
    <s v="MCD001"/>
    <x v="4"/>
    <s v="GOVERNMENT"/>
    <s v="NADAC"/>
    <n v="384"/>
    <n v="326.39999999999998"/>
    <n v="310.08"/>
    <n v="1.55"/>
    <n v="311.63"/>
    <n v="224.37"/>
    <n v="87.26"/>
    <n v="297.29000000000002"/>
    <n v="0"/>
    <n v="14.34"/>
    <x v="0"/>
    <m/>
    <m/>
    <n v="7"/>
    <n v="0"/>
  </r>
  <r>
    <s v="RX004224"/>
    <d v="2023-07-12T00:00:00"/>
    <s v="PT0021"/>
    <s v="DR001"/>
    <s v="Dr. Sarah Chen"/>
    <s v="Internal Medicine"/>
    <s v="RX004"/>
    <s v="Health Plus Pharmacy"/>
    <s v="Cambridge"/>
    <s v="MA"/>
    <s v="50458-0579-30"/>
    <s v="Xarelto 20mg"/>
    <x v="13"/>
    <s v="Anticoagulant"/>
    <n v="30"/>
    <n v="30"/>
    <x v="1"/>
    <n v="3"/>
    <n v="2"/>
    <s v="PBM002"/>
    <x v="2"/>
    <s v="COMMERCIAL"/>
    <s v="MAC"/>
    <n v="558"/>
    <n v="474.3"/>
    <n v="462.25"/>
    <n v="1.79"/>
    <n v="464.04"/>
    <n v="394.44"/>
    <n v="69.61"/>
    <n v="427.06"/>
    <n v="0"/>
    <n v="36.979999999999997"/>
    <x v="0"/>
    <m/>
    <m/>
    <n v="9"/>
    <n v="0"/>
  </r>
  <r>
    <s v="RX004225"/>
    <d v="2024-05-26T00:00:00"/>
    <s v="PT0051"/>
    <s v="DR005"/>
    <s v="Dr. Lisa Johnson"/>
    <s v="Oncology"/>
    <s v="RX003"/>
    <s v="Community Care Pharmacy"/>
    <s v="Worcester"/>
    <s v="MA"/>
    <s v="00085-1234-01"/>
    <m/>
    <x v="4"/>
    <s v="ACE Inhibitor"/>
    <n v="90"/>
    <n v="90"/>
    <x v="0"/>
    <n v="1"/>
    <n v="1"/>
    <s v="PBM004"/>
    <x v="1"/>
    <s v="COMMERCIAL"/>
    <s v="MAC"/>
    <n v="8.5"/>
    <n v="6.8"/>
    <n v="5.05"/>
    <n v="1.8"/>
    <n v="6.85"/>
    <n v="5.75"/>
    <n v="1.1000000000000001"/>
    <n v="6.34"/>
    <n v="0"/>
    <n v="0.51"/>
    <x v="0"/>
    <m/>
    <m/>
    <n v="9"/>
    <n v="0"/>
  </r>
  <r>
    <s v="RX004226"/>
    <d v="2023-03-24T00:00:00"/>
    <s v="PT0035"/>
    <s v="DR005"/>
    <s v="Dr. Lisa Johnson"/>
    <s v="Oncology"/>
    <s v="RX001"/>
    <s v="Main St Pharmacy"/>
    <s v="Boston"/>
    <s v="MA"/>
    <s v="61269-0435-01"/>
    <m/>
    <x v="14"/>
    <s v="Biguanide"/>
    <n v="90"/>
    <n v="85"/>
    <x v="0"/>
    <n v="1"/>
    <n v="0"/>
    <s v="MCR001"/>
    <x v="5"/>
    <s v="GOVERNMENT"/>
    <s v="MAC"/>
    <n v="12.4"/>
    <n v="9.92"/>
    <n v="6.65"/>
    <n v="1.77"/>
    <n v="8.42"/>
    <n v="6.74"/>
    <n v="1.68"/>
    <n v="9.6"/>
    <n v="0"/>
    <n v="-1.17"/>
    <x v="2"/>
    <m/>
    <m/>
    <n v="9"/>
    <n v="0"/>
  </r>
  <r>
    <s v="RX004227"/>
    <d v="2023-03-31T00:00:00"/>
    <s v="PT0037"/>
    <s v="DR001"/>
    <s v="Dr. Sarah Chen"/>
    <s v="Internal Medicine"/>
    <s v="RX003"/>
    <s v="Community Care Pharmacy"/>
    <s v="Worcester"/>
    <s v="MA"/>
    <s v="00093-0892-01"/>
    <m/>
    <x v="0"/>
    <s v="Antiplatelet"/>
    <n v="30"/>
    <n v="30"/>
    <x v="0"/>
    <n v="1"/>
    <n v="0"/>
    <s v="MCR001"/>
    <x v="5"/>
    <s v="GOVERNMENT"/>
    <s v="MAC"/>
    <n v="14.8"/>
    <n v="11.84"/>
    <n v="9.33"/>
    <n v="1.77"/>
    <n v="11.1"/>
    <n v="8.8800000000000008"/>
    <n v="2.2200000000000002"/>
    <n v="11.29"/>
    <n v="0"/>
    <n v="-0.2"/>
    <x v="0"/>
    <m/>
    <m/>
    <n v="1"/>
    <n v="1"/>
  </r>
  <r>
    <s v="RX004228"/>
    <d v="2024-09-21T00:00:00"/>
    <s v="PT0100"/>
    <s v="DR004"/>
    <s v="Dr. James Williams"/>
    <s v="Primary Care"/>
    <s v="RX002"/>
    <s v="Westside Rx"/>
    <s v="Springfield"/>
    <s v="MA"/>
    <s v="00093-7193-98"/>
    <m/>
    <x v="3"/>
    <s v="Statin"/>
    <n v="30"/>
    <n v="29"/>
    <x v="0"/>
    <n v="1"/>
    <n v="2"/>
    <s v="PBM002"/>
    <x v="2"/>
    <s v="COMMERCIAL"/>
    <s v="MAC"/>
    <n v="18.2"/>
    <n v="14.56"/>
    <n v="11.37"/>
    <n v="1.79"/>
    <n v="13.16"/>
    <n v="11.19"/>
    <n v="1.97"/>
    <n v="13.03"/>
    <n v="0"/>
    <n v="0.13"/>
    <x v="0"/>
    <m/>
    <m/>
    <n v="3"/>
    <n v="1"/>
  </r>
  <r>
    <s v="RX004229"/>
    <d v="2023-07-24T00:00:00"/>
    <s v="PT0054"/>
    <s v="DR004"/>
    <s v="Dr. James Williams"/>
    <s v="Primary Care"/>
    <s v="RX002"/>
    <s v="Westside Rx"/>
    <s v="Springfield"/>
    <s v="MA"/>
    <s v="00591-3622-19"/>
    <m/>
    <x v="12"/>
    <s v="PPI"/>
    <n v="90"/>
    <n v="90"/>
    <x v="0"/>
    <n v="1"/>
    <n v="2"/>
    <s v="PBM001"/>
    <x v="0"/>
    <s v="COMMERCIAL"/>
    <s v="MAC"/>
    <n v="6.9"/>
    <n v="5.52"/>
    <n v="11.25"/>
    <n v="1.78"/>
    <n v="13.03"/>
    <n v="11.33"/>
    <n v="1.69"/>
    <n v="15.03"/>
    <n v="0"/>
    <n v="-2"/>
    <x v="0"/>
    <m/>
    <m/>
    <n v="0"/>
    <n v="1"/>
  </r>
  <r>
    <s v="RX004230"/>
    <d v="2024-03-08T00:00:00"/>
    <s v="PT0075"/>
    <s v="DR002"/>
    <s v="Dr. Michael Torres"/>
    <s v="Cardiology"/>
    <s v="RX004"/>
    <s v="Health Plus Pharmacy"/>
    <s v="Cambridge"/>
    <s v="MA"/>
    <s v="00085-1234-01"/>
    <m/>
    <x v="4"/>
    <s v="ACE Inhibitor"/>
    <n v="90"/>
    <n v="86"/>
    <x v="0"/>
    <n v="1"/>
    <n v="0"/>
    <s v="PBM004"/>
    <x v="1"/>
    <s v="COMMERCIAL"/>
    <s v="MAC"/>
    <n v="8.5"/>
    <n v="6.8"/>
    <n v="5.43"/>
    <n v="1.8"/>
    <n v="7.23"/>
    <n v="6.07"/>
    <n v="1.1599999999999999"/>
    <n v="6.57"/>
    <n v="0"/>
    <n v="0.65"/>
    <x v="0"/>
    <m/>
    <m/>
    <n v="0"/>
    <n v="1"/>
  </r>
  <r>
    <s v="RX004231"/>
    <d v="2023-09-19T00:00:00"/>
    <s v="PT0049"/>
    <s v="DR005"/>
    <s v="Dr. Lisa Johnson"/>
    <s v="Oncology"/>
    <s v="RX002"/>
    <s v="Westside Rx"/>
    <s v="Springfield"/>
    <s v="MA"/>
    <s v="00093-0892-01"/>
    <m/>
    <x v="0"/>
    <s v="Antiplatelet"/>
    <n v="30"/>
    <n v="29"/>
    <x v="0"/>
    <n v="1"/>
    <n v="0"/>
    <s v="MCD001"/>
    <x v="4"/>
    <s v="GOVERNMENT"/>
    <s v="NADAC"/>
    <n v="14.8"/>
    <n v="11.84"/>
    <n v="11.25"/>
    <n v="0.06"/>
    <n v="11.3"/>
    <n v="8.14"/>
    <n v="3.17"/>
    <n v="11.36"/>
    <n v="0"/>
    <n v="-0.05"/>
    <x v="0"/>
    <m/>
    <m/>
    <n v="5"/>
    <n v="1"/>
  </r>
  <r>
    <s v="RX004232"/>
    <d v="2023-06-19T00:00:00"/>
    <s v="PT0034"/>
    <s v="DR003"/>
    <s v="Dr. Priya Patel"/>
    <s v="Endocrinology"/>
    <s v="RX004"/>
    <s v="Health Plus Pharmacy"/>
    <s v="Cambridge"/>
    <s v="MA"/>
    <s v="00085-1234-01"/>
    <m/>
    <x v="4"/>
    <s v="ACE Inhibitor"/>
    <n v="90"/>
    <n v="88"/>
    <x v="0"/>
    <n v="1"/>
    <n v="0"/>
    <s v="PBM004"/>
    <x v="1"/>
    <s v="COMMERCIAL"/>
    <s v="MAC"/>
    <n v="8.5"/>
    <n v="6.8"/>
    <n v="5.28"/>
    <n v="1.8"/>
    <n v="7.08"/>
    <n v="5.95"/>
    <n v="1.1299999999999999"/>
    <n v="6.01"/>
    <n v="0"/>
    <n v="1.06"/>
    <x v="0"/>
    <m/>
    <m/>
    <n v="6"/>
    <n v="0"/>
  </r>
  <r>
    <s v="RX004233"/>
    <d v="2023-05-10T00:00:00"/>
    <s v="PT0102"/>
    <s v="DR002"/>
    <s v="Dr. Michael Torres"/>
    <s v="Cardiology"/>
    <s v="RX002"/>
    <s v="Westside Rx"/>
    <s v="Springfield"/>
    <s v="MA"/>
    <s v="00003-0208-11"/>
    <s v="Jardiance 25mg"/>
    <x v="5"/>
    <s v="SGLT2i"/>
    <n v="30"/>
    <n v="29"/>
    <x v="1"/>
    <n v="4"/>
    <n v="1"/>
    <s v="PBM004"/>
    <x v="1"/>
    <s v="COMMERCIAL"/>
    <s v="MAC"/>
    <n v="564"/>
    <n v="479.4"/>
    <n v="484.62"/>
    <n v="1.8"/>
    <n v="486.42"/>
    <n v="408.6"/>
    <n v="77.83"/>
    <n v="438.48"/>
    <n v="0"/>
    <n v="47.95"/>
    <x v="0"/>
    <m/>
    <m/>
    <n v="10"/>
    <n v="0"/>
  </r>
  <r>
    <s v="RX004234"/>
    <d v="2023-03-26T00:00:00"/>
    <s v="PT0019"/>
    <s v="DR001"/>
    <s v="Dr. Sarah Chen"/>
    <s v="Internal Medicine"/>
    <s v="RX002"/>
    <s v="Westside Rx"/>
    <s v="Springfield"/>
    <s v="MA"/>
    <s v="00093-0892-01"/>
    <m/>
    <x v="0"/>
    <s v="Antiplatelet"/>
    <n v="30"/>
    <n v="28"/>
    <x v="0"/>
    <n v="1"/>
    <n v="0"/>
    <s v="PBM002"/>
    <x v="2"/>
    <s v="COMMERCIAL"/>
    <s v="MAC"/>
    <n v="14.8"/>
    <n v="11.84"/>
    <n v="7.14"/>
    <n v="1.79"/>
    <n v="8.93"/>
    <n v="7.59"/>
    <n v="1.34"/>
    <n v="10.72"/>
    <n v="0"/>
    <n v="-1.8"/>
    <x v="0"/>
    <m/>
    <m/>
    <n v="8"/>
    <n v="0"/>
  </r>
  <r>
    <s v="RX004235"/>
    <d v="2023-10-15T00:00:00"/>
    <s v="PT0102"/>
    <s v="DR001"/>
    <s v="Dr. Sarah Chen"/>
    <s v="Internal Medicine"/>
    <s v="RX004"/>
    <s v="Health Plus Pharmacy"/>
    <s v="Cambridge"/>
    <s v="MA"/>
    <s v="00002-4415-85"/>
    <s v="Trulicity 1.5mg"/>
    <x v="17"/>
    <s v="GLP-1"/>
    <n v="28"/>
    <n v="26"/>
    <x v="1"/>
    <n v="4"/>
    <n v="1"/>
    <s v="PBM001"/>
    <x v="0"/>
    <s v="COMMERCIAL"/>
    <s v="MAC"/>
    <n v="918"/>
    <n v="780.3"/>
    <n v="770.2"/>
    <n v="1.78"/>
    <n v="771.98"/>
    <n v="671.63"/>
    <n v="100.36"/>
    <n v="719.85"/>
    <n v="0"/>
    <n v="52.13"/>
    <x v="0"/>
    <m/>
    <m/>
    <n v="10"/>
    <n v="0"/>
  </r>
  <r>
    <s v="RX004236"/>
    <d v="2023-03-24T00:00:00"/>
    <s v="PT0050"/>
    <s v="DR001"/>
    <s v="Dr. Sarah Chen"/>
    <s v="Internal Medicine"/>
    <s v="RX002"/>
    <s v="Westside Rx"/>
    <s v="Springfield"/>
    <s v="MA"/>
    <s v="00003-0208-11"/>
    <s v="Jardiance 25mg"/>
    <x v="5"/>
    <s v="SGLT2i"/>
    <n v="30"/>
    <n v="30"/>
    <x v="1"/>
    <n v="4"/>
    <n v="0"/>
    <s v="PBM003"/>
    <x v="3"/>
    <s v="COMMERCIAL"/>
    <s v="MAC"/>
    <n v="564"/>
    <n v="479.4"/>
    <n v="481.73"/>
    <n v="1.78"/>
    <n v="483.51"/>
    <n v="425.49"/>
    <n v="58.02"/>
    <n v="423.63"/>
    <n v="0"/>
    <n v="59.88"/>
    <x v="2"/>
    <m/>
    <m/>
    <n v="6"/>
    <n v="0"/>
  </r>
  <r>
    <s v="RX004237"/>
    <d v="2024-11-17T00:00:00"/>
    <s v="PT0055"/>
    <s v="DR004"/>
    <s v="Dr. James Williams"/>
    <s v="Primary Care"/>
    <s v="RX001"/>
    <s v="Main St Pharmacy"/>
    <s v="Boston"/>
    <s v="MA"/>
    <s v="00093-0892-01"/>
    <m/>
    <x v="0"/>
    <s v="Antiplatelet"/>
    <n v="30"/>
    <n v="30"/>
    <x v="0"/>
    <n v="1"/>
    <n v="1"/>
    <s v="PBM003"/>
    <x v="3"/>
    <s v="COMMERCIAL"/>
    <s v="MAC"/>
    <n v="14.8"/>
    <n v="11.84"/>
    <n v="8.5399999999999991"/>
    <n v="1.78"/>
    <n v="10.32"/>
    <n v="9.08"/>
    <n v="1.24"/>
    <n v="11.31"/>
    <n v="0"/>
    <n v="-0.99"/>
    <x v="0"/>
    <m/>
    <m/>
    <n v="2"/>
    <n v="0"/>
  </r>
  <r>
    <s v="RX004238"/>
    <d v="2024-12-02T00:00:00"/>
    <s v="PT0047"/>
    <s v="DR001"/>
    <s v="Dr. Sarah Chen"/>
    <s v="Internal Medicine"/>
    <s v="RX004"/>
    <s v="Health Plus Pharmacy"/>
    <s v="Cambridge"/>
    <s v="MA"/>
    <s v="00591-3622-19"/>
    <m/>
    <x v="12"/>
    <s v="PPI"/>
    <n v="90"/>
    <n v="85"/>
    <x v="0"/>
    <n v="1"/>
    <n v="0"/>
    <s v="PBM001"/>
    <x v="0"/>
    <s v="COMMERCIAL"/>
    <s v="MAC"/>
    <n v="6.9"/>
    <n v="5.52"/>
    <n v="12.66"/>
    <n v="1.78"/>
    <n v="14.44"/>
    <n v="12.56"/>
    <n v="1.88"/>
    <n v="15.63"/>
    <n v="0"/>
    <n v="-1.19"/>
    <x v="0"/>
    <m/>
    <m/>
    <n v="3"/>
    <n v="0"/>
  </r>
  <r>
    <s v="RX004239"/>
    <d v="2024-07-14T00:00:00"/>
    <s v="PT0001"/>
    <s v="DR005"/>
    <s v="Dr. Lisa Johnson"/>
    <s v="Oncology"/>
    <s v="RX003"/>
    <s v="Community Care Pharmacy"/>
    <s v="Worcester"/>
    <s v="MA"/>
    <s v="61269-0435-01"/>
    <m/>
    <x v="14"/>
    <s v="Biguanide"/>
    <n v="90"/>
    <n v="92"/>
    <x v="0"/>
    <n v="1"/>
    <n v="2"/>
    <s v="PBM003"/>
    <x v="3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8"/>
    <n v="1"/>
  </r>
  <r>
    <s v="RX004240"/>
    <d v="2024-12-08T00:00:00"/>
    <s v="PT0015"/>
    <s v="DR005"/>
    <s v="Dr. Lisa Johnson"/>
    <s v="Oncology"/>
    <s v="RX004"/>
    <s v="Health Plus Pharmacy"/>
    <s v="Cambridge"/>
    <s v="MA"/>
    <s v="68382-0035-01"/>
    <m/>
    <x v="2"/>
    <s v="CCB"/>
    <n v="30"/>
    <n v="30"/>
    <x v="0"/>
    <n v="1"/>
    <n v="0"/>
    <s v="PBM002"/>
    <x v="2"/>
    <s v="COMMERCIAL"/>
    <s v="MAC"/>
    <n v="7.2"/>
    <n v="5.76"/>
    <n v="3.62"/>
    <n v="1.79"/>
    <n v="5.41"/>
    <n v="4.59"/>
    <n v="1"/>
    <n v="5.22"/>
    <n v="0"/>
    <n v="0.19"/>
    <x v="0"/>
    <m/>
    <m/>
    <n v="6"/>
    <n v="0"/>
  </r>
  <r>
    <s v="RX004241"/>
    <d v="2023-03-31T00:00:00"/>
    <s v="PT0024"/>
    <s v="DR002"/>
    <s v="Dr. Michael Torres"/>
    <s v="Cardiology"/>
    <s v="RX004"/>
    <s v="Health Plus Pharmacy"/>
    <s v="Cambridge"/>
    <s v="MA"/>
    <s v="00093-7193-98"/>
    <m/>
    <x v="3"/>
    <s v="Statin"/>
    <n v="30"/>
    <n v="30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3.12"/>
    <n v="0"/>
    <n v="0.78"/>
    <x v="0"/>
    <m/>
    <m/>
    <n v="9"/>
    <n v="0"/>
  </r>
  <r>
    <s v="RX004242"/>
    <d v="2023-04-15T00:00:00"/>
    <s v="PT0001"/>
    <s v="DR002"/>
    <s v="Dr. Michael Torres"/>
    <s v="Cardiology"/>
    <s v="RX002"/>
    <s v="Westside Rx"/>
    <s v="Springfield"/>
    <s v="MA"/>
    <s v="00085-1234-01"/>
    <m/>
    <x v="4"/>
    <s v="ACE Inhibitor"/>
    <n v="90"/>
    <n v="94"/>
    <x v="0"/>
    <n v="1"/>
    <n v="0"/>
    <s v="PBM001"/>
    <x v="0"/>
    <s v="COMMERCIAL"/>
    <s v="MAC"/>
    <n v="8.5"/>
    <n v="6.8"/>
    <n v="5.19"/>
    <n v="1.78"/>
    <n v="6.97"/>
    <n v="6.06"/>
    <n v="1"/>
    <n v="6.29"/>
    <n v="0"/>
    <n v="0.68"/>
    <x v="0"/>
    <m/>
    <m/>
    <n v="7"/>
    <n v="0"/>
  </r>
  <r>
    <s v="RX004243"/>
    <d v="2024-09-26T00:00:00"/>
    <s v="PT0078"/>
    <s v="DR001"/>
    <s v="Dr. Sarah Chen"/>
    <s v="Internal Medicine"/>
    <s v="RX001"/>
    <s v="Main St Pharmacy"/>
    <s v="Boston"/>
    <s v="MA"/>
    <s v="00591-3622-19"/>
    <m/>
    <x v="12"/>
    <s v="PPI"/>
    <n v="90"/>
    <n v="85"/>
    <x v="0"/>
    <n v="1"/>
    <n v="0"/>
    <s v="PBM002"/>
    <x v="2"/>
    <s v="COMMERCIAL"/>
    <s v="MAC"/>
    <n v="6.9"/>
    <n v="5.52"/>
    <n v="9.99"/>
    <n v="1.79"/>
    <n v="11.78"/>
    <n v="10.02"/>
    <n v="1.77"/>
    <n v="15.59"/>
    <n v="0"/>
    <n v="-3.8"/>
    <x v="0"/>
    <m/>
    <m/>
    <n v="6"/>
    <n v="0"/>
  </r>
  <r>
    <s v="RX004244"/>
    <d v="2023-09-06T00:00:00"/>
    <s v="PT0005"/>
    <s v="DR005"/>
    <s v="Dr. Lisa Johnson"/>
    <s v="Oncology"/>
    <s v="RX001"/>
    <s v="Main St Pharmacy"/>
    <s v="Boston"/>
    <s v="MA"/>
    <s v="00085-1234-01"/>
    <m/>
    <x v="4"/>
    <s v="ACE Inhibitor"/>
    <n v="90"/>
    <n v="86"/>
    <x v="0"/>
    <n v="1"/>
    <n v="0"/>
    <s v="PBM001"/>
    <x v="0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9"/>
    <n v="1"/>
  </r>
  <r>
    <s v="RX004245"/>
    <d v="2024-07-17T00:00:00"/>
    <s v="PT0063"/>
    <s v="DR001"/>
    <s v="Dr. Sarah Chen"/>
    <s v="Internal Medicine"/>
    <s v="RX001"/>
    <s v="Main St Pharmacy"/>
    <s v="Boston"/>
    <s v="MA"/>
    <s v="61269-0435-01"/>
    <m/>
    <x v="14"/>
    <s v="Biguanide"/>
    <n v="90"/>
    <n v="93"/>
    <x v="0"/>
    <n v="1"/>
    <n v="0"/>
    <s v="PBM003"/>
    <x v="3"/>
    <s v="COMMERCIAL"/>
    <s v="MAC"/>
    <n v="12.4"/>
    <n v="9.92"/>
    <n v="6.43"/>
    <n v="1.78"/>
    <n v="8.2100000000000009"/>
    <n v="7.23"/>
    <n v="1"/>
    <n v="9.51"/>
    <n v="0"/>
    <n v="-1.29"/>
    <x v="0"/>
    <m/>
    <m/>
    <n v="8"/>
    <n v="0"/>
  </r>
  <r>
    <s v="RX004246"/>
    <d v="2023-11-16T00:00:00"/>
    <s v="PT0046"/>
    <s v="DR005"/>
    <s v="Dr. Lisa Johnson"/>
    <s v="Oncology"/>
    <s v="RX002"/>
    <s v="Westside Rx"/>
    <s v="Springfield"/>
    <s v="MA"/>
    <s v="61269-0435-01"/>
    <m/>
    <x v="14"/>
    <s v="Biguanide"/>
    <n v="90"/>
    <n v="92"/>
    <x v="0"/>
    <n v="1"/>
    <n v="0"/>
    <s v="PBM001"/>
    <x v="0"/>
    <s v="COMMERCIAL"/>
    <s v="MAC"/>
    <n v="12.4"/>
    <n v="9.92"/>
    <n v="5.69"/>
    <n v="1.78"/>
    <n v="7.47"/>
    <n v="6.5"/>
    <n v="1"/>
    <n v="9.33"/>
    <n v="0"/>
    <n v="-1.86"/>
    <x v="0"/>
    <m/>
    <m/>
    <n v="11"/>
    <n v="1"/>
  </r>
  <r>
    <s v="RX004247"/>
    <d v="2023-09-27T00:00:00"/>
    <s v="PT0011"/>
    <s v="DR003"/>
    <s v="Dr. Priya Patel"/>
    <s v="Endocrinology"/>
    <s v="RX003"/>
    <s v="Community Care Pharmacy"/>
    <s v="Worcester"/>
    <s v="MA"/>
    <s v="00003-0894-20"/>
    <s v="Eliquis 5mg"/>
    <x v="10"/>
    <s v="Anticoagulant"/>
    <n v="90"/>
    <n v="93"/>
    <x v="1"/>
    <n v="3"/>
    <n v="0"/>
    <s v="PBM003"/>
    <x v="3"/>
    <s v="COMMERCIAL"/>
    <s v="MAC"/>
    <n v="594"/>
    <n v="504.9"/>
    <n v="1501.72"/>
    <n v="1.78"/>
    <n v="1503.5"/>
    <n v="1323.08"/>
    <n v="180.42"/>
    <n v="1456.23"/>
    <n v="0"/>
    <n v="47.27"/>
    <x v="0"/>
    <m/>
    <m/>
    <n v="2"/>
    <n v="1"/>
  </r>
  <r>
    <s v="RX004248"/>
    <d v="2024-07-07T00:00:00"/>
    <s v="PT0045"/>
    <s v="DR003"/>
    <s v="Dr. Priya Patel"/>
    <s v="Endocrinology"/>
    <s v="RX004"/>
    <s v="Health Plus Pharmacy"/>
    <s v="Cambridge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4.07"/>
    <n v="1.78"/>
    <n v="5.85"/>
    <n v="5.15"/>
    <n v="1"/>
    <n v="5.14"/>
    <n v="0"/>
    <n v="0.71"/>
    <x v="0"/>
    <m/>
    <m/>
    <n v="4"/>
    <n v="1"/>
  </r>
  <r>
    <s v="RX004249"/>
    <d v="2023-10-14T00:00:00"/>
    <s v="PT0068"/>
    <s v="DR002"/>
    <s v="Dr. Michael Torres"/>
    <s v="Cardiology"/>
    <s v="RX004"/>
    <s v="Health Plus Pharmacy"/>
    <s v="Cambridge"/>
    <s v="MA"/>
    <s v="00003-0208-11"/>
    <s v="Jardiance 25mg"/>
    <x v="5"/>
    <s v="SGLT2i"/>
    <n v="30"/>
    <n v="30"/>
    <x v="1"/>
    <n v="4"/>
    <n v="0"/>
    <s v="MCR001"/>
    <x v="5"/>
    <s v="GOVERNMENT"/>
    <s v="MAC"/>
    <n v="564"/>
    <n v="479.4"/>
    <n v="467.45"/>
    <n v="1.77"/>
    <n v="469.22"/>
    <n v="375.37"/>
    <n v="93.84"/>
    <n v="429.42"/>
    <n v="20.58"/>
    <n v="19.22"/>
    <x v="0"/>
    <m/>
    <m/>
    <n v="7"/>
    <n v="0"/>
  </r>
  <r>
    <s v="RX004250"/>
    <d v="2023-12-15T00:00:00"/>
    <s v="PT0020"/>
    <s v="DR002"/>
    <s v="Dr. Michael Torres"/>
    <s v="Cardiology"/>
    <s v="RX001"/>
    <s v="Main St Pharmacy"/>
    <s v="Boston"/>
    <s v="MA"/>
    <s v="00071-0155-23"/>
    <s v="Lipitor"/>
    <x v="3"/>
    <s v="Statin"/>
    <n v="90"/>
    <n v="94"/>
    <x v="1"/>
    <n v="2"/>
    <n v="0"/>
    <s v="PBM003"/>
    <x v="3"/>
    <s v="COMMERCIAL"/>
    <s v="MAC"/>
    <n v="185.4"/>
    <n v="157.59"/>
    <n v="471.5"/>
    <n v="1.78"/>
    <n v="473.28"/>
    <n v="416.49"/>
    <n v="56.79"/>
    <n v="452.72"/>
    <n v="0"/>
    <n v="20.56"/>
    <x v="0"/>
    <m/>
    <m/>
    <n v="11"/>
    <n v="0"/>
  </r>
  <r>
    <s v="RX004251"/>
    <d v="2024-08-05T00:00:00"/>
    <s v="PT0004"/>
    <s v="DR003"/>
    <s v="Dr. Priya Patel"/>
    <s v="Endocrinology"/>
    <s v="RX004"/>
    <s v="Health Plus Pharmacy"/>
    <s v="Cambridge"/>
    <s v="MA"/>
    <s v="00085-1234-01"/>
    <m/>
    <x v="4"/>
    <s v="ACE Inhibitor"/>
    <n v="90"/>
    <n v="89"/>
    <x v="0"/>
    <n v="1"/>
    <n v="0"/>
    <s v="MCR001"/>
    <x v="5"/>
    <s v="GOVERNMENT"/>
    <s v="MAC"/>
    <n v="8.5"/>
    <n v="6.8"/>
    <n v="4.7300000000000004"/>
    <n v="1.77"/>
    <n v="6.5"/>
    <n v="5.2"/>
    <n v="1.3"/>
    <n v="6.18"/>
    <n v="0"/>
    <n v="0.32"/>
    <x v="0"/>
    <m/>
    <m/>
    <n v="10"/>
    <n v="0"/>
  </r>
  <r>
    <s v="RX004252"/>
    <d v="2024-08-12T00:00:00"/>
    <s v="PT0010"/>
    <s v="DR004"/>
    <s v="Dr. James Williams"/>
    <s v="Primary Care"/>
    <s v="RX003"/>
    <s v="Community Care Pharmacy"/>
    <s v="Worcester"/>
    <s v="MA"/>
    <s v="00093-7193-98"/>
    <m/>
    <x v="3"/>
    <s v="Statin"/>
    <n v="30"/>
    <n v="31"/>
    <x v="0"/>
    <n v="1"/>
    <n v="2"/>
    <s v="PBM001"/>
    <x v="0"/>
    <s v="COMMERCIAL"/>
    <s v="MAC"/>
    <n v="18.2"/>
    <n v="14.56"/>
    <n v="10.76"/>
    <n v="1.78"/>
    <n v="12.54"/>
    <n v="10.91"/>
    <n v="1.63"/>
    <n v="13.87"/>
    <n v="0"/>
    <n v="-1.33"/>
    <x v="0"/>
    <m/>
    <m/>
    <n v="7"/>
    <n v="1"/>
  </r>
  <r>
    <s v="RX004253"/>
    <d v="2023-07-05T00:00:00"/>
    <s v="PT0012"/>
    <s v="DR001"/>
    <s v="Dr. Sarah Chen"/>
    <s v="Internal Medicine"/>
    <s v="RX004"/>
    <s v="Health Plus Pharmacy"/>
    <s v="Cambridge"/>
    <s v="MA"/>
    <s v="00093-7193-98"/>
    <m/>
    <x v="3"/>
    <s v="Statin"/>
    <n v="30"/>
    <n v="29"/>
    <x v="0"/>
    <n v="1"/>
    <n v="1"/>
    <s v="CASH"/>
    <x v="6"/>
    <s v="CASH"/>
    <s v="AWP"/>
    <n v="18.2"/>
    <n v="14.56"/>
    <n v="16.38"/>
    <n v="0"/>
    <n v="16.38"/>
    <n v="0"/>
    <n v="16.38"/>
    <n v="13.31"/>
    <n v="0"/>
    <n v="3.07"/>
    <x v="0"/>
    <m/>
    <m/>
    <n v="7"/>
    <n v="1"/>
  </r>
  <r>
    <s v="RX004254"/>
    <d v="2024-03-03T00:00:00"/>
    <s v="PT0071"/>
    <s v="DR002"/>
    <s v="Dr. Michael Torres"/>
    <s v="Cardiology"/>
    <s v="RX001"/>
    <s v="Main St Pharmacy"/>
    <s v="Boston"/>
    <s v="MA"/>
    <s v="00093-7193-98"/>
    <m/>
    <x v="3"/>
    <s v="Statin"/>
    <n v="90"/>
    <n v="87"/>
    <x v="0"/>
    <n v="1"/>
    <n v="0"/>
    <s v="PBM002"/>
    <x v="2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9"/>
    <n v="1"/>
  </r>
  <r>
    <s v="RX004255"/>
    <d v="2023-09-19T00:00:00"/>
    <s v="PT0012"/>
    <s v="DR005"/>
    <s v="Dr. Lisa Johnson"/>
    <s v="Oncology"/>
    <s v="RX002"/>
    <s v="Westside Rx"/>
    <s v="Springfield"/>
    <s v="MA"/>
    <s v="68382-0035-01"/>
    <m/>
    <x v="2"/>
    <s v="CCB"/>
    <n v="30"/>
    <n v="30"/>
    <x v="0"/>
    <n v="1"/>
    <n v="1"/>
    <s v="PBM004"/>
    <x v="1"/>
    <s v="COMMERCIAL"/>
    <s v="MAC"/>
    <n v="7.2"/>
    <n v="5.76"/>
    <n v="4.32"/>
    <n v="1.8"/>
    <n v="6.12"/>
    <n v="5.14"/>
    <n v="1"/>
    <n v="5.2"/>
    <n v="0"/>
    <n v="0.92"/>
    <x v="0"/>
    <m/>
    <m/>
    <n v="2"/>
    <n v="1"/>
  </r>
  <r>
    <s v="RX004256"/>
    <d v="2024-04-18T00:00:00"/>
    <s v="PT0023"/>
    <s v="DR005"/>
    <s v="Dr. Lisa Johnson"/>
    <s v="Oncology"/>
    <s v="RX002"/>
    <s v="Westside Rx"/>
    <s v="Springfield"/>
    <s v="MA"/>
    <s v="00085-1234-01"/>
    <m/>
    <x v="4"/>
    <s v="ACE Inhibitor"/>
    <n v="90"/>
    <n v="90"/>
    <x v="0"/>
    <n v="1"/>
    <n v="2"/>
    <s v="PBM002"/>
    <x v="2"/>
    <s v="COMMERCIAL"/>
    <s v="MAC"/>
    <n v="8.5"/>
    <n v="6.8"/>
    <n v="4.66"/>
    <n v="1.79"/>
    <n v="6.45"/>
    <n v="5.48"/>
    <n v="1"/>
    <n v="6.27"/>
    <n v="0"/>
    <n v="0.18"/>
    <x v="0"/>
    <m/>
    <m/>
    <n v="11"/>
    <n v="1"/>
  </r>
  <r>
    <s v="RX004257"/>
    <d v="2024-05-31T00:00:00"/>
    <s v="PT0062"/>
    <s v="DR004"/>
    <s v="Dr. James Williams"/>
    <s v="Primary Care"/>
    <s v="RX004"/>
    <s v="Health Plus Pharmacy"/>
    <s v="Cambridge"/>
    <s v="MA"/>
    <s v="00093-7193-98"/>
    <m/>
    <x v="3"/>
    <s v="Statin"/>
    <n v="30"/>
    <n v="30"/>
    <x v="0"/>
    <n v="1"/>
    <n v="1"/>
    <s v="PBM002"/>
    <x v="2"/>
    <s v="COMMERCIAL"/>
    <s v="MAC"/>
    <n v="18.2"/>
    <n v="14.56"/>
    <n v="8.0299999999999994"/>
    <n v="1.79"/>
    <n v="9.82"/>
    <n v="8.35"/>
    <n v="1.47"/>
    <n v="13.78"/>
    <n v="0"/>
    <n v="-3.96"/>
    <x v="0"/>
    <m/>
    <m/>
    <n v="4"/>
    <n v="1"/>
  </r>
  <r>
    <s v="RX004258"/>
    <d v="2024-04-18T00:00:00"/>
    <s v="PT0108"/>
    <s v="DR005"/>
    <s v="Dr. Lisa Johnson"/>
    <s v="Oncology"/>
    <s v="RX001"/>
    <s v="Main St Pharmacy"/>
    <s v="Boston"/>
    <s v="MA"/>
    <s v="00085-1234-01"/>
    <m/>
    <x v="4"/>
    <s v="ACE Inhibitor"/>
    <n v="90"/>
    <n v="94"/>
    <x v="0"/>
    <n v="1"/>
    <n v="0"/>
    <s v="PBM003"/>
    <x v="3"/>
    <s v="COMMERCIAL"/>
    <s v="MAC"/>
    <n v="8.5"/>
    <n v="6.8"/>
    <n v="4.37"/>
    <n v="1.78"/>
    <n v="6.15"/>
    <n v="5.41"/>
    <n v="1"/>
    <n v="6.21"/>
    <n v="0"/>
    <n v="-7.0000000000000007E-2"/>
    <x v="2"/>
    <m/>
    <m/>
    <n v="3"/>
    <n v="0"/>
  </r>
  <r>
    <s v="RX004259"/>
    <d v="2023-05-06T00:00:00"/>
    <s v="PT0033"/>
    <s v="DR002"/>
    <s v="Dr. Michael Torres"/>
    <s v="Cardiology"/>
    <s v="RX001"/>
    <s v="Main St Pharmacy"/>
    <s v="Boston"/>
    <s v="MA"/>
    <s v="61269-0435-01"/>
    <m/>
    <x v="14"/>
    <s v="Biguanide"/>
    <n v="90"/>
    <n v="90"/>
    <x v="0"/>
    <n v="1"/>
    <n v="0"/>
    <s v="PBM002"/>
    <x v="2"/>
    <s v="COMMERCIAL"/>
    <s v="MAC"/>
    <n v="12.4"/>
    <n v="9.92"/>
    <n v="6.6"/>
    <n v="1.79"/>
    <n v="8.39"/>
    <n v="7.13"/>
    <n v="1.26"/>
    <n v="9.31"/>
    <n v="0"/>
    <n v="-0.92"/>
    <x v="0"/>
    <m/>
    <m/>
    <n v="1"/>
    <n v="0"/>
  </r>
  <r>
    <s v="RX004260"/>
    <d v="2023-07-30T00:00:00"/>
    <s v="PT0072"/>
    <s v="DR002"/>
    <s v="Dr. Michael Torres"/>
    <s v="Cardiology"/>
    <s v="RX002"/>
    <s v="Westside Rx"/>
    <s v="Springfield"/>
    <s v="MA"/>
    <s v="00173-0682-20"/>
    <s v="Advair Diskus 250/50"/>
    <x v="1"/>
    <s v="ICS/LABA"/>
    <n v="30"/>
    <n v="30"/>
    <x v="1"/>
    <n v="3"/>
    <n v="2"/>
    <s v="PBM002"/>
    <x v="2"/>
    <s v="COMMERCIAL"/>
    <s v="MAC"/>
    <n v="384"/>
    <n v="326.39999999999998"/>
    <n v="0"/>
    <n v="0"/>
    <n v="0"/>
    <n v="0"/>
    <n v="0"/>
    <n v="0"/>
    <n v="0"/>
    <n v="0"/>
    <x v="1"/>
    <n v="75"/>
    <s v="Prior Authorization Required"/>
    <n v="5"/>
    <n v="0"/>
  </r>
  <r>
    <s v="RX004261"/>
    <d v="2024-03-30T00:00:00"/>
    <s v="PT0058"/>
    <s v="DR001"/>
    <s v="Dr. Sarah Chen"/>
    <s v="Internal Medicine"/>
    <s v="RX002"/>
    <s v="Westside Rx"/>
    <s v="Springfield"/>
    <s v="MA"/>
    <s v="00071-0155-23"/>
    <s v="Lipitor"/>
    <x v="3"/>
    <s v="Statin"/>
    <n v="90"/>
    <n v="87"/>
    <x v="1"/>
    <n v="2"/>
    <n v="0"/>
    <s v="PBM003"/>
    <x v="3"/>
    <s v="COMMERCIAL"/>
    <s v="MAC"/>
    <n v="185.4"/>
    <n v="157.59"/>
    <n v="0"/>
    <n v="0"/>
    <n v="0"/>
    <n v="0"/>
    <n v="0"/>
    <n v="0"/>
    <n v="0"/>
    <n v="0"/>
    <x v="1"/>
    <n v="75"/>
    <s v="Prior Authorization Required"/>
    <n v="1"/>
    <n v="0"/>
  </r>
  <r>
    <s v="RX004262"/>
    <d v="2024-11-21T00:00:00"/>
    <s v="PT0018"/>
    <s v="DR003"/>
    <s v="Dr. Priya Patel"/>
    <s v="Endocrinology"/>
    <s v="RX004"/>
    <s v="Health Plus Pharmacy"/>
    <s v="Cambridge"/>
    <s v="MA"/>
    <s v="00591-3622-19"/>
    <m/>
    <x v="12"/>
    <s v="PPI"/>
    <n v="30"/>
    <n v="30"/>
    <x v="0"/>
    <n v="1"/>
    <n v="0"/>
    <s v="MCR001"/>
    <x v="5"/>
    <s v="GOVERNMENT"/>
    <s v="MAC"/>
    <n v="6.9"/>
    <n v="5.52"/>
    <n v="3.81"/>
    <n v="1.77"/>
    <n v="5.58"/>
    <n v="4.46"/>
    <n v="1.1200000000000001"/>
    <n v="5.08"/>
    <n v="0"/>
    <n v="0.5"/>
    <x v="0"/>
    <m/>
    <m/>
    <n v="7"/>
    <n v="0"/>
  </r>
  <r>
    <s v="RX004263"/>
    <d v="2024-03-21T00:00:00"/>
    <s v="PT0017"/>
    <s v="DR004"/>
    <s v="Dr. James Williams"/>
    <s v="Primary Care"/>
    <s v="RX001"/>
    <s v="Main St Pharmacy"/>
    <s v="Boston"/>
    <s v="MA"/>
    <s v="61269-0435-01"/>
    <m/>
    <x v="14"/>
    <s v="Biguanide"/>
    <n v="90"/>
    <n v="87"/>
    <x v="0"/>
    <n v="1"/>
    <n v="0"/>
    <s v="MCD001"/>
    <x v="4"/>
    <s v="GOVERNMENT"/>
    <s v="NADAC"/>
    <n v="12.4"/>
    <n v="9.92"/>
    <n v="9.42"/>
    <n v="0.05"/>
    <n v="9.4700000000000006"/>
    <n v="6.82"/>
    <n v="2.65"/>
    <n v="9.06"/>
    <n v="0"/>
    <n v="0.41"/>
    <x v="0"/>
    <m/>
    <m/>
    <n v="11"/>
    <n v="1"/>
  </r>
  <r>
    <s v="RX004264"/>
    <d v="2023-06-04T00:00:00"/>
    <s v="PT0033"/>
    <s v="DR004"/>
    <s v="Dr. James Williams"/>
    <s v="Primary Care"/>
    <s v="RX001"/>
    <s v="Main St Pharmacy"/>
    <s v="Boston"/>
    <s v="MA"/>
    <s v="00591-3622-19"/>
    <m/>
    <x v="12"/>
    <s v="PPI"/>
    <n v="90"/>
    <n v="92"/>
    <x v="0"/>
    <n v="1"/>
    <n v="0"/>
    <s v="PBM004"/>
    <x v="1"/>
    <s v="COMMERCIAL"/>
    <s v="MAC"/>
    <n v="6.9"/>
    <n v="5.52"/>
    <n v="11.46"/>
    <n v="1.8"/>
    <n v="13.26"/>
    <n v="11.14"/>
    <n v="2.12"/>
    <n v="15.75"/>
    <n v="0"/>
    <n v="-2.4900000000000002"/>
    <x v="0"/>
    <m/>
    <m/>
    <n v="3"/>
    <n v="1"/>
  </r>
  <r>
    <s v="RX004265"/>
    <d v="2024-02-02T00:00:00"/>
    <s v="PT0081"/>
    <s v="DR001"/>
    <s v="Dr. Sarah Chen"/>
    <s v="Internal Medicine"/>
    <s v="RX003"/>
    <s v="Community Care Pharmacy"/>
    <s v="Worcester"/>
    <s v="MA"/>
    <s v="00007-4102-20"/>
    <s v="Plavix 75mg"/>
    <x v="0"/>
    <s v="Antiplatelet"/>
    <n v="30"/>
    <n v="29"/>
    <x v="1"/>
    <n v="2"/>
    <n v="0"/>
    <s v="PBM001"/>
    <x v="0"/>
    <s v="COMMERCIAL"/>
    <s v="MAC"/>
    <n v="174"/>
    <n v="147.9"/>
    <n v="145.36000000000001"/>
    <n v="1.78"/>
    <n v="147.13999999999999"/>
    <n v="128.01"/>
    <n v="19.13"/>
    <n v="136.72"/>
    <n v="0"/>
    <n v="10.42"/>
    <x v="0"/>
    <m/>
    <m/>
    <n v="11"/>
    <n v="0"/>
  </r>
  <r>
    <s v="RX004266"/>
    <d v="2024-01-25T00:00:00"/>
    <s v="PT0002"/>
    <s v="DR001"/>
    <s v="Dr. Sarah Chen"/>
    <s v="Internal Medicine"/>
    <s v="RX002"/>
    <s v="Westside Rx"/>
    <s v="Springfield"/>
    <s v="MA"/>
    <s v="00591-3622-19"/>
    <m/>
    <x v="12"/>
    <s v="PPI"/>
    <n v="30"/>
    <n v="28"/>
    <x v="0"/>
    <n v="1"/>
    <n v="1"/>
    <s v="MCR001"/>
    <x v="5"/>
    <s v="GOVERNMENT"/>
    <s v="MAC"/>
    <n v="6.9"/>
    <n v="5.52"/>
    <n v="4.21"/>
    <n v="1.77"/>
    <n v="5.98"/>
    <n v="4.78"/>
    <n v="1.2"/>
    <n v="5.33"/>
    <n v="0"/>
    <n v="0.65"/>
    <x v="0"/>
    <m/>
    <m/>
    <n v="4"/>
    <n v="1"/>
  </r>
  <r>
    <s v="RX004267"/>
    <d v="2023-05-03T00:00:00"/>
    <s v="PT0084"/>
    <s v="DR004"/>
    <s v="Dr. James Williams"/>
    <s v="Primary Care"/>
    <s v="RX004"/>
    <s v="Health Plus Pharmacy"/>
    <s v="Cambridge"/>
    <s v="MA"/>
    <s v="61269-0435-01"/>
    <m/>
    <x v="14"/>
    <s v="Biguanide"/>
    <n v="90"/>
    <n v="92"/>
    <x v="0"/>
    <n v="1"/>
    <n v="1"/>
    <s v="PBM002"/>
    <x v="2"/>
    <s v="COMMERCIAL"/>
    <s v="MAC"/>
    <n v="12.4"/>
    <n v="9.92"/>
    <n v="5.61"/>
    <n v="1.79"/>
    <n v="7.4"/>
    <n v="6.29"/>
    <n v="1.1100000000000001"/>
    <n v="9.3699999999999992"/>
    <n v="0"/>
    <n v="-1.97"/>
    <x v="0"/>
    <m/>
    <m/>
    <n v="3"/>
    <n v="0"/>
  </r>
  <r>
    <s v="RX004268"/>
    <d v="2023-12-15T00:00:00"/>
    <s v="PT0027"/>
    <s v="DR002"/>
    <s v="Dr. Michael Torres"/>
    <s v="Cardiology"/>
    <s v="RX003"/>
    <s v="Community Care Pharmacy"/>
    <s v="Worcester"/>
    <s v="MA"/>
    <s v="00071-0155-23"/>
    <s v="Lipitor"/>
    <x v="3"/>
    <s v="Statin"/>
    <n v="30"/>
    <n v="29"/>
    <x v="1"/>
    <n v="2"/>
    <n v="0"/>
    <s v="PBM003"/>
    <x v="3"/>
    <s v="COMMERCIAL"/>
    <s v="MAC"/>
    <n v="185.4"/>
    <n v="157.59"/>
    <n v="157.93"/>
    <n v="1.78"/>
    <n v="159.71"/>
    <n v="140.55000000000001"/>
    <n v="19.170000000000002"/>
    <n v="148.97"/>
    <n v="0"/>
    <n v="10.74"/>
    <x v="0"/>
    <m/>
    <m/>
    <n v="5"/>
    <n v="0"/>
  </r>
  <r>
    <s v="RX004269"/>
    <d v="2023-03-12T00:00:00"/>
    <s v="PT0035"/>
    <s v="DR002"/>
    <s v="Dr. Michael Torres"/>
    <s v="Cardiology"/>
    <s v="RX002"/>
    <s v="Westside Rx"/>
    <s v="Springfield"/>
    <s v="MA"/>
    <s v="61958-0601-01"/>
    <m/>
    <x v="6"/>
    <s v="Biologic"/>
    <n v="28"/>
    <n v="27"/>
    <x v="0"/>
    <n v="4"/>
    <n v="0"/>
    <s v="PBM001"/>
    <x v="0"/>
    <s v="COMMERCIAL"/>
    <s v="MAC"/>
    <n v="4998"/>
    <n v="4248.3"/>
    <n v="3125.49"/>
    <n v="1.78"/>
    <n v="3127.27"/>
    <n v="2720.73"/>
    <n v="406.55"/>
    <n v="3881.01"/>
    <n v="0"/>
    <n v="-753.74"/>
    <x v="0"/>
    <m/>
    <m/>
    <n v="9"/>
    <n v="1"/>
  </r>
  <r>
    <s v="RX004270"/>
    <d v="2024-06-12T00:00:00"/>
    <s v="PT0062"/>
    <s v="DR005"/>
    <s v="Dr. Lisa Johnson"/>
    <s v="Oncology"/>
    <s v="RX004"/>
    <s v="Health Plus Pharmacy"/>
    <s v="Cambridge"/>
    <s v="MA"/>
    <s v="00173-0682-20"/>
    <s v="Advair Diskus 250/50"/>
    <x v="1"/>
    <s v="ICS/LABA"/>
    <n v="30"/>
    <n v="30"/>
    <x v="1"/>
    <n v="3"/>
    <n v="1"/>
    <s v="PBM002"/>
    <x v="2"/>
    <s v="COMMERCIAL"/>
    <s v="MAC"/>
    <n v="384"/>
    <n v="326.39999999999998"/>
    <n v="322.61"/>
    <n v="1.79"/>
    <n v="324.39999999999998"/>
    <n v="275.74"/>
    <n v="48.66"/>
    <n v="311.43"/>
    <n v="0"/>
    <n v="12.97"/>
    <x v="0"/>
    <m/>
    <m/>
    <n v="9"/>
    <n v="0"/>
  </r>
  <r>
    <s v="RX004271"/>
    <d v="2024-04-21T00:00:00"/>
    <s v="PT0054"/>
    <s v="DR002"/>
    <s v="Dr. Michael Torres"/>
    <s v="Cardiology"/>
    <s v="RX003"/>
    <s v="Community Care Pharmacy"/>
    <s v="Worcester"/>
    <s v="MA"/>
    <s v="00591-3622-19"/>
    <m/>
    <x v="12"/>
    <s v="PPI"/>
    <n v="30"/>
    <n v="29"/>
    <x v="0"/>
    <n v="1"/>
    <n v="0"/>
    <s v="PBM003"/>
    <x v="3"/>
    <s v="COMMERCIAL"/>
    <s v="MAC"/>
    <n v="6.9"/>
    <n v="5.52"/>
    <n v="4.04"/>
    <n v="1.78"/>
    <n v="5.82"/>
    <n v="5.12"/>
    <n v="1"/>
    <n v="5.07"/>
    <n v="0"/>
    <n v="0.75"/>
    <x v="0"/>
    <m/>
    <m/>
    <n v="9"/>
    <n v="0"/>
  </r>
  <r>
    <s v="RX004272"/>
    <d v="2024-05-13T00:00:00"/>
    <s v="PT0035"/>
    <s v="DR003"/>
    <s v="Dr. Priya Patel"/>
    <s v="Endocrinology"/>
    <s v="RX002"/>
    <s v="Westside Rx"/>
    <s v="Springfield"/>
    <s v="MA"/>
    <s v="00003-0894-20"/>
    <s v="Eliquis 5mg"/>
    <x v="10"/>
    <s v="Anticoagulant"/>
    <n v="30"/>
    <n v="31"/>
    <x v="1"/>
    <n v="3"/>
    <n v="0"/>
    <s v="PBM002"/>
    <x v="2"/>
    <s v="COMMERCIAL"/>
    <s v="MAC"/>
    <n v="594"/>
    <n v="504.9"/>
    <n v="503.72"/>
    <n v="1.79"/>
    <n v="505.51"/>
    <n v="429.68"/>
    <n v="75.83"/>
    <n v="461.17"/>
    <n v="0"/>
    <n v="44.34"/>
    <x v="0"/>
    <m/>
    <m/>
    <n v="8"/>
    <n v="0"/>
  </r>
  <r>
    <s v="RX004273"/>
    <d v="2023-06-15T00:00:00"/>
    <s v="PT0071"/>
    <s v="DR002"/>
    <s v="Dr. Michael Torres"/>
    <s v="Cardiology"/>
    <s v="RX003"/>
    <s v="Community Care Pharmacy"/>
    <s v="Worcester"/>
    <s v="MA"/>
    <s v="00093-0892-01"/>
    <m/>
    <x v="0"/>
    <s v="Antiplatelet"/>
    <n v="30"/>
    <n v="28"/>
    <x v="0"/>
    <n v="1"/>
    <n v="0"/>
    <s v="PBM002"/>
    <x v="2"/>
    <s v="COMMERCIAL"/>
    <s v="MAC"/>
    <n v="14.8"/>
    <n v="11.84"/>
    <n v="7.2"/>
    <n v="1.79"/>
    <n v="8.99"/>
    <n v="7.64"/>
    <n v="1.35"/>
    <n v="11.34"/>
    <n v="0"/>
    <n v="-2.36"/>
    <x v="0"/>
    <m/>
    <m/>
    <n v="8"/>
    <n v="0"/>
  </r>
  <r>
    <s v="RX004274"/>
    <d v="2023-06-18T00:00:00"/>
    <s v="PT0055"/>
    <s v="DR001"/>
    <s v="Dr. Sarah Chen"/>
    <s v="Internal Medicine"/>
    <s v="RX002"/>
    <s v="Westside Rx"/>
    <s v="Springfield"/>
    <s v="MA"/>
    <s v="00093-7193-98"/>
    <m/>
    <x v="3"/>
    <s v="Statin"/>
    <n v="90"/>
    <n v="91"/>
    <x v="0"/>
    <n v="1"/>
    <n v="0"/>
    <s v="PBM001"/>
    <x v="0"/>
    <s v="COMMERCIAL"/>
    <s v="MAC"/>
    <n v="18.2"/>
    <n v="14.56"/>
    <n v="0"/>
    <n v="0"/>
    <n v="0"/>
    <n v="0"/>
    <n v="0"/>
    <n v="0"/>
    <n v="0"/>
    <n v="0"/>
    <x v="1"/>
    <n v="75"/>
    <s v="Prior Authorization Required"/>
    <n v="2"/>
    <n v="0"/>
  </r>
  <r>
    <s v="RX004275"/>
    <d v="2023-03-20T00:00:00"/>
    <s v="PT0032"/>
    <s v="DR001"/>
    <s v="Dr. Sarah Chen"/>
    <s v="Internal Medicine"/>
    <s v="RX004"/>
    <s v="Health Plus Pharmacy"/>
    <s v="Cambridge"/>
    <s v="MA"/>
    <s v="50458-0579-30"/>
    <s v="Xarelto 20mg"/>
    <x v="13"/>
    <s v="Anticoagulant"/>
    <n v="30"/>
    <n v="31"/>
    <x v="1"/>
    <n v="3"/>
    <n v="1"/>
    <s v="PBM004"/>
    <x v="1"/>
    <s v="COMMERCIAL"/>
    <s v="MAC"/>
    <n v="558"/>
    <n v="474.3"/>
    <n v="466.9"/>
    <n v="1.8"/>
    <n v="468.7"/>
    <n v="393.71"/>
    <n v="74.989999999999995"/>
    <n v="455.13"/>
    <n v="0"/>
    <n v="13.57"/>
    <x v="0"/>
    <m/>
    <m/>
    <n v="6"/>
    <n v="0"/>
  </r>
  <r>
    <s v="RX004276"/>
    <d v="2023-02-02T00:00:00"/>
    <s v="PT0040"/>
    <s v="DR005"/>
    <s v="Dr. Lisa Johnson"/>
    <s v="Oncology"/>
    <s v="RX003"/>
    <s v="Community Care Pharmacy"/>
    <s v="Worcester"/>
    <s v="MA"/>
    <s v="61958-0601-01"/>
    <m/>
    <x v="6"/>
    <s v="Biologic"/>
    <n v="28"/>
    <n v="26"/>
    <x v="0"/>
    <n v="4"/>
    <n v="0"/>
    <s v="PBM004"/>
    <x v="1"/>
    <s v="COMMERCIAL"/>
    <s v="MAC"/>
    <n v="4998"/>
    <n v="4248.3"/>
    <n v="3304.6"/>
    <n v="1.8"/>
    <n v="3306.4"/>
    <n v="2777.37"/>
    <n v="529.02"/>
    <n v="3934.29"/>
    <n v="0"/>
    <n v="-627.89"/>
    <x v="0"/>
    <m/>
    <m/>
    <n v="3"/>
    <n v="0"/>
  </r>
  <r>
    <s v="RX004277"/>
    <d v="2024-04-16T00:00:00"/>
    <s v="PT0022"/>
    <s v="DR005"/>
    <s v="Dr. Lisa Johnson"/>
    <s v="Oncology"/>
    <s v="RX003"/>
    <s v="Community Care Pharmacy"/>
    <s v="Worcester"/>
    <s v="MA"/>
    <s v="00169-3671-12"/>
    <s v="Victoza 1.2mg"/>
    <x v="11"/>
    <s v="GLP-1"/>
    <n v="30"/>
    <n v="31"/>
    <x v="1"/>
    <n v="4"/>
    <n v="0"/>
    <s v="PBM001"/>
    <x v="0"/>
    <s v="COMMERCIAL"/>
    <s v="MAC"/>
    <n v="612"/>
    <n v="520.20000000000005"/>
    <n v="0"/>
    <n v="0"/>
    <n v="0"/>
    <n v="0"/>
    <n v="0"/>
    <n v="0"/>
    <n v="0"/>
    <n v="0"/>
    <x v="1"/>
    <n v="70"/>
    <s v="Product/Service Not Covered"/>
    <n v="6"/>
    <n v="0"/>
  </r>
  <r>
    <s v="RX004278"/>
    <d v="2024-02-22T00:00:00"/>
    <s v="PT0043"/>
    <s v="DR004"/>
    <s v="Dr. James Williams"/>
    <s v="Primary Care"/>
    <s v="RX002"/>
    <s v="Westside Rx"/>
    <s v="Springfield"/>
    <s v="MA"/>
    <s v="00002-4415-85"/>
    <s v="Trulicity 1.5mg"/>
    <x v="17"/>
    <s v="GLP-1"/>
    <n v="28"/>
    <n v="27"/>
    <x v="1"/>
    <n v="4"/>
    <n v="2"/>
    <s v="MCR001"/>
    <x v="5"/>
    <s v="GOVERNMENT"/>
    <s v="MAC"/>
    <n v="918"/>
    <n v="780.3"/>
    <n v="789.3"/>
    <n v="1.77"/>
    <n v="791.07"/>
    <n v="632.86"/>
    <n v="158.21"/>
    <n v="699.57"/>
    <n v="63.82"/>
    <n v="27.68"/>
    <x v="0"/>
    <m/>
    <m/>
    <n v="7"/>
    <n v="0"/>
  </r>
  <r>
    <s v="RX004279"/>
    <d v="2024-07-25T00:00:00"/>
    <s v="PT0004"/>
    <s v="DR001"/>
    <s v="Dr. Sarah Chen"/>
    <s v="Internal Medicine"/>
    <s v="RX001"/>
    <s v="Main St Pharmacy"/>
    <s v="Boston"/>
    <s v="MA"/>
    <s v="00093-0892-01"/>
    <m/>
    <x v="0"/>
    <s v="Antiplatelet"/>
    <n v="30"/>
    <n v="30"/>
    <x v="0"/>
    <n v="1"/>
    <n v="0"/>
    <s v="CASH"/>
    <x v="6"/>
    <s v="CASH"/>
    <s v="AWP"/>
    <n v="14.8"/>
    <n v="11.84"/>
    <n v="13.32"/>
    <n v="0"/>
    <n v="13.32"/>
    <n v="0"/>
    <n v="13.32"/>
    <n v="10.49"/>
    <n v="0"/>
    <n v="2.83"/>
    <x v="0"/>
    <m/>
    <m/>
    <n v="7"/>
    <n v="1"/>
  </r>
  <r>
    <s v="RX004280"/>
    <d v="2024-04-15T00:00:00"/>
    <s v="PT0007"/>
    <s v="DR003"/>
    <s v="Dr. Priya Patel"/>
    <s v="Endocrinology"/>
    <s v="RX001"/>
    <s v="Main St Pharmacy"/>
    <s v="Boston"/>
    <s v="MA"/>
    <s v="00071-0155-23"/>
    <s v="Lipitor"/>
    <x v="3"/>
    <s v="Statin"/>
    <n v="30"/>
    <n v="30"/>
    <x v="1"/>
    <n v="2"/>
    <n v="0"/>
    <s v="MCD001"/>
    <x v="4"/>
    <s v="GOVERNMENT"/>
    <s v="NADAC"/>
    <n v="185.4"/>
    <n v="157.59"/>
    <n v="149.71"/>
    <n v="0.75"/>
    <n v="150.46"/>
    <n v="108.33"/>
    <n v="42.13"/>
    <n v="144.63"/>
    <n v="0"/>
    <n v="5.83"/>
    <x v="0"/>
    <m/>
    <m/>
    <n v="3"/>
    <n v="1"/>
  </r>
  <r>
    <s v="RX004281"/>
    <d v="2024-06-11T00:00:00"/>
    <s v="PT0102"/>
    <s v="DR004"/>
    <s v="Dr. James Williams"/>
    <s v="Primary Care"/>
    <s v="RX004"/>
    <s v="Health Plus Pharmacy"/>
    <s v="Cambridge"/>
    <s v="MA"/>
    <s v="61269-0435-01"/>
    <m/>
    <x v="14"/>
    <s v="Biguanide"/>
    <n v="90"/>
    <n v="91"/>
    <x v="0"/>
    <n v="1"/>
    <n v="1"/>
    <s v="PBM003"/>
    <x v="3"/>
    <s v="COMMERCIAL"/>
    <s v="MAC"/>
    <n v="12.4"/>
    <n v="9.92"/>
    <n v="7.26"/>
    <n v="1.78"/>
    <n v="9.0399999999999991"/>
    <n v="7.95"/>
    <n v="1.08"/>
    <n v="8.91"/>
    <n v="0"/>
    <n v="0.13"/>
    <x v="0"/>
    <m/>
    <m/>
    <n v="5"/>
    <n v="0"/>
  </r>
  <r>
    <s v="RX004282"/>
    <d v="2023-08-01T00:00:00"/>
    <s v="PT0035"/>
    <s v="DR004"/>
    <s v="Dr. James Williams"/>
    <s v="Primary Care"/>
    <s v="RX002"/>
    <s v="Westside Rx"/>
    <s v="Springfield"/>
    <s v="MA"/>
    <s v="00093-0892-01"/>
    <m/>
    <x v="0"/>
    <s v="Antiplatelet"/>
    <n v="90"/>
    <n v="89"/>
    <x v="0"/>
    <n v="1"/>
    <n v="0"/>
    <s v="PBM002"/>
    <x v="2"/>
    <s v="COMMERCIAL"/>
    <s v="MAC"/>
    <n v="14.8"/>
    <n v="11.84"/>
    <n v="19.91"/>
    <n v="1.79"/>
    <n v="21.7"/>
    <n v="18.440000000000001"/>
    <n v="3.25"/>
    <n v="33.590000000000003"/>
    <n v="0"/>
    <n v="-11.89"/>
    <x v="0"/>
    <m/>
    <m/>
    <n v="2"/>
    <n v="1"/>
  </r>
  <r>
    <s v="RX004283"/>
    <d v="2023-05-04T00:00:00"/>
    <s v="PT0076"/>
    <s v="DR001"/>
    <s v="Dr. Sarah Chen"/>
    <s v="Internal Medicine"/>
    <s v="RX002"/>
    <s v="Westside Rx"/>
    <s v="Springfield"/>
    <s v="MA"/>
    <s v="00169-4302-12"/>
    <s v="Ozempic 1mg"/>
    <x v="8"/>
    <s v="GLP-1"/>
    <n v="30"/>
    <n v="29"/>
    <x v="1"/>
    <n v="4"/>
    <n v="1"/>
    <s v="PBM001"/>
    <x v="0"/>
    <s v="COMMERCIAL"/>
    <s v="MAC"/>
    <n v="936"/>
    <n v="795.6"/>
    <n v="774.73"/>
    <n v="1.78"/>
    <n v="776.51"/>
    <n v="675.56"/>
    <n v="100.95"/>
    <n v="757.68"/>
    <n v="0"/>
    <n v="18.829999999999998"/>
    <x v="0"/>
    <m/>
    <m/>
    <n v="2"/>
    <n v="0"/>
  </r>
  <r>
    <s v="RX004284"/>
    <d v="2024-05-21T00:00:00"/>
    <s v="PT0106"/>
    <s v="DR005"/>
    <s v="Dr. Lisa Johnson"/>
    <s v="Oncology"/>
    <s v="RX001"/>
    <s v="Main St Pharmacy"/>
    <s v="Boston"/>
    <s v="MA"/>
    <s v="00093-7193-98"/>
    <m/>
    <x v="3"/>
    <s v="Statin"/>
    <n v="30"/>
    <n v="29"/>
    <x v="0"/>
    <n v="1"/>
    <n v="0"/>
    <s v="PBM003"/>
    <x v="3"/>
    <s v="COMMERCIAL"/>
    <s v="MAC"/>
    <n v="18.2"/>
    <n v="14.56"/>
    <n v="9.11"/>
    <n v="1.78"/>
    <n v="10.89"/>
    <n v="9.59"/>
    <n v="1.31"/>
    <n v="13.27"/>
    <n v="0"/>
    <n v="-2.38"/>
    <x v="0"/>
    <m/>
    <m/>
    <n v="0"/>
    <n v="0"/>
  </r>
  <r>
    <s v="RX004285"/>
    <d v="2024-04-11T00:00:00"/>
    <s v="PT0111"/>
    <s v="DR002"/>
    <s v="Dr. Michael Torres"/>
    <s v="Cardiology"/>
    <s v="RX004"/>
    <s v="Health Plus Pharmacy"/>
    <s v="Cambridge"/>
    <s v="MA"/>
    <s v="00078-0467-15"/>
    <s v="Entresto 49/51"/>
    <x v="16"/>
    <s v="ARNI"/>
    <n v="30"/>
    <n v="29"/>
    <x v="1"/>
    <n v="4"/>
    <n v="1"/>
    <s v="PBM002"/>
    <x v="2"/>
    <s v="COMMERCIAL"/>
    <s v="MAC"/>
    <n v="618"/>
    <n v="525.29999999999995"/>
    <n v="525.65"/>
    <n v="1.79"/>
    <n v="527.44000000000005"/>
    <n v="448.32"/>
    <n v="79.12"/>
    <n v="507.68"/>
    <n v="0"/>
    <n v="19.760000000000002"/>
    <x v="0"/>
    <m/>
    <m/>
    <n v="2"/>
    <n v="1"/>
  </r>
  <r>
    <s v="RX004286"/>
    <d v="2024-02-19T00:00:00"/>
    <s v="PT0101"/>
    <s v="DR004"/>
    <s v="Dr. James Williams"/>
    <s v="Primary Care"/>
    <s v="RX003"/>
    <s v="Community Care Pharmacy"/>
    <s v="Worcester"/>
    <s v="MA"/>
    <s v="68382-0035-01"/>
    <m/>
    <x v="2"/>
    <s v="CCB"/>
    <n v="30"/>
    <n v="31"/>
    <x v="0"/>
    <n v="1"/>
    <n v="1"/>
    <s v="MCD001"/>
    <x v="4"/>
    <s v="GOVERNMENT"/>
    <s v="NADAC"/>
    <n v="7.2"/>
    <n v="5.76"/>
    <n v="0"/>
    <n v="0"/>
    <n v="0"/>
    <n v="0"/>
    <n v="0"/>
    <n v="0"/>
    <n v="0"/>
    <n v="0"/>
    <x v="1"/>
    <n v="75"/>
    <s v="Prior Authorization Required"/>
    <n v="0"/>
    <n v="0"/>
  </r>
  <r>
    <s v="RX004287"/>
    <d v="2023-04-21T00:00:00"/>
    <s v="PT0013"/>
    <s v="DR004"/>
    <s v="Dr. James Williams"/>
    <s v="Primary Care"/>
    <s v="RX002"/>
    <s v="Westside Rx"/>
    <s v="Springfield"/>
    <s v="MA"/>
    <s v="00002-4415-85"/>
    <s v="Trulicity 1.5mg"/>
    <x v="17"/>
    <s v="GLP-1"/>
    <n v="28"/>
    <n v="28"/>
    <x v="1"/>
    <n v="4"/>
    <n v="2"/>
    <s v="PBM001"/>
    <x v="0"/>
    <s v="COMMERCIAL"/>
    <s v="MAC"/>
    <n v="918"/>
    <n v="780.3"/>
    <n v="785.88"/>
    <n v="1.78"/>
    <n v="787.66"/>
    <n v="685.26"/>
    <n v="102.4"/>
    <n v="693.77"/>
    <n v="0"/>
    <n v="93.88"/>
    <x v="0"/>
    <m/>
    <m/>
    <n v="4"/>
    <n v="1"/>
  </r>
  <r>
    <s v="RX004288"/>
    <d v="2024-03-21T00:00:00"/>
    <s v="PT0073"/>
    <s v="DR003"/>
    <s v="Dr. Priya Patel"/>
    <s v="Endocrinology"/>
    <s v="RX004"/>
    <s v="Health Plus Pharmacy"/>
    <s v="Cambridge"/>
    <s v="MA"/>
    <s v="61269-0435-01"/>
    <m/>
    <x v="14"/>
    <s v="Biguanide"/>
    <n v="90"/>
    <n v="88"/>
    <x v="0"/>
    <n v="1"/>
    <n v="1"/>
    <s v="PBM003"/>
    <x v="3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9"/>
    <n v="0"/>
  </r>
  <r>
    <s v="RX004289"/>
    <d v="2024-01-05T00:00:00"/>
    <s v="PT0006"/>
    <s v="DR004"/>
    <s v="Dr. James Williams"/>
    <s v="Primary Care"/>
    <s v="RX004"/>
    <s v="Health Plus Pharmacy"/>
    <s v="Cambridge"/>
    <s v="MA"/>
    <s v="00002-4415-85"/>
    <s v="Trulicity 1.5mg"/>
    <x v="17"/>
    <s v="GLP-1"/>
    <n v="28"/>
    <n v="29"/>
    <x v="1"/>
    <n v="4"/>
    <n v="1"/>
    <s v="MCR001"/>
    <x v="5"/>
    <s v="GOVERNMENT"/>
    <s v="MAC"/>
    <n v="918"/>
    <n v="780.3"/>
    <n v="761.46"/>
    <n v="1.77"/>
    <n v="763.23"/>
    <n v="610.58000000000004"/>
    <n v="152.65"/>
    <n v="707.15"/>
    <n v="36.65"/>
    <n v="19.43"/>
    <x v="0"/>
    <m/>
    <m/>
    <n v="2"/>
    <n v="0"/>
  </r>
  <r>
    <s v="RX004290"/>
    <d v="2023-01-27T00:00:00"/>
    <s v="PT0003"/>
    <s v="DR003"/>
    <s v="Dr. Priya Patel"/>
    <s v="Endocrinology"/>
    <s v="RX001"/>
    <s v="Main St Pharmacy"/>
    <s v="Boston"/>
    <s v="MA"/>
    <s v="00591-3622-19"/>
    <m/>
    <x v="12"/>
    <s v="PPI"/>
    <n v="30"/>
    <n v="28"/>
    <x v="0"/>
    <n v="1"/>
    <n v="1"/>
    <s v="PBM001"/>
    <x v="0"/>
    <s v="COMMERCIAL"/>
    <s v="MAC"/>
    <n v="6.9"/>
    <n v="5.52"/>
    <n v="4.03"/>
    <n v="1.78"/>
    <n v="5.81"/>
    <n v="5.05"/>
    <n v="1"/>
    <n v="4.99"/>
    <n v="0"/>
    <n v="0.82"/>
    <x v="0"/>
    <m/>
    <m/>
    <n v="2"/>
    <n v="1"/>
  </r>
  <r>
    <s v="RX004291"/>
    <d v="2024-06-14T00:00:00"/>
    <s v="PT0011"/>
    <s v="DR001"/>
    <s v="Dr. Sarah Chen"/>
    <s v="Internal Medicine"/>
    <s v="RX002"/>
    <s v="Westside Rx"/>
    <s v="Springfield"/>
    <s v="MA"/>
    <s v="61269-0435-01"/>
    <m/>
    <x v="14"/>
    <s v="Biguanide"/>
    <n v="90"/>
    <n v="91"/>
    <x v="0"/>
    <n v="1"/>
    <n v="0"/>
    <s v="PBM002"/>
    <x v="2"/>
    <s v="COMMERCIAL"/>
    <s v="MAC"/>
    <n v="12.4"/>
    <n v="9.92"/>
    <n v="6.19"/>
    <n v="1.79"/>
    <n v="7.98"/>
    <n v="6.79"/>
    <n v="1.2"/>
    <n v="9.5"/>
    <n v="0"/>
    <n v="-1.52"/>
    <x v="0"/>
    <m/>
    <m/>
    <n v="7"/>
    <n v="0"/>
  </r>
  <r>
    <s v="RX004292"/>
    <d v="2023-06-02T00:00:00"/>
    <s v="PT0041"/>
    <s v="DR004"/>
    <s v="Dr. James Williams"/>
    <s v="Primary Care"/>
    <s v="RX002"/>
    <s v="Westside Rx"/>
    <s v="Springfield"/>
    <s v="MA"/>
    <s v="00085-1234-01"/>
    <m/>
    <x v="4"/>
    <s v="ACE Inhibitor"/>
    <n v="90"/>
    <n v="89"/>
    <x v="0"/>
    <n v="1"/>
    <n v="0"/>
    <s v="PBM002"/>
    <x v="2"/>
    <s v="COMMERCIAL"/>
    <s v="MAC"/>
    <n v="8.5"/>
    <n v="6.8"/>
    <n v="4.96"/>
    <n v="1.79"/>
    <n v="6.75"/>
    <n v="5.74"/>
    <n v="1.01"/>
    <n v="6.26"/>
    <n v="0"/>
    <n v="0.49"/>
    <x v="0"/>
    <m/>
    <m/>
    <n v="1"/>
    <n v="0"/>
  </r>
  <r>
    <s v="RX004293"/>
    <d v="2024-11-30T00:00:00"/>
    <s v="PT0041"/>
    <s v="DR002"/>
    <s v="Dr. Michael Torres"/>
    <s v="Cardiology"/>
    <s v="RX003"/>
    <s v="Community Care Pharmacy"/>
    <s v="Worcester"/>
    <s v="MA"/>
    <s v="00085-1234-01"/>
    <m/>
    <x v="4"/>
    <s v="ACE Inhibitor"/>
    <n v="90"/>
    <n v="93"/>
    <x v="0"/>
    <n v="1"/>
    <n v="1"/>
    <s v="PBM003"/>
    <x v="3"/>
    <s v="COMMERCIAL"/>
    <s v="MAC"/>
    <n v="8.5"/>
    <n v="6.8"/>
    <n v="5.32"/>
    <n v="1.78"/>
    <n v="7.1"/>
    <n v="6.25"/>
    <n v="1"/>
    <n v="6.18"/>
    <n v="0"/>
    <n v="0.92"/>
    <x v="0"/>
    <m/>
    <m/>
    <n v="11"/>
    <n v="0"/>
  </r>
  <r>
    <s v="RX004294"/>
    <d v="2023-09-12T00:00:00"/>
    <s v="PT0064"/>
    <s v="DR003"/>
    <s v="Dr. Priya Patel"/>
    <s v="Endocrinology"/>
    <s v="RX001"/>
    <s v="Main St Pharmacy"/>
    <s v="Boston"/>
    <s v="MA"/>
    <s v="61269-0435-01"/>
    <m/>
    <x v="14"/>
    <s v="Biguanide"/>
    <n v="90"/>
    <n v="86"/>
    <x v="0"/>
    <n v="1"/>
    <n v="0"/>
    <s v="PBM002"/>
    <x v="2"/>
    <s v="COMMERCIAL"/>
    <s v="MAC"/>
    <n v="12.4"/>
    <n v="9.92"/>
    <n v="5.59"/>
    <n v="1.79"/>
    <n v="7.38"/>
    <n v="6.27"/>
    <n v="1.1100000000000001"/>
    <n v="8.94"/>
    <n v="0"/>
    <n v="-1.56"/>
    <x v="0"/>
    <m/>
    <m/>
    <n v="8"/>
    <n v="0"/>
  </r>
  <r>
    <s v="RX004295"/>
    <d v="2023-09-27T00:00:00"/>
    <s v="PT0047"/>
    <s v="DR004"/>
    <s v="Dr. James Williams"/>
    <s v="Primary Care"/>
    <s v="RX001"/>
    <s v="Main St Pharmacy"/>
    <s v="Boston"/>
    <s v="MA"/>
    <s v="00007-4102-20"/>
    <s v="Plavix 75mg"/>
    <x v="0"/>
    <s v="Antiplatelet"/>
    <n v="30"/>
    <n v="30"/>
    <x v="1"/>
    <n v="2"/>
    <n v="2"/>
    <s v="PBM002"/>
    <x v="2"/>
    <s v="COMMERCIAL"/>
    <s v="MAC"/>
    <n v="174"/>
    <n v="147.9"/>
    <n v="147.56"/>
    <n v="1.79"/>
    <n v="149.35"/>
    <n v="126.95"/>
    <n v="22.4"/>
    <n v="139.97999999999999"/>
    <n v="0"/>
    <n v="9.3800000000000008"/>
    <x v="0"/>
    <m/>
    <m/>
    <n v="10"/>
    <n v="0"/>
  </r>
  <r>
    <s v="RX004296"/>
    <d v="2024-08-10T00:00:00"/>
    <s v="PT0001"/>
    <s v="DR004"/>
    <s v="Dr. James Williams"/>
    <s v="Primary Care"/>
    <s v="RX003"/>
    <s v="Community Care Pharmacy"/>
    <s v="Worcester"/>
    <s v="MA"/>
    <s v="00003-0894-20"/>
    <s v="Eliquis 5mg"/>
    <x v="10"/>
    <s v="Anticoagulant"/>
    <n v="30"/>
    <n v="31"/>
    <x v="1"/>
    <n v="3"/>
    <n v="0"/>
    <s v="MCR001"/>
    <x v="5"/>
    <s v="GOVERNMENT"/>
    <s v="MAC"/>
    <n v="594"/>
    <n v="504.9"/>
    <n v="488.12"/>
    <n v="1.77"/>
    <n v="489.89"/>
    <n v="391.91"/>
    <n v="97.98"/>
    <n v="468.36"/>
    <n v="43.04"/>
    <n v="-21.51"/>
    <x v="0"/>
    <m/>
    <m/>
    <n v="4"/>
    <n v="0"/>
  </r>
  <r>
    <s v="RX004297"/>
    <d v="2024-02-03T00:00:00"/>
    <s v="PT0033"/>
    <s v="DR005"/>
    <s v="Dr. Lisa Johnson"/>
    <s v="Oncology"/>
    <s v="RX002"/>
    <s v="Westside Rx"/>
    <s v="Springfield"/>
    <s v="MA"/>
    <s v="61269-0435-01"/>
    <m/>
    <x v="14"/>
    <s v="Biguanide"/>
    <n v="90"/>
    <n v="89"/>
    <x v="0"/>
    <n v="1"/>
    <n v="1"/>
    <s v="PBM004"/>
    <x v="1"/>
    <s v="COMMERCIAL"/>
    <s v="MAC"/>
    <n v="12.4"/>
    <n v="9.92"/>
    <n v="6.65"/>
    <n v="1.8"/>
    <n v="8.4499999999999993"/>
    <n v="7.1"/>
    <n v="1.35"/>
    <n v="9.49"/>
    <n v="0"/>
    <n v="-1.03"/>
    <x v="0"/>
    <m/>
    <m/>
    <n v="9"/>
    <n v="0"/>
  </r>
  <r>
    <s v="RX004298"/>
    <d v="2023-02-25T00:00:00"/>
    <s v="PT0004"/>
    <s v="DR003"/>
    <s v="Dr. Priya Patel"/>
    <s v="Endocrinology"/>
    <s v="RX002"/>
    <s v="Westside Rx"/>
    <s v="Springfield"/>
    <s v="MA"/>
    <s v="00006-0021-31"/>
    <s v="Januvia 100mg"/>
    <x v="15"/>
    <s v="DPP-4"/>
    <n v="30"/>
    <n v="29"/>
    <x v="1"/>
    <n v="3"/>
    <n v="0"/>
    <s v="PBM002"/>
    <x v="2"/>
    <s v="COMMERCIAL"/>
    <s v="MAC"/>
    <n v="492"/>
    <n v="418.2"/>
    <n v="418.45"/>
    <n v="1.79"/>
    <n v="420.24"/>
    <n v="357.21"/>
    <n v="63.04"/>
    <n v="379.61"/>
    <n v="0"/>
    <n v="40.630000000000003"/>
    <x v="0"/>
    <m/>
    <m/>
    <n v="7"/>
    <n v="0"/>
  </r>
  <r>
    <s v="RX004299"/>
    <d v="2023-09-04T00:00:00"/>
    <s v="PT0039"/>
    <s v="DR001"/>
    <s v="Dr. Sarah Chen"/>
    <s v="Internal Medicine"/>
    <s v="RX003"/>
    <s v="Community Care Pharmacy"/>
    <s v="Worcester"/>
    <s v="MA"/>
    <s v="00093-7193-98"/>
    <m/>
    <x v="3"/>
    <s v="Statin"/>
    <n v="30"/>
    <n v="28"/>
    <x v="0"/>
    <n v="1"/>
    <n v="2"/>
    <s v="PBM002"/>
    <x v="2"/>
    <s v="COMMERCIAL"/>
    <s v="MAC"/>
    <n v="18.2"/>
    <n v="14.56"/>
    <n v="8.9"/>
    <n v="1.79"/>
    <n v="10.69"/>
    <n v="9.09"/>
    <n v="1.6"/>
    <n v="13.53"/>
    <n v="0"/>
    <n v="-2.84"/>
    <x v="0"/>
    <m/>
    <m/>
    <n v="4"/>
    <n v="0"/>
  </r>
  <r>
    <s v="RX004300"/>
    <d v="2023-01-27T00:00:00"/>
    <s v="PT0003"/>
    <s v="DR004"/>
    <s v="Dr. James Williams"/>
    <s v="Primary Care"/>
    <s v="RX003"/>
    <s v="Community Care Pharmacy"/>
    <s v="Worcester"/>
    <s v="MA"/>
    <s v="00078-0467-15"/>
    <s v="Entresto 49/51"/>
    <x v="16"/>
    <s v="ARNI"/>
    <n v="30"/>
    <n v="30"/>
    <x v="1"/>
    <n v="4"/>
    <n v="0"/>
    <s v="PBM003"/>
    <x v="3"/>
    <s v="COMMERCIAL"/>
    <s v="MAC"/>
    <n v="618"/>
    <n v="525.29999999999995"/>
    <n v="523.91"/>
    <n v="1.78"/>
    <n v="525.69000000000005"/>
    <n v="462.6"/>
    <n v="63.08"/>
    <n v="489.67"/>
    <n v="0"/>
    <n v="36.020000000000003"/>
    <x v="0"/>
    <m/>
    <m/>
    <n v="3"/>
    <n v="0"/>
  </r>
  <r>
    <s v="RX004301"/>
    <d v="2023-11-27T00:00:00"/>
    <s v="PT0034"/>
    <s v="DR003"/>
    <s v="Dr. Priya Patel"/>
    <s v="Endocrinology"/>
    <s v="RX001"/>
    <s v="Main St Pharmacy"/>
    <s v="Boston"/>
    <s v="MA"/>
    <s v="00093-7193-98"/>
    <m/>
    <x v="3"/>
    <s v="Statin"/>
    <n v="30"/>
    <n v="29"/>
    <x v="0"/>
    <n v="1"/>
    <n v="0"/>
    <s v="PBM002"/>
    <x v="2"/>
    <s v="COMMERCIAL"/>
    <s v="MAC"/>
    <n v="18.2"/>
    <n v="14.56"/>
    <n v="11.1"/>
    <n v="1.79"/>
    <n v="12.89"/>
    <n v="10.96"/>
    <n v="1.93"/>
    <n v="13.57"/>
    <n v="0"/>
    <n v="-0.68"/>
    <x v="0"/>
    <m/>
    <m/>
    <n v="2"/>
    <n v="0"/>
  </r>
  <r>
    <s v="RX004302"/>
    <d v="2024-12-15T00:00:00"/>
    <s v="PT0016"/>
    <s v="DR001"/>
    <s v="Dr. Sarah Chen"/>
    <s v="Internal Medicine"/>
    <s v="RX002"/>
    <s v="Westside Rx"/>
    <s v="Springfield"/>
    <s v="MA"/>
    <s v="00003-0894-20"/>
    <s v="Eliquis 5mg"/>
    <x v="10"/>
    <s v="Anticoagulant"/>
    <n v="90"/>
    <n v="86"/>
    <x v="1"/>
    <n v="3"/>
    <n v="2"/>
    <s v="PBM003"/>
    <x v="3"/>
    <s v="COMMERCIAL"/>
    <s v="MAC"/>
    <n v="594"/>
    <n v="504.9"/>
    <n v="0"/>
    <n v="0"/>
    <n v="0"/>
    <n v="0"/>
    <n v="0"/>
    <n v="0"/>
    <n v="0"/>
    <n v="0"/>
    <x v="1"/>
    <n v="70"/>
    <s v="Product/Service Not Covered"/>
    <n v="0"/>
    <n v="1"/>
  </r>
  <r>
    <s v="RX004303"/>
    <d v="2024-04-01T00:00:00"/>
    <s v="PT0101"/>
    <s v="DR001"/>
    <s v="Dr. Sarah Chen"/>
    <s v="Internal Medicine"/>
    <s v="RX001"/>
    <s v="Main St Pharmacy"/>
    <s v="Boston"/>
    <s v="MA"/>
    <s v="00085-1234-01"/>
    <m/>
    <x v="4"/>
    <s v="ACE Inhibitor"/>
    <n v="90"/>
    <n v="92"/>
    <x v="0"/>
    <n v="1"/>
    <n v="0"/>
    <s v="PBM001"/>
    <x v="0"/>
    <s v="COMMERCIAL"/>
    <s v="MAC"/>
    <n v="8.5"/>
    <n v="6.8"/>
    <n v="5.07"/>
    <n v="1.78"/>
    <n v="6.85"/>
    <n v="5.96"/>
    <n v="1"/>
    <n v="6.33"/>
    <n v="0"/>
    <n v="0.52"/>
    <x v="0"/>
    <m/>
    <m/>
    <n v="6"/>
    <n v="0"/>
  </r>
  <r>
    <s v="RX004304"/>
    <d v="2024-03-16T00:00:00"/>
    <s v="PT0106"/>
    <s v="DR004"/>
    <s v="Dr. James Williams"/>
    <s v="Primary Care"/>
    <s v="RX004"/>
    <s v="Health Plus Pharmacy"/>
    <s v="Cambridge"/>
    <s v="MA"/>
    <s v="00006-0021-31"/>
    <s v="Januvia 100mg"/>
    <x v="15"/>
    <s v="DPP-4"/>
    <n v="30"/>
    <n v="29"/>
    <x v="1"/>
    <n v="3"/>
    <n v="0"/>
    <s v="MCD001"/>
    <x v="4"/>
    <s v="GOVERNMENT"/>
    <s v="NADAC"/>
    <n v="492"/>
    <n v="418.2"/>
    <n v="397.29"/>
    <n v="1.99"/>
    <n v="399.28"/>
    <n v="287.48"/>
    <n v="111.8"/>
    <n v="403.05"/>
    <n v="0"/>
    <n v="-3.78"/>
    <x v="0"/>
    <m/>
    <m/>
    <n v="9"/>
    <n v="0"/>
  </r>
  <r>
    <s v="RX004305"/>
    <d v="2023-05-24T00:00:00"/>
    <s v="PT0035"/>
    <s v="DR004"/>
    <s v="Dr. James Williams"/>
    <s v="Primary Care"/>
    <s v="RX002"/>
    <s v="Westside Rx"/>
    <s v="Springfield"/>
    <s v="MA"/>
    <s v="00169-3671-12"/>
    <s v="Victoza 1.2mg"/>
    <x v="11"/>
    <s v="GLP-1"/>
    <n v="30"/>
    <n v="28"/>
    <x v="1"/>
    <n v="4"/>
    <n v="0"/>
    <s v="PBM003"/>
    <x v="3"/>
    <s v="COMMERCIAL"/>
    <s v="MAC"/>
    <n v="612"/>
    <n v="520.20000000000005"/>
    <n v="525.23"/>
    <n v="1.78"/>
    <n v="527.01"/>
    <n v="463.77"/>
    <n v="63.24"/>
    <n v="497.32"/>
    <n v="0"/>
    <n v="29.68"/>
    <x v="2"/>
    <m/>
    <m/>
    <n v="3"/>
    <n v="0"/>
  </r>
  <r>
    <s v="RX004306"/>
    <d v="2024-11-03T00:00:00"/>
    <s v="PT0028"/>
    <s v="DR004"/>
    <s v="Dr. James Williams"/>
    <s v="Primary Care"/>
    <s v="RX003"/>
    <s v="Community Care Pharmacy"/>
    <s v="Worcester"/>
    <s v="MA"/>
    <s v="00074-3799-13"/>
    <s v="Humira Pen 40mg"/>
    <x v="7"/>
    <s v="Biologic"/>
    <n v="84"/>
    <n v="87"/>
    <x v="1"/>
    <n v="5"/>
    <n v="0"/>
    <s v="PBM003"/>
    <x v="3"/>
    <s v="COMMERCIAL"/>
    <s v="MAC"/>
    <n v="7140"/>
    <n v="6069"/>
    <n v="18208.59"/>
    <n v="1.78"/>
    <n v="18210.37"/>
    <n v="16025.13"/>
    <n v="2185.2399999999998"/>
    <n v="16540.88"/>
    <n v="0"/>
    <n v="1669.49"/>
    <x v="0"/>
    <m/>
    <m/>
    <n v="8"/>
    <n v="1"/>
  </r>
  <r>
    <s v="RX004307"/>
    <d v="2024-06-17T00:00:00"/>
    <s v="PT0024"/>
    <s v="DR003"/>
    <s v="Dr. Priya Patel"/>
    <s v="Endocrinology"/>
    <s v="RX002"/>
    <s v="Westside Rx"/>
    <s v="Springfield"/>
    <s v="MA"/>
    <s v="00591-3622-19"/>
    <m/>
    <x v="12"/>
    <s v="PPI"/>
    <n v="30"/>
    <n v="31"/>
    <x v="0"/>
    <n v="1"/>
    <n v="0"/>
    <s v="PBM002"/>
    <x v="2"/>
    <s v="COMMERCIAL"/>
    <s v="MAC"/>
    <n v="6.9"/>
    <n v="5.52"/>
    <n v="4.2300000000000004"/>
    <n v="1.79"/>
    <n v="6.02"/>
    <n v="5.12"/>
    <n v="1"/>
    <n v="4.88"/>
    <n v="0"/>
    <n v="1.1499999999999999"/>
    <x v="0"/>
    <m/>
    <m/>
    <n v="11"/>
    <n v="0"/>
  </r>
  <r>
    <s v="RX004308"/>
    <d v="2023-04-24T00:00:00"/>
    <s v="PT0046"/>
    <s v="DR001"/>
    <s v="Dr. Sarah Chen"/>
    <s v="Internal Medicine"/>
    <s v="RX004"/>
    <s v="Health Plus Pharmacy"/>
    <s v="Cambridge"/>
    <s v="MA"/>
    <s v="00173-0682-20"/>
    <s v="Advair Diskus 250/50"/>
    <x v="1"/>
    <s v="ICS/LABA"/>
    <n v="30"/>
    <n v="28"/>
    <x v="1"/>
    <n v="3"/>
    <n v="0"/>
    <s v="PBM003"/>
    <x v="3"/>
    <s v="COMMERCIAL"/>
    <s v="MAC"/>
    <n v="384"/>
    <n v="326.39999999999998"/>
    <n v="325.27"/>
    <n v="1.78"/>
    <n v="327.05"/>
    <n v="287.81"/>
    <n v="39.25"/>
    <n v="297.93"/>
    <n v="0"/>
    <n v="29.12"/>
    <x v="0"/>
    <m/>
    <m/>
    <n v="11"/>
    <n v="0"/>
  </r>
  <r>
    <s v="RX004309"/>
    <d v="2023-11-05T00:00:00"/>
    <s v="PT0040"/>
    <s v="DR001"/>
    <s v="Dr. Sarah Chen"/>
    <s v="Internal Medicine"/>
    <s v="RX004"/>
    <s v="Health Plus Pharmacy"/>
    <s v="Cambridge"/>
    <s v="MA"/>
    <s v="00085-1234-01"/>
    <m/>
    <x v="4"/>
    <s v="ACE Inhibitor"/>
    <n v="90"/>
    <n v="87"/>
    <x v="0"/>
    <n v="1"/>
    <n v="0"/>
    <s v="PBM004"/>
    <x v="1"/>
    <s v="COMMERCIAL"/>
    <s v="MAC"/>
    <n v="8.5"/>
    <n v="6.8"/>
    <n v="5.09"/>
    <n v="1.8"/>
    <n v="6.89"/>
    <n v="5.78"/>
    <n v="1.1000000000000001"/>
    <n v="6.07"/>
    <n v="0"/>
    <n v="0.82"/>
    <x v="0"/>
    <m/>
    <m/>
    <n v="0"/>
    <n v="0"/>
  </r>
  <r>
    <s v="RX004310"/>
    <d v="2024-05-28T00:00:00"/>
    <s v="PT0115"/>
    <s v="DR001"/>
    <s v="Dr. Sarah Chen"/>
    <s v="Internal Medicine"/>
    <s v="RX001"/>
    <s v="Main St Pharmacy"/>
    <s v="Boston"/>
    <s v="MA"/>
    <s v="00093-0892-01"/>
    <m/>
    <x v="0"/>
    <s v="Antiplatelet"/>
    <n v="90"/>
    <n v="87"/>
    <x v="0"/>
    <n v="1"/>
    <n v="0"/>
    <s v="PBM004"/>
    <x v="1"/>
    <s v="COMMERCIAL"/>
    <s v="MAC"/>
    <n v="14.8"/>
    <n v="11.84"/>
    <n v="21.12"/>
    <n v="1.8"/>
    <n v="22.92"/>
    <n v="19.260000000000002"/>
    <n v="3.67"/>
    <n v="34.03"/>
    <n v="0"/>
    <n v="-11.11"/>
    <x v="0"/>
    <m/>
    <m/>
    <n v="10"/>
    <n v="0"/>
  </r>
  <r>
    <s v="RX004311"/>
    <d v="2023-09-30T00:00:00"/>
    <s v="PT0044"/>
    <s v="DR004"/>
    <s v="Dr. James Williams"/>
    <s v="Primary Care"/>
    <s v="RX003"/>
    <s v="Community Care Pharmacy"/>
    <s v="Worcester"/>
    <s v="MA"/>
    <s v="61269-0435-01"/>
    <m/>
    <x v="14"/>
    <s v="Biguanide"/>
    <n v="90"/>
    <n v="92"/>
    <x v="0"/>
    <n v="1"/>
    <n v="0"/>
    <s v="MCD001"/>
    <x v="4"/>
    <s v="GOVERNMENT"/>
    <s v="NADAC"/>
    <n v="12.4"/>
    <n v="9.92"/>
    <n v="9.42"/>
    <n v="0.05"/>
    <n v="9.4700000000000006"/>
    <n v="6.82"/>
    <n v="2.65"/>
    <n v="8.86"/>
    <n v="0"/>
    <n v="0.61"/>
    <x v="0"/>
    <m/>
    <m/>
    <n v="9"/>
    <n v="0"/>
  </r>
  <r>
    <s v="RX004312"/>
    <d v="2024-01-02T00:00:00"/>
    <s v="PT0025"/>
    <s v="DR002"/>
    <s v="Dr. Michael Torres"/>
    <s v="Cardiology"/>
    <s v="RX004"/>
    <s v="Health Plus Pharmacy"/>
    <s v="Cambridge"/>
    <s v="MA"/>
    <s v="00071-0155-23"/>
    <s v="Lipitor"/>
    <x v="3"/>
    <s v="Statin"/>
    <n v="30"/>
    <n v="31"/>
    <x v="1"/>
    <n v="2"/>
    <n v="0"/>
    <s v="MCR001"/>
    <x v="5"/>
    <s v="GOVERNMENT"/>
    <s v="MAC"/>
    <n v="185.4"/>
    <n v="157.59"/>
    <n v="152.81"/>
    <n v="1.77"/>
    <n v="154.58000000000001"/>
    <n v="123.67"/>
    <n v="30.92"/>
    <n v="152.22999999999999"/>
    <n v="10.02"/>
    <n v="-7.67"/>
    <x v="0"/>
    <m/>
    <m/>
    <n v="9"/>
    <n v="1"/>
  </r>
  <r>
    <s v="RX004313"/>
    <d v="2023-06-22T00:00:00"/>
    <s v="PT0103"/>
    <s v="DR001"/>
    <s v="Dr. Sarah Chen"/>
    <s v="Internal Medicine"/>
    <s v="RX001"/>
    <s v="Main St Pharmacy"/>
    <s v="Boston"/>
    <s v="MA"/>
    <s v="00078-0467-15"/>
    <s v="Entresto 49/51"/>
    <x v="16"/>
    <s v="ARNI"/>
    <n v="30"/>
    <n v="28"/>
    <x v="1"/>
    <n v="4"/>
    <n v="0"/>
    <s v="MCR001"/>
    <x v="5"/>
    <s v="GOVERNMENT"/>
    <s v="MAC"/>
    <n v="618"/>
    <n v="525.29999999999995"/>
    <n v="0"/>
    <n v="0"/>
    <n v="0"/>
    <n v="0"/>
    <n v="0"/>
    <n v="0"/>
    <n v="0"/>
    <n v="0"/>
    <x v="1"/>
    <n v="76"/>
    <s v="Plan Limitations Exceeded"/>
    <n v="0"/>
    <n v="0"/>
  </r>
  <r>
    <s v="RX004314"/>
    <d v="2024-01-15T00:00:00"/>
    <s v="PT0061"/>
    <s v="DR005"/>
    <s v="Dr. Lisa Johnson"/>
    <s v="Oncology"/>
    <s v="RX003"/>
    <s v="Community Care Pharmacy"/>
    <s v="Worcester"/>
    <s v="MA"/>
    <s v="00085-1234-01"/>
    <m/>
    <x v="4"/>
    <s v="ACE Inhibitor"/>
    <n v="90"/>
    <n v="88"/>
    <x v="0"/>
    <n v="1"/>
    <n v="0"/>
    <s v="MCD001"/>
    <x v="4"/>
    <s v="GOVERNMENT"/>
    <s v="NADAC"/>
    <n v="8.5"/>
    <n v="6.8"/>
    <n v="6.46"/>
    <n v="0.03"/>
    <n v="6.49"/>
    <n v="4.67"/>
    <n v="1.82"/>
    <n v="6.27"/>
    <n v="0"/>
    <n v="0.22"/>
    <x v="0"/>
    <m/>
    <m/>
    <n v="8"/>
    <n v="0"/>
  </r>
  <r>
    <s v="RX004315"/>
    <d v="2023-09-17T00:00:00"/>
    <s v="PT0091"/>
    <s v="DR004"/>
    <s v="Dr. James Williams"/>
    <s v="Primary Care"/>
    <s v="RX002"/>
    <s v="Westside Rx"/>
    <s v="Springfield"/>
    <s v="MA"/>
    <s v="61269-0435-01"/>
    <m/>
    <x v="14"/>
    <s v="Biguanide"/>
    <n v="90"/>
    <n v="91"/>
    <x v="0"/>
    <n v="1"/>
    <n v="0"/>
    <s v="PBM001"/>
    <x v="0"/>
    <s v="COMMERCIAL"/>
    <s v="MAC"/>
    <n v="12.4"/>
    <n v="9.92"/>
    <n v="7.93"/>
    <n v="1.78"/>
    <n v="9.7100000000000009"/>
    <n v="8.4499999999999993"/>
    <n v="1.26"/>
    <n v="8.86"/>
    <n v="0"/>
    <n v="0.85"/>
    <x v="0"/>
    <m/>
    <m/>
    <n v="4"/>
    <n v="0"/>
  </r>
  <r>
    <s v="RX004316"/>
    <d v="2024-03-18T00:00:00"/>
    <s v="PT0068"/>
    <s v="DR002"/>
    <s v="Dr. Michael Torres"/>
    <s v="Cardiology"/>
    <s v="RX001"/>
    <s v="Main St Pharmacy"/>
    <s v="Boston"/>
    <s v="MA"/>
    <s v="00085-1234-01"/>
    <m/>
    <x v="4"/>
    <s v="ACE Inhibitor"/>
    <n v="90"/>
    <n v="94"/>
    <x v="0"/>
    <n v="1"/>
    <n v="1"/>
    <s v="PBM004"/>
    <x v="1"/>
    <s v="COMMERCIAL"/>
    <s v="MAC"/>
    <n v="8.5"/>
    <n v="6.8"/>
    <n v="4.4800000000000004"/>
    <n v="1.8"/>
    <n v="6.28"/>
    <n v="5.28"/>
    <n v="1.01"/>
    <n v="6.37"/>
    <n v="0"/>
    <n v="-0.09"/>
    <x v="0"/>
    <m/>
    <m/>
    <n v="8"/>
    <n v="0"/>
  </r>
  <r>
    <s v="RX004317"/>
    <d v="2024-01-29T00:00:00"/>
    <s v="PT0113"/>
    <s v="DR002"/>
    <s v="Dr. Michael Torres"/>
    <s v="Cardiology"/>
    <s v="RX001"/>
    <s v="Main St Pharmacy"/>
    <s v="Boston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3.99"/>
    <n v="1.78"/>
    <n v="5.77"/>
    <n v="5.07"/>
    <n v="1"/>
    <n v="4.92"/>
    <n v="0"/>
    <n v="0.84"/>
    <x v="0"/>
    <m/>
    <m/>
    <n v="5"/>
    <n v="1"/>
  </r>
  <r>
    <s v="RX004318"/>
    <d v="2023-02-17T00:00:00"/>
    <s v="PT0110"/>
    <s v="DR002"/>
    <s v="Dr. Michael Torres"/>
    <s v="Cardiology"/>
    <s v="RX002"/>
    <s v="Westside Rx"/>
    <s v="Springfield"/>
    <s v="MA"/>
    <s v="00085-1234-01"/>
    <m/>
    <x v="4"/>
    <s v="ACE Inhibitor"/>
    <n v="90"/>
    <n v="93"/>
    <x v="0"/>
    <n v="1"/>
    <n v="0"/>
    <s v="MCR001"/>
    <x v="5"/>
    <s v="GOVERNMENT"/>
    <s v="MAC"/>
    <n v="8.5"/>
    <n v="6.8"/>
    <n v="4.63"/>
    <n v="1.77"/>
    <n v="6.4"/>
    <n v="5.12"/>
    <n v="1.28"/>
    <n v="6.01"/>
    <n v="0"/>
    <n v="0.38"/>
    <x v="0"/>
    <m/>
    <m/>
    <n v="2"/>
    <n v="0"/>
  </r>
  <r>
    <s v="RX004319"/>
    <d v="2023-10-27T00:00:00"/>
    <s v="PT0106"/>
    <s v="DR001"/>
    <s v="Dr. Sarah Chen"/>
    <s v="Internal Medicine"/>
    <s v="RX004"/>
    <s v="Health Plus Pharmacy"/>
    <s v="Cambridge"/>
    <s v="MA"/>
    <s v="00007-4102-20"/>
    <s v="Plavix 75mg"/>
    <x v="0"/>
    <s v="Antiplatelet"/>
    <n v="30"/>
    <n v="29"/>
    <x v="1"/>
    <n v="2"/>
    <n v="0"/>
    <s v="MCR001"/>
    <x v="5"/>
    <s v="GOVERNMENT"/>
    <s v="MAC"/>
    <n v="174"/>
    <n v="147.9"/>
    <n v="148.03"/>
    <n v="1.77"/>
    <n v="149.80000000000001"/>
    <n v="119.84"/>
    <n v="29.96"/>
    <n v="134.22"/>
    <n v="8.2799999999999994"/>
    <n v="7.3"/>
    <x v="0"/>
    <m/>
    <m/>
    <n v="6"/>
    <n v="0"/>
  </r>
  <r>
    <s v="RX004320"/>
    <d v="2023-05-05T00:00:00"/>
    <s v="PT0100"/>
    <s v="DR005"/>
    <s v="Dr. Lisa Johnson"/>
    <s v="Oncology"/>
    <s v="RX003"/>
    <s v="Community Care Pharmacy"/>
    <s v="Worcester"/>
    <s v="MA"/>
    <s v="61269-0435-01"/>
    <m/>
    <x v="14"/>
    <s v="Biguanide"/>
    <n v="90"/>
    <n v="88"/>
    <x v="0"/>
    <n v="1"/>
    <n v="1"/>
    <s v="PBM003"/>
    <x v="3"/>
    <s v="COMMERCIAL"/>
    <s v="MAC"/>
    <n v="12.4"/>
    <n v="9.92"/>
    <n v="5.66"/>
    <n v="1.78"/>
    <n v="7.44"/>
    <n v="6.55"/>
    <n v="1"/>
    <n v="8.7899999999999991"/>
    <n v="0"/>
    <n v="-1.35"/>
    <x v="0"/>
    <m/>
    <m/>
    <n v="10"/>
    <n v="0"/>
  </r>
  <r>
    <s v="RX004321"/>
    <d v="2024-06-29T00:00:00"/>
    <s v="PT0103"/>
    <s v="DR005"/>
    <s v="Dr. Lisa Johnson"/>
    <s v="Oncology"/>
    <s v="RX003"/>
    <s v="Community Care Pharmacy"/>
    <s v="Worcester"/>
    <s v="MA"/>
    <s v="61269-0435-01"/>
    <m/>
    <x v="14"/>
    <s v="Biguanide"/>
    <n v="90"/>
    <n v="94"/>
    <x v="0"/>
    <n v="1"/>
    <n v="0"/>
    <s v="MCR001"/>
    <x v="5"/>
    <s v="GOVERNMENT"/>
    <s v="MAC"/>
    <n v="12.4"/>
    <n v="9.92"/>
    <n v="0"/>
    <n v="0"/>
    <n v="0"/>
    <n v="0"/>
    <n v="0"/>
    <n v="0"/>
    <n v="0"/>
    <n v="0"/>
    <x v="1"/>
    <n v="70"/>
    <s v="Product/Service Not Covered"/>
    <n v="6"/>
    <n v="0"/>
  </r>
  <r>
    <s v="RX004322"/>
    <d v="2023-06-01T00:00:00"/>
    <s v="PT0043"/>
    <s v="DR002"/>
    <s v="Dr. Michael Torres"/>
    <s v="Cardiology"/>
    <s v="RX002"/>
    <s v="Westside Rx"/>
    <s v="Springfield"/>
    <s v="MA"/>
    <s v="50458-0579-30"/>
    <s v="Xarelto 20mg"/>
    <x v="13"/>
    <s v="Anticoagulant"/>
    <n v="90"/>
    <n v="91"/>
    <x v="1"/>
    <n v="3"/>
    <n v="0"/>
    <s v="PBM003"/>
    <x v="3"/>
    <s v="COMMERCIAL"/>
    <s v="MAC"/>
    <n v="558"/>
    <n v="474.3"/>
    <n v="1434.85"/>
    <n v="1.78"/>
    <n v="1436.63"/>
    <n v="1264.24"/>
    <n v="172.4"/>
    <n v="1336.24"/>
    <n v="0"/>
    <n v="100.4"/>
    <x v="0"/>
    <m/>
    <m/>
    <n v="9"/>
    <n v="0"/>
  </r>
  <r>
    <s v="RX004323"/>
    <d v="2024-04-25T00:00:00"/>
    <s v="PT0107"/>
    <s v="DR001"/>
    <s v="Dr. Sarah Chen"/>
    <s v="Internal Medicine"/>
    <s v="RX002"/>
    <s v="Westside Rx"/>
    <s v="Springfield"/>
    <s v="MA"/>
    <s v="61269-0435-01"/>
    <m/>
    <x v="14"/>
    <s v="Biguanide"/>
    <n v="90"/>
    <n v="92"/>
    <x v="0"/>
    <n v="1"/>
    <n v="2"/>
    <s v="PBM003"/>
    <x v="3"/>
    <s v="COMMERCIAL"/>
    <s v="MAC"/>
    <n v="12.4"/>
    <n v="9.92"/>
    <n v="7.09"/>
    <n v="1.78"/>
    <n v="8.8699999999999992"/>
    <n v="7.81"/>
    <n v="1.06"/>
    <n v="8.7799999999999994"/>
    <n v="0"/>
    <n v="0.09"/>
    <x v="0"/>
    <m/>
    <m/>
    <n v="2"/>
    <n v="0"/>
  </r>
  <r>
    <s v="RX004324"/>
    <d v="2023-04-12T00:00:00"/>
    <s v="PT0057"/>
    <s v="DR005"/>
    <s v="Dr. Lisa Johnson"/>
    <s v="Oncology"/>
    <s v="RX001"/>
    <s v="Main St Pharmacy"/>
    <s v="Boston"/>
    <s v="MA"/>
    <s v="00071-0155-23"/>
    <s v="Lipitor"/>
    <x v="3"/>
    <s v="Statin"/>
    <n v="30"/>
    <n v="31"/>
    <x v="1"/>
    <n v="2"/>
    <n v="1"/>
    <s v="PBM003"/>
    <x v="3"/>
    <s v="COMMERCIAL"/>
    <s v="MAC"/>
    <n v="185.4"/>
    <n v="157.59"/>
    <n v="152.41"/>
    <n v="1.78"/>
    <n v="154.19"/>
    <n v="135.69"/>
    <n v="18.5"/>
    <n v="144.9"/>
    <n v="0"/>
    <n v="9.2799999999999994"/>
    <x v="0"/>
    <m/>
    <m/>
    <n v="5"/>
    <n v="0"/>
  </r>
  <r>
    <s v="RX004325"/>
    <d v="2023-01-06T00:00:00"/>
    <s v="PT0108"/>
    <s v="DR002"/>
    <s v="Dr. Michael Torres"/>
    <s v="Cardiology"/>
    <s v="RX002"/>
    <s v="Westside Rx"/>
    <s v="Springfield"/>
    <s v="MA"/>
    <s v="00093-7193-98"/>
    <m/>
    <x v="3"/>
    <s v="Statin"/>
    <n v="30"/>
    <n v="30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4.1"/>
    <n v="0"/>
    <n v="-0.2"/>
    <x v="0"/>
    <m/>
    <m/>
    <n v="1"/>
    <n v="0"/>
  </r>
  <r>
    <s v="RX004326"/>
    <d v="2023-12-28T00:00:00"/>
    <s v="PT0101"/>
    <s v="DR004"/>
    <s v="Dr. James Williams"/>
    <s v="Primary Care"/>
    <s v="RX004"/>
    <s v="Health Plus Pharmacy"/>
    <s v="Cambridge"/>
    <s v="MA"/>
    <s v="00173-0682-20"/>
    <s v="Advair Diskus 250/50"/>
    <x v="1"/>
    <s v="ICS/LABA"/>
    <n v="30"/>
    <n v="30"/>
    <x v="1"/>
    <n v="3"/>
    <n v="0"/>
    <s v="PBM003"/>
    <x v="3"/>
    <s v="COMMERCIAL"/>
    <s v="MAC"/>
    <n v="384"/>
    <n v="326.39999999999998"/>
    <n v="328.81"/>
    <n v="1.78"/>
    <n v="330.59"/>
    <n v="290.92"/>
    <n v="39.67"/>
    <n v="300.11"/>
    <n v="0"/>
    <n v="30.48"/>
    <x v="0"/>
    <m/>
    <m/>
    <n v="3"/>
    <n v="0"/>
  </r>
  <r>
    <s v="RX004327"/>
    <d v="2024-05-10T00:00:00"/>
    <s v="PT0017"/>
    <s v="DR003"/>
    <s v="Dr. Priya Patel"/>
    <s v="Endocrinology"/>
    <s v="RX001"/>
    <s v="Main St Pharmacy"/>
    <s v="Boston"/>
    <s v="MA"/>
    <s v="00591-3622-19"/>
    <m/>
    <x v="12"/>
    <s v="PPI"/>
    <n v="30"/>
    <n v="30"/>
    <x v="0"/>
    <n v="1"/>
    <n v="2"/>
    <s v="PBM003"/>
    <x v="3"/>
    <s v="COMMERCIAL"/>
    <s v="MAC"/>
    <n v="6.9"/>
    <n v="5.52"/>
    <n v="4.37"/>
    <n v="1.78"/>
    <n v="6.15"/>
    <n v="5.41"/>
    <n v="1"/>
    <n v="5.26"/>
    <n v="0"/>
    <n v="0.89"/>
    <x v="0"/>
    <m/>
    <m/>
    <n v="4"/>
    <n v="0"/>
  </r>
  <r>
    <s v="RX004328"/>
    <d v="2024-01-29T00:00:00"/>
    <s v="PT0002"/>
    <s v="DR001"/>
    <s v="Dr. Sarah Chen"/>
    <s v="Internal Medicine"/>
    <s v="RX003"/>
    <s v="Community Care Pharmacy"/>
    <s v="Worcester"/>
    <s v="MA"/>
    <s v="00006-0021-31"/>
    <s v="Januvia 100mg"/>
    <x v="15"/>
    <s v="DPP-4"/>
    <n v="30"/>
    <n v="30"/>
    <x v="1"/>
    <n v="3"/>
    <n v="0"/>
    <s v="PBM003"/>
    <x v="3"/>
    <s v="COMMERCIAL"/>
    <s v="MAC"/>
    <n v="492"/>
    <n v="418.2"/>
    <n v="406.84"/>
    <n v="1.78"/>
    <n v="408.62"/>
    <n v="359.59"/>
    <n v="49.03"/>
    <n v="388.61"/>
    <n v="0"/>
    <n v="20.010000000000002"/>
    <x v="0"/>
    <m/>
    <m/>
    <n v="8"/>
    <n v="0"/>
  </r>
  <r>
    <s v="RX004329"/>
    <d v="2023-10-07T00:00:00"/>
    <s v="PT0060"/>
    <s v="DR005"/>
    <s v="Dr. Lisa Johnson"/>
    <s v="Oncology"/>
    <s v="RX001"/>
    <s v="Main St Pharmacy"/>
    <s v="Boston"/>
    <s v="MA"/>
    <s v="00169-3671-12"/>
    <s v="Victoza 1.2mg"/>
    <x v="11"/>
    <s v="GLP-1"/>
    <n v="30"/>
    <n v="30"/>
    <x v="1"/>
    <n v="4"/>
    <n v="0"/>
    <s v="MCR001"/>
    <x v="5"/>
    <s v="GOVERNMENT"/>
    <s v="MAC"/>
    <n v="612"/>
    <n v="520.20000000000005"/>
    <n v="0"/>
    <n v="0"/>
    <n v="0"/>
    <n v="0"/>
    <n v="0"/>
    <n v="0"/>
    <n v="0"/>
    <n v="0"/>
    <x v="1"/>
    <n v="65"/>
    <s v="Patient Not Covered"/>
    <n v="1"/>
    <n v="0"/>
  </r>
  <r>
    <s v="RX004330"/>
    <d v="2024-07-08T00:00:00"/>
    <s v="PT0029"/>
    <s v="DR005"/>
    <s v="Dr. Lisa Johnson"/>
    <s v="Oncology"/>
    <s v="RX004"/>
    <s v="Health Plus Pharmacy"/>
    <s v="Cambridge"/>
    <s v="MA"/>
    <s v="00093-0892-01"/>
    <m/>
    <x v="0"/>
    <s v="Antiplatelet"/>
    <n v="30"/>
    <n v="28"/>
    <x v="0"/>
    <n v="1"/>
    <n v="0"/>
    <s v="MCR001"/>
    <x v="5"/>
    <s v="GOVERNMENT"/>
    <s v="MAC"/>
    <n v="14.8"/>
    <n v="11.84"/>
    <n v="8.6999999999999993"/>
    <n v="1.77"/>
    <n v="10.47"/>
    <n v="8.3699999999999992"/>
    <n v="2.09"/>
    <n v="11.16"/>
    <n v="0"/>
    <n v="-0.69"/>
    <x v="0"/>
    <m/>
    <m/>
    <n v="10"/>
    <n v="0"/>
  </r>
  <r>
    <s v="RX004331"/>
    <d v="2023-09-25T00:00:00"/>
    <s v="PT0109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89"/>
    <x v="0"/>
    <n v="1"/>
    <n v="0"/>
    <s v="MCR001"/>
    <x v="5"/>
    <s v="GOVERNMENT"/>
    <s v="MAC"/>
    <n v="8.5"/>
    <n v="6.8"/>
    <n v="5.32"/>
    <n v="1.77"/>
    <n v="7.09"/>
    <n v="5.67"/>
    <n v="1.42"/>
    <n v="6.06"/>
    <n v="0"/>
    <n v="1.03"/>
    <x v="0"/>
    <m/>
    <m/>
    <n v="7"/>
    <n v="1"/>
  </r>
  <r>
    <s v="RX004332"/>
    <d v="2024-07-13T00:00:00"/>
    <s v="PT0023"/>
    <s v="DR004"/>
    <s v="Dr. James Williams"/>
    <s v="Primary Care"/>
    <s v="RX004"/>
    <s v="Health Plus Pharmacy"/>
    <s v="Cambridge"/>
    <s v="MA"/>
    <s v="00007-4102-20"/>
    <s v="Plavix 75mg"/>
    <x v="0"/>
    <s v="Antiplatelet"/>
    <n v="30"/>
    <n v="28"/>
    <x v="1"/>
    <n v="2"/>
    <n v="2"/>
    <s v="MCD001"/>
    <x v="4"/>
    <s v="GOVERNMENT"/>
    <s v="NADAC"/>
    <n v="174"/>
    <n v="147.9"/>
    <n v="140.5"/>
    <n v="0.7"/>
    <n v="141.21"/>
    <n v="101.67"/>
    <n v="39.54"/>
    <n v="135.82"/>
    <n v="0"/>
    <n v="5.39"/>
    <x v="2"/>
    <m/>
    <m/>
    <n v="5"/>
    <n v="1"/>
  </r>
  <r>
    <s v="RX004333"/>
    <d v="2023-03-09T00:00:00"/>
    <s v="PT0011"/>
    <s v="DR001"/>
    <s v="Dr. Sarah Chen"/>
    <s v="Internal Medicine"/>
    <s v="RX003"/>
    <s v="Community Care Pharmacy"/>
    <s v="Worcester"/>
    <s v="MA"/>
    <s v="50458-0579-30"/>
    <s v="Xarelto 20mg"/>
    <x v="13"/>
    <s v="Anticoagulant"/>
    <n v="30"/>
    <n v="30"/>
    <x v="1"/>
    <n v="3"/>
    <n v="2"/>
    <s v="PBM003"/>
    <x v="3"/>
    <s v="COMMERCIAL"/>
    <s v="MAC"/>
    <n v="558"/>
    <n v="474.3"/>
    <n v="459.35"/>
    <n v="1.78"/>
    <n v="461.13"/>
    <n v="405.79"/>
    <n v="55.34"/>
    <n v="457.24"/>
    <n v="0"/>
    <n v="3.89"/>
    <x v="0"/>
    <m/>
    <m/>
    <n v="9"/>
    <n v="0"/>
  </r>
  <r>
    <s v="RX004334"/>
    <d v="2024-01-25T00:00:00"/>
    <s v="PT0063"/>
    <s v="DR001"/>
    <s v="Dr. Sarah Chen"/>
    <s v="Internal Medicine"/>
    <s v="RX001"/>
    <s v="Main St Pharmacy"/>
    <s v="Boston"/>
    <s v="MA"/>
    <s v="00093-7193-98"/>
    <m/>
    <x v="3"/>
    <s v="Statin"/>
    <n v="30"/>
    <n v="29"/>
    <x v="0"/>
    <n v="1"/>
    <n v="0"/>
    <s v="PBM003"/>
    <x v="3"/>
    <s v="COMMERCIAL"/>
    <s v="MAC"/>
    <n v="18.2"/>
    <n v="14.56"/>
    <n v="9.7899999999999991"/>
    <n v="1.78"/>
    <n v="11.57"/>
    <n v="10.18"/>
    <n v="1.39"/>
    <n v="13.92"/>
    <n v="0"/>
    <n v="-2.35"/>
    <x v="0"/>
    <m/>
    <m/>
    <n v="5"/>
    <n v="1"/>
  </r>
  <r>
    <s v="RX004335"/>
    <d v="2024-01-19T00:00:00"/>
    <s v="PT0049"/>
    <s v="DR004"/>
    <s v="Dr. James Williams"/>
    <s v="Primary Care"/>
    <s v="RX004"/>
    <s v="Health Plus Pharmacy"/>
    <s v="Cambridge"/>
    <s v="MA"/>
    <s v="61269-0435-01"/>
    <m/>
    <x v="14"/>
    <s v="Biguanide"/>
    <n v="90"/>
    <n v="90"/>
    <x v="0"/>
    <n v="1"/>
    <n v="0"/>
    <s v="MCD001"/>
    <x v="4"/>
    <s v="GOVERNMENT"/>
    <s v="NADAC"/>
    <n v="12.4"/>
    <n v="9.92"/>
    <n v="9.42"/>
    <n v="0.05"/>
    <n v="9.4700000000000006"/>
    <n v="6.82"/>
    <n v="2.65"/>
    <n v="8.82"/>
    <n v="0"/>
    <n v="0.65"/>
    <x v="0"/>
    <m/>
    <m/>
    <n v="1"/>
    <n v="0"/>
  </r>
  <r>
    <s v="RX004336"/>
    <d v="2024-12-03T00:00:00"/>
    <s v="PT0076"/>
    <s v="DR002"/>
    <s v="Dr. Michael Torres"/>
    <s v="Cardiology"/>
    <s v="RX003"/>
    <s v="Community Care Pharmacy"/>
    <s v="Worcester"/>
    <s v="MA"/>
    <s v="61958-0601-01"/>
    <m/>
    <x v="6"/>
    <s v="Biologic"/>
    <n v="28"/>
    <n v="28"/>
    <x v="0"/>
    <n v="4"/>
    <n v="0"/>
    <s v="MCR001"/>
    <x v="5"/>
    <s v="GOVERNMENT"/>
    <s v="MAC"/>
    <n v="4998"/>
    <n v="4248.3"/>
    <n v="3031.25"/>
    <n v="1.77"/>
    <n v="3033.02"/>
    <n v="2426.42"/>
    <n v="606.6"/>
    <n v="3995.07"/>
    <n v="0"/>
    <n v="-962.04"/>
    <x v="2"/>
    <m/>
    <m/>
    <n v="10"/>
    <n v="0"/>
  </r>
  <r>
    <s v="RX004337"/>
    <d v="2024-03-08T00:00:00"/>
    <s v="PT0094"/>
    <s v="DR001"/>
    <s v="Dr. Sarah Chen"/>
    <s v="Internal Medicine"/>
    <s v="RX001"/>
    <s v="Main St Pharmacy"/>
    <s v="Boston"/>
    <s v="MA"/>
    <s v="00591-3622-19"/>
    <m/>
    <x v="12"/>
    <s v="PPI"/>
    <n v="30"/>
    <n v="29"/>
    <x v="0"/>
    <n v="1"/>
    <n v="0"/>
    <s v="PBM003"/>
    <x v="3"/>
    <s v="COMMERCIAL"/>
    <s v="MAC"/>
    <n v="6.9"/>
    <n v="5.52"/>
    <n v="3.13"/>
    <n v="1.78"/>
    <n v="4.91"/>
    <n v="4.32"/>
    <n v="1"/>
    <n v="4.93"/>
    <n v="0"/>
    <n v="-0.02"/>
    <x v="0"/>
    <m/>
    <m/>
    <n v="3"/>
    <n v="0"/>
  </r>
  <r>
    <s v="RX004338"/>
    <d v="2023-07-27T00:00:00"/>
    <s v="PT0094"/>
    <s v="DR001"/>
    <s v="Dr. Sarah Chen"/>
    <s v="Internal Medicine"/>
    <s v="RX002"/>
    <s v="Westside Rx"/>
    <s v="Springfield"/>
    <s v="MA"/>
    <s v="00085-1234-01"/>
    <m/>
    <x v="4"/>
    <s v="ACE Inhibitor"/>
    <n v="90"/>
    <n v="89"/>
    <x v="0"/>
    <n v="1"/>
    <n v="2"/>
    <s v="MCD001"/>
    <x v="4"/>
    <s v="GOVERNMENT"/>
    <s v="NADAC"/>
    <n v="8.5"/>
    <n v="6.8"/>
    <n v="6.46"/>
    <n v="0.03"/>
    <n v="6.49"/>
    <n v="4.67"/>
    <n v="1.82"/>
    <n v="6.54"/>
    <n v="0"/>
    <n v="-0.04"/>
    <x v="0"/>
    <m/>
    <m/>
    <n v="0"/>
    <n v="0"/>
  </r>
  <r>
    <s v="RX004339"/>
    <d v="2024-07-30T00:00:00"/>
    <s v="PT0073"/>
    <s v="DR002"/>
    <s v="Dr. Michael Torres"/>
    <s v="Cardiology"/>
    <s v="RX004"/>
    <s v="Health Plus Pharmacy"/>
    <s v="Cambridge"/>
    <s v="MA"/>
    <s v="00591-3622-19"/>
    <m/>
    <x v="12"/>
    <s v="PPI"/>
    <n v="30"/>
    <n v="30"/>
    <x v="0"/>
    <n v="1"/>
    <n v="1"/>
    <s v="MCD001"/>
    <x v="4"/>
    <s v="GOVERNMENT"/>
    <s v="NADAC"/>
    <n v="6.9"/>
    <n v="5.52"/>
    <n v="5.24"/>
    <n v="0.03"/>
    <n v="5.27"/>
    <n v="3.79"/>
    <n v="1.48"/>
    <n v="5.25"/>
    <n v="0"/>
    <n v="0.02"/>
    <x v="0"/>
    <m/>
    <m/>
    <n v="6"/>
    <n v="1"/>
  </r>
  <r>
    <s v="RX004340"/>
    <d v="2023-07-05T00:00:00"/>
    <s v="PT0006"/>
    <s v="DR002"/>
    <s v="Dr. Michael Torres"/>
    <s v="Cardiology"/>
    <s v="RX003"/>
    <s v="Community Care Pharmacy"/>
    <s v="Worcester"/>
    <s v="MA"/>
    <s v="00591-3622-19"/>
    <m/>
    <x v="12"/>
    <s v="PPI"/>
    <n v="30"/>
    <n v="29"/>
    <x v="0"/>
    <n v="1"/>
    <n v="0"/>
    <s v="PBM004"/>
    <x v="1"/>
    <s v="COMMERCIAL"/>
    <s v="MAC"/>
    <n v="6.9"/>
    <n v="5.52"/>
    <n v="4.1399999999999997"/>
    <n v="1.8"/>
    <n v="5.94"/>
    <n v="4.99"/>
    <n v="1"/>
    <n v="5.25"/>
    <n v="0"/>
    <n v="0.69"/>
    <x v="2"/>
    <m/>
    <m/>
    <n v="9"/>
    <n v="0"/>
  </r>
  <r>
    <s v="RX004341"/>
    <d v="2023-09-04T00:00:00"/>
    <s v="PT0101"/>
    <s v="DR001"/>
    <s v="Dr. Sarah Chen"/>
    <s v="Internal Medicine"/>
    <s v="RX002"/>
    <s v="Westside Rx"/>
    <s v="Springfield"/>
    <s v="MA"/>
    <s v="00173-0682-20"/>
    <s v="Advair Diskus 250/50"/>
    <x v="1"/>
    <s v="ICS/LABA"/>
    <n v="30"/>
    <n v="30"/>
    <x v="1"/>
    <n v="3"/>
    <n v="2"/>
    <s v="PBM003"/>
    <x v="3"/>
    <s v="COMMERCIAL"/>
    <s v="MAC"/>
    <n v="384"/>
    <n v="326.39999999999998"/>
    <n v="322.98"/>
    <n v="1.78"/>
    <n v="324.76"/>
    <n v="285.79000000000002"/>
    <n v="38.97"/>
    <n v="294.74"/>
    <n v="0"/>
    <n v="30.02"/>
    <x v="0"/>
    <m/>
    <m/>
    <n v="11"/>
    <n v="0"/>
  </r>
  <r>
    <s v="RX004342"/>
    <d v="2023-09-24T00:00:00"/>
    <s v="PT0075"/>
    <s v="DR005"/>
    <s v="Dr. Lisa Johnson"/>
    <s v="Oncology"/>
    <s v="RX002"/>
    <s v="Westside Rx"/>
    <s v="Springfield"/>
    <s v="MA"/>
    <s v="00071-0155-23"/>
    <s v="Lipitor"/>
    <x v="3"/>
    <s v="Statin"/>
    <n v="30"/>
    <n v="30"/>
    <x v="1"/>
    <n v="2"/>
    <n v="0"/>
    <s v="PBM002"/>
    <x v="2"/>
    <s v="COMMERCIAL"/>
    <s v="MAC"/>
    <n v="185.4"/>
    <n v="157.59"/>
    <n v="152.6"/>
    <n v="1.79"/>
    <n v="154.38999999999999"/>
    <n v="131.22999999999999"/>
    <n v="23.16"/>
    <n v="139.41"/>
    <n v="0"/>
    <n v="14.98"/>
    <x v="0"/>
    <m/>
    <m/>
    <n v="2"/>
    <n v="0"/>
  </r>
  <r>
    <s v="RX004343"/>
    <d v="2023-08-06T00:00:00"/>
    <s v="PT0035"/>
    <s v="DR004"/>
    <s v="Dr. James Williams"/>
    <s v="Primary Care"/>
    <s v="RX001"/>
    <s v="Main St Pharmacy"/>
    <s v="Boston"/>
    <s v="MA"/>
    <s v="00093-0892-01"/>
    <m/>
    <x v="0"/>
    <s v="Antiplatelet"/>
    <n v="30"/>
    <n v="30"/>
    <x v="0"/>
    <n v="1"/>
    <n v="0"/>
    <s v="PBM001"/>
    <x v="0"/>
    <s v="COMMERCIAL"/>
    <s v="MAC"/>
    <n v="14.8"/>
    <n v="11.84"/>
    <n v="8.82"/>
    <n v="1.78"/>
    <n v="10.6"/>
    <n v="9.2200000000000006"/>
    <n v="1.38"/>
    <n v="10.45"/>
    <n v="0"/>
    <n v="0.15"/>
    <x v="0"/>
    <m/>
    <m/>
    <n v="11"/>
    <n v="0"/>
  </r>
  <r>
    <s v="RX004344"/>
    <d v="2024-08-15T00:00:00"/>
    <s v="PT0072"/>
    <s v="DR002"/>
    <s v="Dr. Michael Torres"/>
    <s v="Cardiology"/>
    <s v="RX002"/>
    <s v="Westside Rx"/>
    <s v="Springfield"/>
    <s v="MA"/>
    <s v="00006-0021-31"/>
    <s v="Januvia 100mg"/>
    <x v="15"/>
    <s v="DPP-4"/>
    <n v="30"/>
    <n v="31"/>
    <x v="1"/>
    <n v="3"/>
    <n v="0"/>
    <s v="PBM003"/>
    <x v="3"/>
    <s v="COMMERCIAL"/>
    <s v="MAC"/>
    <n v="492"/>
    <n v="418.2"/>
    <n v="407.44"/>
    <n v="1.78"/>
    <n v="409.22"/>
    <n v="360.12"/>
    <n v="49.11"/>
    <n v="368.12"/>
    <n v="0"/>
    <n v="41.1"/>
    <x v="0"/>
    <m/>
    <m/>
    <n v="1"/>
    <n v="0"/>
  </r>
  <r>
    <s v="RX004345"/>
    <d v="2023-10-18T00:00:00"/>
    <s v="PT0080"/>
    <s v="DR003"/>
    <s v="Dr. Priya Patel"/>
    <s v="Endocrinology"/>
    <s v="RX002"/>
    <s v="Westside Rx"/>
    <s v="Springfield"/>
    <s v="MA"/>
    <s v="00003-0894-20"/>
    <s v="Eliquis 5mg"/>
    <x v="10"/>
    <s v="Anticoagulant"/>
    <n v="30"/>
    <n v="30"/>
    <x v="1"/>
    <n v="3"/>
    <n v="1"/>
    <s v="MCR001"/>
    <x v="5"/>
    <s v="GOVERNMENT"/>
    <s v="MAC"/>
    <n v="594"/>
    <n v="504.9"/>
    <n v="0"/>
    <n v="0"/>
    <n v="0"/>
    <n v="0"/>
    <n v="0"/>
    <n v="0"/>
    <n v="0"/>
    <n v="0"/>
    <x v="1"/>
    <n v="65"/>
    <s v="Patient Not Covered"/>
    <n v="1"/>
    <n v="1"/>
  </r>
  <r>
    <s v="RX004346"/>
    <d v="2023-02-06T00:00:00"/>
    <s v="PT0094"/>
    <s v="DR001"/>
    <s v="Dr. Sarah Chen"/>
    <s v="Internal Medicine"/>
    <s v="RX003"/>
    <s v="Community Care Pharmacy"/>
    <s v="Worcester"/>
    <s v="MA"/>
    <s v="00169-4170-43"/>
    <s v="Ozempic 0.5mg"/>
    <x v="9"/>
    <s v="GLP-1"/>
    <n v="30"/>
    <n v="29"/>
    <x v="1"/>
    <n v="4"/>
    <n v="0"/>
    <s v="PBM002"/>
    <x v="2"/>
    <s v="COMMERCIAL"/>
    <s v="MAC"/>
    <n v="936"/>
    <n v="795.6"/>
    <n v="792.21"/>
    <n v="1.79"/>
    <n v="794"/>
    <n v="674.9"/>
    <n v="119.1"/>
    <n v="755.69"/>
    <n v="0"/>
    <n v="38.31"/>
    <x v="0"/>
    <m/>
    <m/>
    <n v="8"/>
    <n v="1"/>
  </r>
  <r>
    <s v="RX004347"/>
    <d v="2023-03-04T00:00:00"/>
    <s v="PT0039"/>
    <s v="DR005"/>
    <s v="Dr. Lisa Johnson"/>
    <s v="Oncology"/>
    <s v="RX001"/>
    <s v="Main St Pharmacy"/>
    <s v="Boston"/>
    <s v="MA"/>
    <s v="68382-0035-01"/>
    <m/>
    <x v="2"/>
    <s v="CCB"/>
    <n v="90"/>
    <n v="92"/>
    <x v="0"/>
    <n v="1"/>
    <n v="1"/>
    <s v="PBM003"/>
    <x v="3"/>
    <s v="COMMERCIAL"/>
    <s v="MAC"/>
    <n v="7.2"/>
    <n v="5.76"/>
    <n v="9.6300000000000008"/>
    <n v="1.78"/>
    <n v="11.41"/>
    <n v="10.039999999999999"/>
    <n v="1.37"/>
    <n v="15.92"/>
    <n v="0"/>
    <n v="-4.51"/>
    <x v="0"/>
    <m/>
    <m/>
    <n v="0"/>
    <n v="0"/>
  </r>
  <r>
    <s v="RX004348"/>
    <d v="2023-05-16T00:00:00"/>
    <s v="PT0104"/>
    <s v="DR005"/>
    <s v="Dr. Lisa Johnson"/>
    <s v="Oncology"/>
    <s v="RX001"/>
    <s v="Main St Pharmacy"/>
    <s v="Boston"/>
    <s v="MA"/>
    <s v="00078-0467-15"/>
    <s v="Entresto 49/51"/>
    <x v="16"/>
    <s v="ARNI"/>
    <n v="30"/>
    <n v="30"/>
    <x v="1"/>
    <n v="4"/>
    <n v="0"/>
    <s v="PBM002"/>
    <x v="2"/>
    <s v="COMMERCIAL"/>
    <s v="MAC"/>
    <n v="618"/>
    <n v="525.29999999999995"/>
    <n v="514.53"/>
    <n v="1.79"/>
    <n v="516.32000000000005"/>
    <n v="438.87"/>
    <n v="77.45"/>
    <n v="490.59"/>
    <n v="0"/>
    <n v="25.74"/>
    <x v="2"/>
    <m/>
    <m/>
    <n v="1"/>
    <n v="0"/>
  </r>
  <r>
    <s v="RX004349"/>
    <d v="2024-11-02T00:00:00"/>
    <s v="PT0025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87"/>
    <x v="0"/>
    <n v="1"/>
    <n v="0"/>
    <s v="PBM003"/>
    <x v="3"/>
    <s v="COMMERCIAL"/>
    <s v="MAC"/>
    <n v="8.5"/>
    <n v="6.8"/>
    <n v="4.67"/>
    <n v="1.78"/>
    <n v="6.45"/>
    <n v="5.68"/>
    <n v="1"/>
    <n v="6.08"/>
    <n v="0"/>
    <n v="0.37"/>
    <x v="2"/>
    <m/>
    <m/>
    <n v="4"/>
    <n v="1"/>
  </r>
  <r>
    <s v="RX004350"/>
    <d v="2023-04-06T00:00:00"/>
    <s v="PT0101"/>
    <s v="DR004"/>
    <s v="Dr. James Williams"/>
    <s v="Primary Care"/>
    <s v="RX003"/>
    <s v="Community Care Pharmacy"/>
    <s v="Worcester"/>
    <s v="MA"/>
    <s v="61269-0435-01"/>
    <m/>
    <x v="14"/>
    <s v="Biguanide"/>
    <n v="90"/>
    <n v="89"/>
    <x v="0"/>
    <n v="1"/>
    <n v="0"/>
    <s v="PBM002"/>
    <x v="2"/>
    <s v="COMMERCIAL"/>
    <s v="MAC"/>
    <n v="12.4"/>
    <n v="9.92"/>
    <n v="7.93"/>
    <n v="1.79"/>
    <n v="9.7200000000000006"/>
    <n v="8.26"/>
    <n v="1.46"/>
    <n v="9.39"/>
    <n v="0"/>
    <n v="0.33"/>
    <x v="0"/>
    <m/>
    <m/>
    <n v="8"/>
    <n v="0"/>
  </r>
  <r>
    <s v="RX004351"/>
    <d v="2023-03-28T00:00:00"/>
    <s v="PT0009"/>
    <s v="DR004"/>
    <s v="Dr. James Williams"/>
    <s v="Primary Care"/>
    <s v="RX004"/>
    <s v="Health Plus Pharmacy"/>
    <s v="Cambridge"/>
    <s v="MA"/>
    <s v="00003-0208-11"/>
    <s v="Jardiance 25mg"/>
    <x v="5"/>
    <s v="SGLT2i"/>
    <n v="30"/>
    <n v="29"/>
    <x v="1"/>
    <n v="4"/>
    <n v="0"/>
    <s v="MCD001"/>
    <x v="4"/>
    <s v="GOVERNMENT"/>
    <s v="NADAC"/>
    <n v="564"/>
    <n v="479.4"/>
    <n v="455.43"/>
    <n v="2.2799999999999998"/>
    <n v="457.71"/>
    <n v="329.55"/>
    <n v="128.16"/>
    <n v="422.97"/>
    <n v="0"/>
    <n v="34.74"/>
    <x v="0"/>
    <m/>
    <m/>
    <n v="10"/>
    <n v="0"/>
  </r>
  <r>
    <s v="RX004352"/>
    <d v="2024-12-08T00:00:00"/>
    <s v="PT0075"/>
    <s v="DR001"/>
    <s v="Dr. Sarah Chen"/>
    <s v="Internal Medicine"/>
    <s v="RX001"/>
    <s v="Main St Pharmacy"/>
    <s v="Boston"/>
    <s v="MA"/>
    <s v="00591-3622-19"/>
    <m/>
    <x v="12"/>
    <s v="PPI"/>
    <n v="30"/>
    <n v="31"/>
    <x v="0"/>
    <n v="1"/>
    <n v="0"/>
    <s v="PBM001"/>
    <x v="0"/>
    <s v="COMMERCIAL"/>
    <s v="MAC"/>
    <n v="6.9"/>
    <n v="5.52"/>
    <n v="3.28"/>
    <n v="1.78"/>
    <n v="5.0599999999999996"/>
    <n v="4.4000000000000004"/>
    <n v="1"/>
    <n v="4.91"/>
    <n v="0"/>
    <n v="0.15"/>
    <x v="0"/>
    <m/>
    <m/>
    <n v="11"/>
    <n v="1"/>
  </r>
  <r>
    <s v="RX004353"/>
    <d v="2023-07-04T00:00:00"/>
    <s v="PT0040"/>
    <s v="DR004"/>
    <s v="Dr. James Williams"/>
    <s v="Primary Care"/>
    <s v="RX003"/>
    <s v="Community Care Pharmacy"/>
    <s v="Worcester"/>
    <s v="MA"/>
    <s v="68382-0035-01"/>
    <m/>
    <x v="2"/>
    <s v="CCB"/>
    <n v="30"/>
    <n v="28"/>
    <x v="0"/>
    <n v="1"/>
    <n v="0"/>
    <s v="PBM001"/>
    <x v="0"/>
    <s v="COMMERCIAL"/>
    <s v="MAC"/>
    <n v="7.2"/>
    <n v="5.76"/>
    <n v="3.71"/>
    <n v="1.78"/>
    <n v="5.49"/>
    <n v="4.78"/>
    <n v="1"/>
    <n v="5.0999999999999996"/>
    <n v="0"/>
    <n v="0.39"/>
    <x v="0"/>
    <m/>
    <m/>
    <n v="4"/>
    <n v="0"/>
  </r>
  <r>
    <s v="RX004354"/>
    <d v="2024-11-11T00:00:00"/>
    <s v="PT0019"/>
    <s v="DR001"/>
    <s v="Dr. Sarah Chen"/>
    <s v="Internal Medicine"/>
    <s v="RX003"/>
    <s v="Community Care Pharmacy"/>
    <s v="Worcester"/>
    <s v="MA"/>
    <s v="00003-0894-20"/>
    <s v="Eliquis 5mg"/>
    <x v="10"/>
    <s v="Anticoagulant"/>
    <n v="30"/>
    <n v="31"/>
    <x v="1"/>
    <n v="3"/>
    <n v="1"/>
    <s v="PBM002"/>
    <x v="2"/>
    <s v="COMMERCIAL"/>
    <s v="MAC"/>
    <n v="594"/>
    <n v="504.9"/>
    <n v="498.22"/>
    <n v="1.79"/>
    <n v="500.01"/>
    <n v="425.01"/>
    <n v="75"/>
    <n v="462.06"/>
    <n v="0"/>
    <n v="37.950000000000003"/>
    <x v="0"/>
    <m/>
    <m/>
    <n v="11"/>
    <n v="0"/>
  </r>
  <r>
    <s v="RX004355"/>
    <d v="2024-05-18T00:00:00"/>
    <s v="PT0073"/>
    <s v="DR002"/>
    <s v="Dr. Michael Torres"/>
    <s v="Cardiology"/>
    <s v="RX004"/>
    <s v="Health Plus Pharmacy"/>
    <s v="Cambridge"/>
    <s v="MA"/>
    <s v="00003-0894-20"/>
    <s v="Eliquis 5mg"/>
    <x v="10"/>
    <s v="Anticoagulant"/>
    <n v="30"/>
    <n v="29"/>
    <x v="1"/>
    <n v="3"/>
    <n v="0"/>
    <s v="PBM002"/>
    <x v="2"/>
    <s v="COMMERCIAL"/>
    <s v="MAC"/>
    <n v="594"/>
    <n v="504.9"/>
    <n v="0"/>
    <n v="0"/>
    <n v="0"/>
    <n v="0"/>
    <n v="0"/>
    <n v="0"/>
    <n v="0"/>
    <n v="0"/>
    <x v="1"/>
    <n v="65"/>
    <s v="Patient Not Covered"/>
    <n v="0"/>
    <n v="0"/>
  </r>
  <r>
    <s v="RX004356"/>
    <d v="2023-10-22T00:00:00"/>
    <s v="PT0010"/>
    <s v="DR003"/>
    <s v="Dr. Priya Patel"/>
    <s v="Endocrinology"/>
    <s v="RX004"/>
    <s v="Health Plus Pharmacy"/>
    <s v="Cambridge"/>
    <s v="MA"/>
    <s v="00085-1234-01"/>
    <m/>
    <x v="4"/>
    <s v="ACE Inhibitor"/>
    <n v="90"/>
    <n v="91"/>
    <x v="0"/>
    <n v="1"/>
    <n v="1"/>
    <s v="PBM001"/>
    <x v="0"/>
    <s v="COMMERCIAL"/>
    <s v="MAC"/>
    <n v="8.5"/>
    <n v="6.8"/>
    <n v="4.55"/>
    <n v="1.78"/>
    <n v="6.33"/>
    <n v="5.51"/>
    <n v="1"/>
    <n v="6.34"/>
    <n v="0"/>
    <n v="-0.01"/>
    <x v="0"/>
    <m/>
    <m/>
    <n v="11"/>
    <n v="1"/>
  </r>
  <r>
    <s v="RX004357"/>
    <d v="2023-10-13T00:00:00"/>
    <s v="PT0056"/>
    <s v="DR001"/>
    <s v="Dr. Sarah Chen"/>
    <s v="Internal Medicine"/>
    <s v="RX001"/>
    <s v="Main St Pharmacy"/>
    <s v="Boston"/>
    <s v="MA"/>
    <s v="00093-0892-01"/>
    <m/>
    <x v="0"/>
    <s v="Antiplatelet"/>
    <n v="90"/>
    <n v="91"/>
    <x v="0"/>
    <n v="1"/>
    <n v="1"/>
    <s v="PBM002"/>
    <x v="2"/>
    <s v="COMMERCIAL"/>
    <s v="MAC"/>
    <n v="14.8"/>
    <n v="11.84"/>
    <n v="26.4"/>
    <n v="1.79"/>
    <n v="28.19"/>
    <n v="23.96"/>
    <n v="4.2300000000000004"/>
    <n v="34.020000000000003"/>
    <n v="0"/>
    <n v="-5.82"/>
    <x v="0"/>
    <m/>
    <m/>
    <n v="9"/>
    <n v="1"/>
  </r>
  <r>
    <s v="RX004358"/>
    <d v="2023-10-26T00:00:00"/>
    <s v="PT0019"/>
    <s v="DR005"/>
    <s v="Dr. Lisa Johnson"/>
    <s v="Oncology"/>
    <s v="RX002"/>
    <s v="Westside Rx"/>
    <s v="Springfield"/>
    <s v="MA"/>
    <s v="00071-0155-23"/>
    <s v="Lipitor"/>
    <x v="3"/>
    <s v="Statin"/>
    <n v="90"/>
    <n v="88"/>
    <x v="1"/>
    <n v="2"/>
    <n v="0"/>
    <s v="PBM003"/>
    <x v="3"/>
    <s v="COMMERCIAL"/>
    <s v="MAC"/>
    <n v="185.4"/>
    <n v="157.59"/>
    <n v="461.72"/>
    <n v="1.78"/>
    <n v="463.5"/>
    <n v="407.88"/>
    <n v="55.62"/>
    <n v="446.98"/>
    <n v="0"/>
    <n v="16.52"/>
    <x v="0"/>
    <m/>
    <m/>
    <n v="4"/>
    <n v="0"/>
  </r>
  <r>
    <s v="RX004359"/>
    <d v="2024-12-12T00:00:00"/>
    <s v="PT0038"/>
    <s v="DR003"/>
    <s v="Dr. Priya Patel"/>
    <s v="Endocrinology"/>
    <s v="RX002"/>
    <s v="Westside Rx"/>
    <s v="Springfield"/>
    <s v="MA"/>
    <s v="00007-4102-20"/>
    <s v="Plavix 75mg"/>
    <x v="0"/>
    <s v="Antiplatelet"/>
    <n v="30"/>
    <n v="28"/>
    <x v="1"/>
    <n v="2"/>
    <n v="0"/>
    <s v="PBM001"/>
    <x v="0"/>
    <s v="COMMERCIAL"/>
    <s v="MAC"/>
    <n v="174"/>
    <n v="147.9"/>
    <n v="148.96"/>
    <n v="1.78"/>
    <n v="150.74"/>
    <n v="131.15"/>
    <n v="19.600000000000001"/>
    <n v="139.79"/>
    <n v="0"/>
    <n v="10.95"/>
    <x v="0"/>
    <m/>
    <m/>
    <n v="11"/>
    <n v="0"/>
  </r>
  <r>
    <s v="RX004360"/>
    <d v="2024-10-14T00:00:00"/>
    <s v="PT0055"/>
    <s v="DR002"/>
    <s v="Dr. Michael Torres"/>
    <s v="Cardiology"/>
    <s v="RX003"/>
    <s v="Community Care Pharmacy"/>
    <s v="Worcester"/>
    <s v="MA"/>
    <s v="00591-3622-19"/>
    <m/>
    <x v="12"/>
    <s v="PPI"/>
    <n v="30"/>
    <n v="29"/>
    <x v="0"/>
    <n v="1"/>
    <n v="2"/>
    <s v="PBM002"/>
    <x v="2"/>
    <s v="COMMERCIAL"/>
    <s v="MAC"/>
    <n v="6.9"/>
    <n v="5.52"/>
    <n v="4.01"/>
    <n v="1.79"/>
    <n v="5.8"/>
    <n v="4.93"/>
    <n v="1"/>
    <n v="5.2"/>
    <n v="0"/>
    <n v="0.59"/>
    <x v="0"/>
    <m/>
    <m/>
    <n v="7"/>
    <n v="1"/>
  </r>
  <r>
    <s v="RX004361"/>
    <d v="2024-01-30T00:00:00"/>
    <s v="PT0046"/>
    <s v="DR001"/>
    <s v="Dr. Sarah Chen"/>
    <s v="Internal Medicine"/>
    <s v="RX002"/>
    <s v="Westside Rx"/>
    <s v="Springfield"/>
    <s v="MA"/>
    <s v="00085-1234-01"/>
    <m/>
    <x v="4"/>
    <s v="ACE Inhibitor"/>
    <n v="90"/>
    <n v="91"/>
    <x v="0"/>
    <n v="1"/>
    <n v="0"/>
    <s v="MCR001"/>
    <x v="5"/>
    <s v="GOVERNMENT"/>
    <s v="MAC"/>
    <n v="8.5"/>
    <n v="6.8"/>
    <n v="4.34"/>
    <n v="1.77"/>
    <n v="6.11"/>
    <n v="4.8899999999999997"/>
    <n v="1.22"/>
    <n v="6.56"/>
    <n v="0"/>
    <n v="-0.45"/>
    <x v="0"/>
    <m/>
    <m/>
    <n v="4"/>
    <n v="0"/>
  </r>
  <r>
    <s v="RX004362"/>
    <d v="2023-10-15T00:00:00"/>
    <s v="PT0057"/>
    <s v="DR004"/>
    <s v="Dr. James Williams"/>
    <s v="Primary Care"/>
    <s v="RX003"/>
    <s v="Community Care Pharmacy"/>
    <s v="Worcester"/>
    <s v="MA"/>
    <s v="61269-0435-01"/>
    <m/>
    <x v="14"/>
    <s v="Biguanide"/>
    <n v="90"/>
    <n v="92"/>
    <x v="0"/>
    <n v="1"/>
    <n v="2"/>
    <s v="PBM002"/>
    <x v="2"/>
    <s v="COMMERCIAL"/>
    <s v="MAC"/>
    <n v="12.4"/>
    <n v="9.92"/>
    <n v="6.5"/>
    <n v="1.79"/>
    <n v="8.2899999999999991"/>
    <n v="7.05"/>
    <n v="1.24"/>
    <n v="9.07"/>
    <n v="0"/>
    <n v="-0.77"/>
    <x v="0"/>
    <m/>
    <m/>
    <n v="3"/>
    <n v="0"/>
  </r>
  <r>
    <s v="RX004363"/>
    <d v="2023-08-06T00:00:00"/>
    <s v="PT0090"/>
    <s v="DR001"/>
    <s v="Dr. Sarah Chen"/>
    <s v="Internal Medicine"/>
    <s v="RX003"/>
    <s v="Community Care Pharmacy"/>
    <s v="Worcester"/>
    <s v="MA"/>
    <s v="50458-0579-30"/>
    <s v="Xarelto 20mg"/>
    <x v="13"/>
    <s v="Anticoagulant"/>
    <n v="90"/>
    <n v="87"/>
    <x v="1"/>
    <n v="3"/>
    <n v="0"/>
    <s v="PBM002"/>
    <x v="2"/>
    <s v="COMMERCIAL"/>
    <s v="MAC"/>
    <n v="558"/>
    <n v="474.3"/>
    <n v="1428.83"/>
    <n v="1.79"/>
    <n v="1430.62"/>
    <n v="1216.03"/>
    <n v="214.59"/>
    <n v="1306.3499999999999"/>
    <n v="0"/>
    <n v="124.27"/>
    <x v="0"/>
    <m/>
    <m/>
    <n v="10"/>
    <n v="0"/>
  </r>
  <r>
    <s v="RX004364"/>
    <d v="2023-11-10T00:00:00"/>
    <s v="PT0066"/>
    <s v="DR001"/>
    <s v="Dr. Sarah Chen"/>
    <s v="Internal Medicine"/>
    <s v="RX002"/>
    <s v="Westside Rx"/>
    <s v="Springfield"/>
    <s v="MA"/>
    <s v="00169-4302-12"/>
    <s v="Ozempic 1mg"/>
    <x v="8"/>
    <s v="GLP-1"/>
    <n v="30"/>
    <n v="29"/>
    <x v="1"/>
    <n v="4"/>
    <n v="2"/>
    <s v="PBM004"/>
    <x v="1"/>
    <s v="COMMERCIAL"/>
    <s v="MAC"/>
    <n v="936"/>
    <n v="795.6"/>
    <n v="0"/>
    <n v="0"/>
    <n v="0"/>
    <n v="0"/>
    <n v="0"/>
    <n v="0"/>
    <n v="0"/>
    <n v="0"/>
    <x v="1"/>
    <n v="70"/>
    <s v="Product/Service Not Covered"/>
    <n v="0"/>
    <n v="0"/>
  </r>
  <r>
    <s v="RX004365"/>
    <d v="2024-01-10T00:00:00"/>
    <s v="PT0075"/>
    <s v="DR004"/>
    <s v="Dr. James Williams"/>
    <s v="Primary Care"/>
    <s v="RX002"/>
    <s v="Westside Rx"/>
    <s v="Springfield"/>
    <s v="MA"/>
    <s v="61269-0435-01"/>
    <m/>
    <x v="14"/>
    <s v="Biguanide"/>
    <n v="90"/>
    <n v="86"/>
    <x v="0"/>
    <n v="1"/>
    <n v="0"/>
    <s v="PBM003"/>
    <x v="3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1"/>
    <n v="0"/>
  </r>
  <r>
    <s v="RX004366"/>
    <d v="2024-04-13T00:00:00"/>
    <s v="PT0069"/>
    <s v="DR005"/>
    <s v="Dr. Lisa Johnson"/>
    <s v="Oncology"/>
    <s v="RX002"/>
    <s v="Westside Rx"/>
    <s v="Springfield"/>
    <s v="MA"/>
    <s v="00169-3671-12"/>
    <s v="Victoza 1.2mg"/>
    <x v="11"/>
    <s v="GLP-1"/>
    <n v="30"/>
    <n v="29"/>
    <x v="1"/>
    <n v="4"/>
    <n v="0"/>
    <s v="PBM002"/>
    <x v="2"/>
    <s v="COMMERCIAL"/>
    <s v="MAC"/>
    <n v="612"/>
    <n v="520.20000000000005"/>
    <n v="0"/>
    <n v="0"/>
    <n v="0"/>
    <n v="0"/>
    <n v="0"/>
    <n v="0"/>
    <n v="0"/>
    <n v="0"/>
    <x v="1"/>
    <n v="70"/>
    <s v="Product/Service Not Covered"/>
    <n v="0"/>
    <n v="0"/>
  </r>
  <r>
    <s v="RX004367"/>
    <d v="2024-11-04T00:00:00"/>
    <s v="PT0048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86"/>
    <x v="0"/>
    <n v="1"/>
    <n v="2"/>
    <s v="PBM001"/>
    <x v="0"/>
    <s v="COMMERCIAL"/>
    <s v="MAC"/>
    <n v="8.5"/>
    <n v="6.8"/>
    <n v="4.0999999999999996"/>
    <n v="1.78"/>
    <n v="5.88"/>
    <n v="5.12"/>
    <n v="1"/>
    <n v="6.18"/>
    <n v="0"/>
    <n v="-0.3"/>
    <x v="2"/>
    <m/>
    <m/>
    <n v="0"/>
    <n v="1"/>
  </r>
  <r>
    <s v="RX004368"/>
    <d v="2024-12-05T00:00:00"/>
    <s v="PT0075"/>
    <s v="DR002"/>
    <s v="Dr. Michael Torres"/>
    <s v="Cardiology"/>
    <s v="RX002"/>
    <s v="Westside Rx"/>
    <s v="Springfield"/>
    <s v="MA"/>
    <s v="68382-0035-01"/>
    <m/>
    <x v="2"/>
    <s v="CCB"/>
    <n v="30"/>
    <n v="29"/>
    <x v="0"/>
    <n v="1"/>
    <n v="2"/>
    <s v="MCD001"/>
    <x v="4"/>
    <s v="GOVERNMENT"/>
    <s v="NADAC"/>
    <n v="7.2"/>
    <n v="5.76"/>
    <n v="5.47"/>
    <n v="0.03"/>
    <n v="5.5"/>
    <n v="3.96"/>
    <n v="1.54"/>
    <n v="5.36"/>
    <n v="0"/>
    <n v="0.14000000000000001"/>
    <x v="2"/>
    <m/>
    <m/>
    <n v="1"/>
    <n v="1"/>
  </r>
  <r>
    <s v="RX004369"/>
    <d v="2024-08-10T00:00:00"/>
    <s v="PT0035"/>
    <s v="DR003"/>
    <s v="Dr. Priya Patel"/>
    <s v="Endocrinology"/>
    <s v="RX003"/>
    <s v="Community Care Pharmacy"/>
    <s v="Worcester"/>
    <s v="MA"/>
    <s v="00078-0467-15"/>
    <s v="Entresto 49/51"/>
    <x v="16"/>
    <s v="ARNI"/>
    <n v="30"/>
    <n v="28"/>
    <x v="1"/>
    <n v="4"/>
    <n v="1"/>
    <s v="MCR001"/>
    <x v="5"/>
    <s v="GOVERNMENT"/>
    <s v="MAC"/>
    <n v="618"/>
    <n v="525.29999999999995"/>
    <n v="508.91"/>
    <n v="1.77"/>
    <n v="510.68"/>
    <n v="408.54"/>
    <n v="102.14"/>
    <n v="498.92"/>
    <n v="29.83"/>
    <n v="-18.07"/>
    <x v="0"/>
    <m/>
    <m/>
    <n v="6"/>
    <n v="0"/>
  </r>
  <r>
    <s v="RX004370"/>
    <d v="2024-07-12T00:00:00"/>
    <s v="PT0071"/>
    <s v="DR001"/>
    <s v="Dr. Sarah Chen"/>
    <s v="Internal Medicine"/>
    <s v="RX001"/>
    <s v="Main St Pharmacy"/>
    <s v="Boston"/>
    <s v="MA"/>
    <s v="00002-4415-85"/>
    <s v="Trulicity 1.5mg"/>
    <x v="17"/>
    <s v="GLP-1"/>
    <n v="84"/>
    <n v="80"/>
    <x v="1"/>
    <n v="4"/>
    <n v="0"/>
    <s v="PBM001"/>
    <x v="0"/>
    <s v="COMMERCIAL"/>
    <s v="MAC"/>
    <n v="918"/>
    <n v="780.3"/>
    <n v="2283.9299999999998"/>
    <n v="1.78"/>
    <n v="2285.71"/>
    <n v="1988.57"/>
    <n v="297.14"/>
    <n v="2103.1"/>
    <n v="0"/>
    <n v="182.61"/>
    <x v="0"/>
    <m/>
    <m/>
    <n v="3"/>
    <n v="0"/>
  </r>
  <r>
    <s v="RX004371"/>
    <d v="2023-05-05T00:00:00"/>
    <s v="PT0010"/>
    <s v="DR005"/>
    <s v="Dr. Lisa Johnson"/>
    <s v="Oncology"/>
    <s v="RX003"/>
    <s v="Community Care Pharmacy"/>
    <s v="Worcester"/>
    <s v="MA"/>
    <s v="00085-1234-01"/>
    <m/>
    <x v="4"/>
    <s v="ACE Inhibitor"/>
    <n v="90"/>
    <n v="91"/>
    <x v="0"/>
    <n v="1"/>
    <n v="0"/>
    <s v="MCD001"/>
    <x v="4"/>
    <s v="GOVERNMENT"/>
    <s v="NADAC"/>
    <n v="8.5"/>
    <n v="6.8"/>
    <n v="6.46"/>
    <n v="0.03"/>
    <n v="6.49"/>
    <n v="4.67"/>
    <n v="1.82"/>
    <n v="6.08"/>
    <n v="0"/>
    <n v="0.41"/>
    <x v="0"/>
    <m/>
    <m/>
    <n v="8"/>
    <n v="1"/>
  </r>
  <r>
    <s v="RX004372"/>
    <d v="2024-07-20T00:00:00"/>
    <s v="PT0062"/>
    <s v="DR004"/>
    <s v="Dr. James Williams"/>
    <s v="Primary Care"/>
    <s v="RX003"/>
    <s v="Community Care Pharmacy"/>
    <s v="Worcester"/>
    <s v="MA"/>
    <s v="00093-7193-98"/>
    <m/>
    <x v="3"/>
    <s v="Statin"/>
    <n v="30"/>
    <n v="28"/>
    <x v="0"/>
    <n v="1"/>
    <n v="0"/>
    <s v="MCR001"/>
    <x v="5"/>
    <s v="GOVERNMENT"/>
    <s v="MAC"/>
    <n v="18.2"/>
    <n v="14.56"/>
    <n v="8.43"/>
    <n v="1.77"/>
    <n v="10.199999999999999"/>
    <n v="8.16"/>
    <n v="2.04"/>
    <n v="13.46"/>
    <n v="0"/>
    <n v="-3.26"/>
    <x v="0"/>
    <m/>
    <m/>
    <n v="4"/>
    <n v="0"/>
  </r>
  <r>
    <s v="RX004373"/>
    <d v="2023-08-18T00:00:00"/>
    <s v="PT0111"/>
    <s v="DR004"/>
    <s v="Dr. James Williams"/>
    <s v="Primary Care"/>
    <s v="RX004"/>
    <s v="Health Plus Pharmacy"/>
    <s v="Cambridge"/>
    <s v="MA"/>
    <s v="00591-3622-19"/>
    <m/>
    <x v="12"/>
    <s v="PPI"/>
    <n v="90"/>
    <n v="92"/>
    <x v="0"/>
    <n v="1"/>
    <n v="0"/>
    <s v="PBM002"/>
    <x v="2"/>
    <s v="COMMERCIAL"/>
    <s v="MAC"/>
    <n v="6.9"/>
    <n v="5.52"/>
    <n v="9.74"/>
    <n v="1.79"/>
    <n v="11.53"/>
    <n v="9.8000000000000007"/>
    <n v="1.73"/>
    <n v="14.88"/>
    <n v="0"/>
    <n v="-3.35"/>
    <x v="0"/>
    <m/>
    <m/>
    <n v="2"/>
    <n v="0"/>
  </r>
  <r>
    <s v="RX004374"/>
    <d v="2023-05-12T00:00:00"/>
    <s v="PT0089"/>
    <s v="DR004"/>
    <s v="Dr. James Williams"/>
    <s v="Primary Care"/>
    <s v="RX004"/>
    <s v="Health Plus Pharmacy"/>
    <s v="Cambridge"/>
    <s v="MA"/>
    <s v="61269-0435-01"/>
    <m/>
    <x v="14"/>
    <s v="Biguanide"/>
    <n v="90"/>
    <n v="92"/>
    <x v="0"/>
    <n v="1"/>
    <n v="2"/>
    <s v="PBM004"/>
    <x v="1"/>
    <s v="COMMERCIAL"/>
    <s v="MAC"/>
    <n v="12.4"/>
    <n v="9.92"/>
    <n v="5.73"/>
    <n v="1.8"/>
    <n v="7.53"/>
    <n v="6.33"/>
    <n v="1.21"/>
    <n v="8.91"/>
    <n v="0"/>
    <n v="-1.38"/>
    <x v="0"/>
    <m/>
    <m/>
    <n v="3"/>
    <n v="0"/>
  </r>
  <r>
    <s v="RX004375"/>
    <d v="2023-03-20T00:00:00"/>
    <s v="PT0002"/>
    <s v="DR001"/>
    <s v="Dr. Sarah Chen"/>
    <s v="Internal Medicine"/>
    <s v="RX004"/>
    <s v="Health Plus Pharmacy"/>
    <s v="Cambridge"/>
    <s v="MA"/>
    <s v="00074-3799-13"/>
    <s v="Humira Pen 40mg"/>
    <x v="7"/>
    <s v="Biologic"/>
    <n v="28"/>
    <n v="27"/>
    <x v="1"/>
    <n v="5"/>
    <n v="2"/>
    <s v="PBM002"/>
    <x v="2"/>
    <s v="COMMERCIAL"/>
    <s v="MAC"/>
    <n v="7140"/>
    <n v="6069"/>
    <n v="5932.53"/>
    <n v="1.79"/>
    <n v="5934.32"/>
    <n v="5044.17"/>
    <n v="890.15"/>
    <n v="5720.64"/>
    <n v="0"/>
    <n v="213.68"/>
    <x v="0"/>
    <m/>
    <m/>
    <n v="8"/>
    <n v="0"/>
  </r>
  <r>
    <s v="RX004376"/>
    <d v="2023-03-05T00:00:00"/>
    <s v="PT0088"/>
    <s v="DR004"/>
    <s v="Dr. James Williams"/>
    <s v="Primary Care"/>
    <s v="RX002"/>
    <s v="Westside Rx"/>
    <s v="Springfield"/>
    <s v="MA"/>
    <s v="00006-0021-31"/>
    <s v="Januvia 100mg"/>
    <x v="15"/>
    <s v="DPP-4"/>
    <n v="90"/>
    <n v="87"/>
    <x v="1"/>
    <n v="3"/>
    <n v="0"/>
    <s v="PBM002"/>
    <x v="2"/>
    <s v="COMMERCIAL"/>
    <s v="MAC"/>
    <n v="492"/>
    <n v="418.2"/>
    <n v="1262.92"/>
    <n v="1.79"/>
    <n v="1264.71"/>
    <n v="1075.01"/>
    <n v="189.71"/>
    <n v="1126.8699999999999"/>
    <n v="0"/>
    <n v="137.85"/>
    <x v="2"/>
    <m/>
    <m/>
    <n v="3"/>
    <n v="0"/>
  </r>
  <r>
    <s v="RX004377"/>
    <d v="2023-04-24T00:00:00"/>
    <s v="PT0048"/>
    <s v="DR003"/>
    <s v="Dr. Priya Patel"/>
    <s v="Endocrinology"/>
    <s v="RX004"/>
    <s v="Health Plus Pharmacy"/>
    <s v="Cambridge"/>
    <s v="MA"/>
    <s v="00002-4415-85"/>
    <s v="Trulicity 1.5mg"/>
    <x v="17"/>
    <s v="GLP-1"/>
    <n v="28"/>
    <n v="28"/>
    <x v="1"/>
    <n v="4"/>
    <n v="0"/>
    <s v="PBM002"/>
    <x v="2"/>
    <s v="COMMERCIAL"/>
    <s v="MAC"/>
    <n v="918"/>
    <n v="780.3"/>
    <n v="773.02"/>
    <n v="1.79"/>
    <n v="774.81"/>
    <n v="658.59"/>
    <n v="116.22"/>
    <n v="711.23"/>
    <n v="0"/>
    <n v="63.57"/>
    <x v="0"/>
    <m/>
    <m/>
    <n v="8"/>
    <n v="0"/>
  </r>
  <r>
    <s v="RX004378"/>
    <d v="2023-05-25T00:00:00"/>
    <s v="PT0067"/>
    <s v="DR001"/>
    <s v="Dr. Sarah Chen"/>
    <s v="Internal Medicine"/>
    <s v="RX004"/>
    <s v="Health Plus Pharmacy"/>
    <s v="Cambridge"/>
    <s v="MA"/>
    <s v="00085-1234-01"/>
    <m/>
    <x v="4"/>
    <s v="ACE Inhibitor"/>
    <n v="90"/>
    <n v="89"/>
    <x v="0"/>
    <n v="1"/>
    <n v="0"/>
    <s v="PBM003"/>
    <x v="3"/>
    <s v="COMMERCIAL"/>
    <s v="MAC"/>
    <n v="8.5"/>
    <n v="6.8"/>
    <n v="5.44"/>
    <n v="1.78"/>
    <n v="7.22"/>
    <n v="6.35"/>
    <n v="1"/>
    <n v="6.19"/>
    <n v="0"/>
    <n v="1.03"/>
    <x v="0"/>
    <m/>
    <m/>
    <n v="7"/>
    <n v="0"/>
  </r>
  <r>
    <s v="RX004379"/>
    <d v="2023-05-11T00:00:00"/>
    <s v="PT0032"/>
    <s v="DR004"/>
    <s v="Dr. James Williams"/>
    <s v="Primary Care"/>
    <s v="RX001"/>
    <s v="Main St Pharmacy"/>
    <s v="Boston"/>
    <s v="MA"/>
    <s v="00071-0155-23"/>
    <s v="Lipitor"/>
    <x v="3"/>
    <s v="Statin"/>
    <n v="30"/>
    <n v="29"/>
    <x v="1"/>
    <n v="2"/>
    <n v="0"/>
    <s v="MCR001"/>
    <x v="5"/>
    <s v="GOVERNMENT"/>
    <s v="MAC"/>
    <n v="185.4"/>
    <n v="157.59"/>
    <n v="154.44999999999999"/>
    <n v="1.77"/>
    <n v="156.22"/>
    <n v="124.98"/>
    <n v="31.24"/>
    <n v="152.55000000000001"/>
    <n v="8.6999999999999993"/>
    <n v="-5.03"/>
    <x v="0"/>
    <m/>
    <m/>
    <n v="3"/>
    <n v="0"/>
  </r>
  <r>
    <s v="RX004380"/>
    <d v="2023-07-29T00:00:00"/>
    <s v="PT0086"/>
    <s v="DR002"/>
    <s v="Dr. Michael Torres"/>
    <s v="Cardiology"/>
    <s v="RX004"/>
    <s v="Health Plus Pharmacy"/>
    <s v="Cambridge"/>
    <s v="MA"/>
    <s v="68382-0035-01"/>
    <m/>
    <x v="2"/>
    <s v="CCB"/>
    <n v="30"/>
    <n v="28"/>
    <x v="0"/>
    <n v="1"/>
    <n v="0"/>
    <s v="MCR001"/>
    <x v="5"/>
    <s v="GOVERNMENT"/>
    <s v="MAC"/>
    <n v="7.2"/>
    <n v="5.76"/>
    <n v="3.61"/>
    <n v="1.77"/>
    <n v="5.38"/>
    <n v="4.3"/>
    <n v="1.08"/>
    <n v="5.08"/>
    <n v="0"/>
    <n v="0.3"/>
    <x v="0"/>
    <m/>
    <m/>
    <n v="11"/>
    <n v="0"/>
  </r>
  <r>
    <s v="RX004381"/>
    <d v="2023-09-23T00:00:00"/>
    <s v="PT0099"/>
    <s v="DR005"/>
    <s v="Dr. Lisa Johnson"/>
    <s v="Oncology"/>
    <s v="RX002"/>
    <s v="Westside Rx"/>
    <s v="Springfield"/>
    <s v="MA"/>
    <s v="00591-3622-19"/>
    <m/>
    <x v="12"/>
    <s v="PPI"/>
    <n v="30"/>
    <n v="28"/>
    <x v="0"/>
    <n v="1"/>
    <n v="1"/>
    <s v="MCR001"/>
    <x v="5"/>
    <s v="GOVERNMENT"/>
    <s v="MAC"/>
    <n v="6.9"/>
    <n v="5.52"/>
    <n v="3.27"/>
    <n v="1.77"/>
    <n v="5.04"/>
    <n v="4.03"/>
    <n v="1.01"/>
    <n v="5.27"/>
    <n v="0"/>
    <n v="-0.23"/>
    <x v="0"/>
    <m/>
    <m/>
    <n v="1"/>
    <n v="0"/>
  </r>
  <r>
    <s v="RX004382"/>
    <d v="2023-10-28T00:00:00"/>
    <s v="PT0060"/>
    <s v="DR001"/>
    <s v="Dr. Sarah Chen"/>
    <s v="Internal Medicine"/>
    <s v="RX004"/>
    <s v="Health Plus Pharmacy"/>
    <s v="Cambridge"/>
    <s v="MA"/>
    <s v="00591-3622-19"/>
    <m/>
    <x v="12"/>
    <s v="PPI"/>
    <n v="90"/>
    <n v="93"/>
    <x v="0"/>
    <n v="1"/>
    <n v="0"/>
    <s v="PBM002"/>
    <x v="2"/>
    <s v="COMMERCIAL"/>
    <s v="MAC"/>
    <n v="6.9"/>
    <n v="5.52"/>
    <n v="11.03"/>
    <n v="1.79"/>
    <n v="12.82"/>
    <n v="10.9"/>
    <n v="1.92"/>
    <n v="15.03"/>
    <n v="0"/>
    <n v="-2.21"/>
    <x v="0"/>
    <m/>
    <m/>
    <n v="3"/>
    <n v="1"/>
  </r>
  <r>
    <s v="RX004383"/>
    <d v="2024-08-26T00:00:00"/>
    <s v="PT0096"/>
    <s v="DR005"/>
    <s v="Dr. Lisa Johnson"/>
    <s v="Oncology"/>
    <s v="RX002"/>
    <s v="Westside Rx"/>
    <s v="Springfield"/>
    <s v="MA"/>
    <s v="00085-1234-01"/>
    <m/>
    <x v="4"/>
    <s v="ACE Inhibitor"/>
    <n v="90"/>
    <n v="88"/>
    <x v="0"/>
    <n v="1"/>
    <n v="0"/>
    <s v="CASH"/>
    <x v="6"/>
    <s v="CASH"/>
    <s v="AWP"/>
    <n v="8.5"/>
    <n v="6.8"/>
    <n v="7.65"/>
    <n v="0"/>
    <n v="7.65"/>
    <n v="0"/>
    <n v="7.65"/>
    <n v="6.15"/>
    <n v="0"/>
    <n v="1.5"/>
    <x v="0"/>
    <m/>
    <m/>
    <n v="0"/>
    <n v="0"/>
  </r>
  <r>
    <s v="RX004384"/>
    <d v="2023-08-17T00:00:00"/>
    <s v="PT0051"/>
    <s v="DR005"/>
    <s v="Dr. Lisa Johnson"/>
    <s v="Oncology"/>
    <s v="RX002"/>
    <s v="Westside Rx"/>
    <s v="Springfield"/>
    <s v="MA"/>
    <s v="50458-0579-30"/>
    <s v="Xarelto 20mg"/>
    <x v="13"/>
    <s v="Anticoagulant"/>
    <n v="30"/>
    <n v="30"/>
    <x v="1"/>
    <n v="3"/>
    <n v="2"/>
    <s v="PBM001"/>
    <x v="0"/>
    <s v="COMMERCIAL"/>
    <s v="MAC"/>
    <n v="558"/>
    <n v="474.3"/>
    <n v="462.08"/>
    <n v="1.78"/>
    <n v="463.86"/>
    <n v="403.56"/>
    <n v="60.3"/>
    <n v="434.01"/>
    <n v="0"/>
    <n v="29.85"/>
    <x v="0"/>
    <m/>
    <m/>
    <n v="11"/>
    <n v="1"/>
  </r>
  <r>
    <s v="RX004385"/>
    <d v="2024-12-16T00:00:00"/>
    <s v="PT0033"/>
    <s v="DR004"/>
    <s v="Dr. James Williams"/>
    <s v="Primary Care"/>
    <s v="RX003"/>
    <s v="Community Care Pharmacy"/>
    <s v="Worcester"/>
    <s v="MA"/>
    <s v="00093-0892-01"/>
    <m/>
    <x v="0"/>
    <s v="Antiplatelet"/>
    <n v="30"/>
    <n v="30"/>
    <x v="0"/>
    <n v="1"/>
    <n v="0"/>
    <s v="PBM003"/>
    <x v="3"/>
    <s v="COMMERCIAL"/>
    <s v="MAC"/>
    <n v="14.8"/>
    <n v="11.84"/>
    <n v="7.91"/>
    <n v="1.78"/>
    <n v="9.69"/>
    <n v="8.52"/>
    <n v="1.1599999999999999"/>
    <n v="10.8"/>
    <n v="0"/>
    <n v="-1.1100000000000001"/>
    <x v="0"/>
    <m/>
    <m/>
    <n v="0"/>
    <n v="0"/>
  </r>
  <r>
    <s v="RX004386"/>
    <d v="2024-01-30T00:00:00"/>
    <s v="PT0040"/>
    <s v="DR005"/>
    <s v="Dr. Lisa Johnson"/>
    <s v="Oncology"/>
    <s v="RX004"/>
    <s v="Health Plus Pharmacy"/>
    <s v="Cambridge"/>
    <s v="MA"/>
    <s v="68382-0035-01"/>
    <m/>
    <x v="2"/>
    <s v="CCB"/>
    <n v="30"/>
    <n v="31"/>
    <x v="0"/>
    <n v="1"/>
    <n v="0"/>
    <s v="PBM004"/>
    <x v="1"/>
    <s v="COMMERCIAL"/>
    <s v="MAC"/>
    <n v="7.2"/>
    <n v="5.76"/>
    <n v="4.03"/>
    <n v="1.8"/>
    <n v="5.83"/>
    <n v="4.9000000000000004"/>
    <n v="1"/>
    <n v="5.38"/>
    <n v="0"/>
    <n v="0.45"/>
    <x v="0"/>
    <m/>
    <m/>
    <n v="9"/>
    <n v="0"/>
  </r>
  <r>
    <s v="RX004387"/>
    <d v="2023-05-14T00:00:00"/>
    <s v="PT0094"/>
    <s v="DR005"/>
    <s v="Dr. Lisa Johnson"/>
    <s v="Oncology"/>
    <s v="RX003"/>
    <s v="Community Care Pharmacy"/>
    <s v="Worcester"/>
    <s v="MA"/>
    <s v="61269-0435-01"/>
    <m/>
    <x v="14"/>
    <s v="Biguanide"/>
    <n v="90"/>
    <n v="92"/>
    <x v="0"/>
    <n v="1"/>
    <n v="0"/>
    <s v="CASH"/>
    <x v="6"/>
    <s v="CASH"/>
    <s v="AWP"/>
    <n v="12.4"/>
    <n v="9.92"/>
    <n v="11.16"/>
    <n v="0"/>
    <n v="11.16"/>
    <n v="0"/>
    <n v="11.16"/>
    <n v="8.84"/>
    <n v="0"/>
    <n v="2.3199999999999998"/>
    <x v="2"/>
    <m/>
    <m/>
    <n v="1"/>
    <n v="0"/>
  </r>
  <r>
    <s v="RX004388"/>
    <d v="2023-11-01T00:00:00"/>
    <s v="PT0070"/>
    <s v="DR004"/>
    <s v="Dr. James Williams"/>
    <s v="Primary Care"/>
    <s v="RX002"/>
    <s v="Westside Rx"/>
    <s v="Springfield"/>
    <s v="MA"/>
    <s v="00093-0892-01"/>
    <m/>
    <x v="0"/>
    <s v="Antiplatelet"/>
    <n v="30"/>
    <n v="30"/>
    <x v="0"/>
    <n v="1"/>
    <n v="0"/>
    <s v="PBM001"/>
    <x v="0"/>
    <s v="COMMERCIAL"/>
    <s v="MAC"/>
    <n v="14.8"/>
    <n v="11.84"/>
    <n v="6.99"/>
    <n v="1.78"/>
    <n v="8.77"/>
    <n v="7.63"/>
    <n v="1.1399999999999999"/>
    <n v="10.52"/>
    <n v="0"/>
    <n v="-1.75"/>
    <x v="0"/>
    <m/>
    <m/>
    <n v="11"/>
    <n v="0"/>
  </r>
  <r>
    <s v="RX004389"/>
    <d v="2023-07-01T00:00:00"/>
    <s v="PT0061"/>
    <s v="DR005"/>
    <s v="Dr. Lisa Johnson"/>
    <s v="Oncology"/>
    <s v="RX001"/>
    <s v="Main St Pharmacy"/>
    <s v="Boston"/>
    <s v="MA"/>
    <s v="00003-0208-11"/>
    <s v="Jardiance 25mg"/>
    <x v="5"/>
    <s v="SGLT2i"/>
    <n v="30"/>
    <n v="30"/>
    <x v="1"/>
    <n v="4"/>
    <n v="0"/>
    <s v="PBM003"/>
    <x v="3"/>
    <s v="COMMERCIAL"/>
    <s v="MAC"/>
    <n v="564"/>
    <n v="479.4"/>
    <n v="471.7"/>
    <n v="1.78"/>
    <n v="473.48"/>
    <n v="416.66"/>
    <n v="56.82"/>
    <n v="438.14"/>
    <n v="0"/>
    <n v="35.340000000000003"/>
    <x v="0"/>
    <m/>
    <m/>
    <n v="2"/>
    <n v="0"/>
  </r>
  <r>
    <s v="RX004390"/>
    <d v="2023-05-01T00:00:00"/>
    <s v="PT0079"/>
    <s v="DR004"/>
    <s v="Dr. James Williams"/>
    <s v="Primary Care"/>
    <s v="RX002"/>
    <s v="Westside Rx"/>
    <s v="Springfield"/>
    <s v="MA"/>
    <s v="50458-0579-30"/>
    <s v="Xarelto 20mg"/>
    <x v="13"/>
    <s v="Anticoagulant"/>
    <n v="30"/>
    <n v="31"/>
    <x v="1"/>
    <n v="3"/>
    <n v="2"/>
    <s v="PBM004"/>
    <x v="1"/>
    <s v="COMMERCIAL"/>
    <s v="MAC"/>
    <n v="558"/>
    <n v="474.3"/>
    <n v="479.23"/>
    <n v="1.8"/>
    <n v="481.03"/>
    <n v="404.06"/>
    <n v="76.959999999999994"/>
    <n v="432.8"/>
    <n v="0"/>
    <n v="48.23"/>
    <x v="0"/>
    <m/>
    <m/>
    <n v="9"/>
    <n v="0"/>
  </r>
  <r>
    <s v="RX004391"/>
    <d v="2024-10-15T00:00:00"/>
    <s v="PT0097"/>
    <s v="DR003"/>
    <s v="Dr. Priya Patel"/>
    <s v="Endocrinology"/>
    <s v="RX004"/>
    <s v="Health Plus Pharmacy"/>
    <s v="Cambridge"/>
    <s v="MA"/>
    <s v="00093-7193-98"/>
    <m/>
    <x v="3"/>
    <s v="Statin"/>
    <n v="30"/>
    <n v="30"/>
    <x v="0"/>
    <n v="1"/>
    <n v="0"/>
    <s v="PBM001"/>
    <x v="0"/>
    <s v="COMMERCIAL"/>
    <s v="MAC"/>
    <n v="18.2"/>
    <n v="14.56"/>
    <n v="11.39"/>
    <n v="1.78"/>
    <n v="13.17"/>
    <n v="11.46"/>
    <n v="1.71"/>
    <n v="14.07"/>
    <n v="0"/>
    <n v="-0.9"/>
    <x v="0"/>
    <m/>
    <m/>
    <n v="8"/>
    <n v="1"/>
  </r>
  <r>
    <s v="RX004392"/>
    <d v="2024-12-27T00:00:00"/>
    <s v="PT0021"/>
    <s v="DR001"/>
    <s v="Dr. Sarah Chen"/>
    <s v="Internal Medicine"/>
    <s v="RX004"/>
    <s v="Health Plus Pharmacy"/>
    <s v="Cambridge"/>
    <s v="MA"/>
    <s v="00003-0208-11"/>
    <s v="Jardiance 25mg"/>
    <x v="5"/>
    <s v="SGLT2i"/>
    <n v="90"/>
    <n v="88"/>
    <x v="1"/>
    <n v="4"/>
    <n v="0"/>
    <s v="PBM001"/>
    <x v="0"/>
    <s v="COMMERCIAL"/>
    <s v="MAC"/>
    <n v="564"/>
    <n v="479.4"/>
    <n v="1403.44"/>
    <n v="1.78"/>
    <n v="1405.22"/>
    <n v="1222.54"/>
    <n v="182.68"/>
    <n v="1350.52"/>
    <n v="0"/>
    <n v="54.7"/>
    <x v="0"/>
    <m/>
    <m/>
    <n v="1"/>
    <n v="0"/>
  </r>
  <r>
    <s v="RX004393"/>
    <d v="2024-06-10T00:00:00"/>
    <s v="PT0079"/>
    <s v="DR003"/>
    <s v="Dr. Priya Patel"/>
    <s v="Endocrinology"/>
    <s v="RX002"/>
    <s v="Westside Rx"/>
    <s v="Springfield"/>
    <s v="MA"/>
    <s v="00093-7193-98"/>
    <m/>
    <x v="3"/>
    <s v="Statin"/>
    <n v="30"/>
    <n v="30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3.82"/>
    <n v="0"/>
    <n v="0.08"/>
    <x v="2"/>
    <m/>
    <m/>
    <n v="10"/>
    <n v="0"/>
  </r>
  <r>
    <s v="RX004394"/>
    <d v="2024-12-20T00:00:00"/>
    <s v="PT0073"/>
    <s v="DR002"/>
    <s v="Dr. Michael Torres"/>
    <s v="Cardiology"/>
    <s v="RX004"/>
    <s v="Health Plus Pharmacy"/>
    <s v="Cambridge"/>
    <s v="MA"/>
    <s v="00093-0892-01"/>
    <m/>
    <x v="0"/>
    <s v="Antiplatelet"/>
    <n v="30"/>
    <n v="29"/>
    <x v="0"/>
    <n v="1"/>
    <n v="0"/>
    <s v="MCR001"/>
    <x v="5"/>
    <s v="GOVERNMENT"/>
    <s v="MAC"/>
    <n v="14.8"/>
    <n v="11.84"/>
    <n v="6.6"/>
    <n v="1.77"/>
    <n v="8.3699999999999992"/>
    <n v="6.7"/>
    <n v="1.67"/>
    <n v="10.81"/>
    <n v="0"/>
    <n v="-2.4300000000000002"/>
    <x v="0"/>
    <m/>
    <m/>
    <n v="9"/>
    <n v="1"/>
  </r>
  <r>
    <s v="RX004395"/>
    <d v="2023-06-10T00:00:00"/>
    <s v="PT0062"/>
    <s v="DR003"/>
    <s v="Dr. Priya Patel"/>
    <s v="Endocrinology"/>
    <s v="RX003"/>
    <s v="Community Care Pharmacy"/>
    <s v="Worcester"/>
    <s v="MA"/>
    <s v="00002-4415-85"/>
    <s v="Trulicity 1.5mg"/>
    <x v="17"/>
    <s v="GLP-1"/>
    <n v="28"/>
    <n v="28"/>
    <x v="1"/>
    <n v="4"/>
    <n v="0"/>
    <s v="CASH"/>
    <x v="6"/>
    <s v="CASH"/>
    <s v="AWP"/>
    <n v="918"/>
    <n v="780.3"/>
    <n v="826.2"/>
    <n v="0"/>
    <n v="826.2"/>
    <n v="0"/>
    <n v="826.2"/>
    <n v="729.6"/>
    <n v="0"/>
    <n v="96.6"/>
    <x v="0"/>
    <m/>
    <m/>
    <n v="8"/>
    <n v="0"/>
  </r>
  <r>
    <s v="RX004396"/>
    <d v="2023-05-20T00:00:00"/>
    <s v="PT0065"/>
    <s v="DR003"/>
    <s v="Dr. Priya Patel"/>
    <s v="Endocrinology"/>
    <s v="RX003"/>
    <s v="Community Care Pharmacy"/>
    <s v="Worcester"/>
    <s v="MA"/>
    <s v="00007-4102-20"/>
    <s v="Plavix 75mg"/>
    <x v="0"/>
    <s v="Antiplatelet"/>
    <n v="90"/>
    <n v="92"/>
    <x v="1"/>
    <n v="2"/>
    <n v="0"/>
    <s v="PBM002"/>
    <x v="2"/>
    <s v="COMMERCIAL"/>
    <s v="MAC"/>
    <n v="174"/>
    <n v="147.9"/>
    <n v="0"/>
    <n v="0"/>
    <n v="0"/>
    <n v="0"/>
    <n v="0"/>
    <n v="0"/>
    <n v="0"/>
    <n v="0"/>
    <x v="1"/>
    <n v="70"/>
    <s v="Product/Service Not Covered"/>
    <n v="2"/>
    <n v="0"/>
  </r>
  <r>
    <s v="RX004397"/>
    <d v="2024-05-31T00:00:00"/>
    <s v="PT0032"/>
    <s v="DR005"/>
    <s v="Dr. Lisa Johnson"/>
    <s v="Oncology"/>
    <s v="RX002"/>
    <s v="Westside Rx"/>
    <s v="Springfield"/>
    <s v="MA"/>
    <s v="00591-3622-19"/>
    <m/>
    <x v="12"/>
    <s v="PPI"/>
    <n v="30"/>
    <n v="30"/>
    <x v="0"/>
    <n v="1"/>
    <n v="1"/>
    <s v="PBM003"/>
    <x v="3"/>
    <s v="COMMERCIAL"/>
    <s v="MAC"/>
    <n v="6.9"/>
    <n v="5.52"/>
    <n v="3.81"/>
    <n v="1.78"/>
    <n v="5.59"/>
    <n v="4.92"/>
    <n v="1"/>
    <n v="5.08"/>
    <n v="0"/>
    <n v="0.51"/>
    <x v="0"/>
    <m/>
    <m/>
    <n v="7"/>
    <n v="1"/>
  </r>
  <r>
    <s v="RX004398"/>
    <d v="2023-02-22T00:00:00"/>
    <s v="PT0111"/>
    <s v="DR002"/>
    <s v="Dr. Michael Torres"/>
    <s v="Cardiology"/>
    <s v="RX002"/>
    <s v="Westside Rx"/>
    <s v="Springfield"/>
    <s v="MA"/>
    <s v="00093-0892-01"/>
    <m/>
    <x v="0"/>
    <s v="Antiplatelet"/>
    <n v="30"/>
    <n v="30"/>
    <x v="0"/>
    <n v="1"/>
    <n v="2"/>
    <s v="MCR001"/>
    <x v="5"/>
    <s v="GOVERNMENT"/>
    <s v="MAC"/>
    <n v="14.8"/>
    <n v="11.84"/>
    <n v="0"/>
    <n v="0"/>
    <n v="0"/>
    <n v="0"/>
    <n v="0"/>
    <n v="0"/>
    <n v="0"/>
    <n v="0"/>
    <x v="1"/>
    <n v="70"/>
    <s v="Product/Service Not Covered"/>
    <n v="5"/>
    <n v="0"/>
  </r>
  <r>
    <s v="RX004399"/>
    <d v="2024-01-19T00:00:00"/>
    <s v="PT0017"/>
    <s v="DR005"/>
    <s v="Dr. Lisa Johnson"/>
    <s v="Oncology"/>
    <s v="RX002"/>
    <s v="Westside Rx"/>
    <s v="Springfield"/>
    <s v="MA"/>
    <s v="00085-1234-01"/>
    <m/>
    <x v="4"/>
    <s v="ACE Inhibitor"/>
    <n v="90"/>
    <n v="86"/>
    <x v="0"/>
    <n v="1"/>
    <n v="0"/>
    <s v="PBM003"/>
    <x v="3"/>
    <s v="COMMERCIAL"/>
    <s v="MAC"/>
    <n v="8.5"/>
    <n v="6.8"/>
    <n v="3.94"/>
    <n v="1.78"/>
    <n v="5.72"/>
    <n v="5.04"/>
    <n v="1"/>
    <n v="6.51"/>
    <n v="0"/>
    <n v="-0.78"/>
    <x v="0"/>
    <m/>
    <m/>
    <n v="7"/>
    <n v="0"/>
  </r>
  <r>
    <s v="RX004400"/>
    <d v="2024-05-18T00:00:00"/>
    <s v="PT0110"/>
    <s v="DR003"/>
    <s v="Dr. Priya Patel"/>
    <s v="Endocrinology"/>
    <s v="RX004"/>
    <s v="Health Plus Pharmacy"/>
    <s v="Cambridge"/>
    <s v="MA"/>
    <s v="00007-4102-20"/>
    <s v="Plavix 75mg"/>
    <x v="0"/>
    <s v="Antiplatelet"/>
    <n v="90"/>
    <n v="90"/>
    <x v="1"/>
    <n v="2"/>
    <n v="1"/>
    <s v="PBM002"/>
    <x v="2"/>
    <s v="COMMERCIAL"/>
    <s v="MAC"/>
    <n v="174"/>
    <n v="147.9"/>
    <n v="444.48"/>
    <n v="1.79"/>
    <n v="446.27"/>
    <n v="379.33"/>
    <n v="66.94"/>
    <n v="406.16"/>
    <n v="0"/>
    <n v="40.11"/>
    <x v="0"/>
    <m/>
    <m/>
    <n v="6"/>
    <n v="0"/>
  </r>
  <r>
    <s v="RX004401"/>
    <d v="2024-05-29T00:00:00"/>
    <s v="PT0098"/>
    <s v="DR003"/>
    <s v="Dr. Priya Patel"/>
    <s v="Endocrinology"/>
    <s v="RX004"/>
    <s v="Health Plus Pharmacy"/>
    <s v="Cambridge"/>
    <s v="MA"/>
    <s v="00085-1234-01"/>
    <m/>
    <x v="4"/>
    <s v="ACE Inhibitor"/>
    <n v="90"/>
    <n v="86"/>
    <x v="0"/>
    <n v="1"/>
    <n v="0"/>
    <s v="PBM001"/>
    <x v="0"/>
    <s v="COMMERCIAL"/>
    <s v="MAC"/>
    <n v="8.5"/>
    <n v="6.8"/>
    <n v="5.38"/>
    <n v="1.78"/>
    <n v="7.16"/>
    <n v="6.23"/>
    <n v="1"/>
    <n v="6.19"/>
    <n v="0"/>
    <n v="0.97"/>
    <x v="0"/>
    <m/>
    <m/>
    <n v="8"/>
    <n v="0"/>
  </r>
  <r>
    <s v="RX004402"/>
    <d v="2023-05-07T00:00:00"/>
    <s v="PT0032"/>
    <s v="DR004"/>
    <s v="Dr. James Williams"/>
    <s v="Primary Care"/>
    <s v="RX004"/>
    <s v="Health Plus Pharmacy"/>
    <s v="Cambridge"/>
    <s v="MA"/>
    <s v="00003-0894-20"/>
    <s v="Eliquis 5mg"/>
    <x v="10"/>
    <s v="Anticoagulant"/>
    <n v="30"/>
    <n v="31"/>
    <x v="1"/>
    <n v="3"/>
    <n v="0"/>
    <s v="PBM003"/>
    <x v="3"/>
    <s v="COMMERCIAL"/>
    <s v="MAC"/>
    <n v="594"/>
    <n v="504.9"/>
    <n v="489.77"/>
    <n v="1.78"/>
    <n v="491.55"/>
    <n v="432.57"/>
    <n v="58.99"/>
    <n v="446.95"/>
    <n v="0"/>
    <n v="44.61"/>
    <x v="0"/>
    <m/>
    <m/>
    <n v="8"/>
    <n v="0"/>
  </r>
  <r>
    <s v="RX004403"/>
    <d v="2023-08-30T00:00:00"/>
    <s v="PT0073"/>
    <s v="DR001"/>
    <s v="Dr. Sarah Chen"/>
    <s v="Internal Medicine"/>
    <s v="RX004"/>
    <s v="Health Plus Pharmacy"/>
    <s v="Cambridge"/>
    <s v="MA"/>
    <s v="00007-4102-20"/>
    <s v="Plavix 75mg"/>
    <x v="0"/>
    <s v="Antiplatelet"/>
    <n v="30"/>
    <n v="29"/>
    <x v="1"/>
    <n v="2"/>
    <n v="0"/>
    <s v="MCR001"/>
    <x v="5"/>
    <s v="GOVERNMENT"/>
    <s v="MAC"/>
    <n v="174"/>
    <n v="147.9"/>
    <n v="145.54"/>
    <n v="1.77"/>
    <n v="147.31"/>
    <n v="117.85"/>
    <n v="29.46"/>
    <n v="140.13"/>
    <n v="7.88"/>
    <n v="-0.69"/>
    <x v="0"/>
    <m/>
    <m/>
    <n v="0"/>
    <n v="0"/>
  </r>
  <r>
    <s v="RX004404"/>
    <d v="2024-12-09T00:00:00"/>
    <s v="PT0030"/>
    <s v="DR001"/>
    <s v="Dr. Sarah Chen"/>
    <s v="Internal Medicine"/>
    <s v="RX003"/>
    <s v="Community Care Pharmacy"/>
    <s v="Worcester"/>
    <s v="MA"/>
    <s v="00071-0155-23"/>
    <s v="Lipitor"/>
    <x v="3"/>
    <s v="Statin"/>
    <n v="30"/>
    <n v="30"/>
    <x v="1"/>
    <n v="2"/>
    <n v="2"/>
    <s v="PBM002"/>
    <x v="2"/>
    <s v="COMMERCIAL"/>
    <s v="MAC"/>
    <n v="185.4"/>
    <n v="157.59"/>
    <n v="154.69999999999999"/>
    <n v="1.79"/>
    <n v="156.49"/>
    <n v="133.01"/>
    <n v="23.47"/>
    <n v="148.33000000000001"/>
    <n v="0"/>
    <n v="8.16"/>
    <x v="0"/>
    <m/>
    <m/>
    <n v="5"/>
    <n v="0"/>
  </r>
  <r>
    <s v="RX004405"/>
    <d v="2023-05-21T00:00:00"/>
    <s v="PT0024"/>
    <s v="DR001"/>
    <s v="Dr. Sarah Chen"/>
    <s v="Internal Medicine"/>
    <s v="RX003"/>
    <s v="Community Care Pharmacy"/>
    <s v="Worcester"/>
    <s v="MA"/>
    <s v="61269-0435-01"/>
    <m/>
    <x v="14"/>
    <s v="Biguanide"/>
    <n v="90"/>
    <n v="85"/>
    <x v="0"/>
    <n v="1"/>
    <n v="0"/>
    <s v="PBM002"/>
    <x v="2"/>
    <s v="COMMERCIAL"/>
    <s v="MAC"/>
    <n v="12.4"/>
    <n v="9.92"/>
    <n v="6.85"/>
    <n v="1.79"/>
    <n v="8.64"/>
    <n v="7.34"/>
    <n v="1.3"/>
    <n v="9.34"/>
    <n v="0"/>
    <n v="-0.7"/>
    <x v="0"/>
    <m/>
    <m/>
    <n v="3"/>
    <n v="0"/>
  </r>
  <r>
    <s v="RX004406"/>
    <d v="2023-12-26T00:00:00"/>
    <s v="PT0080"/>
    <s v="DR005"/>
    <s v="Dr. Lisa Johnson"/>
    <s v="Oncology"/>
    <s v="RX002"/>
    <s v="Westside Rx"/>
    <s v="Springfield"/>
    <s v="MA"/>
    <s v="00591-3622-19"/>
    <m/>
    <x v="12"/>
    <s v="PPI"/>
    <n v="30"/>
    <n v="29"/>
    <x v="0"/>
    <n v="1"/>
    <n v="1"/>
    <s v="CASH"/>
    <x v="6"/>
    <s v="CASH"/>
    <s v="AWP"/>
    <n v="6.9"/>
    <n v="5.52"/>
    <n v="0"/>
    <n v="0"/>
    <n v="0"/>
    <n v="0"/>
    <n v="0"/>
    <n v="0"/>
    <n v="0"/>
    <n v="0"/>
    <x v="1"/>
    <n v="75"/>
    <s v="Prior Authorization Required"/>
    <n v="1"/>
    <n v="0"/>
  </r>
  <r>
    <s v="RX004407"/>
    <d v="2023-12-02T00:00:00"/>
    <s v="PT0073"/>
    <s v="DR003"/>
    <s v="Dr. Priya Patel"/>
    <s v="Endocrinology"/>
    <s v="RX002"/>
    <s v="Westside Rx"/>
    <s v="Springfield"/>
    <s v="MA"/>
    <s v="00093-7193-98"/>
    <m/>
    <x v="3"/>
    <s v="Statin"/>
    <n v="30"/>
    <n v="29"/>
    <x v="0"/>
    <n v="1"/>
    <n v="1"/>
    <s v="MCD001"/>
    <x v="4"/>
    <s v="GOVERNMENT"/>
    <s v="NADAC"/>
    <n v="18.2"/>
    <n v="14.56"/>
    <n v="0"/>
    <n v="0"/>
    <n v="0"/>
    <n v="0"/>
    <n v="0"/>
    <n v="0"/>
    <n v="0"/>
    <n v="0"/>
    <x v="1"/>
    <n v="76"/>
    <s v="Plan Limitations Exceeded"/>
    <n v="7"/>
    <n v="0"/>
  </r>
  <r>
    <s v="RX004408"/>
    <d v="2024-01-28T00:00:00"/>
    <s v="PT0113"/>
    <s v="DR004"/>
    <s v="Dr. James Williams"/>
    <s v="Primary Care"/>
    <s v="RX004"/>
    <s v="Health Plus Pharmacy"/>
    <s v="Cambridge"/>
    <s v="MA"/>
    <s v="00002-4415-85"/>
    <s v="Trulicity 1.5mg"/>
    <x v="17"/>
    <s v="GLP-1"/>
    <n v="28"/>
    <n v="26"/>
    <x v="1"/>
    <n v="4"/>
    <n v="1"/>
    <s v="MCR001"/>
    <x v="5"/>
    <s v="GOVERNMENT"/>
    <s v="MAC"/>
    <n v="918"/>
    <n v="780.3"/>
    <n v="0"/>
    <n v="0"/>
    <n v="0"/>
    <n v="0"/>
    <n v="0"/>
    <n v="0"/>
    <n v="0"/>
    <n v="0"/>
    <x v="1"/>
    <n v="65"/>
    <s v="Patient Not Covered"/>
    <n v="6"/>
    <n v="1"/>
  </r>
  <r>
    <s v="RX004409"/>
    <d v="2023-01-29T00:00:00"/>
    <s v="PT0030"/>
    <s v="DR003"/>
    <s v="Dr. Priya Patel"/>
    <s v="Endocrinology"/>
    <s v="RX004"/>
    <s v="Health Plus Pharmacy"/>
    <s v="Cambridge"/>
    <s v="MA"/>
    <s v="61269-0435-01"/>
    <m/>
    <x v="14"/>
    <s v="Biguanide"/>
    <n v="90"/>
    <n v="87"/>
    <x v="0"/>
    <n v="1"/>
    <n v="1"/>
    <s v="MCD001"/>
    <x v="4"/>
    <s v="GOVERNMENT"/>
    <s v="NADAC"/>
    <n v="12.4"/>
    <n v="9.92"/>
    <n v="9.42"/>
    <n v="0.05"/>
    <n v="9.4700000000000006"/>
    <n v="6.82"/>
    <n v="2.65"/>
    <n v="8.81"/>
    <n v="0"/>
    <n v="0.66"/>
    <x v="0"/>
    <m/>
    <m/>
    <n v="11"/>
    <n v="0"/>
  </r>
  <r>
    <s v="RX004410"/>
    <d v="2024-09-27T00:00:00"/>
    <s v="PT0097"/>
    <s v="DR004"/>
    <s v="Dr. James Williams"/>
    <s v="Primary Care"/>
    <s v="RX001"/>
    <s v="Main St Pharmacy"/>
    <s v="Boston"/>
    <s v="MA"/>
    <s v="00093-0892-01"/>
    <m/>
    <x v="0"/>
    <s v="Antiplatelet"/>
    <n v="90"/>
    <n v="92"/>
    <x v="0"/>
    <n v="1"/>
    <n v="0"/>
    <s v="PBM004"/>
    <x v="1"/>
    <s v="COMMERCIAL"/>
    <s v="MAC"/>
    <n v="14.8"/>
    <n v="11.84"/>
    <n v="24.12"/>
    <n v="1.8"/>
    <n v="25.92"/>
    <n v="21.77"/>
    <n v="4.1500000000000004"/>
    <n v="33.06"/>
    <n v="0"/>
    <n v="-7.14"/>
    <x v="0"/>
    <m/>
    <m/>
    <n v="3"/>
    <n v="0"/>
  </r>
  <r>
    <s v="RX004411"/>
    <d v="2023-06-10T00:00:00"/>
    <s v="PT0034"/>
    <s v="DR003"/>
    <s v="Dr. Priya Patel"/>
    <s v="Endocrinology"/>
    <s v="RX003"/>
    <s v="Community Care Pharmacy"/>
    <s v="Worcester"/>
    <s v="MA"/>
    <s v="00591-3622-19"/>
    <m/>
    <x v="12"/>
    <s v="PPI"/>
    <n v="90"/>
    <n v="86"/>
    <x v="0"/>
    <n v="1"/>
    <n v="2"/>
    <s v="PBM003"/>
    <x v="3"/>
    <s v="COMMERCIAL"/>
    <s v="MAC"/>
    <n v="6.9"/>
    <n v="5.52"/>
    <n v="9.44"/>
    <n v="1.78"/>
    <n v="11.22"/>
    <n v="9.8699999999999992"/>
    <n v="1.35"/>
    <n v="14.94"/>
    <n v="0"/>
    <n v="-3.72"/>
    <x v="0"/>
    <m/>
    <m/>
    <n v="1"/>
    <n v="1"/>
  </r>
  <r>
    <s v="RX004412"/>
    <d v="2024-07-06T00:00:00"/>
    <s v="PT0069"/>
    <s v="DR003"/>
    <s v="Dr. Priya Patel"/>
    <s v="Endocrinology"/>
    <s v="RX004"/>
    <s v="Health Plus Pharmacy"/>
    <s v="Cambridge"/>
    <s v="MA"/>
    <s v="68382-0035-01"/>
    <m/>
    <x v="2"/>
    <s v="CCB"/>
    <n v="30"/>
    <n v="29"/>
    <x v="0"/>
    <n v="1"/>
    <n v="2"/>
    <s v="PBM003"/>
    <x v="3"/>
    <s v="COMMERCIAL"/>
    <s v="MAC"/>
    <n v="7.2"/>
    <n v="5.76"/>
    <n v="4.08"/>
    <n v="1.78"/>
    <n v="5.86"/>
    <n v="5.16"/>
    <n v="1"/>
    <n v="5.31"/>
    <n v="0"/>
    <n v="0.55000000000000004"/>
    <x v="0"/>
    <m/>
    <m/>
    <n v="9"/>
    <n v="0"/>
  </r>
  <r>
    <s v="RX004413"/>
    <d v="2024-09-17T00:00:00"/>
    <s v="PT0109"/>
    <s v="DR004"/>
    <s v="Dr. James Williams"/>
    <s v="Primary Care"/>
    <s v="RX001"/>
    <s v="Main St Pharmacy"/>
    <s v="Boston"/>
    <s v="MA"/>
    <s v="00085-1234-01"/>
    <m/>
    <x v="4"/>
    <s v="ACE Inhibitor"/>
    <n v="90"/>
    <n v="87"/>
    <x v="0"/>
    <n v="1"/>
    <n v="0"/>
    <s v="PBM002"/>
    <x v="2"/>
    <s v="COMMERCIAL"/>
    <s v="MAC"/>
    <n v="8.5"/>
    <n v="6.8"/>
    <n v="5.0199999999999996"/>
    <n v="1.79"/>
    <n v="6.81"/>
    <n v="5.79"/>
    <n v="1.02"/>
    <n v="6.3"/>
    <n v="0"/>
    <n v="0.52"/>
    <x v="0"/>
    <m/>
    <m/>
    <n v="3"/>
    <n v="0"/>
  </r>
  <r>
    <s v="RX004414"/>
    <d v="2024-08-01T00:00:00"/>
    <s v="PT0112"/>
    <s v="DR003"/>
    <s v="Dr. Priya Patel"/>
    <s v="Endocrinology"/>
    <s v="RX004"/>
    <s v="Health Plus Pharmacy"/>
    <s v="Cambridge"/>
    <s v="MA"/>
    <s v="00093-0892-01"/>
    <m/>
    <x v="0"/>
    <s v="Antiplatelet"/>
    <n v="90"/>
    <n v="87"/>
    <x v="0"/>
    <n v="1"/>
    <n v="1"/>
    <s v="PBM003"/>
    <x v="3"/>
    <s v="COMMERCIAL"/>
    <s v="MAC"/>
    <n v="14.8"/>
    <n v="11.84"/>
    <n v="21.7"/>
    <n v="1.78"/>
    <n v="23.48"/>
    <n v="20.67"/>
    <n v="2.82"/>
    <n v="33.65"/>
    <n v="0"/>
    <n v="-10.16"/>
    <x v="0"/>
    <m/>
    <m/>
    <n v="9"/>
    <n v="0"/>
  </r>
  <r>
    <s v="RX004415"/>
    <d v="2024-04-10T00:00:00"/>
    <s v="PT0008"/>
    <s v="DR003"/>
    <s v="Dr. Priya Patel"/>
    <s v="Endocrinology"/>
    <s v="RX003"/>
    <s v="Community Care Pharmacy"/>
    <s v="Worcester"/>
    <s v="MA"/>
    <s v="00169-4170-43"/>
    <s v="Ozempic 0.5mg"/>
    <x v="9"/>
    <s v="GLP-1"/>
    <n v="30"/>
    <n v="30"/>
    <x v="1"/>
    <n v="4"/>
    <n v="0"/>
    <s v="PBM003"/>
    <x v="3"/>
    <s v="COMMERCIAL"/>
    <s v="MAC"/>
    <n v="936"/>
    <n v="795.6"/>
    <n v="795.58"/>
    <n v="1.78"/>
    <n v="797.36"/>
    <n v="701.68"/>
    <n v="95.68"/>
    <n v="746.74"/>
    <n v="0"/>
    <n v="50.62"/>
    <x v="0"/>
    <m/>
    <m/>
    <n v="0"/>
    <n v="0"/>
  </r>
  <r>
    <s v="RX004416"/>
    <d v="2023-12-04T00:00:00"/>
    <s v="PT0020"/>
    <s v="DR004"/>
    <s v="Dr. James Williams"/>
    <s v="Primary Care"/>
    <s v="RX003"/>
    <s v="Community Care Pharmacy"/>
    <s v="Worcester"/>
    <s v="MA"/>
    <s v="00591-3622-19"/>
    <m/>
    <x v="12"/>
    <s v="PPI"/>
    <n v="30"/>
    <n v="30"/>
    <x v="0"/>
    <n v="1"/>
    <n v="0"/>
    <s v="PBM001"/>
    <x v="0"/>
    <s v="COMMERCIAL"/>
    <s v="MAC"/>
    <n v="6.9"/>
    <n v="5.52"/>
    <n v="0"/>
    <n v="0"/>
    <n v="0"/>
    <n v="0"/>
    <n v="0"/>
    <n v="0"/>
    <n v="0"/>
    <n v="0"/>
    <x v="1"/>
    <n v="65"/>
    <s v="Patient Not Covered"/>
    <n v="1"/>
    <n v="0"/>
  </r>
  <r>
    <s v="RX004417"/>
    <d v="2024-06-06T00:00:00"/>
    <s v="PT0013"/>
    <s v="DR001"/>
    <s v="Dr. Sarah Chen"/>
    <s v="Internal Medicine"/>
    <s v="RX001"/>
    <s v="Main St Pharmacy"/>
    <s v="Boston"/>
    <s v="MA"/>
    <s v="50458-0579-30"/>
    <s v="Xarelto 20mg"/>
    <x v="13"/>
    <s v="Anticoagulant"/>
    <n v="90"/>
    <n v="91"/>
    <x v="1"/>
    <n v="3"/>
    <n v="1"/>
    <s v="PBM003"/>
    <x v="3"/>
    <s v="COMMERCIAL"/>
    <s v="MAC"/>
    <n v="558"/>
    <n v="474.3"/>
    <n v="1403.02"/>
    <n v="1.78"/>
    <n v="1404.8"/>
    <n v="1236.23"/>
    <n v="168.58"/>
    <n v="1329.05"/>
    <n v="0"/>
    <n v="75.75"/>
    <x v="0"/>
    <m/>
    <m/>
    <n v="0"/>
    <n v="1"/>
  </r>
  <r>
    <s v="RX004418"/>
    <d v="2024-12-15T00:00:00"/>
    <s v="PT0108"/>
    <s v="DR003"/>
    <s v="Dr. Priya Patel"/>
    <s v="Endocrinology"/>
    <s v="RX003"/>
    <s v="Community Care Pharmacy"/>
    <s v="Worcester"/>
    <s v="MA"/>
    <s v="00071-0155-23"/>
    <s v="Lipitor"/>
    <x v="3"/>
    <s v="Statin"/>
    <n v="30"/>
    <n v="30"/>
    <x v="1"/>
    <n v="2"/>
    <n v="0"/>
    <s v="PBM003"/>
    <x v="3"/>
    <s v="COMMERCIAL"/>
    <s v="MAC"/>
    <n v="185.4"/>
    <n v="157.59"/>
    <n v="153.09"/>
    <n v="1.78"/>
    <n v="154.87"/>
    <n v="136.28"/>
    <n v="18.579999999999998"/>
    <n v="141.94999999999999"/>
    <n v="0"/>
    <n v="12.92"/>
    <x v="0"/>
    <m/>
    <m/>
    <n v="1"/>
    <n v="0"/>
  </r>
  <r>
    <s v="RX004419"/>
    <d v="2023-03-30T00:00:00"/>
    <s v="PT0017"/>
    <s v="DR001"/>
    <s v="Dr. Sarah Chen"/>
    <s v="Internal Medicine"/>
    <s v="RX003"/>
    <s v="Community Care Pharmacy"/>
    <s v="Worcester"/>
    <s v="MA"/>
    <s v="00002-4415-85"/>
    <s v="Trulicity 1.5mg"/>
    <x v="17"/>
    <s v="GLP-1"/>
    <n v="84"/>
    <n v="83"/>
    <x v="1"/>
    <n v="4"/>
    <n v="2"/>
    <s v="PBM001"/>
    <x v="0"/>
    <s v="COMMERCIAL"/>
    <s v="MAC"/>
    <n v="918"/>
    <n v="780.3"/>
    <n v="2288.42"/>
    <n v="1.78"/>
    <n v="2290.1999999999998"/>
    <n v="1992.47"/>
    <n v="297.73"/>
    <n v="2203.08"/>
    <n v="0"/>
    <n v="87.11"/>
    <x v="0"/>
    <m/>
    <m/>
    <n v="2"/>
    <n v="1"/>
  </r>
  <r>
    <s v="RX004420"/>
    <d v="2024-11-27T00:00:00"/>
    <s v="PT0069"/>
    <s v="DR002"/>
    <s v="Dr. Michael Torres"/>
    <s v="Cardiology"/>
    <s v="RX004"/>
    <s v="Health Plus Pharmacy"/>
    <s v="Cambridge"/>
    <s v="MA"/>
    <s v="61269-0435-01"/>
    <m/>
    <x v="14"/>
    <s v="Biguanide"/>
    <n v="90"/>
    <n v="94"/>
    <x v="0"/>
    <n v="1"/>
    <n v="0"/>
    <s v="PBM001"/>
    <x v="0"/>
    <s v="COMMERCIAL"/>
    <s v="MAC"/>
    <n v="12.4"/>
    <n v="9.92"/>
    <n v="5.48"/>
    <n v="1.78"/>
    <n v="7.26"/>
    <n v="6.32"/>
    <n v="1"/>
    <n v="8.73"/>
    <n v="0"/>
    <n v="-1.47"/>
    <x v="0"/>
    <m/>
    <m/>
    <n v="7"/>
    <n v="0"/>
  </r>
  <r>
    <s v="RX004421"/>
    <d v="2024-04-13T00:00:00"/>
    <s v="PT0048"/>
    <s v="DR002"/>
    <s v="Dr. Michael Torres"/>
    <s v="Cardiology"/>
    <s v="RX003"/>
    <s v="Community Care Pharmacy"/>
    <s v="Worcester"/>
    <s v="MA"/>
    <s v="61269-0435-01"/>
    <m/>
    <x v="14"/>
    <s v="Biguanide"/>
    <n v="90"/>
    <n v="88"/>
    <x v="0"/>
    <n v="1"/>
    <n v="2"/>
    <s v="MCR001"/>
    <x v="5"/>
    <s v="GOVERNMENT"/>
    <s v="MAC"/>
    <n v="12.4"/>
    <n v="9.92"/>
    <n v="5.87"/>
    <n v="1.77"/>
    <n v="7.64"/>
    <n v="6.11"/>
    <n v="1.53"/>
    <n v="8.89"/>
    <n v="0"/>
    <n v="-1.25"/>
    <x v="0"/>
    <m/>
    <m/>
    <n v="11"/>
    <n v="0"/>
  </r>
  <r>
    <s v="RX004422"/>
    <d v="2023-10-22T00:00:00"/>
    <s v="PT0064"/>
    <s v="DR003"/>
    <s v="Dr. Priya Patel"/>
    <s v="Endocrinology"/>
    <s v="RX002"/>
    <s v="Westside Rx"/>
    <s v="Springfield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0"/>
    <n v="0"/>
    <n v="0"/>
    <n v="0"/>
    <n v="0"/>
    <n v="0"/>
    <n v="0"/>
    <n v="0"/>
    <x v="1"/>
    <n v="70"/>
    <s v="Product/Service Not Covered"/>
    <n v="11"/>
    <n v="0"/>
  </r>
  <r>
    <s v="RX004423"/>
    <d v="2024-04-03T00:00:00"/>
    <s v="PT0002"/>
    <s v="DR002"/>
    <s v="Dr. Michael Torres"/>
    <s v="Cardiology"/>
    <s v="RX001"/>
    <s v="Main St Pharmacy"/>
    <s v="Boston"/>
    <s v="MA"/>
    <s v="00093-0892-01"/>
    <m/>
    <x v="0"/>
    <s v="Antiplatelet"/>
    <n v="30"/>
    <n v="30"/>
    <x v="0"/>
    <n v="1"/>
    <n v="1"/>
    <s v="CASH"/>
    <x v="6"/>
    <s v="CASH"/>
    <s v="AWP"/>
    <n v="14.8"/>
    <n v="11.84"/>
    <n v="13.32"/>
    <n v="0"/>
    <n v="13.32"/>
    <n v="0"/>
    <n v="13.32"/>
    <n v="10.51"/>
    <n v="0"/>
    <n v="2.81"/>
    <x v="0"/>
    <m/>
    <m/>
    <n v="3"/>
    <n v="0"/>
  </r>
  <r>
    <s v="RX004424"/>
    <d v="2023-12-05T00:00:00"/>
    <s v="PT0009"/>
    <s v="DR002"/>
    <s v="Dr. Michael Torres"/>
    <s v="Cardiology"/>
    <s v="RX002"/>
    <s v="Westside Rx"/>
    <s v="Springfield"/>
    <s v="MA"/>
    <s v="00169-4302-12"/>
    <s v="Ozempic 1mg"/>
    <x v="8"/>
    <s v="GLP-1"/>
    <n v="30"/>
    <n v="30"/>
    <x v="1"/>
    <n v="4"/>
    <n v="0"/>
    <s v="PBM002"/>
    <x v="2"/>
    <s v="COMMERCIAL"/>
    <s v="MAC"/>
    <n v="936"/>
    <n v="795.6"/>
    <n v="778.95"/>
    <n v="1.79"/>
    <n v="780.74"/>
    <n v="663.63"/>
    <n v="117.11"/>
    <n v="724.97"/>
    <n v="0"/>
    <n v="55.77"/>
    <x v="0"/>
    <m/>
    <m/>
    <n v="0"/>
    <n v="0"/>
  </r>
  <r>
    <s v="RX004425"/>
    <d v="2023-08-21T00:00:00"/>
    <s v="PT0067"/>
    <s v="DR002"/>
    <s v="Dr. Michael Torres"/>
    <s v="Cardiology"/>
    <s v="RX004"/>
    <s v="Health Plus Pharmacy"/>
    <s v="Cambridge"/>
    <s v="MA"/>
    <s v="00002-4415-85"/>
    <s v="Trulicity 1.5mg"/>
    <x v="17"/>
    <s v="GLP-1"/>
    <n v="28"/>
    <n v="28"/>
    <x v="1"/>
    <n v="4"/>
    <n v="0"/>
    <s v="PBM003"/>
    <x v="3"/>
    <s v="COMMERCIAL"/>
    <s v="MAC"/>
    <n v="918"/>
    <n v="780.3"/>
    <n v="759.64"/>
    <n v="1.78"/>
    <n v="761.42"/>
    <n v="670.05"/>
    <n v="91.37"/>
    <n v="752.42"/>
    <n v="0"/>
    <n v="9.01"/>
    <x v="0"/>
    <m/>
    <m/>
    <n v="8"/>
    <n v="1"/>
  </r>
  <r>
    <s v="RX004426"/>
    <d v="2024-01-22T00:00:00"/>
    <s v="PT0047"/>
    <s v="DR004"/>
    <s v="Dr. James Williams"/>
    <s v="Primary Care"/>
    <s v="RX001"/>
    <s v="Main St Pharmacy"/>
    <s v="Boston"/>
    <s v="MA"/>
    <s v="00078-0467-15"/>
    <s v="Entresto 49/51"/>
    <x v="16"/>
    <s v="ARNI"/>
    <n v="30"/>
    <n v="31"/>
    <x v="1"/>
    <n v="4"/>
    <n v="0"/>
    <s v="MCR001"/>
    <x v="5"/>
    <s v="GOVERNMENT"/>
    <s v="MAC"/>
    <n v="618"/>
    <n v="525.29999999999995"/>
    <n v="530.69000000000005"/>
    <n v="1.77"/>
    <n v="532.46"/>
    <n v="425.96"/>
    <n v="106.49"/>
    <n v="498.52"/>
    <n v="39.03"/>
    <n v="-5.09"/>
    <x v="0"/>
    <m/>
    <m/>
    <n v="10"/>
    <n v="0"/>
  </r>
  <r>
    <s v="RX004427"/>
    <d v="2024-12-09T00:00:00"/>
    <s v="PT0062"/>
    <s v="DR002"/>
    <s v="Dr. Michael Torres"/>
    <s v="Cardiology"/>
    <s v="RX003"/>
    <s v="Community Care Pharmacy"/>
    <s v="Worcester"/>
    <s v="MA"/>
    <s v="00078-0467-15"/>
    <s v="Entresto 49/51"/>
    <x v="16"/>
    <s v="ARNI"/>
    <n v="30"/>
    <n v="30"/>
    <x v="1"/>
    <n v="4"/>
    <n v="0"/>
    <s v="PBM002"/>
    <x v="2"/>
    <s v="COMMERCIAL"/>
    <s v="MAC"/>
    <n v="618"/>
    <n v="525.29999999999995"/>
    <n v="516.82000000000005"/>
    <n v="1.79"/>
    <n v="518.61"/>
    <n v="440.81"/>
    <n v="77.790000000000006"/>
    <n v="509.44"/>
    <n v="0"/>
    <n v="9.16"/>
    <x v="0"/>
    <m/>
    <m/>
    <n v="4"/>
    <n v="0"/>
  </r>
  <r>
    <s v="RX004428"/>
    <d v="2023-06-30T00:00:00"/>
    <s v="PT0102"/>
    <s v="DR001"/>
    <s v="Dr. Sarah Chen"/>
    <s v="Internal Medicine"/>
    <s v="RX004"/>
    <s v="Health Plus Pharmacy"/>
    <s v="Cambridge"/>
    <s v="MA"/>
    <s v="00173-0682-20"/>
    <s v="Advair Diskus 250/50"/>
    <x v="1"/>
    <s v="ICS/LABA"/>
    <n v="30"/>
    <n v="29"/>
    <x v="1"/>
    <n v="3"/>
    <n v="0"/>
    <s v="MCD001"/>
    <x v="4"/>
    <s v="GOVERNMENT"/>
    <s v="NADAC"/>
    <n v="384"/>
    <n v="326.39999999999998"/>
    <n v="310.08"/>
    <n v="1.55"/>
    <n v="311.63"/>
    <n v="224.37"/>
    <n v="87.26"/>
    <n v="315.22000000000003"/>
    <n v="0"/>
    <n v="-3.59"/>
    <x v="0"/>
    <m/>
    <m/>
    <n v="5"/>
    <n v="0"/>
  </r>
  <r>
    <s v="RX004429"/>
    <d v="2024-09-09T00:00:00"/>
    <s v="PT0024"/>
    <s v="DR002"/>
    <s v="Dr. Michael Torres"/>
    <s v="Cardiology"/>
    <s v="RX004"/>
    <s v="Health Plus Pharmacy"/>
    <s v="Cambridge"/>
    <s v="MA"/>
    <s v="61958-0601-01"/>
    <m/>
    <x v="6"/>
    <s v="Biologic"/>
    <n v="28"/>
    <n v="27"/>
    <x v="0"/>
    <n v="4"/>
    <n v="0"/>
    <s v="PBM001"/>
    <x v="0"/>
    <s v="COMMERCIAL"/>
    <s v="MAC"/>
    <n v="4998"/>
    <n v="4248.3"/>
    <n v="2891.46"/>
    <n v="1.78"/>
    <n v="2893.24"/>
    <n v="2517.11"/>
    <n v="376.12"/>
    <n v="4032.27"/>
    <n v="0"/>
    <n v="-1139.03"/>
    <x v="0"/>
    <m/>
    <m/>
    <n v="0"/>
    <n v="0"/>
  </r>
  <r>
    <s v="RX004430"/>
    <d v="2023-10-25T00:00:00"/>
    <s v="PT0092"/>
    <s v="DR003"/>
    <s v="Dr. Priya Patel"/>
    <s v="Endocrinology"/>
    <s v="RX003"/>
    <s v="Community Care Pharmacy"/>
    <s v="Worcester"/>
    <s v="MA"/>
    <s v="61269-0435-01"/>
    <m/>
    <x v="14"/>
    <s v="Biguanide"/>
    <n v="90"/>
    <n v="94"/>
    <x v="0"/>
    <n v="1"/>
    <n v="0"/>
    <s v="PBM002"/>
    <x v="2"/>
    <s v="COMMERCIAL"/>
    <s v="MAC"/>
    <n v="12.4"/>
    <n v="9.92"/>
    <n v="5.46"/>
    <n v="1.79"/>
    <n v="7.25"/>
    <n v="6.17"/>
    <n v="1.0900000000000001"/>
    <n v="9.31"/>
    <n v="0"/>
    <n v="-2.06"/>
    <x v="0"/>
    <m/>
    <m/>
    <n v="9"/>
    <n v="0"/>
  </r>
  <r>
    <s v="RX004431"/>
    <d v="2023-03-14T00:00:00"/>
    <s v="PT0030"/>
    <s v="DR002"/>
    <s v="Dr. Michael Torres"/>
    <s v="Cardiology"/>
    <s v="RX002"/>
    <s v="Westside Rx"/>
    <s v="Springfield"/>
    <s v="MA"/>
    <s v="00085-1234-01"/>
    <m/>
    <x v="4"/>
    <s v="ACE Inhibitor"/>
    <n v="90"/>
    <n v="87"/>
    <x v="0"/>
    <n v="1"/>
    <n v="0"/>
    <s v="PBM003"/>
    <x v="3"/>
    <s v="COMMERCIAL"/>
    <s v="MAC"/>
    <n v="8.5"/>
    <n v="6.8"/>
    <n v="4.88"/>
    <n v="1.78"/>
    <n v="6.66"/>
    <n v="5.86"/>
    <n v="1"/>
    <n v="6.48"/>
    <n v="0"/>
    <n v="0.18"/>
    <x v="0"/>
    <m/>
    <m/>
    <n v="2"/>
    <n v="1"/>
  </r>
  <r>
    <s v="RX004432"/>
    <d v="2023-12-21T00:00:00"/>
    <s v="PT0037"/>
    <s v="DR005"/>
    <s v="Dr. Lisa Johnson"/>
    <s v="Oncology"/>
    <s v="RX003"/>
    <s v="Community Care Pharmacy"/>
    <s v="Worcester"/>
    <s v="MA"/>
    <s v="00093-0892-01"/>
    <m/>
    <x v="0"/>
    <s v="Antiplatelet"/>
    <n v="30"/>
    <n v="29"/>
    <x v="0"/>
    <n v="1"/>
    <n v="0"/>
    <s v="CASH"/>
    <x v="6"/>
    <s v="CASH"/>
    <s v="AWP"/>
    <n v="14.8"/>
    <n v="11.84"/>
    <n v="13.32"/>
    <n v="0"/>
    <n v="13.32"/>
    <n v="0"/>
    <n v="13.32"/>
    <n v="11.22"/>
    <n v="0"/>
    <n v="2.1"/>
    <x v="0"/>
    <m/>
    <m/>
    <n v="4"/>
    <n v="0"/>
  </r>
  <r>
    <s v="RX004433"/>
    <d v="2023-08-09T00:00:00"/>
    <s v="PT0099"/>
    <s v="DR004"/>
    <s v="Dr. James Williams"/>
    <s v="Primary Care"/>
    <s v="RX001"/>
    <s v="Main St Pharmacy"/>
    <s v="Boston"/>
    <s v="MA"/>
    <s v="00078-0467-15"/>
    <s v="Entresto 49/51"/>
    <x v="16"/>
    <s v="ARNI"/>
    <n v="90"/>
    <n v="92"/>
    <x v="1"/>
    <n v="4"/>
    <n v="1"/>
    <s v="PBM004"/>
    <x v="1"/>
    <s v="COMMERCIAL"/>
    <s v="MAC"/>
    <n v="618"/>
    <n v="525.29999999999995"/>
    <n v="1541.33"/>
    <n v="1.8"/>
    <n v="1543.13"/>
    <n v="1296.23"/>
    <n v="246.9"/>
    <n v="1493.36"/>
    <n v="0"/>
    <n v="49.77"/>
    <x v="0"/>
    <m/>
    <m/>
    <n v="0"/>
    <n v="1"/>
  </r>
  <r>
    <s v="RX004434"/>
    <d v="2023-09-30T00:00:00"/>
    <s v="PT0103"/>
    <s v="DR004"/>
    <s v="Dr. James Williams"/>
    <s v="Primary Care"/>
    <s v="RX003"/>
    <s v="Community Care Pharmacy"/>
    <s v="Worcester"/>
    <s v="MA"/>
    <s v="00169-4170-43"/>
    <s v="Ozempic 0.5mg"/>
    <x v="9"/>
    <s v="GLP-1"/>
    <n v="30"/>
    <n v="31"/>
    <x v="1"/>
    <n v="4"/>
    <n v="0"/>
    <s v="PBM003"/>
    <x v="3"/>
    <s v="COMMERCIAL"/>
    <s v="MAC"/>
    <n v="936"/>
    <n v="795.6"/>
    <n v="776.93"/>
    <n v="1.78"/>
    <n v="778.71"/>
    <n v="685.27"/>
    <n v="93.45"/>
    <n v="702.93"/>
    <n v="0"/>
    <n v="75.790000000000006"/>
    <x v="0"/>
    <m/>
    <m/>
    <n v="10"/>
    <n v="0"/>
  </r>
  <r>
    <s v="RX004435"/>
    <d v="2024-08-30T00:00:00"/>
    <s v="PT0064"/>
    <s v="DR004"/>
    <s v="Dr. James Williams"/>
    <s v="Primary Care"/>
    <s v="RX003"/>
    <s v="Community Care Pharmacy"/>
    <s v="Worcester"/>
    <s v="MA"/>
    <s v="00071-0155-23"/>
    <s v="Lipitor"/>
    <x v="3"/>
    <s v="Statin"/>
    <n v="30"/>
    <n v="28"/>
    <x v="1"/>
    <n v="2"/>
    <n v="2"/>
    <s v="MCR001"/>
    <x v="5"/>
    <s v="GOVERNMENT"/>
    <s v="MAC"/>
    <n v="185.4"/>
    <n v="157.59"/>
    <n v="154.07"/>
    <n v="1.77"/>
    <n v="155.84"/>
    <n v="124.67"/>
    <n v="31.17"/>
    <n v="140.05000000000001"/>
    <n v="11.43"/>
    <n v="4.3600000000000003"/>
    <x v="0"/>
    <m/>
    <m/>
    <n v="7"/>
    <n v="0"/>
  </r>
  <r>
    <s v="RX004436"/>
    <d v="2023-08-29T00:00:00"/>
    <s v="PT0089"/>
    <s v="DR003"/>
    <s v="Dr. Priya Patel"/>
    <s v="Endocrinology"/>
    <s v="RX004"/>
    <s v="Health Plus Pharmacy"/>
    <s v="Cambridge"/>
    <s v="MA"/>
    <s v="61269-0435-01"/>
    <m/>
    <x v="14"/>
    <s v="Biguanide"/>
    <n v="90"/>
    <n v="89"/>
    <x v="0"/>
    <n v="1"/>
    <n v="0"/>
    <s v="MCD001"/>
    <x v="4"/>
    <s v="GOVERNMENT"/>
    <s v="NADAC"/>
    <n v="12.4"/>
    <n v="9.92"/>
    <n v="0"/>
    <n v="0"/>
    <n v="0"/>
    <n v="0"/>
    <n v="0"/>
    <n v="0"/>
    <n v="0"/>
    <n v="0"/>
    <x v="1"/>
    <n v="76"/>
    <s v="Plan Limitations Exceeded"/>
    <n v="2"/>
    <n v="0"/>
  </r>
  <r>
    <s v="RX004437"/>
    <d v="2023-08-20T00:00:00"/>
    <s v="PT0101"/>
    <s v="DR004"/>
    <s v="Dr. James Williams"/>
    <s v="Primary Care"/>
    <s v="RX004"/>
    <s v="Health Plus Pharmacy"/>
    <s v="Cambridge"/>
    <s v="MA"/>
    <s v="00093-0892-01"/>
    <m/>
    <x v="0"/>
    <s v="Antiplatelet"/>
    <n v="30"/>
    <n v="29"/>
    <x v="0"/>
    <n v="1"/>
    <n v="0"/>
    <s v="MCR001"/>
    <x v="5"/>
    <s v="GOVERNMENT"/>
    <s v="MAC"/>
    <n v="14.8"/>
    <n v="11.84"/>
    <n v="9.06"/>
    <n v="1.77"/>
    <n v="10.83"/>
    <n v="8.66"/>
    <n v="2.17"/>
    <n v="11.16"/>
    <n v="0"/>
    <n v="-0.33"/>
    <x v="0"/>
    <m/>
    <m/>
    <n v="11"/>
    <n v="1"/>
  </r>
  <r>
    <s v="RX004438"/>
    <d v="2024-08-12T00:00:00"/>
    <s v="PT0101"/>
    <s v="DR003"/>
    <s v="Dr. Priya Patel"/>
    <s v="Endocrinology"/>
    <s v="RX003"/>
    <s v="Community Care Pharmacy"/>
    <s v="Worcester"/>
    <s v="MA"/>
    <s v="50458-0579-30"/>
    <s v="Xarelto 20mg"/>
    <x v="13"/>
    <s v="Anticoagulant"/>
    <n v="30"/>
    <n v="31"/>
    <x v="1"/>
    <n v="3"/>
    <n v="0"/>
    <s v="MCR001"/>
    <x v="5"/>
    <s v="GOVERNMENT"/>
    <s v="MAC"/>
    <n v="558"/>
    <n v="474.3"/>
    <n v="471.2"/>
    <n v="1.77"/>
    <n v="472.97"/>
    <n v="378.38"/>
    <n v="94.59"/>
    <n v="455.65"/>
    <n v="20.52"/>
    <n v="-3.2"/>
    <x v="0"/>
    <m/>
    <m/>
    <n v="7"/>
    <n v="1"/>
  </r>
  <r>
    <s v="RX004439"/>
    <d v="2023-04-05T00:00:00"/>
    <s v="PT0056"/>
    <s v="DR004"/>
    <s v="Dr. James Williams"/>
    <s v="Primary Care"/>
    <s v="RX002"/>
    <s v="Westside Rx"/>
    <s v="Springfield"/>
    <s v="MA"/>
    <s v="00093-0892-01"/>
    <m/>
    <x v="0"/>
    <s v="Antiplatelet"/>
    <n v="30"/>
    <n v="30"/>
    <x v="0"/>
    <n v="1"/>
    <n v="2"/>
    <s v="MCR001"/>
    <x v="5"/>
    <s v="GOVERNMENT"/>
    <s v="MAC"/>
    <n v="14.8"/>
    <n v="11.84"/>
    <n v="7.9"/>
    <n v="1.77"/>
    <n v="9.67"/>
    <n v="7.74"/>
    <n v="1.93"/>
    <n v="11.13"/>
    <n v="0"/>
    <n v="-1.45"/>
    <x v="0"/>
    <m/>
    <m/>
    <n v="7"/>
    <n v="1"/>
  </r>
  <r>
    <s v="RX004440"/>
    <d v="2024-07-08T00:00:00"/>
    <s v="PT0029"/>
    <s v="DR003"/>
    <s v="Dr. Priya Patel"/>
    <s v="Endocrinology"/>
    <s v="RX004"/>
    <s v="Health Plus Pharmacy"/>
    <s v="Cambridge"/>
    <s v="MA"/>
    <s v="00071-0155-23"/>
    <s v="Lipitor"/>
    <x v="3"/>
    <s v="Statin"/>
    <n v="30"/>
    <n v="28"/>
    <x v="1"/>
    <n v="2"/>
    <n v="0"/>
    <s v="PBM001"/>
    <x v="0"/>
    <s v="COMMERCIAL"/>
    <s v="MAC"/>
    <n v="185.4"/>
    <n v="157.59"/>
    <n v="157.52000000000001"/>
    <n v="1.78"/>
    <n v="159.30000000000001"/>
    <n v="138.59"/>
    <n v="20.71"/>
    <n v="139.79"/>
    <n v="0"/>
    <n v="19.510000000000002"/>
    <x v="0"/>
    <m/>
    <m/>
    <n v="9"/>
    <n v="0"/>
  </r>
  <r>
    <s v="RX004441"/>
    <d v="2023-01-19T00:00:00"/>
    <s v="PT0050"/>
    <s v="DR002"/>
    <s v="Dr. Michael Torres"/>
    <s v="Cardiology"/>
    <s v="RX001"/>
    <s v="Main St Pharmacy"/>
    <s v="Boston"/>
    <s v="MA"/>
    <s v="00169-4170-43"/>
    <s v="Ozempic 0.5mg"/>
    <x v="9"/>
    <s v="GLP-1"/>
    <n v="30"/>
    <n v="31"/>
    <x v="1"/>
    <n v="4"/>
    <n v="2"/>
    <s v="PBM003"/>
    <x v="3"/>
    <s v="COMMERCIAL"/>
    <s v="MAC"/>
    <n v="936"/>
    <n v="795.6"/>
    <n v="768.71"/>
    <n v="1.78"/>
    <n v="770.49"/>
    <n v="678.03"/>
    <n v="92.46"/>
    <n v="717.44"/>
    <n v="0"/>
    <n v="53.05"/>
    <x v="0"/>
    <m/>
    <m/>
    <n v="6"/>
    <n v="0"/>
  </r>
  <r>
    <s v="RX004442"/>
    <d v="2023-12-18T00:00:00"/>
    <s v="PT0049"/>
    <s v="DR001"/>
    <s v="Dr. Sarah Chen"/>
    <s v="Internal Medicine"/>
    <s v="RX002"/>
    <s v="Westside Rx"/>
    <s v="Springfield"/>
    <s v="MA"/>
    <s v="68382-0035-01"/>
    <m/>
    <x v="2"/>
    <s v="CCB"/>
    <n v="30"/>
    <n v="28"/>
    <x v="0"/>
    <n v="1"/>
    <n v="0"/>
    <s v="PBM002"/>
    <x v="2"/>
    <s v="COMMERCIAL"/>
    <s v="MAC"/>
    <n v="7.2"/>
    <n v="5.76"/>
    <n v="4.5199999999999996"/>
    <n v="1.79"/>
    <n v="6.31"/>
    <n v="5.36"/>
    <n v="1"/>
    <n v="5.33"/>
    <n v="0"/>
    <n v="0.98"/>
    <x v="0"/>
    <m/>
    <m/>
    <n v="6"/>
    <n v="0"/>
  </r>
  <r>
    <s v="RX004443"/>
    <d v="2024-08-09T00:00:00"/>
    <s v="PT0068"/>
    <s v="DR001"/>
    <s v="Dr. Sarah Chen"/>
    <s v="Internal Medicine"/>
    <s v="RX004"/>
    <s v="Health Plus Pharmacy"/>
    <s v="Cambridge"/>
    <s v="MA"/>
    <s v="00071-0155-23"/>
    <s v="Lipitor"/>
    <x v="3"/>
    <s v="Statin"/>
    <n v="30"/>
    <n v="30"/>
    <x v="1"/>
    <n v="2"/>
    <n v="1"/>
    <s v="PBM001"/>
    <x v="0"/>
    <s v="COMMERCIAL"/>
    <s v="MAC"/>
    <n v="185.4"/>
    <n v="157.59"/>
    <n v="158.94"/>
    <n v="1.78"/>
    <n v="160.72"/>
    <n v="139.83000000000001"/>
    <n v="20.89"/>
    <n v="144.01"/>
    <n v="0"/>
    <n v="16.71"/>
    <x v="0"/>
    <m/>
    <m/>
    <n v="8"/>
    <n v="0"/>
  </r>
  <r>
    <s v="RX004444"/>
    <d v="2023-11-03T00:00:00"/>
    <s v="PT0072"/>
    <s v="DR001"/>
    <s v="Dr. Sarah Chen"/>
    <s v="Internal Medicine"/>
    <s v="RX004"/>
    <s v="Health Plus Pharmacy"/>
    <s v="Cambridge"/>
    <s v="MA"/>
    <s v="00003-0894-20"/>
    <s v="Eliquis 5mg"/>
    <x v="10"/>
    <s v="Anticoagulant"/>
    <n v="30"/>
    <n v="29"/>
    <x v="1"/>
    <n v="3"/>
    <n v="0"/>
    <s v="PBM002"/>
    <x v="2"/>
    <s v="COMMERCIAL"/>
    <s v="MAC"/>
    <n v="594"/>
    <n v="504.9"/>
    <n v="497.69"/>
    <n v="1.79"/>
    <n v="499.48"/>
    <n v="424.56"/>
    <n v="74.92"/>
    <n v="469.82"/>
    <n v="0"/>
    <n v="29.66"/>
    <x v="0"/>
    <m/>
    <m/>
    <n v="7"/>
    <n v="0"/>
  </r>
  <r>
    <s v="RX004445"/>
    <d v="2023-12-14T00:00:00"/>
    <s v="PT0050"/>
    <s v="DR002"/>
    <s v="Dr. Michael Torres"/>
    <s v="Cardiology"/>
    <s v="RX001"/>
    <s v="Main St Pharmacy"/>
    <s v="Boston"/>
    <s v="MA"/>
    <s v="68382-0035-01"/>
    <m/>
    <x v="2"/>
    <s v="CCB"/>
    <n v="90"/>
    <n v="93"/>
    <x v="0"/>
    <n v="1"/>
    <n v="2"/>
    <s v="PBM002"/>
    <x v="2"/>
    <s v="COMMERCIAL"/>
    <s v="MAC"/>
    <n v="7.2"/>
    <n v="5.76"/>
    <n v="12.36"/>
    <n v="1.79"/>
    <n v="14.15"/>
    <n v="12.03"/>
    <n v="2.12"/>
    <n v="16.489999999999998"/>
    <n v="0"/>
    <n v="-2.34"/>
    <x v="0"/>
    <m/>
    <m/>
    <n v="9"/>
    <n v="0"/>
  </r>
  <r>
    <s v="RX004446"/>
    <d v="2023-06-09T00:00:00"/>
    <s v="PT0104"/>
    <s v="DR001"/>
    <s v="Dr. Sarah Chen"/>
    <s v="Internal Medicine"/>
    <s v="RX002"/>
    <s v="Westside Rx"/>
    <s v="Springfield"/>
    <s v="MA"/>
    <s v="00093-7193-98"/>
    <m/>
    <x v="3"/>
    <s v="Statin"/>
    <n v="90"/>
    <n v="87"/>
    <x v="0"/>
    <n v="1"/>
    <n v="0"/>
    <s v="PBM001"/>
    <x v="0"/>
    <s v="COMMERCIAL"/>
    <s v="MAC"/>
    <n v="18.2"/>
    <n v="14.56"/>
    <n v="30.85"/>
    <n v="1.78"/>
    <n v="32.630000000000003"/>
    <n v="28.39"/>
    <n v="4.24"/>
    <n v="39.380000000000003"/>
    <n v="0"/>
    <n v="-6.75"/>
    <x v="0"/>
    <m/>
    <m/>
    <n v="10"/>
    <n v="0"/>
  </r>
  <r>
    <s v="RX004447"/>
    <d v="2024-12-11T00:00:00"/>
    <s v="PT0048"/>
    <s v="DR005"/>
    <s v="Dr. Lisa Johnson"/>
    <s v="Oncology"/>
    <s v="RX004"/>
    <s v="Health Plus Pharmacy"/>
    <s v="Cambridge"/>
    <s v="MA"/>
    <s v="00003-0208-11"/>
    <s v="Jardiance 25mg"/>
    <x v="5"/>
    <s v="SGLT2i"/>
    <n v="30"/>
    <n v="29"/>
    <x v="1"/>
    <n v="4"/>
    <n v="1"/>
    <s v="PBM004"/>
    <x v="1"/>
    <s v="COMMERCIAL"/>
    <s v="MAC"/>
    <n v="564"/>
    <n v="479.4"/>
    <n v="474.48"/>
    <n v="1.8"/>
    <n v="476.28"/>
    <n v="400.08"/>
    <n v="76.2"/>
    <n v="463.7"/>
    <n v="0"/>
    <n v="12.59"/>
    <x v="0"/>
    <m/>
    <m/>
    <n v="10"/>
    <n v="0"/>
  </r>
  <r>
    <s v="RX004448"/>
    <d v="2023-05-22T00:00:00"/>
    <s v="PT0035"/>
    <s v="DR003"/>
    <s v="Dr. Priya Patel"/>
    <s v="Endocrinology"/>
    <s v="RX003"/>
    <s v="Community Care Pharmacy"/>
    <s v="Worcester"/>
    <s v="MA"/>
    <s v="00093-0892-01"/>
    <m/>
    <x v="0"/>
    <s v="Antiplatelet"/>
    <n v="90"/>
    <n v="92"/>
    <x v="0"/>
    <n v="1"/>
    <n v="0"/>
    <s v="PBM001"/>
    <x v="0"/>
    <s v="COMMERCIAL"/>
    <s v="MAC"/>
    <n v="14.8"/>
    <n v="11.84"/>
    <n v="26.4"/>
    <n v="1.78"/>
    <n v="28.18"/>
    <n v="24.51"/>
    <n v="3.66"/>
    <n v="33.200000000000003"/>
    <n v="0"/>
    <n v="-5.03"/>
    <x v="0"/>
    <m/>
    <m/>
    <n v="9"/>
    <n v="0"/>
  </r>
  <r>
    <s v="RX004449"/>
    <d v="2024-06-08T00:00:00"/>
    <s v="PT0047"/>
    <s v="DR005"/>
    <s v="Dr. Lisa Johnson"/>
    <s v="Oncology"/>
    <s v="RX001"/>
    <s v="Main St Pharmacy"/>
    <s v="Boston"/>
    <s v="MA"/>
    <s v="00093-7193-98"/>
    <m/>
    <x v="3"/>
    <s v="Statin"/>
    <n v="30"/>
    <n v="28"/>
    <x v="0"/>
    <n v="1"/>
    <n v="2"/>
    <s v="CASH"/>
    <x v="6"/>
    <s v="CASH"/>
    <s v="AWP"/>
    <n v="18.2"/>
    <n v="14.56"/>
    <n v="16.38"/>
    <n v="0"/>
    <n v="16.38"/>
    <n v="0"/>
    <n v="16.38"/>
    <n v="13.77"/>
    <n v="0"/>
    <n v="2.61"/>
    <x v="0"/>
    <m/>
    <m/>
    <n v="5"/>
    <n v="0"/>
  </r>
  <r>
    <s v="RX004450"/>
    <d v="2024-06-05T00:00:00"/>
    <s v="PT0031"/>
    <s v="DR002"/>
    <s v="Dr. Michael Torres"/>
    <s v="Cardiology"/>
    <s v="RX002"/>
    <s v="Westside Rx"/>
    <s v="Springfield"/>
    <s v="MA"/>
    <s v="00591-3622-19"/>
    <m/>
    <x v="12"/>
    <s v="PPI"/>
    <n v="30"/>
    <n v="30"/>
    <x v="0"/>
    <n v="1"/>
    <n v="1"/>
    <s v="PBM004"/>
    <x v="1"/>
    <s v="COMMERCIAL"/>
    <s v="MAC"/>
    <n v="6.9"/>
    <n v="5.52"/>
    <n v="3.13"/>
    <n v="1.8"/>
    <n v="4.93"/>
    <n v="4.1399999999999997"/>
    <n v="1"/>
    <n v="4.9000000000000004"/>
    <n v="0"/>
    <n v="0.03"/>
    <x v="0"/>
    <m/>
    <m/>
    <n v="5"/>
    <n v="0"/>
  </r>
  <r>
    <s v="RX004451"/>
    <d v="2024-10-30T00:00:00"/>
    <s v="PT0115"/>
    <s v="DR002"/>
    <s v="Dr. Michael Torres"/>
    <s v="Cardiology"/>
    <s v="RX002"/>
    <s v="Westside Rx"/>
    <s v="Springfield"/>
    <s v="MA"/>
    <s v="00085-1234-01"/>
    <m/>
    <x v="4"/>
    <s v="ACE Inhibitor"/>
    <n v="90"/>
    <n v="91"/>
    <x v="0"/>
    <n v="1"/>
    <n v="0"/>
    <s v="PBM001"/>
    <x v="0"/>
    <s v="COMMERCIAL"/>
    <s v="MAC"/>
    <n v="8.5"/>
    <n v="6.8"/>
    <n v="4.33"/>
    <n v="1.78"/>
    <n v="6.11"/>
    <n v="5.32"/>
    <n v="1"/>
    <n v="6.04"/>
    <n v="0"/>
    <n v="7.0000000000000007E-2"/>
    <x v="0"/>
    <m/>
    <m/>
    <n v="10"/>
    <n v="0"/>
  </r>
  <r>
    <s v="RX004452"/>
    <d v="2024-04-25T00:00:00"/>
    <s v="PT0096"/>
    <s v="DR004"/>
    <s v="Dr. James Williams"/>
    <s v="Primary Care"/>
    <s v="RX002"/>
    <s v="Westside Rx"/>
    <s v="Springfield"/>
    <s v="MA"/>
    <s v="61269-0435-01"/>
    <m/>
    <x v="14"/>
    <s v="Biguanide"/>
    <n v="90"/>
    <n v="94"/>
    <x v="0"/>
    <n v="1"/>
    <n v="2"/>
    <s v="PBM001"/>
    <x v="0"/>
    <s v="COMMERCIAL"/>
    <s v="MAC"/>
    <n v="12.4"/>
    <n v="9.92"/>
    <n v="6.99"/>
    <n v="1.78"/>
    <n v="8.77"/>
    <n v="7.63"/>
    <n v="1.1399999999999999"/>
    <n v="9.19"/>
    <n v="0"/>
    <n v="-0.41"/>
    <x v="0"/>
    <m/>
    <m/>
    <n v="5"/>
    <n v="0"/>
  </r>
  <r>
    <s v="RX004453"/>
    <d v="2023-03-20T00:00:00"/>
    <s v="PT0071"/>
    <s v="DR001"/>
    <s v="Dr. Sarah Chen"/>
    <s v="Internal Medicine"/>
    <s v="RX001"/>
    <s v="Main St Pharmacy"/>
    <s v="Boston"/>
    <s v="MA"/>
    <s v="00003-0894-20"/>
    <s v="Eliquis 5mg"/>
    <x v="10"/>
    <s v="Anticoagulant"/>
    <n v="30"/>
    <n v="29"/>
    <x v="1"/>
    <n v="3"/>
    <n v="1"/>
    <s v="MCD001"/>
    <x v="4"/>
    <s v="GOVERNMENT"/>
    <s v="NADAC"/>
    <n v="594"/>
    <n v="504.9"/>
    <n v="479.65"/>
    <n v="2.4"/>
    <n v="482.05"/>
    <n v="347.08"/>
    <n v="134.97"/>
    <n v="487.23"/>
    <n v="0"/>
    <n v="-5.18"/>
    <x v="0"/>
    <m/>
    <m/>
    <n v="9"/>
    <n v="0"/>
  </r>
  <r>
    <s v="RX004454"/>
    <d v="2024-06-12T00:00:00"/>
    <s v="PT0104"/>
    <s v="DR002"/>
    <s v="Dr. Michael Torres"/>
    <s v="Cardiology"/>
    <s v="RX001"/>
    <s v="Main St Pharmacy"/>
    <s v="Boston"/>
    <s v="MA"/>
    <s v="00591-3622-19"/>
    <m/>
    <x v="12"/>
    <s v="PPI"/>
    <n v="30"/>
    <n v="29"/>
    <x v="0"/>
    <n v="1"/>
    <n v="2"/>
    <s v="PBM001"/>
    <x v="0"/>
    <s v="COMMERCIAL"/>
    <s v="MAC"/>
    <n v="6.9"/>
    <n v="5.52"/>
    <n v="3.91"/>
    <n v="1.78"/>
    <n v="5.69"/>
    <n v="4.95"/>
    <n v="1"/>
    <n v="5.16"/>
    <n v="0"/>
    <n v="0.53"/>
    <x v="0"/>
    <m/>
    <m/>
    <n v="8"/>
    <n v="1"/>
  </r>
  <r>
    <s v="RX004455"/>
    <d v="2023-05-03T00:00:00"/>
    <s v="PT0104"/>
    <s v="DR005"/>
    <s v="Dr. Lisa Johnson"/>
    <s v="Oncology"/>
    <s v="RX001"/>
    <s v="Main St Pharmacy"/>
    <s v="Boston"/>
    <s v="MA"/>
    <s v="00007-4102-20"/>
    <s v="Plavix 75mg"/>
    <x v="0"/>
    <s v="Antiplatelet"/>
    <n v="30"/>
    <n v="31"/>
    <x v="1"/>
    <n v="2"/>
    <n v="0"/>
    <s v="PBM004"/>
    <x v="1"/>
    <s v="COMMERCIAL"/>
    <s v="MAC"/>
    <n v="174"/>
    <n v="147.9"/>
    <n v="147.43"/>
    <n v="1.8"/>
    <n v="149.22999999999999"/>
    <n v="125.35"/>
    <n v="23.88"/>
    <n v="143.41999999999999"/>
    <n v="0"/>
    <n v="5.81"/>
    <x v="0"/>
    <m/>
    <m/>
    <n v="8"/>
    <n v="1"/>
  </r>
  <r>
    <s v="RX004456"/>
    <d v="2024-07-09T00:00:00"/>
    <s v="PT0076"/>
    <s v="DR003"/>
    <s v="Dr. Priya Patel"/>
    <s v="Endocrinology"/>
    <s v="RX001"/>
    <s v="Main St Pharmacy"/>
    <s v="Boston"/>
    <s v="MA"/>
    <s v="00006-0021-31"/>
    <s v="Januvia 100mg"/>
    <x v="15"/>
    <s v="DPP-4"/>
    <n v="30"/>
    <n v="29"/>
    <x v="1"/>
    <n v="3"/>
    <n v="0"/>
    <s v="PBM003"/>
    <x v="3"/>
    <s v="COMMERCIAL"/>
    <s v="MAC"/>
    <n v="492"/>
    <n v="418.2"/>
    <n v="413.56"/>
    <n v="1.78"/>
    <n v="415.34"/>
    <n v="365.5"/>
    <n v="49.84"/>
    <n v="403.82"/>
    <n v="0"/>
    <n v="11.52"/>
    <x v="0"/>
    <m/>
    <m/>
    <n v="7"/>
    <n v="0"/>
  </r>
  <r>
    <s v="RX004457"/>
    <d v="2023-06-12T00:00:00"/>
    <s v="PT0082"/>
    <s v="DR003"/>
    <s v="Dr. Priya Patel"/>
    <s v="Endocrinology"/>
    <s v="RX003"/>
    <s v="Community Care Pharmacy"/>
    <s v="Worcester"/>
    <s v="MA"/>
    <s v="00003-0894-20"/>
    <s v="Eliquis 5mg"/>
    <x v="10"/>
    <s v="Anticoagulant"/>
    <n v="30"/>
    <n v="30"/>
    <x v="1"/>
    <n v="3"/>
    <n v="0"/>
    <s v="PBM002"/>
    <x v="2"/>
    <s v="COMMERCIAL"/>
    <s v="MAC"/>
    <n v="594"/>
    <n v="504.9"/>
    <n v="488.62"/>
    <n v="1.79"/>
    <n v="490.41"/>
    <n v="416.85"/>
    <n v="73.56"/>
    <n v="468.38"/>
    <n v="0"/>
    <n v="22.03"/>
    <x v="0"/>
    <m/>
    <m/>
    <n v="11"/>
    <n v="0"/>
  </r>
  <r>
    <s v="RX004458"/>
    <d v="2023-05-29T00:00:00"/>
    <s v="PT0019"/>
    <s v="DR001"/>
    <s v="Dr. Sarah Chen"/>
    <s v="Internal Medicine"/>
    <s v="RX004"/>
    <s v="Health Plus Pharmacy"/>
    <s v="Cambridge"/>
    <s v="MA"/>
    <s v="00003-0208-11"/>
    <s v="Jardiance 25mg"/>
    <x v="5"/>
    <s v="SGLT2i"/>
    <n v="30"/>
    <n v="30"/>
    <x v="1"/>
    <n v="4"/>
    <n v="2"/>
    <s v="PBM001"/>
    <x v="0"/>
    <s v="COMMERCIAL"/>
    <s v="MAC"/>
    <n v="564"/>
    <n v="479.4"/>
    <n v="464.57"/>
    <n v="1.78"/>
    <n v="466.35"/>
    <n v="405.73"/>
    <n v="60.63"/>
    <n v="432.9"/>
    <n v="0"/>
    <n v="33.450000000000003"/>
    <x v="0"/>
    <m/>
    <m/>
    <n v="10"/>
    <n v="0"/>
  </r>
  <r>
    <s v="RX004459"/>
    <d v="2024-02-01T00:00:00"/>
    <s v="PT0052"/>
    <s v="DR004"/>
    <s v="Dr. James Williams"/>
    <s v="Primary Care"/>
    <s v="RX003"/>
    <s v="Community Care Pharmacy"/>
    <s v="Worcester"/>
    <s v="MA"/>
    <s v="00007-4102-20"/>
    <s v="Plavix 75mg"/>
    <x v="0"/>
    <s v="Antiplatelet"/>
    <n v="30"/>
    <n v="29"/>
    <x v="1"/>
    <n v="2"/>
    <n v="1"/>
    <s v="PBM001"/>
    <x v="0"/>
    <s v="COMMERCIAL"/>
    <s v="MAC"/>
    <n v="174"/>
    <n v="147.9"/>
    <n v="143.72"/>
    <n v="1.78"/>
    <n v="145.5"/>
    <n v="126.59"/>
    <n v="18.920000000000002"/>
    <n v="132.91"/>
    <n v="0"/>
    <n v="12.59"/>
    <x v="0"/>
    <m/>
    <m/>
    <n v="5"/>
    <n v="0"/>
  </r>
  <r>
    <s v="RX004460"/>
    <d v="2024-11-24T00:00:00"/>
    <s v="PT0100"/>
    <s v="DR004"/>
    <s v="Dr. James Williams"/>
    <s v="Primary Care"/>
    <s v="RX004"/>
    <s v="Health Plus Pharmacy"/>
    <s v="Cambridge"/>
    <s v="MA"/>
    <s v="00085-1234-01"/>
    <m/>
    <x v="4"/>
    <s v="ACE Inhibitor"/>
    <n v="90"/>
    <n v="87"/>
    <x v="0"/>
    <n v="1"/>
    <n v="0"/>
    <s v="MCR001"/>
    <x v="5"/>
    <s v="GOVERNMENT"/>
    <s v="MAC"/>
    <n v="8.5"/>
    <n v="6.8"/>
    <n v="5.35"/>
    <n v="1.77"/>
    <n v="7.12"/>
    <n v="5.7"/>
    <n v="1.42"/>
    <n v="6.15"/>
    <n v="0"/>
    <n v="0.97"/>
    <x v="0"/>
    <m/>
    <m/>
    <n v="5"/>
    <n v="0"/>
  </r>
  <r>
    <s v="RX004461"/>
    <d v="2024-03-02T00:00:00"/>
    <s v="PT0008"/>
    <s v="DR002"/>
    <s v="Dr. Michael Torres"/>
    <s v="Cardiology"/>
    <s v="RX002"/>
    <s v="Westside Rx"/>
    <s v="Springfield"/>
    <s v="MA"/>
    <s v="61269-0435-01"/>
    <m/>
    <x v="14"/>
    <s v="Biguanide"/>
    <n v="90"/>
    <n v="90"/>
    <x v="0"/>
    <n v="1"/>
    <n v="0"/>
    <s v="PBM002"/>
    <x v="2"/>
    <s v="COMMERCIAL"/>
    <s v="MAC"/>
    <n v="12.4"/>
    <n v="9.92"/>
    <n v="6.1"/>
    <n v="1.79"/>
    <n v="7.89"/>
    <n v="6.71"/>
    <n v="1.18"/>
    <n v="9.34"/>
    <n v="0"/>
    <n v="-1.45"/>
    <x v="0"/>
    <m/>
    <m/>
    <n v="5"/>
    <n v="0"/>
  </r>
  <r>
    <s v="RX004462"/>
    <d v="2023-11-10T00:00:00"/>
    <s v="PT0075"/>
    <s v="DR003"/>
    <s v="Dr. Priya Patel"/>
    <s v="Endocrinology"/>
    <s v="RX001"/>
    <s v="Main St Pharmacy"/>
    <s v="Boston"/>
    <s v="MA"/>
    <s v="00591-3622-19"/>
    <m/>
    <x v="12"/>
    <s v="PPI"/>
    <n v="30"/>
    <n v="28"/>
    <x v="0"/>
    <n v="1"/>
    <n v="1"/>
    <s v="PBM002"/>
    <x v="2"/>
    <s v="COMMERCIAL"/>
    <s v="MAC"/>
    <n v="6.9"/>
    <n v="5.52"/>
    <n v="3.75"/>
    <n v="1.79"/>
    <n v="5.54"/>
    <n v="4.71"/>
    <n v="1"/>
    <n v="4.99"/>
    <n v="0"/>
    <n v="0.55000000000000004"/>
    <x v="0"/>
    <m/>
    <m/>
    <n v="11"/>
    <n v="0"/>
  </r>
  <r>
    <s v="RX004463"/>
    <d v="2023-04-09T00:00:00"/>
    <s v="PT0085"/>
    <s v="DR001"/>
    <s v="Dr. Sarah Chen"/>
    <s v="Internal Medicine"/>
    <s v="RX004"/>
    <s v="Health Plus Pharmacy"/>
    <s v="Cambridge"/>
    <s v="MA"/>
    <s v="00093-7193-98"/>
    <m/>
    <x v="3"/>
    <s v="Statin"/>
    <n v="30"/>
    <n v="29"/>
    <x v="0"/>
    <n v="1"/>
    <n v="0"/>
    <s v="PBM003"/>
    <x v="3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9"/>
    <n v="0"/>
  </r>
  <r>
    <s v="RX004464"/>
    <d v="2023-06-27T00:00:00"/>
    <s v="PT0003"/>
    <s v="DR003"/>
    <s v="Dr. Priya Patel"/>
    <s v="Endocrinology"/>
    <s v="RX003"/>
    <s v="Community Care Pharmacy"/>
    <s v="Worcester"/>
    <s v="MA"/>
    <s v="00173-0682-20"/>
    <s v="Advair Diskus 250/50"/>
    <x v="1"/>
    <s v="ICS/LABA"/>
    <n v="90"/>
    <n v="90"/>
    <x v="1"/>
    <n v="3"/>
    <n v="0"/>
    <s v="PBM002"/>
    <x v="2"/>
    <s v="COMMERCIAL"/>
    <s v="MAC"/>
    <n v="384"/>
    <n v="326.39999999999998"/>
    <n v="954.7"/>
    <n v="1.79"/>
    <n v="956.49"/>
    <n v="813.02"/>
    <n v="143.47"/>
    <n v="947.99"/>
    <n v="0"/>
    <n v="8.51"/>
    <x v="0"/>
    <m/>
    <m/>
    <n v="0"/>
    <n v="0"/>
  </r>
  <r>
    <s v="RX004465"/>
    <d v="2024-11-04T00:00:00"/>
    <s v="PT0009"/>
    <s v="DR005"/>
    <s v="Dr. Lisa Johnson"/>
    <s v="Oncology"/>
    <s v="RX003"/>
    <s v="Community Care Pharmacy"/>
    <s v="Worcester"/>
    <s v="MA"/>
    <s v="61269-0435-01"/>
    <m/>
    <x v="14"/>
    <s v="Biguanide"/>
    <n v="90"/>
    <n v="90"/>
    <x v="0"/>
    <n v="1"/>
    <n v="0"/>
    <s v="PBM003"/>
    <x v="3"/>
    <s v="COMMERCIAL"/>
    <s v="MAC"/>
    <n v="12.4"/>
    <n v="9.92"/>
    <n v="7.14"/>
    <n v="1.78"/>
    <n v="8.92"/>
    <n v="7.85"/>
    <n v="1.07"/>
    <n v="9.3699999999999992"/>
    <n v="0"/>
    <n v="-0.45"/>
    <x v="0"/>
    <m/>
    <m/>
    <n v="11"/>
    <n v="0"/>
  </r>
  <r>
    <s v="RX004466"/>
    <d v="2024-03-20T00:00:00"/>
    <s v="PT0082"/>
    <s v="DR002"/>
    <s v="Dr. Michael Torres"/>
    <s v="Cardiology"/>
    <s v="RX004"/>
    <s v="Health Plus Pharmacy"/>
    <s v="Cambridge"/>
    <s v="MA"/>
    <s v="00085-1234-01"/>
    <m/>
    <x v="4"/>
    <s v="ACE Inhibitor"/>
    <n v="90"/>
    <n v="85"/>
    <x v="0"/>
    <n v="1"/>
    <n v="0"/>
    <s v="MCD001"/>
    <x v="4"/>
    <s v="GOVERNMENT"/>
    <s v="NADAC"/>
    <n v="8.5"/>
    <n v="6.8"/>
    <n v="6.46"/>
    <n v="0.03"/>
    <n v="6.49"/>
    <n v="4.67"/>
    <n v="1.82"/>
    <n v="6.4"/>
    <n v="0"/>
    <n v="0.09"/>
    <x v="0"/>
    <m/>
    <m/>
    <n v="3"/>
    <n v="0"/>
  </r>
  <r>
    <s v="RX004467"/>
    <d v="2024-04-24T00:00:00"/>
    <s v="PT0039"/>
    <s v="DR004"/>
    <s v="Dr. James Williams"/>
    <s v="Primary Care"/>
    <s v="RX001"/>
    <s v="Main St Pharmacy"/>
    <s v="Boston"/>
    <s v="MA"/>
    <s v="00071-0155-23"/>
    <s v="Lipitor"/>
    <x v="3"/>
    <s v="Statin"/>
    <n v="30"/>
    <n v="31"/>
    <x v="1"/>
    <n v="2"/>
    <n v="0"/>
    <s v="PBM002"/>
    <x v="2"/>
    <s v="COMMERCIAL"/>
    <s v="MAC"/>
    <n v="185.4"/>
    <n v="157.59"/>
    <n v="152.4"/>
    <n v="1.79"/>
    <n v="154.19"/>
    <n v="131.06"/>
    <n v="23.13"/>
    <n v="141.72999999999999"/>
    <n v="0"/>
    <n v="12.46"/>
    <x v="0"/>
    <m/>
    <m/>
    <n v="0"/>
    <n v="0"/>
  </r>
  <r>
    <s v="RX004468"/>
    <d v="2023-07-19T00:00:00"/>
    <s v="PT0114"/>
    <s v="DR002"/>
    <s v="Dr. Michael Torres"/>
    <s v="Cardiology"/>
    <s v="RX002"/>
    <s v="Westside Rx"/>
    <s v="Springfield"/>
    <s v="MA"/>
    <s v="61269-0435-01"/>
    <m/>
    <x v="14"/>
    <s v="Biguanide"/>
    <n v="90"/>
    <n v="94"/>
    <x v="0"/>
    <n v="1"/>
    <n v="1"/>
    <s v="PBM001"/>
    <x v="0"/>
    <s v="COMMERCIAL"/>
    <s v="MAC"/>
    <n v="12.4"/>
    <n v="9.92"/>
    <n v="7.8"/>
    <n v="1.78"/>
    <n v="9.58"/>
    <n v="8.33"/>
    <n v="1.25"/>
    <n v="8.99"/>
    <n v="0"/>
    <n v="0.59"/>
    <x v="2"/>
    <m/>
    <m/>
    <n v="7"/>
    <n v="0"/>
  </r>
  <r>
    <s v="RX004469"/>
    <d v="2024-03-08T00:00:00"/>
    <s v="PT0096"/>
    <s v="DR005"/>
    <s v="Dr. Lisa Johnson"/>
    <s v="Oncology"/>
    <s v="RX003"/>
    <s v="Community Care Pharmacy"/>
    <s v="Worcester"/>
    <s v="MA"/>
    <s v="61958-0601-01"/>
    <m/>
    <x v="6"/>
    <s v="Biologic"/>
    <n v="28"/>
    <n v="27"/>
    <x v="0"/>
    <n v="4"/>
    <n v="1"/>
    <s v="PBM003"/>
    <x v="3"/>
    <s v="COMMERCIAL"/>
    <s v="MAC"/>
    <n v="4998"/>
    <n v="4248.3"/>
    <n v="3376.85"/>
    <n v="1.78"/>
    <n v="3378.63"/>
    <n v="2973.2"/>
    <n v="405.44"/>
    <n v="3874.69"/>
    <n v="0"/>
    <n v="-496.05"/>
    <x v="0"/>
    <m/>
    <m/>
    <n v="1"/>
    <n v="0"/>
  </r>
  <r>
    <s v="RX004470"/>
    <d v="2024-01-26T00:00:00"/>
    <s v="PT0090"/>
    <s v="DR002"/>
    <s v="Dr. Michael Torres"/>
    <s v="Cardiology"/>
    <s v="RX003"/>
    <s v="Community Care Pharmacy"/>
    <s v="Worcester"/>
    <s v="MA"/>
    <s v="00071-0155-23"/>
    <s v="Lipitor"/>
    <x v="3"/>
    <s v="Statin"/>
    <n v="90"/>
    <n v="94"/>
    <x v="1"/>
    <n v="2"/>
    <n v="0"/>
    <s v="PBM002"/>
    <x v="2"/>
    <s v="COMMERCIAL"/>
    <s v="MAC"/>
    <n v="185.4"/>
    <n v="157.59"/>
    <n v="457.87"/>
    <n v="1.79"/>
    <n v="459.66"/>
    <n v="390.71"/>
    <n v="68.95"/>
    <n v="417.99"/>
    <n v="0"/>
    <n v="41.66"/>
    <x v="0"/>
    <m/>
    <m/>
    <n v="5"/>
    <n v="0"/>
  </r>
  <r>
    <s v="RX004471"/>
    <d v="2023-02-02T00:00:00"/>
    <s v="PT0012"/>
    <s v="DR002"/>
    <s v="Dr. Michael Torres"/>
    <s v="Cardiology"/>
    <s v="RX004"/>
    <s v="Health Plus Pharmacy"/>
    <s v="Cambridge"/>
    <s v="MA"/>
    <s v="50458-0579-30"/>
    <s v="Xarelto 20mg"/>
    <x v="13"/>
    <s v="Anticoagulant"/>
    <n v="30"/>
    <n v="30"/>
    <x v="1"/>
    <n v="3"/>
    <n v="0"/>
    <s v="PBM003"/>
    <x v="3"/>
    <s v="COMMERCIAL"/>
    <s v="MAC"/>
    <n v="558"/>
    <n v="474.3"/>
    <n v="479.47"/>
    <n v="1.78"/>
    <n v="481.25"/>
    <n v="423.5"/>
    <n v="57.75"/>
    <n v="447.14"/>
    <n v="0"/>
    <n v="34.11"/>
    <x v="0"/>
    <m/>
    <m/>
    <n v="7"/>
    <n v="1"/>
  </r>
  <r>
    <s v="RX004472"/>
    <d v="2024-07-12T00:00:00"/>
    <s v="PT0033"/>
    <s v="DR005"/>
    <s v="Dr. Lisa Johnson"/>
    <s v="Oncology"/>
    <s v="RX001"/>
    <s v="Main St Pharmacy"/>
    <s v="Boston"/>
    <s v="MA"/>
    <s v="00169-3671-12"/>
    <s v="Victoza 1.2mg"/>
    <x v="11"/>
    <s v="GLP-1"/>
    <n v="90"/>
    <n v="86"/>
    <x v="1"/>
    <n v="4"/>
    <n v="2"/>
    <s v="PBM002"/>
    <x v="2"/>
    <s v="COMMERCIAL"/>
    <s v="MAC"/>
    <n v="612"/>
    <n v="520.20000000000005"/>
    <n v="1519.44"/>
    <n v="1.79"/>
    <n v="1521.23"/>
    <n v="1293.04"/>
    <n v="228.18"/>
    <n v="1435.1"/>
    <n v="0"/>
    <n v="86.12"/>
    <x v="0"/>
    <m/>
    <m/>
    <n v="11"/>
    <n v="0"/>
  </r>
  <r>
    <s v="RX004473"/>
    <d v="2023-04-23T00:00:00"/>
    <s v="PT0072"/>
    <s v="DR002"/>
    <s v="Dr. Michael Torres"/>
    <s v="Cardiology"/>
    <s v="RX001"/>
    <s v="Main St Pharmacy"/>
    <s v="Boston"/>
    <s v="MA"/>
    <s v="00085-1234-01"/>
    <m/>
    <x v="4"/>
    <s v="ACE Inhibitor"/>
    <n v="90"/>
    <n v="92"/>
    <x v="0"/>
    <n v="1"/>
    <n v="0"/>
    <s v="PBM004"/>
    <x v="1"/>
    <s v="COMMERCIAL"/>
    <s v="MAC"/>
    <n v="8.5"/>
    <n v="6.8"/>
    <n v="4.63"/>
    <n v="1.8"/>
    <n v="6.43"/>
    <n v="5.4"/>
    <n v="1.03"/>
    <n v="6.44"/>
    <n v="0"/>
    <n v="0"/>
    <x v="0"/>
    <m/>
    <m/>
    <n v="4"/>
    <n v="1"/>
  </r>
  <r>
    <s v="RX004474"/>
    <d v="2023-04-17T00:00:00"/>
    <s v="PT0098"/>
    <s v="DR004"/>
    <s v="Dr. James Williams"/>
    <s v="Primary Care"/>
    <s v="RX003"/>
    <s v="Community Care Pharmacy"/>
    <s v="Worcester"/>
    <s v="MA"/>
    <s v="00093-0892-01"/>
    <m/>
    <x v="0"/>
    <s v="Antiplatelet"/>
    <n v="30"/>
    <n v="29"/>
    <x v="0"/>
    <n v="1"/>
    <n v="2"/>
    <s v="PBM003"/>
    <x v="3"/>
    <s v="COMMERCIAL"/>
    <s v="MAC"/>
    <n v="14.8"/>
    <n v="11.84"/>
    <n v="8.08"/>
    <n v="1.78"/>
    <n v="9.86"/>
    <n v="8.67"/>
    <n v="1.18"/>
    <n v="11.1"/>
    <n v="0"/>
    <n v="-1.24"/>
    <x v="0"/>
    <m/>
    <m/>
    <n v="3"/>
    <n v="0"/>
  </r>
  <r>
    <s v="RX004475"/>
    <d v="2023-07-09T00:00:00"/>
    <s v="PT0077"/>
    <s v="DR004"/>
    <s v="Dr. James Williams"/>
    <s v="Primary Care"/>
    <s v="RX003"/>
    <s v="Community Care Pharmacy"/>
    <s v="Worcester"/>
    <s v="MA"/>
    <s v="61269-0435-01"/>
    <m/>
    <x v="14"/>
    <s v="Biguanide"/>
    <n v="90"/>
    <n v="93"/>
    <x v="0"/>
    <n v="1"/>
    <n v="0"/>
    <s v="PBM003"/>
    <x v="3"/>
    <s v="COMMERCIAL"/>
    <s v="MAC"/>
    <n v="12.4"/>
    <n v="9.92"/>
    <n v="7.79"/>
    <n v="1.78"/>
    <n v="9.57"/>
    <n v="8.42"/>
    <n v="1.1499999999999999"/>
    <n v="9.39"/>
    <n v="0"/>
    <n v="0.17"/>
    <x v="0"/>
    <m/>
    <m/>
    <n v="9"/>
    <n v="0"/>
  </r>
  <r>
    <s v="RX004476"/>
    <d v="2024-03-29T00:00:00"/>
    <s v="PT0043"/>
    <s v="DR004"/>
    <s v="Dr. James Williams"/>
    <s v="Primary Care"/>
    <s v="RX002"/>
    <s v="Westside Rx"/>
    <s v="Springfield"/>
    <s v="MA"/>
    <s v="00085-1234-01"/>
    <m/>
    <x v="4"/>
    <s v="ACE Inhibitor"/>
    <n v="90"/>
    <n v="88"/>
    <x v="0"/>
    <n v="1"/>
    <n v="2"/>
    <s v="PBM001"/>
    <x v="0"/>
    <s v="COMMERCIAL"/>
    <s v="MAC"/>
    <n v="8.5"/>
    <n v="6.8"/>
    <n v="4.9000000000000004"/>
    <n v="1.78"/>
    <n v="6.68"/>
    <n v="5.81"/>
    <n v="1"/>
    <n v="6.43"/>
    <n v="0"/>
    <n v="0.26"/>
    <x v="0"/>
    <m/>
    <m/>
    <n v="3"/>
    <n v="0"/>
  </r>
  <r>
    <s v="RX004477"/>
    <d v="2023-10-05T00:00:00"/>
    <s v="PT0070"/>
    <s v="DR001"/>
    <s v="Dr. Sarah Chen"/>
    <s v="Internal Medicine"/>
    <s v="RX004"/>
    <s v="Health Plus Pharmacy"/>
    <s v="Cambridge"/>
    <s v="MA"/>
    <s v="00093-0892-01"/>
    <m/>
    <x v="0"/>
    <s v="Antiplatelet"/>
    <n v="30"/>
    <n v="30"/>
    <x v="0"/>
    <n v="1"/>
    <n v="0"/>
    <s v="PBM003"/>
    <x v="3"/>
    <s v="COMMERCIAL"/>
    <s v="MAC"/>
    <n v="14.8"/>
    <n v="11.84"/>
    <n v="8.59"/>
    <n v="1.78"/>
    <n v="10.37"/>
    <n v="9.1199999999999992"/>
    <n v="1.24"/>
    <n v="11.4"/>
    <n v="0"/>
    <n v="-1.03"/>
    <x v="0"/>
    <m/>
    <m/>
    <n v="4"/>
    <n v="1"/>
  </r>
  <r>
    <s v="RX004478"/>
    <d v="2023-09-06T00:00:00"/>
    <s v="PT0097"/>
    <s v="DR004"/>
    <s v="Dr. James Williams"/>
    <s v="Primary Care"/>
    <s v="RX001"/>
    <s v="Main St Pharmacy"/>
    <s v="Boston"/>
    <s v="MA"/>
    <s v="61269-0435-01"/>
    <m/>
    <x v="14"/>
    <s v="Biguanide"/>
    <n v="90"/>
    <n v="88"/>
    <x v="0"/>
    <n v="1"/>
    <n v="0"/>
    <s v="PBM003"/>
    <x v="3"/>
    <s v="COMMERCIAL"/>
    <s v="MAC"/>
    <n v="12.4"/>
    <n v="9.92"/>
    <n v="6.71"/>
    <n v="1.78"/>
    <n v="8.49"/>
    <n v="7.47"/>
    <n v="1.02"/>
    <n v="9.1300000000000008"/>
    <n v="0"/>
    <n v="-0.64"/>
    <x v="2"/>
    <m/>
    <m/>
    <n v="4"/>
    <n v="1"/>
  </r>
  <r>
    <s v="RX004479"/>
    <d v="2024-08-13T00:00:00"/>
    <s v="PT0091"/>
    <s v="DR005"/>
    <s v="Dr. Lisa Johnson"/>
    <s v="Oncology"/>
    <s v="RX001"/>
    <s v="Main St Pharmacy"/>
    <s v="Boston"/>
    <s v="MA"/>
    <s v="00071-0155-23"/>
    <s v="Lipitor"/>
    <x v="3"/>
    <s v="Statin"/>
    <n v="30"/>
    <n v="28"/>
    <x v="1"/>
    <n v="2"/>
    <n v="1"/>
    <s v="PBM001"/>
    <x v="0"/>
    <s v="COMMERCIAL"/>
    <s v="MAC"/>
    <n v="185.4"/>
    <n v="157.59"/>
    <n v="155.6"/>
    <n v="1.78"/>
    <n v="157.38"/>
    <n v="136.91999999999999"/>
    <n v="20.46"/>
    <n v="145.19"/>
    <n v="0"/>
    <n v="12.19"/>
    <x v="0"/>
    <m/>
    <m/>
    <n v="6"/>
    <n v="0"/>
  </r>
  <r>
    <s v="RX004480"/>
    <d v="2024-08-02T00:00:00"/>
    <s v="PT0050"/>
    <s v="DR005"/>
    <s v="Dr. Lisa Johnson"/>
    <s v="Oncology"/>
    <s v="RX002"/>
    <s v="Westside Rx"/>
    <s v="Springfield"/>
    <s v="MA"/>
    <s v="61958-0601-01"/>
    <m/>
    <x v="6"/>
    <s v="Biologic"/>
    <n v="28"/>
    <n v="28"/>
    <x v="0"/>
    <n v="4"/>
    <n v="0"/>
    <s v="PBM004"/>
    <x v="1"/>
    <s v="COMMERCIAL"/>
    <s v="MAC"/>
    <n v="4998"/>
    <n v="4248.3"/>
    <n v="2907.41"/>
    <n v="1.8"/>
    <n v="2909.21"/>
    <n v="2443.7399999999998"/>
    <n v="465.47"/>
    <n v="4096.6099999999997"/>
    <n v="0"/>
    <n v="-1187.3900000000001"/>
    <x v="0"/>
    <m/>
    <m/>
    <n v="7"/>
    <n v="0"/>
  </r>
  <r>
    <s v="RX004481"/>
    <d v="2024-09-05T00:00:00"/>
    <s v="PT0074"/>
    <s v="DR005"/>
    <s v="Dr. Lisa Johnson"/>
    <s v="Oncology"/>
    <s v="RX004"/>
    <s v="Health Plus Pharmacy"/>
    <s v="Cambridge"/>
    <s v="MA"/>
    <s v="00093-0892-01"/>
    <m/>
    <x v="0"/>
    <s v="Antiplatelet"/>
    <n v="30"/>
    <n v="30"/>
    <x v="0"/>
    <n v="1"/>
    <n v="0"/>
    <s v="PBM004"/>
    <x v="1"/>
    <s v="COMMERCIAL"/>
    <s v="MAC"/>
    <n v="14.8"/>
    <n v="11.84"/>
    <n v="7.99"/>
    <n v="1.8"/>
    <n v="9.7899999999999991"/>
    <n v="8.2200000000000006"/>
    <n v="1.57"/>
    <n v="11.38"/>
    <n v="0"/>
    <n v="-1.59"/>
    <x v="2"/>
    <m/>
    <m/>
    <n v="3"/>
    <n v="0"/>
  </r>
  <r>
    <s v="RX004482"/>
    <d v="2023-05-14T00:00:00"/>
    <s v="PT0102"/>
    <s v="DR004"/>
    <s v="Dr. James Williams"/>
    <s v="Primary Care"/>
    <s v="RX002"/>
    <s v="Westside Rx"/>
    <s v="Springfield"/>
    <s v="MA"/>
    <s v="00591-3622-19"/>
    <m/>
    <x v="12"/>
    <s v="PPI"/>
    <n v="30"/>
    <n v="30"/>
    <x v="0"/>
    <n v="1"/>
    <n v="1"/>
    <s v="PBM001"/>
    <x v="0"/>
    <s v="COMMERCIAL"/>
    <s v="MAC"/>
    <n v="6.9"/>
    <n v="5.52"/>
    <n v="3.3"/>
    <n v="1.78"/>
    <n v="5.08"/>
    <n v="4.42"/>
    <n v="1"/>
    <n v="5.16"/>
    <n v="0"/>
    <n v="-0.08"/>
    <x v="0"/>
    <m/>
    <m/>
    <n v="4"/>
    <n v="0"/>
  </r>
  <r>
    <s v="RX004483"/>
    <d v="2024-12-08T00:00:00"/>
    <s v="PT0108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87"/>
    <x v="0"/>
    <n v="1"/>
    <n v="2"/>
    <s v="MCD001"/>
    <x v="4"/>
    <s v="GOVERNMENT"/>
    <s v="NADAC"/>
    <n v="8.5"/>
    <n v="6.8"/>
    <n v="6.46"/>
    <n v="0.03"/>
    <n v="6.49"/>
    <n v="4.67"/>
    <n v="1.82"/>
    <n v="6.43"/>
    <n v="0"/>
    <n v="0.06"/>
    <x v="0"/>
    <m/>
    <m/>
    <n v="5"/>
    <n v="1"/>
  </r>
  <r>
    <s v="RX004484"/>
    <d v="2024-07-23T00:00:00"/>
    <s v="PT0115"/>
    <s v="DR005"/>
    <s v="Dr. Lisa Johnson"/>
    <s v="Oncology"/>
    <s v="RX003"/>
    <s v="Community Care Pharmacy"/>
    <s v="Worcester"/>
    <s v="MA"/>
    <s v="61269-0435-01"/>
    <m/>
    <x v="14"/>
    <s v="Biguanide"/>
    <n v="90"/>
    <n v="88"/>
    <x v="0"/>
    <n v="1"/>
    <n v="0"/>
    <s v="PBM002"/>
    <x v="2"/>
    <s v="COMMERCIAL"/>
    <s v="MAC"/>
    <n v="12.4"/>
    <n v="9.92"/>
    <n v="7.5"/>
    <n v="1.79"/>
    <n v="9.2899999999999991"/>
    <n v="7.9"/>
    <n v="1.39"/>
    <n v="9.4"/>
    <n v="0"/>
    <n v="-0.11"/>
    <x v="0"/>
    <m/>
    <m/>
    <n v="2"/>
    <n v="1"/>
  </r>
  <r>
    <s v="RX004485"/>
    <d v="2023-11-08T00:00:00"/>
    <s v="PT0013"/>
    <s v="DR002"/>
    <s v="Dr. Michael Torres"/>
    <s v="Cardiology"/>
    <s v="RX002"/>
    <s v="Westside Rx"/>
    <s v="Springfield"/>
    <s v="MA"/>
    <s v="00093-7193-98"/>
    <m/>
    <x v="3"/>
    <s v="Statin"/>
    <n v="30"/>
    <n v="31"/>
    <x v="0"/>
    <n v="1"/>
    <n v="2"/>
    <s v="CASH"/>
    <x v="6"/>
    <s v="CASH"/>
    <s v="AWP"/>
    <n v="18.2"/>
    <n v="14.56"/>
    <n v="16.38"/>
    <n v="0"/>
    <n v="16.38"/>
    <n v="0"/>
    <n v="16.38"/>
    <n v="13.41"/>
    <n v="0"/>
    <n v="2.97"/>
    <x v="0"/>
    <m/>
    <m/>
    <n v="4"/>
    <n v="1"/>
  </r>
  <r>
    <s v="RX004486"/>
    <d v="2024-04-17T00:00:00"/>
    <s v="PT0021"/>
    <s v="DR002"/>
    <s v="Dr. Michael Torres"/>
    <s v="Cardiology"/>
    <s v="RX001"/>
    <s v="Main St Pharmacy"/>
    <s v="Boston"/>
    <s v="MA"/>
    <s v="00085-1234-01"/>
    <m/>
    <x v="4"/>
    <s v="ACE Inhibitor"/>
    <n v="90"/>
    <n v="90"/>
    <x v="0"/>
    <n v="1"/>
    <n v="2"/>
    <s v="PBM003"/>
    <x v="3"/>
    <s v="COMMERCIAL"/>
    <s v="MAC"/>
    <n v="8.5"/>
    <n v="6.8"/>
    <n v="4.04"/>
    <n v="1.78"/>
    <n v="5.82"/>
    <n v="5.12"/>
    <n v="1"/>
    <n v="6.15"/>
    <n v="0"/>
    <n v="-0.33"/>
    <x v="0"/>
    <m/>
    <m/>
    <n v="11"/>
    <n v="0"/>
  </r>
  <r>
    <s v="RX004487"/>
    <d v="2023-08-17T00:00:00"/>
    <s v="PT0060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88"/>
    <x v="0"/>
    <n v="1"/>
    <n v="2"/>
    <s v="MCR001"/>
    <x v="5"/>
    <s v="GOVERNMENT"/>
    <s v="MAC"/>
    <n v="8.5"/>
    <n v="6.8"/>
    <n v="5.25"/>
    <n v="1.77"/>
    <n v="7.02"/>
    <n v="5.62"/>
    <n v="1.4"/>
    <n v="6.13"/>
    <n v="0"/>
    <n v="0.9"/>
    <x v="0"/>
    <m/>
    <m/>
    <n v="2"/>
    <n v="1"/>
  </r>
  <r>
    <s v="RX004488"/>
    <d v="2024-11-26T00:00:00"/>
    <s v="PT0024"/>
    <s v="DR005"/>
    <s v="Dr. Lisa Johnson"/>
    <s v="Oncology"/>
    <s v="RX003"/>
    <s v="Community Care Pharmacy"/>
    <s v="Worcester"/>
    <s v="MA"/>
    <s v="00093-7193-98"/>
    <m/>
    <x v="3"/>
    <s v="Statin"/>
    <n v="30"/>
    <n v="28"/>
    <x v="0"/>
    <n v="1"/>
    <n v="0"/>
    <s v="MCR001"/>
    <x v="5"/>
    <s v="GOVERNMENT"/>
    <s v="MAC"/>
    <n v="18.2"/>
    <n v="14.56"/>
    <n v="9.2100000000000009"/>
    <n v="1.77"/>
    <n v="10.98"/>
    <n v="8.7799999999999994"/>
    <n v="2.2000000000000002"/>
    <n v="12.82"/>
    <n v="0"/>
    <n v="-1.84"/>
    <x v="0"/>
    <m/>
    <m/>
    <n v="2"/>
    <n v="0"/>
  </r>
  <r>
    <s v="RX004489"/>
    <d v="2024-07-01T00:00:00"/>
    <s v="PT0040"/>
    <s v="DR004"/>
    <s v="Dr. James Williams"/>
    <s v="Primary Care"/>
    <s v="RX002"/>
    <s v="Westside Rx"/>
    <s v="Springfield"/>
    <s v="MA"/>
    <s v="00169-4302-12"/>
    <s v="Ozempic 1mg"/>
    <x v="8"/>
    <s v="GLP-1"/>
    <n v="30"/>
    <n v="28"/>
    <x v="1"/>
    <n v="4"/>
    <n v="1"/>
    <s v="PBM001"/>
    <x v="0"/>
    <s v="COMMERCIAL"/>
    <s v="MAC"/>
    <n v="936"/>
    <n v="795.6"/>
    <n v="0"/>
    <n v="0"/>
    <n v="0"/>
    <n v="0"/>
    <n v="0"/>
    <n v="0"/>
    <n v="0"/>
    <n v="0"/>
    <x v="1"/>
    <n v="75"/>
    <s v="Prior Authorization Required"/>
    <n v="4"/>
    <n v="0"/>
  </r>
  <r>
    <s v="RX004490"/>
    <d v="2024-01-11T00:00:00"/>
    <s v="PT0111"/>
    <s v="DR003"/>
    <s v="Dr. Priya Patel"/>
    <s v="Endocrinology"/>
    <s v="RX003"/>
    <s v="Community Care Pharmacy"/>
    <s v="Worcester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8.6999999999999993"/>
    <n v="1.77"/>
    <n v="10.47"/>
    <n v="8.3699999999999992"/>
    <n v="2.09"/>
    <n v="13.83"/>
    <n v="0"/>
    <n v="-3.37"/>
    <x v="0"/>
    <m/>
    <m/>
    <n v="8"/>
    <n v="1"/>
  </r>
  <r>
    <s v="RX004491"/>
    <d v="2023-05-05T00:00:00"/>
    <s v="PT0001"/>
    <s v="DR005"/>
    <s v="Dr. Lisa Johnson"/>
    <s v="Oncology"/>
    <s v="RX003"/>
    <s v="Community Care Pharmacy"/>
    <s v="Worcester"/>
    <s v="MA"/>
    <s v="00093-7193-98"/>
    <m/>
    <x v="3"/>
    <s v="Statin"/>
    <n v="30"/>
    <n v="30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3.92"/>
    <n v="0"/>
    <n v="-0.02"/>
    <x v="0"/>
    <m/>
    <m/>
    <n v="0"/>
    <n v="0"/>
  </r>
  <r>
    <s v="RX004492"/>
    <d v="2023-10-08T00:00:00"/>
    <s v="PT0066"/>
    <s v="DR004"/>
    <s v="Dr. James Williams"/>
    <s v="Primary Care"/>
    <s v="RX001"/>
    <s v="Main St Pharmacy"/>
    <s v="Boston"/>
    <s v="MA"/>
    <s v="00007-4102-20"/>
    <s v="Plavix 75mg"/>
    <x v="0"/>
    <s v="Antiplatelet"/>
    <n v="30"/>
    <n v="28"/>
    <x v="1"/>
    <n v="2"/>
    <n v="0"/>
    <s v="PBM002"/>
    <x v="2"/>
    <s v="COMMERCIAL"/>
    <s v="MAC"/>
    <n v="174"/>
    <n v="147.9"/>
    <n v="148.88"/>
    <n v="1.79"/>
    <n v="150.66999999999999"/>
    <n v="128.07"/>
    <n v="22.6"/>
    <n v="141.97999999999999"/>
    <n v="0"/>
    <n v="8.69"/>
    <x v="0"/>
    <m/>
    <m/>
    <n v="10"/>
    <n v="0"/>
  </r>
  <r>
    <s v="RX004493"/>
    <d v="2023-03-21T00:00:00"/>
    <s v="PT0097"/>
    <s v="DR001"/>
    <s v="Dr. Sarah Chen"/>
    <s v="Internal Medicine"/>
    <s v="RX003"/>
    <s v="Community Care Pharmacy"/>
    <s v="Worcester"/>
    <s v="MA"/>
    <s v="00003-0894-20"/>
    <s v="Eliquis 5mg"/>
    <x v="10"/>
    <s v="Anticoagulant"/>
    <n v="30"/>
    <n v="30"/>
    <x v="1"/>
    <n v="3"/>
    <n v="0"/>
    <s v="MCR001"/>
    <x v="5"/>
    <s v="GOVERNMENT"/>
    <s v="MAC"/>
    <n v="594"/>
    <n v="504.9"/>
    <n v="506.21"/>
    <n v="1.77"/>
    <n v="507.98"/>
    <n v="406.39"/>
    <n v="101.6"/>
    <n v="477.09"/>
    <n v="39.1"/>
    <n v="-8.1999999999999993"/>
    <x v="0"/>
    <m/>
    <m/>
    <n v="10"/>
    <n v="1"/>
  </r>
  <r>
    <s v="RX004494"/>
    <d v="2023-07-11T00:00:00"/>
    <s v="PT0035"/>
    <s v="DR003"/>
    <s v="Dr. Priya Patel"/>
    <s v="Endocrinology"/>
    <s v="RX001"/>
    <s v="Main St Pharmacy"/>
    <s v="Boston"/>
    <s v="MA"/>
    <s v="68382-0035-01"/>
    <m/>
    <x v="2"/>
    <s v="CCB"/>
    <n v="30"/>
    <n v="30"/>
    <x v="0"/>
    <n v="1"/>
    <n v="1"/>
    <s v="PBM002"/>
    <x v="2"/>
    <s v="COMMERCIAL"/>
    <s v="MAC"/>
    <n v="7.2"/>
    <n v="5.76"/>
    <n v="3.42"/>
    <n v="1.79"/>
    <n v="5.21"/>
    <n v="4.42"/>
    <n v="1"/>
    <n v="5.12"/>
    <n v="0"/>
    <n v="0.09"/>
    <x v="0"/>
    <m/>
    <m/>
    <n v="1"/>
    <n v="1"/>
  </r>
  <r>
    <s v="RX004495"/>
    <d v="2024-11-29T00:00:00"/>
    <s v="PT0083"/>
    <s v="DR002"/>
    <s v="Dr. Michael Torres"/>
    <s v="Cardiology"/>
    <s v="RX003"/>
    <s v="Community Care Pharmacy"/>
    <s v="Worcester"/>
    <s v="MA"/>
    <s v="00078-0467-15"/>
    <s v="Entresto 49/51"/>
    <x v="16"/>
    <s v="ARNI"/>
    <n v="90"/>
    <n v="88"/>
    <x v="1"/>
    <n v="4"/>
    <n v="1"/>
    <s v="PBM003"/>
    <x v="3"/>
    <s v="COMMERCIAL"/>
    <s v="MAC"/>
    <n v="618"/>
    <n v="525.29999999999995"/>
    <n v="1570.07"/>
    <n v="1.78"/>
    <n v="1571.85"/>
    <n v="1383.23"/>
    <n v="188.62"/>
    <n v="1454.79"/>
    <n v="0"/>
    <n v="117.06"/>
    <x v="0"/>
    <m/>
    <m/>
    <n v="10"/>
    <n v="0"/>
  </r>
  <r>
    <s v="RX004496"/>
    <d v="2023-05-04T00:00:00"/>
    <s v="PT0091"/>
    <s v="DR003"/>
    <s v="Dr. Priya Patel"/>
    <s v="Endocrinology"/>
    <s v="RX002"/>
    <s v="Westside Rx"/>
    <s v="Springfield"/>
    <s v="MA"/>
    <s v="00003-0208-11"/>
    <s v="Jardiance 25mg"/>
    <x v="5"/>
    <s v="SGLT2i"/>
    <n v="30"/>
    <n v="28"/>
    <x v="1"/>
    <n v="4"/>
    <n v="2"/>
    <s v="MCD001"/>
    <x v="4"/>
    <s v="GOVERNMENT"/>
    <s v="NADAC"/>
    <n v="564"/>
    <n v="479.4"/>
    <n v="455.43"/>
    <n v="2.2799999999999998"/>
    <n v="457.71"/>
    <n v="329.55"/>
    <n v="128.16"/>
    <n v="435.02"/>
    <n v="0"/>
    <n v="22.69"/>
    <x v="0"/>
    <m/>
    <m/>
    <n v="9"/>
    <n v="0"/>
  </r>
  <r>
    <s v="RX004497"/>
    <d v="2024-11-11T00:00:00"/>
    <s v="PT0014"/>
    <s v="DR001"/>
    <s v="Dr. Sarah Chen"/>
    <s v="Internal Medicine"/>
    <s v="RX002"/>
    <s v="Westside Rx"/>
    <s v="Springfield"/>
    <s v="MA"/>
    <s v="00591-3622-19"/>
    <m/>
    <x v="12"/>
    <s v="PPI"/>
    <n v="90"/>
    <n v="86"/>
    <x v="0"/>
    <n v="1"/>
    <n v="0"/>
    <s v="PBM003"/>
    <x v="3"/>
    <s v="COMMERCIAL"/>
    <s v="MAC"/>
    <n v="6.9"/>
    <n v="5.52"/>
    <n v="12.2"/>
    <n v="1.78"/>
    <n v="13.98"/>
    <n v="12.3"/>
    <n v="1.68"/>
    <n v="15.82"/>
    <n v="0"/>
    <n v="-1.84"/>
    <x v="0"/>
    <m/>
    <m/>
    <n v="11"/>
    <n v="1"/>
  </r>
  <r>
    <s v="RX004498"/>
    <d v="2024-11-14T00:00:00"/>
    <s v="PT0039"/>
    <s v="DR001"/>
    <s v="Dr. Sarah Chen"/>
    <s v="Internal Medicine"/>
    <s v="RX001"/>
    <s v="Main St Pharmacy"/>
    <s v="Boston"/>
    <s v="MA"/>
    <s v="00085-1234-01"/>
    <m/>
    <x v="4"/>
    <s v="ACE Inhibitor"/>
    <n v="90"/>
    <n v="91"/>
    <x v="0"/>
    <n v="1"/>
    <n v="2"/>
    <s v="PBM003"/>
    <x v="3"/>
    <s v="COMMERCIAL"/>
    <s v="MAC"/>
    <n v="8.5"/>
    <n v="6.8"/>
    <n v="5.34"/>
    <n v="1.78"/>
    <n v="7.12"/>
    <n v="6.27"/>
    <n v="1"/>
    <n v="5.98"/>
    <n v="0"/>
    <n v="1.1399999999999999"/>
    <x v="0"/>
    <m/>
    <m/>
    <n v="2"/>
    <n v="0"/>
  </r>
  <r>
    <s v="RX004499"/>
    <d v="2024-10-25T00:00:00"/>
    <s v="PT0025"/>
    <s v="DR002"/>
    <s v="Dr. Michael Torres"/>
    <s v="Cardiology"/>
    <s v="RX004"/>
    <s v="Health Plus Pharmacy"/>
    <s v="Cambridge"/>
    <s v="MA"/>
    <s v="00085-1234-01"/>
    <m/>
    <x v="4"/>
    <s v="ACE Inhibitor"/>
    <n v="90"/>
    <n v="91"/>
    <x v="0"/>
    <n v="1"/>
    <n v="1"/>
    <s v="PBM004"/>
    <x v="1"/>
    <s v="COMMERCIAL"/>
    <s v="MAC"/>
    <n v="8.5"/>
    <n v="6.8"/>
    <n v="4.8099999999999996"/>
    <n v="1.8"/>
    <n v="6.61"/>
    <n v="5.55"/>
    <n v="1.06"/>
    <n v="6.36"/>
    <n v="0"/>
    <n v="0.25"/>
    <x v="0"/>
    <m/>
    <m/>
    <n v="5"/>
    <n v="1"/>
  </r>
  <r>
    <s v="RX004500"/>
    <d v="2024-04-11T00:00:00"/>
    <s v="PT0096"/>
    <s v="DR005"/>
    <s v="Dr. Lisa Johnson"/>
    <s v="Oncology"/>
    <s v="RX002"/>
    <s v="Westside Rx"/>
    <s v="Springfield"/>
    <s v="MA"/>
    <s v="68382-0035-01"/>
    <m/>
    <x v="2"/>
    <s v="CCB"/>
    <n v="90"/>
    <n v="94"/>
    <x v="0"/>
    <n v="1"/>
    <n v="0"/>
    <s v="PBM003"/>
    <x v="3"/>
    <s v="COMMERCIAL"/>
    <s v="MAC"/>
    <n v="7.2"/>
    <n v="5.76"/>
    <n v="12.66"/>
    <n v="1.78"/>
    <n v="14.44"/>
    <n v="12.7"/>
    <n v="1.73"/>
    <n v="15.4"/>
    <n v="0"/>
    <n v="-0.97"/>
    <x v="0"/>
    <m/>
    <m/>
    <n v="11"/>
    <n v="0"/>
  </r>
  <r>
    <s v="RX004501"/>
    <d v="2023-03-15T00:00:00"/>
    <s v="PT0079"/>
    <s v="DR004"/>
    <s v="Dr. James Williams"/>
    <s v="Primary Care"/>
    <s v="RX004"/>
    <s v="Health Plus Pharmacy"/>
    <s v="Cambridge"/>
    <s v="MA"/>
    <s v="00093-0892-01"/>
    <m/>
    <x v="0"/>
    <s v="Antiplatelet"/>
    <n v="30"/>
    <n v="29"/>
    <x v="0"/>
    <n v="1"/>
    <n v="0"/>
    <s v="PBM001"/>
    <x v="0"/>
    <s v="COMMERCIAL"/>
    <s v="MAC"/>
    <n v="14.8"/>
    <n v="11.84"/>
    <n v="8.93"/>
    <n v="1.78"/>
    <n v="10.71"/>
    <n v="9.32"/>
    <n v="1.39"/>
    <n v="11.44"/>
    <n v="0"/>
    <n v="-0.72"/>
    <x v="0"/>
    <m/>
    <m/>
    <n v="3"/>
    <n v="1"/>
  </r>
  <r>
    <s v="RX004502"/>
    <d v="2023-09-12T00:00:00"/>
    <s v="PT0104"/>
    <s v="DR002"/>
    <s v="Dr. Michael Torres"/>
    <s v="Cardiology"/>
    <s v="RX003"/>
    <s v="Community Care Pharmacy"/>
    <s v="Worcester"/>
    <s v="MA"/>
    <s v="61958-0601-01"/>
    <m/>
    <x v="6"/>
    <s v="Biologic"/>
    <n v="28"/>
    <n v="26"/>
    <x v="0"/>
    <n v="4"/>
    <n v="1"/>
    <s v="PBM003"/>
    <x v="3"/>
    <s v="COMMERCIAL"/>
    <s v="MAC"/>
    <n v="4998"/>
    <n v="4248.3"/>
    <n v="3156.81"/>
    <n v="1.78"/>
    <n v="3158.59"/>
    <n v="2779.56"/>
    <n v="379.03"/>
    <n v="3961.53"/>
    <n v="0"/>
    <n v="-802.94"/>
    <x v="0"/>
    <m/>
    <m/>
    <n v="8"/>
    <n v="0"/>
  </r>
  <r>
    <s v="RX004503"/>
    <d v="2024-08-11T00:00:00"/>
    <s v="PT0114"/>
    <s v="DR001"/>
    <s v="Dr. Sarah Chen"/>
    <s v="Internal Medicine"/>
    <s v="RX004"/>
    <s v="Health Plus Pharmacy"/>
    <s v="Cambridge"/>
    <s v="MA"/>
    <s v="00007-4102-20"/>
    <s v="Plavix 75mg"/>
    <x v="0"/>
    <s v="Antiplatelet"/>
    <n v="90"/>
    <n v="86"/>
    <x v="1"/>
    <n v="2"/>
    <n v="1"/>
    <s v="PBM003"/>
    <x v="3"/>
    <s v="COMMERCIAL"/>
    <s v="MAC"/>
    <n v="174"/>
    <n v="147.9"/>
    <n v="447.65"/>
    <n v="1.78"/>
    <n v="449.43"/>
    <n v="395.5"/>
    <n v="53.93"/>
    <n v="417.3"/>
    <n v="0"/>
    <n v="32.130000000000003"/>
    <x v="0"/>
    <m/>
    <m/>
    <n v="5"/>
    <n v="0"/>
  </r>
  <r>
    <s v="RX004504"/>
    <d v="2024-02-04T00:00:00"/>
    <s v="PT0088"/>
    <s v="DR004"/>
    <s v="Dr. James Williams"/>
    <s v="Primary Care"/>
    <s v="RX001"/>
    <s v="Main St Pharmacy"/>
    <s v="Boston"/>
    <s v="MA"/>
    <s v="61269-0435-01"/>
    <m/>
    <x v="14"/>
    <s v="Biguanide"/>
    <n v="90"/>
    <n v="86"/>
    <x v="0"/>
    <n v="1"/>
    <n v="0"/>
    <s v="PBM001"/>
    <x v="0"/>
    <s v="COMMERCIAL"/>
    <s v="MAC"/>
    <n v="12.4"/>
    <n v="9.92"/>
    <n v="6.75"/>
    <n v="1.78"/>
    <n v="8.5299999999999994"/>
    <n v="7.42"/>
    <n v="1.1100000000000001"/>
    <n v="8.9600000000000009"/>
    <n v="0"/>
    <n v="-0.43"/>
    <x v="0"/>
    <m/>
    <m/>
    <n v="10"/>
    <n v="1"/>
  </r>
  <r>
    <s v="RX004505"/>
    <d v="2023-01-19T00:00:00"/>
    <s v="PT0096"/>
    <s v="DR005"/>
    <s v="Dr. Lisa Johnson"/>
    <s v="Oncology"/>
    <s v="RX001"/>
    <s v="Main St Pharmacy"/>
    <s v="Boston"/>
    <s v="MA"/>
    <s v="61269-0435-01"/>
    <m/>
    <x v="14"/>
    <s v="Biguanide"/>
    <n v="90"/>
    <n v="90"/>
    <x v="0"/>
    <n v="1"/>
    <n v="0"/>
    <s v="PBM003"/>
    <x v="3"/>
    <s v="COMMERCIAL"/>
    <s v="MAC"/>
    <n v="12.4"/>
    <n v="9.92"/>
    <n v="6.18"/>
    <n v="1.78"/>
    <n v="7.96"/>
    <n v="7"/>
    <n v="1"/>
    <n v="9.4700000000000006"/>
    <n v="0"/>
    <n v="-1.51"/>
    <x v="0"/>
    <m/>
    <m/>
    <n v="1"/>
    <n v="0"/>
  </r>
  <r>
    <s v="RX004506"/>
    <d v="2024-09-19T00:00:00"/>
    <s v="PT0019"/>
    <s v="DR003"/>
    <s v="Dr. Priya Patel"/>
    <s v="Endocrinology"/>
    <s v="RX004"/>
    <s v="Health Plus Pharmacy"/>
    <s v="Cambridge"/>
    <s v="MA"/>
    <s v="00085-1234-01"/>
    <m/>
    <x v="4"/>
    <s v="ACE Inhibitor"/>
    <n v="90"/>
    <n v="90"/>
    <x v="0"/>
    <n v="1"/>
    <n v="0"/>
    <s v="PBM001"/>
    <x v="0"/>
    <s v="COMMERCIAL"/>
    <s v="MAC"/>
    <n v="8.5"/>
    <n v="6.8"/>
    <n v="4.8899999999999997"/>
    <n v="1.78"/>
    <n v="6.67"/>
    <n v="5.8"/>
    <n v="1"/>
    <n v="6.5"/>
    <n v="0"/>
    <n v="0.17"/>
    <x v="0"/>
    <m/>
    <m/>
    <n v="1"/>
    <n v="0"/>
  </r>
  <r>
    <s v="RX004507"/>
    <d v="2023-07-16T00:00:00"/>
    <s v="PT0082"/>
    <s v="DR002"/>
    <s v="Dr. Michael Torres"/>
    <s v="Cardiology"/>
    <s v="RX003"/>
    <s v="Community Care Pharmacy"/>
    <s v="Worcester"/>
    <s v="MA"/>
    <s v="61269-0435-01"/>
    <m/>
    <x v="14"/>
    <s v="Biguanide"/>
    <n v="90"/>
    <n v="86"/>
    <x v="0"/>
    <n v="1"/>
    <n v="0"/>
    <s v="PBM002"/>
    <x v="2"/>
    <s v="COMMERCIAL"/>
    <s v="MAC"/>
    <n v="12.4"/>
    <n v="9.92"/>
    <n v="7.49"/>
    <n v="1.79"/>
    <n v="9.2799999999999994"/>
    <n v="7.88"/>
    <n v="1.39"/>
    <n v="8.75"/>
    <n v="0"/>
    <n v="0.53"/>
    <x v="0"/>
    <m/>
    <m/>
    <n v="10"/>
    <n v="1"/>
  </r>
  <r>
    <s v="RX004508"/>
    <d v="2024-05-30T00:00:00"/>
    <s v="PT0052"/>
    <s v="DR001"/>
    <s v="Dr. Sarah Chen"/>
    <s v="Internal Medicine"/>
    <s v="RX002"/>
    <s v="Westside Rx"/>
    <s v="Springfield"/>
    <s v="MA"/>
    <s v="00093-7193-98"/>
    <m/>
    <x v="3"/>
    <s v="Statin"/>
    <n v="30"/>
    <n v="29"/>
    <x v="0"/>
    <n v="1"/>
    <n v="0"/>
    <s v="CASH"/>
    <x v="6"/>
    <s v="CASH"/>
    <s v="AWP"/>
    <n v="18.2"/>
    <n v="14.56"/>
    <n v="16.38"/>
    <n v="0"/>
    <n v="16.38"/>
    <n v="0"/>
    <n v="16.38"/>
    <n v="13.65"/>
    <n v="0"/>
    <n v="2.73"/>
    <x v="0"/>
    <m/>
    <m/>
    <n v="3"/>
    <n v="0"/>
  </r>
  <r>
    <s v="RX004509"/>
    <d v="2024-01-01T00:00:00"/>
    <s v="PT0096"/>
    <s v="DR004"/>
    <s v="Dr. James Williams"/>
    <s v="Primary Care"/>
    <s v="RX003"/>
    <s v="Community Care Pharmacy"/>
    <s v="Worcester"/>
    <s v="MA"/>
    <s v="00071-0155-23"/>
    <s v="Lipitor"/>
    <x v="3"/>
    <s v="Statin"/>
    <n v="30"/>
    <n v="29"/>
    <x v="1"/>
    <n v="2"/>
    <n v="0"/>
    <s v="PBM003"/>
    <x v="3"/>
    <s v="COMMERCIAL"/>
    <s v="MAC"/>
    <n v="185.4"/>
    <n v="157.59"/>
    <n v="158.86000000000001"/>
    <n v="1.78"/>
    <n v="160.63999999999999"/>
    <n v="141.36000000000001"/>
    <n v="19.28"/>
    <n v="150.24"/>
    <n v="0"/>
    <n v="10.39"/>
    <x v="0"/>
    <m/>
    <m/>
    <n v="5"/>
    <n v="0"/>
  </r>
  <r>
    <s v="RX004510"/>
    <d v="2023-05-24T00:00:00"/>
    <s v="PT0048"/>
    <s v="DR005"/>
    <s v="Dr. Lisa Johnson"/>
    <s v="Oncology"/>
    <s v="RX003"/>
    <s v="Community Care Pharmacy"/>
    <s v="Worcester"/>
    <s v="MA"/>
    <s v="61269-0435-01"/>
    <m/>
    <x v="14"/>
    <s v="Biguanide"/>
    <n v="90"/>
    <n v="88"/>
    <x v="0"/>
    <n v="1"/>
    <n v="0"/>
    <s v="MCD001"/>
    <x v="4"/>
    <s v="GOVERNMENT"/>
    <s v="NADAC"/>
    <n v="12.4"/>
    <n v="9.92"/>
    <n v="9.42"/>
    <n v="0.05"/>
    <n v="9.4700000000000006"/>
    <n v="6.82"/>
    <n v="2.65"/>
    <n v="8.75"/>
    <n v="0"/>
    <n v="0.73"/>
    <x v="0"/>
    <m/>
    <m/>
    <n v="1"/>
    <n v="1"/>
  </r>
  <r>
    <s v="RX004511"/>
    <d v="2024-12-14T00:00:00"/>
    <s v="PT0035"/>
    <s v="DR004"/>
    <s v="Dr. James Williams"/>
    <s v="Primary Care"/>
    <s v="RX001"/>
    <s v="Main St Pharmacy"/>
    <s v="Boston"/>
    <s v="MA"/>
    <s v="50458-0579-30"/>
    <s v="Xarelto 20mg"/>
    <x v="13"/>
    <s v="Anticoagulant"/>
    <n v="30"/>
    <n v="31"/>
    <x v="1"/>
    <n v="3"/>
    <n v="0"/>
    <s v="PBM001"/>
    <x v="0"/>
    <s v="COMMERCIAL"/>
    <s v="MAC"/>
    <n v="558"/>
    <n v="474.3"/>
    <n v="459.99"/>
    <n v="1.78"/>
    <n v="461.77"/>
    <n v="401.74"/>
    <n v="60.03"/>
    <n v="429.93"/>
    <n v="0"/>
    <n v="31.84"/>
    <x v="0"/>
    <m/>
    <m/>
    <n v="2"/>
    <n v="0"/>
  </r>
  <r>
    <s v="RX004512"/>
    <d v="2023-06-09T00:00:00"/>
    <s v="PT0053"/>
    <s v="DR003"/>
    <s v="Dr. Priya Patel"/>
    <s v="Endocrinology"/>
    <s v="RX004"/>
    <s v="Health Plus Pharmacy"/>
    <s v="Cambridge"/>
    <s v="MA"/>
    <s v="00007-4102-20"/>
    <s v="Plavix 75mg"/>
    <x v="0"/>
    <s v="Antiplatelet"/>
    <n v="30"/>
    <n v="30"/>
    <x v="1"/>
    <n v="2"/>
    <n v="0"/>
    <s v="PBM004"/>
    <x v="1"/>
    <s v="COMMERCIAL"/>
    <s v="MAC"/>
    <n v="174"/>
    <n v="147.9"/>
    <n v="143.37"/>
    <n v="1.8"/>
    <n v="145.16999999999999"/>
    <n v="121.95"/>
    <n v="23.23"/>
    <n v="138.13"/>
    <n v="0"/>
    <n v="7.04"/>
    <x v="0"/>
    <m/>
    <m/>
    <n v="5"/>
    <n v="0"/>
  </r>
  <r>
    <s v="RX004513"/>
    <d v="2024-06-28T00:00:00"/>
    <s v="PT0113"/>
    <s v="DR004"/>
    <s v="Dr. James Williams"/>
    <s v="Primary Care"/>
    <s v="RX003"/>
    <s v="Community Care Pharmacy"/>
    <s v="Worcester"/>
    <s v="MA"/>
    <s v="61269-0435-01"/>
    <m/>
    <x v="14"/>
    <s v="Biguanide"/>
    <n v="90"/>
    <n v="89"/>
    <x v="0"/>
    <n v="1"/>
    <n v="0"/>
    <s v="PBM003"/>
    <x v="3"/>
    <s v="COMMERCIAL"/>
    <s v="MAC"/>
    <n v="12.4"/>
    <n v="9.92"/>
    <n v="6.4"/>
    <n v="1.78"/>
    <n v="8.18"/>
    <n v="7.2"/>
    <n v="1"/>
    <n v="8.98"/>
    <n v="0"/>
    <n v="-0.81"/>
    <x v="0"/>
    <m/>
    <m/>
    <n v="8"/>
    <n v="0"/>
  </r>
  <r>
    <s v="RX004514"/>
    <d v="2023-06-14T00:00:00"/>
    <s v="PT0065"/>
    <s v="DR005"/>
    <s v="Dr. Lisa Johnson"/>
    <s v="Oncology"/>
    <s v="RX003"/>
    <s v="Community Care Pharmacy"/>
    <s v="Worcester"/>
    <s v="MA"/>
    <s v="00093-7193-98"/>
    <m/>
    <x v="3"/>
    <s v="Statin"/>
    <n v="30"/>
    <n v="30"/>
    <x v="0"/>
    <n v="1"/>
    <n v="2"/>
    <s v="CASH"/>
    <x v="6"/>
    <s v="CASH"/>
    <s v="AWP"/>
    <n v="18.2"/>
    <n v="14.56"/>
    <n v="16.38"/>
    <n v="0"/>
    <n v="16.38"/>
    <n v="0"/>
    <n v="16.38"/>
    <n v="12.97"/>
    <n v="0"/>
    <n v="3.41"/>
    <x v="0"/>
    <m/>
    <m/>
    <n v="3"/>
    <n v="0"/>
  </r>
  <r>
    <s v="RX004515"/>
    <d v="2024-01-13T00:00:00"/>
    <s v="PT0007"/>
    <s v="DR003"/>
    <s v="Dr. Priya Patel"/>
    <s v="Endocrinology"/>
    <s v="RX004"/>
    <s v="Health Plus Pharmacy"/>
    <s v="Cambridge"/>
    <s v="MA"/>
    <s v="00074-3799-13"/>
    <s v="Humira Pen 40mg"/>
    <x v="7"/>
    <s v="Biologic"/>
    <n v="28"/>
    <n v="29"/>
    <x v="1"/>
    <n v="5"/>
    <n v="0"/>
    <s v="PBM003"/>
    <x v="3"/>
    <s v="COMMERCIAL"/>
    <s v="MAC"/>
    <n v="7140"/>
    <n v="6069"/>
    <n v="6018.74"/>
    <n v="1.78"/>
    <n v="6020.52"/>
    <n v="5298.06"/>
    <n v="722.46"/>
    <n v="5462.3"/>
    <n v="0"/>
    <n v="558.22"/>
    <x v="0"/>
    <m/>
    <m/>
    <n v="3"/>
    <n v="1"/>
  </r>
  <r>
    <s v="RX004516"/>
    <d v="2024-02-10T00:00:00"/>
    <s v="PT0081"/>
    <s v="DR003"/>
    <s v="Dr. Priya Patel"/>
    <s v="Endocrinology"/>
    <s v="RX001"/>
    <s v="Main St Pharmacy"/>
    <s v="Boston"/>
    <s v="MA"/>
    <s v="00007-4102-20"/>
    <s v="Plavix 75mg"/>
    <x v="0"/>
    <s v="Antiplatelet"/>
    <n v="30"/>
    <n v="29"/>
    <x v="1"/>
    <n v="2"/>
    <n v="2"/>
    <s v="MCR001"/>
    <x v="5"/>
    <s v="GOVERNMENT"/>
    <s v="MAC"/>
    <n v="174"/>
    <n v="147.9"/>
    <n v="0"/>
    <n v="0"/>
    <n v="0"/>
    <n v="0"/>
    <n v="0"/>
    <n v="0"/>
    <n v="0"/>
    <n v="0"/>
    <x v="1"/>
    <n v="88"/>
    <s v="DUR Reject Error"/>
    <n v="5"/>
    <n v="0"/>
  </r>
  <r>
    <s v="RX004517"/>
    <d v="2024-03-29T00:00:00"/>
    <s v="PT0093"/>
    <s v="DR004"/>
    <s v="Dr. James Williams"/>
    <s v="Primary Care"/>
    <s v="RX003"/>
    <s v="Community Care Pharmacy"/>
    <s v="Worcester"/>
    <s v="MA"/>
    <s v="00007-4102-20"/>
    <s v="Plavix 75mg"/>
    <x v="0"/>
    <s v="Antiplatelet"/>
    <n v="30"/>
    <n v="30"/>
    <x v="1"/>
    <n v="2"/>
    <n v="0"/>
    <s v="MCR001"/>
    <x v="5"/>
    <s v="GOVERNMENT"/>
    <s v="MAC"/>
    <n v="174"/>
    <n v="147.9"/>
    <n v="142.99"/>
    <n v="1.77"/>
    <n v="144.76"/>
    <n v="115.81"/>
    <n v="28.95"/>
    <n v="136.87"/>
    <n v="6.84"/>
    <n v="1.06"/>
    <x v="0"/>
    <m/>
    <m/>
    <n v="5"/>
    <n v="0"/>
  </r>
  <r>
    <s v="RX004518"/>
    <d v="2023-05-06T00:00:00"/>
    <s v="PT0088"/>
    <s v="DR004"/>
    <s v="Dr. James Williams"/>
    <s v="Primary Care"/>
    <s v="RX001"/>
    <s v="Main St Pharmacy"/>
    <s v="Boston"/>
    <s v="MA"/>
    <s v="00591-3622-19"/>
    <m/>
    <x v="12"/>
    <s v="PPI"/>
    <n v="30"/>
    <n v="29"/>
    <x v="0"/>
    <n v="1"/>
    <n v="0"/>
    <s v="PBM002"/>
    <x v="2"/>
    <s v="COMMERCIAL"/>
    <s v="MAC"/>
    <n v="6.9"/>
    <n v="5.52"/>
    <n v="4.3099999999999996"/>
    <n v="1.79"/>
    <n v="6.1"/>
    <n v="5.18"/>
    <n v="1"/>
    <n v="5.04"/>
    <n v="0"/>
    <n v="1.06"/>
    <x v="0"/>
    <m/>
    <m/>
    <n v="4"/>
    <n v="1"/>
  </r>
  <r>
    <s v="RX004519"/>
    <d v="2024-02-06T00:00:00"/>
    <s v="PT0053"/>
    <s v="DR005"/>
    <s v="Dr. Lisa Johnson"/>
    <s v="Oncology"/>
    <s v="RX003"/>
    <s v="Community Care Pharmacy"/>
    <s v="Worcester"/>
    <s v="MA"/>
    <s v="00169-4170-43"/>
    <s v="Ozempic 0.5mg"/>
    <x v="9"/>
    <s v="GLP-1"/>
    <n v="90"/>
    <n v="89"/>
    <x v="1"/>
    <n v="4"/>
    <n v="0"/>
    <s v="PBM002"/>
    <x v="2"/>
    <s v="COMMERCIAL"/>
    <s v="MAC"/>
    <n v="936"/>
    <n v="795.6"/>
    <n v="2408.63"/>
    <n v="1.79"/>
    <n v="2410.42"/>
    <n v="2048.85"/>
    <n v="361.56"/>
    <n v="2222.9"/>
    <n v="0"/>
    <n v="187.51"/>
    <x v="0"/>
    <m/>
    <m/>
    <n v="2"/>
    <n v="0"/>
  </r>
  <r>
    <s v="RX004520"/>
    <d v="2023-11-15T00:00:00"/>
    <s v="PT0041"/>
    <s v="DR002"/>
    <s v="Dr. Michael Torres"/>
    <s v="Cardiology"/>
    <s v="RX002"/>
    <s v="Westside Rx"/>
    <s v="Springfield"/>
    <s v="MA"/>
    <s v="00007-4102-20"/>
    <s v="Plavix 75mg"/>
    <x v="0"/>
    <s v="Antiplatelet"/>
    <n v="30"/>
    <n v="28"/>
    <x v="1"/>
    <n v="2"/>
    <n v="0"/>
    <s v="PBM002"/>
    <x v="2"/>
    <s v="COMMERCIAL"/>
    <s v="MAC"/>
    <n v="174"/>
    <n v="147.9"/>
    <n v="143.25"/>
    <n v="1.79"/>
    <n v="145.04"/>
    <n v="123.29"/>
    <n v="21.76"/>
    <n v="136.85"/>
    <n v="0"/>
    <n v="8.19"/>
    <x v="0"/>
    <m/>
    <m/>
    <n v="3"/>
    <n v="0"/>
  </r>
  <r>
    <s v="RX004521"/>
    <d v="2023-03-12T00:00:00"/>
    <s v="PT0008"/>
    <s v="DR003"/>
    <s v="Dr. Priya Patel"/>
    <s v="Endocrinology"/>
    <s v="RX004"/>
    <s v="Health Plus Pharmacy"/>
    <s v="Cambridge"/>
    <s v="MA"/>
    <s v="00093-0892-01"/>
    <m/>
    <x v="0"/>
    <s v="Antiplatelet"/>
    <n v="30"/>
    <n v="28"/>
    <x v="0"/>
    <n v="1"/>
    <n v="2"/>
    <s v="PBM002"/>
    <x v="2"/>
    <s v="COMMERCIAL"/>
    <s v="MAC"/>
    <n v="14.8"/>
    <n v="11.84"/>
    <n v="8.58"/>
    <n v="1.79"/>
    <n v="10.37"/>
    <n v="8.82"/>
    <n v="1.56"/>
    <n v="10.86"/>
    <n v="0"/>
    <n v="-0.49"/>
    <x v="0"/>
    <m/>
    <m/>
    <n v="6"/>
    <n v="0"/>
  </r>
  <r>
    <s v="RX004522"/>
    <d v="2023-12-09T00:00:00"/>
    <s v="PT0013"/>
    <s v="DR003"/>
    <s v="Dr. Priya Patel"/>
    <s v="Endocrinology"/>
    <s v="RX002"/>
    <s v="Westside Rx"/>
    <s v="Springfield"/>
    <s v="MA"/>
    <s v="00003-0208-11"/>
    <s v="Jardiance 25mg"/>
    <x v="5"/>
    <s v="SGLT2i"/>
    <n v="90"/>
    <n v="89"/>
    <x v="1"/>
    <n v="4"/>
    <n v="1"/>
    <s v="PBM001"/>
    <x v="0"/>
    <s v="COMMERCIAL"/>
    <s v="MAC"/>
    <n v="564"/>
    <n v="479.4"/>
    <n v="1418.06"/>
    <n v="1.78"/>
    <n v="1419.84"/>
    <n v="1235.26"/>
    <n v="184.58"/>
    <n v="1355.05"/>
    <n v="0"/>
    <n v="64.790000000000006"/>
    <x v="0"/>
    <m/>
    <m/>
    <n v="5"/>
    <n v="0"/>
  </r>
  <r>
    <s v="RX004523"/>
    <d v="2023-04-22T00:00:00"/>
    <s v="PT0101"/>
    <s v="DR004"/>
    <s v="Dr. James Williams"/>
    <s v="Primary Care"/>
    <s v="RX001"/>
    <s v="Main St Pharmacy"/>
    <s v="Boston"/>
    <s v="MA"/>
    <s v="00093-0892-01"/>
    <m/>
    <x v="0"/>
    <s v="Antiplatelet"/>
    <n v="30"/>
    <n v="31"/>
    <x v="0"/>
    <n v="1"/>
    <n v="0"/>
    <s v="MCD001"/>
    <x v="4"/>
    <s v="GOVERNMENT"/>
    <s v="NADAC"/>
    <n v="14.8"/>
    <n v="11.84"/>
    <n v="11.25"/>
    <n v="0.06"/>
    <n v="11.3"/>
    <n v="8.14"/>
    <n v="3.17"/>
    <n v="10.74"/>
    <n v="0"/>
    <n v="0.56000000000000005"/>
    <x v="2"/>
    <m/>
    <m/>
    <n v="10"/>
    <n v="0"/>
  </r>
  <r>
    <s v="RX004524"/>
    <d v="2023-01-27T00:00:00"/>
    <s v="PT0085"/>
    <s v="DR004"/>
    <s v="Dr. James Williams"/>
    <s v="Primary Care"/>
    <s v="RX003"/>
    <s v="Community Care Pharmacy"/>
    <s v="Worcester"/>
    <s v="MA"/>
    <s v="00591-3622-19"/>
    <m/>
    <x v="12"/>
    <s v="PPI"/>
    <n v="30"/>
    <n v="29"/>
    <x v="0"/>
    <n v="1"/>
    <n v="0"/>
    <s v="MCD001"/>
    <x v="4"/>
    <s v="GOVERNMENT"/>
    <s v="NADAC"/>
    <n v="6.9"/>
    <n v="5.52"/>
    <n v="5.24"/>
    <n v="0.03"/>
    <n v="5.27"/>
    <n v="3.79"/>
    <n v="1.48"/>
    <n v="5.29"/>
    <n v="0"/>
    <n v="-0.02"/>
    <x v="0"/>
    <m/>
    <m/>
    <n v="6"/>
    <n v="0"/>
  </r>
  <r>
    <s v="RX004525"/>
    <d v="2024-04-12T00:00:00"/>
    <s v="PT0054"/>
    <s v="DR001"/>
    <s v="Dr. Sarah Chen"/>
    <s v="Internal Medicine"/>
    <s v="RX002"/>
    <s v="Westside Rx"/>
    <s v="Springfield"/>
    <s v="MA"/>
    <s v="00093-7193-98"/>
    <m/>
    <x v="3"/>
    <s v="Statin"/>
    <n v="90"/>
    <n v="89"/>
    <x v="0"/>
    <n v="1"/>
    <n v="2"/>
    <s v="PBM001"/>
    <x v="0"/>
    <s v="COMMERCIAL"/>
    <s v="MAC"/>
    <n v="18.2"/>
    <n v="14.56"/>
    <n v="34.369999999999997"/>
    <n v="1.78"/>
    <n v="36.15"/>
    <n v="31.45"/>
    <n v="4.7"/>
    <n v="42.29"/>
    <n v="0"/>
    <n v="-6.14"/>
    <x v="0"/>
    <m/>
    <m/>
    <n v="10"/>
    <n v="0"/>
  </r>
  <r>
    <s v="RX004526"/>
    <d v="2024-11-27T00:00:00"/>
    <s v="PT0048"/>
    <s v="DR004"/>
    <s v="Dr. James Williams"/>
    <s v="Primary Care"/>
    <s v="RX002"/>
    <s v="Westside Rx"/>
    <s v="Springfield"/>
    <s v="MA"/>
    <s v="00071-0155-23"/>
    <s v="Lipitor"/>
    <x v="3"/>
    <s v="Statin"/>
    <n v="30"/>
    <n v="30"/>
    <x v="1"/>
    <n v="2"/>
    <n v="0"/>
    <s v="PBM003"/>
    <x v="3"/>
    <s v="COMMERCIAL"/>
    <s v="MAC"/>
    <n v="185.4"/>
    <n v="157.59"/>
    <n v="153.6"/>
    <n v="1.78"/>
    <n v="155.38"/>
    <n v="136.74"/>
    <n v="18.649999999999999"/>
    <n v="141.44999999999999"/>
    <n v="0"/>
    <n v="13.93"/>
    <x v="0"/>
    <m/>
    <m/>
    <n v="7"/>
    <n v="0"/>
  </r>
  <r>
    <s v="RX004527"/>
    <d v="2024-03-02T00:00:00"/>
    <s v="PT0015"/>
    <s v="DR001"/>
    <s v="Dr. Sarah Chen"/>
    <s v="Internal Medicine"/>
    <s v="RX004"/>
    <s v="Health Plus Pharmacy"/>
    <s v="Cambridge"/>
    <s v="MA"/>
    <s v="00085-1234-01"/>
    <m/>
    <x v="4"/>
    <s v="ACE Inhibitor"/>
    <n v="90"/>
    <n v="94"/>
    <x v="0"/>
    <n v="1"/>
    <n v="1"/>
    <s v="PBM004"/>
    <x v="1"/>
    <s v="COMMERCIAL"/>
    <s v="MAC"/>
    <n v="8.5"/>
    <n v="6.8"/>
    <n v="5.27"/>
    <n v="1.8"/>
    <n v="7.07"/>
    <n v="5.94"/>
    <n v="1.1299999999999999"/>
    <n v="6.08"/>
    <n v="0"/>
    <n v="0.99"/>
    <x v="2"/>
    <m/>
    <m/>
    <n v="3"/>
    <n v="0"/>
  </r>
  <r>
    <s v="RX004528"/>
    <d v="2023-06-28T00:00:00"/>
    <s v="PT0035"/>
    <s v="DR004"/>
    <s v="Dr. James Williams"/>
    <s v="Primary Care"/>
    <s v="RX003"/>
    <s v="Community Care Pharmacy"/>
    <s v="Worcester"/>
    <s v="MA"/>
    <s v="00002-4415-85"/>
    <s v="Trulicity 1.5mg"/>
    <x v="17"/>
    <s v="GLP-1"/>
    <n v="28"/>
    <n v="28"/>
    <x v="1"/>
    <n v="4"/>
    <n v="2"/>
    <s v="PBM004"/>
    <x v="1"/>
    <s v="COMMERCIAL"/>
    <s v="MAC"/>
    <n v="918"/>
    <n v="780.3"/>
    <n v="753.31"/>
    <n v="1.8"/>
    <n v="755.11"/>
    <n v="634.29"/>
    <n v="120.82"/>
    <n v="718.65"/>
    <n v="0"/>
    <n v="36.47"/>
    <x v="0"/>
    <m/>
    <m/>
    <n v="4"/>
    <n v="0"/>
  </r>
  <r>
    <s v="RX004529"/>
    <d v="2024-06-09T00:00:00"/>
    <s v="PT0098"/>
    <s v="DR004"/>
    <s v="Dr. James Williams"/>
    <s v="Primary Care"/>
    <s v="RX003"/>
    <s v="Community Care Pharmacy"/>
    <s v="Worcester"/>
    <s v="MA"/>
    <s v="00093-0892-01"/>
    <m/>
    <x v="0"/>
    <s v="Antiplatelet"/>
    <n v="30"/>
    <n v="28"/>
    <x v="0"/>
    <n v="1"/>
    <n v="2"/>
    <s v="PBM001"/>
    <x v="0"/>
    <s v="COMMERCIAL"/>
    <s v="MAC"/>
    <n v="14.8"/>
    <n v="11.84"/>
    <n v="7.24"/>
    <n v="1.78"/>
    <n v="9.02"/>
    <n v="7.84"/>
    <n v="1.17"/>
    <n v="10.97"/>
    <n v="0"/>
    <n v="-1.96"/>
    <x v="0"/>
    <m/>
    <m/>
    <n v="3"/>
    <n v="0"/>
  </r>
  <r>
    <s v="RX004530"/>
    <d v="2023-12-15T00:00:00"/>
    <s v="PT0086"/>
    <s v="DR001"/>
    <s v="Dr. Sarah Chen"/>
    <s v="Internal Medicine"/>
    <s v="RX004"/>
    <s v="Health Plus Pharmacy"/>
    <s v="Cambridge"/>
    <s v="MA"/>
    <s v="61269-0435-01"/>
    <m/>
    <x v="14"/>
    <s v="Biguanide"/>
    <n v="90"/>
    <n v="85"/>
    <x v="0"/>
    <n v="1"/>
    <n v="1"/>
    <s v="MCR001"/>
    <x v="5"/>
    <s v="GOVERNMENT"/>
    <s v="MAC"/>
    <n v="12.4"/>
    <n v="9.92"/>
    <n v="6.07"/>
    <n v="1.77"/>
    <n v="7.84"/>
    <n v="6.27"/>
    <n v="1.57"/>
    <n v="9.61"/>
    <n v="0"/>
    <n v="-1.76"/>
    <x v="0"/>
    <m/>
    <m/>
    <n v="8"/>
    <n v="1"/>
  </r>
  <r>
    <s v="RX004531"/>
    <d v="2023-11-11T00:00:00"/>
    <s v="PT0074"/>
    <s v="DR002"/>
    <s v="Dr. Michael Torres"/>
    <s v="Cardiology"/>
    <s v="RX004"/>
    <s v="Health Plus Pharmacy"/>
    <s v="Cambridge"/>
    <s v="MA"/>
    <s v="68382-0035-01"/>
    <m/>
    <x v="2"/>
    <s v="CCB"/>
    <n v="30"/>
    <n v="28"/>
    <x v="0"/>
    <n v="1"/>
    <n v="0"/>
    <s v="PBM001"/>
    <x v="0"/>
    <s v="COMMERCIAL"/>
    <s v="MAC"/>
    <n v="7.2"/>
    <n v="5.76"/>
    <n v="4.04"/>
    <n v="1.78"/>
    <n v="5.82"/>
    <n v="5.0599999999999996"/>
    <n v="1"/>
    <n v="5.28"/>
    <n v="0"/>
    <n v="0.53"/>
    <x v="0"/>
    <m/>
    <m/>
    <n v="8"/>
    <n v="0"/>
  </r>
  <r>
    <s v="RX004532"/>
    <d v="2024-07-22T00:00:00"/>
    <s v="PT0008"/>
    <s v="DR002"/>
    <s v="Dr. Michael Torres"/>
    <s v="Cardiology"/>
    <s v="RX004"/>
    <s v="Health Plus Pharmacy"/>
    <s v="Cambridge"/>
    <s v="MA"/>
    <s v="00093-0892-01"/>
    <m/>
    <x v="0"/>
    <s v="Antiplatelet"/>
    <n v="30"/>
    <n v="30"/>
    <x v="0"/>
    <n v="1"/>
    <n v="1"/>
    <s v="MCD001"/>
    <x v="4"/>
    <s v="GOVERNMENT"/>
    <s v="NADAC"/>
    <n v="14.8"/>
    <n v="11.84"/>
    <n v="11.25"/>
    <n v="0.06"/>
    <n v="11.3"/>
    <n v="8.14"/>
    <n v="3.17"/>
    <n v="11.41"/>
    <n v="0"/>
    <n v="-0.11"/>
    <x v="0"/>
    <m/>
    <m/>
    <n v="6"/>
    <n v="1"/>
  </r>
  <r>
    <s v="RX004533"/>
    <d v="2023-01-04T00:00:00"/>
    <s v="PT0025"/>
    <s v="DR002"/>
    <s v="Dr. Michael Torres"/>
    <s v="Cardiology"/>
    <s v="RX001"/>
    <s v="Main St Pharmacy"/>
    <s v="Boston"/>
    <s v="MA"/>
    <s v="00085-1234-01"/>
    <m/>
    <x v="4"/>
    <s v="ACE Inhibitor"/>
    <n v="90"/>
    <n v="90"/>
    <x v="0"/>
    <n v="1"/>
    <n v="0"/>
    <s v="PBM004"/>
    <x v="1"/>
    <s v="COMMERCIAL"/>
    <s v="MAC"/>
    <n v="8.5"/>
    <n v="6.8"/>
    <n v="4.3"/>
    <n v="1.8"/>
    <n v="6.1"/>
    <n v="5.12"/>
    <n v="1"/>
    <n v="6.31"/>
    <n v="0"/>
    <n v="-0.21"/>
    <x v="0"/>
    <m/>
    <m/>
    <n v="0"/>
    <n v="0"/>
  </r>
  <r>
    <s v="RX004534"/>
    <d v="2024-10-30T00:00:00"/>
    <s v="PT0091"/>
    <s v="DR003"/>
    <s v="Dr. Priya Patel"/>
    <s v="Endocrinology"/>
    <s v="RX001"/>
    <s v="Main St Pharmacy"/>
    <s v="Boston"/>
    <s v="MA"/>
    <s v="50458-0579-30"/>
    <s v="Xarelto 20mg"/>
    <x v="13"/>
    <s v="Anticoagulant"/>
    <n v="30"/>
    <n v="30"/>
    <x v="1"/>
    <n v="3"/>
    <n v="0"/>
    <s v="PBM001"/>
    <x v="0"/>
    <s v="COMMERCIAL"/>
    <s v="MAC"/>
    <n v="558"/>
    <n v="474.3"/>
    <n v="460.48"/>
    <n v="1.78"/>
    <n v="462.26"/>
    <n v="402.16"/>
    <n v="60.09"/>
    <n v="442.26"/>
    <n v="0"/>
    <n v="20"/>
    <x v="0"/>
    <m/>
    <m/>
    <n v="4"/>
    <n v="0"/>
  </r>
  <r>
    <s v="RX004535"/>
    <d v="2024-04-15T00:00:00"/>
    <s v="PT0059"/>
    <s v="DR005"/>
    <s v="Dr. Lisa Johnson"/>
    <s v="Oncology"/>
    <s v="RX002"/>
    <s v="Westside Rx"/>
    <s v="Springfield"/>
    <s v="MA"/>
    <s v="00591-3622-19"/>
    <m/>
    <x v="12"/>
    <s v="PPI"/>
    <n v="90"/>
    <n v="90"/>
    <x v="0"/>
    <n v="1"/>
    <n v="0"/>
    <s v="PBM001"/>
    <x v="0"/>
    <s v="COMMERCIAL"/>
    <s v="MAC"/>
    <n v="6.9"/>
    <n v="5.52"/>
    <n v="11.59"/>
    <n v="1.78"/>
    <n v="13.37"/>
    <n v="11.63"/>
    <n v="1.74"/>
    <n v="15.7"/>
    <n v="0"/>
    <n v="-2.33"/>
    <x v="0"/>
    <m/>
    <m/>
    <n v="4"/>
    <n v="0"/>
  </r>
  <r>
    <s v="RX004536"/>
    <d v="2024-03-24T00:00:00"/>
    <s v="PT0008"/>
    <s v="DR003"/>
    <s v="Dr. Priya Patel"/>
    <s v="Endocrinology"/>
    <s v="RX001"/>
    <s v="Main St Pharmacy"/>
    <s v="Boston"/>
    <s v="MA"/>
    <s v="61269-0435-01"/>
    <m/>
    <x v="14"/>
    <s v="Biguanide"/>
    <n v="90"/>
    <n v="94"/>
    <x v="0"/>
    <n v="1"/>
    <n v="0"/>
    <s v="MCD001"/>
    <x v="4"/>
    <s v="GOVERNMENT"/>
    <s v="NADAC"/>
    <n v="12.4"/>
    <n v="9.92"/>
    <n v="9.42"/>
    <n v="0.05"/>
    <n v="9.4700000000000006"/>
    <n v="6.82"/>
    <n v="2.65"/>
    <n v="8.91"/>
    <n v="0"/>
    <n v="0.56000000000000005"/>
    <x v="0"/>
    <m/>
    <m/>
    <n v="2"/>
    <n v="0"/>
  </r>
  <r>
    <s v="RX004537"/>
    <d v="2023-06-24T00:00:00"/>
    <s v="PT0056"/>
    <s v="DR005"/>
    <s v="Dr. Lisa Johnson"/>
    <s v="Oncology"/>
    <s v="RX004"/>
    <s v="Health Plus Pharmacy"/>
    <s v="Cambridge"/>
    <s v="MA"/>
    <s v="00078-0467-15"/>
    <s v="Entresto 49/51"/>
    <x v="16"/>
    <s v="ARNI"/>
    <n v="30"/>
    <n v="29"/>
    <x v="1"/>
    <n v="4"/>
    <n v="0"/>
    <s v="PBM004"/>
    <x v="1"/>
    <s v="COMMERCIAL"/>
    <s v="MAC"/>
    <n v="618"/>
    <n v="525.29999999999995"/>
    <n v="515.66"/>
    <n v="1.8"/>
    <n v="517.46"/>
    <n v="434.66"/>
    <n v="82.79"/>
    <n v="482.34"/>
    <n v="0"/>
    <n v="35.119999999999997"/>
    <x v="0"/>
    <m/>
    <m/>
    <n v="1"/>
    <n v="0"/>
  </r>
  <r>
    <s v="RX004538"/>
    <d v="2023-04-02T00:00:00"/>
    <s v="PT0112"/>
    <s v="DR002"/>
    <s v="Dr. Michael Torres"/>
    <s v="Cardiology"/>
    <s v="RX004"/>
    <s v="Health Plus Pharmacy"/>
    <s v="Cambridge"/>
    <s v="MA"/>
    <s v="00591-3622-19"/>
    <m/>
    <x v="12"/>
    <s v="PPI"/>
    <n v="30"/>
    <n v="30"/>
    <x v="0"/>
    <n v="1"/>
    <n v="0"/>
    <s v="PBM004"/>
    <x v="1"/>
    <s v="COMMERCIAL"/>
    <s v="MAC"/>
    <n v="6.9"/>
    <n v="5.52"/>
    <n v="4.08"/>
    <n v="1.8"/>
    <n v="5.88"/>
    <n v="4.9400000000000004"/>
    <n v="1"/>
    <n v="4.96"/>
    <n v="0"/>
    <n v="0.92"/>
    <x v="0"/>
    <m/>
    <m/>
    <n v="3"/>
    <n v="0"/>
  </r>
  <r>
    <s v="RX004539"/>
    <d v="2023-04-28T00:00:00"/>
    <s v="PT0035"/>
    <s v="DR001"/>
    <s v="Dr. Sarah Chen"/>
    <s v="Internal Medicine"/>
    <s v="RX001"/>
    <s v="Main St Pharmacy"/>
    <s v="Boston"/>
    <s v="MA"/>
    <s v="00078-0467-15"/>
    <s v="Entresto 49/51"/>
    <x v="16"/>
    <s v="ARNI"/>
    <n v="30"/>
    <n v="29"/>
    <x v="1"/>
    <n v="4"/>
    <n v="2"/>
    <s v="PBM002"/>
    <x v="2"/>
    <s v="COMMERCIAL"/>
    <s v="MAC"/>
    <n v="618"/>
    <n v="525.29999999999995"/>
    <n v="0"/>
    <n v="0"/>
    <n v="0"/>
    <n v="0"/>
    <n v="0"/>
    <n v="0"/>
    <n v="0"/>
    <n v="0"/>
    <x v="1"/>
    <n v="88"/>
    <s v="DUR Reject Error"/>
    <n v="6"/>
    <n v="1"/>
  </r>
  <r>
    <s v="RX004540"/>
    <d v="2023-05-07T00:00:00"/>
    <s v="PT0100"/>
    <s v="DR002"/>
    <s v="Dr. Michael Torres"/>
    <s v="Cardiology"/>
    <s v="RX004"/>
    <s v="Health Plus Pharmacy"/>
    <s v="Cambridge"/>
    <s v="MA"/>
    <s v="00003-0894-20"/>
    <s v="Eliquis 5mg"/>
    <x v="10"/>
    <s v="Anticoagulant"/>
    <n v="30"/>
    <n v="30"/>
    <x v="1"/>
    <n v="3"/>
    <n v="0"/>
    <s v="MCR001"/>
    <x v="5"/>
    <s v="GOVERNMENT"/>
    <s v="MAC"/>
    <n v="594"/>
    <n v="504.9"/>
    <n v="506.22"/>
    <n v="1.77"/>
    <n v="507.99"/>
    <n v="406.39"/>
    <n v="101.6"/>
    <n v="464.62"/>
    <n v="29.71"/>
    <n v="13.67"/>
    <x v="2"/>
    <m/>
    <m/>
    <n v="7"/>
    <n v="0"/>
  </r>
  <r>
    <s v="RX004541"/>
    <d v="2024-01-25T00:00:00"/>
    <s v="PT0086"/>
    <s v="DR001"/>
    <s v="Dr. Sarah Chen"/>
    <s v="Internal Medicine"/>
    <s v="RX004"/>
    <s v="Health Plus Pharmacy"/>
    <s v="Cambridge"/>
    <s v="MA"/>
    <s v="00093-7193-98"/>
    <m/>
    <x v="3"/>
    <s v="Statin"/>
    <n v="30"/>
    <n v="30"/>
    <x v="0"/>
    <n v="1"/>
    <n v="0"/>
    <s v="PBM001"/>
    <x v="0"/>
    <s v="COMMERCIAL"/>
    <s v="MAC"/>
    <n v="18.2"/>
    <n v="14.56"/>
    <n v="9.65"/>
    <n v="1.78"/>
    <n v="11.43"/>
    <n v="9.94"/>
    <n v="1.49"/>
    <n v="12.99"/>
    <n v="0"/>
    <n v="-1.56"/>
    <x v="0"/>
    <m/>
    <m/>
    <n v="4"/>
    <n v="0"/>
  </r>
  <r>
    <s v="RX004542"/>
    <d v="2024-11-22T00:00:00"/>
    <s v="PT0090"/>
    <s v="DR001"/>
    <s v="Dr. Sarah Chen"/>
    <s v="Internal Medicine"/>
    <s v="RX002"/>
    <s v="Westside Rx"/>
    <s v="Springfield"/>
    <s v="MA"/>
    <s v="61269-0435-01"/>
    <m/>
    <x v="14"/>
    <s v="Biguanide"/>
    <n v="90"/>
    <n v="86"/>
    <x v="0"/>
    <n v="1"/>
    <n v="0"/>
    <s v="PBM004"/>
    <x v="1"/>
    <s v="COMMERCIAL"/>
    <s v="MAC"/>
    <n v="12.4"/>
    <n v="9.92"/>
    <n v="6.62"/>
    <n v="1.8"/>
    <n v="8.42"/>
    <n v="7.08"/>
    <n v="1.35"/>
    <n v="9.3000000000000007"/>
    <n v="0"/>
    <n v="-0.88"/>
    <x v="0"/>
    <m/>
    <m/>
    <n v="10"/>
    <n v="0"/>
  </r>
  <r>
    <s v="RX004543"/>
    <d v="2023-09-28T00:00:00"/>
    <s v="PT0029"/>
    <s v="DR003"/>
    <s v="Dr. Priya Patel"/>
    <s v="Endocrinology"/>
    <s v="RX004"/>
    <s v="Health Plus Pharmacy"/>
    <s v="Cambridge"/>
    <s v="MA"/>
    <s v="00071-0155-23"/>
    <s v="Lipitor"/>
    <x v="3"/>
    <s v="Statin"/>
    <n v="90"/>
    <n v="87"/>
    <x v="1"/>
    <n v="2"/>
    <n v="2"/>
    <s v="PBM003"/>
    <x v="3"/>
    <s v="COMMERCIAL"/>
    <s v="MAC"/>
    <n v="185.4"/>
    <n v="157.59"/>
    <n v="456.44"/>
    <n v="1.78"/>
    <n v="458.22"/>
    <n v="403.24"/>
    <n v="54.99"/>
    <n v="440.98"/>
    <n v="0"/>
    <n v="17.25"/>
    <x v="0"/>
    <m/>
    <m/>
    <n v="1"/>
    <n v="0"/>
  </r>
  <r>
    <s v="RX004544"/>
    <d v="2023-07-31T00:00:00"/>
    <s v="PT0011"/>
    <s v="DR004"/>
    <s v="Dr. James Williams"/>
    <s v="Primary Care"/>
    <s v="RX003"/>
    <s v="Community Care Pharmacy"/>
    <s v="Worcester"/>
    <s v="MA"/>
    <s v="68382-0035-01"/>
    <m/>
    <x v="2"/>
    <s v="CCB"/>
    <n v="30"/>
    <n v="28"/>
    <x v="0"/>
    <n v="1"/>
    <n v="1"/>
    <s v="MCD001"/>
    <x v="4"/>
    <s v="GOVERNMENT"/>
    <s v="NADAC"/>
    <n v="7.2"/>
    <n v="5.76"/>
    <n v="0"/>
    <n v="0"/>
    <n v="0"/>
    <n v="0"/>
    <n v="0"/>
    <n v="0"/>
    <n v="0"/>
    <n v="0"/>
    <x v="1"/>
    <n v="88"/>
    <s v="DUR Reject Error"/>
    <n v="1"/>
    <n v="0"/>
  </r>
  <r>
    <s v="RX004545"/>
    <d v="2023-01-23T00:00:00"/>
    <s v="PT0057"/>
    <s v="DR002"/>
    <s v="Dr. Michael Torres"/>
    <s v="Cardiology"/>
    <s v="RX002"/>
    <s v="Westside Rx"/>
    <s v="Springfield"/>
    <s v="MA"/>
    <s v="68382-0035-01"/>
    <m/>
    <x v="2"/>
    <s v="CCB"/>
    <n v="90"/>
    <n v="87"/>
    <x v="0"/>
    <n v="1"/>
    <n v="2"/>
    <s v="PBM001"/>
    <x v="0"/>
    <s v="COMMERCIAL"/>
    <s v="MAC"/>
    <n v="7.2"/>
    <n v="5.76"/>
    <n v="10.19"/>
    <n v="1.78"/>
    <n v="11.97"/>
    <n v="10.42"/>
    <n v="1.56"/>
    <n v="15.99"/>
    <n v="0"/>
    <n v="-4.0199999999999996"/>
    <x v="0"/>
    <m/>
    <m/>
    <n v="6"/>
    <n v="0"/>
  </r>
  <r>
    <s v="RX004546"/>
    <d v="2023-05-12T00:00:00"/>
    <s v="PT0068"/>
    <s v="DR003"/>
    <s v="Dr. Priya Patel"/>
    <s v="Endocrinology"/>
    <s v="RX002"/>
    <s v="Westside Rx"/>
    <s v="Springfield"/>
    <s v="MA"/>
    <s v="00071-0155-23"/>
    <s v="Lipitor"/>
    <x v="3"/>
    <s v="Statin"/>
    <n v="90"/>
    <n v="92"/>
    <x v="1"/>
    <n v="2"/>
    <n v="0"/>
    <s v="PBM002"/>
    <x v="2"/>
    <s v="COMMERCIAL"/>
    <s v="MAC"/>
    <n v="185.4"/>
    <n v="157.59"/>
    <n v="462.33"/>
    <n v="1.79"/>
    <n v="464.12"/>
    <n v="394.51"/>
    <n v="69.62"/>
    <n v="430.65"/>
    <n v="0"/>
    <n v="33.47"/>
    <x v="0"/>
    <m/>
    <m/>
    <n v="8"/>
    <n v="0"/>
  </r>
  <r>
    <s v="RX004547"/>
    <d v="2024-06-22T00:00:00"/>
    <s v="PT0009"/>
    <s v="DR004"/>
    <s v="Dr. James Williams"/>
    <s v="Primary Care"/>
    <s v="RX001"/>
    <s v="Main St Pharmacy"/>
    <s v="Boston"/>
    <s v="MA"/>
    <s v="61958-0601-01"/>
    <m/>
    <x v="6"/>
    <s v="Biologic"/>
    <n v="28"/>
    <n v="29"/>
    <x v="0"/>
    <n v="4"/>
    <n v="1"/>
    <s v="PBM001"/>
    <x v="0"/>
    <s v="COMMERCIAL"/>
    <s v="MAC"/>
    <n v="4998"/>
    <n v="4248.3"/>
    <n v="2957.58"/>
    <n v="1.78"/>
    <n v="2959.36"/>
    <n v="2574.65"/>
    <n v="384.72"/>
    <n v="3766.4"/>
    <n v="0"/>
    <n v="-807.04"/>
    <x v="0"/>
    <m/>
    <m/>
    <n v="7"/>
    <n v="0"/>
  </r>
  <r>
    <s v="RX004548"/>
    <d v="2024-01-23T00:00:00"/>
    <s v="PT0068"/>
    <s v="DR004"/>
    <s v="Dr. James Williams"/>
    <s v="Primary Care"/>
    <s v="RX003"/>
    <s v="Community Care Pharmacy"/>
    <s v="Worcester"/>
    <s v="MA"/>
    <s v="50458-0579-30"/>
    <s v="Xarelto 20mg"/>
    <x v="13"/>
    <s v="Anticoagulant"/>
    <n v="30"/>
    <n v="28"/>
    <x v="1"/>
    <n v="3"/>
    <n v="0"/>
    <s v="PBM002"/>
    <x v="2"/>
    <s v="COMMERCIAL"/>
    <s v="MAC"/>
    <n v="558"/>
    <n v="474.3"/>
    <n v="470.32"/>
    <n v="1.79"/>
    <n v="472.11"/>
    <n v="401.29"/>
    <n v="70.819999999999993"/>
    <n v="448.79"/>
    <n v="0"/>
    <n v="23.32"/>
    <x v="2"/>
    <m/>
    <m/>
    <n v="11"/>
    <n v="0"/>
  </r>
  <r>
    <s v="RX004549"/>
    <d v="2023-10-25T00:00:00"/>
    <s v="PT0065"/>
    <s v="DR004"/>
    <s v="Dr. James Williams"/>
    <s v="Primary Care"/>
    <s v="RX004"/>
    <s v="Health Plus Pharmacy"/>
    <s v="Cambridge"/>
    <s v="MA"/>
    <s v="00085-1234-01"/>
    <m/>
    <x v="4"/>
    <s v="ACE Inhibitor"/>
    <n v="90"/>
    <n v="91"/>
    <x v="0"/>
    <n v="1"/>
    <n v="0"/>
    <s v="PBM002"/>
    <x v="2"/>
    <s v="COMMERCIAL"/>
    <s v="MAC"/>
    <n v="8.5"/>
    <n v="6.8"/>
    <n v="5.18"/>
    <n v="1.79"/>
    <n v="6.97"/>
    <n v="5.93"/>
    <n v="1.05"/>
    <n v="6.15"/>
    <n v="0"/>
    <n v="0.82"/>
    <x v="0"/>
    <m/>
    <m/>
    <n v="2"/>
    <n v="0"/>
  </r>
  <r>
    <s v="RX004550"/>
    <d v="2023-09-17T00:00:00"/>
    <s v="PT0070"/>
    <s v="DR003"/>
    <s v="Dr. Priya Patel"/>
    <s v="Endocrinology"/>
    <s v="RX003"/>
    <s v="Community Care Pharmacy"/>
    <s v="Worcester"/>
    <s v="MA"/>
    <s v="00085-1234-01"/>
    <m/>
    <x v="4"/>
    <s v="ACE Inhibitor"/>
    <n v="90"/>
    <n v="94"/>
    <x v="0"/>
    <n v="1"/>
    <n v="0"/>
    <s v="PBM002"/>
    <x v="2"/>
    <s v="COMMERCIAL"/>
    <s v="MAC"/>
    <n v="8.5"/>
    <n v="6.8"/>
    <n v="4.16"/>
    <n v="1.79"/>
    <n v="5.95"/>
    <n v="5.0599999999999996"/>
    <n v="1"/>
    <n v="6.37"/>
    <n v="0"/>
    <n v="-0.42"/>
    <x v="0"/>
    <m/>
    <m/>
    <n v="0"/>
    <n v="0"/>
  </r>
  <r>
    <s v="RX004551"/>
    <d v="2024-12-03T00:00:00"/>
    <s v="PT0096"/>
    <s v="DR003"/>
    <s v="Dr. Priya Patel"/>
    <s v="Endocrinology"/>
    <s v="RX003"/>
    <s v="Community Care Pharmacy"/>
    <s v="Worcester"/>
    <s v="MA"/>
    <s v="00169-3671-12"/>
    <s v="Victoza 1.2mg"/>
    <x v="11"/>
    <s v="GLP-1"/>
    <n v="30"/>
    <n v="30"/>
    <x v="1"/>
    <n v="4"/>
    <n v="0"/>
    <s v="PBM003"/>
    <x v="3"/>
    <s v="COMMERCIAL"/>
    <s v="MAC"/>
    <n v="612"/>
    <n v="520.20000000000005"/>
    <n v="511.87"/>
    <n v="1.78"/>
    <n v="513.65"/>
    <n v="452.01"/>
    <n v="61.64"/>
    <n v="491.85"/>
    <n v="0"/>
    <n v="21.79"/>
    <x v="0"/>
    <m/>
    <m/>
    <n v="1"/>
    <n v="0"/>
  </r>
  <r>
    <s v="RX004552"/>
    <d v="2024-01-12T00:00:00"/>
    <s v="PT0091"/>
    <s v="DR004"/>
    <s v="Dr. James Williams"/>
    <s v="Primary Care"/>
    <s v="RX001"/>
    <s v="Main St Pharmacy"/>
    <s v="Boston"/>
    <s v="MA"/>
    <s v="00591-3622-19"/>
    <m/>
    <x v="12"/>
    <s v="PPI"/>
    <n v="30"/>
    <n v="30"/>
    <x v="0"/>
    <n v="1"/>
    <n v="0"/>
    <s v="MCR001"/>
    <x v="5"/>
    <s v="GOVERNMENT"/>
    <s v="MAC"/>
    <n v="6.9"/>
    <n v="5.52"/>
    <n v="4.42"/>
    <n v="1.77"/>
    <n v="6.19"/>
    <n v="4.95"/>
    <n v="1.24"/>
    <n v="4.97"/>
    <n v="0"/>
    <n v="1.21"/>
    <x v="0"/>
    <m/>
    <m/>
    <n v="6"/>
    <n v="0"/>
  </r>
  <r>
    <s v="RX004553"/>
    <d v="2024-12-22T00:00:00"/>
    <s v="PT0053"/>
    <s v="DR001"/>
    <s v="Dr. Sarah Chen"/>
    <s v="Internal Medicine"/>
    <s v="RX001"/>
    <s v="Main St Pharmacy"/>
    <s v="Boston"/>
    <s v="MA"/>
    <s v="00078-0467-15"/>
    <s v="Entresto 49/51"/>
    <x v="16"/>
    <s v="ARNI"/>
    <n v="30"/>
    <n v="30"/>
    <x v="1"/>
    <n v="4"/>
    <n v="0"/>
    <s v="PBM002"/>
    <x v="2"/>
    <s v="COMMERCIAL"/>
    <s v="MAC"/>
    <n v="618"/>
    <n v="525.29999999999995"/>
    <n v="516.9"/>
    <n v="1.79"/>
    <n v="518.69000000000005"/>
    <n v="440.88"/>
    <n v="77.8"/>
    <n v="473.59"/>
    <n v="0"/>
    <n v="45.09"/>
    <x v="0"/>
    <m/>
    <m/>
    <n v="8"/>
    <n v="0"/>
  </r>
  <r>
    <s v="RX004554"/>
    <d v="2024-06-10T00:00:00"/>
    <s v="PT0028"/>
    <s v="DR002"/>
    <s v="Dr. Michael Torres"/>
    <s v="Cardiology"/>
    <s v="RX002"/>
    <s v="Westside Rx"/>
    <s v="Springfield"/>
    <s v="MA"/>
    <s v="00007-4102-20"/>
    <s v="Plavix 75mg"/>
    <x v="0"/>
    <s v="Antiplatelet"/>
    <n v="30"/>
    <n v="31"/>
    <x v="1"/>
    <n v="2"/>
    <n v="0"/>
    <s v="MCD001"/>
    <x v="4"/>
    <s v="GOVERNMENT"/>
    <s v="NADAC"/>
    <n v="174"/>
    <n v="147.9"/>
    <n v="0"/>
    <n v="0"/>
    <n v="0"/>
    <n v="0"/>
    <n v="0"/>
    <n v="0"/>
    <n v="0"/>
    <n v="0"/>
    <x v="1"/>
    <n v="76"/>
    <s v="Plan Limitations Exceeded"/>
    <n v="4"/>
    <n v="0"/>
  </r>
  <r>
    <s v="RX004555"/>
    <d v="2024-05-29T00:00:00"/>
    <s v="PT0084"/>
    <s v="DR004"/>
    <s v="Dr. James Williams"/>
    <s v="Primary Care"/>
    <s v="RX004"/>
    <s v="Health Plus Pharmacy"/>
    <s v="Cambridge"/>
    <s v="MA"/>
    <s v="00002-4415-85"/>
    <s v="Trulicity 1.5mg"/>
    <x v="17"/>
    <s v="GLP-1"/>
    <n v="84"/>
    <n v="85"/>
    <x v="1"/>
    <n v="4"/>
    <n v="2"/>
    <s v="PBM001"/>
    <x v="0"/>
    <s v="COMMERCIAL"/>
    <s v="MAC"/>
    <n v="918"/>
    <n v="780.3"/>
    <n v="2282.85"/>
    <n v="1.78"/>
    <n v="2284.63"/>
    <n v="1987.63"/>
    <n v="297"/>
    <n v="2262.14"/>
    <n v="0"/>
    <n v="22.49"/>
    <x v="0"/>
    <m/>
    <m/>
    <n v="10"/>
    <n v="0"/>
  </r>
  <r>
    <s v="RX004556"/>
    <d v="2023-06-25T00:00:00"/>
    <s v="PT0070"/>
    <s v="DR005"/>
    <s v="Dr. Lisa Johnson"/>
    <s v="Oncology"/>
    <s v="RX002"/>
    <s v="Westside Rx"/>
    <s v="Springfield"/>
    <s v="MA"/>
    <s v="68382-0035-01"/>
    <m/>
    <x v="2"/>
    <s v="CCB"/>
    <n v="30"/>
    <n v="28"/>
    <x v="0"/>
    <n v="1"/>
    <n v="0"/>
    <s v="PBM002"/>
    <x v="2"/>
    <s v="COMMERCIAL"/>
    <s v="MAC"/>
    <n v="7.2"/>
    <n v="5.76"/>
    <n v="3.55"/>
    <n v="1.79"/>
    <n v="5.34"/>
    <n v="4.54"/>
    <n v="1"/>
    <n v="5.12"/>
    <n v="0"/>
    <n v="0.21"/>
    <x v="0"/>
    <m/>
    <m/>
    <n v="2"/>
    <n v="1"/>
  </r>
  <r>
    <s v="RX004557"/>
    <d v="2024-06-17T00:00:00"/>
    <s v="PT0104"/>
    <s v="DR003"/>
    <s v="Dr. Priya Patel"/>
    <s v="Endocrinology"/>
    <s v="RX001"/>
    <s v="Main St Pharmacy"/>
    <s v="Boston"/>
    <s v="MA"/>
    <s v="00085-1234-01"/>
    <m/>
    <x v="4"/>
    <s v="ACE Inhibitor"/>
    <n v="90"/>
    <n v="90"/>
    <x v="0"/>
    <n v="1"/>
    <n v="0"/>
    <s v="PBM001"/>
    <x v="0"/>
    <s v="COMMERCIAL"/>
    <s v="MAC"/>
    <n v="8.5"/>
    <n v="6.8"/>
    <n v="4.4000000000000004"/>
    <n v="1.78"/>
    <n v="6.18"/>
    <n v="5.38"/>
    <n v="1"/>
    <n v="6.3"/>
    <n v="0"/>
    <n v="-0.12"/>
    <x v="0"/>
    <m/>
    <m/>
    <n v="8"/>
    <n v="0"/>
  </r>
  <r>
    <s v="RX004558"/>
    <d v="2023-09-24T00:00:00"/>
    <s v="PT0040"/>
    <s v="DR001"/>
    <s v="Dr. Sarah Chen"/>
    <s v="Internal Medicine"/>
    <s v="RX004"/>
    <s v="Health Plus Pharmacy"/>
    <s v="Cambridge"/>
    <s v="MA"/>
    <s v="00591-3622-19"/>
    <m/>
    <x v="12"/>
    <s v="PPI"/>
    <n v="90"/>
    <n v="94"/>
    <x v="0"/>
    <n v="1"/>
    <n v="1"/>
    <s v="PBM002"/>
    <x v="2"/>
    <s v="COMMERCIAL"/>
    <s v="MAC"/>
    <n v="6.9"/>
    <n v="5.52"/>
    <n v="11.39"/>
    <n v="1.79"/>
    <n v="13.18"/>
    <n v="11.2"/>
    <n v="1.98"/>
    <n v="15.25"/>
    <n v="0"/>
    <n v="-2.0699999999999998"/>
    <x v="0"/>
    <m/>
    <m/>
    <n v="0"/>
    <n v="0"/>
  </r>
  <r>
    <s v="RX004559"/>
    <d v="2023-10-11T00:00:00"/>
    <s v="PT0005"/>
    <s v="DR002"/>
    <s v="Dr. Michael Torres"/>
    <s v="Cardiology"/>
    <s v="RX004"/>
    <s v="Health Plus Pharmacy"/>
    <s v="Cambridge"/>
    <s v="MA"/>
    <s v="00085-1234-01"/>
    <m/>
    <x v="4"/>
    <s v="ACE Inhibitor"/>
    <n v="90"/>
    <n v="87"/>
    <x v="0"/>
    <n v="1"/>
    <n v="1"/>
    <s v="MCD001"/>
    <x v="4"/>
    <s v="GOVERNMENT"/>
    <s v="NADAC"/>
    <n v="8.5"/>
    <n v="6.8"/>
    <n v="6.46"/>
    <n v="0.03"/>
    <n v="6.49"/>
    <n v="4.67"/>
    <n v="1.82"/>
    <n v="6.55"/>
    <n v="0"/>
    <n v="-0.06"/>
    <x v="0"/>
    <m/>
    <m/>
    <n v="11"/>
    <n v="0"/>
  </r>
  <r>
    <s v="RX004560"/>
    <d v="2023-08-27T00:00:00"/>
    <s v="PT0028"/>
    <s v="DR003"/>
    <s v="Dr. Priya Patel"/>
    <s v="Endocrinology"/>
    <s v="RX004"/>
    <s v="Health Plus Pharmacy"/>
    <s v="Cambridge"/>
    <s v="MA"/>
    <s v="00006-0021-31"/>
    <s v="Januvia 100mg"/>
    <x v="15"/>
    <s v="DPP-4"/>
    <n v="30"/>
    <n v="29"/>
    <x v="1"/>
    <n v="3"/>
    <n v="1"/>
    <s v="PBM003"/>
    <x v="3"/>
    <s v="COMMERCIAL"/>
    <s v="MAC"/>
    <n v="492"/>
    <n v="418.2"/>
    <n v="414.87"/>
    <n v="1.78"/>
    <n v="416.65"/>
    <n v="366.65"/>
    <n v="50"/>
    <n v="385.34"/>
    <n v="0"/>
    <n v="31.31"/>
    <x v="0"/>
    <m/>
    <m/>
    <n v="2"/>
    <n v="0"/>
  </r>
  <r>
    <s v="RX004561"/>
    <d v="2023-11-26T00:00:00"/>
    <s v="PT0074"/>
    <s v="DR003"/>
    <s v="Dr. Priya Patel"/>
    <s v="Endocrinology"/>
    <s v="RX002"/>
    <s v="Westside Rx"/>
    <s v="Springfield"/>
    <s v="MA"/>
    <s v="00093-7193-98"/>
    <m/>
    <x v="3"/>
    <s v="Statin"/>
    <n v="30"/>
    <n v="31"/>
    <x v="0"/>
    <n v="1"/>
    <n v="2"/>
    <s v="PBM004"/>
    <x v="1"/>
    <s v="COMMERCIAL"/>
    <s v="MAC"/>
    <n v="18.2"/>
    <n v="14.56"/>
    <n v="11.21"/>
    <n v="1.8"/>
    <n v="13.01"/>
    <n v="10.93"/>
    <n v="2.08"/>
    <n v="13.45"/>
    <n v="0"/>
    <n v="-0.43"/>
    <x v="0"/>
    <m/>
    <m/>
    <n v="4"/>
    <n v="0"/>
  </r>
  <r>
    <s v="RX004562"/>
    <d v="2024-08-31T00:00:00"/>
    <s v="PT0019"/>
    <s v="DR005"/>
    <s v="Dr. Lisa Johnson"/>
    <s v="Oncology"/>
    <s v="RX001"/>
    <s v="Main St Pharmacy"/>
    <s v="Boston"/>
    <s v="MA"/>
    <s v="00093-7193-98"/>
    <m/>
    <x v="3"/>
    <s v="Statin"/>
    <n v="30"/>
    <n v="30"/>
    <x v="0"/>
    <n v="1"/>
    <n v="2"/>
    <s v="PBM004"/>
    <x v="1"/>
    <s v="COMMERCIAL"/>
    <s v="MAC"/>
    <n v="18.2"/>
    <n v="14.56"/>
    <n v="8.59"/>
    <n v="1.8"/>
    <n v="10.39"/>
    <n v="8.7200000000000006"/>
    <n v="1.66"/>
    <n v="13.79"/>
    <n v="0"/>
    <n v="-3.4"/>
    <x v="0"/>
    <m/>
    <m/>
    <n v="9"/>
    <n v="0"/>
  </r>
  <r>
    <s v="RX004563"/>
    <d v="2023-01-29T00:00:00"/>
    <s v="PT0026"/>
    <s v="DR001"/>
    <s v="Dr. Sarah Chen"/>
    <s v="Internal Medicine"/>
    <s v="RX004"/>
    <s v="Health Plus Pharmacy"/>
    <s v="Cambridge"/>
    <s v="MA"/>
    <s v="50458-0579-30"/>
    <s v="Xarelto 20mg"/>
    <x v="13"/>
    <s v="Anticoagulant"/>
    <n v="30"/>
    <n v="29"/>
    <x v="1"/>
    <n v="3"/>
    <n v="0"/>
    <s v="MCD001"/>
    <x v="4"/>
    <s v="GOVERNMENT"/>
    <s v="NADAC"/>
    <n v="558"/>
    <n v="474.3"/>
    <n v="450.58"/>
    <n v="2.25"/>
    <n v="452.84"/>
    <n v="326.04000000000002"/>
    <n v="126.79"/>
    <n v="458.99"/>
    <n v="0"/>
    <n v="-6.15"/>
    <x v="0"/>
    <m/>
    <m/>
    <n v="7"/>
    <n v="0"/>
  </r>
  <r>
    <s v="RX004564"/>
    <d v="2023-10-07T00:00:00"/>
    <s v="PT0063"/>
    <s v="DR002"/>
    <s v="Dr. Michael Torres"/>
    <s v="Cardiology"/>
    <s v="RX002"/>
    <s v="Westside Rx"/>
    <s v="Springfield"/>
    <s v="MA"/>
    <s v="61269-0435-01"/>
    <m/>
    <x v="14"/>
    <s v="Biguanide"/>
    <n v="90"/>
    <n v="93"/>
    <x v="0"/>
    <n v="1"/>
    <n v="2"/>
    <s v="MCD001"/>
    <x v="4"/>
    <s v="GOVERNMENT"/>
    <s v="NADAC"/>
    <n v="12.4"/>
    <n v="9.92"/>
    <n v="9.42"/>
    <n v="0.05"/>
    <n v="9.4700000000000006"/>
    <n v="6.82"/>
    <n v="2.65"/>
    <n v="9.5399999999999991"/>
    <n v="0"/>
    <n v="-7.0000000000000007E-2"/>
    <x v="0"/>
    <m/>
    <m/>
    <n v="11"/>
    <n v="1"/>
  </r>
  <r>
    <s v="RX004565"/>
    <d v="2024-04-01T00:00:00"/>
    <s v="PT0035"/>
    <s v="DR005"/>
    <s v="Dr. Lisa Johnson"/>
    <s v="Oncology"/>
    <s v="RX004"/>
    <s v="Health Plus Pharmacy"/>
    <s v="Cambridge"/>
    <s v="MA"/>
    <s v="00085-1234-01"/>
    <m/>
    <x v="4"/>
    <s v="ACE Inhibitor"/>
    <n v="90"/>
    <n v="91"/>
    <x v="0"/>
    <n v="1"/>
    <n v="2"/>
    <s v="PBM002"/>
    <x v="2"/>
    <s v="COMMERCIAL"/>
    <s v="MAC"/>
    <n v="8.5"/>
    <n v="6.8"/>
    <n v="4.5999999999999996"/>
    <n v="1.79"/>
    <n v="6.39"/>
    <n v="5.43"/>
    <n v="1"/>
    <n v="6.03"/>
    <n v="0"/>
    <n v="0.36"/>
    <x v="0"/>
    <m/>
    <m/>
    <n v="1"/>
    <n v="0"/>
  </r>
  <r>
    <s v="RX004566"/>
    <d v="2023-02-21T00:00:00"/>
    <s v="PT0066"/>
    <s v="DR005"/>
    <s v="Dr. Lisa Johnson"/>
    <s v="Oncology"/>
    <s v="RX002"/>
    <s v="Westside Rx"/>
    <s v="Springfield"/>
    <s v="MA"/>
    <s v="00093-7193-98"/>
    <m/>
    <x v="3"/>
    <s v="Statin"/>
    <n v="30"/>
    <n v="30"/>
    <x v="0"/>
    <n v="1"/>
    <n v="2"/>
    <s v="PBM002"/>
    <x v="2"/>
    <s v="COMMERCIAL"/>
    <s v="MAC"/>
    <n v="18.2"/>
    <n v="14.56"/>
    <n v="10.38"/>
    <n v="1.79"/>
    <n v="12.17"/>
    <n v="10.34"/>
    <n v="1.82"/>
    <n v="14"/>
    <n v="0"/>
    <n v="-1.83"/>
    <x v="0"/>
    <m/>
    <m/>
    <n v="8"/>
    <n v="0"/>
  </r>
  <r>
    <s v="RX004567"/>
    <d v="2024-12-30T00:00:00"/>
    <s v="PT0083"/>
    <s v="DR003"/>
    <s v="Dr. Priya Patel"/>
    <s v="Endocrinology"/>
    <s v="RX002"/>
    <s v="Westside Rx"/>
    <s v="Springfield"/>
    <s v="MA"/>
    <s v="00093-7193-98"/>
    <m/>
    <x v="3"/>
    <s v="Statin"/>
    <n v="30"/>
    <n v="30"/>
    <x v="0"/>
    <n v="1"/>
    <n v="0"/>
    <s v="PBM001"/>
    <x v="0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8"/>
    <n v="0"/>
  </r>
  <r>
    <s v="RX004568"/>
    <d v="2024-10-11T00:00:00"/>
    <s v="PT0099"/>
    <s v="DR003"/>
    <s v="Dr. Priya Patel"/>
    <s v="Endocrinology"/>
    <s v="RX004"/>
    <s v="Health Plus Pharmacy"/>
    <s v="Cambridge"/>
    <s v="MA"/>
    <s v="00169-3671-12"/>
    <s v="Victoza 1.2mg"/>
    <x v="11"/>
    <s v="GLP-1"/>
    <n v="30"/>
    <n v="30"/>
    <x v="1"/>
    <n v="4"/>
    <n v="0"/>
    <s v="PBM004"/>
    <x v="1"/>
    <s v="COMMERCIAL"/>
    <s v="MAC"/>
    <n v="612"/>
    <n v="520.20000000000005"/>
    <n v="518.84"/>
    <n v="1.8"/>
    <n v="520.64"/>
    <n v="437.34"/>
    <n v="83.3"/>
    <n v="497.63"/>
    <n v="0"/>
    <n v="23.01"/>
    <x v="0"/>
    <m/>
    <m/>
    <n v="4"/>
    <n v="1"/>
  </r>
  <r>
    <s v="RX004569"/>
    <d v="2024-09-23T00:00:00"/>
    <s v="PT0056"/>
    <s v="DR003"/>
    <s v="Dr. Priya Patel"/>
    <s v="Endocrinology"/>
    <s v="RX003"/>
    <s v="Community Care Pharmacy"/>
    <s v="Worcester"/>
    <s v="MA"/>
    <s v="00071-0155-23"/>
    <s v="Lipitor"/>
    <x v="3"/>
    <s v="Statin"/>
    <n v="90"/>
    <n v="89"/>
    <x v="1"/>
    <n v="2"/>
    <n v="0"/>
    <s v="PBM003"/>
    <x v="3"/>
    <s v="COMMERCIAL"/>
    <s v="MAC"/>
    <n v="185.4"/>
    <n v="157.59"/>
    <n v="457.73"/>
    <n v="1.78"/>
    <n v="459.51"/>
    <n v="404.37"/>
    <n v="55.14"/>
    <n v="444.53"/>
    <n v="0"/>
    <n v="14.97"/>
    <x v="0"/>
    <m/>
    <m/>
    <n v="6"/>
    <n v="0"/>
  </r>
  <r>
    <s v="RX004570"/>
    <d v="2023-05-14T00:00:00"/>
    <s v="PT0102"/>
    <s v="DR005"/>
    <s v="Dr. Lisa Johnson"/>
    <s v="Oncology"/>
    <s v="RX002"/>
    <s v="Westside Rx"/>
    <s v="Springfield"/>
    <s v="MA"/>
    <s v="00093-7193-98"/>
    <m/>
    <x v="3"/>
    <s v="Statin"/>
    <n v="30"/>
    <n v="29"/>
    <x v="0"/>
    <n v="1"/>
    <n v="2"/>
    <s v="CASH"/>
    <x v="6"/>
    <s v="CASH"/>
    <s v="AWP"/>
    <n v="18.2"/>
    <n v="14.56"/>
    <n v="16.38"/>
    <n v="0"/>
    <n v="16.38"/>
    <n v="0"/>
    <n v="16.38"/>
    <n v="14.1"/>
    <n v="0"/>
    <n v="2.2799999999999998"/>
    <x v="0"/>
    <m/>
    <m/>
    <n v="3"/>
    <n v="0"/>
  </r>
  <r>
    <s v="RX004571"/>
    <d v="2023-04-09T00:00:00"/>
    <s v="PT0008"/>
    <s v="DR005"/>
    <s v="Dr. Lisa Johnson"/>
    <s v="Oncology"/>
    <s v="RX001"/>
    <s v="Main St Pharmacy"/>
    <s v="Boston"/>
    <s v="MA"/>
    <s v="00074-3799-13"/>
    <s v="Humira Pen 40mg"/>
    <x v="7"/>
    <s v="Biologic"/>
    <n v="28"/>
    <n v="28"/>
    <x v="1"/>
    <n v="5"/>
    <n v="0"/>
    <s v="PBM004"/>
    <x v="1"/>
    <s v="COMMERCIAL"/>
    <s v="MAC"/>
    <n v="7140"/>
    <n v="6069"/>
    <n v="6058.56"/>
    <n v="1.8"/>
    <n v="6060.36"/>
    <n v="5090.7"/>
    <n v="969.66"/>
    <n v="5652.37"/>
    <n v="0"/>
    <n v="408"/>
    <x v="0"/>
    <m/>
    <m/>
    <n v="2"/>
    <n v="0"/>
  </r>
  <r>
    <s v="RX004572"/>
    <d v="2023-05-11T00:00:00"/>
    <s v="PT0033"/>
    <s v="DR005"/>
    <s v="Dr. Lisa Johnson"/>
    <s v="Oncology"/>
    <s v="RX001"/>
    <s v="Main St Pharmacy"/>
    <s v="Boston"/>
    <s v="MA"/>
    <s v="00169-3671-12"/>
    <s v="Victoza 1.2mg"/>
    <x v="11"/>
    <s v="GLP-1"/>
    <n v="90"/>
    <n v="91"/>
    <x v="1"/>
    <n v="4"/>
    <n v="1"/>
    <s v="PBM003"/>
    <x v="3"/>
    <s v="COMMERCIAL"/>
    <s v="MAC"/>
    <n v="612"/>
    <n v="520.20000000000005"/>
    <n v="1529.9"/>
    <n v="1.78"/>
    <n v="1531.68"/>
    <n v="1347.88"/>
    <n v="183.8"/>
    <n v="1433.44"/>
    <n v="0"/>
    <n v="98.24"/>
    <x v="0"/>
    <m/>
    <m/>
    <n v="2"/>
    <n v="0"/>
  </r>
  <r>
    <s v="RX004573"/>
    <d v="2023-06-01T00:00:00"/>
    <s v="PT0016"/>
    <s v="DR003"/>
    <s v="Dr. Priya Patel"/>
    <s v="Endocrinology"/>
    <s v="RX001"/>
    <s v="Main St Pharmacy"/>
    <s v="Boston"/>
    <s v="MA"/>
    <s v="00085-1234-01"/>
    <m/>
    <x v="4"/>
    <s v="ACE Inhibitor"/>
    <n v="90"/>
    <n v="90"/>
    <x v="0"/>
    <n v="1"/>
    <n v="0"/>
    <s v="MCR001"/>
    <x v="5"/>
    <s v="GOVERNMENT"/>
    <s v="MAC"/>
    <n v="8.5"/>
    <n v="6.8"/>
    <n v="4.6100000000000003"/>
    <n v="1.77"/>
    <n v="6.38"/>
    <n v="5.0999999999999996"/>
    <n v="1.28"/>
    <n v="6"/>
    <n v="0"/>
    <n v="0.38"/>
    <x v="2"/>
    <m/>
    <m/>
    <n v="6"/>
    <n v="0"/>
  </r>
  <r>
    <s v="RX004574"/>
    <d v="2023-06-05T00:00:00"/>
    <s v="PT0060"/>
    <s v="DR002"/>
    <s v="Dr. Michael Torres"/>
    <s v="Cardiology"/>
    <s v="RX001"/>
    <s v="Main St Pharmacy"/>
    <s v="Boston"/>
    <s v="MA"/>
    <s v="00173-0682-20"/>
    <s v="Advair Diskus 250/50"/>
    <x v="1"/>
    <s v="ICS/LABA"/>
    <n v="30"/>
    <n v="29"/>
    <x v="1"/>
    <n v="3"/>
    <n v="0"/>
    <s v="MCD001"/>
    <x v="4"/>
    <s v="GOVERNMENT"/>
    <s v="NADAC"/>
    <n v="384"/>
    <n v="326.39999999999998"/>
    <n v="310.08"/>
    <n v="1.55"/>
    <n v="311.63"/>
    <n v="224.37"/>
    <n v="87.26"/>
    <n v="295.76"/>
    <n v="0"/>
    <n v="15.87"/>
    <x v="0"/>
    <m/>
    <m/>
    <n v="2"/>
    <n v="0"/>
  </r>
  <r>
    <s v="RX004575"/>
    <d v="2024-01-11T00:00:00"/>
    <s v="PT0064"/>
    <s v="DR003"/>
    <s v="Dr. Priya Patel"/>
    <s v="Endocrinology"/>
    <s v="RX003"/>
    <s v="Community Care Pharmacy"/>
    <s v="Worcester"/>
    <s v="MA"/>
    <s v="00002-4415-85"/>
    <s v="Trulicity 1.5mg"/>
    <x v="17"/>
    <s v="GLP-1"/>
    <n v="28"/>
    <n v="26"/>
    <x v="1"/>
    <n v="4"/>
    <n v="0"/>
    <s v="PBM002"/>
    <x v="2"/>
    <s v="COMMERCIAL"/>
    <s v="MAC"/>
    <n v="918"/>
    <n v="780.3"/>
    <n v="755.33"/>
    <n v="1.79"/>
    <n v="757.12"/>
    <n v="643.54999999999995"/>
    <n v="113.57"/>
    <n v="716.2"/>
    <n v="0"/>
    <n v="40.92"/>
    <x v="2"/>
    <m/>
    <m/>
    <n v="7"/>
    <n v="1"/>
  </r>
  <r>
    <s v="RX004576"/>
    <d v="2024-05-10T00:00:00"/>
    <s v="PT0093"/>
    <s v="DR003"/>
    <s v="Dr. Priya Patel"/>
    <s v="Endocrinology"/>
    <s v="RX003"/>
    <s v="Community Care Pharmacy"/>
    <s v="Worcester"/>
    <s v="MA"/>
    <s v="00591-3622-19"/>
    <m/>
    <x v="12"/>
    <s v="PPI"/>
    <n v="30"/>
    <n v="28"/>
    <x v="0"/>
    <n v="1"/>
    <n v="0"/>
    <s v="PBM003"/>
    <x v="3"/>
    <s v="COMMERCIAL"/>
    <s v="MAC"/>
    <n v="6.9"/>
    <n v="5.52"/>
    <n v="4.29"/>
    <n v="1.78"/>
    <n v="6.07"/>
    <n v="5.34"/>
    <n v="1"/>
    <n v="5.29"/>
    <n v="0"/>
    <n v="0.77"/>
    <x v="0"/>
    <m/>
    <m/>
    <n v="8"/>
    <n v="0"/>
  </r>
  <r>
    <s v="RX004577"/>
    <d v="2024-10-24T00:00:00"/>
    <s v="PT0045"/>
    <s v="DR004"/>
    <s v="Dr. James Williams"/>
    <s v="Primary Care"/>
    <s v="RX001"/>
    <s v="Main St Pharmacy"/>
    <s v="Boston"/>
    <s v="MA"/>
    <s v="00169-4170-43"/>
    <s v="Ozempic 0.5mg"/>
    <x v="9"/>
    <s v="GLP-1"/>
    <n v="30"/>
    <n v="31"/>
    <x v="1"/>
    <n v="4"/>
    <n v="1"/>
    <s v="PBM001"/>
    <x v="0"/>
    <s v="COMMERCIAL"/>
    <s v="MAC"/>
    <n v="936"/>
    <n v="795.6"/>
    <n v="779.18"/>
    <n v="1.78"/>
    <n v="780.96"/>
    <n v="679.43"/>
    <n v="101.52"/>
    <n v="768.48"/>
    <n v="0"/>
    <n v="12.48"/>
    <x v="0"/>
    <m/>
    <m/>
    <n v="1"/>
    <n v="0"/>
  </r>
  <r>
    <s v="RX004578"/>
    <d v="2024-07-27T00:00:00"/>
    <s v="PT0047"/>
    <s v="DR005"/>
    <s v="Dr. Lisa Johnson"/>
    <s v="Oncology"/>
    <s v="RX001"/>
    <s v="Main St Pharmacy"/>
    <s v="Boston"/>
    <s v="MA"/>
    <s v="68382-0035-01"/>
    <m/>
    <x v="2"/>
    <s v="CCB"/>
    <n v="30"/>
    <n v="30"/>
    <x v="0"/>
    <n v="1"/>
    <n v="1"/>
    <s v="PBM003"/>
    <x v="3"/>
    <s v="COMMERCIAL"/>
    <s v="MAC"/>
    <n v="7.2"/>
    <n v="5.76"/>
    <n v="4.32"/>
    <n v="1.78"/>
    <n v="6.1"/>
    <n v="5.36"/>
    <n v="1"/>
    <n v="5.46"/>
    <n v="0"/>
    <n v="0.63"/>
    <x v="0"/>
    <m/>
    <m/>
    <n v="6"/>
    <n v="1"/>
  </r>
  <r>
    <s v="RX004579"/>
    <d v="2024-05-30T00:00:00"/>
    <s v="PT0011"/>
    <s v="DR001"/>
    <s v="Dr. Sarah Chen"/>
    <s v="Internal Medicine"/>
    <s v="RX003"/>
    <s v="Community Care Pharmacy"/>
    <s v="Worcester"/>
    <s v="MA"/>
    <s v="00093-0892-01"/>
    <m/>
    <x v="0"/>
    <s v="Antiplatelet"/>
    <n v="30"/>
    <n v="29"/>
    <x v="0"/>
    <n v="1"/>
    <n v="0"/>
    <s v="PBM003"/>
    <x v="3"/>
    <s v="COMMERCIAL"/>
    <s v="MAC"/>
    <n v="14.8"/>
    <n v="11.84"/>
    <n v="0"/>
    <n v="0"/>
    <n v="0"/>
    <n v="0"/>
    <n v="0"/>
    <n v="0"/>
    <n v="0"/>
    <n v="0"/>
    <x v="1"/>
    <n v="75"/>
    <s v="Prior Authorization Required"/>
    <n v="2"/>
    <n v="0"/>
  </r>
  <r>
    <s v="RX004580"/>
    <d v="2024-05-13T00:00:00"/>
    <s v="PT0038"/>
    <s v="DR003"/>
    <s v="Dr. Priya Patel"/>
    <s v="Endocrinology"/>
    <s v="RX001"/>
    <s v="Main St Pharmacy"/>
    <s v="Boston"/>
    <s v="MA"/>
    <s v="00071-0155-23"/>
    <s v="Lipitor"/>
    <x v="3"/>
    <s v="Statin"/>
    <n v="30"/>
    <n v="28"/>
    <x v="1"/>
    <n v="2"/>
    <n v="1"/>
    <s v="PBM001"/>
    <x v="0"/>
    <s v="COMMERCIAL"/>
    <s v="MAC"/>
    <n v="185.4"/>
    <n v="157.59"/>
    <n v="0"/>
    <n v="0"/>
    <n v="0"/>
    <n v="0"/>
    <n v="0"/>
    <n v="0"/>
    <n v="0"/>
    <n v="0"/>
    <x v="1"/>
    <n v="75"/>
    <s v="Prior Authorization Required"/>
    <n v="6"/>
    <n v="0"/>
  </r>
  <r>
    <s v="RX004581"/>
    <d v="2024-03-30T00:00:00"/>
    <s v="PT0113"/>
    <s v="DR002"/>
    <s v="Dr. Michael Torres"/>
    <s v="Cardiology"/>
    <s v="RX001"/>
    <s v="Main St Pharmacy"/>
    <s v="Boston"/>
    <s v="MA"/>
    <s v="00003-0208-11"/>
    <s v="Jardiance 25mg"/>
    <x v="5"/>
    <s v="SGLT2i"/>
    <n v="30"/>
    <n v="28"/>
    <x v="1"/>
    <n v="4"/>
    <n v="2"/>
    <s v="PBM001"/>
    <x v="0"/>
    <s v="COMMERCIAL"/>
    <s v="MAC"/>
    <n v="564"/>
    <n v="479.4"/>
    <n v="463.98"/>
    <n v="1.78"/>
    <n v="465.76"/>
    <n v="405.21"/>
    <n v="60.55"/>
    <n v="464.77"/>
    <n v="0"/>
    <n v="0.99"/>
    <x v="0"/>
    <m/>
    <m/>
    <n v="3"/>
    <n v="0"/>
  </r>
  <r>
    <s v="RX004582"/>
    <d v="2023-06-27T00:00:00"/>
    <s v="PT0018"/>
    <s v="DR003"/>
    <s v="Dr. Priya Patel"/>
    <s v="Endocrinology"/>
    <s v="RX004"/>
    <s v="Health Plus Pharmacy"/>
    <s v="Cambridge"/>
    <s v="MA"/>
    <s v="00071-0155-23"/>
    <s v="Lipitor"/>
    <x v="3"/>
    <s v="Statin"/>
    <n v="30"/>
    <n v="31"/>
    <x v="1"/>
    <n v="2"/>
    <n v="0"/>
    <s v="MCR001"/>
    <x v="5"/>
    <s v="GOVERNMENT"/>
    <s v="MAC"/>
    <n v="185.4"/>
    <n v="157.59"/>
    <n v="155.69"/>
    <n v="1.77"/>
    <n v="157.46"/>
    <n v="125.97"/>
    <n v="31.49"/>
    <n v="147.88"/>
    <n v="9.81"/>
    <n v="-0.23"/>
    <x v="0"/>
    <m/>
    <m/>
    <n v="4"/>
    <n v="0"/>
  </r>
  <r>
    <s v="RX004583"/>
    <d v="2024-01-15T00:00:00"/>
    <s v="PT0021"/>
    <s v="DR001"/>
    <s v="Dr. Sarah Chen"/>
    <s v="Internal Medicine"/>
    <s v="RX004"/>
    <s v="Health Plus Pharmacy"/>
    <s v="Cambridge"/>
    <s v="MA"/>
    <s v="00169-4302-12"/>
    <s v="Ozempic 1mg"/>
    <x v="8"/>
    <s v="GLP-1"/>
    <n v="30"/>
    <n v="31"/>
    <x v="1"/>
    <n v="4"/>
    <n v="0"/>
    <s v="CASH"/>
    <x v="6"/>
    <s v="CASH"/>
    <s v="AWP"/>
    <n v="936"/>
    <n v="795.6"/>
    <n v="842.4"/>
    <n v="0"/>
    <n v="842.4"/>
    <n v="0"/>
    <n v="842.4"/>
    <n v="750.37"/>
    <n v="0"/>
    <n v="92.03"/>
    <x v="0"/>
    <m/>
    <m/>
    <n v="2"/>
    <n v="0"/>
  </r>
  <r>
    <s v="RX004584"/>
    <d v="2023-10-24T00:00:00"/>
    <s v="PT0105"/>
    <s v="DR002"/>
    <s v="Dr. Michael Torres"/>
    <s v="Cardiology"/>
    <s v="RX001"/>
    <s v="Main St Pharmacy"/>
    <s v="Boston"/>
    <s v="MA"/>
    <s v="00085-1234-01"/>
    <m/>
    <x v="4"/>
    <s v="ACE Inhibitor"/>
    <n v="90"/>
    <n v="89"/>
    <x v="0"/>
    <n v="1"/>
    <n v="0"/>
    <s v="PBM001"/>
    <x v="0"/>
    <s v="COMMERCIAL"/>
    <s v="MAC"/>
    <n v="8.5"/>
    <n v="6.8"/>
    <n v="3.91"/>
    <n v="1.78"/>
    <n v="5.69"/>
    <n v="4.95"/>
    <n v="1"/>
    <n v="6.42"/>
    <n v="0"/>
    <n v="-0.73"/>
    <x v="0"/>
    <m/>
    <m/>
    <n v="9"/>
    <n v="0"/>
  </r>
  <r>
    <s v="RX004585"/>
    <d v="2024-07-18T00:00:00"/>
    <s v="PT0067"/>
    <s v="DR001"/>
    <s v="Dr. Sarah Chen"/>
    <s v="Internal Medicine"/>
    <s v="RX001"/>
    <s v="Main St Pharmacy"/>
    <s v="Boston"/>
    <s v="MA"/>
    <s v="00169-4302-12"/>
    <s v="Ozempic 1mg"/>
    <x v="8"/>
    <s v="GLP-1"/>
    <n v="30"/>
    <n v="30"/>
    <x v="1"/>
    <n v="4"/>
    <n v="0"/>
    <s v="CASH"/>
    <x v="6"/>
    <s v="CASH"/>
    <s v="AWP"/>
    <n v="936"/>
    <n v="795.6"/>
    <n v="842.4"/>
    <n v="0"/>
    <n v="842.4"/>
    <n v="0"/>
    <n v="842.4"/>
    <n v="728.1"/>
    <n v="0"/>
    <n v="114.3"/>
    <x v="0"/>
    <m/>
    <m/>
    <n v="3"/>
    <n v="0"/>
  </r>
  <r>
    <s v="RX004586"/>
    <d v="2024-05-24T00:00:00"/>
    <s v="PT0111"/>
    <s v="DR002"/>
    <s v="Dr. Michael Torres"/>
    <s v="Cardiology"/>
    <s v="RX004"/>
    <s v="Health Plus Pharmacy"/>
    <s v="Cambridge"/>
    <s v="MA"/>
    <s v="00006-0021-31"/>
    <s v="Januvia 100mg"/>
    <x v="15"/>
    <s v="DPP-4"/>
    <n v="30"/>
    <n v="30"/>
    <x v="1"/>
    <n v="3"/>
    <n v="2"/>
    <s v="PBM001"/>
    <x v="0"/>
    <s v="COMMERCIAL"/>
    <s v="MAC"/>
    <n v="492"/>
    <n v="418.2"/>
    <n v="414.33"/>
    <n v="1.78"/>
    <n v="416.11"/>
    <n v="362.02"/>
    <n v="54.09"/>
    <n v="402.59"/>
    <n v="0"/>
    <n v="13.52"/>
    <x v="0"/>
    <m/>
    <m/>
    <n v="10"/>
    <n v="0"/>
  </r>
  <r>
    <s v="RX004587"/>
    <d v="2023-08-07T00:00:00"/>
    <s v="PT0071"/>
    <s v="DR002"/>
    <s v="Dr. Michael Torres"/>
    <s v="Cardiology"/>
    <s v="RX001"/>
    <s v="Main St Pharmacy"/>
    <s v="Boston"/>
    <s v="MA"/>
    <s v="00093-7193-98"/>
    <m/>
    <x v="3"/>
    <s v="Statin"/>
    <n v="30"/>
    <n v="30"/>
    <x v="0"/>
    <n v="1"/>
    <n v="0"/>
    <s v="PBM003"/>
    <x v="3"/>
    <s v="COMMERCIAL"/>
    <s v="MAC"/>
    <n v="18.2"/>
    <n v="14.56"/>
    <n v="8.5500000000000007"/>
    <n v="1.78"/>
    <n v="10.33"/>
    <n v="9.09"/>
    <n v="1.24"/>
    <n v="13.81"/>
    <n v="0"/>
    <n v="-3.48"/>
    <x v="0"/>
    <m/>
    <m/>
    <n v="2"/>
    <n v="0"/>
  </r>
  <r>
    <s v="RX004588"/>
    <d v="2024-06-26T00:00:00"/>
    <s v="PT0004"/>
    <s v="DR002"/>
    <s v="Dr. Michael Torres"/>
    <s v="Cardiology"/>
    <s v="RX001"/>
    <s v="Main St Pharmacy"/>
    <s v="Boston"/>
    <s v="MA"/>
    <s v="00591-3622-19"/>
    <m/>
    <x v="12"/>
    <s v="PPI"/>
    <n v="30"/>
    <n v="30"/>
    <x v="0"/>
    <n v="1"/>
    <n v="0"/>
    <s v="PBM002"/>
    <x v="2"/>
    <s v="COMMERCIAL"/>
    <s v="MAC"/>
    <n v="6.9"/>
    <n v="5.52"/>
    <n v="3.48"/>
    <n v="1.79"/>
    <n v="5.27"/>
    <n v="4.4800000000000004"/>
    <n v="1"/>
    <n v="5.26"/>
    <n v="0"/>
    <n v="0.01"/>
    <x v="0"/>
    <m/>
    <m/>
    <n v="5"/>
    <n v="0"/>
  </r>
  <r>
    <s v="RX004589"/>
    <d v="2024-09-26T00:00:00"/>
    <s v="PT0021"/>
    <s v="DR004"/>
    <s v="Dr. James Williams"/>
    <s v="Primary Care"/>
    <s v="RX002"/>
    <s v="Westside Rx"/>
    <s v="Springfield"/>
    <s v="MA"/>
    <s v="00003-0894-20"/>
    <s v="Eliquis 5mg"/>
    <x v="10"/>
    <s v="Anticoagulant"/>
    <n v="30"/>
    <n v="30"/>
    <x v="1"/>
    <n v="3"/>
    <n v="0"/>
    <s v="CASH"/>
    <x v="6"/>
    <s v="CASH"/>
    <s v="AWP"/>
    <n v="594"/>
    <n v="504.9"/>
    <n v="534.6"/>
    <n v="0"/>
    <n v="534.6"/>
    <n v="0"/>
    <n v="534.6"/>
    <n v="480.51"/>
    <n v="0"/>
    <n v="54.09"/>
    <x v="0"/>
    <m/>
    <m/>
    <n v="1"/>
    <n v="0"/>
  </r>
  <r>
    <s v="RX004590"/>
    <d v="2024-07-18T00:00:00"/>
    <s v="PT0027"/>
    <s v="DR004"/>
    <s v="Dr. James Williams"/>
    <s v="Primary Care"/>
    <s v="RX001"/>
    <s v="Main St Pharmacy"/>
    <s v="Boston"/>
    <s v="MA"/>
    <s v="00093-7193-98"/>
    <m/>
    <x v="3"/>
    <s v="Statin"/>
    <n v="30"/>
    <n v="30"/>
    <x v="0"/>
    <n v="1"/>
    <n v="2"/>
    <s v="PBM004"/>
    <x v="1"/>
    <s v="COMMERCIAL"/>
    <s v="MAC"/>
    <n v="18.2"/>
    <n v="14.56"/>
    <n v="9.81"/>
    <n v="1.8"/>
    <n v="11.61"/>
    <n v="9.75"/>
    <n v="1.86"/>
    <n v="13.28"/>
    <n v="0"/>
    <n v="-1.67"/>
    <x v="0"/>
    <m/>
    <m/>
    <n v="5"/>
    <n v="0"/>
  </r>
  <r>
    <s v="RX004591"/>
    <d v="2024-05-23T00:00:00"/>
    <s v="PT0027"/>
    <s v="DR002"/>
    <s v="Dr. Michael Torres"/>
    <s v="Cardiology"/>
    <s v="RX003"/>
    <s v="Community Care Pharmacy"/>
    <s v="Worcester"/>
    <s v="MA"/>
    <s v="61269-0435-01"/>
    <m/>
    <x v="14"/>
    <s v="Biguanide"/>
    <n v="90"/>
    <n v="86"/>
    <x v="0"/>
    <n v="1"/>
    <n v="0"/>
    <s v="PBM003"/>
    <x v="3"/>
    <s v="COMMERCIAL"/>
    <s v="MAC"/>
    <n v="12.4"/>
    <n v="9.92"/>
    <n v="6.03"/>
    <n v="1.78"/>
    <n v="7.81"/>
    <n v="6.87"/>
    <n v="1"/>
    <n v="8.92"/>
    <n v="0"/>
    <n v="-1.1100000000000001"/>
    <x v="0"/>
    <m/>
    <m/>
    <n v="9"/>
    <n v="0"/>
  </r>
  <r>
    <s v="RX004592"/>
    <d v="2024-08-06T00:00:00"/>
    <s v="PT0049"/>
    <s v="DR003"/>
    <s v="Dr. Priya Patel"/>
    <s v="Endocrinology"/>
    <s v="RX003"/>
    <s v="Community Care Pharmacy"/>
    <s v="Worcester"/>
    <s v="MA"/>
    <s v="00169-4170-43"/>
    <s v="Ozempic 0.5mg"/>
    <x v="9"/>
    <s v="GLP-1"/>
    <n v="30"/>
    <n v="31"/>
    <x v="1"/>
    <n v="4"/>
    <n v="0"/>
    <s v="PBM001"/>
    <x v="0"/>
    <s v="COMMERCIAL"/>
    <s v="MAC"/>
    <n v="936"/>
    <n v="795.6"/>
    <n v="800.45"/>
    <n v="1.78"/>
    <n v="802.23"/>
    <n v="697.94"/>
    <n v="104.29"/>
    <n v="765.82"/>
    <n v="0"/>
    <n v="36.409999999999997"/>
    <x v="0"/>
    <m/>
    <m/>
    <n v="10"/>
    <n v="0"/>
  </r>
  <r>
    <s v="RX004593"/>
    <d v="2023-03-03T00:00:00"/>
    <s v="PT0066"/>
    <s v="DR001"/>
    <s v="Dr. Sarah Chen"/>
    <s v="Internal Medicine"/>
    <s v="RX002"/>
    <s v="Westside Rx"/>
    <s v="Springfield"/>
    <s v="MA"/>
    <s v="00591-3622-19"/>
    <m/>
    <x v="12"/>
    <s v="PPI"/>
    <n v="30"/>
    <n v="29"/>
    <x v="0"/>
    <n v="1"/>
    <n v="2"/>
    <s v="PBM002"/>
    <x v="2"/>
    <s v="COMMERCIAL"/>
    <s v="MAC"/>
    <n v="6.9"/>
    <n v="5.52"/>
    <n v="4.4000000000000004"/>
    <n v="1.79"/>
    <n v="6.19"/>
    <n v="5.26"/>
    <n v="1"/>
    <n v="5.21"/>
    <n v="0"/>
    <n v="0.98"/>
    <x v="0"/>
    <m/>
    <m/>
    <n v="0"/>
    <n v="1"/>
  </r>
  <r>
    <s v="RX004594"/>
    <d v="2024-06-03T00:00:00"/>
    <s v="PT0056"/>
    <s v="DR002"/>
    <s v="Dr. Michael Torres"/>
    <s v="Cardiology"/>
    <s v="RX003"/>
    <s v="Community Care Pharmacy"/>
    <s v="Worcester"/>
    <s v="MA"/>
    <s v="00085-1234-01"/>
    <m/>
    <x v="4"/>
    <s v="ACE Inhibitor"/>
    <n v="90"/>
    <n v="91"/>
    <x v="0"/>
    <n v="1"/>
    <n v="0"/>
    <s v="PBM001"/>
    <x v="0"/>
    <s v="COMMERCIAL"/>
    <s v="MAC"/>
    <n v="8.5"/>
    <n v="6.8"/>
    <n v="4.9400000000000004"/>
    <n v="1.78"/>
    <n v="6.72"/>
    <n v="5.85"/>
    <n v="1"/>
    <n v="6.27"/>
    <n v="0"/>
    <n v="0.45"/>
    <x v="0"/>
    <m/>
    <m/>
    <n v="7"/>
    <n v="0"/>
  </r>
  <r>
    <s v="RX004595"/>
    <d v="2023-08-16T00:00:00"/>
    <s v="PT0093"/>
    <s v="DR004"/>
    <s v="Dr. James Williams"/>
    <s v="Primary Care"/>
    <s v="RX002"/>
    <s v="Westside Rx"/>
    <s v="Springfield"/>
    <s v="MA"/>
    <s v="00007-4102-20"/>
    <s v="Plavix 75mg"/>
    <x v="0"/>
    <s v="Antiplatelet"/>
    <n v="30"/>
    <n v="31"/>
    <x v="1"/>
    <n v="2"/>
    <n v="0"/>
    <s v="MCR001"/>
    <x v="5"/>
    <s v="GOVERNMENT"/>
    <s v="MAC"/>
    <n v="174"/>
    <n v="147.9"/>
    <n v="148.76"/>
    <n v="1.77"/>
    <n v="150.53"/>
    <n v="120.42"/>
    <n v="30.11"/>
    <n v="130.24"/>
    <n v="9.01"/>
    <n v="11.28"/>
    <x v="0"/>
    <m/>
    <m/>
    <n v="1"/>
    <n v="0"/>
  </r>
  <r>
    <s v="RX004596"/>
    <d v="2023-10-19T00:00:00"/>
    <s v="PT0042"/>
    <s v="DR005"/>
    <s v="Dr. Lisa Johnson"/>
    <s v="Oncology"/>
    <s v="RX004"/>
    <s v="Health Plus Pharmacy"/>
    <s v="Cambridge"/>
    <s v="MA"/>
    <s v="00071-0155-23"/>
    <s v="Lipitor"/>
    <x v="3"/>
    <s v="Statin"/>
    <n v="30"/>
    <n v="30"/>
    <x v="1"/>
    <n v="2"/>
    <n v="0"/>
    <s v="PBM004"/>
    <x v="1"/>
    <s v="COMMERCIAL"/>
    <s v="MAC"/>
    <n v="185.4"/>
    <n v="157.59"/>
    <n v="153.53"/>
    <n v="1.8"/>
    <n v="155.33000000000001"/>
    <n v="130.47999999999999"/>
    <n v="24.85"/>
    <n v="152.69999999999999"/>
    <n v="0"/>
    <n v="2.63"/>
    <x v="0"/>
    <m/>
    <m/>
    <n v="0"/>
    <n v="0"/>
  </r>
  <r>
    <s v="RX004597"/>
    <d v="2024-04-17T00:00:00"/>
    <s v="PT0085"/>
    <s v="DR002"/>
    <s v="Dr. Michael Torres"/>
    <s v="Cardiology"/>
    <s v="RX004"/>
    <s v="Health Plus Pharmacy"/>
    <s v="Cambridge"/>
    <s v="MA"/>
    <s v="00071-0155-23"/>
    <s v="Lipitor"/>
    <x v="3"/>
    <s v="Statin"/>
    <n v="30"/>
    <n v="29"/>
    <x v="1"/>
    <n v="2"/>
    <n v="0"/>
    <s v="MCD001"/>
    <x v="4"/>
    <s v="GOVERNMENT"/>
    <s v="NADAC"/>
    <n v="185.4"/>
    <n v="157.59"/>
    <n v="149.71"/>
    <n v="0.75"/>
    <n v="150.46"/>
    <n v="108.33"/>
    <n v="42.13"/>
    <n v="139.75"/>
    <n v="0"/>
    <n v="10.71"/>
    <x v="0"/>
    <m/>
    <m/>
    <n v="1"/>
    <n v="0"/>
  </r>
  <r>
    <s v="RX004598"/>
    <d v="2024-03-27T00:00:00"/>
    <s v="PT0096"/>
    <s v="DR002"/>
    <s v="Dr. Michael Torres"/>
    <s v="Cardiology"/>
    <s v="RX003"/>
    <s v="Community Care Pharmacy"/>
    <s v="Worcester"/>
    <s v="MA"/>
    <s v="00093-7193-98"/>
    <m/>
    <x v="3"/>
    <s v="Statin"/>
    <n v="30"/>
    <n v="29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3.42"/>
    <n v="0"/>
    <n v="0.48"/>
    <x v="0"/>
    <m/>
    <m/>
    <n v="4"/>
    <n v="0"/>
  </r>
  <r>
    <s v="RX004599"/>
    <d v="2024-01-07T00:00:00"/>
    <s v="PT0096"/>
    <s v="DR001"/>
    <s v="Dr. Sarah Chen"/>
    <s v="Internal Medicine"/>
    <s v="RX001"/>
    <s v="Main St Pharmacy"/>
    <s v="Boston"/>
    <s v="MA"/>
    <s v="00085-1234-01"/>
    <m/>
    <x v="4"/>
    <s v="ACE Inhibitor"/>
    <n v="90"/>
    <n v="86"/>
    <x v="0"/>
    <n v="1"/>
    <n v="0"/>
    <s v="PBM004"/>
    <x v="1"/>
    <s v="COMMERCIAL"/>
    <s v="MAC"/>
    <n v="8.5"/>
    <n v="6.8"/>
    <n v="4.2300000000000004"/>
    <n v="1.8"/>
    <n v="6.03"/>
    <n v="5.07"/>
    <n v="1"/>
    <n v="6.56"/>
    <n v="0"/>
    <n v="-0.53"/>
    <x v="0"/>
    <m/>
    <m/>
    <n v="11"/>
    <n v="0"/>
  </r>
  <r>
    <s v="RX004600"/>
    <d v="2024-04-17T00:00:00"/>
    <s v="PT0109"/>
    <s v="DR004"/>
    <s v="Dr. James Williams"/>
    <s v="Primary Care"/>
    <s v="RX002"/>
    <s v="Westside Rx"/>
    <s v="Springfield"/>
    <s v="MA"/>
    <s v="50458-0579-30"/>
    <s v="Xarelto 20mg"/>
    <x v="13"/>
    <s v="Anticoagulant"/>
    <n v="30"/>
    <n v="28"/>
    <x v="1"/>
    <n v="3"/>
    <n v="1"/>
    <s v="PBM003"/>
    <x v="3"/>
    <s v="COMMERCIAL"/>
    <s v="MAC"/>
    <n v="558"/>
    <n v="474.3"/>
    <n v="0"/>
    <n v="0"/>
    <n v="0"/>
    <n v="0"/>
    <n v="0"/>
    <n v="0"/>
    <n v="0"/>
    <n v="0"/>
    <x v="1"/>
    <n v="75"/>
    <s v="Prior Authorization Required"/>
    <n v="8"/>
    <n v="0"/>
  </r>
  <r>
    <s v="RX004601"/>
    <d v="2024-05-16T00:00:00"/>
    <s v="PT0082"/>
    <s v="DR003"/>
    <s v="Dr. Priya Patel"/>
    <s v="Endocrinology"/>
    <s v="RX004"/>
    <s v="Health Plus Pharmacy"/>
    <s v="Cambridge"/>
    <s v="MA"/>
    <s v="00003-0208-11"/>
    <s v="Jardiance 25mg"/>
    <x v="5"/>
    <s v="SGLT2i"/>
    <n v="30"/>
    <n v="30"/>
    <x v="1"/>
    <n v="4"/>
    <n v="0"/>
    <s v="MCR001"/>
    <x v="5"/>
    <s v="GOVERNMENT"/>
    <s v="MAC"/>
    <n v="564"/>
    <n v="479.4"/>
    <n v="462.51"/>
    <n v="1.77"/>
    <n v="464.28"/>
    <n v="371.42"/>
    <n v="92.86"/>
    <n v="457.38"/>
    <n v="31.27"/>
    <n v="-24.37"/>
    <x v="0"/>
    <m/>
    <m/>
    <n v="5"/>
    <n v="0"/>
  </r>
  <r>
    <s v="RX004602"/>
    <d v="2024-01-24T00:00:00"/>
    <s v="PT0103"/>
    <s v="DR001"/>
    <s v="Dr. Sarah Chen"/>
    <s v="Internal Medicine"/>
    <s v="RX004"/>
    <s v="Health Plus Pharmacy"/>
    <s v="Cambridge"/>
    <s v="MA"/>
    <s v="61269-0435-01"/>
    <m/>
    <x v="14"/>
    <s v="Biguanide"/>
    <n v="90"/>
    <n v="87"/>
    <x v="0"/>
    <n v="1"/>
    <n v="0"/>
    <s v="PBM003"/>
    <x v="3"/>
    <s v="COMMERCIAL"/>
    <s v="MAC"/>
    <n v="12.4"/>
    <n v="9.92"/>
    <n v="6.83"/>
    <n v="1.78"/>
    <n v="8.61"/>
    <n v="7.58"/>
    <n v="1.03"/>
    <n v="8.82"/>
    <n v="0"/>
    <n v="-0.21"/>
    <x v="0"/>
    <m/>
    <m/>
    <n v="9"/>
    <n v="1"/>
  </r>
  <r>
    <s v="RX004603"/>
    <d v="2023-07-02T00:00:00"/>
    <s v="PT0065"/>
    <s v="DR004"/>
    <s v="Dr. James Williams"/>
    <s v="Primary Care"/>
    <s v="RX003"/>
    <s v="Community Care Pharmacy"/>
    <s v="Worcester"/>
    <s v="MA"/>
    <s v="00003-0894-20"/>
    <s v="Eliquis 5mg"/>
    <x v="10"/>
    <s v="Anticoagulant"/>
    <n v="90"/>
    <n v="87"/>
    <x v="1"/>
    <n v="3"/>
    <n v="1"/>
    <s v="PBM001"/>
    <x v="0"/>
    <s v="COMMERCIAL"/>
    <s v="MAC"/>
    <n v="594"/>
    <n v="504.9"/>
    <n v="1497.73"/>
    <n v="1.78"/>
    <n v="1499.51"/>
    <n v="1304.57"/>
    <n v="194.94"/>
    <n v="1416.92"/>
    <n v="0"/>
    <n v="82.58"/>
    <x v="0"/>
    <m/>
    <m/>
    <n v="4"/>
    <n v="0"/>
  </r>
  <r>
    <s v="RX004604"/>
    <d v="2024-02-17T00:00:00"/>
    <s v="PT0040"/>
    <s v="DR005"/>
    <s v="Dr. Lisa Johnson"/>
    <s v="Oncology"/>
    <s v="RX002"/>
    <s v="Westside Rx"/>
    <s v="Springfield"/>
    <s v="MA"/>
    <s v="68382-0035-01"/>
    <m/>
    <x v="2"/>
    <s v="CCB"/>
    <n v="90"/>
    <n v="92"/>
    <x v="0"/>
    <n v="1"/>
    <n v="2"/>
    <s v="PBM001"/>
    <x v="0"/>
    <s v="COMMERCIAL"/>
    <s v="MAC"/>
    <n v="7.2"/>
    <n v="5.76"/>
    <n v="12.47"/>
    <n v="1.78"/>
    <n v="14.25"/>
    <n v="12.4"/>
    <n v="1.85"/>
    <n v="15.48"/>
    <n v="0"/>
    <n v="-1.23"/>
    <x v="0"/>
    <m/>
    <m/>
    <n v="8"/>
    <n v="1"/>
  </r>
  <r>
    <s v="RX004605"/>
    <d v="2024-03-17T00:00:00"/>
    <s v="PT0060"/>
    <s v="DR002"/>
    <s v="Dr. Michael Torres"/>
    <s v="Cardiology"/>
    <s v="RX002"/>
    <s v="Westside Rx"/>
    <s v="Springfield"/>
    <s v="MA"/>
    <s v="00093-7193-98"/>
    <m/>
    <x v="3"/>
    <s v="Statin"/>
    <n v="30"/>
    <n v="29"/>
    <x v="0"/>
    <n v="1"/>
    <n v="2"/>
    <s v="PBM001"/>
    <x v="0"/>
    <s v="COMMERCIAL"/>
    <s v="MAC"/>
    <n v="18.2"/>
    <n v="14.56"/>
    <n v="8.32"/>
    <n v="1.78"/>
    <n v="10.1"/>
    <n v="8.7899999999999991"/>
    <n v="1.31"/>
    <n v="13.84"/>
    <n v="0"/>
    <n v="-3.74"/>
    <x v="0"/>
    <m/>
    <m/>
    <n v="5"/>
    <n v="0"/>
  </r>
  <r>
    <s v="RX004606"/>
    <d v="2023-04-20T00:00:00"/>
    <s v="PT0020"/>
    <s v="DR005"/>
    <s v="Dr. Lisa Johnson"/>
    <s v="Oncology"/>
    <s v="RX004"/>
    <s v="Health Plus Pharmacy"/>
    <s v="Cambridge"/>
    <s v="MA"/>
    <s v="00003-0894-20"/>
    <s v="Eliquis 5mg"/>
    <x v="10"/>
    <s v="Anticoagulant"/>
    <n v="90"/>
    <n v="93"/>
    <x v="1"/>
    <n v="3"/>
    <n v="0"/>
    <s v="PBM002"/>
    <x v="2"/>
    <s v="COMMERCIAL"/>
    <s v="MAC"/>
    <n v="594"/>
    <n v="504.9"/>
    <n v="0"/>
    <n v="0"/>
    <n v="0"/>
    <n v="0"/>
    <n v="0"/>
    <n v="0"/>
    <n v="0"/>
    <n v="0"/>
    <x v="1"/>
    <n v="88"/>
    <s v="DUR Reject Error"/>
    <n v="0"/>
    <n v="1"/>
  </r>
  <r>
    <s v="RX004607"/>
    <d v="2023-09-08T00:00:00"/>
    <s v="PT0072"/>
    <s v="DR002"/>
    <s v="Dr. Michael Torres"/>
    <s v="Cardiology"/>
    <s v="RX001"/>
    <s v="Main St Pharmacy"/>
    <s v="Boston"/>
    <s v="MA"/>
    <s v="00093-0892-01"/>
    <m/>
    <x v="0"/>
    <s v="Antiplatelet"/>
    <n v="30"/>
    <n v="30"/>
    <x v="0"/>
    <n v="1"/>
    <n v="2"/>
    <s v="PBM003"/>
    <x v="3"/>
    <s v="COMMERCIAL"/>
    <s v="MAC"/>
    <n v="14.8"/>
    <n v="11.84"/>
    <n v="8.07"/>
    <n v="1.78"/>
    <n v="9.85"/>
    <n v="8.66"/>
    <n v="1.18"/>
    <n v="11.42"/>
    <n v="0"/>
    <n v="-1.57"/>
    <x v="0"/>
    <m/>
    <m/>
    <n v="2"/>
    <n v="1"/>
  </r>
  <r>
    <s v="RX004608"/>
    <d v="2023-05-11T00:00:00"/>
    <s v="PT0082"/>
    <s v="DR003"/>
    <s v="Dr. Priya Patel"/>
    <s v="Endocrinology"/>
    <s v="RX004"/>
    <s v="Health Plus Pharmacy"/>
    <s v="Cambridge"/>
    <s v="MA"/>
    <s v="00093-7193-98"/>
    <m/>
    <x v="3"/>
    <s v="Statin"/>
    <n v="30"/>
    <n v="29"/>
    <x v="0"/>
    <n v="1"/>
    <n v="0"/>
    <s v="PBM004"/>
    <x v="1"/>
    <s v="COMMERCIAL"/>
    <s v="MAC"/>
    <n v="18.2"/>
    <n v="14.56"/>
    <n v="8.2899999999999991"/>
    <n v="1.8"/>
    <n v="10.09"/>
    <n v="8.48"/>
    <n v="1.61"/>
    <n v="13.39"/>
    <n v="0"/>
    <n v="-3.3"/>
    <x v="0"/>
    <m/>
    <m/>
    <n v="11"/>
    <n v="0"/>
  </r>
  <r>
    <s v="RX004609"/>
    <d v="2024-09-14T00:00:00"/>
    <s v="PT0103"/>
    <s v="DR001"/>
    <s v="Dr. Sarah Chen"/>
    <s v="Internal Medicine"/>
    <s v="RX001"/>
    <s v="Main St Pharmacy"/>
    <s v="Boston"/>
    <s v="MA"/>
    <s v="00071-0155-23"/>
    <s v="Lipitor"/>
    <x v="3"/>
    <s v="Statin"/>
    <n v="30"/>
    <n v="29"/>
    <x v="1"/>
    <n v="2"/>
    <n v="0"/>
    <s v="PBM003"/>
    <x v="3"/>
    <s v="COMMERCIAL"/>
    <s v="MAC"/>
    <n v="185.4"/>
    <n v="157.59"/>
    <n v="157.06"/>
    <n v="1.78"/>
    <n v="158.84"/>
    <n v="139.78"/>
    <n v="19.059999999999999"/>
    <n v="139.08000000000001"/>
    <n v="0"/>
    <n v="19.760000000000002"/>
    <x v="2"/>
    <m/>
    <m/>
    <n v="1"/>
    <n v="0"/>
  </r>
  <r>
    <s v="RX004610"/>
    <d v="2023-04-20T00:00:00"/>
    <s v="PT0008"/>
    <s v="DR003"/>
    <s v="Dr. Priya Patel"/>
    <s v="Endocrinology"/>
    <s v="RX001"/>
    <s v="Main St Pharmacy"/>
    <s v="Boston"/>
    <s v="MA"/>
    <s v="00591-3622-19"/>
    <m/>
    <x v="12"/>
    <s v="PPI"/>
    <n v="30"/>
    <n v="31"/>
    <x v="0"/>
    <n v="1"/>
    <n v="0"/>
    <s v="MCD001"/>
    <x v="4"/>
    <s v="GOVERNMENT"/>
    <s v="NADAC"/>
    <n v="6.9"/>
    <n v="5.52"/>
    <n v="5.24"/>
    <n v="0.03"/>
    <n v="5.27"/>
    <n v="3.79"/>
    <n v="1.48"/>
    <n v="5.28"/>
    <n v="0"/>
    <n v="-0.01"/>
    <x v="0"/>
    <m/>
    <m/>
    <n v="8"/>
    <n v="0"/>
  </r>
  <r>
    <s v="RX004611"/>
    <d v="2024-04-23T00:00:00"/>
    <s v="PT0072"/>
    <s v="DR004"/>
    <s v="Dr. James Williams"/>
    <s v="Primary Care"/>
    <s v="RX002"/>
    <s v="Westside Rx"/>
    <s v="Springfield"/>
    <s v="MA"/>
    <s v="00078-0467-15"/>
    <s v="Entresto 49/51"/>
    <x v="16"/>
    <s v="ARNI"/>
    <n v="30"/>
    <n v="28"/>
    <x v="1"/>
    <n v="4"/>
    <n v="0"/>
    <s v="PBM002"/>
    <x v="2"/>
    <s v="COMMERCIAL"/>
    <s v="MAC"/>
    <n v="618"/>
    <n v="525.29999999999995"/>
    <n v="530.12"/>
    <n v="1.79"/>
    <n v="531.91"/>
    <n v="452.12"/>
    <n v="79.790000000000006"/>
    <n v="485.19"/>
    <n v="0"/>
    <n v="46.72"/>
    <x v="0"/>
    <m/>
    <m/>
    <n v="9"/>
    <n v="0"/>
  </r>
  <r>
    <s v="RX004612"/>
    <d v="2023-04-06T00:00:00"/>
    <s v="PT0039"/>
    <s v="DR005"/>
    <s v="Dr. Lisa Johnson"/>
    <s v="Oncology"/>
    <s v="RX001"/>
    <s v="Main St Pharmacy"/>
    <s v="Boston"/>
    <s v="MA"/>
    <s v="00085-1234-01"/>
    <m/>
    <x v="4"/>
    <s v="ACE Inhibitor"/>
    <n v="90"/>
    <n v="86"/>
    <x v="0"/>
    <n v="1"/>
    <n v="0"/>
    <s v="MCD001"/>
    <x v="4"/>
    <s v="GOVERNMENT"/>
    <s v="NADAC"/>
    <n v="8.5"/>
    <n v="6.8"/>
    <n v="0"/>
    <n v="0"/>
    <n v="0"/>
    <n v="0"/>
    <n v="0"/>
    <n v="0"/>
    <n v="0"/>
    <n v="0"/>
    <x v="1"/>
    <n v="75"/>
    <s v="Prior Authorization Required"/>
    <n v="8"/>
    <n v="0"/>
  </r>
  <r>
    <s v="RX004613"/>
    <d v="2023-03-07T00:00:00"/>
    <s v="PT0031"/>
    <s v="DR004"/>
    <s v="Dr. James Williams"/>
    <s v="Primary Care"/>
    <s v="RX003"/>
    <s v="Community Care Pharmacy"/>
    <s v="Worcester"/>
    <s v="MA"/>
    <s v="00169-4302-12"/>
    <s v="Ozempic 1mg"/>
    <x v="8"/>
    <s v="GLP-1"/>
    <n v="30"/>
    <n v="29"/>
    <x v="1"/>
    <n v="4"/>
    <n v="0"/>
    <s v="MCR001"/>
    <x v="5"/>
    <s v="GOVERNMENT"/>
    <s v="MAC"/>
    <n v="936"/>
    <n v="795.6"/>
    <n v="796.45"/>
    <n v="1.77"/>
    <n v="798.22"/>
    <n v="638.57000000000005"/>
    <n v="159.63999999999999"/>
    <n v="738.75"/>
    <n v="70.61"/>
    <n v="-11.15"/>
    <x v="0"/>
    <m/>
    <m/>
    <n v="7"/>
    <n v="0"/>
  </r>
  <r>
    <s v="RX004614"/>
    <d v="2024-04-29T00:00:00"/>
    <s v="PT0030"/>
    <s v="DR003"/>
    <s v="Dr. Priya Patel"/>
    <s v="Endocrinology"/>
    <s v="RX002"/>
    <s v="Westside Rx"/>
    <s v="Springfield"/>
    <s v="MA"/>
    <s v="00169-3671-12"/>
    <s v="Victoza 1.2mg"/>
    <x v="11"/>
    <s v="GLP-1"/>
    <n v="30"/>
    <n v="30"/>
    <x v="1"/>
    <n v="4"/>
    <n v="2"/>
    <s v="PBM002"/>
    <x v="2"/>
    <s v="COMMERCIAL"/>
    <s v="MAC"/>
    <n v="612"/>
    <n v="520.20000000000005"/>
    <n v="524.95000000000005"/>
    <n v="1.79"/>
    <n v="526.74"/>
    <n v="447.73"/>
    <n v="79.010000000000005"/>
    <n v="466.35"/>
    <n v="0"/>
    <n v="60.39"/>
    <x v="0"/>
    <m/>
    <m/>
    <n v="4"/>
    <n v="0"/>
  </r>
  <r>
    <s v="RX004615"/>
    <d v="2024-07-17T00:00:00"/>
    <s v="PT0035"/>
    <s v="DR004"/>
    <s v="Dr. James Williams"/>
    <s v="Primary Care"/>
    <s v="RX001"/>
    <s v="Main St Pharmacy"/>
    <s v="Boston"/>
    <s v="MA"/>
    <s v="00071-0155-23"/>
    <s v="Lipitor"/>
    <x v="3"/>
    <s v="Statin"/>
    <n v="30"/>
    <n v="31"/>
    <x v="1"/>
    <n v="2"/>
    <n v="2"/>
    <s v="MCR001"/>
    <x v="5"/>
    <s v="GOVERNMENT"/>
    <s v="MAC"/>
    <n v="185.4"/>
    <n v="157.59"/>
    <n v="158.02000000000001"/>
    <n v="1.77"/>
    <n v="159.79"/>
    <n v="127.84"/>
    <n v="31.96"/>
    <n v="151.87"/>
    <n v="11.56"/>
    <n v="-3.64"/>
    <x v="0"/>
    <m/>
    <m/>
    <n v="10"/>
    <n v="0"/>
  </r>
  <r>
    <s v="RX004616"/>
    <d v="2024-07-12T00:00:00"/>
    <s v="PT0057"/>
    <s v="DR001"/>
    <s v="Dr. Sarah Chen"/>
    <s v="Internal Medicine"/>
    <s v="RX001"/>
    <s v="Main St Pharmacy"/>
    <s v="Boston"/>
    <s v="MA"/>
    <s v="00006-0021-31"/>
    <s v="Januvia 100mg"/>
    <x v="15"/>
    <s v="DPP-4"/>
    <n v="30"/>
    <n v="31"/>
    <x v="1"/>
    <n v="3"/>
    <n v="0"/>
    <s v="PBM003"/>
    <x v="3"/>
    <s v="COMMERCIAL"/>
    <s v="MAC"/>
    <n v="492"/>
    <n v="418.2"/>
    <n v="421.45"/>
    <n v="1.78"/>
    <n v="423.23"/>
    <n v="372.44"/>
    <n v="50.79"/>
    <n v="404.97"/>
    <n v="0"/>
    <n v="18.260000000000002"/>
    <x v="0"/>
    <m/>
    <m/>
    <n v="6"/>
    <n v="0"/>
  </r>
  <r>
    <s v="RX004617"/>
    <d v="2023-04-16T00:00:00"/>
    <s v="PT0003"/>
    <s v="DR004"/>
    <s v="Dr. James Williams"/>
    <s v="Primary Care"/>
    <s v="RX001"/>
    <s v="Main St Pharmacy"/>
    <s v="Boston"/>
    <s v="MA"/>
    <s v="00169-4302-12"/>
    <s v="Ozempic 1mg"/>
    <x v="8"/>
    <s v="GLP-1"/>
    <n v="30"/>
    <n v="29"/>
    <x v="1"/>
    <n v="4"/>
    <n v="2"/>
    <s v="PBM003"/>
    <x v="3"/>
    <s v="COMMERCIAL"/>
    <s v="MAC"/>
    <n v="936"/>
    <n v="795.6"/>
    <n v="775.83"/>
    <n v="1.78"/>
    <n v="777.61"/>
    <n v="684.29"/>
    <n v="93.31"/>
    <n v="702.49"/>
    <n v="0"/>
    <n v="75.12"/>
    <x v="0"/>
    <m/>
    <m/>
    <n v="3"/>
    <n v="0"/>
  </r>
  <r>
    <s v="RX004618"/>
    <d v="2024-09-29T00:00:00"/>
    <s v="PT0084"/>
    <s v="DR003"/>
    <s v="Dr. Priya Patel"/>
    <s v="Endocrinology"/>
    <s v="RX001"/>
    <s v="Main St Pharmacy"/>
    <s v="Boston"/>
    <s v="MA"/>
    <s v="50458-0579-30"/>
    <s v="Xarelto 20mg"/>
    <x v="13"/>
    <s v="Anticoagulant"/>
    <n v="30"/>
    <n v="31"/>
    <x v="1"/>
    <n v="3"/>
    <n v="0"/>
    <s v="MCR001"/>
    <x v="5"/>
    <s v="GOVERNMENT"/>
    <s v="MAC"/>
    <n v="558"/>
    <n v="474.3"/>
    <n v="479.41"/>
    <n v="1.77"/>
    <n v="481.18"/>
    <n v="384.94"/>
    <n v="96.24"/>
    <n v="457.13"/>
    <n v="36.6"/>
    <n v="-12.55"/>
    <x v="0"/>
    <m/>
    <m/>
    <n v="6"/>
    <n v="0"/>
  </r>
  <r>
    <s v="RX004619"/>
    <d v="2024-04-22T00:00:00"/>
    <s v="PT0068"/>
    <s v="DR003"/>
    <s v="Dr. Priya Patel"/>
    <s v="Endocrinology"/>
    <s v="RX002"/>
    <s v="Westside Rx"/>
    <s v="Springfield"/>
    <s v="MA"/>
    <s v="00093-7193-98"/>
    <m/>
    <x v="3"/>
    <s v="Statin"/>
    <n v="30"/>
    <n v="28"/>
    <x v="0"/>
    <n v="1"/>
    <n v="0"/>
    <s v="PBM003"/>
    <x v="3"/>
    <s v="COMMERCIAL"/>
    <s v="MAC"/>
    <n v="18.2"/>
    <n v="14.56"/>
    <n v="0"/>
    <n v="0"/>
    <n v="0"/>
    <n v="0"/>
    <n v="0"/>
    <n v="0"/>
    <n v="0"/>
    <n v="0"/>
    <x v="1"/>
    <n v="75"/>
    <s v="Prior Authorization Required"/>
    <n v="4"/>
    <n v="1"/>
  </r>
  <r>
    <s v="RX004620"/>
    <d v="2024-02-13T00:00:00"/>
    <s v="PT0075"/>
    <s v="DR004"/>
    <s v="Dr. James Williams"/>
    <s v="Primary Care"/>
    <s v="RX002"/>
    <s v="Westside Rx"/>
    <s v="Springfield"/>
    <s v="MA"/>
    <s v="00093-0892-01"/>
    <m/>
    <x v="0"/>
    <s v="Antiplatelet"/>
    <n v="90"/>
    <n v="94"/>
    <x v="0"/>
    <n v="1"/>
    <n v="0"/>
    <s v="PBM002"/>
    <x v="2"/>
    <s v="COMMERCIAL"/>
    <s v="MAC"/>
    <n v="14.8"/>
    <n v="11.84"/>
    <n v="24.84"/>
    <n v="1.79"/>
    <n v="26.63"/>
    <n v="22.63"/>
    <n v="3.99"/>
    <n v="32.36"/>
    <n v="0"/>
    <n v="-5.73"/>
    <x v="0"/>
    <m/>
    <m/>
    <n v="3"/>
    <n v="0"/>
  </r>
  <r>
    <s v="RX004621"/>
    <d v="2023-11-23T00:00:00"/>
    <s v="PT0080"/>
    <s v="DR001"/>
    <s v="Dr. Sarah Chen"/>
    <s v="Internal Medicine"/>
    <s v="RX003"/>
    <s v="Community Care Pharmacy"/>
    <s v="Worcester"/>
    <s v="MA"/>
    <s v="00006-0021-31"/>
    <s v="Januvia 100mg"/>
    <x v="15"/>
    <s v="DPP-4"/>
    <n v="30"/>
    <n v="28"/>
    <x v="1"/>
    <n v="3"/>
    <n v="0"/>
    <s v="PBM001"/>
    <x v="0"/>
    <s v="COMMERCIAL"/>
    <s v="MAC"/>
    <n v="492"/>
    <n v="418.2"/>
    <n v="411.83"/>
    <n v="1.78"/>
    <n v="413.61"/>
    <n v="359.84"/>
    <n v="53.77"/>
    <n v="399.79"/>
    <n v="0"/>
    <n v="13.81"/>
    <x v="2"/>
    <m/>
    <m/>
    <n v="7"/>
    <n v="1"/>
  </r>
  <r>
    <s v="RX004622"/>
    <d v="2024-02-06T00:00:00"/>
    <s v="PT0101"/>
    <s v="DR001"/>
    <s v="Dr. Sarah Chen"/>
    <s v="Internal Medicine"/>
    <s v="RX004"/>
    <s v="Health Plus Pharmacy"/>
    <s v="Cambridge"/>
    <s v="MA"/>
    <s v="00173-0682-20"/>
    <s v="Advair Diskus 250/50"/>
    <x v="1"/>
    <s v="ICS/LABA"/>
    <n v="90"/>
    <n v="91"/>
    <x v="1"/>
    <n v="3"/>
    <n v="0"/>
    <s v="PBM004"/>
    <x v="1"/>
    <s v="COMMERCIAL"/>
    <s v="MAC"/>
    <n v="384"/>
    <n v="326.39999999999998"/>
    <n v="985.91"/>
    <n v="1.8"/>
    <n v="987.71"/>
    <n v="829.68"/>
    <n v="158.03"/>
    <n v="883.07"/>
    <n v="0"/>
    <n v="104.64"/>
    <x v="0"/>
    <m/>
    <m/>
    <n v="8"/>
    <n v="0"/>
  </r>
  <r>
    <s v="RX004623"/>
    <d v="2023-09-05T00:00:00"/>
    <s v="PT0061"/>
    <s v="DR005"/>
    <s v="Dr. Lisa Johnson"/>
    <s v="Oncology"/>
    <s v="RX002"/>
    <s v="Westside Rx"/>
    <s v="Springfield"/>
    <s v="MA"/>
    <s v="00093-0892-01"/>
    <m/>
    <x v="0"/>
    <s v="Antiplatelet"/>
    <n v="90"/>
    <n v="86"/>
    <x v="0"/>
    <n v="1"/>
    <n v="0"/>
    <s v="PBM003"/>
    <x v="3"/>
    <s v="COMMERCIAL"/>
    <s v="MAC"/>
    <n v="14.8"/>
    <n v="11.84"/>
    <n v="0"/>
    <n v="0"/>
    <n v="0"/>
    <n v="0"/>
    <n v="0"/>
    <n v="0"/>
    <n v="0"/>
    <n v="0"/>
    <x v="1"/>
    <n v="76"/>
    <s v="Plan Limitations Exceeded"/>
    <n v="4"/>
    <n v="1"/>
  </r>
  <r>
    <s v="RX004624"/>
    <d v="2023-07-11T00:00:00"/>
    <s v="PT0035"/>
    <s v="DR004"/>
    <s v="Dr. James Williams"/>
    <s v="Primary Care"/>
    <s v="RX001"/>
    <s v="Main St Pharmacy"/>
    <s v="Boston"/>
    <s v="MA"/>
    <s v="00003-0208-11"/>
    <s v="Jardiance 25mg"/>
    <x v="5"/>
    <s v="SGLT2i"/>
    <n v="30"/>
    <n v="29"/>
    <x v="1"/>
    <n v="4"/>
    <n v="0"/>
    <s v="PBM003"/>
    <x v="3"/>
    <s v="COMMERCIAL"/>
    <s v="MAC"/>
    <n v="564"/>
    <n v="479.4"/>
    <n v="0"/>
    <n v="0"/>
    <n v="0"/>
    <n v="0"/>
    <n v="0"/>
    <n v="0"/>
    <n v="0"/>
    <n v="0"/>
    <x v="1"/>
    <n v="65"/>
    <s v="Patient Not Covered"/>
    <n v="6"/>
    <n v="1"/>
  </r>
  <r>
    <s v="RX004625"/>
    <d v="2024-08-03T00:00:00"/>
    <s v="PT0048"/>
    <s v="DR005"/>
    <s v="Dr. Lisa Johnson"/>
    <s v="Oncology"/>
    <s v="RX004"/>
    <s v="Health Plus Pharmacy"/>
    <s v="Cambridge"/>
    <s v="MA"/>
    <s v="00591-3622-19"/>
    <m/>
    <x v="12"/>
    <s v="PPI"/>
    <n v="30"/>
    <n v="30"/>
    <x v="0"/>
    <n v="1"/>
    <n v="2"/>
    <s v="MCR001"/>
    <x v="5"/>
    <s v="GOVERNMENT"/>
    <s v="MAC"/>
    <n v="6.9"/>
    <n v="5.52"/>
    <n v="3.29"/>
    <n v="1.77"/>
    <n v="5.0599999999999996"/>
    <n v="4.05"/>
    <n v="1.01"/>
    <n v="5.04"/>
    <n v="0"/>
    <n v="0.02"/>
    <x v="0"/>
    <m/>
    <m/>
    <n v="9"/>
    <n v="0"/>
  </r>
  <r>
    <s v="RX004626"/>
    <d v="2024-11-05T00:00:00"/>
    <s v="PT0075"/>
    <s v="DR004"/>
    <s v="Dr. James Williams"/>
    <s v="Primary Care"/>
    <s v="RX001"/>
    <s v="Main St Pharmacy"/>
    <s v="Boston"/>
    <s v="MA"/>
    <s v="00085-1234-01"/>
    <m/>
    <x v="4"/>
    <s v="ACE Inhibitor"/>
    <n v="90"/>
    <n v="85"/>
    <x v="0"/>
    <n v="1"/>
    <n v="2"/>
    <s v="PBM003"/>
    <x v="3"/>
    <s v="COMMERCIAL"/>
    <s v="MAC"/>
    <n v="8.5"/>
    <n v="6.8"/>
    <n v="0"/>
    <n v="0"/>
    <n v="0"/>
    <n v="0"/>
    <n v="0"/>
    <n v="0"/>
    <n v="0"/>
    <n v="0"/>
    <x v="1"/>
    <n v="65"/>
    <s v="Patient Not Covered"/>
    <n v="1"/>
    <n v="0"/>
  </r>
  <r>
    <s v="RX004627"/>
    <d v="2023-05-20T00:00:00"/>
    <s v="PT0098"/>
    <s v="DR004"/>
    <s v="Dr. James Williams"/>
    <s v="Primary Care"/>
    <s v="RX004"/>
    <s v="Health Plus Pharmacy"/>
    <s v="Cambridge"/>
    <s v="MA"/>
    <s v="68382-0035-01"/>
    <m/>
    <x v="2"/>
    <s v="CCB"/>
    <n v="30"/>
    <n v="29"/>
    <x v="0"/>
    <n v="1"/>
    <n v="0"/>
    <s v="MCD001"/>
    <x v="4"/>
    <s v="GOVERNMENT"/>
    <s v="NADAC"/>
    <n v="7.2"/>
    <n v="5.76"/>
    <n v="5.47"/>
    <n v="0.03"/>
    <n v="5.5"/>
    <n v="3.96"/>
    <n v="1.54"/>
    <n v="5.4"/>
    <n v="0"/>
    <n v="0.1"/>
    <x v="0"/>
    <m/>
    <m/>
    <n v="3"/>
    <n v="0"/>
  </r>
  <r>
    <s v="RX004628"/>
    <d v="2023-05-08T00:00:00"/>
    <s v="PT0034"/>
    <s v="DR003"/>
    <s v="Dr. Priya Patel"/>
    <s v="Endocrinology"/>
    <s v="RX002"/>
    <s v="Westside Rx"/>
    <s v="Springfield"/>
    <s v="MA"/>
    <s v="00003-0894-20"/>
    <s v="Eliquis 5mg"/>
    <x v="10"/>
    <s v="Anticoagulant"/>
    <n v="30"/>
    <n v="30"/>
    <x v="1"/>
    <n v="3"/>
    <n v="1"/>
    <s v="PBM001"/>
    <x v="0"/>
    <s v="COMMERCIAL"/>
    <s v="MAC"/>
    <n v="594"/>
    <n v="504.9"/>
    <n v="500.68"/>
    <n v="1.78"/>
    <n v="502.46"/>
    <n v="437.14"/>
    <n v="65.319999999999993"/>
    <n v="464.67"/>
    <n v="0"/>
    <n v="37.79"/>
    <x v="0"/>
    <m/>
    <m/>
    <n v="2"/>
    <n v="1"/>
  </r>
  <r>
    <s v="RX004629"/>
    <d v="2024-05-15T00:00:00"/>
    <s v="PT0007"/>
    <s v="DR003"/>
    <s v="Dr. Priya Patel"/>
    <s v="Endocrinology"/>
    <s v="RX003"/>
    <s v="Community Care Pharmacy"/>
    <s v="Worcester"/>
    <s v="MA"/>
    <s v="61269-0435-01"/>
    <m/>
    <x v="14"/>
    <s v="Biguanide"/>
    <n v="90"/>
    <n v="87"/>
    <x v="0"/>
    <n v="1"/>
    <n v="0"/>
    <s v="PBM003"/>
    <x v="3"/>
    <s v="COMMERCIAL"/>
    <s v="MAC"/>
    <n v="12.4"/>
    <n v="9.92"/>
    <n v="6.31"/>
    <n v="1.78"/>
    <n v="8.09"/>
    <n v="7.12"/>
    <n v="1"/>
    <n v="9.07"/>
    <n v="0"/>
    <n v="-0.98"/>
    <x v="0"/>
    <m/>
    <m/>
    <n v="11"/>
    <n v="0"/>
  </r>
  <r>
    <s v="RX004630"/>
    <d v="2023-06-02T00:00:00"/>
    <s v="PT0019"/>
    <s v="DR005"/>
    <s v="Dr. Lisa Johnson"/>
    <s v="Oncology"/>
    <s v="RX002"/>
    <s v="Westside Rx"/>
    <s v="Springfield"/>
    <s v="MA"/>
    <s v="00071-0155-23"/>
    <s v="Lipitor"/>
    <x v="3"/>
    <s v="Statin"/>
    <n v="30"/>
    <n v="30"/>
    <x v="1"/>
    <n v="2"/>
    <n v="1"/>
    <s v="PBM003"/>
    <x v="3"/>
    <s v="COMMERCIAL"/>
    <s v="MAC"/>
    <n v="185.4"/>
    <n v="157.59"/>
    <n v="159.03"/>
    <n v="1.78"/>
    <n v="160.81"/>
    <n v="141.52000000000001"/>
    <n v="19.3"/>
    <n v="140.71"/>
    <n v="0"/>
    <n v="20.11"/>
    <x v="0"/>
    <m/>
    <m/>
    <n v="5"/>
    <n v="0"/>
  </r>
  <r>
    <s v="RX004631"/>
    <d v="2024-11-06T00:00:00"/>
    <s v="PT0074"/>
    <s v="DR004"/>
    <s v="Dr. James Williams"/>
    <s v="Primary Care"/>
    <s v="RX001"/>
    <s v="Main St Pharmacy"/>
    <s v="Boston"/>
    <s v="MA"/>
    <s v="00085-1234-01"/>
    <m/>
    <x v="4"/>
    <s v="ACE Inhibitor"/>
    <n v="90"/>
    <n v="88"/>
    <x v="0"/>
    <n v="1"/>
    <n v="1"/>
    <s v="MCR001"/>
    <x v="5"/>
    <s v="GOVERNMENT"/>
    <s v="MAC"/>
    <n v="8.5"/>
    <n v="6.8"/>
    <n v="5.0599999999999996"/>
    <n v="1.77"/>
    <n v="6.83"/>
    <n v="5.47"/>
    <n v="1.37"/>
    <n v="6.4"/>
    <n v="0"/>
    <n v="0.43"/>
    <x v="0"/>
    <m/>
    <m/>
    <n v="7"/>
    <n v="1"/>
  </r>
  <r>
    <s v="RX004632"/>
    <d v="2024-01-12T00:00:00"/>
    <s v="PT0060"/>
    <s v="DR002"/>
    <s v="Dr. Michael Torres"/>
    <s v="Cardiology"/>
    <s v="RX004"/>
    <s v="Health Plus Pharmacy"/>
    <s v="Cambridge"/>
    <s v="MA"/>
    <s v="00078-0467-15"/>
    <s v="Entresto 49/51"/>
    <x v="16"/>
    <s v="ARNI"/>
    <n v="90"/>
    <n v="87"/>
    <x v="1"/>
    <n v="4"/>
    <n v="0"/>
    <s v="PBM003"/>
    <x v="3"/>
    <s v="COMMERCIAL"/>
    <s v="MAC"/>
    <n v="618"/>
    <n v="525.29999999999995"/>
    <n v="0"/>
    <n v="0"/>
    <n v="0"/>
    <n v="0"/>
    <n v="0"/>
    <n v="0"/>
    <n v="0"/>
    <n v="0"/>
    <x v="1"/>
    <n v="65"/>
    <s v="Patient Not Covered"/>
    <n v="8"/>
    <n v="0"/>
  </r>
  <r>
    <s v="RX004633"/>
    <d v="2024-12-14T00:00:00"/>
    <s v="PT0014"/>
    <s v="DR005"/>
    <s v="Dr. Lisa Johnson"/>
    <s v="Oncology"/>
    <s v="RX003"/>
    <s v="Community Care Pharmacy"/>
    <s v="Worcester"/>
    <s v="MA"/>
    <s v="68382-0035-01"/>
    <m/>
    <x v="2"/>
    <s v="CCB"/>
    <n v="90"/>
    <n v="86"/>
    <x v="0"/>
    <n v="1"/>
    <n v="2"/>
    <s v="PBM004"/>
    <x v="1"/>
    <s v="COMMERCIAL"/>
    <s v="MAC"/>
    <n v="7.2"/>
    <n v="5.76"/>
    <n v="10.41"/>
    <n v="1.8"/>
    <n v="12.21"/>
    <n v="10.26"/>
    <n v="1.95"/>
    <n v="16.190000000000001"/>
    <n v="0"/>
    <n v="-3.98"/>
    <x v="2"/>
    <m/>
    <m/>
    <n v="8"/>
    <n v="1"/>
  </r>
  <r>
    <s v="RX004634"/>
    <d v="2024-04-14T00:00:00"/>
    <s v="PT0076"/>
    <s v="DR003"/>
    <s v="Dr. Priya Patel"/>
    <s v="Endocrinology"/>
    <s v="RX002"/>
    <s v="Westside Rx"/>
    <s v="Springfield"/>
    <s v="MA"/>
    <s v="00085-1234-01"/>
    <m/>
    <x v="4"/>
    <s v="ACE Inhibitor"/>
    <n v="90"/>
    <n v="91"/>
    <x v="0"/>
    <n v="1"/>
    <n v="1"/>
    <s v="PBM001"/>
    <x v="0"/>
    <s v="COMMERCIAL"/>
    <s v="MAC"/>
    <n v="8.5"/>
    <n v="6.8"/>
    <n v="0"/>
    <n v="0"/>
    <n v="0"/>
    <n v="0"/>
    <n v="0"/>
    <n v="0"/>
    <n v="0"/>
    <n v="0"/>
    <x v="1"/>
    <n v="88"/>
    <s v="DUR Reject Error"/>
    <n v="6"/>
    <n v="0"/>
  </r>
  <r>
    <s v="RX004635"/>
    <d v="2024-06-03T00:00:00"/>
    <s v="PT0105"/>
    <s v="DR005"/>
    <s v="Dr. Lisa Johnson"/>
    <s v="Oncology"/>
    <s v="RX003"/>
    <s v="Community Care Pharmacy"/>
    <s v="Worcester"/>
    <s v="MA"/>
    <s v="00093-7193-98"/>
    <m/>
    <x v="3"/>
    <s v="Statin"/>
    <n v="30"/>
    <n v="29"/>
    <x v="0"/>
    <n v="1"/>
    <n v="0"/>
    <s v="CASH"/>
    <x v="6"/>
    <s v="CASH"/>
    <s v="AWP"/>
    <n v="18.2"/>
    <n v="14.56"/>
    <n v="16.38"/>
    <n v="0"/>
    <n v="16.38"/>
    <n v="0"/>
    <n v="16.38"/>
    <n v="13.97"/>
    <n v="0"/>
    <n v="2.41"/>
    <x v="0"/>
    <m/>
    <m/>
    <n v="0"/>
    <n v="0"/>
  </r>
  <r>
    <s v="RX004636"/>
    <d v="2023-12-16T00:00:00"/>
    <s v="PT0026"/>
    <s v="DR003"/>
    <s v="Dr. Priya Patel"/>
    <s v="Endocrinology"/>
    <s v="RX002"/>
    <s v="Westside Rx"/>
    <s v="Springfield"/>
    <s v="MA"/>
    <s v="00093-0892-01"/>
    <m/>
    <x v="0"/>
    <s v="Antiplatelet"/>
    <n v="30"/>
    <n v="30"/>
    <x v="0"/>
    <n v="1"/>
    <n v="1"/>
    <s v="PBM003"/>
    <x v="3"/>
    <s v="COMMERCIAL"/>
    <s v="MAC"/>
    <n v="14.8"/>
    <n v="11.84"/>
    <n v="7.53"/>
    <n v="1.78"/>
    <n v="9.31"/>
    <n v="8.19"/>
    <n v="1.1200000000000001"/>
    <n v="10.7"/>
    <n v="0"/>
    <n v="-1.39"/>
    <x v="0"/>
    <m/>
    <m/>
    <n v="8"/>
    <n v="1"/>
  </r>
  <r>
    <s v="RX004637"/>
    <d v="2023-07-21T00:00:00"/>
    <s v="PT0024"/>
    <s v="DR005"/>
    <s v="Dr. Lisa Johnson"/>
    <s v="Oncology"/>
    <s v="RX001"/>
    <s v="Main St Pharmacy"/>
    <s v="Boston"/>
    <s v="MA"/>
    <s v="00591-3622-19"/>
    <m/>
    <x v="12"/>
    <s v="PPI"/>
    <n v="30"/>
    <n v="31"/>
    <x v="0"/>
    <n v="1"/>
    <n v="0"/>
    <s v="PBM002"/>
    <x v="2"/>
    <s v="COMMERCIAL"/>
    <s v="MAC"/>
    <n v="6.9"/>
    <n v="5.52"/>
    <n v="3.46"/>
    <n v="1.79"/>
    <n v="5.25"/>
    <n v="4.46"/>
    <n v="1"/>
    <n v="4.99"/>
    <n v="0"/>
    <n v="0.26"/>
    <x v="0"/>
    <m/>
    <m/>
    <n v="5"/>
    <n v="0"/>
  </r>
  <r>
    <s v="RX004638"/>
    <d v="2023-04-21T00:00:00"/>
    <s v="PT0041"/>
    <s v="DR004"/>
    <s v="Dr. James Williams"/>
    <s v="Primary Care"/>
    <s v="RX004"/>
    <s v="Health Plus Pharmacy"/>
    <s v="Cambridge"/>
    <s v="MA"/>
    <s v="00074-3799-13"/>
    <s v="Humira Pen 40mg"/>
    <x v="7"/>
    <s v="Biologic"/>
    <n v="28"/>
    <n v="27"/>
    <x v="1"/>
    <n v="5"/>
    <n v="0"/>
    <s v="PBM001"/>
    <x v="0"/>
    <s v="COMMERCIAL"/>
    <s v="MAC"/>
    <n v="7140"/>
    <n v="6069"/>
    <n v="6032.47"/>
    <n v="1.78"/>
    <n v="6034.25"/>
    <n v="5249.8"/>
    <n v="784.45"/>
    <n v="5713.24"/>
    <n v="0"/>
    <n v="321"/>
    <x v="0"/>
    <m/>
    <m/>
    <n v="11"/>
    <n v="0"/>
  </r>
  <r>
    <s v="RX004639"/>
    <d v="2023-03-04T00:00:00"/>
    <s v="PT0114"/>
    <s v="DR002"/>
    <s v="Dr. Michael Torres"/>
    <s v="Cardiology"/>
    <s v="RX002"/>
    <s v="Westside Rx"/>
    <s v="Springfield"/>
    <s v="MA"/>
    <s v="50458-0579-30"/>
    <s v="Xarelto 20mg"/>
    <x v="13"/>
    <s v="Anticoagulant"/>
    <n v="30"/>
    <n v="29"/>
    <x v="1"/>
    <n v="3"/>
    <n v="0"/>
    <s v="MCR001"/>
    <x v="5"/>
    <s v="GOVERNMENT"/>
    <s v="MAC"/>
    <n v="558"/>
    <n v="474.3"/>
    <n v="475.33"/>
    <n v="1.77"/>
    <n v="477.1"/>
    <n v="381.68"/>
    <n v="95.42"/>
    <n v="434.15"/>
    <n v="36.590000000000003"/>
    <n v="6.36"/>
    <x v="0"/>
    <m/>
    <m/>
    <n v="2"/>
    <n v="0"/>
  </r>
  <r>
    <s v="RX004640"/>
    <d v="2023-05-17T00:00:00"/>
    <s v="PT0100"/>
    <s v="DR002"/>
    <s v="Dr. Michael Torres"/>
    <s v="Cardiology"/>
    <s v="RX004"/>
    <s v="Health Plus Pharmacy"/>
    <s v="Cambridge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3.6"/>
    <n v="1.78"/>
    <n v="5.38"/>
    <n v="4.7300000000000004"/>
    <n v="1"/>
    <n v="5.33"/>
    <n v="0"/>
    <n v="0.05"/>
    <x v="0"/>
    <m/>
    <m/>
    <n v="7"/>
    <n v="0"/>
  </r>
  <r>
    <s v="RX004641"/>
    <d v="2024-12-31T00:00:00"/>
    <s v="PT0011"/>
    <s v="DR001"/>
    <s v="Dr. Sarah Chen"/>
    <s v="Internal Medicine"/>
    <s v="RX001"/>
    <s v="Main St Pharmacy"/>
    <s v="Boston"/>
    <s v="MA"/>
    <s v="00173-0682-20"/>
    <s v="Advair Diskus 250/50"/>
    <x v="1"/>
    <s v="ICS/LABA"/>
    <n v="30"/>
    <n v="31"/>
    <x v="1"/>
    <n v="3"/>
    <n v="2"/>
    <s v="PBM001"/>
    <x v="0"/>
    <s v="COMMERCIAL"/>
    <s v="MAC"/>
    <n v="384"/>
    <n v="326.39999999999998"/>
    <n v="328.22"/>
    <n v="1.78"/>
    <n v="330"/>
    <n v="287.10000000000002"/>
    <n v="42.9"/>
    <n v="297.91000000000003"/>
    <n v="0"/>
    <n v="32.090000000000003"/>
    <x v="0"/>
    <m/>
    <m/>
    <n v="1"/>
    <n v="0"/>
  </r>
  <r>
    <s v="RX004642"/>
    <d v="2024-04-11T00:00:00"/>
    <s v="PT0053"/>
    <s v="DR002"/>
    <s v="Dr. Michael Torres"/>
    <s v="Cardiology"/>
    <s v="RX002"/>
    <s v="Westside Rx"/>
    <s v="Springfield"/>
    <s v="MA"/>
    <s v="00093-7193-98"/>
    <m/>
    <x v="3"/>
    <s v="Statin"/>
    <n v="90"/>
    <n v="89"/>
    <x v="0"/>
    <n v="1"/>
    <n v="2"/>
    <s v="PBM002"/>
    <x v="2"/>
    <s v="COMMERCIAL"/>
    <s v="MAC"/>
    <n v="18.2"/>
    <n v="14.56"/>
    <n v="0"/>
    <n v="0"/>
    <n v="0"/>
    <n v="0"/>
    <n v="0"/>
    <n v="0"/>
    <n v="0"/>
    <n v="0"/>
    <x v="1"/>
    <n v="75"/>
    <s v="Prior Authorization Required"/>
    <n v="6"/>
    <n v="0"/>
  </r>
  <r>
    <s v="RX004643"/>
    <d v="2023-07-08T00:00:00"/>
    <s v="PT0083"/>
    <s v="DR003"/>
    <s v="Dr. Priya Patel"/>
    <s v="Endocrinology"/>
    <s v="RX001"/>
    <s v="Main St Pharmacy"/>
    <s v="Boston"/>
    <s v="MA"/>
    <s v="00085-1234-01"/>
    <m/>
    <x v="4"/>
    <s v="ACE Inhibitor"/>
    <n v="90"/>
    <n v="86"/>
    <x v="0"/>
    <n v="1"/>
    <n v="1"/>
    <s v="PBM003"/>
    <x v="3"/>
    <s v="COMMERCIAL"/>
    <s v="MAC"/>
    <n v="8.5"/>
    <n v="6.8"/>
    <n v="5.15"/>
    <n v="1.78"/>
    <n v="6.93"/>
    <n v="6.1"/>
    <n v="1"/>
    <n v="6.34"/>
    <n v="0"/>
    <n v="0.59"/>
    <x v="0"/>
    <m/>
    <m/>
    <n v="7"/>
    <n v="1"/>
  </r>
  <r>
    <s v="RX004644"/>
    <d v="2023-03-22T00:00:00"/>
    <s v="PT0109"/>
    <s v="DR002"/>
    <s v="Dr. Michael Torres"/>
    <s v="Cardiology"/>
    <s v="RX001"/>
    <s v="Main St Pharmacy"/>
    <s v="Boston"/>
    <s v="MA"/>
    <s v="61269-0435-01"/>
    <m/>
    <x v="14"/>
    <s v="Biguanide"/>
    <n v="90"/>
    <n v="89"/>
    <x v="0"/>
    <n v="1"/>
    <n v="0"/>
    <s v="PBM002"/>
    <x v="2"/>
    <s v="COMMERCIAL"/>
    <s v="MAC"/>
    <n v="12.4"/>
    <n v="9.92"/>
    <n v="6.2"/>
    <n v="1.79"/>
    <n v="7.99"/>
    <n v="6.79"/>
    <n v="1.2"/>
    <n v="9.2200000000000006"/>
    <n v="0"/>
    <n v="-1.23"/>
    <x v="0"/>
    <m/>
    <m/>
    <n v="5"/>
    <n v="0"/>
  </r>
  <r>
    <s v="RX004645"/>
    <d v="2024-11-25T00:00:00"/>
    <s v="PT0080"/>
    <s v="DR001"/>
    <s v="Dr. Sarah Chen"/>
    <s v="Internal Medicine"/>
    <s v="RX002"/>
    <s v="Westside Rx"/>
    <s v="Springfield"/>
    <s v="MA"/>
    <s v="00591-3622-19"/>
    <m/>
    <x v="12"/>
    <s v="PPI"/>
    <n v="30"/>
    <n v="28"/>
    <x v="0"/>
    <n v="1"/>
    <n v="0"/>
    <s v="MCD001"/>
    <x v="4"/>
    <s v="GOVERNMENT"/>
    <s v="NADAC"/>
    <n v="6.9"/>
    <n v="5.52"/>
    <n v="5.24"/>
    <n v="0.03"/>
    <n v="5.27"/>
    <n v="3.79"/>
    <n v="1.48"/>
    <n v="4.8899999999999997"/>
    <n v="0"/>
    <n v="0.38"/>
    <x v="0"/>
    <m/>
    <m/>
    <n v="3"/>
    <n v="0"/>
  </r>
  <r>
    <s v="RX004646"/>
    <d v="2023-06-13T00:00:00"/>
    <s v="PT0023"/>
    <s v="DR005"/>
    <s v="Dr. Lisa Johnson"/>
    <s v="Oncology"/>
    <s v="RX002"/>
    <s v="Westside Rx"/>
    <s v="Springfield"/>
    <s v="MA"/>
    <s v="00591-3622-19"/>
    <m/>
    <x v="12"/>
    <s v="PPI"/>
    <n v="30"/>
    <n v="30"/>
    <x v="0"/>
    <n v="1"/>
    <n v="0"/>
    <s v="MCD001"/>
    <x v="4"/>
    <s v="GOVERNMENT"/>
    <s v="NADAC"/>
    <n v="6.9"/>
    <n v="5.52"/>
    <n v="5.24"/>
    <n v="0.03"/>
    <n v="5.27"/>
    <n v="3.79"/>
    <n v="1.48"/>
    <n v="5.22"/>
    <n v="0"/>
    <n v="0.05"/>
    <x v="2"/>
    <m/>
    <m/>
    <n v="10"/>
    <n v="1"/>
  </r>
  <r>
    <s v="RX004647"/>
    <d v="2024-02-21T00:00:00"/>
    <s v="PT0037"/>
    <s v="DR002"/>
    <s v="Dr. Michael Torres"/>
    <s v="Cardiology"/>
    <s v="RX002"/>
    <s v="Westside Rx"/>
    <s v="Springfield"/>
    <s v="MA"/>
    <s v="00006-0021-31"/>
    <s v="Januvia 100mg"/>
    <x v="15"/>
    <s v="DPP-4"/>
    <n v="30"/>
    <n v="30"/>
    <x v="1"/>
    <n v="3"/>
    <n v="0"/>
    <s v="PBM001"/>
    <x v="0"/>
    <s v="COMMERCIAL"/>
    <s v="MAC"/>
    <n v="492"/>
    <n v="418.2"/>
    <n v="411.5"/>
    <n v="1.78"/>
    <n v="413.28"/>
    <n v="359.56"/>
    <n v="53.73"/>
    <n v="398.85"/>
    <n v="0"/>
    <n v="14.44"/>
    <x v="0"/>
    <m/>
    <m/>
    <n v="7"/>
    <n v="0"/>
  </r>
  <r>
    <s v="RX004648"/>
    <d v="2024-04-07T00:00:00"/>
    <s v="PT0110"/>
    <s v="DR003"/>
    <s v="Dr. Priya Patel"/>
    <s v="Endocrinology"/>
    <s v="RX003"/>
    <s v="Community Care Pharmacy"/>
    <s v="Worcester"/>
    <s v="MA"/>
    <s v="61269-0435-01"/>
    <m/>
    <x v="14"/>
    <s v="Biguanide"/>
    <n v="90"/>
    <n v="88"/>
    <x v="0"/>
    <n v="1"/>
    <n v="0"/>
    <s v="PBM001"/>
    <x v="0"/>
    <s v="COMMERCIAL"/>
    <s v="MAC"/>
    <n v="12.4"/>
    <n v="9.92"/>
    <n v="7.76"/>
    <n v="1.78"/>
    <n v="9.5399999999999991"/>
    <n v="8.3000000000000007"/>
    <n v="1.24"/>
    <n v="9.5399999999999991"/>
    <n v="0"/>
    <n v="0"/>
    <x v="0"/>
    <m/>
    <m/>
    <n v="8"/>
    <n v="0"/>
  </r>
  <r>
    <s v="RX004649"/>
    <d v="2023-09-24T00:00:00"/>
    <s v="PT0064"/>
    <s v="DR001"/>
    <s v="Dr. Sarah Chen"/>
    <s v="Internal Medicine"/>
    <s v="RX004"/>
    <s v="Health Plus Pharmacy"/>
    <s v="Cambridge"/>
    <s v="MA"/>
    <s v="00093-7193-98"/>
    <m/>
    <x v="3"/>
    <s v="Statin"/>
    <n v="90"/>
    <n v="86"/>
    <x v="0"/>
    <n v="1"/>
    <n v="0"/>
    <s v="PBM003"/>
    <x v="3"/>
    <s v="COMMERCIAL"/>
    <s v="MAC"/>
    <n v="18.2"/>
    <n v="14.56"/>
    <n v="33.85"/>
    <n v="1.78"/>
    <n v="35.630000000000003"/>
    <n v="31.35"/>
    <n v="4.28"/>
    <n v="38.799999999999997"/>
    <n v="0"/>
    <n v="-3.17"/>
    <x v="2"/>
    <m/>
    <m/>
    <n v="9"/>
    <n v="0"/>
  </r>
  <r>
    <s v="RX004650"/>
    <d v="2023-07-12T00:00:00"/>
    <s v="PT0006"/>
    <s v="DR005"/>
    <s v="Dr. Lisa Johnson"/>
    <s v="Oncology"/>
    <s v="RX002"/>
    <s v="Westside Rx"/>
    <s v="Springfield"/>
    <s v="MA"/>
    <s v="00591-3622-19"/>
    <m/>
    <x v="12"/>
    <s v="PPI"/>
    <n v="30"/>
    <n v="31"/>
    <x v="0"/>
    <n v="1"/>
    <n v="0"/>
    <s v="PBM002"/>
    <x v="2"/>
    <s v="COMMERCIAL"/>
    <s v="MAC"/>
    <n v="6.9"/>
    <n v="5.52"/>
    <n v="4.18"/>
    <n v="1.79"/>
    <n v="5.97"/>
    <n v="5.08"/>
    <n v="1"/>
    <n v="4.99"/>
    <n v="0"/>
    <n v="0.98"/>
    <x v="0"/>
    <m/>
    <m/>
    <n v="10"/>
    <n v="0"/>
  </r>
  <r>
    <s v="RX004651"/>
    <d v="2023-04-29T00:00:00"/>
    <s v="PT0012"/>
    <s v="DR004"/>
    <s v="Dr. James Williams"/>
    <s v="Primary Care"/>
    <s v="RX003"/>
    <s v="Community Care Pharmacy"/>
    <s v="Worcester"/>
    <s v="MA"/>
    <s v="61958-0601-01"/>
    <m/>
    <x v="6"/>
    <s v="Biologic"/>
    <n v="28"/>
    <n v="27"/>
    <x v="0"/>
    <n v="4"/>
    <n v="0"/>
    <s v="MCD001"/>
    <x v="4"/>
    <s v="GOVERNMENT"/>
    <s v="NADAC"/>
    <n v="4998"/>
    <n v="4248.3"/>
    <n v="0"/>
    <n v="0"/>
    <n v="0"/>
    <n v="0"/>
    <n v="0"/>
    <n v="0"/>
    <n v="0"/>
    <n v="0"/>
    <x v="1"/>
    <n v="70"/>
    <s v="Product/Service Not Covered"/>
    <n v="0"/>
    <n v="0"/>
  </r>
  <r>
    <s v="RX004652"/>
    <d v="2024-10-11T00:00:00"/>
    <s v="PT0041"/>
    <s v="DR005"/>
    <s v="Dr. Lisa Johnson"/>
    <s v="Oncology"/>
    <s v="RX002"/>
    <s v="Westside Rx"/>
    <s v="Springfield"/>
    <s v="MA"/>
    <s v="00007-4102-20"/>
    <s v="Plavix 75mg"/>
    <x v="0"/>
    <s v="Antiplatelet"/>
    <n v="30"/>
    <n v="29"/>
    <x v="1"/>
    <n v="2"/>
    <n v="2"/>
    <s v="PBM002"/>
    <x v="2"/>
    <s v="COMMERCIAL"/>
    <s v="MAC"/>
    <n v="174"/>
    <n v="147.9"/>
    <n v="146.91"/>
    <n v="1.79"/>
    <n v="148.69999999999999"/>
    <n v="126.4"/>
    <n v="22.31"/>
    <n v="136.57"/>
    <n v="0"/>
    <n v="12.14"/>
    <x v="0"/>
    <m/>
    <m/>
    <n v="8"/>
    <n v="1"/>
  </r>
  <r>
    <s v="RX004653"/>
    <d v="2024-08-10T00:00:00"/>
    <s v="PT0098"/>
    <s v="DR005"/>
    <s v="Dr. Lisa Johnson"/>
    <s v="Oncology"/>
    <s v="RX003"/>
    <s v="Community Care Pharmacy"/>
    <s v="Worcester"/>
    <s v="MA"/>
    <s v="00093-7193-98"/>
    <m/>
    <x v="3"/>
    <s v="Statin"/>
    <n v="90"/>
    <n v="91"/>
    <x v="0"/>
    <n v="1"/>
    <n v="1"/>
    <s v="PBM003"/>
    <x v="3"/>
    <s v="COMMERCIAL"/>
    <s v="MAC"/>
    <n v="18.2"/>
    <n v="14.56"/>
    <n v="27.31"/>
    <n v="1.78"/>
    <n v="29.09"/>
    <n v="25.6"/>
    <n v="3.49"/>
    <n v="38.9"/>
    <n v="0"/>
    <n v="-9.81"/>
    <x v="0"/>
    <m/>
    <m/>
    <n v="4"/>
    <n v="0"/>
  </r>
  <r>
    <s v="RX004654"/>
    <d v="2024-06-25T00:00:00"/>
    <s v="PT0093"/>
    <s v="DR001"/>
    <s v="Dr. Sarah Chen"/>
    <s v="Internal Medicine"/>
    <s v="RX001"/>
    <s v="Main St Pharmacy"/>
    <s v="Boston"/>
    <s v="MA"/>
    <s v="61269-0435-01"/>
    <m/>
    <x v="14"/>
    <s v="Biguanide"/>
    <n v="90"/>
    <n v="87"/>
    <x v="0"/>
    <n v="1"/>
    <n v="0"/>
    <s v="MCD001"/>
    <x v="4"/>
    <s v="GOVERNMENT"/>
    <s v="NADAC"/>
    <n v="12.4"/>
    <n v="9.92"/>
    <n v="9.42"/>
    <n v="0.05"/>
    <n v="9.4700000000000006"/>
    <n v="6.82"/>
    <n v="2.65"/>
    <n v="9.48"/>
    <n v="0"/>
    <n v="-0.01"/>
    <x v="0"/>
    <m/>
    <m/>
    <n v="6"/>
    <n v="1"/>
  </r>
  <r>
    <s v="RX004655"/>
    <d v="2023-09-02T00:00:00"/>
    <s v="PT0032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89"/>
    <x v="0"/>
    <n v="1"/>
    <n v="0"/>
    <s v="PBM001"/>
    <x v="0"/>
    <s v="COMMERCIAL"/>
    <s v="MAC"/>
    <n v="8.5"/>
    <n v="6.8"/>
    <n v="3.79"/>
    <n v="1.78"/>
    <n v="5.57"/>
    <n v="4.8499999999999996"/>
    <n v="1"/>
    <n v="6.41"/>
    <n v="0"/>
    <n v="-0.84"/>
    <x v="0"/>
    <m/>
    <m/>
    <n v="2"/>
    <n v="1"/>
  </r>
  <r>
    <s v="RX004656"/>
    <d v="2023-03-08T00:00:00"/>
    <s v="PT0079"/>
    <s v="DR004"/>
    <s v="Dr. James Williams"/>
    <s v="Primary Care"/>
    <s v="RX002"/>
    <s v="Westside Rx"/>
    <s v="Springfield"/>
    <s v="MA"/>
    <s v="00173-0682-20"/>
    <s v="Advair Diskus 250/50"/>
    <x v="1"/>
    <s v="ICS/LABA"/>
    <n v="30"/>
    <n v="30"/>
    <x v="1"/>
    <n v="3"/>
    <n v="0"/>
    <s v="PBM003"/>
    <x v="3"/>
    <s v="COMMERCIAL"/>
    <s v="MAC"/>
    <n v="384"/>
    <n v="326.39999999999998"/>
    <n v="324.95999999999998"/>
    <n v="1.78"/>
    <n v="326.74"/>
    <n v="287.52999999999997"/>
    <n v="39.21"/>
    <n v="298.68"/>
    <n v="0"/>
    <n v="28.06"/>
    <x v="2"/>
    <m/>
    <m/>
    <n v="0"/>
    <n v="0"/>
  </r>
  <r>
    <s v="RX004657"/>
    <d v="2024-12-16T00:00:00"/>
    <s v="PT0047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88"/>
    <x v="0"/>
    <n v="1"/>
    <n v="0"/>
    <s v="CASH"/>
    <x v="6"/>
    <s v="CASH"/>
    <s v="AWP"/>
    <n v="8.5"/>
    <n v="6.8"/>
    <n v="7.65"/>
    <n v="0"/>
    <n v="7.65"/>
    <n v="0"/>
    <n v="7.65"/>
    <n v="6.03"/>
    <n v="0"/>
    <n v="1.62"/>
    <x v="0"/>
    <m/>
    <m/>
    <n v="5"/>
    <n v="0"/>
  </r>
  <r>
    <s v="RX004658"/>
    <d v="2023-01-25T00:00:00"/>
    <s v="PT0113"/>
    <s v="DR004"/>
    <s v="Dr. James Williams"/>
    <s v="Primary Care"/>
    <s v="RX004"/>
    <s v="Health Plus Pharmacy"/>
    <s v="Cambridge"/>
    <s v="MA"/>
    <s v="00093-7193-98"/>
    <m/>
    <x v="3"/>
    <s v="Statin"/>
    <n v="90"/>
    <n v="90"/>
    <x v="0"/>
    <n v="1"/>
    <n v="0"/>
    <s v="PBM001"/>
    <x v="0"/>
    <s v="COMMERCIAL"/>
    <s v="MAC"/>
    <n v="18.2"/>
    <n v="14.56"/>
    <n v="27.96"/>
    <n v="1.78"/>
    <n v="29.74"/>
    <n v="25.88"/>
    <n v="3.87"/>
    <n v="39.200000000000003"/>
    <n v="0"/>
    <n v="-9.4600000000000009"/>
    <x v="0"/>
    <m/>
    <m/>
    <n v="8"/>
    <n v="1"/>
  </r>
  <r>
    <s v="RX004659"/>
    <d v="2024-05-29T00:00:00"/>
    <s v="PT0063"/>
    <s v="DR002"/>
    <s v="Dr. Michael Torres"/>
    <s v="Cardiology"/>
    <s v="RX002"/>
    <s v="Westside Rx"/>
    <s v="Springfield"/>
    <s v="MA"/>
    <s v="00093-0892-01"/>
    <m/>
    <x v="0"/>
    <s v="Antiplatelet"/>
    <n v="30"/>
    <n v="29"/>
    <x v="0"/>
    <n v="1"/>
    <n v="1"/>
    <s v="PBM003"/>
    <x v="3"/>
    <s v="COMMERCIAL"/>
    <s v="MAC"/>
    <n v="14.8"/>
    <n v="11.84"/>
    <n v="6.75"/>
    <n v="1.78"/>
    <n v="8.5299999999999994"/>
    <n v="7.51"/>
    <n v="1.02"/>
    <n v="11.01"/>
    <n v="0"/>
    <n v="-2.48"/>
    <x v="0"/>
    <m/>
    <m/>
    <n v="7"/>
    <n v="0"/>
  </r>
  <r>
    <s v="RX004660"/>
    <d v="2023-06-21T00:00:00"/>
    <s v="PT0081"/>
    <s v="DR002"/>
    <s v="Dr. Michael Torres"/>
    <s v="Cardiology"/>
    <s v="RX003"/>
    <s v="Community Care Pharmacy"/>
    <s v="Worcester"/>
    <s v="MA"/>
    <s v="00078-0467-15"/>
    <s v="Entresto 49/51"/>
    <x v="16"/>
    <s v="ARNI"/>
    <n v="30"/>
    <n v="31"/>
    <x v="1"/>
    <n v="4"/>
    <n v="0"/>
    <s v="PBM002"/>
    <x v="2"/>
    <s v="COMMERCIAL"/>
    <s v="MAC"/>
    <n v="618"/>
    <n v="525.29999999999995"/>
    <n v="521.98"/>
    <n v="1.79"/>
    <n v="523.77"/>
    <n v="445.2"/>
    <n v="78.56"/>
    <n v="507.51"/>
    <n v="0"/>
    <n v="16.25"/>
    <x v="0"/>
    <m/>
    <m/>
    <n v="2"/>
    <n v="0"/>
  </r>
  <r>
    <s v="RX004661"/>
    <d v="2023-05-22T00:00:00"/>
    <s v="PT0020"/>
    <s v="DR002"/>
    <s v="Dr. Michael Torres"/>
    <s v="Cardiology"/>
    <s v="RX004"/>
    <s v="Health Plus Pharmacy"/>
    <s v="Cambridge"/>
    <s v="MA"/>
    <s v="61269-0435-01"/>
    <m/>
    <x v="14"/>
    <s v="Biguanide"/>
    <n v="90"/>
    <n v="90"/>
    <x v="0"/>
    <n v="1"/>
    <n v="0"/>
    <s v="PBM001"/>
    <x v="0"/>
    <s v="COMMERCIAL"/>
    <s v="MAC"/>
    <n v="12.4"/>
    <n v="9.92"/>
    <n v="6.51"/>
    <n v="1.78"/>
    <n v="8.2899999999999991"/>
    <n v="7.21"/>
    <n v="1.08"/>
    <n v="9.56"/>
    <n v="0"/>
    <n v="-1.27"/>
    <x v="0"/>
    <m/>
    <m/>
    <n v="4"/>
    <n v="0"/>
  </r>
  <r>
    <s v="RX004662"/>
    <d v="2023-05-20T00:00:00"/>
    <s v="PT0114"/>
    <s v="DR002"/>
    <s v="Dr. Michael Torres"/>
    <s v="Cardiology"/>
    <s v="RX002"/>
    <s v="Westside Rx"/>
    <s v="Springfield"/>
    <s v="MA"/>
    <s v="00093-7193-98"/>
    <m/>
    <x v="3"/>
    <s v="Statin"/>
    <n v="90"/>
    <n v="93"/>
    <x v="0"/>
    <n v="1"/>
    <n v="2"/>
    <s v="PBM002"/>
    <x v="2"/>
    <s v="COMMERCIAL"/>
    <s v="MAC"/>
    <n v="18.2"/>
    <n v="14.56"/>
    <n v="28.12"/>
    <n v="1.79"/>
    <n v="29.91"/>
    <n v="25.43"/>
    <n v="4.49"/>
    <n v="40.4"/>
    <n v="0"/>
    <n v="-10.49"/>
    <x v="0"/>
    <m/>
    <m/>
    <n v="4"/>
    <n v="0"/>
  </r>
  <r>
    <s v="RX004663"/>
    <d v="2023-01-26T00:00:00"/>
    <s v="PT0094"/>
    <s v="DR002"/>
    <s v="Dr. Michael Torres"/>
    <s v="Cardiology"/>
    <s v="RX004"/>
    <s v="Health Plus Pharmacy"/>
    <s v="Cambridge"/>
    <s v="MA"/>
    <s v="68382-0035-01"/>
    <m/>
    <x v="2"/>
    <s v="CCB"/>
    <n v="30"/>
    <n v="30"/>
    <x v="0"/>
    <n v="1"/>
    <n v="1"/>
    <s v="PBM001"/>
    <x v="0"/>
    <s v="COMMERCIAL"/>
    <s v="MAC"/>
    <n v="7.2"/>
    <n v="5.76"/>
    <n v="4.32"/>
    <n v="1.78"/>
    <n v="6.1"/>
    <n v="5.31"/>
    <n v="1"/>
    <n v="5.43"/>
    <n v="0"/>
    <n v="0.67"/>
    <x v="0"/>
    <m/>
    <m/>
    <n v="9"/>
    <n v="0"/>
  </r>
  <r>
    <s v="RX004664"/>
    <d v="2023-04-23T00:00:00"/>
    <s v="PT0104"/>
    <s v="DR003"/>
    <s v="Dr. Priya Patel"/>
    <s v="Endocrinology"/>
    <s v="RX002"/>
    <s v="Westside Rx"/>
    <s v="Springfield"/>
    <s v="MA"/>
    <s v="00006-0021-31"/>
    <s v="Januvia 100mg"/>
    <x v="15"/>
    <s v="DPP-4"/>
    <n v="30"/>
    <n v="30"/>
    <x v="1"/>
    <n v="3"/>
    <n v="0"/>
    <s v="PBM002"/>
    <x v="2"/>
    <s v="COMMERCIAL"/>
    <s v="MAC"/>
    <n v="492"/>
    <n v="418.2"/>
    <n v="414.51"/>
    <n v="1.79"/>
    <n v="416.3"/>
    <n v="353.86"/>
    <n v="62.45"/>
    <n v="376.54"/>
    <n v="0"/>
    <n v="39.770000000000003"/>
    <x v="0"/>
    <m/>
    <m/>
    <n v="11"/>
    <n v="0"/>
  </r>
  <r>
    <s v="RX004665"/>
    <d v="2024-05-16T00:00:00"/>
    <s v="PT0101"/>
    <s v="DR005"/>
    <s v="Dr. Lisa Johnson"/>
    <s v="Oncology"/>
    <s v="RX002"/>
    <s v="Westside Rx"/>
    <s v="Springfield"/>
    <s v="MA"/>
    <s v="00093-7193-98"/>
    <m/>
    <x v="3"/>
    <s v="Statin"/>
    <n v="30"/>
    <n v="30"/>
    <x v="0"/>
    <n v="1"/>
    <n v="0"/>
    <s v="MCR001"/>
    <x v="5"/>
    <s v="GOVERNMENT"/>
    <s v="MAC"/>
    <n v="18.2"/>
    <n v="14.56"/>
    <n v="8.14"/>
    <n v="1.77"/>
    <n v="9.91"/>
    <n v="7.93"/>
    <n v="1.98"/>
    <n v="12.85"/>
    <n v="0"/>
    <n v="-2.94"/>
    <x v="0"/>
    <m/>
    <m/>
    <n v="7"/>
    <n v="0"/>
  </r>
  <r>
    <s v="RX004666"/>
    <d v="2023-10-04T00:00:00"/>
    <s v="PT0019"/>
    <s v="DR003"/>
    <s v="Dr. Priya Patel"/>
    <s v="Endocrinology"/>
    <s v="RX003"/>
    <s v="Community Care Pharmacy"/>
    <s v="Worcester"/>
    <s v="MA"/>
    <s v="00591-3622-19"/>
    <m/>
    <x v="12"/>
    <s v="PPI"/>
    <n v="30"/>
    <n v="30"/>
    <x v="0"/>
    <n v="1"/>
    <n v="0"/>
    <s v="PBM002"/>
    <x v="2"/>
    <s v="COMMERCIAL"/>
    <s v="MAC"/>
    <n v="6.9"/>
    <n v="5.52"/>
    <n v="3.43"/>
    <n v="1.79"/>
    <n v="5.22"/>
    <n v="4.4400000000000004"/>
    <n v="1"/>
    <n v="5.22"/>
    <n v="0"/>
    <n v="0"/>
    <x v="0"/>
    <m/>
    <m/>
    <n v="3"/>
    <n v="0"/>
  </r>
  <r>
    <s v="RX004667"/>
    <d v="2023-09-17T00:00:00"/>
    <s v="PT0048"/>
    <s v="DR002"/>
    <s v="Dr. Michael Torres"/>
    <s v="Cardiology"/>
    <s v="RX002"/>
    <s v="Westside Rx"/>
    <s v="Springfield"/>
    <s v="MA"/>
    <s v="00085-1234-01"/>
    <m/>
    <x v="4"/>
    <s v="ACE Inhibitor"/>
    <n v="90"/>
    <n v="94"/>
    <x v="0"/>
    <n v="1"/>
    <n v="0"/>
    <s v="PBM001"/>
    <x v="0"/>
    <s v="COMMERCIAL"/>
    <s v="MAC"/>
    <n v="8.5"/>
    <n v="6.8"/>
    <n v="4.08"/>
    <n v="1.78"/>
    <n v="5.86"/>
    <n v="5.0999999999999996"/>
    <n v="1"/>
    <n v="6.4"/>
    <n v="0"/>
    <n v="-0.53"/>
    <x v="0"/>
    <m/>
    <m/>
    <n v="3"/>
    <n v="0"/>
  </r>
  <r>
    <s v="RX004668"/>
    <d v="2023-04-20T00:00:00"/>
    <s v="PT0015"/>
    <s v="DR001"/>
    <s v="Dr. Sarah Chen"/>
    <s v="Internal Medicine"/>
    <s v="RX002"/>
    <s v="Westside Rx"/>
    <s v="Springfield"/>
    <s v="MA"/>
    <s v="61269-0435-01"/>
    <m/>
    <x v="14"/>
    <s v="Biguanide"/>
    <n v="90"/>
    <n v="86"/>
    <x v="0"/>
    <n v="1"/>
    <n v="2"/>
    <s v="PBM002"/>
    <x v="2"/>
    <s v="COMMERCIAL"/>
    <s v="MAC"/>
    <n v="12.4"/>
    <n v="9.92"/>
    <n v="7.87"/>
    <n v="1.79"/>
    <n v="9.66"/>
    <n v="8.2100000000000009"/>
    <n v="1.45"/>
    <n v="9.02"/>
    <n v="0"/>
    <n v="0.64"/>
    <x v="0"/>
    <m/>
    <m/>
    <n v="6"/>
    <n v="0"/>
  </r>
  <r>
    <s v="RX004669"/>
    <d v="2023-02-05T00:00:00"/>
    <s v="PT0080"/>
    <s v="DR004"/>
    <s v="Dr. James Williams"/>
    <s v="Primary Care"/>
    <s v="RX003"/>
    <s v="Community Care Pharmacy"/>
    <s v="Worcester"/>
    <s v="MA"/>
    <s v="00093-0892-01"/>
    <m/>
    <x v="0"/>
    <s v="Antiplatelet"/>
    <n v="30"/>
    <n v="30"/>
    <x v="0"/>
    <n v="1"/>
    <n v="1"/>
    <s v="PBM003"/>
    <x v="3"/>
    <s v="COMMERCIAL"/>
    <s v="MAC"/>
    <n v="14.8"/>
    <n v="11.84"/>
    <n v="9.08"/>
    <n v="1.78"/>
    <n v="10.86"/>
    <n v="9.56"/>
    <n v="1.3"/>
    <n v="10.52"/>
    <n v="0"/>
    <n v="0.34"/>
    <x v="0"/>
    <m/>
    <m/>
    <n v="3"/>
    <n v="0"/>
  </r>
  <r>
    <s v="RX004670"/>
    <d v="2023-12-11T00:00:00"/>
    <s v="PT0098"/>
    <s v="DR003"/>
    <s v="Dr. Priya Patel"/>
    <s v="Endocrinology"/>
    <s v="RX002"/>
    <s v="Westside Rx"/>
    <s v="Springfield"/>
    <s v="MA"/>
    <s v="00169-3671-12"/>
    <s v="Victoza 1.2mg"/>
    <x v="11"/>
    <s v="GLP-1"/>
    <n v="90"/>
    <n v="92"/>
    <x v="1"/>
    <n v="4"/>
    <n v="1"/>
    <s v="PBM002"/>
    <x v="2"/>
    <s v="COMMERCIAL"/>
    <s v="MAC"/>
    <n v="612"/>
    <n v="520.20000000000005"/>
    <n v="1522.98"/>
    <n v="1.79"/>
    <n v="1524.77"/>
    <n v="1296.06"/>
    <n v="228.72"/>
    <n v="1416.18"/>
    <n v="0"/>
    <n v="108.59"/>
    <x v="0"/>
    <m/>
    <m/>
    <n v="4"/>
    <n v="1"/>
  </r>
  <r>
    <s v="RX004671"/>
    <d v="2024-11-08T00:00:00"/>
    <s v="PT0059"/>
    <s v="DR001"/>
    <s v="Dr. Sarah Chen"/>
    <s v="Internal Medicine"/>
    <s v="RX002"/>
    <s v="Westside Rx"/>
    <s v="Springfield"/>
    <s v="MA"/>
    <s v="00591-3622-19"/>
    <m/>
    <x v="12"/>
    <s v="PPI"/>
    <n v="30"/>
    <n v="29"/>
    <x v="0"/>
    <n v="1"/>
    <n v="1"/>
    <s v="PBM003"/>
    <x v="3"/>
    <s v="COMMERCIAL"/>
    <s v="MAC"/>
    <n v="6.9"/>
    <n v="5.52"/>
    <n v="3.08"/>
    <n v="1.78"/>
    <n v="4.8600000000000003"/>
    <n v="4.28"/>
    <n v="1"/>
    <n v="5.34"/>
    <n v="0"/>
    <n v="-0.48"/>
    <x v="2"/>
    <m/>
    <m/>
    <n v="2"/>
    <n v="0"/>
  </r>
  <r>
    <s v="RX004672"/>
    <d v="2024-02-08T00:00:00"/>
    <s v="PT0053"/>
    <s v="DR005"/>
    <s v="Dr. Lisa Johnson"/>
    <s v="Oncology"/>
    <s v="RX004"/>
    <s v="Health Plus Pharmacy"/>
    <s v="Cambridge"/>
    <s v="MA"/>
    <s v="00003-0208-11"/>
    <s v="Jardiance 25mg"/>
    <x v="5"/>
    <s v="SGLT2i"/>
    <n v="30"/>
    <n v="29"/>
    <x v="1"/>
    <n v="4"/>
    <n v="0"/>
    <s v="PBM001"/>
    <x v="0"/>
    <s v="COMMERCIAL"/>
    <s v="MAC"/>
    <n v="564"/>
    <n v="479.4"/>
    <n v="472.49"/>
    <n v="1.78"/>
    <n v="474.27"/>
    <n v="412.62"/>
    <n v="61.66"/>
    <n v="454.04"/>
    <n v="0"/>
    <n v="20.23"/>
    <x v="0"/>
    <m/>
    <m/>
    <n v="9"/>
    <n v="0"/>
  </r>
  <r>
    <s v="RX004673"/>
    <d v="2024-09-01T00:00:00"/>
    <s v="PT0055"/>
    <s v="DR002"/>
    <s v="Dr. Michael Torres"/>
    <s v="Cardiology"/>
    <s v="RX004"/>
    <s v="Health Plus Pharmacy"/>
    <s v="Cambridge"/>
    <s v="MA"/>
    <s v="00085-1234-01"/>
    <m/>
    <x v="4"/>
    <s v="ACE Inhibitor"/>
    <n v="90"/>
    <n v="90"/>
    <x v="0"/>
    <n v="1"/>
    <n v="0"/>
    <s v="PBM002"/>
    <x v="2"/>
    <s v="COMMERCIAL"/>
    <s v="MAC"/>
    <n v="8.5"/>
    <n v="6.8"/>
    <n v="4.6100000000000003"/>
    <n v="1.79"/>
    <n v="6.4"/>
    <n v="5.44"/>
    <n v="1"/>
    <n v="6.26"/>
    <n v="0"/>
    <n v="0.14000000000000001"/>
    <x v="0"/>
    <m/>
    <m/>
    <n v="9"/>
    <n v="0"/>
  </r>
  <r>
    <s v="RX004674"/>
    <d v="2023-05-12T00:00:00"/>
    <s v="PT0027"/>
    <s v="DR001"/>
    <s v="Dr. Sarah Chen"/>
    <s v="Internal Medicine"/>
    <s v="RX001"/>
    <s v="Main St Pharmacy"/>
    <s v="Boston"/>
    <s v="MA"/>
    <s v="00007-4102-20"/>
    <s v="Plavix 75mg"/>
    <x v="0"/>
    <s v="Antiplatelet"/>
    <n v="30"/>
    <n v="30"/>
    <x v="1"/>
    <n v="2"/>
    <n v="0"/>
    <s v="MCD001"/>
    <x v="4"/>
    <s v="GOVERNMENT"/>
    <s v="NADAC"/>
    <n v="174"/>
    <n v="147.9"/>
    <n v="140.5"/>
    <n v="0.7"/>
    <n v="141.21"/>
    <n v="101.67"/>
    <n v="39.54"/>
    <n v="137.9"/>
    <n v="0"/>
    <n v="3.31"/>
    <x v="0"/>
    <m/>
    <m/>
    <n v="9"/>
    <n v="1"/>
  </r>
  <r>
    <s v="RX004675"/>
    <d v="2024-02-02T00:00:00"/>
    <s v="PT0088"/>
    <s v="DR005"/>
    <s v="Dr. Lisa Johnson"/>
    <s v="Oncology"/>
    <s v="RX002"/>
    <s v="Westside Rx"/>
    <s v="Springfield"/>
    <s v="MA"/>
    <s v="00006-0021-31"/>
    <s v="Januvia 100mg"/>
    <x v="15"/>
    <s v="DPP-4"/>
    <n v="30"/>
    <n v="30"/>
    <x v="1"/>
    <n v="3"/>
    <n v="0"/>
    <s v="PBM002"/>
    <x v="2"/>
    <s v="COMMERCIAL"/>
    <s v="MAC"/>
    <n v="492"/>
    <n v="418.2"/>
    <n v="408.47"/>
    <n v="1.79"/>
    <n v="410.26"/>
    <n v="348.72"/>
    <n v="61.54"/>
    <n v="375.21"/>
    <n v="0"/>
    <n v="35.049999999999997"/>
    <x v="0"/>
    <m/>
    <m/>
    <n v="3"/>
    <n v="0"/>
  </r>
  <r>
    <s v="RX004676"/>
    <d v="2023-07-26T00:00:00"/>
    <s v="PT0010"/>
    <s v="DR002"/>
    <s v="Dr. Michael Torres"/>
    <s v="Cardiology"/>
    <s v="RX003"/>
    <s v="Community Care Pharmacy"/>
    <s v="Worcester"/>
    <s v="MA"/>
    <s v="00078-0467-15"/>
    <s v="Entresto 49/51"/>
    <x v="16"/>
    <s v="ARNI"/>
    <n v="30"/>
    <n v="30"/>
    <x v="1"/>
    <n v="4"/>
    <n v="1"/>
    <s v="MCR001"/>
    <x v="5"/>
    <s v="GOVERNMENT"/>
    <s v="MAC"/>
    <n v="618"/>
    <n v="525.29999999999995"/>
    <n v="507.97"/>
    <n v="1.77"/>
    <n v="509.74"/>
    <n v="407.79"/>
    <n v="101.95"/>
    <n v="507.94"/>
    <n v="43.67"/>
    <n v="-41.88"/>
    <x v="0"/>
    <m/>
    <m/>
    <n v="4"/>
    <n v="0"/>
  </r>
  <r>
    <s v="RX004677"/>
    <d v="2024-01-30T00:00:00"/>
    <s v="PT0033"/>
    <s v="DR001"/>
    <s v="Dr. Sarah Chen"/>
    <s v="Internal Medicine"/>
    <s v="RX003"/>
    <s v="Community Care Pharmacy"/>
    <s v="Worcester"/>
    <s v="MA"/>
    <s v="00078-0467-15"/>
    <s v="Entresto 49/51"/>
    <x v="16"/>
    <s v="ARNI"/>
    <n v="30"/>
    <n v="31"/>
    <x v="1"/>
    <n v="4"/>
    <n v="1"/>
    <s v="CASH"/>
    <x v="6"/>
    <s v="CASH"/>
    <s v="AWP"/>
    <n v="618"/>
    <n v="525.29999999999995"/>
    <n v="556.20000000000005"/>
    <n v="0"/>
    <n v="556.20000000000005"/>
    <n v="0"/>
    <n v="556.20000000000005"/>
    <n v="493.88"/>
    <n v="0"/>
    <n v="62.32"/>
    <x v="0"/>
    <m/>
    <m/>
    <n v="2"/>
    <n v="1"/>
  </r>
  <r>
    <s v="RX004678"/>
    <d v="2023-06-04T00:00:00"/>
    <s v="PT0001"/>
    <s v="DR005"/>
    <s v="Dr. Lisa Johnson"/>
    <s v="Oncology"/>
    <s v="RX004"/>
    <s v="Health Plus Pharmacy"/>
    <s v="Cambridge"/>
    <s v="MA"/>
    <s v="00085-1234-01"/>
    <m/>
    <x v="4"/>
    <s v="ACE Inhibitor"/>
    <n v="90"/>
    <n v="88"/>
    <x v="0"/>
    <n v="1"/>
    <n v="0"/>
    <s v="PBM002"/>
    <x v="2"/>
    <s v="COMMERCIAL"/>
    <s v="MAC"/>
    <n v="8.5"/>
    <n v="6.8"/>
    <n v="3.77"/>
    <n v="1.79"/>
    <n v="5.56"/>
    <n v="4.7300000000000004"/>
    <n v="1"/>
    <n v="6.31"/>
    <n v="0"/>
    <n v="-0.74"/>
    <x v="0"/>
    <m/>
    <m/>
    <n v="6"/>
    <n v="1"/>
  </r>
  <r>
    <s v="RX004679"/>
    <d v="2024-07-30T00:00:00"/>
    <s v="PT0016"/>
    <s v="DR002"/>
    <s v="Dr. Michael Torres"/>
    <s v="Cardiology"/>
    <s v="RX003"/>
    <s v="Community Care Pharmacy"/>
    <s v="Worcester"/>
    <s v="MA"/>
    <s v="00071-0155-23"/>
    <s v="Lipitor"/>
    <x v="3"/>
    <s v="Statin"/>
    <n v="90"/>
    <n v="93"/>
    <x v="1"/>
    <n v="2"/>
    <n v="1"/>
    <s v="PBM003"/>
    <x v="3"/>
    <s v="COMMERCIAL"/>
    <s v="MAC"/>
    <n v="185.4"/>
    <n v="157.59"/>
    <n v="472.38"/>
    <n v="1.78"/>
    <n v="474.16"/>
    <n v="417.26"/>
    <n v="56.9"/>
    <n v="435.59"/>
    <n v="0"/>
    <n v="38.57"/>
    <x v="2"/>
    <m/>
    <m/>
    <n v="3"/>
    <n v="0"/>
  </r>
  <r>
    <s v="RX004680"/>
    <d v="2023-06-14T00:00:00"/>
    <s v="PT0095"/>
    <s v="DR001"/>
    <s v="Dr. Sarah Chen"/>
    <s v="Internal Medicine"/>
    <s v="RX002"/>
    <s v="Westside Rx"/>
    <s v="Springfield"/>
    <s v="MA"/>
    <s v="50458-0579-30"/>
    <s v="Xarelto 20mg"/>
    <x v="13"/>
    <s v="Anticoagulant"/>
    <n v="30"/>
    <n v="29"/>
    <x v="1"/>
    <n v="3"/>
    <n v="0"/>
    <s v="PBM004"/>
    <x v="1"/>
    <s v="COMMERCIAL"/>
    <s v="MAC"/>
    <n v="558"/>
    <n v="474.3"/>
    <n v="0"/>
    <n v="0"/>
    <n v="0"/>
    <n v="0"/>
    <n v="0"/>
    <n v="0"/>
    <n v="0"/>
    <n v="0"/>
    <x v="1"/>
    <n v="65"/>
    <s v="Patient Not Covered"/>
    <n v="2"/>
    <n v="1"/>
  </r>
  <r>
    <s v="RX004681"/>
    <d v="2024-11-10T00:00:00"/>
    <s v="PT0108"/>
    <s v="DR001"/>
    <s v="Dr. Sarah Chen"/>
    <s v="Internal Medicine"/>
    <s v="RX001"/>
    <s v="Main St Pharmacy"/>
    <s v="Boston"/>
    <s v="MA"/>
    <s v="00085-1234-01"/>
    <m/>
    <x v="4"/>
    <s v="ACE Inhibitor"/>
    <n v="90"/>
    <n v="90"/>
    <x v="0"/>
    <n v="1"/>
    <n v="0"/>
    <s v="PBM003"/>
    <x v="3"/>
    <s v="COMMERCIAL"/>
    <s v="MAC"/>
    <n v="8.5"/>
    <n v="6.8"/>
    <n v="5.28"/>
    <n v="1.78"/>
    <n v="7.06"/>
    <n v="6.21"/>
    <n v="1"/>
    <n v="6.07"/>
    <n v="0"/>
    <n v="0.99"/>
    <x v="0"/>
    <m/>
    <m/>
    <n v="8"/>
    <n v="1"/>
  </r>
  <r>
    <s v="RX004682"/>
    <d v="2023-04-10T00:00:00"/>
    <s v="PT0007"/>
    <s v="DR001"/>
    <s v="Dr. Sarah Chen"/>
    <s v="Internal Medicine"/>
    <s v="RX001"/>
    <s v="Main St Pharmacy"/>
    <s v="Boston"/>
    <s v="MA"/>
    <s v="00093-7193-98"/>
    <m/>
    <x v="3"/>
    <s v="Statin"/>
    <n v="30"/>
    <n v="31"/>
    <x v="0"/>
    <n v="1"/>
    <n v="0"/>
    <s v="MCR001"/>
    <x v="5"/>
    <s v="GOVERNMENT"/>
    <s v="MAC"/>
    <n v="18.2"/>
    <n v="14.56"/>
    <n v="8.0299999999999994"/>
    <n v="1.77"/>
    <n v="9.8000000000000007"/>
    <n v="7.84"/>
    <n v="1.96"/>
    <n v="13.36"/>
    <n v="0"/>
    <n v="-3.56"/>
    <x v="0"/>
    <m/>
    <m/>
    <n v="4"/>
    <n v="0"/>
  </r>
  <r>
    <s v="RX004683"/>
    <d v="2024-08-18T00:00:00"/>
    <s v="PT0109"/>
    <s v="DR001"/>
    <s v="Dr. Sarah Chen"/>
    <s v="Internal Medicine"/>
    <s v="RX002"/>
    <s v="Westside Rx"/>
    <s v="Springfield"/>
    <s v="MA"/>
    <s v="68382-0035-01"/>
    <m/>
    <x v="2"/>
    <s v="CCB"/>
    <n v="30"/>
    <n v="31"/>
    <x v="0"/>
    <n v="1"/>
    <n v="1"/>
    <s v="PBM002"/>
    <x v="2"/>
    <s v="COMMERCIAL"/>
    <s v="MAC"/>
    <n v="7.2"/>
    <n v="5.76"/>
    <n v="3.83"/>
    <n v="1.79"/>
    <n v="5.62"/>
    <n v="4.7699999999999996"/>
    <n v="1"/>
    <n v="5.42"/>
    <n v="0"/>
    <n v="0.2"/>
    <x v="0"/>
    <m/>
    <m/>
    <n v="0"/>
    <n v="1"/>
  </r>
  <r>
    <s v="RX004684"/>
    <d v="2024-12-26T00:00:00"/>
    <s v="PT0096"/>
    <s v="DR005"/>
    <s v="Dr. Lisa Johnson"/>
    <s v="Oncology"/>
    <s v="RX001"/>
    <s v="Main St Pharmacy"/>
    <s v="Boston"/>
    <s v="MA"/>
    <s v="00074-3799-13"/>
    <s v="Humira Pen 40mg"/>
    <x v="7"/>
    <s v="Biologic"/>
    <n v="28"/>
    <n v="28"/>
    <x v="1"/>
    <n v="5"/>
    <n v="0"/>
    <s v="PBM002"/>
    <x v="2"/>
    <s v="COMMERCIAL"/>
    <s v="MAC"/>
    <n v="7140"/>
    <n v="6069"/>
    <n v="5879.13"/>
    <n v="1.79"/>
    <n v="5880.92"/>
    <n v="4998.78"/>
    <n v="882.14"/>
    <n v="5550.28"/>
    <n v="0"/>
    <n v="330.64"/>
    <x v="0"/>
    <m/>
    <m/>
    <n v="7"/>
    <n v="0"/>
  </r>
  <r>
    <s v="RX004685"/>
    <d v="2024-01-23T00:00:00"/>
    <s v="PT0059"/>
    <s v="DR004"/>
    <s v="Dr. James Williams"/>
    <s v="Primary Care"/>
    <s v="RX001"/>
    <s v="Main St Pharmacy"/>
    <s v="Boston"/>
    <s v="MA"/>
    <s v="00003-0894-20"/>
    <s v="Eliquis 5mg"/>
    <x v="10"/>
    <s v="Anticoagulant"/>
    <n v="30"/>
    <n v="31"/>
    <x v="1"/>
    <n v="3"/>
    <n v="0"/>
    <s v="PBM004"/>
    <x v="1"/>
    <s v="COMMERCIAL"/>
    <s v="MAC"/>
    <n v="594"/>
    <n v="504.9"/>
    <n v="491.37"/>
    <n v="1.8"/>
    <n v="493.17"/>
    <n v="414.26"/>
    <n v="78.91"/>
    <n v="488.66"/>
    <n v="0"/>
    <n v="4.51"/>
    <x v="0"/>
    <m/>
    <m/>
    <n v="4"/>
    <n v="0"/>
  </r>
  <r>
    <s v="RX004686"/>
    <d v="2024-05-22T00:00:00"/>
    <s v="PT0037"/>
    <s v="DR001"/>
    <s v="Dr. Sarah Chen"/>
    <s v="Internal Medicine"/>
    <s v="RX002"/>
    <s v="Westside Rx"/>
    <s v="Springfield"/>
    <s v="MA"/>
    <s v="00591-3622-19"/>
    <m/>
    <x v="12"/>
    <s v="PPI"/>
    <n v="30"/>
    <n v="30"/>
    <x v="0"/>
    <n v="1"/>
    <n v="2"/>
    <s v="MCD001"/>
    <x v="4"/>
    <s v="GOVERNMENT"/>
    <s v="NADAC"/>
    <n v="6.9"/>
    <n v="5.52"/>
    <n v="5.24"/>
    <n v="0.03"/>
    <n v="5.27"/>
    <n v="3.79"/>
    <n v="1.48"/>
    <n v="5.33"/>
    <n v="0"/>
    <n v="-0.06"/>
    <x v="0"/>
    <m/>
    <m/>
    <n v="6"/>
    <n v="1"/>
  </r>
  <r>
    <s v="RX004687"/>
    <d v="2024-04-30T00:00:00"/>
    <s v="PT0004"/>
    <s v="DR005"/>
    <s v="Dr. Lisa Johnson"/>
    <s v="Oncology"/>
    <s v="RX004"/>
    <s v="Health Plus Pharmacy"/>
    <s v="Cambridge"/>
    <s v="MA"/>
    <s v="00169-4302-12"/>
    <s v="Ozempic 1mg"/>
    <x v="8"/>
    <s v="GLP-1"/>
    <n v="30"/>
    <n v="31"/>
    <x v="1"/>
    <n v="4"/>
    <n v="0"/>
    <s v="PBM002"/>
    <x v="2"/>
    <s v="COMMERCIAL"/>
    <s v="MAC"/>
    <n v="936"/>
    <n v="795.6"/>
    <n v="778.32"/>
    <n v="1.79"/>
    <n v="780.11"/>
    <n v="663.1"/>
    <n v="117.02"/>
    <n v="716.13"/>
    <n v="0"/>
    <n v="63.98"/>
    <x v="0"/>
    <m/>
    <m/>
    <n v="10"/>
    <n v="0"/>
  </r>
  <r>
    <s v="RX004688"/>
    <d v="2023-08-02T00:00:00"/>
    <s v="PT0101"/>
    <s v="DR004"/>
    <s v="Dr. James Williams"/>
    <s v="Primary Care"/>
    <s v="RX002"/>
    <s v="Westside Rx"/>
    <s v="Springfield"/>
    <s v="MA"/>
    <s v="00173-0682-20"/>
    <s v="Advair Diskus 250/50"/>
    <x v="1"/>
    <s v="ICS/LABA"/>
    <n v="30"/>
    <n v="30"/>
    <x v="1"/>
    <n v="3"/>
    <n v="0"/>
    <s v="PBM002"/>
    <x v="2"/>
    <s v="COMMERCIAL"/>
    <s v="MAC"/>
    <n v="384"/>
    <n v="326.39999999999998"/>
    <n v="329.74"/>
    <n v="1.79"/>
    <n v="331.53"/>
    <n v="281.8"/>
    <n v="49.73"/>
    <n v="311.39"/>
    <n v="0"/>
    <n v="20.14"/>
    <x v="0"/>
    <m/>
    <m/>
    <n v="2"/>
    <n v="0"/>
  </r>
  <r>
    <s v="RX004689"/>
    <d v="2024-11-19T00:00:00"/>
    <s v="PT0110"/>
    <s v="DR002"/>
    <s v="Dr. Michael Torres"/>
    <s v="Cardiology"/>
    <s v="RX002"/>
    <s v="Westside Rx"/>
    <s v="Springfield"/>
    <s v="MA"/>
    <s v="00591-3622-19"/>
    <m/>
    <x v="12"/>
    <s v="PPI"/>
    <n v="90"/>
    <n v="93"/>
    <x v="0"/>
    <n v="1"/>
    <n v="0"/>
    <s v="PBM003"/>
    <x v="3"/>
    <s v="COMMERCIAL"/>
    <s v="MAC"/>
    <n v="6.9"/>
    <n v="5.52"/>
    <n v="11.91"/>
    <n v="1.78"/>
    <n v="13.69"/>
    <n v="12.05"/>
    <n v="1.64"/>
    <n v="15.85"/>
    <n v="0"/>
    <n v="-2.15"/>
    <x v="0"/>
    <m/>
    <m/>
    <n v="3"/>
    <n v="0"/>
  </r>
  <r>
    <s v="RX004690"/>
    <d v="2023-05-15T00:00:00"/>
    <s v="PT0036"/>
    <s v="DR003"/>
    <s v="Dr. Priya Patel"/>
    <s v="Endocrinology"/>
    <s v="RX002"/>
    <s v="Westside Rx"/>
    <s v="Springfield"/>
    <s v="MA"/>
    <s v="00591-3622-19"/>
    <m/>
    <x v="12"/>
    <s v="PPI"/>
    <n v="90"/>
    <n v="94"/>
    <x v="0"/>
    <n v="1"/>
    <n v="0"/>
    <s v="PBM004"/>
    <x v="1"/>
    <s v="COMMERCIAL"/>
    <s v="MAC"/>
    <n v="6.9"/>
    <n v="5.52"/>
    <n v="9.18"/>
    <n v="1.8"/>
    <n v="10.98"/>
    <n v="9.2200000000000006"/>
    <n v="1.76"/>
    <n v="14.96"/>
    <n v="0"/>
    <n v="-3.98"/>
    <x v="0"/>
    <m/>
    <m/>
    <n v="5"/>
    <n v="0"/>
  </r>
  <r>
    <s v="RX004691"/>
    <d v="2024-03-07T00:00:00"/>
    <s v="PT0014"/>
    <s v="DR004"/>
    <s v="Dr. James Williams"/>
    <s v="Primary Care"/>
    <s v="RX004"/>
    <s v="Health Plus Pharmacy"/>
    <s v="Cambridge"/>
    <s v="MA"/>
    <s v="00085-1234-01"/>
    <m/>
    <x v="4"/>
    <s v="ACE Inhibitor"/>
    <n v="90"/>
    <n v="91"/>
    <x v="0"/>
    <n v="1"/>
    <n v="0"/>
    <s v="PBM002"/>
    <x v="2"/>
    <s v="COMMERCIAL"/>
    <s v="MAC"/>
    <n v="8.5"/>
    <n v="6.8"/>
    <n v="0"/>
    <n v="0"/>
    <n v="0"/>
    <n v="0"/>
    <n v="0"/>
    <n v="0"/>
    <n v="0"/>
    <n v="0"/>
    <x v="1"/>
    <n v="76"/>
    <s v="Plan Limitations Exceeded"/>
    <n v="1"/>
    <n v="0"/>
  </r>
  <r>
    <s v="RX004692"/>
    <d v="2023-11-15T00:00:00"/>
    <s v="PT0114"/>
    <s v="DR005"/>
    <s v="Dr. Lisa Johnson"/>
    <s v="Oncology"/>
    <s v="RX001"/>
    <s v="Main St Pharmacy"/>
    <s v="Boston"/>
    <s v="MA"/>
    <s v="00169-3671-12"/>
    <s v="Victoza 1.2mg"/>
    <x v="11"/>
    <s v="GLP-1"/>
    <n v="90"/>
    <n v="87"/>
    <x v="1"/>
    <n v="4"/>
    <n v="2"/>
    <s v="PBM001"/>
    <x v="0"/>
    <s v="COMMERCIAL"/>
    <s v="MAC"/>
    <n v="612"/>
    <n v="520.20000000000005"/>
    <n v="1517.81"/>
    <n v="1.78"/>
    <n v="1519.59"/>
    <n v="1322.04"/>
    <n v="197.55"/>
    <n v="1504.22"/>
    <n v="0"/>
    <n v="15.36"/>
    <x v="0"/>
    <m/>
    <m/>
    <n v="11"/>
    <n v="1"/>
  </r>
  <r>
    <s v="RX004693"/>
    <d v="2023-01-11T00:00:00"/>
    <s v="PT0094"/>
    <s v="DR005"/>
    <s v="Dr. Lisa Johnson"/>
    <s v="Oncology"/>
    <s v="RX004"/>
    <s v="Health Plus Pharmacy"/>
    <s v="Cambridge"/>
    <s v="MA"/>
    <s v="00093-0892-01"/>
    <m/>
    <x v="0"/>
    <s v="Antiplatelet"/>
    <n v="30"/>
    <n v="30"/>
    <x v="0"/>
    <n v="1"/>
    <n v="0"/>
    <s v="PBM002"/>
    <x v="2"/>
    <s v="COMMERCIAL"/>
    <s v="MAC"/>
    <n v="14.8"/>
    <n v="11.84"/>
    <n v="8.9700000000000006"/>
    <n v="1.79"/>
    <n v="10.76"/>
    <n v="9.15"/>
    <n v="1.61"/>
    <n v="11.13"/>
    <n v="0"/>
    <n v="-0.37"/>
    <x v="0"/>
    <m/>
    <m/>
    <n v="1"/>
    <n v="0"/>
  </r>
  <r>
    <s v="RX004694"/>
    <d v="2023-04-28T00:00:00"/>
    <s v="PT0083"/>
    <s v="DR004"/>
    <s v="Dr. James Williams"/>
    <s v="Primary Care"/>
    <s v="RX004"/>
    <s v="Health Plus Pharmacy"/>
    <s v="Cambridge"/>
    <s v="MA"/>
    <s v="00093-7193-98"/>
    <m/>
    <x v="3"/>
    <s v="Statin"/>
    <n v="30"/>
    <n v="31"/>
    <x v="0"/>
    <n v="1"/>
    <n v="0"/>
    <s v="MCR001"/>
    <x v="5"/>
    <s v="GOVERNMENT"/>
    <s v="MAC"/>
    <n v="18.2"/>
    <n v="14.56"/>
    <n v="10.93"/>
    <n v="1.77"/>
    <n v="12.7"/>
    <n v="10.16"/>
    <n v="2.54"/>
    <n v="13.71"/>
    <n v="0"/>
    <n v="-1.01"/>
    <x v="0"/>
    <m/>
    <m/>
    <n v="7"/>
    <n v="0"/>
  </r>
  <r>
    <s v="RX004695"/>
    <d v="2024-01-12T00:00:00"/>
    <s v="PT0024"/>
    <s v="DR004"/>
    <s v="Dr. James Williams"/>
    <s v="Primary Care"/>
    <s v="RX002"/>
    <s v="Westside Rx"/>
    <s v="Springfield"/>
    <s v="MA"/>
    <s v="61269-0435-01"/>
    <m/>
    <x v="14"/>
    <s v="Biguanide"/>
    <n v="90"/>
    <n v="90"/>
    <x v="0"/>
    <n v="1"/>
    <n v="0"/>
    <s v="PBM002"/>
    <x v="2"/>
    <s v="COMMERCIAL"/>
    <s v="MAC"/>
    <n v="12.4"/>
    <n v="9.92"/>
    <n v="7.67"/>
    <n v="1.79"/>
    <n v="9.4600000000000009"/>
    <n v="8.0399999999999991"/>
    <n v="1.42"/>
    <n v="9.6"/>
    <n v="0"/>
    <n v="-0.14000000000000001"/>
    <x v="0"/>
    <m/>
    <m/>
    <n v="7"/>
    <n v="0"/>
  </r>
  <r>
    <s v="RX004696"/>
    <d v="2023-07-07T00:00:00"/>
    <s v="PT0041"/>
    <s v="DR005"/>
    <s v="Dr. Lisa Johnson"/>
    <s v="Oncology"/>
    <s v="RX003"/>
    <s v="Community Care Pharmacy"/>
    <s v="Worcester"/>
    <s v="MA"/>
    <s v="00085-1234-01"/>
    <m/>
    <x v="4"/>
    <s v="ACE Inhibitor"/>
    <n v="90"/>
    <n v="89"/>
    <x v="0"/>
    <n v="1"/>
    <n v="0"/>
    <s v="CASH"/>
    <x v="6"/>
    <s v="CASH"/>
    <s v="AWP"/>
    <n v="8.5"/>
    <n v="6.8"/>
    <n v="7.65"/>
    <n v="0"/>
    <n v="7.65"/>
    <n v="0"/>
    <n v="7.65"/>
    <n v="6.16"/>
    <n v="0"/>
    <n v="1.49"/>
    <x v="0"/>
    <m/>
    <m/>
    <n v="7"/>
    <n v="0"/>
  </r>
  <r>
    <s v="RX004697"/>
    <d v="2024-05-17T00:00:00"/>
    <s v="PT0021"/>
    <s v="DR002"/>
    <s v="Dr. Michael Torres"/>
    <s v="Cardiology"/>
    <s v="RX001"/>
    <s v="Main St Pharmacy"/>
    <s v="Boston"/>
    <s v="MA"/>
    <s v="00169-4302-12"/>
    <s v="Ozempic 1mg"/>
    <x v="8"/>
    <s v="GLP-1"/>
    <n v="30"/>
    <n v="31"/>
    <x v="1"/>
    <n v="4"/>
    <n v="1"/>
    <s v="PBM001"/>
    <x v="0"/>
    <s v="COMMERCIAL"/>
    <s v="MAC"/>
    <n v="936"/>
    <n v="795.6"/>
    <n v="791.4"/>
    <n v="1.78"/>
    <n v="793.18"/>
    <n v="690.07"/>
    <n v="103.11"/>
    <n v="764.58"/>
    <n v="0"/>
    <n v="28.61"/>
    <x v="0"/>
    <m/>
    <m/>
    <n v="3"/>
    <n v="0"/>
  </r>
  <r>
    <s v="RX004698"/>
    <d v="2024-03-05T00:00:00"/>
    <s v="PT0084"/>
    <s v="DR003"/>
    <s v="Dr. Priya Patel"/>
    <s v="Endocrinology"/>
    <s v="RX001"/>
    <s v="Main St Pharmacy"/>
    <s v="Boston"/>
    <s v="MA"/>
    <s v="68382-0035-01"/>
    <m/>
    <x v="2"/>
    <s v="CCB"/>
    <n v="30"/>
    <n v="29"/>
    <x v="0"/>
    <n v="1"/>
    <n v="0"/>
    <s v="PBM001"/>
    <x v="0"/>
    <s v="COMMERCIAL"/>
    <s v="MAC"/>
    <n v="7.2"/>
    <n v="5.76"/>
    <n v="4.43"/>
    <n v="1.78"/>
    <n v="6.21"/>
    <n v="5.4"/>
    <n v="1"/>
    <n v="5.15"/>
    <n v="0"/>
    <n v="1.06"/>
    <x v="0"/>
    <m/>
    <m/>
    <n v="7"/>
    <n v="1"/>
  </r>
  <r>
    <s v="RX004699"/>
    <d v="2023-02-18T00:00:00"/>
    <s v="PT0026"/>
    <s v="DR001"/>
    <s v="Dr. Sarah Chen"/>
    <s v="Internal Medicine"/>
    <s v="RX002"/>
    <s v="Westside Rx"/>
    <s v="Springfield"/>
    <s v="MA"/>
    <s v="00003-0208-11"/>
    <s v="Jardiance 25mg"/>
    <x v="5"/>
    <s v="SGLT2i"/>
    <n v="90"/>
    <n v="85"/>
    <x v="1"/>
    <n v="4"/>
    <n v="1"/>
    <s v="PBM003"/>
    <x v="3"/>
    <s v="COMMERCIAL"/>
    <s v="MAC"/>
    <n v="564"/>
    <n v="479.4"/>
    <n v="1442.1"/>
    <n v="1.78"/>
    <n v="1443.88"/>
    <n v="1270.6199999999999"/>
    <n v="173.27"/>
    <n v="1300.3699999999999"/>
    <n v="0"/>
    <n v="143.52000000000001"/>
    <x v="0"/>
    <m/>
    <m/>
    <n v="0"/>
    <n v="0"/>
  </r>
  <r>
    <s v="RX004700"/>
    <d v="2023-07-19T00:00:00"/>
    <s v="PT0079"/>
    <s v="DR003"/>
    <s v="Dr. Priya Patel"/>
    <s v="Endocrinology"/>
    <s v="RX001"/>
    <s v="Main St Pharmacy"/>
    <s v="Boston"/>
    <s v="MA"/>
    <s v="00093-0892-01"/>
    <m/>
    <x v="0"/>
    <s v="Antiplatelet"/>
    <n v="90"/>
    <n v="88"/>
    <x v="0"/>
    <n v="1"/>
    <n v="0"/>
    <s v="PBM001"/>
    <x v="0"/>
    <s v="COMMERCIAL"/>
    <s v="MAC"/>
    <n v="14.8"/>
    <n v="11.84"/>
    <n v="22.28"/>
    <n v="1.78"/>
    <n v="24.06"/>
    <n v="20.93"/>
    <n v="3.13"/>
    <n v="33.99"/>
    <n v="0"/>
    <n v="-9.93"/>
    <x v="0"/>
    <m/>
    <m/>
    <n v="6"/>
    <n v="0"/>
  </r>
  <r>
    <s v="RX004701"/>
    <d v="2023-07-24T00:00:00"/>
    <s v="PT0037"/>
    <s v="DR004"/>
    <s v="Dr. James Williams"/>
    <s v="Primary Care"/>
    <s v="RX001"/>
    <s v="Main St Pharmacy"/>
    <s v="Boston"/>
    <s v="MA"/>
    <s v="00085-1234-01"/>
    <m/>
    <x v="4"/>
    <s v="ACE Inhibitor"/>
    <n v="90"/>
    <n v="87"/>
    <x v="0"/>
    <n v="1"/>
    <n v="0"/>
    <s v="PBM003"/>
    <x v="3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6"/>
    <n v="0"/>
  </r>
  <r>
    <s v="RX004702"/>
    <d v="2024-10-13T00:00:00"/>
    <s v="PT0100"/>
    <s v="DR002"/>
    <s v="Dr. Michael Torres"/>
    <s v="Cardiology"/>
    <s v="RX004"/>
    <s v="Health Plus Pharmacy"/>
    <s v="Cambridge"/>
    <s v="MA"/>
    <s v="00591-3622-19"/>
    <m/>
    <x v="12"/>
    <s v="PPI"/>
    <n v="30"/>
    <n v="30"/>
    <x v="0"/>
    <n v="1"/>
    <n v="0"/>
    <s v="PBM002"/>
    <x v="2"/>
    <s v="COMMERCIAL"/>
    <s v="MAC"/>
    <n v="6.9"/>
    <n v="5.52"/>
    <n v="3.08"/>
    <n v="1.79"/>
    <n v="4.87"/>
    <n v="4.1399999999999997"/>
    <n v="1"/>
    <n v="5.29"/>
    <n v="0"/>
    <n v="-0.42"/>
    <x v="0"/>
    <m/>
    <m/>
    <n v="1"/>
    <n v="1"/>
  </r>
  <r>
    <s v="RX004703"/>
    <d v="2023-07-21T00:00:00"/>
    <s v="PT0009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92"/>
    <x v="0"/>
    <n v="1"/>
    <n v="0"/>
    <s v="MCR001"/>
    <x v="5"/>
    <s v="GOVERNMENT"/>
    <s v="MAC"/>
    <n v="8.5"/>
    <n v="6.8"/>
    <n v="4.2"/>
    <n v="1.77"/>
    <n v="5.97"/>
    <n v="4.78"/>
    <n v="1.19"/>
    <n v="6.46"/>
    <n v="0"/>
    <n v="-0.49"/>
    <x v="0"/>
    <m/>
    <m/>
    <n v="8"/>
    <n v="0"/>
  </r>
  <r>
    <s v="RX004704"/>
    <d v="2023-01-28T00:00:00"/>
    <s v="PT0077"/>
    <s v="DR001"/>
    <s v="Dr. Sarah Chen"/>
    <s v="Internal Medicine"/>
    <s v="RX004"/>
    <s v="Health Plus Pharmacy"/>
    <s v="Cambridge"/>
    <s v="MA"/>
    <s v="00006-0021-31"/>
    <s v="Januvia 100mg"/>
    <x v="15"/>
    <s v="DPP-4"/>
    <n v="30"/>
    <n v="29"/>
    <x v="1"/>
    <n v="3"/>
    <n v="0"/>
    <s v="MCR001"/>
    <x v="5"/>
    <s v="GOVERNMENT"/>
    <s v="MAC"/>
    <n v="492"/>
    <n v="418.2"/>
    <n v="417.78"/>
    <n v="1.77"/>
    <n v="419.55"/>
    <n v="335.64"/>
    <n v="83.91"/>
    <n v="383.33"/>
    <n v="24.04"/>
    <n v="12.19"/>
    <x v="0"/>
    <m/>
    <m/>
    <n v="3"/>
    <n v="0"/>
  </r>
  <r>
    <s v="RX004705"/>
    <d v="2023-11-28T00:00:00"/>
    <s v="PT0084"/>
    <s v="DR002"/>
    <s v="Dr. Michael Torres"/>
    <s v="Cardiology"/>
    <s v="RX002"/>
    <s v="Westside Rx"/>
    <s v="Springfield"/>
    <s v="MA"/>
    <s v="50458-0579-30"/>
    <s v="Xarelto 20mg"/>
    <x v="13"/>
    <s v="Anticoagulant"/>
    <n v="30"/>
    <n v="29"/>
    <x v="1"/>
    <n v="3"/>
    <n v="0"/>
    <s v="PBM004"/>
    <x v="1"/>
    <s v="COMMERCIAL"/>
    <s v="MAC"/>
    <n v="558"/>
    <n v="474.3"/>
    <n v="458.74"/>
    <n v="1.8"/>
    <n v="460.54"/>
    <n v="386.85"/>
    <n v="73.69"/>
    <n v="458.77"/>
    <n v="0"/>
    <n v="1.77"/>
    <x v="0"/>
    <m/>
    <m/>
    <n v="0"/>
    <n v="1"/>
  </r>
  <r>
    <s v="RX004706"/>
    <d v="2023-02-02T00:00:00"/>
    <s v="PT0069"/>
    <s v="DR004"/>
    <s v="Dr. James Williams"/>
    <s v="Primary Care"/>
    <s v="RX001"/>
    <s v="Main St Pharmacy"/>
    <s v="Boston"/>
    <s v="MA"/>
    <s v="61958-0601-01"/>
    <m/>
    <x v="6"/>
    <s v="Biologic"/>
    <n v="28"/>
    <n v="26"/>
    <x v="0"/>
    <n v="4"/>
    <n v="0"/>
    <s v="PBM001"/>
    <x v="0"/>
    <s v="COMMERCIAL"/>
    <s v="MAC"/>
    <n v="4998"/>
    <n v="4248.3"/>
    <n v="3292.84"/>
    <n v="1.78"/>
    <n v="3294.62"/>
    <n v="2866.32"/>
    <n v="428.3"/>
    <n v="3898.81"/>
    <n v="0"/>
    <n v="-604.19000000000005"/>
    <x v="0"/>
    <m/>
    <m/>
    <n v="10"/>
    <n v="0"/>
  </r>
  <r>
    <s v="RX004707"/>
    <d v="2024-01-29T00:00:00"/>
    <s v="PT0076"/>
    <s v="DR003"/>
    <s v="Dr. Priya Patel"/>
    <s v="Endocrinology"/>
    <s v="RX001"/>
    <s v="Main St Pharmacy"/>
    <s v="Boston"/>
    <s v="MA"/>
    <s v="00071-0155-23"/>
    <s v="Lipitor"/>
    <x v="3"/>
    <s v="Statin"/>
    <n v="30"/>
    <n v="30"/>
    <x v="1"/>
    <n v="2"/>
    <n v="1"/>
    <s v="PBM004"/>
    <x v="1"/>
    <s v="COMMERCIAL"/>
    <s v="MAC"/>
    <n v="185.4"/>
    <n v="157.59"/>
    <n v="0"/>
    <n v="0"/>
    <n v="0"/>
    <n v="0"/>
    <n v="0"/>
    <n v="0"/>
    <n v="0"/>
    <n v="0"/>
    <x v="1"/>
    <n v="70"/>
    <s v="Product/Service Not Covered"/>
    <n v="9"/>
    <n v="0"/>
  </r>
  <r>
    <s v="RX004708"/>
    <d v="2024-09-19T00:00:00"/>
    <s v="PT0011"/>
    <s v="DR003"/>
    <s v="Dr. Priya Patel"/>
    <s v="Endocrinology"/>
    <s v="RX003"/>
    <s v="Community Care Pharmacy"/>
    <s v="Worcester"/>
    <s v="MA"/>
    <s v="00007-4102-20"/>
    <s v="Plavix 75mg"/>
    <x v="0"/>
    <s v="Antiplatelet"/>
    <n v="30"/>
    <n v="29"/>
    <x v="1"/>
    <n v="2"/>
    <n v="0"/>
    <s v="PBM001"/>
    <x v="0"/>
    <s v="COMMERCIAL"/>
    <s v="MAC"/>
    <n v="174"/>
    <n v="147.9"/>
    <n v="0"/>
    <n v="0"/>
    <n v="0"/>
    <n v="0"/>
    <n v="0"/>
    <n v="0"/>
    <n v="0"/>
    <n v="0"/>
    <x v="1"/>
    <n v="88"/>
    <s v="DUR Reject Error"/>
    <n v="8"/>
    <n v="0"/>
  </r>
  <r>
    <s v="RX004709"/>
    <d v="2023-05-23T00:00:00"/>
    <s v="PT0114"/>
    <s v="DR002"/>
    <s v="Dr. Michael Torres"/>
    <s v="Cardiology"/>
    <s v="RX004"/>
    <s v="Health Plus Pharmacy"/>
    <s v="Cambridge"/>
    <s v="MA"/>
    <s v="68382-0035-01"/>
    <m/>
    <x v="2"/>
    <s v="CCB"/>
    <n v="30"/>
    <n v="29"/>
    <x v="0"/>
    <n v="1"/>
    <n v="1"/>
    <s v="MCD001"/>
    <x v="4"/>
    <s v="GOVERNMENT"/>
    <s v="NADAC"/>
    <n v="7.2"/>
    <n v="5.76"/>
    <n v="5.47"/>
    <n v="0.03"/>
    <n v="5.5"/>
    <n v="3.96"/>
    <n v="1.54"/>
    <n v="5.24"/>
    <n v="0"/>
    <n v="0.26"/>
    <x v="0"/>
    <m/>
    <m/>
    <n v="4"/>
    <n v="0"/>
  </r>
  <r>
    <s v="RX004710"/>
    <d v="2024-10-10T00:00:00"/>
    <s v="PT0030"/>
    <s v="DR005"/>
    <s v="Dr. Lisa Johnson"/>
    <s v="Oncology"/>
    <s v="RX001"/>
    <s v="Main St Pharmacy"/>
    <s v="Boston"/>
    <s v="MA"/>
    <s v="00169-4302-12"/>
    <s v="Ozempic 1mg"/>
    <x v="8"/>
    <s v="GLP-1"/>
    <n v="30"/>
    <n v="29"/>
    <x v="1"/>
    <n v="4"/>
    <n v="0"/>
    <s v="MCD001"/>
    <x v="4"/>
    <s v="GOVERNMENT"/>
    <s v="NADAC"/>
    <n v="936"/>
    <n v="795.6"/>
    <n v="0"/>
    <n v="0"/>
    <n v="0"/>
    <n v="0"/>
    <n v="0"/>
    <n v="0"/>
    <n v="0"/>
    <n v="0"/>
    <x v="1"/>
    <n v="75"/>
    <s v="Prior Authorization Required"/>
    <n v="9"/>
    <n v="0"/>
  </r>
  <r>
    <s v="RX004711"/>
    <d v="2024-08-02T00:00:00"/>
    <s v="PT0049"/>
    <s v="DR004"/>
    <s v="Dr. James Williams"/>
    <s v="Primary Care"/>
    <s v="RX001"/>
    <s v="Main St Pharmacy"/>
    <s v="Boston"/>
    <s v="MA"/>
    <s v="68382-0035-01"/>
    <m/>
    <x v="2"/>
    <s v="CCB"/>
    <n v="90"/>
    <n v="87"/>
    <x v="0"/>
    <n v="1"/>
    <n v="0"/>
    <s v="PBM002"/>
    <x v="2"/>
    <s v="COMMERCIAL"/>
    <s v="MAC"/>
    <n v="7.2"/>
    <n v="5.76"/>
    <n v="13.38"/>
    <n v="1.79"/>
    <n v="15.17"/>
    <n v="12.9"/>
    <n v="2.2799999999999998"/>
    <n v="15.51"/>
    <n v="0"/>
    <n v="-0.34"/>
    <x v="0"/>
    <m/>
    <m/>
    <n v="8"/>
    <n v="1"/>
  </r>
  <r>
    <s v="RX004712"/>
    <d v="2023-10-12T00:00:00"/>
    <s v="PT0075"/>
    <s v="DR003"/>
    <s v="Dr. Priya Patel"/>
    <s v="Endocrinology"/>
    <s v="RX004"/>
    <s v="Health Plus Pharmacy"/>
    <s v="Cambridge"/>
    <s v="MA"/>
    <s v="68382-0035-01"/>
    <m/>
    <x v="2"/>
    <s v="CCB"/>
    <n v="30"/>
    <n v="31"/>
    <x v="0"/>
    <n v="1"/>
    <n v="0"/>
    <s v="PBM001"/>
    <x v="0"/>
    <s v="COMMERCIAL"/>
    <s v="MAC"/>
    <n v="7.2"/>
    <n v="5.76"/>
    <n v="3.9"/>
    <n v="1.78"/>
    <n v="5.68"/>
    <n v="4.9400000000000004"/>
    <n v="1"/>
    <n v="5.28"/>
    <n v="0"/>
    <n v="0.4"/>
    <x v="0"/>
    <m/>
    <m/>
    <n v="5"/>
    <n v="0"/>
  </r>
  <r>
    <s v="RX004713"/>
    <d v="2024-09-18T00:00:00"/>
    <s v="PT0081"/>
    <s v="DR003"/>
    <s v="Dr. Priya Patel"/>
    <s v="Endocrinology"/>
    <s v="RX001"/>
    <s v="Main St Pharmacy"/>
    <s v="Boston"/>
    <s v="MA"/>
    <s v="00093-0892-01"/>
    <m/>
    <x v="0"/>
    <s v="Antiplatelet"/>
    <n v="90"/>
    <n v="89"/>
    <x v="0"/>
    <n v="1"/>
    <n v="1"/>
    <s v="PBM002"/>
    <x v="2"/>
    <s v="COMMERCIAL"/>
    <s v="MAC"/>
    <n v="14.8"/>
    <n v="11.84"/>
    <n v="22.21"/>
    <n v="1.79"/>
    <n v="24"/>
    <n v="20.399999999999999"/>
    <n v="3.6"/>
    <n v="33.659999999999997"/>
    <n v="0"/>
    <n v="-9.65"/>
    <x v="0"/>
    <m/>
    <m/>
    <n v="1"/>
    <n v="0"/>
  </r>
  <r>
    <s v="RX004714"/>
    <d v="2023-01-17T00:00:00"/>
    <s v="PT0045"/>
    <s v="DR004"/>
    <s v="Dr. James Williams"/>
    <s v="Primary Care"/>
    <s v="RX001"/>
    <s v="Main St Pharmacy"/>
    <s v="Boston"/>
    <s v="MA"/>
    <s v="68382-0035-01"/>
    <m/>
    <x v="2"/>
    <s v="CCB"/>
    <n v="30"/>
    <n v="29"/>
    <x v="0"/>
    <n v="1"/>
    <n v="0"/>
    <s v="PBM003"/>
    <x v="3"/>
    <s v="COMMERCIAL"/>
    <s v="MAC"/>
    <n v="7.2"/>
    <n v="5.76"/>
    <n v="4.58"/>
    <n v="1.78"/>
    <n v="6.36"/>
    <n v="5.59"/>
    <n v="1"/>
    <n v="5.12"/>
    <n v="0"/>
    <n v="1.24"/>
    <x v="0"/>
    <m/>
    <m/>
    <n v="11"/>
    <n v="0"/>
  </r>
  <r>
    <s v="RX004715"/>
    <d v="2024-08-21T00:00:00"/>
    <s v="PT0007"/>
    <s v="DR005"/>
    <s v="Dr. Lisa Johnson"/>
    <s v="Oncology"/>
    <s v="RX003"/>
    <s v="Community Care Pharmacy"/>
    <s v="Worcester"/>
    <s v="MA"/>
    <s v="68382-0035-01"/>
    <m/>
    <x v="2"/>
    <s v="CCB"/>
    <n v="30"/>
    <n v="31"/>
    <x v="0"/>
    <n v="1"/>
    <n v="0"/>
    <s v="MCD001"/>
    <x v="4"/>
    <s v="GOVERNMENT"/>
    <s v="NADAC"/>
    <n v="7.2"/>
    <n v="5.76"/>
    <n v="5.47"/>
    <n v="0.03"/>
    <n v="5.5"/>
    <n v="3.96"/>
    <n v="1.54"/>
    <n v="5.23"/>
    <n v="0"/>
    <n v="0.27"/>
    <x v="0"/>
    <m/>
    <m/>
    <n v="5"/>
    <n v="1"/>
  </r>
  <r>
    <s v="RX004716"/>
    <d v="2023-04-26T00:00:00"/>
    <s v="PT0097"/>
    <s v="DR002"/>
    <s v="Dr. Michael Torres"/>
    <s v="Cardiology"/>
    <s v="RX001"/>
    <s v="Main St Pharmacy"/>
    <s v="Boston"/>
    <s v="MA"/>
    <s v="00003-0208-11"/>
    <s v="Jardiance 25mg"/>
    <x v="5"/>
    <s v="SGLT2i"/>
    <n v="30"/>
    <n v="30"/>
    <x v="1"/>
    <n v="4"/>
    <n v="0"/>
    <s v="PBM001"/>
    <x v="0"/>
    <s v="COMMERCIAL"/>
    <s v="MAC"/>
    <n v="564"/>
    <n v="479.4"/>
    <n v="471.04"/>
    <n v="1.78"/>
    <n v="472.82"/>
    <n v="411.35"/>
    <n v="61.47"/>
    <n v="461.49"/>
    <n v="0"/>
    <n v="11.33"/>
    <x v="0"/>
    <m/>
    <m/>
    <n v="0"/>
    <n v="0"/>
  </r>
  <r>
    <s v="RX004717"/>
    <d v="2024-02-18T00:00:00"/>
    <s v="PT0053"/>
    <s v="DR001"/>
    <s v="Dr. Sarah Chen"/>
    <s v="Internal Medicine"/>
    <s v="RX001"/>
    <s v="Main St Pharmacy"/>
    <s v="Boston"/>
    <s v="MA"/>
    <s v="68382-0035-01"/>
    <m/>
    <x v="2"/>
    <s v="CCB"/>
    <n v="30"/>
    <n v="28"/>
    <x v="0"/>
    <n v="1"/>
    <n v="0"/>
    <s v="PBM002"/>
    <x v="2"/>
    <s v="COMMERCIAL"/>
    <s v="MAC"/>
    <n v="7.2"/>
    <n v="5.76"/>
    <n v="0"/>
    <n v="0"/>
    <n v="0"/>
    <n v="0"/>
    <n v="0"/>
    <n v="0"/>
    <n v="0"/>
    <n v="0"/>
    <x v="1"/>
    <n v="70"/>
    <s v="Product/Service Not Covered"/>
    <n v="9"/>
    <n v="0"/>
  </r>
  <r>
    <s v="RX004718"/>
    <d v="2024-05-28T00:00:00"/>
    <s v="PT0014"/>
    <s v="DR002"/>
    <s v="Dr. Michael Torres"/>
    <s v="Cardiology"/>
    <s v="RX004"/>
    <s v="Health Plus Pharmacy"/>
    <s v="Cambridge"/>
    <s v="MA"/>
    <s v="00093-7193-98"/>
    <m/>
    <x v="3"/>
    <s v="Statin"/>
    <n v="30"/>
    <n v="30"/>
    <x v="0"/>
    <n v="1"/>
    <n v="1"/>
    <s v="PBM002"/>
    <x v="2"/>
    <s v="COMMERCIAL"/>
    <s v="MAC"/>
    <n v="18.2"/>
    <n v="14.56"/>
    <n v="0"/>
    <n v="0"/>
    <n v="0"/>
    <n v="0"/>
    <n v="0"/>
    <n v="0"/>
    <n v="0"/>
    <n v="0"/>
    <x v="1"/>
    <n v="75"/>
    <s v="Prior Authorization Required"/>
    <n v="4"/>
    <n v="1"/>
  </r>
  <r>
    <s v="RX004719"/>
    <d v="2023-10-21T00:00:00"/>
    <s v="PT0055"/>
    <s v="DR004"/>
    <s v="Dr. James Williams"/>
    <s v="Primary Care"/>
    <s v="RX003"/>
    <s v="Community Care Pharmacy"/>
    <s v="Worcester"/>
    <s v="MA"/>
    <s v="00093-7193-98"/>
    <m/>
    <x v="3"/>
    <s v="Statin"/>
    <n v="30"/>
    <n v="31"/>
    <x v="0"/>
    <n v="1"/>
    <n v="0"/>
    <s v="PBM003"/>
    <x v="3"/>
    <s v="COMMERCIAL"/>
    <s v="MAC"/>
    <n v="18.2"/>
    <n v="14.56"/>
    <n v="9.26"/>
    <n v="1.78"/>
    <n v="11.04"/>
    <n v="9.7100000000000009"/>
    <n v="1.32"/>
    <n v="12.97"/>
    <n v="0"/>
    <n v="-1.93"/>
    <x v="0"/>
    <m/>
    <m/>
    <n v="8"/>
    <n v="1"/>
  </r>
  <r>
    <s v="RX004720"/>
    <d v="2024-12-03T00:00:00"/>
    <s v="PT0082"/>
    <s v="DR003"/>
    <s v="Dr. Priya Patel"/>
    <s v="Endocrinology"/>
    <s v="RX002"/>
    <s v="Westside Rx"/>
    <s v="Springfield"/>
    <s v="MA"/>
    <s v="61269-0435-01"/>
    <m/>
    <x v="14"/>
    <s v="Biguanide"/>
    <n v="90"/>
    <n v="91"/>
    <x v="0"/>
    <n v="1"/>
    <n v="2"/>
    <s v="MCR001"/>
    <x v="5"/>
    <s v="GOVERNMENT"/>
    <s v="MAC"/>
    <n v="12.4"/>
    <n v="9.92"/>
    <n v="5.55"/>
    <n v="1.77"/>
    <n v="7.32"/>
    <n v="5.86"/>
    <n v="1.46"/>
    <n v="8.77"/>
    <n v="0"/>
    <n v="-1.44"/>
    <x v="0"/>
    <m/>
    <m/>
    <n v="2"/>
    <n v="0"/>
  </r>
  <r>
    <s v="RX004721"/>
    <d v="2023-04-22T00:00:00"/>
    <s v="PT0045"/>
    <s v="DR002"/>
    <s v="Dr. Michael Torres"/>
    <s v="Cardiology"/>
    <s v="RX001"/>
    <s v="Main St Pharmacy"/>
    <s v="Boston"/>
    <s v="MA"/>
    <s v="00085-1234-01"/>
    <m/>
    <x v="4"/>
    <s v="ACE Inhibitor"/>
    <n v="90"/>
    <n v="90"/>
    <x v="0"/>
    <n v="1"/>
    <n v="2"/>
    <s v="PBM002"/>
    <x v="2"/>
    <s v="COMMERCIAL"/>
    <s v="MAC"/>
    <n v="8.5"/>
    <n v="6.8"/>
    <n v="4.78"/>
    <n v="1.79"/>
    <n v="6.57"/>
    <n v="5.58"/>
    <n v="1"/>
    <n v="6.58"/>
    <n v="0"/>
    <n v="-0.02"/>
    <x v="0"/>
    <m/>
    <m/>
    <n v="1"/>
    <n v="0"/>
  </r>
  <r>
    <s v="RX004722"/>
    <d v="2024-10-07T00:00:00"/>
    <s v="PT0089"/>
    <s v="DR004"/>
    <s v="Dr. James Williams"/>
    <s v="Primary Care"/>
    <s v="RX002"/>
    <s v="Westside Rx"/>
    <s v="Springfield"/>
    <s v="MA"/>
    <s v="00003-0894-20"/>
    <s v="Eliquis 5mg"/>
    <x v="10"/>
    <s v="Anticoagulant"/>
    <n v="30"/>
    <n v="29"/>
    <x v="1"/>
    <n v="3"/>
    <n v="0"/>
    <s v="PBM002"/>
    <x v="2"/>
    <s v="COMMERCIAL"/>
    <s v="MAC"/>
    <n v="594"/>
    <n v="504.9"/>
    <n v="508.68"/>
    <n v="1.79"/>
    <n v="510.47"/>
    <n v="433.9"/>
    <n v="76.569999999999993"/>
    <n v="454.38"/>
    <n v="0"/>
    <n v="56.09"/>
    <x v="0"/>
    <m/>
    <m/>
    <n v="8"/>
    <n v="1"/>
  </r>
  <r>
    <s v="RX004723"/>
    <d v="2024-08-26T00:00:00"/>
    <s v="PT0079"/>
    <s v="DR001"/>
    <s v="Dr. Sarah Chen"/>
    <s v="Internal Medicine"/>
    <s v="RX002"/>
    <s v="Westside Rx"/>
    <s v="Springfield"/>
    <s v="MA"/>
    <s v="50458-0579-30"/>
    <s v="Xarelto 20mg"/>
    <x v="13"/>
    <s v="Anticoagulant"/>
    <n v="30"/>
    <n v="29"/>
    <x v="1"/>
    <n v="3"/>
    <n v="2"/>
    <s v="PBM004"/>
    <x v="1"/>
    <s v="COMMERCIAL"/>
    <s v="MAC"/>
    <n v="558"/>
    <n v="474.3"/>
    <n v="472.23"/>
    <n v="1.8"/>
    <n v="474.03"/>
    <n v="398.19"/>
    <n v="75.849999999999994"/>
    <n v="423.1"/>
    <n v="0"/>
    <n v="50.93"/>
    <x v="0"/>
    <m/>
    <m/>
    <n v="2"/>
    <n v="0"/>
  </r>
  <r>
    <s v="RX004724"/>
    <d v="2024-08-18T00:00:00"/>
    <s v="PT0112"/>
    <s v="DR004"/>
    <s v="Dr. James Williams"/>
    <s v="Primary Care"/>
    <s v="RX003"/>
    <s v="Community Care Pharmacy"/>
    <s v="Worcester"/>
    <s v="MA"/>
    <s v="00093-7193-98"/>
    <m/>
    <x v="3"/>
    <s v="Statin"/>
    <n v="30"/>
    <n v="30"/>
    <x v="0"/>
    <n v="1"/>
    <n v="0"/>
    <s v="PBM002"/>
    <x v="2"/>
    <s v="COMMERCIAL"/>
    <s v="MAC"/>
    <n v="18.2"/>
    <n v="14.56"/>
    <n v="11.18"/>
    <n v="1.79"/>
    <n v="12.97"/>
    <n v="11.02"/>
    <n v="1.95"/>
    <n v="12.82"/>
    <n v="0"/>
    <n v="0.15"/>
    <x v="0"/>
    <m/>
    <m/>
    <n v="8"/>
    <n v="0"/>
  </r>
  <r>
    <s v="RX004725"/>
    <d v="2023-01-18T00:00:00"/>
    <s v="PT0075"/>
    <s v="DR002"/>
    <s v="Dr. Michael Torres"/>
    <s v="Cardiology"/>
    <s v="RX001"/>
    <s v="Main St Pharmacy"/>
    <s v="Boston"/>
    <s v="MA"/>
    <s v="00006-0021-31"/>
    <s v="Januvia 100mg"/>
    <x v="15"/>
    <s v="DPP-4"/>
    <n v="30"/>
    <n v="29"/>
    <x v="1"/>
    <n v="3"/>
    <n v="1"/>
    <s v="CASH"/>
    <x v="6"/>
    <s v="CASH"/>
    <s v="AWP"/>
    <n v="492"/>
    <n v="418.2"/>
    <n v="0"/>
    <n v="0"/>
    <n v="0"/>
    <n v="0"/>
    <n v="0"/>
    <n v="0"/>
    <n v="0"/>
    <n v="0"/>
    <x v="1"/>
    <n v="76"/>
    <s v="Plan Limitations Exceeded"/>
    <n v="3"/>
    <n v="0"/>
  </r>
  <r>
    <s v="RX004726"/>
    <d v="2023-05-14T00:00:00"/>
    <s v="PT0090"/>
    <s v="DR001"/>
    <s v="Dr. Sarah Chen"/>
    <s v="Internal Medicine"/>
    <s v="RX003"/>
    <s v="Community Care Pharmacy"/>
    <s v="Worcester"/>
    <s v="MA"/>
    <s v="00003-0894-20"/>
    <s v="Eliquis 5mg"/>
    <x v="10"/>
    <s v="Anticoagulant"/>
    <n v="30"/>
    <n v="30"/>
    <x v="1"/>
    <n v="3"/>
    <n v="0"/>
    <s v="PBM003"/>
    <x v="3"/>
    <s v="COMMERCIAL"/>
    <s v="MAC"/>
    <n v="594"/>
    <n v="504.9"/>
    <n v="497.45"/>
    <n v="1.78"/>
    <n v="499.23"/>
    <n v="439.32"/>
    <n v="59.91"/>
    <n v="468.66"/>
    <n v="0"/>
    <n v="30.57"/>
    <x v="0"/>
    <m/>
    <m/>
    <n v="0"/>
    <n v="0"/>
  </r>
  <r>
    <s v="RX004727"/>
    <d v="2023-10-15T00:00:00"/>
    <s v="PT0007"/>
    <s v="DR004"/>
    <s v="Dr. James Williams"/>
    <s v="Primary Care"/>
    <s v="RX004"/>
    <s v="Health Plus Pharmacy"/>
    <s v="Cambridge"/>
    <s v="MA"/>
    <s v="00007-4102-20"/>
    <s v="Plavix 75mg"/>
    <x v="0"/>
    <s v="Antiplatelet"/>
    <n v="90"/>
    <n v="92"/>
    <x v="1"/>
    <n v="2"/>
    <n v="0"/>
    <s v="PBM001"/>
    <x v="0"/>
    <s v="COMMERCIAL"/>
    <s v="MAC"/>
    <n v="174"/>
    <n v="147.9"/>
    <n v="430.61"/>
    <n v="1.78"/>
    <n v="432.39"/>
    <n v="376.18"/>
    <n v="56.21"/>
    <n v="413.82"/>
    <n v="0"/>
    <n v="18.57"/>
    <x v="0"/>
    <m/>
    <m/>
    <n v="7"/>
    <n v="1"/>
  </r>
  <r>
    <s v="RX004728"/>
    <d v="2024-08-07T00:00:00"/>
    <s v="PT0108"/>
    <s v="DR002"/>
    <s v="Dr. Michael Torres"/>
    <s v="Cardiology"/>
    <s v="RX002"/>
    <s v="Westside Rx"/>
    <s v="Springfield"/>
    <s v="MA"/>
    <s v="00003-0208-11"/>
    <s v="Jardiance 25mg"/>
    <x v="5"/>
    <s v="SGLT2i"/>
    <n v="90"/>
    <n v="90"/>
    <x v="1"/>
    <n v="4"/>
    <n v="0"/>
    <s v="PBM004"/>
    <x v="1"/>
    <s v="COMMERCIAL"/>
    <s v="MAC"/>
    <n v="564"/>
    <n v="479.4"/>
    <n v="1449.73"/>
    <n v="1.8"/>
    <n v="1451.53"/>
    <n v="1219.29"/>
    <n v="232.24"/>
    <n v="1314.47"/>
    <n v="0"/>
    <n v="137.06"/>
    <x v="0"/>
    <m/>
    <m/>
    <n v="8"/>
    <n v="0"/>
  </r>
  <r>
    <s v="RX004729"/>
    <d v="2023-04-18T00:00:00"/>
    <s v="PT0093"/>
    <s v="DR005"/>
    <s v="Dr. Lisa Johnson"/>
    <s v="Oncology"/>
    <s v="RX002"/>
    <s v="Westside Rx"/>
    <s v="Springfield"/>
    <s v="MA"/>
    <s v="00006-0021-31"/>
    <s v="Januvia 100mg"/>
    <x v="15"/>
    <s v="DPP-4"/>
    <n v="30"/>
    <n v="28"/>
    <x v="1"/>
    <n v="3"/>
    <n v="0"/>
    <s v="PBM003"/>
    <x v="3"/>
    <s v="COMMERCIAL"/>
    <s v="MAC"/>
    <n v="492"/>
    <n v="418.2"/>
    <n v="415.9"/>
    <n v="1.78"/>
    <n v="417.68"/>
    <n v="367.56"/>
    <n v="50.12"/>
    <n v="392.32"/>
    <n v="0"/>
    <n v="25.36"/>
    <x v="0"/>
    <m/>
    <m/>
    <n v="8"/>
    <n v="0"/>
  </r>
  <r>
    <s v="RX004730"/>
    <d v="2024-11-10T00:00:00"/>
    <s v="PT0115"/>
    <s v="DR001"/>
    <s v="Dr. Sarah Chen"/>
    <s v="Internal Medicine"/>
    <s v="RX003"/>
    <s v="Community Care Pharmacy"/>
    <s v="Worcester"/>
    <s v="MA"/>
    <s v="00071-0155-23"/>
    <s v="Lipitor"/>
    <x v="3"/>
    <s v="Statin"/>
    <n v="30"/>
    <n v="31"/>
    <x v="1"/>
    <n v="2"/>
    <n v="0"/>
    <s v="PBM002"/>
    <x v="2"/>
    <s v="COMMERCIAL"/>
    <s v="MAC"/>
    <n v="185.4"/>
    <n v="157.59"/>
    <n v="156.69999999999999"/>
    <n v="1.79"/>
    <n v="158.49"/>
    <n v="134.71"/>
    <n v="23.77"/>
    <n v="142.63999999999999"/>
    <n v="0"/>
    <n v="15.84"/>
    <x v="0"/>
    <m/>
    <m/>
    <n v="10"/>
    <n v="0"/>
  </r>
  <r>
    <s v="RX004731"/>
    <d v="2024-03-31T00:00:00"/>
    <s v="PT0034"/>
    <s v="DR004"/>
    <s v="Dr. James Williams"/>
    <s v="Primary Care"/>
    <s v="RX002"/>
    <s v="Westside Rx"/>
    <s v="Springfield"/>
    <s v="MA"/>
    <s v="00093-7193-98"/>
    <m/>
    <x v="3"/>
    <s v="Statin"/>
    <n v="30"/>
    <n v="31"/>
    <x v="0"/>
    <n v="1"/>
    <n v="1"/>
    <s v="PBM001"/>
    <x v="0"/>
    <s v="COMMERCIAL"/>
    <s v="MAC"/>
    <n v="18.2"/>
    <n v="14.56"/>
    <n v="11.12"/>
    <n v="1.78"/>
    <n v="12.9"/>
    <n v="11.22"/>
    <n v="1.68"/>
    <n v="14.03"/>
    <n v="0"/>
    <n v="-1.1299999999999999"/>
    <x v="0"/>
    <m/>
    <m/>
    <n v="10"/>
    <n v="0"/>
  </r>
  <r>
    <s v="RX004732"/>
    <d v="2024-06-13T00:00:00"/>
    <s v="PT0112"/>
    <s v="DR005"/>
    <s v="Dr. Lisa Johnson"/>
    <s v="Oncology"/>
    <s v="RX004"/>
    <s v="Health Plus Pharmacy"/>
    <s v="Cambridge"/>
    <s v="MA"/>
    <s v="00093-7193-98"/>
    <m/>
    <x v="3"/>
    <s v="Statin"/>
    <n v="90"/>
    <n v="86"/>
    <x v="0"/>
    <n v="1"/>
    <n v="0"/>
    <s v="PBM001"/>
    <x v="0"/>
    <s v="COMMERCIAL"/>
    <s v="MAC"/>
    <n v="18.2"/>
    <n v="14.56"/>
    <n v="31.83"/>
    <n v="1.78"/>
    <n v="33.61"/>
    <n v="29.24"/>
    <n v="4.37"/>
    <n v="39.119999999999997"/>
    <n v="0"/>
    <n v="-5.51"/>
    <x v="0"/>
    <m/>
    <m/>
    <n v="3"/>
    <n v="1"/>
  </r>
  <r>
    <s v="RX004733"/>
    <d v="2023-05-29T00:00:00"/>
    <s v="PT0080"/>
    <s v="DR005"/>
    <s v="Dr. Lisa Johnson"/>
    <s v="Oncology"/>
    <s v="RX003"/>
    <s v="Community Care Pharmacy"/>
    <s v="Worcester"/>
    <s v="MA"/>
    <s v="00071-0155-23"/>
    <s v="Lipitor"/>
    <x v="3"/>
    <s v="Statin"/>
    <n v="90"/>
    <n v="89"/>
    <x v="1"/>
    <n v="2"/>
    <n v="0"/>
    <s v="PBM002"/>
    <x v="2"/>
    <s v="COMMERCIAL"/>
    <s v="MAC"/>
    <n v="185.4"/>
    <n v="157.59"/>
    <n v="469.15"/>
    <n v="1.79"/>
    <n v="470.94"/>
    <n v="400.3"/>
    <n v="70.64"/>
    <n v="452.99"/>
    <n v="0"/>
    <n v="17.95"/>
    <x v="0"/>
    <m/>
    <m/>
    <n v="6"/>
    <n v="0"/>
  </r>
  <r>
    <s v="RX004734"/>
    <d v="2023-04-06T00:00:00"/>
    <s v="PT0103"/>
    <s v="DR001"/>
    <s v="Dr. Sarah Chen"/>
    <s v="Internal Medicine"/>
    <s v="RX001"/>
    <s v="Main St Pharmacy"/>
    <s v="Boston"/>
    <s v="MA"/>
    <s v="00093-7193-98"/>
    <m/>
    <x v="3"/>
    <s v="Statin"/>
    <n v="30"/>
    <n v="29"/>
    <x v="0"/>
    <n v="1"/>
    <n v="0"/>
    <s v="PBM002"/>
    <x v="2"/>
    <s v="COMMERCIAL"/>
    <s v="MAC"/>
    <n v="18.2"/>
    <n v="14.56"/>
    <n v="8.58"/>
    <n v="1.79"/>
    <n v="10.37"/>
    <n v="8.81"/>
    <n v="1.56"/>
    <n v="14.03"/>
    <n v="0"/>
    <n v="-3.66"/>
    <x v="0"/>
    <m/>
    <m/>
    <n v="6"/>
    <n v="0"/>
  </r>
  <r>
    <s v="RX004735"/>
    <d v="2024-09-15T00:00:00"/>
    <s v="PT0073"/>
    <s v="DR001"/>
    <s v="Dr. Sarah Chen"/>
    <s v="Internal Medicine"/>
    <s v="RX004"/>
    <s v="Health Plus Pharmacy"/>
    <s v="Cambridge"/>
    <s v="MA"/>
    <s v="00173-0682-20"/>
    <s v="Advair Diskus 250/50"/>
    <x v="1"/>
    <s v="ICS/LABA"/>
    <n v="30"/>
    <n v="28"/>
    <x v="1"/>
    <n v="3"/>
    <n v="0"/>
    <s v="MCD001"/>
    <x v="4"/>
    <s v="GOVERNMENT"/>
    <s v="NADAC"/>
    <n v="384"/>
    <n v="326.39999999999998"/>
    <n v="310.08"/>
    <n v="1.55"/>
    <n v="311.63"/>
    <n v="224.37"/>
    <n v="87.26"/>
    <n v="301.41000000000003"/>
    <n v="0"/>
    <n v="10.220000000000001"/>
    <x v="0"/>
    <m/>
    <m/>
    <n v="8"/>
    <n v="0"/>
  </r>
  <r>
    <s v="RX004736"/>
    <d v="2024-10-26T00:00:00"/>
    <s v="PT0108"/>
    <s v="DR002"/>
    <s v="Dr. Michael Torres"/>
    <s v="Cardiology"/>
    <s v="RX004"/>
    <s v="Health Plus Pharmacy"/>
    <s v="Cambridge"/>
    <s v="MA"/>
    <s v="61269-0435-01"/>
    <m/>
    <x v="14"/>
    <s v="Biguanide"/>
    <n v="90"/>
    <n v="90"/>
    <x v="0"/>
    <n v="1"/>
    <n v="1"/>
    <s v="PBM003"/>
    <x v="3"/>
    <s v="COMMERCIAL"/>
    <s v="MAC"/>
    <n v="12.4"/>
    <n v="9.92"/>
    <n v="7.43"/>
    <n v="1.78"/>
    <n v="9.2100000000000009"/>
    <n v="8.11"/>
    <n v="1.1100000000000001"/>
    <n v="8.8800000000000008"/>
    <n v="0"/>
    <n v="0.33"/>
    <x v="0"/>
    <m/>
    <m/>
    <n v="3"/>
    <n v="0"/>
  </r>
  <r>
    <s v="RX004737"/>
    <d v="2023-03-18T00:00:00"/>
    <s v="PT0078"/>
    <s v="DR003"/>
    <s v="Dr. Priya Patel"/>
    <s v="Endocrinology"/>
    <s v="RX001"/>
    <s v="Main St Pharmacy"/>
    <s v="Boston"/>
    <s v="MA"/>
    <s v="68382-0035-01"/>
    <m/>
    <x v="2"/>
    <s v="CCB"/>
    <n v="30"/>
    <n v="28"/>
    <x v="0"/>
    <n v="1"/>
    <n v="0"/>
    <s v="PBM001"/>
    <x v="0"/>
    <s v="COMMERCIAL"/>
    <s v="MAC"/>
    <n v="7.2"/>
    <n v="5.76"/>
    <n v="0"/>
    <n v="0"/>
    <n v="0"/>
    <n v="0"/>
    <n v="0"/>
    <n v="0"/>
    <n v="0"/>
    <n v="0"/>
    <x v="1"/>
    <n v="88"/>
    <s v="DUR Reject Error"/>
    <n v="9"/>
    <n v="0"/>
  </r>
  <r>
    <s v="RX004738"/>
    <d v="2023-08-12T00:00:00"/>
    <s v="PT0059"/>
    <s v="DR001"/>
    <s v="Dr. Sarah Chen"/>
    <s v="Internal Medicine"/>
    <s v="RX004"/>
    <s v="Health Plus Pharmacy"/>
    <s v="Cambridge"/>
    <s v="MA"/>
    <s v="00169-4302-12"/>
    <s v="Ozempic 1mg"/>
    <x v="8"/>
    <s v="GLP-1"/>
    <n v="30"/>
    <n v="29"/>
    <x v="1"/>
    <n v="4"/>
    <n v="1"/>
    <s v="MCR001"/>
    <x v="5"/>
    <s v="GOVERNMENT"/>
    <s v="MAC"/>
    <n v="936"/>
    <n v="795.6"/>
    <n v="797.84"/>
    <n v="1.77"/>
    <n v="799.61"/>
    <n v="639.69000000000005"/>
    <n v="159.91999999999999"/>
    <n v="737.35"/>
    <n v="45.03"/>
    <n v="17.23"/>
    <x v="0"/>
    <m/>
    <m/>
    <n v="9"/>
    <n v="1"/>
  </r>
  <r>
    <s v="RX004739"/>
    <d v="2023-08-24T00:00:00"/>
    <s v="PT0029"/>
    <s v="DR005"/>
    <s v="Dr. Lisa Johnson"/>
    <s v="Oncology"/>
    <s v="RX003"/>
    <s v="Community Care Pharmacy"/>
    <s v="Worcester"/>
    <s v="MA"/>
    <s v="00071-0155-23"/>
    <s v="Lipitor"/>
    <x v="3"/>
    <s v="Statin"/>
    <n v="30"/>
    <n v="30"/>
    <x v="1"/>
    <n v="2"/>
    <n v="0"/>
    <s v="PBM004"/>
    <x v="1"/>
    <s v="COMMERCIAL"/>
    <s v="MAC"/>
    <n v="185.4"/>
    <n v="157.59"/>
    <n v="154.93"/>
    <n v="1.8"/>
    <n v="156.72999999999999"/>
    <n v="131.65"/>
    <n v="25.08"/>
    <n v="151.71"/>
    <n v="0"/>
    <n v="5.01"/>
    <x v="0"/>
    <m/>
    <m/>
    <n v="11"/>
    <n v="0"/>
  </r>
  <r>
    <s v="RX004740"/>
    <d v="2023-06-27T00:00:00"/>
    <s v="PT0093"/>
    <s v="DR004"/>
    <s v="Dr. James Williams"/>
    <s v="Primary Care"/>
    <s v="RX004"/>
    <s v="Health Plus Pharmacy"/>
    <s v="Cambridge"/>
    <s v="MA"/>
    <s v="00085-1234-01"/>
    <m/>
    <x v="4"/>
    <s v="ACE Inhibitor"/>
    <n v="90"/>
    <n v="91"/>
    <x v="0"/>
    <n v="1"/>
    <n v="0"/>
    <s v="MCD001"/>
    <x v="4"/>
    <s v="GOVERNMENT"/>
    <s v="NADAC"/>
    <n v="8.5"/>
    <n v="6.8"/>
    <n v="6.46"/>
    <n v="0.03"/>
    <n v="6.49"/>
    <n v="4.67"/>
    <n v="1.82"/>
    <n v="6.53"/>
    <n v="0"/>
    <n v="-0.04"/>
    <x v="0"/>
    <m/>
    <m/>
    <n v="3"/>
    <n v="0"/>
  </r>
  <r>
    <s v="RX004741"/>
    <d v="2023-02-06T00:00:00"/>
    <s v="PT0107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94"/>
    <x v="0"/>
    <n v="1"/>
    <n v="0"/>
    <s v="MCR001"/>
    <x v="5"/>
    <s v="GOVERNMENT"/>
    <s v="MAC"/>
    <n v="8.5"/>
    <n v="6.8"/>
    <n v="4.3"/>
    <n v="1.77"/>
    <n v="6.07"/>
    <n v="4.8600000000000003"/>
    <n v="1.21"/>
    <n v="6.41"/>
    <n v="0"/>
    <n v="-0.34"/>
    <x v="0"/>
    <m/>
    <m/>
    <n v="7"/>
    <n v="0"/>
  </r>
  <r>
    <s v="RX004742"/>
    <d v="2023-07-09T00:00:00"/>
    <s v="PT0034"/>
    <s v="DR005"/>
    <s v="Dr. Lisa Johnson"/>
    <s v="Oncology"/>
    <s v="RX004"/>
    <s v="Health Plus Pharmacy"/>
    <s v="Cambridge"/>
    <s v="MA"/>
    <s v="00591-3622-19"/>
    <m/>
    <x v="12"/>
    <s v="PPI"/>
    <n v="30"/>
    <n v="31"/>
    <x v="0"/>
    <n v="1"/>
    <n v="1"/>
    <s v="PBM002"/>
    <x v="2"/>
    <s v="COMMERCIAL"/>
    <s v="MAC"/>
    <n v="6.9"/>
    <n v="5.52"/>
    <n v="4.1900000000000004"/>
    <n v="1.79"/>
    <n v="5.98"/>
    <n v="5.08"/>
    <n v="1"/>
    <n v="5.01"/>
    <n v="0"/>
    <n v="0.97"/>
    <x v="2"/>
    <m/>
    <m/>
    <n v="7"/>
    <n v="0"/>
  </r>
  <r>
    <s v="RX004743"/>
    <d v="2024-02-25T00:00:00"/>
    <s v="PT0109"/>
    <s v="DR002"/>
    <s v="Dr. Michael Torres"/>
    <s v="Cardiology"/>
    <s v="RX001"/>
    <s v="Main St Pharmacy"/>
    <s v="Boston"/>
    <s v="MA"/>
    <s v="00169-4170-43"/>
    <s v="Ozempic 0.5mg"/>
    <x v="9"/>
    <s v="GLP-1"/>
    <n v="30"/>
    <n v="31"/>
    <x v="1"/>
    <n v="4"/>
    <n v="0"/>
    <s v="PBM001"/>
    <x v="0"/>
    <s v="COMMERCIAL"/>
    <s v="MAC"/>
    <n v="936"/>
    <n v="795.6"/>
    <n v="782.16"/>
    <n v="1.78"/>
    <n v="783.94"/>
    <n v="682.02"/>
    <n v="101.91"/>
    <n v="731.88"/>
    <n v="0"/>
    <n v="52.06"/>
    <x v="0"/>
    <m/>
    <m/>
    <n v="1"/>
    <n v="0"/>
  </r>
  <r>
    <s v="RX004744"/>
    <d v="2023-05-15T00:00:00"/>
    <s v="PT0105"/>
    <s v="DR003"/>
    <s v="Dr. Priya Patel"/>
    <s v="Endocrinology"/>
    <s v="RX003"/>
    <s v="Community Care Pharmacy"/>
    <s v="Worcester"/>
    <s v="MA"/>
    <s v="00093-0892-01"/>
    <m/>
    <x v="0"/>
    <s v="Antiplatelet"/>
    <n v="30"/>
    <n v="29"/>
    <x v="0"/>
    <n v="1"/>
    <n v="0"/>
    <s v="PBM001"/>
    <x v="0"/>
    <s v="COMMERCIAL"/>
    <s v="MAC"/>
    <n v="14.8"/>
    <n v="11.84"/>
    <n v="7.53"/>
    <n v="1.78"/>
    <n v="9.31"/>
    <n v="8.1"/>
    <n v="1.21"/>
    <n v="11.25"/>
    <n v="0"/>
    <n v="-1.94"/>
    <x v="0"/>
    <m/>
    <m/>
    <n v="0"/>
    <n v="1"/>
  </r>
  <r>
    <s v="RX004745"/>
    <d v="2024-06-22T00:00:00"/>
    <s v="PT0022"/>
    <s v="DR004"/>
    <s v="Dr. James Williams"/>
    <s v="Primary Care"/>
    <s v="RX004"/>
    <s v="Health Plus Pharmacy"/>
    <s v="Cambridge"/>
    <s v="MA"/>
    <s v="00002-4415-85"/>
    <s v="Trulicity 1.5mg"/>
    <x v="17"/>
    <s v="GLP-1"/>
    <n v="28"/>
    <n v="27"/>
    <x v="1"/>
    <n v="4"/>
    <n v="0"/>
    <s v="MCD001"/>
    <x v="4"/>
    <s v="GOVERNMENT"/>
    <s v="NADAC"/>
    <n v="918"/>
    <n v="780.3"/>
    <n v="741.28"/>
    <n v="3.71"/>
    <n v="744.99"/>
    <n v="536.39"/>
    <n v="208.6"/>
    <n v="727.23"/>
    <n v="0"/>
    <n v="17.760000000000002"/>
    <x v="0"/>
    <m/>
    <m/>
    <n v="2"/>
    <n v="0"/>
  </r>
  <r>
    <s v="RX004746"/>
    <d v="2023-01-30T00:00:00"/>
    <s v="PT0093"/>
    <s v="DR003"/>
    <s v="Dr. Priya Patel"/>
    <s v="Endocrinology"/>
    <s v="RX002"/>
    <s v="Westside Rx"/>
    <s v="Springfield"/>
    <s v="MA"/>
    <s v="00003-0894-20"/>
    <s v="Eliquis 5mg"/>
    <x v="10"/>
    <s v="Anticoagulant"/>
    <n v="30"/>
    <n v="28"/>
    <x v="1"/>
    <n v="3"/>
    <n v="0"/>
    <s v="MCR001"/>
    <x v="5"/>
    <s v="GOVERNMENT"/>
    <s v="MAC"/>
    <n v="594"/>
    <n v="504.9"/>
    <n v="510.07"/>
    <n v="1.77"/>
    <n v="511.84"/>
    <n v="409.47"/>
    <n v="102.37"/>
    <n v="470.84"/>
    <n v="33.82"/>
    <n v="7.18"/>
    <x v="2"/>
    <m/>
    <m/>
    <n v="9"/>
    <n v="0"/>
  </r>
  <r>
    <s v="RX004747"/>
    <d v="2023-04-20T00:00:00"/>
    <s v="PT0015"/>
    <s v="DR001"/>
    <s v="Dr. Sarah Chen"/>
    <s v="Internal Medicine"/>
    <s v="RX003"/>
    <s v="Community Care Pharmacy"/>
    <s v="Worcester"/>
    <s v="MA"/>
    <s v="00093-0892-01"/>
    <m/>
    <x v="0"/>
    <s v="Antiplatelet"/>
    <n v="90"/>
    <n v="88"/>
    <x v="0"/>
    <n v="1"/>
    <n v="0"/>
    <s v="PBM001"/>
    <x v="0"/>
    <s v="COMMERCIAL"/>
    <s v="MAC"/>
    <n v="14.8"/>
    <n v="11.84"/>
    <n v="25.5"/>
    <n v="1.78"/>
    <n v="27.28"/>
    <n v="23.74"/>
    <n v="3.55"/>
    <n v="33.08"/>
    <n v="0"/>
    <n v="-5.8"/>
    <x v="0"/>
    <m/>
    <m/>
    <n v="0"/>
    <n v="1"/>
  </r>
  <r>
    <s v="RX004748"/>
    <d v="2023-09-24T00:00:00"/>
    <s v="PT0026"/>
    <s v="DR004"/>
    <s v="Dr. James Williams"/>
    <s v="Primary Care"/>
    <s v="RX004"/>
    <s v="Health Plus Pharmacy"/>
    <s v="Cambridge"/>
    <s v="MA"/>
    <s v="00007-4102-20"/>
    <s v="Plavix 75mg"/>
    <x v="0"/>
    <s v="Antiplatelet"/>
    <n v="30"/>
    <n v="28"/>
    <x v="1"/>
    <n v="2"/>
    <n v="0"/>
    <s v="PBM001"/>
    <x v="0"/>
    <s v="COMMERCIAL"/>
    <s v="MAC"/>
    <n v="174"/>
    <n v="147.9"/>
    <n v="145.69"/>
    <n v="1.78"/>
    <n v="147.47"/>
    <n v="128.30000000000001"/>
    <n v="19.170000000000002"/>
    <n v="142.49"/>
    <n v="0"/>
    <n v="4.9800000000000004"/>
    <x v="0"/>
    <m/>
    <m/>
    <n v="1"/>
    <n v="1"/>
  </r>
  <r>
    <s v="RX004749"/>
    <d v="2024-11-30T00:00:00"/>
    <s v="PT0010"/>
    <s v="DR001"/>
    <s v="Dr. Sarah Chen"/>
    <s v="Internal Medicine"/>
    <s v="RX004"/>
    <s v="Health Plus Pharmacy"/>
    <s v="Cambridge"/>
    <s v="MA"/>
    <s v="68382-0035-01"/>
    <m/>
    <x v="2"/>
    <s v="CCB"/>
    <n v="30"/>
    <n v="30"/>
    <x v="0"/>
    <n v="1"/>
    <n v="0"/>
    <s v="MCD001"/>
    <x v="4"/>
    <s v="GOVERNMENT"/>
    <s v="NADAC"/>
    <n v="7.2"/>
    <n v="5.76"/>
    <n v="5.47"/>
    <n v="0.03"/>
    <n v="5.5"/>
    <n v="3.96"/>
    <n v="1.54"/>
    <n v="5.39"/>
    <n v="0"/>
    <n v="0.11"/>
    <x v="0"/>
    <m/>
    <m/>
    <n v="4"/>
    <n v="0"/>
  </r>
  <r>
    <s v="RX004750"/>
    <d v="2023-05-27T00:00:00"/>
    <s v="PT0078"/>
    <s v="DR004"/>
    <s v="Dr. James Williams"/>
    <s v="Primary Care"/>
    <s v="RX004"/>
    <s v="Health Plus Pharmacy"/>
    <s v="Cambridge"/>
    <s v="MA"/>
    <s v="00093-0892-01"/>
    <m/>
    <x v="0"/>
    <s v="Antiplatelet"/>
    <n v="30"/>
    <n v="29"/>
    <x v="0"/>
    <n v="1"/>
    <n v="0"/>
    <s v="MCR001"/>
    <x v="5"/>
    <s v="GOVERNMENT"/>
    <s v="MAC"/>
    <n v="14.8"/>
    <n v="11.84"/>
    <n v="8.7200000000000006"/>
    <n v="1.77"/>
    <n v="10.49"/>
    <n v="8.39"/>
    <n v="2.1"/>
    <n v="10.83"/>
    <n v="0"/>
    <n v="-0.34"/>
    <x v="0"/>
    <m/>
    <m/>
    <n v="2"/>
    <n v="1"/>
  </r>
  <r>
    <s v="RX004751"/>
    <d v="2024-10-25T00:00:00"/>
    <s v="PT0078"/>
    <s v="DR001"/>
    <s v="Dr. Sarah Chen"/>
    <s v="Internal Medicine"/>
    <s v="RX002"/>
    <s v="Westside Rx"/>
    <s v="Springfield"/>
    <s v="MA"/>
    <s v="00078-0467-15"/>
    <s v="Entresto 49/51"/>
    <x v="16"/>
    <s v="ARNI"/>
    <n v="30"/>
    <n v="30"/>
    <x v="1"/>
    <n v="4"/>
    <n v="1"/>
    <s v="MCD001"/>
    <x v="4"/>
    <s v="GOVERNMENT"/>
    <s v="NADAC"/>
    <n v="618"/>
    <n v="525.29999999999995"/>
    <n v="499.03"/>
    <n v="2.5"/>
    <n v="501.53"/>
    <n v="361.1"/>
    <n v="140.43"/>
    <n v="468.71"/>
    <n v="0"/>
    <n v="32.82"/>
    <x v="0"/>
    <m/>
    <m/>
    <n v="11"/>
    <n v="0"/>
  </r>
  <r>
    <s v="RX004752"/>
    <d v="2024-06-29T00:00:00"/>
    <s v="PT0057"/>
    <s v="DR002"/>
    <s v="Dr. Michael Torres"/>
    <s v="Cardiology"/>
    <s v="RX003"/>
    <s v="Community Care Pharmacy"/>
    <s v="Worcester"/>
    <s v="MA"/>
    <s v="61269-0435-01"/>
    <m/>
    <x v="14"/>
    <s v="Biguanide"/>
    <n v="90"/>
    <n v="93"/>
    <x v="0"/>
    <n v="1"/>
    <n v="0"/>
    <s v="MCR001"/>
    <x v="5"/>
    <s v="GOVERNMENT"/>
    <s v="MAC"/>
    <n v="12.4"/>
    <n v="9.92"/>
    <n v="6.07"/>
    <n v="1.77"/>
    <n v="7.84"/>
    <n v="6.27"/>
    <n v="1.57"/>
    <n v="9.06"/>
    <n v="0"/>
    <n v="-1.22"/>
    <x v="2"/>
    <m/>
    <m/>
    <n v="8"/>
    <n v="0"/>
  </r>
  <r>
    <s v="RX004753"/>
    <d v="2024-01-10T00:00:00"/>
    <s v="PT0049"/>
    <s v="DR002"/>
    <s v="Dr. Michael Torres"/>
    <s v="Cardiology"/>
    <s v="RX001"/>
    <s v="Main St Pharmacy"/>
    <s v="Boston"/>
    <s v="MA"/>
    <s v="00085-1234-01"/>
    <m/>
    <x v="4"/>
    <s v="ACE Inhibitor"/>
    <n v="90"/>
    <n v="89"/>
    <x v="0"/>
    <n v="1"/>
    <n v="0"/>
    <s v="PBM001"/>
    <x v="0"/>
    <s v="COMMERCIAL"/>
    <s v="MAC"/>
    <n v="8.5"/>
    <n v="6.8"/>
    <n v="4.78"/>
    <n v="1.78"/>
    <n v="6.56"/>
    <n v="5.71"/>
    <n v="1"/>
    <n v="6.18"/>
    <n v="0"/>
    <n v="0.38"/>
    <x v="0"/>
    <m/>
    <m/>
    <n v="4"/>
    <n v="0"/>
  </r>
  <r>
    <s v="RX004754"/>
    <d v="2024-01-31T00:00:00"/>
    <s v="PT0085"/>
    <s v="DR003"/>
    <s v="Dr. Priya Patel"/>
    <s v="Endocrinology"/>
    <s v="RX001"/>
    <s v="Main St Pharmacy"/>
    <s v="Boston"/>
    <s v="MA"/>
    <s v="00169-3671-12"/>
    <s v="Victoza 1.2mg"/>
    <x v="11"/>
    <s v="GLP-1"/>
    <n v="90"/>
    <n v="92"/>
    <x v="1"/>
    <n v="4"/>
    <n v="0"/>
    <s v="PBM001"/>
    <x v="0"/>
    <s v="COMMERCIAL"/>
    <s v="MAC"/>
    <n v="612"/>
    <n v="520.20000000000005"/>
    <n v="1565.33"/>
    <n v="1.78"/>
    <n v="1567.11"/>
    <n v="1363.38"/>
    <n v="203.72"/>
    <n v="1496.7"/>
    <n v="0"/>
    <n v="70.400000000000006"/>
    <x v="0"/>
    <m/>
    <m/>
    <n v="4"/>
    <n v="0"/>
  </r>
  <r>
    <s v="RX004755"/>
    <d v="2024-11-30T00:00:00"/>
    <s v="PT0037"/>
    <s v="DR004"/>
    <s v="Dr. James Williams"/>
    <s v="Primary Care"/>
    <s v="RX003"/>
    <s v="Community Care Pharmacy"/>
    <s v="Worcester"/>
    <s v="MA"/>
    <s v="00071-0155-23"/>
    <s v="Lipitor"/>
    <x v="3"/>
    <s v="Statin"/>
    <n v="30"/>
    <n v="30"/>
    <x v="1"/>
    <n v="2"/>
    <n v="0"/>
    <s v="PBM003"/>
    <x v="3"/>
    <s v="COMMERCIAL"/>
    <s v="MAC"/>
    <n v="185.4"/>
    <n v="157.59"/>
    <n v="157.24"/>
    <n v="1.78"/>
    <n v="159.02000000000001"/>
    <n v="139.94"/>
    <n v="19.079999999999998"/>
    <n v="145.35"/>
    <n v="0"/>
    <n v="13.67"/>
    <x v="0"/>
    <m/>
    <m/>
    <n v="0"/>
    <n v="0"/>
  </r>
  <r>
    <s v="RX004756"/>
    <d v="2024-05-14T00:00:00"/>
    <s v="PT0011"/>
    <s v="DR001"/>
    <s v="Dr. Sarah Chen"/>
    <s v="Internal Medicine"/>
    <s v="RX004"/>
    <s v="Health Plus Pharmacy"/>
    <s v="Cambridge"/>
    <s v="MA"/>
    <s v="00093-7193-98"/>
    <m/>
    <x v="3"/>
    <s v="Statin"/>
    <n v="30"/>
    <n v="29"/>
    <x v="0"/>
    <n v="1"/>
    <n v="1"/>
    <s v="PBM003"/>
    <x v="3"/>
    <s v="COMMERCIAL"/>
    <s v="MAC"/>
    <n v="18.2"/>
    <n v="14.56"/>
    <n v="9.98"/>
    <n v="1.78"/>
    <n v="11.76"/>
    <n v="10.35"/>
    <n v="1.41"/>
    <n v="13.15"/>
    <n v="0"/>
    <n v="-1.39"/>
    <x v="0"/>
    <m/>
    <m/>
    <n v="7"/>
    <n v="0"/>
  </r>
  <r>
    <s v="RX004757"/>
    <d v="2023-11-26T00:00:00"/>
    <s v="PT0097"/>
    <s v="DR004"/>
    <s v="Dr. James Williams"/>
    <s v="Primary Care"/>
    <s v="RX002"/>
    <s v="Westside Rx"/>
    <s v="Springfield"/>
    <s v="MA"/>
    <s v="00093-7193-98"/>
    <m/>
    <x v="3"/>
    <s v="Statin"/>
    <n v="30"/>
    <n v="29"/>
    <x v="0"/>
    <n v="1"/>
    <n v="2"/>
    <s v="MCR001"/>
    <x v="5"/>
    <s v="GOVERNMENT"/>
    <s v="MAC"/>
    <n v="18.2"/>
    <n v="14.56"/>
    <n v="10.68"/>
    <n v="1.77"/>
    <n v="12.45"/>
    <n v="9.9600000000000009"/>
    <n v="2.4900000000000002"/>
    <n v="13.08"/>
    <n v="0"/>
    <n v="-0.63"/>
    <x v="0"/>
    <m/>
    <m/>
    <n v="2"/>
    <n v="1"/>
  </r>
  <r>
    <s v="RX004758"/>
    <d v="2023-06-16T00:00:00"/>
    <s v="PT0108"/>
    <s v="DR002"/>
    <s v="Dr. Michael Torres"/>
    <s v="Cardiology"/>
    <s v="RX004"/>
    <s v="Health Plus Pharmacy"/>
    <s v="Cambridge"/>
    <s v="MA"/>
    <s v="00071-0155-23"/>
    <s v="Lipitor"/>
    <x v="3"/>
    <s v="Statin"/>
    <n v="30"/>
    <n v="30"/>
    <x v="1"/>
    <n v="2"/>
    <n v="2"/>
    <s v="MCR001"/>
    <x v="5"/>
    <s v="GOVERNMENT"/>
    <s v="MAC"/>
    <n v="185.4"/>
    <n v="157.59"/>
    <n v="158.16999999999999"/>
    <n v="1.77"/>
    <n v="159.94"/>
    <n v="127.95"/>
    <n v="31.99"/>
    <n v="140.03"/>
    <n v="10.45"/>
    <n v="9.4499999999999993"/>
    <x v="0"/>
    <m/>
    <m/>
    <n v="7"/>
    <n v="0"/>
  </r>
  <r>
    <s v="RX004759"/>
    <d v="2023-08-06T00:00:00"/>
    <s v="PT0097"/>
    <s v="DR001"/>
    <s v="Dr. Sarah Chen"/>
    <s v="Internal Medicine"/>
    <s v="RX001"/>
    <s v="Main St Pharmacy"/>
    <s v="Boston"/>
    <s v="MA"/>
    <s v="00006-0021-31"/>
    <s v="Januvia 100mg"/>
    <x v="15"/>
    <s v="DPP-4"/>
    <n v="90"/>
    <n v="92"/>
    <x v="1"/>
    <n v="3"/>
    <n v="1"/>
    <s v="PBM001"/>
    <x v="0"/>
    <s v="COMMERCIAL"/>
    <s v="MAC"/>
    <n v="492"/>
    <n v="418.2"/>
    <n v="1244.54"/>
    <n v="1.78"/>
    <n v="1246.32"/>
    <n v="1084.29"/>
    <n v="162.02000000000001"/>
    <n v="1114.22"/>
    <n v="0"/>
    <n v="132.1"/>
    <x v="0"/>
    <m/>
    <m/>
    <n v="1"/>
    <n v="0"/>
  </r>
  <r>
    <s v="RX004760"/>
    <d v="2023-03-10T00:00:00"/>
    <s v="PT0097"/>
    <s v="DR005"/>
    <s v="Dr. Lisa Johnson"/>
    <s v="Oncology"/>
    <s v="RX004"/>
    <s v="Health Plus Pharmacy"/>
    <s v="Cambridge"/>
    <s v="MA"/>
    <s v="00093-0892-01"/>
    <m/>
    <x v="0"/>
    <s v="Antiplatelet"/>
    <n v="30"/>
    <n v="29"/>
    <x v="0"/>
    <n v="1"/>
    <n v="0"/>
    <s v="MCD001"/>
    <x v="4"/>
    <s v="GOVERNMENT"/>
    <s v="NADAC"/>
    <n v="14.8"/>
    <n v="11.84"/>
    <n v="11.25"/>
    <n v="0.06"/>
    <n v="11.3"/>
    <n v="8.14"/>
    <n v="3.17"/>
    <n v="10.94"/>
    <n v="0"/>
    <n v="0.36"/>
    <x v="0"/>
    <m/>
    <m/>
    <n v="6"/>
    <n v="0"/>
  </r>
  <r>
    <s v="RX004761"/>
    <d v="2023-08-09T00:00:00"/>
    <s v="PT0018"/>
    <s v="DR004"/>
    <s v="Dr. James Williams"/>
    <s v="Primary Care"/>
    <s v="RX001"/>
    <s v="Main St Pharmacy"/>
    <s v="Boston"/>
    <s v="MA"/>
    <s v="00173-0682-20"/>
    <s v="Advair Diskus 250/50"/>
    <x v="1"/>
    <s v="ICS/LABA"/>
    <n v="30"/>
    <n v="29"/>
    <x v="1"/>
    <n v="3"/>
    <n v="1"/>
    <s v="PBM003"/>
    <x v="3"/>
    <s v="COMMERCIAL"/>
    <s v="MAC"/>
    <n v="384"/>
    <n v="326.39999999999998"/>
    <n v="316.25"/>
    <n v="1.78"/>
    <n v="318.02999999999997"/>
    <n v="279.87"/>
    <n v="38.159999999999997"/>
    <n v="316.57"/>
    <n v="0"/>
    <n v="1.46"/>
    <x v="0"/>
    <m/>
    <m/>
    <n v="1"/>
    <n v="0"/>
  </r>
  <r>
    <s v="RX004762"/>
    <d v="2024-09-13T00:00:00"/>
    <s v="PT0055"/>
    <s v="DR001"/>
    <s v="Dr. Sarah Chen"/>
    <s v="Internal Medicine"/>
    <s v="RX004"/>
    <s v="Health Plus Pharmacy"/>
    <s v="Cambridge"/>
    <s v="MA"/>
    <s v="00093-7193-98"/>
    <m/>
    <x v="3"/>
    <s v="Statin"/>
    <n v="30"/>
    <n v="29"/>
    <x v="0"/>
    <n v="1"/>
    <n v="1"/>
    <s v="PBM004"/>
    <x v="1"/>
    <s v="COMMERCIAL"/>
    <s v="MAC"/>
    <n v="18.2"/>
    <n v="14.56"/>
    <n v="9.68"/>
    <n v="1.8"/>
    <n v="11.48"/>
    <n v="9.64"/>
    <n v="1.84"/>
    <n v="12.96"/>
    <n v="0"/>
    <n v="-1.48"/>
    <x v="2"/>
    <m/>
    <m/>
    <n v="9"/>
    <n v="1"/>
  </r>
  <r>
    <s v="RX004763"/>
    <d v="2024-02-29T00:00:00"/>
    <s v="PT0042"/>
    <s v="DR005"/>
    <s v="Dr. Lisa Johnson"/>
    <s v="Oncology"/>
    <s v="RX004"/>
    <s v="Health Plus Pharmacy"/>
    <s v="Cambridge"/>
    <s v="MA"/>
    <s v="00591-3622-19"/>
    <m/>
    <x v="12"/>
    <s v="PPI"/>
    <n v="30"/>
    <n v="29"/>
    <x v="0"/>
    <n v="1"/>
    <n v="0"/>
    <s v="PBM001"/>
    <x v="0"/>
    <s v="COMMERCIAL"/>
    <s v="MAC"/>
    <n v="6.9"/>
    <n v="5.52"/>
    <n v="3.73"/>
    <n v="1.78"/>
    <n v="5.51"/>
    <n v="4.79"/>
    <n v="1"/>
    <n v="5"/>
    <n v="0"/>
    <n v="0.51"/>
    <x v="2"/>
    <m/>
    <m/>
    <n v="1"/>
    <n v="1"/>
  </r>
  <r>
    <s v="RX004764"/>
    <d v="2024-05-02T00:00:00"/>
    <s v="PT0035"/>
    <s v="DR005"/>
    <s v="Dr. Lisa Johnson"/>
    <s v="Oncology"/>
    <s v="RX004"/>
    <s v="Health Plus Pharmacy"/>
    <s v="Cambridge"/>
    <s v="MA"/>
    <s v="00085-1234-01"/>
    <m/>
    <x v="4"/>
    <s v="ACE Inhibitor"/>
    <n v="90"/>
    <n v="91"/>
    <x v="0"/>
    <n v="1"/>
    <n v="2"/>
    <s v="PBM001"/>
    <x v="0"/>
    <s v="COMMERCIAL"/>
    <s v="MAC"/>
    <n v="8.5"/>
    <n v="6.8"/>
    <n v="4.54"/>
    <n v="1.78"/>
    <n v="6.32"/>
    <n v="5.5"/>
    <n v="1"/>
    <n v="6.05"/>
    <n v="0"/>
    <n v="0.27"/>
    <x v="0"/>
    <m/>
    <m/>
    <n v="7"/>
    <n v="0"/>
  </r>
  <r>
    <s v="RX004765"/>
    <d v="2024-07-22T00:00:00"/>
    <s v="PT0065"/>
    <s v="DR004"/>
    <s v="Dr. James Williams"/>
    <s v="Primary Care"/>
    <s v="RX002"/>
    <s v="Westside Rx"/>
    <s v="Springfield"/>
    <s v="MA"/>
    <s v="00002-4415-85"/>
    <s v="Trulicity 1.5mg"/>
    <x v="17"/>
    <s v="GLP-1"/>
    <n v="28"/>
    <n v="27"/>
    <x v="1"/>
    <n v="4"/>
    <n v="1"/>
    <s v="PBM004"/>
    <x v="1"/>
    <s v="COMMERCIAL"/>
    <s v="MAC"/>
    <n v="918"/>
    <n v="780.3"/>
    <n v="784.14"/>
    <n v="1.8"/>
    <n v="785.94"/>
    <n v="660.19"/>
    <n v="125.75"/>
    <n v="711.77"/>
    <n v="0"/>
    <n v="74.180000000000007"/>
    <x v="0"/>
    <m/>
    <m/>
    <n v="9"/>
    <n v="1"/>
  </r>
  <r>
    <s v="RX004766"/>
    <d v="2024-05-28T00:00:00"/>
    <s v="PT0041"/>
    <s v="DR004"/>
    <s v="Dr. James Williams"/>
    <s v="Primary Care"/>
    <s v="RX002"/>
    <s v="Westside Rx"/>
    <s v="Springfield"/>
    <s v="MA"/>
    <s v="00085-1234-01"/>
    <m/>
    <x v="4"/>
    <s v="ACE Inhibitor"/>
    <n v="90"/>
    <n v="86"/>
    <x v="0"/>
    <n v="1"/>
    <n v="2"/>
    <s v="PBM004"/>
    <x v="1"/>
    <s v="COMMERCIAL"/>
    <s v="MAC"/>
    <n v="8.5"/>
    <n v="6.8"/>
    <n v="5.13"/>
    <n v="1.8"/>
    <n v="6.93"/>
    <n v="5.82"/>
    <n v="1.1100000000000001"/>
    <n v="6.08"/>
    <n v="0"/>
    <n v="0.85"/>
    <x v="0"/>
    <m/>
    <m/>
    <n v="6"/>
    <n v="1"/>
  </r>
  <r>
    <s v="RX004767"/>
    <d v="2024-12-29T00:00:00"/>
    <s v="PT0073"/>
    <s v="DR005"/>
    <s v="Dr. Lisa Johnson"/>
    <s v="Oncology"/>
    <s v="RX002"/>
    <s v="Westside Rx"/>
    <s v="Springfield"/>
    <s v="MA"/>
    <s v="00071-0155-23"/>
    <s v="Lipitor"/>
    <x v="3"/>
    <s v="Statin"/>
    <n v="30"/>
    <n v="30"/>
    <x v="1"/>
    <n v="2"/>
    <n v="1"/>
    <s v="MCR001"/>
    <x v="5"/>
    <s v="GOVERNMENT"/>
    <s v="MAC"/>
    <n v="185.4"/>
    <n v="157.59"/>
    <n v="156.63999999999999"/>
    <n v="1.77"/>
    <n v="158.41"/>
    <n v="126.73"/>
    <n v="31.68"/>
    <n v="141.38999999999999"/>
    <n v="13.56"/>
    <n v="3.46"/>
    <x v="2"/>
    <m/>
    <m/>
    <n v="6"/>
    <n v="0"/>
  </r>
  <r>
    <s v="RX004768"/>
    <d v="2023-11-11T00:00:00"/>
    <s v="PT0057"/>
    <s v="DR004"/>
    <s v="Dr. James Williams"/>
    <s v="Primary Care"/>
    <s v="RX002"/>
    <s v="Westside Rx"/>
    <s v="Springfield"/>
    <s v="MA"/>
    <s v="00093-0892-01"/>
    <m/>
    <x v="0"/>
    <s v="Antiplatelet"/>
    <n v="30"/>
    <n v="29"/>
    <x v="0"/>
    <n v="1"/>
    <n v="0"/>
    <s v="PBM002"/>
    <x v="2"/>
    <s v="COMMERCIAL"/>
    <s v="MAC"/>
    <n v="14.8"/>
    <n v="11.84"/>
    <n v="8.4700000000000006"/>
    <n v="1.79"/>
    <n v="10.26"/>
    <n v="8.7200000000000006"/>
    <n v="1.54"/>
    <n v="11.24"/>
    <n v="0"/>
    <n v="-0.98"/>
    <x v="0"/>
    <m/>
    <m/>
    <n v="3"/>
    <n v="0"/>
  </r>
  <r>
    <s v="RX004769"/>
    <d v="2023-10-17T00:00:00"/>
    <s v="PT0096"/>
    <s v="DR002"/>
    <s v="Dr. Michael Torres"/>
    <s v="Cardiology"/>
    <s v="RX003"/>
    <s v="Community Care Pharmacy"/>
    <s v="Worcester"/>
    <s v="MA"/>
    <s v="00093-7193-98"/>
    <m/>
    <x v="3"/>
    <s v="Statin"/>
    <n v="90"/>
    <n v="89"/>
    <x v="0"/>
    <n v="1"/>
    <n v="1"/>
    <s v="PBM004"/>
    <x v="1"/>
    <s v="COMMERCIAL"/>
    <s v="MAC"/>
    <n v="18.2"/>
    <n v="14.56"/>
    <n v="24.81"/>
    <n v="1.8"/>
    <n v="26.61"/>
    <n v="22.36"/>
    <n v="4.26"/>
    <n v="41.35"/>
    <n v="0"/>
    <n v="-14.74"/>
    <x v="0"/>
    <m/>
    <m/>
    <n v="6"/>
    <n v="0"/>
  </r>
  <r>
    <s v="RX004770"/>
    <d v="2024-03-20T00:00:00"/>
    <s v="PT0091"/>
    <s v="DR005"/>
    <s v="Dr. Lisa Johnson"/>
    <s v="Oncology"/>
    <s v="RX003"/>
    <s v="Community Care Pharmacy"/>
    <s v="Worcester"/>
    <s v="MA"/>
    <s v="50458-0579-30"/>
    <s v="Xarelto 20mg"/>
    <x v="13"/>
    <s v="Anticoagulant"/>
    <n v="30"/>
    <n v="28"/>
    <x v="1"/>
    <n v="3"/>
    <n v="0"/>
    <s v="MCR001"/>
    <x v="5"/>
    <s v="GOVERNMENT"/>
    <s v="MAC"/>
    <n v="558"/>
    <n v="474.3"/>
    <n v="474.28"/>
    <n v="1.77"/>
    <n v="476.05"/>
    <n v="380.84"/>
    <n v="95.21"/>
    <n v="427.18"/>
    <n v="42.14"/>
    <n v="6.73"/>
    <x v="0"/>
    <m/>
    <m/>
    <n v="0"/>
    <n v="0"/>
  </r>
  <r>
    <s v="RX004771"/>
    <d v="2023-11-07T00:00:00"/>
    <s v="PT0001"/>
    <s v="DR005"/>
    <s v="Dr. Lisa Johnson"/>
    <s v="Oncology"/>
    <s v="RX002"/>
    <s v="Westside Rx"/>
    <s v="Springfield"/>
    <s v="MA"/>
    <s v="00093-0892-01"/>
    <m/>
    <x v="0"/>
    <s v="Antiplatelet"/>
    <n v="30"/>
    <n v="30"/>
    <x v="0"/>
    <n v="1"/>
    <n v="0"/>
    <s v="MCR001"/>
    <x v="5"/>
    <s v="GOVERNMENT"/>
    <s v="MAC"/>
    <n v="14.8"/>
    <n v="11.84"/>
    <n v="8.67"/>
    <n v="1.77"/>
    <n v="10.44"/>
    <n v="8.35"/>
    <n v="2.09"/>
    <n v="11.35"/>
    <n v="0"/>
    <n v="-0.91"/>
    <x v="0"/>
    <m/>
    <m/>
    <n v="8"/>
    <n v="1"/>
  </r>
  <r>
    <s v="RX004772"/>
    <d v="2024-08-30T00:00:00"/>
    <s v="PT0052"/>
    <s v="DR003"/>
    <s v="Dr. Priya Patel"/>
    <s v="Endocrinology"/>
    <s v="RX004"/>
    <s v="Health Plus Pharmacy"/>
    <s v="Cambridge"/>
    <s v="MA"/>
    <s v="00007-4102-20"/>
    <s v="Plavix 75mg"/>
    <x v="0"/>
    <s v="Antiplatelet"/>
    <n v="30"/>
    <n v="31"/>
    <x v="1"/>
    <n v="2"/>
    <n v="1"/>
    <s v="PBM001"/>
    <x v="0"/>
    <s v="COMMERCIAL"/>
    <s v="MAC"/>
    <n v="174"/>
    <n v="147.9"/>
    <n v="149.63"/>
    <n v="1.78"/>
    <n v="151.41"/>
    <n v="131.72999999999999"/>
    <n v="19.68"/>
    <n v="132.87"/>
    <n v="0"/>
    <n v="18.54"/>
    <x v="0"/>
    <m/>
    <m/>
    <n v="2"/>
    <n v="0"/>
  </r>
  <r>
    <s v="RX004773"/>
    <d v="2023-06-07T00:00:00"/>
    <s v="PT0021"/>
    <s v="DR002"/>
    <s v="Dr. Michael Torres"/>
    <s v="Cardiology"/>
    <s v="RX003"/>
    <s v="Community Care Pharmacy"/>
    <s v="Worcester"/>
    <s v="MA"/>
    <s v="00085-1234-01"/>
    <m/>
    <x v="4"/>
    <s v="ACE Inhibitor"/>
    <n v="90"/>
    <n v="89"/>
    <x v="0"/>
    <n v="1"/>
    <n v="0"/>
    <s v="PBM001"/>
    <x v="0"/>
    <s v="COMMERCIAL"/>
    <s v="MAC"/>
    <n v="8.5"/>
    <n v="6.8"/>
    <n v="4.96"/>
    <n v="1.78"/>
    <n v="6.74"/>
    <n v="5.87"/>
    <n v="1"/>
    <n v="5.99"/>
    <n v="0"/>
    <n v="0.75"/>
    <x v="0"/>
    <m/>
    <m/>
    <n v="11"/>
    <n v="0"/>
  </r>
  <r>
    <s v="RX004774"/>
    <d v="2023-12-10T00:00:00"/>
    <s v="PT0068"/>
    <s v="DR004"/>
    <s v="Dr. James Williams"/>
    <s v="Primary Care"/>
    <s v="RX002"/>
    <s v="Westside Rx"/>
    <s v="Springfield"/>
    <s v="MA"/>
    <s v="61269-0435-01"/>
    <m/>
    <x v="14"/>
    <s v="Biguanide"/>
    <n v="90"/>
    <n v="89"/>
    <x v="0"/>
    <n v="1"/>
    <n v="1"/>
    <s v="PBM001"/>
    <x v="0"/>
    <s v="COMMERCIAL"/>
    <s v="MAC"/>
    <n v="12.4"/>
    <n v="9.92"/>
    <n v="7.9"/>
    <n v="1.78"/>
    <n v="9.68"/>
    <n v="8.42"/>
    <n v="1.26"/>
    <n v="9.3699999999999992"/>
    <n v="0"/>
    <n v="0.31"/>
    <x v="0"/>
    <m/>
    <m/>
    <n v="3"/>
    <n v="0"/>
  </r>
  <r>
    <s v="RX004775"/>
    <d v="2024-01-21T00:00:00"/>
    <s v="PT0040"/>
    <s v="DR003"/>
    <s v="Dr. Priya Patel"/>
    <s v="Endocrinology"/>
    <s v="RX001"/>
    <s v="Main St Pharmacy"/>
    <s v="Boston"/>
    <s v="MA"/>
    <s v="00085-1234-01"/>
    <m/>
    <x v="4"/>
    <s v="ACE Inhibitor"/>
    <n v="90"/>
    <n v="86"/>
    <x v="0"/>
    <n v="1"/>
    <n v="0"/>
    <s v="MCR001"/>
    <x v="5"/>
    <s v="GOVERNMENT"/>
    <s v="MAC"/>
    <n v="8.5"/>
    <n v="6.8"/>
    <n v="5"/>
    <n v="1.77"/>
    <n v="6.77"/>
    <n v="5.42"/>
    <n v="1.35"/>
    <n v="6.24"/>
    <n v="0"/>
    <n v="0.53"/>
    <x v="0"/>
    <m/>
    <m/>
    <n v="5"/>
    <n v="0"/>
  </r>
  <r>
    <s v="RX004776"/>
    <d v="2023-04-12T00:00:00"/>
    <s v="PT0083"/>
    <s v="DR003"/>
    <s v="Dr. Priya Patel"/>
    <s v="Endocrinology"/>
    <s v="RX004"/>
    <s v="Health Plus Pharmacy"/>
    <s v="Cambridge"/>
    <s v="MA"/>
    <s v="61269-0435-01"/>
    <m/>
    <x v="14"/>
    <s v="Biguanide"/>
    <n v="90"/>
    <n v="88"/>
    <x v="0"/>
    <n v="1"/>
    <n v="2"/>
    <s v="PBM001"/>
    <x v="0"/>
    <s v="COMMERCIAL"/>
    <s v="MAC"/>
    <n v="12.4"/>
    <n v="9.92"/>
    <n v="7.57"/>
    <n v="1.78"/>
    <n v="9.35"/>
    <n v="8.14"/>
    <n v="1.22"/>
    <n v="9.6"/>
    <n v="0"/>
    <n v="-0.24"/>
    <x v="0"/>
    <m/>
    <m/>
    <n v="7"/>
    <n v="0"/>
  </r>
  <r>
    <s v="RX004777"/>
    <d v="2023-07-07T00:00:00"/>
    <s v="PT0051"/>
    <s v="DR005"/>
    <s v="Dr. Lisa Johnson"/>
    <s v="Oncology"/>
    <s v="RX002"/>
    <s v="Westside Rx"/>
    <s v="Springfield"/>
    <s v="MA"/>
    <s v="61269-0435-01"/>
    <m/>
    <x v="14"/>
    <s v="Biguanide"/>
    <n v="90"/>
    <n v="88"/>
    <x v="0"/>
    <n v="1"/>
    <n v="1"/>
    <s v="PBM003"/>
    <x v="3"/>
    <s v="COMMERCIAL"/>
    <s v="MAC"/>
    <n v="12.4"/>
    <n v="9.92"/>
    <n v="6.83"/>
    <n v="1.78"/>
    <n v="8.61"/>
    <n v="7.58"/>
    <n v="1.03"/>
    <n v="8.84"/>
    <n v="0"/>
    <n v="-0.22"/>
    <x v="0"/>
    <m/>
    <m/>
    <n v="0"/>
    <n v="0"/>
  </r>
  <r>
    <s v="RX004778"/>
    <d v="2023-03-23T00:00:00"/>
    <s v="PT0055"/>
    <s v="DR003"/>
    <s v="Dr. Priya Patel"/>
    <s v="Endocrinology"/>
    <s v="RX003"/>
    <s v="Community Care Pharmacy"/>
    <s v="Worcester"/>
    <s v="MA"/>
    <s v="00078-0467-15"/>
    <s v="Entresto 49/51"/>
    <x v="16"/>
    <s v="ARNI"/>
    <n v="30"/>
    <n v="28"/>
    <x v="1"/>
    <n v="4"/>
    <n v="0"/>
    <s v="PBM002"/>
    <x v="2"/>
    <s v="COMMERCIAL"/>
    <s v="MAC"/>
    <n v="618"/>
    <n v="525.29999999999995"/>
    <n v="0"/>
    <n v="0"/>
    <n v="0"/>
    <n v="0"/>
    <n v="0"/>
    <n v="0"/>
    <n v="0"/>
    <n v="0"/>
    <x v="1"/>
    <n v="65"/>
    <s v="Patient Not Covered"/>
    <n v="11"/>
    <n v="1"/>
  </r>
  <r>
    <s v="RX004779"/>
    <d v="2024-05-19T00:00:00"/>
    <s v="PT0054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88"/>
    <x v="0"/>
    <n v="1"/>
    <n v="0"/>
    <s v="CASH"/>
    <x v="6"/>
    <s v="CASH"/>
    <s v="AWP"/>
    <n v="8.5"/>
    <n v="6.8"/>
    <n v="7.65"/>
    <n v="0"/>
    <n v="7.65"/>
    <n v="0"/>
    <n v="7.65"/>
    <n v="6.36"/>
    <n v="0"/>
    <n v="1.29"/>
    <x v="0"/>
    <m/>
    <m/>
    <n v="11"/>
    <n v="0"/>
  </r>
  <r>
    <s v="RX004780"/>
    <d v="2024-06-19T00:00:00"/>
    <s v="PT0050"/>
    <s v="DR003"/>
    <s v="Dr. Priya Patel"/>
    <s v="Endocrinology"/>
    <s v="RX001"/>
    <s v="Main St Pharmacy"/>
    <s v="Boston"/>
    <s v="MA"/>
    <s v="00093-7193-98"/>
    <m/>
    <x v="3"/>
    <s v="Statin"/>
    <n v="30"/>
    <n v="29"/>
    <x v="0"/>
    <n v="1"/>
    <n v="1"/>
    <s v="PBM003"/>
    <x v="3"/>
    <s v="COMMERCIAL"/>
    <s v="MAC"/>
    <n v="18.2"/>
    <n v="14.56"/>
    <n v="0"/>
    <n v="0"/>
    <n v="0"/>
    <n v="0"/>
    <n v="0"/>
    <n v="0"/>
    <n v="0"/>
    <n v="0"/>
    <x v="1"/>
    <n v="88"/>
    <s v="DUR Reject Error"/>
    <n v="8"/>
    <n v="0"/>
  </r>
  <r>
    <s v="RX004781"/>
    <d v="2024-08-19T00:00:00"/>
    <s v="PT0097"/>
    <s v="DR001"/>
    <s v="Dr. Sarah Chen"/>
    <s v="Internal Medicine"/>
    <s v="RX001"/>
    <s v="Main St Pharmacy"/>
    <s v="Boston"/>
    <s v="MA"/>
    <s v="61269-0435-01"/>
    <m/>
    <x v="14"/>
    <s v="Biguanide"/>
    <n v="90"/>
    <n v="88"/>
    <x v="0"/>
    <n v="1"/>
    <n v="0"/>
    <s v="PBM003"/>
    <x v="3"/>
    <s v="COMMERCIAL"/>
    <s v="MAC"/>
    <n v="12.4"/>
    <n v="9.92"/>
    <n v="7.14"/>
    <n v="1.78"/>
    <n v="8.92"/>
    <n v="7.85"/>
    <n v="1.07"/>
    <n v="9.2100000000000009"/>
    <n v="0"/>
    <n v="-0.28999999999999998"/>
    <x v="0"/>
    <m/>
    <m/>
    <n v="2"/>
    <n v="0"/>
  </r>
  <r>
    <s v="RX004782"/>
    <d v="2023-11-12T00:00:00"/>
    <s v="PT0073"/>
    <s v="DR003"/>
    <s v="Dr. Priya Patel"/>
    <s v="Endocrinology"/>
    <s v="RX003"/>
    <s v="Community Care Pharmacy"/>
    <s v="Worcester"/>
    <s v="MA"/>
    <s v="00085-1234-01"/>
    <m/>
    <x v="4"/>
    <s v="ACE Inhibitor"/>
    <n v="90"/>
    <n v="88"/>
    <x v="0"/>
    <n v="1"/>
    <n v="0"/>
    <s v="PBM003"/>
    <x v="3"/>
    <s v="COMMERCIAL"/>
    <s v="MAC"/>
    <n v="8.5"/>
    <n v="6.8"/>
    <n v="5.1100000000000003"/>
    <n v="1.78"/>
    <n v="6.89"/>
    <n v="6.06"/>
    <n v="1"/>
    <n v="6.31"/>
    <n v="0"/>
    <n v="0.56999999999999995"/>
    <x v="0"/>
    <m/>
    <m/>
    <n v="0"/>
    <n v="0"/>
  </r>
  <r>
    <s v="RX004783"/>
    <d v="2024-12-31T00:00:00"/>
    <s v="PT0090"/>
    <s v="DR002"/>
    <s v="Dr. Michael Torres"/>
    <s v="Cardiology"/>
    <s v="RX004"/>
    <s v="Health Plus Pharmacy"/>
    <s v="Cambridge"/>
    <s v="MA"/>
    <s v="50458-0579-30"/>
    <s v="Xarelto 20mg"/>
    <x v="13"/>
    <s v="Anticoagulant"/>
    <n v="30"/>
    <n v="29"/>
    <x v="1"/>
    <n v="3"/>
    <n v="0"/>
    <s v="PBM003"/>
    <x v="3"/>
    <s v="COMMERCIAL"/>
    <s v="MAC"/>
    <n v="558"/>
    <n v="474.3"/>
    <n v="463.93"/>
    <n v="1.78"/>
    <n v="465.71"/>
    <n v="409.83"/>
    <n v="55.89"/>
    <n v="430.93"/>
    <n v="0"/>
    <n v="34.78"/>
    <x v="0"/>
    <m/>
    <m/>
    <n v="7"/>
    <n v="1"/>
  </r>
  <r>
    <s v="RX004784"/>
    <d v="2024-12-22T00:00:00"/>
    <s v="PT0030"/>
    <s v="DR002"/>
    <s v="Dr. Michael Torres"/>
    <s v="Cardiology"/>
    <s v="RX001"/>
    <s v="Main St Pharmacy"/>
    <s v="Boston"/>
    <s v="MA"/>
    <s v="00169-4170-43"/>
    <s v="Ozempic 0.5mg"/>
    <x v="9"/>
    <s v="GLP-1"/>
    <n v="90"/>
    <n v="94"/>
    <x v="1"/>
    <n v="4"/>
    <n v="0"/>
    <s v="PBM001"/>
    <x v="0"/>
    <s v="COMMERCIAL"/>
    <s v="MAC"/>
    <n v="936"/>
    <n v="795.6"/>
    <n v="2341.21"/>
    <n v="1.78"/>
    <n v="2342.9899999999998"/>
    <n v="2038.4"/>
    <n v="304.58999999999997"/>
    <n v="2275.61"/>
    <n v="0"/>
    <n v="67.38"/>
    <x v="0"/>
    <m/>
    <m/>
    <n v="4"/>
    <n v="1"/>
  </r>
  <r>
    <s v="RX004785"/>
    <d v="2024-03-11T00:00:00"/>
    <s v="PT0098"/>
    <s v="DR001"/>
    <s v="Dr. Sarah Chen"/>
    <s v="Internal Medicine"/>
    <s v="RX002"/>
    <s v="Westside Rx"/>
    <s v="Springfield"/>
    <s v="MA"/>
    <s v="00591-3622-19"/>
    <m/>
    <x v="12"/>
    <s v="PPI"/>
    <n v="30"/>
    <n v="28"/>
    <x v="0"/>
    <n v="1"/>
    <n v="2"/>
    <s v="PBM002"/>
    <x v="2"/>
    <s v="COMMERCIAL"/>
    <s v="MAC"/>
    <n v="6.9"/>
    <n v="5.52"/>
    <n v="3.61"/>
    <n v="1.79"/>
    <n v="5.4"/>
    <n v="4.59"/>
    <n v="1"/>
    <n v="5.23"/>
    <n v="0"/>
    <n v="0.16"/>
    <x v="0"/>
    <m/>
    <m/>
    <n v="11"/>
    <n v="1"/>
  </r>
  <r>
    <s v="RX004786"/>
    <d v="2023-03-20T00:00:00"/>
    <s v="PT0049"/>
    <s v="DR001"/>
    <s v="Dr. Sarah Chen"/>
    <s v="Internal Medicine"/>
    <s v="RX001"/>
    <s v="Main St Pharmacy"/>
    <s v="Boston"/>
    <s v="MA"/>
    <s v="00007-4102-20"/>
    <s v="Plavix 75mg"/>
    <x v="0"/>
    <s v="Antiplatelet"/>
    <n v="30"/>
    <n v="31"/>
    <x v="1"/>
    <n v="2"/>
    <n v="2"/>
    <s v="MCR001"/>
    <x v="5"/>
    <s v="GOVERNMENT"/>
    <s v="MAC"/>
    <n v="174"/>
    <n v="147.9"/>
    <n v="149.44"/>
    <n v="1.77"/>
    <n v="151.21"/>
    <n v="120.97"/>
    <n v="30.24"/>
    <n v="132.21"/>
    <n v="8.76"/>
    <n v="10.24"/>
    <x v="0"/>
    <m/>
    <m/>
    <n v="4"/>
    <n v="0"/>
  </r>
  <r>
    <s v="RX004787"/>
    <d v="2024-10-23T00:00:00"/>
    <s v="PT0040"/>
    <s v="DR001"/>
    <s v="Dr. Sarah Chen"/>
    <s v="Internal Medicine"/>
    <s v="RX004"/>
    <s v="Health Plus Pharmacy"/>
    <s v="Cambridge"/>
    <s v="MA"/>
    <s v="00085-1234-01"/>
    <m/>
    <x v="4"/>
    <s v="ACE Inhibitor"/>
    <n v="90"/>
    <n v="93"/>
    <x v="0"/>
    <n v="1"/>
    <n v="0"/>
    <s v="MCD001"/>
    <x v="4"/>
    <s v="GOVERNMENT"/>
    <s v="NADAC"/>
    <n v="8.5"/>
    <n v="6.8"/>
    <n v="6.46"/>
    <n v="0.03"/>
    <n v="6.49"/>
    <n v="4.67"/>
    <n v="1.82"/>
    <n v="6.53"/>
    <n v="0"/>
    <n v="-0.04"/>
    <x v="0"/>
    <m/>
    <m/>
    <n v="7"/>
    <n v="0"/>
  </r>
  <r>
    <s v="RX004788"/>
    <d v="2023-01-26T00:00:00"/>
    <s v="PT0049"/>
    <s v="DR005"/>
    <s v="Dr. Lisa Johnson"/>
    <s v="Oncology"/>
    <s v="RX001"/>
    <s v="Main St Pharmacy"/>
    <s v="Boston"/>
    <s v="MA"/>
    <s v="68382-0035-01"/>
    <m/>
    <x v="2"/>
    <s v="CCB"/>
    <n v="30"/>
    <n v="28"/>
    <x v="0"/>
    <n v="1"/>
    <n v="1"/>
    <s v="PBM003"/>
    <x v="3"/>
    <s v="COMMERCIAL"/>
    <s v="MAC"/>
    <n v="7.2"/>
    <n v="5.76"/>
    <n v="4.07"/>
    <n v="1.78"/>
    <n v="5.85"/>
    <n v="5.15"/>
    <n v="1"/>
    <n v="5.23"/>
    <n v="0"/>
    <n v="0.61"/>
    <x v="0"/>
    <m/>
    <m/>
    <n v="11"/>
    <n v="0"/>
  </r>
  <r>
    <s v="RX004789"/>
    <d v="2023-04-07T00:00:00"/>
    <s v="PT0022"/>
    <s v="DR003"/>
    <s v="Dr. Priya Patel"/>
    <s v="Endocrinology"/>
    <s v="RX004"/>
    <s v="Health Plus Pharmacy"/>
    <s v="Cambridge"/>
    <s v="MA"/>
    <s v="00074-3799-13"/>
    <s v="Humira Pen 40mg"/>
    <x v="7"/>
    <s v="Biologic"/>
    <n v="28"/>
    <n v="27"/>
    <x v="1"/>
    <n v="5"/>
    <n v="0"/>
    <s v="MCR001"/>
    <x v="5"/>
    <s v="GOVERNMENT"/>
    <s v="MAC"/>
    <n v="7140"/>
    <n v="6069"/>
    <n v="5907.62"/>
    <n v="1.77"/>
    <n v="5909.39"/>
    <n v="4727.51"/>
    <n v="1181.8800000000001"/>
    <n v="5398.34"/>
    <n v="401.63"/>
    <n v="109.42"/>
    <x v="0"/>
    <m/>
    <m/>
    <n v="6"/>
    <n v="0"/>
  </r>
  <r>
    <s v="RX004790"/>
    <d v="2023-11-22T00:00:00"/>
    <s v="PT0073"/>
    <s v="DR005"/>
    <s v="Dr. Lisa Johnson"/>
    <s v="Oncology"/>
    <s v="RX002"/>
    <s v="Westside Rx"/>
    <s v="Springfield"/>
    <s v="MA"/>
    <s v="00085-1234-01"/>
    <m/>
    <x v="4"/>
    <s v="ACE Inhibitor"/>
    <n v="90"/>
    <n v="91"/>
    <x v="0"/>
    <n v="1"/>
    <n v="1"/>
    <s v="PBM003"/>
    <x v="3"/>
    <s v="COMMERCIAL"/>
    <s v="MAC"/>
    <n v="8.5"/>
    <n v="6.8"/>
    <n v="5.31"/>
    <n v="1.78"/>
    <n v="7.09"/>
    <n v="6.24"/>
    <n v="1"/>
    <n v="6.19"/>
    <n v="0"/>
    <n v="0.89"/>
    <x v="0"/>
    <m/>
    <m/>
    <n v="9"/>
    <n v="0"/>
  </r>
  <r>
    <s v="RX004791"/>
    <d v="2024-05-15T00:00:00"/>
    <s v="PT0068"/>
    <s v="DR003"/>
    <s v="Dr. Priya Patel"/>
    <s v="Endocrinology"/>
    <s v="RX004"/>
    <s v="Health Plus Pharmacy"/>
    <s v="Cambridge"/>
    <s v="MA"/>
    <s v="00591-3622-19"/>
    <m/>
    <x v="12"/>
    <s v="PPI"/>
    <n v="30"/>
    <n v="30"/>
    <x v="0"/>
    <n v="1"/>
    <n v="0"/>
    <s v="MCD001"/>
    <x v="4"/>
    <s v="GOVERNMENT"/>
    <s v="NADAC"/>
    <n v="6.9"/>
    <n v="5.52"/>
    <n v="0"/>
    <n v="0"/>
    <n v="0"/>
    <n v="0"/>
    <n v="0"/>
    <n v="0"/>
    <n v="0"/>
    <n v="0"/>
    <x v="1"/>
    <n v="75"/>
    <s v="Prior Authorization Required"/>
    <n v="3"/>
    <n v="0"/>
  </r>
  <r>
    <s v="RX004792"/>
    <d v="2023-04-01T00:00:00"/>
    <s v="PT0053"/>
    <s v="DR005"/>
    <s v="Dr. Lisa Johnson"/>
    <s v="Oncology"/>
    <s v="RX001"/>
    <s v="Main St Pharmacy"/>
    <s v="Boston"/>
    <s v="MA"/>
    <s v="00003-0208-11"/>
    <s v="Jardiance 25mg"/>
    <x v="5"/>
    <s v="SGLT2i"/>
    <n v="30"/>
    <n v="29"/>
    <x v="1"/>
    <n v="4"/>
    <n v="1"/>
    <s v="PBM004"/>
    <x v="1"/>
    <s v="COMMERCIAL"/>
    <s v="MAC"/>
    <n v="564"/>
    <n v="479.4"/>
    <n v="468.95"/>
    <n v="1.8"/>
    <n v="470.75"/>
    <n v="395.43"/>
    <n v="75.319999999999993"/>
    <n v="447.56"/>
    <n v="0"/>
    <n v="23.19"/>
    <x v="0"/>
    <m/>
    <m/>
    <n v="5"/>
    <n v="0"/>
  </r>
  <r>
    <s v="RX004793"/>
    <d v="2024-01-27T00:00:00"/>
    <s v="PT0027"/>
    <s v="DR002"/>
    <s v="Dr. Michael Torres"/>
    <s v="Cardiology"/>
    <s v="RX001"/>
    <s v="Main St Pharmacy"/>
    <s v="Boston"/>
    <s v="MA"/>
    <s v="00591-3622-19"/>
    <m/>
    <x v="12"/>
    <s v="PPI"/>
    <n v="90"/>
    <n v="89"/>
    <x v="0"/>
    <n v="1"/>
    <n v="0"/>
    <s v="PBM004"/>
    <x v="1"/>
    <s v="COMMERCIAL"/>
    <s v="MAC"/>
    <n v="6.9"/>
    <n v="5.52"/>
    <n v="9.14"/>
    <n v="1.8"/>
    <n v="10.94"/>
    <n v="9.19"/>
    <n v="1.75"/>
    <n v="15.72"/>
    <n v="0"/>
    <n v="-4.78"/>
    <x v="0"/>
    <m/>
    <m/>
    <n v="10"/>
    <n v="1"/>
  </r>
  <r>
    <s v="RX004794"/>
    <d v="2024-06-08T00:00:00"/>
    <s v="PT0064"/>
    <s v="DR005"/>
    <s v="Dr. Lisa Johnson"/>
    <s v="Oncology"/>
    <s v="RX004"/>
    <s v="Health Plus Pharmacy"/>
    <s v="Cambridge"/>
    <s v="MA"/>
    <s v="00003-0208-11"/>
    <s v="Jardiance 25mg"/>
    <x v="5"/>
    <s v="SGLT2i"/>
    <n v="30"/>
    <n v="29"/>
    <x v="1"/>
    <n v="4"/>
    <n v="1"/>
    <s v="CASH"/>
    <x v="6"/>
    <s v="CASH"/>
    <s v="AWP"/>
    <n v="564"/>
    <n v="479.4"/>
    <n v="0"/>
    <n v="0"/>
    <n v="0"/>
    <n v="0"/>
    <n v="0"/>
    <n v="0"/>
    <n v="0"/>
    <n v="0"/>
    <x v="1"/>
    <n v="88"/>
    <s v="DUR Reject Error"/>
    <n v="7"/>
    <n v="0"/>
  </r>
  <r>
    <s v="RX004795"/>
    <d v="2023-05-22T00:00:00"/>
    <s v="PT0053"/>
    <s v="DR004"/>
    <s v="Dr. James Williams"/>
    <s v="Primary Care"/>
    <s v="RX003"/>
    <s v="Community Care Pharmacy"/>
    <s v="Worcester"/>
    <s v="MA"/>
    <s v="00173-0682-20"/>
    <s v="Advair Diskus 250/50"/>
    <x v="1"/>
    <s v="ICS/LABA"/>
    <n v="30"/>
    <n v="31"/>
    <x v="1"/>
    <n v="3"/>
    <n v="1"/>
    <s v="MCR001"/>
    <x v="5"/>
    <s v="GOVERNMENT"/>
    <s v="MAC"/>
    <n v="384"/>
    <n v="326.39999999999998"/>
    <n v="319.74"/>
    <n v="1.77"/>
    <n v="321.51"/>
    <n v="257.20999999999998"/>
    <n v="64.3"/>
    <n v="296.3"/>
    <n v="20.85"/>
    <n v="4.3600000000000003"/>
    <x v="0"/>
    <m/>
    <m/>
    <n v="4"/>
    <n v="0"/>
  </r>
  <r>
    <s v="RX004796"/>
    <d v="2023-12-11T00:00:00"/>
    <s v="PT0004"/>
    <s v="DR005"/>
    <s v="Dr. Lisa Johnson"/>
    <s v="Oncology"/>
    <s v="RX001"/>
    <s v="Main St Pharmacy"/>
    <s v="Boston"/>
    <s v="MA"/>
    <s v="00085-1234-01"/>
    <m/>
    <x v="4"/>
    <s v="ACE Inhibitor"/>
    <n v="90"/>
    <n v="90"/>
    <x v="0"/>
    <n v="1"/>
    <n v="0"/>
    <s v="MCR001"/>
    <x v="5"/>
    <s v="GOVERNMENT"/>
    <s v="MAC"/>
    <n v="8.5"/>
    <n v="6.8"/>
    <n v="4.97"/>
    <n v="1.77"/>
    <n v="6.74"/>
    <n v="5.4"/>
    <n v="1.35"/>
    <n v="6.55"/>
    <n v="0"/>
    <n v="0.2"/>
    <x v="0"/>
    <m/>
    <m/>
    <n v="0"/>
    <n v="0"/>
  </r>
  <r>
    <s v="RX004797"/>
    <d v="2024-02-20T00:00:00"/>
    <s v="PT0008"/>
    <s v="DR004"/>
    <s v="Dr. James Williams"/>
    <s v="Primary Care"/>
    <s v="RX002"/>
    <s v="Westside Rx"/>
    <s v="Springfield"/>
    <s v="MA"/>
    <s v="00071-0155-23"/>
    <s v="Lipitor"/>
    <x v="3"/>
    <s v="Statin"/>
    <n v="30"/>
    <n v="29"/>
    <x v="1"/>
    <n v="2"/>
    <n v="0"/>
    <s v="PBM001"/>
    <x v="0"/>
    <s v="COMMERCIAL"/>
    <s v="MAC"/>
    <n v="185.4"/>
    <n v="157.59"/>
    <n v="154.29"/>
    <n v="1.78"/>
    <n v="156.07"/>
    <n v="135.78"/>
    <n v="20.29"/>
    <n v="149.08000000000001"/>
    <n v="0"/>
    <n v="7"/>
    <x v="0"/>
    <m/>
    <m/>
    <n v="8"/>
    <n v="0"/>
  </r>
  <r>
    <s v="RX004798"/>
    <d v="2024-02-25T00:00:00"/>
    <s v="PT0071"/>
    <s v="DR003"/>
    <s v="Dr. Priya Patel"/>
    <s v="Endocrinology"/>
    <s v="RX002"/>
    <s v="Westside Rx"/>
    <s v="Springfield"/>
    <s v="MA"/>
    <s v="00071-0155-23"/>
    <s v="Lipitor"/>
    <x v="3"/>
    <s v="Statin"/>
    <n v="30"/>
    <n v="30"/>
    <x v="1"/>
    <n v="2"/>
    <n v="2"/>
    <s v="PBM002"/>
    <x v="2"/>
    <s v="COMMERCIAL"/>
    <s v="MAC"/>
    <n v="185.4"/>
    <n v="157.59"/>
    <n v="154.52000000000001"/>
    <n v="1.79"/>
    <n v="156.31"/>
    <n v="132.86000000000001"/>
    <n v="23.45"/>
    <n v="149.25"/>
    <n v="0"/>
    <n v="7.05"/>
    <x v="0"/>
    <m/>
    <m/>
    <n v="0"/>
    <n v="0"/>
  </r>
  <r>
    <s v="RX004799"/>
    <d v="2024-11-07T00:00:00"/>
    <s v="PT0115"/>
    <s v="DR005"/>
    <s v="Dr. Lisa Johnson"/>
    <s v="Oncology"/>
    <s v="RX001"/>
    <s v="Main St Pharmacy"/>
    <s v="Boston"/>
    <s v="MA"/>
    <s v="61269-0435-01"/>
    <m/>
    <x v="14"/>
    <s v="Biguanide"/>
    <n v="90"/>
    <n v="90"/>
    <x v="0"/>
    <n v="1"/>
    <n v="1"/>
    <s v="PBM001"/>
    <x v="0"/>
    <s v="COMMERCIAL"/>
    <s v="MAC"/>
    <n v="12.4"/>
    <n v="9.92"/>
    <n v="5.48"/>
    <n v="1.78"/>
    <n v="7.26"/>
    <n v="6.31"/>
    <n v="1"/>
    <n v="9.32"/>
    <n v="0"/>
    <n v="-2.06"/>
    <x v="0"/>
    <m/>
    <m/>
    <n v="2"/>
    <n v="0"/>
  </r>
  <r>
    <s v="RX004800"/>
    <d v="2024-10-08T00:00:00"/>
    <s v="PT0102"/>
    <s v="DR003"/>
    <s v="Dr. Priya Patel"/>
    <s v="Endocrinology"/>
    <s v="RX001"/>
    <s v="Main St Pharmacy"/>
    <s v="Boston"/>
    <s v="MA"/>
    <s v="00169-4302-12"/>
    <s v="Ozempic 1mg"/>
    <x v="8"/>
    <s v="GLP-1"/>
    <n v="30"/>
    <n v="30"/>
    <x v="1"/>
    <n v="4"/>
    <n v="0"/>
    <s v="PBM002"/>
    <x v="2"/>
    <s v="COMMERCIAL"/>
    <s v="MAC"/>
    <n v="936"/>
    <n v="795.6"/>
    <n v="795.29"/>
    <n v="1.79"/>
    <n v="797.08"/>
    <n v="677.52"/>
    <n v="119.56"/>
    <n v="770.89"/>
    <n v="0"/>
    <n v="26.19"/>
    <x v="0"/>
    <m/>
    <m/>
    <n v="10"/>
    <n v="1"/>
  </r>
  <r>
    <s v="RX004801"/>
    <d v="2024-10-02T00:00:00"/>
    <s v="PT0083"/>
    <s v="DR004"/>
    <s v="Dr. James Williams"/>
    <s v="Primary Care"/>
    <s v="RX003"/>
    <s v="Community Care Pharmacy"/>
    <s v="Worcester"/>
    <s v="MA"/>
    <s v="00169-3671-12"/>
    <s v="Victoza 1.2mg"/>
    <x v="11"/>
    <s v="GLP-1"/>
    <n v="90"/>
    <n v="92"/>
    <x v="1"/>
    <n v="4"/>
    <n v="1"/>
    <s v="PBM004"/>
    <x v="1"/>
    <s v="COMMERCIAL"/>
    <s v="MAC"/>
    <n v="612"/>
    <n v="520.20000000000005"/>
    <n v="1562.29"/>
    <n v="1.8"/>
    <n v="1564.09"/>
    <n v="1313.84"/>
    <n v="250.25"/>
    <n v="1404.13"/>
    <n v="0"/>
    <n v="159.97"/>
    <x v="2"/>
    <m/>
    <m/>
    <n v="3"/>
    <n v="0"/>
  </r>
  <r>
    <s v="RX004802"/>
    <d v="2024-02-16T00:00:00"/>
    <s v="PT0080"/>
    <s v="DR002"/>
    <s v="Dr. Michael Torres"/>
    <s v="Cardiology"/>
    <s v="RX004"/>
    <s v="Health Plus Pharmacy"/>
    <s v="Cambridge"/>
    <s v="MA"/>
    <s v="61269-0435-01"/>
    <m/>
    <x v="14"/>
    <s v="Biguanide"/>
    <n v="90"/>
    <n v="93"/>
    <x v="0"/>
    <n v="1"/>
    <n v="1"/>
    <s v="PBM002"/>
    <x v="2"/>
    <s v="COMMERCIAL"/>
    <s v="MAC"/>
    <n v="12.4"/>
    <n v="9.92"/>
    <n v="7.83"/>
    <n v="1.79"/>
    <n v="9.6199999999999992"/>
    <n v="8.18"/>
    <n v="1.44"/>
    <n v="8.92"/>
    <n v="0"/>
    <n v="0.71"/>
    <x v="0"/>
    <m/>
    <m/>
    <n v="6"/>
    <n v="0"/>
  </r>
  <r>
    <s v="RX004803"/>
    <d v="2024-11-21T00:00:00"/>
    <s v="PT0046"/>
    <s v="DR003"/>
    <s v="Dr. Priya Patel"/>
    <s v="Endocrinology"/>
    <s v="RX002"/>
    <s v="Westside Rx"/>
    <s v="Springfield"/>
    <s v="MA"/>
    <s v="00173-0682-20"/>
    <s v="Advair Diskus 250/50"/>
    <x v="1"/>
    <s v="ICS/LABA"/>
    <n v="90"/>
    <n v="89"/>
    <x v="1"/>
    <n v="3"/>
    <n v="1"/>
    <s v="PBM003"/>
    <x v="3"/>
    <s v="COMMERCIAL"/>
    <s v="MAC"/>
    <n v="384"/>
    <n v="326.39999999999998"/>
    <n v="0"/>
    <n v="0"/>
    <n v="0"/>
    <n v="0"/>
    <n v="0"/>
    <n v="0"/>
    <n v="0"/>
    <n v="0"/>
    <x v="1"/>
    <n v="75"/>
    <s v="Prior Authorization Required"/>
    <n v="10"/>
    <n v="0"/>
  </r>
  <r>
    <s v="RX004804"/>
    <d v="2024-12-23T00:00:00"/>
    <s v="PT0093"/>
    <s v="DR002"/>
    <s v="Dr. Michael Torres"/>
    <s v="Cardiology"/>
    <s v="RX003"/>
    <s v="Community Care Pharmacy"/>
    <s v="Worcester"/>
    <s v="MA"/>
    <s v="00006-0021-31"/>
    <s v="Januvia 100mg"/>
    <x v="15"/>
    <s v="DPP-4"/>
    <n v="90"/>
    <n v="89"/>
    <x v="1"/>
    <n v="3"/>
    <n v="0"/>
    <s v="PBM003"/>
    <x v="3"/>
    <s v="COMMERCIAL"/>
    <s v="MAC"/>
    <n v="492"/>
    <n v="418.2"/>
    <n v="1248.98"/>
    <n v="1.78"/>
    <n v="1250.76"/>
    <n v="1100.6600000000001"/>
    <n v="150.09"/>
    <n v="1110.93"/>
    <n v="0"/>
    <n v="139.82"/>
    <x v="0"/>
    <m/>
    <m/>
    <n v="8"/>
    <n v="1"/>
  </r>
  <r>
    <s v="RX004805"/>
    <d v="2023-12-14T00:00:00"/>
    <s v="PT0032"/>
    <s v="DR002"/>
    <s v="Dr. Michael Torres"/>
    <s v="Cardiology"/>
    <s v="RX004"/>
    <s v="Health Plus Pharmacy"/>
    <s v="Cambridge"/>
    <s v="MA"/>
    <s v="00591-3622-19"/>
    <m/>
    <x v="12"/>
    <s v="PPI"/>
    <n v="30"/>
    <n v="28"/>
    <x v="0"/>
    <n v="1"/>
    <n v="0"/>
    <s v="PBM003"/>
    <x v="3"/>
    <s v="COMMERCIAL"/>
    <s v="MAC"/>
    <n v="6.9"/>
    <n v="5.52"/>
    <n v="4.2"/>
    <n v="1.78"/>
    <n v="5.98"/>
    <n v="5.26"/>
    <n v="1"/>
    <n v="5.31"/>
    <n v="0"/>
    <n v="0.67"/>
    <x v="0"/>
    <m/>
    <m/>
    <n v="10"/>
    <n v="1"/>
  </r>
  <r>
    <s v="RX004806"/>
    <d v="2023-05-02T00:00:00"/>
    <s v="PT0015"/>
    <s v="DR004"/>
    <s v="Dr. James Williams"/>
    <s v="Primary Care"/>
    <s v="RX004"/>
    <s v="Health Plus Pharmacy"/>
    <s v="Cambridge"/>
    <s v="MA"/>
    <s v="00591-3622-19"/>
    <m/>
    <x v="12"/>
    <s v="PPI"/>
    <n v="30"/>
    <n v="30"/>
    <x v="0"/>
    <n v="1"/>
    <n v="1"/>
    <s v="PBM001"/>
    <x v="0"/>
    <s v="COMMERCIAL"/>
    <s v="MAC"/>
    <n v="6.9"/>
    <n v="5.52"/>
    <n v="3.63"/>
    <n v="1.78"/>
    <n v="5.41"/>
    <n v="4.71"/>
    <n v="1"/>
    <n v="5.0999999999999996"/>
    <n v="0"/>
    <n v="0.31"/>
    <x v="0"/>
    <m/>
    <m/>
    <n v="1"/>
    <n v="1"/>
  </r>
  <r>
    <s v="RX004807"/>
    <d v="2024-09-07T00:00:00"/>
    <s v="PT0061"/>
    <s v="DR004"/>
    <s v="Dr. James Williams"/>
    <s v="Primary Care"/>
    <s v="RX002"/>
    <s v="Westside Rx"/>
    <s v="Springfield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10.11"/>
    <n v="1.77"/>
    <n v="11.88"/>
    <n v="9.5"/>
    <n v="2.38"/>
    <n v="13.46"/>
    <n v="0"/>
    <n v="-1.58"/>
    <x v="0"/>
    <m/>
    <m/>
    <n v="1"/>
    <n v="1"/>
  </r>
  <r>
    <s v="RX004808"/>
    <d v="2024-06-16T00:00:00"/>
    <s v="PT0019"/>
    <s v="DR005"/>
    <s v="Dr. Lisa Johnson"/>
    <s v="Oncology"/>
    <s v="RX004"/>
    <s v="Health Plus Pharmacy"/>
    <s v="Cambridge"/>
    <s v="MA"/>
    <s v="00071-0155-23"/>
    <s v="Lipitor"/>
    <x v="3"/>
    <s v="Statin"/>
    <n v="30"/>
    <n v="29"/>
    <x v="1"/>
    <n v="2"/>
    <n v="1"/>
    <s v="PBM002"/>
    <x v="2"/>
    <s v="COMMERCIAL"/>
    <s v="MAC"/>
    <n v="185.4"/>
    <n v="157.59"/>
    <n v="156.97999999999999"/>
    <n v="1.79"/>
    <n v="158.77000000000001"/>
    <n v="134.94999999999999"/>
    <n v="23.81"/>
    <n v="142.86000000000001"/>
    <n v="0"/>
    <n v="15.9"/>
    <x v="0"/>
    <m/>
    <m/>
    <n v="5"/>
    <n v="0"/>
  </r>
  <r>
    <s v="RX004809"/>
    <d v="2023-02-06T00:00:00"/>
    <s v="PT0047"/>
    <s v="DR004"/>
    <s v="Dr. James Williams"/>
    <s v="Primary Care"/>
    <s v="RX004"/>
    <s v="Health Plus Pharmacy"/>
    <s v="Cambridge"/>
    <s v="MA"/>
    <s v="00085-1234-01"/>
    <m/>
    <x v="4"/>
    <s v="ACE Inhibitor"/>
    <n v="90"/>
    <n v="89"/>
    <x v="0"/>
    <n v="1"/>
    <n v="0"/>
    <s v="PBM002"/>
    <x v="2"/>
    <s v="COMMERCIAL"/>
    <s v="MAC"/>
    <n v="8.5"/>
    <n v="6.8"/>
    <n v="4.17"/>
    <n v="1.79"/>
    <n v="5.96"/>
    <n v="5.07"/>
    <n v="1"/>
    <n v="6.08"/>
    <n v="0"/>
    <n v="-0.12"/>
    <x v="0"/>
    <m/>
    <m/>
    <n v="6"/>
    <n v="1"/>
  </r>
  <r>
    <s v="RX004810"/>
    <d v="2023-09-29T00:00:00"/>
    <s v="PT0108"/>
    <s v="DR003"/>
    <s v="Dr. Priya Patel"/>
    <s v="Endocrinology"/>
    <s v="RX001"/>
    <s v="Main St Pharmacy"/>
    <s v="Boston"/>
    <s v="MA"/>
    <s v="00169-4170-43"/>
    <s v="Ozempic 0.5mg"/>
    <x v="9"/>
    <s v="GLP-1"/>
    <n v="90"/>
    <n v="87"/>
    <x v="1"/>
    <n v="4"/>
    <n v="0"/>
    <s v="PBM001"/>
    <x v="0"/>
    <s v="COMMERCIAL"/>
    <s v="MAC"/>
    <n v="936"/>
    <n v="795.6"/>
    <n v="2311.1799999999998"/>
    <n v="1.78"/>
    <n v="2312.96"/>
    <n v="2012.27"/>
    <n v="300.68"/>
    <n v="2167.33"/>
    <n v="0"/>
    <n v="145.62"/>
    <x v="0"/>
    <m/>
    <m/>
    <n v="4"/>
    <n v="1"/>
  </r>
  <r>
    <s v="RX004811"/>
    <d v="2024-01-14T00:00:00"/>
    <s v="PT0080"/>
    <s v="DR003"/>
    <s v="Dr. Priya Patel"/>
    <s v="Endocrinology"/>
    <s v="RX002"/>
    <s v="Westside Rx"/>
    <s v="Springfield"/>
    <s v="MA"/>
    <s v="61269-0435-01"/>
    <m/>
    <x v="14"/>
    <s v="Biguanide"/>
    <n v="90"/>
    <n v="87"/>
    <x v="0"/>
    <n v="1"/>
    <n v="0"/>
    <s v="PBM002"/>
    <x v="2"/>
    <s v="COMMERCIAL"/>
    <s v="MAC"/>
    <n v="12.4"/>
    <n v="9.92"/>
    <n v="7.62"/>
    <n v="1.79"/>
    <n v="9.41"/>
    <n v="8"/>
    <n v="1.41"/>
    <n v="9.18"/>
    <n v="0"/>
    <n v="0.23"/>
    <x v="0"/>
    <m/>
    <m/>
    <n v="4"/>
    <n v="1"/>
  </r>
  <r>
    <s v="RX004812"/>
    <d v="2024-09-14T00:00:00"/>
    <s v="PT0017"/>
    <s v="DR002"/>
    <s v="Dr. Michael Torres"/>
    <s v="Cardiology"/>
    <s v="RX004"/>
    <s v="Health Plus Pharmacy"/>
    <s v="Cambridge"/>
    <s v="MA"/>
    <s v="00093-7193-98"/>
    <m/>
    <x v="3"/>
    <s v="Statin"/>
    <n v="30"/>
    <n v="30"/>
    <x v="0"/>
    <n v="1"/>
    <n v="2"/>
    <s v="PBM004"/>
    <x v="1"/>
    <s v="COMMERCIAL"/>
    <s v="MAC"/>
    <n v="18.2"/>
    <n v="14.56"/>
    <n v="9.86"/>
    <n v="1.8"/>
    <n v="11.66"/>
    <n v="9.7899999999999991"/>
    <n v="1.87"/>
    <n v="13.06"/>
    <n v="0"/>
    <n v="-1.4"/>
    <x v="0"/>
    <m/>
    <m/>
    <n v="8"/>
    <n v="1"/>
  </r>
  <r>
    <s v="RX004813"/>
    <d v="2024-03-20T00:00:00"/>
    <s v="PT0112"/>
    <s v="DR004"/>
    <s v="Dr. James Williams"/>
    <s v="Primary Care"/>
    <s v="RX001"/>
    <s v="Main St Pharmacy"/>
    <s v="Boston"/>
    <s v="MA"/>
    <s v="00003-0894-20"/>
    <s v="Eliquis 5mg"/>
    <x v="10"/>
    <s v="Anticoagulant"/>
    <n v="30"/>
    <n v="30"/>
    <x v="1"/>
    <n v="3"/>
    <n v="1"/>
    <s v="PBM003"/>
    <x v="3"/>
    <s v="COMMERCIAL"/>
    <s v="MAC"/>
    <n v="594"/>
    <n v="504.9"/>
    <n v="494.29"/>
    <n v="1.78"/>
    <n v="496.07"/>
    <n v="436.54"/>
    <n v="59.53"/>
    <n v="485.09"/>
    <n v="0"/>
    <n v="10.99"/>
    <x v="0"/>
    <m/>
    <m/>
    <n v="8"/>
    <n v="0"/>
  </r>
  <r>
    <s v="RX004814"/>
    <d v="2023-03-09T00:00:00"/>
    <s v="PT0012"/>
    <s v="DR001"/>
    <s v="Dr. Sarah Chen"/>
    <s v="Internal Medicine"/>
    <s v="RX004"/>
    <s v="Health Plus Pharmacy"/>
    <s v="Cambridge"/>
    <s v="MA"/>
    <s v="00169-3671-12"/>
    <s v="Victoza 1.2mg"/>
    <x v="11"/>
    <s v="GLP-1"/>
    <n v="30"/>
    <n v="30"/>
    <x v="1"/>
    <n v="4"/>
    <n v="0"/>
    <s v="PBM002"/>
    <x v="2"/>
    <s v="COMMERCIAL"/>
    <s v="MAC"/>
    <n v="612"/>
    <n v="520.20000000000005"/>
    <n v="0"/>
    <n v="0"/>
    <n v="0"/>
    <n v="0"/>
    <n v="0"/>
    <n v="0"/>
    <n v="0"/>
    <n v="0"/>
    <x v="1"/>
    <n v="75"/>
    <s v="Prior Authorization Required"/>
    <n v="7"/>
    <n v="0"/>
  </r>
  <r>
    <s v="RX004815"/>
    <d v="2023-11-22T00:00:00"/>
    <s v="PT0086"/>
    <s v="DR001"/>
    <s v="Dr. Sarah Chen"/>
    <s v="Internal Medicine"/>
    <s v="RX001"/>
    <s v="Main St Pharmacy"/>
    <s v="Boston"/>
    <s v="MA"/>
    <s v="61269-0435-01"/>
    <m/>
    <x v="14"/>
    <s v="Biguanide"/>
    <n v="90"/>
    <n v="86"/>
    <x v="0"/>
    <n v="1"/>
    <n v="0"/>
    <s v="MCR001"/>
    <x v="5"/>
    <s v="GOVERNMENT"/>
    <s v="MAC"/>
    <n v="12.4"/>
    <n v="9.92"/>
    <n v="7.89"/>
    <n v="1.77"/>
    <n v="9.66"/>
    <n v="7.73"/>
    <n v="1.93"/>
    <n v="9.3000000000000007"/>
    <n v="0"/>
    <n v="0.35"/>
    <x v="0"/>
    <m/>
    <m/>
    <n v="4"/>
    <n v="0"/>
  </r>
  <r>
    <s v="RX004816"/>
    <d v="2024-10-11T00:00:00"/>
    <s v="PT0113"/>
    <s v="DR003"/>
    <s v="Dr. Priya Patel"/>
    <s v="Endocrinology"/>
    <s v="RX002"/>
    <s v="Westside Rx"/>
    <s v="Springfield"/>
    <s v="MA"/>
    <s v="00003-0894-20"/>
    <s v="Eliquis 5mg"/>
    <x v="10"/>
    <s v="Anticoagulant"/>
    <n v="30"/>
    <n v="31"/>
    <x v="1"/>
    <n v="3"/>
    <n v="0"/>
    <s v="PBM001"/>
    <x v="0"/>
    <s v="COMMERCIAL"/>
    <s v="MAC"/>
    <n v="594"/>
    <n v="504.9"/>
    <n v="494.89"/>
    <n v="1.78"/>
    <n v="496.67"/>
    <n v="432.1"/>
    <n v="64.569999999999993"/>
    <n v="484"/>
    <n v="0"/>
    <n v="12.66"/>
    <x v="0"/>
    <m/>
    <m/>
    <n v="4"/>
    <n v="0"/>
  </r>
  <r>
    <s v="RX004817"/>
    <d v="2024-12-28T00:00:00"/>
    <s v="PT0094"/>
    <s v="DR002"/>
    <s v="Dr. Michael Torres"/>
    <s v="Cardiology"/>
    <s v="RX003"/>
    <s v="Community Care Pharmacy"/>
    <s v="Worcester"/>
    <s v="MA"/>
    <s v="00093-0892-01"/>
    <m/>
    <x v="0"/>
    <s v="Antiplatelet"/>
    <n v="30"/>
    <n v="29"/>
    <x v="0"/>
    <n v="1"/>
    <n v="0"/>
    <s v="MCD001"/>
    <x v="4"/>
    <s v="GOVERNMENT"/>
    <s v="NADAC"/>
    <n v="14.8"/>
    <n v="11.84"/>
    <n v="11.25"/>
    <n v="0.06"/>
    <n v="11.3"/>
    <n v="8.14"/>
    <n v="3.17"/>
    <n v="10.76"/>
    <n v="0"/>
    <n v="0.54"/>
    <x v="0"/>
    <m/>
    <m/>
    <n v="2"/>
    <n v="0"/>
  </r>
  <r>
    <s v="RX004818"/>
    <d v="2023-09-19T00:00:00"/>
    <s v="PT0093"/>
    <s v="DR005"/>
    <s v="Dr. Lisa Johnson"/>
    <s v="Oncology"/>
    <s v="RX003"/>
    <s v="Community Care Pharmacy"/>
    <s v="Worcester"/>
    <s v="MA"/>
    <s v="00078-0467-15"/>
    <s v="Entresto 49/51"/>
    <x v="16"/>
    <s v="ARNI"/>
    <n v="90"/>
    <n v="91"/>
    <x v="1"/>
    <n v="4"/>
    <n v="0"/>
    <s v="PBM001"/>
    <x v="0"/>
    <s v="COMMERCIAL"/>
    <s v="MAC"/>
    <n v="618"/>
    <n v="525.29999999999995"/>
    <n v="1573.18"/>
    <n v="1.78"/>
    <n v="1574.96"/>
    <n v="1370.22"/>
    <n v="204.74"/>
    <n v="1515.97"/>
    <n v="0"/>
    <n v="58.99"/>
    <x v="0"/>
    <m/>
    <m/>
    <n v="5"/>
    <n v="1"/>
  </r>
  <r>
    <s v="RX004819"/>
    <d v="2024-05-27T00:00:00"/>
    <s v="PT0109"/>
    <s v="DR005"/>
    <s v="Dr. Lisa Johnson"/>
    <s v="Oncology"/>
    <s v="RX003"/>
    <s v="Community Care Pharmacy"/>
    <s v="Worcester"/>
    <s v="MA"/>
    <s v="00006-0021-31"/>
    <s v="Januvia 100mg"/>
    <x v="15"/>
    <s v="DPP-4"/>
    <n v="30"/>
    <n v="30"/>
    <x v="1"/>
    <n v="3"/>
    <n v="0"/>
    <s v="MCD001"/>
    <x v="4"/>
    <s v="GOVERNMENT"/>
    <s v="NADAC"/>
    <n v="492"/>
    <n v="418.2"/>
    <n v="397.29"/>
    <n v="1.99"/>
    <n v="399.28"/>
    <n v="287.48"/>
    <n v="111.8"/>
    <n v="371.71"/>
    <n v="0"/>
    <n v="27.57"/>
    <x v="0"/>
    <m/>
    <m/>
    <n v="3"/>
    <n v="0"/>
  </r>
  <r>
    <s v="RX004820"/>
    <d v="2024-09-23T00:00:00"/>
    <s v="PT0043"/>
    <s v="DR003"/>
    <s v="Dr. Priya Patel"/>
    <s v="Endocrinology"/>
    <s v="RX003"/>
    <s v="Community Care Pharmacy"/>
    <s v="Worcester"/>
    <s v="MA"/>
    <s v="00085-1234-01"/>
    <m/>
    <x v="4"/>
    <s v="ACE Inhibitor"/>
    <n v="90"/>
    <n v="87"/>
    <x v="0"/>
    <n v="1"/>
    <n v="0"/>
    <s v="PBM004"/>
    <x v="1"/>
    <s v="COMMERCIAL"/>
    <s v="MAC"/>
    <n v="8.5"/>
    <n v="6.8"/>
    <n v="5.08"/>
    <n v="1.8"/>
    <n v="6.88"/>
    <n v="5.78"/>
    <n v="1.1000000000000001"/>
    <n v="6.58"/>
    <n v="0"/>
    <n v="0.3"/>
    <x v="0"/>
    <m/>
    <m/>
    <n v="1"/>
    <n v="1"/>
  </r>
  <r>
    <s v="RX004821"/>
    <d v="2024-06-29T00:00:00"/>
    <s v="PT0024"/>
    <s v="DR001"/>
    <s v="Dr. Sarah Chen"/>
    <s v="Internal Medicine"/>
    <s v="RX002"/>
    <s v="Westside Rx"/>
    <s v="Springfield"/>
    <s v="MA"/>
    <s v="00591-3622-19"/>
    <m/>
    <x v="12"/>
    <s v="PPI"/>
    <n v="30"/>
    <n v="28"/>
    <x v="0"/>
    <n v="1"/>
    <n v="1"/>
    <s v="MCR001"/>
    <x v="5"/>
    <s v="GOVERNMENT"/>
    <s v="MAC"/>
    <n v="6.9"/>
    <n v="5.52"/>
    <n v="4.1900000000000004"/>
    <n v="1.77"/>
    <n v="5.96"/>
    <n v="4.7699999999999996"/>
    <n v="1.19"/>
    <n v="4.9000000000000004"/>
    <n v="0"/>
    <n v="1.06"/>
    <x v="0"/>
    <m/>
    <m/>
    <n v="10"/>
    <n v="0"/>
  </r>
  <r>
    <s v="RX004822"/>
    <d v="2024-04-11T00:00:00"/>
    <s v="PT0019"/>
    <s v="DR005"/>
    <s v="Dr. Lisa Johnson"/>
    <s v="Oncology"/>
    <s v="RX001"/>
    <s v="Main St Pharmacy"/>
    <s v="Boston"/>
    <s v="MA"/>
    <s v="00085-1234-01"/>
    <m/>
    <x v="4"/>
    <s v="ACE Inhibitor"/>
    <n v="90"/>
    <n v="92"/>
    <x v="0"/>
    <n v="1"/>
    <n v="1"/>
    <s v="PBM002"/>
    <x v="2"/>
    <s v="COMMERCIAL"/>
    <s v="MAC"/>
    <n v="8.5"/>
    <n v="6.8"/>
    <n v="4.8899999999999997"/>
    <n v="1.79"/>
    <n v="6.68"/>
    <n v="5.68"/>
    <n v="1"/>
    <n v="6.38"/>
    <n v="0"/>
    <n v="0.31"/>
    <x v="0"/>
    <m/>
    <m/>
    <n v="3"/>
    <n v="1"/>
  </r>
  <r>
    <s v="RX004823"/>
    <d v="2023-04-08T00:00:00"/>
    <s v="PT0103"/>
    <s v="DR005"/>
    <s v="Dr. Lisa Johnson"/>
    <s v="Oncology"/>
    <s v="RX002"/>
    <s v="Westside Rx"/>
    <s v="Springfield"/>
    <s v="MA"/>
    <s v="00093-7193-98"/>
    <m/>
    <x v="3"/>
    <s v="Statin"/>
    <n v="90"/>
    <n v="93"/>
    <x v="0"/>
    <n v="1"/>
    <n v="2"/>
    <s v="PBM003"/>
    <x v="3"/>
    <s v="COMMERCIAL"/>
    <s v="MAC"/>
    <n v="18.2"/>
    <n v="14.56"/>
    <n v="0"/>
    <n v="0"/>
    <n v="0"/>
    <n v="0"/>
    <n v="0"/>
    <n v="0"/>
    <n v="0"/>
    <n v="0"/>
    <x v="1"/>
    <n v="75"/>
    <s v="Prior Authorization Required"/>
    <n v="8"/>
    <n v="0"/>
  </r>
  <r>
    <s v="RX004824"/>
    <d v="2023-09-19T00:00:00"/>
    <s v="PT0112"/>
    <s v="DR003"/>
    <s v="Dr. Priya Patel"/>
    <s v="Endocrinology"/>
    <s v="RX001"/>
    <s v="Main St Pharmacy"/>
    <s v="Boston"/>
    <s v="MA"/>
    <s v="00093-0892-01"/>
    <m/>
    <x v="0"/>
    <s v="Antiplatelet"/>
    <n v="30"/>
    <n v="31"/>
    <x v="0"/>
    <n v="1"/>
    <n v="0"/>
    <s v="PBM003"/>
    <x v="3"/>
    <s v="COMMERCIAL"/>
    <s v="MAC"/>
    <n v="14.8"/>
    <n v="11.84"/>
    <n v="0"/>
    <n v="0"/>
    <n v="0"/>
    <n v="0"/>
    <n v="0"/>
    <n v="0"/>
    <n v="0"/>
    <n v="0"/>
    <x v="1"/>
    <n v="76"/>
    <s v="Plan Limitations Exceeded"/>
    <n v="0"/>
    <n v="1"/>
  </r>
  <r>
    <s v="RX004825"/>
    <d v="2024-11-02T00:00:00"/>
    <s v="PT0049"/>
    <s v="DR005"/>
    <s v="Dr. Lisa Johnson"/>
    <s v="Oncology"/>
    <s v="RX003"/>
    <s v="Community Care Pharmacy"/>
    <s v="Worcester"/>
    <s v="MA"/>
    <s v="00006-0021-31"/>
    <s v="Januvia 100mg"/>
    <x v="15"/>
    <s v="DPP-4"/>
    <n v="90"/>
    <n v="86"/>
    <x v="1"/>
    <n v="3"/>
    <n v="2"/>
    <s v="PBM002"/>
    <x v="2"/>
    <s v="COMMERCIAL"/>
    <s v="MAC"/>
    <n v="492"/>
    <n v="418.2"/>
    <n v="1232.6300000000001"/>
    <n v="1.79"/>
    <n v="1234.42"/>
    <n v="1049.26"/>
    <n v="185.16"/>
    <n v="1211.5"/>
    <n v="0"/>
    <n v="22.92"/>
    <x v="0"/>
    <m/>
    <m/>
    <n v="3"/>
    <n v="0"/>
  </r>
  <r>
    <s v="RX004826"/>
    <d v="2023-12-24T00:00:00"/>
    <s v="PT0073"/>
    <s v="DR005"/>
    <s v="Dr. Lisa Johnson"/>
    <s v="Oncology"/>
    <s v="RX004"/>
    <s v="Health Plus Pharmacy"/>
    <s v="Cambridge"/>
    <s v="MA"/>
    <s v="61958-0601-01"/>
    <m/>
    <x v="6"/>
    <s v="Biologic"/>
    <n v="28"/>
    <n v="29"/>
    <x v="0"/>
    <n v="4"/>
    <n v="0"/>
    <s v="PBM002"/>
    <x v="2"/>
    <s v="COMMERCIAL"/>
    <s v="MAC"/>
    <n v="4998"/>
    <n v="4248.3"/>
    <n v="2794.26"/>
    <n v="1.79"/>
    <n v="2796.05"/>
    <n v="2376.64"/>
    <n v="419.41"/>
    <n v="3876.03"/>
    <n v="0"/>
    <n v="-1079.98"/>
    <x v="0"/>
    <m/>
    <m/>
    <n v="8"/>
    <n v="0"/>
  </r>
  <r>
    <s v="RX004827"/>
    <d v="2024-01-13T00:00:00"/>
    <s v="PT0088"/>
    <s v="DR002"/>
    <s v="Dr. Michael Torres"/>
    <s v="Cardiology"/>
    <s v="RX002"/>
    <s v="Westside Rx"/>
    <s v="Springfield"/>
    <s v="MA"/>
    <s v="00173-0682-20"/>
    <s v="Advair Diskus 250/50"/>
    <x v="1"/>
    <s v="ICS/LABA"/>
    <n v="30"/>
    <n v="28"/>
    <x v="1"/>
    <n v="3"/>
    <n v="0"/>
    <s v="PBM003"/>
    <x v="3"/>
    <s v="COMMERCIAL"/>
    <s v="MAC"/>
    <n v="384"/>
    <n v="326.39999999999998"/>
    <n v="327.39999999999998"/>
    <n v="1.78"/>
    <n v="329.18"/>
    <n v="289.68"/>
    <n v="39.5"/>
    <n v="306.13"/>
    <n v="0"/>
    <n v="23.05"/>
    <x v="0"/>
    <m/>
    <m/>
    <n v="6"/>
    <n v="0"/>
  </r>
  <r>
    <s v="RX004828"/>
    <d v="2024-09-08T00:00:00"/>
    <s v="PT0114"/>
    <s v="DR001"/>
    <s v="Dr. Sarah Chen"/>
    <s v="Internal Medicine"/>
    <s v="RX002"/>
    <s v="Westside Rx"/>
    <s v="Springfield"/>
    <s v="MA"/>
    <s v="00173-0682-20"/>
    <s v="Advair Diskus 250/50"/>
    <x v="1"/>
    <s v="ICS/LABA"/>
    <n v="30"/>
    <n v="28"/>
    <x v="1"/>
    <n v="3"/>
    <n v="1"/>
    <s v="PBM001"/>
    <x v="0"/>
    <s v="COMMERCIAL"/>
    <s v="MAC"/>
    <n v="384"/>
    <n v="326.39999999999998"/>
    <n v="327.99"/>
    <n v="1.78"/>
    <n v="329.77"/>
    <n v="286.89999999999998"/>
    <n v="42.87"/>
    <n v="316.14"/>
    <n v="0"/>
    <n v="13.63"/>
    <x v="0"/>
    <m/>
    <m/>
    <n v="1"/>
    <n v="1"/>
  </r>
  <r>
    <s v="RX004829"/>
    <d v="2024-05-02T00:00:00"/>
    <s v="PT0087"/>
    <s v="DR001"/>
    <s v="Dr. Sarah Chen"/>
    <s v="Internal Medicine"/>
    <s v="RX003"/>
    <s v="Community Care Pharmacy"/>
    <s v="Worcester"/>
    <s v="MA"/>
    <s v="00071-0155-23"/>
    <s v="Lipitor"/>
    <x v="3"/>
    <s v="Statin"/>
    <n v="30"/>
    <n v="29"/>
    <x v="1"/>
    <n v="2"/>
    <n v="0"/>
    <s v="MCR001"/>
    <x v="5"/>
    <s v="GOVERNMENT"/>
    <s v="MAC"/>
    <n v="185.4"/>
    <n v="157.59"/>
    <n v="155.65"/>
    <n v="1.77"/>
    <n v="157.41999999999999"/>
    <n v="125.93"/>
    <n v="31.48"/>
    <n v="145.47"/>
    <n v="7.32"/>
    <n v="4.63"/>
    <x v="0"/>
    <m/>
    <m/>
    <n v="1"/>
    <n v="0"/>
  </r>
  <r>
    <s v="RX004830"/>
    <d v="2023-10-07T00:00:00"/>
    <s v="PT0089"/>
    <s v="DR002"/>
    <s v="Dr. Michael Torres"/>
    <s v="Cardiology"/>
    <s v="RX004"/>
    <s v="Health Plus Pharmacy"/>
    <s v="Cambridge"/>
    <s v="MA"/>
    <s v="00591-3622-19"/>
    <m/>
    <x v="12"/>
    <s v="PPI"/>
    <n v="90"/>
    <n v="89"/>
    <x v="0"/>
    <n v="1"/>
    <n v="0"/>
    <s v="PBM003"/>
    <x v="3"/>
    <s v="COMMERCIAL"/>
    <s v="MAC"/>
    <n v="6.9"/>
    <n v="5.52"/>
    <n v="11.34"/>
    <n v="1.78"/>
    <n v="13.12"/>
    <n v="11.55"/>
    <n v="1.57"/>
    <n v="15.93"/>
    <n v="0"/>
    <n v="-2.81"/>
    <x v="0"/>
    <m/>
    <m/>
    <n v="3"/>
    <n v="0"/>
  </r>
  <r>
    <s v="RX004831"/>
    <d v="2024-02-19T00:00:00"/>
    <s v="PT0053"/>
    <s v="DR005"/>
    <s v="Dr. Lisa Johnson"/>
    <s v="Oncology"/>
    <s v="RX004"/>
    <s v="Health Plus Pharmacy"/>
    <s v="Cambridge"/>
    <s v="MA"/>
    <s v="00591-3622-19"/>
    <m/>
    <x v="12"/>
    <s v="PPI"/>
    <n v="30"/>
    <n v="29"/>
    <x v="0"/>
    <n v="1"/>
    <n v="0"/>
    <s v="MCR001"/>
    <x v="5"/>
    <s v="GOVERNMENT"/>
    <s v="MAC"/>
    <n v="6.9"/>
    <n v="5.52"/>
    <n v="3.8"/>
    <n v="1.77"/>
    <n v="5.57"/>
    <n v="4.46"/>
    <n v="1.1100000000000001"/>
    <n v="4.88"/>
    <n v="0"/>
    <n v="0.7"/>
    <x v="0"/>
    <m/>
    <m/>
    <n v="9"/>
    <n v="0"/>
  </r>
  <r>
    <s v="RX004832"/>
    <d v="2023-07-10T00:00:00"/>
    <s v="PT0026"/>
    <s v="DR001"/>
    <s v="Dr. Sarah Chen"/>
    <s v="Internal Medicine"/>
    <s v="RX001"/>
    <s v="Main St Pharmacy"/>
    <s v="Boston"/>
    <s v="MA"/>
    <s v="68382-0035-01"/>
    <m/>
    <x v="2"/>
    <s v="CCB"/>
    <n v="30"/>
    <n v="30"/>
    <x v="0"/>
    <n v="1"/>
    <n v="0"/>
    <s v="MCR001"/>
    <x v="5"/>
    <s v="GOVERNMENT"/>
    <s v="MAC"/>
    <n v="7.2"/>
    <n v="5.76"/>
    <n v="3.93"/>
    <n v="1.77"/>
    <n v="5.7"/>
    <n v="4.5599999999999996"/>
    <n v="1.1399999999999999"/>
    <n v="5.57"/>
    <n v="0"/>
    <n v="0.13"/>
    <x v="0"/>
    <m/>
    <m/>
    <n v="11"/>
    <n v="0"/>
  </r>
  <r>
    <s v="RX004833"/>
    <d v="2024-03-21T00:00:00"/>
    <s v="PT0040"/>
    <s v="DR001"/>
    <s v="Dr. Sarah Chen"/>
    <s v="Internal Medicine"/>
    <s v="RX003"/>
    <s v="Community Care Pharmacy"/>
    <s v="Worcester"/>
    <s v="MA"/>
    <s v="00071-0155-23"/>
    <s v="Lipitor"/>
    <x v="3"/>
    <s v="Statin"/>
    <n v="90"/>
    <n v="88"/>
    <x v="1"/>
    <n v="2"/>
    <n v="0"/>
    <s v="PBM003"/>
    <x v="3"/>
    <s v="COMMERCIAL"/>
    <s v="MAC"/>
    <n v="185.4"/>
    <n v="157.59"/>
    <n v="470.13"/>
    <n v="1.78"/>
    <n v="471.91"/>
    <n v="415.28"/>
    <n v="56.63"/>
    <n v="425.89"/>
    <n v="0"/>
    <n v="46.02"/>
    <x v="0"/>
    <m/>
    <m/>
    <n v="7"/>
    <n v="0"/>
  </r>
  <r>
    <s v="RX004834"/>
    <d v="2024-05-28T00:00:00"/>
    <s v="PT0075"/>
    <s v="DR001"/>
    <s v="Dr. Sarah Chen"/>
    <s v="Internal Medicine"/>
    <s v="RX003"/>
    <s v="Community Care Pharmacy"/>
    <s v="Worcester"/>
    <s v="MA"/>
    <s v="00093-0892-01"/>
    <m/>
    <x v="0"/>
    <s v="Antiplatelet"/>
    <n v="30"/>
    <n v="30"/>
    <x v="0"/>
    <n v="1"/>
    <n v="2"/>
    <s v="PBM002"/>
    <x v="2"/>
    <s v="COMMERCIAL"/>
    <s v="MAC"/>
    <n v="14.8"/>
    <n v="11.84"/>
    <n v="8.75"/>
    <n v="1.79"/>
    <n v="10.54"/>
    <n v="8.9600000000000009"/>
    <n v="1.58"/>
    <n v="10.42"/>
    <n v="0"/>
    <n v="0.12"/>
    <x v="0"/>
    <m/>
    <m/>
    <n v="11"/>
    <n v="0"/>
  </r>
  <r>
    <s v="RX004835"/>
    <d v="2024-09-04T00:00:00"/>
    <s v="PT0061"/>
    <s v="DR004"/>
    <s v="Dr. James Williams"/>
    <s v="Primary Care"/>
    <s v="RX001"/>
    <s v="Main St Pharmacy"/>
    <s v="Boston"/>
    <s v="MA"/>
    <s v="00093-0892-01"/>
    <m/>
    <x v="0"/>
    <s v="Antiplatelet"/>
    <n v="30"/>
    <n v="30"/>
    <x v="0"/>
    <n v="1"/>
    <n v="2"/>
    <s v="PBM001"/>
    <x v="0"/>
    <s v="COMMERCIAL"/>
    <s v="MAC"/>
    <n v="14.8"/>
    <n v="11.84"/>
    <n v="8.07"/>
    <n v="1.78"/>
    <n v="9.85"/>
    <n v="8.57"/>
    <n v="1.28"/>
    <n v="11.34"/>
    <n v="0"/>
    <n v="-1.49"/>
    <x v="0"/>
    <m/>
    <m/>
    <n v="2"/>
    <n v="0"/>
  </r>
  <r>
    <s v="RX004836"/>
    <d v="2023-12-26T00:00:00"/>
    <s v="PT0112"/>
    <s v="DR002"/>
    <s v="Dr. Michael Torres"/>
    <s v="Cardiology"/>
    <s v="RX001"/>
    <s v="Main St Pharmacy"/>
    <s v="Boston"/>
    <s v="MA"/>
    <s v="00591-3622-19"/>
    <m/>
    <x v="12"/>
    <s v="PPI"/>
    <n v="30"/>
    <n v="29"/>
    <x v="0"/>
    <n v="1"/>
    <n v="0"/>
    <s v="PBM002"/>
    <x v="2"/>
    <s v="COMMERCIAL"/>
    <s v="MAC"/>
    <n v="6.9"/>
    <n v="5.52"/>
    <n v="3.07"/>
    <n v="1.79"/>
    <n v="4.8600000000000003"/>
    <n v="4.1399999999999997"/>
    <n v="1"/>
    <n v="4.87"/>
    <n v="0"/>
    <n v="-0.01"/>
    <x v="0"/>
    <m/>
    <m/>
    <n v="7"/>
    <n v="0"/>
  </r>
  <r>
    <s v="RX004837"/>
    <d v="2024-11-09T00:00:00"/>
    <s v="PT0111"/>
    <s v="DR001"/>
    <s v="Dr. Sarah Chen"/>
    <s v="Internal Medicine"/>
    <s v="RX004"/>
    <s v="Health Plus Pharmacy"/>
    <s v="Cambridge"/>
    <s v="MA"/>
    <s v="61958-0601-01"/>
    <m/>
    <x v="6"/>
    <s v="Biologic"/>
    <n v="84"/>
    <n v="81"/>
    <x v="0"/>
    <n v="4"/>
    <n v="2"/>
    <s v="PBM003"/>
    <x v="3"/>
    <s v="COMMERCIAL"/>
    <s v="MAC"/>
    <n v="4998"/>
    <n v="4248.3"/>
    <n v="8519.86"/>
    <n v="1.78"/>
    <n v="8521.64"/>
    <n v="7499.04"/>
    <n v="1022.6"/>
    <n v="12309.54"/>
    <n v="0"/>
    <n v="-3787.9"/>
    <x v="0"/>
    <m/>
    <m/>
    <n v="10"/>
    <n v="0"/>
  </r>
  <r>
    <s v="RX004838"/>
    <d v="2023-02-10T00:00:00"/>
    <s v="PT0111"/>
    <s v="DR002"/>
    <s v="Dr. Michael Torres"/>
    <s v="Cardiology"/>
    <s v="RX004"/>
    <s v="Health Plus Pharmacy"/>
    <s v="Cambridge"/>
    <s v="MA"/>
    <s v="00002-4415-85"/>
    <s v="Trulicity 1.5mg"/>
    <x v="17"/>
    <s v="GLP-1"/>
    <n v="28"/>
    <n v="27"/>
    <x v="1"/>
    <n v="4"/>
    <n v="2"/>
    <s v="MCR001"/>
    <x v="5"/>
    <s v="GOVERNMENT"/>
    <s v="MAC"/>
    <n v="918"/>
    <n v="780.3"/>
    <n v="784.87"/>
    <n v="1.77"/>
    <n v="786.64"/>
    <n v="629.30999999999995"/>
    <n v="157.33000000000001"/>
    <n v="723.52"/>
    <n v="63.89"/>
    <n v="-0.77"/>
    <x v="0"/>
    <m/>
    <m/>
    <n v="10"/>
    <n v="0"/>
  </r>
  <r>
    <s v="RX004839"/>
    <d v="2024-02-06T00:00:00"/>
    <s v="PT0057"/>
    <s v="DR002"/>
    <s v="Dr. Michael Torres"/>
    <s v="Cardiology"/>
    <s v="RX002"/>
    <s v="Westside Rx"/>
    <s v="Springfield"/>
    <s v="MA"/>
    <s v="61269-0435-01"/>
    <m/>
    <x v="14"/>
    <s v="Biguanide"/>
    <n v="90"/>
    <n v="92"/>
    <x v="0"/>
    <n v="1"/>
    <n v="0"/>
    <s v="PBM004"/>
    <x v="1"/>
    <s v="COMMERCIAL"/>
    <s v="MAC"/>
    <n v="12.4"/>
    <n v="9.92"/>
    <n v="6.82"/>
    <n v="1.8"/>
    <n v="8.6199999999999992"/>
    <n v="7.24"/>
    <n v="1.38"/>
    <n v="9.31"/>
    <n v="0"/>
    <n v="-0.69"/>
    <x v="0"/>
    <m/>
    <m/>
    <n v="0"/>
    <n v="0"/>
  </r>
  <r>
    <s v="RX004840"/>
    <d v="2024-06-07T00:00:00"/>
    <s v="PT0050"/>
    <s v="DR005"/>
    <s v="Dr. Lisa Johnson"/>
    <s v="Oncology"/>
    <s v="RX001"/>
    <s v="Main St Pharmacy"/>
    <s v="Boston"/>
    <s v="MA"/>
    <s v="61269-0435-01"/>
    <m/>
    <x v="14"/>
    <s v="Biguanide"/>
    <n v="90"/>
    <n v="91"/>
    <x v="0"/>
    <n v="1"/>
    <n v="0"/>
    <s v="CASH"/>
    <x v="6"/>
    <s v="CASH"/>
    <s v="AWP"/>
    <n v="12.4"/>
    <n v="9.92"/>
    <n v="11.16"/>
    <n v="0"/>
    <n v="11.16"/>
    <n v="0"/>
    <n v="11.16"/>
    <n v="9.33"/>
    <n v="0"/>
    <n v="1.83"/>
    <x v="0"/>
    <m/>
    <m/>
    <n v="3"/>
    <n v="1"/>
  </r>
  <r>
    <s v="RX004841"/>
    <d v="2024-02-21T00:00:00"/>
    <s v="PT0103"/>
    <s v="DR005"/>
    <s v="Dr. Lisa Johnson"/>
    <s v="Oncology"/>
    <s v="RX002"/>
    <s v="Westside Rx"/>
    <s v="Springfield"/>
    <s v="MA"/>
    <s v="00093-7193-98"/>
    <m/>
    <x v="3"/>
    <s v="Statin"/>
    <n v="30"/>
    <n v="30"/>
    <x v="0"/>
    <n v="1"/>
    <n v="1"/>
    <s v="MCR001"/>
    <x v="5"/>
    <s v="GOVERNMENT"/>
    <s v="MAC"/>
    <n v="18.2"/>
    <n v="14.56"/>
    <n v="8.06"/>
    <n v="1.77"/>
    <n v="9.83"/>
    <n v="7.87"/>
    <n v="1.97"/>
    <n v="13.14"/>
    <n v="0"/>
    <n v="-3.31"/>
    <x v="0"/>
    <m/>
    <m/>
    <n v="8"/>
    <n v="0"/>
  </r>
  <r>
    <s v="RX004842"/>
    <d v="2024-07-15T00:00:00"/>
    <s v="PT0109"/>
    <s v="DR004"/>
    <s v="Dr. James Williams"/>
    <s v="Primary Care"/>
    <s v="RX001"/>
    <s v="Main St Pharmacy"/>
    <s v="Boston"/>
    <s v="MA"/>
    <s v="61269-0435-01"/>
    <m/>
    <x v="14"/>
    <s v="Biguanide"/>
    <n v="90"/>
    <n v="90"/>
    <x v="0"/>
    <n v="1"/>
    <n v="0"/>
    <s v="MCR001"/>
    <x v="5"/>
    <s v="GOVERNMENT"/>
    <s v="MAC"/>
    <n v="12.4"/>
    <n v="9.92"/>
    <n v="5.7"/>
    <n v="1.77"/>
    <n v="7.47"/>
    <n v="5.98"/>
    <n v="1.49"/>
    <n v="9.1300000000000008"/>
    <n v="0"/>
    <n v="-1.66"/>
    <x v="0"/>
    <m/>
    <m/>
    <n v="5"/>
    <n v="0"/>
  </r>
  <r>
    <s v="RX004843"/>
    <d v="2024-09-05T00:00:00"/>
    <s v="PT0062"/>
    <s v="DR002"/>
    <s v="Dr. Michael Torres"/>
    <s v="Cardiology"/>
    <s v="RX002"/>
    <s v="Westside Rx"/>
    <s v="Springfield"/>
    <s v="MA"/>
    <s v="61269-0435-01"/>
    <m/>
    <x v="14"/>
    <s v="Biguanide"/>
    <n v="90"/>
    <n v="85"/>
    <x v="0"/>
    <n v="1"/>
    <n v="0"/>
    <s v="PBM003"/>
    <x v="3"/>
    <s v="COMMERCIAL"/>
    <s v="MAC"/>
    <n v="12.4"/>
    <n v="9.92"/>
    <n v="0"/>
    <n v="0"/>
    <n v="0"/>
    <n v="0"/>
    <n v="0"/>
    <n v="0"/>
    <n v="0"/>
    <n v="0"/>
    <x v="1"/>
    <n v="76"/>
    <s v="Plan Limitations Exceeded"/>
    <n v="4"/>
    <n v="0"/>
  </r>
  <r>
    <s v="RX004844"/>
    <d v="2023-05-11T00:00:00"/>
    <s v="PT0087"/>
    <s v="DR004"/>
    <s v="Dr. James Williams"/>
    <s v="Primary Care"/>
    <s v="RX003"/>
    <s v="Community Care Pharmacy"/>
    <s v="Worcester"/>
    <s v="MA"/>
    <s v="00093-7193-98"/>
    <m/>
    <x v="3"/>
    <s v="Statin"/>
    <n v="30"/>
    <n v="29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3.51"/>
    <n v="0"/>
    <n v="0.39"/>
    <x v="0"/>
    <m/>
    <m/>
    <n v="0"/>
    <n v="1"/>
  </r>
  <r>
    <s v="RX004845"/>
    <d v="2023-03-02T00:00:00"/>
    <s v="PT0033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86"/>
    <x v="0"/>
    <n v="1"/>
    <n v="0"/>
    <s v="MCD001"/>
    <x v="4"/>
    <s v="GOVERNMENT"/>
    <s v="NADAC"/>
    <n v="8.5"/>
    <n v="6.8"/>
    <n v="6.46"/>
    <n v="0.03"/>
    <n v="6.49"/>
    <n v="4.67"/>
    <n v="1.82"/>
    <n v="6.34"/>
    <n v="0"/>
    <n v="0.15"/>
    <x v="0"/>
    <m/>
    <m/>
    <n v="1"/>
    <n v="1"/>
  </r>
  <r>
    <s v="RX004846"/>
    <d v="2023-02-05T00:00:00"/>
    <s v="PT0022"/>
    <s v="DR005"/>
    <s v="Dr. Lisa Johnson"/>
    <s v="Oncology"/>
    <s v="RX002"/>
    <s v="Westside Rx"/>
    <s v="Springfield"/>
    <s v="MA"/>
    <s v="00085-1234-01"/>
    <m/>
    <x v="4"/>
    <s v="ACE Inhibitor"/>
    <n v="90"/>
    <n v="91"/>
    <x v="0"/>
    <n v="1"/>
    <n v="2"/>
    <s v="PBM002"/>
    <x v="2"/>
    <s v="COMMERCIAL"/>
    <s v="MAC"/>
    <n v="8.5"/>
    <n v="6.8"/>
    <n v="4.08"/>
    <n v="1.79"/>
    <n v="5.87"/>
    <n v="4.99"/>
    <n v="1"/>
    <n v="6.36"/>
    <n v="0"/>
    <n v="-0.49"/>
    <x v="0"/>
    <m/>
    <m/>
    <n v="10"/>
    <n v="0"/>
  </r>
  <r>
    <s v="RX004847"/>
    <d v="2024-03-01T00:00:00"/>
    <s v="PT0064"/>
    <s v="DR002"/>
    <s v="Dr. Michael Torres"/>
    <s v="Cardiology"/>
    <s v="RX002"/>
    <s v="Westside Rx"/>
    <s v="Springfield"/>
    <s v="MA"/>
    <s v="00071-0155-23"/>
    <s v="Lipitor"/>
    <x v="3"/>
    <s v="Statin"/>
    <n v="90"/>
    <n v="90"/>
    <x v="1"/>
    <n v="2"/>
    <n v="1"/>
    <s v="PBM003"/>
    <x v="3"/>
    <s v="COMMERCIAL"/>
    <s v="MAC"/>
    <n v="185.4"/>
    <n v="157.59"/>
    <n v="457.42"/>
    <n v="1.78"/>
    <n v="459.2"/>
    <n v="404.09"/>
    <n v="55.1"/>
    <n v="424.79"/>
    <n v="0"/>
    <n v="34.4"/>
    <x v="0"/>
    <m/>
    <m/>
    <n v="1"/>
    <n v="0"/>
  </r>
  <r>
    <s v="RX004848"/>
    <d v="2023-04-14T00:00:00"/>
    <s v="PT0063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90"/>
    <x v="0"/>
    <n v="1"/>
    <n v="0"/>
    <s v="PBM002"/>
    <x v="2"/>
    <s v="COMMERCIAL"/>
    <s v="MAC"/>
    <n v="8.5"/>
    <n v="6.8"/>
    <n v="5.29"/>
    <n v="1.79"/>
    <n v="7.08"/>
    <n v="6.02"/>
    <n v="1.06"/>
    <n v="6.38"/>
    <n v="0"/>
    <n v="0.7"/>
    <x v="0"/>
    <m/>
    <m/>
    <n v="11"/>
    <n v="1"/>
  </r>
  <r>
    <s v="RX004849"/>
    <d v="2023-07-23T00:00:00"/>
    <s v="PT0052"/>
    <s v="DR001"/>
    <s v="Dr. Sarah Chen"/>
    <s v="Internal Medicine"/>
    <s v="RX004"/>
    <s v="Health Plus Pharmacy"/>
    <s v="Cambridge"/>
    <s v="MA"/>
    <s v="00003-0894-20"/>
    <s v="Eliquis 5mg"/>
    <x v="10"/>
    <s v="Anticoagulant"/>
    <n v="30"/>
    <n v="29"/>
    <x v="1"/>
    <n v="3"/>
    <n v="1"/>
    <s v="MCR001"/>
    <x v="5"/>
    <s v="GOVERNMENT"/>
    <s v="MAC"/>
    <n v="594"/>
    <n v="504.9"/>
    <n v="496.57"/>
    <n v="1.77"/>
    <n v="498.34"/>
    <n v="398.67"/>
    <n v="99.67"/>
    <n v="474.94"/>
    <n v="36.85"/>
    <n v="-13.45"/>
    <x v="2"/>
    <m/>
    <m/>
    <n v="4"/>
    <n v="0"/>
  </r>
  <r>
    <s v="RX004850"/>
    <d v="2023-02-21T00:00:00"/>
    <s v="PT0059"/>
    <s v="DR002"/>
    <s v="Dr. Michael Torres"/>
    <s v="Cardiology"/>
    <s v="RX003"/>
    <s v="Community Care Pharmacy"/>
    <s v="Worcester"/>
    <s v="MA"/>
    <s v="00591-3622-19"/>
    <m/>
    <x v="12"/>
    <s v="PPI"/>
    <n v="30"/>
    <n v="31"/>
    <x v="0"/>
    <n v="1"/>
    <n v="0"/>
    <s v="MCR001"/>
    <x v="5"/>
    <s v="GOVERNMENT"/>
    <s v="MAC"/>
    <n v="6.9"/>
    <n v="5.52"/>
    <n v="4.1500000000000004"/>
    <n v="1.77"/>
    <n v="5.92"/>
    <n v="4.74"/>
    <n v="1.18"/>
    <n v="4.8899999999999997"/>
    <n v="0"/>
    <n v="1.04"/>
    <x v="0"/>
    <m/>
    <m/>
    <n v="8"/>
    <n v="0"/>
  </r>
  <r>
    <s v="RX004851"/>
    <d v="2023-05-16T00:00:00"/>
    <s v="PT0098"/>
    <s v="DR002"/>
    <s v="Dr. Michael Torres"/>
    <s v="Cardiology"/>
    <s v="RX002"/>
    <s v="Westside Rx"/>
    <s v="Springfield"/>
    <s v="MA"/>
    <s v="00003-0894-20"/>
    <s v="Eliquis 5mg"/>
    <x v="10"/>
    <s v="Anticoagulant"/>
    <n v="90"/>
    <n v="92"/>
    <x v="1"/>
    <n v="3"/>
    <n v="1"/>
    <s v="PBM004"/>
    <x v="1"/>
    <s v="COMMERCIAL"/>
    <s v="MAC"/>
    <n v="594"/>
    <n v="504.9"/>
    <n v="1514.23"/>
    <n v="1.8"/>
    <n v="1516.03"/>
    <n v="1273.47"/>
    <n v="242.57"/>
    <n v="1423.12"/>
    <n v="0"/>
    <n v="92.91"/>
    <x v="0"/>
    <m/>
    <m/>
    <n v="7"/>
    <n v="0"/>
  </r>
  <r>
    <s v="RX004852"/>
    <d v="2023-10-08T00:00:00"/>
    <s v="PT0056"/>
    <s v="DR001"/>
    <s v="Dr. Sarah Chen"/>
    <s v="Internal Medicine"/>
    <s v="RX002"/>
    <s v="Westside Rx"/>
    <s v="Springfield"/>
    <s v="MA"/>
    <s v="50458-0579-30"/>
    <s v="Xarelto 20mg"/>
    <x v="13"/>
    <s v="Anticoagulant"/>
    <n v="30"/>
    <n v="29"/>
    <x v="1"/>
    <n v="3"/>
    <n v="1"/>
    <s v="MCD001"/>
    <x v="4"/>
    <s v="GOVERNMENT"/>
    <s v="NADAC"/>
    <n v="558"/>
    <n v="474.3"/>
    <n v="450.58"/>
    <n v="2.25"/>
    <n v="452.84"/>
    <n v="326.04000000000002"/>
    <n v="126.79"/>
    <n v="432.88"/>
    <n v="0"/>
    <n v="19.96"/>
    <x v="0"/>
    <m/>
    <m/>
    <n v="2"/>
    <n v="1"/>
  </r>
  <r>
    <s v="RX004853"/>
    <d v="2023-02-26T00:00:00"/>
    <s v="PT0003"/>
    <s v="DR003"/>
    <s v="Dr. Priya Patel"/>
    <s v="Endocrinology"/>
    <s v="RX002"/>
    <s v="Westside Rx"/>
    <s v="Springfield"/>
    <s v="MA"/>
    <s v="61269-0435-01"/>
    <m/>
    <x v="14"/>
    <s v="Biguanide"/>
    <n v="90"/>
    <n v="88"/>
    <x v="0"/>
    <n v="1"/>
    <n v="0"/>
    <s v="PBM001"/>
    <x v="0"/>
    <s v="COMMERCIAL"/>
    <s v="MAC"/>
    <n v="12.4"/>
    <n v="9.92"/>
    <n v="5.62"/>
    <n v="1.78"/>
    <n v="7.4"/>
    <n v="6.43"/>
    <n v="1"/>
    <n v="8.9"/>
    <n v="0"/>
    <n v="-1.5"/>
    <x v="0"/>
    <m/>
    <m/>
    <n v="1"/>
    <n v="0"/>
  </r>
  <r>
    <s v="RX004854"/>
    <d v="2023-12-12T00:00:00"/>
    <s v="PT0097"/>
    <s v="DR003"/>
    <s v="Dr. Priya Patel"/>
    <s v="Endocrinology"/>
    <s v="RX003"/>
    <s v="Community Care Pharmacy"/>
    <s v="Worcester"/>
    <s v="MA"/>
    <s v="00078-0467-15"/>
    <s v="Entresto 49/51"/>
    <x v="16"/>
    <s v="ARNI"/>
    <n v="30"/>
    <n v="28"/>
    <x v="1"/>
    <n v="4"/>
    <n v="0"/>
    <s v="PBM002"/>
    <x v="2"/>
    <s v="COMMERCIAL"/>
    <s v="MAC"/>
    <n v="618"/>
    <n v="525.29999999999995"/>
    <n v="530.87"/>
    <n v="1.79"/>
    <n v="532.66"/>
    <n v="452.76"/>
    <n v="79.900000000000006"/>
    <n v="489.34"/>
    <n v="0"/>
    <n v="43.32"/>
    <x v="0"/>
    <m/>
    <m/>
    <n v="5"/>
    <n v="1"/>
  </r>
  <r>
    <s v="RX004855"/>
    <d v="2023-09-11T00:00:00"/>
    <s v="PT0096"/>
    <s v="DR003"/>
    <s v="Dr. Priya Patel"/>
    <s v="Endocrinology"/>
    <s v="RX004"/>
    <s v="Health Plus Pharmacy"/>
    <s v="Cambridge"/>
    <s v="MA"/>
    <s v="00093-7193-98"/>
    <m/>
    <x v="3"/>
    <s v="Statin"/>
    <n v="30"/>
    <n v="30"/>
    <x v="0"/>
    <n v="1"/>
    <n v="0"/>
    <s v="PBM003"/>
    <x v="3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8"/>
    <n v="0"/>
  </r>
  <r>
    <s v="RX004856"/>
    <d v="2023-09-07T00:00:00"/>
    <s v="PT0071"/>
    <s v="DR002"/>
    <s v="Dr. Michael Torres"/>
    <s v="Cardiology"/>
    <s v="RX002"/>
    <s v="Westside Rx"/>
    <s v="Springfield"/>
    <s v="MA"/>
    <s v="00003-0208-11"/>
    <s v="Jardiance 25mg"/>
    <x v="5"/>
    <s v="SGLT2i"/>
    <n v="30"/>
    <n v="30"/>
    <x v="1"/>
    <n v="4"/>
    <n v="0"/>
    <s v="PBM001"/>
    <x v="0"/>
    <s v="COMMERCIAL"/>
    <s v="MAC"/>
    <n v="564"/>
    <n v="479.4"/>
    <n v="475.13"/>
    <n v="1.78"/>
    <n v="476.91"/>
    <n v="414.91"/>
    <n v="62"/>
    <n v="422.93"/>
    <n v="0"/>
    <n v="53.98"/>
    <x v="0"/>
    <m/>
    <m/>
    <n v="2"/>
    <n v="0"/>
  </r>
  <r>
    <s v="RX004857"/>
    <d v="2024-12-25T00:00:00"/>
    <s v="PT0048"/>
    <s v="DR002"/>
    <s v="Dr. Michael Torres"/>
    <s v="Cardiology"/>
    <s v="RX001"/>
    <s v="Main St Pharmacy"/>
    <s v="Boston"/>
    <s v="MA"/>
    <s v="00003-0208-11"/>
    <s v="Jardiance 25mg"/>
    <x v="5"/>
    <s v="SGLT2i"/>
    <n v="30"/>
    <n v="29"/>
    <x v="1"/>
    <n v="4"/>
    <n v="1"/>
    <s v="PBM003"/>
    <x v="3"/>
    <s v="COMMERCIAL"/>
    <s v="MAC"/>
    <n v="564"/>
    <n v="479.4"/>
    <n v="482.98"/>
    <n v="1.78"/>
    <n v="484.76"/>
    <n v="426.59"/>
    <n v="58.17"/>
    <n v="428.65"/>
    <n v="0"/>
    <n v="56.11"/>
    <x v="0"/>
    <m/>
    <m/>
    <n v="2"/>
    <n v="0"/>
  </r>
  <r>
    <s v="RX004858"/>
    <d v="2024-04-28T00:00:00"/>
    <s v="PT0012"/>
    <s v="DR005"/>
    <s v="Dr. Lisa Johnson"/>
    <s v="Oncology"/>
    <s v="RX001"/>
    <s v="Main St Pharmacy"/>
    <s v="Boston"/>
    <s v="MA"/>
    <s v="00007-4102-20"/>
    <s v="Plavix 75mg"/>
    <x v="0"/>
    <s v="Antiplatelet"/>
    <n v="90"/>
    <n v="93"/>
    <x v="1"/>
    <n v="2"/>
    <n v="0"/>
    <s v="PBM002"/>
    <x v="2"/>
    <s v="COMMERCIAL"/>
    <s v="MAC"/>
    <n v="174"/>
    <n v="147.9"/>
    <n v="0"/>
    <n v="0"/>
    <n v="0"/>
    <n v="0"/>
    <n v="0"/>
    <n v="0"/>
    <n v="0"/>
    <n v="0"/>
    <x v="1"/>
    <n v="70"/>
    <s v="Product/Service Not Covered"/>
    <n v="0"/>
    <n v="0"/>
  </r>
  <r>
    <s v="RX004859"/>
    <d v="2023-03-09T00:00:00"/>
    <s v="PT0055"/>
    <s v="DR002"/>
    <s v="Dr. Michael Torres"/>
    <s v="Cardiology"/>
    <s v="RX001"/>
    <s v="Main St Pharmacy"/>
    <s v="Boston"/>
    <s v="MA"/>
    <s v="00006-0021-31"/>
    <s v="Januvia 100mg"/>
    <x v="15"/>
    <s v="DPP-4"/>
    <n v="30"/>
    <n v="30"/>
    <x v="1"/>
    <n v="3"/>
    <n v="0"/>
    <s v="MCR001"/>
    <x v="5"/>
    <s v="GOVERNMENT"/>
    <s v="MAC"/>
    <n v="492"/>
    <n v="418.2"/>
    <n v="422.14"/>
    <n v="1.77"/>
    <n v="423.91"/>
    <n v="339.13"/>
    <n v="84.78"/>
    <n v="392.06"/>
    <n v="31.17"/>
    <n v="0.68"/>
    <x v="0"/>
    <m/>
    <m/>
    <n v="11"/>
    <n v="0"/>
  </r>
  <r>
    <s v="RX004860"/>
    <d v="2024-04-25T00:00:00"/>
    <s v="PT0101"/>
    <s v="DR005"/>
    <s v="Dr. Lisa Johnson"/>
    <s v="Oncology"/>
    <s v="RX004"/>
    <s v="Health Plus Pharmacy"/>
    <s v="Cambridge"/>
    <s v="MA"/>
    <s v="00002-4415-85"/>
    <s v="Trulicity 1.5mg"/>
    <x v="17"/>
    <s v="GLP-1"/>
    <n v="28"/>
    <n v="27"/>
    <x v="1"/>
    <n v="4"/>
    <n v="0"/>
    <s v="PBM003"/>
    <x v="3"/>
    <s v="COMMERCIAL"/>
    <s v="MAC"/>
    <n v="918"/>
    <n v="780.3"/>
    <n v="0"/>
    <n v="0"/>
    <n v="0"/>
    <n v="0"/>
    <n v="0"/>
    <n v="0"/>
    <n v="0"/>
    <n v="0"/>
    <x v="1"/>
    <n v="70"/>
    <s v="Product/Service Not Covered"/>
    <n v="3"/>
    <n v="0"/>
  </r>
  <r>
    <s v="RX004861"/>
    <d v="2023-08-30T00:00:00"/>
    <s v="PT0057"/>
    <s v="DR005"/>
    <s v="Dr. Lisa Johnson"/>
    <s v="Oncology"/>
    <s v="RX003"/>
    <s v="Community Care Pharmacy"/>
    <s v="Worcester"/>
    <s v="MA"/>
    <s v="61958-0601-01"/>
    <m/>
    <x v="6"/>
    <s v="Biologic"/>
    <n v="28"/>
    <n v="27"/>
    <x v="0"/>
    <n v="4"/>
    <n v="2"/>
    <s v="PBM004"/>
    <x v="1"/>
    <s v="COMMERCIAL"/>
    <s v="MAC"/>
    <n v="4998"/>
    <n v="4248.3"/>
    <n v="2948.54"/>
    <n v="1.8"/>
    <n v="2950.34"/>
    <n v="2478.2800000000002"/>
    <n v="472.05"/>
    <n v="3945.67"/>
    <n v="0"/>
    <n v="-995.33"/>
    <x v="0"/>
    <m/>
    <m/>
    <n v="7"/>
    <n v="1"/>
  </r>
  <r>
    <s v="RX004862"/>
    <d v="2023-08-30T00:00:00"/>
    <s v="PT0076"/>
    <s v="DR003"/>
    <s v="Dr. Priya Patel"/>
    <s v="Endocrinology"/>
    <s v="RX004"/>
    <s v="Health Plus Pharmacy"/>
    <s v="Cambridge"/>
    <s v="MA"/>
    <s v="61269-0435-01"/>
    <m/>
    <x v="14"/>
    <s v="Biguanide"/>
    <n v="90"/>
    <n v="88"/>
    <x v="0"/>
    <n v="1"/>
    <n v="0"/>
    <s v="PBM002"/>
    <x v="2"/>
    <s v="COMMERCIAL"/>
    <s v="MAC"/>
    <n v="12.4"/>
    <n v="9.92"/>
    <n v="7.23"/>
    <n v="1.79"/>
    <n v="9.02"/>
    <n v="7.66"/>
    <n v="1.35"/>
    <n v="9.43"/>
    <n v="0"/>
    <n v="-0.41"/>
    <x v="0"/>
    <m/>
    <m/>
    <n v="10"/>
    <n v="1"/>
  </r>
  <r>
    <s v="RX004863"/>
    <d v="2024-08-23T00:00:00"/>
    <s v="PT0026"/>
    <s v="DR001"/>
    <s v="Dr. Sarah Chen"/>
    <s v="Internal Medicine"/>
    <s v="RX004"/>
    <s v="Health Plus Pharmacy"/>
    <s v="Cambridge"/>
    <s v="MA"/>
    <s v="00002-4415-85"/>
    <s v="Trulicity 1.5mg"/>
    <x v="17"/>
    <s v="GLP-1"/>
    <n v="28"/>
    <n v="27"/>
    <x v="1"/>
    <n v="4"/>
    <n v="0"/>
    <s v="PBM003"/>
    <x v="3"/>
    <s v="COMMERCIAL"/>
    <s v="MAC"/>
    <n v="918"/>
    <n v="780.3"/>
    <n v="765.79"/>
    <n v="1.78"/>
    <n v="767.57"/>
    <n v="675.46"/>
    <n v="92.11"/>
    <n v="697.87"/>
    <n v="0"/>
    <n v="69.7"/>
    <x v="0"/>
    <m/>
    <m/>
    <n v="2"/>
    <n v="1"/>
  </r>
  <r>
    <s v="RX004864"/>
    <d v="2023-12-22T00:00:00"/>
    <s v="PT0015"/>
    <s v="DR001"/>
    <s v="Dr. Sarah Chen"/>
    <s v="Internal Medicine"/>
    <s v="RX001"/>
    <s v="Main St Pharmacy"/>
    <s v="Boston"/>
    <s v="MA"/>
    <s v="61269-0435-01"/>
    <m/>
    <x v="14"/>
    <s v="Biguanide"/>
    <n v="90"/>
    <n v="85"/>
    <x v="0"/>
    <n v="1"/>
    <n v="1"/>
    <s v="PBM001"/>
    <x v="0"/>
    <s v="COMMERCIAL"/>
    <s v="MAC"/>
    <n v="12.4"/>
    <n v="9.92"/>
    <n v="6.57"/>
    <n v="1.78"/>
    <n v="8.35"/>
    <n v="7.27"/>
    <n v="1.0900000000000001"/>
    <n v="8.91"/>
    <n v="0"/>
    <n v="-0.56000000000000005"/>
    <x v="0"/>
    <m/>
    <m/>
    <n v="7"/>
    <n v="1"/>
  </r>
  <r>
    <s v="RX004865"/>
    <d v="2023-04-11T00:00:00"/>
    <s v="PT0111"/>
    <s v="DR004"/>
    <s v="Dr. James Williams"/>
    <s v="Primary Care"/>
    <s v="RX003"/>
    <s v="Community Care Pharmacy"/>
    <s v="Worcester"/>
    <s v="MA"/>
    <s v="00169-4170-43"/>
    <s v="Ozempic 0.5mg"/>
    <x v="9"/>
    <s v="GLP-1"/>
    <n v="30"/>
    <n v="30"/>
    <x v="1"/>
    <n v="4"/>
    <n v="2"/>
    <s v="PBM004"/>
    <x v="1"/>
    <s v="COMMERCIAL"/>
    <s v="MAC"/>
    <n v="936"/>
    <n v="795.6"/>
    <n v="784.1"/>
    <n v="1.8"/>
    <n v="785.9"/>
    <n v="660.16"/>
    <n v="125.74"/>
    <n v="767.84"/>
    <n v="0"/>
    <n v="18.07"/>
    <x v="0"/>
    <m/>
    <m/>
    <n v="11"/>
    <n v="0"/>
  </r>
  <r>
    <s v="RX004866"/>
    <d v="2023-04-16T00:00:00"/>
    <s v="PT0108"/>
    <s v="DR002"/>
    <s v="Dr. Michael Torres"/>
    <s v="Cardiology"/>
    <s v="RX001"/>
    <s v="Main St Pharmacy"/>
    <s v="Boston"/>
    <s v="MA"/>
    <s v="00085-1234-01"/>
    <m/>
    <x v="4"/>
    <s v="ACE Inhibitor"/>
    <n v="90"/>
    <n v="90"/>
    <x v="0"/>
    <n v="1"/>
    <n v="2"/>
    <s v="MCR001"/>
    <x v="5"/>
    <s v="GOVERNMENT"/>
    <s v="MAC"/>
    <n v="8.5"/>
    <n v="6.8"/>
    <n v="4.71"/>
    <n v="1.77"/>
    <n v="6.48"/>
    <n v="5.18"/>
    <n v="1.3"/>
    <n v="6.46"/>
    <n v="0"/>
    <n v="0.02"/>
    <x v="0"/>
    <m/>
    <m/>
    <n v="8"/>
    <n v="0"/>
  </r>
  <r>
    <s v="RX004867"/>
    <d v="2023-10-24T00:00:00"/>
    <s v="PT0071"/>
    <s v="DR002"/>
    <s v="Dr. Michael Torres"/>
    <s v="Cardiology"/>
    <s v="RX004"/>
    <s v="Health Plus Pharmacy"/>
    <s v="Cambridge"/>
    <s v="MA"/>
    <s v="00591-3622-19"/>
    <m/>
    <x v="12"/>
    <s v="PPI"/>
    <n v="90"/>
    <n v="88"/>
    <x v="0"/>
    <n v="1"/>
    <n v="0"/>
    <s v="PBM002"/>
    <x v="2"/>
    <s v="COMMERCIAL"/>
    <s v="MAC"/>
    <n v="6.9"/>
    <n v="5.52"/>
    <n v="12.88"/>
    <n v="1.79"/>
    <n v="14.67"/>
    <n v="12.47"/>
    <n v="2.2000000000000002"/>
    <n v="15.75"/>
    <n v="0"/>
    <n v="-1.08"/>
    <x v="0"/>
    <m/>
    <m/>
    <n v="6"/>
    <n v="0"/>
  </r>
  <r>
    <s v="RX004868"/>
    <d v="2023-12-14T00:00:00"/>
    <s v="PT0012"/>
    <s v="DR004"/>
    <s v="Dr. James Williams"/>
    <s v="Primary Care"/>
    <s v="RX004"/>
    <s v="Health Plus Pharmacy"/>
    <s v="Cambridge"/>
    <s v="MA"/>
    <s v="00074-3799-13"/>
    <s v="Humira Pen 40mg"/>
    <x v="7"/>
    <s v="Biologic"/>
    <n v="28"/>
    <n v="29"/>
    <x v="1"/>
    <n v="5"/>
    <n v="1"/>
    <s v="MCD001"/>
    <x v="4"/>
    <s v="GOVERNMENT"/>
    <s v="NADAC"/>
    <n v="7140"/>
    <n v="6069"/>
    <n v="5765.55"/>
    <n v="28.83"/>
    <n v="5794.38"/>
    <n v="4171.95"/>
    <n v="1622.43"/>
    <n v="5599.49"/>
    <n v="0"/>
    <n v="194.89"/>
    <x v="0"/>
    <m/>
    <m/>
    <n v="2"/>
    <n v="0"/>
  </r>
  <r>
    <s v="RX004869"/>
    <d v="2024-09-27T00:00:00"/>
    <s v="PT0113"/>
    <s v="DR001"/>
    <s v="Dr. Sarah Chen"/>
    <s v="Internal Medicine"/>
    <s v="RX004"/>
    <s v="Health Plus Pharmacy"/>
    <s v="Cambridge"/>
    <s v="MA"/>
    <s v="00093-7193-98"/>
    <m/>
    <x v="3"/>
    <s v="Statin"/>
    <n v="30"/>
    <n v="30"/>
    <x v="0"/>
    <n v="1"/>
    <n v="1"/>
    <s v="PBM004"/>
    <x v="1"/>
    <s v="COMMERCIAL"/>
    <s v="MAC"/>
    <n v="18.2"/>
    <n v="14.56"/>
    <n v="9.35"/>
    <n v="1.8"/>
    <n v="11.15"/>
    <n v="9.36"/>
    <n v="1.78"/>
    <n v="13.44"/>
    <n v="0"/>
    <n v="-2.29"/>
    <x v="0"/>
    <m/>
    <m/>
    <n v="0"/>
    <n v="0"/>
  </r>
  <r>
    <s v="RX004870"/>
    <d v="2024-08-13T00:00:00"/>
    <s v="PT0032"/>
    <s v="DR005"/>
    <s v="Dr. Lisa Johnson"/>
    <s v="Oncology"/>
    <s v="RX001"/>
    <s v="Main St Pharmacy"/>
    <s v="Boston"/>
    <s v="MA"/>
    <s v="68382-0035-01"/>
    <m/>
    <x v="2"/>
    <s v="CCB"/>
    <n v="30"/>
    <n v="31"/>
    <x v="0"/>
    <n v="1"/>
    <n v="0"/>
    <s v="PBM002"/>
    <x v="2"/>
    <s v="COMMERCIAL"/>
    <s v="MAC"/>
    <n v="7.2"/>
    <n v="5.76"/>
    <n v="4.4800000000000004"/>
    <n v="1.79"/>
    <n v="6.27"/>
    <n v="5.33"/>
    <n v="1"/>
    <n v="5.46"/>
    <n v="0"/>
    <n v="0.81"/>
    <x v="0"/>
    <m/>
    <m/>
    <n v="7"/>
    <n v="0"/>
  </r>
  <r>
    <s v="RX004871"/>
    <d v="2023-03-20T00:00:00"/>
    <s v="PT0079"/>
    <s v="DR003"/>
    <s v="Dr. Priya Patel"/>
    <s v="Endocrinology"/>
    <s v="RX003"/>
    <s v="Community Care Pharmacy"/>
    <s v="Worcester"/>
    <s v="MA"/>
    <s v="00085-1234-01"/>
    <m/>
    <x v="4"/>
    <s v="ACE Inhibitor"/>
    <n v="90"/>
    <n v="86"/>
    <x v="0"/>
    <n v="1"/>
    <n v="1"/>
    <s v="PBM001"/>
    <x v="0"/>
    <s v="COMMERCIAL"/>
    <s v="MAC"/>
    <n v="8.5"/>
    <n v="6.8"/>
    <n v="4.37"/>
    <n v="1.78"/>
    <n v="6.15"/>
    <n v="5.35"/>
    <n v="1"/>
    <n v="6.37"/>
    <n v="0"/>
    <n v="-0.22"/>
    <x v="0"/>
    <m/>
    <m/>
    <n v="7"/>
    <n v="1"/>
  </r>
  <r>
    <s v="RX004872"/>
    <d v="2024-05-23T00:00:00"/>
    <s v="PT0002"/>
    <s v="DR002"/>
    <s v="Dr. Michael Torres"/>
    <s v="Cardiology"/>
    <s v="RX004"/>
    <s v="Health Plus Pharmacy"/>
    <s v="Cambridge"/>
    <s v="MA"/>
    <s v="00085-1234-01"/>
    <m/>
    <x v="4"/>
    <s v="ACE Inhibitor"/>
    <n v="90"/>
    <n v="92"/>
    <x v="0"/>
    <n v="1"/>
    <n v="0"/>
    <s v="PBM001"/>
    <x v="0"/>
    <s v="COMMERCIAL"/>
    <s v="MAC"/>
    <n v="8.5"/>
    <n v="6.8"/>
    <n v="5.37"/>
    <n v="1.78"/>
    <n v="7.15"/>
    <n v="6.22"/>
    <n v="1"/>
    <n v="6.15"/>
    <n v="0"/>
    <n v="0.99"/>
    <x v="0"/>
    <m/>
    <m/>
    <n v="6"/>
    <n v="0"/>
  </r>
  <r>
    <s v="RX004873"/>
    <d v="2023-08-27T00:00:00"/>
    <s v="PT0045"/>
    <s v="DR002"/>
    <s v="Dr. Michael Torres"/>
    <s v="Cardiology"/>
    <s v="RX004"/>
    <s v="Health Plus Pharmacy"/>
    <s v="Cambridge"/>
    <s v="MA"/>
    <s v="00173-0682-20"/>
    <s v="Advair Diskus 250/50"/>
    <x v="1"/>
    <s v="ICS/LABA"/>
    <n v="30"/>
    <n v="30"/>
    <x v="1"/>
    <n v="3"/>
    <n v="0"/>
    <s v="PBM003"/>
    <x v="3"/>
    <s v="COMMERCIAL"/>
    <s v="MAC"/>
    <n v="384"/>
    <n v="326.39999999999998"/>
    <n v="324.76"/>
    <n v="1.78"/>
    <n v="326.54000000000002"/>
    <n v="287.36"/>
    <n v="39.19"/>
    <n v="300.01"/>
    <n v="0"/>
    <n v="26.53"/>
    <x v="0"/>
    <m/>
    <m/>
    <n v="7"/>
    <n v="0"/>
  </r>
  <r>
    <s v="RX004874"/>
    <d v="2023-06-16T00:00:00"/>
    <s v="PT0108"/>
    <s v="DR001"/>
    <s v="Dr. Sarah Chen"/>
    <s v="Internal Medicine"/>
    <s v="RX001"/>
    <s v="Main St Pharmacy"/>
    <s v="Boston"/>
    <s v="MA"/>
    <s v="00006-0021-31"/>
    <s v="Januvia 100mg"/>
    <x v="15"/>
    <s v="DPP-4"/>
    <n v="30"/>
    <n v="29"/>
    <x v="1"/>
    <n v="3"/>
    <n v="0"/>
    <s v="PBM002"/>
    <x v="2"/>
    <s v="COMMERCIAL"/>
    <s v="MAC"/>
    <n v="492"/>
    <n v="418.2"/>
    <n v="422.41"/>
    <n v="1.79"/>
    <n v="424.2"/>
    <n v="360.57"/>
    <n v="63.63"/>
    <n v="381.48"/>
    <n v="0"/>
    <n v="42.72"/>
    <x v="0"/>
    <m/>
    <m/>
    <n v="0"/>
    <n v="0"/>
  </r>
  <r>
    <s v="RX004875"/>
    <d v="2024-10-04T00:00:00"/>
    <s v="PT0114"/>
    <s v="DR002"/>
    <s v="Dr. Michael Torres"/>
    <s v="Cardiology"/>
    <s v="RX003"/>
    <s v="Community Care Pharmacy"/>
    <s v="Worcester"/>
    <s v="MA"/>
    <s v="61269-0435-01"/>
    <m/>
    <x v="14"/>
    <s v="Biguanide"/>
    <n v="90"/>
    <n v="91"/>
    <x v="0"/>
    <n v="1"/>
    <n v="2"/>
    <s v="PBM003"/>
    <x v="3"/>
    <s v="COMMERCIAL"/>
    <s v="MAC"/>
    <n v="12.4"/>
    <n v="9.92"/>
    <n v="5.96"/>
    <n v="1.78"/>
    <n v="7.74"/>
    <n v="6.81"/>
    <n v="1"/>
    <n v="9.14"/>
    <n v="0"/>
    <n v="-1.4"/>
    <x v="0"/>
    <m/>
    <m/>
    <n v="5"/>
    <n v="0"/>
  </r>
  <r>
    <s v="RX004876"/>
    <d v="2023-06-21T00:00:00"/>
    <s v="PT0032"/>
    <s v="DR003"/>
    <s v="Dr. Priya Patel"/>
    <s v="Endocrinology"/>
    <s v="RX002"/>
    <s v="Westside Rx"/>
    <s v="Springfield"/>
    <s v="MA"/>
    <s v="00169-4170-43"/>
    <s v="Ozempic 0.5mg"/>
    <x v="9"/>
    <s v="GLP-1"/>
    <n v="90"/>
    <n v="91"/>
    <x v="1"/>
    <n v="4"/>
    <n v="0"/>
    <s v="PBM002"/>
    <x v="2"/>
    <s v="COMMERCIAL"/>
    <s v="MAC"/>
    <n v="936"/>
    <n v="795.6"/>
    <n v="2352.64"/>
    <n v="1.79"/>
    <n v="2354.4299999999998"/>
    <n v="2001.26"/>
    <n v="353.16"/>
    <n v="2312.4699999999998"/>
    <n v="0"/>
    <n v="41.96"/>
    <x v="0"/>
    <m/>
    <m/>
    <n v="11"/>
    <n v="0"/>
  </r>
  <r>
    <s v="RX004877"/>
    <d v="2024-07-12T00:00:00"/>
    <s v="PT0075"/>
    <s v="DR001"/>
    <s v="Dr. Sarah Chen"/>
    <s v="Internal Medicine"/>
    <s v="RX001"/>
    <s v="Main St Pharmacy"/>
    <s v="Boston"/>
    <s v="MA"/>
    <s v="00071-0155-23"/>
    <s v="Lipitor"/>
    <x v="3"/>
    <s v="Statin"/>
    <n v="30"/>
    <n v="30"/>
    <x v="1"/>
    <n v="2"/>
    <n v="1"/>
    <s v="PBM001"/>
    <x v="0"/>
    <s v="COMMERCIAL"/>
    <s v="MAC"/>
    <n v="185.4"/>
    <n v="157.59"/>
    <n v="153.44"/>
    <n v="1.78"/>
    <n v="155.22"/>
    <n v="135.04"/>
    <n v="20.18"/>
    <n v="146.38999999999999"/>
    <n v="0"/>
    <n v="8.83"/>
    <x v="0"/>
    <m/>
    <m/>
    <n v="4"/>
    <n v="1"/>
  </r>
  <r>
    <s v="RX004878"/>
    <d v="2023-05-17T00:00:00"/>
    <s v="PT0098"/>
    <s v="DR001"/>
    <s v="Dr. Sarah Chen"/>
    <s v="Internal Medicine"/>
    <s v="RX004"/>
    <s v="Health Plus Pharmacy"/>
    <s v="Cambridge"/>
    <s v="MA"/>
    <s v="00093-0892-01"/>
    <m/>
    <x v="0"/>
    <s v="Antiplatelet"/>
    <n v="30"/>
    <n v="30"/>
    <x v="0"/>
    <n v="1"/>
    <n v="1"/>
    <s v="MCD001"/>
    <x v="4"/>
    <s v="GOVERNMENT"/>
    <s v="NADAC"/>
    <n v="14.8"/>
    <n v="11.84"/>
    <n v="11.25"/>
    <n v="0.06"/>
    <n v="11.3"/>
    <n v="8.14"/>
    <n v="3.17"/>
    <n v="11.28"/>
    <n v="0"/>
    <n v="0.02"/>
    <x v="0"/>
    <m/>
    <m/>
    <n v="8"/>
    <n v="0"/>
  </r>
  <r>
    <s v="RX004879"/>
    <d v="2023-07-23T00:00:00"/>
    <s v="PT0017"/>
    <s v="DR005"/>
    <s v="Dr. Lisa Johnson"/>
    <s v="Oncology"/>
    <s v="RX001"/>
    <s v="Main St Pharmacy"/>
    <s v="Boston"/>
    <s v="MA"/>
    <s v="00085-1234-01"/>
    <m/>
    <x v="4"/>
    <s v="ACE Inhibitor"/>
    <n v="90"/>
    <n v="87"/>
    <x v="0"/>
    <n v="1"/>
    <n v="0"/>
    <s v="PBM001"/>
    <x v="0"/>
    <s v="COMMERCIAL"/>
    <s v="MAC"/>
    <n v="8.5"/>
    <n v="6.8"/>
    <n v="4.67"/>
    <n v="1.78"/>
    <n v="6.45"/>
    <n v="5.61"/>
    <n v="1"/>
    <n v="6.27"/>
    <n v="0"/>
    <n v="0.18"/>
    <x v="0"/>
    <m/>
    <m/>
    <n v="5"/>
    <n v="1"/>
  </r>
  <r>
    <s v="RX004880"/>
    <d v="2023-10-07T00:00:00"/>
    <s v="PT0110"/>
    <s v="DR003"/>
    <s v="Dr. Priya Patel"/>
    <s v="Endocrinology"/>
    <s v="RX002"/>
    <s v="Westside Rx"/>
    <s v="Springfield"/>
    <s v="MA"/>
    <s v="00085-1234-01"/>
    <m/>
    <x v="4"/>
    <s v="ACE Inhibitor"/>
    <n v="90"/>
    <n v="92"/>
    <x v="0"/>
    <n v="1"/>
    <n v="0"/>
    <s v="PBM001"/>
    <x v="0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11"/>
    <n v="0"/>
  </r>
  <r>
    <s v="RX004881"/>
    <d v="2023-07-21T00:00:00"/>
    <s v="PT0086"/>
    <s v="DR002"/>
    <s v="Dr. Michael Torres"/>
    <s v="Cardiology"/>
    <s v="RX002"/>
    <s v="Westside Rx"/>
    <s v="Springfield"/>
    <s v="MA"/>
    <s v="68382-0035-01"/>
    <m/>
    <x v="2"/>
    <s v="CCB"/>
    <n v="30"/>
    <n v="30"/>
    <x v="0"/>
    <n v="1"/>
    <n v="0"/>
    <s v="MCD001"/>
    <x v="4"/>
    <s v="GOVERNMENT"/>
    <s v="NADAC"/>
    <n v="7.2"/>
    <n v="5.76"/>
    <n v="5.47"/>
    <n v="0.03"/>
    <n v="5.5"/>
    <n v="3.96"/>
    <n v="1.54"/>
    <n v="5.32"/>
    <n v="0"/>
    <n v="0.18"/>
    <x v="0"/>
    <m/>
    <m/>
    <n v="5"/>
    <n v="0"/>
  </r>
  <r>
    <s v="RX004882"/>
    <d v="2024-05-30T00:00:00"/>
    <s v="PT0079"/>
    <s v="DR005"/>
    <s v="Dr. Lisa Johnson"/>
    <s v="Oncology"/>
    <s v="RX003"/>
    <s v="Community Care Pharmacy"/>
    <s v="Worcester"/>
    <s v="MA"/>
    <s v="00007-4102-20"/>
    <s v="Plavix 75mg"/>
    <x v="0"/>
    <s v="Antiplatelet"/>
    <n v="90"/>
    <n v="88"/>
    <x v="1"/>
    <n v="2"/>
    <n v="0"/>
    <s v="PBM003"/>
    <x v="3"/>
    <s v="COMMERCIAL"/>
    <s v="MAC"/>
    <n v="174"/>
    <n v="147.9"/>
    <n v="437.72"/>
    <n v="1.78"/>
    <n v="439.5"/>
    <n v="386.76"/>
    <n v="52.74"/>
    <n v="403.37"/>
    <n v="0"/>
    <n v="36.130000000000003"/>
    <x v="0"/>
    <m/>
    <m/>
    <n v="4"/>
    <n v="0"/>
  </r>
  <r>
    <s v="RX004883"/>
    <d v="2023-07-23T00:00:00"/>
    <s v="PT0060"/>
    <s v="DR004"/>
    <s v="Dr. James Williams"/>
    <s v="Primary Care"/>
    <s v="RX002"/>
    <s v="Westside Rx"/>
    <s v="Springfield"/>
    <s v="MA"/>
    <s v="00093-7193-98"/>
    <m/>
    <x v="3"/>
    <s v="Statin"/>
    <n v="30"/>
    <n v="28"/>
    <x v="0"/>
    <n v="1"/>
    <n v="1"/>
    <s v="CASH"/>
    <x v="6"/>
    <s v="CASH"/>
    <s v="AWP"/>
    <n v="18.2"/>
    <n v="14.56"/>
    <n v="16.38"/>
    <n v="0"/>
    <n v="16.38"/>
    <n v="0"/>
    <n v="16.38"/>
    <n v="13.33"/>
    <n v="0"/>
    <n v="3.05"/>
    <x v="0"/>
    <m/>
    <m/>
    <n v="4"/>
    <n v="0"/>
  </r>
  <r>
    <s v="RX004884"/>
    <d v="2024-09-16T00:00:00"/>
    <s v="PT0057"/>
    <s v="DR005"/>
    <s v="Dr. Lisa Johnson"/>
    <s v="Oncology"/>
    <s v="RX003"/>
    <s v="Community Care Pharmacy"/>
    <s v="Worcester"/>
    <s v="MA"/>
    <s v="50458-0579-30"/>
    <s v="Xarelto 20mg"/>
    <x v="13"/>
    <s v="Anticoagulant"/>
    <n v="90"/>
    <n v="89"/>
    <x v="1"/>
    <n v="3"/>
    <n v="0"/>
    <s v="PBM004"/>
    <x v="1"/>
    <s v="COMMERCIAL"/>
    <s v="MAC"/>
    <n v="558"/>
    <n v="474.3"/>
    <n v="1420.12"/>
    <n v="1.8"/>
    <n v="1421.92"/>
    <n v="1194.4100000000001"/>
    <n v="227.51"/>
    <n v="1332.76"/>
    <n v="0"/>
    <n v="89.16"/>
    <x v="0"/>
    <m/>
    <m/>
    <n v="7"/>
    <n v="0"/>
  </r>
  <r>
    <s v="RX004885"/>
    <d v="2024-04-04T00:00:00"/>
    <s v="PT0059"/>
    <s v="DR003"/>
    <s v="Dr. Priya Patel"/>
    <s v="Endocrinology"/>
    <s v="RX001"/>
    <s v="Main St Pharmacy"/>
    <s v="Boston"/>
    <s v="MA"/>
    <s v="00007-4102-20"/>
    <s v="Plavix 75mg"/>
    <x v="0"/>
    <s v="Antiplatelet"/>
    <n v="30"/>
    <n v="29"/>
    <x v="1"/>
    <n v="2"/>
    <n v="0"/>
    <s v="PBM002"/>
    <x v="2"/>
    <s v="COMMERCIAL"/>
    <s v="MAC"/>
    <n v="174"/>
    <n v="147.9"/>
    <n v="143.79"/>
    <n v="1.79"/>
    <n v="145.58000000000001"/>
    <n v="123.75"/>
    <n v="21.84"/>
    <n v="132.80000000000001"/>
    <n v="0"/>
    <n v="12.78"/>
    <x v="0"/>
    <m/>
    <m/>
    <n v="1"/>
    <n v="0"/>
  </r>
  <r>
    <s v="RX004886"/>
    <d v="2023-12-06T00:00:00"/>
    <s v="PT0003"/>
    <s v="DR001"/>
    <s v="Dr. Sarah Chen"/>
    <s v="Internal Medicine"/>
    <s v="RX004"/>
    <s v="Health Plus Pharmacy"/>
    <s v="Cambridge"/>
    <s v="MA"/>
    <s v="00093-7193-98"/>
    <m/>
    <x v="3"/>
    <s v="Statin"/>
    <n v="30"/>
    <n v="30"/>
    <x v="0"/>
    <n v="1"/>
    <n v="1"/>
    <s v="PBM003"/>
    <x v="3"/>
    <s v="COMMERCIAL"/>
    <s v="MAC"/>
    <n v="18.2"/>
    <n v="14.56"/>
    <n v="10.46"/>
    <n v="1.78"/>
    <n v="12.24"/>
    <n v="10.77"/>
    <n v="1.47"/>
    <n v="13.1"/>
    <n v="0"/>
    <n v="-0.85"/>
    <x v="0"/>
    <m/>
    <m/>
    <n v="1"/>
    <n v="0"/>
  </r>
  <r>
    <s v="RX004887"/>
    <d v="2024-01-12T00:00:00"/>
    <s v="PT0020"/>
    <s v="DR003"/>
    <s v="Dr. Priya Patel"/>
    <s v="Endocrinology"/>
    <s v="RX002"/>
    <s v="Westside Rx"/>
    <s v="Springfield"/>
    <s v="MA"/>
    <s v="00006-0021-31"/>
    <s v="Januvia 100mg"/>
    <x v="15"/>
    <s v="DPP-4"/>
    <n v="30"/>
    <n v="28"/>
    <x v="1"/>
    <n v="3"/>
    <n v="0"/>
    <s v="PBM001"/>
    <x v="0"/>
    <s v="COMMERCIAL"/>
    <s v="MAC"/>
    <n v="492"/>
    <n v="418.2"/>
    <n v="403.45"/>
    <n v="1.78"/>
    <n v="405.23"/>
    <n v="352.55"/>
    <n v="52.68"/>
    <n v="368.36"/>
    <n v="0"/>
    <n v="36.869999999999997"/>
    <x v="0"/>
    <m/>
    <m/>
    <n v="11"/>
    <n v="0"/>
  </r>
  <r>
    <s v="RX004888"/>
    <d v="2024-02-19T00:00:00"/>
    <s v="PT0079"/>
    <s v="DR005"/>
    <s v="Dr. Lisa Johnson"/>
    <s v="Oncology"/>
    <s v="RX001"/>
    <s v="Main St Pharmacy"/>
    <s v="Boston"/>
    <s v="MA"/>
    <s v="00085-1234-01"/>
    <m/>
    <x v="4"/>
    <s v="ACE Inhibitor"/>
    <n v="90"/>
    <n v="92"/>
    <x v="0"/>
    <n v="1"/>
    <n v="0"/>
    <s v="PBM004"/>
    <x v="1"/>
    <s v="COMMERCIAL"/>
    <s v="MAC"/>
    <n v="8.5"/>
    <n v="6.8"/>
    <n v="3.79"/>
    <n v="1.8"/>
    <n v="5.59"/>
    <n v="4.7"/>
    <n v="1"/>
    <n v="6.27"/>
    <n v="0"/>
    <n v="-0.68"/>
    <x v="0"/>
    <m/>
    <m/>
    <n v="5"/>
    <n v="0"/>
  </r>
  <r>
    <s v="RX004889"/>
    <d v="2024-07-24T00:00:00"/>
    <s v="PT0033"/>
    <s v="DR004"/>
    <s v="Dr. James Williams"/>
    <s v="Primary Care"/>
    <s v="RX001"/>
    <s v="Main St Pharmacy"/>
    <s v="Boston"/>
    <s v="MA"/>
    <s v="00085-1234-01"/>
    <m/>
    <x v="4"/>
    <s v="ACE Inhibitor"/>
    <n v="90"/>
    <n v="88"/>
    <x v="0"/>
    <n v="1"/>
    <n v="1"/>
    <s v="MCR001"/>
    <x v="5"/>
    <s v="GOVERNMENT"/>
    <s v="MAC"/>
    <n v="8.5"/>
    <n v="6.8"/>
    <n v="4.5999999999999996"/>
    <n v="1.77"/>
    <n v="6.37"/>
    <n v="5.0999999999999996"/>
    <n v="1.27"/>
    <n v="6.39"/>
    <n v="0"/>
    <n v="-0.02"/>
    <x v="0"/>
    <m/>
    <m/>
    <n v="9"/>
    <n v="0"/>
  </r>
  <r>
    <s v="RX004890"/>
    <d v="2023-07-24T00:00:00"/>
    <s v="PT0108"/>
    <s v="DR003"/>
    <s v="Dr. Priya Patel"/>
    <s v="Endocrinology"/>
    <s v="RX001"/>
    <s v="Main St Pharmacy"/>
    <s v="Boston"/>
    <s v="MA"/>
    <s v="61958-0601-01"/>
    <m/>
    <x v="6"/>
    <s v="Biologic"/>
    <n v="28"/>
    <n v="27"/>
    <x v="0"/>
    <n v="4"/>
    <n v="0"/>
    <s v="PBM001"/>
    <x v="0"/>
    <s v="COMMERCIAL"/>
    <s v="MAC"/>
    <n v="4998"/>
    <n v="4248.3"/>
    <n v="2722.8"/>
    <n v="1.78"/>
    <n v="2724.58"/>
    <n v="2370.38"/>
    <n v="354.19"/>
    <n v="3850.88"/>
    <n v="0"/>
    <n v="-1126.3"/>
    <x v="0"/>
    <m/>
    <m/>
    <n v="3"/>
    <n v="1"/>
  </r>
  <r>
    <s v="RX004891"/>
    <d v="2024-08-20T00:00:00"/>
    <s v="PT0029"/>
    <s v="DR005"/>
    <s v="Dr. Lisa Johnson"/>
    <s v="Oncology"/>
    <s v="RX004"/>
    <s v="Health Plus Pharmacy"/>
    <s v="Cambridge"/>
    <s v="MA"/>
    <s v="50458-0579-30"/>
    <s v="Xarelto 20mg"/>
    <x v="13"/>
    <s v="Anticoagulant"/>
    <n v="30"/>
    <n v="30"/>
    <x v="1"/>
    <n v="3"/>
    <n v="0"/>
    <s v="MCR001"/>
    <x v="5"/>
    <s v="GOVERNMENT"/>
    <s v="MAC"/>
    <n v="558"/>
    <n v="474.3"/>
    <n v="473.85"/>
    <n v="1.77"/>
    <n v="475.62"/>
    <n v="380.49"/>
    <n v="95.12"/>
    <n v="420.44"/>
    <n v="28.68"/>
    <n v="26.5"/>
    <x v="0"/>
    <m/>
    <m/>
    <n v="10"/>
    <n v="1"/>
  </r>
  <r>
    <s v="RX004892"/>
    <d v="2023-08-19T00:00:00"/>
    <s v="PT0076"/>
    <s v="DR002"/>
    <s v="Dr. Michael Torres"/>
    <s v="Cardiology"/>
    <s v="RX003"/>
    <s v="Community Care Pharmacy"/>
    <s v="Worcester"/>
    <s v="MA"/>
    <s v="00085-1234-01"/>
    <m/>
    <x v="4"/>
    <s v="ACE Inhibitor"/>
    <n v="90"/>
    <n v="90"/>
    <x v="0"/>
    <n v="1"/>
    <n v="0"/>
    <s v="PBM002"/>
    <x v="2"/>
    <s v="COMMERCIAL"/>
    <s v="MAC"/>
    <n v="8.5"/>
    <n v="6.8"/>
    <n v="3.96"/>
    <n v="1.79"/>
    <n v="5.75"/>
    <n v="4.8899999999999997"/>
    <n v="1"/>
    <n v="6.43"/>
    <n v="0"/>
    <n v="-0.68"/>
    <x v="0"/>
    <m/>
    <m/>
    <n v="0"/>
    <n v="0"/>
  </r>
  <r>
    <s v="RX004893"/>
    <d v="2023-05-23T00:00:00"/>
    <s v="PT0018"/>
    <s v="DR002"/>
    <s v="Dr. Michael Torres"/>
    <s v="Cardiology"/>
    <s v="RX003"/>
    <s v="Community Care Pharmacy"/>
    <s v="Worcester"/>
    <s v="MA"/>
    <s v="00002-4415-85"/>
    <s v="Trulicity 1.5mg"/>
    <x v="17"/>
    <s v="GLP-1"/>
    <n v="28"/>
    <n v="29"/>
    <x v="1"/>
    <n v="4"/>
    <n v="0"/>
    <s v="PBM003"/>
    <x v="3"/>
    <s v="COMMERCIAL"/>
    <s v="MAC"/>
    <n v="918"/>
    <n v="780.3"/>
    <n v="757.94"/>
    <n v="1.78"/>
    <n v="759.72"/>
    <n v="668.55"/>
    <n v="91.17"/>
    <n v="697.99"/>
    <n v="0"/>
    <n v="61.73"/>
    <x v="0"/>
    <m/>
    <m/>
    <n v="8"/>
    <n v="0"/>
  </r>
  <r>
    <s v="RX004894"/>
    <d v="2024-07-29T00:00:00"/>
    <s v="PT0025"/>
    <s v="DR004"/>
    <s v="Dr. James Williams"/>
    <s v="Primary Care"/>
    <s v="RX001"/>
    <s v="Main St Pharmacy"/>
    <s v="Boston"/>
    <s v="MA"/>
    <s v="00093-7193-98"/>
    <m/>
    <x v="3"/>
    <s v="Statin"/>
    <n v="30"/>
    <n v="29"/>
    <x v="0"/>
    <n v="1"/>
    <n v="0"/>
    <s v="CASH"/>
    <x v="6"/>
    <s v="CASH"/>
    <s v="AWP"/>
    <n v="18.2"/>
    <n v="14.56"/>
    <n v="16.38"/>
    <n v="0"/>
    <n v="16.38"/>
    <n v="0"/>
    <n v="16.38"/>
    <n v="13.53"/>
    <n v="0"/>
    <n v="2.85"/>
    <x v="0"/>
    <m/>
    <m/>
    <n v="1"/>
    <n v="1"/>
  </r>
  <r>
    <s v="RX004895"/>
    <d v="2023-07-12T00:00:00"/>
    <s v="PT0023"/>
    <s v="DR001"/>
    <s v="Dr. Sarah Chen"/>
    <s v="Internal Medicine"/>
    <s v="RX003"/>
    <s v="Community Care Pharmacy"/>
    <s v="Worcester"/>
    <s v="MA"/>
    <s v="00173-0682-20"/>
    <s v="Advair Diskus 250/50"/>
    <x v="1"/>
    <s v="ICS/LABA"/>
    <n v="30"/>
    <n v="28"/>
    <x v="1"/>
    <n v="3"/>
    <n v="0"/>
    <s v="PBM002"/>
    <x v="2"/>
    <s v="COMMERCIAL"/>
    <s v="MAC"/>
    <n v="384"/>
    <n v="326.39999999999998"/>
    <n v="322.02"/>
    <n v="1.79"/>
    <n v="323.81"/>
    <n v="275.24"/>
    <n v="48.57"/>
    <n v="298"/>
    <n v="0"/>
    <n v="25.81"/>
    <x v="0"/>
    <m/>
    <m/>
    <n v="3"/>
    <n v="0"/>
  </r>
  <r>
    <s v="RX004896"/>
    <d v="2024-02-09T00:00:00"/>
    <s v="PT0059"/>
    <s v="DR005"/>
    <s v="Dr. Lisa Johnson"/>
    <s v="Oncology"/>
    <s v="RX004"/>
    <s v="Health Plus Pharmacy"/>
    <s v="Cambridge"/>
    <s v="MA"/>
    <s v="00093-0892-01"/>
    <m/>
    <x v="0"/>
    <s v="Antiplatelet"/>
    <n v="90"/>
    <n v="90"/>
    <x v="0"/>
    <n v="1"/>
    <n v="0"/>
    <s v="PBM004"/>
    <x v="1"/>
    <s v="COMMERCIAL"/>
    <s v="MAC"/>
    <n v="14.8"/>
    <n v="11.84"/>
    <n v="22.17"/>
    <n v="1.8"/>
    <n v="23.97"/>
    <n v="20.14"/>
    <n v="3.84"/>
    <n v="31.45"/>
    <n v="0"/>
    <n v="-7.48"/>
    <x v="0"/>
    <m/>
    <m/>
    <n v="3"/>
    <n v="1"/>
  </r>
  <r>
    <s v="RX004897"/>
    <d v="2023-01-14T00:00:00"/>
    <s v="PT0006"/>
    <s v="DR001"/>
    <s v="Dr. Sarah Chen"/>
    <s v="Internal Medicine"/>
    <s v="RX001"/>
    <s v="Main St Pharmacy"/>
    <s v="Boston"/>
    <s v="MA"/>
    <s v="61269-0435-01"/>
    <m/>
    <x v="14"/>
    <s v="Biguanide"/>
    <n v="90"/>
    <n v="89"/>
    <x v="0"/>
    <n v="1"/>
    <n v="1"/>
    <s v="PBM001"/>
    <x v="0"/>
    <s v="COMMERCIAL"/>
    <s v="MAC"/>
    <n v="12.4"/>
    <n v="9.92"/>
    <n v="6.21"/>
    <n v="1.78"/>
    <n v="7.99"/>
    <n v="6.95"/>
    <n v="1.04"/>
    <n v="9.0399999999999991"/>
    <n v="0"/>
    <n v="-1.05"/>
    <x v="0"/>
    <m/>
    <m/>
    <n v="2"/>
    <n v="0"/>
  </r>
  <r>
    <s v="RX004898"/>
    <d v="2024-10-29T00:00:00"/>
    <s v="PT0083"/>
    <s v="DR003"/>
    <s v="Dr. Priya Patel"/>
    <s v="Endocrinology"/>
    <s v="RX004"/>
    <s v="Health Plus Pharmacy"/>
    <s v="Cambridge"/>
    <s v="MA"/>
    <s v="00591-3622-19"/>
    <m/>
    <x v="12"/>
    <s v="PPI"/>
    <n v="90"/>
    <n v="88"/>
    <x v="0"/>
    <n v="1"/>
    <n v="0"/>
    <s v="PBM001"/>
    <x v="0"/>
    <s v="COMMERCIAL"/>
    <s v="MAC"/>
    <n v="6.9"/>
    <n v="5.52"/>
    <n v="10.36"/>
    <n v="1.78"/>
    <n v="12.14"/>
    <n v="10.56"/>
    <n v="1.58"/>
    <n v="15.82"/>
    <n v="0"/>
    <n v="-3.67"/>
    <x v="0"/>
    <m/>
    <m/>
    <n v="0"/>
    <n v="0"/>
  </r>
  <r>
    <s v="RX004899"/>
    <d v="2023-11-20T00:00:00"/>
    <s v="PT0018"/>
    <s v="DR005"/>
    <s v="Dr. Lisa Johnson"/>
    <s v="Oncology"/>
    <s v="RX003"/>
    <s v="Community Care Pharmacy"/>
    <s v="Worcester"/>
    <s v="MA"/>
    <s v="50458-0579-30"/>
    <s v="Xarelto 20mg"/>
    <x v="13"/>
    <s v="Anticoagulant"/>
    <n v="30"/>
    <n v="29"/>
    <x v="1"/>
    <n v="3"/>
    <n v="0"/>
    <s v="CASH"/>
    <x v="6"/>
    <s v="CASH"/>
    <s v="AWP"/>
    <n v="558"/>
    <n v="474.3"/>
    <n v="0"/>
    <n v="0"/>
    <n v="0"/>
    <n v="0"/>
    <n v="0"/>
    <n v="0"/>
    <n v="0"/>
    <n v="0"/>
    <x v="1"/>
    <n v="75"/>
    <s v="Prior Authorization Required"/>
    <n v="9"/>
    <n v="1"/>
  </r>
  <r>
    <s v="RX004900"/>
    <d v="2024-11-27T00:00:00"/>
    <s v="PT0029"/>
    <s v="DR005"/>
    <s v="Dr. Lisa Johnson"/>
    <s v="Oncology"/>
    <s v="RX003"/>
    <s v="Community Care Pharmacy"/>
    <s v="Worcester"/>
    <s v="MA"/>
    <s v="68382-0035-01"/>
    <m/>
    <x v="2"/>
    <s v="CCB"/>
    <n v="30"/>
    <n v="28"/>
    <x v="0"/>
    <n v="1"/>
    <n v="0"/>
    <s v="MCR001"/>
    <x v="5"/>
    <s v="GOVERNMENT"/>
    <s v="MAC"/>
    <n v="7.2"/>
    <n v="5.76"/>
    <n v="3.38"/>
    <n v="1.77"/>
    <n v="5.15"/>
    <n v="4.12"/>
    <n v="1.03"/>
    <n v="5.53"/>
    <n v="0"/>
    <n v="-0.38"/>
    <x v="0"/>
    <m/>
    <m/>
    <n v="6"/>
    <n v="0"/>
  </r>
  <r>
    <s v="RX004901"/>
    <d v="2023-01-28T00:00:00"/>
    <s v="PT0081"/>
    <s v="DR002"/>
    <s v="Dr. Michael Torres"/>
    <s v="Cardiology"/>
    <s v="RX001"/>
    <s v="Main St Pharmacy"/>
    <s v="Boston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9.25"/>
    <n v="1.78"/>
    <n v="11.03"/>
    <n v="9.6"/>
    <n v="1.43"/>
    <n v="13.49"/>
    <n v="0"/>
    <n v="-2.46"/>
    <x v="0"/>
    <m/>
    <m/>
    <n v="7"/>
    <n v="0"/>
  </r>
  <r>
    <s v="RX004902"/>
    <d v="2024-08-15T00:00:00"/>
    <s v="PT0073"/>
    <s v="DR004"/>
    <s v="Dr. James Williams"/>
    <s v="Primary Care"/>
    <s v="RX002"/>
    <s v="Westside Rx"/>
    <s v="Springfield"/>
    <s v="MA"/>
    <s v="00078-0467-15"/>
    <s v="Entresto 49/51"/>
    <x v="16"/>
    <s v="ARNI"/>
    <n v="30"/>
    <n v="29"/>
    <x v="1"/>
    <n v="4"/>
    <n v="0"/>
    <s v="PBM001"/>
    <x v="0"/>
    <s v="COMMERCIAL"/>
    <s v="MAC"/>
    <n v="618"/>
    <n v="525.29999999999995"/>
    <n v="525.28"/>
    <n v="1.78"/>
    <n v="527.05999999999995"/>
    <n v="458.54"/>
    <n v="68.52"/>
    <n v="472.34"/>
    <n v="0"/>
    <n v="54.72"/>
    <x v="0"/>
    <m/>
    <m/>
    <n v="6"/>
    <n v="0"/>
  </r>
  <r>
    <s v="RX004903"/>
    <d v="2024-04-22T00:00:00"/>
    <s v="PT0083"/>
    <s v="DR001"/>
    <s v="Dr. Sarah Chen"/>
    <s v="Internal Medicine"/>
    <s v="RX001"/>
    <s v="Main St Pharmacy"/>
    <s v="Boston"/>
    <s v="MA"/>
    <s v="00071-0155-23"/>
    <s v="Lipitor"/>
    <x v="3"/>
    <s v="Statin"/>
    <n v="30"/>
    <n v="28"/>
    <x v="1"/>
    <n v="2"/>
    <n v="0"/>
    <s v="PBM003"/>
    <x v="3"/>
    <s v="COMMERCIAL"/>
    <s v="MAC"/>
    <n v="185.4"/>
    <n v="157.59"/>
    <n v="153.16999999999999"/>
    <n v="1.78"/>
    <n v="154.94999999999999"/>
    <n v="136.35"/>
    <n v="18.59"/>
    <n v="139.13999999999999"/>
    <n v="0"/>
    <n v="15.81"/>
    <x v="0"/>
    <m/>
    <m/>
    <n v="11"/>
    <n v="0"/>
  </r>
  <r>
    <s v="RX004904"/>
    <d v="2024-03-14T00:00:00"/>
    <s v="PT0095"/>
    <s v="DR004"/>
    <s v="Dr. James Williams"/>
    <s v="Primary Care"/>
    <s v="RX002"/>
    <s v="Westside Rx"/>
    <s v="Springfield"/>
    <s v="MA"/>
    <s v="50458-0579-30"/>
    <s v="Xarelto 20mg"/>
    <x v="13"/>
    <s v="Anticoagulant"/>
    <n v="30"/>
    <n v="29"/>
    <x v="1"/>
    <n v="3"/>
    <n v="0"/>
    <s v="PBM002"/>
    <x v="2"/>
    <s v="COMMERCIAL"/>
    <s v="MAC"/>
    <n v="558"/>
    <n v="474.3"/>
    <n v="0"/>
    <n v="0"/>
    <n v="0"/>
    <n v="0"/>
    <n v="0"/>
    <n v="0"/>
    <n v="0"/>
    <n v="0"/>
    <x v="1"/>
    <n v="65"/>
    <s v="Patient Not Covered"/>
    <n v="2"/>
    <n v="1"/>
  </r>
  <r>
    <s v="RX004905"/>
    <d v="2024-04-16T00:00:00"/>
    <s v="PT0080"/>
    <s v="DR005"/>
    <s v="Dr. Lisa Johnson"/>
    <s v="Oncology"/>
    <s v="RX001"/>
    <s v="Main St Pharmacy"/>
    <s v="Boston"/>
    <s v="MA"/>
    <s v="00169-4170-43"/>
    <s v="Ozempic 0.5mg"/>
    <x v="9"/>
    <s v="GLP-1"/>
    <n v="30"/>
    <n v="29"/>
    <x v="1"/>
    <n v="4"/>
    <n v="2"/>
    <s v="PBM001"/>
    <x v="0"/>
    <s v="COMMERCIAL"/>
    <s v="MAC"/>
    <n v="936"/>
    <n v="795.6"/>
    <n v="788.37"/>
    <n v="1.78"/>
    <n v="790.15"/>
    <n v="687.43"/>
    <n v="102.72"/>
    <n v="724.38"/>
    <n v="0"/>
    <n v="65.77"/>
    <x v="0"/>
    <m/>
    <m/>
    <n v="0"/>
    <n v="0"/>
  </r>
  <r>
    <s v="RX004906"/>
    <d v="2024-05-17T00:00:00"/>
    <s v="PT0111"/>
    <s v="DR002"/>
    <s v="Dr. Michael Torres"/>
    <s v="Cardiology"/>
    <s v="RX001"/>
    <s v="Main St Pharmacy"/>
    <s v="Boston"/>
    <s v="MA"/>
    <s v="00007-4102-20"/>
    <s v="Plavix 75mg"/>
    <x v="0"/>
    <s v="Antiplatelet"/>
    <n v="90"/>
    <n v="86"/>
    <x v="1"/>
    <n v="2"/>
    <n v="1"/>
    <s v="PBM002"/>
    <x v="2"/>
    <s v="COMMERCIAL"/>
    <s v="MAC"/>
    <n v="174"/>
    <n v="147.9"/>
    <n v="436.95"/>
    <n v="1.79"/>
    <n v="438.74"/>
    <n v="372.93"/>
    <n v="65.81"/>
    <n v="391.54"/>
    <n v="0"/>
    <n v="47.2"/>
    <x v="0"/>
    <m/>
    <m/>
    <n v="4"/>
    <n v="0"/>
  </r>
  <r>
    <s v="RX004907"/>
    <d v="2023-06-10T00:00:00"/>
    <s v="PT0040"/>
    <s v="DR004"/>
    <s v="Dr. James Williams"/>
    <s v="Primary Care"/>
    <s v="RX003"/>
    <s v="Community Care Pharmacy"/>
    <s v="Worcester"/>
    <s v="MA"/>
    <s v="00093-0892-01"/>
    <m/>
    <x v="0"/>
    <s v="Antiplatelet"/>
    <n v="90"/>
    <n v="87"/>
    <x v="0"/>
    <n v="1"/>
    <n v="0"/>
    <s v="PBM002"/>
    <x v="2"/>
    <s v="COMMERCIAL"/>
    <s v="MAC"/>
    <n v="14.8"/>
    <n v="11.84"/>
    <n v="23.97"/>
    <n v="1.79"/>
    <n v="25.76"/>
    <n v="21.9"/>
    <n v="3.86"/>
    <n v="33.979999999999997"/>
    <n v="0"/>
    <n v="-8.2200000000000006"/>
    <x v="0"/>
    <m/>
    <m/>
    <n v="6"/>
    <n v="1"/>
  </r>
  <r>
    <s v="RX004908"/>
    <d v="2024-05-30T00:00:00"/>
    <s v="PT0065"/>
    <s v="DR004"/>
    <s v="Dr. James Williams"/>
    <s v="Primary Care"/>
    <s v="RX004"/>
    <s v="Health Plus Pharmacy"/>
    <s v="Cambridge"/>
    <s v="MA"/>
    <s v="61958-0601-01"/>
    <m/>
    <x v="6"/>
    <s v="Biologic"/>
    <n v="28"/>
    <n v="26"/>
    <x v="0"/>
    <n v="4"/>
    <n v="1"/>
    <s v="MCD001"/>
    <x v="4"/>
    <s v="GOVERNMENT"/>
    <s v="NADAC"/>
    <n v="4998"/>
    <n v="4248.3"/>
    <n v="4035.88"/>
    <n v="20.18"/>
    <n v="4056.06"/>
    <n v="2920.37"/>
    <n v="1135.7"/>
    <n v="4053.04"/>
    <n v="0"/>
    <n v="3.02"/>
    <x v="0"/>
    <m/>
    <m/>
    <n v="3"/>
    <n v="0"/>
  </r>
  <r>
    <s v="RX004909"/>
    <d v="2024-04-03T00:00:00"/>
    <s v="PT0004"/>
    <s v="DR003"/>
    <s v="Dr. Priya Patel"/>
    <s v="Endocrinology"/>
    <s v="RX003"/>
    <s v="Community Care Pharmacy"/>
    <s v="Worcester"/>
    <s v="MA"/>
    <s v="00003-0208-11"/>
    <s v="Jardiance 25mg"/>
    <x v="5"/>
    <s v="SGLT2i"/>
    <n v="30"/>
    <n v="29"/>
    <x v="1"/>
    <n v="4"/>
    <n v="0"/>
    <s v="PBM003"/>
    <x v="3"/>
    <s v="COMMERCIAL"/>
    <s v="MAC"/>
    <n v="564"/>
    <n v="479.4"/>
    <n v="466.04"/>
    <n v="1.78"/>
    <n v="467.82"/>
    <n v="411.68"/>
    <n v="56.14"/>
    <n v="431.76"/>
    <n v="0"/>
    <n v="36.06"/>
    <x v="0"/>
    <m/>
    <m/>
    <n v="1"/>
    <n v="1"/>
  </r>
  <r>
    <s v="RX004910"/>
    <d v="2023-09-15T00:00:00"/>
    <s v="PT0001"/>
    <s v="DR003"/>
    <s v="Dr. Priya Patel"/>
    <s v="Endocrinology"/>
    <s v="RX004"/>
    <s v="Health Plus Pharmacy"/>
    <s v="Cambridge"/>
    <s v="MA"/>
    <s v="00007-4102-20"/>
    <s v="Plavix 75mg"/>
    <x v="0"/>
    <s v="Antiplatelet"/>
    <n v="90"/>
    <n v="87"/>
    <x v="1"/>
    <n v="2"/>
    <n v="1"/>
    <s v="PBM001"/>
    <x v="0"/>
    <s v="COMMERCIAL"/>
    <s v="MAC"/>
    <n v="174"/>
    <n v="147.9"/>
    <n v="437.05"/>
    <n v="1.78"/>
    <n v="438.83"/>
    <n v="381.78"/>
    <n v="57.05"/>
    <n v="418.01"/>
    <n v="0"/>
    <n v="20.81"/>
    <x v="0"/>
    <m/>
    <m/>
    <n v="2"/>
    <n v="1"/>
  </r>
  <r>
    <s v="RX004911"/>
    <d v="2024-11-04T00:00:00"/>
    <s v="PT0065"/>
    <s v="DR001"/>
    <s v="Dr. Sarah Chen"/>
    <s v="Internal Medicine"/>
    <s v="RX004"/>
    <s v="Health Plus Pharmacy"/>
    <s v="Cambridge"/>
    <s v="MA"/>
    <s v="00093-7193-98"/>
    <m/>
    <x v="3"/>
    <s v="Statin"/>
    <n v="90"/>
    <n v="94"/>
    <x v="0"/>
    <n v="1"/>
    <n v="0"/>
    <s v="PBM004"/>
    <x v="1"/>
    <s v="COMMERCIAL"/>
    <s v="MAC"/>
    <n v="18.2"/>
    <n v="14.56"/>
    <n v="31.13"/>
    <n v="1.8"/>
    <n v="32.93"/>
    <n v="27.66"/>
    <n v="5.27"/>
    <n v="38.979999999999997"/>
    <n v="0"/>
    <n v="-6.05"/>
    <x v="0"/>
    <m/>
    <m/>
    <n v="0"/>
    <n v="0"/>
  </r>
  <r>
    <s v="RX004912"/>
    <d v="2024-10-12T00:00:00"/>
    <s v="PT0015"/>
    <s v="DR001"/>
    <s v="Dr. Sarah Chen"/>
    <s v="Internal Medicine"/>
    <s v="RX001"/>
    <s v="Main St Pharmacy"/>
    <s v="Boston"/>
    <s v="MA"/>
    <s v="00169-4302-12"/>
    <s v="Ozempic 1mg"/>
    <x v="8"/>
    <s v="GLP-1"/>
    <n v="30"/>
    <n v="28"/>
    <x v="1"/>
    <n v="4"/>
    <n v="1"/>
    <s v="MCR001"/>
    <x v="5"/>
    <s v="GOVERNMENT"/>
    <s v="MAC"/>
    <n v="936"/>
    <n v="795.6"/>
    <n v="0"/>
    <n v="0"/>
    <n v="0"/>
    <n v="0"/>
    <n v="0"/>
    <n v="0"/>
    <n v="0"/>
    <n v="0"/>
    <x v="1"/>
    <n v="65"/>
    <s v="Patient Not Covered"/>
    <n v="4"/>
    <n v="1"/>
  </r>
  <r>
    <s v="RX004913"/>
    <d v="2024-12-04T00:00:00"/>
    <s v="PT0086"/>
    <s v="DR004"/>
    <s v="Dr. James Williams"/>
    <s v="Primary Care"/>
    <s v="RX004"/>
    <s v="Health Plus Pharmacy"/>
    <s v="Cambridge"/>
    <s v="MA"/>
    <s v="00071-0155-23"/>
    <s v="Lipitor"/>
    <x v="3"/>
    <s v="Statin"/>
    <n v="30"/>
    <n v="30"/>
    <x v="1"/>
    <n v="2"/>
    <n v="0"/>
    <s v="MCR001"/>
    <x v="5"/>
    <s v="GOVERNMENT"/>
    <s v="MAC"/>
    <n v="185.4"/>
    <n v="157.59"/>
    <n v="152.82"/>
    <n v="1.77"/>
    <n v="154.59"/>
    <n v="123.67"/>
    <n v="30.92"/>
    <n v="144.25"/>
    <n v="8.06"/>
    <n v="2.27"/>
    <x v="0"/>
    <m/>
    <m/>
    <n v="11"/>
    <n v="0"/>
  </r>
  <r>
    <s v="RX004914"/>
    <d v="2023-06-23T00:00:00"/>
    <s v="PT0091"/>
    <s v="DR002"/>
    <s v="Dr. Michael Torres"/>
    <s v="Cardiology"/>
    <s v="RX004"/>
    <s v="Health Plus Pharmacy"/>
    <s v="Cambridge"/>
    <s v="MA"/>
    <s v="00093-7193-98"/>
    <m/>
    <x v="3"/>
    <s v="Statin"/>
    <n v="30"/>
    <n v="30"/>
    <x v="0"/>
    <n v="1"/>
    <n v="0"/>
    <s v="PBM003"/>
    <x v="3"/>
    <s v="COMMERCIAL"/>
    <s v="MAC"/>
    <n v="18.2"/>
    <n v="14.56"/>
    <n v="8.08"/>
    <n v="1.78"/>
    <n v="9.86"/>
    <n v="8.68"/>
    <n v="1.18"/>
    <n v="13.76"/>
    <n v="0"/>
    <n v="-3.9"/>
    <x v="0"/>
    <m/>
    <m/>
    <n v="11"/>
    <n v="0"/>
  </r>
  <r>
    <s v="RX004915"/>
    <d v="2024-03-22T00:00:00"/>
    <s v="PT0074"/>
    <s v="DR005"/>
    <s v="Dr. Lisa Johnson"/>
    <s v="Oncology"/>
    <s v="RX001"/>
    <s v="Main St Pharmacy"/>
    <s v="Boston"/>
    <s v="MA"/>
    <s v="00591-3622-19"/>
    <m/>
    <x v="12"/>
    <s v="PPI"/>
    <n v="30"/>
    <n v="31"/>
    <x v="0"/>
    <n v="1"/>
    <n v="0"/>
    <s v="MCR001"/>
    <x v="5"/>
    <s v="GOVERNMENT"/>
    <s v="MAC"/>
    <n v="6.9"/>
    <n v="5.52"/>
    <n v="4.4000000000000004"/>
    <n v="1.77"/>
    <n v="6.17"/>
    <n v="4.9400000000000004"/>
    <n v="1.23"/>
    <n v="5.12"/>
    <n v="0"/>
    <n v="1.05"/>
    <x v="0"/>
    <m/>
    <m/>
    <n v="5"/>
    <n v="0"/>
  </r>
  <r>
    <s v="RX004916"/>
    <d v="2024-05-22T00:00:00"/>
    <s v="PT0005"/>
    <s v="DR002"/>
    <s v="Dr. Michael Torres"/>
    <s v="Cardiology"/>
    <s v="RX003"/>
    <s v="Community Care Pharmacy"/>
    <s v="Worcester"/>
    <s v="MA"/>
    <s v="00093-7193-98"/>
    <m/>
    <x v="3"/>
    <s v="Statin"/>
    <n v="30"/>
    <n v="29"/>
    <x v="0"/>
    <n v="1"/>
    <n v="0"/>
    <s v="PBM003"/>
    <x v="3"/>
    <s v="COMMERCIAL"/>
    <s v="MAC"/>
    <n v="18.2"/>
    <n v="14.56"/>
    <n v="8.92"/>
    <n v="1.78"/>
    <n v="10.7"/>
    <n v="9.42"/>
    <n v="1.28"/>
    <n v="12.96"/>
    <n v="0"/>
    <n v="-2.2599999999999998"/>
    <x v="0"/>
    <m/>
    <m/>
    <n v="2"/>
    <n v="0"/>
  </r>
  <r>
    <s v="RX004917"/>
    <d v="2023-05-09T00:00:00"/>
    <s v="PT0071"/>
    <s v="DR005"/>
    <s v="Dr. Lisa Johnson"/>
    <s v="Oncology"/>
    <s v="RX004"/>
    <s v="Health Plus Pharmacy"/>
    <s v="Cambridge"/>
    <s v="MA"/>
    <s v="61269-0435-01"/>
    <m/>
    <x v="14"/>
    <s v="Biguanide"/>
    <n v="90"/>
    <n v="90"/>
    <x v="0"/>
    <n v="1"/>
    <n v="1"/>
    <s v="PBM001"/>
    <x v="0"/>
    <s v="COMMERCIAL"/>
    <s v="MAC"/>
    <n v="12.4"/>
    <n v="9.92"/>
    <n v="7.07"/>
    <n v="1.78"/>
    <n v="8.85"/>
    <n v="7.7"/>
    <n v="1.1499999999999999"/>
    <n v="8.9499999999999993"/>
    <n v="0"/>
    <n v="-0.09"/>
    <x v="0"/>
    <m/>
    <m/>
    <n v="3"/>
    <n v="0"/>
  </r>
  <r>
    <s v="RX004918"/>
    <d v="2023-01-22T00:00:00"/>
    <s v="PT0010"/>
    <s v="DR005"/>
    <s v="Dr. Lisa Johnson"/>
    <s v="Oncology"/>
    <s v="RX003"/>
    <s v="Community Care Pharmacy"/>
    <s v="Worcester"/>
    <s v="MA"/>
    <s v="68382-0035-01"/>
    <m/>
    <x v="2"/>
    <s v="CCB"/>
    <n v="30"/>
    <n v="29"/>
    <x v="0"/>
    <n v="1"/>
    <n v="0"/>
    <s v="CASH"/>
    <x v="6"/>
    <s v="CASH"/>
    <s v="AWP"/>
    <n v="7.2"/>
    <n v="5.76"/>
    <n v="6.48"/>
    <n v="0"/>
    <n v="6.48"/>
    <n v="0"/>
    <n v="6.48"/>
    <n v="5.24"/>
    <n v="0"/>
    <n v="1.24"/>
    <x v="0"/>
    <m/>
    <m/>
    <n v="9"/>
    <n v="0"/>
  </r>
  <r>
    <s v="RX004919"/>
    <d v="2024-07-09T00:00:00"/>
    <s v="PT0097"/>
    <s v="DR001"/>
    <s v="Dr. Sarah Chen"/>
    <s v="Internal Medicine"/>
    <s v="RX001"/>
    <s v="Main St Pharmacy"/>
    <s v="Boston"/>
    <s v="MA"/>
    <s v="00093-7193-98"/>
    <m/>
    <x v="3"/>
    <s v="Statin"/>
    <n v="30"/>
    <n v="29"/>
    <x v="0"/>
    <n v="1"/>
    <n v="0"/>
    <s v="PBM001"/>
    <x v="0"/>
    <s v="COMMERCIAL"/>
    <s v="MAC"/>
    <n v="18.2"/>
    <n v="14.56"/>
    <n v="8.0500000000000007"/>
    <n v="1.78"/>
    <n v="9.83"/>
    <n v="8.5500000000000007"/>
    <n v="1.28"/>
    <n v="13.81"/>
    <n v="0"/>
    <n v="-3.98"/>
    <x v="0"/>
    <m/>
    <m/>
    <n v="3"/>
    <n v="0"/>
  </r>
  <r>
    <s v="RX004920"/>
    <d v="2023-10-02T00:00:00"/>
    <s v="PT0102"/>
    <s v="DR004"/>
    <s v="Dr. James Williams"/>
    <s v="Primary Care"/>
    <s v="RX001"/>
    <s v="Main St Pharmacy"/>
    <s v="Boston"/>
    <s v="MA"/>
    <s v="00093-7193-98"/>
    <m/>
    <x v="3"/>
    <s v="Statin"/>
    <n v="30"/>
    <n v="31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4"/>
    <n v="0"/>
    <n v="-0.1"/>
    <x v="0"/>
    <m/>
    <m/>
    <n v="2"/>
    <n v="0"/>
  </r>
  <r>
    <s v="RX004921"/>
    <d v="2023-05-30T00:00:00"/>
    <s v="PT0052"/>
    <s v="DR004"/>
    <s v="Dr. James Williams"/>
    <s v="Primary Care"/>
    <s v="RX002"/>
    <s v="Westside Rx"/>
    <s v="Springfield"/>
    <s v="MA"/>
    <s v="00169-4170-43"/>
    <s v="Ozempic 0.5mg"/>
    <x v="9"/>
    <s v="GLP-1"/>
    <n v="30"/>
    <n v="28"/>
    <x v="1"/>
    <n v="4"/>
    <n v="2"/>
    <s v="MCD001"/>
    <x v="4"/>
    <s v="GOVERNMENT"/>
    <s v="NADAC"/>
    <n v="936"/>
    <n v="795.6"/>
    <n v="755.82"/>
    <n v="3.78"/>
    <n v="759.6"/>
    <n v="546.91"/>
    <n v="212.69"/>
    <n v="754.52"/>
    <n v="0"/>
    <n v="5.08"/>
    <x v="0"/>
    <m/>
    <m/>
    <n v="11"/>
    <n v="0"/>
  </r>
  <r>
    <s v="RX004922"/>
    <d v="2024-06-29T00:00:00"/>
    <s v="PT0023"/>
    <s v="DR001"/>
    <s v="Dr. Sarah Chen"/>
    <s v="Internal Medicine"/>
    <s v="RX002"/>
    <s v="Westside Rx"/>
    <s v="Springfield"/>
    <s v="MA"/>
    <s v="00003-0894-20"/>
    <s v="Eliquis 5mg"/>
    <x v="10"/>
    <s v="Anticoagulant"/>
    <n v="30"/>
    <n v="31"/>
    <x v="1"/>
    <n v="3"/>
    <n v="1"/>
    <s v="MCD001"/>
    <x v="4"/>
    <s v="GOVERNMENT"/>
    <s v="NADAC"/>
    <n v="594"/>
    <n v="504.9"/>
    <n v="479.65"/>
    <n v="2.4"/>
    <n v="482.05"/>
    <n v="347.08"/>
    <n v="134.97"/>
    <n v="479.48"/>
    <n v="0"/>
    <n v="2.57"/>
    <x v="0"/>
    <m/>
    <m/>
    <n v="6"/>
    <n v="1"/>
  </r>
  <r>
    <s v="RX004923"/>
    <d v="2024-08-17T00:00:00"/>
    <s v="PT0033"/>
    <s v="DR002"/>
    <s v="Dr. Michael Torres"/>
    <s v="Cardiology"/>
    <s v="RX004"/>
    <s v="Health Plus Pharmacy"/>
    <s v="Cambridge"/>
    <s v="MA"/>
    <s v="00169-4170-43"/>
    <s v="Ozempic 0.5mg"/>
    <x v="9"/>
    <s v="GLP-1"/>
    <n v="30"/>
    <n v="29"/>
    <x v="1"/>
    <n v="4"/>
    <n v="0"/>
    <s v="PBM002"/>
    <x v="2"/>
    <s v="COMMERCIAL"/>
    <s v="MAC"/>
    <n v="936"/>
    <n v="795.6"/>
    <n v="786.54"/>
    <n v="1.79"/>
    <n v="788.33"/>
    <n v="670.08"/>
    <n v="118.25"/>
    <n v="713.44"/>
    <n v="0"/>
    <n v="74.89"/>
    <x v="0"/>
    <m/>
    <m/>
    <n v="3"/>
    <n v="0"/>
  </r>
  <r>
    <s v="RX004924"/>
    <d v="2023-08-15T00:00:00"/>
    <s v="PT0033"/>
    <s v="DR004"/>
    <s v="Dr. James Williams"/>
    <s v="Primary Care"/>
    <s v="RX002"/>
    <s v="Westside Rx"/>
    <s v="Springfield"/>
    <s v="MA"/>
    <s v="00093-7193-98"/>
    <m/>
    <x v="3"/>
    <s v="Statin"/>
    <n v="30"/>
    <n v="28"/>
    <x v="0"/>
    <n v="1"/>
    <n v="0"/>
    <s v="MCR001"/>
    <x v="5"/>
    <s v="GOVERNMENT"/>
    <s v="MAC"/>
    <n v="18.2"/>
    <n v="14.56"/>
    <n v="9.1"/>
    <n v="1.77"/>
    <n v="10.87"/>
    <n v="8.69"/>
    <n v="2.17"/>
    <n v="13.09"/>
    <n v="0"/>
    <n v="-2.2200000000000002"/>
    <x v="0"/>
    <m/>
    <m/>
    <n v="4"/>
    <n v="0"/>
  </r>
  <r>
    <s v="RX004925"/>
    <d v="2023-03-13T00:00:00"/>
    <s v="PT0113"/>
    <s v="DR001"/>
    <s v="Dr. Sarah Chen"/>
    <s v="Internal Medicine"/>
    <s v="RX004"/>
    <s v="Health Plus Pharmacy"/>
    <s v="Cambridge"/>
    <s v="MA"/>
    <s v="00591-3622-19"/>
    <m/>
    <x v="12"/>
    <s v="PPI"/>
    <n v="30"/>
    <n v="29"/>
    <x v="0"/>
    <n v="1"/>
    <n v="0"/>
    <s v="MCD001"/>
    <x v="4"/>
    <s v="GOVERNMENT"/>
    <s v="NADAC"/>
    <n v="6.9"/>
    <n v="5.52"/>
    <n v="5.24"/>
    <n v="0.03"/>
    <n v="5.27"/>
    <n v="3.79"/>
    <n v="1.48"/>
    <n v="5.0999999999999996"/>
    <n v="0"/>
    <n v="0.17"/>
    <x v="0"/>
    <m/>
    <m/>
    <n v="10"/>
    <n v="0"/>
  </r>
  <r>
    <s v="RX004926"/>
    <d v="2023-07-19T00:00:00"/>
    <s v="PT0059"/>
    <s v="DR004"/>
    <s v="Dr. James Williams"/>
    <s v="Primary Care"/>
    <s v="RX001"/>
    <s v="Main St Pharmacy"/>
    <s v="Boston"/>
    <s v="MA"/>
    <s v="00085-1234-01"/>
    <m/>
    <x v="4"/>
    <s v="ACE Inhibitor"/>
    <n v="90"/>
    <n v="92"/>
    <x v="0"/>
    <n v="1"/>
    <n v="0"/>
    <s v="PBM003"/>
    <x v="3"/>
    <s v="COMMERCIAL"/>
    <s v="MAC"/>
    <n v="8.5"/>
    <n v="6.8"/>
    <n v="4.92"/>
    <n v="1.78"/>
    <n v="6.7"/>
    <n v="5.9"/>
    <n v="1"/>
    <n v="6.44"/>
    <n v="0"/>
    <n v="0.26"/>
    <x v="0"/>
    <m/>
    <m/>
    <n v="8"/>
    <n v="1"/>
  </r>
  <r>
    <s v="RX004927"/>
    <d v="2024-03-13T00:00:00"/>
    <s v="PT0053"/>
    <s v="DR002"/>
    <s v="Dr. Michael Torres"/>
    <s v="Cardiology"/>
    <s v="RX001"/>
    <s v="Main St Pharmacy"/>
    <s v="Boston"/>
    <s v="MA"/>
    <s v="00169-4302-12"/>
    <s v="Ozempic 1mg"/>
    <x v="8"/>
    <s v="GLP-1"/>
    <n v="30"/>
    <n v="30"/>
    <x v="1"/>
    <n v="4"/>
    <n v="1"/>
    <s v="PBM002"/>
    <x v="2"/>
    <s v="COMMERCIAL"/>
    <s v="MAC"/>
    <n v="936"/>
    <n v="795.6"/>
    <n v="797.41"/>
    <n v="1.79"/>
    <n v="799.2"/>
    <n v="679.32"/>
    <n v="119.88"/>
    <n v="718.85"/>
    <n v="0"/>
    <n v="80.349999999999994"/>
    <x v="0"/>
    <m/>
    <m/>
    <n v="0"/>
    <n v="0"/>
  </r>
  <r>
    <s v="RX004928"/>
    <d v="2024-04-11T00:00:00"/>
    <s v="PT0027"/>
    <s v="DR004"/>
    <s v="Dr. James Williams"/>
    <s v="Primary Care"/>
    <s v="RX004"/>
    <s v="Health Plus Pharmacy"/>
    <s v="Cambridge"/>
    <s v="MA"/>
    <s v="00085-1234-01"/>
    <m/>
    <x v="4"/>
    <s v="ACE Inhibitor"/>
    <n v="90"/>
    <n v="88"/>
    <x v="0"/>
    <n v="1"/>
    <n v="1"/>
    <s v="CASH"/>
    <x v="6"/>
    <s v="CASH"/>
    <s v="AWP"/>
    <n v="8.5"/>
    <n v="6.8"/>
    <n v="7.65"/>
    <n v="0"/>
    <n v="7.65"/>
    <n v="0"/>
    <n v="7.65"/>
    <n v="6.03"/>
    <n v="0"/>
    <n v="1.62"/>
    <x v="0"/>
    <m/>
    <m/>
    <n v="7"/>
    <n v="0"/>
  </r>
  <r>
    <s v="RX004929"/>
    <d v="2024-02-11T00:00:00"/>
    <s v="PT0032"/>
    <s v="DR002"/>
    <s v="Dr. Michael Torres"/>
    <s v="Cardiology"/>
    <s v="RX002"/>
    <s v="Westside Rx"/>
    <s v="Springfield"/>
    <s v="MA"/>
    <s v="00085-1234-01"/>
    <m/>
    <x v="4"/>
    <s v="ACE Inhibitor"/>
    <n v="90"/>
    <n v="89"/>
    <x v="0"/>
    <n v="1"/>
    <n v="2"/>
    <s v="MCR001"/>
    <x v="5"/>
    <s v="GOVERNMENT"/>
    <s v="MAC"/>
    <n v="8.5"/>
    <n v="6.8"/>
    <n v="4.71"/>
    <n v="1.77"/>
    <n v="6.48"/>
    <n v="5.18"/>
    <n v="1.3"/>
    <n v="6.23"/>
    <n v="0"/>
    <n v="0.24"/>
    <x v="0"/>
    <m/>
    <m/>
    <n v="2"/>
    <n v="0"/>
  </r>
  <r>
    <s v="RX004930"/>
    <d v="2024-05-20T00:00:00"/>
    <s v="PT0101"/>
    <s v="DR005"/>
    <s v="Dr. Lisa Johnson"/>
    <s v="Oncology"/>
    <s v="RX003"/>
    <s v="Community Care Pharmacy"/>
    <s v="Worcester"/>
    <s v="MA"/>
    <s v="00071-0155-23"/>
    <s v="Lipitor"/>
    <x v="3"/>
    <s v="Statin"/>
    <n v="30"/>
    <n v="29"/>
    <x v="1"/>
    <n v="2"/>
    <n v="0"/>
    <s v="PBM002"/>
    <x v="2"/>
    <s v="COMMERCIAL"/>
    <s v="MAC"/>
    <n v="185.4"/>
    <n v="157.59"/>
    <n v="153.15"/>
    <n v="1.79"/>
    <n v="154.94"/>
    <n v="131.69999999999999"/>
    <n v="23.24"/>
    <n v="147.78"/>
    <n v="0"/>
    <n v="7.16"/>
    <x v="0"/>
    <m/>
    <m/>
    <n v="0"/>
    <n v="0"/>
  </r>
  <r>
    <s v="RX004931"/>
    <d v="2023-03-29T00:00:00"/>
    <s v="PT0045"/>
    <s v="DR003"/>
    <s v="Dr. Priya Patel"/>
    <s v="Endocrinology"/>
    <s v="RX002"/>
    <s v="Westside Rx"/>
    <s v="Springfield"/>
    <s v="MA"/>
    <s v="00006-0021-31"/>
    <s v="Januvia 100mg"/>
    <x v="15"/>
    <s v="DPP-4"/>
    <n v="30"/>
    <n v="30"/>
    <x v="1"/>
    <n v="3"/>
    <n v="0"/>
    <s v="PBM004"/>
    <x v="1"/>
    <s v="COMMERCIAL"/>
    <s v="MAC"/>
    <n v="492"/>
    <n v="418.2"/>
    <n v="410.01"/>
    <n v="1.8"/>
    <n v="411.81"/>
    <n v="345.92"/>
    <n v="65.89"/>
    <n v="372.69"/>
    <n v="0"/>
    <n v="39.119999999999997"/>
    <x v="2"/>
    <m/>
    <m/>
    <n v="2"/>
    <n v="0"/>
  </r>
  <r>
    <s v="RX004932"/>
    <d v="2024-02-19T00:00:00"/>
    <s v="PT0056"/>
    <s v="DR002"/>
    <s v="Dr. Michael Torres"/>
    <s v="Cardiology"/>
    <s v="RX001"/>
    <s v="Main St Pharmacy"/>
    <s v="Boston"/>
    <s v="MA"/>
    <s v="00093-7193-98"/>
    <m/>
    <x v="3"/>
    <s v="Statin"/>
    <n v="90"/>
    <n v="89"/>
    <x v="0"/>
    <n v="1"/>
    <n v="2"/>
    <s v="PBM004"/>
    <x v="1"/>
    <s v="COMMERCIAL"/>
    <s v="MAC"/>
    <n v="18.2"/>
    <n v="14.56"/>
    <n v="24.14"/>
    <n v="1.8"/>
    <n v="25.94"/>
    <n v="21.79"/>
    <n v="4.1500000000000004"/>
    <n v="41.22"/>
    <n v="0"/>
    <n v="-15.28"/>
    <x v="0"/>
    <m/>
    <m/>
    <n v="3"/>
    <n v="0"/>
  </r>
  <r>
    <s v="RX004933"/>
    <d v="2024-10-02T00:00:00"/>
    <s v="PT0050"/>
    <s v="DR002"/>
    <s v="Dr. Michael Torres"/>
    <s v="Cardiology"/>
    <s v="RX001"/>
    <s v="Main St Pharmacy"/>
    <s v="Boston"/>
    <s v="MA"/>
    <s v="00007-4102-20"/>
    <s v="Plavix 75mg"/>
    <x v="0"/>
    <s v="Antiplatelet"/>
    <n v="30"/>
    <n v="29"/>
    <x v="1"/>
    <n v="2"/>
    <n v="1"/>
    <s v="MCR001"/>
    <x v="5"/>
    <s v="GOVERNMENT"/>
    <s v="MAC"/>
    <n v="174"/>
    <n v="147.9"/>
    <n v="142.94999999999999"/>
    <n v="1.77"/>
    <n v="144.72"/>
    <n v="115.78"/>
    <n v="28.94"/>
    <n v="139.13999999999999"/>
    <n v="12.69"/>
    <n v="-7.11"/>
    <x v="0"/>
    <m/>
    <m/>
    <n v="1"/>
    <n v="1"/>
  </r>
  <r>
    <s v="RX004934"/>
    <d v="2023-11-17T00:00:00"/>
    <s v="PT0009"/>
    <s v="DR005"/>
    <s v="Dr. Lisa Johnson"/>
    <s v="Oncology"/>
    <s v="RX004"/>
    <s v="Health Plus Pharmacy"/>
    <s v="Cambridge"/>
    <s v="MA"/>
    <s v="68382-0035-01"/>
    <m/>
    <x v="2"/>
    <s v="CCB"/>
    <n v="90"/>
    <n v="86"/>
    <x v="0"/>
    <n v="1"/>
    <n v="0"/>
    <s v="PBM001"/>
    <x v="0"/>
    <s v="COMMERCIAL"/>
    <s v="MAC"/>
    <n v="7.2"/>
    <n v="5.76"/>
    <n v="10.27"/>
    <n v="1.78"/>
    <n v="12.05"/>
    <n v="10.48"/>
    <n v="1.57"/>
    <n v="16.52"/>
    <n v="0"/>
    <n v="-4.47"/>
    <x v="0"/>
    <m/>
    <m/>
    <n v="7"/>
    <n v="1"/>
  </r>
  <r>
    <s v="RX004935"/>
    <d v="2024-10-19T00:00:00"/>
    <s v="PT0016"/>
    <s v="DR004"/>
    <s v="Dr. James Williams"/>
    <s v="Primary Care"/>
    <s v="RX002"/>
    <s v="Westside Rx"/>
    <s v="Springfield"/>
    <s v="MA"/>
    <s v="00085-1234-01"/>
    <m/>
    <x v="4"/>
    <s v="ACE Inhibitor"/>
    <n v="90"/>
    <n v="86"/>
    <x v="0"/>
    <n v="1"/>
    <n v="0"/>
    <s v="PBM002"/>
    <x v="2"/>
    <s v="COMMERCIAL"/>
    <s v="MAC"/>
    <n v="8.5"/>
    <n v="6.8"/>
    <n v="5.32"/>
    <n v="1.79"/>
    <n v="7.11"/>
    <n v="6.04"/>
    <n v="1.07"/>
    <n v="6.27"/>
    <n v="0"/>
    <n v="0.84"/>
    <x v="0"/>
    <m/>
    <m/>
    <n v="9"/>
    <n v="0"/>
  </r>
  <r>
    <s v="RX004936"/>
    <d v="2023-01-04T00:00:00"/>
    <s v="PT0109"/>
    <s v="DR001"/>
    <s v="Dr. Sarah Chen"/>
    <s v="Internal Medicine"/>
    <s v="RX003"/>
    <s v="Community Care Pharmacy"/>
    <s v="Worcester"/>
    <s v="MA"/>
    <s v="00078-0467-15"/>
    <s v="Entresto 49/51"/>
    <x v="16"/>
    <s v="ARNI"/>
    <n v="30"/>
    <n v="28"/>
    <x v="1"/>
    <n v="4"/>
    <n v="0"/>
    <s v="MCR001"/>
    <x v="5"/>
    <s v="GOVERNMENT"/>
    <s v="MAC"/>
    <n v="618"/>
    <n v="525.29999999999995"/>
    <n v="0"/>
    <n v="0"/>
    <n v="0"/>
    <n v="0"/>
    <n v="0"/>
    <n v="0"/>
    <n v="0"/>
    <n v="0"/>
    <x v="1"/>
    <n v="70"/>
    <s v="Product/Service Not Covered"/>
    <n v="0"/>
    <n v="0"/>
  </r>
  <r>
    <s v="RX004937"/>
    <d v="2024-01-23T00:00:00"/>
    <s v="PT0098"/>
    <s v="DR005"/>
    <s v="Dr. Lisa Johnson"/>
    <s v="Oncology"/>
    <s v="RX004"/>
    <s v="Health Plus Pharmacy"/>
    <s v="Cambridge"/>
    <s v="MA"/>
    <s v="00085-1234-01"/>
    <m/>
    <x v="4"/>
    <s v="ACE Inhibitor"/>
    <n v="90"/>
    <n v="94"/>
    <x v="0"/>
    <n v="1"/>
    <n v="0"/>
    <s v="PBM004"/>
    <x v="1"/>
    <s v="COMMERCIAL"/>
    <s v="MAC"/>
    <n v="8.5"/>
    <n v="6.8"/>
    <n v="3.91"/>
    <n v="1.8"/>
    <n v="5.71"/>
    <n v="4.8"/>
    <n v="1"/>
    <n v="6.31"/>
    <n v="0"/>
    <n v="-0.6"/>
    <x v="0"/>
    <m/>
    <m/>
    <n v="8"/>
    <n v="1"/>
  </r>
  <r>
    <s v="RX004938"/>
    <d v="2024-03-24T00:00:00"/>
    <s v="PT0059"/>
    <s v="DR003"/>
    <s v="Dr. Priya Patel"/>
    <s v="Endocrinology"/>
    <s v="RX004"/>
    <s v="Health Plus Pharmacy"/>
    <s v="Cambridge"/>
    <s v="MA"/>
    <s v="00169-3671-12"/>
    <s v="Victoza 1.2mg"/>
    <x v="11"/>
    <s v="GLP-1"/>
    <n v="30"/>
    <n v="29"/>
    <x v="1"/>
    <n v="4"/>
    <n v="0"/>
    <s v="PBM001"/>
    <x v="0"/>
    <s v="COMMERCIAL"/>
    <s v="MAC"/>
    <n v="612"/>
    <n v="520.20000000000005"/>
    <n v="524.21"/>
    <n v="1.78"/>
    <n v="525.99"/>
    <n v="457.61"/>
    <n v="68.38"/>
    <n v="479.76"/>
    <n v="0"/>
    <n v="46.22"/>
    <x v="0"/>
    <m/>
    <m/>
    <n v="6"/>
    <n v="0"/>
  </r>
  <r>
    <s v="RX004939"/>
    <d v="2024-01-14T00:00:00"/>
    <s v="PT0002"/>
    <s v="DR004"/>
    <s v="Dr. James Williams"/>
    <s v="Primary Care"/>
    <s v="RX002"/>
    <s v="Westside Rx"/>
    <s v="Springfield"/>
    <s v="MA"/>
    <s v="61269-0435-01"/>
    <m/>
    <x v="14"/>
    <s v="Biguanide"/>
    <n v="90"/>
    <n v="87"/>
    <x v="0"/>
    <n v="1"/>
    <n v="1"/>
    <s v="PBM002"/>
    <x v="2"/>
    <s v="COMMERCIAL"/>
    <s v="MAC"/>
    <n v="12.4"/>
    <n v="9.92"/>
    <n v="7.52"/>
    <n v="1.79"/>
    <n v="9.31"/>
    <n v="7.91"/>
    <n v="1.4"/>
    <n v="9.2100000000000009"/>
    <n v="0"/>
    <n v="0.1"/>
    <x v="0"/>
    <m/>
    <m/>
    <n v="9"/>
    <n v="0"/>
  </r>
  <r>
    <s v="RX004940"/>
    <d v="2023-06-08T00:00:00"/>
    <s v="PT0044"/>
    <s v="DR001"/>
    <s v="Dr. Sarah Chen"/>
    <s v="Internal Medicine"/>
    <s v="RX003"/>
    <s v="Community Care Pharmacy"/>
    <s v="Worcester"/>
    <s v="MA"/>
    <s v="00003-0894-20"/>
    <s v="Eliquis 5mg"/>
    <x v="10"/>
    <s v="Anticoagulant"/>
    <n v="90"/>
    <n v="88"/>
    <x v="1"/>
    <n v="3"/>
    <n v="1"/>
    <s v="PBM001"/>
    <x v="0"/>
    <s v="COMMERCIAL"/>
    <s v="MAC"/>
    <n v="594"/>
    <n v="504.9"/>
    <n v="1500.18"/>
    <n v="1.78"/>
    <n v="1501.96"/>
    <n v="1306.7"/>
    <n v="195.25"/>
    <n v="1446.22"/>
    <n v="0"/>
    <n v="55.74"/>
    <x v="0"/>
    <m/>
    <m/>
    <n v="11"/>
    <n v="1"/>
  </r>
  <r>
    <s v="RX004941"/>
    <d v="2023-04-12T00:00:00"/>
    <s v="PT0072"/>
    <s v="DR001"/>
    <s v="Dr. Sarah Chen"/>
    <s v="Internal Medicine"/>
    <s v="RX004"/>
    <s v="Health Plus Pharmacy"/>
    <s v="Cambridge"/>
    <s v="MA"/>
    <s v="61269-0435-01"/>
    <m/>
    <x v="14"/>
    <s v="Biguanide"/>
    <n v="90"/>
    <n v="89"/>
    <x v="0"/>
    <n v="1"/>
    <n v="0"/>
    <s v="PBM002"/>
    <x v="2"/>
    <s v="COMMERCIAL"/>
    <s v="MAC"/>
    <n v="12.4"/>
    <n v="9.92"/>
    <n v="7.41"/>
    <n v="1.79"/>
    <n v="9.1999999999999993"/>
    <n v="7.82"/>
    <n v="1.38"/>
    <n v="9.19"/>
    <n v="0"/>
    <n v="0.01"/>
    <x v="0"/>
    <m/>
    <m/>
    <n v="1"/>
    <n v="0"/>
  </r>
  <r>
    <s v="RX004942"/>
    <d v="2024-06-26T00:00:00"/>
    <s v="PT0087"/>
    <s v="DR001"/>
    <s v="Dr. Sarah Chen"/>
    <s v="Internal Medicine"/>
    <s v="RX001"/>
    <s v="Main St Pharmacy"/>
    <s v="Boston"/>
    <s v="MA"/>
    <s v="50458-0579-30"/>
    <s v="Xarelto 20mg"/>
    <x v="13"/>
    <s v="Anticoagulant"/>
    <n v="90"/>
    <n v="91"/>
    <x v="1"/>
    <n v="3"/>
    <n v="2"/>
    <s v="PBM001"/>
    <x v="0"/>
    <s v="COMMERCIAL"/>
    <s v="MAC"/>
    <n v="558"/>
    <n v="474.3"/>
    <n v="1426.66"/>
    <n v="1.78"/>
    <n v="1428.44"/>
    <n v="1242.74"/>
    <n v="185.7"/>
    <n v="1348.51"/>
    <n v="0"/>
    <n v="79.92"/>
    <x v="0"/>
    <m/>
    <m/>
    <n v="8"/>
    <n v="1"/>
  </r>
  <r>
    <s v="RX004943"/>
    <d v="2024-06-29T00:00:00"/>
    <s v="PT0011"/>
    <s v="DR005"/>
    <s v="Dr. Lisa Johnson"/>
    <s v="Oncology"/>
    <s v="RX001"/>
    <s v="Main St Pharmacy"/>
    <s v="Boston"/>
    <s v="MA"/>
    <s v="00003-0208-11"/>
    <s v="Jardiance 25mg"/>
    <x v="5"/>
    <s v="SGLT2i"/>
    <n v="30"/>
    <n v="30"/>
    <x v="1"/>
    <n v="4"/>
    <n v="0"/>
    <s v="PBM002"/>
    <x v="2"/>
    <s v="COMMERCIAL"/>
    <s v="MAC"/>
    <n v="564"/>
    <n v="479.4"/>
    <n v="463.55"/>
    <n v="1.79"/>
    <n v="465.34"/>
    <n v="395.54"/>
    <n v="69.8"/>
    <n v="456.41"/>
    <n v="0"/>
    <n v="8.93"/>
    <x v="0"/>
    <m/>
    <m/>
    <n v="4"/>
    <n v="0"/>
  </r>
  <r>
    <s v="RX004944"/>
    <d v="2024-02-03T00:00:00"/>
    <s v="PT0022"/>
    <s v="DR003"/>
    <s v="Dr. Priya Patel"/>
    <s v="Endocrinology"/>
    <s v="RX004"/>
    <s v="Health Plus Pharmacy"/>
    <s v="Cambridge"/>
    <s v="MA"/>
    <s v="00591-3622-19"/>
    <m/>
    <x v="12"/>
    <s v="PPI"/>
    <n v="30"/>
    <n v="30"/>
    <x v="0"/>
    <n v="1"/>
    <n v="0"/>
    <s v="PBM002"/>
    <x v="2"/>
    <s v="COMMERCIAL"/>
    <s v="MAC"/>
    <n v="6.9"/>
    <n v="5.52"/>
    <n v="3.72"/>
    <n v="1.79"/>
    <n v="5.51"/>
    <n v="4.68"/>
    <n v="1"/>
    <n v="4.9400000000000004"/>
    <n v="0"/>
    <n v="0.56999999999999995"/>
    <x v="0"/>
    <m/>
    <m/>
    <n v="9"/>
    <n v="0"/>
  </r>
  <r>
    <s v="RX004945"/>
    <d v="2024-06-25T00:00:00"/>
    <s v="PT0090"/>
    <s v="DR002"/>
    <s v="Dr. Michael Torres"/>
    <s v="Cardiology"/>
    <s v="RX003"/>
    <s v="Community Care Pharmacy"/>
    <s v="Worcester"/>
    <s v="MA"/>
    <s v="00085-1234-01"/>
    <m/>
    <x v="4"/>
    <s v="ACE Inhibitor"/>
    <n v="90"/>
    <n v="87"/>
    <x v="0"/>
    <n v="1"/>
    <n v="0"/>
    <s v="PBM003"/>
    <x v="3"/>
    <s v="COMMERCIAL"/>
    <s v="MAC"/>
    <n v="8.5"/>
    <n v="6.8"/>
    <n v="4.0599999999999996"/>
    <n v="1.78"/>
    <n v="5.84"/>
    <n v="5.14"/>
    <n v="1"/>
    <n v="6.21"/>
    <n v="0"/>
    <n v="-0.37"/>
    <x v="0"/>
    <m/>
    <m/>
    <n v="8"/>
    <n v="0"/>
  </r>
  <r>
    <s v="RX004946"/>
    <d v="2024-06-14T00:00:00"/>
    <s v="PT0061"/>
    <s v="DR004"/>
    <s v="Dr. James Williams"/>
    <s v="Primary Care"/>
    <s v="RX002"/>
    <s v="Westside Rx"/>
    <s v="Springfield"/>
    <s v="MA"/>
    <s v="00093-7193-98"/>
    <m/>
    <x v="3"/>
    <s v="Statin"/>
    <n v="30"/>
    <n v="30"/>
    <x v="0"/>
    <n v="1"/>
    <n v="0"/>
    <s v="PBM004"/>
    <x v="1"/>
    <s v="COMMERCIAL"/>
    <s v="MAC"/>
    <n v="18.2"/>
    <n v="14.56"/>
    <n v="10.36"/>
    <n v="1.8"/>
    <n v="12.16"/>
    <n v="10.210000000000001"/>
    <n v="1.95"/>
    <n v="13.35"/>
    <n v="0"/>
    <n v="-1.2"/>
    <x v="0"/>
    <m/>
    <m/>
    <n v="7"/>
    <n v="0"/>
  </r>
  <r>
    <s v="RX004947"/>
    <d v="2024-07-01T00:00:00"/>
    <s v="PT0042"/>
    <s v="DR004"/>
    <s v="Dr. James Williams"/>
    <s v="Primary Care"/>
    <s v="RX003"/>
    <s v="Community Care Pharmacy"/>
    <s v="Worcester"/>
    <s v="MA"/>
    <s v="00085-1234-01"/>
    <m/>
    <x v="4"/>
    <s v="ACE Inhibitor"/>
    <n v="90"/>
    <n v="92"/>
    <x v="0"/>
    <n v="1"/>
    <n v="0"/>
    <s v="PBM003"/>
    <x v="3"/>
    <s v="COMMERCIAL"/>
    <s v="MAC"/>
    <n v="8.5"/>
    <n v="6.8"/>
    <n v="3.8"/>
    <n v="1.78"/>
    <n v="5.58"/>
    <n v="4.91"/>
    <n v="1"/>
    <n v="6.56"/>
    <n v="0"/>
    <n v="-0.99"/>
    <x v="2"/>
    <m/>
    <m/>
    <n v="6"/>
    <n v="0"/>
  </r>
  <r>
    <s v="RX004948"/>
    <d v="2024-06-22T00:00:00"/>
    <s v="PT0111"/>
    <s v="DR003"/>
    <s v="Dr. Priya Patel"/>
    <s v="Endocrinology"/>
    <s v="RX002"/>
    <s v="Westside Rx"/>
    <s v="Springfield"/>
    <s v="MA"/>
    <s v="00093-7193-98"/>
    <m/>
    <x v="3"/>
    <s v="Statin"/>
    <n v="30"/>
    <n v="31"/>
    <x v="0"/>
    <n v="1"/>
    <n v="0"/>
    <s v="PBM002"/>
    <x v="2"/>
    <s v="COMMERCIAL"/>
    <s v="MAC"/>
    <n v="18.2"/>
    <n v="14.56"/>
    <n v="9.39"/>
    <n v="1.79"/>
    <n v="11.18"/>
    <n v="9.5"/>
    <n v="1.68"/>
    <n v="13.17"/>
    <n v="0"/>
    <n v="-1.99"/>
    <x v="0"/>
    <m/>
    <m/>
    <n v="5"/>
    <n v="0"/>
  </r>
  <r>
    <s v="RX004949"/>
    <d v="2023-11-08T00:00:00"/>
    <s v="PT0114"/>
    <s v="DR004"/>
    <s v="Dr. James Williams"/>
    <s v="Primary Care"/>
    <s v="RX002"/>
    <s v="Westside Rx"/>
    <s v="Springfield"/>
    <s v="MA"/>
    <s v="00093-0892-01"/>
    <m/>
    <x v="0"/>
    <s v="Antiplatelet"/>
    <n v="90"/>
    <n v="85"/>
    <x v="0"/>
    <n v="1"/>
    <n v="0"/>
    <s v="PBM003"/>
    <x v="3"/>
    <s v="COMMERCIAL"/>
    <s v="MAC"/>
    <n v="14.8"/>
    <n v="11.84"/>
    <n v="0"/>
    <n v="0"/>
    <n v="0"/>
    <n v="0"/>
    <n v="0"/>
    <n v="0"/>
    <n v="0"/>
    <n v="0"/>
    <x v="1"/>
    <n v="70"/>
    <s v="Product/Service Not Covered"/>
    <n v="5"/>
    <n v="0"/>
  </r>
  <r>
    <s v="RX004950"/>
    <d v="2023-08-17T00:00:00"/>
    <s v="PT0032"/>
    <s v="DR005"/>
    <s v="Dr. Lisa Johnson"/>
    <s v="Oncology"/>
    <s v="RX001"/>
    <s v="Main St Pharmacy"/>
    <s v="Boston"/>
    <s v="MA"/>
    <s v="00169-4302-12"/>
    <s v="Ozempic 1mg"/>
    <x v="8"/>
    <s v="GLP-1"/>
    <n v="30"/>
    <n v="31"/>
    <x v="1"/>
    <n v="4"/>
    <n v="1"/>
    <s v="PBM004"/>
    <x v="1"/>
    <s v="COMMERCIAL"/>
    <s v="MAC"/>
    <n v="936"/>
    <n v="795.6"/>
    <n v="798.48"/>
    <n v="1.8"/>
    <n v="800.28"/>
    <n v="672.24"/>
    <n v="128.04"/>
    <n v="769.9"/>
    <n v="0"/>
    <n v="30.38"/>
    <x v="0"/>
    <m/>
    <m/>
    <n v="7"/>
    <n v="0"/>
  </r>
  <r>
    <s v="RX004951"/>
    <d v="2024-02-12T00:00:00"/>
    <s v="PT0086"/>
    <s v="DR001"/>
    <s v="Dr. Sarah Chen"/>
    <s v="Internal Medicine"/>
    <s v="RX004"/>
    <s v="Health Plus Pharmacy"/>
    <s v="Cambridge"/>
    <s v="MA"/>
    <s v="00591-3622-19"/>
    <m/>
    <x v="12"/>
    <s v="PPI"/>
    <n v="90"/>
    <n v="89"/>
    <x v="0"/>
    <n v="1"/>
    <n v="1"/>
    <s v="PBM003"/>
    <x v="3"/>
    <s v="COMMERCIAL"/>
    <s v="MAC"/>
    <n v="6.9"/>
    <n v="5.52"/>
    <n v="12.96"/>
    <n v="1.78"/>
    <n v="14.74"/>
    <n v="12.97"/>
    <n v="1.77"/>
    <n v="14.69"/>
    <n v="0"/>
    <n v="0.05"/>
    <x v="0"/>
    <m/>
    <m/>
    <n v="6"/>
    <n v="0"/>
  </r>
  <r>
    <s v="RX004952"/>
    <d v="2023-11-30T00:00:00"/>
    <s v="PT0083"/>
    <s v="DR005"/>
    <s v="Dr. Lisa Johnson"/>
    <s v="Oncology"/>
    <s v="RX001"/>
    <s v="Main St Pharmacy"/>
    <s v="Boston"/>
    <s v="MA"/>
    <s v="00093-7193-98"/>
    <m/>
    <x v="3"/>
    <s v="Statin"/>
    <n v="30"/>
    <n v="30"/>
    <x v="0"/>
    <n v="1"/>
    <n v="0"/>
    <s v="MCD001"/>
    <x v="4"/>
    <s v="GOVERNMENT"/>
    <s v="NADAC"/>
    <n v="18.2"/>
    <n v="14.56"/>
    <n v="13.83"/>
    <n v="7.0000000000000007E-2"/>
    <n v="13.9"/>
    <n v="10.01"/>
    <n v="3.89"/>
    <n v="13.84"/>
    <n v="0"/>
    <n v="0.06"/>
    <x v="0"/>
    <m/>
    <m/>
    <n v="2"/>
    <n v="0"/>
  </r>
  <r>
    <s v="RX004953"/>
    <d v="2024-12-13T00:00:00"/>
    <s v="PT0007"/>
    <s v="DR004"/>
    <s v="Dr. James Williams"/>
    <s v="Primary Care"/>
    <s v="RX002"/>
    <s v="Westside Rx"/>
    <s v="Springfield"/>
    <s v="MA"/>
    <s v="00085-1234-01"/>
    <m/>
    <x v="4"/>
    <s v="ACE Inhibitor"/>
    <n v="90"/>
    <n v="86"/>
    <x v="0"/>
    <n v="1"/>
    <n v="0"/>
    <s v="PBM004"/>
    <x v="1"/>
    <s v="COMMERCIAL"/>
    <s v="MAC"/>
    <n v="8.5"/>
    <n v="6.8"/>
    <n v="4.17"/>
    <n v="1.8"/>
    <n v="5.97"/>
    <n v="5.0199999999999996"/>
    <n v="1"/>
    <n v="6.57"/>
    <n v="0"/>
    <n v="-0.59"/>
    <x v="0"/>
    <m/>
    <m/>
    <n v="3"/>
    <n v="1"/>
  </r>
  <r>
    <s v="RX004954"/>
    <d v="2023-06-23T00:00:00"/>
    <s v="PT0086"/>
    <s v="DR004"/>
    <s v="Dr. James Williams"/>
    <s v="Primary Care"/>
    <s v="RX002"/>
    <s v="Westside Rx"/>
    <s v="Springfield"/>
    <s v="MA"/>
    <s v="00093-7193-98"/>
    <m/>
    <x v="3"/>
    <s v="Statin"/>
    <n v="90"/>
    <n v="91"/>
    <x v="0"/>
    <n v="1"/>
    <n v="0"/>
    <s v="PBM001"/>
    <x v="0"/>
    <s v="COMMERCIAL"/>
    <s v="MAC"/>
    <n v="18.2"/>
    <n v="14.56"/>
    <n v="34.450000000000003"/>
    <n v="1.78"/>
    <n v="36.229999999999997"/>
    <n v="31.52"/>
    <n v="4.71"/>
    <n v="40.36"/>
    <n v="0"/>
    <n v="-4.13"/>
    <x v="0"/>
    <m/>
    <m/>
    <n v="3"/>
    <n v="0"/>
  </r>
  <r>
    <s v="RX004955"/>
    <d v="2023-10-13T00:00:00"/>
    <s v="PT0069"/>
    <s v="DR002"/>
    <s v="Dr. Michael Torres"/>
    <s v="Cardiology"/>
    <s v="RX002"/>
    <s v="Westside Rx"/>
    <s v="Springfield"/>
    <s v="MA"/>
    <s v="00007-4102-20"/>
    <s v="Plavix 75mg"/>
    <x v="0"/>
    <s v="Antiplatelet"/>
    <n v="30"/>
    <n v="29"/>
    <x v="1"/>
    <n v="2"/>
    <n v="0"/>
    <s v="PBM004"/>
    <x v="1"/>
    <s v="COMMERCIAL"/>
    <s v="MAC"/>
    <n v="174"/>
    <n v="147.9"/>
    <n v="0"/>
    <n v="0"/>
    <n v="0"/>
    <n v="0"/>
    <n v="0"/>
    <n v="0"/>
    <n v="0"/>
    <n v="0"/>
    <x v="1"/>
    <n v="88"/>
    <s v="DUR Reject Error"/>
    <n v="6"/>
    <n v="0"/>
  </r>
  <r>
    <s v="RX004956"/>
    <d v="2023-09-21T00:00:00"/>
    <s v="PT0096"/>
    <s v="DR002"/>
    <s v="Dr. Michael Torres"/>
    <s v="Cardiology"/>
    <s v="RX004"/>
    <s v="Health Plus Pharmacy"/>
    <s v="Cambridge"/>
    <s v="MA"/>
    <s v="61269-0435-01"/>
    <m/>
    <x v="14"/>
    <s v="Biguanide"/>
    <n v="90"/>
    <n v="89"/>
    <x v="0"/>
    <n v="1"/>
    <n v="2"/>
    <s v="PBM001"/>
    <x v="0"/>
    <s v="COMMERCIAL"/>
    <s v="MAC"/>
    <n v="12.4"/>
    <n v="9.92"/>
    <n v="7.26"/>
    <n v="1.78"/>
    <n v="9.0399999999999991"/>
    <n v="7.86"/>
    <n v="1.18"/>
    <n v="9.61"/>
    <n v="0"/>
    <n v="-0.56999999999999995"/>
    <x v="0"/>
    <m/>
    <m/>
    <n v="3"/>
    <n v="0"/>
  </r>
  <r>
    <s v="RX004957"/>
    <d v="2024-03-09T00:00:00"/>
    <s v="PT0019"/>
    <s v="DR004"/>
    <s v="Dr. James Williams"/>
    <s v="Primary Care"/>
    <s v="RX002"/>
    <s v="Westside Rx"/>
    <s v="Springfield"/>
    <s v="MA"/>
    <s v="00591-3622-19"/>
    <m/>
    <x v="12"/>
    <s v="PPI"/>
    <n v="90"/>
    <n v="90"/>
    <x v="0"/>
    <n v="1"/>
    <n v="2"/>
    <s v="PBM003"/>
    <x v="3"/>
    <s v="COMMERCIAL"/>
    <s v="MAC"/>
    <n v="6.9"/>
    <n v="5.52"/>
    <n v="11.71"/>
    <n v="1.78"/>
    <n v="13.49"/>
    <n v="11.87"/>
    <n v="1.62"/>
    <n v="14.7"/>
    <n v="0"/>
    <n v="-1.21"/>
    <x v="0"/>
    <m/>
    <m/>
    <n v="3"/>
    <n v="0"/>
  </r>
  <r>
    <s v="RX004958"/>
    <d v="2024-10-01T00:00:00"/>
    <s v="PT0059"/>
    <s v="DR001"/>
    <s v="Dr. Sarah Chen"/>
    <s v="Internal Medicine"/>
    <s v="RX004"/>
    <s v="Health Plus Pharmacy"/>
    <s v="Cambridge"/>
    <s v="MA"/>
    <s v="00071-0155-23"/>
    <s v="Lipitor"/>
    <x v="3"/>
    <s v="Statin"/>
    <n v="30"/>
    <n v="30"/>
    <x v="1"/>
    <n v="2"/>
    <n v="1"/>
    <s v="MCR001"/>
    <x v="5"/>
    <s v="GOVERNMENT"/>
    <s v="MAC"/>
    <n v="185.4"/>
    <n v="157.59"/>
    <n v="153.66"/>
    <n v="1.77"/>
    <n v="155.43"/>
    <n v="124.34"/>
    <n v="31.09"/>
    <n v="142.72999999999999"/>
    <n v="7.74"/>
    <n v="4.96"/>
    <x v="0"/>
    <m/>
    <m/>
    <n v="1"/>
    <n v="1"/>
  </r>
  <r>
    <s v="RX004959"/>
    <d v="2024-08-28T00:00:00"/>
    <s v="PT0075"/>
    <s v="DR005"/>
    <s v="Dr. Lisa Johnson"/>
    <s v="Oncology"/>
    <s v="RX001"/>
    <s v="Main St Pharmacy"/>
    <s v="Boston"/>
    <s v="MA"/>
    <s v="00093-0892-01"/>
    <m/>
    <x v="0"/>
    <s v="Antiplatelet"/>
    <n v="30"/>
    <n v="31"/>
    <x v="0"/>
    <n v="1"/>
    <n v="0"/>
    <s v="PBM001"/>
    <x v="0"/>
    <s v="COMMERCIAL"/>
    <s v="MAC"/>
    <n v="14.8"/>
    <n v="11.84"/>
    <n v="7.34"/>
    <n v="1.78"/>
    <n v="9.1199999999999992"/>
    <n v="7.93"/>
    <n v="1.19"/>
    <n v="11.12"/>
    <n v="0"/>
    <n v="-2"/>
    <x v="0"/>
    <m/>
    <m/>
    <n v="10"/>
    <n v="0"/>
  </r>
  <r>
    <s v="RX004960"/>
    <d v="2024-08-11T00:00:00"/>
    <s v="PT0049"/>
    <s v="DR005"/>
    <s v="Dr. Lisa Johnson"/>
    <s v="Oncology"/>
    <s v="RX003"/>
    <s v="Community Care Pharmacy"/>
    <s v="Worcester"/>
    <s v="MA"/>
    <s v="00093-7193-98"/>
    <m/>
    <x v="3"/>
    <s v="Statin"/>
    <n v="30"/>
    <n v="29"/>
    <x v="0"/>
    <n v="1"/>
    <n v="0"/>
    <s v="MCR001"/>
    <x v="5"/>
    <s v="GOVERNMENT"/>
    <s v="MAC"/>
    <n v="18.2"/>
    <n v="14.56"/>
    <n v="11.51"/>
    <n v="1.77"/>
    <n v="13.28"/>
    <n v="10.62"/>
    <n v="2.66"/>
    <n v="13.83"/>
    <n v="0"/>
    <n v="-0.55000000000000004"/>
    <x v="0"/>
    <m/>
    <m/>
    <n v="10"/>
    <n v="0"/>
  </r>
  <r>
    <s v="RX004961"/>
    <d v="2023-01-17T00:00:00"/>
    <s v="PT0040"/>
    <s v="DR005"/>
    <s v="Dr. Lisa Johnson"/>
    <s v="Oncology"/>
    <s v="RX001"/>
    <s v="Main St Pharmacy"/>
    <s v="Boston"/>
    <s v="MA"/>
    <s v="00085-1234-01"/>
    <m/>
    <x v="4"/>
    <s v="ACE Inhibitor"/>
    <n v="90"/>
    <n v="93"/>
    <x v="0"/>
    <n v="1"/>
    <n v="0"/>
    <s v="MCD001"/>
    <x v="4"/>
    <s v="GOVERNMENT"/>
    <s v="NADAC"/>
    <n v="8.5"/>
    <n v="6.8"/>
    <n v="6.46"/>
    <n v="0.03"/>
    <n v="6.49"/>
    <n v="4.67"/>
    <n v="1.82"/>
    <n v="6.05"/>
    <n v="0"/>
    <n v="0.44"/>
    <x v="0"/>
    <m/>
    <m/>
    <n v="9"/>
    <n v="1"/>
  </r>
  <r>
    <s v="RX004962"/>
    <d v="2024-08-14T00:00:00"/>
    <s v="PT0089"/>
    <s v="DR002"/>
    <s v="Dr. Michael Torres"/>
    <s v="Cardiology"/>
    <s v="RX002"/>
    <s v="Westside Rx"/>
    <s v="Springfield"/>
    <s v="MA"/>
    <s v="00093-7193-98"/>
    <m/>
    <x v="3"/>
    <s v="Statin"/>
    <n v="30"/>
    <n v="28"/>
    <x v="0"/>
    <n v="1"/>
    <n v="1"/>
    <s v="PBM004"/>
    <x v="1"/>
    <s v="COMMERCIAL"/>
    <s v="MAC"/>
    <n v="18.2"/>
    <n v="14.56"/>
    <n v="11.06"/>
    <n v="1.8"/>
    <n v="12.86"/>
    <n v="10.81"/>
    <n v="2.06"/>
    <n v="14.04"/>
    <n v="0"/>
    <n v="-1.17"/>
    <x v="0"/>
    <m/>
    <m/>
    <n v="9"/>
    <n v="1"/>
  </r>
  <r>
    <s v="RX004963"/>
    <d v="2024-09-19T00:00:00"/>
    <s v="PT0008"/>
    <s v="DR005"/>
    <s v="Dr. Lisa Johnson"/>
    <s v="Oncology"/>
    <s v="RX003"/>
    <s v="Community Care Pharmacy"/>
    <s v="Worcester"/>
    <s v="MA"/>
    <s v="00003-0894-20"/>
    <s v="Eliquis 5mg"/>
    <x v="10"/>
    <s v="Anticoagulant"/>
    <n v="90"/>
    <n v="87"/>
    <x v="1"/>
    <n v="3"/>
    <n v="2"/>
    <s v="PBM003"/>
    <x v="3"/>
    <s v="COMMERCIAL"/>
    <s v="MAC"/>
    <n v="594"/>
    <n v="504.9"/>
    <n v="1508.75"/>
    <n v="1.78"/>
    <n v="1510.53"/>
    <n v="1329.26"/>
    <n v="181.26"/>
    <n v="1451.37"/>
    <n v="0"/>
    <n v="59.15"/>
    <x v="0"/>
    <m/>
    <m/>
    <n v="0"/>
    <n v="0"/>
  </r>
  <r>
    <s v="RX004964"/>
    <d v="2023-10-18T00:00:00"/>
    <s v="PT0103"/>
    <s v="DR002"/>
    <s v="Dr. Michael Torres"/>
    <s v="Cardiology"/>
    <s v="RX001"/>
    <s v="Main St Pharmacy"/>
    <s v="Boston"/>
    <s v="MA"/>
    <s v="00006-0021-31"/>
    <s v="Januvia 100mg"/>
    <x v="15"/>
    <s v="DPP-4"/>
    <n v="30"/>
    <n v="28"/>
    <x v="1"/>
    <n v="3"/>
    <n v="0"/>
    <s v="MCD001"/>
    <x v="4"/>
    <s v="GOVERNMENT"/>
    <s v="NADAC"/>
    <n v="492"/>
    <n v="418.2"/>
    <n v="397.29"/>
    <n v="1.99"/>
    <n v="399.28"/>
    <n v="287.48"/>
    <n v="111.8"/>
    <n v="382.38"/>
    <n v="0"/>
    <n v="16.899999999999999"/>
    <x v="0"/>
    <m/>
    <m/>
    <n v="1"/>
    <n v="0"/>
  </r>
  <r>
    <s v="RX004965"/>
    <d v="2024-05-11T00:00:00"/>
    <s v="PT0056"/>
    <s v="DR004"/>
    <s v="Dr. James Williams"/>
    <s v="Primary Care"/>
    <s v="RX002"/>
    <s v="Westside Rx"/>
    <s v="Springfield"/>
    <s v="MA"/>
    <s v="00085-1234-01"/>
    <m/>
    <x v="4"/>
    <s v="ACE Inhibitor"/>
    <n v="90"/>
    <n v="90"/>
    <x v="0"/>
    <n v="1"/>
    <n v="2"/>
    <s v="PBM002"/>
    <x v="2"/>
    <s v="COMMERCIAL"/>
    <s v="MAC"/>
    <n v="8.5"/>
    <n v="6.8"/>
    <n v="4.26"/>
    <n v="1.79"/>
    <n v="6.05"/>
    <n v="5.14"/>
    <n v="1"/>
    <n v="6.01"/>
    <n v="0"/>
    <n v="0.04"/>
    <x v="0"/>
    <m/>
    <m/>
    <n v="2"/>
    <n v="0"/>
  </r>
  <r>
    <s v="RX004966"/>
    <d v="2024-03-03T00:00:00"/>
    <s v="PT0008"/>
    <s v="DR005"/>
    <s v="Dr. Lisa Johnson"/>
    <s v="Oncology"/>
    <s v="RX002"/>
    <s v="Westside Rx"/>
    <s v="Springfield"/>
    <s v="MA"/>
    <s v="00591-3622-19"/>
    <m/>
    <x v="12"/>
    <s v="PPI"/>
    <n v="30"/>
    <n v="31"/>
    <x v="0"/>
    <n v="1"/>
    <n v="0"/>
    <s v="MCD001"/>
    <x v="4"/>
    <s v="GOVERNMENT"/>
    <s v="NADAC"/>
    <n v="6.9"/>
    <n v="5.52"/>
    <n v="5.24"/>
    <n v="0.03"/>
    <n v="5.27"/>
    <n v="3.79"/>
    <n v="1.48"/>
    <n v="5.0999999999999996"/>
    <n v="0"/>
    <n v="0.17"/>
    <x v="0"/>
    <m/>
    <m/>
    <n v="10"/>
    <n v="0"/>
  </r>
  <r>
    <s v="RX004967"/>
    <d v="2024-09-20T00:00:00"/>
    <s v="PT0078"/>
    <s v="DR005"/>
    <s v="Dr. Lisa Johnson"/>
    <s v="Oncology"/>
    <s v="RX001"/>
    <s v="Main St Pharmacy"/>
    <s v="Boston"/>
    <s v="MA"/>
    <s v="00093-7193-98"/>
    <m/>
    <x v="3"/>
    <s v="Statin"/>
    <n v="30"/>
    <n v="30"/>
    <x v="0"/>
    <n v="1"/>
    <n v="2"/>
    <s v="MCD001"/>
    <x v="4"/>
    <s v="GOVERNMENT"/>
    <s v="NADAC"/>
    <n v="18.2"/>
    <n v="14.56"/>
    <n v="13.83"/>
    <n v="7.0000000000000007E-2"/>
    <n v="13.9"/>
    <n v="10.01"/>
    <n v="3.89"/>
    <n v="13.33"/>
    <n v="0"/>
    <n v="0.56999999999999995"/>
    <x v="0"/>
    <m/>
    <m/>
    <n v="3"/>
    <n v="0"/>
  </r>
  <r>
    <s v="RX004968"/>
    <d v="2023-11-05T00:00:00"/>
    <s v="PT0059"/>
    <s v="DR002"/>
    <s v="Dr. Michael Torres"/>
    <s v="Cardiology"/>
    <s v="RX003"/>
    <s v="Community Care Pharmacy"/>
    <s v="Worcester"/>
    <s v="MA"/>
    <s v="00007-4102-20"/>
    <s v="Plavix 75mg"/>
    <x v="0"/>
    <s v="Antiplatelet"/>
    <n v="30"/>
    <n v="29"/>
    <x v="1"/>
    <n v="2"/>
    <n v="0"/>
    <s v="MCR001"/>
    <x v="5"/>
    <s v="GOVERNMENT"/>
    <s v="MAC"/>
    <n v="174"/>
    <n v="147.9"/>
    <n v="149.44"/>
    <n v="1.77"/>
    <n v="151.21"/>
    <n v="120.97"/>
    <n v="30.24"/>
    <n v="136.84"/>
    <n v="9.15"/>
    <n v="5.22"/>
    <x v="0"/>
    <m/>
    <m/>
    <n v="6"/>
    <n v="0"/>
  </r>
  <r>
    <s v="RX004969"/>
    <d v="2024-11-25T00:00:00"/>
    <s v="PT0005"/>
    <s v="DR005"/>
    <s v="Dr. Lisa Johnson"/>
    <s v="Oncology"/>
    <s v="RX002"/>
    <s v="Westside Rx"/>
    <s v="Springfield"/>
    <s v="MA"/>
    <s v="00074-3799-13"/>
    <s v="Humira Pen 40mg"/>
    <x v="7"/>
    <s v="Biologic"/>
    <n v="28"/>
    <n v="28"/>
    <x v="1"/>
    <n v="5"/>
    <n v="0"/>
    <s v="PBM002"/>
    <x v="2"/>
    <s v="COMMERCIAL"/>
    <s v="MAC"/>
    <n v="7140"/>
    <n v="6069"/>
    <n v="6033.52"/>
    <n v="1.79"/>
    <n v="6035.31"/>
    <n v="5130.01"/>
    <n v="905.3"/>
    <n v="5695.79"/>
    <n v="0"/>
    <n v="339.52"/>
    <x v="0"/>
    <m/>
    <m/>
    <n v="0"/>
    <n v="0"/>
  </r>
  <r>
    <s v="RX004970"/>
    <d v="2023-04-22T00:00:00"/>
    <s v="PT0092"/>
    <s v="DR003"/>
    <s v="Dr. Priya Patel"/>
    <s v="Endocrinology"/>
    <s v="RX001"/>
    <s v="Main St Pharmacy"/>
    <s v="Boston"/>
    <s v="MA"/>
    <s v="00093-0892-01"/>
    <m/>
    <x v="0"/>
    <s v="Antiplatelet"/>
    <n v="30"/>
    <n v="30"/>
    <x v="0"/>
    <n v="1"/>
    <n v="0"/>
    <s v="MCD001"/>
    <x v="4"/>
    <s v="GOVERNMENT"/>
    <s v="NADAC"/>
    <n v="14.8"/>
    <n v="11.84"/>
    <n v="0"/>
    <n v="0"/>
    <n v="0"/>
    <n v="0"/>
    <n v="0"/>
    <n v="0"/>
    <n v="0"/>
    <n v="0"/>
    <x v="1"/>
    <n v="65"/>
    <s v="Patient Not Covered"/>
    <n v="9"/>
    <n v="0"/>
  </r>
  <r>
    <s v="RX004971"/>
    <d v="2024-03-04T00:00:00"/>
    <s v="PT0017"/>
    <s v="DR003"/>
    <s v="Dr. Priya Patel"/>
    <s v="Endocrinology"/>
    <s v="RX004"/>
    <s v="Health Plus Pharmacy"/>
    <s v="Cambridge"/>
    <s v="MA"/>
    <s v="00007-4102-20"/>
    <s v="Plavix 75mg"/>
    <x v="0"/>
    <s v="Antiplatelet"/>
    <n v="90"/>
    <n v="93"/>
    <x v="1"/>
    <n v="2"/>
    <n v="0"/>
    <s v="PBM003"/>
    <x v="3"/>
    <s v="COMMERCIAL"/>
    <s v="MAC"/>
    <n v="174"/>
    <n v="147.9"/>
    <n v="430.07"/>
    <n v="1.78"/>
    <n v="431.85"/>
    <n v="380.02"/>
    <n v="51.82"/>
    <n v="404.47"/>
    <n v="0"/>
    <n v="27.37"/>
    <x v="0"/>
    <m/>
    <m/>
    <n v="11"/>
    <n v="0"/>
  </r>
  <r>
    <s v="RX004972"/>
    <d v="2023-06-11T00:00:00"/>
    <s v="PT0102"/>
    <s v="DR004"/>
    <s v="Dr. James Williams"/>
    <s v="Primary Care"/>
    <s v="RX003"/>
    <s v="Community Care Pharmacy"/>
    <s v="Worcester"/>
    <s v="MA"/>
    <s v="61269-0435-01"/>
    <m/>
    <x v="14"/>
    <s v="Biguanide"/>
    <n v="90"/>
    <n v="89"/>
    <x v="0"/>
    <n v="1"/>
    <n v="0"/>
    <s v="PBM002"/>
    <x v="2"/>
    <s v="COMMERCIAL"/>
    <s v="MAC"/>
    <n v="12.4"/>
    <n v="9.92"/>
    <n v="6.69"/>
    <n v="1.79"/>
    <n v="8.48"/>
    <n v="7.2"/>
    <n v="1.27"/>
    <n v="8.89"/>
    <n v="0"/>
    <n v="-0.42"/>
    <x v="0"/>
    <m/>
    <m/>
    <n v="8"/>
    <n v="0"/>
  </r>
  <r>
    <s v="RX004973"/>
    <d v="2024-05-18T00:00:00"/>
    <s v="PT0038"/>
    <s v="DR005"/>
    <s v="Dr. Lisa Johnson"/>
    <s v="Oncology"/>
    <s v="RX003"/>
    <s v="Community Care Pharmacy"/>
    <s v="Worcester"/>
    <s v="MA"/>
    <s v="00093-0892-01"/>
    <m/>
    <x v="0"/>
    <s v="Antiplatelet"/>
    <n v="30"/>
    <n v="29"/>
    <x v="0"/>
    <n v="1"/>
    <n v="1"/>
    <s v="PBM003"/>
    <x v="3"/>
    <s v="COMMERCIAL"/>
    <s v="MAC"/>
    <n v="14.8"/>
    <n v="11.84"/>
    <n v="7.48"/>
    <n v="1.78"/>
    <n v="9.26"/>
    <n v="8.15"/>
    <n v="1.1100000000000001"/>
    <n v="11.03"/>
    <n v="0"/>
    <n v="-1.77"/>
    <x v="0"/>
    <m/>
    <m/>
    <n v="11"/>
    <n v="1"/>
  </r>
  <r>
    <s v="RX004974"/>
    <d v="2024-11-08T00:00:00"/>
    <s v="PT0069"/>
    <s v="DR005"/>
    <s v="Dr. Lisa Johnson"/>
    <s v="Oncology"/>
    <s v="RX002"/>
    <s v="Westside Rx"/>
    <s v="Springfield"/>
    <s v="MA"/>
    <s v="00085-1234-01"/>
    <m/>
    <x v="4"/>
    <s v="ACE Inhibitor"/>
    <n v="90"/>
    <n v="94"/>
    <x v="0"/>
    <n v="1"/>
    <n v="0"/>
    <s v="MCR001"/>
    <x v="5"/>
    <s v="GOVERNMENT"/>
    <s v="MAC"/>
    <n v="8.5"/>
    <n v="6.8"/>
    <n v="4.74"/>
    <n v="1.77"/>
    <n v="6.51"/>
    <n v="5.21"/>
    <n v="1.3"/>
    <n v="6.14"/>
    <n v="0"/>
    <n v="0.37"/>
    <x v="0"/>
    <m/>
    <m/>
    <n v="9"/>
    <n v="0"/>
  </r>
  <r>
    <s v="RX004975"/>
    <d v="2023-08-20T00:00:00"/>
    <s v="PT0018"/>
    <s v="DR004"/>
    <s v="Dr. James Williams"/>
    <s v="Primary Care"/>
    <s v="RX002"/>
    <s v="Westside Rx"/>
    <s v="Springfield"/>
    <s v="MA"/>
    <s v="68382-0035-01"/>
    <m/>
    <x v="2"/>
    <s v="CCB"/>
    <n v="30"/>
    <n v="31"/>
    <x v="0"/>
    <n v="1"/>
    <n v="0"/>
    <s v="MCD001"/>
    <x v="4"/>
    <s v="GOVERNMENT"/>
    <s v="NADAC"/>
    <n v="7.2"/>
    <n v="5.76"/>
    <n v="5.47"/>
    <n v="0.03"/>
    <n v="5.5"/>
    <n v="3.96"/>
    <n v="1.54"/>
    <n v="5.34"/>
    <n v="0"/>
    <n v="0.16"/>
    <x v="0"/>
    <m/>
    <m/>
    <n v="8"/>
    <n v="1"/>
  </r>
  <r>
    <s v="RX004976"/>
    <d v="2023-12-24T00:00:00"/>
    <s v="PT0074"/>
    <s v="DR002"/>
    <s v="Dr. Michael Torres"/>
    <s v="Cardiology"/>
    <s v="RX001"/>
    <s v="Main St Pharmacy"/>
    <s v="Boston"/>
    <s v="MA"/>
    <s v="00169-4170-43"/>
    <s v="Ozempic 0.5mg"/>
    <x v="9"/>
    <s v="GLP-1"/>
    <n v="90"/>
    <n v="92"/>
    <x v="1"/>
    <n v="4"/>
    <n v="1"/>
    <s v="PBM002"/>
    <x v="2"/>
    <s v="COMMERCIAL"/>
    <s v="MAC"/>
    <n v="936"/>
    <n v="795.6"/>
    <n v="0"/>
    <n v="0"/>
    <n v="0"/>
    <n v="0"/>
    <n v="0"/>
    <n v="0"/>
    <n v="0"/>
    <n v="0"/>
    <x v="1"/>
    <n v="70"/>
    <s v="Product/Service Not Covered"/>
    <n v="9"/>
    <n v="1"/>
  </r>
  <r>
    <s v="RX004977"/>
    <d v="2024-05-04T00:00:00"/>
    <s v="PT0085"/>
    <s v="DR005"/>
    <s v="Dr. Lisa Johnson"/>
    <s v="Oncology"/>
    <s v="RX001"/>
    <s v="Main St Pharmacy"/>
    <s v="Boston"/>
    <s v="MA"/>
    <s v="00003-0894-20"/>
    <s v="Eliquis 5mg"/>
    <x v="10"/>
    <s v="Anticoagulant"/>
    <n v="30"/>
    <n v="28"/>
    <x v="1"/>
    <n v="3"/>
    <n v="0"/>
    <s v="PBM002"/>
    <x v="2"/>
    <s v="COMMERCIAL"/>
    <s v="MAC"/>
    <n v="594"/>
    <n v="504.9"/>
    <n v="505.22"/>
    <n v="1.79"/>
    <n v="507.01"/>
    <n v="430.96"/>
    <n v="76.05"/>
    <n v="461.45"/>
    <n v="0"/>
    <n v="45.56"/>
    <x v="0"/>
    <m/>
    <m/>
    <n v="10"/>
    <n v="0"/>
  </r>
  <r>
    <s v="RX004978"/>
    <d v="2024-01-28T00:00:00"/>
    <s v="PT0020"/>
    <s v="DR001"/>
    <s v="Dr. Sarah Chen"/>
    <s v="Internal Medicine"/>
    <s v="RX004"/>
    <s v="Health Plus Pharmacy"/>
    <s v="Cambridge"/>
    <s v="MA"/>
    <s v="61269-0435-01"/>
    <m/>
    <x v="14"/>
    <s v="Biguanide"/>
    <n v="90"/>
    <n v="93"/>
    <x v="0"/>
    <n v="1"/>
    <n v="0"/>
    <s v="PBM001"/>
    <x v="0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8"/>
    <n v="0"/>
  </r>
  <r>
    <s v="RX004979"/>
    <d v="2024-10-23T00:00:00"/>
    <s v="PT0035"/>
    <s v="DR004"/>
    <s v="Dr. James Williams"/>
    <s v="Primary Care"/>
    <s v="RX001"/>
    <s v="Main St Pharmacy"/>
    <s v="Boston"/>
    <s v="MA"/>
    <s v="68382-0035-01"/>
    <m/>
    <x v="2"/>
    <s v="CCB"/>
    <n v="90"/>
    <n v="92"/>
    <x v="0"/>
    <n v="1"/>
    <n v="0"/>
    <s v="PBM003"/>
    <x v="3"/>
    <s v="COMMERCIAL"/>
    <s v="MAC"/>
    <n v="7.2"/>
    <n v="5.76"/>
    <n v="11.24"/>
    <n v="1.78"/>
    <n v="13.02"/>
    <n v="11.46"/>
    <n v="1.56"/>
    <n v="16"/>
    <n v="0"/>
    <n v="-2.97"/>
    <x v="0"/>
    <m/>
    <m/>
    <n v="3"/>
    <n v="0"/>
  </r>
  <r>
    <s v="RX004980"/>
    <d v="2023-11-16T00:00:00"/>
    <s v="PT0077"/>
    <s v="DR003"/>
    <s v="Dr. Priya Patel"/>
    <s v="Endocrinology"/>
    <s v="RX003"/>
    <s v="Community Care Pharmacy"/>
    <s v="Worcester"/>
    <s v="MA"/>
    <s v="50458-0579-30"/>
    <s v="Xarelto 20mg"/>
    <x v="13"/>
    <s v="Anticoagulant"/>
    <n v="30"/>
    <n v="30"/>
    <x v="1"/>
    <n v="3"/>
    <n v="2"/>
    <s v="MCR001"/>
    <x v="5"/>
    <s v="GOVERNMENT"/>
    <s v="MAC"/>
    <n v="558"/>
    <n v="474.3"/>
    <n v="467.2"/>
    <n v="1.77"/>
    <n v="468.97"/>
    <n v="375.18"/>
    <n v="93.79"/>
    <n v="430.91"/>
    <n v="36.54"/>
    <n v="1.52"/>
    <x v="0"/>
    <m/>
    <m/>
    <n v="1"/>
    <n v="0"/>
  </r>
  <r>
    <s v="RX004981"/>
    <d v="2024-09-22T00:00:00"/>
    <s v="PT0047"/>
    <s v="DR003"/>
    <s v="Dr. Priya Patel"/>
    <s v="Endocrinology"/>
    <s v="RX001"/>
    <s v="Main St Pharmacy"/>
    <s v="Boston"/>
    <s v="MA"/>
    <s v="00591-3622-19"/>
    <m/>
    <x v="12"/>
    <s v="PPI"/>
    <n v="30"/>
    <n v="31"/>
    <x v="0"/>
    <n v="1"/>
    <n v="0"/>
    <s v="PBM003"/>
    <x v="3"/>
    <s v="COMMERCIAL"/>
    <s v="MAC"/>
    <n v="6.9"/>
    <n v="5.52"/>
    <n v="3.46"/>
    <n v="1.78"/>
    <n v="5.24"/>
    <n v="4.6100000000000003"/>
    <n v="1"/>
    <n v="5.17"/>
    <n v="0"/>
    <n v="7.0000000000000007E-2"/>
    <x v="0"/>
    <m/>
    <m/>
    <n v="5"/>
    <n v="0"/>
  </r>
  <r>
    <s v="RX004982"/>
    <d v="2023-08-23T00:00:00"/>
    <s v="PT0103"/>
    <s v="DR001"/>
    <s v="Dr. Sarah Chen"/>
    <s v="Internal Medicine"/>
    <s v="RX002"/>
    <s v="Westside Rx"/>
    <s v="Springfield"/>
    <s v="MA"/>
    <s v="68382-0035-01"/>
    <m/>
    <x v="2"/>
    <s v="CCB"/>
    <n v="90"/>
    <n v="89"/>
    <x v="0"/>
    <n v="1"/>
    <n v="0"/>
    <s v="PBM004"/>
    <x v="1"/>
    <s v="COMMERCIAL"/>
    <s v="MAC"/>
    <n v="7.2"/>
    <n v="5.76"/>
    <n v="11.78"/>
    <n v="1.8"/>
    <n v="13.58"/>
    <n v="11.41"/>
    <n v="2.17"/>
    <n v="16.29"/>
    <n v="0"/>
    <n v="-2.72"/>
    <x v="0"/>
    <m/>
    <m/>
    <n v="1"/>
    <n v="0"/>
  </r>
  <r>
    <s v="RX004983"/>
    <d v="2023-05-11T00:00:00"/>
    <s v="PT0088"/>
    <s v="DR004"/>
    <s v="Dr. James Williams"/>
    <s v="Primary Care"/>
    <s v="RX001"/>
    <s v="Main St Pharmacy"/>
    <s v="Boston"/>
    <s v="MA"/>
    <s v="00085-1234-01"/>
    <m/>
    <x v="4"/>
    <s v="ACE Inhibitor"/>
    <n v="90"/>
    <n v="93"/>
    <x v="0"/>
    <n v="1"/>
    <n v="0"/>
    <s v="PBM001"/>
    <x v="0"/>
    <s v="COMMERCIAL"/>
    <s v="MAC"/>
    <n v="8.5"/>
    <n v="6.8"/>
    <n v="4.53"/>
    <n v="1.78"/>
    <n v="6.31"/>
    <n v="5.49"/>
    <n v="1"/>
    <n v="6.22"/>
    <n v="0"/>
    <n v="0.1"/>
    <x v="0"/>
    <m/>
    <m/>
    <n v="4"/>
    <n v="0"/>
  </r>
  <r>
    <s v="RX004984"/>
    <d v="2023-02-04T00:00:00"/>
    <s v="PT0096"/>
    <s v="DR003"/>
    <s v="Dr. Priya Patel"/>
    <s v="Endocrinology"/>
    <s v="RX004"/>
    <s v="Health Plus Pharmacy"/>
    <s v="Cambridge"/>
    <s v="MA"/>
    <s v="00591-3622-19"/>
    <m/>
    <x v="12"/>
    <s v="PPI"/>
    <n v="30"/>
    <n v="31"/>
    <x v="0"/>
    <n v="1"/>
    <n v="0"/>
    <s v="PBM001"/>
    <x v="0"/>
    <s v="COMMERCIAL"/>
    <s v="MAC"/>
    <n v="6.9"/>
    <n v="5.52"/>
    <n v="0"/>
    <n v="0"/>
    <n v="0"/>
    <n v="0"/>
    <n v="0"/>
    <n v="0"/>
    <n v="0"/>
    <n v="0"/>
    <x v="1"/>
    <n v="75"/>
    <s v="Prior Authorization Required"/>
    <n v="4"/>
    <n v="0"/>
  </r>
  <r>
    <s v="RX004985"/>
    <d v="2023-05-24T00:00:00"/>
    <s v="PT0010"/>
    <s v="DR004"/>
    <s v="Dr. James Williams"/>
    <s v="Primary Care"/>
    <s v="RX002"/>
    <s v="Westside Rx"/>
    <s v="Springfield"/>
    <s v="MA"/>
    <s v="68382-0035-01"/>
    <m/>
    <x v="2"/>
    <s v="CCB"/>
    <n v="30"/>
    <n v="28"/>
    <x v="0"/>
    <n v="1"/>
    <n v="0"/>
    <s v="PBM001"/>
    <x v="0"/>
    <s v="COMMERCIAL"/>
    <s v="MAC"/>
    <n v="7.2"/>
    <n v="5.76"/>
    <n v="4.45"/>
    <n v="1.78"/>
    <n v="6.23"/>
    <n v="5.42"/>
    <n v="1"/>
    <n v="5.39"/>
    <n v="0"/>
    <n v="0.84"/>
    <x v="0"/>
    <m/>
    <m/>
    <n v="4"/>
    <n v="0"/>
  </r>
  <r>
    <s v="RX004986"/>
    <d v="2023-09-10T00:00:00"/>
    <s v="PT0090"/>
    <s v="DR005"/>
    <s v="Dr. Lisa Johnson"/>
    <s v="Oncology"/>
    <s v="RX003"/>
    <s v="Community Care Pharmacy"/>
    <s v="Worcester"/>
    <s v="MA"/>
    <s v="00093-0892-01"/>
    <m/>
    <x v="0"/>
    <s v="Antiplatelet"/>
    <n v="30"/>
    <n v="30"/>
    <x v="0"/>
    <n v="1"/>
    <n v="0"/>
    <s v="PBM001"/>
    <x v="0"/>
    <s v="COMMERCIAL"/>
    <s v="MAC"/>
    <n v="14.8"/>
    <n v="11.84"/>
    <n v="8.2899999999999991"/>
    <n v="1.78"/>
    <n v="10.07"/>
    <n v="8.76"/>
    <n v="1.31"/>
    <n v="10.95"/>
    <n v="0"/>
    <n v="-0.88"/>
    <x v="0"/>
    <m/>
    <m/>
    <n v="3"/>
    <n v="1"/>
  </r>
  <r>
    <s v="RX004987"/>
    <d v="2023-09-19T00:00:00"/>
    <s v="PT0027"/>
    <s v="DR002"/>
    <s v="Dr. Michael Torres"/>
    <s v="Cardiology"/>
    <s v="RX002"/>
    <s v="Westside Rx"/>
    <s v="Springfield"/>
    <s v="MA"/>
    <s v="00085-1234-01"/>
    <m/>
    <x v="4"/>
    <s v="ACE Inhibitor"/>
    <n v="90"/>
    <n v="90"/>
    <x v="0"/>
    <n v="1"/>
    <n v="0"/>
    <s v="PBM003"/>
    <x v="3"/>
    <s v="COMMERCIAL"/>
    <s v="MAC"/>
    <n v="8.5"/>
    <n v="6.8"/>
    <n v="4.68"/>
    <n v="1.78"/>
    <n v="6.46"/>
    <n v="5.68"/>
    <n v="1"/>
    <n v="6.46"/>
    <n v="0"/>
    <n v="0"/>
    <x v="0"/>
    <m/>
    <m/>
    <n v="6"/>
    <n v="0"/>
  </r>
  <r>
    <s v="RX004988"/>
    <d v="2024-07-29T00:00:00"/>
    <s v="PT0081"/>
    <s v="DR004"/>
    <s v="Dr. James Williams"/>
    <s v="Primary Care"/>
    <s v="RX003"/>
    <s v="Community Care Pharmacy"/>
    <s v="Worcester"/>
    <s v="MA"/>
    <s v="00173-0682-20"/>
    <s v="Advair Diskus 250/50"/>
    <x v="1"/>
    <s v="ICS/LABA"/>
    <n v="30"/>
    <n v="30"/>
    <x v="1"/>
    <n v="3"/>
    <n v="0"/>
    <s v="PBM003"/>
    <x v="3"/>
    <s v="COMMERCIAL"/>
    <s v="MAC"/>
    <n v="384"/>
    <n v="326.39999999999998"/>
    <n v="318.69"/>
    <n v="1.78"/>
    <n v="320.47000000000003"/>
    <n v="282.01"/>
    <n v="38.46"/>
    <n v="309.27999999999997"/>
    <n v="0"/>
    <n v="11.19"/>
    <x v="0"/>
    <m/>
    <m/>
    <n v="6"/>
    <n v="0"/>
  </r>
  <r>
    <s v="RX004989"/>
    <d v="2024-10-09T00:00:00"/>
    <s v="PT0096"/>
    <s v="DR003"/>
    <s v="Dr. Priya Patel"/>
    <s v="Endocrinology"/>
    <s v="RX004"/>
    <s v="Health Plus Pharmacy"/>
    <s v="Cambridge"/>
    <s v="MA"/>
    <s v="00085-1234-01"/>
    <m/>
    <x v="4"/>
    <s v="ACE Inhibitor"/>
    <n v="90"/>
    <n v="88"/>
    <x v="0"/>
    <n v="1"/>
    <n v="0"/>
    <s v="PBM002"/>
    <x v="2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7"/>
    <n v="0"/>
  </r>
  <r>
    <s v="RX004990"/>
    <d v="2024-03-19T00:00:00"/>
    <s v="PT0035"/>
    <s v="DR001"/>
    <s v="Dr. Sarah Chen"/>
    <s v="Internal Medicine"/>
    <s v="RX004"/>
    <s v="Health Plus Pharmacy"/>
    <s v="Cambridge"/>
    <s v="MA"/>
    <s v="00074-3799-13"/>
    <s v="Humira Pen 40mg"/>
    <x v="7"/>
    <s v="Biologic"/>
    <n v="84"/>
    <n v="83"/>
    <x v="1"/>
    <n v="5"/>
    <n v="2"/>
    <s v="PBM001"/>
    <x v="0"/>
    <s v="COMMERCIAL"/>
    <s v="MAC"/>
    <n v="7140"/>
    <n v="6069"/>
    <n v="17815.14"/>
    <n v="1.78"/>
    <n v="17816.919999999998"/>
    <n v="15500.72"/>
    <n v="2316.1999999999998"/>
    <n v="16473.78"/>
    <n v="0"/>
    <n v="1343.14"/>
    <x v="0"/>
    <m/>
    <m/>
    <n v="2"/>
    <n v="0"/>
  </r>
  <r>
    <s v="RX004991"/>
    <d v="2023-03-10T00:00:00"/>
    <s v="PT0032"/>
    <s v="DR003"/>
    <s v="Dr. Priya Patel"/>
    <s v="Endocrinology"/>
    <s v="RX004"/>
    <s v="Health Plus Pharmacy"/>
    <s v="Cambridge"/>
    <s v="MA"/>
    <s v="61269-0435-01"/>
    <m/>
    <x v="14"/>
    <s v="Biguanide"/>
    <n v="90"/>
    <n v="91"/>
    <x v="0"/>
    <n v="1"/>
    <n v="1"/>
    <s v="PBM003"/>
    <x v="3"/>
    <s v="COMMERCIAL"/>
    <s v="MAC"/>
    <n v="12.4"/>
    <n v="9.92"/>
    <n v="6.16"/>
    <n v="1.78"/>
    <n v="7.94"/>
    <n v="6.99"/>
    <n v="1"/>
    <n v="9.26"/>
    <n v="0"/>
    <n v="-1.31"/>
    <x v="0"/>
    <m/>
    <m/>
    <n v="3"/>
    <n v="0"/>
  </r>
  <r>
    <s v="RX004992"/>
    <d v="2023-11-16T00:00:00"/>
    <s v="PT0074"/>
    <s v="DR001"/>
    <s v="Dr. Sarah Chen"/>
    <s v="Internal Medicine"/>
    <s v="RX001"/>
    <s v="Main St Pharmacy"/>
    <s v="Boston"/>
    <s v="MA"/>
    <s v="00591-3622-19"/>
    <m/>
    <x v="12"/>
    <s v="PPI"/>
    <n v="30"/>
    <n v="30"/>
    <x v="0"/>
    <n v="1"/>
    <n v="0"/>
    <s v="PBM003"/>
    <x v="3"/>
    <s v="COMMERCIAL"/>
    <s v="MAC"/>
    <n v="6.9"/>
    <n v="5.52"/>
    <n v="3.54"/>
    <n v="1.78"/>
    <n v="5.32"/>
    <n v="4.68"/>
    <n v="1"/>
    <n v="5.2"/>
    <n v="0"/>
    <n v="0.12"/>
    <x v="0"/>
    <m/>
    <m/>
    <n v="1"/>
    <n v="0"/>
  </r>
  <r>
    <s v="RX004993"/>
    <d v="2024-02-07T00:00:00"/>
    <s v="PT0110"/>
    <s v="DR005"/>
    <s v="Dr. Lisa Johnson"/>
    <s v="Oncology"/>
    <s v="RX003"/>
    <s v="Community Care Pharmacy"/>
    <s v="Worcester"/>
    <s v="MA"/>
    <s v="00006-0021-31"/>
    <s v="Januvia 100mg"/>
    <x v="15"/>
    <s v="DPP-4"/>
    <n v="90"/>
    <n v="89"/>
    <x v="1"/>
    <n v="3"/>
    <n v="1"/>
    <s v="PBM002"/>
    <x v="2"/>
    <s v="COMMERCIAL"/>
    <s v="MAC"/>
    <n v="492"/>
    <n v="418.2"/>
    <n v="0"/>
    <n v="0"/>
    <n v="0"/>
    <n v="0"/>
    <n v="0"/>
    <n v="0"/>
    <n v="0"/>
    <n v="0"/>
    <x v="1"/>
    <n v="88"/>
    <s v="DUR Reject Error"/>
    <n v="1"/>
    <n v="0"/>
  </r>
  <r>
    <s v="RX004994"/>
    <d v="2023-09-16T00:00:00"/>
    <s v="PT0047"/>
    <s v="DR004"/>
    <s v="Dr. James Williams"/>
    <s v="Primary Care"/>
    <s v="RX002"/>
    <s v="Westside Rx"/>
    <s v="Springfield"/>
    <s v="MA"/>
    <s v="61269-0435-01"/>
    <m/>
    <x v="14"/>
    <s v="Biguanide"/>
    <n v="90"/>
    <n v="86"/>
    <x v="0"/>
    <n v="1"/>
    <n v="0"/>
    <s v="MCR001"/>
    <x v="5"/>
    <s v="GOVERNMENT"/>
    <s v="MAC"/>
    <n v="12.4"/>
    <n v="9.92"/>
    <n v="6.26"/>
    <n v="1.77"/>
    <n v="8.0299999999999994"/>
    <n v="6.43"/>
    <n v="1.61"/>
    <n v="9.5299999999999994"/>
    <n v="0"/>
    <n v="-1.49"/>
    <x v="0"/>
    <m/>
    <m/>
    <n v="2"/>
    <n v="0"/>
  </r>
  <r>
    <s v="RX004995"/>
    <d v="2023-11-30T00:00:00"/>
    <s v="PT0036"/>
    <s v="DR001"/>
    <s v="Dr. Sarah Chen"/>
    <s v="Internal Medicine"/>
    <s v="RX002"/>
    <s v="Westside Rx"/>
    <s v="Springfield"/>
    <s v="MA"/>
    <s v="00085-1234-01"/>
    <m/>
    <x v="4"/>
    <s v="ACE Inhibitor"/>
    <n v="90"/>
    <n v="88"/>
    <x v="0"/>
    <n v="1"/>
    <n v="2"/>
    <s v="PBM004"/>
    <x v="1"/>
    <s v="COMMERCIAL"/>
    <s v="MAC"/>
    <n v="8.5"/>
    <n v="6.8"/>
    <n v="4.05"/>
    <n v="1.8"/>
    <n v="5.85"/>
    <n v="4.91"/>
    <n v="1"/>
    <n v="6.3"/>
    <n v="0"/>
    <n v="-0.45"/>
    <x v="0"/>
    <m/>
    <m/>
    <n v="2"/>
    <n v="0"/>
  </r>
  <r>
    <s v="RX004996"/>
    <d v="2023-09-21T00:00:00"/>
    <s v="PT0083"/>
    <s v="DR004"/>
    <s v="Dr. James Williams"/>
    <s v="Primary Care"/>
    <s v="RX001"/>
    <s v="Main St Pharmacy"/>
    <s v="Boston"/>
    <s v="MA"/>
    <s v="00093-7193-98"/>
    <m/>
    <x v="3"/>
    <s v="Statin"/>
    <n v="30"/>
    <n v="28"/>
    <x v="0"/>
    <n v="1"/>
    <n v="0"/>
    <s v="PBM002"/>
    <x v="2"/>
    <s v="COMMERCIAL"/>
    <s v="MAC"/>
    <n v="18.2"/>
    <n v="14.56"/>
    <n v="10.59"/>
    <n v="1.79"/>
    <n v="12.38"/>
    <n v="10.52"/>
    <n v="1.86"/>
    <n v="13.18"/>
    <n v="0"/>
    <n v="-0.8"/>
    <x v="2"/>
    <m/>
    <m/>
    <n v="1"/>
    <n v="0"/>
  </r>
  <r>
    <s v="RX004997"/>
    <d v="2023-02-22T00:00:00"/>
    <s v="PT0072"/>
    <s v="DR004"/>
    <s v="Dr. James Williams"/>
    <s v="Primary Care"/>
    <s v="RX003"/>
    <s v="Community Care Pharmacy"/>
    <s v="Worcester"/>
    <s v="MA"/>
    <s v="00071-0155-23"/>
    <s v="Lipitor"/>
    <x v="3"/>
    <s v="Statin"/>
    <n v="90"/>
    <n v="90"/>
    <x v="1"/>
    <n v="2"/>
    <n v="2"/>
    <s v="PBM002"/>
    <x v="2"/>
    <s v="COMMERCIAL"/>
    <s v="MAC"/>
    <n v="185.4"/>
    <n v="157.59"/>
    <n v="457.72"/>
    <n v="1.79"/>
    <n v="459.51"/>
    <n v="390.59"/>
    <n v="68.930000000000007"/>
    <n v="451.87"/>
    <n v="0"/>
    <n v="7.64"/>
    <x v="0"/>
    <m/>
    <m/>
    <n v="0"/>
    <n v="0"/>
  </r>
  <r>
    <s v="RX004998"/>
    <d v="2023-12-20T00:00:00"/>
    <s v="PT0034"/>
    <s v="DR001"/>
    <s v="Dr. Sarah Chen"/>
    <s v="Internal Medicine"/>
    <s v="RX002"/>
    <s v="Westside Rx"/>
    <s v="Springfield"/>
    <s v="MA"/>
    <s v="00591-3622-19"/>
    <m/>
    <x v="12"/>
    <s v="PPI"/>
    <n v="30"/>
    <n v="28"/>
    <x v="0"/>
    <n v="1"/>
    <n v="0"/>
    <s v="PBM002"/>
    <x v="2"/>
    <s v="COMMERCIAL"/>
    <s v="MAC"/>
    <n v="6.9"/>
    <n v="5.52"/>
    <n v="3.36"/>
    <n v="1.79"/>
    <n v="5.15"/>
    <n v="4.37"/>
    <n v="1"/>
    <n v="5.05"/>
    <n v="0"/>
    <n v="0.1"/>
    <x v="0"/>
    <m/>
    <m/>
    <n v="8"/>
    <n v="0"/>
  </r>
  <r>
    <s v="RX004999"/>
    <d v="2024-07-16T00:00:00"/>
    <s v="PT0100"/>
    <s v="DR005"/>
    <s v="Dr. Lisa Johnson"/>
    <s v="Oncology"/>
    <s v="RX002"/>
    <s v="Westside Rx"/>
    <s v="Springfield"/>
    <s v="MA"/>
    <s v="00085-1234-01"/>
    <m/>
    <x v="4"/>
    <s v="ACE Inhibitor"/>
    <n v="90"/>
    <n v="89"/>
    <x v="0"/>
    <n v="1"/>
    <n v="0"/>
    <s v="MCD001"/>
    <x v="4"/>
    <s v="GOVERNMENT"/>
    <s v="NADAC"/>
    <n v="8.5"/>
    <n v="6.8"/>
    <n v="6.46"/>
    <n v="0.03"/>
    <n v="6.49"/>
    <n v="4.67"/>
    <n v="1.82"/>
    <n v="6.45"/>
    <n v="0"/>
    <n v="0.05"/>
    <x v="0"/>
    <m/>
    <m/>
    <n v="6"/>
    <n v="0"/>
  </r>
  <r>
    <s v="RX005000"/>
    <d v="2024-03-26T00:00:00"/>
    <s v="PT0109"/>
    <s v="DR001"/>
    <s v="Dr. Sarah Chen"/>
    <s v="Internal Medicine"/>
    <s v="RX003"/>
    <s v="Community Care Pharmacy"/>
    <s v="Worcester"/>
    <s v="MA"/>
    <s v="00085-1234-01"/>
    <m/>
    <x v="4"/>
    <s v="ACE Inhibitor"/>
    <n v="90"/>
    <n v="94"/>
    <x v="0"/>
    <n v="1"/>
    <n v="1"/>
    <s v="PBM001"/>
    <x v="0"/>
    <s v="COMMERCIAL"/>
    <s v="MAC"/>
    <n v="8.5"/>
    <n v="6.8"/>
    <n v="4.99"/>
    <n v="1.78"/>
    <n v="6.77"/>
    <n v="5.89"/>
    <n v="1"/>
    <n v="6.31"/>
    <n v="0"/>
    <n v="0.45"/>
    <x v="0"/>
    <m/>
    <m/>
    <n v="6"/>
    <n v="0"/>
  </r>
  <r>
    <m/>
    <m/>
    <m/>
    <m/>
    <m/>
    <m/>
    <m/>
    <m/>
    <m/>
    <m/>
    <m/>
    <m/>
    <x v="18"/>
    <m/>
    <m/>
    <m/>
    <x v="2"/>
    <m/>
    <m/>
    <m/>
    <x v="7"/>
    <m/>
    <m/>
    <m/>
    <m/>
    <m/>
    <m/>
    <m/>
    <m/>
    <m/>
    <m/>
    <m/>
    <m/>
    <x v="3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RX000001"/>
    <x v="0"/>
    <s v="PT0076"/>
    <s v="DR002"/>
    <s v="Dr. Michael Torres"/>
    <s v="Cardiology"/>
    <s v="RX003"/>
    <s v="Community Care Pharmacy"/>
    <s v="Worcester"/>
    <s v="MA"/>
    <s v="00093-0892-01"/>
    <m/>
    <s v="Clopidogrel 75mg"/>
    <s v="Antiplatelet"/>
    <n v="90"/>
    <n v="89"/>
    <b v="0"/>
    <n v="1"/>
    <n v="0"/>
    <s v="PBM001"/>
    <s v="CVS Caremark"/>
    <s v="COMMERCIAL"/>
    <s v="MAC"/>
    <n v="14.8"/>
    <n v="11.84"/>
    <n v="26.11"/>
    <n v="1.78"/>
    <n v="27.89"/>
    <n v="24.27"/>
    <n v="3.63"/>
    <n v="33"/>
    <n v="0"/>
    <n v="-5.1100000000000003"/>
    <x v="0"/>
    <m/>
    <m/>
    <n v="8"/>
    <n v="0"/>
  </r>
  <r>
    <s v="RX000002"/>
    <x v="1"/>
    <s v="PT0090"/>
    <s v="DR002"/>
    <s v="Dr. Michael Torres"/>
    <s v="Cardiology"/>
    <s v="RX004"/>
    <s v="Health Plus Pharmacy"/>
    <s v="Cambridge"/>
    <s v="MA"/>
    <s v="00007-4102-20"/>
    <s v="Plavix 75mg"/>
    <s v="Clopidogrel 75mg"/>
    <s v="Antiplatelet"/>
    <n v="30"/>
    <n v="29"/>
    <b v="1"/>
    <n v="2"/>
    <n v="0"/>
    <s v="PBM004"/>
    <s v="MedImpact"/>
    <s v="COMMERCIAL"/>
    <s v="MAC"/>
    <n v="174"/>
    <n v="147.9"/>
    <n v="149.59"/>
    <n v="1.8"/>
    <n v="151.38999999999999"/>
    <n v="127.17"/>
    <n v="24.22"/>
    <n v="140.88"/>
    <n v="0"/>
    <n v="10.52"/>
    <x v="0"/>
    <m/>
    <m/>
    <n v="5"/>
    <n v="1"/>
  </r>
  <r>
    <s v="RX000003"/>
    <x v="2"/>
    <s v="PT0049"/>
    <s v="DR005"/>
    <s v="Dr. Lisa Johnson"/>
    <s v="Oncology"/>
    <s v="RX003"/>
    <s v="Community Care Pharmacy"/>
    <s v="Worcester"/>
    <s v="MA"/>
    <s v="00173-0682-20"/>
    <s v="Advair Diskus 250/50"/>
    <s v="Fluticasone/Salmeterol"/>
    <s v="ICS/LABA"/>
    <n v="30"/>
    <n v="28"/>
    <b v="1"/>
    <n v="3"/>
    <n v="0"/>
    <s v="PBM002"/>
    <s v="Express Scripts"/>
    <s v="COMMERCIAL"/>
    <s v="MAC"/>
    <n v="384"/>
    <n v="326.39999999999998"/>
    <n v="322"/>
    <n v="1.79"/>
    <n v="323.79000000000002"/>
    <n v="275.22000000000003"/>
    <n v="48.57"/>
    <n v="315.82"/>
    <n v="0"/>
    <n v="7.98"/>
    <x v="0"/>
    <m/>
    <m/>
    <n v="5"/>
    <n v="0"/>
  </r>
  <r>
    <s v="RX000004"/>
    <x v="3"/>
    <s v="PT0107"/>
    <s v="DR003"/>
    <s v="Dr. Priya Patel"/>
    <s v="Endocrinology"/>
    <s v="RX002"/>
    <s v="Westside Rx"/>
    <s v="Springfield"/>
    <s v="MA"/>
    <s v="68382-0035-01"/>
    <m/>
    <s v="Amlodipine 10mg"/>
    <s v="CCB"/>
    <n v="30"/>
    <n v="29"/>
    <b v="0"/>
    <n v="1"/>
    <n v="0"/>
    <s v="PBM001"/>
    <s v="CVS Caremark"/>
    <s v="COMMERCIAL"/>
    <s v="MAC"/>
    <n v="7.2"/>
    <n v="5.76"/>
    <n v="3.72"/>
    <n v="1.78"/>
    <n v="5.5"/>
    <n v="4.78"/>
    <n v="1"/>
    <n v="5.3"/>
    <n v="0"/>
    <n v="0.19"/>
    <x v="0"/>
    <m/>
    <m/>
    <n v="4"/>
    <n v="0"/>
  </r>
  <r>
    <s v="RX000005"/>
    <x v="4"/>
    <s v="PT0072"/>
    <s v="DR005"/>
    <s v="Dr. Lisa Johnson"/>
    <s v="Oncology"/>
    <s v="RX002"/>
    <s v="Westside Rx"/>
    <s v="Springfield"/>
    <s v="MA"/>
    <s v="68382-0035-01"/>
    <m/>
    <s v="Amlodipine 10mg"/>
    <s v="CCB"/>
    <n v="90"/>
    <n v="87"/>
    <b v="0"/>
    <n v="1"/>
    <n v="0"/>
    <s v="PBM001"/>
    <s v="CVS Caremark"/>
    <s v="COMMERCIAL"/>
    <s v="MAC"/>
    <n v="7.2"/>
    <n v="5.76"/>
    <n v="13.78"/>
    <n v="1.78"/>
    <n v="15.56"/>
    <n v="13.54"/>
    <n v="2.02"/>
    <n v="16.2"/>
    <n v="0"/>
    <n v="-0.64"/>
    <x v="0"/>
    <m/>
    <m/>
    <n v="0"/>
    <n v="1"/>
  </r>
  <r>
    <s v="RX000006"/>
    <x v="5"/>
    <s v="PT0064"/>
    <s v="DR001"/>
    <s v="Dr. Sarah Chen"/>
    <s v="Internal Medicine"/>
    <s v="RX003"/>
    <s v="Community Care Pharmacy"/>
    <s v="Worcester"/>
    <s v="MA"/>
    <s v="00071-0155-23"/>
    <s v="Lipitor"/>
    <s v="Atorvastatin 40mg"/>
    <s v="Statin"/>
    <n v="30"/>
    <n v="29"/>
    <b v="1"/>
    <n v="2"/>
    <n v="2"/>
    <s v="PBM002"/>
    <s v="Express Scripts"/>
    <s v="COMMERCIAL"/>
    <s v="MAC"/>
    <n v="185.4"/>
    <n v="157.59"/>
    <n v="154.12"/>
    <n v="1.79"/>
    <n v="155.91"/>
    <n v="132.52000000000001"/>
    <n v="23.39"/>
    <n v="141.69"/>
    <n v="0"/>
    <n v="14.22"/>
    <x v="0"/>
    <m/>
    <m/>
    <n v="4"/>
    <n v="1"/>
  </r>
  <r>
    <s v="RX000007"/>
    <x v="6"/>
    <s v="PT0097"/>
    <s v="DR005"/>
    <s v="Dr. Lisa Johnson"/>
    <s v="Oncology"/>
    <s v="RX004"/>
    <s v="Health Plus Pharmacy"/>
    <s v="Cambridge"/>
    <s v="MA"/>
    <s v="68382-0035-01"/>
    <m/>
    <s v="Amlodipine 10mg"/>
    <s v="CCB"/>
    <n v="30"/>
    <n v="28"/>
    <b v="0"/>
    <n v="1"/>
    <n v="0"/>
    <s v="PBM003"/>
    <s v="OptumRx"/>
    <s v="COMMERCIAL"/>
    <s v="MAC"/>
    <n v="7.2"/>
    <n v="5.76"/>
    <n v="3.37"/>
    <n v="1.78"/>
    <n v="5.15"/>
    <n v="4.53"/>
    <n v="1"/>
    <n v="5.32"/>
    <n v="0"/>
    <n v="-0.18"/>
    <x v="0"/>
    <m/>
    <m/>
    <n v="10"/>
    <n v="0"/>
  </r>
  <r>
    <s v="RX000008"/>
    <x v="7"/>
    <s v="PT0088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31"/>
    <b v="0"/>
    <n v="1"/>
    <n v="1"/>
    <s v="PBM002"/>
    <s v="Express Scripts"/>
    <s v="COMMERCIAL"/>
    <s v="MAC"/>
    <n v="18.2"/>
    <n v="14.56"/>
    <n v="8.0500000000000007"/>
    <n v="1.79"/>
    <n v="9.84"/>
    <n v="8.36"/>
    <n v="1.48"/>
    <n v="13.76"/>
    <n v="0"/>
    <n v="-3.92"/>
    <x v="0"/>
    <m/>
    <m/>
    <n v="5"/>
    <n v="1"/>
  </r>
  <r>
    <s v="RX000009"/>
    <x v="8"/>
    <s v="PT0108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91"/>
    <b v="0"/>
    <n v="1"/>
    <n v="0"/>
    <s v="PBM003"/>
    <s v="OptumRx"/>
    <s v="COMMERCIAL"/>
    <s v="MAC"/>
    <n v="8.5"/>
    <n v="6.8"/>
    <n v="3.92"/>
    <n v="1.78"/>
    <n v="5.7"/>
    <n v="5.0199999999999996"/>
    <n v="1"/>
    <n v="6.37"/>
    <n v="0"/>
    <n v="-0.67"/>
    <x v="0"/>
    <m/>
    <m/>
    <n v="2"/>
    <n v="0"/>
  </r>
  <r>
    <s v="RX000010"/>
    <x v="9"/>
    <s v="PT0104"/>
    <s v="DR005"/>
    <s v="Dr. Lisa Johnson"/>
    <s v="Oncology"/>
    <s v="RX001"/>
    <s v="Main St Pharmacy"/>
    <s v="Boston"/>
    <s v="MA"/>
    <s v="00003-0208-11"/>
    <s v="Jardiance 25mg"/>
    <s v="Empagliflozin 25mg"/>
    <s v="SGLT2i"/>
    <n v="30"/>
    <n v="29"/>
    <b v="1"/>
    <n v="4"/>
    <n v="0"/>
    <s v="PBM003"/>
    <s v="OptumRx"/>
    <s v="COMMERCIAL"/>
    <s v="MAC"/>
    <n v="564"/>
    <n v="479.4"/>
    <n v="476.85"/>
    <n v="1.78"/>
    <n v="478.63"/>
    <n v="421.2"/>
    <n v="57.44"/>
    <n v="464.38"/>
    <n v="0"/>
    <n v="14.25"/>
    <x v="0"/>
    <m/>
    <m/>
    <n v="1"/>
    <n v="1"/>
  </r>
  <r>
    <s v="RX000011"/>
    <x v="10"/>
    <s v="PT0112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0"/>
    <b v="0"/>
    <n v="1"/>
    <n v="2"/>
    <s v="PBM001"/>
    <s v="CVS Caremark"/>
    <s v="COMMERCIAL"/>
    <s v="MAC"/>
    <n v="8.5"/>
    <n v="6.8"/>
    <n v="4.67"/>
    <n v="1.78"/>
    <n v="6.45"/>
    <n v="5.62"/>
    <n v="1"/>
    <n v="6.15"/>
    <n v="0"/>
    <n v="0.31"/>
    <x v="0"/>
    <m/>
    <m/>
    <n v="11"/>
    <n v="0"/>
  </r>
  <r>
    <s v="RX000012"/>
    <x v="11"/>
    <s v="PT0071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29"/>
    <b v="0"/>
    <n v="1"/>
    <n v="0"/>
    <s v="PBM002"/>
    <s v="Express Scripts"/>
    <s v="COMMERCIAL"/>
    <s v="MAC"/>
    <n v="7.2"/>
    <n v="5.76"/>
    <n v="3.26"/>
    <n v="1.79"/>
    <n v="5.05"/>
    <n v="4.29"/>
    <n v="1"/>
    <n v="5.08"/>
    <n v="0"/>
    <n v="-0.03"/>
    <x v="0"/>
    <m/>
    <m/>
    <n v="10"/>
    <n v="1"/>
  </r>
  <r>
    <s v="RX000013"/>
    <x v="12"/>
    <s v="PT0113"/>
    <s v="DR001"/>
    <s v="Dr. Sarah Chen"/>
    <s v="Internal Medicine"/>
    <s v="RX003"/>
    <s v="Community Care Pharmacy"/>
    <s v="Worcester"/>
    <s v="MA"/>
    <s v="00093-7193-98"/>
    <m/>
    <s v="Atorvastatin 40mg"/>
    <s v="Statin"/>
    <n v="90"/>
    <n v="90"/>
    <b v="0"/>
    <n v="1"/>
    <n v="0"/>
    <s v="PBM001"/>
    <s v="CVS Caremark"/>
    <s v="COMMERCIAL"/>
    <s v="MAC"/>
    <n v="18.2"/>
    <n v="14.56"/>
    <n v="26.36"/>
    <n v="1.78"/>
    <n v="28.14"/>
    <n v="24.48"/>
    <n v="3.66"/>
    <n v="38.96"/>
    <n v="0"/>
    <n v="-10.82"/>
    <x v="0"/>
    <m/>
    <m/>
    <n v="6"/>
    <n v="1"/>
  </r>
  <r>
    <s v="RX000014"/>
    <x v="13"/>
    <s v="PT0083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28"/>
    <b v="0"/>
    <n v="1"/>
    <n v="0"/>
    <s v="PBM003"/>
    <s v="OptumRx"/>
    <s v="COMMERCIAL"/>
    <s v="MAC"/>
    <n v="18.2"/>
    <n v="14.56"/>
    <n v="0"/>
    <n v="0"/>
    <n v="0"/>
    <n v="0"/>
    <n v="0"/>
    <n v="0"/>
    <n v="0"/>
    <n v="0"/>
    <x v="1"/>
    <n v="88"/>
    <s v="DUR Reject Error"/>
    <n v="5"/>
    <n v="0"/>
  </r>
  <r>
    <s v="RX000015"/>
    <x v="14"/>
    <s v="PT0104"/>
    <s v="DR002"/>
    <s v="Dr. Michael Torres"/>
    <s v="Cardiology"/>
    <s v="RX004"/>
    <s v="Health Plus Pharmacy"/>
    <s v="Cambridge"/>
    <s v="MA"/>
    <s v="00093-7193-98"/>
    <m/>
    <s v="Atorvastatin 40mg"/>
    <s v="Statin"/>
    <n v="90"/>
    <n v="93"/>
    <b v="0"/>
    <n v="1"/>
    <n v="0"/>
    <s v="PBM001"/>
    <s v="CVS Caremark"/>
    <s v="COMMERCIAL"/>
    <s v="MAC"/>
    <n v="18.2"/>
    <n v="14.56"/>
    <n v="33.57"/>
    <n v="1.78"/>
    <n v="35.35"/>
    <n v="30.76"/>
    <n v="4.5999999999999996"/>
    <n v="38.729999999999997"/>
    <n v="0"/>
    <n v="-3.38"/>
    <x v="0"/>
    <m/>
    <m/>
    <n v="8"/>
    <n v="0"/>
  </r>
  <r>
    <s v="RX000016"/>
    <x v="15"/>
    <s v="PT0008"/>
    <s v="DR002"/>
    <s v="Dr. Michael Torres"/>
    <s v="Cardiology"/>
    <s v="RX002"/>
    <s v="Westside Rx"/>
    <s v="Springfield"/>
    <s v="MA"/>
    <s v="61958-0601-01"/>
    <m/>
    <s v="Adalimumab-adbm 40mg"/>
    <s v="Biologic"/>
    <n v="28"/>
    <n v="27"/>
    <b v="0"/>
    <n v="4"/>
    <n v="0"/>
    <s v="MCD001"/>
    <s v="Medicaid"/>
    <s v="GOVERNMENT"/>
    <s v="NADAC"/>
    <n v="4998"/>
    <n v="4248.3"/>
    <n v="4035.88"/>
    <n v="20.18"/>
    <n v="4056.06"/>
    <n v="2920.37"/>
    <n v="1135.7"/>
    <n v="3891.84"/>
    <n v="0"/>
    <n v="164.22"/>
    <x v="0"/>
    <m/>
    <m/>
    <n v="7"/>
    <n v="0"/>
  </r>
  <r>
    <s v="RX000017"/>
    <x v="16"/>
    <s v="PT0096"/>
    <s v="DR002"/>
    <s v="Dr. Michael Torres"/>
    <s v="Cardiology"/>
    <s v="RX004"/>
    <s v="Health Plus Pharmacy"/>
    <s v="Cambridge"/>
    <s v="MA"/>
    <s v="68382-0035-01"/>
    <m/>
    <s v="Amlodipine 10mg"/>
    <s v="CCB"/>
    <n v="30"/>
    <n v="29"/>
    <b v="0"/>
    <n v="1"/>
    <n v="0"/>
    <s v="MCR001"/>
    <s v="Medicare Part D"/>
    <s v="GOVERNMENT"/>
    <s v="MAC"/>
    <n v="7.2"/>
    <n v="5.76"/>
    <n v="4"/>
    <n v="1.77"/>
    <n v="5.77"/>
    <n v="4.62"/>
    <n v="1.1499999999999999"/>
    <n v="5.35"/>
    <n v="0"/>
    <n v="0.42"/>
    <x v="0"/>
    <m/>
    <m/>
    <n v="8"/>
    <n v="1"/>
  </r>
  <r>
    <s v="RX000018"/>
    <x v="17"/>
    <s v="PT0073"/>
    <s v="DR001"/>
    <s v="Dr. Sarah Chen"/>
    <s v="Internal Medicine"/>
    <s v="RX002"/>
    <s v="Westside Rx"/>
    <s v="Springfield"/>
    <s v="MA"/>
    <s v="00074-3799-13"/>
    <s v="Humira Pen 40mg"/>
    <s v="Adalimumab 40mg"/>
    <s v="Biologic"/>
    <n v="84"/>
    <n v="81"/>
    <b v="1"/>
    <n v="5"/>
    <n v="0"/>
    <s v="PBM001"/>
    <s v="CVS Caremark"/>
    <s v="COMMERCIAL"/>
    <s v="MAC"/>
    <n v="7140"/>
    <n v="6069"/>
    <n v="18075.25"/>
    <n v="1.78"/>
    <n v="18077.03"/>
    <n v="15727.01"/>
    <n v="2350.0100000000002"/>
    <n v="17565.09"/>
    <n v="0"/>
    <n v="511.94"/>
    <x v="0"/>
    <m/>
    <m/>
    <n v="6"/>
    <n v="0"/>
  </r>
  <r>
    <s v="RX000019"/>
    <x v="18"/>
    <s v="PT0039"/>
    <s v="DR002"/>
    <s v="Dr. Michael Torres"/>
    <s v="Cardiology"/>
    <s v="RX003"/>
    <s v="Community Care Pharmacy"/>
    <s v="Worcester"/>
    <s v="MA"/>
    <s v="00007-4102-20"/>
    <s v="Plavix 75mg"/>
    <s v="Clopidogrel 75mg"/>
    <s v="Antiplatelet"/>
    <n v="30"/>
    <n v="29"/>
    <b v="1"/>
    <n v="2"/>
    <n v="2"/>
    <s v="PBM002"/>
    <s v="Express Scripts"/>
    <s v="COMMERCIAL"/>
    <s v="MAC"/>
    <n v="174"/>
    <n v="147.9"/>
    <n v="146.88999999999999"/>
    <n v="1.79"/>
    <n v="148.68"/>
    <n v="126.37"/>
    <n v="22.3"/>
    <n v="139.09"/>
    <n v="0"/>
    <n v="9.58"/>
    <x v="0"/>
    <m/>
    <m/>
    <n v="0"/>
    <n v="0"/>
  </r>
  <r>
    <s v="RX000020"/>
    <x v="19"/>
    <s v="PT0009"/>
    <s v="DR005"/>
    <s v="Dr. Lisa Johnson"/>
    <s v="Oncology"/>
    <s v="RX001"/>
    <s v="Main St Pharmacy"/>
    <s v="Boston"/>
    <s v="MA"/>
    <s v="00169-4302-12"/>
    <s v="Ozempic 1mg"/>
    <s v="Semaglutide 1mg"/>
    <s v="GLP-1"/>
    <n v="30"/>
    <n v="31"/>
    <b v="1"/>
    <n v="4"/>
    <n v="0"/>
    <s v="CASH"/>
    <s v="Cash/Self-Pay"/>
    <s v="CASH"/>
    <s v="AWP"/>
    <n v="936"/>
    <n v="795.6"/>
    <n v="842.4"/>
    <n v="0"/>
    <n v="842.4"/>
    <n v="0"/>
    <n v="842.4"/>
    <n v="725.12"/>
    <n v="0"/>
    <n v="117.28"/>
    <x v="0"/>
    <m/>
    <m/>
    <n v="8"/>
    <n v="0"/>
  </r>
  <r>
    <s v="RX000021"/>
    <x v="20"/>
    <s v="PT0034"/>
    <s v="DR005"/>
    <s v="Dr. Lisa Johnson"/>
    <s v="Oncology"/>
    <s v="RX001"/>
    <s v="Main St Pharmacy"/>
    <s v="Boston"/>
    <s v="MA"/>
    <s v="00093-0892-01"/>
    <m/>
    <s v="Clopidogrel 75mg"/>
    <s v="Antiplatelet"/>
    <n v="30"/>
    <n v="28"/>
    <b v="0"/>
    <n v="1"/>
    <n v="0"/>
    <s v="CASH"/>
    <s v="Cash/Self-Pay"/>
    <s v="CASH"/>
    <s v="AWP"/>
    <n v="14.8"/>
    <n v="11.84"/>
    <n v="13.32"/>
    <n v="0"/>
    <n v="13.32"/>
    <n v="0"/>
    <n v="13.32"/>
    <n v="11.35"/>
    <n v="0"/>
    <n v="1.97"/>
    <x v="0"/>
    <m/>
    <m/>
    <n v="4"/>
    <n v="0"/>
  </r>
  <r>
    <s v="RX000022"/>
    <x v="21"/>
    <s v="PT0107"/>
    <s v="DR005"/>
    <s v="Dr. Lisa Johnson"/>
    <s v="Oncology"/>
    <s v="RX003"/>
    <s v="Community Care Pharmacy"/>
    <s v="Worcester"/>
    <s v="MA"/>
    <s v="00169-4170-43"/>
    <s v="Ozempic 0.5mg"/>
    <s v="Semaglutide 0.5mg"/>
    <s v="GLP-1"/>
    <n v="30"/>
    <n v="29"/>
    <b v="1"/>
    <n v="4"/>
    <n v="0"/>
    <s v="PBM002"/>
    <s v="Express Scripts"/>
    <s v="COMMERCIAL"/>
    <s v="MAC"/>
    <n v="936"/>
    <n v="795.6"/>
    <n v="803.06"/>
    <n v="1.79"/>
    <n v="804.85"/>
    <n v="684.12"/>
    <n v="120.73"/>
    <n v="745.55"/>
    <n v="0"/>
    <n v="59.3"/>
    <x v="0"/>
    <m/>
    <m/>
    <n v="10"/>
    <n v="0"/>
  </r>
  <r>
    <s v="RX000023"/>
    <x v="22"/>
    <s v="PT0005"/>
    <s v="DR005"/>
    <s v="Dr. Lisa Johnson"/>
    <s v="Oncology"/>
    <s v="RX004"/>
    <s v="Health Plus Pharmacy"/>
    <s v="Cambridge"/>
    <s v="MA"/>
    <s v="00003-0894-20"/>
    <s v="Eliquis 5mg"/>
    <s v="Apixaban 5mg"/>
    <s v="Anticoagulant"/>
    <n v="90"/>
    <n v="93"/>
    <b v="1"/>
    <n v="3"/>
    <n v="0"/>
    <s v="PBM003"/>
    <s v="OptumRx"/>
    <s v="COMMERCIAL"/>
    <s v="MAC"/>
    <n v="594"/>
    <n v="504.9"/>
    <n v="1483.26"/>
    <n v="1.78"/>
    <n v="1485.04"/>
    <n v="1306.8399999999999"/>
    <n v="178.21"/>
    <n v="1353.26"/>
    <n v="0"/>
    <n v="131.79"/>
    <x v="0"/>
    <m/>
    <m/>
    <n v="2"/>
    <n v="1"/>
  </r>
  <r>
    <s v="RX000024"/>
    <x v="23"/>
    <s v="PT0072"/>
    <s v="DR003"/>
    <s v="Dr. Priya Patel"/>
    <s v="Endocrinology"/>
    <s v="RX001"/>
    <s v="Main St Pharmacy"/>
    <s v="Boston"/>
    <s v="MA"/>
    <s v="00173-0682-20"/>
    <s v="Advair Diskus 250/50"/>
    <s v="Fluticasone/Salmeterol"/>
    <s v="ICS/LABA"/>
    <n v="30"/>
    <n v="31"/>
    <b v="1"/>
    <n v="3"/>
    <n v="0"/>
    <s v="MCD001"/>
    <s v="Medicaid"/>
    <s v="GOVERNMENT"/>
    <s v="NADAC"/>
    <n v="384"/>
    <n v="326.39999999999998"/>
    <n v="310.08"/>
    <n v="1.55"/>
    <n v="311.63"/>
    <n v="224.37"/>
    <n v="87.26"/>
    <n v="297.62"/>
    <n v="0"/>
    <n v="14.01"/>
    <x v="0"/>
    <m/>
    <m/>
    <n v="2"/>
    <n v="0"/>
  </r>
  <r>
    <s v="RX000025"/>
    <x v="24"/>
    <s v="PT0086"/>
    <s v="DR004"/>
    <s v="Dr. James Williams"/>
    <s v="Primary Care"/>
    <s v="RX002"/>
    <s v="Westside Rx"/>
    <s v="Springfield"/>
    <s v="MA"/>
    <s v="00169-3671-12"/>
    <s v="Victoza 1.2mg"/>
    <s v="Liraglutide 1.2mg"/>
    <s v="GLP-1"/>
    <n v="90"/>
    <n v="93"/>
    <b v="1"/>
    <n v="4"/>
    <n v="1"/>
    <s v="PBM001"/>
    <s v="CVS Caremark"/>
    <s v="COMMERCIAL"/>
    <s v="MAC"/>
    <n v="612"/>
    <n v="520.20000000000005"/>
    <n v="1521.5"/>
    <n v="1.78"/>
    <n v="1523.28"/>
    <n v="1325.25"/>
    <n v="198.03"/>
    <n v="1431.15"/>
    <n v="0"/>
    <n v="92.13"/>
    <x v="0"/>
    <m/>
    <m/>
    <n v="11"/>
    <n v="1"/>
  </r>
  <r>
    <s v="RX000026"/>
    <x v="25"/>
    <s v="PT0085"/>
    <s v="DR002"/>
    <s v="Dr. Michael Torres"/>
    <s v="Cardiology"/>
    <s v="RX002"/>
    <s v="Westside Rx"/>
    <s v="Springfield"/>
    <s v="MA"/>
    <s v="00591-3622-19"/>
    <m/>
    <s v="Omeprazole 20mg"/>
    <s v="PPI"/>
    <n v="30"/>
    <n v="29"/>
    <b v="0"/>
    <n v="1"/>
    <n v="0"/>
    <s v="MCR001"/>
    <s v="Medicare Part D"/>
    <s v="GOVERNMENT"/>
    <s v="MAC"/>
    <n v="6.9"/>
    <n v="5.52"/>
    <n v="4.24"/>
    <n v="1.77"/>
    <n v="6.01"/>
    <n v="4.8099999999999996"/>
    <n v="1.2"/>
    <n v="4.97"/>
    <n v="0"/>
    <n v="1.04"/>
    <x v="0"/>
    <m/>
    <m/>
    <n v="4"/>
    <n v="0"/>
  </r>
  <r>
    <s v="RX000027"/>
    <x v="26"/>
    <s v="PT0005"/>
    <s v="DR001"/>
    <s v="Dr. Sarah Chen"/>
    <s v="Internal Medicine"/>
    <s v="RX003"/>
    <s v="Community Care Pharmacy"/>
    <s v="Worcester"/>
    <s v="MA"/>
    <s v="50458-0579-30"/>
    <s v="Xarelto 20mg"/>
    <s v="Rivaroxaban 20mg"/>
    <s v="Anticoagulant"/>
    <n v="30"/>
    <n v="28"/>
    <b v="1"/>
    <n v="3"/>
    <n v="0"/>
    <s v="PBM004"/>
    <s v="MedImpact"/>
    <s v="COMMERCIAL"/>
    <s v="MAC"/>
    <n v="558"/>
    <n v="474.3"/>
    <n v="466.92"/>
    <n v="1.8"/>
    <n v="468.72"/>
    <n v="393.73"/>
    <n v="75"/>
    <n v="459.37"/>
    <n v="0"/>
    <n v="9.35"/>
    <x v="0"/>
    <m/>
    <m/>
    <n v="5"/>
    <n v="0"/>
  </r>
  <r>
    <s v="RX000028"/>
    <x v="27"/>
    <s v="PT0069"/>
    <s v="DR003"/>
    <s v="Dr. Priya Patel"/>
    <s v="Endocrinology"/>
    <s v="RX002"/>
    <s v="Westside Rx"/>
    <s v="Springfield"/>
    <s v="MA"/>
    <s v="00169-4302-12"/>
    <s v="Ozempic 1mg"/>
    <s v="Semaglutide 1mg"/>
    <s v="GLP-1"/>
    <n v="30"/>
    <n v="30"/>
    <b v="1"/>
    <n v="4"/>
    <n v="2"/>
    <s v="PBM001"/>
    <s v="CVS Caremark"/>
    <s v="COMMERCIAL"/>
    <s v="MAC"/>
    <n v="936"/>
    <n v="795.6"/>
    <n v="0"/>
    <n v="0"/>
    <n v="0"/>
    <n v="0"/>
    <n v="0"/>
    <n v="0"/>
    <n v="0"/>
    <n v="0"/>
    <x v="1"/>
    <n v="65"/>
    <s v="Patient Not Covered"/>
    <n v="11"/>
    <n v="0"/>
  </r>
  <r>
    <s v="RX000029"/>
    <x v="28"/>
    <s v="PT0086"/>
    <s v="DR005"/>
    <s v="Dr. Lisa Johnson"/>
    <s v="Oncology"/>
    <s v="RX003"/>
    <s v="Community Care Pharmacy"/>
    <s v="Worcester"/>
    <s v="MA"/>
    <s v="00173-0682-20"/>
    <s v="Advair Diskus 250/50"/>
    <s v="Fluticasone/Salmeterol"/>
    <s v="ICS/LABA"/>
    <n v="30"/>
    <n v="29"/>
    <b v="1"/>
    <n v="3"/>
    <n v="0"/>
    <s v="PBM001"/>
    <s v="CVS Caremark"/>
    <s v="COMMERCIAL"/>
    <s v="MAC"/>
    <n v="384"/>
    <n v="326.39999999999998"/>
    <n v="316.42"/>
    <n v="1.78"/>
    <n v="318.2"/>
    <n v="276.83"/>
    <n v="41.37"/>
    <n v="302.13"/>
    <n v="0"/>
    <n v="16.07"/>
    <x v="0"/>
    <m/>
    <m/>
    <n v="2"/>
    <n v="1"/>
  </r>
  <r>
    <s v="RX000030"/>
    <x v="29"/>
    <s v="PT0056"/>
    <s v="DR005"/>
    <s v="Dr. Lisa Johnson"/>
    <s v="Oncology"/>
    <s v="RX002"/>
    <s v="Westside Rx"/>
    <s v="Springfield"/>
    <s v="MA"/>
    <s v="68382-0035-01"/>
    <m/>
    <s v="Amlodipine 10mg"/>
    <s v="CCB"/>
    <n v="30"/>
    <n v="30"/>
    <b v="0"/>
    <n v="1"/>
    <n v="0"/>
    <s v="PBM002"/>
    <s v="Express Scripts"/>
    <s v="COMMERCIAL"/>
    <s v="MAC"/>
    <n v="7.2"/>
    <n v="5.76"/>
    <n v="3.17"/>
    <n v="1.79"/>
    <n v="4.96"/>
    <n v="4.21"/>
    <n v="1"/>
    <n v="5.22"/>
    <n v="0"/>
    <n v="-0.26"/>
    <x v="0"/>
    <m/>
    <m/>
    <n v="7"/>
    <n v="0"/>
  </r>
  <r>
    <s v="RX000031"/>
    <x v="30"/>
    <s v="PT0097"/>
    <s v="DR001"/>
    <s v="Dr. Sarah Chen"/>
    <s v="Internal Medicine"/>
    <s v="RX002"/>
    <s v="Westside Rx"/>
    <s v="Springfield"/>
    <s v="MA"/>
    <s v="00169-4170-43"/>
    <s v="Ozempic 0.5mg"/>
    <s v="Semaglutide 0.5mg"/>
    <s v="GLP-1"/>
    <n v="30"/>
    <n v="29"/>
    <b v="1"/>
    <n v="4"/>
    <n v="0"/>
    <s v="PBM003"/>
    <s v="OptumRx"/>
    <s v="COMMERCIAL"/>
    <s v="MAC"/>
    <n v="936"/>
    <n v="795.6"/>
    <n v="792.41"/>
    <n v="1.78"/>
    <n v="794.19"/>
    <n v="698.89"/>
    <n v="95.3"/>
    <n v="758.73"/>
    <n v="0"/>
    <n v="35.46"/>
    <x v="0"/>
    <m/>
    <m/>
    <n v="2"/>
    <n v="1"/>
  </r>
  <r>
    <s v="RX000032"/>
    <x v="31"/>
    <s v="PT0050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9"/>
    <b v="0"/>
    <n v="1"/>
    <n v="0"/>
    <s v="PBM003"/>
    <s v="OptumRx"/>
    <s v="COMMERCIAL"/>
    <s v="MAC"/>
    <n v="12.4"/>
    <n v="9.92"/>
    <n v="6.88"/>
    <n v="1.78"/>
    <n v="8.66"/>
    <n v="7.62"/>
    <n v="1.04"/>
    <n v="9.3699999999999992"/>
    <n v="0"/>
    <n v="-0.71"/>
    <x v="0"/>
    <m/>
    <m/>
    <n v="0"/>
    <n v="0"/>
  </r>
  <r>
    <s v="RX000033"/>
    <x v="32"/>
    <s v="PT0072"/>
    <s v="DR002"/>
    <s v="Dr. Michael Torres"/>
    <s v="Cardiology"/>
    <s v="RX004"/>
    <s v="Health Plus Pharmacy"/>
    <s v="Cambridge"/>
    <s v="MA"/>
    <s v="00591-3622-19"/>
    <m/>
    <s v="Omeprazole 20mg"/>
    <s v="PPI"/>
    <n v="30"/>
    <n v="29"/>
    <b v="0"/>
    <n v="1"/>
    <n v="1"/>
    <s v="MCD001"/>
    <s v="Medicaid"/>
    <s v="GOVERNMENT"/>
    <s v="NADAC"/>
    <n v="6.9"/>
    <n v="5.52"/>
    <n v="5.24"/>
    <n v="0.03"/>
    <n v="5.27"/>
    <n v="3.79"/>
    <n v="1.48"/>
    <n v="5.09"/>
    <n v="0"/>
    <n v="0.18"/>
    <x v="0"/>
    <m/>
    <m/>
    <n v="7"/>
    <n v="0"/>
  </r>
  <r>
    <s v="RX000034"/>
    <x v="33"/>
    <s v="PT0111"/>
    <s v="DR005"/>
    <s v="Dr. Lisa Johnson"/>
    <s v="Oncology"/>
    <s v="RX004"/>
    <s v="Health Plus Pharmacy"/>
    <s v="Cambridge"/>
    <s v="MA"/>
    <s v="00169-4302-12"/>
    <s v="Ozempic 1mg"/>
    <s v="Semaglutide 1mg"/>
    <s v="GLP-1"/>
    <n v="30"/>
    <n v="29"/>
    <b v="1"/>
    <n v="4"/>
    <n v="0"/>
    <s v="PBM003"/>
    <s v="OptumRx"/>
    <s v="COMMERCIAL"/>
    <s v="MAC"/>
    <n v="936"/>
    <n v="795.6"/>
    <n v="788.26"/>
    <n v="1.78"/>
    <n v="790.04"/>
    <n v="695.24"/>
    <n v="94.81"/>
    <n v="711.52"/>
    <n v="0"/>
    <n v="78.52"/>
    <x v="0"/>
    <m/>
    <m/>
    <n v="10"/>
    <n v="0"/>
  </r>
  <r>
    <s v="RX000035"/>
    <x v="34"/>
    <s v="PT0070"/>
    <s v="DR003"/>
    <s v="Dr. Priya Patel"/>
    <s v="Endocrinology"/>
    <s v="RX002"/>
    <s v="Westside Rx"/>
    <s v="Springfield"/>
    <s v="MA"/>
    <s v="00003-0208-11"/>
    <s v="Jardiance 25mg"/>
    <s v="Empagliflozin 25mg"/>
    <s v="SGLT2i"/>
    <n v="90"/>
    <n v="86"/>
    <b v="1"/>
    <n v="4"/>
    <n v="0"/>
    <s v="PBM003"/>
    <s v="OptumRx"/>
    <s v="COMMERCIAL"/>
    <s v="MAC"/>
    <n v="564"/>
    <n v="479.4"/>
    <n v="1436.73"/>
    <n v="1.78"/>
    <n v="1438.51"/>
    <n v="1265.8900000000001"/>
    <n v="172.62"/>
    <n v="1307"/>
    <n v="0"/>
    <n v="131.51"/>
    <x v="0"/>
    <m/>
    <m/>
    <n v="2"/>
    <n v="0"/>
  </r>
  <r>
    <s v="RX000036"/>
    <x v="35"/>
    <s v="PT0090"/>
    <s v="DR004"/>
    <s v="Dr. James Williams"/>
    <s v="Primary Care"/>
    <s v="RX004"/>
    <s v="Health Plus Pharmacy"/>
    <s v="Cambridge"/>
    <s v="MA"/>
    <s v="00093-7193-98"/>
    <m/>
    <s v="Atorvastatin 40mg"/>
    <s v="Statin"/>
    <n v="90"/>
    <n v="85"/>
    <b v="0"/>
    <n v="1"/>
    <n v="2"/>
    <s v="PBM002"/>
    <s v="Express Scripts"/>
    <s v="COMMERCIAL"/>
    <s v="MAC"/>
    <n v="18.2"/>
    <n v="14.56"/>
    <n v="33.9"/>
    <n v="1.79"/>
    <n v="35.69"/>
    <n v="30.34"/>
    <n v="5.35"/>
    <n v="40.729999999999997"/>
    <n v="0"/>
    <n v="-5.04"/>
    <x v="0"/>
    <m/>
    <m/>
    <n v="7"/>
    <n v="1"/>
  </r>
  <r>
    <s v="RX000037"/>
    <x v="36"/>
    <s v="PT0035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89"/>
    <b v="0"/>
    <n v="1"/>
    <n v="0"/>
    <s v="MCR001"/>
    <s v="Medicare Part D"/>
    <s v="GOVERNMENT"/>
    <s v="MAC"/>
    <n v="12.4"/>
    <n v="9.92"/>
    <n v="7.68"/>
    <n v="1.77"/>
    <n v="9.4499999999999993"/>
    <n v="7.56"/>
    <n v="1.89"/>
    <n v="9.17"/>
    <n v="0"/>
    <n v="0.28999999999999998"/>
    <x v="0"/>
    <m/>
    <m/>
    <n v="10"/>
    <n v="0"/>
  </r>
  <r>
    <s v="RX000038"/>
    <x v="37"/>
    <s v="PT0083"/>
    <s v="DR005"/>
    <s v="Dr. Lisa Johnson"/>
    <s v="Oncology"/>
    <s v="RX002"/>
    <s v="Westside Rx"/>
    <s v="Springfield"/>
    <s v="MA"/>
    <s v="68382-0035-01"/>
    <m/>
    <s v="Amlodipine 10mg"/>
    <s v="CCB"/>
    <n v="30"/>
    <n v="29"/>
    <b v="0"/>
    <n v="1"/>
    <n v="2"/>
    <s v="MCR001"/>
    <s v="Medicare Part D"/>
    <s v="GOVERNMENT"/>
    <s v="MAC"/>
    <n v="7.2"/>
    <n v="5.76"/>
    <n v="3.98"/>
    <n v="1.77"/>
    <n v="5.75"/>
    <n v="4.5999999999999996"/>
    <n v="1.1499999999999999"/>
    <n v="5.08"/>
    <n v="0"/>
    <n v="0.67"/>
    <x v="0"/>
    <m/>
    <m/>
    <n v="4"/>
    <n v="0"/>
  </r>
  <r>
    <s v="RX000039"/>
    <x v="38"/>
    <s v="PT0045"/>
    <s v="DR003"/>
    <s v="Dr. Priya Patel"/>
    <s v="Endocrinology"/>
    <s v="RX004"/>
    <s v="Health Plus Pharmacy"/>
    <s v="Cambridge"/>
    <s v="MA"/>
    <s v="00169-4170-43"/>
    <s v="Ozempic 0.5mg"/>
    <s v="Semaglutide 0.5mg"/>
    <s v="GLP-1"/>
    <n v="30"/>
    <n v="29"/>
    <b v="1"/>
    <n v="4"/>
    <n v="0"/>
    <s v="PBM002"/>
    <s v="Express Scripts"/>
    <s v="COMMERCIAL"/>
    <s v="MAC"/>
    <n v="936"/>
    <n v="795.6"/>
    <n v="804.23"/>
    <n v="1.79"/>
    <n v="806.02"/>
    <n v="685.12"/>
    <n v="120.9"/>
    <n v="738.75"/>
    <n v="0"/>
    <n v="67.27"/>
    <x v="2"/>
    <m/>
    <m/>
    <n v="0"/>
    <n v="0"/>
  </r>
  <r>
    <s v="RX000040"/>
    <x v="39"/>
    <s v="PT0060"/>
    <s v="DR005"/>
    <s v="Dr. Lisa Johnson"/>
    <s v="Oncology"/>
    <s v="RX001"/>
    <s v="Main St Pharmacy"/>
    <s v="Boston"/>
    <s v="MA"/>
    <s v="00006-0021-31"/>
    <s v="Januvia 100mg"/>
    <s v="Sitagliptin 100mg"/>
    <s v="DPP-4"/>
    <n v="90"/>
    <n v="91"/>
    <b v="1"/>
    <n v="3"/>
    <n v="1"/>
    <s v="PBM001"/>
    <s v="CVS Caremark"/>
    <s v="COMMERCIAL"/>
    <s v="MAC"/>
    <n v="492"/>
    <n v="418.2"/>
    <n v="1262.6099999999999"/>
    <n v="1.78"/>
    <n v="1264.3900000000001"/>
    <n v="1100.02"/>
    <n v="164.37"/>
    <n v="1211.06"/>
    <n v="0"/>
    <n v="53.32"/>
    <x v="0"/>
    <m/>
    <m/>
    <n v="9"/>
    <n v="0"/>
  </r>
  <r>
    <s v="RX000041"/>
    <x v="40"/>
    <s v="PT0049"/>
    <s v="DR003"/>
    <s v="Dr. Priya Patel"/>
    <s v="Endocrinology"/>
    <s v="RX002"/>
    <s v="Westside Rx"/>
    <s v="Springfield"/>
    <s v="MA"/>
    <s v="68382-0035-01"/>
    <m/>
    <s v="Amlodipine 10mg"/>
    <s v="CCB"/>
    <n v="30"/>
    <n v="29"/>
    <b v="0"/>
    <n v="1"/>
    <n v="1"/>
    <s v="MCR001"/>
    <s v="Medicare Part D"/>
    <s v="GOVERNMENT"/>
    <s v="MAC"/>
    <n v="7.2"/>
    <n v="5.76"/>
    <n v="4"/>
    <n v="1.77"/>
    <n v="5.77"/>
    <n v="4.6100000000000003"/>
    <n v="1.1499999999999999"/>
    <n v="5.54"/>
    <n v="0"/>
    <n v="0.23"/>
    <x v="0"/>
    <m/>
    <m/>
    <n v="11"/>
    <n v="0"/>
  </r>
  <r>
    <s v="RX000042"/>
    <x v="41"/>
    <s v="PT0069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89"/>
    <b v="0"/>
    <n v="1"/>
    <n v="0"/>
    <s v="PBM004"/>
    <s v="MedImpact"/>
    <s v="COMMERCIAL"/>
    <s v="MAC"/>
    <n v="12.4"/>
    <n v="9.92"/>
    <n v="6.86"/>
    <n v="1.8"/>
    <n v="8.66"/>
    <n v="7.27"/>
    <n v="1.39"/>
    <n v="8.77"/>
    <n v="0"/>
    <n v="-0.11"/>
    <x v="0"/>
    <m/>
    <m/>
    <n v="5"/>
    <n v="1"/>
  </r>
  <r>
    <s v="RX000043"/>
    <x v="42"/>
    <s v="PT0023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92"/>
    <b v="0"/>
    <n v="1"/>
    <n v="2"/>
    <s v="PBM003"/>
    <s v="OptumRx"/>
    <s v="COMMERCIAL"/>
    <s v="MAC"/>
    <n v="8.5"/>
    <n v="6.8"/>
    <n v="4.5199999999999996"/>
    <n v="1.78"/>
    <n v="6.3"/>
    <n v="5.55"/>
    <n v="1"/>
    <n v="6.08"/>
    <n v="0"/>
    <n v="0.22"/>
    <x v="0"/>
    <m/>
    <m/>
    <n v="8"/>
    <n v="0"/>
  </r>
  <r>
    <s v="RX000044"/>
    <x v="43"/>
    <s v="PT0032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92"/>
    <b v="0"/>
    <n v="1"/>
    <n v="0"/>
    <s v="MCR001"/>
    <s v="Medicare Part D"/>
    <s v="GOVERNMENT"/>
    <s v="MAC"/>
    <n v="8.5"/>
    <n v="6.8"/>
    <n v="3.89"/>
    <n v="1.77"/>
    <n v="5.66"/>
    <n v="4.53"/>
    <n v="1.1299999999999999"/>
    <n v="6.52"/>
    <n v="0"/>
    <n v="-0.87"/>
    <x v="0"/>
    <m/>
    <m/>
    <n v="5"/>
    <n v="1"/>
  </r>
  <r>
    <s v="RX000045"/>
    <x v="44"/>
    <s v="PT0002"/>
    <s v="DR003"/>
    <s v="Dr. Priya Patel"/>
    <s v="Endocrinology"/>
    <s v="RX002"/>
    <s v="Westside Rx"/>
    <s v="Springfield"/>
    <s v="MA"/>
    <s v="00591-3622-19"/>
    <m/>
    <s v="Omeprazole 20mg"/>
    <s v="PPI"/>
    <n v="30"/>
    <n v="30"/>
    <b v="0"/>
    <n v="1"/>
    <n v="0"/>
    <s v="PBM001"/>
    <s v="CVS Caremark"/>
    <s v="COMMERCIAL"/>
    <s v="MAC"/>
    <n v="6.9"/>
    <n v="5.52"/>
    <n v="4"/>
    <n v="1.78"/>
    <n v="5.78"/>
    <n v="5.03"/>
    <n v="1"/>
    <n v="4.99"/>
    <n v="0"/>
    <n v="0.79"/>
    <x v="0"/>
    <m/>
    <m/>
    <n v="6"/>
    <n v="0"/>
  </r>
  <r>
    <s v="RX000046"/>
    <x v="45"/>
    <s v="PT0075"/>
    <s v="DR004"/>
    <s v="Dr. James Williams"/>
    <s v="Primary Care"/>
    <s v="RX004"/>
    <s v="Health Plus Pharmacy"/>
    <s v="Cambridge"/>
    <s v="MA"/>
    <s v="00078-0467-15"/>
    <s v="Entresto 49/51"/>
    <s v="Sacubitril/Valsartan"/>
    <s v="ARNI"/>
    <n v="90"/>
    <n v="88"/>
    <b v="1"/>
    <n v="4"/>
    <n v="0"/>
    <s v="PBM004"/>
    <s v="MedImpact"/>
    <s v="COMMERCIAL"/>
    <s v="MAC"/>
    <n v="618"/>
    <n v="525.29999999999995"/>
    <n v="1543.14"/>
    <n v="1.8"/>
    <n v="1544.94"/>
    <n v="1297.75"/>
    <n v="247.19"/>
    <n v="1430.22"/>
    <n v="0"/>
    <n v="114.72"/>
    <x v="0"/>
    <m/>
    <m/>
    <n v="11"/>
    <n v="0"/>
  </r>
  <r>
    <s v="RX000047"/>
    <x v="46"/>
    <s v="PT0069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94"/>
    <b v="0"/>
    <n v="1"/>
    <n v="1"/>
    <s v="PBM003"/>
    <s v="OptumRx"/>
    <s v="COMMERCIAL"/>
    <s v="MAC"/>
    <n v="12.4"/>
    <n v="9.92"/>
    <n v="5.93"/>
    <n v="1.78"/>
    <n v="7.71"/>
    <n v="6.79"/>
    <n v="1"/>
    <n v="8.84"/>
    <n v="0"/>
    <n v="-1.1200000000000001"/>
    <x v="0"/>
    <m/>
    <m/>
    <n v="11"/>
    <n v="0"/>
  </r>
  <r>
    <s v="RX000048"/>
    <x v="47"/>
    <s v="PT0091"/>
    <s v="DR001"/>
    <s v="Dr. Sarah Chen"/>
    <s v="Internal Medicine"/>
    <s v="RX003"/>
    <s v="Community Care Pharmacy"/>
    <s v="Worcester"/>
    <s v="MA"/>
    <s v="68382-0035-01"/>
    <m/>
    <s v="Amlodipine 10mg"/>
    <s v="CCB"/>
    <n v="30"/>
    <n v="30"/>
    <b v="0"/>
    <n v="1"/>
    <n v="0"/>
    <s v="CASH"/>
    <s v="Cash/Self-Pay"/>
    <s v="CASH"/>
    <s v="AWP"/>
    <n v="7.2"/>
    <n v="5.76"/>
    <n v="6.48"/>
    <n v="0"/>
    <n v="6.48"/>
    <n v="0"/>
    <n v="6.48"/>
    <n v="5.23"/>
    <n v="0"/>
    <n v="1.25"/>
    <x v="2"/>
    <m/>
    <m/>
    <n v="8"/>
    <n v="0"/>
  </r>
  <r>
    <s v="RX000049"/>
    <x v="48"/>
    <s v="PT0007"/>
    <s v="DR001"/>
    <s v="Dr. Sarah Chen"/>
    <s v="Internal Medicine"/>
    <s v="RX004"/>
    <s v="Health Plus Pharmacy"/>
    <s v="Cambridge"/>
    <s v="MA"/>
    <s v="00006-0021-31"/>
    <s v="Januvia 100mg"/>
    <s v="Sitagliptin 100mg"/>
    <s v="DPP-4"/>
    <n v="30"/>
    <n v="29"/>
    <b v="1"/>
    <n v="3"/>
    <n v="2"/>
    <s v="PBM004"/>
    <s v="MedImpact"/>
    <s v="COMMERCIAL"/>
    <s v="MAC"/>
    <n v="492"/>
    <n v="418.2"/>
    <n v="414.45"/>
    <n v="1.8"/>
    <n v="416.25"/>
    <n v="349.65"/>
    <n v="66.599999999999994"/>
    <n v="374.96"/>
    <n v="0"/>
    <n v="41.3"/>
    <x v="0"/>
    <m/>
    <m/>
    <n v="1"/>
    <n v="0"/>
  </r>
  <r>
    <s v="RX000050"/>
    <x v="49"/>
    <s v="PT0072"/>
    <s v="DR002"/>
    <s v="Dr. Michael Torres"/>
    <s v="Cardiology"/>
    <s v="RX001"/>
    <s v="Main St Pharmacy"/>
    <s v="Boston"/>
    <s v="MA"/>
    <s v="00093-7193-98"/>
    <m/>
    <s v="Atorvastatin 40mg"/>
    <s v="Statin"/>
    <n v="30"/>
    <n v="30"/>
    <b v="0"/>
    <n v="1"/>
    <n v="0"/>
    <s v="PBM004"/>
    <s v="MedImpact"/>
    <s v="COMMERCIAL"/>
    <s v="MAC"/>
    <n v="18.2"/>
    <n v="14.56"/>
    <n v="8.32"/>
    <n v="1.8"/>
    <n v="10.119999999999999"/>
    <n v="8.5"/>
    <n v="1.62"/>
    <n v="13.14"/>
    <n v="0"/>
    <n v="-3.02"/>
    <x v="0"/>
    <m/>
    <m/>
    <n v="3"/>
    <n v="0"/>
  </r>
  <r>
    <s v="RX000051"/>
    <x v="50"/>
    <s v="PT0095"/>
    <s v="DR005"/>
    <s v="Dr. Lisa Johnson"/>
    <s v="Oncology"/>
    <s v="RX003"/>
    <s v="Community Care Pharmacy"/>
    <s v="Worcester"/>
    <s v="MA"/>
    <s v="00173-0682-20"/>
    <s v="Advair Diskus 250/50"/>
    <s v="Fluticasone/Salmeterol"/>
    <s v="ICS/LABA"/>
    <n v="30"/>
    <n v="28"/>
    <b v="1"/>
    <n v="3"/>
    <n v="1"/>
    <s v="MCD001"/>
    <s v="Medicaid"/>
    <s v="GOVERNMENT"/>
    <s v="NADAC"/>
    <n v="384"/>
    <n v="326.39999999999998"/>
    <n v="310.08"/>
    <n v="1.55"/>
    <n v="311.63"/>
    <n v="224.37"/>
    <n v="87.26"/>
    <n v="305.14"/>
    <n v="0"/>
    <n v="6.49"/>
    <x v="0"/>
    <m/>
    <m/>
    <n v="4"/>
    <n v="0"/>
  </r>
  <r>
    <s v="RX000052"/>
    <x v="51"/>
    <s v="PT0037"/>
    <s v="DR002"/>
    <s v="Dr. Michael Torres"/>
    <s v="Cardiology"/>
    <s v="RX001"/>
    <s v="Main St Pharmacy"/>
    <s v="Boston"/>
    <s v="MA"/>
    <s v="00093-7193-98"/>
    <m/>
    <s v="Atorvastatin 40mg"/>
    <s v="Statin"/>
    <n v="30"/>
    <n v="30"/>
    <b v="0"/>
    <n v="1"/>
    <n v="1"/>
    <s v="PBM001"/>
    <s v="CVS Caremark"/>
    <s v="COMMERCIAL"/>
    <s v="MAC"/>
    <n v="18.2"/>
    <n v="14.56"/>
    <n v="9.7200000000000006"/>
    <n v="1.78"/>
    <n v="11.5"/>
    <n v="10"/>
    <n v="1.49"/>
    <n v="12.86"/>
    <n v="0"/>
    <n v="-1.36"/>
    <x v="0"/>
    <m/>
    <m/>
    <n v="10"/>
    <n v="1"/>
  </r>
  <r>
    <s v="RX000053"/>
    <x v="52"/>
    <s v="PT0106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86"/>
    <b v="0"/>
    <n v="1"/>
    <n v="0"/>
    <s v="MCR001"/>
    <s v="Medicare Part D"/>
    <s v="GOVERNMENT"/>
    <s v="MAC"/>
    <n v="12.4"/>
    <n v="9.92"/>
    <n v="7.06"/>
    <n v="1.77"/>
    <n v="8.83"/>
    <n v="7.07"/>
    <n v="1.77"/>
    <n v="9.5399999999999991"/>
    <n v="0"/>
    <n v="-0.71"/>
    <x v="0"/>
    <m/>
    <m/>
    <n v="9"/>
    <n v="0"/>
  </r>
  <r>
    <s v="RX000054"/>
    <x v="53"/>
    <s v="PT0057"/>
    <s v="DR004"/>
    <s v="Dr. James Williams"/>
    <s v="Primary Care"/>
    <s v="RX001"/>
    <s v="Main St Pharmacy"/>
    <s v="Boston"/>
    <s v="MA"/>
    <s v="00007-4102-20"/>
    <s v="Plavix 75mg"/>
    <s v="Clopidogrel 75mg"/>
    <s v="Antiplatelet"/>
    <n v="30"/>
    <n v="28"/>
    <b v="1"/>
    <n v="2"/>
    <n v="0"/>
    <s v="PBM002"/>
    <s v="Express Scripts"/>
    <s v="COMMERCIAL"/>
    <s v="MAC"/>
    <n v="174"/>
    <n v="147.9"/>
    <n v="147.75"/>
    <n v="1.79"/>
    <n v="149.54"/>
    <n v="127.1"/>
    <n v="22.43"/>
    <n v="137.34"/>
    <n v="0"/>
    <n v="12.2"/>
    <x v="0"/>
    <m/>
    <m/>
    <n v="5"/>
    <n v="0"/>
  </r>
  <r>
    <s v="RX000055"/>
    <x v="54"/>
    <s v="PT0036"/>
    <s v="DR003"/>
    <s v="Dr. Priya Patel"/>
    <s v="Endocrinology"/>
    <s v="RX001"/>
    <s v="Main St Pharmacy"/>
    <s v="Boston"/>
    <s v="MA"/>
    <s v="00071-0155-23"/>
    <s v="Lipitor"/>
    <s v="Atorvastatin 40mg"/>
    <s v="Statin"/>
    <n v="90"/>
    <n v="87"/>
    <b v="1"/>
    <n v="2"/>
    <n v="0"/>
    <s v="PBM002"/>
    <s v="Express Scripts"/>
    <s v="COMMERCIAL"/>
    <s v="MAC"/>
    <n v="185.4"/>
    <n v="157.59"/>
    <n v="467.86"/>
    <n v="1.79"/>
    <n v="469.65"/>
    <n v="399.21"/>
    <n v="70.45"/>
    <n v="443.76"/>
    <n v="0"/>
    <n v="25.9"/>
    <x v="0"/>
    <m/>
    <m/>
    <n v="7"/>
    <n v="0"/>
  </r>
  <r>
    <s v="RX000056"/>
    <x v="55"/>
    <s v="PT0052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92"/>
    <b v="0"/>
    <n v="1"/>
    <n v="0"/>
    <s v="PBM002"/>
    <s v="Express Scripts"/>
    <s v="COMMERCIAL"/>
    <s v="MAC"/>
    <n v="8.5"/>
    <n v="6.8"/>
    <n v="4.92"/>
    <n v="1.79"/>
    <n v="6.71"/>
    <n v="5.7"/>
    <n v="1.01"/>
    <n v="6.16"/>
    <n v="0"/>
    <n v="0.55000000000000004"/>
    <x v="0"/>
    <m/>
    <m/>
    <n v="5"/>
    <n v="0"/>
  </r>
  <r>
    <s v="RX000057"/>
    <x v="56"/>
    <s v="PT0081"/>
    <s v="DR005"/>
    <s v="Dr. Lisa Johnson"/>
    <s v="Oncology"/>
    <s v="RX001"/>
    <s v="Main St Pharmacy"/>
    <s v="Boston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9.32"/>
    <n v="1.77"/>
    <n v="11.09"/>
    <n v="8.8800000000000008"/>
    <n v="2.2200000000000002"/>
    <n v="13.8"/>
    <n v="0"/>
    <n v="-2.71"/>
    <x v="0"/>
    <m/>
    <m/>
    <n v="2"/>
    <n v="0"/>
  </r>
  <r>
    <s v="RX000058"/>
    <x v="57"/>
    <s v="PT0071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85"/>
    <b v="0"/>
    <n v="1"/>
    <n v="0"/>
    <s v="PBM004"/>
    <s v="MedImpact"/>
    <s v="COMMERCIAL"/>
    <s v="MAC"/>
    <n v="8.5"/>
    <n v="6.8"/>
    <n v="4.1500000000000004"/>
    <n v="1.8"/>
    <n v="5.95"/>
    <n v="5"/>
    <n v="1"/>
    <n v="6.08"/>
    <n v="0"/>
    <n v="-0.13"/>
    <x v="0"/>
    <m/>
    <m/>
    <n v="1"/>
    <n v="0"/>
  </r>
  <r>
    <s v="RX000059"/>
    <x v="58"/>
    <s v="PT0059"/>
    <s v="DR003"/>
    <s v="Dr. Priya Patel"/>
    <s v="Endocrinology"/>
    <s v="RX004"/>
    <s v="Health Plus Pharmacy"/>
    <s v="Cambridge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9.76"/>
    <n v="1.77"/>
    <n v="11.53"/>
    <n v="9.23"/>
    <n v="2.31"/>
    <n v="13.43"/>
    <n v="0"/>
    <n v="-1.9"/>
    <x v="0"/>
    <m/>
    <m/>
    <n v="8"/>
    <n v="0"/>
  </r>
  <r>
    <s v="RX000060"/>
    <x v="59"/>
    <s v="PT0108"/>
    <s v="DR003"/>
    <s v="Dr. Priya Patel"/>
    <s v="Endocrinology"/>
    <s v="RX004"/>
    <s v="Health Plus Pharmacy"/>
    <s v="Cambridge"/>
    <s v="MA"/>
    <s v="00093-7193-98"/>
    <m/>
    <s v="Atorvastatin 40mg"/>
    <s v="Statin"/>
    <n v="30"/>
    <n v="30"/>
    <b v="0"/>
    <n v="1"/>
    <n v="2"/>
    <s v="PBM001"/>
    <s v="CVS Caremark"/>
    <s v="COMMERCIAL"/>
    <s v="MAC"/>
    <n v="18.2"/>
    <n v="14.56"/>
    <n v="0"/>
    <n v="0"/>
    <n v="0"/>
    <n v="0"/>
    <n v="0"/>
    <n v="0"/>
    <n v="0"/>
    <n v="0"/>
    <x v="1"/>
    <n v="76"/>
    <s v="Plan Limitations Exceeded"/>
    <n v="7"/>
    <n v="0"/>
  </r>
  <r>
    <s v="RX000061"/>
    <x v="60"/>
    <s v="PT0090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87"/>
    <b v="0"/>
    <n v="1"/>
    <n v="0"/>
    <s v="PBM003"/>
    <s v="OptumRx"/>
    <s v="COMMERCIAL"/>
    <s v="MAC"/>
    <n v="8.5"/>
    <n v="6.8"/>
    <n v="5.33"/>
    <n v="1.78"/>
    <n v="7.11"/>
    <n v="6.25"/>
    <n v="1"/>
    <n v="6.52"/>
    <n v="0"/>
    <n v="0.59"/>
    <x v="0"/>
    <m/>
    <m/>
    <n v="6"/>
    <n v="1"/>
  </r>
  <r>
    <s v="RX000062"/>
    <x v="61"/>
    <s v="PT0017"/>
    <s v="DR004"/>
    <s v="Dr. James Williams"/>
    <s v="Primary Care"/>
    <s v="RX004"/>
    <s v="Health Plus Pharmacy"/>
    <s v="Cambridge"/>
    <s v="MA"/>
    <s v="68382-0035-01"/>
    <m/>
    <s v="Amlodipine 10mg"/>
    <s v="CCB"/>
    <n v="30"/>
    <n v="30"/>
    <b v="0"/>
    <n v="1"/>
    <n v="0"/>
    <s v="PBM004"/>
    <s v="MedImpact"/>
    <s v="COMMERCIAL"/>
    <s v="MAC"/>
    <n v="7.2"/>
    <n v="5.76"/>
    <n v="3.39"/>
    <n v="1.8"/>
    <n v="5.19"/>
    <n v="4.3600000000000003"/>
    <n v="1"/>
    <n v="5.57"/>
    <n v="0"/>
    <n v="-0.38"/>
    <x v="0"/>
    <m/>
    <m/>
    <n v="7"/>
    <n v="1"/>
  </r>
  <r>
    <s v="RX000063"/>
    <x v="62"/>
    <s v="PT0034"/>
    <s v="DR004"/>
    <s v="Dr. James Williams"/>
    <s v="Primary Care"/>
    <s v="RX002"/>
    <s v="Westside Rx"/>
    <s v="Springfield"/>
    <s v="MA"/>
    <s v="00002-4415-85"/>
    <s v="Trulicity 1.5mg"/>
    <s v="Dulaglutide 1.5mg"/>
    <s v="GLP-1"/>
    <n v="28"/>
    <n v="27"/>
    <b v="1"/>
    <n v="4"/>
    <n v="1"/>
    <s v="PBM001"/>
    <s v="CVS Caremark"/>
    <s v="COMMERCIAL"/>
    <s v="MAC"/>
    <n v="918"/>
    <n v="780.3"/>
    <n v="0"/>
    <n v="0"/>
    <n v="0"/>
    <n v="0"/>
    <n v="0"/>
    <n v="0"/>
    <n v="0"/>
    <n v="0"/>
    <x v="1"/>
    <n v="76"/>
    <s v="Plan Limitations Exceeded"/>
    <n v="10"/>
    <n v="1"/>
  </r>
  <r>
    <s v="RX000064"/>
    <x v="63"/>
    <s v="PT0005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91"/>
    <b v="0"/>
    <n v="1"/>
    <n v="0"/>
    <s v="PBM004"/>
    <s v="MedImpact"/>
    <s v="COMMERCIAL"/>
    <s v="MAC"/>
    <n v="12.4"/>
    <n v="9.92"/>
    <n v="7.34"/>
    <n v="1.8"/>
    <n v="9.14"/>
    <n v="7.68"/>
    <n v="1.46"/>
    <n v="9.51"/>
    <n v="0"/>
    <n v="-0.37"/>
    <x v="0"/>
    <m/>
    <m/>
    <n v="4"/>
    <n v="0"/>
  </r>
  <r>
    <s v="RX000065"/>
    <x v="64"/>
    <s v="PT0008"/>
    <s v="DR001"/>
    <s v="Dr. Sarah Chen"/>
    <s v="Internal Medicine"/>
    <s v="RX001"/>
    <s v="Main St Pharmacy"/>
    <s v="Boston"/>
    <s v="MA"/>
    <s v="00078-0467-15"/>
    <s v="Entresto 49/51"/>
    <s v="Sacubitril/Valsartan"/>
    <s v="ARNI"/>
    <n v="90"/>
    <n v="88"/>
    <b v="1"/>
    <n v="4"/>
    <n v="0"/>
    <s v="PBM003"/>
    <s v="OptumRx"/>
    <s v="COMMERCIAL"/>
    <s v="MAC"/>
    <n v="618"/>
    <n v="525.29999999999995"/>
    <n v="1592.29"/>
    <n v="1.78"/>
    <n v="1594.07"/>
    <n v="1402.78"/>
    <n v="191.29"/>
    <n v="1432.8"/>
    <n v="0"/>
    <n v="161.27000000000001"/>
    <x v="0"/>
    <m/>
    <m/>
    <n v="8"/>
    <n v="0"/>
  </r>
  <r>
    <s v="RX000066"/>
    <x v="65"/>
    <s v="PT0019"/>
    <s v="DR001"/>
    <s v="Dr. Sarah Chen"/>
    <s v="Internal Medicine"/>
    <s v="RX002"/>
    <s v="Westside Rx"/>
    <s v="Springfield"/>
    <s v="MA"/>
    <s v="68382-0035-01"/>
    <m/>
    <s v="Amlodipine 10mg"/>
    <s v="CCB"/>
    <n v="30"/>
    <n v="29"/>
    <b v="0"/>
    <n v="1"/>
    <n v="0"/>
    <s v="PBM001"/>
    <s v="CVS Caremark"/>
    <s v="COMMERCIAL"/>
    <s v="MAC"/>
    <n v="7.2"/>
    <n v="5.76"/>
    <n v="3.51"/>
    <n v="1.78"/>
    <n v="5.29"/>
    <n v="4.6100000000000003"/>
    <n v="1"/>
    <n v="5.54"/>
    <n v="0"/>
    <n v="-0.25"/>
    <x v="0"/>
    <m/>
    <m/>
    <n v="10"/>
    <n v="1"/>
  </r>
  <r>
    <s v="RX000067"/>
    <x v="66"/>
    <s v="PT0055"/>
    <s v="DR001"/>
    <s v="Dr. Sarah Chen"/>
    <s v="Internal Medicine"/>
    <s v="RX002"/>
    <s v="Westside Rx"/>
    <s v="Springfield"/>
    <s v="MA"/>
    <s v="00003-0208-11"/>
    <s v="Jardiance 25mg"/>
    <s v="Empagliflozin 25mg"/>
    <s v="SGLT2i"/>
    <n v="30"/>
    <n v="30"/>
    <b v="1"/>
    <n v="4"/>
    <n v="0"/>
    <s v="MCD001"/>
    <s v="Medicaid"/>
    <s v="GOVERNMENT"/>
    <s v="NADAC"/>
    <n v="564"/>
    <n v="479.4"/>
    <n v="455.43"/>
    <n v="2.2799999999999998"/>
    <n v="457.71"/>
    <n v="329.55"/>
    <n v="128.16"/>
    <n v="434.78"/>
    <n v="0"/>
    <n v="22.93"/>
    <x v="0"/>
    <m/>
    <m/>
    <n v="6"/>
    <n v="0"/>
  </r>
  <r>
    <s v="RX000068"/>
    <x v="67"/>
    <s v="PT0036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28"/>
    <b v="0"/>
    <n v="1"/>
    <n v="2"/>
    <s v="PBM002"/>
    <s v="Express Scripts"/>
    <s v="COMMERCIAL"/>
    <s v="MAC"/>
    <n v="18.2"/>
    <n v="14.56"/>
    <n v="11.57"/>
    <n v="1.79"/>
    <n v="13.36"/>
    <n v="11.35"/>
    <n v="2"/>
    <n v="13.68"/>
    <n v="0"/>
    <n v="-0.32"/>
    <x v="0"/>
    <m/>
    <m/>
    <n v="0"/>
    <n v="0"/>
  </r>
  <r>
    <s v="RX000069"/>
    <x v="68"/>
    <s v="PT0097"/>
    <s v="DR002"/>
    <s v="Dr. Michael Torres"/>
    <s v="Cardiology"/>
    <s v="RX003"/>
    <s v="Community Care Pharmacy"/>
    <s v="Worcester"/>
    <s v="MA"/>
    <s v="68382-0035-01"/>
    <m/>
    <s v="Amlodipine 10mg"/>
    <s v="CCB"/>
    <n v="30"/>
    <n v="30"/>
    <b v="0"/>
    <n v="1"/>
    <n v="1"/>
    <s v="MCR001"/>
    <s v="Medicare Part D"/>
    <s v="GOVERNMENT"/>
    <s v="MAC"/>
    <n v="7.2"/>
    <n v="5.76"/>
    <n v="3.44"/>
    <n v="1.77"/>
    <n v="5.21"/>
    <n v="4.17"/>
    <n v="1.04"/>
    <n v="5.2"/>
    <n v="0"/>
    <n v="0.01"/>
    <x v="0"/>
    <m/>
    <m/>
    <n v="10"/>
    <n v="1"/>
  </r>
  <r>
    <s v="RX000070"/>
    <x v="69"/>
    <s v="PT0054"/>
    <s v="DR001"/>
    <s v="Dr. Sarah Chen"/>
    <s v="Internal Medicine"/>
    <s v="RX004"/>
    <s v="Health Plus Pharmacy"/>
    <s v="Cambridge"/>
    <s v="MA"/>
    <s v="00093-0892-01"/>
    <m/>
    <s v="Clopidogrel 75mg"/>
    <s v="Antiplatelet"/>
    <n v="30"/>
    <n v="29"/>
    <b v="0"/>
    <n v="1"/>
    <n v="0"/>
    <s v="PBM001"/>
    <s v="CVS Caremark"/>
    <s v="COMMERCIAL"/>
    <s v="MAC"/>
    <n v="14.8"/>
    <n v="11.84"/>
    <n v="9.1999999999999993"/>
    <n v="1.78"/>
    <n v="10.98"/>
    <n v="9.56"/>
    <n v="1.43"/>
    <n v="10.77"/>
    <n v="0"/>
    <n v="0.22"/>
    <x v="0"/>
    <m/>
    <m/>
    <n v="5"/>
    <n v="0"/>
  </r>
  <r>
    <s v="RX000071"/>
    <x v="67"/>
    <s v="PT0029"/>
    <s v="DR004"/>
    <s v="Dr. James Williams"/>
    <s v="Primary Care"/>
    <s v="RX003"/>
    <s v="Community Care Pharmacy"/>
    <s v="Worcester"/>
    <s v="MA"/>
    <s v="00002-4415-85"/>
    <s v="Trulicity 1.5mg"/>
    <s v="Dulaglutide 1.5mg"/>
    <s v="GLP-1"/>
    <n v="28"/>
    <n v="29"/>
    <b v="1"/>
    <n v="4"/>
    <n v="1"/>
    <s v="MCR001"/>
    <s v="Medicare Part D"/>
    <s v="GOVERNMENT"/>
    <s v="MAC"/>
    <n v="918"/>
    <n v="780.3"/>
    <n v="785.25"/>
    <n v="1.77"/>
    <n v="787.02"/>
    <n v="629.62"/>
    <n v="157.4"/>
    <n v="696.55"/>
    <n v="69.37"/>
    <n v="21.1"/>
    <x v="2"/>
    <m/>
    <m/>
    <n v="8"/>
    <n v="0"/>
  </r>
  <r>
    <s v="RX000072"/>
    <x v="70"/>
    <s v="PT0048"/>
    <s v="DR004"/>
    <s v="Dr. James Williams"/>
    <s v="Primary Care"/>
    <s v="RX001"/>
    <s v="Main St Pharmacy"/>
    <s v="Boston"/>
    <s v="MA"/>
    <s v="00003-0208-11"/>
    <s v="Jardiance 25mg"/>
    <s v="Empagliflozin 25mg"/>
    <s v="SGLT2i"/>
    <n v="30"/>
    <n v="28"/>
    <b v="1"/>
    <n v="4"/>
    <n v="0"/>
    <s v="PBM001"/>
    <s v="CVS Caremark"/>
    <s v="COMMERCIAL"/>
    <s v="MAC"/>
    <n v="564"/>
    <n v="479.4"/>
    <n v="471.85"/>
    <n v="1.78"/>
    <n v="473.63"/>
    <n v="412.06"/>
    <n v="61.57"/>
    <n v="457.36"/>
    <n v="0"/>
    <n v="16.28"/>
    <x v="0"/>
    <m/>
    <m/>
    <n v="8"/>
    <n v="0"/>
  </r>
  <r>
    <s v="RX000073"/>
    <x v="71"/>
    <s v="PT0064"/>
    <s v="DR003"/>
    <s v="Dr. Priya Patel"/>
    <s v="Endocrinology"/>
    <s v="RX004"/>
    <s v="Health Plus Pharmacy"/>
    <s v="Cambridge"/>
    <s v="MA"/>
    <s v="00093-0892-01"/>
    <m/>
    <s v="Clopidogrel 75mg"/>
    <s v="Antiplatelet"/>
    <n v="30"/>
    <n v="28"/>
    <b v="0"/>
    <n v="1"/>
    <n v="0"/>
    <s v="PBM004"/>
    <s v="MedImpact"/>
    <s v="COMMERCIAL"/>
    <s v="MAC"/>
    <n v="14.8"/>
    <n v="11.84"/>
    <n v="9.31"/>
    <n v="1.8"/>
    <n v="11.11"/>
    <n v="9.33"/>
    <n v="1.78"/>
    <n v="10.74"/>
    <n v="0"/>
    <n v="0.37"/>
    <x v="0"/>
    <m/>
    <m/>
    <n v="6"/>
    <n v="0"/>
  </r>
  <r>
    <s v="RX000074"/>
    <x v="72"/>
    <s v="PT0036"/>
    <s v="DR005"/>
    <s v="Dr. Lisa Johnson"/>
    <s v="Oncology"/>
    <s v="RX004"/>
    <s v="Health Plus Pharmacy"/>
    <s v="Cambridge"/>
    <s v="MA"/>
    <s v="68382-0035-01"/>
    <m/>
    <s v="Amlodipine 10mg"/>
    <s v="CCB"/>
    <n v="30"/>
    <n v="28"/>
    <b v="0"/>
    <n v="1"/>
    <n v="0"/>
    <s v="MCR001"/>
    <s v="Medicare Part D"/>
    <s v="GOVERNMENT"/>
    <s v="MAC"/>
    <n v="7.2"/>
    <n v="5.76"/>
    <n v="4.37"/>
    <n v="1.77"/>
    <n v="6.14"/>
    <n v="4.91"/>
    <n v="1.23"/>
    <n v="5.39"/>
    <n v="0"/>
    <n v="0.75"/>
    <x v="0"/>
    <m/>
    <m/>
    <n v="3"/>
    <n v="0"/>
  </r>
  <r>
    <s v="RX000075"/>
    <x v="73"/>
    <s v="PT0012"/>
    <s v="DR001"/>
    <s v="Dr. Sarah Chen"/>
    <s v="Internal Medicine"/>
    <s v="RX003"/>
    <s v="Community Care Pharmacy"/>
    <s v="Worcester"/>
    <s v="MA"/>
    <s v="00093-7193-98"/>
    <m/>
    <s v="Atorvastatin 40mg"/>
    <s v="Statin"/>
    <n v="30"/>
    <n v="30"/>
    <b v="0"/>
    <n v="1"/>
    <n v="0"/>
    <s v="PBM004"/>
    <s v="MedImpact"/>
    <s v="COMMERCIAL"/>
    <s v="MAC"/>
    <n v="18.2"/>
    <n v="14.56"/>
    <n v="11.46"/>
    <n v="1.8"/>
    <n v="13.26"/>
    <n v="11.14"/>
    <n v="2.12"/>
    <n v="13.89"/>
    <n v="0"/>
    <n v="-0.63"/>
    <x v="0"/>
    <m/>
    <m/>
    <n v="0"/>
    <n v="1"/>
  </r>
  <r>
    <s v="RX000076"/>
    <x v="74"/>
    <s v="PT0112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87"/>
    <b v="0"/>
    <n v="1"/>
    <n v="1"/>
    <s v="CASH"/>
    <s v="Cash/Self-Pay"/>
    <s v="CASH"/>
    <s v="AWP"/>
    <n v="12.4"/>
    <n v="9.92"/>
    <n v="11.16"/>
    <n v="0"/>
    <n v="11.16"/>
    <n v="0"/>
    <n v="11.16"/>
    <n v="8.92"/>
    <n v="0"/>
    <n v="2.2400000000000002"/>
    <x v="0"/>
    <m/>
    <m/>
    <n v="9"/>
    <n v="1"/>
  </r>
  <r>
    <s v="RX000077"/>
    <x v="75"/>
    <s v="PT0046"/>
    <s v="DR005"/>
    <s v="Dr. Lisa Johnson"/>
    <s v="Oncology"/>
    <s v="RX002"/>
    <s v="Westside Rx"/>
    <s v="Springfield"/>
    <s v="MA"/>
    <s v="00591-3622-19"/>
    <m/>
    <s v="Omeprazole 20mg"/>
    <s v="PPI"/>
    <n v="30"/>
    <n v="30"/>
    <b v="0"/>
    <n v="1"/>
    <n v="0"/>
    <s v="PBM001"/>
    <s v="CVS Caremark"/>
    <s v="COMMERCIAL"/>
    <s v="MAC"/>
    <n v="6.9"/>
    <n v="5.52"/>
    <n v="4.2300000000000004"/>
    <n v="1.78"/>
    <n v="6.01"/>
    <n v="5.23"/>
    <n v="1"/>
    <n v="4.92"/>
    <n v="0"/>
    <n v="1.0900000000000001"/>
    <x v="0"/>
    <m/>
    <m/>
    <n v="2"/>
    <n v="0"/>
  </r>
  <r>
    <s v="RX000078"/>
    <x v="76"/>
    <s v="PT0029"/>
    <s v="DR001"/>
    <s v="Dr. Sarah Chen"/>
    <s v="Internal Medicine"/>
    <s v="RX001"/>
    <s v="Main St Pharmacy"/>
    <s v="Boston"/>
    <s v="MA"/>
    <s v="00093-7193-98"/>
    <m/>
    <s v="Atorvastatin 40mg"/>
    <s v="Statin"/>
    <n v="30"/>
    <n v="31"/>
    <b v="0"/>
    <n v="1"/>
    <n v="0"/>
    <s v="PBM002"/>
    <s v="Express Scripts"/>
    <s v="COMMERCIAL"/>
    <s v="MAC"/>
    <n v="18.2"/>
    <n v="14.56"/>
    <n v="10.17"/>
    <n v="1.79"/>
    <n v="11.96"/>
    <n v="10.17"/>
    <n v="1.79"/>
    <n v="13.41"/>
    <n v="0"/>
    <n v="-1.45"/>
    <x v="0"/>
    <m/>
    <m/>
    <n v="10"/>
    <n v="0"/>
  </r>
  <r>
    <s v="RX000079"/>
    <x v="77"/>
    <s v="PT0092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93"/>
    <b v="0"/>
    <n v="1"/>
    <n v="0"/>
    <s v="CASH"/>
    <s v="Cash/Self-Pay"/>
    <s v="CASH"/>
    <s v="AWP"/>
    <n v="8.5"/>
    <n v="6.8"/>
    <n v="7.65"/>
    <n v="0"/>
    <n v="7.65"/>
    <n v="0"/>
    <n v="7.65"/>
    <n v="6.05"/>
    <n v="0"/>
    <n v="1.6"/>
    <x v="0"/>
    <m/>
    <m/>
    <n v="9"/>
    <n v="1"/>
  </r>
  <r>
    <s v="RX000080"/>
    <x v="78"/>
    <s v="PT0090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28"/>
    <b v="0"/>
    <n v="1"/>
    <n v="1"/>
    <s v="PBM004"/>
    <s v="MedImpact"/>
    <s v="COMMERCIAL"/>
    <s v="MAC"/>
    <n v="18.2"/>
    <n v="14.56"/>
    <n v="10.210000000000001"/>
    <n v="1.8"/>
    <n v="12.01"/>
    <n v="10.09"/>
    <n v="1.92"/>
    <n v="12.94"/>
    <n v="0"/>
    <n v="-0.93"/>
    <x v="0"/>
    <m/>
    <m/>
    <n v="8"/>
    <n v="0"/>
  </r>
  <r>
    <s v="RX000081"/>
    <x v="79"/>
    <s v="PT0041"/>
    <s v="DR004"/>
    <s v="Dr. James Williams"/>
    <s v="Primary Care"/>
    <s v="RX002"/>
    <s v="Westside Rx"/>
    <s v="Springfield"/>
    <s v="MA"/>
    <s v="00169-4170-43"/>
    <s v="Ozempic 0.5mg"/>
    <s v="Semaglutide 0.5mg"/>
    <s v="GLP-1"/>
    <n v="30"/>
    <n v="30"/>
    <b v="1"/>
    <n v="4"/>
    <n v="0"/>
    <s v="PBM003"/>
    <s v="OptumRx"/>
    <s v="COMMERCIAL"/>
    <s v="MAC"/>
    <n v="936"/>
    <n v="795.6"/>
    <n v="777.64"/>
    <n v="1.78"/>
    <n v="779.42"/>
    <n v="685.89"/>
    <n v="93.53"/>
    <n v="722.51"/>
    <n v="0"/>
    <n v="56.92"/>
    <x v="0"/>
    <m/>
    <m/>
    <n v="7"/>
    <n v="1"/>
  </r>
  <r>
    <s v="RX000082"/>
    <x v="80"/>
    <s v="PT0016"/>
    <s v="DR003"/>
    <s v="Dr. Priya Patel"/>
    <s v="Endocrinology"/>
    <s v="RX001"/>
    <s v="Main St Pharmacy"/>
    <s v="Boston"/>
    <s v="MA"/>
    <s v="00591-3622-19"/>
    <m/>
    <s v="Omeprazole 20mg"/>
    <s v="PPI"/>
    <n v="30"/>
    <n v="29"/>
    <b v="0"/>
    <n v="1"/>
    <n v="2"/>
    <s v="PBM001"/>
    <s v="CVS Caremark"/>
    <s v="COMMERCIAL"/>
    <s v="MAC"/>
    <n v="6.9"/>
    <n v="5.52"/>
    <n v="3.81"/>
    <n v="1.78"/>
    <n v="5.59"/>
    <n v="4.8600000000000003"/>
    <n v="1"/>
    <n v="5.0199999999999996"/>
    <n v="0"/>
    <n v="0.56999999999999995"/>
    <x v="0"/>
    <m/>
    <m/>
    <n v="6"/>
    <n v="0"/>
  </r>
  <r>
    <s v="RX000083"/>
    <x v="81"/>
    <s v="PT0029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31"/>
    <b v="0"/>
    <n v="1"/>
    <n v="0"/>
    <s v="CASH"/>
    <s v="Cash/Self-Pay"/>
    <s v="CASH"/>
    <s v="AWP"/>
    <n v="7.2"/>
    <n v="5.76"/>
    <n v="6.48"/>
    <n v="0"/>
    <n v="6.48"/>
    <n v="0"/>
    <n v="6.48"/>
    <n v="5.41"/>
    <n v="0"/>
    <n v="1.07"/>
    <x v="0"/>
    <m/>
    <m/>
    <n v="1"/>
    <n v="0"/>
  </r>
  <r>
    <s v="RX000084"/>
    <x v="82"/>
    <s v="PT0044"/>
    <s v="DR005"/>
    <s v="Dr. Lisa Johnson"/>
    <s v="Oncology"/>
    <s v="RX001"/>
    <s v="Main St Pharmacy"/>
    <s v="Boston"/>
    <s v="MA"/>
    <s v="00007-4102-20"/>
    <s v="Plavix 75mg"/>
    <s v="Clopidogrel 75mg"/>
    <s v="Antiplatelet"/>
    <n v="30"/>
    <n v="29"/>
    <b v="1"/>
    <n v="2"/>
    <n v="0"/>
    <s v="MCR001"/>
    <s v="Medicare Part D"/>
    <s v="GOVERNMENT"/>
    <s v="MAC"/>
    <n v="174"/>
    <n v="147.9"/>
    <n v="148.38"/>
    <n v="1.77"/>
    <n v="150.15"/>
    <n v="120.12"/>
    <n v="30.03"/>
    <n v="134.26"/>
    <n v="11.28"/>
    <n v="4.6100000000000003"/>
    <x v="0"/>
    <m/>
    <m/>
    <n v="10"/>
    <n v="0"/>
  </r>
  <r>
    <s v="RX000085"/>
    <x v="83"/>
    <s v="PT0093"/>
    <s v="DR001"/>
    <s v="Dr. Sarah Chen"/>
    <s v="Internal Medicine"/>
    <s v="RX001"/>
    <s v="Main St Pharmacy"/>
    <s v="Boston"/>
    <s v="MA"/>
    <s v="00093-7193-98"/>
    <m/>
    <s v="Atorvastatin 40mg"/>
    <s v="Statin"/>
    <n v="90"/>
    <n v="88"/>
    <b v="0"/>
    <n v="1"/>
    <n v="2"/>
    <s v="PBM004"/>
    <s v="MedImpact"/>
    <s v="COMMERCIAL"/>
    <s v="MAC"/>
    <n v="18.2"/>
    <n v="14.56"/>
    <n v="27.75"/>
    <n v="1.8"/>
    <n v="29.55"/>
    <n v="24.82"/>
    <n v="4.7300000000000004"/>
    <n v="39.89"/>
    <n v="0"/>
    <n v="-10.35"/>
    <x v="0"/>
    <m/>
    <m/>
    <n v="0"/>
    <n v="1"/>
  </r>
  <r>
    <s v="RX000086"/>
    <x v="84"/>
    <s v="PT0097"/>
    <s v="DR003"/>
    <s v="Dr. Priya Patel"/>
    <s v="Endocrinology"/>
    <s v="RX001"/>
    <s v="Main St Pharmacy"/>
    <s v="Boston"/>
    <s v="MA"/>
    <s v="00078-0467-15"/>
    <s v="Entresto 49/51"/>
    <s v="Sacubitril/Valsartan"/>
    <s v="ARNI"/>
    <n v="30"/>
    <n v="30"/>
    <b v="1"/>
    <n v="4"/>
    <n v="0"/>
    <s v="PBM001"/>
    <s v="CVS Caremark"/>
    <s v="COMMERCIAL"/>
    <s v="MAC"/>
    <n v="618"/>
    <n v="525.29999999999995"/>
    <n v="520.54999999999995"/>
    <n v="1.78"/>
    <n v="522.33000000000004"/>
    <n v="454.43"/>
    <n v="67.900000000000006"/>
    <n v="475.18"/>
    <n v="0"/>
    <n v="47.15"/>
    <x v="0"/>
    <m/>
    <m/>
    <n v="10"/>
    <n v="0"/>
  </r>
  <r>
    <s v="RX000087"/>
    <x v="85"/>
    <s v="PT0028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92"/>
    <b v="0"/>
    <n v="1"/>
    <n v="1"/>
    <s v="PBM004"/>
    <s v="MedImpact"/>
    <s v="COMMERCIAL"/>
    <s v="MAC"/>
    <n v="8.5"/>
    <n v="6.8"/>
    <n v="3.83"/>
    <n v="1.8"/>
    <n v="5.63"/>
    <n v="4.7300000000000004"/>
    <n v="1"/>
    <n v="6.11"/>
    <n v="0"/>
    <n v="-0.48"/>
    <x v="0"/>
    <m/>
    <m/>
    <n v="1"/>
    <n v="1"/>
  </r>
  <r>
    <s v="RX000088"/>
    <x v="86"/>
    <s v="PT0051"/>
    <s v="DR005"/>
    <s v="Dr. Lisa Johnson"/>
    <s v="Oncology"/>
    <s v="RX004"/>
    <s v="Health Plus Pharmacy"/>
    <s v="Cambridge"/>
    <s v="MA"/>
    <s v="00078-0467-15"/>
    <s v="Entresto 49/51"/>
    <s v="Sacubitril/Valsartan"/>
    <s v="ARNI"/>
    <n v="90"/>
    <n v="93"/>
    <b v="1"/>
    <n v="4"/>
    <n v="0"/>
    <s v="PBM001"/>
    <s v="CVS Caremark"/>
    <s v="COMMERCIAL"/>
    <s v="MAC"/>
    <n v="618"/>
    <n v="525.29999999999995"/>
    <n v="1544.9"/>
    <n v="1.78"/>
    <n v="1546.68"/>
    <n v="1345.61"/>
    <n v="201.07"/>
    <n v="1437.02"/>
    <n v="0"/>
    <n v="109.65"/>
    <x v="0"/>
    <m/>
    <m/>
    <n v="1"/>
    <n v="0"/>
  </r>
  <r>
    <s v="RX000089"/>
    <x v="52"/>
    <s v="PT0059"/>
    <s v="DR003"/>
    <s v="Dr. Priya Patel"/>
    <s v="Endocrinology"/>
    <s v="RX004"/>
    <s v="Health Plus Pharmacy"/>
    <s v="Cambridge"/>
    <s v="MA"/>
    <s v="00007-4102-20"/>
    <s v="Plavix 75mg"/>
    <s v="Clopidogrel 75mg"/>
    <s v="Antiplatelet"/>
    <n v="30"/>
    <n v="30"/>
    <b v="1"/>
    <n v="2"/>
    <n v="2"/>
    <s v="PBM003"/>
    <s v="OptumRx"/>
    <s v="COMMERCIAL"/>
    <s v="MAC"/>
    <n v="174"/>
    <n v="147.9"/>
    <n v="148.44"/>
    <n v="1.78"/>
    <n v="150.22"/>
    <n v="132.19999999999999"/>
    <n v="18.03"/>
    <n v="142.77000000000001"/>
    <n v="0"/>
    <n v="7.46"/>
    <x v="0"/>
    <m/>
    <m/>
    <n v="1"/>
    <n v="1"/>
  </r>
  <r>
    <s v="RX000090"/>
    <x v="79"/>
    <s v="PT0068"/>
    <s v="DR003"/>
    <s v="Dr. Priya Patel"/>
    <s v="Endocrinology"/>
    <s v="RX004"/>
    <s v="Health Plus Pharmacy"/>
    <s v="Cambridge"/>
    <s v="MA"/>
    <s v="00093-0892-01"/>
    <m/>
    <s v="Clopidogrel 75mg"/>
    <s v="Antiplatelet"/>
    <n v="90"/>
    <n v="90"/>
    <b v="0"/>
    <n v="1"/>
    <n v="2"/>
    <s v="PBM003"/>
    <s v="OptumRx"/>
    <s v="COMMERCIAL"/>
    <s v="MAC"/>
    <n v="14.8"/>
    <n v="11.84"/>
    <n v="20.21"/>
    <n v="1.78"/>
    <n v="21.99"/>
    <n v="19.350000000000001"/>
    <n v="2.64"/>
    <n v="33.28"/>
    <n v="0"/>
    <n v="-11.29"/>
    <x v="0"/>
    <m/>
    <m/>
    <n v="11"/>
    <n v="0"/>
  </r>
  <r>
    <s v="RX000091"/>
    <x v="87"/>
    <s v="PT0023"/>
    <s v="DR002"/>
    <s v="Dr. Michael Torres"/>
    <s v="Cardiology"/>
    <s v="RX001"/>
    <s v="Main St Pharmacy"/>
    <s v="Boston"/>
    <s v="MA"/>
    <s v="00093-0892-01"/>
    <m/>
    <s v="Clopidogrel 75mg"/>
    <s v="Antiplatelet"/>
    <n v="90"/>
    <n v="94"/>
    <b v="0"/>
    <n v="1"/>
    <n v="0"/>
    <s v="PBM001"/>
    <s v="CVS Caremark"/>
    <s v="COMMERCIAL"/>
    <s v="MAC"/>
    <n v="14.8"/>
    <n v="11.84"/>
    <n v="26.29"/>
    <n v="1.78"/>
    <n v="28.07"/>
    <n v="24.42"/>
    <n v="3.65"/>
    <n v="33.35"/>
    <n v="0"/>
    <n v="-5.29"/>
    <x v="0"/>
    <m/>
    <m/>
    <n v="9"/>
    <n v="0"/>
  </r>
  <r>
    <s v="RX000092"/>
    <x v="88"/>
    <s v="PT0081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88"/>
    <b v="0"/>
    <n v="1"/>
    <n v="0"/>
    <s v="MCD001"/>
    <s v="Medicaid"/>
    <s v="GOVERNMENT"/>
    <s v="NADAC"/>
    <n v="8.5"/>
    <n v="6.8"/>
    <n v="6.46"/>
    <n v="0.03"/>
    <n v="6.49"/>
    <n v="4.67"/>
    <n v="1.82"/>
    <n v="6.27"/>
    <n v="0"/>
    <n v="0.22"/>
    <x v="0"/>
    <m/>
    <m/>
    <n v="8"/>
    <n v="1"/>
  </r>
  <r>
    <s v="RX000093"/>
    <x v="89"/>
    <s v="PT0077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90"/>
    <b v="0"/>
    <n v="1"/>
    <n v="0"/>
    <s v="PBM001"/>
    <s v="CVS Caremark"/>
    <s v="COMMERCIAL"/>
    <s v="MAC"/>
    <n v="8.5"/>
    <n v="6.8"/>
    <n v="5.4"/>
    <n v="1.78"/>
    <n v="7.18"/>
    <n v="6.25"/>
    <n v="1"/>
    <n v="6.04"/>
    <n v="0"/>
    <n v="1.1399999999999999"/>
    <x v="0"/>
    <m/>
    <m/>
    <n v="11"/>
    <n v="0"/>
  </r>
  <r>
    <s v="RX000094"/>
    <x v="90"/>
    <s v="PT0014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2"/>
    <b v="0"/>
    <n v="1"/>
    <n v="1"/>
    <s v="MCR001"/>
    <s v="Medicare Part D"/>
    <s v="GOVERNMENT"/>
    <s v="MAC"/>
    <n v="8.5"/>
    <n v="6.8"/>
    <n v="4"/>
    <n v="1.77"/>
    <n v="5.77"/>
    <n v="4.6100000000000003"/>
    <n v="1.1499999999999999"/>
    <n v="6.02"/>
    <n v="0"/>
    <n v="-0.26"/>
    <x v="2"/>
    <m/>
    <m/>
    <n v="1"/>
    <n v="0"/>
  </r>
  <r>
    <s v="RX000095"/>
    <x v="91"/>
    <s v="PT0053"/>
    <s v="DR004"/>
    <s v="Dr. James Williams"/>
    <s v="Primary Care"/>
    <s v="RX004"/>
    <s v="Health Plus Pharmacy"/>
    <s v="Cambridge"/>
    <s v="MA"/>
    <s v="00003-0894-20"/>
    <s v="Eliquis 5mg"/>
    <s v="Apixaban 5mg"/>
    <s v="Anticoagulant"/>
    <n v="30"/>
    <n v="30"/>
    <b v="1"/>
    <n v="3"/>
    <n v="1"/>
    <s v="PBM002"/>
    <s v="Express Scripts"/>
    <s v="COMMERCIAL"/>
    <s v="MAC"/>
    <n v="594"/>
    <n v="504.9"/>
    <n v="501.98"/>
    <n v="1.79"/>
    <n v="503.77"/>
    <n v="428.21"/>
    <n v="75.569999999999993"/>
    <n v="457.17"/>
    <n v="0"/>
    <n v="46.6"/>
    <x v="0"/>
    <m/>
    <m/>
    <n v="10"/>
    <n v="0"/>
  </r>
  <r>
    <s v="RX000096"/>
    <x v="92"/>
    <s v="PT0043"/>
    <s v="DR003"/>
    <s v="Dr. Priya Patel"/>
    <s v="Endocrinology"/>
    <s v="RX004"/>
    <s v="Health Plus Pharmacy"/>
    <s v="Cambridge"/>
    <s v="MA"/>
    <s v="00093-7193-98"/>
    <m/>
    <s v="Atorvastatin 40mg"/>
    <s v="Statin"/>
    <n v="30"/>
    <n v="28"/>
    <b v="0"/>
    <n v="1"/>
    <n v="1"/>
    <s v="PBM001"/>
    <s v="CVS Caremark"/>
    <s v="COMMERCIAL"/>
    <s v="MAC"/>
    <n v="18.2"/>
    <n v="14.56"/>
    <n v="11.31"/>
    <n v="1.78"/>
    <n v="13.09"/>
    <n v="11.39"/>
    <n v="1.7"/>
    <n v="13.96"/>
    <n v="0"/>
    <n v="-0.87"/>
    <x v="0"/>
    <m/>
    <m/>
    <n v="4"/>
    <n v="0"/>
  </r>
  <r>
    <s v="RX000097"/>
    <x v="93"/>
    <s v="PT0107"/>
    <s v="DR003"/>
    <s v="Dr. Priya Patel"/>
    <s v="Endocrinology"/>
    <s v="RX001"/>
    <s v="Main St Pharmacy"/>
    <s v="Boston"/>
    <s v="MA"/>
    <s v="68382-0035-01"/>
    <m/>
    <s v="Amlodipine 10mg"/>
    <s v="CCB"/>
    <n v="30"/>
    <n v="31"/>
    <b v="0"/>
    <n v="1"/>
    <n v="2"/>
    <s v="PBM002"/>
    <s v="Express Scripts"/>
    <s v="COMMERCIAL"/>
    <s v="MAC"/>
    <n v="7.2"/>
    <n v="5.76"/>
    <n v="4.34"/>
    <n v="1.79"/>
    <n v="6.13"/>
    <n v="5.21"/>
    <n v="1"/>
    <n v="5.42"/>
    <n v="0"/>
    <n v="0.71"/>
    <x v="0"/>
    <m/>
    <m/>
    <n v="1"/>
    <n v="0"/>
  </r>
  <r>
    <s v="RX000098"/>
    <x v="94"/>
    <s v="PT0025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87"/>
    <b v="0"/>
    <n v="1"/>
    <n v="0"/>
    <s v="PBM002"/>
    <s v="Express Scripts"/>
    <s v="COMMERCIAL"/>
    <s v="MAC"/>
    <n v="8.5"/>
    <n v="6.8"/>
    <n v="4.32"/>
    <n v="1.79"/>
    <n v="6.11"/>
    <n v="5.19"/>
    <n v="1"/>
    <n v="6.45"/>
    <n v="0"/>
    <n v="-0.34"/>
    <x v="0"/>
    <m/>
    <m/>
    <n v="1"/>
    <n v="0"/>
  </r>
  <r>
    <s v="RX000099"/>
    <x v="95"/>
    <s v="PT0104"/>
    <s v="DR003"/>
    <s v="Dr. Priya Patel"/>
    <s v="Endocrinology"/>
    <s v="RX001"/>
    <s v="Main St Pharmacy"/>
    <s v="Boston"/>
    <s v="MA"/>
    <s v="50458-0579-30"/>
    <s v="Xarelto 20mg"/>
    <s v="Rivaroxaban 20mg"/>
    <s v="Anticoagulant"/>
    <n v="30"/>
    <n v="31"/>
    <b v="1"/>
    <n v="3"/>
    <n v="1"/>
    <s v="MCR001"/>
    <s v="Medicare Part D"/>
    <s v="GOVERNMENT"/>
    <s v="MAC"/>
    <n v="558"/>
    <n v="474.3"/>
    <n v="476.26"/>
    <n v="1.77"/>
    <n v="478.03"/>
    <n v="382.42"/>
    <n v="95.61"/>
    <n v="450.3"/>
    <n v="38.99"/>
    <n v="-11.26"/>
    <x v="0"/>
    <m/>
    <m/>
    <n v="5"/>
    <n v="0"/>
  </r>
  <r>
    <s v="RX000100"/>
    <x v="96"/>
    <s v="PT0107"/>
    <s v="DR004"/>
    <s v="Dr. James Williams"/>
    <s v="Primary Care"/>
    <s v="RX003"/>
    <s v="Community Care Pharmacy"/>
    <s v="Worcester"/>
    <s v="MA"/>
    <s v="00169-3671-12"/>
    <s v="Victoza 1.2mg"/>
    <s v="Liraglutide 1.2mg"/>
    <s v="GLP-1"/>
    <n v="30"/>
    <n v="29"/>
    <b v="1"/>
    <n v="4"/>
    <n v="1"/>
    <s v="PBM003"/>
    <s v="OptumRx"/>
    <s v="COMMERCIAL"/>
    <s v="MAC"/>
    <n v="612"/>
    <n v="520.20000000000005"/>
    <n v="506.52"/>
    <n v="1.78"/>
    <n v="508.3"/>
    <n v="447.31"/>
    <n v="61"/>
    <n v="479.73"/>
    <n v="0"/>
    <n v="28.57"/>
    <x v="0"/>
    <m/>
    <m/>
    <n v="7"/>
    <n v="0"/>
  </r>
  <r>
    <s v="RX000101"/>
    <x v="97"/>
    <s v="PT0083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89"/>
    <b v="0"/>
    <n v="1"/>
    <n v="0"/>
    <s v="PBM002"/>
    <s v="Express Scripts"/>
    <s v="COMMERCIAL"/>
    <s v="MAC"/>
    <n v="12.4"/>
    <n v="9.92"/>
    <n v="5.8"/>
    <n v="1.79"/>
    <n v="7.59"/>
    <n v="6.45"/>
    <n v="1.1399999999999999"/>
    <n v="8.9499999999999993"/>
    <n v="0"/>
    <n v="-1.36"/>
    <x v="0"/>
    <m/>
    <m/>
    <n v="11"/>
    <n v="0"/>
  </r>
  <r>
    <s v="RX000102"/>
    <x v="98"/>
    <s v="PT0029"/>
    <s v="DR003"/>
    <s v="Dr. Priya Patel"/>
    <s v="Endocrinology"/>
    <s v="RX002"/>
    <s v="Westside Rx"/>
    <s v="Springfield"/>
    <s v="MA"/>
    <s v="00591-3622-19"/>
    <m/>
    <s v="Omeprazole 20mg"/>
    <s v="PPI"/>
    <n v="30"/>
    <n v="30"/>
    <b v="0"/>
    <n v="1"/>
    <n v="2"/>
    <s v="PBM002"/>
    <s v="Express Scripts"/>
    <s v="COMMERCIAL"/>
    <s v="MAC"/>
    <n v="6.9"/>
    <n v="5.52"/>
    <n v="3.64"/>
    <n v="1.79"/>
    <n v="5.43"/>
    <n v="4.62"/>
    <n v="1"/>
    <n v="5.33"/>
    <n v="0"/>
    <n v="0.1"/>
    <x v="0"/>
    <m/>
    <m/>
    <n v="6"/>
    <n v="1"/>
  </r>
  <r>
    <s v="RX000103"/>
    <x v="99"/>
    <s v="PT0108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91"/>
    <b v="0"/>
    <n v="1"/>
    <n v="0"/>
    <s v="PBM002"/>
    <s v="Express Scripts"/>
    <s v="COMMERCIAL"/>
    <s v="MAC"/>
    <n v="8.5"/>
    <n v="6.8"/>
    <n v="0"/>
    <n v="0"/>
    <n v="0"/>
    <n v="0"/>
    <n v="0"/>
    <n v="0"/>
    <n v="0"/>
    <n v="0"/>
    <x v="1"/>
    <n v="65"/>
    <s v="Patient Not Covered"/>
    <n v="2"/>
    <n v="1"/>
  </r>
  <r>
    <s v="RX000104"/>
    <x v="1"/>
    <s v="PT0028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93"/>
    <b v="0"/>
    <n v="1"/>
    <n v="0"/>
    <s v="MCR001"/>
    <s v="Medicare Part D"/>
    <s v="GOVERNMENT"/>
    <s v="MAC"/>
    <n v="12.4"/>
    <n v="9.92"/>
    <n v="7.7"/>
    <n v="1.77"/>
    <n v="9.4700000000000006"/>
    <n v="7.58"/>
    <n v="1.89"/>
    <n v="8.75"/>
    <n v="0"/>
    <n v="0.73"/>
    <x v="0"/>
    <m/>
    <m/>
    <n v="8"/>
    <n v="0"/>
  </r>
  <r>
    <s v="RX000105"/>
    <x v="100"/>
    <s v="PT0064"/>
    <s v="DR001"/>
    <s v="Dr. Sarah Chen"/>
    <s v="Internal Medicine"/>
    <s v="RX001"/>
    <s v="Main St Pharmacy"/>
    <s v="Boston"/>
    <s v="MA"/>
    <s v="00003-0208-11"/>
    <s v="Jardiance 25mg"/>
    <s v="Empagliflozin 25mg"/>
    <s v="SGLT2i"/>
    <n v="30"/>
    <n v="30"/>
    <b v="1"/>
    <n v="4"/>
    <n v="0"/>
    <s v="PBM002"/>
    <s v="Express Scripts"/>
    <s v="COMMERCIAL"/>
    <s v="MAC"/>
    <n v="564"/>
    <n v="479.4"/>
    <n v="474.73"/>
    <n v="1.79"/>
    <n v="476.52"/>
    <n v="405.04"/>
    <n v="71.48"/>
    <n v="426.66"/>
    <n v="0"/>
    <n v="49.86"/>
    <x v="0"/>
    <m/>
    <m/>
    <n v="3"/>
    <n v="0"/>
  </r>
  <r>
    <s v="RX000106"/>
    <x v="101"/>
    <s v="PT0047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86"/>
    <b v="0"/>
    <n v="1"/>
    <n v="0"/>
    <s v="PBM001"/>
    <s v="CVS Caremark"/>
    <s v="COMMERCIAL"/>
    <s v="MAC"/>
    <n v="12.4"/>
    <n v="9.92"/>
    <n v="7.1"/>
    <n v="1.78"/>
    <n v="8.8800000000000008"/>
    <n v="7.73"/>
    <n v="1.1499999999999999"/>
    <n v="8.81"/>
    <n v="0"/>
    <n v="0.08"/>
    <x v="0"/>
    <m/>
    <m/>
    <n v="8"/>
    <n v="0"/>
  </r>
  <r>
    <s v="RX000107"/>
    <x v="102"/>
    <s v="PT0031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92"/>
    <b v="0"/>
    <n v="1"/>
    <n v="0"/>
    <s v="PBM003"/>
    <s v="OptumRx"/>
    <s v="COMMERCIAL"/>
    <s v="MAC"/>
    <n v="8.5"/>
    <n v="6.8"/>
    <n v="4.3499999999999996"/>
    <n v="1.78"/>
    <n v="6.13"/>
    <n v="5.39"/>
    <n v="1"/>
    <n v="6.03"/>
    <n v="0"/>
    <n v="0.1"/>
    <x v="0"/>
    <m/>
    <m/>
    <n v="11"/>
    <n v="0"/>
  </r>
  <r>
    <s v="RX000108"/>
    <x v="103"/>
    <s v="PT0009"/>
    <s v="DR002"/>
    <s v="Dr. Michael Torres"/>
    <s v="Cardiology"/>
    <s v="RX003"/>
    <s v="Community Care Pharmacy"/>
    <s v="Worcester"/>
    <s v="MA"/>
    <s v="00093-7193-98"/>
    <m/>
    <s v="Atorvastatin 40mg"/>
    <s v="Statin"/>
    <n v="30"/>
    <n v="30"/>
    <b v="0"/>
    <n v="1"/>
    <n v="2"/>
    <s v="PBM002"/>
    <s v="Express Scripts"/>
    <s v="COMMERCIAL"/>
    <s v="MAC"/>
    <n v="18.2"/>
    <n v="14.56"/>
    <n v="10.31"/>
    <n v="1.79"/>
    <n v="12.1"/>
    <n v="10.28"/>
    <n v="1.81"/>
    <n v="13.88"/>
    <n v="0"/>
    <n v="-1.78"/>
    <x v="0"/>
    <m/>
    <m/>
    <n v="3"/>
    <n v="1"/>
  </r>
  <r>
    <s v="RX000109"/>
    <x v="73"/>
    <s v="PT0025"/>
    <s v="DR005"/>
    <s v="Dr. Lisa Johnson"/>
    <s v="Oncology"/>
    <s v="RX003"/>
    <s v="Community Care Pharmacy"/>
    <s v="Worcester"/>
    <s v="MA"/>
    <s v="00169-4170-43"/>
    <s v="Ozempic 0.5mg"/>
    <s v="Semaglutide 0.5mg"/>
    <s v="GLP-1"/>
    <n v="30"/>
    <n v="29"/>
    <b v="1"/>
    <n v="4"/>
    <n v="2"/>
    <s v="PBM001"/>
    <s v="CVS Caremark"/>
    <s v="COMMERCIAL"/>
    <s v="MAC"/>
    <n v="936"/>
    <n v="795.6"/>
    <n v="795.48"/>
    <n v="1.78"/>
    <n v="797.26"/>
    <n v="693.61"/>
    <n v="103.64"/>
    <n v="754.07"/>
    <n v="0"/>
    <n v="43.19"/>
    <x v="0"/>
    <m/>
    <m/>
    <n v="10"/>
    <n v="0"/>
  </r>
  <r>
    <s v="RX000110"/>
    <x v="104"/>
    <s v="PT0103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30"/>
    <b v="0"/>
    <n v="1"/>
    <n v="1"/>
    <s v="PBM002"/>
    <s v="Express Scripts"/>
    <s v="COMMERCIAL"/>
    <s v="MAC"/>
    <n v="18.2"/>
    <n v="14.56"/>
    <n v="10.53"/>
    <n v="1.79"/>
    <n v="12.32"/>
    <n v="10.47"/>
    <n v="1.85"/>
    <n v="13.29"/>
    <n v="0"/>
    <n v="-0.98"/>
    <x v="0"/>
    <m/>
    <m/>
    <n v="1"/>
    <n v="0"/>
  </r>
  <r>
    <s v="RX000111"/>
    <x v="105"/>
    <s v="PT0055"/>
    <s v="DR003"/>
    <s v="Dr. Priya Patel"/>
    <s v="Endocrinology"/>
    <s v="RX003"/>
    <s v="Community Care Pharmacy"/>
    <s v="Worcester"/>
    <s v="MA"/>
    <s v="00169-4302-12"/>
    <s v="Ozempic 1mg"/>
    <s v="Semaglutide 1mg"/>
    <s v="GLP-1"/>
    <n v="90"/>
    <n v="86"/>
    <b v="1"/>
    <n v="4"/>
    <n v="0"/>
    <s v="PBM001"/>
    <s v="CVS Caremark"/>
    <s v="COMMERCIAL"/>
    <s v="MAC"/>
    <n v="936"/>
    <n v="795.6"/>
    <n v="2380.4499999999998"/>
    <n v="1.78"/>
    <n v="2382.23"/>
    <n v="2072.54"/>
    <n v="309.69"/>
    <n v="2229.83"/>
    <n v="0"/>
    <n v="152.4"/>
    <x v="0"/>
    <m/>
    <m/>
    <n v="11"/>
    <n v="0"/>
  </r>
  <r>
    <s v="RX000112"/>
    <x v="106"/>
    <s v="PT0066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92"/>
    <b v="0"/>
    <n v="1"/>
    <n v="1"/>
    <s v="CASH"/>
    <s v="Cash/Self-Pay"/>
    <s v="CASH"/>
    <s v="AWP"/>
    <n v="12.4"/>
    <n v="9.92"/>
    <n v="11.16"/>
    <n v="0"/>
    <n v="11.16"/>
    <n v="0"/>
    <n v="11.16"/>
    <n v="9.09"/>
    <n v="0"/>
    <n v="2.0699999999999998"/>
    <x v="2"/>
    <m/>
    <m/>
    <n v="2"/>
    <n v="0"/>
  </r>
  <r>
    <s v="RX000113"/>
    <x v="107"/>
    <s v="PT0078"/>
    <s v="DR001"/>
    <s v="Dr. Sarah Chen"/>
    <s v="Internal Medicine"/>
    <s v="RX002"/>
    <s v="Westside Rx"/>
    <s v="Springfield"/>
    <s v="MA"/>
    <s v="68382-0035-01"/>
    <m/>
    <s v="Amlodipine 10mg"/>
    <s v="CCB"/>
    <n v="30"/>
    <n v="28"/>
    <b v="0"/>
    <n v="1"/>
    <n v="0"/>
    <s v="PBM003"/>
    <s v="OptumRx"/>
    <s v="COMMERCIAL"/>
    <s v="MAC"/>
    <n v="7.2"/>
    <n v="5.76"/>
    <n v="3.72"/>
    <n v="1.78"/>
    <n v="5.5"/>
    <n v="4.84"/>
    <n v="1"/>
    <n v="5.36"/>
    <n v="0"/>
    <n v="0.14000000000000001"/>
    <x v="0"/>
    <m/>
    <m/>
    <n v="7"/>
    <n v="0"/>
  </r>
  <r>
    <s v="RX000114"/>
    <x v="108"/>
    <s v="PT0067"/>
    <s v="DR003"/>
    <s v="Dr. Priya Patel"/>
    <s v="Endocrinology"/>
    <s v="RX004"/>
    <s v="Health Plus Pharmacy"/>
    <s v="Cambridge"/>
    <s v="MA"/>
    <s v="00007-4102-20"/>
    <s v="Plavix 75mg"/>
    <s v="Clopidogrel 75mg"/>
    <s v="Antiplatelet"/>
    <n v="30"/>
    <n v="29"/>
    <b v="1"/>
    <n v="2"/>
    <n v="0"/>
    <s v="PBM003"/>
    <s v="OptumRx"/>
    <s v="COMMERCIAL"/>
    <s v="MAC"/>
    <n v="174"/>
    <n v="147.9"/>
    <n v="149.46"/>
    <n v="1.78"/>
    <n v="151.24"/>
    <n v="133.09"/>
    <n v="18.149999999999999"/>
    <n v="132.63"/>
    <n v="0"/>
    <n v="18.61"/>
    <x v="0"/>
    <m/>
    <m/>
    <n v="4"/>
    <n v="0"/>
  </r>
  <r>
    <s v="RX000115"/>
    <x v="109"/>
    <s v="PT0092"/>
    <s v="DR002"/>
    <s v="Dr. Michael Torres"/>
    <s v="Cardiology"/>
    <s v="RX004"/>
    <s v="Health Plus Pharmacy"/>
    <s v="Cambridge"/>
    <s v="MA"/>
    <s v="00169-4170-43"/>
    <s v="Ozempic 0.5mg"/>
    <s v="Semaglutide 0.5mg"/>
    <s v="GLP-1"/>
    <n v="90"/>
    <n v="89"/>
    <b v="1"/>
    <n v="4"/>
    <n v="0"/>
    <s v="PBM003"/>
    <s v="OptumRx"/>
    <s v="COMMERCIAL"/>
    <s v="MAC"/>
    <n v="936"/>
    <n v="795.6"/>
    <n v="0"/>
    <n v="0"/>
    <n v="0"/>
    <n v="0"/>
    <n v="0"/>
    <n v="0"/>
    <n v="0"/>
    <n v="0"/>
    <x v="1"/>
    <n v="70"/>
    <s v="Product/Service Not Covered"/>
    <n v="10"/>
    <n v="0"/>
  </r>
  <r>
    <s v="RX000116"/>
    <x v="110"/>
    <s v="PT0090"/>
    <s v="DR005"/>
    <s v="Dr. Lisa Johnson"/>
    <s v="Oncology"/>
    <s v="RX001"/>
    <s v="Main St Pharmacy"/>
    <s v="Boston"/>
    <s v="MA"/>
    <s v="00169-4302-12"/>
    <s v="Ozempic 1mg"/>
    <s v="Semaglutide 1mg"/>
    <s v="GLP-1"/>
    <n v="30"/>
    <n v="30"/>
    <b v="1"/>
    <n v="4"/>
    <n v="1"/>
    <s v="PBM004"/>
    <s v="MedImpact"/>
    <s v="COMMERCIAL"/>
    <s v="MAC"/>
    <n v="936"/>
    <n v="795.6"/>
    <n v="799.06"/>
    <n v="1.8"/>
    <n v="800.86"/>
    <n v="672.72"/>
    <n v="128.13999999999999"/>
    <n v="750.94"/>
    <n v="0"/>
    <n v="49.93"/>
    <x v="0"/>
    <m/>
    <m/>
    <n v="1"/>
    <n v="0"/>
  </r>
  <r>
    <s v="RX000117"/>
    <x v="111"/>
    <s v="PT0079"/>
    <s v="DR001"/>
    <s v="Dr. Sarah Chen"/>
    <s v="Internal Medicine"/>
    <s v="RX004"/>
    <s v="Health Plus Pharmacy"/>
    <s v="Cambridge"/>
    <s v="MA"/>
    <s v="00003-0208-11"/>
    <s v="Jardiance 25mg"/>
    <s v="Empagliflozin 25mg"/>
    <s v="SGLT2i"/>
    <n v="30"/>
    <n v="31"/>
    <b v="1"/>
    <n v="4"/>
    <n v="0"/>
    <s v="PBM002"/>
    <s v="Express Scripts"/>
    <s v="COMMERCIAL"/>
    <s v="MAC"/>
    <n v="564"/>
    <n v="479.4"/>
    <n v="466.91"/>
    <n v="1.79"/>
    <n v="468.7"/>
    <n v="398.39"/>
    <n v="70.3"/>
    <n v="445.67"/>
    <n v="0"/>
    <n v="23.03"/>
    <x v="0"/>
    <m/>
    <m/>
    <n v="11"/>
    <n v="0"/>
  </r>
  <r>
    <s v="RX000118"/>
    <x v="112"/>
    <s v="PT0100"/>
    <s v="DR002"/>
    <s v="Dr. Michael Torres"/>
    <s v="Cardiology"/>
    <s v="RX001"/>
    <s v="Main St Pharmacy"/>
    <s v="Boston"/>
    <s v="MA"/>
    <s v="50458-0579-30"/>
    <s v="Xarelto 20mg"/>
    <s v="Rivaroxaban 20mg"/>
    <s v="Anticoagulant"/>
    <n v="30"/>
    <n v="30"/>
    <b v="1"/>
    <n v="3"/>
    <n v="0"/>
    <s v="MCR001"/>
    <s v="Medicare Part D"/>
    <s v="GOVERNMENT"/>
    <s v="MAC"/>
    <n v="558"/>
    <n v="474.3"/>
    <n v="464.7"/>
    <n v="1.77"/>
    <n v="466.47"/>
    <n v="373.18"/>
    <n v="93.29"/>
    <n v="454.86"/>
    <n v="26.69"/>
    <n v="-15.08"/>
    <x v="0"/>
    <m/>
    <m/>
    <n v="2"/>
    <n v="0"/>
  </r>
  <r>
    <s v="RX000119"/>
    <x v="39"/>
    <s v="PT0067"/>
    <s v="DR005"/>
    <s v="Dr. Lisa Johnson"/>
    <s v="Oncology"/>
    <s v="RX001"/>
    <s v="Main St Pharmacy"/>
    <s v="Boston"/>
    <s v="MA"/>
    <s v="00002-4415-85"/>
    <s v="Trulicity 1.5mg"/>
    <s v="Dulaglutide 1.5mg"/>
    <s v="GLP-1"/>
    <n v="28"/>
    <n v="29"/>
    <b v="1"/>
    <n v="4"/>
    <n v="1"/>
    <s v="PBM001"/>
    <s v="CVS Caremark"/>
    <s v="COMMERCIAL"/>
    <s v="MAC"/>
    <n v="918"/>
    <n v="780.3"/>
    <n v="755.16"/>
    <n v="1.78"/>
    <n v="756.94"/>
    <n v="658.53"/>
    <n v="98.4"/>
    <n v="702.5"/>
    <n v="0"/>
    <n v="54.44"/>
    <x v="0"/>
    <m/>
    <m/>
    <n v="10"/>
    <n v="0"/>
  </r>
  <r>
    <s v="RX000120"/>
    <x v="113"/>
    <s v="PT0085"/>
    <s v="DR005"/>
    <s v="Dr. Lisa Johnson"/>
    <s v="Oncology"/>
    <s v="RX001"/>
    <s v="Main St Pharmacy"/>
    <s v="Boston"/>
    <s v="MA"/>
    <s v="61269-0435-01"/>
    <m/>
    <s v="Metformin 1000mg"/>
    <s v="Biguanide"/>
    <n v="90"/>
    <n v="91"/>
    <b v="0"/>
    <n v="1"/>
    <n v="2"/>
    <s v="PBM004"/>
    <s v="MedImpact"/>
    <s v="COMMERCIAL"/>
    <s v="MAC"/>
    <n v="12.4"/>
    <n v="9.92"/>
    <n v="7.79"/>
    <n v="1.8"/>
    <n v="9.59"/>
    <n v="8.06"/>
    <n v="1.53"/>
    <n v="8.8699999999999992"/>
    <n v="0"/>
    <n v="0.72"/>
    <x v="0"/>
    <m/>
    <m/>
    <n v="9"/>
    <n v="1"/>
  </r>
  <r>
    <s v="RX000121"/>
    <x v="114"/>
    <s v="PT0038"/>
    <s v="DR002"/>
    <s v="Dr. Michael Torres"/>
    <s v="Cardiology"/>
    <s v="RX003"/>
    <s v="Community Care Pharmacy"/>
    <s v="Worcester"/>
    <s v="MA"/>
    <s v="00591-3622-19"/>
    <m/>
    <s v="Omeprazole 20mg"/>
    <s v="PPI"/>
    <n v="30"/>
    <n v="30"/>
    <b v="0"/>
    <n v="1"/>
    <n v="0"/>
    <s v="PBM001"/>
    <s v="CVS Caremark"/>
    <s v="COMMERCIAL"/>
    <s v="MAC"/>
    <n v="6.9"/>
    <n v="5.52"/>
    <n v="3.72"/>
    <n v="1.78"/>
    <n v="5.5"/>
    <n v="4.79"/>
    <n v="1"/>
    <n v="5.17"/>
    <n v="0"/>
    <n v="0.33"/>
    <x v="0"/>
    <m/>
    <m/>
    <n v="10"/>
    <n v="0"/>
  </r>
  <r>
    <s v="RX000122"/>
    <x v="115"/>
    <s v="PT0041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93"/>
    <b v="0"/>
    <n v="1"/>
    <n v="0"/>
    <s v="PBM004"/>
    <s v="MedImpact"/>
    <s v="COMMERCIAL"/>
    <s v="MAC"/>
    <n v="8.5"/>
    <n v="6.8"/>
    <n v="4.09"/>
    <n v="1.8"/>
    <n v="5.89"/>
    <n v="4.9400000000000004"/>
    <n v="1"/>
    <n v="6.36"/>
    <n v="0"/>
    <n v="-0.47"/>
    <x v="2"/>
    <m/>
    <m/>
    <n v="5"/>
    <n v="0"/>
  </r>
  <r>
    <s v="RX000123"/>
    <x v="116"/>
    <s v="PT0038"/>
    <s v="DR003"/>
    <s v="Dr. Priya Patel"/>
    <s v="Endocrinology"/>
    <s v="RX001"/>
    <s v="Main St Pharmacy"/>
    <s v="Boston"/>
    <s v="MA"/>
    <s v="00093-7193-98"/>
    <m/>
    <s v="Atorvastatin 40mg"/>
    <s v="Statin"/>
    <n v="30"/>
    <n v="31"/>
    <b v="0"/>
    <n v="1"/>
    <n v="2"/>
    <s v="PBM002"/>
    <s v="Express Scripts"/>
    <s v="COMMERCIAL"/>
    <s v="MAC"/>
    <n v="18.2"/>
    <n v="14.56"/>
    <n v="8.91"/>
    <n v="1.79"/>
    <n v="10.7"/>
    <n v="9.1"/>
    <n v="1.61"/>
    <n v="12.94"/>
    <n v="0"/>
    <n v="-2.2400000000000002"/>
    <x v="0"/>
    <m/>
    <m/>
    <n v="2"/>
    <n v="0"/>
  </r>
  <r>
    <s v="RX000124"/>
    <x v="117"/>
    <s v="PT0012"/>
    <s v="DR002"/>
    <s v="Dr. Michael Torres"/>
    <s v="Cardiology"/>
    <s v="RX002"/>
    <s v="Westside Rx"/>
    <s v="Springfield"/>
    <s v="MA"/>
    <s v="00006-0021-31"/>
    <s v="Januvia 100mg"/>
    <s v="Sitagliptin 100mg"/>
    <s v="DPP-4"/>
    <n v="30"/>
    <n v="31"/>
    <b v="1"/>
    <n v="3"/>
    <n v="0"/>
    <s v="PBM004"/>
    <s v="MedImpact"/>
    <s v="COMMERCIAL"/>
    <s v="MAC"/>
    <n v="492"/>
    <n v="418.2"/>
    <n v="405.82"/>
    <n v="1.8"/>
    <n v="407.62"/>
    <n v="342.4"/>
    <n v="65.22"/>
    <n v="386.74"/>
    <n v="0"/>
    <n v="20.88"/>
    <x v="2"/>
    <m/>
    <m/>
    <n v="3"/>
    <n v="0"/>
  </r>
  <r>
    <s v="RX000125"/>
    <x v="118"/>
    <s v="PT0047"/>
    <s v="DR003"/>
    <s v="Dr. Priya Patel"/>
    <s v="Endocrinology"/>
    <s v="RX004"/>
    <s v="Health Plus Pharmacy"/>
    <s v="Cambridge"/>
    <s v="MA"/>
    <s v="00071-0155-23"/>
    <s v="Lipitor"/>
    <s v="Atorvastatin 40mg"/>
    <s v="Statin"/>
    <n v="90"/>
    <n v="92"/>
    <b v="1"/>
    <n v="2"/>
    <n v="0"/>
    <s v="PBM002"/>
    <s v="Express Scripts"/>
    <s v="COMMERCIAL"/>
    <s v="MAC"/>
    <n v="185.4"/>
    <n v="157.59"/>
    <n v="475.35"/>
    <n v="1.79"/>
    <n v="477.14"/>
    <n v="405.57"/>
    <n v="71.569999999999993"/>
    <n v="427.29"/>
    <n v="0"/>
    <n v="49.85"/>
    <x v="0"/>
    <m/>
    <m/>
    <n v="9"/>
    <n v="0"/>
  </r>
  <r>
    <s v="RX000126"/>
    <x v="119"/>
    <s v="PT0016"/>
    <s v="DR005"/>
    <s v="Dr. Lisa Johnson"/>
    <s v="Oncology"/>
    <s v="RX004"/>
    <s v="Health Plus Pharmacy"/>
    <s v="Cambridge"/>
    <s v="MA"/>
    <s v="00173-0682-20"/>
    <s v="Advair Diskus 250/50"/>
    <s v="Fluticasone/Salmeterol"/>
    <s v="ICS/LABA"/>
    <n v="30"/>
    <n v="28"/>
    <b v="1"/>
    <n v="3"/>
    <n v="0"/>
    <s v="PBM002"/>
    <s v="Express Scripts"/>
    <s v="COMMERCIAL"/>
    <s v="MAC"/>
    <n v="384"/>
    <n v="326.39999999999998"/>
    <n v="315.05"/>
    <n v="1.79"/>
    <n v="316.83999999999997"/>
    <n v="269.31"/>
    <n v="47.53"/>
    <n v="307.22000000000003"/>
    <n v="0"/>
    <n v="9.6199999999999992"/>
    <x v="0"/>
    <m/>
    <m/>
    <n v="5"/>
    <n v="0"/>
  </r>
  <r>
    <s v="RX000127"/>
    <x v="120"/>
    <s v="PT0059"/>
    <s v="DR005"/>
    <s v="Dr. Lisa Johnson"/>
    <s v="Oncology"/>
    <s v="RX004"/>
    <s v="Health Plus Pharmacy"/>
    <s v="Cambridge"/>
    <s v="MA"/>
    <s v="00173-0682-20"/>
    <s v="Advair Diskus 250/50"/>
    <s v="Fluticasone/Salmeterol"/>
    <s v="ICS/LABA"/>
    <n v="90"/>
    <n v="86"/>
    <b v="1"/>
    <n v="3"/>
    <n v="2"/>
    <s v="PBM001"/>
    <s v="CVS Caremark"/>
    <s v="COMMERCIAL"/>
    <s v="MAC"/>
    <n v="384"/>
    <n v="326.39999999999998"/>
    <n v="975.37"/>
    <n v="1.78"/>
    <n v="977.15"/>
    <n v="850.12"/>
    <n v="127.03"/>
    <n v="903.45"/>
    <n v="0"/>
    <n v="73.709999999999994"/>
    <x v="0"/>
    <m/>
    <m/>
    <n v="9"/>
    <n v="0"/>
  </r>
  <r>
    <s v="RX000128"/>
    <x v="121"/>
    <s v="PT0073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88"/>
    <b v="0"/>
    <n v="1"/>
    <n v="1"/>
    <s v="PBM004"/>
    <s v="MedImpact"/>
    <s v="COMMERCIAL"/>
    <s v="MAC"/>
    <n v="8.5"/>
    <n v="6.8"/>
    <n v="4.6100000000000003"/>
    <n v="1.8"/>
    <n v="6.41"/>
    <n v="5.38"/>
    <n v="1.03"/>
    <n v="6.28"/>
    <n v="0"/>
    <n v="0.12"/>
    <x v="0"/>
    <m/>
    <m/>
    <n v="10"/>
    <n v="1"/>
  </r>
  <r>
    <s v="RX000129"/>
    <x v="122"/>
    <s v="PT0075"/>
    <s v="DR005"/>
    <s v="Dr. Lisa Johnson"/>
    <s v="Oncology"/>
    <s v="RX001"/>
    <s v="Main St Pharmacy"/>
    <s v="Boston"/>
    <s v="MA"/>
    <s v="00085-1234-01"/>
    <m/>
    <s v="Lisinopril 10mg"/>
    <s v="ACE Inhibitor"/>
    <n v="90"/>
    <n v="90"/>
    <b v="0"/>
    <n v="1"/>
    <n v="1"/>
    <s v="PBM002"/>
    <s v="Express Scripts"/>
    <s v="COMMERCIAL"/>
    <s v="MAC"/>
    <n v="8.5"/>
    <n v="6.8"/>
    <n v="4.8499999999999996"/>
    <n v="1.79"/>
    <n v="6.64"/>
    <n v="5.65"/>
    <n v="1"/>
    <n v="6.58"/>
    <n v="0"/>
    <n v="7.0000000000000007E-2"/>
    <x v="0"/>
    <m/>
    <m/>
    <n v="2"/>
    <n v="0"/>
  </r>
  <r>
    <s v="RX000130"/>
    <x v="123"/>
    <s v="PT0057"/>
    <s v="DR002"/>
    <s v="Dr. Michael Torres"/>
    <s v="Cardiology"/>
    <s v="RX004"/>
    <s v="Health Plus Pharmacy"/>
    <s v="Cambridge"/>
    <s v="MA"/>
    <s v="68382-0035-01"/>
    <m/>
    <s v="Amlodipine 10mg"/>
    <s v="CCB"/>
    <n v="30"/>
    <n v="29"/>
    <b v="0"/>
    <n v="1"/>
    <n v="0"/>
    <s v="MCR001"/>
    <s v="Medicare Part D"/>
    <s v="GOVERNMENT"/>
    <s v="MAC"/>
    <n v="7.2"/>
    <n v="5.76"/>
    <n v="4.18"/>
    <n v="1.77"/>
    <n v="5.95"/>
    <n v="4.76"/>
    <n v="1.19"/>
    <n v="5.17"/>
    <n v="0"/>
    <n v="0.78"/>
    <x v="0"/>
    <m/>
    <m/>
    <n v="6"/>
    <n v="0"/>
  </r>
  <r>
    <s v="RX000131"/>
    <x v="124"/>
    <s v="PT0041"/>
    <s v="DR002"/>
    <s v="Dr. Michael Torres"/>
    <s v="Cardiology"/>
    <s v="RX001"/>
    <s v="Main St Pharmacy"/>
    <s v="Boston"/>
    <s v="MA"/>
    <s v="00093-0892-01"/>
    <m/>
    <s v="Clopidogrel 75mg"/>
    <s v="Antiplatelet"/>
    <n v="90"/>
    <n v="94"/>
    <b v="0"/>
    <n v="1"/>
    <n v="0"/>
    <s v="PBM003"/>
    <s v="OptumRx"/>
    <s v="COMMERCIAL"/>
    <s v="MAC"/>
    <n v="14.8"/>
    <n v="11.84"/>
    <n v="25.42"/>
    <n v="1.78"/>
    <n v="27.2"/>
    <n v="23.93"/>
    <n v="3.26"/>
    <n v="32.94"/>
    <n v="0"/>
    <n v="-5.74"/>
    <x v="0"/>
    <m/>
    <m/>
    <n v="8"/>
    <n v="0"/>
  </r>
  <r>
    <s v="RX000132"/>
    <x v="125"/>
    <s v="PT0039"/>
    <s v="DR005"/>
    <s v="Dr. Lisa Johnson"/>
    <s v="Oncology"/>
    <s v="RX003"/>
    <s v="Community Care Pharmacy"/>
    <s v="Worcester"/>
    <s v="MA"/>
    <s v="00003-0208-11"/>
    <s v="Jardiance 25mg"/>
    <s v="Empagliflozin 25mg"/>
    <s v="SGLT2i"/>
    <n v="90"/>
    <n v="92"/>
    <b v="1"/>
    <n v="4"/>
    <n v="1"/>
    <s v="PBM004"/>
    <s v="MedImpact"/>
    <s v="COMMERCIAL"/>
    <s v="MAC"/>
    <n v="564"/>
    <n v="479.4"/>
    <n v="1417.35"/>
    <n v="1.8"/>
    <n v="1419.15"/>
    <n v="1192.08"/>
    <n v="227.06"/>
    <n v="1294.72"/>
    <n v="0"/>
    <n v="124.43"/>
    <x v="0"/>
    <m/>
    <m/>
    <n v="7"/>
    <n v="0"/>
  </r>
  <r>
    <s v="RX000133"/>
    <x v="126"/>
    <s v="PT0115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94"/>
    <b v="0"/>
    <n v="1"/>
    <n v="1"/>
    <s v="MCD001"/>
    <s v="Medicaid"/>
    <s v="GOVERNMENT"/>
    <s v="NADAC"/>
    <n v="12.4"/>
    <n v="9.92"/>
    <n v="9.42"/>
    <n v="0.05"/>
    <n v="9.4700000000000006"/>
    <n v="6.82"/>
    <n v="2.65"/>
    <n v="9.2100000000000009"/>
    <n v="0"/>
    <n v="0.26"/>
    <x v="2"/>
    <m/>
    <m/>
    <n v="2"/>
    <n v="0"/>
  </r>
  <r>
    <s v="RX000134"/>
    <x v="127"/>
    <s v="PT0069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7"/>
    <b v="0"/>
    <n v="1"/>
    <n v="0"/>
    <s v="PBM004"/>
    <s v="MedImpact"/>
    <s v="COMMERCIAL"/>
    <s v="MAC"/>
    <n v="12.4"/>
    <n v="9.92"/>
    <n v="6.64"/>
    <n v="1.8"/>
    <n v="8.44"/>
    <n v="7.09"/>
    <n v="1.35"/>
    <n v="8.91"/>
    <n v="0"/>
    <n v="-0.47"/>
    <x v="0"/>
    <m/>
    <m/>
    <n v="1"/>
    <n v="0"/>
  </r>
  <r>
    <s v="RX000135"/>
    <x v="128"/>
    <s v="PT0018"/>
    <s v="DR002"/>
    <s v="Dr. Michael Torres"/>
    <s v="Cardiology"/>
    <s v="RX002"/>
    <s v="Westside Rx"/>
    <s v="Springfield"/>
    <s v="MA"/>
    <s v="00093-0892-01"/>
    <m/>
    <s v="Clopidogrel 75mg"/>
    <s v="Antiplatelet"/>
    <n v="90"/>
    <n v="85"/>
    <b v="0"/>
    <n v="1"/>
    <n v="0"/>
    <s v="PBM002"/>
    <s v="Express Scripts"/>
    <s v="COMMERCIAL"/>
    <s v="MAC"/>
    <n v="14.8"/>
    <n v="11.84"/>
    <n v="23.73"/>
    <n v="1.79"/>
    <n v="25.52"/>
    <n v="21.69"/>
    <n v="3.83"/>
    <n v="33.44"/>
    <n v="0"/>
    <n v="-7.91"/>
    <x v="0"/>
    <m/>
    <m/>
    <n v="6"/>
    <n v="0"/>
  </r>
  <r>
    <s v="RX000136"/>
    <x v="129"/>
    <s v="PT0084"/>
    <s v="DR003"/>
    <s v="Dr. Priya Patel"/>
    <s v="Endocrinology"/>
    <s v="RX002"/>
    <s v="Westside Rx"/>
    <s v="Springfield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0"/>
    <n v="0"/>
    <n v="0"/>
    <n v="0"/>
    <n v="0"/>
    <n v="0"/>
    <n v="0"/>
    <n v="0"/>
    <x v="1"/>
    <n v="76"/>
    <s v="Plan Limitations Exceeded"/>
    <n v="11"/>
    <n v="0"/>
  </r>
  <r>
    <s v="RX000137"/>
    <x v="130"/>
    <s v="PT0096"/>
    <s v="DR002"/>
    <s v="Dr. Michael Torres"/>
    <s v="Cardiology"/>
    <s v="RX004"/>
    <s v="Health Plus Pharmacy"/>
    <s v="Cambridge"/>
    <s v="MA"/>
    <s v="00071-0155-23"/>
    <s v="Lipitor"/>
    <s v="Atorvastatin 40mg"/>
    <s v="Statin"/>
    <n v="30"/>
    <n v="31"/>
    <b v="1"/>
    <n v="2"/>
    <n v="2"/>
    <s v="MCD001"/>
    <s v="Medicaid"/>
    <s v="GOVERNMENT"/>
    <s v="NADAC"/>
    <n v="185.4"/>
    <n v="157.59"/>
    <n v="149.71"/>
    <n v="0.75"/>
    <n v="150.46"/>
    <n v="108.33"/>
    <n v="42.13"/>
    <n v="145.71"/>
    <n v="0"/>
    <n v="4.75"/>
    <x v="0"/>
    <m/>
    <m/>
    <n v="0"/>
    <n v="0"/>
  </r>
  <r>
    <s v="RX000138"/>
    <x v="131"/>
    <s v="PT0018"/>
    <s v="DR003"/>
    <s v="Dr. Priya Patel"/>
    <s v="Endocrinology"/>
    <s v="RX003"/>
    <s v="Community Care Pharmacy"/>
    <s v="Worcester"/>
    <s v="MA"/>
    <s v="00093-0892-01"/>
    <m/>
    <s v="Clopidogrel 75mg"/>
    <s v="Antiplatelet"/>
    <n v="30"/>
    <n v="31"/>
    <b v="0"/>
    <n v="1"/>
    <n v="0"/>
    <s v="MCD001"/>
    <s v="Medicaid"/>
    <s v="GOVERNMENT"/>
    <s v="NADAC"/>
    <n v="14.8"/>
    <n v="11.84"/>
    <n v="11.25"/>
    <n v="0.06"/>
    <n v="11.3"/>
    <n v="8.14"/>
    <n v="3.17"/>
    <n v="10.95"/>
    <n v="0"/>
    <n v="0.36"/>
    <x v="0"/>
    <m/>
    <m/>
    <n v="1"/>
    <n v="0"/>
  </r>
  <r>
    <s v="RX000139"/>
    <x v="132"/>
    <s v="PT0110"/>
    <s v="DR001"/>
    <s v="Dr. Sarah Chen"/>
    <s v="Internal Medicine"/>
    <s v="RX002"/>
    <s v="Westside Rx"/>
    <s v="Springfield"/>
    <s v="MA"/>
    <s v="68382-0035-01"/>
    <m/>
    <s v="Amlodipine 10mg"/>
    <s v="CCB"/>
    <n v="30"/>
    <n v="30"/>
    <b v="0"/>
    <n v="1"/>
    <n v="0"/>
    <s v="PBM004"/>
    <s v="MedImpact"/>
    <s v="COMMERCIAL"/>
    <s v="MAC"/>
    <n v="7.2"/>
    <n v="5.76"/>
    <n v="4.26"/>
    <n v="1.8"/>
    <n v="6.06"/>
    <n v="5.09"/>
    <n v="1"/>
    <n v="5.16"/>
    <n v="0"/>
    <n v="0.9"/>
    <x v="0"/>
    <m/>
    <m/>
    <n v="5"/>
    <n v="1"/>
  </r>
  <r>
    <s v="RX000140"/>
    <x v="9"/>
    <s v="PT0058"/>
    <s v="DR004"/>
    <s v="Dr. James Williams"/>
    <s v="Primary Care"/>
    <s v="RX002"/>
    <s v="Westside Rx"/>
    <s v="Springfield"/>
    <s v="MA"/>
    <s v="68382-0035-01"/>
    <m/>
    <s v="Amlodipine 10mg"/>
    <s v="CCB"/>
    <n v="30"/>
    <n v="30"/>
    <b v="0"/>
    <n v="1"/>
    <n v="2"/>
    <s v="PBM001"/>
    <s v="CVS Caremark"/>
    <s v="COMMERCIAL"/>
    <s v="MAC"/>
    <n v="7.2"/>
    <n v="5.76"/>
    <n v="0"/>
    <n v="0"/>
    <n v="0"/>
    <n v="0"/>
    <n v="0"/>
    <n v="0"/>
    <n v="0"/>
    <n v="0"/>
    <x v="1"/>
    <n v="75"/>
    <s v="Prior Authorization Required"/>
    <n v="4"/>
    <n v="0"/>
  </r>
  <r>
    <s v="RX000141"/>
    <x v="35"/>
    <s v="PT0115"/>
    <s v="DR002"/>
    <s v="Dr. Michael Torres"/>
    <s v="Cardiology"/>
    <s v="RX003"/>
    <s v="Community Care Pharmacy"/>
    <s v="Worcester"/>
    <s v="MA"/>
    <s v="00007-4102-20"/>
    <s v="Plavix 75mg"/>
    <s v="Clopidogrel 75mg"/>
    <s v="Antiplatelet"/>
    <n v="30"/>
    <n v="31"/>
    <b v="1"/>
    <n v="2"/>
    <n v="1"/>
    <s v="PBM002"/>
    <s v="Express Scripts"/>
    <s v="COMMERCIAL"/>
    <s v="MAC"/>
    <n v="174"/>
    <n v="147.9"/>
    <n v="148.53"/>
    <n v="1.79"/>
    <n v="150.32"/>
    <n v="127.77"/>
    <n v="22.55"/>
    <n v="139.28"/>
    <n v="0"/>
    <n v="11.03"/>
    <x v="0"/>
    <m/>
    <m/>
    <n v="10"/>
    <n v="0"/>
  </r>
  <r>
    <s v="RX000142"/>
    <x v="133"/>
    <s v="PT0054"/>
    <s v="DR002"/>
    <s v="Dr. Michael Torres"/>
    <s v="Cardiology"/>
    <s v="RX002"/>
    <s v="Westside Rx"/>
    <s v="Springfield"/>
    <s v="MA"/>
    <s v="61269-0435-01"/>
    <m/>
    <s v="Metformin 1000mg"/>
    <s v="Biguanide"/>
    <n v="90"/>
    <n v="91"/>
    <b v="0"/>
    <n v="1"/>
    <n v="2"/>
    <s v="PBM003"/>
    <s v="OptumRx"/>
    <s v="COMMERCIAL"/>
    <s v="MAC"/>
    <n v="12.4"/>
    <n v="9.92"/>
    <n v="7.31"/>
    <n v="1.78"/>
    <n v="9.09"/>
    <n v="8"/>
    <n v="1.0900000000000001"/>
    <n v="9.27"/>
    <n v="0"/>
    <n v="-0.18"/>
    <x v="0"/>
    <m/>
    <m/>
    <n v="10"/>
    <n v="0"/>
  </r>
  <r>
    <s v="RX000143"/>
    <x v="134"/>
    <s v="PT0107"/>
    <s v="DR005"/>
    <s v="Dr. Lisa Johnson"/>
    <s v="Oncology"/>
    <s v="RX001"/>
    <s v="Main St Pharmacy"/>
    <s v="Boston"/>
    <s v="MA"/>
    <s v="00078-0467-15"/>
    <s v="Entresto 49/51"/>
    <s v="Sacubitril/Valsartan"/>
    <s v="ARNI"/>
    <n v="30"/>
    <n v="30"/>
    <b v="1"/>
    <n v="4"/>
    <n v="0"/>
    <s v="PBM004"/>
    <s v="MedImpact"/>
    <s v="COMMERCIAL"/>
    <s v="MAC"/>
    <n v="618"/>
    <n v="525.29999999999995"/>
    <n v="508.81"/>
    <n v="1.8"/>
    <n v="510.61"/>
    <n v="428.91"/>
    <n v="81.7"/>
    <n v="467.57"/>
    <n v="0"/>
    <n v="43.04"/>
    <x v="0"/>
    <m/>
    <m/>
    <n v="2"/>
    <n v="1"/>
  </r>
  <r>
    <s v="RX000144"/>
    <x v="21"/>
    <s v="PT0066"/>
    <s v="DR005"/>
    <s v="Dr. Lisa Johnson"/>
    <s v="Oncology"/>
    <s v="RX002"/>
    <s v="Westside Rx"/>
    <s v="Springfield"/>
    <s v="MA"/>
    <s v="00591-3622-19"/>
    <m/>
    <s v="Omeprazole 20mg"/>
    <s v="PPI"/>
    <n v="90"/>
    <n v="89"/>
    <b v="0"/>
    <n v="1"/>
    <n v="0"/>
    <s v="PBM003"/>
    <s v="OptumRx"/>
    <s v="COMMERCIAL"/>
    <s v="MAC"/>
    <n v="6.9"/>
    <n v="5.52"/>
    <n v="12.46"/>
    <n v="1.78"/>
    <n v="14.24"/>
    <n v="12.53"/>
    <n v="1.71"/>
    <n v="15.25"/>
    <n v="0"/>
    <n v="-1.01"/>
    <x v="0"/>
    <m/>
    <m/>
    <n v="10"/>
    <n v="0"/>
  </r>
  <r>
    <s v="RX000145"/>
    <x v="135"/>
    <s v="PT0008"/>
    <s v="DR002"/>
    <s v="Dr. Michael Torres"/>
    <s v="Cardiology"/>
    <s v="RX001"/>
    <s v="Main St Pharmacy"/>
    <s v="Boston"/>
    <s v="MA"/>
    <s v="68382-0035-01"/>
    <m/>
    <s v="Amlodipine 10mg"/>
    <s v="CCB"/>
    <n v="90"/>
    <n v="93"/>
    <b v="0"/>
    <n v="1"/>
    <n v="0"/>
    <s v="PBM002"/>
    <s v="Express Scripts"/>
    <s v="COMMERCIAL"/>
    <s v="MAC"/>
    <n v="7.2"/>
    <n v="5.76"/>
    <n v="12.53"/>
    <n v="1.79"/>
    <n v="14.32"/>
    <n v="12.17"/>
    <n v="2.15"/>
    <n v="16.05"/>
    <n v="0"/>
    <n v="-1.73"/>
    <x v="0"/>
    <m/>
    <m/>
    <n v="0"/>
    <n v="0"/>
  </r>
  <r>
    <s v="RX000146"/>
    <x v="136"/>
    <s v="PT0085"/>
    <s v="DR003"/>
    <s v="Dr. Priya Patel"/>
    <s v="Endocrinology"/>
    <s v="RX004"/>
    <s v="Health Plus Pharmacy"/>
    <s v="Cambridge"/>
    <s v="MA"/>
    <s v="00003-0894-20"/>
    <s v="Eliquis 5mg"/>
    <s v="Apixaban 5mg"/>
    <s v="Anticoagulant"/>
    <n v="30"/>
    <n v="31"/>
    <b v="1"/>
    <n v="3"/>
    <n v="0"/>
    <s v="PBM001"/>
    <s v="CVS Caremark"/>
    <s v="COMMERCIAL"/>
    <s v="MAC"/>
    <n v="594"/>
    <n v="504.9"/>
    <n v="501.87"/>
    <n v="1.78"/>
    <n v="503.65"/>
    <n v="438.18"/>
    <n v="65.47"/>
    <n v="447.96"/>
    <n v="0"/>
    <n v="55.69"/>
    <x v="0"/>
    <m/>
    <m/>
    <n v="1"/>
    <n v="1"/>
  </r>
  <r>
    <s v="RX000147"/>
    <x v="137"/>
    <s v="PT0049"/>
    <s v="DR001"/>
    <s v="Dr. Sarah Chen"/>
    <s v="Internal Medicine"/>
    <s v="RX002"/>
    <s v="Westside Rx"/>
    <s v="Springfield"/>
    <s v="MA"/>
    <s v="50458-0579-30"/>
    <s v="Xarelto 20mg"/>
    <s v="Rivaroxaban 20mg"/>
    <s v="Anticoagulant"/>
    <n v="30"/>
    <n v="30"/>
    <b v="1"/>
    <n v="3"/>
    <n v="0"/>
    <s v="PBM003"/>
    <s v="OptumRx"/>
    <s v="COMMERCIAL"/>
    <s v="MAC"/>
    <n v="558"/>
    <n v="474.3"/>
    <n v="463.83"/>
    <n v="1.78"/>
    <n v="465.61"/>
    <n v="409.74"/>
    <n v="55.87"/>
    <n v="435.49"/>
    <n v="0"/>
    <n v="30.12"/>
    <x v="0"/>
    <m/>
    <m/>
    <n v="4"/>
    <n v="1"/>
  </r>
  <r>
    <s v="RX000148"/>
    <x v="138"/>
    <s v="PT0013"/>
    <s v="DR004"/>
    <s v="Dr. James Williams"/>
    <s v="Primary Care"/>
    <s v="RX001"/>
    <s v="Main St Pharmacy"/>
    <s v="Boston"/>
    <s v="MA"/>
    <s v="00591-3622-19"/>
    <m/>
    <s v="Omeprazole 20mg"/>
    <s v="PPI"/>
    <n v="30"/>
    <n v="30"/>
    <b v="0"/>
    <n v="1"/>
    <n v="0"/>
    <s v="MCR001"/>
    <s v="Medicare Part D"/>
    <s v="GOVERNMENT"/>
    <s v="MAC"/>
    <n v="6.9"/>
    <n v="5.52"/>
    <n v="3.06"/>
    <n v="1.77"/>
    <n v="4.83"/>
    <n v="3.86"/>
    <n v="1"/>
    <n v="4.96"/>
    <n v="0"/>
    <n v="-0.13"/>
    <x v="0"/>
    <m/>
    <m/>
    <n v="0"/>
    <n v="1"/>
  </r>
  <r>
    <s v="RX000149"/>
    <x v="139"/>
    <s v="PT0041"/>
    <s v="DR001"/>
    <s v="Dr. Sarah Chen"/>
    <s v="Internal Medicine"/>
    <s v="RX002"/>
    <s v="Westside Rx"/>
    <s v="Springfield"/>
    <s v="MA"/>
    <s v="00071-0155-23"/>
    <s v="Lipitor"/>
    <s v="Atorvastatin 40mg"/>
    <s v="Statin"/>
    <n v="30"/>
    <n v="30"/>
    <b v="1"/>
    <n v="2"/>
    <n v="1"/>
    <s v="PBM003"/>
    <s v="OptumRx"/>
    <s v="COMMERCIAL"/>
    <s v="MAC"/>
    <n v="185.4"/>
    <n v="157.59"/>
    <n v="153.38999999999999"/>
    <n v="1.78"/>
    <n v="155.16999999999999"/>
    <n v="136.55000000000001"/>
    <n v="18.62"/>
    <n v="149.05000000000001"/>
    <n v="0"/>
    <n v="6.12"/>
    <x v="0"/>
    <m/>
    <m/>
    <n v="3"/>
    <n v="0"/>
  </r>
  <r>
    <s v="RX000150"/>
    <x v="140"/>
    <s v="PT0023"/>
    <s v="DR004"/>
    <s v="Dr. James Williams"/>
    <s v="Primary Care"/>
    <s v="RX002"/>
    <s v="Westside Rx"/>
    <s v="Springfield"/>
    <s v="MA"/>
    <s v="00093-7193-98"/>
    <m/>
    <s v="Atorvastatin 40mg"/>
    <s v="Statin"/>
    <n v="30"/>
    <n v="30"/>
    <b v="0"/>
    <n v="1"/>
    <n v="0"/>
    <s v="PBM004"/>
    <s v="MedImpact"/>
    <s v="COMMERCIAL"/>
    <s v="MAC"/>
    <n v="18.2"/>
    <n v="14.56"/>
    <n v="10.16"/>
    <n v="1.8"/>
    <n v="11.96"/>
    <n v="10.050000000000001"/>
    <n v="1.91"/>
    <n v="13.78"/>
    <n v="0"/>
    <n v="-1.81"/>
    <x v="0"/>
    <m/>
    <m/>
    <n v="5"/>
    <n v="0"/>
  </r>
  <r>
    <s v="RX000151"/>
    <x v="141"/>
    <s v="PT0109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29"/>
    <b v="0"/>
    <n v="1"/>
    <n v="2"/>
    <s v="MCR001"/>
    <s v="Medicare Part D"/>
    <s v="GOVERNMENT"/>
    <s v="MAC"/>
    <n v="7.2"/>
    <n v="5.76"/>
    <n v="4.25"/>
    <n v="1.77"/>
    <n v="6.02"/>
    <n v="4.82"/>
    <n v="1.2"/>
    <n v="5.31"/>
    <n v="0"/>
    <n v="0.71"/>
    <x v="0"/>
    <m/>
    <m/>
    <n v="7"/>
    <n v="0"/>
  </r>
  <r>
    <s v="RX000152"/>
    <x v="142"/>
    <s v="PT0058"/>
    <s v="DR004"/>
    <s v="Dr. James Williams"/>
    <s v="Primary Care"/>
    <s v="RX002"/>
    <s v="Westside Rx"/>
    <s v="Springfield"/>
    <s v="MA"/>
    <s v="00007-4102-20"/>
    <s v="Plavix 75mg"/>
    <s v="Clopidogrel 75mg"/>
    <s v="Antiplatelet"/>
    <n v="30"/>
    <n v="31"/>
    <b v="1"/>
    <n v="2"/>
    <n v="0"/>
    <s v="CASH"/>
    <s v="Cash/Self-Pay"/>
    <s v="CASH"/>
    <s v="AWP"/>
    <n v="174"/>
    <n v="147.9"/>
    <n v="156.6"/>
    <n v="0"/>
    <n v="156.6"/>
    <n v="0"/>
    <n v="156.6"/>
    <n v="131.19999999999999"/>
    <n v="0"/>
    <n v="25.4"/>
    <x v="0"/>
    <m/>
    <m/>
    <n v="3"/>
    <n v="1"/>
  </r>
  <r>
    <s v="RX000153"/>
    <x v="143"/>
    <s v="PT0027"/>
    <s v="DR001"/>
    <s v="Dr. Sarah Chen"/>
    <s v="Internal Medicine"/>
    <s v="RX001"/>
    <s v="Main St Pharmacy"/>
    <s v="Boston"/>
    <s v="MA"/>
    <s v="00173-0682-20"/>
    <s v="Advair Diskus 250/50"/>
    <s v="Fluticasone/Salmeterol"/>
    <s v="ICS/LABA"/>
    <n v="30"/>
    <n v="31"/>
    <b v="1"/>
    <n v="3"/>
    <n v="0"/>
    <s v="PBM003"/>
    <s v="OptumRx"/>
    <s v="COMMERCIAL"/>
    <s v="MAC"/>
    <n v="384"/>
    <n v="326.39999999999998"/>
    <n v="319.93"/>
    <n v="1.78"/>
    <n v="321.70999999999998"/>
    <n v="283.10000000000002"/>
    <n v="38.6"/>
    <n v="293.61"/>
    <n v="0"/>
    <n v="28.1"/>
    <x v="2"/>
    <m/>
    <m/>
    <n v="0"/>
    <n v="1"/>
  </r>
  <r>
    <s v="RX000154"/>
    <x v="144"/>
    <s v="PT0049"/>
    <s v="DR002"/>
    <s v="Dr. Michael Torres"/>
    <s v="Cardiology"/>
    <s v="RX004"/>
    <s v="Health Plus Pharmacy"/>
    <s v="Cambridge"/>
    <s v="MA"/>
    <s v="00003-0894-20"/>
    <s v="Eliquis 5mg"/>
    <s v="Apixaban 5mg"/>
    <s v="Anticoagulant"/>
    <n v="30"/>
    <n v="29"/>
    <b v="1"/>
    <n v="3"/>
    <n v="0"/>
    <s v="MCR001"/>
    <s v="Medicare Part D"/>
    <s v="GOVERNMENT"/>
    <s v="MAC"/>
    <n v="594"/>
    <n v="504.9"/>
    <n v="489.1"/>
    <n v="1.77"/>
    <n v="490.87"/>
    <n v="392.69"/>
    <n v="98.17"/>
    <n v="479.55"/>
    <n v="33.18"/>
    <n v="-21.87"/>
    <x v="0"/>
    <m/>
    <m/>
    <n v="5"/>
    <n v="0"/>
  </r>
  <r>
    <s v="RX000155"/>
    <x v="145"/>
    <s v="PT0029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92"/>
    <b v="0"/>
    <n v="1"/>
    <n v="0"/>
    <s v="PBM001"/>
    <s v="CVS Caremark"/>
    <s v="COMMERCIAL"/>
    <s v="MAC"/>
    <n v="8.5"/>
    <n v="6.8"/>
    <n v="4.4400000000000004"/>
    <n v="1.78"/>
    <n v="6.22"/>
    <n v="5.41"/>
    <n v="1"/>
    <n v="6.33"/>
    <n v="0"/>
    <n v="-0.1"/>
    <x v="0"/>
    <m/>
    <m/>
    <n v="9"/>
    <n v="0"/>
  </r>
  <r>
    <s v="RX000156"/>
    <x v="146"/>
    <s v="PT0088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88"/>
    <b v="0"/>
    <n v="1"/>
    <n v="1"/>
    <s v="PBM001"/>
    <s v="CVS Caremark"/>
    <s v="COMMERCIAL"/>
    <s v="MAC"/>
    <n v="8.5"/>
    <n v="6.8"/>
    <n v="4.16"/>
    <n v="1.78"/>
    <n v="5.94"/>
    <n v="5.17"/>
    <n v="1"/>
    <n v="6.32"/>
    <n v="0"/>
    <n v="-0.38"/>
    <x v="0"/>
    <m/>
    <m/>
    <n v="11"/>
    <n v="0"/>
  </r>
  <r>
    <s v="RX000157"/>
    <x v="139"/>
    <s v="PT0070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94"/>
    <b v="0"/>
    <n v="1"/>
    <n v="2"/>
    <s v="PBM001"/>
    <s v="CVS Caremark"/>
    <s v="COMMERCIAL"/>
    <s v="MAC"/>
    <n v="8.5"/>
    <n v="6.8"/>
    <n v="4.57"/>
    <n v="1.78"/>
    <n v="6.35"/>
    <n v="5.52"/>
    <n v="1"/>
    <n v="6.55"/>
    <n v="0"/>
    <n v="-0.2"/>
    <x v="0"/>
    <m/>
    <m/>
    <n v="1"/>
    <n v="0"/>
  </r>
  <r>
    <s v="RX000158"/>
    <x v="57"/>
    <s v="PT0048"/>
    <s v="DR002"/>
    <s v="Dr. Michael Torres"/>
    <s v="Cardiology"/>
    <s v="RX004"/>
    <s v="Health Plus Pharmacy"/>
    <s v="Cambridge"/>
    <s v="MA"/>
    <s v="68382-0035-01"/>
    <m/>
    <s v="Amlodipine 10mg"/>
    <s v="CCB"/>
    <n v="30"/>
    <n v="28"/>
    <b v="0"/>
    <n v="1"/>
    <n v="0"/>
    <s v="MCR001"/>
    <s v="Medicare Part D"/>
    <s v="GOVERNMENT"/>
    <s v="MAC"/>
    <n v="7.2"/>
    <n v="5.76"/>
    <n v="3.18"/>
    <n v="1.77"/>
    <n v="4.95"/>
    <n v="3.96"/>
    <n v="1"/>
    <n v="5.33"/>
    <n v="0"/>
    <n v="-0.38"/>
    <x v="0"/>
    <m/>
    <m/>
    <n v="7"/>
    <n v="0"/>
  </r>
  <r>
    <s v="RX000159"/>
    <x v="45"/>
    <s v="PT0105"/>
    <s v="DR001"/>
    <s v="Dr. Sarah Chen"/>
    <s v="Internal Medicine"/>
    <s v="RX004"/>
    <s v="Health Plus Pharmacy"/>
    <s v="Cambridge"/>
    <s v="MA"/>
    <s v="00071-0155-23"/>
    <s v="Lipitor"/>
    <s v="Atorvastatin 40mg"/>
    <s v="Statin"/>
    <n v="30"/>
    <n v="30"/>
    <b v="1"/>
    <n v="2"/>
    <n v="0"/>
    <s v="PBM003"/>
    <s v="OptumRx"/>
    <s v="COMMERCIAL"/>
    <s v="MAC"/>
    <n v="185.4"/>
    <n v="157.59"/>
    <n v="152.19999999999999"/>
    <n v="1.78"/>
    <n v="153.97999999999999"/>
    <n v="135.5"/>
    <n v="18.48"/>
    <n v="138.91999999999999"/>
    <n v="0"/>
    <n v="15.05"/>
    <x v="0"/>
    <m/>
    <m/>
    <n v="2"/>
    <n v="1"/>
  </r>
  <r>
    <s v="RX000160"/>
    <x v="147"/>
    <s v="PT0052"/>
    <s v="DR005"/>
    <s v="Dr. Lisa Johnson"/>
    <s v="Oncology"/>
    <s v="RX002"/>
    <s v="Westside Rx"/>
    <s v="Springfield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10.9"/>
    <n v="1.78"/>
    <n v="12.68"/>
    <n v="11.03"/>
    <n v="1.65"/>
    <n v="12.92"/>
    <n v="0"/>
    <n v="-0.23"/>
    <x v="0"/>
    <m/>
    <m/>
    <n v="4"/>
    <n v="0"/>
  </r>
  <r>
    <s v="RX000161"/>
    <x v="148"/>
    <s v="PT0022"/>
    <s v="DR001"/>
    <s v="Dr. Sarah Chen"/>
    <s v="Internal Medicine"/>
    <s v="RX001"/>
    <s v="Main St Pharmacy"/>
    <s v="Boston"/>
    <s v="MA"/>
    <s v="00591-3622-19"/>
    <m/>
    <s v="Omeprazole 20mg"/>
    <s v="PPI"/>
    <n v="30"/>
    <n v="28"/>
    <b v="0"/>
    <n v="1"/>
    <n v="1"/>
    <s v="PBM004"/>
    <s v="MedImpact"/>
    <s v="COMMERCIAL"/>
    <s v="MAC"/>
    <n v="6.9"/>
    <n v="5.52"/>
    <n v="3.11"/>
    <n v="1.8"/>
    <n v="4.91"/>
    <n v="4.13"/>
    <n v="1"/>
    <n v="4.8600000000000003"/>
    <n v="0"/>
    <n v="0.05"/>
    <x v="0"/>
    <m/>
    <m/>
    <n v="5"/>
    <n v="0"/>
  </r>
  <r>
    <s v="RX000162"/>
    <x v="5"/>
    <s v="PT0010"/>
    <s v="DR002"/>
    <s v="Dr. Michael Torres"/>
    <s v="Cardiology"/>
    <s v="RX001"/>
    <s v="Main St Pharmacy"/>
    <s v="Boston"/>
    <s v="MA"/>
    <s v="00591-3622-19"/>
    <m/>
    <s v="Omeprazole 20mg"/>
    <s v="PPI"/>
    <n v="30"/>
    <n v="30"/>
    <b v="0"/>
    <n v="1"/>
    <n v="0"/>
    <s v="PBM001"/>
    <s v="CVS Caremark"/>
    <s v="COMMERCIAL"/>
    <s v="MAC"/>
    <n v="6.9"/>
    <n v="5.52"/>
    <n v="3.82"/>
    <n v="1.78"/>
    <n v="5.6"/>
    <n v="4.87"/>
    <n v="1"/>
    <n v="4.99"/>
    <n v="0"/>
    <n v="0.61"/>
    <x v="0"/>
    <m/>
    <m/>
    <n v="10"/>
    <n v="1"/>
  </r>
  <r>
    <s v="RX000163"/>
    <x v="149"/>
    <s v="PT0021"/>
    <s v="DR005"/>
    <s v="Dr. Lisa Johnson"/>
    <s v="Oncology"/>
    <s v="RX002"/>
    <s v="Westside Rx"/>
    <s v="Springfield"/>
    <s v="MA"/>
    <s v="00006-0021-31"/>
    <s v="Januvia 100mg"/>
    <s v="Sitagliptin 100mg"/>
    <s v="DPP-4"/>
    <n v="30"/>
    <n v="30"/>
    <b v="1"/>
    <n v="3"/>
    <n v="0"/>
    <s v="PBM002"/>
    <s v="Express Scripts"/>
    <s v="COMMERCIAL"/>
    <s v="MAC"/>
    <n v="492"/>
    <n v="418.2"/>
    <n v="415.28"/>
    <n v="1.79"/>
    <n v="417.07"/>
    <n v="354.51"/>
    <n v="62.56"/>
    <n v="370.91"/>
    <n v="0"/>
    <n v="46.16"/>
    <x v="0"/>
    <m/>
    <m/>
    <n v="10"/>
    <n v="0"/>
  </r>
  <r>
    <s v="RX000164"/>
    <x v="150"/>
    <s v="PT0030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93"/>
    <b v="0"/>
    <n v="1"/>
    <n v="0"/>
    <s v="MCR001"/>
    <s v="Medicare Part D"/>
    <s v="GOVERNMENT"/>
    <s v="MAC"/>
    <n v="12.4"/>
    <n v="9.92"/>
    <n v="6.31"/>
    <n v="1.77"/>
    <n v="8.08"/>
    <n v="6.47"/>
    <n v="1.62"/>
    <n v="8.82"/>
    <n v="0"/>
    <n v="-0.73"/>
    <x v="0"/>
    <m/>
    <m/>
    <n v="9"/>
    <n v="0"/>
  </r>
  <r>
    <s v="RX000165"/>
    <x v="151"/>
    <s v="PT0075"/>
    <s v="DR004"/>
    <s v="Dr. James Williams"/>
    <s v="Primary Care"/>
    <s v="RX003"/>
    <s v="Community Care Pharmacy"/>
    <s v="Worcester"/>
    <s v="MA"/>
    <s v="00003-0208-11"/>
    <s v="Jardiance 25mg"/>
    <s v="Empagliflozin 25mg"/>
    <s v="SGLT2i"/>
    <n v="90"/>
    <n v="91"/>
    <b v="1"/>
    <n v="4"/>
    <n v="0"/>
    <s v="PBM001"/>
    <s v="CVS Caremark"/>
    <s v="COMMERCIAL"/>
    <s v="MAC"/>
    <n v="564"/>
    <n v="479.4"/>
    <n v="1429.71"/>
    <n v="1.78"/>
    <n v="1431.49"/>
    <n v="1245.4000000000001"/>
    <n v="186.09"/>
    <n v="1289.6600000000001"/>
    <n v="0"/>
    <n v="141.83000000000001"/>
    <x v="0"/>
    <m/>
    <m/>
    <n v="3"/>
    <n v="0"/>
  </r>
  <r>
    <s v="RX000166"/>
    <x v="112"/>
    <s v="PT0098"/>
    <s v="DR004"/>
    <s v="Dr. James Williams"/>
    <s v="Primary Care"/>
    <s v="RX002"/>
    <s v="Westside Rx"/>
    <s v="Springfield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11.44"/>
    <n v="1.78"/>
    <n v="13.22"/>
    <n v="11.5"/>
    <n v="1.72"/>
    <n v="13.4"/>
    <n v="0"/>
    <n v="-0.18"/>
    <x v="0"/>
    <m/>
    <m/>
    <n v="7"/>
    <n v="0"/>
  </r>
  <r>
    <s v="RX000167"/>
    <x v="74"/>
    <s v="PT0038"/>
    <s v="DR003"/>
    <s v="Dr. Priya Patel"/>
    <s v="Endocrinology"/>
    <s v="RX001"/>
    <s v="Main St Pharmacy"/>
    <s v="Boston"/>
    <s v="MA"/>
    <s v="50458-0579-30"/>
    <s v="Xarelto 20mg"/>
    <s v="Rivaroxaban 20mg"/>
    <s v="Anticoagulant"/>
    <n v="90"/>
    <n v="89"/>
    <b v="1"/>
    <n v="3"/>
    <n v="1"/>
    <s v="PBM001"/>
    <s v="CVS Caremark"/>
    <s v="COMMERCIAL"/>
    <s v="MAC"/>
    <n v="558"/>
    <n v="474.3"/>
    <n v="1417.92"/>
    <n v="1.78"/>
    <n v="1419.7"/>
    <n v="1235.1400000000001"/>
    <n v="184.56"/>
    <n v="1301.49"/>
    <n v="0"/>
    <n v="118.21"/>
    <x v="0"/>
    <m/>
    <m/>
    <n v="8"/>
    <n v="0"/>
  </r>
  <r>
    <s v="RX000168"/>
    <x v="152"/>
    <s v="PT0056"/>
    <s v="DR004"/>
    <s v="Dr. James Williams"/>
    <s v="Primary Care"/>
    <s v="RX002"/>
    <s v="Westside Rx"/>
    <s v="Springfield"/>
    <s v="MA"/>
    <s v="61958-0601-01"/>
    <m/>
    <s v="Adalimumab-adbm 40mg"/>
    <s v="Biologic"/>
    <n v="84"/>
    <n v="82"/>
    <b v="0"/>
    <n v="4"/>
    <n v="0"/>
    <s v="PBM003"/>
    <s v="OptumRx"/>
    <s v="COMMERCIAL"/>
    <s v="MAC"/>
    <n v="4998"/>
    <n v="4248.3"/>
    <n v="8580.9"/>
    <n v="1.78"/>
    <n v="8582.68"/>
    <n v="7552.76"/>
    <n v="1029.92"/>
    <n v="11288.08"/>
    <n v="0"/>
    <n v="-2705.4"/>
    <x v="0"/>
    <m/>
    <m/>
    <n v="5"/>
    <n v="0"/>
  </r>
  <r>
    <s v="RX000169"/>
    <x v="153"/>
    <s v="PT0108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91"/>
    <b v="0"/>
    <n v="1"/>
    <n v="1"/>
    <s v="PBM004"/>
    <s v="MedImpact"/>
    <s v="COMMERCIAL"/>
    <s v="MAC"/>
    <n v="12.4"/>
    <n v="9.92"/>
    <n v="5.47"/>
    <n v="1.8"/>
    <n v="7.27"/>
    <n v="6.11"/>
    <n v="1.1599999999999999"/>
    <n v="9.08"/>
    <n v="0"/>
    <n v="-1.81"/>
    <x v="0"/>
    <m/>
    <m/>
    <n v="5"/>
    <n v="0"/>
  </r>
  <r>
    <s v="RX000170"/>
    <x v="129"/>
    <s v="PT0051"/>
    <s v="DR003"/>
    <s v="Dr. Priya Patel"/>
    <s v="Endocrinology"/>
    <s v="RX002"/>
    <s v="Westside Rx"/>
    <s v="Springfield"/>
    <s v="MA"/>
    <s v="00591-3622-19"/>
    <m/>
    <s v="Omeprazole 20mg"/>
    <s v="PPI"/>
    <n v="30"/>
    <n v="31"/>
    <b v="0"/>
    <n v="1"/>
    <n v="0"/>
    <s v="PBM004"/>
    <s v="MedImpact"/>
    <s v="COMMERCIAL"/>
    <s v="MAC"/>
    <n v="6.9"/>
    <n v="5.52"/>
    <n v="3.7"/>
    <n v="1.8"/>
    <n v="5.5"/>
    <n v="4.62"/>
    <n v="1"/>
    <n v="4.95"/>
    <n v="0"/>
    <n v="0.55000000000000004"/>
    <x v="0"/>
    <m/>
    <m/>
    <n v="7"/>
    <n v="0"/>
  </r>
  <r>
    <s v="RX000171"/>
    <x v="154"/>
    <s v="PT0088"/>
    <s v="DR004"/>
    <s v="Dr. James Williams"/>
    <s v="Primary Care"/>
    <s v="RX003"/>
    <s v="Community Care Pharmacy"/>
    <s v="Worcester"/>
    <s v="MA"/>
    <s v="00003-0208-11"/>
    <s v="Jardiance 25mg"/>
    <s v="Empagliflozin 25mg"/>
    <s v="SGLT2i"/>
    <n v="90"/>
    <n v="92"/>
    <b v="1"/>
    <n v="4"/>
    <n v="0"/>
    <s v="PBM002"/>
    <s v="Express Scripts"/>
    <s v="COMMERCIAL"/>
    <s v="MAC"/>
    <n v="564"/>
    <n v="479.4"/>
    <n v="1415.04"/>
    <n v="1.79"/>
    <n v="1416.83"/>
    <n v="1204.3"/>
    <n v="212.52"/>
    <n v="1336.24"/>
    <n v="0"/>
    <n v="80.59"/>
    <x v="0"/>
    <m/>
    <m/>
    <n v="11"/>
    <n v="1"/>
  </r>
  <r>
    <s v="RX000172"/>
    <x v="155"/>
    <s v="PT0102"/>
    <s v="DR004"/>
    <s v="Dr. James Williams"/>
    <s v="Primary Care"/>
    <s v="RX001"/>
    <s v="Main St Pharmacy"/>
    <s v="Boston"/>
    <s v="MA"/>
    <s v="00003-0208-11"/>
    <s v="Jardiance 25mg"/>
    <s v="Empagliflozin 25mg"/>
    <s v="SGLT2i"/>
    <n v="30"/>
    <n v="29"/>
    <b v="1"/>
    <n v="4"/>
    <n v="0"/>
    <s v="MCR001"/>
    <s v="Medicare Part D"/>
    <s v="GOVERNMENT"/>
    <s v="MAC"/>
    <n v="564"/>
    <n v="479.4"/>
    <n v="479.58"/>
    <n v="1.77"/>
    <n v="481.35"/>
    <n v="385.08"/>
    <n v="96.27"/>
    <n v="452.73"/>
    <n v="35.11"/>
    <n v="-6.49"/>
    <x v="0"/>
    <m/>
    <m/>
    <n v="9"/>
    <n v="0"/>
  </r>
  <r>
    <s v="RX000173"/>
    <x v="130"/>
    <s v="PT0115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92"/>
    <b v="0"/>
    <n v="1"/>
    <n v="0"/>
    <s v="MCD001"/>
    <s v="Medicaid"/>
    <s v="GOVERNMENT"/>
    <s v="NADAC"/>
    <n v="8.5"/>
    <n v="6.8"/>
    <n v="6.46"/>
    <n v="0.03"/>
    <n v="6.49"/>
    <n v="4.67"/>
    <n v="1.82"/>
    <n v="6.2"/>
    <n v="0"/>
    <n v="0.28999999999999998"/>
    <x v="0"/>
    <m/>
    <m/>
    <n v="1"/>
    <n v="0"/>
  </r>
  <r>
    <s v="RX000174"/>
    <x v="156"/>
    <s v="PT0056"/>
    <s v="DR005"/>
    <s v="Dr. Lisa Johnson"/>
    <s v="Oncology"/>
    <s v="RX001"/>
    <s v="Main St Pharmacy"/>
    <s v="Boston"/>
    <s v="MA"/>
    <s v="00093-0892-01"/>
    <m/>
    <s v="Clopidogrel 75mg"/>
    <s v="Antiplatelet"/>
    <n v="30"/>
    <n v="28"/>
    <b v="0"/>
    <n v="1"/>
    <n v="0"/>
    <s v="PBM002"/>
    <s v="Express Scripts"/>
    <s v="COMMERCIAL"/>
    <s v="MAC"/>
    <n v="14.8"/>
    <n v="11.84"/>
    <n v="8.74"/>
    <n v="1.79"/>
    <n v="10.53"/>
    <n v="8.9499999999999993"/>
    <n v="1.58"/>
    <n v="11.45"/>
    <n v="0"/>
    <n v="-0.92"/>
    <x v="0"/>
    <m/>
    <m/>
    <n v="11"/>
    <n v="0"/>
  </r>
  <r>
    <s v="RX000175"/>
    <x v="157"/>
    <s v="PT0004"/>
    <s v="DR003"/>
    <s v="Dr. Priya Patel"/>
    <s v="Endocrinology"/>
    <s v="RX004"/>
    <s v="Health Plus Pharmacy"/>
    <s v="Cambridge"/>
    <s v="MA"/>
    <s v="00007-4102-20"/>
    <s v="Plavix 75mg"/>
    <s v="Clopidogrel 75mg"/>
    <s v="Antiplatelet"/>
    <n v="30"/>
    <n v="29"/>
    <b v="1"/>
    <n v="2"/>
    <n v="0"/>
    <s v="PBM003"/>
    <s v="OptumRx"/>
    <s v="COMMERCIAL"/>
    <s v="MAC"/>
    <n v="174"/>
    <n v="147.9"/>
    <n v="144.83000000000001"/>
    <n v="1.78"/>
    <n v="146.61000000000001"/>
    <n v="129.02000000000001"/>
    <n v="17.59"/>
    <n v="132.16"/>
    <n v="0"/>
    <n v="14.46"/>
    <x v="0"/>
    <m/>
    <m/>
    <n v="1"/>
    <n v="1"/>
  </r>
  <r>
    <s v="RX000176"/>
    <x v="158"/>
    <s v="PT0093"/>
    <s v="DR003"/>
    <s v="Dr. Priya Patel"/>
    <s v="Endocrinology"/>
    <s v="RX003"/>
    <s v="Community Care Pharmacy"/>
    <s v="Worcester"/>
    <s v="MA"/>
    <s v="00006-0021-31"/>
    <s v="Januvia 100mg"/>
    <s v="Sitagliptin 100mg"/>
    <s v="DPP-4"/>
    <n v="30"/>
    <n v="30"/>
    <b v="1"/>
    <n v="3"/>
    <n v="0"/>
    <s v="PBM001"/>
    <s v="CVS Caremark"/>
    <s v="COMMERCIAL"/>
    <s v="MAC"/>
    <n v="492"/>
    <n v="418.2"/>
    <n v="416.27"/>
    <n v="1.78"/>
    <n v="418.05"/>
    <n v="363.7"/>
    <n v="54.35"/>
    <n v="371.69"/>
    <n v="0"/>
    <n v="46.36"/>
    <x v="0"/>
    <m/>
    <m/>
    <n v="11"/>
    <n v="1"/>
  </r>
  <r>
    <s v="RX000177"/>
    <x v="159"/>
    <s v="PT0030"/>
    <s v="DR002"/>
    <s v="Dr. Michael Torres"/>
    <s v="Cardiology"/>
    <s v="RX002"/>
    <s v="Westside Rx"/>
    <s v="Springfield"/>
    <s v="MA"/>
    <s v="00591-3622-19"/>
    <m/>
    <s v="Omeprazole 20mg"/>
    <s v="PPI"/>
    <n v="90"/>
    <n v="92"/>
    <b v="0"/>
    <n v="1"/>
    <n v="0"/>
    <s v="PBM004"/>
    <s v="MedImpact"/>
    <s v="COMMERCIAL"/>
    <s v="MAC"/>
    <n v="6.9"/>
    <n v="5.52"/>
    <n v="11.43"/>
    <n v="1.8"/>
    <n v="13.23"/>
    <n v="11.11"/>
    <n v="2.12"/>
    <n v="16"/>
    <n v="0"/>
    <n v="-2.78"/>
    <x v="0"/>
    <m/>
    <m/>
    <n v="10"/>
    <n v="0"/>
  </r>
  <r>
    <s v="RX000178"/>
    <x v="160"/>
    <s v="PT0036"/>
    <s v="DR004"/>
    <s v="Dr. James Williams"/>
    <s v="Primary Care"/>
    <s v="RX002"/>
    <s v="Westside Rx"/>
    <s v="Springfield"/>
    <s v="MA"/>
    <s v="00071-0155-23"/>
    <s v="Lipitor"/>
    <s v="Atorvastatin 40mg"/>
    <s v="Statin"/>
    <n v="30"/>
    <n v="30"/>
    <b v="1"/>
    <n v="2"/>
    <n v="1"/>
    <s v="PBM003"/>
    <s v="OptumRx"/>
    <s v="COMMERCIAL"/>
    <s v="MAC"/>
    <n v="185.4"/>
    <n v="157.59"/>
    <n v="0"/>
    <n v="0"/>
    <n v="0"/>
    <n v="0"/>
    <n v="0"/>
    <n v="0"/>
    <n v="0"/>
    <n v="0"/>
    <x v="1"/>
    <n v="70"/>
    <s v="Product/Service Not Covered"/>
    <n v="1"/>
    <n v="0"/>
  </r>
  <r>
    <s v="RX000179"/>
    <x v="161"/>
    <s v="PT0082"/>
    <s v="DR003"/>
    <s v="Dr. Priya Patel"/>
    <s v="Endocrinology"/>
    <s v="RX003"/>
    <s v="Community Care Pharmacy"/>
    <s v="Worcester"/>
    <s v="MA"/>
    <s v="00003-0208-11"/>
    <s v="Jardiance 25mg"/>
    <s v="Empagliflozin 25mg"/>
    <s v="SGLT2i"/>
    <n v="30"/>
    <n v="29"/>
    <b v="1"/>
    <n v="4"/>
    <n v="0"/>
    <s v="PBM003"/>
    <s v="OptumRx"/>
    <s v="COMMERCIAL"/>
    <s v="MAC"/>
    <n v="564"/>
    <n v="479.4"/>
    <n v="465.58"/>
    <n v="1.78"/>
    <n v="467.36"/>
    <n v="411.28"/>
    <n v="56.08"/>
    <n v="444.64"/>
    <n v="0"/>
    <n v="22.72"/>
    <x v="0"/>
    <m/>
    <m/>
    <n v="1"/>
    <n v="0"/>
  </r>
  <r>
    <s v="RX000180"/>
    <x v="162"/>
    <s v="PT0024"/>
    <s v="DR005"/>
    <s v="Dr. Lisa Johnson"/>
    <s v="Oncology"/>
    <s v="RX003"/>
    <s v="Community Care Pharmacy"/>
    <s v="Worcester"/>
    <s v="MA"/>
    <s v="00591-3622-19"/>
    <m/>
    <s v="Omeprazole 20mg"/>
    <s v="PPI"/>
    <n v="90"/>
    <n v="88"/>
    <b v="0"/>
    <n v="1"/>
    <n v="0"/>
    <s v="PBM004"/>
    <s v="MedImpact"/>
    <s v="COMMERCIAL"/>
    <s v="MAC"/>
    <n v="6.9"/>
    <n v="5.52"/>
    <n v="9.6"/>
    <n v="1.8"/>
    <n v="11.4"/>
    <n v="9.57"/>
    <n v="1.82"/>
    <n v="15.03"/>
    <n v="0"/>
    <n v="-3.63"/>
    <x v="0"/>
    <m/>
    <m/>
    <n v="9"/>
    <n v="1"/>
  </r>
  <r>
    <s v="RX000181"/>
    <x v="163"/>
    <s v="PT0058"/>
    <s v="DR005"/>
    <s v="Dr. Lisa Johnson"/>
    <s v="Oncology"/>
    <s v="RX002"/>
    <s v="Westside Rx"/>
    <s v="Springfield"/>
    <s v="MA"/>
    <s v="00085-1234-01"/>
    <m/>
    <s v="Lisinopril 10mg"/>
    <s v="ACE Inhibitor"/>
    <n v="90"/>
    <n v="91"/>
    <b v="0"/>
    <n v="1"/>
    <n v="2"/>
    <s v="PBM001"/>
    <s v="CVS Caremark"/>
    <s v="COMMERCIAL"/>
    <s v="MAC"/>
    <n v="8.5"/>
    <n v="6.8"/>
    <n v="3.98"/>
    <n v="1.78"/>
    <n v="5.76"/>
    <n v="5.01"/>
    <n v="1"/>
    <n v="6.18"/>
    <n v="0"/>
    <n v="-0.42"/>
    <x v="2"/>
    <m/>
    <m/>
    <n v="7"/>
    <n v="1"/>
  </r>
  <r>
    <s v="RX000182"/>
    <x v="103"/>
    <s v="PT0022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28"/>
    <b v="0"/>
    <n v="1"/>
    <n v="0"/>
    <s v="CASH"/>
    <s v="Cash/Self-Pay"/>
    <s v="CASH"/>
    <s v="AWP"/>
    <n v="6.9"/>
    <n v="5.52"/>
    <n v="6.21"/>
    <n v="0"/>
    <n v="6.21"/>
    <n v="0"/>
    <n v="6.21"/>
    <n v="5.08"/>
    <n v="0"/>
    <n v="1.1299999999999999"/>
    <x v="0"/>
    <m/>
    <m/>
    <n v="4"/>
    <n v="1"/>
  </r>
  <r>
    <s v="RX000183"/>
    <x v="164"/>
    <s v="PT0106"/>
    <s v="DR005"/>
    <s v="Dr. Lisa Johnson"/>
    <s v="Oncology"/>
    <s v="RX004"/>
    <s v="Health Plus Pharmacy"/>
    <s v="Cambridge"/>
    <s v="MA"/>
    <s v="00169-3671-12"/>
    <s v="Victoza 1.2mg"/>
    <s v="Liraglutide 1.2mg"/>
    <s v="GLP-1"/>
    <n v="30"/>
    <n v="31"/>
    <b v="1"/>
    <n v="4"/>
    <n v="0"/>
    <s v="PBM002"/>
    <s v="Express Scripts"/>
    <s v="COMMERCIAL"/>
    <s v="MAC"/>
    <n v="612"/>
    <n v="520.20000000000005"/>
    <n v="523.52"/>
    <n v="1.79"/>
    <n v="525.30999999999995"/>
    <n v="446.52"/>
    <n v="78.8"/>
    <n v="494.07"/>
    <n v="0"/>
    <n v="31.25"/>
    <x v="0"/>
    <m/>
    <m/>
    <n v="11"/>
    <n v="0"/>
  </r>
  <r>
    <s v="RX000184"/>
    <x v="165"/>
    <s v="PT0016"/>
    <s v="DR003"/>
    <s v="Dr. Priya Patel"/>
    <s v="Endocrinology"/>
    <s v="RX002"/>
    <s v="Westside Rx"/>
    <s v="Springfield"/>
    <s v="MA"/>
    <s v="00169-4170-43"/>
    <s v="Ozempic 0.5mg"/>
    <s v="Semaglutide 0.5mg"/>
    <s v="GLP-1"/>
    <n v="30"/>
    <n v="30"/>
    <b v="1"/>
    <n v="4"/>
    <n v="0"/>
    <s v="PBM002"/>
    <s v="Express Scripts"/>
    <s v="COMMERCIAL"/>
    <s v="MAC"/>
    <n v="936"/>
    <n v="795.6"/>
    <n v="774.38"/>
    <n v="1.79"/>
    <n v="776.17"/>
    <n v="659.75"/>
    <n v="116.43"/>
    <n v="731.57"/>
    <n v="0"/>
    <n v="44.6"/>
    <x v="0"/>
    <m/>
    <m/>
    <n v="9"/>
    <n v="0"/>
  </r>
  <r>
    <s v="RX000185"/>
    <x v="166"/>
    <s v="PT0045"/>
    <s v="DR002"/>
    <s v="Dr. Michael Torres"/>
    <s v="Cardiology"/>
    <s v="RX004"/>
    <s v="Health Plus Pharmacy"/>
    <s v="Cambridge"/>
    <s v="MA"/>
    <s v="00591-3622-19"/>
    <m/>
    <s v="Omeprazole 20mg"/>
    <s v="PPI"/>
    <n v="90"/>
    <n v="90"/>
    <b v="0"/>
    <n v="1"/>
    <n v="0"/>
    <s v="PBM003"/>
    <s v="OptumRx"/>
    <s v="COMMERCIAL"/>
    <s v="MAC"/>
    <n v="6.9"/>
    <n v="5.52"/>
    <n v="9.9600000000000009"/>
    <n v="1.78"/>
    <n v="11.74"/>
    <n v="10.34"/>
    <n v="1.41"/>
    <n v="14.66"/>
    <n v="0"/>
    <n v="-2.92"/>
    <x v="0"/>
    <m/>
    <m/>
    <n v="11"/>
    <n v="0"/>
  </r>
  <r>
    <s v="RX000186"/>
    <x v="167"/>
    <s v="PT0017"/>
    <s v="DR002"/>
    <s v="Dr. Michael Torres"/>
    <s v="Cardiology"/>
    <s v="RX001"/>
    <s v="Main St Pharmacy"/>
    <s v="Boston"/>
    <s v="MA"/>
    <s v="00007-4102-20"/>
    <s v="Plavix 75mg"/>
    <s v="Clopidogrel 75mg"/>
    <s v="Antiplatelet"/>
    <n v="30"/>
    <n v="30"/>
    <b v="1"/>
    <n v="2"/>
    <n v="0"/>
    <s v="MCD001"/>
    <s v="Medicaid"/>
    <s v="GOVERNMENT"/>
    <s v="NADAC"/>
    <n v="174"/>
    <n v="147.9"/>
    <n v="140.5"/>
    <n v="0.7"/>
    <n v="141.21"/>
    <n v="101.67"/>
    <n v="39.54"/>
    <n v="141.69"/>
    <n v="0"/>
    <n v="-0.49"/>
    <x v="0"/>
    <m/>
    <m/>
    <n v="5"/>
    <n v="0"/>
  </r>
  <r>
    <s v="RX000187"/>
    <x v="168"/>
    <s v="PT0102"/>
    <s v="DR002"/>
    <s v="Dr. Michael Torres"/>
    <s v="Cardiology"/>
    <s v="RX004"/>
    <s v="Health Plus Pharmacy"/>
    <s v="Cambridge"/>
    <s v="MA"/>
    <s v="00078-0467-15"/>
    <s v="Entresto 49/51"/>
    <s v="Sacubitril/Valsartan"/>
    <s v="ARNI"/>
    <n v="30"/>
    <n v="31"/>
    <b v="1"/>
    <n v="4"/>
    <n v="0"/>
    <s v="PBM004"/>
    <s v="MedImpact"/>
    <s v="COMMERCIAL"/>
    <s v="MAC"/>
    <n v="618"/>
    <n v="525.29999999999995"/>
    <n v="522.21"/>
    <n v="1.8"/>
    <n v="524.01"/>
    <n v="440.16"/>
    <n v="83.84"/>
    <n v="465.83"/>
    <n v="0"/>
    <n v="58.17"/>
    <x v="0"/>
    <m/>
    <m/>
    <n v="4"/>
    <n v="0"/>
  </r>
  <r>
    <s v="RX000188"/>
    <x v="169"/>
    <s v="PT0059"/>
    <s v="DR003"/>
    <s v="Dr. Priya Patel"/>
    <s v="Endocrinology"/>
    <s v="RX004"/>
    <s v="Health Plus Pharmacy"/>
    <s v="Cambridge"/>
    <s v="MA"/>
    <s v="00591-3622-19"/>
    <m/>
    <s v="Omeprazole 20mg"/>
    <s v="PPI"/>
    <n v="90"/>
    <n v="91"/>
    <b v="0"/>
    <n v="1"/>
    <n v="1"/>
    <s v="PBM003"/>
    <s v="OptumRx"/>
    <s v="COMMERCIAL"/>
    <s v="MAC"/>
    <n v="6.9"/>
    <n v="5.52"/>
    <n v="12.14"/>
    <n v="1.78"/>
    <n v="13.92"/>
    <n v="12.25"/>
    <n v="1.67"/>
    <n v="15.66"/>
    <n v="0"/>
    <n v="-1.74"/>
    <x v="0"/>
    <m/>
    <m/>
    <n v="8"/>
    <n v="0"/>
  </r>
  <r>
    <s v="RX000189"/>
    <x v="170"/>
    <s v="PT0063"/>
    <s v="DR003"/>
    <s v="Dr. Priya Patel"/>
    <s v="Endocrinology"/>
    <s v="RX004"/>
    <s v="Health Plus Pharmacy"/>
    <s v="Cambridge"/>
    <s v="MA"/>
    <s v="61958-0601-01"/>
    <m/>
    <s v="Adalimumab-adbm 40mg"/>
    <s v="Biologic"/>
    <n v="28"/>
    <n v="28"/>
    <b v="0"/>
    <n v="4"/>
    <n v="2"/>
    <s v="MCR001"/>
    <s v="Medicare Part D"/>
    <s v="GOVERNMENT"/>
    <s v="MAC"/>
    <n v="4998"/>
    <n v="4248.3"/>
    <n v="2950.37"/>
    <n v="1.77"/>
    <n v="2952.14"/>
    <n v="2361.7199999999998"/>
    <n v="590.42999999999995"/>
    <n v="3954.97"/>
    <n v="0"/>
    <n v="-1002.82"/>
    <x v="0"/>
    <m/>
    <m/>
    <n v="0"/>
    <n v="1"/>
  </r>
  <r>
    <s v="RX000190"/>
    <x v="171"/>
    <s v="PT0017"/>
    <s v="DR002"/>
    <s v="Dr. Michael Torres"/>
    <s v="Cardiology"/>
    <s v="RX001"/>
    <s v="Main St Pharmacy"/>
    <s v="Boston"/>
    <s v="MA"/>
    <s v="00003-0208-11"/>
    <s v="Jardiance 25mg"/>
    <s v="Empagliflozin 25mg"/>
    <s v="SGLT2i"/>
    <n v="30"/>
    <n v="31"/>
    <b v="1"/>
    <n v="4"/>
    <n v="0"/>
    <s v="PBM003"/>
    <s v="OptumRx"/>
    <s v="COMMERCIAL"/>
    <s v="MAC"/>
    <n v="564"/>
    <n v="479.4"/>
    <n v="475.39"/>
    <n v="1.78"/>
    <n v="477.17"/>
    <n v="419.91"/>
    <n v="57.26"/>
    <n v="464.83"/>
    <n v="0"/>
    <n v="12.34"/>
    <x v="0"/>
    <m/>
    <m/>
    <n v="4"/>
    <n v="1"/>
  </r>
  <r>
    <s v="RX000191"/>
    <x v="172"/>
    <s v="PT0012"/>
    <s v="DR001"/>
    <s v="Dr. Sarah Chen"/>
    <s v="Internal Medicine"/>
    <s v="RX002"/>
    <s v="Westside Rx"/>
    <s v="Springfield"/>
    <s v="MA"/>
    <s v="00173-0682-20"/>
    <s v="Advair Diskus 250/50"/>
    <s v="Fluticasone/Salmeterol"/>
    <s v="ICS/LABA"/>
    <n v="30"/>
    <n v="30"/>
    <b v="1"/>
    <n v="3"/>
    <n v="0"/>
    <s v="PBM001"/>
    <s v="CVS Caremark"/>
    <s v="COMMERCIAL"/>
    <s v="MAC"/>
    <n v="384"/>
    <n v="326.39999999999998"/>
    <n v="318.64"/>
    <n v="1.78"/>
    <n v="320.42"/>
    <n v="278.77"/>
    <n v="41.65"/>
    <n v="299.83999999999997"/>
    <n v="0"/>
    <n v="20.58"/>
    <x v="0"/>
    <m/>
    <m/>
    <n v="2"/>
    <n v="0"/>
  </r>
  <r>
    <s v="RX000192"/>
    <x v="41"/>
    <s v="PT0050"/>
    <s v="DR003"/>
    <s v="Dr. Priya Patel"/>
    <s v="Endocrinology"/>
    <s v="RX001"/>
    <s v="Main St Pharmacy"/>
    <s v="Boston"/>
    <s v="MA"/>
    <s v="50458-0579-30"/>
    <s v="Xarelto 20mg"/>
    <s v="Rivaroxaban 20mg"/>
    <s v="Anticoagulant"/>
    <n v="30"/>
    <n v="28"/>
    <b v="1"/>
    <n v="3"/>
    <n v="1"/>
    <s v="PBM003"/>
    <s v="OptumRx"/>
    <s v="COMMERCIAL"/>
    <s v="MAC"/>
    <n v="558"/>
    <n v="474.3"/>
    <n v="476.93"/>
    <n v="1.78"/>
    <n v="478.71"/>
    <n v="421.26"/>
    <n v="57.45"/>
    <n v="420.41"/>
    <n v="0"/>
    <n v="58.3"/>
    <x v="0"/>
    <m/>
    <m/>
    <n v="5"/>
    <n v="0"/>
  </r>
  <r>
    <s v="RX000193"/>
    <x v="173"/>
    <s v="PT0057"/>
    <s v="DR002"/>
    <s v="Dr. Michael Torres"/>
    <s v="Cardiology"/>
    <s v="RX002"/>
    <s v="Westside Rx"/>
    <s v="Springfield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0"/>
    <n v="0"/>
    <n v="0"/>
    <n v="0"/>
    <n v="0"/>
    <n v="0"/>
    <n v="0"/>
    <n v="0"/>
    <x v="1"/>
    <n v="88"/>
    <s v="DUR Reject Error"/>
    <n v="11"/>
    <n v="1"/>
  </r>
  <r>
    <s v="RX000194"/>
    <x v="174"/>
    <s v="PT0045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94"/>
    <b v="0"/>
    <n v="1"/>
    <n v="0"/>
    <s v="PBM004"/>
    <s v="MedImpact"/>
    <s v="COMMERCIAL"/>
    <s v="MAC"/>
    <n v="8.5"/>
    <n v="6.8"/>
    <n v="3.95"/>
    <n v="1.8"/>
    <n v="5.75"/>
    <n v="4.83"/>
    <n v="1"/>
    <n v="6.43"/>
    <n v="0"/>
    <n v="-0.68"/>
    <x v="0"/>
    <m/>
    <m/>
    <n v="4"/>
    <n v="0"/>
  </r>
  <r>
    <s v="RX000195"/>
    <x v="175"/>
    <s v="PT0025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92"/>
    <b v="0"/>
    <n v="1"/>
    <n v="0"/>
    <s v="PBM003"/>
    <s v="OptumRx"/>
    <s v="COMMERCIAL"/>
    <s v="MAC"/>
    <n v="12.4"/>
    <n v="9.92"/>
    <n v="5.97"/>
    <n v="1.78"/>
    <n v="7.75"/>
    <n v="6.82"/>
    <n v="1"/>
    <n v="9.27"/>
    <n v="0"/>
    <n v="-1.53"/>
    <x v="0"/>
    <m/>
    <m/>
    <n v="3"/>
    <n v="0"/>
  </r>
  <r>
    <s v="RX000196"/>
    <x v="48"/>
    <s v="PT0073"/>
    <s v="DR005"/>
    <s v="Dr. Lisa Johnson"/>
    <s v="Oncology"/>
    <s v="RX001"/>
    <s v="Main St Pharmacy"/>
    <s v="Boston"/>
    <s v="MA"/>
    <s v="00093-7193-98"/>
    <m/>
    <s v="Atorvastatin 40mg"/>
    <s v="Statin"/>
    <n v="30"/>
    <n v="29"/>
    <b v="0"/>
    <n v="1"/>
    <n v="0"/>
    <s v="PBM003"/>
    <s v="OptumRx"/>
    <s v="COMMERCIAL"/>
    <s v="MAC"/>
    <n v="18.2"/>
    <n v="14.56"/>
    <n v="8.49"/>
    <n v="1.78"/>
    <n v="10.27"/>
    <n v="9.0399999999999991"/>
    <n v="1.23"/>
    <n v="13.94"/>
    <n v="0"/>
    <n v="-3.67"/>
    <x v="0"/>
    <m/>
    <m/>
    <n v="7"/>
    <n v="0"/>
  </r>
  <r>
    <s v="RX000197"/>
    <x v="176"/>
    <s v="PT0037"/>
    <s v="DR001"/>
    <s v="Dr. Sarah Chen"/>
    <s v="Internal Medicine"/>
    <s v="RX001"/>
    <s v="Main St Pharmacy"/>
    <s v="Boston"/>
    <s v="MA"/>
    <s v="00078-0467-15"/>
    <s v="Entresto 49/51"/>
    <s v="Sacubitril/Valsartan"/>
    <s v="ARNI"/>
    <n v="90"/>
    <n v="91"/>
    <b v="1"/>
    <n v="4"/>
    <n v="0"/>
    <s v="PBM001"/>
    <s v="CVS Caremark"/>
    <s v="COMMERCIAL"/>
    <s v="MAC"/>
    <n v="618"/>
    <n v="525.29999999999995"/>
    <n v="1524.09"/>
    <n v="1.78"/>
    <n v="1525.87"/>
    <n v="1327.5"/>
    <n v="198.36"/>
    <n v="1443.24"/>
    <n v="0"/>
    <n v="82.63"/>
    <x v="0"/>
    <m/>
    <m/>
    <n v="11"/>
    <n v="0"/>
  </r>
  <r>
    <s v="RX000198"/>
    <x v="177"/>
    <s v="PT0069"/>
    <s v="DR003"/>
    <s v="Dr. Priya Patel"/>
    <s v="Endocrinology"/>
    <s v="RX002"/>
    <s v="Westside Rx"/>
    <s v="Springfield"/>
    <s v="MA"/>
    <s v="00093-0892-01"/>
    <m/>
    <s v="Clopidogrel 75mg"/>
    <s v="Antiplatelet"/>
    <n v="30"/>
    <n v="29"/>
    <b v="0"/>
    <n v="1"/>
    <n v="0"/>
    <s v="PBM003"/>
    <s v="OptumRx"/>
    <s v="COMMERCIAL"/>
    <s v="MAC"/>
    <n v="14.8"/>
    <n v="11.84"/>
    <n v="7.11"/>
    <n v="1.78"/>
    <n v="8.89"/>
    <n v="7.83"/>
    <n v="1.07"/>
    <n v="11.28"/>
    <n v="0"/>
    <n v="-2.39"/>
    <x v="0"/>
    <m/>
    <m/>
    <n v="10"/>
    <n v="0"/>
  </r>
  <r>
    <s v="RX000199"/>
    <x v="4"/>
    <s v="PT0040"/>
    <s v="DR001"/>
    <s v="Dr. Sarah Chen"/>
    <s v="Internal Medicine"/>
    <s v="RX002"/>
    <s v="Westside Rx"/>
    <s v="Springfield"/>
    <s v="MA"/>
    <s v="00093-7193-98"/>
    <m/>
    <s v="Atorvastatin 40mg"/>
    <s v="Statin"/>
    <n v="90"/>
    <n v="91"/>
    <b v="0"/>
    <n v="1"/>
    <n v="1"/>
    <s v="PBM004"/>
    <s v="MedImpact"/>
    <s v="COMMERCIAL"/>
    <s v="MAC"/>
    <n v="18.2"/>
    <n v="14.56"/>
    <n v="28.97"/>
    <n v="1.8"/>
    <n v="30.77"/>
    <n v="25.85"/>
    <n v="4.92"/>
    <n v="40.83"/>
    <n v="0"/>
    <n v="-10.06"/>
    <x v="0"/>
    <m/>
    <m/>
    <n v="0"/>
    <n v="0"/>
  </r>
  <r>
    <s v="RX000200"/>
    <x v="11"/>
    <s v="PT0100"/>
    <s v="DR005"/>
    <s v="Dr. Lisa Johnson"/>
    <s v="Oncology"/>
    <s v="RX003"/>
    <s v="Community Care Pharmacy"/>
    <s v="Worcester"/>
    <s v="MA"/>
    <s v="68382-0035-01"/>
    <m/>
    <s v="Amlodipine 10mg"/>
    <s v="CCB"/>
    <n v="30"/>
    <n v="31"/>
    <b v="0"/>
    <n v="1"/>
    <n v="1"/>
    <s v="PBM001"/>
    <s v="CVS Caremark"/>
    <s v="COMMERCIAL"/>
    <s v="MAC"/>
    <n v="7.2"/>
    <n v="5.76"/>
    <n v="3.41"/>
    <n v="1.78"/>
    <n v="5.19"/>
    <n v="4.51"/>
    <n v="1"/>
    <n v="5.13"/>
    <n v="0"/>
    <n v="0.05"/>
    <x v="0"/>
    <m/>
    <m/>
    <n v="0"/>
    <n v="0"/>
  </r>
  <r>
    <s v="RX000201"/>
    <x v="178"/>
    <s v="PT0047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85"/>
    <b v="0"/>
    <n v="1"/>
    <n v="2"/>
    <s v="PBM003"/>
    <s v="OptumRx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2"/>
    <n v="0"/>
  </r>
  <r>
    <s v="RX000202"/>
    <x v="58"/>
    <s v="PT0002"/>
    <s v="DR002"/>
    <s v="Dr. Michael Torres"/>
    <s v="Cardiology"/>
    <s v="RX001"/>
    <s v="Main St Pharmacy"/>
    <s v="Boston"/>
    <s v="MA"/>
    <s v="61269-0435-01"/>
    <m/>
    <s v="Metformin 1000mg"/>
    <s v="Biguanide"/>
    <n v="90"/>
    <n v="87"/>
    <b v="0"/>
    <n v="1"/>
    <n v="0"/>
    <s v="PBM001"/>
    <s v="CVS Caremark"/>
    <s v="COMMERCIAL"/>
    <s v="MAC"/>
    <n v="12.4"/>
    <n v="9.92"/>
    <n v="0"/>
    <n v="0"/>
    <n v="0"/>
    <n v="0"/>
    <n v="0"/>
    <n v="0"/>
    <n v="0"/>
    <n v="0"/>
    <x v="1"/>
    <n v="65"/>
    <s v="Patient Not Covered"/>
    <n v="6"/>
    <n v="0"/>
  </r>
  <r>
    <s v="RX000203"/>
    <x v="127"/>
    <s v="PT0093"/>
    <s v="DR005"/>
    <s v="Dr. Lisa Johnson"/>
    <s v="Oncology"/>
    <s v="RX001"/>
    <s v="Main St Pharmacy"/>
    <s v="Boston"/>
    <s v="MA"/>
    <s v="00003-0894-20"/>
    <s v="Eliquis 5mg"/>
    <s v="Apixaban 5mg"/>
    <s v="Anticoagulant"/>
    <n v="30"/>
    <n v="29"/>
    <b v="1"/>
    <n v="3"/>
    <n v="1"/>
    <s v="MCD001"/>
    <s v="Medicaid"/>
    <s v="GOVERNMENT"/>
    <s v="NADAC"/>
    <n v="594"/>
    <n v="504.9"/>
    <n v="479.65"/>
    <n v="2.4"/>
    <n v="482.05"/>
    <n v="347.08"/>
    <n v="134.97"/>
    <n v="463.23"/>
    <n v="0"/>
    <n v="18.829999999999998"/>
    <x v="0"/>
    <m/>
    <m/>
    <n v="1"/>
    <n v="0"/>
  </r>
  <r>
    <s v="RX000204"/>
    <x v="173"/>
    <s v="PT0012"/>
    <s v="DR004"/>
    <s v="Dr. James Williams"/>
    <s v="Primary Care"/>
    <s v="RX001"/>
    <s v="Main St Pharmacy"/>
    <s v="Boston"/>
    <s v="MA"/>
    <s v="00002-4415-85"/>
    <s v="Trulicity 1.5mg"/>
    <s v="Dulaglutide 1.5mg"/>
    <s v="GLP-1"/>
    <n v="28"/>
    <n v="28"/>
    <b v="1"/>
    <n v="4"/>
    <n v="0"/>
    <s v="PBM001"/>
    <s v="CVS Caremark"/>
    <s v="COMMERCIAL"/>
    <s v="MAC"/>
    <n v="918"/>
    <n v="780.3"/>
    <n v="761.08"/>
    <n v="1.78"/>
    <n v="762.86"/>
    <n v="663.68"/>
    <n v="99.17"/>
    <n v="708.48"/>
    <n v="0"/>
    <n v="54.37"/>
    <x v="0"/>
    <m/>
    <m/>
    <n v="9"/>
    <n v="0"/>
  </r>
  <r>
    <s v="RX000205"/>
    <x v="179"/>
    <s v="PT0102"/>
    <s v="DR005"/>
    <s v="Dr. Lisa Johnson"/>
    <s v="Oncology"/>
    <s v="RX003"/>
    <s v="Community Care Pharmacy"/>
    <s v="Worcester"/>
    <s v="MA"/>
    <s v="68382-0035-01"/>
    <m/>
    <s v="Amlodipine 10mg"/>
    <s v="CCB"/>
    <n v="30"/>
    <n v="29"/>
    <b v="0"/>
    <n v="1"/>
    <n v="0"/>
    <s v="PBM002"/>
    <s v="Express Scripts"/>
    <s v="COMMERCIAL"/>
    <s v="MAC"/>
    <n v="7.2"/>
    <n v="5.76"/>
    <n v="4.22"/>
    <n v="1.79"/>
    <n v="6.01"/>
    <n v="5.1100000000000003"/>
    <n v="1"/>
    <n v="5.35"/>
    <n v="0"/>
    <n v="0.66"/>
    <x v="0"/>
    <m/>
    <m/>
    <n v="3"/>
    <n v="0"/>
  </r>
  <r>
    <s v="RX000206"/>
    <x v="180"/>
    <s v="PT0027"/>
    <s v="DR003"/>
    <s v="Dr. Priya Patel"/>
    <s v="Endocrinology"/>
    <s v="RX001"/>
    <s v="Main St Pharmacy"/>
    <s v="Boston"/>
    <s v="MA"/>
    <s v="00093-0892-01"/>
    <m/>
    <s v="Clopidogrel 75mg"/>
    <s v="Antiplatelet"/>
    <n v="30"/>
    <n v="30"/>
    <b v="0"/>
    <n v="1"/>
    <n v="0"/>
    <s v="PBM004"/>
    <s v="MedImpact"/>
    <s v="COMMERCIAL"/>
    <s v="MAC"/>
    <n v="14.8"/>
    <n v="11.84"/>
    <n v="8.6999999999999993"/>
    <n v="1.8"/>
    <n v="10.5"/>
    <n v="8.82"/>
    <n v="1.68"/>
    <n v="10.75"/>
    <n v="0"/>
    <n v="-0.25"/>
    <x v="0"/>
    <m/>
    <m/>
    <n v="0"/>
    <n v="0"/>
  </r>
  <r>
    <s v="RX000207"/>
    <x v="181"/>
    <s v="PT0075"/>
    <s v="DR002"/>
    <s v="Dr. Michael Torres"/>
    <s v="Cardiology"/>
    <s v="RX001"/>
    <s v="Main St Pharmacy"/>
    <s v="Boston"/>
    <s v="MA"/>
    <s v="00093-7193-98"/>
    <m/>
    <s v="Atorvastatin 40mg"/>
    <s v="Statin"/>
    <n v="30"/>
    <n v="28"/>
    <b v="0"/>
    <n v="1"/>
    <n v="0"/>
    <s v="PBM002"/>
    <s v="Express Scripts"/>
    <s v="COMMERCIAL"/>
    <s v="MAC"/>
    <n v="18.2"/>
    <n v="14.56"/>
    <n v="9.68"/>
    <n v="1.79"/>
    <n v="11.47"/>
    <n v="9.75"/>
    <n v="1.72"/>
    <n v="13.79"/>
    <n v="0"/>
    <n v="-2.33"/>
    <x v="0"/>
    <m/>
    <m/>
    <n v="1"/>
    <n v="0"/>
  </r>
  <r>
    <s v="RX000208"/>
    <x v="182"/>
    <s v="PT0095"/>
    <s v="DR002"/>
    <s v="Dr. Michael Torres"/>
    <s v="Cardiology"/>
    <s v="RX002"/>
    <s v="Westside Rx"/>
    <s v="Springfield"/>
    <s v="MA"/>
    <s v="00093-7193-98"/>
    <m/>
    <s v="Atorvastatin 40mg"/>
    <s v="Statin"/>
    <n v="30"/>
    <n v="29"/>
    <b v="0"/>
    <n v="1"/>
    <n v="0"/>
    <s v="PBM004"/>
    <s v="MedImpact"/>
    <s v="COMMERCIAL"/>
    <s v="MAC"/>
    <n v="18.2"/>
    <n v="14.56"/>
    <n v="10.92"/>
    <n v="1.8"/>
    <n v="12.72"/>
    <n v="10.69"/>
    <n v="2.04"/>
    <n v="13.73"/>
    <n v="0"/>
    <n v="-1.01"/>
    <x v="0"/>
    <m/>
    <m/>
    <n v="3"/>
    <n v="1"/>
  </r>
  <r>
    <s v="RX000209"/>
    <x v="98"/>
    <s v="PT0027"/>
    <s v="DR002"/>
    <s v="Dr. Michael Torres"/>
    <s v="Cardiology"/>
    <s v="RX001"/>
    <s v="Main St Pharmacy"/>
    <s v="Boston"/>
    <s v="MA"/>
    <s v="00078-0467-15"/>
    <s v="Entresto 49/51"/>
    <s v="Sacubitril/Valsartan"/>
    <s v="ARNI"/>
    <n v="30"/>
    <n v="29"/>
    <b v="1"/>
    <n v="4"/>
    <n v="0"/>
    <s v="PBM001"/>
    <s v="CVS Caremark"/>
    <s v="COMMERCIAL"/>
    <s v="MAC"/>
    <n v="618"/>
    <n v="525.29999999999995"/>
    <n v="518.23"/>
    <n v="1.78"/>
    <n v="520.01"/>
    <n v="452.41"/>
    <n v="67.599999999999994"/>
    <n v="507.87"/>
    <n v="0"/>
    <n v="12.14"/>
    <x v="0"/>
    <m/>
    <m/>
    <n v="1"/>
    <n v="1"/>
  </r>
  <r>
    <s v="RX000210"/>
    <x v="183"/>
    <s v="PT0007"/>
    <s v="DR002"/>
    <s v="Dr. Michael Torres"/>
    <s v="Cardiology"/>
    <s v="RX001"/>
    <s v="Main St Pharmacy"/>
    <s v="Boston"/>
    <s v="MA"/>
    <s v="68382-0035-01"/>
    <m/>
    <s v="Amlodipine 10mg"/>
    <s v="CCB"/>
    <n v="30"/>
    <n v="30"/>
    <b v="0"/>
    <n v="1"/>
    <n v="0"/>
    <s v="MCR001"/>
    <s v="Medicare Part D"/>
    <s v="GOVERNMENT"/>
    <s v="MAC"/>
    <n v="7.2"/>
    <n v="5.76"/>
    <n v="4.5599999999999996"/>
    <n v="1.77"/>
    <n v="6.33"/>
    <n v="5.07"/>
    <n v="1.27"/>
    <n v="5.27"/>
    <n v="0"/>
    <n v="1.06"/>
    <x v="2"/>
    <m/>
    <m/>
    <n v="0"/>
    <n v="0"/>
  </r>
  <r>
    <s v="RX000211"/>
    <x v="56"/>
    <s v="PT0100"/>
    <s v="DR001"/>
    <s v="Dr. Sarah Chen"/>
    <s v="Internal Medicine"/>
    <s v="RX002"/>
    <s v="Westside Rx"/>
    <s v="Springfield"/>
    <s v="MA"/>
    <s v="00591-3622-19"/>
    <m/>
    <s v="Omeprazole 20mg"/>
    <s v="PPI"/>
    <n v="90"/>
    <n v="94"/>
    <b v="0"/>
    <n v="1"/>
    <n v="0"/>
    <s v="PBM003"/>
    <s v="OptumRx"/>
    <s v="COMMERCIAL"/>
    <s v="MAC"/>
    <n v="6.9"/>
    <n v="5.52"/>
    <n v="9.61"/>
    <n v="1.78"/>
    <n v="11.39"/>
    <n v="10.02"/>
    <n v="1.37"/>
    <n v="14.66"/>
    <n v="0"/>
    <n v="-3.27"/>
    <x v="0"/>
    <m/>
    <m/>
    <n v="5"/>
    <n v="0"/>
  </r>
  <r>
    <s v="RX000212"/>
    <x v="184"/>
    <s v="PT0012"/>
    <s v="DR001"/>
    <s v="Dr. Sarah Chen"/>
    <s v="Internal Medicine"/>
    <s v="RX003"/>
    <s v="Community Care Pharmacy"/>
    <s v="Worcester"/>
    <s v="MA"/>
    <s v="00006-0021-31"/>
    <s v="Januvia 100mg"/>
    <s v="Sitagliptin 100mg"/>
    <s v="DPP-4"/>
    <n v="30"/>
    <n v="31"/>
    <b v="1"/>
    <n v="3"/>
    <n v="1"/>
    <s v="PBM001"/>
    <s v="CVS Caremark"/>
    <s v="COMMERCIAL"/>
    <s v="MAC"/>
    <n v="492"/>
    <n v="418.2"/>
    <n v="410.41"/>
    <n v="1.78"/>
    <n v="412.19"/>
    <n v="358.6"/>
    <n v="53.58"/>
    <n v="398.48"/>
    <n v="0"/>
    <n v="13.71"/>
    <x v="0"/>
    <m/>
    <m/>
    <n v="0"/>
    <n v="0"/>
  </r>
  <r>
    <s v="RX000213"/>
    <x v="185"/>
    <s v="PT0028"/>
    <s v="DR004"/>
    <s v="Dr. James Williams"/>
    <s v="Primary Care"/>
    <s v="RX004"/>
    <s v="Health Plus Pharmacy"/>
    <s v="Cambridge"/>
    <s v="MA"/>
    <s v="00071-0155-23"/>
    <s v="Lipitor"/>
    <s v="Atorvastatin 40mg"/>
    <s v="Statin"/>
    <n v="30"/>
    <n v="31"/>
    <b v="1"/>
    <n v="2"/>
    <n v="0"/>
    <s v="MCD001"/>
    <s v="Medicaid"/>
    <s v="GOVERNMENT"/>
    <s v="NADAC"/>
    <n v="185.4"/>
    <n v="157.59"/>
    <n v="149.71"/>
    <n v="0.75"/>
    <n v="150.46"/>
    <n v="108.33"/>
    <n v="42.13"/>
    <n v="141.13"/>
    <n v="0"/>
    <n v="9.33"/>
    <x v="0"/>
    <m/>
    <m/>
    <n v="2"/>
    <n v="1"/>
  </r>
  <r>
    <s v="RX000214"/>
    <x v="167"/>
    <s v="PT0054"/>
    <s v="DR004"/>
    <s v="Dr. James Williams"/>
    <s v="Primary Care"/>
    <s v="RX003"/>
    <s v="Community Care Pharmacy"/>
    <s v="Worcester"/>
    <s v="MA"/>
    <s v="00093-0892-01"/>
    <m/>
    <s v="Clopidogrel 75mg"/>
    <s v="Antiplatelet"/>
    <n v="30"/>
    <n v="29"/>
    <b v="0"/>
    <n v="1"/>
    <n v="2"/>
    <s v="PBM002"/>
    <s v="Express Scripts"/>
    <s v="COMMERCIAL"/>
    <s v="MAC"/>
    <n v="14.8"/>
    <n v="11.84"/>
    <n v="6.77"/>
    <n v="1.79"/>
    <n v="8.56"/>
    <n v="7.28"/>
    <n v="1.28"/>
    <n v="10.83"/>
    <n v="0"/>
    <n v="-2.27"/>
    <x v="0"/>
    <m/>
    <m/>
    <n v="10"/>
    <n v="0"/>
  </r>
  <r>
    <s v="RX000215"/>
    <x v="186"/>
    <s v="PT0050"/>
    <s v="DR003"/>
    <s v="Dr. Priya Patel"/>
    <s v="Endocrinology"/>
    <s v="RX004"/>
    <s v="Health Plus Pharmacy"/>
    <s v="Cambridge"/>
    <s v="MA"/>
    <s v="00007-4102-20"/>
    <s v="Plavix 75mg"/>
    <s v="Clopidogrel 75mg"/>
    <s v="Antiplatelet"/>
    <n v="30"/>
    <n v="29"/>
    <b v="1"/>
    <n v="2"/>
    <n v="0"/>
    <s v="PBM001"/>
    <s v="CVS Caremark"/>
    <s v="COMMERCIAL"/>
    <s v="MAC"/>
    <n v="174"/>
    <n v="147.9"/>
    <n v="143.29"/>
    <n v="1.78"/>
    <n v="145.07"/>
    <n v="126.21"/>
    <n v="18.86"/>
    <n v="136.84"/>
    <n v="0"/>
    <n v="8.23"/>
    <x v="0"/>
    <m/>
    <m/>
    <n v="0"/>
    <n v="0"/>
  </r>
  <r>
    <s v="RX000216"/>
    <x v="187"/>
    <s v="PT0085"/>
    <s v="DR005"/>
    <s v="Dr. Lisa Johnson"/>
    <s v="Oncology"/>
    <s v="RX004"/>
    <s v="Health Plus Pharmacy"/>
    <s v="Cambridge"/>
    <s v="MA"/>
    <s v="00003-0208-11"/>
    <s v="Jardiance 25mg"/>
    <s v="Empagliflozin 25mg"/>
    <s v="SGLT2i"/>
    <n v="30"/>
    <n v="29"/>
    <b v="1"/>
    <n v="4"/>
    <n v="0"/>
    <s v="PBM001"/>
    <s v="CVS Caremark"/>
    <s v="COMMERCIAL"/>
    <s v="MAC"/>
    <n v="564"/>
    <n v="479.4"/>
    <n v="463.07"/>
    <n v="1.78"/>
    <n v="464.85"/>
    <n v="404.42"/>
    <n v="60.43"/>
    <n v="426.19"/>
    <n v="0"/>
    <n v="38.65"/>
    <x v="0"/>
    <m/>
    <m/>
    <n v="11"/>
    <n v="1"/>
  </r>
  <r>
    <s v="RX000217"/>
    <x v="188"/>
    <s v="PT0076"/>
    <s v="DR003"/>
    <s v="Dr. Priya Patel"/>
    <s v="Endocrinology"/>
    <s v="RX004"/>
    <s v="Health Plus Pharmacy"/>
    <s v="Cambridge"/>
    <s v="MA"/>
    <s v="00169-4302-12"/>
    <s v="Ozempic 1mg"/>
    <s v="Semaglutide 1mg"/>
    <s v="GLP-1"/>
    <n v="90"/>
    <n v="85"/>
    <b v="1"/>
    <n v="4"/>
    <n v="1"/>
    <s v="PBM001"/>
    <s v="CVS Caremark"/>
    <s v="COMMERCIAL"/>
    <s v="MAC"/>
    <n v="936"/>
    <n v="795.6"/>
    <n v="2324.33"/>
    <n v="1.78"/>
    <n v="2326.11"/>
    <n v="2023.71"/>
    <n v="302.39"/>
    <n v="2250.2399999999998"/>
    <n v="0"/>
    <n v="75.86"/>
    <x v="0"/>
    <m/>
    <m/>
    <n v="9"/>
    <n v="1"/>
  </r>
  <r>
    <s v="RX000218"/>
    <x v="189"/>
    <s v="PT0078"/>
    <s v="DR005"/>
    <s v="Dr. Lisa Johnson"/>
    <s v="Oncology"/>
    <s v="RX004"/>
    <s v="Health Plus Pharmacy"/>
    <s v="Cambridge"/>
    <s v="MA"/>
    <s v="00006-0021-31"/>
    <s v="Januvia 100mg"/>
    <s v="Sitagliptin 100mg"/>
    <s v="DPP-4"/>
    <n v="30"/>
    <n v="29"/>
    <b v="1"/>
    <n v="3"/>
    <n v="0"/>
    <s v="MCR001"/>
    <s v="Medicare Part D"/>
    <s v="GOVERNMENT"/>
    <s v="MAC"/>
    <n v="492"/>
    <n v="418.2"/>
    <n v="0"/>
    <n v="0"/>
    <n v="0"/>
    <n v="0"/>
    <n v="0"/>
    <n v="0"/>
    <n v="0"/>
    <n v="0"/>
    <x v="1"/>
    <n v="70"/>
    <s v="Product/Service Not Covered"/>
    <n v="0"/>
    <n v="0"/>
  </r>
  <r>
    <s v="RX000219"/>
    <x v="9"/>
    <s v="PT0015"/>
    <s v="DR002"/>
    <s v="Dr. Michael Torres"/>
    <s v="Cardiology"/>
    <s v="RX003"/>
    <s v="Community Care Pharmacy"/>
    <s v="Worcester"/>
    <s v="MA"/>
    <s v="00093-0892-01"/>
    <m/>
    <s v="Clopidogrel 75mg"/>
    <s v="Antiplatelet"/>
    <n v="30"/>
    <n v="31"/>
    <b v="0"/>
    <n v="1"/>
    <n v="2"/>
    <s v="MCR001"/>
    <s v="Medicare Part D"/>
    <s v="GOVERNMENT"/>
    <s v="MAC"/>
    <n v="14.8"/>
    <n v="11.84"/>
    <n v="8.6"/>
    <n v="1.77"/>
    <n v="10.37"/>
    <n v="8.2899999999999991"/>
    <n v="2.0699999999999998"/>
    <n v="10.57"/>
    <n v="0"/>
    <n v="-0.2"/>
    <x v="2"/>
    <m/>
    <m/>
    <n v="5"/>
    <n v="0"/>
  </r>
  <r>
    <s v="RX000220"/>
    <x v="170"/>
    <s v="PT0063"/>
    <s v="DR003"/>
    <s v="Dr. Priya Patel"/>
    <s v="Endocrinology"/>
    <s v="RX003"/>
    <s v="Community Care Pharmacy"/>
    <s v="Worcester"/>
    <s v="MA"/>
    <s v="68382-0035-01"/>
    <m/>
    <s v="Amlodipine 10mg"/>
    <s v="CCB"/>
    <n v="90"/>
    <n v="91"/>
    <b v="0"/>
    <n v="1"/>
    <n v="0"/>
    <s v="PBM003"/>
    <s v="OptumRx"/>
    <s v="COMMERCIAL"/>
    <s v="MAC"/>
    <n v="7.2"/>
    <n v="5.76"/>
    <n v="13.6"/>
    <n v="1.78"/>
    <n v="15.38"/>
    <n v="13.54"/>
    <n v="1.85"/>
    <n v="16.440000000000001"/>
    <n v="0"/>
    <n v="-1.06"/>
    <x v="2"/>
    <m/>
    <m/>
    <n v="11"/>
    <n v="0"/>
  </r>
  <r>
    <s v="RX000221"/>
    <x v="190"/>
    <s v="PT0090"/>
    <s v="DR004"/>
    <s v="Dr. James Williams"/>
    <s v="Primary Care"/>
    <s v="RX002"/>
    <s v="Westside Rx"/>
    <s v="Springfield"/>
    <s v="MA"/>
    <s v="00093-0892-01"/>
    <m/>
    <s v="Clopidogrel 75mg"/>
    <s v="Antiplatelet"/>
    <n v="30"/>
    <n v="31"/>
    <b v="0"/>
    <n v="1"/>
    <n v="0"/>
    <s v="PBM002"/>
    <s v="Express Scripts"/>
    <s v="COMMERCIAL"/>
    <s v="MAC"/>
    <n v="14.8"/>
    <n v="11.84"/>
    <n v="7.04"/>
    <n v="1.79"/>
    <n v="8.83"/>
    <n v="7.5"/>
    <n v="1.32"/>
    <n v="10.42"/>
    <n v="0"/>
    <n v="-1.59"/>
    <x v="2"/>
    <m/>
    <m/>
    <n v="9"/>
    <n v="1"/>
  </r>
  <r>
    <s v="RX000222"/>
    <x v="81"/>
    <s v="PT0031"/>
    <s v="DR005"/>
    <s v="Dr. Lisa Johnson"/>
    <s v="Oncology"/>
    <s v="RX002"/>
    <s v="Westside Rx"/>
    <s v="Springfield"/>
    <s v="MA"/>
    <s v="00093-0892-01"/>
    <m/>
    <s v="Clopidogrel 75mg"/>
    <s v="Antiplatelet"/>
    <n v="30"/>
    <n v="29"/>
    <b v="0"/>
    <n v="1"/>
    <n v="0"/>
    <s v="MCD001"/>
    <s v="Medicaid"/>
    <s v="GOVERNMENT"/>
    <s v="NADAC"/>
    <n v="14.8"/>
    <n v="11.84"/>
    <n v="11.25"/>
    <n v="0.06"/>
    <n v="11.3"/>
    <n v="8.14"/>
    <n v="3.17"/>
    <n v="11.21"/>
    <n v="0"/>
    <n v="0.09"/>
    <x v="0"/>
    <m/>
    <m/>
    <n v="1"/>
    <n v="0"/>
  </r>
  <r>
    <s v="RX000223"/>
    <x v="191"/>
    <s v="PT0014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30"/>
    <b v="0"/>
    <n v="1"/>
    <n v="0"/>
    <s v="MCR001"/>
    <s v="Medicare Part D"/>
    <s v="GOVERNMENT"/>
    <s v="MAC"/>
    <n v="7.2"/>
    <n v="5.76"/>
    <n v="3.27"/>
    <n v="1.77"/>
    <n v="5.04"/>
    <n v="4.03"/>
    <n v="1.01"/>
    <n v="5.2"/>
    <n v="0"/>
    <n v="-0.17"/>
    <x v="0"/>
    <m/>
    <m/>
    <n v="6"/>
    <n v="0"/>
  </r>
  <r>
    <s v="RX000224"/>
    <x v="36"/>
    <s v="PT0098"/>
    <s v="DR003"/>
    <s v="Dr. Priya Patel"/>
    <s v="Endocrinology"/>
    <s v="RX004"/>
    <s v="Health Plus Pharmacy"/>
    <s v="Cambridge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4.12"/>
    <n v="1.78"/>
    <n v="5.9"/>
    <n v="5.2"/>
    <n v="1"/>
    <n v="5.14"/>
    <n v="0"/>
    <n v="0.76"/>
    <x v="0"/>
    <m/>
    <m/>
    <n v="0"/>
    <n v="0"/>
  </r>
  <r>
    <s v="RX000225"/>
    <x v="192"/>
    <s v="PT0010"/>
    <s v="DR003"/>
    <s v="Dr. Priya Patel"/>
    <s v="Endocrinology"/>
    <s v="RX001"/>
    <s v="Main St Pharmacy"/>
    <s v="Boston"/>
    <s v="MA"/>
    <s v="61269-0435-01"/>
    <m/>
    <s v="Metformin 1000mg"/>
    <s v="Biguanide"/>
    <n v="90"/>
    <n v="90"/>
    <b v="0"/>
    <n v="1"/>
    <n v="2"/>
    <s v="MCD001"/>
    <s v="Medicaid"/>
    <s v="GOVERNMENT"/>
    <s v="NADAC"/>
    <n v="12.4"/>
    <n v="9.92"/>
    <n v="9.42"/>
    <n v="0.05"/>
    <n v="9.4700000000000006"/>
    <n v="6.82"/>
    <n v="2.65"/>
    <n v="8.8699999999999992"/>
    <n v="0"/>
    <n v="0.6"/>
    <x v="0"/>
    <m/>
    <m/>
    <n v="9"/>
    <n v="0"/>
  </r>
  <r>
    <s v="RX000226"/>
    <x v="68"/>
    <s v="PT0025"/>
    <s v="DR002"/>
    <s v="Dr. Michael Torres"/>
    <s v="Cardiology"/>
    <s v="RX004"/>
    <s v="Health Plus Pharmacy"/>
    <s v="Cambridge"/>
    <s v="MA"/>
    <s v="00591-3622-19"/>
    <m/>
    <s v="Omeprazole 20mg"/>
    <s v="PPI"/>
    <n v="30"/>
    <n v="29"/>
    <b v="0"/>
    <n v="1"/>
    <n v="0"/>
    <s v="PBM004"/>
    <s v="MedImpact"/>
    <s v="COMMERCIAL"/>
    <s v="MAC"/>
    <n v="6.9"/>
    <n v="5.52"/>
    <n v="3.18"/>
    <n v="1.8"/>
    <n v="4.9800000000000004"/>
    <n v="4.18"/>
    <n v="1"/>
    <n v="4.96"/>
    <n v="0"/>
    <n v="0.02"/>
    <x v="0"/>
    <m/>
    <m/>
    <n v="8"/>
    <n v="0"/>
  </r>
  <r>
    <s v="RX000227"/>
    <x v="114"/>
    <s v="PT0001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9"/>
    <b v="0"/>
    <n v="1"/>
    <n v="0"/>
    <s v="PBM002"/>
    <s v="Express Scripts"/>
    <s v="COMMERCIAL"/>
    <s v="MAC"/>
    <n v="12.4"/>
    <n v="9.92"/>
    <n v="6.67"/>
    <n v="1.79"/>
    <n v="8.4600000000000009"/>
    <n v="7.19"/>
    <n v="1.27"/>
    <n v="8.7799999999999994"/>
    <n v="0"/>
    <n v="-0.31"/>
    <x v="0"/>
    <m/>
    <m/>
    <n v="9"/>
    <n v="0"/>
  </r>
  <r>
    <s v="RX000228"/>
    <x v="193"/>
    <s v="PT0085"/>
    <s v="DR001"/>
    <s v="Dr. Sarah Chen"/>
    <s v="Internal Medicine"/>
    <s v="RX003"/>
    <s v="Community Care Pharmacy"/>
    <s v="Worcester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9.4499999999999993"/>
    <n v="1.78"/>
    <n v="11.23"/>
    <n v="9.77"/>
    <n v="1.46"/>
    <n v="13.45"/>
    <n v="0"/>
    <n v="-2.2200000000000002"/>
    <x v="0"/>
    <m/>
    <m/>
    <n v="5"/>
    <n v="0"/>
  </r>
  <r>
    <s v="RX000229"/>
    <x v="194"/>
    <s v="PT0090"/>
    <s v="DR004"/>
    <s v="Dr. James Williams"/>
    <s v="Primary Care"/>
    <s v="RX003"/>
    <s v="Community Care Pharmacy"/>
    <s v="Worcester"/>
    <s v="MA"/>
    <s v="00173-0682-20"/>
    <s v="Advair Diskus 250/50"/>
    <s v="Fluticasone/Salmeterol"/>
    <s v="ICS/LABA"/>
    <n v="30"/>
    <n v="30"/>
    <b v="1"/>
    <n v="3"/>
    <n v="0"/>
    <s v="PBM003"/>
    <s v="OptumRx"/>
    <s v="COMMERCIAL"/>
    <s v="MAC"/>
    <n v="384"/>
    <n v="326.39999999999998"/>
    <n v="321.57"/>
    <n v="1.78"/>
    <n v="323.35000000000002"/>
    <n v="284.55"/>
    <n v="38.799999999999997"/>
    <n v="291.67"/>
    <n v="0"/>
    <n v="31.68"/>
    <x v="0"/>
    <m/>
    <m/>
    <n v="8"/>
    <n v="0"/>
  </r>
  <r>
    <s v="RX000230"/>
    <x v="195"/>
    <s v="PT0113"/>
    <s v="DR004"/>
    <s v="Dr. James Williams"/>
    <s v="Primary Care"/>
    <s v="RX001"/>
    <s v="Main St Pharmacy"/>
    <s v="Boston"/>
    <s v="MA"/>
    <s v="00078-0467-15"/>
    <s v="Entresto 49/51"/>
    <s v="Sacubitril/Valsartan"/>
    <s v="ARNI"/>
    <n v="30"/>
    <n v="29"/>
    <b v="1"/>
    <n v="4"/>
    <n v="0"/>
    <s v="PBM002"/>
    <s v="Express Scripts"/>
    <s v="COMMERCIAL"/>
    <s v="MAC"/>
    <n v="618"/>
    <n v="525.29999999999995"/>
    <n v="510.05"/>
    <n v="1.79"/>
    <n v="511.84"/>
    <n v="435.06"/>
    <n v="76.78"/>
    <n v="484.71"/>
    <n v="0"/>
    <n v="27.13"/>
    <x v="0"/>
    <m/>
    <m/>
    <n v="11"/>
    <n v="1"/>
  </r>
  <r>
    <s v="RX000231"/>
    <x v="1"/>
    <s v="PT0017"/>
    <s v="DR001"/>
    <s v="Dr. Sarah Chen"/>
    <s v="Internal Medicine"/>
    <s v="RX002"/>
    <s v="Westside Rx"/>
    <s v="Springfield"/>
    <s v="MA"/>
    <s v="00007-4102-20"/>
    <s v="Plavix 75mg"/>
    <s v="Clopidogrel 75mg"/>
    <s v="Antiplatelet"/>
    <n v="90"/>
    <n v="85"/>
    <b v="1"/>
    <n v="2"/>
    <n v="0"/>
    <s v="PBM003"/>
    <s v="OptumRx"/>
    <s v="COMMERCIAL"/>
    <s v="MAC"/>
    <n v="174"/>
    <n v="147.9"/>
    <n v="428.62"/>
    <n v="1.78"/>
    <n v="430.4"/>
    <n v="378.75"/>
    <n v="51.65"/>
    <n v="422.74"/>
    <n v="0"/>
    <n v="7.66"/>
    <x v="0"/>
    <m/>
    <m/>
    <n v="3"/>
    <n v="0"/>
  </r>
  <r>
    <s v="RX000232"/>
    <x v="196"/>
    <s v="PT0067"/>
    <s v="DR003"/>
    <s v="Dr. Priya Patel"/>
    <s v="Endocrinology"/>
    <s v="RX003"/>
    <s v="Community Care Pharmacy"/>
    <s v="Worcester"/>
    <s v="MA"/>
    <s v="00093-0892-01"/>
    <m/>
    <s v="Clopidogrel 75mg"/>
    <s v="Antiplatelet"/>
    <n v="30"/>
    <n v="29"/>
    <b v="0"/>
    <n v="1"/>
    <n v="2"/>
    <s v="MCR001"/>
    <s v="Medicare Part D"/>
    <s v="GOVERNMENT"/>
    <s v="MAC"/>
    <n v="14.8"/>
    <n v="11.84"/>
    <n v="8.15"/>
    <n v="1.77"/>
    <n v="9.92"/>
    <n v="7.93"/>
    <n v="1.98"/>
    <n v="11.33"/>
    <n v="0"/>
    <n v="-1.42"/>
    <x v="0"/>
    <m/>
    <m/>
    <n v="9"/>
    <n v="0"/>
  </r>
  <r>
    <s v="RX000233"/>
    <x v="197"/>
    <s v="PT0073"/>
    <s v="DR002"/>
    <s v="Dr. Michael Torres"/>
    <s v="Cardiology"/>
    <s v="RX002"/>
    <s v="Westside Rx"/>
    <s v="Springfield"/>
    <s v="MA"/>
    <s v="00003-0208-11"/>
    <s v="Jardiance 25mg"/>
    <s v="Empagliflozin 25mg"/>
    <s v="SGLT2i"/>
    <n v="30"/>
    <n v="30"/>
    <b v="1"/>
    <n v="4"/>
    <n v="1"/>
    <s v="PBM001"/>
    <s v="CVS Caremark"/>
    <s v="COMMERCIAL"/>
    <s v="MAC"/>
    <n v="564"/>
    <n v="479.4"/>
    <n v="463.84"/>
    <n v="1.78"/>
    <n v="465.62"/>
    <n v="405.09"/>
    <n v="60.53"/>
    <n v="461.78"/>
    <n v="0"/>
    <n v="3.84"/>
    <x v="0"/>
    <m/>
    <m/>
    <n v="5"/>
    <n v="0"/>
  </r>
  <r>
    <s v="RX000234"/>
    <x v="198"/>
    <s v="PT0089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89"/>
    <b v="0"/>
    <n v="1"/>
    <n v="0"/>
    <s v="PBM004"/>
    <s v="MedImpact"/>
    <s v="COMMERCIAL"/>
    <s v="MAC"/>
    <n v="12.4"/>
    <n v="9.92"/>
    <n v="5.81"/>
    <n v="1.8"/>
    <n v="7.61"/>
    <n v="6.39"/>
    <n v="1.22"/>
    <n v="9.27"/>
    <n v="0"/>
    <n v="-1.66"/>
    <x v="0"/>
    <m/>
    <m/>
    <n v="11"/>
    <n v="1"/>
  </r>
  <r>
    <s v="RX000235"/>
    <x v="132"/>
    <s v="PT0063"/>
    <s v="DR001"/>
    <s v="Dr. Sarah Chen"/>
    <s v="Internal Medicine"/>
    <s v="RX003"/>
    <s v="Community Care Pharmacy"/>
    <s v="Worcester"/>
    <s v="MA"/>
    <s v="68382-0035-01"/>
    <m/>
    <s v="Amlodipine 10mg"/>
    <s v="CCB"/>
    <n v="30"/>
    <n v="31"/>
    <b v="0"/>
    <n v="1"/>
    <n v="1"/>
    <s v="MCD001"/>
    <s v="Medicaid"/>
    <s v="GOVERNMENT"/>
    <s v="NADAC"/>
    <n v="7.2"/>
    <n v="5.76"/>
    <n v="5.47"/>
    <n v="0.03"/>
    <n v="5.5"/>
    <n v="3.96"/>
    <n v="1.54"/>
    <n v="5.21"/>
    <n v="0"/>
    <n v="0.28999999999999998"/>
    <x v="2"/>
    <m/>
    <m/>
    <n v="3"/>
    <n v="1"/>
  </r>
  <r>
    <s v="RX000236"/>
    <x v="199"/>
    <s v="PT0053"/>
    <s v="DR003"/>
    <s v="Dr. Priya Patel"/>
    <s v="Endocrinology"/>
    <s v="RX003"/>
    <s v="Community Care Pharmacy"/>
    <s v="Worcester"/>
    <s v="MA"/>
    <s v="61958-0601-01"/>
    <m/>
    <s v="Adalimumab-adbm 40mg"/>
    <s v="Biologic"/>
    <n v="28"/>
    <n v="28"/>
    <b v="0"/>
    <n v="4"/>
    <n v="1"/>
    <s v="PBM003"/>
    <s v="OptumRx"/>
    <s v="COMMERCIAL"/>
    <s v="MAC"/>
    <n v="4998"/>
    <n v="4248.3"/>
    <n v="2805.7"/>
    <n v="1.78"/>
    <n v="2807.48"/>
    <n v="2470.58"/>
    <n v="336.9"/>
    <n v="4087.75"/>
    <n v="0"/>
    <n v="-1280.27"/>
    <x v="0"/>
    <m/>
    <m/>
    <n v="0"/>
    <n v="0"/>
  </r>
  <r>
    <s v="RX000237"/>
    <x v="91"/>
    <s v="PT0107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29"/>
    <b v="0"/>
    <n v="1"/>
    <n v="0"/>
    <s v="PBM002"/>
    <s v="Express Scripts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0"/>
    <n v="0"/>
  </r>
  <r>
    <s v="RX000238"/>
    <x v="200"/>
    <s v="PT0048"/>
    <s v="DR003"/>
    <s v="Dr. Priya Patel"/>
    <s v="Endocrinology"/>
    <s v="RX003"/>
    <s v="Community Care Pharmacy"/>
    <s v="Worcester"/>
    <s v="MA"/>
    <s v="00002-4415-85"/>
    <s v="Trulicity 1.5mg"/>
    <s v="Dulaglutide 1.5mg"/>
    <s v="GLP-1"/>
    <n v="28"/>
    <n v="27"/>
    <b v="1"/>
    <n v="4"/>
    <n v="0"/>
    <s v="PBM004"/>
    <s v="MedImpact"/>
    <s v="COMMERCIAL"/>
    <s v="MAC"/>
    <n v="918"/>
    <n v="780.3"/>
    <n v="784.93"/>
    <n v="1.8"/>
    <n v="786.73"/>
    <n v="660.85"/>
    <n v="125.88"/>
    <n v="688.81"/>
    <n v="0"/>
    <n v="97.92"/>
    <x v="2"/>
    <m/>
    <m/>
    <n v="7"/>
    <n v="0"/>
  </r>
  <r>
    <s v="RX000239"/>
    <x v="201"/>
    <s v="PT0110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90"/>
    <b v="0"/>
    <n v="1"/>
    <n v="2"/>
    <s v="PBM001"/>
    <s v="CVS Caremark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3"/>
    <n v="0"/>
  </r>
  <r>
    <s v="RX000240"/>
    <x v="202"/>
    <s v="PT0017"/>
    <s v="DR005"/>
    <s v="Dr. Lisa Johnson"/>
    <s v="Oncology"/>
    <s v="RX004"/>
    <s v="Health Plus Pharmacy"/>
    <s v="Cambridge"/>
    <s v="MA"/>
    <s v="68382-0035-01"/>
    <m/>
    <s v="Amlodipine 10mg"/>
    <s v="CCB"/>
    <n v="30"/>
    <n v="30"/>
    <b v="0"/>
    <n v="1"/>
    <n v="0"/>
    <s v="PBM002"/>
    <s v="Express Scripts"/>
    <s v="COMMERCIAL"/>
    <s v="MAC"/>
    <n v="7.2"/>
    <n v="5.76"/>
    <n v="4.1500000000000004"/>
    <n v="1.79"/>
    <n v="5.94"/>
    <n v="5.05"/>
    <n v="1"/>
    <n v="5.31"/>
    <n v="0"/>
    <n v="0.63"/>
    <x v="0"/>
    <m/>
    <m/>
    <n v="4"/>
    <n v="0"/>
  </r>
  <r>
    <s v="RX000241"/>
    <x v="203"/>
    <s v="PT0067"/>
    <s v="DR004"/>
    <s v="Dr. James Williams"/>
    <s v="Primary Care"/>
    <s v="RX003"/>
    <s v="Community Care Pharmacy"/>
    <s v="Worcester"/>
    <s v="MA"/>
    <s v="00006-0021-31"/>
    <s v="Januvia 100mg"/>
    <s v="Sitagliptin 100mg"/>
    <s v="DPP-4"/>
    <n v="30"/>
    <n v="30"/>
    <b v="1"/>
    <n v="3"/>
    <n v="0"/>
    <s v="PBM004"/>
    <s v="MedImpact"/>
    <s v="COMMERCIAL"/>
    <s v="MAC"/>
    <n v="492"/>
    <n v="418.2"/>
    <n v="418.83"/>
    <n v="1.8"/>
    <n v="420.63"/>
    <n v="353.33"/>
    <n v="67.3"/>
    <n v="379.39"/>
    <n v="0"/>
    <n v="41.24"/>
    <x v="0"/>
    <m/>
    <m/>
    <n v="8"/>
    <n v="0"/>
  </r>
  <r>
    <s v="RX000242"/>
    <x v="204"/>
    <s v="PT0082"/>
    <s v="DR003"/>
    <s v="Dr. Priya Patel"/>
    <s v="Endocrinology"/>
    <s v="RX003"/>
    <s v="Community Care Pharmacy"/>
    <s v="Worcester"/>
    <s v="MA"/>
    <s v="61958-0601-01"/>
    <m/>
    <s v="Adalimumab-adbm 40mg"/>
    <s v="Biologic"/>
    <n v="28"/>
    <n v="27"/>
    <b v="0"/>
    <n v="4"/>
    <n v="0"/>
    <s v="MCR001"/>
    <s v="Medicare Part D"/>
    <s v="GOVERNMENT"/>
    <s v="MAC"/>
    <n v="4998"/>
    <n v="4248.3"/>
    <n v="0"/>
    <n v="0"/>
    <n v="0"/>
    <n v="0"/>
    <n v="0"/>
    <n v="0"/>
    <n v="0"/>
    <n v="0"/>
    <x v="1"/>
    <n v="65"/>
    <s v="Patient Not Covered"/>
    <n v="10"/>
    <n v="0"/>
  </r>
  <r>
    <s v="RX000243"/>
    <x v="205"/>
    <s v="PT0085"/>
    <s v="DR005"/>
    <s v="Dr. Lisa Johnson"/>
    <s v="Oncology"/>
    <s v="RX002"/>
    <s v="Westside Rx"/>
    <s v="Springfield"/>
    <s v="MA"/>
    <s v="00591-3622-19"/>
    <m/>
    <s v="Omeprazole 20mg"/>
    <s v="PPI"/>
    <n v="30"/>
    <n v="29"/>
    <b v="0"/>
    <n v="1"/>
    <n v="0"/>
    <s v="PBM002"/>
    <s v="Express Scripts"/>
    <s v="COMMERCIAL"/>
    <s v="MAC"/>
    <n v="6.9"/>
    <n v="5.52"/>
    <n v="4.1399999999999997"/>
    <n v="1.79"/>
    <n v="5.93"/>
    <n v="5.04"/>
    <n v="1"/>
    <n v="5.16"/>
    <n v="0"/>
    <n v="0.78"/>
    <x v="0"/>
    <m/>
    <m/>
    <n v="7"/>
    <n v="0"/>
  </r>
  <r>
    <s v="RX000244"/>
    <x v="206"/>
    <s v="PT0093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91"/>
    <b v="0"/>
    <n v="1"/>
    <n v="1"/>
    <s v="PBM002"/>
    <s v="Express Scripts"/>
    <s v="COMMERCIAL"/>
    <s v="MAC"/>
    <n v="12.4"/>
    <n v="9.92"/>
    <n v="6.87"/>
    <n v="1.79"/>
    <n v="8.66"/>
    <n v="7.36"/>
    <n v="1.3"/>
    <n v="8.9"/>
    <n v="0"/>
    <n v="-0.23"/>
    <x v="0"/>
    <m/>
    <m/>
    <n v="7"/>
    <n v="0"/>
  </r>
  <r>
    <s v="RX000245"/>
    <x v="207"/>
    <s v="PT0072"/>
    <s v="DR005"/>
    <s v="Dr. Lisa Johnson"/>
    <s v="Oncology"/>
    <s v="RX002"/>
    <s v="Westside Rx"/>
    <s v="Springfield"/>
    <s v="MA"/>
    <s v="68382-0035-01"/>
    <m/>
    <s v="Amlodipine 10mg"/>
    <s v="CCB"/>
    <n v="30"/>
    <n v="30"/>
    <b v="0"/>
    <n v="1"/>
    <n v="0"/>
    <s v="PBM003"/>
    <s v="OptumRx"/>
    <s v="COMMERCIAL"/>
    <s v="MAC"/>
    <n v="7.2"/>
    <n v="5.76"/>
    <n v="4.2300000000000004"/>
    <n v="1.78"/>
    <n v="6.01"/>
    <n v="5.29"/>
    <n v="1"/>
    <n v="5.44"/>
    <n v="0"/>
    <n v="0.56999999999999995"/>
    <x v="0"/>
    <m/>
    <m/>
    <n v="5"/>
    <n v="0"/>
  </r>
  <r>
    <s v="RX000246"/>
    <x v="208"/>
    <s v="PT0007"/>
    <s v="DR004"/>
    <s v="Dr. James Williams"/>
    <s v="Primary Care"/>
    <s v="RX003"/>
    <s v="Community Care Pharmacy"/>
    <s v="Worcester"/>
    <s v="MA"/>
    <s v="00169-4170-43"/>
    <s v="Ozempic 0.5mg"/>
    <s v="Semaglutide 0.5mg"/>
    <s v="GLP-1"/>
    <n v="30"/>
    <n v="31"/>
    <b v="1"/>
    <n v="4"/>
    <n v="0"/>
    <s v="PBM002"/>
    <s v="Express Scripts"/>
    <s v="COMMERCIAL"/>
    <s v="MAC"/>
    <n v="936"/>
    <n v="795.6"/>
    <n v="787.6"/>
    <n v="1.79"/>
    <n v="789.39"/>
    <n v="670.98"/>
    <n v="118.41"/>
    <n v="708.56"/>
    <n v="0"/>
    <n v="80.83"/>
    <x v="0"/>
    <m/>
    <m/>
    <n v="1"/>
    <n v="0"/>
  </r>
  <r>
    <s v="RX000247"/>
    <x v="209"/>
    <s v="PT0044"/>
    <s v="DR005"/>
    <s v="Dr. Lisa Johnson"/>
    <s v="Oncology"/>
    <s v="RX004"/>
    <s v="Health Plus Pharmacy"/>
    <s v="Cambridge"/>
    <s v="MA"/>
    <s v="00003-0894-20"/>
    <s v="Eliquis 5mg"/>
    <s v="Apixaban 5mg"/>
    <s v="Anticoagulant"/>
    <n v="30"/>
    <n v="29"/>
    <b v="1"/>
    <n v="3"/>
    <n v="0"/>
    <s v="PBM001"/>
    <s v="CVS Caremark"/>
    <s v="COMMERCIAL"/>
    <s v="MAC"/>
    <n v="594"/>
    <n v="504.9"/>
    <n v="507.26"/>
    <n v="1.78"/>
    <n v="509.04"/>
    <n v="442.86"/>
    <n v="66.17"/>
    <n v="489.41"/>
    <n v="0"/>
    <n v="19.63"/>
    <x v="0"/>
    <m/>
    <m/>
    <n v="7"/>
    <n v="1"/>
  </r>
  <r>
    <s v="RX000248"/>
    <x v="210"/>
    <s v="PT0036"/>
    <s v="DR004"/>
    <s v="Dr. James Williams"/>
    <s v="Primary Care"/>
    <s v="RX001"/>
    <s v="Main St Pharmacy"/>
    <s v="Boston"/>
    <s v="MA"/>
    <s v="00591-3622-19"/>
    <m/>
    <s v="Omeprazole 20mg"/>
    <s v="PPI"/>
    <n v="30"/>
    <n v="29"/>
    <b v="0"/>
    <n v="1"/>
    <n v="1"/>
    <s v="PBM001"/>
    <s v="CVS Caremark"/>
    <s v="COMMERCIAL"/>
    <s v="MAC"/>
    <n v="6.9"/>
    <n v="5.52"/>
    <n v="3.91"/>
    <n v="1.78"/>
    <n v="5.69"/>
    <n v="4.95"/>
    <n v="1"/>
    <n v="4.8600000000000003"/>
    <n v="0"/>
    <n v="0.83"/>
    <x v="0"/>
    <m/>
    <m/>
    <n v="2"/>
    <n v="0"/>
  </r>
  <r>
    <s v="RX000249"/>
    <x v="211"/>
    <s v="PT0094"/>
    <s v="DR004"/>
    <s v="Dr. James Williams"/>
    <s v="Primary Care"/>
    <s v="RX004"/>
    <s v="Health Plus Pharmacy"/>
    <s v="Cambridge"/>
    <s v="MA"/>
    <s v="00078-0467-15"/>
    <s v="Entresto 49/51"/>
    <s v="Sacubitril/Valsartan"/>
    <s v="ARNI"/>
    <n v="30"/>
    <n v="29"/>
    <b v="1"/>
    <n v="4"/>
    <n v="0"/>
    <s v="PBM001"/>
    <s v="CVS Caremark"/>
    <s v="COMMERCIAL"/>
    <s v="MAC"/>
    <n v="618"/>
    <n v="525.29999999999995"/>
    <n v="531.36"/>
    <n v="1.78"/>
    <n v="533.14"/>
    <n v="463.84"/>
    <n v="69.31"/>
    <n v="487.5"/>
    <n v="0"/>
    <n v="45.64"/>
    <x v="0"/>
    <m/>
    <m/>
    <n v="8"/>
    <n v="1"/>
  </r>
  <r>
    <s v="RX000250"/>
    <x v="212"/>
    <s v="PT0040"/>
    <s v="DR002"/>
    <s v="Dr. Michael Torres"/>
    <s v="Cardiology"/>
    <s v="RX002"/>
    <s v="Westside Rx"/>
    <s v="Springfield"/>
    <s v="MA"/>
    <s v="68382-0035-01"/>
    <m/>
    <s v="Amlodipine 10mg"/>
    <s v="CCB"/>
    <n v="30"/>
    <n v="29"/>
    <b v="0"/>
    <n v="1"/>
    <n v="1"/>
    <s v="PBM004"/>
    <s v="MedImpact"/>
    <s v="COMMERCIAL"/>
    <s v="MAC"/>
    <n v="7.2"/>
    <n v="5.76"/>
    <n v="3.32"/>
    <n v="1.8"/>
    <n v="5.12"/>
    <n v="4.3"/>
    <n v="1"/>
    <n v="5.33"/>
    <n v="0"/>
    <n v="-0.21"/>
    <x v="0"/>
    <m/>
    <m/>
    <n v="4"/>
    <n v="0"/>
  </r>
  <r>
    <s v="RX000251"/>
    <x v="213"/>
    <s v="PT0104"/>
    <s v="DR002"/>
    <s v="Dr. Michael Torres"/>
    <s v="Cardiology"/>
    <s v="RX004"/>
    <s v="Health Plus Pharmacy"/>
    <s v="Cambridge"/>
    <s v="MA"/>
    <s v="50458-0579-30"/>
    <s v="Xarelto 20mg"/>
    <s v="Rivaroxaban 20mg"/>
    <s v="Anticoagulant"/>
    <n v="30"/>
    <n v="29"/>
    <b v="1"/>
    <n v="3"/>
    <n v="0"/>
    <s v="PBM003"/>
    <s v="OptumRx"/>
    <s v="COMMERCIAL"/>
    <s v="MAC"/>
    <n v="558"/>
    <n v="474.3"/>
    <n v="463.14"/>
    <n v="1.78"/>
    <n v="464.92"/>
    <n v="409.13"/>
    <n v="55.79"/>
    <n v="424.42"/>
    <n v="0"/>
    <n v="40.5"/>
    <x v="0"/>
    <m/>
    <m/>
    <n v="2"/>
    <n v="1"/>
  </r>
  <r>
    <s v="RX000252"/>
    <x v="214"/>
    <s v="PT0033"/>
    <s v="DR003"/>
    <s v="Dr. Priya Patel"/>
    <s v="Endocrinology"/>
    <s v="RX001"/>
    <s v="Main St Pharmacy"/>
    <s v="Boston"/>
    <s v="MA"/>
    <s v="00071-0155-23"/>
    <s v="Lipitor"/>
    <s v="Atorvastatin 40mg"/>
    <s v="Statin"/>
    <n v="30"/>
    <n v="30"/>
    <b v="1"/>
    <n v="2"/>
    <n v="0"/>
    <s v="PBM003"/>
    <s v="OptumRx"/>
    <s v="COMMERCIAL"/>
    <s v="MAC"/>
    <n v="185.4"/>
    <n v="157.59"/>
    <n v="0"/>
    <n v="0"/>
    <n v="0"/>
    <n v="0"/>
    <n v="0"/>
    <n v="0"/>
    <n v="0"/>
    <n v="0"/>
    <x v="1"/>
    <n v="65"/>
    <s v="Patient Not Covered"/>
    <n v="9"/>
    <n v="0"/>
  </r>
  <r>
    <s v="RX000253"/>
    <x v="215"/>
    <s v="PT0090"/>
    <s v="DR001"/>
    <s v="Dr. Sarah Chen"/>
    <s v="Internal Medicine"/>
    <s v="RX001"/>
    <s v="Main St Pharmacy"/>
    <s v="Boston"/>
    <s v="MA"/>
    <s v="68382-0035-01"/>
    <m/>
    <s v="Amlodipine 10mg"/>
    <s v="CCB"/>
    <n v="90"/>
    <n v="86"/>
    <b v="0"/>
    <n v="1"/>
    <n v="1"/>
    <s v="PBM004"/>
    <s v="MedImpact"/>
    <s v="COMMERCIAL"/>
    <s v="MAC"/>
    <n v="7.2"/>
    <n v="5.76"/>
    <n v="10.039999999999999"/>
    <n v="1.8"/>
    <n v="11.84"/>
    <n v="9.94"/>
    <n v="1.89"/>
    <n v="15.6"/>
    <n v="0"/>
    <n v="-3.76"/>
    <x v="0"/>
    <m/>
    <m/>
    <n v="4"/>
    <n v="0"/>
  </r>
  <r>
    <s v="RX000254"/>
    <x v="216"/>
    <s v="PT0064"/>
    <s v="DR004"/>
    <s v="Dr. James Williams"/>
    <s v="Primary Care"/>
    <s v="RX002"/>
    <s v="Westside Rx"/>
    <s v="Springfield"/>
    <s v="MA"/>
    <s v="00093-7193-98"/>
    <m/>
    <s v="Atorvastatin 40mg"/>
    <s v="Statin"/>
    <n v="30"/>
    <n v="29"/>
    <b v="0"/>
    <n v="1"/>
    <n v="0"/>
    <s v="PBM003"/>
    <s v="OptumRx"/>
    <s v="COMMERCIAL"/>
    <s v="MAC"/>
    <n v="18.2"/>
    <n v="14.56"/>
    <n v="9.0399999999999991"/>
    <n v="1.78"/>
    <n v="10.82"/>
    <n v="9.52"/>
    <n v="1.3"/>
    <n v="13.84"/>
    <n v="0"/>
    <n v="-3.02"/>
    <x v="0"/>
    <m/>
    <m/>
    <n v="8"/>
    <n v="0"/>
  </r>
  <r>
    <s v="RX000255"/>
    <x v="217"/>
    <s v="PT0001"/>
    <s v="DR001"/>
    <s v="Dr. Sarah Chen"/>
    <s v="Internal Medicine"/>
    <s v="RX002"/>
    <s v="Westside Rx"/>
    <s v="Springfield"/>
    <s v="MA"/>
    <s v="00173-0682-20"/>
    <s v="Advair Diskus 250/50"/>
    <s v="Fluticasone/Salmeterol"/>
    <s v="ICS/LABA"/>
    <n v="30"/>
    <n v="28"/>
    <b v="1"/>
    <n v="3"/>
    <n v="0"/>
    <s v="PBM002"/>
    <s v="Express Scripts"/>
    <s v="COMMERCIAL"/>
    <s v="MAC"/>
    <n v="384"/>
    <n v="326.39999999999998"/>
    <n v="315.91000000000003"/>
    <n v="1.79"/>
    <n v="317.7"/>
    <n v="270.04000000000002"/>
    <n v="47.65"/>
    <n v="296.94"/>
    <n v="0"/>
    <n v="20.75"/>
    <x v="0"/>
    <m/>
    <m/>
    <n v="9"/>
    <n v="0"/>
  </r>
  <r>
    <s v="RX000256"/>
    <x v="87"/>
    <s v="PT0007"/>
    <s v="DR001"/>
    <s v="Dr. Sarah Chen"/>
    <s v="Internal Medicine"/>
    <s v="RX001"/>
    <s v="Main St Pharmacy"/>
    <s v="Boston"/>
    <s v="MA"/>
    <s v="00093-7193-98"/>
    <m/>
    <s v="Atorvastatin 40mg"/>
    <s v="Statin"/>
    <n v="30"/>
    <n v="28"/>
    <b v="0"/>
    <n v="1"/>
    <n v="0"/>
    <s v="PBM001"/>
    <s v="CVS Caremark"/>
    <s v="COMMERCIAL"/>
    <s v="MAC"/>
    <n v="18.2"/>
    <n v="14.56"/>
    <n v="11.57"/>
    <n v="1.78"/>
    <n v="13.35"/>
    <n v="11.61"/>
    <n v="1.73"/>
    <n v="13.16"/>
    <n v="0"/>
    <n v="0.19"/>
    <x v="0"/>
    <m/>
    <m/>
    <n v="4"/>
    <n v="0"/>
  </r>
  <r>
    <s v="RX000257"/>
    <x v="218"/>
    <s v="PT0115"/>
    <s v="DR001"/>
    <s v="Dr. Sarah Chen"/>
    <s v="Internal Medicine"/>
    <s v="RX001"/>
    <s v="Main St Pharmacy"/>
    <s v="Boston"/>
    <s v="MA"/>
    <s v="68382-0035-01"/>
    <m/>
    <s v="Amlodipine 10mg"/>
    <s v="CCB"/>
    <n v="90"/>
    <n v="89"/>
    <b v="0"/>
    <n v="1"/>
    <n v="0"/>
    <s v="PBM002"/>
    <s v="Express Scripts"/>
    <s v="COMMERCIAL"/>
    <s v="MAC"/>
    <n v="7.2"/>
    <n v="5.76"/>
    <n v="12.3"/>
    <n v="1.79"/>
    <n v="14.09"/>
    <n v="11.98"/>
    <n v="2.11"/>
    <n v="15.72"/>
    <n v="0"/>
    <n v="-1.63"/>
    <x v="0"/>
    <m/>
    <m/>
    <n v="1"/>
    <n v="0"/>
  </r>
  <r>
    <s v="RX000258"/>
    <x v="219"/>
    <s v="PT0054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91"/>
    <b v="0"/>
    <n v="1"/>
    <n v="1"/>
    <s v="PBM001"/>
    <s v="CVS Caremark"/>
    <s v="COMMERCIAL"/>
    <s v="MAC"/>
    <n v="12.4"/>
    <n v="9.92"/>
    <n v="7.17"/>
    <n v="1.78"/>
    <n v="8.9499999999999993"/>
    <n v="7.78"/>
    <n v="1.1599999999999999"/>
    <n v="9.16"/>
    <n v="0"/>
    <n v="-0.21"/>
    <x v="0"/>
    <m/>
    <m/>
    <n v="11"/>
    <n v="0"/>
  </r>
  <r>
    <s v="RX000259"/>
    <x v="162"/>
    <s v="PT0079"/>
    <s v="DR004"/>
    <s v="Dr. James Williams"/>
    <s v="Primary Care"/>
    <s v="RX001"/>
    <s v="Main St Pharmacy"/>
    <s v="Boston"/>
    <s v="MA"/>
    <s v="00169-4302-12"/>
    <s v="Ozempic 1mg"/>
    <s v="Semaglutide 1mg"/>
    <s v="GLP-1"/>
    <n v="30"/>
    <n v="28"/>
    <b v="1"/>
    <n v="4"/>
    <n v="1"/>
    <s v="MCR001"/>
    <s v="Medicare Part D"/>
    <s v="GOVERNMENT"/>
    <s v="MAC"/>
    <n v="936"/>
    <n v="795.6"/>
    <n v="788.56"/>
    <n v="1.77"/>
    <n v="790.33"/>
    <n v="632.26"/>
    <n v="158.07"/>
    <n v="755.92"/>
    <n v="55.77"/>
    <n v="-21.36"/>
    <x v="0"/>
    <m/>
    <m/>
    <n v="2"/>
    <n v="0"/>
  </r>
  <r>
    <s v="RX000260"/>
    <x v="220"/>
    <s v="PT0091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93"/>
    <b v="0"/>
    <n v="1"/>
    <n v="0"/>
    <s v="MCD001"/>
    <s v="Medicaid"/>
    <s v="GOVERNMENT"/>
    <s v="NADAC"/>
    <n v="8.5"/>
    <n v="6.8"/>
    <n v="6.46"/>
    <n v="0.03"/>
    <n v="6.49"/>
    <n v="4.67"/>
    <n v="1.82"/>
    <n v="6.18"/>
    <n v="0"/>
    <n v="0.32"/>
    <x v="0"/>
    <m/>
    <m/>
    <n v="11"/>
    <n v="0"/>
  </r>
  <r>
    <s v="RX000261"/>
    <x v="195"/>
    <s v="PT0062"/>
    <s v="DR005"/>
    <s v="Dr. Lisa Johnson"/>
    <s v="Oncology"/>
    <s v="RX003"/>
    <s v="Community Care Pharmacy"/>
    <s v="Worcester"/>
    <s v="MA"/>
    <s v="61958-0601-01"/>
    <m/>
    <s v="Adalimumab-adbm 40mg"/>
    <s v="Biologic"/>
    <n v="28"/>
    <n v="27"/>
    <b v="0"/>
    <n v="4"/>
    <n v="1"/>
    <s v="PBM004"/>
    <s v="MedImpact"/>
    <s v="COMMERCIAL"/>
    <s v="MAC"/>
    <n v="4998"/>
    <n v="4248.3"/>
    <n v="2796.28"/>
    <n v="1.8"/>
    <n v="2798.08"/>
    <n v="2350.39"/>
    <n v="447.69"/>
    <n v="4016.34"/>
    <n v="0"/>
    <n v="-1218.26"/>
    <x v="0"/>
    <m/>
    <m/>
    <n v="8"/>
    <n v="0"/>
  </r>
  <r>
    <s v="RX000262"/>
    <x v="221"/>
    <s v="PT0031"/>
    <s v="DR005"/>
    <s v="Dr. Lisa Johnson"/>
    <s v="Oncology"/>
    <s v="RX002"/>
    <s v="Westside Rx"/>
    <s v="Springfield"/>
    <s v="MA"/>
    <s v="00093-0892-01"/>
    <m/>
    <s v="Clopidogrel 75mg"/>
    <s v="Antiplatelet"/>
    <n v="30"/>
    <n v="29"/>
    <b v="0"/>
    <n v="1"/>
    <n v="0"/>
    <s v="PBM001"/>
    <s v="CVS Caremark"/>
    <s v="COMMERCIAL"/>
    <s v="MAC"/>
    <n v="14.8"/>
    <n v="11.84"/>
    <n v="6.73"/>
    <n v="1.78"/>
    <n v="8.51"/>
    <n v="7.41"/>
    <n v="1.1100000000000001"/>
    <n v="10.94"/>
    <n v="0"/>
    <n v="-2.4300000000000002"/>
    <x v="0"/>
    <m/>
    <m/>
    <n v="8"/>
    <n v="0"/>
  </r>
  <r>
    <s v="RX000263"/>
    <x v="222"/>
    <s v="PT0016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94"/>
    <b v="0"/>
    <n v="1"/>
    <n v="1"/>
    <s v="PBM002"/>
    <s v="Express Scripts"/>
    <s v="COMMERCIAL"/>
    <s v="MAC"/>
    <n v="8.5"/>
    <n v="6.8"/>
    <n v="5.2"/>
    <n v="1.79"/>
    <n v="6.99"/>
    <n v="5.94"/>
    <n v="1.05"/>
    <n v="6.26"/>
    <n v="0"/>
    <n v="0.73"/>
    <x v="0"/>
    <m/>
    <m/>
    <n v="6"/>
    <n v="0"/>
  </r>
  <r>
    <s v="RX000264"/>
    <x v="223"/>
    <s v="PT0059"/>
    <s v="DR005"/>
    <s v="Dr. Lisa Johnson"/>
    <s v="Oncology"/>
    <s v="RX001"/>
    <s v="Main St Pharmacy"/>
    <s v="Boston"/>
    <s v="MA"/>
    <s v="00007-4102-20"/>
    <s v="Plavix 75mg"/>
    <s v="Clopidogrel 75mg"/>
    <s v="Antiplatelet"/>
    <n v="30"/>
    <n v="31"/>
    <b v="1"/>
    <n v="2"/>
    <n v="0"/>
    <s v="PBM001"/>
    <s v="CVS Caremark"/>
    <s v="COMMERCIAL"/>
    <s v="MAC"/>
    <n v="174"/>
    <n v="147.9"/>
    <n v="145.72999999999999"/>
    <n v="1.78"/>
    <n v="147.51"/>
    <n v="128.33000000000001"/>
    <n v="19.18"/>
    <n v="138.87"/>
    <n v="0"/>
    <n v="8.64"/>
    <x v="0"/>
    <m/>
    <m/>
    <n v="3"/>
    <n v="0"/>
  </r>
  <r>
    <s v="RX000265"/>
    <x v="224"/>
    <s v="PT0044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88"/>
    <b v="0"/>
    <n v="1"/>
    <n v="0"/>
    <s v="MCR001"/>
    <s v="Medicare Part D"/>
    <s v="GOVERNMENT"/>
    <s v="MAC"/>
    <n v="12.4"/>
    <n v="9.92"/>
    <n v="7.34"/>
    <n v="1.77"/>
    <n v="9.11"/>
    <n v="7.29"/>
    <n v="1.82"/>
    <n v="8.93"/>
    <n v="0"/>
    <n v="0.18"/>
    <x v="0"/>
    <m/>
    <m/>
    <n v="8"/>
    <n v="0"/>
  </r>
  <r>
    <s v="RX000266"/>
    <x v="139"/>
    <s v="PT0026"/>
    <s v="DR004"/>
    <s v="Dr. James Williams"/>
    <s v="Primary Care"/>
    <s v="RX002"/>
    <s v="Westside Rx"/>
    <s v="Springfield"/>
    <s v="MA"/>
    <s v="68382-0035-01"/>
    <m/>
    <s v="Amlodipine 10mg"/>
    <s v="CCB"/>
    <n v="30"/>
    <n v="29"/>
    <b v="0"/>
    <n v="1"/>
    <n v="2"/>
    <s v="PBM001"/>
    <s v="CVS Caremark"/>
    <s v="COMMERCIAL"/>
    <s v="MAC"/>
    <n v="7.2"/>
    <n v="5.76"/>
    <n v="3.76"/>
    <n v="1.78"/>
    <n v="5.54"/>
    <n v="4.82"/>
    <n v="1"/>
    <n v="5.2"/>
    <n v="0"/>
    <n v="0.34"/>
    <x v="0"/>
    <m/>
    <m/>
    <n v="7"/>
    <n v="0"/>
  </r>
  <r>
    <s v="RX000267"/>
    <x v="225"/>
    <s v="PT0085"/>
    <s v="DR001"/>
    <s v="Dr. Sarah Chen"/>
    <s v="Internal Medicine"/>
    <s v="RX004"/>
    <s v="Health Plus Pharmacy"/>
    <s v="Cambridge"/>
    <s v="MA"/>
    <s v="00003-0894-20"/>
    <s v="Eliquis 5mg"/>
    <s v="Apixaban 5mg"/>
    <s v="Anticoagulant"/>
    <n v="30"/>
    <n v="30"/>
    <b v="1"/>
    <n v="3"/>
    <n v="0"/>
    <s v="PBM002"/>
    <s v="Express Scripts"/>
    <s v="COMMERCIAL"/>
    <s v="MAC"/>
    <n v="594"/>
    <n v="504.9"/>
    <n v="492.49"/>
    <n v="1.79"/>
    <n v="494.28"/>
    <n v="420.14"/>
    <n v="74.14"/>
    <n v="464.78"/>
    <n v="0"/>
    <n v="29.5"/>
    <x v="2"/>
    <m/>
    <m/>
    <n v="0"/>
    <n v="0"/>
  </r>
  <r>
    <s v="RX000268"/>
    <x v="226"/>
    <s v="PT0014"/>
    <s v="DR005"/>
    <s v="Dr. Lisa Johnson"/>
    <s v="Oncology"/>
    <s v="RX004"/>
    <s v="Health Plus Pharmacy"/>
    <s v="Cambridge"/>
    <s v="MA"/>
    <s v="00071-0155-23"/>
    <s v="Lipitor"/>
    <s v="Atorvastatin 40mg"/>
    <s v="Statin"/>
    <n v="30"/>
    <n v="29"/>
    <b v="1"/>
    <n v="2"/>
    <n v="0"/>
    <s v="MCD001"/>
    <s v="Medicaid"/>
    <s v="GOVERNMENT"/>
    <s v="NADAC"/>
    <n v="185.4"/>
    <n v="157.59"/>
    <n v="149.71"/>
    <n v="0.75"/>
    <n v="150.46"/>
    <n v="108.33"/>
    <n v="42.13"/>
    <n v="150.24"/>
    <n v="0"/>
    <n v="0.22"/>
    <x v="0"/>
    <m/>
    <m/>
    <n v="8"/>
    <n v="0"/>
  </r>
  <r>
    <s v="RX000269"/>
    <x v="73"/>
    <s v="PT0018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86"/>
    <b v="0"/>
    <n v="1"/>
    <n v="0"/>
    <s v="PBM003"/>
    <s v="OptumRx"/>
    <s v="COMMERCIAL"/>
    <s v="MAC"/>
    <n v="8.5"/>
    <n v="6.8"/>
    <n v="5.39"/>
    <n v="1.78"/>
    <n v="7.17"/>
    <n v="6.31"/>
    <n v="1"/>
    <n v="6.26"/>
    <n v="0"/>
    <n v="0.91"/>
    <x v="0"/>
    <m/>
    <m/>
    <n v="8"/>
    <n v="0"/>
  </r>
  <r>
    <s v="RX000270"/>
    <x v="227"/>
    <s v="PT0091"/>
    <s v="DR002"/>
    <s v="Dr. Michael Torres"/>
    <s v="Cardiology"/>
    <s v="RX002"/>
    <s v="Westside Rx"/>
    <s v="Springfield"/>
    <s v="MA"/>
    <s v="68382-0035-01"/>
    <m/>
    <s v="Amlodipine 10mg"/>
    <s v="CCB"/>
    <n v="30"/>
    <n v="30"/>
    <b v="0"/>
    <n v="1"/>
    <n v="2"/>
    <s v="MCR001"/>
    <s v="Medicare Part D"/>
    <s v="GOVERNMENT"/>
    <s v="MAC"/>
    <n v="7.2"/>
    <n v="5.76"/>
    <n v="3.67"/>
    <n v="1.77"/>
    <n v="5.44"/>
    <n v="4.3499999999999996"/>
    <n v="1.0900000000000001"/>
    <n v="5.42"/>
    <n v="0"/>
    <n v="0.02"/>
    <x v="0"/>
    <m/>
    <m/>
    <n v="11"/>
    <n v="0"/>
  </r>
  <r>
    <s v="RX000271"/>
    <x v="101"/>
    <s v="PT0069"/>
    <s v="DR005"/>
    <s v="Dr. Lisa Johnson"/>
    <s v="Oncology"/>
    <s v="RX004"/>
    <s v="Health Plus Pharmacy"/>
    <s v="Cambridge"/>
    <s v="MA"/>
    <s v="68382-0035-01"/>
    <m/>
    <s v="Amlodipine 10mg"/>
    <s v="CCB"/>
    <n v="30"/>
    <n v="29"/>
    <b v="0"/>
    <n v="1"/>
    <n v="1"/>
    <s v="MCR001"/>
    <s v="Medicare Part D"/>
    <s v="GOVERNMENT"/>
    <s v="MAC"/>
    <n v="7.2"/>
    <n v="5.76"/>
    <n v="4.1399999999999997"/>
    <n v="1.77"/>
    <n v="5.91"/>
    <n v="4.7300000000000004"/>
    <n v="1.18"/>
    <n v="5.53"/>
    <n v="0"/>
    <n v="0.38"/>
    <x v="0"/>
    <m/>
    <m/>
    <n v="8"/>
    <n v="1"/>
  </r>
  <r>
    <s v="RX000272"/>
    <x v="228"/>
    <s v="PT0108"/>
    <s v="DR002"/>
    <s v="Dr. Michael Torres"/>
    <s v="Cardiology"/>
    <s v="RX001"/>
    <s v="Main St Pharmacy"/>
    <s v="Boston"/>
    <s v="MA"/>
    <s v="00173-0682-20"/>
    <s v="Advair Diskus 250/50"/>
    <s v="Fluticasone/Salmeterol"/>
    <s v="ICS/LABA"/>
    <n v="30"/>
    <n v="28"/>
    <b v="1"/>
    <n v="3"/>
    <n v="1"/>
    <s v="PBM001"/>
    <s v="CVS Caremark"/>
    <s v="COMMERCIAL"/>
    <s v="MAC"/>
    <n v="384"/>
    <n v="326.39999999999998"/>
    <n v="325.83999999999997"/>
    <n v="1.78"/>
    <n v="327.62"/>
    <n v="285.02999999999997"/>
    <n v="42.59"/>
    <n v="294.58999999999997"/>
    <n v="0"/>
    <n v="33.03"/>
    <x v="0"/>
    <m/>
    <m/>
    <n v="8"/>
    <n v="1"/>
  </r>
  <r>
    <s v="RX000273"/>
    <x v="229"/>
    <s v="PT0086"/>
    <s v="DR005"/>
    <s v="Dr. Lisa Johnson"/>
    <s v="Oncology"/>
    <s v="RX002"/>
    <s v="Westside Rx"/>
    <s v="Springfield"/>
    <s v="MA"/>
    <s v="00591-3622-19"/>
    <m/>
    <s v="Omeprazole 20mg"/>
    <s v="PPI"/>
    <n v="90"/>
    <n v="85"/>
    <b v="0"/>
    <n v="1"/>
    <n v="0"/>
    <s v="PBM001"/>
    <s v="CVS Caremark"/>
    <s v="COMMERCIAL"/>
    <s v="MAC"/>
    <n v="6.9"/>
    <n v="5.52"/>
    <n v="12.42"/>
    <n v="1.78"/>
    <n v="14.2"/>
    <n v="12.35"/>
    <n v="1.85"/>
    <n v="15"/>
    <n v="0"/>
    <n v="-0.81"/>
    <x v="0"/>
    <m/>
    <m/>
    <n v="10"/>
    <n v="0"/>
  </r>
  <r>
    <s v="RX000274"/>
    <x v="230"/>
    <s v="PT0082"/>
    <s v="DR002"/>
    <s v="Dr. Michael Torres"/>
    <s v="Cardiology"/>
    <s v="RX003"/>
    <s v="Community Care Pharmacy"/>
    <s v="Worcester"/>
    <s v="MA"/>
    <s v="00007-4102-20"/>
    <s v="Plavix 75mg"/>
    <s v="Clopidogrel 75mg"/>
    <s v="Antiplatelet"/>
    <n v="30"/>
    <n v="30"/>
    <b v="1"/>
    <n v="2"/>
    <n v="0"/>
    <s v="PBM001"/>
    <s v="CVS Caremark"/>
    <s v="COMMERCIAL"/>
    <s v="MAC"/>
    <n v="174"/>
    <n v="147.9"/>
    <n v="146.56"/>
    <n v="1.78"/>
    <n v="148.34"/>
    <n v="129.05000000000001"/>
    <n v="19.28"/>
    <n v="133.15"/>
    <n v="0"/>
    <n v="15.18"/>
    <x v="0"/>
    <m/>
    <m/>
    <n v="8"/>
    <n v="0"/>
  </r>
  <r>
    <s v="RX000275"/>
    <x v="1"/>
    <s v="PT0066"/>
    <s v="DR003"/>
    <s v="Dr. Priya Patel"/>
    <s v="Endocrinology"/>
    <s v="RX002"/>
    <s v="Westside Rx"/>
    <s v="Springfield"/>
    <s v="MA"/>
    <s v="00003-0894-20"/>
    <s v="Eliquis 5mg"/>
    <s v="Apixaban 5mg"/>
    <s v="Anticoagulant"/>
    <n v="90"/>
    <n v="86"/>
    <b v="1"/>
    <n v="3"/>
    <n v="0"/>
    <s v="PBM004"/>
    <s v="MedImpact"/>
    <s v="COMMERCIAL"/>
    <s v="MAC"/>
    <n v="594"/>
    <n v="504.9"/>
    <n v="1519.19"/>
    <n v="1.8"/>
    <n v="1520.99"/>
    <n v="1277.6300000000001"/>
    <n v="243.36"/>
    <n v="1356.63"/>
    <n v="0"/>
    <n v="164.36"/>
    <x v="0"/>
    <m/>
    <m/>
    <n v="4"/>
    <n v="1"/>
  </r>
  <r>
    <s v="RX000276"/>
    <x v="231"/>
    <s v="PT0077"/>
    <s v="DR004"/>
    <s v="Dr. James Williams"/>
    <s v="Primary Care"/>
    <s v="RX003"/>
    <s v="Community Care Pharmacy"/>
    <s v="Worcester"/>
    <s v="MA"/>
    <s v="00007-4102-20"/>
    <s v="Plavix 75mg"/>
    <s v="Clopidogrel 75mg"/>
    <s v="Antiplatelet"/>
    <n v="30"/>
    <n v="28"/>
    <b v="1"/>
    <n v="2"/>
    <n v="2"/>
    <s v="PBM002"/>
    <s v="Express Scripts"/>
    <s v="COMMERCIAL"/>
    <s v="MAC"/>
    <n v="174"/>
    <n v="147.9"/>
    <n v="0"/>
    <n v="0"/>
    <n v="0"/>
    <n v="0"/>
    <n v="0"/>
    <n v="0"/>
    <n v="0"/>
    <n v="0"/>
    <x v="1"/>
    <n v="65"/>
    <s v="Patient Not Covered"/>
    <n v="9"/>
    <n v="0"/>
  </r>
  <r>
    <s v="RX000277"/>
    <x v="232"/>
    <s v="PT0009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92"/>
    <b v="0"/>
    <n v="1"/>
    <n v="0"/>
    <s v="MCR001"/>
    <s v="Medicare Part D"/>
    <s v="GOVERNMENT"/>
    <s v="MAC"/>
    <n v="12.4"/>
    <n v="9.92"/>
    <n v="6"/>
    <n v="1.77"/>
    <n v="7.77"/>
    <n v="6.22"/>
    <n v="1.55"/>
    <n v="8.89"/>
    <n v="0"/>
    <n v="-1.1200000000000001"/>
    <x v="0"/>
    <m/>
    <m/>
    <n v="6"/>
    <n v="1"/>
  </r>
  <r>
    <s v="RX000278"/>
    <x v="111"/>
    <s v="PT0072"/>
    <s v="DR003"/>
    <s v="Dr. Priya Patel"/>
    <s v="Endocrinology"/>
    <s v="RX003"/>
    <s v="Community Care Pharmacy"/>
    <s v="Worcester"/>
    <s v="MA"/>
    <s v="00169-4170-43"/>
    <s v="Ozempic 0.5mg"/>
    <s v="Semaglutide 0.5mg"/>
    <s v="GLP-1"/>
    <n v="30"/>
    <n v="30"/>
    <b v="1"/>
    <n v="4"/>
    <n v="2"/>
    <s v="PBM001"/>
    <s v="CVS Caremark"/>
    <s v="COMMERCIAL"/>
    <s v="MAC"/>
    <n v="936"/>
    <n v="795.6"/>
    <n v="781.81"/>
    <n v="1.78"/>
    <n v="783.59"/>
    <n v="681.72"/>
    <n v="101.87"/>
    <n v="734.13"/>
    <n v="0"/>
    <n v="49.46"/>
    <x v="0"/>
    <m/>
    <m/>
    <n v="10"/>
    <n v="0"/>
  </r>
  <r>
    <s v="RX000279"/>
    <x v="233"/>
    <s v="PT0033"/>
    <s v="DR001"/>
    <s v="Dr. Sarah Chen"/>
    <s v="Internal Medicine"/>
    <s v="RX002"/>
    <s v="Westside Rx"/>
    <s v="Springfield"/>
    <s v="MA"/>
    <s v="00169-3671-12"/>
    <s v="Victoza 1.2mg"/>
    <s v="Liraglutide 1.2mg"/>
    <s v="GLP-1"/>
    <n v="30"/>
    <n v="30"/>
    <b v="1"/>
    <n v="4"/>
    <n v="0"/>
    <s v="PBM004"/>
    <s v="MedImpact"/>
    <s v="COMMERCIAL"/>
    <s v="MAC"/>
    <n v="612"/>
    <n v="520.20000000000005"/>
    <n v="506.83"/>
    <n v="1.8"/>
    <n v="508.63"/>
    <n v="427.25"/>
    <n v="81.38"/>
    <n v="463.08"/>
    <n v="0"/>
    <n v="45.54"/>
    <x v="0"/>
    <m/>
    <m/>
    <n v="5"/>
    <n v="0"/>
  </r>
  <r>
    <s v="RX000280"/>
    <x v="129"/>
    <s v="PT0069"/>
    <s v="DR002"/>
    <s v="Dr. Michael Torres"/>
    <s v="Cardiology"/>
    <s v="RX003"/>
    <s v="Community Care Pharmacy"/>
    <s v="Worcester"/>
    <s v="MA"/>
    <s v="50458-0579-30"/>
    <s v="Xarelto 20mg"/>
    <s v="Rivaroxaban 20mg"/>
    <s v="Anticoagulant"/>
    <n v="30"/>
    <n v="30"/>
    <b v="1"/>
    <n v="3"/>
    <n v="0"/>
    <s v="PBM003"/>
    <s v="OptumRx"/>
    <s v="COMMERCIAL"/>
    <s v="MAC"/>
    <n v="558"/>
    <n v="474.3"/>
    <n v="476.14"/>
    <n v="1.78"/>
    <n v="477.92"/>
    <n v="420.57"/>
    <n v="57.35"/>
    <n v="458.2"/>
    <n v="0"/>
    <n v="19.72"/>
    <x v="0"/>
    <m/>
    <m/>
    <n v="10"/>
    <n v="0"/>
  </r>
  <r>
    <s v="RX000281"/>
    <x v="234"/>
    <s v="PT0105"/>
    <s v="DR002"/>
    <s v="Dr. Michael Torres"/>
    <s v="Cardiology"/>
    <s v="RX001"/>
    <s v="Main St Pharmacy"/>
    <s v="Boston"/>
    <s v="MA"/>
    <s v="00591-3622-19"/>
    <m/>
    <s v="Omeprazole 20mg"/>
    <s v="PPI"/>
    <n v="30"/>
    <n v="31"/>
    <b v="0"/>
    <n v="1"/>
    <n v="1"/>
    <s v="PBM002"/>
    <s v="Express Scripts"/>
    <s v="COMMERCIAL"/>
    <s v="MAC"/>
    <n v="6.9"/>
    <n v="5.52"/>
    <n v="4.0599999999999996"/>
    <n v="1.79"/>
    <n v="5.85"/>
    <n v="4.97"/>
    <n v="1"/>
    <n v="5.07"/>
    <n v="0"/>
    <n v="0.78"/>
    <x v="0"/>
    <m/>
    <m/>
    <n v="7"/>
    <n v="0"/>
  </r>
  <r>
    <s v="RX000282"/>
    <x v="235"/>
    <s v="PT0058"/>
    <s v="DR003"/>
    <s v="Dr. Priya Patel"/>
    <s v="Endocrinology"/>
    <s v="RX002"/>
    <s v="Westside Rx"/>
    <s v="Springfield"/>
    <s v="MA"/>
    <s v="00071-0155-23"/>
    <s v="Lipitor"/>
    <s v="Atorvastatin 40mg"/>
    <s v="Statin"/>
    <n v="90"/>
    <n v="91"/>
    <b v="1"/>
    <n v="2"/>
    <n v="0"/>
    <s v="PBM001"/>
    <s v="CVS Caremark"/>
    <s v="COMMERCIAL"/>
    <s v="MAC"/>
    <n v="185.4"/>
    <n v="157.59"/>
    <n v="458.06"/>
    <n v="1.78"/>
    <n v="459.84"/>
    <n v="400.06"/>
    <n v="59.78"/>
    <n v="433.38"/>
    <n v="0"/>
    <n v="26.46"/>
    <x v="0"/>
    <m/>
    <m/>
    <n v="10"/>
    <n v="1"/>
  </r>
  <r>
    <s v="RX000283"/>
    <x v="218"/>
    <s v="PT0014"/>
    <s v="DR005"/>
    <s v="Dr. Lisa Johnson"/>
    <s v="Oncology"/>
    <s v="RX001"/>
    <s v="Main St Pharmacy"/>
    <s v="Boston"/>
    <s v="MA"/>
    <s v="00071-0155-23"/>
    <s v="Lipitor"/>
    <s v="Atorvastatin 40mg"/>
    <s v="Statin"/>
    <n v="30"/>
    <n v="29"/>
    <b v="1"/>
    <n v="2"/>
    <n v="1"/>
    <s v="PBM004"/>
    <s v="MedImpact"/>
    <s v="COMMERCIAL"/>
    <s v="MAC"/>
    <n v="185.4"/>
    <n v="157.59"/>
    <n v="0"/>
    <n v="0"/>
    <n v="0"/>
    <n v="0"/>
    <n v="0"/>
    <n v="0"/>
    <n v="0"/>
    <n v="0"/>
    <x v="1"/>
    <n v="65"/>
    <s v="Patient Not Covered"/>
    <n v="9"/>
    <n v="1"/>
  </r>
  <r>
    <s v="RX000284"/>
    <x v="122"/>
    <s v="PT0109"/>
    <s v="DR001"/>
    <s v="Dr. Sarah Chen"/>
    <s v="Internal Medicine"/>
    <s v="RX004"/>
    <s v="Health Plus Pharmacy"/>
    <s v="Cambridge"/>
    <s v="MA"/>
    <s v="00078-0467-15"/>
    <s v="Entresto 49/51"/>
    <s v="Sacubitril/Valsartan"/>
    <s v="ARNI"/>
    <n v="90"/>
    <n v="90"/>
    <b v="1"/>
    <n v="4"/>
    <n v="2"/>
    <s v="PBM003"/>
    <s v="OptumRx"/>
    <s v="COMMERCIAL"/>
    <s v="MAC"/>
    <n v="618"/>
    <n v="525.29999999999995"/>
    <n v="1539.06"/>
    <n v="1.78"/>
    <n v="1540.84"/>
    <n v="1355.94"/>
    <n v="184.9"/>
    <n v="1499.8"/>
    <n v="0"/>
    <n v="41.04"/>
    <x v="0"/>
    <m/>
    <m/>
    <n v="10"/>
    <n v="0"/>
  </r>
  <r>
    <s v="RX000285"/>
    <x v="236"/>
    <s v="PT0051"/>
    <s v="DR001"/>
    <s v="Dr. Sarah Chen"/>
    <s v="Internal Medicine"/>
    <s v="RX003"/>
    <s v="Community Care Pharmacy"/>
    <s v="Worcester"/>
    <s v="MA"/>
    <s v="61958-0601-01"/>
    <m/>
    <s v="Adalimumab-adbm 40mg"/>
    <s v="Biologic"/>
    <n v="28"/>
    <n v="28"/>
    <b v="0"/>
    <n v="4"/>
    <n v="2"/>
    <s v="MCR001"/>
    <s v="Medicare Part D"/>
    <s v="GOVERNMENT"/>
    <s v="MAC"/>
    <n v="4998"/>
    <n v="4248.3"/>
    <n v="2380.9299999999998"/>
    <n v="1.77"/>
    <n v="2382.6999999999998"/>
    <n v="1906.16"/>
    <n v="476.54"/>
    <n v="3957.48"/>
    <n v="0"/>
    <n v="-1574.78"/>
    <x v="0"/>
    <m/>
    <m/>
    <n v="11"/>
    <n v="0"/>
  </r>
  <r>
    <s v="RX000286"/>
    <x v="237"/>
    <s v="PT0103"/>
    <s v="DR002"/>
    <s v="Dr. Michael Torres"/>
    <s v="Cardiology"/>
    <s v="RX002"/>
    <s v="Westside Rx"/>
    <s v="Springfield"/>
    <s v="MA"/>
    <s v="68382-0035-01"/>
    <m/>
    <s v="Amlodipine 10mg"/>
    <s v="CCB"/>
    <n v="90"/>
    <n v="90"/>
    <b v="0"/>
    <n v="1"/>
    <n v="0"/>
    <s v="PBM001"/>
    <s v="CVS Caremark"/>
    <s v="COMMERCIAL"/>
    <s v="MAC"/>
    <n v="7.2"/>
    <n v="5.76"/>
    <n v="10.34"/>
    <n v="1.78"/>
    <n v="12.12"/>
    <n v="10.55"/>
    <n v="1.58"/>
    <n v="15.49"/>
    <n v="0"/>
    <n v="-3.36"/>
    <x v="0"/>
    <m/>
    <m/>
    <n v="8"/>
    <n v="0"/>
  </r>
  <r>
    <s v="RX000287"/>
    <x v="238"/>
    <s v="PT0086"/>
    <s v="DR003"/>
    <s v="Dr. Priya Patel"/>
    <s v="Endocrinology"/>
    <s v="RX001"/>
    <s v="Main St Pharmacy"/>
    <s v="Boston"/>
    <s v="MA"/>
    <s v="00007-4102-20"/>
    <s v="Plavix 75mg"/>
    <s v="Clopidogrel 75mg"/>
    <s v="Antiplatelet"/>
    <n v="90"/>
    <n v="91"/>
    <b v="1"/>
    <n v="2"/>
    <n v="0"/>
    <s v="PBM002"/>
    <s v="Express Scripts"/>
    <s v="COMMERCIAL"/>
    <s v="MAC"/>
    <n v="174"/>
    <n v="147.9"/>
    <n v="429.05"/>
    <n v="1.79"/>
    <n v="430.84"/>
    <n v="366.22"/>
    <n v="64.63"/>
    <n v="404.72"/>
    <n v="0"/>
    <n v="26.12"/>
    <x v="0"/>
    <m/>
    <m/>
    <n v="3"/>
    <n v="0"/>
  </r>
  <r>
    <s v="RX000288"/>
    <x v="39"/>
    <s v="PT0055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87"/>
    <b v="0"/>
    <n v="1"/>
    <n v="0"/>
    <s v="PBM004"/>
    <s v="MedImpact"/>
    <s v="COMMERCIAL"/>
    <s v="MAC"/>
    <n v="8.5"/>
    <n v="6.8"/>
    <n v="4.3600000000000003"/>
    <n v="1.8"/>
    <n v="6.16"/>
    <n v="5.17"/>
    <n v="1"/>
    <n v="6.18"/>
    <n v="0"/>
    <n v="-0.02"/>
    <x v="0"/>
    <m/>
    <m/>
    <n v="11"/>
    <n v="0"/>
  </r>
  <r>
    <s v="RX000289"/>
    <x v="186"/>
    <s v="PT0071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86"/>
    <b v="0"/>
    <n v="1"/>
    <n v="0"/>
    <s v="MCR001"/>
    <s v="Medicare Part D"/>
    <s v="GOVERNMENT"/>
    <s v="MAC"/>
    <n v="8.5"/>
    <n v="6.8"/>
    <n v="4.3499999999999996"/>
    <n v="1.77"/>
    <n v="6.12"/>
    <n v="4.9000000000000004"/>
    <n v="1.22"/>
    <n v="6.17"/>
    <n v="0"/>
    <n v="-0.05"/>
    <x v="0"/>
    <m/>
    <m/>
    <n v="4"/>
    <n v="0"/>
  </r>
  <r>
    <s v="RX000290"/>
    <x v="239"/>
    <s v="PT0075"/>
    <s v="DR001"/>
    <s v="Dr. Sarah Chen"/>
    <s v="Internal Medicine"/>
    <s v="RX003"/>
    <s v="Community Care Pharmacy"/>
    <s v="Worcester"/>
    <s v="MA"/>
    <s v="00093-7193-98"/>
    <m/>
    <s v="Atorvastatin 40mg"/>
    <s v="Statin"/>
    <n v="30"/>
    <n v="29"/>
    <b v="0"/>
    <n v="1"/>
    <n v="0"/>
    <s v="PBM003"/>
    <s v="OptumRx"/>
    <s v="COMMERCIAL"/>
    <s v="MAC"/>
    <n v="18.2"/>
    <n v="14.56"/>
    <n v="10.31"/>
    <n v="1.78"/>
    <n v="12.09"/>
    <n v="10.64"/>
    <n v="1.45"/>
    <n v="13.88"/>
    <n v="0"/>
    <n v="-1.79"/>
    <x v="0"/>
    <m/>
    <m/>
    <n v="8"/>
    <n v="0"/>
  </r>
  <r>
    <s v="RX000291"/>
    <x v="240"/>
    <s v="PT0060"/>
    <s v="DR003"/>
    <s v="Dr. Priya Patel"/>
    <s v="Endocrinology"/>
    <s v="RX002"/>
    <s v="Westside Rx"/>
    <s v="Springfield"/>
    <s v="MA"/>
    <s v="00591-3622-19"/>
    <m/>
    <s v="Omeprazole 20mg"/>
    <s v="PPI"/>
    <n v="90"/>
    <n v="90"/>
    <b v="0"/>
    <n v="1"/>
    <n v="0"/>
    <s v="PBM003"/>
    <s v="OptumRx"/>
    <s v="COMMERCIAL"/>
    <s v="MAC"/>
    <n v="6.9"/>
    <n v="5.52"/>
    <n v="12.14"/>
    <n v="1.78"/>
    <n v="13.92"/>
    <n v="12.25"/>
    <n v="1.67"/>
    <n v="15.01"/>
    <n v="0"/>
    <n v="-1.08"/>
    <x v="0"/>
    <m/>
    <m/>
    <n v="0"/>
    <n v="0"/>
  </r>
  <r>
    <s v="RX000292"/>
    <x v="139"/>
    <s v="PT0019"/>
    <s v="DR005"/>
    <s v="Dr. Lisa Johnson"/>
    <s v="Oncology"/>
    <s v="RX002"/>
    <s v="Westside Rx"/>
    <s v="Springfield"/>
    <s v="MA"/>
    <s v="00591-3622-19"/>
    <m/>
    <s v="Omeprazole 20mg"/>
    <s v="PPI"/>
    <n v="30"/>
    <n v="30"/>
    <b v="0"/>
    <n v="1"/>
    <n v="0"/>
    <s v="MCR001"/>
    <s v="Medicare Part D"/>
    <s v="GOVERNMENT"/>
    <s v="MAC"/>
    <n v="6.9"/>
    <n v="5.52"/>
    <n v="4.3499999999999996"/>
    <n v="1.77"/>
    <n v="6.12"/>
    <n v="4.8899999999999997"/>
    <n v="1.22"/>
    <n v="5.19"/>
    <n v="0"/>
    <n v="0.93"/>
    <x v="0"/>
    <m/>
    <m/>
    <n v="3"/>
    <n v="0"/>
  </r>
  <r>
    <s v="RX000293"/>
    <x v="241"/>
    <s v="PT0059"/>
    <s v="DR001"/>
    <s v="Dr. Sarah Chen"/>
    <s v="Internal Medicine"/>
    <s v="RX002"/>
    <s v="Westside Rx"/>
    <s v="Springfield"/>
    <s v="MA"/>
    <s v="00169-3671-12"/>
    <s v="Victoza 1.2mg"/>
    <s v="Liraglutide 1.2mg"/>
    <s v="GLP-1"/>
    <n v="90"/>
    <n v="93"/>
    <b v="1"/>
    <n v="4"/>
    <n v="0"/>
    <s v="PBM002"/>
    <s v="Express Scripts"/>
    <s v="COMMERCIAL"/>
    <s v="MAC"/>
    <n v="612"/>
    <n v="520.20000000000005"/>
    <n v="1552.43"/>
    <n v="1.79"/>
    <n v="1554.22"/>
    <n v="1321.09"/>
    <n v="233.13"/>
    <n v="1439.3"/>
    <n v="0"/>
    <n v="114.92"/>
    <x v="0"/>
    <m/>
    <m/>
    <n v="1"/>
    <n v="0"/>
  </r>
  <r>
    <s v="RX000294"/>
    <x v="242"/>
    <s v="PT0010"/>
    <s v="DR005"/>
    <s v="Dr. Lisa Johnson"/>
    <s v="Oncology"/>
    <s v="RX003"/>
    <s v="Community Care Pharmacy"/>
    <s v="Worcester"/>
    <s v="MA"/>
    <s v="50458-0579-30"/>
    <s v="Xarelto 20mg"/>
    <s v="Rivaroxaban 20mg"/>
    <s v="Anticoagulant"/>
    <n v="30"/>
    <n v="30"/>
    <b v="1"/>
    <n v="3"/>
    <n v="0"/>
    <s v="MCR001"/>
    <s v="Medicare Part D"/>
    <s v="GOVERNMENT"/>
    <s v="MAC"/>
    <n v="558"/>
    <n v="474.3"/>
    <n v="471.43"/>
    <n v="1.77"/>
    <n v="473.2"/>
    <n v="378.56"/>
    <n v="94.64"/>
    <n v="455.73"/>
    <n v="32.83"/>
    <n v="-15.36"/>
    <x v="0"/>
    <m/>
    <m/>
    <n v="8"/>
    <n v="0"/>
  </r>
  <r>
    <s v="RX000295"/>
    <x v="243"/>
    <s v="PT0083"/>
    <s v="DR005"/>
    <s v="Dr. Lisa Johnson"/>
    <s v="Oncology"/>
    <s v="RX004"/>
    <s v="Health Plus Pharmacy"/>
    <s v="Cambridge"/>
    <s v="MA"/>
    <s v="00591-3622-19"/>
    <m/>
    <s v="Omeprazole 20mg"/>
    <s v="PPI"/>
    <n v="30"/>
    <n v="29"/>
    <b v="0"/>
    <n v="1"/>
    <n v="0"/>
    <s v="PBM002"/>
    <s v="Express Scripts"/>
    <s v="COMMERCIAL"/>
    <s v="MAC"/>
    <n v="6.9"/>
    <n v="5.52"/>
    <n v="3.26"/>
    <n v="1.79"/>
    <n v="5.05"/>
    <n v="4.3"/>
    <n v="1"/>
    <n v="4.9000000000000004"/>
    <n v="0"/>
    <n v="0.16"/>
    <x v="0"/>
    <m/>
    <m/>
    <n v="9"/>
    <n v="0"/>
  </r>
  <r>
    <s v="RX000296"/>
    <x v="244"/>
    <s v="PT0053"/>
    <s v="DR001"/>
    <s v="Dr. Sarah Chen"/>
    <s v="Internal Medicine"/>
    <s v="RX003"/>
    <s v="Community Care Pharmacy"/>
    <s v="Worcester"/>
    <s v="MA"/>
    <s v="00093-7193-98"/>
    <m/>
    <s v="Atorvastatin 40mg"/>
    <s v="Statin"/>
    <n v="30"/>
    <n v="28"/>
    <b v="0"/>
    <n v="1"/>
    <n v="0"/>
    <s v="PBM002"/>
    <s v="Express Scripts"/>
    <s v="COMMERCIAL"/>
    <s v="MAC"/>
    <n v="18.2"/>
    <n v="14.56"/>
    <n v="10.16"/>
    <n v="1.79"/>
    <n v="11.95"/>
    <n v="10.16"/>
    <n v="1.79"/>
    <n v="13.66"/>
    <n v="0"/>
    <n v="-1.71"/>
    <x v="0"/>
    <m/>
    <m/>
    <n v="2"/>
    <n v="1"/>
  </r>
  <r>
    <s v="RX000297"/>
    <x v="163"/>
    <s v="PT0077"/>
    <s v="DR001"/>
    <s v="Dr. Sarah Chen"/>
    <s v="Internal Medicine"/>
    <s v="RX002"/>
    <s v="Westside Rx"/>
    <s v="Springfield"/>
    <s v="MA"/>
    <s v="50458-0579-30"/>
    <s v="Xarelto 20mg"/>
    <s v="Rivaroxaban 20mg"/>
    <s v="Anticoagulant"/>
    <n v="30"/>
    <n v="31"/>
    <b v="1"/>
    <n v="3"/>
    <n v="0"/>
    <s v="MCD001"/>
    <s v="Medicaid"/>
    <s v="GOVERNMENT"/>
    <s v="NADAC"/>
    <n v="558"/>
    <n v="474.3"/>
    <n v="450.58"/>
    <n v="2.25"/>
    <n v="452.84"/>
    <n v="326.04000000000002"/>
    <n v="126.79"/>
    <n v="458.29"/>
    <n v="0"/>
    <n v="-5.45"/>
    <x v="0"/>
    <m/>
    <m/>
    <n v="11"/>
    <n v="0"/>
  </r>
  <r>
    <s v="RX000298"/>
    <x v="245"/>
    <s v="PT0077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86"/>
    <b v="0"/>
    <n v="1"/>
    <n v="0"/>
    <s v="PBM001"/>
    <s v="CVS Caremark"/>
    <s v="COMMERCIAL"/>
    <s v="MAC"/>
    <n v="12.4"/>
    <n v="9.92"/>
    <n v="5.88"/>
    <n v="1.78"/>
    <n v="7.66"/>
    <n v="6.66"/>
    <n v="1"/>
    <n v="9.4700000000000006"/>
    <n v="0"/>
    <n v="-1.81"/>
    <x v="0"/>
    <m/>
    <m/>
    <n v="9"/>
    <n v="0"/>
  </r>
  <r>
    <s v="RX000299"/>
    <x v="246"/>
    <s v="PT0014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5"/>
    <b v="0"/>
    <n v="1"/>
    <n v="0"/>
    <s v="PBM004"/>
    <s v="MedImpact"/>
    <s v="COMMERCIAL"/>
    <s v="MAC"/>
    <n v="12.4"/>
    <n v="9.92"/>
    <n v="6.03"/>
    <n v="1.8"/>
    <n v="7.83"/>
    <n v="6.57"/>
    <n v="1.25"/>
    <n v="9.07"/>
    <n v="0"/>
    <n v="-1.25"/>
    <x v="0"/>
    <m/>
    <m/>
    <n v="10"/>
    <n v="0"/>
  </r>
  <r>
    <s v="RX000300"/>
    <x v="247"/>
    <s v="PT0062"/>
    <s v="DR005"/>
    <s v="Dr. Lisa Johnson"/>
    <s v="Oncology"/>
    <s v="RX004"/>
    <s v="Health Plus Pharmacy"/>
    <s v="Cambridge"/>
    <s v="MA"/>
    <s v="00093-7193-98"/>
    <m/>
    <s v="Atorvastatin 40mg"/>
    <s v="Statin"/>
    <n v="90"/>
    <n v="91"/>
    <b v="0"/>
    <n v="1"/>
    <n v="2"/>
    <s v="PBM001"/>
    <s v="CVS Caremark"/>
    <s v="COMMERCIAL"/>
    <s v="MAC"/>
    <n v="18.2"/>
    <n v="14.56"/>
    <n v="29.52"/>
    <n v="1.78"/>
    <n v="31.3"/>
    <n v="27.23"/>
    <n v="4.07"/>
    <n v="38.9"/>
    <n v="0"/>
    <n v="-7.6"/>
    <x v="0"/>
    <m/>
    <m/>
    <n v="0"/>
    <n v="0"/>
  </r>
  <r>
    <s v="RX000301"/>
    <x v="248"/>
    <s v="PT0099"/>
    <s v="DR003"/>
    <s v="Dr. Priya Patel"/>
    <s v="Endocrinology"/>
    <s v="RX004"/>
    <s v="Health Plus Pharmacy"/>
    <s v="Cambridge"/>
    <s v="MA"/>
    <s v="00003-0208-11"/>
    <s v="Jardiance 25mg"/>
    <s v="Empagliflozin 25mg"/>
    <s v="SGLT2i"/>
    <n v="30"/>
    <n v="29"/>
    <b v="1"/>
    <n v="4"/>
    <n v="0"/>
    <s v="PBM004"/>
    <s v="MedImpact"/>
    <s v="COMMERCIAL"/>
    <s v="MAC"/>
    <n v="564"/>
    <n v="479.4"/>
    <n v="463.87"/>
    <n v="1.8"/>
    <n v="465.67"/>
    <n v="391.16"/>
    <n v="74.510000000000005"/>
    <n v="442.67"/>
    <n v="0"/>
    <n v="23"/>
    <x v="0"/>
    <m/>
    <m/>
    <n v="11"/>
    <n v="0"/>
  </r>
  <r>
    <s v="RX000302"/>
    <x v="30"/>
    <s v="PT0001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91"/>
    <b v="0"/>
    <n v="1"/>
    <n v="1"/>
    <s v="PBM002"/>
    <s v="Express Scripts"/>
    <s v="COMMERCIAL"/>
    <s v="MAC"/>
    <n v="8.5"/>
    <n v="6.8"/>
    <n v="4.66"/>
    <n v="1.79"/>
    <n v="6.45"/>
    <n v="5.49"/>
    <n v="1"/>
    <n v="6.14"/>
    <n v="0"/>
    <n v="0.31"/>
    <x v="0"/>
    <m/>
    <m/>
    <n v="1"/>
    <n v="0"/>
  </r>
  <r>
    <s v="RX000303"/>
    <x v="249"/>
    <s v="PT0069"/>
    <s v="DR004"/>
    <s v="Dr. James Williams"/>
    <s v="Primary Care"/>
    <s v="RX003"/>
    <s v="Community Care Pharmacy"/>
    <s v="Worcester"/>
    <s v="MA"/>
    <s v="00173-0682-20"/>
    <s v="Advair Diskus 250/50"/>
    <s v="Fluticasone/Salmeterol"/>
    <s v="ICS/LABA"/>
    <n v="90"/>
    <n v="89"/>
    <b v="1"/>
    <n v="3"/>
    <n v="0"/>
    <s v="PBM001"/>
    <s v="CVS Caremark"/>
    <s v="COMMERCIAL"/>
    <s v="MAC"/>
    <n v="384"/>
    <n v="326.39999999999998"/>
    <n v="963.75"/>
    <n v="1.78"/>
    <n v="965.53"/>
    <n v="840.01"/>
    <n v="125.52"/>
    <n v="884.72"/>
    <n v="0"/>
    <n v="80.8"/>
    <x v="0"/>
    <m/>
    <m/>
    <n v="10"/>
    <n v="0"/>
  </r>
  <r>
    <s v="RX000304"/>
    <x v="250"/>
    <s v="PT0100"/>
    <s v="DR002"/>
    <s v="Dr. Michael Torres"/>
    <s v="Cardiology"/>
    <s v="RX004"/>
    <s v="Health Plus Pharmacy"/>
    <s v="Cambridge"/>
    <s v="MA"/>
    <s v="00169-4170-43"/>
    <s v="Ozempic 0.5mg"/>
    <s v="Semaglutide 0.5mg"/>
    <s v="GLP-1"/>
    <n v="30"/>
    <n v="30"/>
    <b v="1"/>
    <n v="4"/>
    <n v="1"/>
    <s v="PBM003"/>
    <s v="OptumRx"/>
    <s v="COMMERCIAL"/>
    <s v="MAC"/>
    <n v="936"/>
    <n v="795.6"/>
    <n v="767.95"/>
    <n v="1.78"/>
    <n v="769.73"/>
    <n v="677.36"/>
    <n v="92.37"/>
    <n v="741.49"/>
    <n v="0"/>
    <n v="28.24"/>
    <x v="0"/>
    <m/>
    <m/>
    <n v="10"/>
    <n v="1"/>
  </r>
  <r>
    <s v="RX000305"/>
    <x v="251"/>
    <s v="PT0007"/>
    <s v="DR001"/>
    <s v="Dr. Sarah Chen"/>
    <s v="Internal Medicine"/>
    <s v="RX002"/>
    <s v="Westside Rx"/>
    <s v="Springfield"/>
    <s v="MA"/>
    <s v="00169-3671-12"/>
    <s v="Victoza 1.2mg"/>
    <s v="Liraglutide 1.2mg"/>
    <s v="GLP-1"/>
    <n v="30"/>
    <n v="28"/>
    <b v="1"/>
    <n v="4"/>
    <n v="2"/>
    <s v="MCR001"/>
    <s v="Medicare Part D"/>
    <s v="GOVERNMENT"/>
    <s v="MAC"/>
    <n v="612"/>
    <n v="520.20000000000005"/>
    <n v="506.72"/>
    <n v="1.77"/>
    <n v="508.49"/>
    <n v="406.79"/>
    <n v="101.7"/>
    <n v="489.83"/>
    <n v="35.950000000000003"/>
    <n v="-17.29"/>
    <x v="0"/>
    <m/>
    <m/>
    <n v="1"/>
    <n v="0"/>
  </r>
  <r>
    <s v="RX000306"/>
    <x v="252"/>
    <s v="PT0050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93"/>
    <b v="0"/>
    <n v="1"/>
    <n v="0"/>
    <s v="PBM003"/>
    <s v="OptumRx"/>
    <s v="COMMERCIAL"/>
    <s v="MAC"/>
    <n v="8.5"/>
    <n v="6.8"/>
    <n v="3.88"/>
    <n v="1.78"/>
    <n v="5.66"/>
    <n v="4.9800000000000004"/>
    <n v="1"/>
    <n v="6.01"/>
    <n v="0"/>
    <n v="-0.35"/>
    <x v="0"/>
    <m/>
    <m/>
    <n v="4"/>
    <n v="0"/>
  </r>
  <r>
    <s v="RX000307"/>
    <x v="253"/>
    <s v="PT0067"/>
    <s v="DR004"/>
    <s v="Dr. James Williams"/>
    <s v="Primary Care"/>
    <s v="RX002"/>
    <s v="Westside Rx"/>
    <s v="Springfield"/>
    <s v="MA"/>
    <s v="00093-0892-01"/>
    <m/>
    <s v="Clopidogrel 75mg"/>
    <s v="Antiplatelet"/>
    <n v="30"/>
    <n v="29"/>
    <b v="0"/>
    <n v="1"/>
    <n v="0"/>
    <s v="MCD001"/>
    <s v="Medicaid"/>
    <s v="GOVERNMENT"/>
    <s v="NADAC"/>
    <n v="14.8"/>
    <n v="11.84"/>
    <n v="11.25"/>
    <n v="0.06"/>
    <n v="11.3"/>
    <n v="8.14"/>
    <n v="3.17"/>
    <n v="11.41"/>
    <n v="0"/>
    <n v="-0.11"/>
    <x v="0"/>
    <m/>
    <m/>
    <n v="8"/>
    <n v="0"/>
  </r>
  <r>
    <s v="RX000308"/>
    <x v="62"/>
    <s v="PT0046"/>
    <s v="DR002"/>
    <s v="Dr. Michael Torres"/>
    <s v="Cardiology"/>
    <s v="RX003"/>
    <s v="Community Care Pharmacy"/>
    <s v="Worcester"/>
    <s v="MA"/>
    <s v="00093-0892-01"/>
    <m/>
    <s v="Clopidogrel 75mg"/>
    <s v="Antiplatelet"/>
    <n v="90"/>
    <n v="91"/>
    <b v="0"/>
    <n v="1"/>
    <n v="0"/>
    <s v="PBM004"/>
    <s v="MedImpact"/>
    <s v="COMMERCIAL"/>
    <s v="MAC"/>
    <n v="14.8"/>
    <n v="11.84"/>
    <n v="28.39"/>
    <n v="1.8"/>
    <n v="30.19"/>
    <n v="25.36"/>
    <n v="4.83"/>
    <n v="33.75"/>
    <n v="0"/>
    <n v="-3.56"/>
    <x v="0"/>
    <m/>
    <m/>
    <n v="0"/>
    <n v="0"/>
  </r>
  <r>
    <s v="RX000309"/>
    <x v="254"/>
    <s v="PT0025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9.01"/>
    <n v="1.78"/>
    <n v="10.79"/>
    <n v="9.39"/>
    <n v="1.4"/>
    <n v="13.61"/>
    <n v="0"/>
    <n v="-2.81"/>
    <x v="0"/>
    <m/>
    <m/>
    <n v="2"/>
    <n v="0"/>
  </r>
  <r>
    <s v="RX000310"/>
    <x v="255"/>
    <s v="PT0074"/>
    <s v="DR003"/>
    <s v="Dr. Priya Patel"/>
    <s v="Endocrinology"/>
    <s v="RX003"/>
    <s v="Community Care Pharmacy"/>
    <s v="Worcester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11.2"/>
    <n v="1.78"/>
    <n v="12.98"/>
    <n v="11.29"/>
    <n v="1.69"/>
    <n v="13.88"/>
    <n v="0"/>
    <n v="-0.9"/>
    <x v="0"/>
    <m/>
    <m/>
    <n v="7"/>
    <n v="0"/>
  </r>
  <r>
    <s v="RX000311"/>
    <x v="256"/>
    <s v="PT0049"/>
    <s v="DR004"/>
    <s v="Dr. James Williams"/>
    <s v="Primary Care"/>
    <s v="RX004"/>
    <s v="Health Plus Pharmacy"/>
    <s v="Cambridge"/>
    <s v="MA"/>
    <s v="00078-0467-15"/>
    <s v="Entresto 49/51"/>
    <s v="Sacubitril/Valsartan"/>
    <s v="ARNI"/>
    <n v="30"/>
    <n v="30"/>
    <b v="1"/>
    <n v="4"/>
    <n v="2"/>
    <s v="MCD001"/>
    <s v="Medicaid"/>
    <s v="GOVERNMENT"/>
    <s v="NADAC"/>
    <n v="618"/>
    <n v="525.29999999999995"/>
    <n v="499.03"/>
    <n v="2.5"/>
    <n v="501.53"/>
    <n v="361.1"/>
    <n v="140.43"/>
    <n v="474.45"/>
    <n v="0"/>
    <n v="27.08"/>
    <x v="0"/>
    <m/>
    <m/>
    <n v="3"/>
    <n v="0"/>
  </r>
  <r>
    <s v="RX000312"/>
    <x v="257"/>
    <s v="PT0044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6"/>
    <b v="0"/>
    <n v="1"/>
    <n v="2"/>
    <s v="PBM002"/>
    <s v="Express Scripts"/>
    <s v="COMMERCIAL"/>
    <s v="MAC"/>
    <n v="8.5"/>
    <n v="6.8"/>
    <n v="4.42"/>
    <n v="1.79"/>
    <n v="6.21"/>
    <n v="5.28"/>
    <n v="1"/>
    <n v="6.44"/>
    <n v="0"/>
    <n v="-0.23"/>
    <x v="0"/>
    <m/>
    <m/>
    <n v="5"/>
    <n v="1"/>
  </r>
  <r>
    <s v="RX000313"/>
    <x v="97"/>
    <s v="PT0107"/>
    <s v="DR004"/>
    <s v="Dr. James Williams"/>
    <s v="Primary Care"/>
    <s v="RX002"/>
    <s v="Westside Rx"/>
    <s v="Springfield"/>
    <s v="MA"/>
    <s v="00007-4102-20"/>
    <s v="Plavix 75mg"/>
    <s v="Clopidogrel 75mg"/>
    <s v="Antiplatelet"/>
    <n v="90"/>
    <n v="87"/>
    <b v="1"/>
    <n v="2"/>
    <n v="0"/>
    <s v="PBM001"/>
    <s v="CVS Caremark"/>
    <s v="COMMERCIAL"/>
    <s v="MAC"/>
    <n v="174"/>
    <n v="147.9"/>
    <n v="443.38"/>
    <n v="1.78"/>
    <n v="445.16"/>
    <n v="387.29"/>
    <n v="57.87"/>
    <n v="399.61"/>
    <n v="0"/>
    <n v="45.55"/>
    <x v="0"/>
    <m/>
    <m/>
    <n v="1"/>
    <n v="1"/>
  </r>
  <r>
    <s v="RX000314"/>
    <x v="243"/>
    <s v="PT0062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29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2.87"/>
    <n v="0"/>
    <n v="1.03"/>
    <x v="0"/>
    <m/>
    <m/>
    <n v="9"/>
    <n v="0"/>
  </r>
  <r>
    <s v="RX000315"/>
    <x v="258"/>
    <s v="PT0068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92"/>
    <b v="0"/>
    <n v="1"/>
    <n v="0"/>
    <s v="CASH"/>
    <s v="Cash/Self-Pay"/>
    <s v="CASH"/>
    <s v="AWP"/>
    <n v="8.5"/>
    <n v="6.8"/>
    <n v="7.65"/>
    <n v="0"/>
    <n v="7.65"/>
    <n v="0"/>
    <n v="7.65"/>
    <n v="6.06"/>
    <n v="0"/>
    <n v="1.59"/>
    <x v="0"/>
    <m/>
    <m/>
    <n v="8"/>
    <n v="0"/>
  </r>
  <r>
    <s v="RX000316"/>
    <x v="259"/>
    <s v="PT0049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30"/>
    <b v="0"/>
    <n v="1"/>
    <n v="0"/>
    <s v="MCR001"/>
    <s v="Medicare Part D"/>
    <s v="GOVERNMENT"/>
    <s v="MAC"/>
    <n v="6.9"/>
    <n v="5.52"/>
    <n v="3.05"/>
    <n v="1.77"/>
    <n v="4.82"/>
    <n v="3.85"/>
    <n v="1"/>
    <n v="5.19"/>
    <n v="0"/>
    <n v="-0.37"/>
    <x v="0"/>
    <m/>
    <m/>
    <n v="4"/>
    <n v="1"/>
  </r>
  <r>
    <s v="RX000317"/>
    <x v="237"/>
    <s v="PT0048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88"/>
    <b v="0"/>
    <n v="1"/>
    <n v="0"/>
    <s v="PBM002"/>
    <s v="Express Scripts"/>
    <s v="COMMERCIAL"/>
    <s v="MAC"/>
    <n v="12.4"/>
    <n v="9.92"/>
    <n v="5.98"/>
    <n v="1.79"/>
    <n v="7.77"/>
    <n v="6.6"/>
    <n v="1.17"/>
    <n v="9.36"/>
    <n v="0"/>
    <n v="-1.59"/>
    <x v="0"/>
    <m/>
    <m/>
    <n v="9"/>
    <n v="1"/>
  </r>
  <r>
    <s v="RX000318"/>
    <x v="107"/>
    <s v="PT0095"/>
    <s v="DR003"/>
    <s v="Dr. Priya Patel"/>
    <s v="Endocrinology"/>
    <s v="RX001"/>
    <s v="Main St Pharmacy"/>
    <s v="Boston"/>
    <s v="MA"/>
    <s v="00007-4102-20"/>
    <s v="Plavix 75mg"/>
    <s v="Clopidogrel 75mg"/>
    <s v="Antiplatelet"/>
    <n v="30"/>
    <n v="28"/>
    <b v="1"/>
    <n v="2"/>
    <n v="1"/>
    <s v="PBM002"/>
    <s v="Express Scripts"/>
    <s v="COMMERCIAL"/>
    <s v="MAC"/>
    <n v="174"/>
    <n v="147.9"/>
    <n v="148.28"/>
    <n v="1.79"/>
    <n v="150.07"/>
    <n v="127.56"/>
    <n v="22.51"/>
    <n v="140.80000000000001"/>
    <n v="0"/>
    <n v="9.26"/>
    <x v="0"/>
    <m/>
    <m/>
    <n v="7"/>
    <n v="1"/>
  </r>
  <r>
    <s v="RX000319"/>
    <x v="140"/>
    <s v="PT0021"/>
    <s v="DR004"/>
    <s v="Dr. James Williams"/>
    <s v="Primary Care"/>
    <s v="RX003"/>
    <s v="Community Care Pharmacy"/>
    <s v="Worcester"/>
    <s v="MA"/>
    <s v="00591-3622-19"/>
    <m/>
    <s v="Omeprazole 20mg"/>
    <s v="PPI"/>
    <n v="30"/>
    <n v="28"/>
    <b v="0"/>
    <n v="1"/>
    <n v="1"/>
    <s v="PBM004"/>
    <s v="MedImpact"/>
    <s v="COMMERCIAL"/>
    <s v="MAC"/>
    <n v="6.9"/>
    <n v="5.52"/>
    <n v="3.1"/>
    <n v="1.8"/>
    <n v="4.9000000000000004"/>
    <n v="4.12"/>
    <n v="1"/>
    <n v="4.91"/>
    <n v="0"/>
    <n v="0"/>
    <x v="0"/>
    <m/>
    <m/>
    <n v="10"/>
    <n v="1"/>
  </r>
  <r>
    <s v="RX000320"/>
    <x v="260"/>
    <s v="PT0112"/>
    <s v="DR005"/>
    <s v="Dr. Lisa Johnson"/>
    <s v="Oncology"/>
    <s v="RX003"/>
    <s v="Community Care Pharmacy"/>
    <s v="Worcester"/>
    <s v="MA"/>
    <s v="68382-0035-01"/>
    <m/>
    <s v="Amlodipine 10mg"/>
    <s v="CCB"/>
    <n v="30"/>
    <n v="30"/>
    <b v="0"/>
    <n v="1"/>
    <n v="0"/>
    <s v="PBM002"/>
    <s v="Express Scripts"/>
    <s v="COMMERCIAL"/>
    <s v="MAC"/>
    <n v="7.2"/>
    <n v="5.76"/>
    <n v="3.2"/>
    <n v="1.79"/>
    <n v="4.99"/>
    <n v="4.24"/>
    <n v="1"/>
    <n v="5.13"/>
    <n v="0"/>
    <n v="-0.15"/>
    <x v="0"/>
    <m/>
    <m/>
    <n v="10"/>
    <n v="0"/>
  </r>
  <r>
    <s v="RX000321"/>
    <x v="155"/>
    <s v="PT0060"/>
    <s v="DR003"/>
    <s v="Dr. Priya Patel"/>
    <s v="Endocrinology"/>
    <s v="RX003"/>
    <s v="Community Care Pharmacy"/>
    <s v="Worcester"/>
    <s v="MA"/>
    <s v="00003-0894-20"/>
    <s v="Eliquis 5mg"/>
    <s v="Apixaban 5mg"/>
    <s v="Anticoagulant"/>
    <n v="30"/>
    <n v="30"/>
    <b v="1"/>
    <n v="3"/>
    <n v="0"/>
    <s v="MCR001"/>
    <s v="Medicare Part D"/>
    <s v="GOVERNMENT"/>
    <s v="MAC"/>
    <n v="594"/>
    <n v="504.9"/>
    <n v="500.22"/>
    <n v="1.77"/>
    <n v="501.99"/>
    <n v="401.59"/>
    <n v="100.4"/>
    <n v="472.2"/>
    <n v="22.05"/>
    <n v="7.74"/>
    <x v="0"/>
    <m/>
    <m/>
    <n v="5"/>
    <n v="0"/>
  </r>
  <r>
    <s v="RX000322"/>
    <x v="261"/>
    <s v="PT0078"/>
    <s v="DR001"/>
    <s v="Dr. Sarah Chen"/>
    <s v="Internal Medicine"/>
    <s v="RX001"/>
    <s v="Main St Pharmacy"/>
    <s v="Boston"/>
    <s v="MA"/>
    <s v="00093-0892-01"/>
    <m/>
    <s v="Clopidogrel 75mg"/>
    <s v="Antiplatelet"/>
    <n v="30"/>
    <n v="30"/>
    <b v="0"/>
    <n v="1"/>
    <n v="0"/>
    <s v="PBM002"/>
    <s v="Express Scripts"/>
    <s v="COMMERCIAL"/>
    <s v="MAC"/>
    <n v="14.8"/>
    <n v="11.84"/>
    <n v="8.44"/>
    <n v="1.79"/>
    <n v="10.23"/>
    <n v="8.6999999999999993"/>
    <n v="1.54"/>
    <n v="11.18"/>
    <n v="0"/>
    <n v="-0.94"/>
    <x v="0"/>
    <m/>
    <m/>
    <n v="5"/>
    <n v="0"/>
  </r>
  <r>
    <s v="RX000323"/>
    <x v="137"/>
    <s v="PT0096"/>
    <s v="DR002"/>
    <s v="Dr. Michael Torres"/>
    <s v="Cardiology"/>
    <s v="RX002"/>
    <s v="Westside Rx"/>
    <s v="Springfield"/>
    <s v="MA"/>
    <s v="50458-0579-30"/>
    <s v="Xarelto 20mg"/>
    <s v="Rivaroxaban 20mg"/>
    <s v="Anticoagulant"/>
    <n v="90"/>
    <n v="86"/>
    <b v="1"/>
    <n v="3"/>
    <n v="0"/>
    <s v="PBM003"/>
    <s v="OptumRx"/>
    <s v="COMMERCIAL"/>
    <s v="MAC"/>
    <n v="558"/>
    <n v="474.3"/>
    <n v="1422.79"/>
    <n v="1.78"/>
    <n v="1424.57"/>
    <n v="1253.6199999999999"/>
    <n v="170.95"/>
    <n v="1347.41"/>
    <n v="0"/>
    <n v="77.16"/>
    <x v="0"/>
    <m/>
    <m/>
    <n v="1"/>
    <n v="0"/>
  </r>
  <r>
    <s v="RX000324"/>
    <x v="177"/>
    <s v="PT0114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89"/>
    <b v="0"/>
    <n v="1"/>
    <n v="0"/>
    <s v="PBM001"/>
    <s v="CVS Caremark"/>
    <s v="COMMERCIAL"/>
    <s v="MAC"/>
    <n v="8.5"/>
    <n v="6.8"/>
    <n v="4.79"/>
    <n v="1.78"/>
    <n v="6.57"/>
    <n v="5.72"/>
    <n v="1"/>
    <n v="6.04"/>
    <n v="0"/>
    <n v="0.54"/>
    <x v="0"/>
    <m/>
    <m/>
    <n v="7"/>
    <n v="0"/>
  </r>
  <r>
    <s v="RX000325"/>
    <x v="61"/>
    <s v="PT0112"/>
    <s v="DR001"/>
    <s v="Dr. Sarah Chen"/>
    <s v="Internal Medicine"/>
    <s v="RX001"/>
    <s v="Main St Pharmacy"/>
    <s v="Boston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11.15"/>
    <n v="1.77"/>
    <n v="12.92"/>
    <n v="10.34"/>
    <n v="2.58"/>
    <n v="13.43"/>
    <n v="0"/>
    <n v="-0.5"/>
    <x v="0"/>
    <m/>
    <m/>
    <n v="11"/>
    <n v="0"/>
  </r>
  <r>
    <s v="RX000326"/>
    <x v="262"/>
    <s v="PT0104"/>
    <s v="DR005"/>
    <s v="Dr. Lisa Johnson"/>
    <s v="Oncology"/>
    <s v="RX004"/>
    <s v="Health Plus Pharmacy"/>
    <s v="Cambridge"/>
    <s v="MA"/>
    <s v="00093-0892-01"/>
    <m/>
    <s v="Clopidogrel 75mg"/>
    <s v="Antiplatelet"/>
    <n v="30"/>
    <n v="28"/>
    <b v="0"/>
    <n v="1"/>
    <n v="0"/>
    <s v="PBM003"/>
    <s v="OptumRx"/>
    <s v="COMMERCIAL"/>
    <s v="MAC"/>
    <n v="14.8"/>
    <n v="11.84"/>
    <n v="7.54"/>
    <n v="1.78"/>
    <n v="9.32"/>
    <n v="8.1999999999999993"/>
    <n v="1.1200000000000001"/>
    <n v="10.99"/>
    <n v="0"/>
    <n v="-1.67"/>
    <x v="0"/>
    <m/>
    <m/>
    <n v="2"/>
    <n v="0"/>
  </r>
  <r>
    <s v="RX000327"/>
    <x v="263"/>
    <s v="PT0097"/>
    <s v="DR003"/>
    <s v="Dr. Priya Patel"/>
    <s v="Endocrinology"/>
    <s v="RX002"/>
    <s v="Westside Rx"/>
    <s v="Springfield"/>
    <s v="MA"/>
    <s v="00071-0155-23"/>
    <s v="Lipitor"/>
    <s v="Atorvastatin 40mg"/>
    <s v="Statin"/>
    <n v="30"/>
    <n v="29"/>
    <b v="1"/>
    <n v="2"/>
    <n v="0"/>
    <s v="MCR001"/>
    <s v="Medicare Part D"/>
    <s v="GOVERNMENT"/>
    <s v="MAC"/>
    <n v="185.4"/>
    <n v="157.59"/>
    <n v="0"/>
    <n v="0"/>
    <n v="0"/>
    <n v="0"/>
    <n v="0"/>
    <n v="0"/>
    <n v="0"/>
    <n v="0"/>
    <x v="1"/>
    <n v="65"/>
    <s v="Patient Not Covered"/>
    <n v="6"/>
    <n v="0"/>
  </r>
  <r>
    <s v="RX000328"/>
    <x v="167"/>
    <s v="PT0083"/>
    <s v="DR002"/>
    <s v="Dr. Michael Torres"/>
    <s v="Cardiology"/>
    <s v="RX003"/>
    <s v="Community Care Pharmacy"/>
    <s v="Worcester"/>
    <s v="MA"/>
    <s v="00093-0892-01"/>
    <m/>
    <s v="Clopidogrel 75mg"/>
    <s v="Antiplatelet"/>
    <n v="30"/>
    <n v="29"/>
    <b v="0"/>
    <n v="1"/>
    <n v="0"/>
    <s v="MCR001"/>
    <s v="Medicare Part D"/>
    <s v="GOVERNMENT"/>
    <s v="MAC"/>
    <n v="14.8"/>
    <n v="11.84"/>
    <n v="7.25"/>
    <n v="1.77"/>
    <n v="9.02"/>
    <n v="7.22"/>
    <n v="1.8"/>
    <n v="11.18"/>
    <n v="0"/>
    <n v="-2.16"/>
    <x v="0"/>
    <m/>
    <m/>
    <n v="6"/>
    <n v="0"/>
  </r>
  <r>
    <s v="RX000329"/>
    <x v="71"/>
    <s v="PT0038"/>
    <s v="DR003"/>
    <s v="Dr. Priya Patel"/>
    <s v="Endocrinology"/>
    <s v="RX003"/>
    <s v="Community Care Pharmacy"/>
    <s v="Worcester"/>
    <s v="MA"/>
    <s v="50458-0579-30"/>
    <s v="Xarelto 20mg"/>
    <s v="Rivaroxaban 20mg"/>
    <s v="Anticoagulant"/>
    <n v="30"/>
    <n v="28"/>
    <b v="1"/>
    <n v="3"/>
    <n v="0"/>
    <s v="MCR001"/>
    <s v="Medicare Part D"/>
    <s v="GOVERNMENT"/>
    <s v="MAC"/>
    <n v="558"/>
    <n v="474.3"/>
    <n v="470.66"/>
    <n v="1.77"/>
    <n v="472.43"/>
    <n v="377.95"/>
    <n v="94.49"/>
    <n v="425.17"/>
    <n v="39.06"/>
    <n v="8.1999999999999993"/>
    <x v="0"/>
    <m/>
    <m/>
    <n v="11"/>
    <n v="0"/>
  </r>
  <r>
    <s v="RX000330"/>
    <x v="184"/>
    <s v="PT0094"/>
    <s v="DR005"/>
    <s v="Dr. Lisa Johnson"/>
    <s v="Oncology"/>
    <s v="RX001"/>
    <s v="Main St Pharmacy"/>
    <s v="Boston"/>
    <s v="MA"/>
    <s v="00003-0894-20"/>
    <s v="Eliquis 5mg"/>
    <s v="Apixaban 5mg"/>
    <s v="Anticoagulant"/>
    <n v="90"/>
    <n v="85"/>
    <b v="1"/>
    <n v="3"/>
    <n v="0"/>
    <s v="PBM001"/>
    <s v="CVS Caremark"/>
    <s v="COMMERCIAL"/>
    <s v="MAC"/>
    <n v="594"/>
    <n v="504.9"/>
    <n v="1513.33"/>
    <n v="1.78"/>
    <n v="1515.11"/>
    <n v="1318.15"/>
    <n v="196.96"/>
    <n v="1430.43"/>
    <n v="0"/>
    <n v="84.68"/>
    <x v="0"/>
    <m/>
    <m/>
    <n v="3"/>
    <n v="0"/>
  </r>
  <r>
    <s v="RX000331"/>
    <x v="264"/>
    <s v="PT0019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6"/>
    <b v="0"/>
    <n v="1"/>
    <n v="1"/>
    <s v="MCR001"/>
    <s v="Medicare Part D"/>
    <s v="GOVERNMENT"/>
    <s v="MAC"/>
    <n v="12.4"/>
    <n v="9.92"/>
    <n v="6.28"/>
    <n v="1.77"/>
    <n v="8.0500000000000007"/>
    <n v="6.44"/>
    <n v="1.61"/>
    <n v="9.48"/>
    <n v="0"/>
    <n v="-1.44"/>
    <x v="0"/>
    <m/>
    <m/>
    <n v="7"/>
    <n v="1"/>
  </r>
  <r>
    <s v="RX000332"/>
    <x v="126"/>
    <s v="PT0032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30"/>
    <b v="0"/>
    <n v="1"/>
    <n v="0"/>
    <s v="PBM002"/>
    <s v="Express Scripts"/>
    <s v="COMMERCIAL"/>
    <s v="MAC"/>
    <n v="6.9"/>
    <n v="5.52"/>
    <n v="3.57"/>
    <n v="1.79"/>
    <n v="5.36"/>
    <n v="4.55"/>
    <n v="1"/>
    <n v="5.34"/>
    <n v="0"/>
    <n v="0.02"/>
    <x v="0"/>
    <m/>
    <m/>
    <n v="1"/>
    <n v="0"/>
  </r>
  <r>
    <s v="RX000333"/>
    <x v="265"/>
    <s v="PT0067"/>
    <s v="DR003"/>
    <s v="Dr. Priya Patel"/>
    <s v="Endocrinology"/>
    <s v="RX003"/>
    <s v="Community Care Pharmacy"/>
    <s v="Worcester"/>
    <s v="MA"/>
    <s v="00169-4302-12"/>
    <s v="Ozempic 1mg"/>
    <s v="Semaglutide 1mg"/>
    <s v="GLP-1"/>
    <n v="30"/>
    <n v="28"/>
    <b v="1"/>
    <n v="4"/>
    <n v="0"/>
    <s v="PBM003"/>
    <s v="OptumRx"/>
    <s v="COMMERCIAL"/>
    <s v="MAC"/>
    <n v="936"/>
    <n v="795.6"/>
    <n v="0"/>
    <n v="0"/>
    <n v="0"/>
    <n v="0"/>
    <n v="0"/>
    <n v="0"/>
    <n v="0"/>
    <n v="0"/>
    <x v="1"/>
    <n v="65"/>
    <s v="Patient Not Covered"/>
    <n v="4"/>
    <n v="1"/>
  </r>
  <r>
    <s v="RX000334"/>
    <x v="107"/>
    <s v="PT0016"/>
    <s v="DR001"/>
    <s v="Dr. Sarah Chen"/>
    <s v="Internal Medicine"/>
    <s v="RX002"/>
    <s v="Westside Rx"/>
    <s v="Springfield"/>
    <s v="MA"/>
    <s v="00591-3622-19"/>
    <m/>
    <s v="Omeprazole 20mg"/>
    <s v="PPI"/>
    <n v="30"/>
    <n v="29"/>
    <b v="0"/>
    <n v="1"/>
    <n v="0"/>
    <s v="MCR001"/>
    <s v="Medicare Part D"/>
    <s v="GOVERNMENT"/>
    <s v="MAC"/>
    <n v="6.9"/>
    <n v="5.52"/>
    <n v="3.27"/>
    <n v="1.77"/>
    <n v="5.04"/>
    <n v="4.03"/>
    <n v="1.01"/>
    <n v="4.99"/>
    <n v="0"/>
    <n v="0.04"/>
    <x v="2"/>
    <m/>
    <m/>
    <n v="9"/>
    <n v="0"/>
  </r>
  <r>
    <s v="RX000335"/>
    <x v="257"/>
    <s v="PT0098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91"/>
    <b v="0"/>
    <n v="1"/>
    <n v="0"/>
    <s v="PBM003"/>
    <s v="OptumRx"/>
    <s v="COMMERCIAL"/>
    <s v="MAC"/>
    <n v="8.5"/>
    <n v="6.8"/>
    <n v="3.9"/>
    <n v="1.78"/>
    <n v="5.68"/>
    <n v="4.99"/>
    <n v="1"/>
    <n v="6.36"/>
    <n v="0"/>
    <n v="-0.69"/>
    <x v="0"/>
    <m/>
    <m/>
    <n v="11"/>
    <n v="0"/>
  </r>
  <r>
    <s v="RX000336"/>
    <x v="156"/>
    <s v="PT0089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29"/>
    <b v="0"/>
    <n v="1"/>
    <n v="1"/>
    <s v="PBM003"/>
    <s v="OptumRx"/>
    <s v="COMMERCIAL"/>
    <s v="MAC"/>
    <n v="18.2"/>
    <n v="14.56"/>
    <n v="9.6"/>
    <n v="1.78"/>
    <n v="11.38"/>
    <n v="10.02"/>
    <n v="1.37"/>
    <n v="13.07"/>
    <n v="0"/>
    <n v="-1.68"/>
    <x v="0"/>
    <m/>
    <m/>
    <n v="0"/>
    <n v="0"/>
  </r>
  <r>
    <s v="RX000337"/>
    <x v="197"/>
    <s v="PT0036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93"/>
    <b v="0"/>
    <n v="1"/>
    <n v="0"/>
    <s v="PBM002"/>
    <s v="Express Scripts"/>
    <s v="COMMERCIAL"/>
    <s v="MAC"/>
    <n v="8.5"/>
    <n v="6.8"/>
    <n v="4.33"/>
    <n v="1.79"/>
    <n v="6.12"/>
    <n v="5.2"/>
    <n v="1"/>
    <n v="6.43"/>
    <n v="0"/>
    <n v="-0.31"/>
    <x v="0"/>
    <m/>
    <m/>
    <n v="2"/>
    <n v="1"/>
  </r>
  <r>
    <s v="RX000338"/>
    <x v="266"/>
    <s v="PT0114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28"/>
    <b v="0"/>
    <n v="1"/>
    <n v="2"/>
    <s v="PBM002"/>
    <s v="Express Scripts"/>
    <s v="COMMERCIAL"/>
    <s v="MAC"/>
    <n v="18.2"/>
    <n v="14.56"/>
    <n v="9.85"/>
    <n v="1.79"/>
    <n v="11.64"/>
    <n v="9.89"/>
    <n v="1.75"/>
    <n v="13.77"/>
    <n v="0"/>
    <n v="-2.13"/>
    <x v="0"/>
    <m/>
    <m/>
    <n v="3"/>
    <n v="0"/>
  </r>
  <r>
    <s v="RX000339"/>
    <x v="91"/>
    <s v="PT0037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29"/>
    <b v="0"/>
    <n v="1"/>
    <n v="0"/>
    <s v="CASH"/>
    <s v="Cash/Self-Pay"/>
    <s v="CASH"/>
    <s v="AWP"/>
    <n v="18.2"/>
    <n v="14.56"/>
    <n v="16.38"/>
    <n v="0"/>
    <n v="16.38"/>
    <n v="0"/>
    <n v="16.38"/>
    <n v="13.01"/>
    <n v="0"/>
    <n v="3.37"/>
    <x v="0"/>
    <m/>
    <m/>
    <n v="8"/>
    <n v="0"/>
  </r>
  <r>
    <s v="RX000340"/>
    <x v="267"/>
    <s v="PT0083"/>
    <s v="DR001"/>
    <s v="Dr. Sarah Chen"/>
    <s v="Internal Medicine"/>
    <s v="RX002"/>
    <s v="Westside Rx"/>
    <s v="Springfield"/>
    <s v="MA"/>
    <s v="00071-0155-23"/>
    <s v="Lipitor"/>
    <s v="Atorvastatin 40mg"/>
    <s v="Statin"/>
    <n v="30"/>
    <n v="31"/>
    <b v="1"/>
    <n v="2"/>
    <n v="1"/>
    <s v="MCD001"/>
    <s v="Medicaid"/>
    <s v="GOVERNMENT"/>
    <s v="NADAC"/>
    <n v="185.4"/>
    <n v="157.59"/>
    <n v="149.71"/>
    <n v="0.75"/>
    <n v="150.46"/>
    <n v="108.33"/>
    <n v="42.13"/>
    <n v="139.13"/>
    <n v="0"/>
    <n v="11.33"/>
    <x v="0"/>
    <m/>
    <m/>
    <n v="11"/>
    <n v="0"/>
  </r>
  <r>
    <s v="RX000341"/>
    <x v="268"/>
    <s v="PT0082"/>
    <s v="DR001"/>
    <s v="Dr. Sarah Chen"/>
    <s v="Internal Medicine"/>
    <s v="RX001"/>
    <s v="Main St Pharmacy"/>
    <s v="Boston"/>
    <s v="MA"/>
    <s v="00071-0155-23"/>
    <s v="Lipitor"/>
    <s v="Atorvastatin 40mg"/>
    <s v="Statin"/>
    <n v="30"/>
    <n v="28"/>
    <b v="1"/>
    <n v="2"/>
    <n v="0"/>
    <s v="PBM001"/>
    <s v="CVS Caremark"/>
    <s v="COMMERCIAL"/>
    <s v="MAC"/>
    <n v="185.4"/>
    <n v="157.59"/>
    <n v="153.27000000000001"/>
    <n v="1.78"/>
    <n v="155.05000000000001"/>
    <n v="134.9"/>
    <n v="20.16"/>
    <n v="145.32"/>
    <n v="0"/>
    <n v="9.74"/>
    <x v="0"/>
    <m/>
    <m/>
    <n v="6"/>
    <n v="0"/>
  </r>
  <r>
    <s v="RX000342"/>
    <x v="120"/>
    <s v="PT0067"/>
    <s v="DR005"/>
    <s v="Dr. Lisa Johnson"/>
    <s v="Oncology"/>
    <s v="RX003"/>
    <s v="Community Care Pharmacy"/>
    <s v="Worcester"/>
    <s v="MA"/>
    <s v="00003-0208-11"/>
    <s v="Jardiance 25mg"/>
    <s v="Empagliflozin 25mg"/>
    <s v="SGLT2i"/>
    <n v="30"/>
    <n v="28"/>
    <b v="1"/>
    <n v="4"/>
    <n v="1"/>
    <s v="PBM001"/>
    <s v="CVS Caremark"/>
    <s v="COMMERCIAL"/>
    <s v="MAC"/>
    <n v="564"/>
    <n v="479.4"/>
    <n v="483.28"/>
    <n v="1.78"/>
    <n v="485.06"/>
    <n v="422"/>
    <n v="63.06"/>
    <n v="431.19"/>
    <n v="0"/>
    <n v="53.87"/>
    <x v="0"/>
    <m/>
    <m/>
    <n v="3"/>
    <n v="1"/>
  </r>
  <r>
    <s v="RX000343"/>
    <x v="235"/>
    <s v="PT0059"/>
    <s v="DR005"/>
    <s v="Dr. Lisa Johnson"/>
    <s v="Oncology"/>
    <s v="RX002"/>
    <s v="Westside Rx"/>
    <s v="Springfield"/>
    <s v="MA"/>
    <s v="00093-0892-01"/>
    <m/>
    <s v="Clopidogrel 75mg"/>
    <s v="Antiplatelet"/>
    <n v="30"/>
    <n v="30"/>
    <b v="0"/>
    <n v="1"/>
    <n v="0"/>
    <s v="PBM003"/>
    <s v="OptumRx"/>
    <s v="COMMERCIAL"/>
    <s v="MAC"/>
    <n v="14.8"/>
    <n v="11.84"/>
    <n v="8.4"/>
    <n v="1.78"/>
    <n v="10.18"/>
    <n v="8.9600000000000009"/>
    <n v="1.22"/>
    <n v="10.8"/>
    <n v="0"/>
    <n v="-0.62"/>
    <x v="0"/>
    <m/>
    <m/>
    <n v="2"/>
    <n v="0"/>
  </r>
  <r>
    <s v="RX000344"/>
    <x v="269"/>
    <s v="PT0053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92"/>
    <b v="0"/>
    <n v="1"/>
    <n v="0"/>
    <s v="PBM004"/>
    <s v="MedImpact"/>
    <s v="COMMERCIAL"/>
    <s v="MAC"/>
    <n v="8.5"/>
    <n v="6.8"/>
    <n v="5.43"/>
    <n v="1.8"/>
    <n v="7.23"/>
    <n v="6.08"/>
    <n v="1.1599999999999999"/>
    <n v="6.5"/>
    <n v="0"/>
    <n v="0.73"/>
    <x v="0"/>
    <m/>
    <m/>
    <n v="9"/>
    <n v="1"/>
  </r>
  <r>
    <s v="RX000345"/>
    <x v="224"/>
    <s v="PT0077"/>
    <s v="DR003"/>
    <s v="Dr. Priya Patel"/>
    <s v="Endocrinology"/>
    <s v="RX003"/>
    <s v="Community Care Pharmacy"/>
    <s v="Worcester"/>
    <s v="MA"/>
    <s v="00007-4102-20"/>
    <s v="Plavix 75mg"/>
    <s v="Clopidogrel 75mg"/>
    <s v="Antiplatelet"/>
    <n v="30"/>
    <n v="28"/>
    <b v="1"/>
    <n v="2"/>
    <n v="0"/>
    <s v="PBM002"/>
    <s v="Express Scripts"/>
    <s v="COMMERCIAL"/>
    <s v="MAC"/>
    <n v="174"/>
    <n v="147.9"/>
    <n v="144.58000000000001"/>
    <n v="1.79"/>
    <n v="146.37"/>
    <n v="124.42"/>
    <n v="21.96"/>
    <n v="143.24"/>
    <n v="0"/>
    <n v="3.14"/>
    <x v="0"/>
    <m/>
    <m/>
    <n v="0"/>
    <n v="0"/>
  </r>
  <r>
    <s v="RX000346"/>
    <x v="236"/>
    <s v="PT0020"/>
    <s v="DR003"/>
    <s v="Dr. Priya Patel"/>
    <s v="Endocrinology"/>
    <s v="RX001"/>
    <s v="Main St Pharmacy"/>
    <s v="Boston"/>
    <s v="MA"/>
    <s v="00169-4170-43"/>
    <s v="Ozempic 0.5mg"/>
    <s v="Semaglutide 0.5mg"/>
    <s v="GLP-1"/>
    <n v="30"/>
    <n v="28"/>
    <b v="1"/>
    <n v="4"/>
    <n v="0"/>
    <s v="MCR001"/>
    <s v="Medicare Part D"/>
    <s v="GOVERNMENT"/>
    <s v="MAC"/>
    <n v="936"/>
    <n v="795.6"/>
    <n v="783.56"/>
    <n v="1.77"/>
    <n v="785.33"/>
    <n v="628.26"/>
    <n v="157.07"/>
    <n v="733.09"/>
    <n v="35.119999999999997"/>
    <n v="17.12"/>
    <x v="0"/>
    <m/>
    <m/>
    <n v="3"/>
    <n v="0"/>
  </r>
  <r>
    <s v="RX000347"/>
    <x v="270"/>
    <s v="PT0089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91"/>
    <b v="0"/>
    <n v="1"/>
    <n v="1"/>
    <s v="PBM003"/>
    <s v="OptumRx"/>
    <s v="COMMERCIAL"/>
    <s v="MAC"/>
    <n v="12.4"/>
    <n v="9.92"/>
    <n v="5.88"/>
    <n v="1.78"/>
    <n v="7.66"/>
    <n v="6.75"/>
    <n v="1"/>
    <n v="9.4700000000000006"/>
    <n v="0"/>
    <n v="-1.8"/>
    <x v="0"/>
    <m/>
    <m/>
    <n v="10"/>
    <n v="0"/>
  </r>
  <r>
    <s v="RX000348"/>
    <x v="271"/>
    <s v="PT0112"/>
    <s v="DR001"/>
    <s v="Dr. Sarah Chen"/>
    <s v="Internal Medicine"/>
    <s v="RX001"/>
    <s v="Main St Pharmacy"/>
    <s v="Boston"/>
    <s v="MA"/>
    <s v="68382-0035-01"/>
    <m/>
    <s v="Amlodipine 10mg"/>
    <s v="CCB"/>
    <n v="30"/>
    <n v="30"/>
    <b v="0"/>
    <n v="1"/>
    <n v="1"/>
    <s v="PBM003"/>
    <s v="OptumRx"/>
    <s v="COMMERCIAL"/>
    <s v="MAC"/>
    <n v="7.2"/>
    <n v="5.76"/>
    <n v="3.77"/>
    <n v="1.78"/>
    <n v="5.55"/>
    <n v="4.88"/>
    <n v="1"/>
    <n v="5.52"/>
    <n v="0"/>
    <n v="0.03"/>
    <x v="0"/>
    <m/>
    <m/>
    <n v="0"/>
    <n v="0"/>
  </r>
  <r>
    <s v="RX000349"/>
    <x v="272"/>
    <s v="PT0087"/>
    <s v="DR003"/>
    <s v="Dr. Priya Patel"/>
    <s v="Endocrinology"/>
    <s v="RX001"/>
    <s v="Main St Pharmacy"/>
    <s v="Boston"/>
    <s v="MA"/>
    <s v="00093-0892-01"/>
    <m/>
    <s v="Clopidogrel 75mg"/>
    <s v="Antiplatelet"/>
    <n v="30"/>
    <n v="30"/>
    <b v="0"/>
    <n v="1"/>
    <n v="0"/>
    <s v="PBM001"/>
    <s v="CVS Caremark"/>
    <s v="COMMERCIAL"/>
    <s v="MAC"/>
    <n v="14.8"/>
    <n v="11.84"/>
    <n v="8.58"/>
    <n v="1.78"/>
    <n v="10.36"/>
    <n v="9.01"/>
    <n v="1.35"/>
    <n v="10.58"/>
    <n v="0"/>
    <n v="-0.23"/>
    <x v="0"/>
    <m/>
    <m/>
    <n v="9"/>
    <n v="0"/>
  </r>
  <r>
    <s v="RX000350"/>
    <x v="273"/>
    <s v="PT0034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28"/>
    <b v="0"/>
    <n v="1"/>
    <n v="0"/>
    <s v="PBM003"/>
    <s v="OptumRx"/>
    <s v="COMMERCIAL"/>
    <s v="MAC"/>
    <n v="18.2"/>
    <n v="14.56"/>
    <n v="10.72"/>
    <n v="1.78"/>
    <n v="12.5"/>
    <n v="11"/>
    <n v="1.5"/>
    <n v="13.53"/>
    <n v="0"/>
    <n v="-1.03"/>
    <x v="0"/>
    <m/>
    <m/>
    <n v="2"/>
    <n v="0"/>
  </r>
  <r>
    <s v="RX000351"/>
    <x v="274"/>
    <s v="PT0032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86"/>
    <b v="0"/>
    <n v="1"/>
    <n v="1"/>
    <s v="PBM001"/>
    <s v="CVS Caremark"/>
    <s v="COMMERCIAL"/>
    <s v="MAC"/>
    <n v="8.5"/>
    <n v="6.8"/>
    <n v="5.44"/>
    <n v="1.78"/>
    <n v="7.22"/>
    <n v="6.28"/>
    <n v="1"/>
    <n v="6.3"/>
    <n v="0"/>
    <n v="0.91"/>
    <x v="0"/>
    <m/>
    <m/>
    <n v="9"/>
    <n v="1"/>
  </r>
  <r>
    <s v="RX000352"/>
    <x v="129"/>
    <s v="PT0045"/>
    <s v="DR002"/>
    <s v="Dr. Michael Torres"/>
    <s v="Cardiology"/>
    <s v="RX003"/>
    <s v="Community Care Pharmacy"/>
    <s v="Worcester"/>
    <s v="MA"/>
    <s v="68382-0035-01"/>
    <m/>
    <s v="Amlodipine 10mg"/>
    <s v="CCB"/>
    <n v="30"/>
    <n v="30"/>
    <b v="0"/>
    <n v="1"/>
    <n v="2"/>
    <s v="PBM002"/>
    <s v="Express Scripts"/>
    <s v="COMMERCIAL"/>
    <s v="MAC"/>
    <n v="7.2"/>
    <n v="5.76"/>
    <n v="4.28"/>
    <n v="1.79"/>
    <n v="6.07"/>
    <n v="5.16"/>
    <n v="1"/>
    <n v="5.16"/>
    <n v="0"/>
    <n v="0.91"/>
    <x v="0"/>
    <m/>
    <m/>
    <n v="2"/>
    <n v="0"/>
  </r>
  <r>
    <s v="RX000353"/>
    <x v="275"/>
    <s v="PT0019"/>
    <s v="DR002"/>
    <s v="Dr. Michael Torres"/>
    <s v="Cardiology"/>
    <s v="RX003"/>
    <s v="Community Care Pharmacy"/>
    <s v="Worcester"/>
    <s v="MA"/>
    <s v="00006-0021-31"/>
    <s v="Januvia 100mg"/>
    <s v="Sitagliptin 100mg"/>
    <s v="DPP-4"/>
    <n v="90"/>
    <n v="93"/>
    <b v="1"/>
    <n v="3"/>
    <n v="1"/>
    <s v="PBM002"/>
    <s v="Express Scripts"/>
    <s v="COMMERCIAL"/>
    <s v="MAC"/>
    <n v="492"/>
    <n v="418.2"/>
    <n v="0"/>
    <n v="0"/>
    <n v="0"/>
    <n v="0"/>
    <n v="0"/>
    <n v="0"/>
    <n v="0"/>
    <n v="0"/>
    <x v="1"/>
    <n v="65"/>
    <s v="Patient Not Covered"/>
    <n v="0"/>
    <n v="0"/>
  </r>
  <r>
    <s v="RX000354"/>
    <x v="208"/>
    <s v="PT0034"/>
    <s v="DR001"/>
    <s v="Dr. Sarah Chen"/>
    <s v="Internal Medicine"/>
    <s v="RX004"/>
    <s v="Health Plus Pharmacy"/>
    <s v="Cambridge"/>
    <s v="MA"/>
    <s v="00003-0208-11"/>
    <s v="Jardiance 25mg"/>
    <s v="Empagliflozin 25mg"/>
    <s v="SGLT2i"/>
    <n v="90"/>
    <n v="90"/>
    <b v="1"/>
    <n v="4"/>
    <n v="0"/>
    <s v="PBM002"/>
    <s v="Express Scripts"/>
    <s v="COMMERCIAL"/>
    <s v="MAC"/>
    <n v="564"/>
    <n v="479.4"/>
    <n v="1441.33"/>
    <n v="1.79"/>
    <n v="1443.12"/>
    <n v="1226.6500000000001"/>
    <n v="216.47"/>
    <n v="1333.35"/>
    <n v="0"/>
    <n v="109.77"/>
    <x v="2"/>
    <m/>
    <m/>
    <n v="11"/>
    <n v="0"/>
  </r>
  <r>
    <s v="RX000355"/>
    <x v="192"/>
    <s v="PT0060"/>
    <s v="DR003"/>
    <s v="Dr. Priya Patel"/>
    <s v="Endocrinology"/>
    <s v="RX001"/>
    <s v="Main St Pharmacy"/>
    <s v="Boston"/>
    <s v="MA"/>
    <s v="00071-0155-23"/>
    <s v="Lipitor"/>
    <s v="Atorvastatin 40mg"/>
    <s v="Statin"/>
    <n v="90"/>
    <n v="91"/>
    <b v="1"/>
    <n v="2"/>
    <n v="0"/>
    <s v="PBM003"/>
    <s v="OptumRx"/>
    <s v="COMMERCIAL"/>
    <s v="MAC"/>
    <n v="185.4"/>
    <n v="157.59"/>
    <n v="462.84"/>
    <n v="1.78"/>
    <n v="464.62"/>
    <n v="408.86"/>
    <n v="55.75"/>
    <n v="427.58"/>
    <n v="0"/>
    <n v="37.04"/>
    <x v="0"/>
    <m/>
    <m/>
    <n v="4"/>
    <n v="0"/>
  </r>
  <r>
    <s v="RX000356"/>
    <x v="276"/>
    <s v="PT0091"/>
    <s v="DR001"/>
    <s v="Dr. Sarah Chen"/>
    <s v="Internal Medicine"/>
    <s v="RX001"/>
    <s v="Main St Pharmacy"/>
    <s v="Boston"/>
    <s v="MA"/>
    <s v="00002-4415-85"/>
    <s v="Trulicity 1.5mg"/>
    <s v="Dulaglutide 1.5mg"/>
    <s v="GLP-1"/>
    <n v="28"/>
    <n v="26"/>
    <b v="1"/>
    <n v="4"/>
    <n v="0"/>
    <s v="PBM002"/>
    <s v="Express Scripts"/>
    <s v="COMMERCIAL"/>
    <s v="MAC"/>
    <n v="918"/>
    <n v="780.3"/>
    <n v="780.99"/>
    <n v="1.79"/>
    <n v="782.78"/>
    <n v="665.36"/>
    <n v="117.42"/>
    <n v="713.4"/>
    <n v="0"/>
    <n v="69.38"/>
    <x v="0"/>
    <m/>
    <m/>
    <n v="8"/>
    <n v="1"/>
  </r>
  <r>
    <s v="RX000357"/>
    <x v="277"/>
    <s v="PT0096"/>
    <s v="DR001"/>
    <s v="Dr. Sarah Chen"/>
    <s v="Internal Medicine"/>
    <s v="RX001"/>
    <s v="Main St Pharmacy"/>
    <s v="Boston"/>
    <s v="MA"/>
    <s v="00169-4170-43"/>
    <s v="Ozempic 0.5mg"/>
    <s v="Semaglutide 0.5mg"/>
    <s v="GLP-1"/>
    <n v="30"/>
    <n v="28"/>
    <b v="1"/>
    <n v="4"/>
    <n v="0"/>
    <s v="CASH"/>
    <s v="Cash/Self-Pay"/>
    <s v="CASH"/>
    <s v="AWP"/>
    <n v="936"/>
    <n v="795.6"/>
    <n v="842.4"/>
    <n v="0"/>
    <n v="842.4"/>
    <n v="0"/>
    <n v="842.4"/>
    <n v="735.21"/>
    <n v="0"/>
    <n v="107.19"/>
    <x v="0"/>
    <m/>
    <m/>
    <n v="10"/>
    <n v="0"/>
  </r>
  <r>
    <s v="RX000358"/>
    <x v="278"/>
    <s v="PT0004"/>
    <s v="DR001"/>
    <s v="Dr. Sarah Chen"/>
    <s v="Internal Medicine"/>
    <s v="RX003"/>
    <s v="Community Care Pharmacy"/>
    <s v="Worcester"/>
    <s v="MA"/>
    <s v="00169-4302-12"/>
    <s v="Ozempic 1mg"/>
    <s v="Semaglutide 1mg"/>
    <s v="GLP-1"/>
    <n v="30"/>
    <n v="31"/>
    <b v="1"/>
    <n v="4"/>
    <n v="2"/>
    <s v="CASH"/>
    <s v="Cash/Self-Pay"/>
    <s v="CASH"/>
    <s v="AWP"/>
    <n v="936"/>
    <n v="795.6"/>
    <n v="842.4"/>
    <n v="0"/>
    <n v="842.4"/>
    <n v="0"/>
    <n v="842.4"/>
    <n v="771.73"/>
    <n v="0"/>
    <n v="70.67"/>
    <x v="0"/>
    <m/>
    <m/>
    <n v="5"/>
    <n v="0"/>
  </r>
  <r>
    <s v="RX000359"/>
    <x v="279"/>
    <s v="PT0020"/>
    <s v="DR005"/>
    <s v="Dr. Lisa Johnson"/>
    <s v="Oncology"/>
    <s v="RX004"/>
    <s v="Health Plus Pharmacy"/>
    <s v="Cambridge"/>
    <s v="MA"/>
    <s v="00093-0892-01"/>
    <m/>
    <s v="Clopidogrel 75mg"/>
    <s v="Antiplatelet"/>
    <n v="30"/>
    <n v="29"/>
    <b v="0"/>
    <n v="1"/>
    <n v="0"/>
    <s v="PBM001"/>
    <s v="CVS Caremark"/>
    <s v="COMMERCIAL"/>
    <s v="MAC"/>
    <n v="14.8"/>
    <n v="11.84"/>
    <n v="7.19"/>
    <n v="1.78"/>
    <n v="8.9700000000000006"/>
    <n v="7.8"/>
    <n v="1.17"/>
    <n v="10.68"/>
    <n v="0"/>
    <n v="-1.71"/>
    <x v="0"/>
    <m/>
    <m/>
    <n v="7"/>
    <n v="0"/>
  </r>
  <r>
    <s v="RX000360"/>
    <x v="189"/>
    <s v="PT0099"/>
    <s v="DR002"/>
    <s v="Dr. Michael Torres"/>
    <s v="Cardiology"/>
    <s v="RX002"/>
    <s v="Westside Rx"/>
    <s v="Springfield"/>
    <s v="MA"/>
    <s v="00169-4170-43"/>
    <s v="Ozempic 0.5mg"/>
    <s v="Semaglutide 0.5mg"/>
    <s v="GLP-1"/>
    <n v="30"/>
    <n v="28"/>
    <b v="1"/>
    <n v="4"/>
    <n v="2"/>
    <s v="PBM001"/>
    <s v="CVS Caremark"/>
    <s v="COMMERCIAL"/>
    <s v="MAC"/>
    <n v="936"/>
    <n v="795.6"/>
    <n v="770.91"/>
    <n v="1.78"/>
    <n v="772.69"/>
    <n v="672.24"/>
    <n v="100.45"/>
    <n v="730.92"/>
    <n v="0"/>
    <n v="41.76"/>
    <x v="0"/>
    <m/>
    <m/>
    <n v="5"/>
    <n v="1"/>
  </r>
  <r>
    <s v="RX000361"/>
    <x v="280"/>
    <s v="PT0053"/>
    <s v="DR003"/>
    <s v="Dr. Priya Patel"/>
    <s v="Endocrinology"/>
    <s v="RX002"/>
    <s v="Westside Rx"/>
    <s v="Springfield"/>
    <s v="MA"/>
    <s v="50458-0579-30"/>
    <s v="Xarelto 20mg"/>
    <s v="Rivaroxaban 20mg"/>
    <s v="Anticoagulant"/>
    <n v="30"/>
    <n v="29"/>
    <b v="1"/>
    <n v="3"/>
    <n v="1"/>
    <s v="PBM004"/>
    <s v="MedImpact"/>
    <s v="COMMERCIAL"/>
    <s v="MAC"/>
    <n v="558"/>
    <n v="474.3"/>
    <n v="460.24"/>
    <n v="1.8"/>
    <n v="462.04"/>
    <n v="388.11"/>
    <n v="73.930000000000007"/>
    <n v="435.06"/>
    <n v="0"/>
    <n v="26.98"/>
    <x v="0"/>
    <m/>
    <m/>
    <n v="10"/>
    <n v="0"/>
  </r>
  <r>
    <s v="RX000362"/>
    <x v="281"/>
    <s v="PT0079"/>
    <s v="DR002"/>
    <s v="Dr. Michael Torres"/>
    <s v="Cardiology"/>
    <s v="RX001"/>
    <s v="Main St Pharmacy"/>
    <s v="Boston"/>
    <s v="MA"/>
    <s v="61269-0435-01"/>
    <m/>
    <s v="Metformin 1000mg"/>
    <s v="Biguanide"/>
    <n v="90"/>
    <n v="87"/>
    <b v="0"/>
    <n v="1"/>
    <n v="0"/>
    <s v="MCR001"/>
    <s v="Medicare Part D"/>
    <s v="GOVERNMENT"/>
    <s v="MAC"/>
    <n v="12.4"/>
    <n v="9.92"/>
    <n v="0"/>
    <n v="0"/>
    <n v="0"/>
    <n v="0"/>
    <n v="0"/>
    <n v="0"/>
    <n v="0"/>
    <n v="0"/>
    <x v="1"/>
    <n v="65"/>
    <s v="Patient Not Covered"/>
    <n v="3"/>
    <n v="0"/>
  </r>
  <r>
    <s v="RX000363"/>
    <x v="282"/>
    <s v="PT0110"/>
    <s v="DR004"/>
    <s v="Dr. James Williams"/>
    <s v="Primary Care"/>
    <s v="RX001"/>
    <s v="Main St Pharmacy"/>
    <s v="Boston"/>
    <s v="MA"/>
    <s v="00169-3671-12"/>
    <s v="Victoza 1.2mg"/>
    <s v="Liraglutide 1.2mg"/>
    <s v="GLP-1"/>
    <n v="30"/>
    <n v="29"/>
    <b v="1"/>
    <n v="4"/>
    <n v="0"/>
    <s v="PBM001"/>
    <s v="CVS Caremark"/>
    <s v="COMMERCIAL"/>
    <s v="MAC"/>
    <n v="612"/>
    <n v="520.20000000000005"/>
    <n v="508.89"/>
    <n v="1.78"/>
    <n v="510.67"/>
    <n v="444.28"/>
    <n v="66.39"/>
    <n v="475.28"/>
    <n v="0"/>
    <n v="35.39"/>
    <x v="0"/>
    <m/>
    <m/>
    <n v="3"/>
    <n v="1"/>
  </r>
  <r>
    <s v="RX000364"/>
    <x v="258"/>
    <s v="PT0057"/>
    <s v="DR004"/>
    <s v="Dr. James Williams"/>
    <s v="Primary Care"/>
    <s v="RX003"/>
    <s v="Community Care Pharmacy"/>
    <s v="Worcester"/>
    <s v="MA"/>
    <s v="00078-0467-15"/>
    <s v="Entresto 49/51"/>
    <s v="Sacubitril/Valsartan"/>
    <s v="ARNI"/>
    <n v="30"/>
    <n v="31"/>
    <b v="1"/>
    <n v="4"/>
    <n v="0"/>
    <s v="PBM001"/>
    <s v="CVS Caremark"/>
    <s v="COMMERCIAL"/>
    <s v="MAC"/>
    <n v="618"/>
    <n v="525.29999999999995"/>
    <n v="512.75"/>
    <n v="1.78"/>
    <n v="514.53"/>
    <n v="447.64"/>
    <n v="66.89"/>
    <n v="465.39"/>
    <n v="0"/>
    <n v="49.14"/>
    <x v="0"/>
    <m/>
    <m/>
    <n v="7"/>
    <n v="0"/>
  </r>
  <r>
    <s v="RX000365"/>
    <x v="283"/>
    <s v="PT0068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91"/>
    <b v="0"/>
    <n v="1"/>
    <n v="1"/>
    <s v="MCR001"/>
    <s v="Medicare Part D"/>
    <s v="GOVERNMENT"/>
    <s v="MAC"/>
    <n v="8.5"/>
    <n v="6.8"/>
    <n v="5"/>
    <n v="1.77"/>
    <n v="6.77"/>
    <n v="5.42"/>
    <n v="1.35"/>
    <n v="6.35"/>
    <n v="0"/>
    <n v="0.42"/>
    <x v="0"/>
    <m/>
    <m/>
    <n v="1"/>
    <n v="0"/>
  </r>
  <r>
    <s v="RX000366"/>
    <x v="234"/>
    <s v="PT0081"/>
    <s v="DR005"/>
    <s v="Dr. Lisa Johnson"/>
    <s v="Oncology"/>
    <s v="RX002"/>
    <s v="Westside Rx"/>
    <s v="Springfield"/>
    <s v="MA"/>
    <s v="00591-3622-19"/>
    <m/>
    <s v="Omeprazole 20mg"/>
    <s v="PPI"/>
    <n v="30"/>
    <n v="31"/>
    <b v="0"/>
    <n v="1"/>
    <n v="0"/>
    <s v="PBM001"/>
    <s v="CVS Caremark"/>
    <s v="COMMERCIAL"/>
    <s v="MAC"/>
    <n v="6.9"/>
    <n v="5.52"/>
    <n v="3.81"/>
    <n v="1.78"/>
    <n v="5.59"/>
    <n v="4.8600000000000003"/>
    <n v="1"/>
    <n v="5.1100000000000003"/>
    <n v="0"/>
    <n v="0.47"/>
    <x v="0"/>
    <m/>
    <m/>
    <n v="4"/>
    <n v="0"/>
  </r>
  <r>
    <s v="RX000367"/>
    <x v="284"/>
    <s v="PT0083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89"/>
    <b v="0"/>
    <n v="1"/>
    <n v="1"/>
    <s v="PBM001"/>
    <s v="CVS Caremark"/>
    <s v="COMMERCIAL"/>
    <s v="MAC"/>
    <n v="12.4"/>
    <n v="9.92"/>
    <n v="7.7"/>
    <n v="1.78"/>
    <n v="9.48"/>
    <n v="8.25"/>
    <n v="1.23"/>
    <n v="9.14"/>
    <n v="0"/>
    <n v="0.33"/>
    <x v="0"/>
    <m/>
    <m/>
    <n v="9"/>
    <n v="0"/>
  </r>
  <r>
    <s v="RX000368"/>
    <x v="119"/>
    <s v="PT0113"/>
    <s v="DR003"/>
    <s v="Dr. Priya Patel"/>
    <s v="Endocrinology"/>
    <s v="RX004"/>
    <s v="Health Plus Pharmacy"/>
    <s v="Cambridge"/>
    <s v="MA"/>
    <s v="68382-0035-01"/>
    <m/>
    <s v="Amlodipine 10mg"/>
    <s v="CCB"/>
    <n v="90"/>
    <n v="89"/>
    <b v="0"/>
    <n v="1"/>
    <n v="0"/>
    <s v="PBM001"/>
    <s v="CVS Caremark"/>
    <s v="COMMERCIAL"/>
    <s v="MAC"/>
    <n v="7.2"/>
    <n v="5.76"/>
    <n v="13.38"/>
    <n v="1.78"/>
    <n v="15.16"/>
    <n v="13.19"/>
    <n v="1.97"/>
    <n v="16.600000000000001"/>
    <n v="0"/>
    <n v="-1.44"/>
    <x v="0"/>
    <m/>
    <m/>
    <n v="11"/>
    <n v="0"/>
  </r>
  <r>
    <s v="RX000369"/>
    <x v="285"/>
    <s v="PT0066"/>
    <s v="DR004"/>
    <s v="Dr. James Williams"/>
    <s v="Primary Care"/>
    <s v="RX001"/>
    <s v="Main St Pharmacy"/>
    <s v="Boston"/>
    <s v="MA"/>
    <s v="68382-0035-01"/>
    <m/>
    <s v="Amlodipine 10mg"/>
    <s v="CCB"/>
    <n v="30"/>
    <n v="30"/>
    <b v="0"/>
    <n v="1"/>
    <n v="0"/>
    <s v="PBM001"/>
    <s v="CVS Caremark"/>
    <s v="COMMERCIAL"/>
    <s v="MAC"/>
    <n v="7.2"/>
    <n v="5.76"/>
    <n v="3.72"/>
    <n v="1.78"/>
    <n v="5.5"/>
    <n v="4.79"/>
    <n v="1"/>
    <n v="5.48"/>
    <n v="0"/>
    <n v="0.02"/>
    <x v="0"/>
    <m/>
    <m/>
    <n v="0"/>
    <n v="0"/>
  </r>
  <r>
    <s v="RX000370"/>
    <x v="286"/>
    <s v="PT0099"/>
    <s v="DR002"/>
    <s v="Dr. Michael Torres"/>
    <s v="Cardiology"/>
    <s v="RX002"/>
    <s v="Westside Rx"/>
    <s v="Springfield"/>
    <s v="MA"/>
    <s v="00002-4415-85"/>
    <s v="Trulicity 1.5mg"/>
    <s v="Dulaglutide 1.5mg"/>
    <s v="GLP-1"/>
    <n v="84"/>
    <n v="87"/>
    <b v="1"/>
    <n v="4"/>
    <n v="0"/>
    <s v="PBM003"/>
    <s v="OptumRx"/>
    <s v="COMMERCIAL"/>
    <s v="MAC"/>
    <n v="918"/>
    <n v="780.3"/>
    <n v="2322.2199999999998"/>
    <n v="1.78"/>
    <n v="2324"/>
    <n v="2045.12"/>
    <n v="278.88"/>
    <n v="2125.1999999999998"/>
    <n v="0"/>
    <n v="198.8"/>
    <x v="0"/>
    <m/>
    <m/>
    <n v="2"/>
    <n v="0"/>
  </r>
  <r>
    <s v="RX000371"/>
    <x v="287"/>
    <s v="PT0076"/>
    <s v="DR004"/>
    <s v="Dr. James Williams"/>
    <s v="Primary Care"/>
    <s v="RX001"/>
    <s v="Main St Pharmacy"/>
    <s v="Boston"/>
    <s v="MA"/>
    <s v="00071-0155-23"/>
    <s v="Lipitor"/>
    <s v="Atorvastatin 40mg"/>
    <s v="Statin"/>
    <n v="30"/>
    <n v="30"/>
    <b v="1"/>
    <n v="2"/>
    <n v="0"/>
    <s v="MCR001"/>
    <s v="Medicare Part D"/>
    <s v="GOVERNMENT"/>
    <s v="MAC"/>
    <n v="185.4"/>
    <n v="157.59"/>
    <n v="159.4"/>
    <n v="1.77"/>
    <n v="161.16999999999999"/>
    <n v="128.94"/>
    <n v="32.229999999999997"/>
    <n v="142.05000000000001"/>
    <n v="13.56"/>
    <n v="5.56"/>
    <x v="0"/>
    <m/>
    <m/>
    <n v="9"/>
    <n v="0"/>
  </r>
  <r>
    <s v="RX000372"/>
    <x v="281"/>
    <s v="PT0110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85"/>
    <b v="0"/>
    <n v="1"/>
    <n v="0"/>
    <s v="PBM003"/>
    <s v="OptumRx"/>
    <s v="COMMERCIAL"/>
    <s v="MAC"/>
    <n v="12.4"/>
    <n v="9.92"/>
    <n v="7.08"/>
    <n v="1.78"/>
    <n v="8.86"/>
    <n v="7.79"/>
    <n v="1.06"/>
    <n v="8.76"/>
    <n v="0"/>
    <n v="0.09"/>
    <x v="0"/>
    <m/>
    <m/>
    <n v="5"/>
    <n v="0"/>
  </r>
  <r>
    <s v="RX000373"/>
    <x v="288"/>
    <s v="PT0072"/>
    <s v="DR002"/>
    <s v="Dr. Michael Torres"/>
    <s v="Cardiology"/>
    <s v="RX002"/>
    <s v="Westside Rx"/>
    <s v="Springfield"/>
    <s v="MA"/>
    <s v="00071-0155-23"/>
    <s v="Lipitor"/>
    <s v="Atorvastatin 40mg"/>
    <s v="Statin"/>
    <n v="30"/>
    <n v="29"/>
    <b v="1"/>
    <n v="2"/>
    <n v="0"/>
    <s v="PBM002"/>
    <s v="Express Scripts"/>
    <s v="COMMERCIAL"/>
    <s v="MAC"/>
    <n v="185.4"/>
    <n v="157.59"/>
    <n v="154.25"/>
    <n v="1.79"/>
    <n v="156.04"/>
    <n v="132.63999999999999"/>
    <n v="23.41"/>
    <n v="146.80000000000001"/>
    <n v="0"/>
    <n v="9.25"/>
    <x v="0"/>
    <m/>
    <m/>
    <n v="0"/>
    <n v="1"/>
  </r>
  <r>
    <s v="RX000374"/>
    <x v="289"/>
    <s v="PT0016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91"/>
    <b v="0"/>
    <n v="1"/>
    <n v="0"/>
    <s v="PBM002"/>
    <s v="Express Scripts"/>
    <s v="COMMERCIAL"/>
    <s v="MAC"/>
    <n v="12.4"/>
    <n v="9.92"/>
    <n v="5.62"/>
    <n v="1.79"/>
    <n v="7.41"/>
    <n v="6.3"/>
    <n v="1.1100000000000001"/>
    <n v="9.15"/>
    <n v="0"/>
    <n v="-1.74"/>
    <x v="0"/>
    <m/>
    <m/>
    <n v="8"/>
    <n v="1"/>
  </r>
  <r>
    <s v="RX000375"/>
    <x v="53"/>
    <s v="PT0109"/>
    <s v="DR004"/>
    <s v="Dr. James Williams"/>
    <s v="Primary Care"/>
    <s v="RX001"/>
    <s v="Main St Pharmacy"/>
    <s v="Boston"/>
    <s v="MA"/>
    <s v="00169-4170-43"/>
    <s v="Ozempic 0.5mg"/>
    <s v="Semaglutide 0.5mg"/>
    <s v="GLP-1"/>
    <n v="30"/>
    <n v="29"/>
    <b v="1"/>
    <n v="4"/>
    <n v="0"/>
    <s v="PBM001"/>
    <s v="CVS Caremark"/>
    <s v="COMMERCIAL"/>
    <s v="MAC"/>
    <n v="936"/>
    <n v="795.6"/>
    <n v="778.5"/>
    <n v="1.78"/>
    <n v="780.28"/>
    <n v="678.84"/>
    <n v="101.44"/>
    <n v="730.71"/>
    <n v="0"/>
    <n v="49.57"/>
    <x v="2"/>
    <m/>
    <m/>
    <n v="5"/>
    <n v="0"/>
  </r>
  <r>
    <s v="RX000376"/>
    <x v="94"/>
    <s v="PT0016"/>
    <s v="DR004"/>
    <s v="Dr. James Williams"/>
    <s v="Primary Care"/>
    <s v="RX004"/>
    <s v="Health Plus Pharmacy"/>
    <s v="Cambridge"/>
    <s v="MA"/>
    <s v="00093-0892-01"/>
    <m/>
    <s v="Clopidogrel 75mg"/>
    <s v="Antiplatelet"/>
    <n v="30"/>
    <n v="28"/>
    <b v="0"/>
    <n v="1"/>
    <n v="0"/>
    <s v="PBM003"/>
    <s v="OptumRx"/>
    <s v="COMMERCIAL"/>
    <s v="MAC"/>
    <n v="14.8"/>
    <n v="11.84"/>
    <n v="7.37"/>
    <n v="1.78"/>
    <n v="9.15"/>
    <n v="8.0500000000000007"/>
    <n v="1.1000000000000001"/>
    <n v="10.63"/>
    <n v="0"/>
    <n v="-1.47"/>
    <x v="0"/>
    <m/>
    <m/>
    <n v="3"/>
    <n v="0"/>
  </r>
  <r>
    <s v="RX000377"/>
    <x v="290"/>
    <s v="PT0033"/>
    <s v="DR003"/>
    <s v="Dr. Priya Patel"/>
    <s v="Endocrinology"/>
    <s v="RX003"/>
    <s v="Community Care Pharmacy"/>
    <s v="Worcester"/>
    <s v="MA"/>
    <s v="00169-4302-12"/>
    <s v="Ozempic 1mg"/>
    <s v="Semaglutide 1mg"/>
    <s v="GLP-1"/>
    <n v="30"/>
    <n v="30"/>
    <b v="1"/>
    <n v="4"/>
    <n v="0"/>
    <s v="PBM002"/>
    <s v="Express Scripts"/>
    <s v="COMMERCIAL"/>
    <s v="MAC"/>
    <n v="936"/>
    <n v="795.6"/>
    <n v="780.98"/>
    <n v="1.79"/>
    <n v="782.77"/>
    <n v="665.35"/>
    <n v="117.41"/>
    <n v="749.54"/>
    <n v="0"/>
    <n v="33.229999999999997"/>
    <x v="0"/>
    <m/>
    <m/>
    <n v="5"/>
    <n v="0"/>
  </r>
  <r>
    <s v="RX000378"/>
    <x v="166"/>
    <s v="PT0087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29"/>
    <b v="0"/>
    <n v="1"/>
    <n v="0"/>
    <s v="PBM002"/>
    <s v="Express Scripts"/>
    <s v="COMMERCIAL"/>
    <s v="MAC"/>
    <n v="18.2"/>
    <n v="14.56"/>
    <n v="8.7100000000000009"/>
    <n v="1.79"/>
    <n v="10.5"/>
    <n v="8.93"/>
    <n v="1.58"/>
    <n v="13.91"/>
    <n v="0"/>
    <n v="-3.4"/>
    <x v="0"/>
    <m/>
    <m/>
    <n v="2"/>
    <n v="0"/>
  </r>
  <r>
    <s v="RX000379"/>
    <x v="291"/>
    <s v="PT0073"/>
    <s v="DR004"/>
    <s v="Dr. James Williams"/>
    <s v="Primary Care"/>
    <s v="RX003"/>
    <s v="Community Care Pharmacy"/>
    <s v="Worcester"/>
    <s v="MA"/>
    <s v="00093-0892-01"/>
    <m/>
    <s v="Clopidogrel 75mg"/>
    <s v="Antiplatelet"/>
    <n v="30"/>
    <n v="30"/>
    <b v="0"/>
    <n v="1"/>
    <n v="0"/>
    <s v="MCD001"/>
    <s v="Medicaid"/>
    <s v="GOVERNMENT"/>
    <s v="NADAC"/>
    <n v="14.8"/>
    <n v="11.84"/>
    <n v="0"/>
    <n v="0"/>
    <n v="0"/>
    <n v="0"/>
    <n v="0"/>
    <n v="0"/>
    <n v="0"/>
    <n v="0"/>
    <x v="1"/>
    <n v="75"/>
    <s v="Prior Authorization Required"/>
    <n v="8"/>
    <n v="1"/>
  </r>
  <r>
    <s v="RX000380"/>
    <x v="49"/>
    <s v="PT0081"/>
    <s v="DR001"/>
    <s v="Dr. Sarah Chen"/>
    <s v="Internal Medicine"/>
    <s v="RX003"/>
    <s v="Community Care Pharmacy"/>
    <s v="Worcester"/>
    <s v="MA"/>
    <s v="00007-4102-20"/>
    <s v="Plavix 75mg"/>
    <s v="Clopidogrel 75mg"/>
    <s v="Antiplatelet"/>
    <n v="30"/>
    <n v="30"/>
    <b v="1"/>
    <n v="2"/>
    <n v="0"/>
    <s v="PBM002"/>
    <s v="Express Scripts"/>
    <s v="COMMERCIAL"/>
    <s v="MAC"/>
    <n v="174"/>
    <n v="147.9"/>
    <n v="0"/>
    <n v="0"/>
    <n v="0"/>
    <n v="0"/>
    <n v="0"/>
    <n v="0"/>
    <n v="0"/>
    <n v="0"/>
    <x v="1"/>
    <n v="65"/>
    <s v="Patient Not Covered"/>
    <n v="9"/>
    <n v="0"/>
  </r>
  <r>
    <s v="RX000381"/>
    <x v="231"/>
    <s v="PT0058"/>
    <s v="DR003"/>
    <s v="Dr. Priya Patel"/>
    <s v="Endocrinology"/>
    <s v="RX003"/>
    <s v="Community Care Pharmacy"/>
    <s v="Worcester"/>
    <s v="MA"/>
    <s v="00093-0892-01"/>
    <m/>
    <s v="Clopidogrel 75mg"/>
    <s v="Antiplatelet"/>
    <n v="30"/>
    <n v="30"/>
    <b v="0"/>
    <n v="1"/>
    <n v="0"/>
    <s v="MCR001"/>
    <s v="Medicare Part D"/>
    <s v="GOVERNMENT"/>
    <s v="MAC"/>
    <n v="14.8"/>
    <n v="11.84"/>
    <n v="7.98"/>
    <n v="1.77"/>
    <n v="9.75"/>
    <n v="7.8"/>
    <n v="1.95"/>
    <n v="10.67"/>
    <n v="0"/>
    <n v="-0.92"/>
    <x v="0"/>
    <m/>
    <m/>
    <n v="2"/>
    <n v="1"/>
  </r>
  <r>
    <s v="RX000382"/>
    <x v="292"/>
    <s v="PT0094"/>
    <s v="DR004"/>
    <s v="Dr. James Williams"/>
    <s v="Primary Care"/>
    <s v="RX001"/>
    <s v="Main St Pharmacy"/>
    <s v="Boston"/>
    <s v="MA"/>
    <s v="00003-0208-11"/>
    <s v="Jardiance 25mg"/>
    <s v="Empagliflozin 25mg"/>
    <s v="SGLT2i"/>
    <n v="30"/>
    <n v="31"/>
    <b v="1"/>
    <n v="4"/>
    <n v="0"/>
    <s v="MCR001"/>
    <s v="Medicare Part D"/>
    <s v="GOVERNMENT"/>
    <s v="MAC"/>
    <n v="564"/>
    <n v="479.4"/>
    <n v="473.76"/>
    <n v="1.77"/>
    <n v="475.53"/>
    <n v="380.42"/>
    <n v="95.11"/>
    <n v="461.72"/>
    <n v="23.54"/>
    <n v="-9.73"/>
    <x v="0"/>
    <m/>
    <m/>
    <n v="1"/>
    <n v="0"/>
  </r>
  <r>
    <s v="RX000383"/>
    <x v="130"/>
    <s v="PT0006"/>
    <s v="DR002"/>
    <s v="Dr. Michael Torres"/>
    <s v="Cardiology"/>
    <s v="RX002"/>
    <s v="Westside Rx"/>
    <s v="Springfield"/>
    <s v="MA"/>
    <s v="00006-0021-31"/>
    <s v="Januvia 100mg"/>
    <s v="Sitagliptin 100mg"/>
    <s v="DPP-4"/>
    <n v="30"/>
    <n v="30"/>
    <b v="1"/>
    <n v="3"/>
    <n v="0"/>
    <s v="PBM004"/>
    <s v="MedImpact"/>
    <s v="COMMERCIAL"/>
    <s v="MAC"/>
    <n v="492"/>
    <n v="418.2"/>
    <n v="412.84"/>
    <n v="1.8"/>
    <n v="414.64"/>
    <n v="348.3"/>
    <n v="66.34"/>
    <n v="368.17"/>
    <n v="0"/>
    <n v="46.47"/>
    <x v="0"/>
    <m/>
    <m/>
    <n v="7"/>
    <n v="0"/>
  </r>
  <r>
    <s v="RX000384"/>
    <x v="168"/>
    <s v="PT0037"/>
    <s v="DR001"/>
    <s v="Dr. Sarah Chen"/>
    <s v="Internal Medicine"/>
    <s v="RX003"/>
    <s v="Community Care Pharmacy"/>
    <s v="Worcester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8.77"/>
    <n v="1.77"/>
    <n v="10.54"/>
    <n v="8.43"/>
    <n v="2.11"/>
    <n v="13.08"/>
    <n v="0"/>
    <n v="-2.5299999999999998"/>
    <x v="0"/>
    <m/>
    <m/>
    <n v="1"/>
    <n v="0"/>
  </r>
  <r>
    <s v="RX000385"/>
    <x v="110"/>
    <s v="PT0037"/>
    <s v="DR002"/>
    <s v="Dr. Michael Torres"/>
    <s v="Cardiology"/>
    <s v="RX001"/>
    <s v="Main St Pharmacy"/>
    <s v="Boston"/>
    <s v="MA"/>
    <s v="00093-7193-98"/>
    <m/>
    <s v="Atorvastatin 40mg"/>
    <s v="Statin"/>
    <n v="30"/>
    <n v="30"/>
    <b v="0"/>
    <n v="1"/>
    <n v="0"/>
    <s v="PBM001"/>
    <s v="CVS Caremark"/>
    <s v="COMMERCIAL"/>
    <s v="MAC"/>
    <n v="18.2"/>
    <n v="14.56"/>
    <n v="8.52"/>
    <n v="1.78"/>
    <n v="10.3"/>
    <n v="8.9600000000000009"/>
    <n v="1.34"/>
    <n v="13.74"/>
    <n v="0"/>
    <n v="-3.43"/>
    <x v="0"/>
    <m/>
    <m/>
    <n v="5"/>
    <n v="0"/>
  </r>
  <r>
    <s v="RX000386"/>
    <x v="293"/>
    <s v="PT0076"/>
    <s v="DR001"/>
    <s v="Dr. Sarah Chen"/>
    <s v="Internal Medicine"/>
    <s v="RX001"/>
    <s v="Main St Pharmacy"/>
    <s v="Boston"/>
    <s v="MA"/>
    <s v="00071-0155-23"/>
    <s v="Lipitor"/>
    <s v="Atorvastatin 40mg"/>
    <s v="Statin"/>
    <n v="90"/>
    <n v="91"/>
    <b v="1"/>
    <n v="2"/>
    <n v="1"/>
    <s v="PBM001"/>
    <s v="CVS Caremark"/>
    <s v="COMMERCIAL"/>
    <s v="MAC"/>
    <n v="185.4"/>
    <n v="157.59"/>
    <n v="474.35"/>
    <n v="1.78"/>
    <n v="476.13"/>
    <n v="414.23"/>
    <n v="61.9"/>
    <n v="441.4"/>
    <n v="0"/>
    <n v="34.729999999999997"/>
    <x v="0"/>
    <m/>
    <m/>
    <n v="5"/>
    <n v="0"/>
  </r>
  <r>
    <s v="RX000387"/>
    <x v="294"/>
    <s v="PT0059"/>
    <s v="DR004"/>
    <s v="Dr. James Williams"/>
    <s v="Primary Care"/>
    <s v="RX001"/>
    <s v="Main St Pharmacy"/>
    <s v="Boston"/>
    <s v="MA"/>
    <s v="00591-3622-19"/>
    <m/>
    <s v="Omeprazole 20mg"/>
    <s v="PPI"/>
    <n v="90"/>
    <n v="88"/>
    <b v="0"/>
    <n v="1"/>
    <n v="0"/>
    <s v="PBM004"/>
    <s v="MedImpact"/>
    <s v="COMMERCIAL"/>
    <s v="MAC"/>
    <n v="6.9"/>
    <n v="5.52"/>
    <n v="12.92"/>
    <n v="1.8"/>
    <n v="14.72"/>
    <n v="12.36"/>
    <n v="2.35"/>
    <n v="15.27"/>
    <n v="0"/>
    <n v="-0.56000000000000005"/>
    <x v="0"/>
    <m/>
    <m/>
    <n v="7"/>
    <n v="1"/>
  </r>
  <r>
    <s v="RX000388"/>
    <x v="240"/>
    <s v="PT0063"/>
    <s v="DR003"/>
    <s v="Dr. Priya Patel"/>
    <s v="Endocrinology"/>
    <s v="RX003"/>
    <s v="Community Care Pharmacy"/>
    <s v="Worcester"/>
    <s v="MA"/>
    <s v="00169-3671-12"/>
    <s v="Victoza 1.2mg"/>
    <s v="Liraglutide 1.2mg"/>
    <s v="GLP-1"/>
    <n v="30"/>
    <n v="28"/>
    <b v="1"/>
    <n v="4"/>
    <n v="0"/>
    <s v="MCR001"/>
    <s v="Medicare Part D"/>
    <s v="GOVERNMENT"/>
    <s v="MAC"/>
    <n v="612"/>
    <n v="520.20000000000005"/>
    <n v="518.23"/>
    <n v="1.77"/>
    <n v="520"/>
    <n v="416"/>
    <n v="104"/>
    <n v="472.98"/>
    <n v="43.18"/>
    <n v="3.84"/>
    <x v="0"/>
    <m/>
    <m/>
    <n v="7"/>
    <n v="0"/>
  </r>
  <r>
    <s v="RX000389"/>
    <x v="105"/>
    <s v="PT0072"/>
    <s v="DR005"/>
    <s v="Dr. Lisa Johnson"/>
    <s v="Oncology"/>
    <s v="RX002"/>
    <s v="Westside Rx"/>
    <s v="Springfield"/>
    <s v="MA"/>
    <s v="61269-0435-01"/>
    <m/>
    <s v="Metformin 1000mg"/>
    <s v="Biguanide"/>
    <n v="90"/>
    <n v="91"/>
    <b v="0"/>
    <n v="1"/>
    <n v="1"/>
    <s v="PBM002"/>
    <s v="Express Scripts"/>
    <s v="COMMERCIAL"/>
    <s v="MAC"/>
    <n v="12.4"/>
    <n v="9.92"/>
    <n v="7.23"/>
    <n v="1.79"/>
    <n v="9.02"/>
    <n v="7.66"/>
    <n v="1.35"/>
    <n v="8.83"/>
    <n v="0"/>
    <n v="0.19"/>
    <x v="0"/>
    <m/>
    <m/>
    <n v="6"/>
    <n v="0"/>
  </r>
  <r>
    <s v="RX000390"/>
    <x v="295"/>
    <s v="PT0056"/>
    <s v="DR004"/>
    <s v="Dr. James Williams"/>
    <s v="Primary Care"/>
    <s v="RX002"/>
    <s v="Westside Rx"/>
    <s v="Springfield"/>
    <s v="MA"/>
    <s v="00169-3671-12"/>
    <s v="Victoza 1.2mg"/>
    <s v="Liraglutide 1.2mg"/>
    <s v="GLP-1"/>
    <n v="90"/>
    <n v="90"/>
    <b v="1"/>
    <n v="4"/>
    <n v="0"/>
    <s v="PBM002"/>
    <s v="Express Scripts"/>
    <s v="COMMERCIAL"/>
    <s v="MAC"/>
    <n v="612"/>
    <n v="520.20000000000005"/>
    <n v="1527.99"/>
    <n v="1.79"/>
    <n v="1529.78"/>
    <n v="1300.31"/>
    <n v="229.47"/>
    <n v="1433.88"/>
    <n v="0"/>
    <n v="95.89"/>
    <x v="0"/>
    <m/>
    <m/>
    <n v="2"/>
    <n v="0"/>
  </r>
  <r>
    <s v="RX000391"/>
    <x v="160"/>
    <s v="PT0057"/>
    <s v="DR001"/>
    <s v="Dr. Sarah Chen"/>
    <s v="Internal Medicine"/>
    <s v="RX004"/>
    <s v="Health Plus Pharmacy"/>
    <s v="Cambridge"/>
    <s v="MA"/>
    <s v="00093-7193-98"/>
    <m/>
    <s v="Atorvastatin 40mg"/>
    <s v="Statin"/>
    <n v="30"/>
    <n v="29"/>
    <b v="0"/>
    <n v="1"/>
    <n v="2"/>
    <s v="MCD001"/>
    <s v="Medicaid"/>
    <s v="GOVERNMENT"/>
    <s v="NADAC"/>
    <n v="18.2"/>
    <n v="14.56"/>
    <n v="13.83"/>
    <n v="7.0000000000000007E-2"/>
    <n v="13.9"/>
    <n v="10.01"/>
    <n v="3.89"/>
    <n v="12.94"/>
    <n v="0"/>
    <n v="0.96"/>
    <x v="0"/>
    <m/>
    <m/>
    <n v="1"/>
    <n v="0"/>
  </r>
  <r>
    <s v="RX000392"/>
    <x v="156"/>
    <s v="PT0097"/>
    <s v="DR004"/>
    <s v="Dr. James Williams"/>
    <s v="Primary Care"/>
    <s v="RX003"/>
    <s v="Community Care Pharmacy"/>
    <s v="Worcester"/>
    <s v="MA"/>
    <s v="00093-0892-01"/>
    <m/>
    <s v="Clopidogrel 75mg"/>
    <s v="Antiplatelet"/>
    <n v="30"/>
    <n v="30"/>
    <b v="0"/>
    <n v="1"/>
    <n v="0"/>
    <s v="MCR001"/>
    <s v="Medicare Part D"/>
    <s v="GOVERNMENT"/>
    <s v="MAC"/>
    <n v="14.8"/>
    <n v="11.84"/>
    <n v="8.93"/>
    <n v="1.77"/>
    <n v="10.7"/>
    <n v="8.56"/>
    <n v="2.14"/>
    <n v="11.36"/>
    <n v="0"/>
    <n v="-0.66"/>
    <x v="0"/>
    <m/>
    <m/>
    <n v="2"/>
    <n v="0"/>
  </r>
  <r>
    <s v="RX000393"/>
    <x v="296"/>
    <s v="PT0087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88"/>
    <b v="0"/>
    <n v="1"/>
    <n v="2"/>
    <s v="PBM004"/>
    <s v="MedImpact"/>
    <s v="COMMERCIAL"/>
    <s v="MAC"/>
    <n v="12.4"/>
    <n v="9.92"/>
    <n v="6.24"/>
    <n v="1.8"/>
    <n v="8.0399999999999991"/>
    <n v="6.75"/>
    <n v="1.29"/>
    <n v="9.24"/>
    <n v="0"/>
    <n v="-1.2"/>
    <x v="0"/>
    <m/>
    <m/>
    <n v="5"/>
    <n v="0"/>
  </r>
  <r>
    <s v="RX000394"/>
    <x v="297"/>
    <s v="PT0072"/>
    <s v="DR002"/>
    <s v="Dr. Michael Torres"/>
    <s v="Cardiology"/>
    <s v="RX004"/>
    <s v="Health Plus Pharmacy"/>
    <s v="Cambridge"/>
    <s v="MA"/>
    <s v="00007-4102-20"/>
    <s v="Plavix 75mg"/>
    <s v="Clopidogrel 75mg"/>
    <s v="Antiplatelet"/>
    <n v="90"/>
    <n v="92"/>
    <b v="1"/>
    <n v="2"/>
    <n v="0"/>
    <s v="PBM003"/>
    <s v="OptumRx"/>
    <s v="COMMERCIAL"/>
    <s v="MAC"/>
    <n v="174"/>
    <n v="147.9"/>
    <n v="428.71"/>
    <n v="1.78"/>
    <n v="430.49"/>
    <n v="378.83"/>
    <n v="51.66"/>
    <n v="390.49"/>
    <n v="0"/>
    <n v="40"/>
    <x v="0"/>
    <m/>
    <m/>
    <n v="0"/>
    <n v="1"/>
  </r>
  <r>
    <s v="RX000395"/>
    <x v="148"/>
    <s v="PT0025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30"/>
    <b v="0"/>
    <n v="1"/>
    <n v="1"/>
    <s v="PBM002"/>
    <s v="Express Scripts"/>
    <s v="COMMERCIAL"/>
    <s v="MAC"/>
    <n v="7.2"/>
    <n v="5.76"/>
    <n v="4.12"/>
    <n v="1.79"/>
    <n v="5.91"/>
    <n v="5.03"/>
    <n v="1"/>
    <n v="5.31"/>
    <n v="0"/>
    <n v="0.6"/>
    <x v="0"/>
    <m/>
    <m/>
    <n v="6"/>
    <n v="1"/>
  </r>
  <r>
    <s v="RX000396"/>
    <x v="298"/>
    <s v="PT0018"/>
    <s v="DR001"/>
    <s v="Dr. Sarah Chen"/>
    <s v="Internal Medicine"/>
    <s v="RX002"/>
    <s v="Westside Rx"/>
    <s v="Springfield"/>
    <s v="MA"/>
    <s v="00169-4302-12"/>
    <s v="Ozempic 1mg"/>
    <s v="Semaglutide 1mg"/>
    <s v="GLP-1"/>
    <n v="30"/>
    <n v="28"/>
    <b v="1"/>
    <n v="4"/>
    <n v="0"/>
    <s v="PBM004"/>
    <s v="MedImpact"/>
    <s v="COMMERCIAL"/>
    <s v="MAC"/>
    <n v="936"/>
    <n v="795.6"/>
    <n v="771.83"/>
    <n v="1.8"/>
    <n v="773.63"/>
    <n v="649.85"/>
    <n v="123.78"/>
    <n v="747.24"/>
    <n v="0"/>
    <n v="26.39"/>
    <x v="0"/>
    <m/>
    <m/>
    <n v="7"/>
    <n v="0"/>
  </r>
  <r>
    <s v="RX000397"/>
    <x v="58"/>
    <s v="PT0029"/>
    <s v="DR004"/>
    <s v="Dr. James Williams"/>
    <s v="Primary Care"/>
    <s v="RX002"/>
    <s v="Westside Rx"/>
    <s v="Springfield"/>
    <s v="MA"/>
    <s v="68382-0035-01"/>
    <m/>
    <s v="Amlodipine 10mg"/>
    <s v="CCB"/>
    <n v="30"/>
    <n v="29"/>
    <b v="0"/>
    <n v="1"/>
    <n v="0"/>
    <s v="MCD001"/>
    <s v="Medicaid"/>
    <s v="GOVERNMENT"/>
    <s v="NADAC"/>
    <n v="7.2"/>
    <n v="5.76"/>
    <n v="5.47"/>
    <n v="0.03"/>
    <n v="5.5"/>
    <n v="3.96"/>
    <n v="1.54"/>
    <n v="5.27"/>
    <n v="0"/>
    <n v="0.23"/>
    <x v="0"/>
    <m/>
    <m/>
    <n v="11"/>
    <n v="1"/>
  </r>
  <r>
    <s v="RX000398"/>
    <x v="299"/>
    <s v="PT0062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94"/>
    <b v="0"/>
    <n v="1"/>
    <n v="0"/>
    <s v="PBM002"/>
    <s v="Express Scripts"/>
    <s v="COMMERCIAL"/>
    <s v="MAC"/>
    <n v="8.5"/>
    <n v="6.8"/>
    <n v="4.9400000000000004"/>
    <n v="1.79"/>
    <n v="6.73"/>
    <n v="5.72"/>
    <n v="1.01"/>
    <n v="6.05"/>
    <n v="0"/>
    <n v="0.68"/>
    <x v="0"/>
    <m/>
    <m/>
    <n v="8"/>
    <n v="0"/>
  </r>
  <r>
    <s v="RX000399"/>
    <x v="300"/>
    <s v="PT0086"/>
    <s v="DR005"/>
    <s v="Dr. Lisa Johnson"/>
    <s v="Oncology"/>
    <s v="RX004"/>
    <s v="Health Plus Pharmacy"/>
    <s v="Cambridge"/>
    <s v="MA"/>
    <s v="00169-4302-12"/>
    <s v="Ozempic 1mg"/>
    <s v="Semaglutide 1mg"/>
    <s v="GLP-1"/>
    <n v="30"/>
    <n v="28"/>
    <b v="1"/>
    <n v="4"/>
    <n v="0"/>
    <s v="MCR001"/>
    <s v="Medicare Part D"/>
    <s v="GOVERNMENT"/>
    <s v="MAC"/>
    <n v="936"/>
    <n v="795.6"/>
    <n v="795.78"/>
    <n v="1.77"/>
    <n v="797.55"/>
    <n v="638.04"/>
    <n v="159.51"/>
    <n v="747.65"/>
    <n v="57.05"/>
    <n v="-7.16"/>
    <x v="0"/>
    <m/>
    <m/>
    <n v="4"/>
    <n v="0"/>
  </r>
  <r>
    <s v="RX000400"/>
    <x v="301"/>
    <s v="PT0103"/>
    <s v="DR004"/>
    <s v="Dr. James Williams"/>
    <s v="Primary Care"/>
    <s v="RX001"/>
    <s v="Main St Pharmacy"/>
    <s v="Boston"/>
    <s v="MA"/>
    <s v="00002-4415-85"/>
    <s v="Trulicity 1.5mg"/>
    <s v="Dulaglutide 1.5mg"/>
    <s v="GLP-1"/>
    <n v="28"/>
    <n v="27"/>
    <b v="1"/>
    <n v="4"/>
    <n v="0"/>
    <s v="PBM003"/>
    <s v="OptumRx"/>
    <s v="COMMERCIAL"/>
    <s v="MAC"/>
    <n v="918"/>
    <n v="780.3"/>
    <n v="762.53"/>
    <n v="1.78"/>
    <n v="764.31"/>
    <n v="672.6"/>
    <n v="91.72"/>
    <n v="716.23"/>
    <n v="0"/>
    <n v="48.08"/>
    <x v="0"/>
    <m/>
    <m/>
    <n v="9"/>
    <n v="0"/>
  </r>
  <r>
    <s v="RX000401"/>
    <x v="135"/>
    <s v="PT0104"/>
    <s v="DR004"/>
    <s v="Dr. James Williams"/>
    <s v="Primary Care"/>
    <s v="RX001"/>
    <s v="Main St Pharmacy"/>
    <s v="Boston"/>
    <s v="MA"/>
    <s v="68382-0035-01"/>
    <m/>
    <s v="Amlodipine 10mg"/>
    <s v="CCB"/>
    <n v="90"/>
    <n v="92"/>
    <b v="0"/>
    <n v="1"/>
    <n v="0"/>
    <s v="PBM003"/>
    <s v="OptumRx"/>
    <s v="COMMERCIAL"/>
    <s v="MAC"/>
    <n v="7.2"/>
    <n v="5.76"/>
    <n v="0"/>
    <n v="0"/>
    <n v="0"/>
    <n v="0"/>
    <n v="0"/>
    <n v="0"/>
    <n v="0"/>
    <n v="0"/>
    <x v="1"/>
    <n v="65"/>
    <s v="Patient Not Covered"/>
    <n v="7"/>
    <n v="1"/>
  </r>
  <r>
    <s v="RX000402"/>
    <x v="273"/>
    <s v="PT0095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86"/>
    <b v="0"/>
    <n v="1"/>
    <n v="0"/>
    <s v="MCR001"/>
    <s v="Medicare Part D"/>
    <s v="GOVERNMENT"/>
    <s v="MAC"/>
    <n v="8.5"/>
    <n v="6.8"/>
    <n v="4.21"/>
    <n v="1.77"/>
    <n v="5.98"/>
    <n v="4.78"/>
    <n v="1.2"/>
    <n v="6.14"/>
    <n v="0"/>
    <n v="-0.16"/>
    <x v="0"/>
    <m/>
    <m/>
    <n v="2"/>
    <n v="0"/>
  </r>
  <r>
    <s v="RX000403"/>
    <x v="207"/>
    <s v="PT0019"/>
    <s v="DR004"/>
    <s v="Dr. James Williams"/>
    <s v="Primary Care"/>
    <s v="RX002"/>
    <s v="Westside Rx"/>
    <s v="Springfield"/>
    <s v="MA"/>
    <s v="00173-0682-20"/>
    <s v="Advair Diskus 250/50"/>
    <s v="Fluticasone/Salmeterol"/>
    <s v="ICS/LABA"/>
    <n v="30"/>
    <n v="30"/>
    <b v="1"/>
    <n v="3"/>
    <n v="1"/>
    <s v="PBM001"/>
    <s v="CVS Caremark"/>
    <s v="COMMERCIAL"/>
    <s v="MAC"/>
    <n v="384"/>
    <n v="326.39999999999998"/>
    <n v="324.97000000000003"/>
    <n v="1.78"/>
    <n v="326.75"/>
    <n v="284.27999999999997"/>
    <n v="42.48"/>
    <n v="289.70999999999998"/>
    <n v="0"/>
    <n v="37.04"/>
    <x v="0"/>
    <m/>
    <m/>
    <n v="6"/>
    <n v="0"/>
  </r>
  <r>
    <s v="RX000404"/>
    <x v="168"/>
    <s v="PT0015"/>
    <s v="DR002"/>
    <s v="Dr. Michael Torres"/>
    <s v="Cardiology"/>
    <s v="RX002"/>
    <s v="Westside Rx"/>
    <s v="Springfield"/>
    <s v="MA"/>
    <s v="00169-3671-12"/>
    <s v="Victoza 1.2mg"/>
    <s v="Liraglutide 1.2mg"/>
    <s v="GLP-1"/>
    <n v="30"/>
    <n v="28"/>
    <b v="1"/>
    <n v="4"/>
    <n v="0"/>
    <s v="PBM003"/>
    <s v="OptumRx"/>
    <s v="COMMERCIAL"/>
    <s v="MAC"/>
    <n v="612"/>
    <n v="520.20000000000005"/>
    <n v="510.6"/>
    <n v="1.78"/>
    <n v="512.38"/>
    <n v="450.89"/>
    <n v="61.49"/>
    <n v="493.15"/>
    <n v="0"/>
    <n v="19.23"/>
    <x v="0"/>
    <m/>
    <m/>
    <n v="7"/>
    <n v="0"/>
  </r>
  <r>
    <s v="RX000405"/>
    <x v="122"/>
    <s v="PT0103"/>
    <s v="DR004"/>
    <s v="Dr. James Williams"/>
    <s v="Primary Care"/>
    <s v="RX004"/>
    <s v="Health Plus Pharmacy"/>
    <s v="Cambridge"/>
    <s v="MA"/>
    <s v="00078-0467-15"/>
    <s v="Entresto 49/51"/>
    <s v="Sacubitril/Valsartan"/>
    <s v="ARNI"/>
    <n v="30"/>
    <n v="29"/>
    <b v="1"/>
    <n v="4"/>
    <n v="1"/>
    <s v="PBM003"/>
    <s v="OptumRx"/>
    <s v="COMMERCIAL"/>
    <s v="MAC"/>
    <n v="618"/>
    <n v="525.29999999999995"/>
    <n v="520.73"/>
    <n v="1.78"/>
    <n v="522.51"/>
    <n v="459.81"/>
    <n v="62.7"/>
    <n v="475.92"/>
    <n v="0"/>
    <n v="46.6"/>
    <x v="2"/>
    <m/>
    <m/>
    <n v="10"/>
    <n v="0"/>
  </r>
  <r>
    <s v="RX000406"/>
    <x v="302"/>
    <s v="PT0013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29"/>
    <b v="0"/>
    <n v="1"/>
    <n v="0"/>
    <s v="PBM003"/>
    <s v="OptumRx"/>
    <s v="COMMERCIAL"/>
    <s v="MAC"/>
    <n v="18.2"/>
    <n v="14.56"/>
    <n v="9.23"/>
    <n v="1.78"/>
    <n v="11.01"/>
    <n v="9.69"/>
    <n v="1.32"/>
    <n v="13.16"/>
    <n v="0"/>
    <n v="-2.16"/>
    <x v="0"/>
    <m/>
    <m/>
    <n v="10"/>
    <n v="0"/>
  </r>
  <r>
    <s v="RX000407"/>
    <x v="132"/>
    <s v="PT0002"/>
    <s v="DR005"/>
    <s v="Dr. Lisa Johnson"/>
    <s v="Oncology"/>
    <s v="RX002"/>
    <s v="Westside Rx"/>
    <s v="Springfield"/>
    <s v="MA"/>
    <s v="68382-0035-01"/>
    <m/>
    <s v="Amlodipine 10mg"/>
    <s v="CCB"/>
    <n v="30"/>
    <n v="30"/>
    <b v="0"/>
    <n v="1"/>
    <n v="0"/>
    <s v="PBM003"/>
    <s v="OptumRx"/>
    <s v="COMMERCIAL"/>
    <s v="MAC"/>
    <n v="7.2"/>
    <n v="5.76"/>
    <n v="3.62"/>
    <n v="1.78"/>
    <n v="5.4"/>
    <n v="4.75"/>
    <n v="1"/>
    <n v="5.07"/>
    <n v="0"/>
    <n v="0.32"/>
    <x v="0"/>
    <m/>
    <m/>
    <n v="1"/>
    <n v="0"/>
  </r>
  <r>
    <s v="RX000408"/>
    <x v="303"/>
    <s v="PT0077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91"/>
    <b v="0"/>
    <n v="1"/>
    <n v="1"/>
    <s v="PBM004"/>
    <s v="MedImpact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9"/>
    <n v="0"/>
  </r>
  <r>
    <s v="RX000409"/>
    <x v="304"/>
    <s v="PT0015"/>
    <s v="DR004"/>
    <s v="Dr. James Williams"/>
    <s v="Primary Care"/>
    <s v="RX002"/>
    <s v="Westside Rx"/>
    <s v="Springfield"/>
    <s v="MA"/>
    <s v="68382-0035-01"/>
    <m/>
    <s v="Amlodipine 10mg"/>
    <s v="CCB"/>
    <n v="30"/>
    <n v="30"/>
    <b v="0"/>
    <n v="1"/>
    <n v="0"/>
    <s v="PBM001"/>
    <s v="CVS Caremark"/>
    <s v="COMMERCIAL"/>
    <s v="MAC"/>
    <n v="7.2"/>
    <n v="5.76"/>
    <n v="4.32"/>
    <n v="1.78"/>
    <n v="6.1"/>
    <n v="5.31"/>
    <n v="1"/>
    <n v="5.16"/>
    <n v="0"/>
    <n v="0.94"/>
    <x v="0"/>
    <m/>
    <m/>
    <n v="1"/>
    <n v="0"/>
  </r>
  <r>
    <s v="RX000410"/>
    <x v="305"/>
    <s v="PT0049"/>
    <s v="DR003"/>
    <s v="Dr. Priya Patel"/>
    <s v="Endocrinology"/>
    <s v="RX004"/>
    <s v="Health Plus Pharmacy"/>
    <s v="Cambridge"/>
    <s v="MA"/>
    <s v="00002-4415-85"/>
    <s v="Trulicity 1.5mg"/>
    <s v="Dulaglutide 1.5mg"/>
    <s v="GLP-1"/>
    <n v="84"/>
    <n v="83"/>
    <b v="1"/>
    <n v="4"/>
    <n v="2"/>
    <s v="PBM002"/>
    <s v="Express Scripts"/>
    <s v="COMMERCIAL"/>
    <s v="MAC"/>
    <n v="918"/>
    <n v="780.3"/>
    <n v="0"/>
    <n v="0"/>
    <n v="0"/>
    <n v="0"/>
    <n v="0"/>
    <n v="0"/>
    <n v="0"/>
    <n v="0"/>
    <x v="1"/>
    <n v="76"/>
    <s v="Plan Limitations Exceeded"/>
    <n v="4"/>
    <n v="0"/>
  </r>
  <r>
    <s v="RX000411"/>
    <x v="65"/>
    <s v="PT0070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92"/>
    <b v="0"/>
    <n v="1"/>
    <n v="0"/>
    <s v="PBM003"/>
    <s v="OptumRx"/>
    <s v="COMMERCIAL"/>
    <s v="MAC"/>
    <n v="12.4"/>
    <n v="9.92"/>
    <n v="7.06"/>
    <n v="1.78"/>
    <n v="8.84"/>
    <n v="7.78"/>
    <n v="1.06"/>
    <n v="8.83"/>
    <n v="0"/>
    <n v="0.01"/>
    <x v="0"/>
    <m/>
    <m/>
    <n v="7"/>
    <n v="0"/>
  </r>
  <r>
    <s v="RX000412"/>
    <x v="306"/>
    <s v="PT0086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10.34"/>
    <n v="1.78"/>
    <n v="12.12"/>
    <n v="10.54"/>
    <n v="1.58"/>
    <n v="14.04"/>
    <n v="0"/>
    <n v="-1.92"/>
    <x v="0"/>
    <m/>
    <m/>
    <n v="6"/>
    <n v="0"/>
  </r>
  <r>
    <s v="RX000413"/>
    <x v="307"/>
    <s v="PT0009"/>
    <s v="DR004"/>
    <s v="Dr. James Williams"/>
    <s v="Primary Care"/>
    <s v="RX004"/>
    <s v="Health Plus Pharmacy"/>
    <s v="Cambridge"/>
    <s v="MA"/>
    <s v="50458-0579-30"/>
    <s v="Xarelto 20mg"/>
    <s v="Rivaroxaban 20mg"/>
    <s v="Anticoagulant"/>
    <n v="30"/>
    <n v="30"/>
    <b v="1"/>
    <n v="3"/>
    <n v="0"/>
    <s v="MCD001"/>
    <s v="Medicaid"/>
    <s v="GOVERNMENT"/>
    <s v="NADAC"/>
    <n v="558"/>
    <n v="474.3"/>
    <n v="450.58"/>
    <n v="2.25"/>
    <n v="452.84"/>
    <n v="326.04000000000002"/>
    <n v="126.79"/>
    <n v="452.06"/>
    <n v="0"/>
    <n v="0.78"/>
    <x v="2"/>
    <m/>
    <m/>
    <n v="7"/>
    <n v="1"/>
  </r>
  <r>
    <s v="RX000414"/>
    <x v="308"/>
    <s v="PT0047"/>
    <s v="DR003"/>
    <s v="Dr. Priya Patel"/>
    <s v="Endocrinology"/>
    <s v="RX003"/>
    <s v="Community Care Pharmacy"/>
    <s v="Worcester"/>
    <s v="MA"/>
    <s v="50458-0579-30"/>
    <s v="Xarelto 20mg"/>
    <s v="Rivaroxaban 20mg"/>
    <s v="Anticoagulant"/>
    <n v="30"/>
    <n v="30"/>
    <b v="1"/>
    <n v="3"/>
    <n v="2"/>
    <s v="CASH"/>
    <s v="Cash/Self-Pay"/>
    <s v="CASH"/>
    <s v="AWP"/>
    <n v="558"/>
    <n v="474.3"/>
    <n v="502.2"/>
    <n v="0"/>
    <n v="502.2"/>
    <n v="0"/>
    <n v="502.2"/>
    <n v="445.01"/>
    <n v="0"/>
    <n v="57.19"/>
    <x v="0"/>
    <m/>
    <m/>
    <n v="7"/>
    <n v="0"/>
  </r>
  <r>
    <s v="RX000415"/>
    <x v="309"/>
    <s v="PT0081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91"/>
    <b v="0"/>
    <n v="1"/>
    <n v="0"/>
    <s v="PBM001"/>
    <s v="CVS Caremark"/>
    <s v="COMMERCIAL"/>
    <s v="MAC"/>
    <n v="12.4"/>
    <n v="9.92"/>
    <n v="7.18"/>
    <n v="1.78"/>
    <n v="8.9600000000000009"/>
    <n v="7.8"/>
    <n v="1.17"/>
    <n v="9.5299999999999994"/>
    <n v="0"/>
    <n v="-0.56999999999999995"/>
    <x v="0"/>
    <m/>
    <m/>
    <n v="7"/>
    <n v="0"/>
  </r>
  <r>
    <s v="RX000416"/>
    <x v="229"/>
    <s v="PT0107"/>
    <s v="DR004"/>
    <s v="Dr. James Williams"/>
    <s v="Primary Care"/>
    <s v="RX002"/>
    <s v="Westside Rx"/>
    <s v="Springfield"/>
    <s v="MA"/>
    <s v="00093-7193-98"/>
    <m/>
    <s v="Atorvastatin 40mg"/>
    <s v="Statin"/>
    <n v="90"/>
    <n v="92"/>
    <b v="0"/>
    <n v="1"/>
    <n v="2"/>
    <s v="PBM001"/>
    <s v="CVS Caremark"/>
    <s v="COMMERCIAL"/>
    <s v="MAC"/>
    <n v="18.2"/>
    <n v="14.56"/>
    <n v="27.38"/>
    <n v="1.78"/>
    <n v="29.16"/>
    <n v="25.37"/>
    <n v="3.79"/>
    <n v="40.54"/>
    <n v="0"/>
    <n v="-11.37"/>
    <x v="0"/>
    <m/>
    <m/>
    <n v="5"/>
    <n v="1"/>
  </r>
  <r>
    <s v="RX000417"/>
    <x v="310"/>
    <s v="PT0020"/>
    <s v="DR002"/>
    <s v="Dr. Michael Torres"/>
    <s v="Cardiology"/>
    <s v="RX001"/>
    <s v="Main St Pharmacy"/>
    <s v="Boston"/>
    <s v="MA"/>
    <s v="00003-0208-11"/>
    <s v="Jardiance 25mg"/>
    <s v="Empagliflozin 25mg"/>
    <s v="SGLT2i"/>
    <n v="30"/>
    <n v="30"/>
    <b v="1"/>
    <n v="4"/>
    <n v="0"/>
    <s v="PBM001"/>
    <s v="CVS Caremark"/>
    <s v="COMMERCIAL"/>
    <s v="MAC"/>
    <n v="564"/>
    <n v="479.4"/>
    <n v="469.74"/>
    <n v="1.78"/>
    <n v="471.52"/>
    <n v="410.22"/>
    <n v="61.3"/>
    <n v="459.59"/>
    <n v="0"/>
    <n v="11.93"/>
    <x v="0"/>
    <m/>
    <m/>
    <n v="11"/>
    <n v="1"/>
  </r>
  <r>
    <s v="RX000418"/>
    <x v="311"/>
    <s v="PT0040"/>
    <s v="DR002"/>
    <s v="Dr. Michael Torres"/>
    <s v="Cardiology"/>
    <s v="RX001"/>
    <s v="Main St Pharmacy"/>
    <s v="Boston"/>
    <s v="MA"/>
    <s v="00093-0892-01"/>
    <m/>
    <s v="Clopidogrel 75mg"/>
    <s v="Antiplatelet"/>
    <n v="30"/>
    <n v="30"/>
    <b v="0"/>
    <n v="1"/>
    <n v="0"/>
    <s v="PBM003"/>
    <s v="OptumRx"/>
    <s v="COMMERCIAL"/>
    <s v="MAC"/>
    <n v="14.8"/>
    <n v="11.84"/>
    <n v="0"/>
    <n v="0"/>
    <n v="0"/>
    <n v="0"/>
    <n v="0"/>
    <n v="0"/>
    <n v="0"/>
    <n v="0"/>
    <x v="1"/>
    <n v="88"/>
    <s v="DUR Reject Error"/>
    <n v="9"/>
    <n v="1"/>
  </r>
  <r>
    <s v="RX000419"/>
    <x v="287"/>
    <s v="PT0044"/>
    <s v="DR001"/>
    <s v="Dr. Sarah Chen"/>
    <s v="Internal Medicine"/>
    <s v="RX001"/>
    <s v="Main St Pharmacy"/>
    <s v="Boston"/>
    <s v="MA"/>
    <s v="00093-0892-01"/>
    <m/>
    <s v="Clopidogrel 75mg"/>
    <s v="Antiplatelet"/>
    <n v="30"/>
    <n v="30"/>
    <b v="0"/>
    <n v="1"/>
    <n v="2"/>
    <s v="MCR001"/>
    <s v="Medicare Part D"/>
    <s v="GOVERNMENT"/>
    <s v="MAC"/>
    <n v="14.8"/>
    <n v="11.84"/>
    <n v="6.7"/>
    <n v="1.77"/>
    <n v="8.4700000000000006"/>
    <n v="6.78"/>
    <n v="1.69"/>
    <n v="10.64"/>
    <n v="0"/>
    <n v="-2.17"/>
    <x v="0"/>
    <m/>
    <m/>
    <n v="5"/>
    <n v="1"/>
  </r>
  <r>
    <s v="RX000420"/>
    <x v="218"/>
    <s v="PT0054"/>
    <s v="DR002"/>
    <s v="Dr. Michael Torres"/>
    <s v="Cardiology"/>
    <s v="RX003"/>
    <s v="Community Care Pharmacy"/>
    <s v="Worcester"/>
    <s v="MA"/>
    <s v="68382-0035-01"/>
    <m/>
    <s v="Amlodipine 10mg"/>
    <s v="CCB"/>
    <n v="30"/>
    <n v="29"/>
    <b v="0"/>
    <n v="1"/>
    <n v="0"/>
    <s v="PBM003"/>
    <s v="OptumRx"/>
    <s v="COMMERCIAL"/>
    <s v="MAC"/>
    <n v="7.2"/>
    <n v="5.76"/>
    <n v="3.34"/>
    <n v="1.78"/>
    <n v="5.12"/>
    <n v="4.51"/>
    <n v="1"/>
    <n v="5.14"/>
    <n v="0"/>
    <n v="-0.02"/>
    <x v="0"/>
    <m/>
    <m/>
    <n v="3"/>
    <n v="0"/>
  </r>
  <r>
    <s v="RX000421"/>
    <x v="312"/>
    <s v="PT0091"/>
    <s v="DR002"/>
    <s v="Dr. Michael Torres"/>
    <s v="Cardiology"/>
    <s v="RX004"/>
    <s v="Health Plus Pharmacy"/>
    <s v="Cambridge"/>
    <s v="MA"/>
    <s v="00071-0155-23"/>
    <s v="Lipitor"/>
    <s v="Atorvastatin 40mg"/>
    <s v="Statin"/>
    <n v="30"/>
    <n v="30"/>
    <b v="1"/>
    <n v="2"/>
    <n v="2"/>
    <s v="PBM001"/>
    <s v="CVS Caremark"/>
    <s v="COMMERCIAL"/>
    <s v="MAC"/>
    <n v="185.4"/>
    <n v="157.59"/>
    <n v="159.38999999999999"/>
    <n v="1.78"/>
    <n v="161.16999999999999"/>
    <n v="140.22"/>
    <n v="20.95"/>
    <n v="151.81"/>
    <n v="0"/>
    <n v="9.36"/>
    <x v="0"/>
    <m/>
    <m/>
    <n v="7"/>
    <n v="0"/>
  </r>
  <r>
    <s v="RX000422"/>
    <x v="100"/>
    <s v="PT0064"/>
    <s v="DR004"/>
    <s v="Dr. James Williams"/>
    <s v="Primary Care"/>
    <s v="RX004"/>
    <s v="Health Plus Pharmacy"/>
    <s v="Cambridge"/>
    <s v="MA"/>
    <s v="00169-4170-43"/>
    <s v="Ozempic 0.5mg"/>
    <s v="Semaglutide 0.5mg"/>
    <s v="GLP-1"/>
    <n v="30"/>
    <n v="30"/>
    <b v="1"/>
    <n v="4"/>
    <n v="0"/>
    <s v="PBM004"/>
    <s v="MedImpact"/>
    <s v="COMMERCIAL"/>
    <s v="MAC"/>
    <n v="936"/>
    <n v="795.6"/>
    <n v="803.55"/>
    <n v="1.8"/>
    <n v="805.35"/>
    <n v="676.5"/>
    <n v="128.86000000000001"/>
    <n v="713.02"/>
    <n v="0"/>
    <n v="92.33"/>
    <x v="0"/>
    <m/>
    <m/>
    <n v="4"/>
    <n v="0"/>
  </r>
  <r>
    <s v="RX000423"/>
    <x v="313"/>
    <s v="PT0060"/>
    <s v="DR005"/>
    <s v="Dr. Lisa Johnson"/>
    <s v="Oncology"/>
    <s v="RX001"/>
    <s v="Main St Pharmacy"/>
    <s v="Boston"/>
    <s v="MA"/>
    <s v="00071-0155-23"/>
    <s v="Lipitor"/>
    <s v="Atorvastatin 40mg"/>
    <s v="Statin"/>
    <n v="30"/>
    <n v="30"/>
    <b v="1"/>
    <n v="2"/>
    <n v="1"/>
    <s v="PBM002"/>
    <s v="Express Scripts"/>
    <s v="COMMERCIAL"/>
    <s v="MAC"/>
    <n v="185.4"/>
    <n v="157.59"/>
    <n v="152.13"/>
    <n v="1.79"/>
    <n v="153.91999999999999"/>
    <n v="130.83000000000001"/>
    <n v="23.09"/>
    <n v="145.88"/>
    <n v="0"/>
    <n v="8.0399999999999991"/>
    <x v="0"/>
    <m/>
    <m/>
    <n v="3"/>
    <n v="1"/>
  </r>
  <r>
    <s v="RX000424"/>
    <x v="32"/>
    <s v="PT0027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8.1999999999999993"/>
    <n v="1.77"/>
    <n v="9.9700000000000006"/>
    <n v="7.98"/>
    <n v="1.99"/>
    <n v="13.29"/>
    <n v="0"/>
    <n v="-3.32"/>
    <x v="0"/>
    <m/>
    <m/>
    <n v="7"/>
    <n v="1"/>
  </r>
  <r>
    <s v="RX000425"/>
    <x v="314"/>
    <s v="PT0093"/>
    <s v="DR002"/>
    <s v="Dr. Michael Torres"/>
    <s v="Cardiology"/>
    <s v="RX002"/>
    <s v="Westside Rx"/>
    <s v="Springfield"/>
    <s v="MA"/>
    <s v="68382-0035-01"/>
    <m/>
    <s v="Amlodipine 10mg"/>
    <s v="CCB"/>
    <n v="30"/>
    <n v="29"/>
    <b v="0"/>
    <n v="1"/>
    <n v="0"/>
    <s v="MCD001"/>
    <s v="Medicaid"/>
    <s v="GOVERNMENT"/>
    <s v="NADAC"/>
    <n v="7.2"/>
    <n v="5.76"/>
    <n v="5.47"/>
    <n v="0.03"/>
    <n v="5.5"/>
    <n v="3.96"/>
    <n v="1.54"/>
    <n v="5.53"/>
    <n v="0"/>
    <n v="-0.03"/>
    <x v="0"/>
    <m/>
    <m/>
    <n v="11"/>
    <n v="0"/>
  </r>
  <r>
    <s v="RX000426"/>
    <x v="238"/>
    <s v="PT0115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87"/>
    <b v="0"/>
    <n v="1"/>
    <n v="0"/>
    <s v="MCR001"/>
    <s v="Medicare Part D"/>
    <s v="GOVERNMENT"/>
    <s v="MAC"/>
    <n v="12.4"/>
    <n v="9.92"/>
    <n v="6.48"/>
    <n v="1.77"/>
    <n v="8.25"/>
    <n v="6.6"/>
    <n v="1.65"/>
    <n v="8.91"/>
    <n v="0"/>
    <n v="-0.66"/>
    <x v="0"/>
    <m/>
    <m/>
    <n v="6"/>
    <n v="1"/>
  </r>
  <r>
    <s v="RX000427"/>
    <x v="315"/>
    <s v="PT0043"/>
    <s v="DR003"/>
    <s v="Dr. Priya Patel"/>
    <s v="Endocrinology"/>
    <s v="RX004"/>
    <s v="Health Plus Pharmacy"/>
    <s v="Cambridge"/>
    <s v="MA"/>
    <s v="00006-0021-31"/>
    <s v="Januvia 100mg"/>
    <s v="Sitagliptin 100mg"/>
    <s v="DPP-4"/>
    <n v="30"/>
    <n v="28"/>
    <b v="1"/>
    <n v="3"/>
    <n v="1"/>
    <s v="PBM003"/>
    <s v="OptumRx"/>
    <s v="COMMERCIAL"/>
    <s v="MAC"/>
    <n v="492"/>
    <n v="418.2"/>
    <n v="416.06"/>
    <n v="1.78"/>
    <n v="417.84"/>
    <n v="367.7"/>
    <n v="50.14"/>
    <n v="378.17"/>
    <n v="0"/>
    <n v="39.68"/>
    <x v="0"/>
    <m/>
    <m/>
    <n v="2"/>
    <n v="1"/>
  </r>
  <r>
    <s v="RX000428"/>
    <x v="67"/>
    <s v="PT0079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93"/>
    <b v="0"/>
    <n v="1"/>
    <n v="0"/>
    <s v="PBM002"/>
    <s v="Express Scripts"/>
    <s v="COMMERCIAL"/>
    <s v="MAC"/>
    <n v="8.5"/>
    <n v="6.8"/>
    <n v="5.08"/>
    <n v="1.79"/>
    <n v="6.87"/>
    <n v="5.84"/>
    <n v="1.03"/>
    <n v="6.37"/>
    <n v="0"/>
    <n v="0.5"/>
    <x v="0"/>
    <m/>
    <m/>
    <n v="3"/>
    <n v="1"/>
  </r>
  <r>
    <s v="RX000429"/>
    <x v="193"/>
    <s v="PT0032"/>
    <s v="DR005"/>
    <s v="Dr. Lisa Johnson"/>
    <s v="Oncology"/>
    <s v="RX002"/>
    <s v="Westside Rx"/>
    <s v="Springfield"/>
    <s v="MA"/>
    <s v="00591-3622-19"/>
    <m/>
    <s v="Omeprazole 20mg"/>
    <s v="PPI"/>
    <n v="30"/>
    <n v="29"/>
    <b v="0"/>
    <n v="1"/>
    <n v="0"/>
    <s v="PBM003"/>
    <s v="OptumRx"/>
    <s v="COMMERCIAL"/>
    <s v="MAC"/>
    <n v="6.9"/>
    <n v="5.52"/>
    <n v="4.04"/>
    <n v="1.78"/>
    <n v="5.82"/>
    <n v="5.12"/>
    <n v="1"/>
    <n v="5.22"/>
    <n v="0"/>
    <n v="0.6"/>
    <x v="0"/>
    <m/>
    <m/>
    <n v="9"/>
    <n v="0"/>
  </r>
  <r>
    <s v="RX000430"/>
    <x v="120"/>
    <s v="PT0055"/>
    <s v="DR001"/>
    <s v="Dr. Sarah Chen"/>
    <s v="Internal Medicine"/>
    <s v="RX004"/>
    <s v="Health Plus Pharmacy"/>
    <s v="Cambridge"/>
    <s v="MA"/>
    <s v="00002-4415-85"/>
    <s v="Trulicity 1.5mg"/>
    <s v="Dulaglutide 1.5mg"/>
    <s v="GLP-1"/>
    <n v="28"/>
    <n v="28"/>
    <b v="1"/>
    <n v="4"/>
    <n v="0"/>
    <s v="MCD001"/>
    <s v="Medicaid"/>
    <s v="GOVERNMENT"/>
    <s v="NADAC"/>
    <n v="918"/>
    <n v="780.3"/>
    <n v="741.28"/>
    <n v="3.71"/>
    <n v="744.99"/>
    <n v="536.39"/>
    <n v="208.6"/>
    <n v="722.07"/>
    <n v="0"/>
    <n v="22.92"/>
    <x v="0"/>
    <m/>
    <m/>
    <n v="1"/>
    <n v="0"/>
  </r>
  <r>
    <s v="RX000431"/>
    <x v="316"/>
    <s v="PT0062"/>
    <s v="DR004"/>
    <s v="Dr. James Williams"/>
    <s v="Primary Care"/>
    <s v="RX001"/>
    <s v="Main St Pharmacy"/>
    <s v="Boston"/>
    <s v="MA"/>
    <s v="00169-3671-12"/>
    <s v="Victoza 1.2mg"/>
    <s v="Liraglutide 1.2mg"/>
    <s v="GLP-1"/>
    <n v="90"/>
    <n v="91"/>
    <b v="1"/>
    <n v="4"/>
    <n v="0"/>
    <s v="PBM003"/>
    <s v="OptumRx"/>
    <s v="COMMERCIAL"/>
    <s v="MAC"/>
    <n v="612"/>
    <n v="520.20000000000005"/>
    <n v="1531.4"/>
    <n v="1.78"/>
    <n v="1533.18"/>
    <n v="1349.2"/>
    <n v="183.98"/>
    <n v="1386.07"/>
    <n v="0"/>
    <n v="147.11000000000001"/>
    <x v="0"/>
    <m/>
    <m/>
    <n v="9"/>
    <n v="0"/>
  </r>
  <r>
    <s v="RX000432"/>
    <x v="281"/>
    <s v="PT0111"/>
    <s v="DR004"/>
    <s v="Dr. James Williams"/>
    <s v="Primary Care"/>
    <s v="RX002"/>
    <s v="Westside Rx"/>
    <s v="Springfield"/>
    <s v="MA"/>
    <s v="00071-0155-23"/>
    <s v="Lipitor"/>
    <s v="Atorvastatin 40mg"/>
    <s v="Statin"/>
    <n v="30"/>
    <n v="30"/>
    <b v="1"/>
    <n v="2"/>
    <n v="0"/>
    <s v="PBM003"/>
    <s v="OptumRx"/>
    <s v="COMMERCIAL"/>
    <s v="MAC"/>
    <n v="185.4"/>
    <n v="157.59"/>
    <n v="156"/>
    <n v="1.78"/>
    <n v="157.78"/>
    <n v="138.85"/>
    <n v="18.93"/>
    <n v="147.66"/>
    <n v="0"/>
    <n v="10.119999999999999"/>
    <x v="0"/>
    <m/>
    <m/>
    <n v="8"/>
    <n v="1"/>
  </r>
  <r>
    <s v="RX000433"/>
    <x v="230"/>
    <s v="PT0087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88"/>
    <b v="0"/>
    <n v="1"/>
    <n v="0"/>
    <s v="PBM002"/>
    <s v="Express Scripts"/>
    <s v="COMMERCIAL"/>
    <s v="MAC"/>
    <n v="8.5"/>
    <n v="6.8"/>
    <n v="4.99"/>
    <n v="1.79"/>
    <n v="6.78"/>
    <n v="5.76"/>
    <n v="1.02"/>
    <n v="6.02"/>
    <n v="0"/>
    <n v="0.76"/>
    <x v="0"/>
    <m/>
    <m/>
    <n v="7"/>
    <n v="0"/>
  </r>
  <r>
    <s v="RX000434"/>
    <x v="231"/>
    <s v="PT0084"/>
    <s v="DR005"/>
    <s v="Dr. Lisa Johnson"/>
    <s v="Oncology"/>
    <s v="RX001"/>
    <s v="Main St Pharmacy"/>
    <s v="Boston"/>
    <s v="MA"/>
    <s v="00173-0682-20"/>
    <s v="Advair Diskus 250/50"/>
    <s v="Fluticasone/Salmeterol"/>
    <s v="ICS/LABA"/>
    <n v="30"/>
    <n v="29"/>
    <b v="1"/>
    <n v="3"/>
    <n v="2"/>
    <s v="PBM001"/>
    <s v="CVS Caremark"/>
    <s v="COMMERCIAL"/>
    <s v="MAC"/>
    <n v="384"/>
    <n v="326.39999999999998"/>
    <n v="325.10000000000002"/>
    <n v="1.78"/>
    <n v="326.88"/>
    <n v="284.38"/>
    <n v="42.49"/>
    <n v="303.08"/>
    <n v="0"/>
    <n v="23.79"/>
    <x v="0"/>
    <m/>
    <m/>
    <n v="11"/>
    <n v="1"/>
  </r>
  <r>
    <s v="RX000435"/>
    <x v="317"/>
    <s v="PT0063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30"/>
    <b v="0"/>
    <n v="1"/>
    <n v="1"/>
    <s v="PBM002"/>
    <s v="Express Scripts"/>
    <s v="COMMERCIAL"/>
    <s v="MAC"/>
    <n v="7.2"/>
    <n v="5.76"/>
    <n v="3.26"/>
    <n v="1.79"/>
    <n v="5.05"/>
    <n v="4.29"/>
    <n v="1"/>
    <n v="5.25"/>
    <n v="0"/>
    <n v="-0.2"/>
    <x v="0"/>
    <m/>
    <m/>
    <n v="8"/>
    <n v="0"/>
  </r>
  <r>
    <s v="RX000436"/>
    <x v="143"/>
    <s v="PT0037"/>
    <s v="DR001"/>
    <s v="Dr. Sarah Chen"/>
    <s v="Internal Medicine"/>
    <s v="RX003"/>
    <s v="Community Care Pharmacy"/>
    <s v="Worcester"/>
    <s v="MA"/>
    <s v="50458-0579-30"/>
    <s v="Xarelto 20mg"/>
    <s v="Rivaroxaban 20mg"/>
    <s v="Anticoagulant"/>
    <n v="30"/>
    <n v="31"/>
    <b v="1"/>
    <n v="3"/>
    <n v="0"/>
    <s v="PBM002"/>
    <s v="Express Scripts"/>
    <s v="COMMERCIAL"/>
    <s v="MAC"/>
    <n v="558"/>
    <n v="474.3"/>
    <n v="478.09"/>
    <n v="1.79"/>
    <n v="479.88"/>
    <n v="407.9"/>
    <n v="71.98"/>
    <n v="455.71"/>
    <n v="0"/>
    <n v="24.17"/>
    <x v="0"/>
    <m/>
    <m/>
    <n v="1"/>
    <n v="0"/>
  </r>
  <r>
    <s v="RX000437"/>
    <x v="199"/>
    <s v="PT0017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9"/>
    <b v="0"/>
    <n v="1"/>
    <n v="0"/>
    <s v="MCD001"/>
    <s v="Medicaid"/>
    <s v="GOVERNMENT"/>
    <s v="NADAC"/>
    <n v="8.5"/>
    <n v="6.8"/>
    <n v="6.46"/>
    <n v="0.03"/>
    <n v="6.49"/>
    <n v="4.67"/>
    <n v="1.82"/>
    <n v="6.32"/>
    <n v="0"/>
    <n v="0.18"/>
    <x v="0"/>
    <m/>
    <m/>
    <n v="0"/>
    <n v="0"/>
  </r>
  <r>
    <s v="RX000438"/>
    <x v="156"/>
    <s v="PT0063"/>
    <s v="DR005"/>
    <s v="Dr. Lisa Johnson"/>
    <s v="Oncology"/>
    <s v="RX002"/>
    <s v="Westside Rx"/>
    <s v="Springfield"/>
    <s v="MA"/>
    <s v="00093-7193-98"/>
    <m/>
    <s v="Atorvastatin 40mg"/>
    <s v="Statin"/>
    <n v="30"/>
    <n v="30"/>
    <b v="0"/>
    <n v="1"/>
    <n v="1"/>
    <s v="MCR001"/>
    <s v="Medicare Part D"/>
    <s v="GOVERNMENT"/>
    <s v="MAC"/>
    <n v="18.2"/>
    <n v="14.56"/>
    <n v="10.39"/>
    <n v="1.77"/>
    <n v="12.16"/>
    <n v="9.73"/>
    <n v="2.4300000000000002"/>
    <n v="13.84"/>
    <n v="0"/>
    <n v="-1.68"/>
    <x v="0"/>
    <m/>
    <m/>
    <n v="7"/>
    <n v="0"/>
  </r>
  <r>
    <s v="RX000439"/>
    <x v="318"/>
    <s v="PT0109"/>
    <s v="DR002"/>
    <s v="Dr. Michael Torres"/>
    <s v="Cardiology"/>
    <s v="RX003"/>
    <s v="Community Care Pharmacy"/>
    <s v="Worcester"/>
    <s v="MA"/>
    <s v="00007-4102-20"/>
    <s v="Plavix 75mg"/>
    <s v="Clopidogrel 75mg"/>
    <s v="Antiplatelet"/>
    <n v="30"/>
    <n v="28"/>
    <b v="1"/>
    <n v="2"/>
    <n v="0"/>
    <s v="MCD001"/>
    <s v="Medicaid"/>
    <s v="GOVERNMENT"/>
    <s v="NADAC"/>
    <n v="174"/>
    <n v="147.9"/>
    <n v="140.5"/>
    <n v="0.7"/>
    <n v="141.21"/>
    <n v="101.67"/>
    <n v="39.54"/>
    <n v="133.99"/>
    <n v="0"/>
    <n v="7.22"/>
    <x v="0"/>
    <m/>
    <m/>
    <n v="2"/>
    <n v="0"/>
  </r>
  <r>
    <s v="RX000440"/>
    <x v="319"/>
    <s v="PT0006"/>
    <s v="DR002"/>
    <s v="Dr. Michael Torres"/>
    <s v="Cardiology"/>
    <s v="RX002"/>
    <s v="Westside Rx"/>
    <s v="Springfield"/>
    <s v="MA"/>
    <s v="00093-7193-98"/>
    <m/>
    <s v="Atorvastatin 40mg"/>
    <s v="Statin"/>
    <n v="30"/>
    <n v="31"/>
    <b v="0"/>
    <n v="1"/>
    <n v="0"/>
    <s v="PBM003"/>
    <s v="OptumRx"/>
    <s v="COMMERCIAL"/>
    <s v="MAC"/>
    <n v="18.2"/>
    <n v="14.56"/>
    <n v="8.57"/>
    <n v="1.78"/>
    <n v="10.35"/>
    <n v="9.11"/>
    <n v="1.24"/>
    <n v="13.12"/>
    <n v="0"/>
    <n v="-2.78"/>
    <x v="0"/>
    <m/>
    <m/>
    <n v="5"/>
    <n v="1"/>
  </r>
  <r>
    <s v="RX000441"/>
    <x v="320"/>
    <s v="PT0004"/>
    <s v="DR003"/>
    <s v="Dr. Priya Patel"/>
    <s v="Endocrinology"/>
    <s v="RX003"/>
    <s v="Community Care Pharmacy"/>
    <s v="Worcester"/>
    <s v="MA"/>
    <s v="00007-4102-20"/>
    <s v="Plavix 75mg"/>
    <s v="Clopidogrel 75mg"/>
    <s v="Antiplatelet"/>
    <n v="30"/>
    <n v="29"/>
    <b v="1"/>
    <n v="2"/>
    <n v="0"/>
    <s v="PBM001"/>
    <s v="CVS Caremark"/>
    <s v="COMMERCIAL"/>
    <s v="MAC"/>
    <n v="174"/>
    <n v="147.9"/>
    <n v="148.51"/>
    <n v="1.78"/>
    <n v="150.29"/>
    <n v="130.75"/>
    <n v="19.54"/>
    <n v="134.16999999999999"/>
    <n v="0"/>
    <n v="16.12"/>
    <x v="0"/>
    <m/>
    <m/>
    <n v="7"/>
    <n v="0"/>
  </r>
  <r>
    <s v="RX000442"/>
    <x v="122"/>
    <s v="PT0074"/>
    <s v="DR003"/>
    <s v="Dr. Priya Patel"/>
    <s v="Endocrinology"/>
    <s v="RX003"/>
    <s v="Community Care Pharmacy"/>
    <s v="Worcester"/>
    <s v="MA"/>
    <s v="00093-7193-98"/>
    <m/>
    <s v="Atorvastatin 40mg"/>
    <s v="Statin"/>
    <n v="30"/>
    <n v="30"/>
    <b v="0"/>
    <n v="1"/>
    <n v="1"/>
    <s v="CASH"/>
    <s v="Cash/Self-Pay"/>
    <s v="CASH"/>
    <s v="AWP"/>
    <n v="18.2"/>
    <n v="14.56"/>
    <n v="16.38"/>
    <n v="0"/>
    <n v="16.38"/>
    <n v="0"/>
    <n v="16.38"/>
    <n v="13.8"/>
    <n v="0"/>
    <n v="2.58"/>
    <x v="0"/>
    <m/>
    <m/>
    <n v="7"/>
    <n v="0"/>
  </r>
  <r>
    <s v="RX000443"/>
    <x v="279"/>
    <s v="PT0058"/>
    <s v="DR002"/>
    <s v="Dr. Michael Torres"/>
    <s v="Cardiology"/>
    <s v="RX001"/>
    <s v="Main St Pharmacy"/>
    <s v="Boston"/>
    <s v="MA"/>
    <s v="00093-7193-98"/>
    <m/>
    <s v="Atorvastatin 40mg"/>
    <s v="Statin"/>
    <n v="30"/>
    <n v="29"/>
    <b v="0"/>
    <n v="1"/>
    <n v="0"/>
    <s v="PBM003"/>
    <s v="OptumRx"/>
    <s v="COMMERCIAL"/>
    <s v="MAC"/>
    <n v="18.2"/>
    <n v="14.56"/>
    <n v="9.4700000000000006"/>
    <n v="1.78"/>
    <n v="11.25"/>
    <n v="9.9"/>
    <n v="1.35"/>
    <n v="13.91"/>
    <n v="0"/>
    <n v="-2.66"/>
    <x v="0"/>
    <m/>
    <m/>
    <n v="3"/>
    <n v="0"/>
  </r>
  <r>
    <s v="RX000444"/>
    <x v="137"/>
    <s v="PT0012"/>
    <s v="DR002"/>
    <s v="Dr. Michael Torres"/>
    <s v="Cardiology"/>
    <s v="RX003"/>
    <s v="Community Care Pharmacy"/>
    <s v="Worcester"/>
    <s v="MA"/>
    <s v="00169-4170-43"/>
    <s v="Ozempic 0.5mg"/>
    <s v="Semaglutide 0.5mg"/>
    <s v="GLP-1"/>
    <n v="30"/>
    <n v="31"/>
    <b v="1"/>
    <n v="4"/>
    <n v="0"/>
    <s v="MCD001"/>
    <s v="Medicaid"/>
    <s v="GOVERNMENT"/>
    <s v="NADAC"/>
    <n v="936"/>
    <n v="795.6"/>
    <n v="755.82"/>
    <n v="3.78"/>
    <n v="759.6"/>
    <n v="546.91"/>
    <n v="212.69"/>
    <n v="748.61"/>
    <n v="0"/>
    <n v="10.99"/>
    <x v="0"/>
    <m/>
    <m/>
    <n v="9"/>
    <n v="0"/>
  </r>
  <r>
    <s v="RX000445"/>
    <x v="320"/>
    <s v="PT0002"/>
    <s v="DR004"/>
    <s v="Dr. James Williams"/>
    <s v="Primary Care"/>
    <s v="RX003"/>
    <s v="Community Care Pharmacy"/>
    <s v="Worcester"/>
    <s v="MA"/>
    <s v="00006-0021-31"/>
    <s v="Januvia 100mg"/>
    <s v="Sitagliptin 100mg"/>
    <s v="DPP-4"/>
    <n v="30"/>
    <n v="29"/>
    <b v="1"/>
    <n v="3"/>
    <n v="0"/>
    <s v="MCD001"/>
    <s v="Medicaid"/>
    <s v="GOVERNMENT"/>
    <s v="NADAC"/>
    <n v="492"/>
    <n v="418.2"/>
    <n v="397.29"/>
    <n v="1.99"/>
    <n v="399.28"/>
    <n v="287.48"/>
    <n v="111.8"/>
    <n v="382.55"/>
    <n v="0"/>
    <n v="16.73"/>
    <x v="2"/>
    <m/>
    <m/>
    <n v="8"/>
    <n v="1"/>
  </r>
  <r>
    <s v="RX000446"/>
    <x v="321"/>
    <s v="PT0054"/>
    <s v="DR004"/>
    <s v="Dr. James Williams"/>
    <s v="Primary Care"/>
    <s v="RX004"/>
    <s v="Health Plus Pharmacy"/>
    <s v="Cambridge"/>
    <s v="MA"/>
    <s v="68382-0035-01"/>
    <m/>
    <s v="Amlodipine 10mg"/>
    <s v="CCB"/>
    <n v="90"/>
    <n v="86"/>
    <b v="0"/>
    <n v="1"/>
    <n v="0"/>
    <s v="PBM003"/>
    <s v="OptumRx"/>
    <s v="COMMERCIAL"/>
    <s v="MAC"/>
    <n v="7.2"/>
    <n v="5.76"/>
    <n v="13.38"/>
    <n v="1.78"/>
    <n v="15.16"/>
    <n v="13.34"/>
    <n v="1.82"/>
    <n v="16.34"/>
    <n v="0"/>
    <n v="-1.18"/>
    <x v="0"/>
    <m/>
    <m/>
    <n v="3"/>
    <n v="0"/>
  </r>
  <r>
    <s v="RX000447"/>
    <x v="162"/>
    <s v="PT0054"/>
    <s v="DR001"/>
    <s v="Dr. Sarah Chen"/>
    <s v="Internal Medicine"/>
    <s v="RX003"/>
    <s v="Community Care Pharmacy"/>
    <s v="Worcester"/>
    <s v="MA"/>
    <s v="00169-4302-12"/>
    <s v="Ozempic 1mg"/>
    <s v="Semaglutide 1mg"/>
    <s v="GLP-1"/>
    <n v="30"/>
    <n v="29"/>
    <b v="1"/>
    <n v="4"/>
    <n v="0"/>
    <s v="PBM003"/>
    <s v="OptumRx"/>
    <s v="COMMERCIAL"/>
    <s v="MAC"/>
    <n v="936"/>
    <n v="795.6"/>
    <n v="789.63"/>
    <n v="1.78"/>
    <n v="791.41"/>
    <n v="696.44"/>
    <n v="94.97"/>
    <n v="765.6"/>
    <n v="0"/>
    <n v="25.81"/>
    <x v="0"/>
    <m/>
    <m/>
    <n v="2"/>
    <n v="1"/>
  </r>
  <r>
    <s v="RX000448"/>
    <x v="322"/>
    <s v="PT0004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30"/>
    <b v="0"/>
    <n v="1"/>
    <n v="0"/>
    <s v="PBM002"/>
    <s v="Express Scripts"/>
    <s v="COMMERCIAL"/>
    <s v="MAC"/>
    <n v="6.9"/>
    <n v="5.52"/>
    <n v="3.81"/>
    <n v="1.79"/>
    <n v="5.6"/>
    <n v="4.76"/>
    <n v="1"/>
    <n v="5.09"/>
    <n v="0"/>
    <n v="0.51"/>
    <x v="0"/>
    <m/>
    <m/>
    <n v="10"/>
    <n v="0"/>
  </r>
  <r>
    <s v="RX000449"/>
    <x v="323"/>
    <s v="PT0016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92"/>
    <b v="0"/>
    <n v="1"/>
    <n v="0"/>
    <s v="PBM004"/>
    <s v="MedImpact"/>
    <s v="COMMERCIAL"/>
    <s v="MAC"/>
    <n v="8.5"/>
    <n v="6.8"/>
    <n v="4.91"/>
    <n v="1.8"/>
    <n v="6.71"/>
    <n v="5.64"/>
    <n v="1.07"/>
    <n v="6.13"/>
    <n v="0"/>
    <n v="0.57999999999999996"/>
    <x v="2"/>
    <m/>
    <m/>
    <n v="9"/>
    <n v="0"/>
  </r>
  <r>
    <s v="RX000450"/>
    <x v="212"/>
    <s v="PT0034"/>
    <s v="DR004"/>
    <s v="Dr. James Williams"/>
    <s v="Primary Care"/>
    <s v="RX003"/>
    <s v="Community Care Pharmacy"/>
    <s v="Worcester"/>
    <s v="MA"/>
    <s v="00007-4102-20"/>
    <s v="Plavix 75mg"/>
    <s v="Clopidogrel 75mg"/>
    <s v="Antiplatelet"/>
    <n v="30"/>
    <n v="28"/>
    <b v="1"/>
    <n v="2"/>
    <n v="0"/>
    <s v="PBM003"/>
    <s v="OptumRx"/>
    <s v="COMMERCIAL"/>
    <s v="MAC"/>
    <n v="174"/>
    <n v="147.9"/>
    <n v="144.54"/>
    <n v="1.78"/>
    <n v="146.32"/>
    <n v="128.76"/>
    <n v="17.559999999999999"/>
    <n v="130.38999999999999"/>
    <n v="0"/>
    <n v="15.93"/>
    <x v="0"/>
    <m/>
    <m/>
    <n v="11"/>
    <n v="1"/>
  </r>
  <r>
    <s v="RX000451"/>
    <x v="324"/>
    <s v="PT0099"/>
    <s v="DR003"/>
    <s v="Dr. Priya Patel"/>
    <s v="Endocrinology"/>
    <s v="RX004"/>
    <s v="Health Plus Pharmacy"/>
    <s v="Cambridge"/>
    <s v="MA"/>
    <s v="00003-0894-20"/>
    <s v="Eliquis 5mg"/>
    <s v="Apixaban 5mg"/>
    <s v="Anticoagulant"/>
    <n v="30"/>
    <n v="30"/>
    <b v="1"/>
    <n v="3"/>
    <n v="1"/>
    <s v="PBM002"/>
    <s v="Express Scripts"/>
    <s v="COMMERCIAL"/>
    <s v="MAC"/>
    <n v="594"/>
    <n v="504.9"/>
    <n v="488.59"/>
    <n v="1.79"/>
    <n v="490.38"/>
    <n v="416.83"/>
    <n v="73.56"/>
    <n v="467.66"/>
    <n v="0"/>
    <n v="22.72"/>
    <x v="0"/>
    <m/>
    <m/>
    <n v="2"/>
    <n v="0"/>
  </r>
  <r>
    <s v="RX000452"/>
    <x v="103"/>
    <s v="PT0019"/>
    <s v="DR003"/>
    <s v="Dr. Priya Patel"/>
    <s v="Endocrinology"/>
    <s v="RX003"/>
    <s v="Community Care Pharmacy"/>
    <s v="Worcester"/>
    <s v="MA"/>
    <s v="00591-3622-19"/>
    <m/>
    <s v="Omeprazole 20mg"/>
    <s v="PPI"/>
    <n v="30"/>
    <n v="28"/>
    <b v="0"/>
    <n v="1"/>
    <n v="0"/>
    <s v="MCR001"/>
    <s v="Medicare Part D"/>
    <s v="GOVERNMENT"/>
    <s v="MAC"/>
    <n v="6.9"/>
    <n v="5.52"/>
    <n v="3.77"/>
    <n v="1.77"/>
    <n v="5.54"/>
    <n v="4.43"/>
    <n v="1.1100000000000001"/>
    <n v="5.03"/>
    <n v="0"/>
    <n v="0.51"/>
    <x v="0"/>
    <m/>
    <m/>
    <n v="7"/>
    <n v="0"/>
  </r>
  <r>
    <s v="RX000453"/>
    <x v="317"/>
    <s v="PT0107"/>
    <s v="DR002"/>
    <s v="Dr. Michael Torres"/>
    <s v="Cardiology"/>
    <s v="RX002"/>
    <s v="Westside Rx"/>
    <s v="Springfield"/>
    <s v="MA"/>
    <s v="00002-4415-85"/>
    <s v="Trulicity 1.5mg"/>
    <s v="Dulaglutide 1.5mg"/>
    <s v="GLP-1"/>
    <n v="84"/>
    <n v="87"/>
    <b v="1"/>
    <n v="4"/>
    <n v="1"/>
    <s v="PBM001"/>
    <s v="CVS Caremark"/>
    <s v="COMMERCIAL"/>
    <s v="MAC"/>
    <n v="918"/>
    <n v="780.3"/>
    <n v="2269.62"/>
    <n v="1.78"/>
    <n v="2271.4"/>
    <n v="1976.12"/>
    <n v="295.27999999999997"/>
    <n v="2189.23"/>
    <n v="0"/>
    <n v="82.17"/>
    <x v="0"/>
    <m/>
    <m/>
    <n v="11"/>
    <n v="0"/>
  </r>
  <r>
    <s v="RX000454"/>
    <x v="325"/>
    <s v="PT0105"/>
    <s v="DR001"/>
    <s v="Dr. Sarah Chen"/>
    <s v="Internal Medicine"/>
    <s v="RX001"/>
    <s v="Main St Pharmacy"/>
    <s v="Boston"/>
    <s v="MA"/>
    <s v="00093-7193-98"/>
    <m/>
    <s v="Atorvastatin 40mg"/>
    <s v="Statin"/>
    <n v="30"/>
    <n v="29"/>
    <b v="0"/>
    <n v="1"/>
    <n v="2"/>
    <s v="PBM003"/>
    <s v="OptumRx"/>
    <s v="COMMERCIAL"/>
    <s v="MAC"/>
    <n v="18.2"/>
    <n v="14.56"/>
    <n v="9.14"/>
    <n v="1.78"/>
    <n v="10.92"/>
    <n v="9.61"/>
    <n v="1.31"/>
    <n v="13.29"/>
    <n v="0"/>
    <n v="-2.37"/>
    <x v="0"/>
    <m/>
    <m/>
    <n v="5"/>
    <n v="1"/>
  </r>
  <r>
    <s v="RX000455"/>
    <x v="326"/>
    <s v="PT0017"/>
    <s v="DR002"/>
    <s v="Dr. Michael Torres"/>
    <s v="Cardiology"/>
    <s v="RX001"/>
    <s v="Main St Pharmacy"/>
    <s v="Boston"/>
    <s v="MA"/>
    <s v="61269-0435-01"/>
    <m/>
    <s v="Metformin 1000mg"/>
    <s v="Biguanide"/>
    <n v="90"/>
    <n v="87"/>
    <b v="0"/>
    <n v="1"/>
    <n v="2"/>
    <s v="MCR001"/>
    <s v="Medicare Part D"/>
    <s v="GOVERNMENT"/>
    <s v="MAC"/>
    <n v="12.4"/>
    <n v="9.92"/>
    <n v="5.81"/>
    <n v="1.77"/>
    <n v="7.58"/>
    <n v="6.06"/>
    <n v="1.52"/>
    <n v="8.93"/>
    <n v="0"/>
    <n v="-1.35"/>
    <x v="0"/>
    <m/>
    <m/>
    <n v="1"/>
    <n v="1"/>
  </r>
  <r>
    <s v="RX000456"/>
    <x v="40"/>
    <s v="PT0006"/>
    <s v="DR002"/>
    <s v="Dr. Michael Torres"/>
    <s v="Cardiology"/>
    <s v="RX001"/>
    <s v="Main St Pharmacy"/>
    <s v="Boston"/>
    <s v="MA"/>
    <s v="00003-0208-11"/>
    <s v="Jardiance 25mg"/>
    <s v="Empagliflozin 25mg"/>
    <s v="SGLT2i"/>
    <n v="30"/>
    <n v="28"/>
    <b v="1"/>
    <n v="4"/>
    <n v="1"/>
    <s v="MCR001"/>
    <s v="Medicare Part D"/>
    <s v="GOVERNMENT"/>
    <s v="MAC"/>
    <n v="564"/>
    <n v="479.4"/>
    <n v="471.66"/>
    <n v="1.77"/>
    <n v="473.43"/>
    <n v="378.74"/>
    <n v="94.69"/>
    <n v="461.07"/>
    <n v="30.04"/>
    <n v="-17.68"/>
    <x v="0"/>
    <m/>
    <m/>
    <n v="1"/>
    <n v="0"/>
  </r>
  <r>
    <s v="RX000457"/>
    <x v="314"/>
    <s v="PT0075"/>
    <s v="DR003"/>
    <s v="Dr. Priya Patel"/>
    <s v="Endocrinology"/>
    <s v="RX002"/>
    <s v="Westside Rx"/>
    <s v="Springfield"/>
    <s v="MA"/>
    <s v="00169-4170-43"/>
    <s v="Ozempic 0.5mg"/>
    <s v="Semaglutide 0.5mg"/>
    <s v="GLP-1"/>
    <n v="30"/>
    <n v="29"/>
    <b v="1"/>
    <n v="4"/>
    <n v="0"/>
    <s v="MCD001"/>
    <s v="Medicaid"/>
    <s v="GOVERNMENT"/>
    <s v="NADAC"/>
    <n v="936"/>
    <n v="795.6"/>
    <n v="755.82"/>
    <n v="3.78"/>
    <n v="759.6"/>
    <n v="546.91"/>
    <n v="212.69"/>
    <n v="767.57"/>
    <n v="0"/>
    <n v="-7.97"/>
    <x v="0"/>
    <m/>
    <m/>
    <n v="11"/>
    <n v="0"/>
  </r>
  <r>
    <s v="RX000458"/>
    <x v="327"/>
    <s v="PT0097"/>
    <s v="DR005"/>
    <s v="Dr. Lisa Johnson"/>
    <s v="Oncology"/>
    <s v="RX001"/>
    <s v="Main St Pharmacy"/>
    <s v="Boston"/>
    <s v="MA"/>
    <s v="00085-1234-01"/>
    <m/>
    <s v="Lisinopril 10mg"/>
    <s v="ACE Inhibitor"/>
    <n v="90"/>
    <n v="90"/>
    <b v="0"/>
    <n v="1"/>
    <n v="2"/>
    <s v="PBM001"/>
    <s v="CVS Caremark"/>
    <s v="COMMERCIAL"/>
    <s v="MAC"/>
    <n v="8.5"/>
    <n v="6.8"/>
    <n v="5.38"/>
    <n v="1.78"/>
    <n v="7.16"/>
    <n v="6.23"/>
    <n v="1"/>
    <n v="6.09"/>
    <n v="0"/>
    <n v="1.07"/>
    <x v="0"/>
    <m/>
    <m/>
    <n v="3"/>
    <n v="0"/>
  </r>
  <r>
    <s v="RX000459"/>
    <x v="155"/>
    <s v="PT0028"/>
    <s v="DR004"/>
    <s v="Dr. James Williams"/>
    <s v="Primary Care"/>
    <s v="RX002"/>
    <s v="Westside Rx"/>
    <s v="Springfield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3.53"/>
    <n v="1.78"/>
    <n v="5.31"/>
    <n v="4.67"/>
    <n v="1"/>
    <n v="5.05"/>
    <n v="0"/>
    <n v="0.26"/>
    <x v="0"/>
    <m/>
    <m/>
    <n v="5"/>
    <n v="1"/>
  </r>
  <r>
    <s v="RX000460"/>
    <x v="260"/>
    <s v="PT0059"/>
    <s v="DR003"/>
    <s v="Dr. Priya Patel"/>
    <s v="Endocrinology"/>
    <s v="RX003"/>
    <s v="Community Care Pharmacy"/>
    <s v="Worcester"/>
    <s v="MA"/>
    <s v="00093-7193-98"/>
    <m/>
    <s v="Atorvastatin 40mg"/>
    <s v="Statin"/>
    <n v="30"/>
    <n v="30"/>
    <b v="0"/>
    <n v="1"/>
    <n v="0"/>
    <s v="PBM001"/>
    <s v="CVS Caremark"/>
    <s v="COMMERCIAL"/>
    <s v="MAC"/>
    <n v="18.2"/>
    <n v="14.56"/>
    <n v="9.81"/>
    <n v="1.78"/>
    <n v="11.59"/>
    <n v="10.08"/>
    <n v="1.51"/>
    <n v="13.32"/>
    <n v="0"/>
    <n v="-1.73"/>
    <x v="2"/>
    <m/>
    <m/>
    <n v="7"/>
    <n v="1"/>
  </r>
  <r>
    <s v="RX000461"/>
    <x v="328"/>
    <s v="PT0087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8"/>
    <b v="0"/>
    <n v="1"/>
    <n v="0"/>
    <s v="CASH"/>
    <s v="Cash/Self-Pay"/>
    <s v="CASH"/>
    <s v="AWP"/>
    <n v="8.5"/>
    <n v="6.8"/>
    <n v="7.65"/>
    <n v="0"/>
    <n v="7.65"/>
    <n v="0"/>
    <n v="7.65"/>
    <n v="6.48"/>
    <n v="0"/>
    <n v="1.17"/>
    <x v="0"/>
    <m/>
    <m/>
    <n v="10"/>
    <n v="1"/>
  </r>
  <r>
    <s v="RX000462"/>
    <x v="329"/>
    <s v="PT0095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93"/>
    <b v="0"/>
    <n v="1"/>
    <n v="2"/>
    <s v="PBM004"/>
    <s v="MedImpact"/>
    <s v="COMMERCIAL"/>
    <s v="MAC"/>
    <n v="8.5"/>
    <n v="6.8"/>
    <n v="4.92"/>
    <n v="1.8"/>
    <n v="6.72"/>
    <n v="5.65"/>
    <n v="1.08"/>
    <n v="6.58"/>
    <n v="0"/>
    <n v="0.14000000000000001"/>
    <x v="0"/>
    <m/>
    <m/>
    <n v="3"/>
    <n v="0"/>
  </r>
  <r>
    <s v="RX000463"/>
    <x v="330"/>
    <s v="PT0075"/>
    <s v="DR002"/>
    <s v="Dr. Michael Torres"/>
    <s v="Cardiology"/>
    <s v="RX001"/>
    <s v="Main St Pharmacy"/>
    <s v="Boston"/>
    <s v="MA"/>
    <s v="00093-0892-01"/>
    <m/>
    <s v="Clopidogrel 75mg"/>
    <s v="Antiplatelet"/>
    <n v="30"/>
    <n v="30"/>
    <b v="0"/>
    <n v="1"/>
    <n v="1"/>
    <s v="CASH"/>
    <s v="Cash/Self-Pay"/>
    <s v="CASH"/>
    <s v="AWP"/>
    <n v="14.8"/>
    <n v="11.84"/>
    <n v="13.32"/>
    <n v="0"/>
    <n v="13.32"/>
    <n v="0"/>
    <n v="13.32"/>
    <n v="11.18"/>
    <n v="0"/>
    <n v="2.14"/>
    <x v="0"/>
    <m/>
    <m/>
    <n v="6"/>
    <n v="0"/>
  </r>
  <r>
    <s v="RX000464"/>
    <x v="331"/>
    <s v="PT0063"/>
    <s v="DR005"/>
    <s v="Dr. Lisa Johnson"/>
    <s v="Oncology"/>
    <s v="RX004"/>
    <s v="Health Plus Pharmacy"/>
    <s v="Cambridge"/>
    <s v="MA"/>
    <s v="68382-0035-01"/>
    <m/>
    <s v="Amlodipine 10mg"/>
    <s v="CCB"/>
    <n v="30"/>
    <n v="29"/>
    <b v="0"/>
    <n v="1"/>
    <n v="0"/>
    <s v="MCD001"/>
    <s v="Medicaid"/>
    <s v="GOVERNMENT"/>
    <s v="NADAC"/>
    <n v="7.2"/>
    <n v="5.76"/>
    <n v="5.47"/>
    <n v="0.03"/>
    <n v="5.5"/>
    <n v="3.96"/>
    <n v="1.54"/>
    <n v="5.13"/>
    <n v="0"/>
    <n v="0.37"/>
    <x v="0"/>
    <m/>
    <m/>
    <n v="1"/>
    <n v="0"/>
  </r>
  <r>
    <s v="RX000465"/>
    <x v="136"/>
    <s v="PT0098"/>
    <s v="DR002"/>
    <s v="Dr. Michael Torres"/>
    <s v="Cardiology"/>
    <s v="RX001"/>
    <s v="Main St Pharmacy"/>
    <s v="Boston"/>
    <s v="MA"/>
    <s v="00591-3622-19"/>
    <m/>
    <s v="Omeprazole 20mg"/>
    <s v="PPI"/>
    <n v="30"/>
    <n v="28"/>
    <b v="0"/>
    <n v="1"/>
    <n v="1"/>
    <s v="PBM003"/>
    <s v="OptumRx"/>
    <s v="COMMERCIAL"/>
    <s v="MAC"/>
    <n v="6.9"/>
    <n v="5.52"/>
    <n v="3.45"/>
    <n v="1.78"/>
    <n v="5.23"/>
    <n v="4.6100000000000003"/>
    <n v="1"/>
    <n v="5.17"/>
    <n v="0"/>
    <n v="7.0000000000000007E-2"/>
    <x v="0"/>
    <m/>
    <m/>
    <n v="7"/>
    <n v="1"/>
  </r>
  <r>
    <s v="RX000466"/>
    <x v="332"/>
    <s v="PT0056"/>
    <s v="DR005"/>
    <s v="Dr. Lisa Johnson"/>
    <s v="Oncology"/>
    <s v="RX003"/>
    <s v="Community Care Pharmacy"/>
    <s v="Worcester"/>
    <s v="MA"/>
    <s v="68382-0035-01"/>
    <m/>
    <s v="Amlodipine 10mg"/>
    <s v="CCB"/>
    <n v="30"/>
    <n v="31"/>
    <b v="0"/>
    <n v="1"/>
    <n v="0"/>
    <s v="PBM003"/>
    <s v="OptumRx"/>
    <s v="COMMERCIAL"/>
    <s v="MAC"/>
    <n v="7.2"/>
    <n v="5.76"/>
    <n v="3.19"/>
    <n v="1.78"/>
    <n v="4.97"/>
    <n v="4.38"/>
    <n v="1"/>
    <n v="5.46"/>
    <n v="0"/>
    <n v="-0.49"/>
    <x v="0"/>
    <m/>
    <m/>
    <n v="6"/>
    <n v="0"/>
  </r>
  <r>
    <s v="RX000467"/>
    <x v="333"/>
    <s v="PT0073"/>
    <s v="DR002"/>
    <s v="Dr. Michael Torres"/>
    <s v="Cardiology"/>
    <s v="RX003"/>
    <s v="Community Care Pharmacy"/>
    <s v="Worcester"/>
    <s v="MA"/>
    <s v="00071-0155-23"/>
    <s v="Lipitor"/>
    <s v="Atorvastatin 40mg"/>
    <s v="Statin"/>
    <n v="30"/>
    <n v="30"/>
    <b v="1"/>
    <n v="2"/>
    <n v="1"/>
    <s v="PBM001"/>
    <s v="CVS Caremark"/>
    <s v="COMMERCIAL"/>
    <s v="MAC"/>
    <n v="185.4"/>
    <n v="157.59"/>
    <n v="156.56"/>
    <n v="1.78"/>
    <n v="158.34"/>
    <n v="137.75"/>
    <n v="20.58"/>
    <n v="149.52000000000001"/>
    <n v="0"/>
    <n v="8.82"/>
    <x v="0"/>
    <m/>
    <m/>
    <n v="9"/>
    <n v="0"/>
  </r>
  <r>
    <s v="RX000468"/>
    <x v="252"/>
    <s v="PT0037"/>
    <s v="DR004"/>
    <s v="Dr. James Williams"/>
    <s v="Primary Care"/>
    <s v="RX001"/>
    <s v="Main St Pharmacy"/>
    <s v="Boston"/>
    <s v="MA"/>
    <s v="00007-4102-20"/>
    <s v="Plavix 75mg"/>
    <s v="Clopidogrel 75mg"/>
    <s v="Antiplatelet"/>
    <n v="30"/>
    <n v="29"/>
    <b v="1"/>
    <n v="2"/>
    <n v="0"/>
    <s v="PBM001"/>
    <s v="CVS Caremark"/>
    <s v="COMMERCIAL"/>
    <s v="MAC"/>
    <n v="174"/>
    <n v="147.9"/>
    <n v="145.35"/>
    <n v="1.78"/>
    <n v="147.13"/>
    <n v="128"/>
    <n v="19.13"/>
    <n v="134.85"/>
    <n v="0"/>
    <n v="12.28"/>
    <x v="0"/>
    <m/>
    <m/>
    <n v="5"/>
    <n v="0"/>
  </r>
  <r>
    <s v="RX000469"/>
    <x v="334"/>
    <s v="PT0032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29"/>
    <b v="0"/>
    <n v="1"/>
    <n v="0"/>
    <s v="PBM001"/>
    <s v="CVS Caremark"/>
    <s v="COMMERCIAL"/>
    <s v="MAC"/>
    <n v="7.2"/>
    <n v="5.76"/>
    <n v="3.76"/>
    <n v="1.78"/>
    <n v="5.54"/>
    <n v="4.82"/>
    <n v="1"/>
    <n v="5.0999999999999996"/>
    <n v="0"/>
    <n v="0.44"/>
    <x v="0"/>
    <m/>
    <m/>
    <n v="11"/>
    <n v="1"/>
  </r>
  <r>
    <s v="RX000470"/>
    <x v="335"/>
    <s v="PT0055"/>
    <s v="DR005"/>
    <s v="Dr. Lisa Johnson"/>
    <s v="Oncology"/>
    <s v="RX001"/>
    <s v="Main St Pharmacy"/>
    <s v="Boston"/>
    <s v="MA"/>
    <s v="61269-0435-01"/>
    <m/>
    <s v="Metformin 1000mg"/>
    <s v="Biguanide"/>
    <n v="90"/>
    <n v="90"/>
    <b v="0"/>
    <n v="1"/>
    <n v="2"/>
    <s v="PBM002"/>
    <s v="Express Scripts"/>
    <s v="COMMERCIAL"/>
    <s v="MAC"/>
    <n v="12.4"/>
    <n v="9.92"/>
    <n v="0"/>
    <n v="0"/>
    <n v="0"/>
    <n v="0"/>
    <n v="0"/>
    <n v="0"/>
    <n v="0"/>
    <n v="0"/>
    <x v="1"/>
    <n v="88"/>
    <s v="DUR Reject Error"/>
    <n v="4"/>
    <n v="1"/>
  </r>
  <r>
    <s v="RX000471"/>
    <x v="101"/>
    <s v="PT0013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91"/>
    <b v="0"/>
    <n v="1"/>
    <n v="0"/>
    <s v="PBM001"/>
    <s v="CVS Caremark"/>
    <s v="COMMERCIAL"/>
    <s v="MAC"/>
    <n v="8.5"/>
    <n v="6.8"/>
    <n v="4.71"/>
    <n v="1.78"/>
    <n v="6.49"/>
    <n v="5.65"/>
    <n v="1"/>
    <n v="6.48"/>
    <n v="0"/>
    <n v="0.01"/>
    <x v="0"/>
    <m/>
    <m/>
    <n v="10"/>
    <n v="0"/>
  </r>
  <r>
    <s v="RX000472"/>
    <x v="185"/>
    <s v="PT0028"/>
    <s v="DR002"/>
    <s v="Dr. Michael Torres"/>
    <s v="Cardiology"/>
    <s v="RX004"/>
    <s v="Health Plus Pharmacy"/>
    <s v="Cambridge"/>
    <s v="MA"/>
    <s v="00093-0892-01"/>
    <m/>
    <s v="Clopidogrel 75mg"/>
    <s v="Antiplatelet"/>
    <n v="30"/>
    <n v="29"/>
    <b v="0"/>
    <n v="1"/>
    <n v="0"/>
    <s v="PBM002"/>
    <s v="Express Scripts"/>
    <s v="COMMERCIAL"/>
    <s v="MAC"/>
    <n v="14.8"/>
    <n v="11.84"/>
    <n v="6.73"/>
    <n v="1.79"/>
    <n v="8.52"/>
    <n v="7.25"/>
    <n v="1.28"/>
    <n v="11.33"/>
    <n v="0"/>
    <n v="-2.8"/>
    <x v="2"/>
    <m/>
    <m/>
    <n v="6"/>
    <n v="0"/>
  </r>
  <r>
    <s v="RX000473"/>
    <x v="121"/>
    <s v="PT0055"/>
    <s v="DR005"/>
    <s v="Dr. Lisa Johnson"/>
    <s v="Oncology"/>
    <s v="RX001"/>
    <s v="Main St Pharmacy"/>
    <s v="Boston"/>
    <s v="MA"/>
    <s v="00093-0892-01"/>
    <m/>
    <s v="Clopidogrel 75mg"/>
    <s v="Antiplatelet"/>
    <n v="30"/>
    <n v="29"/>
    <b v="0"/>
    <n v="1"/>
    <n v="1"/>
    <s v="MCD001"/>
    <s v="Medicaid"/>
    <s v="GOVERNMENT"/>
    <s v="NADAC"/>
    <n v="14.8"/>
    <n v="11.84"/>
    <n v="11.25"/>
    <n v="0.06"/>
    <n v="11.3"/>
    <n v="8.14"/>
    <n v="3.17"/>
    <n v="10.99"/>
    <n v="0"/>
    <n v="0.32"/>
    <x v="0"/>
    <m/>
    <m/>
    <n v="4"/>
    <n v="0"/>
  </r>
  <r>
    <s v="RX000474"/>
    <x v="31"/>
    <s v="PT0098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90"/>
    <b v="0"/>
    <n v="1"/>
    <n v="2"/>
    <s v="PBM004"/>
    <s v="MedImpact"/>
    <s v="COMMERCIAL"/>
    <s v="MAC"/>
    <n v="12.4"/>
    <n v="9.92"/>
    <n v="7.01"/>
    <n v="1.8"/>
    <n v="8.81"/>
    <n v="7.4"/>
    <n v="1.41"/>
    <n v="9.1300000000000008"/>
    <n v="0"/>
    <n v="-0.33"/>
    <x v="0"/>
    <m/>
    <m/>
    <n v="8"/>
    <n v="0"/>
  </r>
  <r>
    <s v="RX000475"/>
    <x v="336"/>
    <s v="PT0073"/>
    <s v="DR003"/>
    <s v="Dr. Priya Patel"/>
    <s v="Endocrinology"/>
    <s v="RX004"/>
    <s v="Health Plus Pharmacy"/>
    <s v="Cambridge"/>
    <s v="MA"/>
    <s v="00007-4102-20"/>
    <s v="Plavix 75mg"/>
    <s v="Clopidogrel 75mg"/>
    <s v="Antiplatelet"/>
    <n v="30"/>
    <n v="30"/>
    <b v="1"/>
    <n v="2"/>
    <n v="0"/>
    <s v="PBM001"/>
    <s v="CVS Caremark"/>
    <s v="COMMERCIAL"/>
    <s v="MAC"/>
    <n v="174"/>
    <n v="147.9"/>
    <n v="144.29"/>
    <n v="1.78"/>
    <n v="146.07"/>
    <n v="127.08"/>
    <n v="18.989999999999998"/>
    <n v="135.93"/>
    <n v="0"/>
    <n v="10.14"/>
    <x v="0"/>
    <m/>
    <m/>
    <n v="7"/>
    <n v="1"/>
  </r>
  <r>
    <s v="RX000476"/>
    <x v="337"/>
    <s v="PT0053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29"/>
    <b v="0"/>
    <n v="1"/>
    <n v="0"/>
    <s v="PBM004"/>
    <s v="MedImpact"/>
    <s v="COMMERCIAL"/>
    <s v="MAC"/>
    <n v="18.2"/>
    <n v="14.56"/>
    <n v="8.24"/>
    <n v="1.8"/>
    <n v="10.039999999999999"/>
    <n v="8.44"/>
    <n v="1.61"/>
    <n v="13.08"/>
    <n v="0"/>
    <n v="-3.04"/>
    <x v="0"/>
    <m/>
    <m/>
    <n v="10"/>
    <n v="0"/>
  </r>
  <r>
    <s v="RX000477"/>
    <x v="43"/>
    <s v="PT0056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89"/>
    <b v="0"/>
    <n v="1"/>
    <n v="2"/>
    <s v="PBM001"/>
    <s v="CVS Caremark"/>
    <s v="COMMERCIAL"/>
    <s v="MAC"/>
    <n v="8.5"/>
    <n v="6.8"/>
    <n v="4.2699999999999996"/>
    <n v="1.78"/>
    <n v="6.05"/>
    <n v="5.26"/>
    <n v="1"/>
    <n v="6.28"/>
    <n v="0"/>
    <n v="-0.23"/>
    <x v="0"/>
    <m/>
    <m/>
    <n v="4"/>
    <n v="1"/>
  </r>
  <r>
    <s v="RX000478"/>
    <x v="338"/>
    <s v="PT0041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90"/>
    <b v="0"/>
    <n v="1"/>
    <n v="2"/>
    <s v="MCR001"/>
    <s v="Medicare Part D"/>
    <s v="GOVERNMENT"/>
    <s v="MAC"/>
    <n v="12.4"/>
    <n v="9.92"/>
    <n v="5.59"/>
    <n v="1.77"/>
    <n v="7.36"/>
    <n v="5.89"/>
    <n v="1.47"/>
    <n v="9.5299999999999994"/>
    <n v="0"/>
    <n v="-2.17"/>
    <x v="0"/>
    <m/>
    <m/>
    <n v="6"/>
    <n v="0"/>
  </r>
  <r>
    <s v="RX000479"/>
    <x v="107"/>
    <s v="PT0067"/>
    <s v="DR002"/>
    <s v="Dr. Michael Torres"/>
    <s v="Cardiology"/>
    <s v="RX004"/>
    <s v="Health Plus Pharmacy"/>
    <s v="Cambridge"/>
    <s v="MA"/>
    <s v="68382-0035-01"/>
    <m/>
    <s v="Amlodipine 10mg"/>
    <s v="CCB"/>
    <n v="30"/>
    <n v="30"/>
    <b v="0"/>
    <n v="1"/>
    <n v="0"/>
    <s v="MCD001"/>
    <s v="Medicaid"/>
    <s v="GOVERNMENT"/>
    <s v="NADAC"/>
    <n v="7.2"/>
    <n v="5.76"/>
    <n v="5.47"/>
    <n v="0.03"/>
    <n v="5.5"/>
    <n v="3.96"/>
    <n v="1.54"/>
    <n v="5.55"/>
    <n v="0"/>
    <n v="-0.05"/>
    <x v="0"/>
    <m/>
    <m/>
    <n v="8"/>
    <n v="0"/>
  </r>
  <r>
    <s v="RX000480"/>
    <x v="339"/>
    <s v="PT0055"/>
    <s v="DR003"/>
    <s v="Dr. Priya Patel"/>
    <s v="Endocrinology"/>
    <s v="RX001"/>
    <s v="Main St Pharmacy"/>
    <s v="Boston"/>
    <s v="MA"/>
    <s v="00591-3622-19"/>
    <m/>
    <s v="Omeprazole 20mg"/>
    <s v="PPI"/>
    <n v="30"/>
    <n v="29"/>
    <b v="0"/>
    <n v="1"/>
    <n v="0"/>
    <s v="PBM002"/>
    <s v="Express Scripts"/>
    <s v="COMMERCIAL"/>
    <s v="MAC"/>
    <n v="6.9"/>
    <n v="5.52"/>
    <n v="4.1500000000000004"/>
    <n v="1.79"/>
    <n v="5.94"/>
    <n v="5.05"/>
    <n v="1"/>
    <n v="5.23"/>
    <n v="0"/>
    <n v="0.71"/>
    <x v="0"/>
    <m/>
    <m/>
    <n v="4"/>
    <n v="0"/>
  </r>
  <r>
    <s v="RX000481"/>
    <x v="340"/>
    <s v="PT0061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91"/>
    <b v="0"/>
    <n v="1"/>
    <n v="2"/>
    <s v="PBM003"/>
    <s v="OptumRx"/>
    <s v="COMMERCIAL"/>
    <s v="MAC"/>
    <n v="12.4"/>
    <n v="9.92"/>
    <n v="5.74"/>
    <n v="1.78"/>
    <n v="7.52"/>
    <n v="6.61"/>
    <n v="1"/>
    <n v="9.2200000000000006"/>
    <n v="0"/>
    <n v="-1.7"/>
    <x v="0"/>
    <m/>
    <m/>
    <n v="2"/>
    <n v="0"/>
  </r>
  <r>
    <s v="RX000482"/>
    <x v="341"/>
    <s v="PT0101"/>
    <s v="DR005"/>
    <s v="Dr. Lisa Johnson"/>
    <s v="Oncology"/>
    <s v="RX001"/>
    <s v="Main St Pharmacy"/>
    <s v="Boston"/>
    <s v="MA"/>
    <s v="68382-0035-01"/>
    <m/>
    <s v="Amlodipine 10mg"/>
    <s v="CCB"/>
    <n v="30"/>
    <n v="30"/>
    <b v="0"/>
    <n v="1"/>
    <n v="0"/>
    <s v="MCR001"/>
    <s v="Medicare Part D"/>
    <s v="GOVERNMENT"/>
    <s v="MAC"/>
    <n v="7.2"/>
    <n v="5.76"/>
    <n v="4.5199999999999996"/>
    <n v="1.77"/>
    <n v="6.29"/>
    <n v="5.03"/>
    <n v="1.26"/>
    <n v="5.43"/>
    <n v="0"/>
    <n v="0.87"/>
    <x v="0"/>
    <m/>
    <m/>
    <n v="10"/>
    <n v="0"/>
  </r>
  <r>
    <s v="RX000483"/>
    <x v="342"/>
    <s v="PT0033"/>
    <s v="DR005"/>
    <s v="Dr. Lisa Johnson"/>
    <s v="Oncology"/>
    <s v="RX001"/>
    <s v="Main St Pharmacy"/>
    <s v="Boston"/>
    <s v="MA"/>
    <s v="00173-0682-20"/>
    <s v="Advair Diskus 250/50"/>
    <s v="Fluticasone/Salmeterol"/>
    <s v="ICS/LABA"/>
    <n v="30"/>
    <n v="29"/>
    <b v="1"/>
    <n v="3"/>
    <n v="2"/>
    <s v="MCR001"/>
    <s v="Medicare Part D"/>
    <s v="GOVERNMENT"/>
    <s v="MAC"/>
    <n v="384"/>
    <n v="326.39999999999998"/>
    <n v="316.27"/>
    <n v="1.77"/>
    <n v="318.04000000000002"/>
    <n v="254.43"/>
    <n v="63.61"/>
    <n v="315.95999999999998"/>
    <n v="18.97"/>
    <n v="-16.899999999999999"/>
    <x v="0"/>
    <m/>
    <m/>
    <n v="4"/>
    <n v="1"/>
  </r>
  <r>
    <s v="RX000484"/>
    <x v="303"/>
    <s v="PT0063"/>
    <s v="DR004"/>
    <s v="Dr. James Williams"/>
    <s v="Primary Care"/>
    <s v="RX003"/>
    <s v="Community Care Pharmacy"/>
    <s v="Worcester"/>
    <s v="MA"/>
    <s v="00591-3622-19"/>
    <m/>
    <s v="Omeprazole 20mg"/>
    <s v="PPI"/>
    <n v="30"/>
    <n v="29"/>
    <b v="0"/>
    <n v="1"/>
    <n v="0"/>
    <s v="MCD001"/>
    <s v="Medicaid"/>
    <s v="GOVERNMENT"/>
    <s v="NADAC"/>
    <n v="6.9"/>
    <n v="5.52"/>
    <n v="5.24"/>
    <n v="0.03"/>
    <n v="5.27"/>
    <n v="3.79"/>
    <n v="1.48"/>
    <n v="5.24"/>
    <n v="0"/>
    <n v="0.03"/>
    <x v="0"/>
    <m/>
    <m/>
    <n v="11"/>
    <n v="0"/>
  </r>
  <r>
    <s v="RX000485"/>
    <x v="292"/>
    <s v="PT0042"/>
    <s v="DR003"/>
    <s v="Dr. Priya Patel"/>
    <s v="Endocrinology"/>
    <s v="RX002"/>
    <s v="Westside Rx"/>
    <s v="Springfield"/>
    <s v="MA"/>
    <s v="00002-4415-85"/>
    <s v="Trulicity 1.5mg"/>
    <s v="Dulaglutide 1.5mg"/>
    <s v="GLP-1"/>
    <n v="84"/>
    <n v="83"/>
    <b v="1"/>
    <n v="4"/>
    <n v="0"/>
    <s v="PBM001"/>
    <s v="CVS Caremark"/>
    <s v="COMMERCIAL"/>
    <s v="MAC"/>
    <n v="918"/>
    <n v="780.3"/>
    <n v="2288.11"/>
    <n v="1.78"/>
    <n v="2289.89"/>
    <n v="1992.2"/>
    <n v="297.69"/>
    <n v="2175.39"/>
    <n v="0"/>
    <n v="114.5"/>
    <x v="0"/>
    <m/>
    <m/>
    <n v="10"/>
    <n v="1"/>
  </r>
  <r>
    <s v="RX000486"/>
    <x v="97"/>
    <s v="PT0021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87"/>
    <b v="0"/>
    <n v="1"/>
    <n v="1"/>
    <s v="PBM004"/>
    <s v="MedImpact"/>
    <s v="COMMERCIAL"/>
    <s v="MAC"/>
    <n v="8.5"/>
    <n v="6.8"/>
    <n v="4.2699999999999996"/>
    <n v="1.8"/>
    <n v="6.07"/>
    <n v="5.0999999999999996"/>
    <n v="1"/>
    <n v="6.03"/>
    <n v="0"/>
    <n v="0.04"/>
    <x v="0"/>
    <m/>
    <m/>
    <n v="10"/>
    <n v="0"/>
  </r>
  <r>
    <s v="RX000487"/>
    <x v="133"/>
    <s v="PT0042"/>
    <s v="DR004"/>
    <s v="Dr. James Williams"/>
    <s v="Primary Care"/>
    <s v="RX003"/>
    <s v="Community Care Pharmacy"/>
    <s v="Worcester"/>
    <s v="MA"/>
    <s v="00591-3622-19"/>
    <m/>
    <s v="Omeprazole 20mg"/>
    <s v="PPI"/>
    <n v="30"/>
    <n v="30"/>
    <b v="0"/>
    <n v="1"/>
    <n v="0"/>
    <s v="PBM004"/>
    <s v="MedImpact"/>
    <s v="COMMERCIAL"/>
    <s v="MAC"/>
    <n v="6.9"/>
    <n v="5.52"/>
    <n v="3.28"/>
    <n v="1.8"/>
    <n v="5.08"/>
    <n v="4.26"/>
    <n v="1"/>
    <n v="5.15"/>
    <n v="0"/>
    <n v="-0.08"/>
    <x v="0"/>
    <m/>
    <m/>
    <n v="2"/>
    <n v="0"/>
  </r>
  <r>
    <s v="RX000488"/>
    <x v="137"/>
    <s v="PT0026"/>
    <s v="DR001"/>
    <s v="Dr. Sarah Chen"/>
    <s v="Internal Medicine"/>
    <s v="RX002"/>
    <s v="Westside Rx"/>
    <s v="Springfield"/>
    <s v="MA"/>
    <s v="00173-0682-20"/>
    <s v="Advair Diskus 250/50"/>
    <s v="Fluticasone/Salmeterol"/>
    <s v="ICS/LABA"/>
    <n v="30"/>
    <n v="29"/>
    <b v="1"/>
    <n v="3"/>
    <n v="2"/>
    <s v="MCR001"/>
    <s v="Medicare Part D"/>
    <s v="GOVERNMENT"/>
    <s v="MAC"/>
    <n v="384"/>
    <n v="326.39999999999998"/>
    <n v="320.62"/>
    <n v="1.77"/>
    <n v="322.39"/>
    <n v="257.91000000000003"/>
    <n v="64.48"/>
    <n v="315.85000000000002"/>
    <n v="27.51"/>
    <n v="-20.97"/>
    <x v="0"/>
    <m/>
    <m/>
    <n v="9"/>
    <n v="0"/>
  </r>
  <r>
    <s v="RX000489"/>
    <x v="197"/>
    <s v="PT0059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92"/>
    <b v="0"/>
    <n v="1"/>
    <n v="0"/>
    <s v="PBM001"/>
    <s v="CVS Caremark"/>
    <s v="COMMERCIAL"/>
    <s v="MAC"/>
    <n v="12.4"/>
    <n v="9.92"/>
    <n v="7.24"/>
    <n v="1.78"/>
    <n v="9.02"/>
    <n v="7.85"/>
    <n v="1.17"/>
    <n v="9.1199999999999992"/>
    <n v="0"/>
    <n v="-0.1"/>
    <x v="0"/>
    <m/>
    <m/>
    <n v="3"/>
    <n v="1"/>
  </r>
  <r>
    <s v="RX000490"/>
    <x v="136"/>
    <s v="PT0037"/>
    <s v="DR004"/>
    <s v="Dr. James Williams"/>
    <s v="Primary Care"/>
    <s v="RX003"/>
    <s v="Community Care Pharmacy"/>
    <s v="Worcester"/>
    <s v="MA"/>
    <s v="00591-3622-19"/>
    <m/>
    <s v="Omeprazole 20mg"/>
    <s v="PPI"/>
    <n v="30"/>
    <n v="30"/>
    <b v="0"/>
    <n v="1"/>
    <n v="0"/>
    <s v="MCR001"/>
    <s v="Medicare Part D"/>
    <s v="GOVERNMENT"/>
    <s v="MAC"/>
    <n v="6.9"/>
    <n v="5.52"/>
    <n v="3.86"/>
    <n v="1.77"/>
    <n v="5.63"/>
    <n v="4.51"/>
    <n v="1.1299999999999999"/>
    <n v="5.35"/>
    <n v="0"/>
    <n v="0.28000000000000003"/>
    <x v="0"/>
    <m/>
    <m/>
    <n v="2"/>
    <n v="1"/>
  </r>
  <r>
    <s v="RX000491"/>
    <x v="343"/>
    <s v="PT0112"/>
    <s v="DR002"/>
    <s v="Dr. Michael Torres"/>
    <s v="Cardiology"/>
    <s v="RX004"/>
    <s v="Health Plus Pharmacy"/>
    <s v="Cambridge"/>
    <s v="MA"/>
    <s v="61958-0601-01"/>
    <m/>
    <s v="Adalimumab-adbm 40mg"/>
    <s v="Biologic"/>
    <n v="28"/>
    <n v="27"/>
    <b v="0"/>
    <n v="4"/>
    <n v="1"/>
    <s v="PBM002"/>
    <s v="Express Scripts"/>
    <s v="COMMERCIAL"/>
    <s v="MAC"/>
    <n v="4998"/>
    <n v="4248.3"/>
    <n v="2427.63"/>
    <n v="1.79"/>
    <n v="2429.42"/>
    <n v="2065"/>
    <n v="364.41"/>
    <n v="3917.78"/>
    <n v="0"/>
    <n v="-1488.36"/>
    <x v="0"/>
    <m/>
    <m/>
    <n v="11"/>
    <n v="0"/>
  </r>
  <r>
    <s v="RX000492"/>
    <x v="260"/>
    <s v="PT0031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89"/>
    <b v="0"/>
    <n v="1"/>
    <n v="0"/>
    <s v="PBM003"/>
    <s v="OptumRx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9"/>
    <n v="0"/>
  </r>
  <r>
    <s v="RX000493"/>
    <x v="102"/>
    <s v="PT0017"/>
    <s v="DR001"/>
    <s v="Dr. Sarah Chen"/>
    <s v="Internal Medicine"/>
    <s v="RX001"/>
    <s v="Main St Pharmacy"/>
    <s v="Boston"/>
    <s v="MA"/>
    <s v="61958-0601-01"/>
    <m/>
    <s v="Adalimumab-adbm 40mg"/>
    <s v="Biologic"/>
    <n v="28"/>
    <n v="29"/>
    <b v="0"/>
    <n v="4"/>
    <n v="0"/>
    <s v="PBM003"/>
    <s v="OptumRx"/>
    <s v="COMMERCIAL"/>
    <s v="MAC"/>
    <n v="4998"/>
    <n v="4248.3"/>
    <n v="3374.77"/>
    <n v="1.78"/>
    <n v="3376.55"/>
    <n v="2971.36"/>
    <n v="405.19"/>
    <n v="3995.16"/>
    <n v="0"/>
    <n v="-618.61"/>
    <x v="0"/>
    <m/>
    <m/>
    <n v="4"/>
    <n v="1"/>
  </r>
  <r>
    <s v="RX000494"/>
    <x v="344"/>
    <s v="PT0015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8"/>
    <b v="0"/>
    <n v="1"/>
    <n v="2"/>
    <s v="PBM002"/>
    <s v="Express Scripts"/>
    <s v="COMMERCIAL"/>
    <s v="MAC"/>
    <n v="8.5"/>
    <n v="6.8"/>
    <n v="4.6399999999999997"/>
    <n v="1.79"/>
    <n v="6.43"/>
    <n v="5.47"/>
    <n v="1"/>
    <n v="6.07"/>
    <n v="0"/>
    <n v="0.36"/>
    <x v="0"/>
    <m/>
    <m/>
    <n v="4"/>
    <n v="0"/>
  </r>
  <r>
    <s v="RX000495"/>
    <x v="2"/>
    <s v="PT0063"/>
    <s v="DR005"/>
    <s v="Dr. Lisa Johnson"/>
    <s v="Oncology"/>
    <s v="RX003"/>
    <s v="Community Care Pharmacy"/>
    <s v="Worcester"/>
    <s v="MA"/>
    <s v="00006-0021-31"/>
    <s v="Januvia 100mg"/>
    <s v="Sitagliptin 100mg"/>
    <s v="DPP-4"/>
    <n v="30"/>
    <n v="30"/>
    <b v="1"/>
    <n v="3"/>
    <n v="0"/>
    <s v="PBM002"/>
    <s v="Express Scripts"/>
    <s v="COMMERCIAL"/>
    <s v="MAC"/>
    <n v="492"/>
    <n v="418.2"/>
    <n v="419.87"/>
    <n v="1.79"/>
    <n v="421.66"/>
    <n v="358.41"/>
    <n v="63.25"/>
    <n v="395.75"/>
    <n v="0"/>
    <n v="25.91"/>
    <x v="0"/>
    <m/>
    <m/>
    <n v="10"/>
    <n v="0"/>
  </r>
  <r>
    <s v="RX000496"/>
    <x v="345"/>
    <s v="PT0091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89"/>
    <b v="0"/>
    <n v="1"/>
    <n v="0"/>
    <s v="PBM001"/>
    <s v="CVS Caremark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7"/>
    <n v="1"/>
  </r>
  <r>
    <s v="RX000497"/>
    <x v="346"/>
    <s v="PT0027"/>
    <s v="DR004"/>
    <s v="Dr. James Williams"/>
    <s v="Primary Care"/>
    <s v="RX004"/>
    <s v="Health Plus Pharmacy"/>
    <s v="Cambridge"/>
    <s v="MA"/>
    <s v="00173-0682-20"/>
    <s v="Advair Diskus 250/50"/>
    <s v="Fluticasone/Salmeterol"/>
    <s v="ICS/LABA"/>
    <n v="90"/>
    <n v="93"/>
    <b v="1"/>
    <n v="3"/>
    <n v="0"/>
    <s v="PBM004"/>
    <s v="MedImpact"/>
    <s v="COMMERCIAL"/>
    <s v="MAC"/>
    <n v="384"/>
    <n v="326.39999999999998"/>
    <n v="983.9"/>
    <n v="1.8"/>
    <n v="985.7"/>
    <n v="827.99"/>
    <n v="157.71"/>
    <n v="892.51"/>
    <n v="0"/>
    <n v="93.19"/>
    <x v="0"/>
    <m/>
    <m/>
    <n v="8"/>
    <n v="0"/>
  </r>
  <r>
    <s v="RX000498"/>
    <x v="347"/>
    <s v="PT0099"/>
    <s v="DR005"/>
    <s v="Dr. Lisa Johnson"/>
    <s v="Oncology"/>
    <s v="RX002"/>
    <s v="Westside Rx"/>
    <s v="Springfield"/>
    <s v="MA"/>
    <s v="00007-4102-20"/>
    <s v="Plavix 75mg"/>
    <s v="Clopidogrel 75mg"/>
    <s v="Antiplatelet"/>
    <n v="30"/>
    <n v="29"/>
    <b v="1"/>
    <n v="2"/>
    <n v="0"/>
    <s v="PBM004"/>
    <s v="MedImpact"/>
    <s v="COMMERCIAL"/>
    <s v="MAC"/>
    <n v="174"/>
    <n v="147.9"/>
    <n v="146.74"/>
    <n v="1.8"/>
    <n v="148.54"/>
    <n v="124.78"/>
    <n v="23.77"/>
    <n v="131.16999999999999"/>
    <n v="0"/>
    <n v="17.37"/>
    <x v="0"/>
    <m/>
    <m/>
    <n v="4"/>
    <n v="0"/>
  </r>
  <r>
    <s v="RX000499"/>
    <x v="348"/>
    <s v="PT0081"/>
    <s v="DR003"/>
    <s v="Dr. Priya Patel"/>
    <s v="Endocrinology"/>
    <s v="RX001"/>
    <s v="Main St Pharmacy"/>
    <s v="Boston"/>
    <s v="MA"/>
    <s v="68382-0035-01"/>
    <m/>
    <s v="Amlodipine 10mg"/>
    <s v="CCB"/>
    <n v="90"/>
    <n v="94"/>
    <b v="0"/>
    <n v="1"/>
    <n v="0"/>
    <s v="PBM002"/>
    <s v="Express Scripts"/>
    <s v="COMMERCIAL"/>
    <s v="MAC"/>
    <n v="7.2"/>
    <n v="5.76"/>
    <n v="12.56"/>
    <n v="1.79"/>
    <n v="14.35"/>
    <n v="12.2"/>
    <n v="2.15"/>
    <n v="15.95"/>
    <n v="0"/>
    <n v="-1.6"/>
    <x v="0"/>
    <m/>
    <m/>
    <n v="0"/>
    <n v="0"/>
  </r>
  <r>
    <s v="RX000500"/>
    <x v="324"/>
    <s v="PT0071"/>
    <s v="DR002"/>
    <s v="Dr. Michael Torres"/>
    <s v="Cardiology"/>
    <s v="RX002"/>
    <s v="Westside Rx"/>
    <s v="Springfield"/>
    <s v="MA"/>
    <s v="00006-0021-31"/>
    <s v="Januvia 100mg"/>
    <s v="Sitagliptin 100mg"/>
    <s v="DPP-4"/>
    <n v="30"/>
    <n v="31"/>
    <b v="1"/>
    <n v="3"/>
    <n v="0"/>
    <s v="PBM002"/>
    <s v="Express Scripts"/>
    <s v="COMMERCIAL"/>
    <s v="MAC"/>
    <n v="492"/>
    <n v="418.2"/>
    <n v="407.41"/>
    <n v="1.79"/>
    <n v="409.2"/>
    <n v="347.82"/>
    <n v="61.38"/>
    <n v="396.01"/>
    <n v="0"/>
    <n v="13.19"/>
    <x v="0"/>
    <m/>
    <m/>
    <n v="2"/>
    <n v="1"/>
  </r>
  <r>
    <s v="RX000501"/>
    <x v="349"/>
    <s v="PT0020"/>
    <s v="DR002"/>
    <s v="Dr. Michael Torres"/>
    <s v="Cardiology"/>
    <s v="RX001"/>
    <s v="Main St Pharmacy"/>
    <s v="Boston"/>
    <s v="MA"/>
    <s v="00078-0467-15"/>
    <s v="Entresto 49/51"/>
    <s v="Sacubitril/Valsartan"/>
    <s v="ARNI"/>
    <n v="30"/>
    <n v="28"/>
    <b v="1"/>
    <n v="4"/>
    <n v="0"/>
    <s v="PBM002"/>
    <s v="Express Scripts"/>
    <s v="COMMERCIAL"/>
    <s v="MAC"/>
    <n v="618"/>
    <n v="525.29999999999995"/>
    <n v="515.48"/>
    <n v="1.79"/>
    <n v="517.27"/>
    <n v="439.68"/>
    <n v="77.59"/>
    <n v="507.39"/>
    <n v="0"/>
    <n v="9.89"/>
    <x v="0"/>
    <m/>
    <m/>
    <n v="4"/>
    <n v="0"/>
  </r>
  <r>
    <s v="RX000502"/>
    <x v="350"/>
    <s v="PT0077"/>
    <s v="DR003"/>
    <s v="Dr. Priya Patel"/>
    <s v="Endocrinology"/>
    <s v="RX001"/>
    <s v="Main St Pharmacy"/>
    <s v="Boston"/>
    <s v="MA"/>
    <s v="00093-0892-01"/>
    <m/>
    <s v="Clopidogrel 75mg"/>
    <s v="Antiplatelet"/>
    <n v="90"/>
    <n v="89"/>
    <b v="0"/>
    <n v="1"/>
    <n v="1"/>
    <s v="PBM002"/>
    <s v="Express Scripts"/>
    <s v="COMMERCIAL"/>
    <s v="MAC"/>
    <n v="14.8"/>
    <n v="11.84"/>
    <n v="22.98"/>
    <n v="1.79"/>
    <n v="24.77"/>
    <n v="21.06"/>
    <n v="3.72"/>
    <n v="32.119999999999997"/>
    <n v="0"/>
    <n v="-7.34"/>
    <x v="0"/>
    <m/>
    <m/>
    <n v="9"/>
    <n v="1"/>
  </r>
  <r>
    <s v="RX000503"/>
    <x v="351"/>
    <s v="PT0081"/>
    <s v="DR004"/>
    <s v="Dr. James Williams"/>
    <s v="Primary Care"/>
    <s v="RX003"/>
    <s v="Community Care Pharmacy"/>
    <s v="Worcester"/>
    <s v="MA"/>
    <s v="00093-0892-01"/>
    <m/>
    <s v="Clopidogrel 75mg"/>
    <s v="Antiplatelet"/>
    <n v="90"/>
    <n v="91"/>
    <b v="0"/>
    <n v="1"/>
    <n v="0"/>
    <s v="PBM001"/>
    <s v="CVS Caremark"/>
    <s v="COMMERCIAL"/>
    <s v="MAC"/>
    <n v="14.8"/>
    <n v="11.84"/>
    <n v="20.91"/>
    <n v="1.78"/>
    <n v="22.69"/>
    <n v="19.739999999999998"/>
    <n v="2.95"/>
    <n v="32.840000000000003"/>
    <n v="0"/>
    <n v="-10.15"/>
    <x v="0"/>
    <m/>
    <m/>
    <n v="1"/>
    <n v="0"/>
  </r>
  <r>
    <s v="RX000504"/>
    <x v="257"/>
    <s v="PT0010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3"/>
    <b v="0"/>
    <n v="1"/>
    <n v="0"/>
    <s v="PBM001"/>
    <s v="CVS Caremark"/>
    <s v="COMMERCIAL"/>
    <s v="MAC"/>
    <n v="8.5"/>
    <n v="6.8"/>
    <n v="4.24"/>
    <n v="1.78"/>
    <n v="6.02"/>
    <n v="5.24"/>
    <n v="1"/>
    <n v="6.01"/>
    <n v="0"/>
    <n v="0.01"/>
    <x v="0"/>
    <m/>
    <m/>
    <n v="6"/>
    <n v="1"/>
  </r>
  <r>
    <s v="RX000505"/>
    <x v="352"/>
    <s v="PT0060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29"/>
    <b v="0"/>
    <n v="1"/>
    <n v="0"/>
    <s v="PBM003"/>
    <s v="OptumRx"/>
    <s v="COMMERCIAL"/>
    <s v="MAC"/>
    <n v="7.2"/>
    <n v="5.76"/>
    <n v="3.19"/>
    <n v="1.78"/>
    <n v="4.97"/>
    <n v="4.37"/>
    <n v="1"/>
    <n v="5.45"/>
    <n v="0"/>
    <n v="-0.48"/>
    <x v="0"/>
    <m/>
    <m/>
    <n v="1"/>
    <n v="0"/>
  </r>
  <r>
    <s v="RX000506"/>
    <x v="353"/>
    <s v="PT0028"/>
    <s v="DR004"/>
    <s v="Dr. James Williams"/>
    <s v="Primary Care"/>
    <s v="RX004"/>
    <s v="Health Plus Pharmacy"/>
    <s v="Cambridge"/>
    <s v="MA"/>
    <s v="68382-0035-01"/>
    <m/>
    <s v="Amlodipine 10mg"/>
    <s v="CCB"/>
    <n v="30"/>
    <n v="29"/>
    <b v="0"/>
    <n v="1"/>
    <n v="1"/>
    <s v="PBM002"/>
    <s v="Express Scripts"/>
    <s v="COMMERCIAL"/>
    <s v="MAC"/>
    <n v="7.2"/>
    <n v="5.76"/>
    <n v="4.49"/>
    <n v="1.79"/>
    <n v="6.28"/>
    <n v="5.34"/>
    <n v="1"/>
    <n v="5.49"/>
    <n v="0"/>
    <n v="0.79"/>
    <x v="0"/>
    <m/>
    <m/>
    <n v="10"/>
    <n v="1"/>
  </r>
  <r>
    <s v="RX000507"/>
    <x v="354"/>
    <s v="PT0096"/>
    <s v="DR001"/>
    <s v="Dr. Sarah Chen"/>
    <s v="Internal Medicine"/>
    <s v="RX001"/>
    <s v="Main St Pharmacy"/>
    <s v="Boston"/>
    <s v="MA"/>
    <s v="50458-0579-30"/>
    <s v="Xarelto 20mg"/>
    <s v="Rivaroxaban 20mg"/>
    <s v="Anticoagulant"/>
    <n v="30"/>
    <n v="30"/>
    <b v="1"/>
    <n v="3"/>
    <n v="0"/>
    <s v="PBM001"/>
    <s v="CVS Caremark"/>
    <s v="COMMERCIAL"/>
    <s v="MAC"/>
    <n v="558"/>
    <n v="474.3"/>
    <n v="470.84"/>
    <n v="1.78"/>
    <n v="472.62"/>
    <n v="411.18"/>
    <n v="61.44"/>
    <n v="445.46"/>
    <n v="0"/>
    <n v="27.16"/>
    <x v="0"/>
    <m/>
    <m/>
    <n v="9"/>
    <n v="0"/>
  </r>
  <r>
    <s v="RX000508"/>
    <x v="355"/>
    <s v="PT0003"/>
    <s v="DR003"/>
    <s v="Dr. Priya Patel"/>
    <s v="Endocrinology"/>
    <s v="RX004"/>
    <s v="Health Plus Pharmacy"/>
    <s v="Cambridge"/>
    <s v="MA"/>
    <s v="68382-0035-01"/>
    <m/>
    <s v="Amlodipine 10mg"/>
    <s v="CCB"/>
    <n v="90"/>
    <n v="91"/>
    <b v="0"/>
    <n v="1"/>
    <n v="0"/>
    <s v="PBM004"/>
    <s v="MedImpact"/>
    <s v="COMMERCIAL"/>
    <s v="MAC"/>
    <n v="7.2"/>
    <n v="5.76"/>
    <n v="0"/>
    <n v="0"/>
    <n v="0"/>
    <n v="0"/>
    <n v="0"/>
    <n v="0"/>
    <n v="0"/>
    <n v="0"/>
    <x v="1"/>
    <n v="70"/>
    <s v="Product/Service Not Covered"/>
    <n v="0"/>
    <n v="1"/>
  </r>
  <r>
    <s v="RX000509"/>
    <x v="356"/>
    <s v="PT0015"/>
    <s v="DR005"/>
    <s v="Dr. Lisa Johnson"/>
    <s v="Oncology"/>
    <s v="RX004"/>
    <s v="Health Plus Pharmacy"/>
    <s v="Cambridge"/>
    <s v="MA"/>
    <s v="00093-0892-01"/>
    <m/>
    <s v="Clopidogrel 75mg"/>
    <s v="Antiplatelet"/>
    <n v="90"/>
    <n v="86"/>
    <b v="0"/>
    <n v="1"/>
    <n v="0"/>
    <s v="PBM004"/>
    <s v="MedImpact"/>
    <s v="COMMERCIAL"/>
    <s v="MAC"/>
    <n v="14.8"/>
    <n v="11.84"/>
    <n v="20.85"/>
    <n v="1.8"/>
    <n v="22.65"/>
    <n v="19.03"/>
    <n v="3.62"/>
    <n v="32.61"/>
    <n v="0"/>
    <n v="-9.9499999999999993"/>
    <x v="0"/>
    <m/>
    <m/>
    <n v="7"/>
    <n v="0"/>
  </r>
  <r>
    <s v="RX000510"/>
    <x v="357"/>
    <s v="PT0109"/>
    <s v="DR003"/>
    <s v="Dr. Priya Patel"/>
    <s v="Endocrinology"/>
    <s v="RX002"/>
    <s v="Westside Rx"/>
    <s v="Springfield"/>
    <s v="MA"/>
    <s v="00591-3622-19"/>
    <m/>
    <s v="Omeprazole 20mg"/>
    <s v="PPI"/>
    <n v="30"/>
    <n v="30"/>
    <b v="0"/>
    <n v="1"/>
    <n v="2"/>
    <s v="PBM003"/>
    <s v="OptumRx"/>
    <s v="COMMERCIAL"/>
    <s v="MAC"/>
    <n v="6.9"/>
    <n v="5.52"/>
    <n v="3.5"/>
    <n v="1.78"/>
    <n v="5.28"/>
    <n v="4.6399999999999997"/>
    <n v="1"/>
    <n v="4.91"/>
    <n v="0"/>
    <n v="0.37"/>
    <x v="0"/>
    <m/>
    <m/>
    <n v="11"/>
    <n v="0"/>
  </r>
  <r>
    <s v="RX000511"/>
    <x v="358"/>
    <s v="PT0087"/>
    <s v="DR004"/>
    <s v="Dr. James Williams"/>
    <s v="Primary Care"/>
    <s v="RX001"/>
    <s v="Main St Pharmacy"/>
    <s v="Boston"/>
    <s v="MA"/>
    <s v="68382-0035-01"/>
    <m/>
    <s v="Amlodipine 10mg"/>
    <s v="CCB"/>
    <n v="30"/>
    <n v="31"/>
    <b v="0"/>
    <n v="1"/>
    <n v="2"/>
    <s v="CASH"/>
    <s v="Cash/Self-Pay"/>
    <s v="CASH"/>
    <s v="AWP"/>
    <n v="7.2"/>
    <n v="5.76"/>
    <n v="6.48"/>
    <n v="0"/>
    <n v="6.48"/>
    <n v="0"/>
    <n v="6.48"/>
    <n v="5.39"/>
    <n v="0"/>
    <n v="1.0900000000000001"/>
    <x v="0"/>
    <m/>
    <m/>
    <n v="0"/>
    <n v="0"/>
  </r>
  <r>
    <s v="RX000512"/>
    <x v="359"/>
    <s v="PT0083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8"/>
    <b v="0"/>
    <n v="1"/>
    <n v="1"/>
    <s v="PBM002"/>
    <s v="Express Scripts"/>
    <s v="COMMERCIAL"/>
    <s v="MAC"/>
    <n v="8.5"/>
    <n v="6.8"/>
    <n v="4.54"/>
    <n v="1.79"/>
    <n v="6.33"/>
    <n v="5.38"/>
    <n v="1"/>
    <n v="6.29"/>
    <n v="0"/>
    <n v="0.05"/>
    <x v="0"/>
    <m/>
    <m/>
    <n v="4"/>
    <n v="0"/>
  </r>
  <r>
    <s v="RX000513"/>
    <x v="103"/>
    <s v="PT0085"/>
    <s v="DR005"/>
    <s v="Dr. Lisa Johnson"/>
    <s v="Oncology"/>
    <s v="RX002"/>
    <s v="Westside Rx"/>
    <s v="Springfield"/>
    <s v="MA"/>
    <s v="00085-1234-01"/>
    <m/>
    <s v="Lisinopril 10mg"/>
    <s v="ACE Inhibitor"/>
    <n v="90"/>
    <n v="89"/>
    <b v="0"/>
    <n v="1"/>
    <n v="2"/>
    <s v="PBM003"/>
    <s v="OptumRx"/>
    <s v="COMMERCIAL"/>
    <s v="MAC"/>
    <n v="8.5"/>
    <n v="6.8"/>
    <n v="4.76"/>
    <n v="1.78"/>
    <n v="6.54"/>
    <n v="5.76"/>
    <n v="1"/>
    <n v="6.5"/>
    <n v="0"/>
    <n v="0.04"/>
    <x v="0"/>
    <m/>
    <m/>
    <n v="6"/>
    <n v="0"/>
  </r>
  <r>
    <s v="RX000514"/>
    <x v="261"/>
    <s v="PT0017"/>
    <s v="DR004"/>
    <s v="Dr. James Williams"/>
    <s v="Primary Care"/>
    <s v="RX003"/>
    <s v="Community Care Pharmacy"/>
    <s v="Worcester"/>
    <s v="MA"/>
    <s v="00591-3622-19"/>
    <m/>
    <s v="Omeprazole 20mg"/>
    <s v="PPI"/>
    <n v="30"/>
    <n v="29"/>
    <b v="0"/>
    <n v="1"/>
    <n v="0"/>
    <s v="PBM004"/>
    <s v="MedImpact"/>
    <s v="COMMERCIAL"/>
    <s v="MAC"/>
    <n v="6.9"/>
    <n v="5.52"/>
    <n v="4.07"/>
    <n v="1.8"/>
    <n v="5.87"/>
    <n v="4.93"/>
    <n v="1"/>
    <n v="5.19"/>
    <n v="0"/>
    <n v="0.68"/>
    <x v="0"/>
    <m/>
    <m/>
    <n v="6"/>
    <n v="0"/>
  </r>
  <r>
    <s v="RX000515"/>
    <x v="360"/>
    <s v="PT0106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93"/>
    <b v="0"/>
    <n v="1"/>
    <n v="0"/>
    <s v="PBM002"/>
    <s v="Express Scripts"/>
    <s v="COMMERCIAL"/>
    <s v="MAC"/>
    <n v="8.5"/>
    <n v="6.8"/>
    <n v="4.3499999999999996"/>
    <n v="1.79"/>
    <n v="6.14"/>
    <n v="5.22"/>
    <n v="1"/>
    <n v="6.08"/>
    <n v="0"/>
    <n v="0.06"/>
    <x v="0"/>
    <m/>
    <m/>
    <n v="5"/>
    <n v="0"/>
  </r>
  <r>
    <s v="RX000516"/>
    <x v="44"/>
    <s v="PT0072"/>
    <s v="DR004"/>
    <s v="Dr. James Williams"/>
    <s v="Primary Care"/>
    <s v="RX002"/>
    <s v="Westside Rx"/>
    <s v="Springfield"/>
    <s v="MA"/>
    <s v="00093-0892-01"/>
    <m/>
    <s v="Clopidogrel 75mg"/>
    <s v="Antiplatelet"/>
    <n v="30"/>
    <n v="29"/>
    <b v="0"/>
    <n v="1"/>
    <n v="0"/>
    <s v="PBM001"/>
    <s v="CVS Caremark"/>
    <s v="COMMERCIAL"/>
    <s v="MAC"/>
    <n v="14.8"/>
    <n v="11.84"/>
    <n v="8.7899999999999991"/>
    <n v="1.78"/>
    <n v="10.57"/>
    <n v="9.1999999999999993"/>
    <n v="1.37"/>
    <n v="11.24"/>
    <n v="0"/>
    <n v="-0.67"/>
    <x v="0"/>
    <m/>
    <m/>
    <n v="8"/>
    <n v="0"/>
  </r>
  <r>
    <s v="RX000517"/>
    <x v="361"/>
    <s v="PT0014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30"/>
    <b v="0"/>
    <n v="1"/>
    <n v="0"/>
    <s v="PBM001"/>
    <s v="CVS Caremark"/>
    <s v="COMMERCIAL"/>
    <s v="MAC"/>
    <n v="18.2"/>
    <n v="14.56"/>
    <n v="10.23"/>
    <n v="1.78"/>
    <n v="12.01"/>
    <n v="10.45"/>
    <n v="1.56"/>
    <n v="13.94"/>
    <n v="0"/>
    <n v="-1.93"/>
    <x v="0"/>
    <m/>
    <m/>
    <n v="10"/>
    <n v="1"/>
  </r>
  <r>
    <s v="RX000518"/>
    <x v="292"/>
    <s v="PT0105"/>
    <s v="DR004"/>
    <s v="Dr. James Williams"/>
    <s v="Primary Care"/>
    <s v="RX003"/>
    <s v="Community Care Pharmacy"/>
    <s v="Worcester"/>
    <s v="MA"/>
    <s v="00169-4170-43"/>
    <s v="Ozempic 0.5mg"/>
    <s v="Semaglutide 0.5mg"/>
    <s v="GLP-1"/>
    <n v="30"/>
    <n v="28"/>
    <b v="1"/>
    <n v="4"/>
    <n v="1"/>
    <s v="PBM002"/>
    <s v="Express Scripts"/>
    <s v="COMMERCIAL"/>
    <s v="MAC"/>
    <n v="936"/>
    <n v="795.6"/>
    <n v="799.18"/>
    <n v="1.79"/>
    <n v="800.97"/>
    <n v="680.83"/>
    <n v="120.15"/>
    <n v="726.17"/>
    <n v="0"/>
    <n v="74.8"/>
    <x v="0"/>
    <m/>
    <m/>
    <n v="6"/>
    <n v="0"/>
  </r>
  <r>
    <s v="RX000519"/>
    <x v="263"/>
    <s v="PT0086"/>
    <s v="DR003"/>
    <s v="Dr. Priya Patel"/>
    <s v="Endocrinology"/>
    <s v="RX004"/>
    <s v="Health Plus Pharmacy"/>
    <s v="Cambridge"/>
    <s v="MA"/>
    <s v="00071-0155-23"/>
    <s v="Lipitor"/>
    <s v="Atorvastatin 40mg"/>
    <s v="Statin"/>
    <n v="30"/>
    <n v="29"/>
    <b v="1"/>
    <n v="2"/>
    <n v="1"/>
    <s v="MCR001"/>
    <s v="Medicare Part D"/>
    <s v="GOVERNMENT"/>
    <s v="MAC"/>
    <n v="185.4"/>
    <n v="157.59"/>
    <n v="156.68"/>
    <n v="1.77"/>
    <n v="158.44999999999999"/>
    <n v="126.76"/>
    <n v="31.69"/>
    <n v="143.79"/>
    <n v="12.32"/>
    <n v="2.34"/>
    <x v="0"/>
    <m/>
    <m/>
    <n v="3"/>
    <n v="1"/>
  </r>
  <r>
    <s v="RX000520"/>
    <x v="233"/>
    <s v="PT0019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92"/>
    <b v="0"/>
    <n v="1"/>
    <n v="1"/>
    <s v="MCD001"/>
    <s v="Medicaid"/>
    <s v="GOVERNMENT"/>
    <s v="NADAC"/>
    <n v="8.5"/>
    <n v="6.8"/>
    <n v="6.46"/>
    <n v="0.03"/>
    <n v="6.49"/>
    <n v="4.67"/>
    <n v="1.82"/>
    <n v="6"/>
    <n v="0"/>
    <n v="0.49"/>
    <x v="0"/>
    <m/>
    <m/>
    <n v="1"/>
    <n v="1"/>
  </r>
  <r>
    <s v="RX000521"/>
    <x v="362"/>
    <s v="PT0083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86"/>
    <b v="0"/>
    <n v="1"/>
    <n v="0"/>
    <s v="CASH"/>
    <s v="Cash/Self-Pay"/>
    <s v="CASH"/>
    <s v="AWP"/>
    <n v="12.4"/>
    <n v="9.92"/>
    <n v="11.16"/>
    <n v="0"/>
    <n v="11.16"/>
    <n v="0"/>
    <n v="11.16"/>
    <n v="8.76"/>
    <n v="0"/>
    <n v="2.4"/>
    <x v="2"/>
    <m/>
    <m/>
    <n v="11"/>
    <n v="0"/>
  </r>
  <r>
    <s v="RX000522"/>
    <x v="123"/>
    <s v="PT0041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31"/>
    <b v="0"/>
    <n v="1"/>
    <n v="0"/>
    <s v="CASH"/>
    <s v="Cash/Self-Pay"/>
    <s v="CASH"/>
    <s v="AWP"/>
    <n v="6.9"/>
    <n v="5.52"/>
    <n v="6.21"/>
    <n v="0"/>
    <n v="6.21"/>
    <n v="0"/>
    <n v="6.21"/>
    <n v="5.22"/>
    <n v="0"/>
    <n v="0.99"/>
    <x v="0"/>
    <m/>
    <m/>
    <n v="8"/>
    <n v="0"/>
  </r>
  <r>
    <s v="RX000523"/>
    <x v="363"/>
    <s v="PT0101"/>
    <s v="DR005"/>
    <s v="Dr. Lisa Johnson"/>
    <s v="Oncology"/>
    <s v="RX002"/>
    <s v="Westside Rx"/>
    <s v="Springfield"/>
    <s v="MA"/>
    <s v="00093-7193-98"/>
    <m/>
    <s v="Atorvastatin 40mg"/>
    <s v="Statin"/>
    <n v="30"/>
    <n v="30"/>
    <b v="0"/>
    <n v="1"/>
    <n v="1"/>
    <s v="PBM002"/>
    <s v="Express Scripts"/>
    <s v="COMMERCIAL"/>
    <s v="MAC"/>
    <n v="18.2"/>
    <n v="14.56"/>
    <n v="10.55"/>
    <n v="1.79"/>
    <n v="12.34"/>
    <n v="10.49"/>
    <n v="1.85"/>
    <n v="13.98"/>
    <n v="0"/>
    <n v="-1.64"/>
    <x v="0"/>
    <m/>
    <m/>
    <n v="1"/>
    <n v="1"/>
  </r>
  <r>
    <s v="RX000524"/>
    <x v="364"/>
    <s v="PT0067"/>
    <s v="DR005"/>
    <s v="Dr. Lisa Johnson"/>
    <s v="Oncology"/>
    <s v="RX002"/>
    <s v="Westside Rx"/>
    <s v="Springfield"/>
    <s v="MA"/>
    <s v="61269-0435-01"/>
    <m/>
    <s v="Metformin 1000mg"/>
    <s v="Biguanide"/>
    <n v="90"/>
    <n v="88"/>
    <b v="0"/>
    <n v="1"/>
    <n v="0"/>
    <s v="PBM004"/>
    <s v="MedImpact"/>
    <s v="COMMERCIAL"/>
    <s v="MAC"/>
    <n v="12.4"/>
    <n v="9.92"/>
    <n v="5.69"/>
    <n v="1.8"/>
    <n v="7.49"/>
    <n v="6.29"/>
    <n v="1.2"/>
    <n v="9.2200000000000006"/>
    <n v="0"/>
    <n v="-1.74"/>
    <x v="0"/>
    <m/>
    <m/>
    <n v="8"/>
    <n v="0"/>
  </r>
  <r>
    <s v="RX000525"/>
    <x v="361"/>
    <s v="PT0065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88"/>
    <b v="0"/>
    <n v="1"/>
    <n v="0"/>
    <s v="MCR001"/>
    <s v="Medicare Part D"/>
    <s v="GOVERNMENT"/>
    <s v="MAC"/>
    <n v="12.4"/>
    <n v="9.92"/>
    <n v="7.54"/>
    <n v="1.77"/>
    <n v="9.31"/>
    <n v="7.45"/>
    <n v="1.86"/>
    <n v="8.9600000000000009"/>
    <n v="0"/>
    <n v="0.35"/>
    <x v="0"/>
    <m/>
    <m/>
    <n v="1"/>
    <n v="0"/>
  </r>
  <r>
    <s v="RX000526"/>
    <x v="169"/>
    <s v="PT0077"/>
    <s v="DR002"/>
    <s v="Dr. Michael Torres"/>
    <s v="Cardiology"/>
    <s v="RX003"/>
    <s v="Community Care Pharmacy"/>
    <s v="Worcester"/>
    <s v="MA"/>
    <s v="00007-4102-20"/>
    <s v="Plavix 75mg"/>
    <s v="Clopidogrel 75mg"/>
    <s v="Antiplatelet"/>
    <n v="30"/>
    <n v="29"/>
    <b v="1"/>
    <n v="2"/>
    <n v="0"/>
    <s v="PBM001"/>
    <s v="CVS Caremark"/>
    <s v="COMMERCIAL"/>
    <s v="MAC"/>
    <n v="174"/>
    <n v="147.9"/>
    <n v="145.27000000000001"/>
    <n v="1.78"/>
    <n v="147.05000000000001"/>
    <n v="127.93"/>
    <n v="19.12"/>
    <n v="137.25"/>
    <n v="0"/>
    <n v="9.8000000000000007"/>
    <x v="0"/>
    <m/>
    <m/>
    <n v="11"/>
    <n v="0"/>
  </r>
  <r>
    <s v="RX000527"/>
    <x v="183"/>
    <s v="PT0019"/>
    <s v="DR001"/>
    <s v="Dr. Sarah Chen"/>
    <s v="Internal Medicine"/>
    <s v="RX002"/>
    <s v="Westside Rx"/>
    <s v="Springfield"/>
    <s v="MA"/>
    <s v="00093-7193-98"/>
    <m/>
    <s v="Atorvastatin 40mg"/>
    <s v="Statin"/>
    <n v="30"/>
    <n v="30"/>
    <b v="0"/>
    <n v="1"/>
    <n v="1"/>
    <s v="PBM002"/>
    <s v="Express Scripts"/>
    <s v="COMMERCIAL"/>
    <s v="MAC"/>
    <n v="18.2"/>
    <n v="14.56"/>
    <n v="10.84"/>
    <n v="1.79"/>
    <n v="12.63"/>
    <n v="10.74"/>
    <n v="1.89"/>
    <n v="13.41"/>
    <n v="0"/>
    <n v="-0.78"/>
    <x v="0"/>
    <m/>
    <m/>
    <n v="0"/>
    <n v="0"/>
  </r>
  <r>
    <s v="RX000528"/>
    <x v="365"/>
    <s v="PT0034"/>
    <s v="DR003"/>
    <s v="Dr. Priya Patel"/>
    <s v="Endocrinology"/>
    <s v="RX001"/>
    <s v="Main St Pharmacy"/>
    <s v="Boston"/>
    <s v="MA"/>
    <s v="00093-7193-98"/>
    <m/>
    <s v="Atorvastatin 40mg"/>
    <s v="Statin"/>
    <n v="30"/>
    <n v="30"/>
    <b v="0"/>
    <n v="1"/>
    <n v="0"/>
    <s v="PBM001"/>
    <s v="CVS Caremark"/>
    <s v="COMMERCIAL"/>
    <s v="MAC"/>
    <n v="18.2"/>
    <n v="14.56"/>
    <n v="9.9"/>
    <n v="1.78"/>
    <n v="11.68"/>
    <n v="10.16"/>
    <n v="1.52"/>
    <n v="13.33"/>
    <n v="0"/>
    <n v="-1.65"/>
    <x v="2"/>
    <m/>
    <m/>
    <n v="11"/>
    <n v="0"/>
  </r>
  <r>
    <s v="RX000529"/>
    <x v="366"/>
    <s v="PT0017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4"/>
    <b v="0"/>
    <n v="1"/>
    <n v="0"/>
    <s v="CASH"/>
    <s v="Cash/Self-Pay"/>
    <s v="CASH"/>
    <s v="AWP"/>
    <n v="8.5"/>
    <n v="6.8"/>
    <n v="7.65"/>
    <n v="0"/>
    <n v="7.65"/>
    <n v="0"/>
    <n v="7.65"/>
    <n v="6.42"/>
    <n v="0"/>
    <n v="1.23"/>
    <x v="0"/>
    <m/>
    <m/>
    <n v="11"/>
    <n v="1"/>
  </r>
  <r>
    <s v="RX000530"/>
    <x v="367"/>
    <s v="PT0038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85"/>
    <b v="0"/>
    <n v="1"/>
    <n v="0"/>
    <s v="MCR001"/>
    <s v="Medicare Part D"/>
    <s v="GOVERNMENT"/>
    <s v="MAC"/>
    <n v="8.5"/>
    <n v="6.8"/>
    <n v="3.93"/>
    <n v="1.77"/>
    <n v="5.7"/>
    <n v="4.5599999999999996"/>
    <n v="1.1399999999999999"/>
    <n v="6.21"/>
    <n v="0"/>
    <n v="-0.51"/>
    <x v="0"/>
    <m/>
    <m/>
    <n v="5"/>
    <n v="0"/>
  </r>
  <r>
    <s v="RX000531"/>
    <x v="38"/>
    <s v="PT0114"/>
    <s v="DR005"/>
    <s v="Dr. Lisa Johnson"/>
    <s v="Oncology"/>
    <s v="RX002"/>
    <s v="Westside Rx"/>
    <s v="Springfield"/>
    <s v="MA"/>
    <s v="00085-1234-01"/>
    <m/>
    <s v="Lisinopril 10mg"/>
    <s v="ACE Inhibitor"/>
    <n v="90"/>
    <n v="88"/>
    <b v="0"/>
    <n v="1"/>
    <n v="0"/>
    <s v="MCR001"/>
    <s v="Medicare Part D"/>
    <s v="GOVERNMENT"/>
    <s v="MAC"/>
    <n v="8.5"/>
    <n v="6.8"/>
    <n v="0"/>
    <n v="0"/>
    <n v="0"/>
    <n v="0"/>
    <n v="0"/>
    <n v="0"/>
    <n v="0"/>
    <n v="0"/>
    <x v="1"/>
    <n v="65"/>
    <s v="Patient Not Covered"/>
    <n v="11"/>
    <n v="0"/>
  </r>
  <r>
    <s v="RX000532"/>
    <x v="368"/>
    <s v="PT0061"/>
    <s v="DR004"/>
    <s v="Dr. James Williams"/>
    <s v="Primary Care"/>
    <s v="RX001"/>
    <s v="Main St Pharmacy"/>
    <s v="Boston"/>
    <s v="MA"/>
    <s v="00093-7193-98"/>
    <m/>
    <s v="Atorvastatin 40mg"/>
    <s v="Statin"/>
    <n v="30"/>
    <n v="31"/>
    <b v="0"/>
    <n v="1"/>
    <n v="1"/>
    <s v="PBM002"/>
    <s v="Express Scripts"/>
    <s v="COMMERCIAL"/>
    <s v="MAC"/>
    <n v="18.2"/>
    <n v="14.56"/>
    <n v="11.29"/>
    <n v="1.79"/>
    <n v="13.08"/>
    <n v="11.11"/>
    <n v="1.96"/>
    <n v="13.84"/>
    <n v="0"/>
    <n v="-0.76"/>
    <x v="0"/>
    <m/>
    <m/>
    <n v="2"/>
    <n v="0"/>
  </r>
  <r>
    <s v="RX000533"/>
    <x v="335"/>
    <s v="PT0050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7"/>
    <b v="0"/>
    <n v="1"/>
    <n v="0"/>
    <s v="PBM003"/>
    <s v="OptumRx"/>
    <s v="COMMERCIAL"/>
    <s v="MAC"/>
    <n v="8.5"/>
    <n v="6.8"/>
    <n v="4.8"/>
    <n v="1.78"/>
    <n v="6.58"/>
    <n v="5.79"/>
    <n v="1"/>
    <n v="6.37"/>
    <n v="0"/>
    <n v="0.22"/>
    <x v="0"/>
    <m/>
    <m/>
    <n v="10"/>
    <n v="0"/>
  </r>
  <r>
    <s v="RX000534"/>
    <x v="114"/>
    <s v="PT0083"/>
    <s v="DR001"/>
    <s v="Dr. Sarah Chen"/>
    <s v="Internal Medicine"/>
    <s v="RX002"/>
    <s v="Westside Rx"/>
    <s v="Springfield"/>
    <s v="MA"/>
    <s v="68382-0035-01"/>
    <m/>
    <s v="Amlodipine 10mg"/>
    <s v="CCB"/>
    <n v="30"/>
    <n v="30"/>
    <b v="0"/>
    <n v="1"/>
    <n v="0"/>
    <s v="PBM004"/>
    <s v="MedImpact"/>
    <s v="COMMERCIAL"/>
    <s v="MAC"/>
    <n v="7.2"/>
    <n v="5.76"/>
    <n v="3.61"/>
    <n v="1.8"/>
    <n v="5.41"/>
    <n v="4.55"/>
    <n v="1"/>
    <n v="5.4"/>
    <n v="0"/>
    <n v="0.01"/>
    <x v="0"/>
    <m/>
    <m/>
    <n v="9"/>
    <n v="0"/>
  </r>
  <r>
    <s v="RX000535"/>
    <x v="306"/>
    <s v="PT0101"/>
    <s v="DR005"/>
    <s v="Dr. Lisa Johnson"/>
    <s v="Oncology"/>
    <s v="RX004"/>
    <s v="Health Plus Pharmacy"/>
    <s v="Cambridge"/>
    <s v="MA"/>
    <s v="00074-3799-13"/>
    <s v="Humira Pen 40mg"/>
    <s v="Adalimumab 40mg"/>
    <s v="Biologic"/>
    <n v="84"/>
    <n v="81"/>
    <b v="1"/>
    <n v="5"/>
    <n v="1"/>
    <s v="PBM003"/>
    <s v="OptumRx"/>
    <s v="COMMERCIAL"/>
    <s v="MAC"/>
    <n v="7140"/>
    <n v="6069"/>
    <n v="18267.2"/>
    <n v="1.78"/>
    <n v="18268.98"/>
    <n v="16076.7"/>
    <n v="2192.2800000000002"/>
    <n v="16053.25"/>
    <n v="0"/>
    <n v="2215.73"/>
    <x v="0"/>
    <m/>
    <m/>
    <n v="9"/>
    <n v="0"/>
  </r>
  <r>
    <s v="RX000536"/>
    <x v="218"/>
    <s v="PT0004"/>
    <s v="DR005"/>
    <s v="Dr. Lisa Johnson"/>
    <s v="Oncology"/>
    <s v="RX004"/>
    <s v="Health Plus Pharmacy"/>
    <s v="Cambridge"/>
    <s v="MA"/>
    <s v="00003-0208-11"/>
    <s v="Jardiance 25mg"/>
    <s v="Empagliflozin 25mg"/>
    <s v="SGLT2i"/>
    <n v="30"/>
    <n v="31"/>
    <b v="1"/>
    <n v="4"/>
    <n v="0"/>
    <s v="PBM003"/>
    <s v="OptumRx"/>
    <s v="COMMERCIAL"/>
    <s v="MAC"/>
    <n v="564"/>
    <n v="479.4"/>
    <n v="477.37"/>
    <n v="1.78"/>
    <n v="479.15"/>
    <n v="421.65"/>
    <n v="57.5"/>
    <n v="429.66"/>
    <n v="0"/>
    <n v="49.49"/>
    <x v="0"/>
    <m/>
    <m/>
    <n v="1"/>
    <n v="0"/>
  </r>
  <r>
    <s v="RX000537"/>
    <x v="344"/>
    <s v="PT0042"/>
    <s v="DR003"/>
    <s v="Dr. Priya Patel"/>
    <s v="Endocrinology"/>
    <s v="RX002"/>
    <s v="Westside Rx"/>
    <s v="Springfield"/>
    <s v="MA"/>
    <s v="50458-0579-30"/>
    <s v="Xarelto 20mg"/>
    <s v="Rivaroxaban 20mg"/>
    <s v="Anticoagulant"/>
    <n v="90"/>
    <n v="87"/>
    <b v="1"/>
    <n v="3"/>
    <n v="1"/>
    <s v="PBM002"/>
    <s v="Express Scripts"/>
    <s v="COMMERCIAL"/>
    <s v="MAC"/>
    <n v="558"/>
    <n v="474.3"/>
    <n v="1394.2"/>
    <n v="1.79"/>
    <n v="1395.99"/>
    <n v="1186.5899999999999"/>
    <n v="209.4"/>
    <n v="1259.7"/>
    <n v="0"/>
    <n v="136.29"/>
    <x v="0"/>
    <m/>
    <m/>
    <n v="1"/>
    <n v="0"/>
  </r>
  <r>
    <s v="RX000538"/>
    <x v="128"/>
    <s v="PT0064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90"/>
    <b v="0"/>
    <n v="1"/>
    <n v="0"/>
    <s v="PBM002"/>
    <s v="Express Scripts"/>
    <s v="COMMERCIAL"/>
    <s v="MAC"/>
    <n v="8.5"/>
    <n v="6.8"/>
    <n v="5.0199999999999996"/>
    <n v="1.79"/>
    <n v="6.81"/>
    <n v="5.79"/>
    <n v="1.02"/>
    <n v="6.34"/>
    <n v="0"/>
    <n v="0.47"/>
    <x v="0"/>
    <m/>
    <m/>
    <n v="4"/>
    <n v="1"/>
  </r>
  <r>
    <s v="RX000539"/>
    <x v="369"/>
    <s v="PT0071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94"/>
    <b v="0"/>
    <n v="1"/>
    <n v="1"/>
    <s v="PBM002"/>
    <s v="Express Scripts"/>
    <s v="COMMERCIAL"/>
    <s v="MAC"/>
    <n v="8.5"/>
    <n v="6.8"/>
    <n v="5.29"/>
    <n v="1.79"/>
    <n v="7.08"/>
    <n v="6.02"/>
    <n v="1.06"/>
    <n v="6"/>
    <n v="0"/>
    <n v="1.0900000000000001"/>
    <x v="0"/>
    <m/>
    <m/>
    <n v="8"/>
    <n v="0"/>
  </r>
  <r>
    <s v="RX000540"/>
    <x v="370"/>
    <s v="PT0022"/>
    <s v="DR001"/>
    <s v="Dr. Sarah Chen"/>
    <s v="Internal Medicine"/>
    <s v="RX004"/>
    <s v="Health Plus Pharmacy"/>
    <s v="Cambridge"/>
    <s v="MA"/>
    <s v="00093-7193-98"/>
    <m/>
    <s v="Atorvastatin 40mg"/>
    <s v="Statin"/>
    <n v="30"/>
    <n v="30"/>
    <b v="0"/>
    <n v="1"/>
    <n v="0"/>
    <s v="PBM003"/>
    <s v="OptumRx"/>
    <s v="COMMERCIAL"/>
    <s v="MAC"/>
    <n v="18.2"/>
    <n v="14.56"/>
    <n v="8.5299999999999994"/>
    <n v="1.78"/>
    <n v="10.31"/>
    <n v="9.07"/>
    <n v="1.24"/>
    <n v="13.52"/>
    <n v="0"/>
    <n v="-3.21"/>
    <x v="0"/>
    <m/>
    <m/>
    <n v="8"/>
    <n v="0"/>
  </r>
  <r>
    <s v="RX000541"/>
    <x v="371"/>
    <s v="PT0088"/>
    <s v="DR002"/>
    <s v="Dr. Michael Torres"/>
    <s v="Cardiology"/>
    <s v="RX003"/>
    <s v="Community Care Pharmacy"/>
    <s v="Worcester"/>
    <s v="MA"/>
    <s v="00071-0155-23"/>
    <s v="Lipitor"/>
    <s v="Atorvastatin 40mg"/>
    <s v="Statin"/>
    <n v="90"/>
    <n v="88"/>
    <b v="1"/>
    <n v="2"/>
    <n v="0"/>
    <s v="PBM003"/>
    <s v="OptumRx"/>
    <s v="COMMERCIAL"/>
    <s v="MAC"/>
    <n v="185.4"/>
    <n v="157.59"/>
    <n v="472.25"/>
    <n v="1.78"/>
    <n v="474.03"/>
    <n v="417.15"/>
    <n v="56.88"/>
    <n v="426.71"/>
    <n v="0"/>
    <n v="47.32"/>
    <x v="0"/>
    <m/>
    <m/>
    <n v="9"/>
    <n v="0"/>
  </r>
  <r>
    <s v="RX000542"/>
    <x v="344"/>
    <s v="PT0072"/>
    <s v="DR003"/>
    <s v="Dr. Priya Patel"/>
    <s v="Endocrinology"/>
    <s v="RX001"/>
    <s v="Main St Pharmacy"/>
    <s v="Boston"/>
    <s v="MA"/>
    <s v="61269-0435-01"/>
    <m/>
    <s v="Metformin 1000mg"/>
    <s v="Biguanide"/>
    <n v="90"/>
    <n v="94"/>
    <b v="0"/>
    <n v="1"/>
    <n v="2"/>
    <s v="PBM001"/>
    <s v="CVS Caremark"/>
    <s v="COMMERCIAL"/>
    <s v="MAC"/>
    <n v="12.4"/>
    <n v="9.92"/>
    <n v="5.76"/>
    <n v="1.78"/>
    <n v="7.54"/>
    <n v="6.56"/>
    <n v="1"/>
    <n v="8.85"/>
    <n v="0"/>
    <n v="-1.31"/>
    <x v="0"/>
    <m/>
    <m/>
    <n v="8"/>
    <n v="0"/>
  </r>
  <r>
    <s v="RX000543"/>
    <x v="232"/>
    <s v="PT0044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87"/>
    <b v="0"/>
    <n v="1"/>
    <n v="2"/>
    <s v="PBM004"/>
    <s v="MedImpact"/>
    <s v="COMMERCIAL"/>
    <s v="MAC"/>
    <n v="12.4"/>
    <n v="9.92"/>
    <n v="6.07"/>
    <n v="1.8"/>
    <n v="7.87"/>
    <n v="6.61"/>
    <n v="1.26"/>
    <n v="9.61"/>
    <n v="0"/>
    <n v="-1.74"/>
    <x v="0"/>
    <m/>
    <m/>
    <n v="11"/>
    <n v="1"/>
  </r>
  <r>
    <s v="RX000544"/>
    <x v="288"/>
    <s v="PT0051"/>
    <s v="DR001"/>
    <s v="Dr. Sarah Chen"/>
    <s v="Internal Medicine"/>
    <s v="RX001"/>
    <s v="Main St Pharmacy"/>
    <s v="Boston"/>
    <s v="MA"/>
    <s v="00002-4415-85"/>
    <s v="Trulicity 1.5mg"/>
    <s v="Dulaglutide 1.5mg"/>
    <s v="GLP-1"/>
    <n v="84"/>
    <n v="84"/>
    <b v="1"/>
    <n v="4"/>
    <n v="1"/>
    <s v="PBM003"/>
    <s v="OptumRx"/>
    <s v="COMMERCIAL"/>
    <s v="MAC"/>
    <n v="918"/>
    <n v="780.3"/>
    <n v="2291.71"/>
    <n v="1.78"/>
    <n v="2293.4899999999998"/>
    <n v="2018.28"/>
    <n v="275.22000000000003"/>
    <n v="2163.0100000000002"/>
    <n v="0"/>
    <n v="130.47999999999999"/>
    <x v="0"/>
    <m/>
    <m/>
    <n v="1"/>
    <n v="0"/>
  </r>
  <r>
    <s v="RX000545"/>
    <x v="372"/>
    <s v="PT0108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30"/>
    <b v="0"/>
    <n v="1"/>
    <n v="1"/>
    <s v="MCR001"/>
    <s v="Medicare Part D"/>
    <s v="GOVERNMENT"/>
    <s v="MAC"/>
    <n v="6.9"/>
    <n v="5.52"/>
    <n v="3.87"/>
    <n v="1.77"/>
    <n v="5.64"/>
    <n v="4.51"/>
    <n v="1.1299999999999999"/>
    <n v="5.05"/>
    <n v="0"/>
    <n v="0.59"/>
    <x v="0"/>
    <m/>
    <m/>
    <n v="7"/>
    <n v="0"/>
  </r>
  <r>
    <s v="RX000546"/>
    <x v="373"/>
    <s v="PT0039"/>
    <s v="DR003"/>
    <s v="Dr. Priya Patel"/>
    <s v="Endocrinology"/>
    <s v="RX001"/>
    <s v="Main St Pharmacy"/>
    <s v="Boston"/>
    <s v="MA"/>
    <s v="00003-0894-20"/>
    <s v="Eliquis 5mg"/>
    <s v="Apixaban 5mg"/>
    <s v="Anticoagulant"/>
    <n v="30"/>
    <n v="30"/>
    <b v="1"/>
    <n v="3"/>
    <n v="0"/>
    <s v="PBM001"/>
    <s v="CVS Caremark"/>
    <s v="COMMERCIAL"/>
    <s v="MAC"/>
    <n v="594"/>
    <n v="504.9"/>
    <n v="508.7"/>
    <n v="1.78"/>
    <n v="510.48"/>
    <n v="444.12"/>
    <n v="66.36"/>
    <n v="472.19"/>
    <n v="0"/>
    <n v="38.29"/>
    <x v="2"/>
    <m/>
    <m/>
    <n v="5"/>
    <n v="1"/>
  </r>
  <r>
    <s v="RX000547"/>
    <x v="274"/>
    <s v="PT0036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90"/>
    <b v="0"/>
    <n v="1"/>
    <n v="0"/>
    <s v="PBM004"/>
    <s v="MedImpact"/>
    <s v="COMMERCIAL"/>
    <s v="MAC"/>
    <n v="8.5"/>
    <n v="6.8"/>
    <n v="4.83"/>
    <n v="1.8"/>
    <n v="6.63"/>
    <n v="5.57"/>
    <n v="1.06"/>
    <n v="6.05"/>
    <n v="0"/>
    <n v="0.56999999999999995"/>
    <x v="0"/>
    <m/>
    <m/>
    <n v="10"/>
    <n v="0"/>
  </r>
  <r>
    <s v="RX000548"/>
    <x v="374"/>
    <s v="PT0073"/>
    <s v="DR001"/>
    <s v="Dr. Sarah Chen"/>
    <s v="Internal Medicine"/>
    <s v="RX002"/>
    <s v="Westside Rx"/>
    <s v="Springfield"/>
    <s v="MA"/>
    <s v="68382-0035-01"/>
    <m/>
    <s v="Amlodipine 10mg"/>
    <s v="CCB"/>
    <n v="90"/>
    <n v="93"/>
    <b v="0"/>
    <n v="1"/>
    <n v="2"/>
    <s v="PBM003"/>
    <s v="OptumRx"/>
    <s v="COMMERCIAL"/>
    <s v="MAC"/>
    <n v="7.2"/>
    <n v="5.76"/>
    <n v="0"/>
    <n v="0"/>
    <n v="0"/>
    <n v="0"/>
    <n v="0"/>
    <n v="0"/>
    <n v="0"/>
    <n v="0"/>
    <x v="1"/>
    <n v="70"/>
    <s v="Product/Service Not Covered"/>
    <n v="11"/>
    <n v="0"/>
  </r>
  <r>
    <s v="RX000549"/>
    <x v="301"/>
    <s v="PT0110"/>
    <s v="DR005"/>
    <s v="Dr. Lisa Johnson"/>
    <s v="Oncology"/>
    <s v="RX003"/>
    <s v="Community Care Pharmacy"/>
    <s v="Worcester"/>
    <s v="MA"/>
    <s v="00003-0894-20"/>
    <s v="Eliquis 5mg"/>
    <s v="Apixaban 5mg"/>
    <s v="Anticoagulant"/>
    <n v="90"/>
    <n v="93"/>
    <b v="1"/>
    <n v="3"/>
    <n v="0"/>
    <s v="PBM004"/>
    <s v="MedImpact"/>
    <s v="COMMERCIAL"/>
    <s v="MAC"/>
    <n v="594"/>
    <n v="504.9"/>
    <n v="1484.54"/>
    <n v="1.8"/>
    <n v="1486.34"/>
    <n v="1248.53"/>
    <n v="237.81"/>
    <n v="1421.55"/>
    <n v="0"/>
    <n v="64.790000000000006"/>
    <x v="2"/>
    <m/>
    <m/>
    <n v="4"/>
    <n v="1"/>
  </r>
  <r>
    <s v="RX000550"/>
    <x v="375"/>
    <s v="PT0025"/>
    <s v="DR002"/>
    <s v="Dr. Michael Torres"/>
    <s v="Cardiology"/>
    <s v="RX001"/>
    <s v="Main St Pharmacy"/>
    <s v="Boston"/>
    <s v="MA"/>
    <s v="50458-0579-30"/>
    <s v="Xarelto 20mg"/>
    <s v="Rivaroxaban 20mg"/>
    <s v="Anticoagulant"/>
    <n v="30"/>
    <n v="29"/>
    <b v="1"/>
    <n v="3"/>
    <n v="2"/>
    <s v="PBM003"/>
    <s v="OptumRx"/>
    <s v="COMMERCIAL"/>
    <s v="MAC"/>
    <n v="558"/>
    <n v="474.3"/>
    <n v="469.86"/>
    <n v="1.78"/>
    <n v="471.64"/>
    <n v="415.04"/>
    <n v="56.6"/>
    <n v="417.6"/>
    <n v="0"/>
    <n v="54.04"/>
    <x v="0"/>
    <m/>
    <m/>
    <n v="11"/>
    <n v="1"/>
  </r>
  <r>
    <s v="RX000551"/>
    <x v="376"/>
    <s v="PT0004"/>
    <s v="DR002"/>
    <s v="Dr. Michael Torres"/>
    <s v="Cardiology"/>
    <s v="RX002"/>
    <s v="Westside Rx"/>
    <s v="Springfield"/>
    <s v="MA"/>
    <s v="68382-0035-01"/>
    <m/>
    <s v="Amlodipine 10mg"/>
    <s v="CCB"/>
    <n v="30"/>
    <n v="29"/>
    <b v="0"/>
    <n v="1"/>
    <n v="1"/>
    <s v="MCD001"/>
    <s v="Medicaid"/>
    <s v="GOVERNMENT"/>
    <s v="NADAC"/>
    <n v="7.2"/>
    <n v="5.76"/>
    <n v="0"/>
    <n v="0"/>
    <n v="0"/>
    <n v="0"/>
    <n v="0"/>
    <n v="0"/>
    <n v="0"/>
    <n v="0"/>
    <x v="1"/>
    <n v="88"/>
    <s v="DUR Reject Error"/>
    <n v="9"/>
    <n v="0"/>
  </r>
  <r>
    <s v="RX000552"/>
    <x v="193"/>
    <s v="PT0010"/>
    <s v="DR001"/>
    <s v="Dr. Sarah Chen"/>
    <s v="Internal Medicine"/>
    <s v="RX002"/>
    <s v="Westside Rx"/>
    <s v="Springfield"/>
    <s v="MA"/>
    <s v="00006-0021-31"/>
    <s v="Januvia 100mg"/>
    <s v="Sitagliptin 100mg"/>
    <s v="DPP-4"/>
    <n v="30"/>
    <n v="30"/>
    <b v="1"/>
    <n v="3"/>
    <n v="0"/>
    <s v="MCR001"/>
    <s v="Medicare Part D"/>
    <s v="GOVERNMENT"/>
    <s v="MAC"/>
    <n v="492"/>
    <n v="418.2"/>
    <n v="422.05"/>
    <n v="1.77"/>
    <n v="423.82"/>
    <n v="339.06"/>
    <n v="84.76"/>
    <n v="397.9"/>
    <n v="24.02"/>
    <n v="1.89"/>
    <x v="0"/>
    <m/>
    <m/>
    <n v="10"/>
    <n v="0"/>
  </r>
  <r>
    <s v="RX000553"/>
    <x v="377"/>
    <s v="PT0008"/>
    <s v="DR004"/>
    <s v="Dr. James Williams"/>
    <s v="Primary Care"/>
    <s v="RX001"/>
    <s v="Main St Pharmacy"/>
    <s v="Boston"/>
    <s v="MA"/>
    <s v="00093-7193-98"/>
    <m/>
    <s v="Atorvastatin 40mg"/>
    <s v="Statin"/>
    <n v="30"/>
    <n v="31"/>
    <b v="0"/>
    <n v="1"/>
    <n v="0"/>
    <s v="CASH"/>
    <s v="Cash/Self-Pay"/>
    <s v="CASH"/>
    <s v="AWP"/>
    <n v="18.2"/>
    <n v="14.56"/>
    <n v="16.38"/>
    <n v="0"/>
    <n v="16.38"/>
    <n v="0"/>
    <n v="16.38"/>
    <n v="13.84"/>
    <n v="0"/>
    <n v="2.54"/>
    <x v="0"/>
    <m/>
    <m/>
    <n v="10"/>
    <n v="0"/>
  </r>
  <r>
    <s v="RX000554"/>
    <x v="378"/>
    <s v="PT0101"/>
    <s v="DR003"/>
    <s v="Dr. Priya Patel"/>
    <s v="Endocrinology"/>
    <s v="RX001"/>
    <s v="Main St Pharmacy"/>
    <s v="Boston"/>
    <s v="MA"/>
    <s v="00093-7193-98"/>
    <m/>
    <s v="Atorvastatin 40mg"/>
    <s v="Statin"/>
    <n v="30"/>
    <n v="30"/>
    <b v="0"/>
    <n v="1"/>
    <n v="0"/>
    <s v="PBM001"/>
    <s v="CVS Caremark"/>
    <s v="COMMERCIAL"/>
    <s v="MAC"/>
    <n v="18.2"/>
    <n v="14.56"/>
    <n v="9.5"/>
    <n v="1.78"/>
    <n v="11.28"/>
    <n v="9.82"/>
    <n v="1.47"/>
    <n v="13.95"/>
    <n v="0"/>
    <n v="-2.66"/>
    <x v="0"/>
    <m/>
    <m/>
    <n v="6"/>
    <n v="0"/>
  </r>
  <r>
    <s v="RX000555"/>
    <x v="11"/>
    <s v="PT0009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30"/>
    <b v="0"/>
    <n v="1"/>
    <n v="1"/>
    <s v="PBM002"/>
    <s v="Express Scripts"/>
    <s v="COMMERCIAL"/>
    <s v="MAC"/>
    <n v="14.8"/>
    <n v="11.84"/>
    <n v="6.82"/>
    <n v="1.79"/>
    <n v="8.61"/>
    <n v="7.32"/>
    <n v="1.29"/>
    <n v="11.05"/>
    <n v="0"/>
    <n v="-2.4500000000000002"/>
    <x v="0"/>
    <m/>
    <m/>
    <n v="2"/>
    <n v="0"/>
  </r>
  <r>
    <s v="RX000556"/>
    <x v="142"/>
    <s v="PT0075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89"/>
    <b v="0"/>
    <n v="1"/>
    <n v="2"/>
    <s v="PBM002"/>
    <s v="Express Scripts"/>
    <s v="COMMERCIAL"/>
    <s v="MAC"/>
    <n v="12.4"/>
    <n v="9.92"/>
    <n v="5.57"/>
    <n v="1.79"/>
    <n v="7.36"/>
    <n v="6.25"/>
    <n v="1.1000000000000001"/>
    <n v="8.84"/>
    <n v="0"/>
    <n v="-1.49"/>
    <x v="0"/>
    <m/>
    <m/>
    <n v="4"/>
    <n v="0"/>
  </r>
  <r>
    <s v="RX000557"/>
    <x v="379"/>
    <s v="PT0087"/>
    <s v="DR003"/>
    <s v="Dr. Priya Patel"/>
    <s v="Endocrinology"/>
    <s v="RX004"/>
    <s v="Health Plus Pharmacy"/>
    <s v="Cambridge"/>
    <s v="MA"/>
    <s v="50458-0579-30"/>
    <s v="Xarelto 20mg"/>
    <s v="Rivaroxaban 20mg"/>
    <s v="Anticoagulant"/>
    <n v="30"/>
    <n v="28"/>
    <b v="1"/>
    <n v="3"/>
    <n v="0"/>
    <s v="PBM001"/>
    <s v="CVS Caremark"/>
    <s v="COMMERCIAL"/>
    <s v="MAC"/>
    <n v="558"/>
    <n v="474.3"/>
    <n v="479.7"/>
    <n v="1.78"/>
    <n v="481.48"/>
    <n v="418.89"/>
    <n v="62.59"/>
    <n v="442.42"/>
    <n v="0"/>
    <n v="39.06"/>
    <x v="0"/>
    <m/>
    <m/>
    <n v="8"/>
    <n v="0"/>
  </r>
  <r>
    <s v="RX000558"/>
    <x v="173"/>
    <s v="PT0060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0"/>
    <b v="0"/>
    <n v="1"/>
    <n v="0"/>
    <s v="PBM001"/>
    <s v="CVS Caremark"/>
    <s v="COMMERCIAL"/>
    <s v="MAC"/>
    <n v="8.5"/>
    <n v="6.8"/>
    <n v="4.88"/>
    <n v="1.78"/>
    <n v="6.66"/>
    <n v="5.79"/>
    <n v="1"/>
    <n v="6.41"/>
    <n v="0"/>
    <n v="0.25"/>
    <x v="0"/>
    <m/>
    <m/>
    <n v="5"/>
    <n v="0"/>
  </r>
  <r>
    <s v="RX000559"/>
    <x v="164"/>
    <s v="PT0030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89"/>
    <b v="0"/>
    <n v="1"/>
    <n v="0"/>
    <s v="PBM001"/>
    <s v="CVS Caremark"/>
    <s v="COMMERCIAL"/>
    <s v="MAC"/>
    <n v="8.5"/>
    <n v="6.8"/>
    <n v="3.75"/>
    <n v="1.78"/>
    <n v="5.53"/>
    <n v="4.8099999999999996"/>
    <n v="1"/>
    <n v="6.12"/>
    <n v="0"/>
    <n v="-0.59"/>
    <x v="0"/>
    <m/>
    <m/>
    <n v="5"/>
    <n v="0"/>
  </r>
  <r>
    <s v="RX000560"/>
    <x v="380"/>
    <s v="PT0038"/>
    <s v="DR003"/>
    <s v="Dr. Priya Patel"/>
    <s v="Endocrinology"/>
    <s v="RX001"/>
    <s v="Main St Pharmacy"/>
    <s v="Boston"/>
    <s v="MA"/>
    <s v="00173-0682-20"/>
    <s v="Advair Diskus 250/50"/>
    <s v="Fluticasone/Salmeterol"/>
    <s v="ICS/LABA"/>
    <n v="90"/>
    <n v="89"/>
    <b v="1"/>
    <n v="3"/>
    <n v="0"/>
    <s v="PBM002"/>
    <s v="Express Scripts"/>
    <s v="COMMERCIAL"/>
    <s v="MAC"/>
    <n v="384"/>
    <n v="326.39999999999998"/>
    <n v="0"/>
    <n v="0"/>
    <n v="0"/>
    <n v="0"/>
    <n v="0"/>
    <n v="0"/>
    <n v="0"/>
    <n v="0"/>
    <x v="1"/>
    <n v="70"/>
    <s v="Product/Service Not Covered"/>
    <n v="5"/>
    <n v="1"/>
  </r>
  <r>
    <s v="RX000561"/>
    <x v="176"/>
    <s v="PT0003"/>
    <s v="DR002"/>
    <s v="Dr. Michael Torres"/>
    <s v="Cardiology"/>
    <s v="RX002"/>
    <s v="Westside Rx"/>
    <s v="Springfield"/>
    <s v="MA"/>
    <s v="00071-0155-23"/>
    <s v="Lipitor"/>
    <s v="Atorvastatin 40mg"/>
    <s v="Statin"/>
    <n v="30"/>
    <n v="29"/>
    <b v="1"/>
    <n v="2"/>
    <n v="0"/>
    <s v="PBM001"/>
    <s v="CVS Caremark"/>
    <s v="COMMERCIAL"/>
    <s v="MAC"/>
    <n v="185.4"/>
    <n v="157.59"/>
    <n v="155.33000000000001"/>
    <n v="1.78"/>
    <n v="157.11000000000001"/>
    <n v="136.69"/>
    <n v="20.420000000000002"/>
    <n v="141.21"/>
    <n v="0"/>
    <n v="15.9"/>
    <x v="0"/>
    <m/>
    <m/>
    <n v="10"/>
    <n v="1"/>
  </r>
  <r>
    <s v="RX000562"/>
    <x v="381"/>
    <s v="PT0022"/>
    <s v="DR002"/>
    <s v="Dr. Michael Torres"/>
    <s v="Cardiology"/>
    <s v="RX003"/>
    <s v="Community Care Pharmacy"/>
    <s v="Worcester"/>
    <s v="MA"/>
    <s v="00093-0892-01"/>
    <m/>
    <s v="Clopidogrel 75mg"/>
    <s v="Antiplatelet"/>
    <n v="30"/>
    <n v="31"/>
    <b v="0"/>
    <n v="1"/>
    <n v="2"/>
    <s v="MCD001"/>
    <s v="Medicaid"/>
    <s v="GOVERNMENT"/>
    <s v="NADAC"/>
    <n v="14.8"/>
    <n v="11.84"/>
    <n v="11.25"/>
    <n v="0.06"/>
    <n v="11.3"/>
    <n v="8.14"/>
    <n v="3.17"/>
    <n v="10.82"/>
    <n v="0"/>
    <n v="0.49"/>
    <x v="2"/>
    <m/>
    <m/>
    <n v="6"/>
    <n v="0"/>
  </r>
  <r>
    <s v="RX000563"/>
    <x v="382"/>
    <s v="PT0082"/>
    <s v="DR002"/>
    <s v="Dr. Michael Torres"/>
    <s v="Cardiology"/>
    <s v="RX002"/>
    <s v="Westside Rx"/>
    <s v="Springfield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9.17"/>
    <n v="1.78"/>
    <n v="10.95"/>
    <n v="9.52"/>
    <n v="1.42"/>
    <n v="13.38"/>
    <n v="0"/>
    <n v="-2.4300000000000002"/>
    <x v="0"/>
    <m/>
    <m/>
    <n v="3"/>
    <n v="0"/>
  </r>
  <r>
    <s v="RX000564"/>
    <x v="383"/>
    <s v="PT0075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93"/>
    <b v="0"/>
    <n v="1"/>
    <n v="0"/>
    <s v="PBM001"/>
    <s v="CVS Caremark"/>
    <s v="COMMERCIAL"/>
    <s v="MAC"/>
    <n v="12.4"/>
    <n v="9.92"/>
    <n v="7.62"/>
    <n v="1.78"/>
    <n v="9.4"/>
    <n v="8.18"/>
    <n v="1.22"/>
    <n v="9.49"/>
    <n v="0"/>
    <n v="-0.09"/>
    <x v="0"/>
    <m/>
    <m/>
    <n v="7"/>
    <n v="0"/>
  </r>
  <r>
    <s v="RX000565"/>
    <x v="340"/>
    <s v="PT0089"/>
    <s v="DR005"/>
    <s v="Dr. Lisa Johnson"/>
    <s v="Oncology"/>
    <s v="RX004"/>
    <s v="Health Plus Pharmacy"/>
    <s v="Cambridge"/>
    <s v="MA"/>
    <s v="00093-0892-01"/>
    <m/>
    <s v="Clopidogrel 75mg"/>
    <s v="Antiplatelet"/>
    <n v="30"/>
    <n v="29"/>
    <b v="0"/>
    <n v="1"/>
    <n v="2"/>
    <s v="PBM001"/>
    <s v="CVS Caremark"/>
    <s v="COMMERCIAL"/>
    <s v="MAC"/>
    <n v="14.8"/>
    <n v="11.84"/>
    <n v="7.46"/>
    <n v="1.78"/>
    <n v="9.24"/>
    <n v="8.0399999999999991"/>
    <n v="1.2"/>
    <n v="10.82"/>
    <n v="0"/>
    <n v="-1.57"/>
    <x v="0"/>
    <m/>
    <m/>
    <n v="9"/>
    <n v="0"/>
  </r>
  <r>
    <s v="RX000566"/>
    <x v="384"/>
    <s v="PT0055"/>
    <s v="DR002"/>
    <s v="Dr. Michael Torres"/>
    <s v="Cardiology"/>
    <s v="RX001"/>
    <s v="Main St Pharmacy"/>
    <s v="Boston"/>
    <s v="MA"/>
    <s v="00002-4415-85"/>
    <s v="Trulicity 1.5mg"/>
    <s v="Dulaglutide 1.5mg"/>
    <s v="GLP-1"/>
    <n v="28"/>
    <n v="29"/>
    <b v="1"/>
    <n v="4"/>
    <n v="0"/>
    <s v="PBM003"/>
    <s v="OptumRx"/>
    <s v="COMMERCIAL"/>
    <s v="MAC"/>
    <n v="918"/>
    <n v="780.3"/>
    <n v="780.87"/>
    <n v="1.78"/>
    <n v="782.65"/>
    <n v="688.73"/>
    <n v="93.92"/>
    <n v="702.02"/>
    <n v="0"/>
    <n v="80.64"/>
    <x v="0"/>
    <m/>
    <m/>
    <n v="5"/>
    <n v="0"/>
  </r>
  <r>
    <s v="RX000567"/>
    <x v="124"/>
    <s v="PT0055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9.6999999999999993"/>
    <n v="1.77"/>
    <n v="11.47"/>
    <n v="9.18"/>
    <n v="2.29"/>
    <n v="13.63"/>
    <n v="0"/>
    <n v="-2.16"/>
    <x v="0"/>
    <m/>
    <m/>
    <n v="7"/>
    <n v="0"/>
  </r>
  <r>
    <s v="RX000568"/>
    <x v="156"/>
    <s v="PT0070"/>
    <s v="DR003"/>
    <s v="Dr. Priya Patel"/>
    <s v="Endocrinology"/>
    <s v="RX002"/>
    <s v="Westside Rx"/>
    <s v="Springfield"/>
    <s v="MA"/>
    <s v="00173-0682-20"/>
    <s v="Advair Diskus 250/50"/>
    <s v="Fluticasone/Salmeterol"/>
    <s v="ICS/LABA"/>
    <n v="90"/>
    <n v="91"/>
    <b v="1"/>
    <n v="3"/>
    <n v="1"/>
    <s v="PBM001"/>
    <s v="CVS Caremark"/>
    <s v="COMMERCIAL"/>
    <s v="MAC"/>
    <n v="384"/>
    <n v="326.39999999999998"/>
    <n v="977.15"/>
    <n v="1.78"/>
    <n v="978.93"/>
    <n v="851.67"/>
    <n v="127.26"/>
    <n v="905.92"/>
    <n v="0"/>
    <n v="73.010000000000005"/>
    <x v="0"/>
    <m/>
    <m/>
    <n v="1"/>
    <n v="1"/>
  </r>
  <r>
    <s v="RX000569"/>
    <x v="385"/>
    <s v="PT0036"/>
    <s v="DR002"/>
    <s v="Dr. Michael Torres"/>
    <s v="Cardiology"/>
    <s v="RX003"/>
    <s v="Community Care Pharmacy"/>
    <s v="Worcester"/>
    <s v="MA"/>
    <s v="00173-0682-20"/>
    <s v="Advair Diskus 250/50"/>
    <s v="Fluticasone/Salmeterol"/>
    <s v="ICS/LABA"/>
    <n v="30"/>
    <n v="29"/>
    <b v="1"/>
    <n v="3"/>
    <n v="0"/>
    <s v="PBM003"/>
    <s v="OptumRx"/>
    <s v="COMMERCIAL"/>
    <s v="MAC"/>
    <n v="384"/>
    <n v="326.39999999999998"/>
    <n v="317.70999999999998"/>
    <n v="1.78"/>
    <n v="319.49"/>
    <n v="281.14999999999998"/>
    <n v="38.340000000000003"/>
    <n v="307.31"/>
    <n v="0"/>
    <n v="12.18"/>
    <x v="0"/>
    <m/>
    <m/>
    <n v="11"/>
    <n v="0"/>
  </r>
  <r>
    <s v="RX000570"/>
    <x v="386"/>
    <s v="PT0084"/>
    <s v="DR003"/>
    <s v="Dr. Priya Patel"/>
    <s v="Endocrinology"/>
    <s v="RX003"/>
    <s v="Community Care Pharmacy"/>
    <s v="Worcester"/>
    <s v="MA"/>
    <s v="00002-4415-85"/>
    <s v="Trulicity 1.5mg"/>
    <s v="Dulaglutide 1.5mg"/>
    <s v="GLP-1"/>
    <n v="28"/>
    <n v="26"/>
    <b v="1"/>
    <n v="4"/>
    <n v="1"/>
    <s v="PBM001"/>
    <s v="CVS Caremark"/>
    <s v="COMMERCIAL"/>
    <s v="MAC"/>
    <n v="918"/>
    <n v="780.3"/>
    <n v="774.58"/>
    <n v="1.78"/>
    <n v="776.36"/>
    <n v="675.43"/>
    <n v="100.93"/>
    <n v="727.39"/>
    <n v="0"/>
    <n v="48.97"/>
    <x v="2"/>
    <m/>
    <m/>
    <n v="2"/>
    <n v="0"/>
  </r>
  <r>
    <s v="RX000571"/>
    <x v="96"/>
    <s v="PT0060"/>
    <s v="DR004"/>
    <s v="Dr. James Williams"/>
    <s v="Primary Care"/>
    <s v="RX002"/>
    <s v="Westside Rx"/>
    <s v="Springfield"/>
    <s v="MA"/>
    <s v="00169-3671-12"/>
    <s v="Victoza 1.2mg"/>
    <s v="Liraglutide 1.2mg"/>
    <s v="GLP-1"/>
    <n v="30"/>
    <n v="29"/>
    <b v="1"/>
    <n v="4"/>
    <n v="0"/>
    <s v="PBM004"/>
    <s v="MedImpact"/>
    <s v="COMMERCIAL"/>
    <s v="MAC"/>
    <n v="612"/>
    <n v="520.20000000000005"/>
    <n v="507.77"/>
    <n v="1.8"/>
    <n v="509.57"/>
    <n v="428.04"/>
    <n v="81.53"/>
    <n v="491.6"/>
    <n v="0"/>
    <n v="17.97"/>
    <x v="0"/>
    <m/>
    <m/>
    <n v="6"/>
    <n v="0"/>
  </r>
  <r>
    <s v="RX000572"/>
    <x v="387"/>
    <s v="PT0002"/>
    <s v="DR005"/>
    <s v="Dr. Lisa Johnson"/>
    <s v="Oncology"/>
    <s v="RX004"/>
    <s v="Health Plus Pharmacy"/>
    <s v="Cambridge"/>
    <s v="MA"/>
    <s v="68382-0035-01"/>
    <m/>
    <s v="Amlodipine 10mg"/>
    <s v="CCB"/>
    <n v="30"/>
    <n v="29"/>
    <b v="0"/>
    <n v="1"/>
    <n v="1"/>
    <s v="PBM001"/>
    <s v="CVS Caremark"/>
    <s v="COMMERCIAL"/>
    <s v="MAC"/>
    <n v="7.2"/>
    <n v="5.76"/>
    <n v="3.35"/>
    <n v="1.78"/>
    <n v="5.13"/>
    <n v="4.47"/>
    <n v="1"/>
    <n v="5.56"/>
    <n v="0"/>
    <n v="-0.43"/>
    <x v="0"/>
    <m/>
    <m/>
    <n v="3"/>
    <n v="0"/>
  </r>
  <r>
    <s v="RX000573"/>
    <x v="388"/>
    <s v="PT0043"/>
    <s v="DR003"/>
    <s v="Dr. Priya Patel"/>
    <s v="Endocrinology"/>
    <s v="RX003"/>
    <s v="Community Care Pharmacy"/>
    <s v="Worcester"/>
    <s v="MA"/>
    <s v="68382-0035-01"/>
    <m/>
    <s v="Amlodipine 10mg"/>
    <s v="CCB"/>
    <n v="90"/>
    <n v="90"/>
    <b v="0"/>
    <n v="1"/>
    <n v="1"/>
    <s v="PBM002"/>
    <s v="Express Scripts"/>
    <s v="COMMERCIAL"/>
    <s v="MAC"/>
    <n v="7.2"/>
    <n v="5.76"/>
    <n v="13.49"/>
    <n v="1.79"/>
    <n v="15.28"/>
    <n v="12.99"/>
    <n v="2.29"/>
    <n v="15.45"/>
    <n v="0"/>
    <n v="-0.17"/>
    <x v="0"/>
    <m/>
    <m/>
    <n v="9"/>
    <n v="0"/>
  </r>
  <r>
    <s v="RX000574"/>
    <x v="389"/>
    <s v="PT0082"/>
    <s v="DR001"/>
    <s v="Dr. Sarah Chen"/>
    <s v="Internal Medicine"/>
    <s v="RX004"/>
    <s v="Health Plus Pharmacy"/>
    <s v="Cambridge"/>
    <s v="MA"/>
    <s v="00169-4302-12"/>
    <s v="Ozempic 1mg"/>
    <s v="Semaglutide 1mg"/>
    <s v="GLP-1"/>
    <n v="30"/>
    <n v="31"/>
    <b v="1"/>
    <n v="4"/>
    <n v="0"/>
    <s v="PBM001"/>
    <s v="CVS Caremark"/>
    <s v="COMMERCIAL"/>
    <s v="MAC"/>
    <n v="936"/>
    <n v="795.6"/>
    <n v="792.65"/>
    <n v="1.78"/>
    <n v="794.43"/>
    <n v="691.15"/>
    <n v="103.28"/>
    <n v="769.01"/>
    <n v="0"/>
    <n v="25.42"/>
    <x v="0"/>
    <m/>
    <m/>
    <n v="8"/>
    <n v="1"/>
  </r>
  <r>
    <s v="RX000575"/>
    <x v="390"/>
    <s v="PT0085"/>
    <s v="DR002"/>
    <s v="Dr. Michael Torres"/>
    <s v="Cardiology"/>
    <s v="RX001"/>
    <s v="Main St Pharmacy"/>
    <s v="Boston"/>
    <s v="MA"/>
    <s v="00591-3622-19"/>
    <m/>
    <s v="Omeprazole 20mg"/>
    <s v="PPI"/>
    <n v="90"/>
    <n v="90"/>
    <b v="0"/>
    <n v="1"/>
    <n v="0"/>
    <s v="PBM003"/>
    <s v="OptumRx"/>
    <s v="COMMERCIAL"/>
    <s v="MAC"/>
    <n v="6.9"/>
    <n v="5.52"/>
    <n v="10.28"/>
    <n v="1.78"/>
    <n v="12.06"/>
    <n v="10.62"/>
    <n v="1.45"/>
    <n v="14.92"/>
    <n v="0"/>
    <n v="-2.86"/>
    <x v="0"/>
    <m/>
    <m/>
    <n v="0"/>
    <n v="1"/>
  </r>
  <r>
    <s v="RX000576"/>
    <x v="391"/>
    <s v="PT0111"/>
    <s v="DR001"/>
    <s v="Dr. Sarah Chen"/>
    <s v="Internal Medicine"/>
    <s v="RX002"/>
    <s v="Westside Rx"/>
    <s v="Springfield"/>
    <s v="MA"/>
    <s v="00591-3622-19"/>
    <m/>
    <s v="Omeprazole 20mg"/>
    <s v="PPI"/>
    <n v="30"/>
    <n v="29"/>
    <b v="0"/>
    <n v="1"/>
    <n v="2"/>
    <s v="PBM002"/>
    <s v="Express Scripts"/>
    <s v="COMMERCIAL"/>
    <s v="MAC"/>
    <n v="6.9"/>
    <n v="5.52"/>
    <n v="3.13"/>
    <n v="1.79"/>
    <n v="4.92"/>
    <n v="4.18"/>
    <n v="1"/>
    <n v="5.33"/>
    <n v="0"/>
    <n v="-0.41"/>
    <x v="0"/>
    <m/>
    <m/>
    <n v="11"/>
    <n v="0"/>
  </r>
  <r>
    <s v="RX000577"/>
    <x v="392"/>
    <s v="PT0019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29"/>
    <b v="0"/>
    <n v="1"/>
    <n v="1"/>
    <s v="PBM003"/>
    <s v="OptumRx"/>
    <s v="COMMERCIAL"/>
    <s v="MAC"/>
    <n v="18.2"/>
    <n v="14.56"/>
    <n v="9.01"/>
    <n v="1.78"/>
    <n v="10.79"/>
    <n v="9.5"/>
    <n v="1.29"/>
    <n v="12.82"/>
    <n v="0"/>
    <n v="-2.0299999999999998"/>
    <x v="0"/>
    <m/>
    <m/>
    <n v="3"/>
    <n v="0"/>
  </r>
  <r>
    <s v="RX000578"/>
    <x v="393"/>
    <s v="PT0059"/>
    <s v="DR004"/>
    <s v="Dr. James Williams"/>
    <s v="Primary Care"/>
    <s v="RX004"/>
    <s v="Health Plus Pharmacy"/>
    <s v="Cambridge"/>
    <s v="MA"/>
    <s v="00002-4415-85"/>
    <s v="Trulicity 1.5mg"/>
    <s v="Dulaglutide 1.5mg"/>
    <s v="GLP-1"/>
    <n v="28"/>
    <n v="27"/>
    <b v="1"/>
    <n v="4"/>
    <n v="1"/>
    <s v="MCD001"/>
    <s v="Medicaid"/>
    <s v="GOVERNMENT"/>
    <s v="NADAC"/>
    <n v="918"/>
    <n v="780.3"/>
    <n v="741.28"/>
    <n v="3.71"/>
    <n v="744.99"/>
    <n v="536.39"/>
    <n v="208.6"/>
    <n v="732.05"/>
    <n v="0"/>
    <n v="12.94"/>
    <x v="0"/>
    <m/>
    <m/>
    <n v="6"/>
    <n v="0"/>
  </r>
  <r>
    <s v="RX000579"/>
    <x v="95"/>
    <s v="PT0073"/>
    <s v="DR002"/>
    <s v="Dr. Michael Torres"/>
    <s v="Cardiology"/>
    <s v="RX002"/>
    <s v="Westside Rx"/>
    <s v="Springfield"/>
    <s v="MA"/>
    <s v="00591-3622-19"/>
    <m/>
    <s v="Omeprazole 20mg"/>
    <s v="PPI"/>
    <n v="30"/>
    <n v="28"/>
    <b v="0"/>
    <n v="1"/>
    <n v="1"/>
    <s v="PBM001"/>
    <s v="CVS Caremark"/>
    <s v="COMMERCIAL"/>
    <s v="MAC"/>
    <n v="6.9"/>
    <n v="5.52"/>
    <n v="4.29"/>
    <n v="1.78"/>
    <n v="6.07"/>
    <n v="5.28"/>
    <n v="1"/>
    <n v="4.95"/>
    <n v="0"/>
    <n v="1.1200000000000001"/>
    <x v="0"/>
    <m/>
    <m/>
    <n v="2"/>
    <n v="0"/>
  </r>
  <r>
    <s v="RX000580"/>
    <x v="179"/>
    <s v="PT0097"/>
    <s v="DR002"/>
    <s v="Dr. Michael Torres"/>
    <s v="Cardiology"/>
    <s v="RX001"/>
    <s v="Main St Pharmacy"/>
    <s v="Boston"/>
    <s v="MA"/>
    <s v="00093-0892-01"/>
    <m/>
    <s v="Clopidogrel 75mg"/>
    <s v="Antiplatelet"/>
    <n v="30"/>
    <n v="28"/>
    <b v="0"/>
    <n v="1"/>
    <n v="1"/>
    <s v="PBM002"/>
    <s v="Express Scripts"/>
    <s v="COMMERCIAL"/>
    <s v="MAC"/>
    <n v="14.8"/>
    <n v="11.84"/>
    <n v="6.87"/>
    <n v="1.79"/>
    <n v="8.66"/>
    <n v="7.36"/>
    <n v="1.3"/>
    <n v="10.81"/>
    <n v="0"/>
    <n v="-2.15"/>
    <x v="0"/>
    <m/>
    <m/>
    <n v="7"/>
    <n v="1"/>
  </r>
  <r>
    <s v="RX000581"/>
    <x v="394"/>
    <s v="PT0110"/>
    <s v="DR001"/>
    <s v="Dr. Sarah Chen"/>
    <s v="Internal Medicine"/>
    <s v="RX001"/>
    <s v="Main St Pharmacy"/>
    <s v="Boston"/>
    <s v="MA"/>
    <s v="00169-4170-43"/>
    <s v="Ozempic 0.5mg"/>
    <s v="Semaglutide 0.5mg"/>
    <s v="GLP-1"/>
    <n v="30"/>
    <n v="29"/>
    <b v="1"/>
    <n v="4"/>
    <n v="0"/>
    <s v="PBM001"/>
    <s v="CVS Caremark"/>
    <s v="COMMERCIAL"/>
    <s v="MAC"/>
    <n v="936"/>
    <n v="795.6"/>
    <n v="790.69"/>
    <n v="1.78"/>
    <n v="792.47"/>
    <n v="689.45"/>
    <n v="103.02"/>
    <n v="753.54"/>
    <n v="0"/>
    <n v="38.93"/>
    <x v="0"/>
    <m/>
    <m/>
    <n v="11"/>
    <n v="0"/>
  </r>
  <r>
    <s v="RX000582"/>
    <x v="395"/>
    <s v="PT0057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86"/>
    <b v="0"/>
    <n v="1"/>
    <n v="1"/>
    <s v="MCR001"/>
    <s v="Medicare Part D"/>
    <s v="GOVERNMENT"/>
    <s v="MAC"/>
    <n v="12.4"/>
    <n v="9.92"/>
    <n v="7.09"/>
    <n v="1.77"/>
    <n v="8.86"/>
    <n v="7.08"/>
    <n v="1.77"/>
    <n v="9.3699999999999992"/>
    <n v="0"/>
    <n v="-0.51"/>
    <x v="0"/>
    <m/>
    <m/>
    <n v="2"/>
    <n v="0"/>
  </r>
  <r>
    <s v="RX000583"/>
    <x v="157"/>
    <s v="PT0057"/>
    <s v="DR005"/>
    <s v="Dr. Lisa Johnson"/>
    <s v="Oncology"/>
    <s v="RX001"/>
    <s v="Main St Pharmacy"/>
    <s v="Boston"/>
    <s v="MA"/>
    <s v="00093-0892-01"/>
    <m/>
    <s v="Clopidogrel 75mg"/>
    <s v="Antiplatelet"/>
    <n v="90"/>
    <n v="88"/>
    <b v="0"/>
    <n v="1"/>
    <n v="0"/>
    <s v="PBM001"/>
    <s v="CVS Caremark"/>
    <s v="COMMERCIAL"/>
    <s v="MAC"/>
    <n v="14.8"/>
    <n v="11.84"/>
    <n v="19.64"/>
    <n v="1.78"/>
    <n v="21.42"/>
    <n v="18.63"/>
    <n v="2.78"/>
    <n v="32.130000000000003"/>
    <n v="0"/>
    <n v="-10.72"/>
    <x v="0"/>
    <m/>
    <m/>
    <n v="10"/>
    <n v="0"/>
  </r>
  <r>
    <s v="RX000584"/>
    <x v="215"/>
    <s v="PT0099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88"/>
    <b v="0"/>
    <n v="1"/>
    <n v="0"/>
    <s v="PBM001"/>
    <s v="CVS Caremark"/>
    <s v="COMMERCIAL"/>
    <s v="MAC"/>
    <n v="8.5"/>
    <n v="6.8"/>
    <n v="3.83"/>
    <n v="1.78"/>
    <n v="5.61"/>
    <n v="4.88"/>
    <n v="1"/>
    <n v="5.99"/>
    <n v="0"/>
    <n v="-0.38"/>
    <x v="0"/>
    <m/>
    <m/>
    <n v="3"/>
    <n v="1"/>
  </r>
  <r>
    <s v="RX000585"/>
    <x v="382"/>
    <s v="PT0013"/>
    <s v="DR003"/>
    <s v="Dr. Priya Patel"/>
    <s v="Endocrinology"/>
    <s v="RX001"/>
    <s v="Main St Pharmacy"/>
    <s v="Boston"/>
    <s v="MA"/>
    <s v="00071-0155-23"/>
    <s v="Lipitor"/>
    <s v="Atorvastatin 40mg"/>
    <s v="Statin"/>
    <n v="30"/>
    <n v="30"/>
    <b v="1"/>
    <n v="2"/>
    <n v="1"/>
    <s v="PBM001"/>
    <s v="CVS Caremark"/>
    <s v="COMMERCIAL"/>
    <s v="MAC"/>
    <n v="185.4"/>
    <n v="157.59"/>
    <n v="0"/>
    <n v="0"/>
    <n v="0"/>
    <n v="0"/>
    <n v="0"/>
    <n v="0"/>
    <n v="0"/>
    <n v="0"/>
    <x v="1"/>
    <n v="65"/>
    <s v="Patient Not Covered"/>
    <n v="2"/>
    <n v="0"/>
  </r>
  <r>
    <s v="RX000586"/>
    <x v="396"/>
    <s v="PT0055"/>
    <s v="DR003"/>
    <s v="Dr. Priya Patel"/>
    <s v="Endocrinology"/>
    <s v="RX003"/>
    <s v="Community Care Pharmacy"/>
    <s v="Worcester"/>
    <s v="MA"/>
    <s v="00071-0155-23"/>
    <s v="Lipitor"/>
    <s v="Atorvastatin 40mg"/>
    <s v="Statin"/>
    <n v="30"/>
    <n v="28"/>
    <b v="1"/>
    <n v="2"/>
    <n v="0"/>
    <s v="PBM003"/>
    <s v="OptumRx"/>
    <s v="COMMERCIAL"/>
    <s v="MAC"/>
    <n v="185.4"/>
    <n v="157.59"/>
    <n v="152.52000000000001"/>
    <n v="1.78"/>
    <n v="154.30000000000001"/>
    <n v="135.78"/>
    <n v="18.52"/>
    <n v="144.28"/>
    <n v="0"/>
    <n v="10.01"/>
    <x v="0"/>
    <m/>
    <m/>
    <n v="2"/>
    <n v="1"/>
  </r>
  <r>
    <s v="RX000587"/>
    <x v="397"/>
    <s v="PT0009"/>
    <s v="DR004"/>
    <s v="Dr. James Williams"/>
    <s v="Primary Care"/>
    <s v="RX002"/>
    <s v="Westside Rx"/>
    <s v="Springfield"/>
    <s v="MA"/>
    <s v="00093-0892-01"/>
    <m/>
    <s v="Clopidogrel 75mg"/>
    <s v="Antiplatelet"/>
    <n v="90"/>
    <n v="93"/>
    <b v="0"/>
    <n v="1"/>
    <n v="0"/>
    <s v="PBM001"/>
    <s v="CVS Caremark"/>
    <s v="COMMERCIAL"/>
    <s v="MAC"/>
    <n v="14.8"/>
    <n v="11.84"/>
    <n v="25.31"/>
    <n v="1.78"/>
    <n v="27.09"/>
    <n v="23.57"/>
    <n v="3.52"/>
    <n v="32.44"/>
    <n v="0"/>
    <n v="-5.35"/>
    <x v="0"/>
    <m/>
    <m/>
    <n v="7"/>
    <n v="0"/>
  </r>
  <r>
    <s v="RX000588"/>
    <x v="313"/>
    <s v="PT0099"/>
    <s v="DR003"/>
    <s v="Dr. Priya Patel"/>
    <s v="Endocrinology"/>
    <s v="RX002"/>
    <s v="Westside Rx"/>
    <s v="Springfield"/>
    <s v="MA"/>
    <s v="00093-7193-98"/>
    <m/>
    <s v="Atorvastatin 40mg"/>
    <s v="Statin"/>
    <n v="30"/>
    <n v="30"/>
    <b v="0"/>
    <n v="1"/>
    <n v="0"/>
    <s v="PBM003"/>
    <s v="OptumRx"/>
    <s v="COMMERCIAL"/>
    <s v="MAC"/>
    <n v="18.2"/>
    <n v="14.56"/>
    <n v="10.54"/>
    <n v="1.78"/>
    <n v="12.32"/>
    <n v="10.84"/>
    <n v="1.48"/>
    <n v="13.7"/>
    <n v="0"/>
    <n v="-1.38"/>
    <x v="0"/>
    <m/>
    <m/>
    <n v="11"/>
    <n v="0"/>
  </r>
  <r>
    <s v="RX000589"/>
    <x v="398"/>
    <s v="PT0065"/>
    <s v="DR001"/>
    <s v="Dr. Sarah Chen"/>
    <s v="Internal Medicine"/>
    <s v="RX003"/>
    <s v="Community Care Pharmacy"/>
    <s v="Worcester"/>
    <s v="MA"/>
    <s v="00591-3622-19"/>
    <m/>
    <s v="Omeprazole 20mg"/>
    <s v="PPI"/>
    <n v="30"/>
    <n v="30"/>
    <b v="0"/>
    <n v="1"/>
    <n v="2"/>
    <s v="PBM003"/>
    <s v="OptumRx"/>
    <s v="COMMERCIAL"/>
    <s v="MAC"/>
    <n v="6.9"/>
    <n v="5.52"/>
    <n v="3.74"/>
    <n v="1.78"/>
    <n v="5.52"/>
    <n v="4.8600000000000003"/>
    <n v="1"/>
    <n v="5.23"/>
    <n v="0"/>
    <n v="0.3"/>
    <x v="0"/>
    <m/>
    <m/>
    <n v="9"/>
    <n v="0"/>
  </r>
  <r>
    <s v="RX000590"/>
    <x v="399"/>
    <s v="PT0049"/>
    <s v="DR002"/>
    <s v="Dr. Michael Torres"/>
    <s v="Cardiology"/>
    <s v="RX004"/>
    <s v="Health Plus Pharmacy"/>
    <s v="Cambridge"/>
    <s v="MA"/>
    <s v="00093-7193-98"/>
    <m/>
    <s v="Atorvastatin 40mg"/>
    <s v="Statin"/>
    <n v="90"/>
    <n v="87"/>
    <b v="0"/>
    <n v="1"/>
    <n v="0"/>
    <s v="PBM002"/>
    <s v="Express Scripts"/>
    <s v="COMMERCIAL"/>
    <s v="MAC"/>
    <n v="18.2"/>
    <n v="14.56"/>
    <n v="29.47"/>
    <n v="1.79"/>
    <n v="31.26"/>
    <n v="26.57"/>
    <n v="4.6900000000000004"/>
    <n v="39.229999999999997"/>
    <n v="0"/>
    <n v="-7.97"/>
    <x v="0"/>
    <m/>
    <m/>
    <n v="9"/>
    <n v="0"/>
  </r>
  <r>
    <s v="RX000591"/>
    <x v="400"/>
    <s v="PT0067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2"/>
    <b v="0"/>
    <n v="1"/>
    <n v="0"/>
    <s v="MCD001"/>
    <s v="Medicaid"/>
    <s v="GOVERNMENT"/>
    <s v="NADAC"/>
    <n v="8.5"/>
    <n v="6.8"/>
    <n v="6.46"/>
    <n v="0.03"/>
    <n v="6.49"/>
    <n v="4.67"/>
    <n v="1.82"/>
    <n v="6.45"/>
    <n v="0"/>
    <n v="0.04"/>
    <x v="0"/>
    <m/>
    <m/>
    <n v="0"/>
    <n v="1"/>
  </r>
  <r>
    <s v="RX000592"/>
    <x v="284"/>
    <s v="PT0093"/>
    <s v="DR005"/>
    <s v="Dr. Lisa Johnson"/>
    <s v="Oncology"/>
    <s v="RX002"/>
    <s v="Westside Rx"/>
    <s v="Springfield"/>
    <s v="MA"/>
    <s v="68382-0035-01"/>
    <m/>
    <s v="Amlodipine 10mg"/>
    <s v="CCB"/>
    <n v="30"/>
    <n v="29"/>
    <b v="0"/>
    <n v="1"/>
    <n v="2"/>
    <s v="PBM002"/>
    <s v="Express Scripts"/>
    <s v="COMMERCIAL"/>
    <s v="MAC"/>
    <n v="7.2"/>
    <n v="5.76"/>
    <n v="3.53"/>
    <n v="1.79"/>
    <n v="5.32"/>
    <n v="4.5199999999999996"/>
    <n v="1"/>
    <n v="5.43"/>
    <n v="0"/>
    <n v="-0.11"/>
    <x v="0"/>
    <m/>
    <m/>
    <n v="2"/>
    <n v="0"/>
  </r>
  <r>
    <s v="RX000593"/>
    <x v="128"/>
    <s v="PT0107"/>
    <s v="DR002"/>
    <s v="Dr. Michael Torres"/>
    <s v="Cardiology"/>
    <s v="RX001"/>
    <s v="Main St Pharmacy"/>
    <s v="Boston"/>
    <s v="MA"/>
    <s v="00071-0155-23"/>
    <s v="Lipitor"/>
    <s v="Atorvastatin 40mg"/>
    <s v="Statin"/>
    <n v="30"/>
    <n v="30"/>
    <b v="1"/>
    <n v="2"/>
    <n v="0"/>
    <s v="MCR001"/>
    <s v="Medicare Part D"/>
    <s v="GOVERNMENT"/>
    <s v="MAC"/>
    <n v="185.4"/>
    <n v="157.59"/>
    <n v="157.93"/>
    <n v="1.77"/>
    <n v="159.69999999999999"/>
    <n v="127.76"/>
    <n v="31.94"/>
    <n v="147.08000000000001"/>
    <n v="7.12"/>
    <n v="5.49"/>
    <x v="0"/>
    <m/>
    <m/>
    <n v="6"/>
    <n v="0"/>
  </r>
  <r>
    <s v="RX000594"/>
    <x v="32"/>
    <s v="PT0082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87"/>
    <b v="0"/>
    <n v="1"/>
    <n v="2"/>
    <s v="PBM004"/>
    <s v="MedImpact"/>
    <s v="COMMERCIAL"/>
    <s v="MAC"/>
    <n v="12.4"/>
    <n v="9.92"/>
    <n v="6.21"/>
    <n v="1.8"/>
    <n v="8.01"/>
    <n v="6.73"/>
    <n v="1.28"/>
    <n v="9.24"/>
    <n v="0"/>
    <n v="-1.24"/>
    <x v="0"/>
    <m/>
    <m/>
    <n v="5"/>
    <n v="0"/>
  </r>
  <r>
    <s v="RX000595"/>
    <x v="244"/>
    <s v="PT0039"/>
    <s v="DR002"/>
    <s v="Dr. Michael Torres"/>
    <s v="Cardiology"/>
    <s v="RX004"/>
    <s v="Health Plus Pharmacy"/>
    <s v="Cambridge"/>
    <s v="MA"/>
    <s v="00003-0894-20"/>
    <s v="Eliquis 5mg"/>
    <s v="Apixaban 5mg"/>
    <s v="Anticoagulant"/>
    <n v="90"/>
    <n v="90"/>
    <b v="1"/>
    <n v="3"/>
    <n v="0"/>
    <s v="PBM003"/>
    <s v="OptumRx"/>
    <s v="COMMERCIAL"/>
    <s v="MAC"/>
    <n v="594"/>
    <n v="504.9"/>
    <n v="1471.64"/>
    <n v="1.78"/>
    <n v="1473.42"/>
    <n v="1296.6099999999999"/>
    <n v="176.81"/>
    <n v="1436.39"/>
    <n v="0"/>
    <n v="37.04"/>
    <x v="0"/>
    <m/>
    <m/>
    <n v="4"/>
    <n v="0"/>
  </r>
  <r>
    <s v="RX000596"/>
    <x v="401"/>
    <s v="PT0025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85"/>
    <b v="0"/>
    <n v="1"/>
    <n v="2"/>
    <s v="PBM002"/>
    <s v="Express Scripts"/>
    <s v="COMMERCIAL"/>
    <s v="MAC"/>
    <n v="12.4"/>
    <n v="9.92"/>
    <n v="6.62"/>
    <n v="1.79"/>
    <n v="8.41"/>
    <n v="7.15"/>
    <n v="1.26"/>
    <n v="8.8699999999999992"/>
    <n v="0"/>
    <n v="-0.46"/>
    <x v="0"/>
    <m/>
    <m/>
    <n v="5"/>
    <n v="0"/>
  </r>
  <r>
    <s v="RX000597"/>
    <x v="402"/>
    <s v="PT0114"/>
    <s v="DR004"/>
    <s v="Dr. James Williams"/>
    <s v="Primary Care"/>
    <s v="RX003"/>
    <s v="Community Care Pharmacy"/>
    <s v="Worcester"/>
    <s v="MA"/>
    <s v="00006-0021-31"/>
    <s v="Januvia 100mg"/>
    <s v="Sitagliptin 100mg"/>
    <s v="DPP-4"/>
    <n v="30"/>
    <n v="28"/>
    <b v="1"/>
    <n v="3"/>
    <n v="2"/>
    <s v="MCD001"/>
    <s v="Medicaid"/>
    <s v="GOVERNMENT"/>
    <s v="NADAC"/>
    <n v="492"/>
    <n v="418.2"/>
    <n v="397.29"/>
    <n v="1.99"/>
    <n v="399.28"/>
    <n v="287.48"/>
    <n v="111.8"/>
    <n v="370.7"/>
    <n v="0"/>
    <n v="28.58"/>
    <x v="0"/>
    <m/>
    <m/>
    <n v="9"/>
    <n v="1"/>
  </r>
  <r>
    <s v="RX000598"/>
    <x v="231"/>
    <s v="PT0084"/>
    <s v="DR005"/>
    <s v="Dr. Lisa Johnson"/>
    <s v="Oncology"/>
    <s v="RX003"/>
    <s v="Community Care Pharmacy"/>
    <s v="Worcester"/>
    <s v="MA"/>
    <s v="00078-0467-15"/>
    <s v="Entresto 49/51"/>
    <s v="Sacubitril/Valsartan"/>
    <s v="ARNI"/>
    <n v="30"/>
    <n v="29"/>
    <b v="1"/>
    <n v="4"/>
    <n v="0"/>
    <s v="MCD001"/>
    <s v="Medicaid"/>
    <s v="GOVERNMENT"/>
    <s v="NADAC"/>
    <n v="618"/>
    <n v="525.29999999999995"/>
    <n v="499.03"/>
    <n v="2.5"/>
    <n v="501.53"/>
    <n v="361.1"/>
    <n v="140.43"/>
    <n v="495.19"/>
    <n v="0"/>
    <n v="6.34"/>
    <x v="0"/>
    <m/>
    <m/>
    <n v="7"/>
    <n v="1"/>
  </r>
  <r>
    <s v="RX000599"/>
    <x v="403"/>
    <s v="PT0075"/>
    <s v="DR002"/>
    <s v="Dr. Michael Torres"/>
    <s v="Cardiology"/>
    <s v="RX001"/>
    <s v="Main St Pharmacy"/>
    <s v="Boston"/>
    <s v="MA"/>
    <s v="00591-3622-19"/>
    <m/>
    <s v="Omeprazole 20mg"/>
    <s v="PPI"/>
    <n v="30"/>
    <n v="31"/>
    <b v="0"/>
    <n v="1"/>
    <n v="1"/>
    <s v="PBM004"/>
    <s v="MedImpact"/>
    <s v="COMMERCIAL"/>
    <s v="MAC"/>
    <n v="6.9"/>
    <n v="5.52"/>
    <n v="3.24"/>
    <n v="1.8"/>
    <n v="5.04"/>
    <n v="4.2300000000000004"/>
    <n v="1"/>
    <n v="4.9800000000000004"/>
    <n v="0"/>
    <n v="0.06"/>
    <x v="0"/>
    <m/>
    <m/>
    <n v="1"/>
    <n v="0"/>
  </r>
  <r>
    <s v="RX000600"/>
    <x v="404"/>
    <s v="PT0065"/>
    <s v="DR005"/>
    <s v="Dr. Lisa Johnson"/>
    <s v="Oncology"/>
    <s v="RX001"/>
    <s v="Main St Pharmacy"/>
    <s v="Boston"/>
    <s v="MA"/>
    <s v="00002-4415-85"/>
    <s v="Trulicity 1.5mg"/>
    <s v="Dulaglutide 1.5mg"/>
    <s v="GLP-1"/>
    <n v="28"/>
    <n v="29"/>
    <b v="1"/>
    <n v="4"/>
    <n v="1"/>
    <s v="PBM002"/>
    <s v="Express Scripts"/>
    <s v="COMMERCIAL"/>
    <s v="MAC"/>
    <n v="918"/>
    <n v="780.3"/>
    <n v="773.81"/>
    <n v="1.79"/>
    <n v="775.6"/>
    <n v="659.26"/>
    <n v="116.34"/>
    <n v="735.25"/>
    <n v="0"/>
    <n v="40.35"/>
    <x v="0"/>
    <m/>
    <m/>
    <n v="4"/>
    <n v="0"/>
  </r>
  <r>
    <s v="RX000601"/>
    <x v="370"/>
    <s v="PT0035"/>
    <s v="DR001"/>
    <s v="Dr. Sarah Chen"/>
    <s v="Internal Medicine"/>
    <s v="RX001"/>
    <s v="Main St Pharmacy"/>
    <s v="Boston"/>
    <s v="MA"/>
    <s v="00078-0467-15"/>
    <s v="Entresto 49/51"/>
    <s v="Sacubitril/Valsartan"/>
    <s v="ARNI"/>
    <n v="30"/>
    <n v="30"/>
    <b v="1"/>
    <n v="4"/>
    <n v="2"/>
    <s v="MCD001"/>
    <s v="Medicaid"/>
    <s v="GOVERNMENT"/>
    <s v="NADAC"/>
    <n v="618"/>
    <n v="525.29999999999995"/>
    <n v="499.03"/>
    <n v="2.5"/>
    <n v="501.53"/>
    <n v="361.1"/>
    <n v="140.43"/>
    <n v="500.76"/>
    <n v="0"/>
    <n v="0.77"/>
    <x v="0"/>
    <m/>
    <m/>
    <n v="4"/>
    <n v="1"/>
  </r>
  <r>
    <s v="RX000602"/>
    <x v="264"/>
    <s v="PT0023"/>
    <s v="DR001"/>
    <s v="Dr. Sarah Chen"/>
    <s v="Internal Medicine"/>
    <s v="RX001"/>
    <s v="Main St Pharmacy"/>
    <s v="Boston"/>
    <s v="MA"/>
    <s v="00003-0894-20"/>
    <s v="Eliquis 5mg"/>
    <s v="Apixaban 5mg"/>
    <s v="Anticoagulant"/>
    <n v="30"/>
    <n v="29"/>
    <b v="1"/>
    <n v="3"/>
    <n v="1"/>
    <s v="PBM003"/>
    <s v="OptumRx"/>
    <s v="COMMERCIAL"/>
    <s v="MAC"/>
    <n v="594"/>
    <n v="504.9"/>
    <n v="503.99"/>
    <n v="1.78"/>
    <n v="505.77"/>
    <n v="445.08"/>
    <n v="60.69"/>
    <n v="463.89"/>
    <n v="0"/>
    <n v="41.87"/>
    <x v="0"/>
    <m/>
    <m/>
    <n v="2"/>
    <n v="0"/>
  </r>
  <r>
    <s v="RX000603"/>
    <x v="405"/>
    <s v="PT0112"/>
    <s v="DR002"/>
    <s v="Dr. Michael Torres"/>
    <s v="Cardiology"/>
    <s v="RX002"/>
    <s v="Westside Rx"/>
    <s v="Springfield"/>
    <s v="MA"/>
    <s v="00093-7193-98"/>
    <m/>
    <s v="Atorvastatin 40mg"/>
    <s v="Statin"/>
    <n v="90"/>
    <n v="89"/>
    <b v="0"/>
    <n v="1"/>
    <n v="0"/>
    <s v="PBM003"/>
    <s v="OptumRx"/>
    <s v="COMMERCIAL"/>
    <s v="MAC"/>
    <n v="18.2"/>
    <n v="14.56"/>
    <n v="32.31"/>
    <n v="1.78"/>
    <n v="34.090000000000003"/>
    <n v="30"/>
    <n v="4.09"/>
    <n v="39.46"/>
    <n v="0"/>
    <n v="-5.36"/>
    <x v="0"/>
    <m/>
    <m/>
    <n v="10"/>
    <n v="1"/>
  </r>
  <r>
    <s v="RX000604"/>
    <x v="213"/>
    <s v="PT0063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91"/>
    <b v="0"/>
    <n v="1"/>
    <n v="0"/>
    <s v="PBM002"/>
    <s v="Express Scripts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0"/>
    <n v="0"/>
  </r>
  <r>
    <s v="RX000605"/>
    <x v="5"/>
    <s v="PT0098"/>
    <s v="DR001"/>
    <s v="Dr. Sarah Chen"/>
    <s v="Internal Medicine"/>
    <s v="RX001"/>
    <s v="Main St Pharmacy"/>
    <s v="Boston"/>
    <s v="MA"/>
    <s v="00074-3799-13"/>
    <s v="Humira Pen 40mg"/>
    <s v="Adalimumab 40mg"/>
    <s v="Biologic"/>
    <n v="28"/>
    <n v="27"/>
    <b v="1"/>
    <n v="5"/>
    <n v="0"/>
    <s v="PBM004"/>
    <s v="MedImpact"/>
    <s v="COMMERCIAL"/>
    <s v="MAC"/>
    <n v="7140"/>
    <n v="6069"/>
    <n v="0"/>
    <n v="0"/>
    <n v="0"/>
    <n v="0"/>
    <n v="0"/>
    <n v="0"/>
    <n v="0"/>
    <n v="0"/>
    <x v="1"/>
    <n v="88"/>
    <s v="DUR Reject Error"/>
    <n v="5"/>
    <n v="0"/>
  </r>
  <r>
    <s v="RX000606"/>
    <x v="406"/>
    <s v="PT0008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94"/>
    <b v="0"/>
    <n v="1"/>
    <n v="2"/>
    <s v="PBM004"/>
    <s v="MedImpact"/>
    <s v="COMMERCIAL"/>
    <s v="MAC"/>
    <n v="12.4"/>
    <n v="9.92"/>
    <n v="7.11"/>
    <n v="1.8"/>
    <n v="8.91"/>
    <n v="7.48"/>
    <n v="1.42"/>
    <n v="9.07"/>
    <n v="0"/>
    <n v="-0.16"/>
    <x v="0"/>
    <m/>
    <m/>
    <n v="0"/>
    <n v="0"/>
  </r>
  <r>
    <s v="RX000607"/>
    <x v="367"/>
    <s v="PT0032"/>
    <s v="DR001"/>
    <s v="Dr. Sarah Chen"/>
    <s v="Internal Medicine"/>
    <s v="RX002"/>
    <s v="Westside Rx"/>
    <s v="Springfield"/>
    <s v="MA"/>
    <s v="68382-0035-01"/>
    <m/>
    <s v="Amlodipine 10mg"/>
    <s v="CCB"/>
    <n v="90"/>
    <n v="88"/>
    <b v="0"/>
    <n v="1"/>
    <n v="0"/>
    <s v="PBM004"/>
    <s v="MedImpact"/>
    <s v="COMMERCIAL"/>
    <s v="MAC"/>
    <n v="7.2"/>
    <n v="5.76"/>
    <n v="13.61"/>
    <n v="1.8"/>
    <n v="15.41"/>
    <n v="12.95"/>
    <n v="2.4700000000000002"/>
    <n v="16.38"/>
    <n v="0"/>
    <n v="-0.96"/>
    <x v="0"/>
    <m/>
    <m/>
    <n v="7"/>
    <n v="0"/>
  </r>
  <r>
    <s v="RX000608"/>
    <x v="225"/>
    <s v="PT0042"/>
    <s v="DR001"/>
    <s v="Dr. Sarah Chen"/>
    <s v="Internal Medicine"/>
    <s v="RX003"/>
    <s v="Community Care Pharmacy"/>
    <s v="Worcester"/>
    <s v="MA"/>
    <s v="68382-0035-01"/>
    <m/>
    <s v="Amlodipine 10mg"/>
    <s v="CCB"/>
    <n v="30"/>
    <n v="30"/>
    <b v="0"/>
    <n v="1"/>
    <n v="0"/>
    <s v="PBM001"/>
    <s v="CVS Caremark"/>
    <s v="COMMERCIAL"/>
    <s v="MAC"/>
    <n v="7.2"/>
    <n v="5.76"/>
    <n v="0"/>
    <n v="0"/>
    <n v="0"/>
    <n v="0"/>
    <n v="0"/>
    <n v="0"/>
    <n v="0"/>
    <n v="0"/>
    <x v="1"/>
    <n v="76"/>
    <s v="Plan Limitations Exceeded"/>
    <n v="7"/>
    <n v="0"/>
  </r>
  <r>
    <s v="RX000609"/>
    <x v="175"/>
    <s v="PT0025"/>
    <s v="DR004"/>
    <s v="Dr. James Williams"/>
    <s v="Primary Care"/>
    <s v="RX004"/>
    <s v="Health Plus Pharmacy"/>
    <s v="Cambridge"/>
    <s v="MA"/>
    <s v="00093-0892-01"/>
    <m/>
    <s v="Clopidogrel 75mg"/>
    <s v="Antiplatelet"/>
    <n v="30"/>
    <n v="30"/>
    <b v="0"/>
    <n v="1"/>
    <n v="2"/>
    <s v="PBM001"/>
    <s v="CVS Caremark"/>
    <s v="COMMERCIAL"/>
    <s v="MAC"/>
    <n v="14.8"/>
    <n v="11.84"/>
    <n v="8.69"/>
    <n v="1.78"/>
    <n v="10.47"/>
    <n v="9.1"/>
    <n v="1.36"/>
    <n v="10.73"/>
    <n v="0"/>
    <n v="-0.27"/>
    <x v="0"/>
    <m/>
    <m/>
    <n v="11"/>
    <n v="0"/>
  </r>
  <r>
    <s v="RX000610"/>
    <x v="13"/>
    <s v="PT0031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8.43"/>
    <n v="1.77"/>
    <n v="10.199999999999999"/>
    <n v="8.16"/>
    <n v="2.04"/>
    <n v="13.68"/>
    <n v="0"/>
    <n v="-3.48"/>
    <x v="0"/>
    <m/>
    <m/>
    <n v="11"/>
    <n v="1"/>
  </r>
  <r>
    <s v="RX000611"/>
    <x v="293"/>
    <s v="PT0061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4"/>
    <b v="0"/>
    <n v="1"/>
    <n v="1"/>
    <s v="PBM004"/>
    <s v="MedImpact"/>
    <s v="COMMERCIAL"/>
    <s v="MAC"/>
    <n v="8.5"/>
    <n v="6.8"/>
    <n v="4.1100000000000003"/>
    <n v="1.8"/>
    <n v="5.91"/>
    <n v="4.97"/>
    <n v="1"/>
    <n v="6.14"/>
    <n v="0"/>
    <n v="-0.23"/>
    <x v="0"/>
    <m/>
    <m/>
    <n v="8"/>
    <n v="0"/>
  </r>
  <r>
    <s v="RX000612"/>
    <x v="393"/>
    <s v="PT0049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93"/>
    <b v="0"/>
    <n v="1"/>
    <n v="1"/>
    <s v="MCR001"/>
    <s v="Medicare Part D"/>
    <s v="GOVERNMENT"/>
    <s v="MAC"/>
    <n v="8.5"/>
    <n v="6.8"/>
    <n v="4.76"/>
    <n v="1.77"/>
    <n v="6.53"/>
    <n v="5.22"/>
    <n v="1.31"/>
    <n v="6.38"/>
    <n v="0"/>
    <n v="0.15"/>
    <x v="0"/>
    <m/>
    <m/>
    <n v="10"/>
    <n v="0"/>
  </r>
  <r>
    <s v="RX000613"/>
    <x v="407"/>
    <s v="PT0096"/>
    <s v="DR002"/>
    <s v="Dr. Michael Torres"/>
    <s v="Cardiology"/>
    <s v="RX002"/>
    <s v="Westside Rx"/>
    <s v="Springfield"/>
    <s v="MA"/>
    <s v="00007-4102-20"/>
    <s v="Plavix 75mg"/>
    <s v="Clopidogrel 75mg"/>
    <s v="Antiplatelet"/>
    <n v="30"/>
    <n v="31"/>
    <b v="1"/>
    <n v="2"/>
    <n v="0"/>
    <s v="MCR001"/>
    <s v="Medicare Part D"/>
    <s v="GOVERNMENT"/>
    <s v="MAC"/>
    <n v="174"/>
    <n v="147.9"/>
    <n v="149.02000000000001"/>
    <n v="1.77"/>
    <n v="150.79"/>
    <n v="120.63"/>
    <n v="30.16"/>
    <n v="142.63"/>
    <n v="11.62"/>
    <n v="-3.46"/>
    <x v="0"/>
    <m/>
    <m/>
    <n v="5"/>
    <n v="0"/>
  </r>
  <r>
    <s v="RX000614"/>
    <x v="408"/>
    <s v="PT0103"/>
    <s v="DR005"/>
    <s v="Dr. Lisa Johnson"/>
    <s v="Oncology"/>
    <s v="RX001"/>
    <s v="Main St Pharmacy"/>
    <s v="Boston"/>
    <s v="MA"/>
    <s v="00007-4102-20"/>
    <s v="Plavix 75mg"/>
    <s v="Clopidogrel 75mg"/>
    <s v="Antiplatelet"/>
    <n v="90"/>
    <n v="91"/>
    <b v="1"/>
    <n v="2"/>
    <n v="1"/>
    <s v="PBM001"/>
    <s v="CVS Caremark"/>
    <s v="COMMERCIAL"/>
    <s v="MAC"/>
    <n v="174"/>
    <n v="147.9"/>
    <n v="440.07"/>
    <n v="1.78"/>
    <n v="441.85"/>
    <n v="384.41"/>
    <n v="57.44"/>
    <n v="421.26"/>
    <n v="0"/>
    <n v="20.6"/>
    <x v="0"/>
    <m/>
    <m/>
    <n v="9"/>
    <n v="0"/>
  </r>
  <r>
    <s v="RX000615"/>
    <x v="286"/>
    <s v="PT0019"/>
    <s v="DR003"/>
    <s v="Dr. Priya Patel"/>
    <s v="Endocrinology"/>
    <s v="RX004"/>
    <s v="Health Plus Pharmacy"/>
    <s v="Cambridge"/>
    <s v="MA"/>
    <s v="00093-7193-98"/>
    <m/>
    <s v="Atorvastatin 40mg"/>
    <s v="Statin"/>
    <n v="30"/>
    <n v="30"/>
    <b v="0"/>
    <n v="1"/>
    <n v="0"/>
    <s v="PBM001"/>
    <s v="CVS Caremark"/>
    <s v="COMMERCIAL"/>
    <s v="MAC"/>
    <n v="18.2"/>
    <n v="14.56"/>
    <n v="8.8000000000000007"/>
    <n v="1.78"/>
    <n v="10.58"/>
    <n v="9.2100000000000009"/>
    <n v="1.38"/>
    <n v="13.7"/>
    <n v="0"/>
    <n v="-3.12"/>
    <x v="0"/>
    <m/>
    <m/>
    <n v="11"/>
    <n v="1"/>
  </r>
  <r>
    <s v="RX000616"/>
    <x v="409"/>
    <s v="PT0038"/>
    <s v="DR003"/>
    <s v="Dr. Priya Patel"/>
    <s v="Endocrinology"/>
    <s v="RX001"/>
    <s v="Main St Pharmacy"/>
    <s v="Boston"/>
    <s v="MA"/>
    <s v="61269-0435-01"/>
    <m/>
    <s v="Metformin 1000mg"/>
    <s v="Biguanide"/>
    <n v="90"/>
    <n v="91"/>
    <b v="0"/>
    <n v="1"/>
    <n v="0"/>
    <s v="PBM003"/>
    <s v="OptumRx"/>
    <s v="COMMERCIAL"/>
    <s v="MAC"/>
    <n v="12.4"/>
    <n v="9.92"/>
    <n v="7.02"/>
    <n v="1.78"/>
    <n v="8.8000000000000007"/>
    <n v="7.74"/>
    <n v="1.06"/>
    <n v="8.92"/>
    <n v="0"/>
    <n v="-0.12"/>
    <x v="2"/>
    <m/>
    <m/>
    <n v="5"/>
    <n v="1"/>
  </r>
  <r>
    <s v="RX000617"/>
    <x v="323"/>
    <s v="PT0109"/>
    <s v="DR001"/>
    <s v="Dr. Sarah Chen"/>
    <s v="Internal Medicine"/>
    <s v="RX002"/>
    <s v="Westside Rx"/>
    <s v="Springfield"/>
    <s v="MA"/>
    <s v="68382-0035-01"/>
    <m/>
    <s v="Amlodipine 10mg"/>
    <s v="CCB"/>
    <n v="30"/>
    <n v="28"/>
    <b v="0"/>
    <n v="1"/>
    <n v="0"/>
    <s v="MCR001"/>
    <s v="Medicare Part D"/>
    <s v="GOVERNMENT"/>
    <s v="MAC"/>
    <n v="7.2"/>
    <n v="5.76"/>
    <n v="3.6"/>
    <n v="1.77"/>
    <n v="5.37"/>
    <n v="4.29"/>
    <n v="1.07"/>
    <n v="5.49"/>
    <n v="0"/>
    <n v="-0.12"/>
    <x v="0"/>
    <m/>
    <m/>
    <n v="6"/>
    <n v="0"/>
  </r>
  <r>
    <s v="RX000618"/>
    <x v="410"/>
    <s v="PT0013"/>
    <s v="DR001"/>
    <s v="Dr. Sarah Chen"/>
    <s v="Internal Medicine"/>
    <s v="RX004"/>
    <s v="Health Plus Pharmacy"/>
    <s v="Cambridge"/>
    <s v="MA"/>
    <s v="00169-4302-12"/>
    <s v="Ozempic 1mg"/>
    <s v="Semaglutide 1mg"/>
    <s v="GLP-1"/>
    <n v="30"/>
    <n v="28"/>
    <b v="1"/>
    <n v="4"/>
    <n v="1"/>
    <s v="MCR001"/>
    <s v="Medicare Part D"/>
    <s v="GOVERNMENT"/>
    <s v="MAC"/>
    <n v="936"/>
    <n v="795.6"/>
    <n v="770.4"/>
    <n v="1.77"/>
    <n v="772.17"/>
    <n v="617.74"/>
    <n v="154.43"/>
    <n v="739.37"/>
    <n v="57.96"/>
    <n v="-25.16"/>
    <x v="0"/>
    <m/>
    <m/>
    <n v="0"/>
    <n v="0"/>
  </r>
  <r>
    <s v="RX000619"/>
    <x v="411"/>
    <s v="PT0103"/>
    <s v="DR005"/>
    <s v="Dr. Lisa Johnson"/>
    <s v="Oncology"/>
    <s v="RX002"/>
    <s v="Westside Rx"/>
    <s v="Springfield"/>
    <s v="MA"/>
    <s v="68382-0035-01"/>
    <m/>
    <s v="Amlodipine 10mg"/>
    <s v="CCB"/>
    <n v="30"/>
    <n v="30"/>
    <b v="0"/>
    <n v="1"/>
    <n v="1"/>
    <s v="PBM003"/>
    <s v="OptumRx"/>
    <s v="COMMERCIAL"/>
    <s v="MAC"/>
    <n v="7.2"/>
    <n v="5.76"/>
    <n v="4.46"/>
    <n v="1.78"/>
    <n v="6.24"/>
    <n v="5.49"/>
    <n v="1"/>
    <n v="5.18"/>
    <n v="0"/>
    <n v="1.06"/>
    <x v="0"/>
    <m/>
    <m/>
    <n v="11"/>
    <n v="0"/>
  </r>
  <r>
    <s v="RX000620"/>
    <x v="289"/>
    <s v="PT0061"/>
    <s v="DR004"/>
    <s v="Dr. James Williams"/>
    <s v="Primary Care"/>
    <s v="RX002"/>
    <s v="Westside Rx"/>
    <s v="Springfield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8.2100000000000009"/>
    <n v="1.77"/>
    <n v="9.98"/>
    <n v="7.99"/>
    <n v="2"/>
    <n v="13.28"/>
    <n v="0"/>
    <n v="-3.3"/>
    <x v="2"/>
    <m/>
    <m/>
    <n v="10"/>
    <n v="0"/>
  </r>
  <r>
    <s v="RX000621"/>
    <x v="303"/>
    <s v="PT0077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94"/>
    <b v="0"/>
    <n v="1"/>
    <n v="1"/>
    <s v="PBM001"/>
    <s v="CVS Caremark"/>
    <s v="COMMERCIAL"/>
    <s v="MAC"/>
    <n v="8.5"/>
    <n v="6.8"/>
    <n v="4.41"/>
    <n v="1.78"/>
    <n v="6.19"/>
    <n v="5.39"/>
    <n v="1"/>
    <n v="6.17"/>
    <n v="0"/>
    <n v="0.03"/>
    <x v="0"/>
    <m/>
    <m/>
    <n v="11"/>
    <n v="0"/>
  </r>
  <r>
    <s v="RX000622"/>
    <x v="412"/>
    <s v="PT0016"/>
    <s v="DR004"/>
    <s v="Dr. James Williams"/>
    <s v="Primary Care"/>
    <s v="RX004"/>
    <s v="Health Plus Pharmacy"/>
    <s v="Cambridge"/>
    <s v="MA"/>
    <s v="68382-0035-01"/>
    <m/>
    <s v="Amlodipine 10mg"/>
    <s v="CCB"/>
    <n v="30"/>
    <n v="29"/>
    <b v="0"/>
    <n v="1"/>
    <n v="1"/>
    <s v="PBM001"/>
    <s v="CVS Caremark"/>
    <s v="COMMERCIAL"/>
    <s v="MAC"/>
    <n v="7.2"/>
    <n v="5.76"/>
    <n v="3.18"/>
    <n v="1.78"/>
    <n v="4.96"/>
    <n v="4.32"/>
    <n v="1"/>
    <n v="5.13"/>
    <n v="0"/>
    <n v="-0.16"/>
    <x v="0"/>
    <m/>
    <m/>
    <n v="0"/>
    <n v="0"/>
  </r>
  <r>
    <s v="RX000623"/>
    <x v="207"/>
    <s v="PT0017"/>
    <s v="DR005"/>
    <s v="Dr. Lisa Johnson"/>
    <s v="Oncology"/>
    <s v="RX001"/>
    <s v="Main St Pharmacy"/>
    <s v="Boston"/>
    <s v="MA"/>
    <s v="00169-4302-12"/>
    <s v="Ozempic 1mg"/>
    <s v="Semaglutide 1mg"/>
    <s v="GLP-1"/>
    <n v="30"/>
    <n v="28"/>
    <b v="1"/>
    <n v="4"/>
    <n v="0"/>
    <s v="PBM003"/>
    <s v="OptumRx"/>
    <s v="COMMERCIAL"/>
    <s v="MAC"/>
    <n v="936"/>
    <n v="795.6"/>
    <n v="778.65"/>
    <n v="1.78"/>
    <n v="780.43"/>
    <n v="686.78"/>
    <n v="93.65"/>
    <n v="721.49"/>
    <n v="0"/>
    <n v="58.94"/>
    <x v="0"/>
    <m/>
    <m/>
    <n v="8"/>
    <n v="1"/>
  </r>
  <r>
    <s v="RX000624"/>
    <x v="124"/>
    <s v="PT0097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30"/>
    <b v="0"/>
    <n v="1"/>
    <n v="2"/>
    <s v="PBM001"/>
    <s v="CVS Caremark"/>
    <s v="COMMERCIAL"/>
    <s v="MAC"/>
    <n v="6.9"/>
    <n v="5.52"/>
    <n v="4.17"/>
    <n v="1.78"/>
    <n v="5.95"/>
    <n v="5.17"/>
    <n v="1"/>
    <n v="5.18"/>
    <n v="0"/>
    <n v="0.76"/>
    <x v="0"/>
    <m/>
    <m/>
    <n v="2"/>
    <n v="0"/>
  </r>
  <r>
    <s v="RX000625"/>
    <x v="109"/>
    <s v="PT0033"/>
    <s v="DR003"/>
    <s v="Dr. Priya Patel"/>
    <s v="Endocrinology"/>
    <s v="RX004"/>
    <s v="Health Plus Pharmacy"/>
    <s v="Cambridge"/>
    <s v="MA"/>
    <s v="68382-0035-01"/>
    <m/>
    <s v="Amlodipine 10mg"/>
    <s v="CCB"/>
    <n v="90"/>
    <n v="93"/>
    <b v="0"/>
    <n v="1"/>
    <n v="0"/>
    <s v="PBM001"/>
    <s v="CVS Caremark"/>
    <s v="COMMERCIAL"/>
    <s v="MAC"/>
    <n v="7.2"/>
    <n v="5.76"/>
    <n v="12.32"/>
    <n v="1.78"/>
    <n v="14.1"/>
    <n v="12.27"/>
    <n v="1.83"/>
    <n v="15.34"/>
    <n v="0"/>
    <n v="-1.24"/>
    <x v="2"/>
    <m/>
    <m/>
    <n v="8"/>
    <n v="0"/>
  </r>
  <r>
    <s v="RX000626"/>
    <x v="140"/>
    <s v="PT0069"/>
    <s v="DR002"/>
    <s v="Dr. Michael Torres"/>
    <s v="Cardiology"/>
    <s v="RX001"/>
    <s v="Main St Pharmacy"/>
    <s v="Boston"/>
    <s v="MA"/>
    <s v="61958-0601-01"/>
    <m/>
    <s v="Adalimumab-adbm 40mg"/>
    <s v="Biologic"/>
    <n v="84"/>
    <n v="83"/>
    <b v="0"/>
    <n v="4"/>
    <n v="0"/>
    <s v="PBM001"/>
    <s v="CVS Caremark"/>
    <s v="COMMERCIAL"/>
    <s v="MAC"/>
    <n v="4998"/>
    <n v="4248.3"/>
    <n v="9892.02"/>
    <n v="1.78"/>
    <n v="9893.7999999999993"/>
    <n v="8607.6"/>
    <n v="1286.19"/>
    <n v="11552.05"/>
    <n v="0"/>
    <n v="-1658.25"/>
    <x v="0"/>
    <m/>
    <m/>
    <n v="8"/>
    <n v="0"/>
  </r>
  <r>
    <s v="RX000627"/>
    <x v="413"/>
    <s v="PT0107"/>
    <s v="DR001"/>
    <s v="Dr. Sarah Chen"/>
    <s v="Internal Medicine"/>
    <s v="RX002"/>
    <s v="Westside Rx"/>
    <s v="Springfield"/>
    <s v="MA"/>
    <s v="00169-4302-12"/>
    <s v="Ozempic 1mg"/>
    <s v="Semaglutide 1mg"/>
    <s v="GLP-1"/>
    <n v="30"/>
    <n v="29"/>
    <b v="1"/>
    <n v="4"/>
    <n v="0"/>
    <s v="PBM003"/>
    <s v="OptumRx"/>
    <s v="COMMERCIAL"/>
    <s v="MAC"/>
    <n v="936"/>
    <n v="795.6"/>
    <n v="797.92"/>
    <n v="1.78"/>
    <n v="799.7"/>
    <n v="703.73"/>
    <n v="95.96"/>
    <n v="721.59"/>
    <n v="0"/>
    <n v="78.11"/>
    <x v="0"/>
    <m/>
    <m/>
    <n v="9"/>
    <n v="0"/>
  </r>
  <r>
    <s v="RX000628"/>
    <x v="414"/>
    <s v="PT0033"/>
    <s v="DR005"/>
    <s v="Dr. Lisa Johnson"/>
    <s v="Oncology"/>
    <s v="RX001"/>
    <s v="Main St Pharmacy"/>
    <s v="Boston"/>
    <s v="MA"/>
    <s v="00093-7193-98"/>
    <m/>
    <s v="Atorvastatin 40mg"/>
    <s v="Statin"/>
    <n v="30"/>
    <n v="30"/>
    <b v="0"/>
    <n v="1"/>
    <n v="2"/>
    <s v="PBM004"/>
    <s v="MedImpact"/>
    <s v="COMMERCIAL"/>
    <s v="MAC"/>
    <n v="18.2"/>
    <n v="14.56"/>
    <n v="8.6"/>
    <n v="1.8"/>
    <n v="10.4"/>
    <n v="8.74"/>
    <n v="1.66"/>
    <n v="13.41"/>
    <n v="0"/>
    <n v="-3.01"/>
    <x v="0"/>
    <m/>
    <m/>
    <n v="3"/>
    <n v="1"/>
  </r>
  <r>
    <s v="RX000629"/>
    <x v="415"/>
    <s v="PT0054"/>
    <s v="DR003"/>
    <s v="Dr. Priya Patel"/>
    <s v="Endocrinology"/>
    <s v="RX002"/>
    <s v="Westside Rx"/>
    <s v="Springfield"/>
    <s v="MA"/>
    <s v="68382-0035-01"/>
    <m/>
    <s v="Amlodipine 10mg"/>
    <s v="CCB"/>
    <n v="30"/>
    <n v="30"/>
    <b v="0"/>
    <n v="1"/>
    <n v="0"/>
    <s v="CASH"/>
    <s v="Cash/Self-Pay"/>
    <s v="CASH"/>
    <s v="AWP"/>
    <n v="7.2"/>
    <n v="5.76"/>
    <n v="6.48"/>
    <n v="0"/>
    <n v="6.48"/>
    <n v="0"/>
    <n v="6.48"/>
    <n v="5.38"/>
    <n v="0"/>
    <n v="1.1000000000000001"/>
    <x v="0"/>
    <m/>
    <m/>
    <n v="6"/>
    <n v="1"/>
  </r>
  <r>
    <s v="RX000630"/>
    <x v="416"/>
    <s v="PT0043"/>
    <s v="DR005"/>
    <s v="Dr. Lisa Johnson"/>
    <s v="Oncology"/>
    <s v="RX001"/>
    <s v="Main St Pharmacy"/>
    <s v="Boston"/>
    <s v="MA"/>
    <s v="00093-0892-01"/>
    <m/>
    <s v="Clopidogrel 75mg"/>
    <s v="Antiplatelet"/>
    <n v="30"/>
    <n v="30"/>
    <b v="0"/>
    <n v="1"/>
    <n v="0"/>
    <s v="PBM001"/>
    <s v="CVS Caremark"/>
    <s v="COMMERCIAL"/>
    <s v="MAC"/>
    <n v="14.8"/>
    <n v="11.84"/>
    <n v="7.49"/>
    <n v="1.78"/>
    <n v="9.27"/>
    <n v="8.06"/>
    <n v="1.2"/>
    <n v="10.51"/>
    <n v="0"/>
    <n v="-1.25"/>
    <x v="0"/>
    <m/>
    <m/>
    <n v="4"/>
    <n v="1"/>
  </r>
  <r>
    <s v="RX000631"/>
    <x v="417"/>
    <s v="PT0106"/>
    <s v="DR001"/>
    <s v="Dr. Sarah Chen"/>
    <s v="Internal Medicine"/>
    <s v="RX004"/>
    <s v="Health Plus Pharmacy"/>
    <s v="Cambridge"/>
    <s v="MA"/>
    <s v="00173-0682-20"/>
    <s v="Advair Diskus 250/50"/>
    <s v="Fluticasone/Salmeterol"/>
    <s v="ICS/LABA"/>
    <n v="30"/>
    <n v="30"/>
    <b v="1"/>
    <n v="3"/>
    <n v="0"/>
    <s v="CASH"/>
    <s v="Cash/Self-Pay"/>
    <s v="CASH"/>
    <s v="AWP"/>
    <n v="384"/>
    <n v="326.39999999999998"/>
    <n v="345.6"/>
    <n v="0"/>
    <n v="345.6"/>
    <n v="0"/>
    <n v="345.6"/>
    <n v="296.24"/>
    <n v="0"/>
    <n v="49.36"/>
    <x v="0"/>
    <m/>
    <m/>
    <n v="9"/>
    <n v="0"/>
  </r>
  <r>
    <s v="RX000632"/>
    <x v="400"/>
    <s v="PT0101"/>
    <s v="DR002"/>
    <s v="Dr. Michael Torres"/>
    <s v="Cardiology"/>
    <s v="RX001"/>
    <s v="Main St Pharmacy"/>
    <s v="Boston"/>
    <s v="MA"/>
    <s v="00007-4102-20"/>
    <s v="Plavix 75mg"/>
    <s v="Clopidogrel 75mg"/>
    <s v="Antiplatelet"/>
    <n v="30"/>
    <n v="30"/>
    <b v="1"/>
    <n v="2"/>
    <n v="0"/>
    <s v="PBM003"/>
    <s v="OptumRx"/>
    <s v="COMMERCIAL"/>
    <s v="MAC"/>
    <n v="174"/>
    <n v="147.9"/>
    <n v="147.24"/>
    <n v="1.78"/>
    <n v="149.02000000000001"/>
    <n v="131.13999999999999"/>
    <n v="17.88"/>
    <n v="140.02000000000001"/>
    <n v="0"/>
    <n v="9"/>
    <x v="0"/>
    <m/>
    <m/>
    <n v="7"/>
    <n v="0"/>
  </r>
  <r>
    <s v="RX000633"/>
    <x v="329"/>
    <s v="PT0093"/>
    <s v="DR002"/>
    <s v="Dr. Michael Torres"/>
    <s v="Cardiology"/>
    <s v="RX002"/>
    <s v="Westside Rx"/>
    <s v="Springfield"/>
    <s v="MA"/>
    <s v="61269-0435-01"/>
    <m/>
    <s v="Metformin 1000mg"/>
    <s v="Biguanide"/>
    <n v="90"/>
    <n v="91"/>
    <b v="0"/>
    <n v="1"/>
    <n v="0"/>
    <s v="PBM004"/>
    <s v="MedImpact"/>
    <s v="COMMERCIAL"/>
    <s v="MAC"/>
    <n v="12.4"/>
    <n v="9.92"/>
    <n v="7.28"/>
    <n v="1.8"/>
    <n v="9.08"/>
    <n v="7.63"/>
    <n v="1.45"/>
    <n v="8.7799999999999994"/>
    <n v="0"/>
    <n v="0.3"/>
    <x v="0"/>
    <m/>
    <m/>
    <n v="10"/>
    <n v="0"/>
  </r>
  <r>
    <s v="RX000634"/>
    <x v="418"/>
    <s v="PT0105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29"/>
    <b v="0"/>
    <n v="1"/>
    <n v="0"/>
    <s v="PBM001"/>
    <s v="CVS Caremark"/>
    <s v="COMMERCIAL"/>
    <s v="MAC"/>
    <n v="7.2"/>
    <n v="5.76"/>
    <n v="3.92"/>
    <n v="1.78"/>
    <n v="5.7"/>
    <n v="4.96"/>
    <n v="1"/>
    <n v="5.44"/>
    <n v="0"/>
    <n v="0.26"/>
    <x v="0"/>
    <m/>
    <m/>
    <n v="4"/>
    <n v="0"/>
  </r>
  <r>
    <s v="RX000635"/>
    <x v="406"/>
    <s v="PT0096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88"/>
    <b v="0"/>
    <n v="1"/>
    <n v="2"/>
    <s v="PBM001"/>
    <s v="CVS Caremark"/>
    <s v="COMMERCIAL"/>
    <s v="MAC"/>
    <n v="12.4"/>
    <n v="9.92"/>
    <n v="5.87"/>
    <n v="1.78"/>
    <n v="7.65"/>
    <n v="6.65"/>
    <n v="1"/>
    <n v="8.7799999999999994"/>
    <n v="0"/>
    <n v="-1.1399999999999999"/>
    <x v="0"/>
    <m/>
    <m/>
    <n v="0"/>
    <n v="0"/>
  </r>
  <r>
    <s v="RX000636"/>
    <x v="287"/>
    <s v="PT0090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6"/>
    <b v="0"/>
    <n v="1"/>
    <n v="0"/>
    <s v="PBM003"/>
    <s v="OptumRx"/>
    <s v="COMMERCIAL"/>
    <s v="MAC"/>
    <n v="8.5"/>
    <n v="6.8"/>
    <n v="5.44"/>
    <n v="1.78"/>
    <n v="7.22"/>
    <n v="6.35"/>
    <n v="1"/>
    <n v="6.53"/>
    <n v="0"/>
    <n v="0.69"/>
    <x v="0"/>
    <m/>
    <m/>
    <n v="11"/>
    <n v="1"/>
  </r>
  <r>
    <s v="RX000637"/>
    <x v="419"/>
    <s v="PT0068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91"/>
    <b v="0"/>
    <n v="1"/>
    <n v="0"/>
    <s v="PBM003"/>
    <s v="OptumRx"/>
    <s v="COMMERCIAL"/>
    <s v="MAC"/>
    <n v="8.5"/>
    <n v="6.8"/>
    <n v="5.14"/>
    <n v="1.78"/>
    <n v="6.92"/>
    <n v="6.09"/>
    <n v="1"/>
    <n v="6.52"/>
    <n v="0"/>
    <n v="0.4"/>
    <x v="0"/>
    <m/>
    <m/>
    <n v="2"/>
    <n v="0"/>
  </r>
  <r>
    <s v="RX000638"/>
    <x v="106"/>
    <s v="PT0064"/>
    <s v="DR002"/>
    <s v="Dr. Michael Torres"/>
    <s v="Cardiology"/>
    <s v="RX002"/>
    <s v="Westside Rx"/>
    <s v="Springfield"/>
    <s v="MA"/>
    <s v="00591-3622-19"/>
    <m/>
    <s v="Omeprazole 20mg"/>
    <s v="PPI"/>
    <n v="30"/>
    <n v="29"/>
    <b v="0"/>
    <n v="1"/>
    <n v="0"/>
    <s v="PBM003"/>
    <s v="OptumRx"/>
    <s v="COMMERCIAL"/>
    <s v="MAC"/>
    <n v="6.9"/>
    <n v="5.52"/>
    <n v="3.52"/>
    <n v="1.78"/>
    <n v="5.3"/>
    <n v="4.67"/>
    <n v="1"/>
    <n v="4.88"/>
    <n v="0"/>
    <n v="0.42"/>
    <x v="0"/>
    <m/>
    <m/>
    <n v="10"/>
    <n v="1"/>
  </r>
  <r>
    <s v="RX000639"/>
    <x v="20"/>
    <s v="PT0040"/>
    <s v="DR003"/>
    <s v="Dr. Priya Patel"/>
    <s v="Endocrinology"/>
    <s v="RX001"/>
    <s v="Main St Pharmacy"/>
    <s v="Boston"/>
    <s v="MA"/>
    <s v="50458-0579-30"/>
    <s v="Xarelto 20mg"/>
    <s v="Rivaroxaban 20mg"/>
    <s v="Anticoagulant"/>
    <n v="30"/>
    <n v="31"/>
    <b v="1"/>
    <n v="3"/>
    <n v="2"/>
    <s v="MCR001"/>
    <s v="Medicare Part D"/>
    <s v="GOVERNMENT"/>
    <s v="MAC"/>
    <n v="558"/>
    <n v="474.3"/>
    <n v="479.83"/>
    <n v="1.77"/>
    <n v="481.6"/>
    <n v="385.28"/>
    <n v="96.32"/>
    <n v="434.19"/>
    <n v="34.46"/>
    <n v="12.95"/>
    <x v="0"/>
    <m/>
    <m/>
    <n v="0"/>
    <n v="0"/>
  </r>
  <r>
    <s v="RX000640"/>
    <x v="243"/>
    <s v="PT0114"/>
    <s v="DR003"/>
    <s v="Dr. Priya Patel"/>
    <s v="Endocrinology"/>
    <s v="RX001"/>
    <s v="Main St Pharmacy"/>
    <s v="Boston"/>
    <s v="MA"/>
    <s v="00591-3622-19"/>
    <m/>
    <s v="Omeprazole 20mg"/>
    <s v="PPI"/>
    <n v="30"/>
    <n v="30"/>
    <b v="0"/>
    <n v="1"/>
    <n v="0"/>
    <s v="MCR001"/>
    <s v="Medicare Part D"/>
    <s v="GOVERNMENT"/>
    <s v="MAC"/>
    <n v="6.9"/>
    <n v="5.52"/>
    <n v="3.52"/>
    <n v="1.77"/>
    <n v="5.29"/>
    <n v="4.24"/>
    <n v="1.06"/>
    <n v="4.8600000000000003"/>
    <n v="0"/>
    <n v="0.43"/>
    <x v="0"/>
    <m/>
    <m/>
    <n v="6"/>
    <n v="0"/>
  </r>
  <r>
    <s v="RX000641"/>
    <x v="417"/>
    <s v="PT0033"/>
    <s v="DR004"/>
    <s v="Dr. James Williams"/>
    <s v="Primary Care"/>
    <s v="RX002"/>
    <s v="Westside Rx"/>
    <s v="Springfield"/>
    <s v="MA"/>
    <s v="00093-7193-98"/>
    <m/>
    <s v="Atorvastatin 40mg"/>
    <s v="Statin"/>
    <n v="30"/>
    <n v="29"/>
    <b v="0"/>
    <n v="1"/>
    <n v="0"/>
    <s v="PBM003"/>
    <s v="OptumRx"/>
    <s v="COMMERCIAL"/>
    <s v="MAC"/>
    <n v="18.2"/>
    <n v="14.56"/>
    <n v="0"/>
    <n v="0"/>
    <n v="0"/>
    <n v="0"/>
    <n v="0"/>
    <n v="0"/>
    <n v="0"/>
    <n v="0"/>
    <x v="1"/>
    <n v="76"/>
    <s v="Plan Limitations Exceeded"/>
    <n v="4"/>
    <n v="0"/>
  </r>
  <r>
    <s v="RX000642"/>
    <x v="253"/>
    <s v="PT0001"/>
    <s v="DR001"/>
    <s v="Dr. Sarah Chen"/>
    <s v="Internal Medicine"/>
    <s v="RX003"/>
    <s v="Community Care Pharmacy"/>
    <s v="Worcester"/>
    <s v="MA"/>
    <s v="00591-3622-19"/>
    <m/>
    <s v="Omeprazole 20mg"/>
    <s v="PPI"/>
    <n v="30"/>
    <n v="29"/>
    <b v="0"/>
    <n v="1"/>
    <n v="2"/>
    <s v="PBM003"/>
    <s v="OptumRx"/>
    <s v="COMMERCIAL"/>
    <s v="MAC"/>
    <n v="6.9"/>
    <n v="5.52"/>
    <n v="3.23"/>
    <n v="1.78"/>
    <n v="5.01"/>
    <n v="4.41"/>
    <n v="1"/>
    <n v="5.23"/>
    <n v="0"/>
    <n v="-0.22"/>
    <x v="0"/>
    <m/>
    <m/>
    <n v="3"/>
    <n v="0"/>
  </r>
  <r>
    <s v="RX000643"/>
    <x v="55"/>
    <s v="PT0016"/>
    <s v="DR001"/>
    <s v="Dr. Sarah Chen"/>
    <s v="Internal Medicine"/>
    <s v="RX003"/>
    <s v="Community Care Pharmacy"/>
    <s v="Worcester"/>
    <s v="MA"/>
    <s v="00093-7193-98"/>
    <m/>
    <s v="Atorvastatin 40mg"/>
    <s v="Statin"/>
    <n v="30"/>
    <n v="29"/>
    <b v="0"/>
    <n v="1"/>
    <n v="0"/>
    <s v="PBM002"/>
    <s v="Express Scripts"/>
    <s v="COMMERCIAL"/>
    <s v="MAC"/>
    <n v="18.2"/>
    <n v="14.56"/>
    <n v="11.5"/>
    <n v="1.79"/>
    <n v="13.29"/>
    <n v="11.3"/>
    <n v="1.99"/>
    <n v="14.1"/>
    <n v="0"/>
    <n v="-0.81"/>
    <x v="0"/>
    <m/>
    <m/>
    <n v="11"/>
    <n v="1"/>
  </r>
  <r>
    <s v="RX000644"/>
    <x v="229"/>
    <s v="PT0002"/>
    <s v="DR005"/>
    <s v="Dr. Lisa Johnson"/>
    <s v="Oncology"/>
    <s v="RX004"/>
    <s v="Health Plus Pharmacy"/>
    <s v="Cambridge"/>
    <s v="MA"/>
    <s v="00078-0467-15"/>
    <s v="Entresto 49/51"/>
    <s v="Sacubitril/Valsartan"/>
    <s v="ARNI"/>
    <n v="30"/>
    <n v="30"/>
    <b v="1"/>
    <n v="4"/>
    <n v="0"/>
    <s v="MCR001"/>
    <s v="Medicare Part D"/>
    <s v="GOVERNMENT"/>
    <s v="MAC"/>
    <n v="618"/>
    <n v="525.29999999999995"/>
    <n v="511.88"/>
    <n v="1.77"/>
    <n v="513.65"/>
    <n v="410.92"/>
    <n v="102.73"/>
    <n v="478.53"/>
    <n v="23.79"/>
    <n v="11.33"/>
    <x v="0"/>
    <m/>
    <m/>
    <n v="5"/>
    <n v="0"/>
  </r>
  <r>
    <s v="RX000645"/>
    <x v="420"/>
    <s v="PT0066"/>
    <s v="DR003"/>
    <s v="Dr. Priya Patel"/>
    <s v="Endocrinology"/>
    <s v="RX004"/>
    <s v="Health Plus Pharmacy"/>
    <s v="Cambridge"/>
    <s v="MA"/>
    <s v="00093-0892-01"/>
    <m/>
    <s v="Clopidogrel 75mg"/>
    <s v="Antiplatelet"/>
    <n v="30"/>
    <n v="29"/>
    <b v="0"/>
    <n v="1"/>
    <n v="0"/>
    <s v="PBM001"/>
    <s v="CVS Caremark"/>
    <s v="COMMERCIAL"/>
    <s v="MAC"/>
    <n v="14.8"/>
    <n v="11.84"/>
    <n v="7.25"/>
    <n v="1.78"/>
    <n v="9.0299999999999994"/>
    <n v="7.85"/>
    <n v="1.17"/>
    <n v="10.58"/>
    <n v="0"/>
    <n v="-1.56"/>
    <x v="0"/>
    <m/>
    <m/>
    <n v="4"/>
    <n v="0"/>
  </r>
  <r>
    <s v="RX000646"/>
    <x v="409"/>
    <s v="PT0079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87"/>
    <b v="0"/>
    <n v="1"/>
    <n v="2"/>
    <s v="MCR001"/>
    <s v="Medicare Part D"/>
    <s v="GOVERNMENT"/>
    <s v="MAC"/>
    <n v="12.4"/>
    <n v="9.92"/>
    <n v="5.71"/>
    <n v="1.77"/>
    <n v="7.48"/>
    <n v="5.99"/>
    <n v="1.5"/>
    <n v="9.3800000000000008"/>
    <n v="0"/>
    <n v="-1.9"/>
    <x v="0"/>
    <m/>
    <m/>
    <n v="10"/>
    <n v="1"/>
  </r>
  <r>
    <s v="RX000647"/>
    <x v="280"/>
    <s v="PT0053"/>
    <s v="DR002"/>
    <s v="Dr. Michael Torres"/>
    <s v="Cardiology"/>
    <s v="RX003"/>
    <s v="Community Care Pharmacy"/>
    <s v="Worcester"/>
    <s v="MA"/>
    <s v="00093-7193-98"/>
    <m/>
    <s v="Atorvastatin 40mg"/>
    <s v="Statin"/>
    <n v="30"/>
    <n v="30"/>
    <b v="0"/>
    <n v="1"/>
    <n v="1"/>
    <s v="PBM002"/>
    <s v="Express Scripts"/>
    <s v="COMMERCIAL"/>
    <s v="MAC"/>
    <n v="18.2"/>
    <n v="14.56"/>
    <n v="8.34"/>
    <n v="1.79"/>
    <n v="10.130000000000001"/>
    <n v="8.61"/>
    <n v="1.52"/>
    <n v="12.88"/>
    <n v="0"/>
    <n v="-2.75"/>
    <x v="2"/>
    <m/>
    <m/>
    <n v="3"/>
    <n v="0"/>
  </r>
  <r>
    <s v="RX000648"/>
    <x v="416"/>
    <s v="PT0054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7"/>
    <b v="0"/>
    <n v="1"/>
    <n v="2"/>
    <s v="PBM003"/>
    <s v="OptumRx"/>
    <s v="COMMERCIAL"/>
    <s v="MAC"/>
    <n v="8.5"/>
    <n v="6.8"/>
    <n v="4.22"/>
    <n v="1.78"/>
    <n v="6"/>
    <n v="5.28"/>
    <n v="1"/>
    <n v="6.2"/>
    <n v="0"/>
    <n v="-0.2"/>
    <x v="0"/>
    <m/>
    <m/>
    <n v="0"/>
    <n v="1"/>
  </r>
  <r>
    <s v="RX000649"/>
    <x v="68"/>
    <s v="PT0039"/>
    <s v="DR003"/>
    <s v="Dr. Priya Patel"/>
    <s v="Endocrinology"/>
    <s v="RX004"/>
    <s v="Health Plus Pharmacy"/>
    <s v="Cambridge"/>
    <s v="MA"/>
    <s v="68382-0035-01"/>
    <m/>
    <s v="Amlodipine 10mg"/>
    <s v="CCB"/>
    <n v="90"/>
    <n v="86"/>
    <b v="0"/>
    <n v="1"/>
    <n v="1"/>
    <s v="PBM001"/>
    <s v="CVS Caremark"/>
    <s v="COMMERCIAL"/>
    <s v="MAC"/>
    <n v="7.2"/>
    <n v="5.76"/>
    <n v="13.6"/>
    <n v="1.78"/>
    <n v="15.38"/>
    <n v="13.38"/>
    <n v="2"/>
    <n v="15.77"/>
    <n v="0"/>
    <n v="-0.39"/>
    <x v="0"/>
    <m/>
    <m/>
    <n v="2"/>
    <n v="0"/>
  </r>
  <r>
    <s v="RX000650"/>
    <x v="108"/>
    <s v="PT0081"/>
    <s v="DR002"/>
    <s v="Dr. Michael Torres"/>
    <s v="Cardiology"/>
    <s v="RX003"/>
    <s v="Community Care Pharmacy"/>
    <s v="Worcester"/>
    <s v="MA"/>
    <s v="68382-0035-01"/>
    <m/>
    <s v="Amlodipine 10mg"/>
    <s v="CCB"/>
    <n v="30"/>
    <n v="30"/>
    <b v="0"/>
    <n v="1"/>
    <n v="0"/>
    <s v="PBM002"/>
    <s v="Express Scripts"/>
    <s v="COMMERCIAL"/>
    <s v="MAC"/>
    <n v="7.2"/>
    <n v="5.76"/>
    <n v="3.29"/>
    <n v="1.79"/>
    <n v="5.08"/>
    <n v="4.32"/>
    <n v="1"/>
    <n v="5.12"/>
    <n v="0"/>
    <n v="-0.04"/>
    <x v="0"/>
    <m/>
    <m/>
    <n v="10"/>
    <n v="0"/>
  </r>
  <r>
    <s v="RX000651"/>
    <x v="36"/>
    <s v="PT0069"/>
    <s v="DR001"/>
    <s v="Dr. Sarah Chen"/>
    <s v="Internal Medicine"/>
    <s v="RX001"/>
    <s v="Main St Pharmacy"/>
    <s v="Boston"/>
    <s v="MA"/>
    <s v="00003-0894-20"/>
    <s v="Eliquis 5mg"/>
    <s v="Apixaban 5mg"/>
    <s v="Anticoagulant"/>
    <n v="30"/>
    <n v="30"/>
    <b v="1"/>
    <n v="3"/>
    <n v="0"/>
    <s v="PBM003"/>
    <s v="OptumRx"/>
    <s v="COMMERCIAL"/>
    <s v="MAC"/>
    <n v="594"/>
    <n v="504.9"/>
    <n v="499.57"/>
    <n v="1.78"/>
    <n v="501.35"/>
    <n v="441.19"/>
    <n v="60.16"/>
    <n v="478.89"/>
    <n v="0"/>
    <n v="22.46"/>
    <x v="0"/>
    <m/>
    <m/>
    <n v="8"/>
    <n v="0"/>
  </r>
  <r>
    <s v="RX000652"/>
    <x v="1"/>
    <s v="PT0068"/>
    <s v="DR003"/>
    <s v="Dr. Priya Patel"/>
    <s v="Endocrinology"/>
    <s v="RX003"/>
    <s v="Community Care Pharmacy"/>
    <s v="Worcester"/>
    <s v="MA"/>
    <s v="00591-3622-19"/>
    <m/>
    <s v="Omeprazole 20mg"/>
    <s v="PPI"/>
    <n v="30"/>
    <n v="31"/>
    <b v="0"/>
    <n v="1"/>
    <n v="0"/>
    <s v="MCR001"/>
    <s v="Medicare Part D"/>
    <s v="GOVERNMENT"/>
    <s v="MAC"/>
    <n v="6.9"/>
    <n v="5.52"/>
    <n v="3.64"/>
    <n v="1.77"/>
    <n v="5.41"/>
    <n v="4.33"/>
    <n v="1.08"/>
    <n v="5.0999999999999996"/>
    <n v="0"/>
    <n v="0.31"/>
    <x v="0"/>
    <m/>
    <m/>
    <n v="9"/>
    <n v="0"/>
  </r>
  <r>
    <s v="RX000653"/>
    <x v="73"/>
    <s v="PT0057"/>
    <s v="DR002"/>
    <s v="Dr. Michael Torres"/>
    <s v="Cardiology"/>
    <s v="RX001"/>
    <s v="Main St Pharmacy"/>
    <s v="Boston"/>
    <s v="MA"/>
    <s v="61958-0601-01"/>
    <m/>
    <s v="Adalimumab-adbm 40mg"/>
    <s v="Biologic"/>
    <n v="28"/>
    <n v="28"/>
    <b v="0"/>
    <n v="4"/>
    <n v="0"/>
    <s v="PBM002"/>
    <s v="Express Scripts"/>
    <s v="COMMERCIAL"/>
    <s v="MAC"/>
    <n v="4998"/>
    <n v="4248.3"/>
    <n v="2881.93"/>
    <n v="1.79"/>
    <n v="2883.72"/>
    <n v="2451.16"/>
    <n v="432.56"/>
    <n v="3767.17"/>
    <n v="0"/>
    <n v="-883.46"/>
    <x v="0"/>
    <m/>
    <m/>
    <n v="6"/>
    <n v="0"/>
  </r>
  <r>
    <s v="RX000654"/>
    <x v="264"/>
    <s v="PT0093"/>
    <s v="DR005"/>
    <s v="Dr. Lisa Johnson"/>
    <s v="Oncology"/>
    <s v="RX002"/>
    <s v="Westside Rx"/>
    <s v="Springfield"/>
    <s v="MA"/>
    <s v="00169-4170-43"/>
    <s v="Ozempic 0.5mg"/>
    <s v="Semaglutide 0.5mg"/>
    <s v="GLP-1"/>
    <n v="90"/>
    <n v="90"/>
    <b v="1"/>
    <n v="4"/>
    <n v="0"/>
    <s v="PBM001"/>
    <s v="CVS Caremark"/>
    <s v="COMMERCIAL"/>
    <s v="MAC"/>
    <n v="936"/>
    <n v="795.6"/>
    <n v="2357.2800000000002"/>
    <n v="1.78"/>
    <n v="2359.06"/>
    <n v="2052.38"/>
    <n v="306.68"/>
    <n v="2208.61"/>
    <n v="0"/>
    <n v="150.44999999999999"/>
    <x v="0"/>
    <m/>
    <m/>
    <n v="11"/>
    <n v="0"/>
  </r>
  <r>
    <s v="RX000655"/>
    <x v="421"/>
    <s v="PT0112"/>
    <s v="DR003"/>
    <s v="Dr. Priya Patel"/>
    <s v="Endocrinology"/>
    <s v="RX002"/>
    <s v="Westside Rx"/>
    <s v="Springfield"/>
    <s v="MA"/>
    <s v="00093-7193-98"/>
    <m/>
    <s v="Atorvastatin 40mg"/>
    <s v="Statin"/>
    <n v="30"/>
    <n v="30"/>
    <b v="0"/>
    <n v="1"/>
    <n v="0"/>
    <s v="PBM002"/>
    <s v="Express Scripts"/>
    <s v="COMMERCIAL"/>
    <s v="MAC"/>
    <n v="18.2"/>
    <n v="14.56"/>
    <n v="9.02"/>
    <n v="1.79"/>
    <n v="10.81"/>
    <n v="9.19"/>
    <n v="1.62"/>
    <n v="12.99"/>
    <n v="0"/>
    <n v="-2.1800000000000002"/>
    <x v="0"/>
    <m/>
    <m/>
    <n v="3"/>
    <n v="0"/>
  </r>
  <r>
    <s v="RX000656"/>
    <x v="177"/>
    <s v="PT0115"/>
    <s v="DR003"/>
    <s v="Dr. Priya Patel"/>
    <s v="Endocrinology"/>
    <s v="RX003"/>
    <s v="Community Care Pharmacy"/>
    <s v="Worcester"/>
    <s v="MA"/>
    <s v="00071-0155-23"/>
    <s v="Lipitor"/>
    <s v="Atorvastatin 40mg"/>
    <s v="Statin"/>
    <n v="30"/>
    <n v="30"/>
    <b v="1"/>
    <n v="2"/>
    <n v="0"/>
    <s v="PBM002"/>
    <s v="Express Scripts"/>
    <s v="COMMERCIAL"/>
    <s v="MAC"/>
    <n v="185.4"/>
    <n v="157.59"/>
    <n v="157.49"/>
    <n v="1.79"/>
    <n v="159.28"/>
    <n v="135.38"/>
    <n v="23.89"/>
    <n v="140.57"/>
    <n v="0"/>
    <n v="18.7"/>
    <x v="0"/>
    <m/>
    <m/>
    <n v="0"/>
    <n v="0"/>
  </r>
  <r>
    <s v="RX000657"/>
    <x v="312"/>
    <s v="PT0100"/>
    <s v="DR003"/>
    <s v="Dr. Priya Patel"/>
    <s v="Endocrinology"/>
    <s v="RX002"/>
    <s v="Westside Rx"/>
    <s v="Springfield"/>
    <s v="MA"/>
    <s v="00169-4170-43"/>
    <s v="Ozempic 0.5mg"/>
    <s v="Semaglutide 0.5mg"/>
    <s v="GLP-1"/>
    <n v="30"/>
    <n v="30"/>
    <b v="1"/>
    <n v="4"/>
    <n v="1"/>
    <s v="CASH"/>
    <s v="Cash/Self-Pay"/>
    <s v="CASH"/>
    <s v="AWP"/>
    <n v="936"/>
    <n v="795.6"/>
    <n v="842.4"/>
    <n v="0"/>
    <n v="842.4"/>
    <n v="0"/>
    <n v="842.4"/>
    <n v="755.85"/>
    <n v="0"/>
    <n v="86.55"/>
    <x v="0"/>
    <m/>
    <m/>
    <n v="10"/>
    <n v="0"/>
  </r>
  <r>
    <s v="RX000658"/>
    <x v="397"/>
    <s v="PT0051"/>
    <s v="DR004"/>
    <s v="Dr. James Williams"/>
    <s v="Primary Care"/>
    <s v="RX002"/>
    <s v="Westside Rx"/>
    <s v="Springfield"/>
    <s v="MA"/>
    <s v="00093-0892-01"/>
    <m/>
    <s v="Clopidogrel 75mg"/>
    <s v="Antiplatelet"/>
    <n v="30"/>
    <n v="28"/>
    <b v="0"/>
    <n v="1"/>
    <n v="0"/>
    <s v="PBM003"/>
    <s v="OptumRx"/>
    <s v="COMMERCIAL"/>
    <s v="MAC"/>
    <n v="14.8"/>
    <n v="11.84"/>
    <n v="8.3800000000000008"/>
    <n v="1.78"/>
    <n v="10.16"/>
    <n v="8.94"/>
    <n v="1.22"/>
    <n v="11.33"/>
    <n v="0"/>
    <n v="-1.18"/>
    <x v="0"/>
    <m/>
    <m/>
    <n v="5"/>
    <n v="1"/>
  </r>
  <r>
    <s v="RX000659"/>
    <x v="32"/>
    <s v="PT0083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8"/>
    <b v="0"/>
    <n v="1"/>
    <n v="0"/>
    <s v="PBM003"/>
    <s v="OptumRx"/>
    <s v="COMMERCIAL"/>
    <s v="MAC"/>
    <n v="8.5"/>
    <n v="6.8"/>
    <n v="4.57"/>
    <n v="1.78"/>
    <n v="6.35"/>
    <n v="5.59"/>
    <n v="1"/>
    <n v="6.43"/>
    <n v="0"/>
    <n v="-0.08"/>
    <x v="0"/>
    <m/>
    <m/>
    <n v="6"/>
    <n v="0"/>
  </r>
  <r>
    <s v="RX000660"/>
    <x v="131"/>
    <s v="PT0094"/>
    <s v="DR002"/>
    <s v="Dr. Michael Torres"/>
    <s v="Cardiology"/>
    <s v="RX004"/>
    <s v="Health Plus Pharmacy"/>
    <s v="Cambridge"/>
    <s v="MA"/>
    <s v="00003-0894-20"/>
    <s v="Eliquis 5mg"/>
    <s v="Apixaban 5mg"/>
    <s v="Anticoagulant"/>
    <n v="30"/>
    <n v="30"/>
    <b v="1"/>
    <n v="3"/>
    <n v="0"/>
    <s v="PBM001"/>
    <s v="CVS Caremark"/>
    <s v="COMMERCIAL"/>
    <s v="MAC"/>
    <n v="594"/>
    <n v="504.9"/>
    <n v="508.46"/>
    <n v="1.78"/>
    <n v="510.24"/>
    <n v="443.91"/>
    <n v="66.33"/>
    <n v="468.25"/>
    <n v="0"/>
    <n v="41.99"/>
    <x v="0"/>
    <m/>
    <m/>
    <n v="6"/>
    <n v="1"/>
  </r>
  <r>
    <s v="RX000661"/>
    <x v="257"/>
    <s v="PT0102"/>
    <s v="DR002"/>
    <s v="Dr. Michael Torres"/>
    <s v="Cardiology"/>
    <s v="RX001"/>
    <s v="Main St Pharmacy"/>
    <s v="Boston"/>
    <s v="MA"/>
    <s v="00591-3622-19"/>
    <m/>
    <s v="Omeprazole 20mg"/>
    <s v="PPI"/>
    <n v="30"/>
    <n v="31"/>
    <b v="0"/>
    <n v="1"/>
    <n v="2"/>
    <s v="MCR001"/>
    <s v="Medicare Part D"/>
    <s v="GOVERNMENT"/>
    <s v="MAC"/>
    <n v="6.9"/>
    <n v="5.52"/>
    <n v="4.33"/>
    <n v="1.77"/>
    <n v="6.1"/>
    <n v="4.88"/>
    <n v="1.22"/>
    <n v="5.16"/>
    <n v="0"/>
    <n v="0.95"/>
    <x v="0"/>
    <m/>
    <m/>
    <n v="11"/>
    <n v="0"/>
  </r>
  <r>
    <s v="RX000662"/>
    <x v="422"/>
    <s v="PT0032"/>
    <s v="DR004"/>
    <s v="Dr. James Williams"/>
    <s v="Primary Care"/>
    <s v="RX002"/>
    <s v="Westside Rx"/>
    <s v="Springfield"/>
    <s v="MA"/>
    <s v="00591-3622-19"/>
    <m/>
    <s v="Omeprazole 20mg"/>
    <s v="PPI"/>
    <n v="30"/>
    <n v="28"/>
    <b v="0"/>
    <n v="1"/>
    <n v="1"/>
    <s v="PBM001"/>
    <s v="CVS Caremark"/>
    <s v="COMMERCIAL"/>
    <s v="MAC"/>
    <n v="6.9"/>
    <n v="5.52"/>
    <n v="3.46"/>
    <n v="1.78"/>
    <n v="5.24"/>
    <n v="4.5599999999999996"/>
    <n v="1"/>
    <n v="5.0999999999999996"/>
    <n v="0"/>
    <n v="0.14000000000000001"/>
    <x v="0"/>
    <m/>
    <m/>
    <n v="1"/>
    <n v="1"/>
  </r>
  <r>
    <s v="RX000663"/>
    <x v="115"/>
    <s v="PT0019"/>
    <s v="DR005"/>
    <s v="Dr. Lisa Johnson"/>
    <s v="Oncology"/>
    <s v="RX001"/>
    <s v="Main St Pharmacy"/>
    <s v="Boston"/>
    <s v="MA"/>
    <s v="00071-0155-23"/>
    <s v="Lipitor"/>
    <s v="Atorvastatin 40mg"/>
    <s v="Statin"/>
    <n v="90"/>
    <n v="88"/>
    <b v="1"/>
    <n v="2"/>
    <n v="0"/>
    <s v="PBM003"/>
    <s v="OptumRx"/>
    <s v="COMMERCIAL"/>
    <s v="MAC"/>
    <n v="185.4"/>
    <n v="157.59"/>
    <n v="477.8"/>
    <n v="1.78"/>
    <n v="479.58"/>
    <n v="422.03"/>
    <n v="57.55"/>
    <n v="434.21"/>
    <n v="0"/>
    <n v="45.37"/>
    <x v="0"/>
    <m/>
    <m/>
    <n v="10"/>
    <n v="0"/>
  </r>
  <r>
    <s v="RX000664"/>
    <x v="152"/>
    <s v="PT0010"/>
    <s v="DR004"/>
    <s v="Dr. James Williams"/>
    <s v="Primary Care"/>
    <s v="RX001"/>
    <s v="Main St Pharmacy"/>
    <s v="Boston"/>
    <s v="MA"/>
    <s v="00591-3622-19"/>
    <m/>
    <s v="Omeprazole 20mg"/>
    <s v="PPI"/>
    <n v="30"/>
    <n v="30"/>
    <b v="0"/>
    <n v="1"/>
    <n v="0"/>
    <s v="MCR001"/>
    <s v="Medicare Part D"/>
    <s v="GOVERNMENT"/>
    <s v="MAC"/>
    <n v="6.9"/>
    <n v="5.52"/>
    <n v="4.3600000000000003"/>
    <n v="1.77"/>
    <n v="6.13"/>
    <n v="4.9000000000000004"/>
    <n v="1.23"/>
    <n v="5"/>
    <n v="0"/>
    <n v="1.1299999999999999"/>
    <x v="0"/>
    <m/>
    <m/>
    <n v="1"/>
    <n v="0"/>
  </r>
  <r>
    <s v="RX000665"/>
    <x v="207"/>
    <s v="PT0105"/>
    <s v="DR005"/>
    <s v="Dr. Lisa Johnson"/>
    <s v="Oncology"/>
    <s v="RX003"/>
    <s v="Community Care Pharmacy"/>
    <s v="Worcester"/>
    <s v="MA"/>
    <s v="00093-0892-01"/>
    <m/>
    <s v="Clopidogrel 75mg"/>
    <s v="Antiplatelet"/>
    <n v="30"/>
    <n v="29"/>
    <b v="0"/>
    <n v="1"/>
    <n v="2"/>
    <s v="PBM001"/>
    <s v="CVS Caremark"/>
    <s v="COMMERCIAL"/>
    <s v="MAC"/>
    <n v="14.8"/>
    <n v="11.84"/>
    <n v="8.49"/>
    <n v="1.78"/>
    <n v="10.27"/>
    <n v="8.93"/>
    <n v="1.33"/>
    <n v="10.74"/>
    <n v="0"/>
    <n v="-0.47"/>
    <x v="0"/>
    <m/>
    <m/>
    <n v="7"/>
    <n v="0"/>
  </r>
  <r>
    <s v="RX000666"/>
    <x v="49"/>
    <s v="PT0062"/>
    <s v="DR001"/>
    <s v="Dr. Sarah Chen"/>
    <s v="Internal Medicine"/>
    <s v="RX001"/>
    <s v="Main St Pharmacy"/>
    <s v="Boston"/>
    <s v="MA"/>
    <s v="00006-0021-31"/>
    <s v="Januvia 100mg"/>
    <s v="Sitagliptin 100mg"/>
    <s v="DPP-4"/>
    <n v="30"/>
    <n v="30"/>
    <b v="1"/>
    <n v="3"/>
    <n v="0"/>
    <s v="MCR001"/>
    <s v="Medicare Part D"/>
    <s v="GOVERNMENT"/>
    <s v="MAC"/>
    <n v="492"/>
    <n v="418.2"/>
    <n v="420.21"/>
    <n v="1.77"/>
    <n v="421.98"/>
    <n v="337.59"/>
    <n v="84.4"/>
    <n v="398.01"/>
    <n v="26.3"/>
    <n v="-2.33"/>
    <x v="0"/>
    <m/>
    <m/>
    <n v="11"/>
    <n v="0"/>
  </r>
  <r>
    <s v="RX000667"/>
    <x v="372"/>
    <s v="PT0053"/>
    <s v="DR004"/>
    <s v="Dr. James Williams"/>
    <s v="Primary Care"/>
    <s v="RX002"/>
    <s v="Westside Rx"/>
    <s v="Springfield"/>
    <s v="MA"/>
    <s v="00093-7193-98"/>
    <m/>
    <s v="Atorvastatin 40mg"/>
    <s v="Statin"/>
    <n v="30"/>
    <n v="30"/>
    <b v="0"/>
    <n v="1"/>
    <n v="0"/>
    <s v="CASH"/>
    <s v="Cash/Self-Pay"/>
    <s v="CASH"/>
    <s v="AWP"/>
    <n v="18.2"/>
    <n v="14.56"/>
    <n v="16.38"/>
    <n v="0"/>
    <n v="16.38"/>
    <n v="0"/>
    <n v="16.38"/>
    <n v="13.72"/>
    <n v="0"/>
    <n v="2.66"/>
    <x v="0"/>
    <m/>
    <m/>
    <n v="10"/>
    <n v="0"/>
  </r>
  <r>
    <s v="RX000668"/>
    <x v="118"/>
    <s v="PT0074"/>
    <s v="DR005"/>
    <s v="Dr. Lisa Johnson"/>
    <s v="Oncology"/>
    <s v="RX004"/>
    <s v="Health Plus Pharmacy"/>
    <s v="Cambridge"/>
    <s v="MA"/>
    <s v="00173-0682-20"/>
    <s v="Advair Diskus 250/50"/>
    <s v="Fluticasone/Salmeterol"/>
    <s v="ICS/LABA"/>
    <n v="30"/>
    <n v="30"/>
    <b v="1"/>
    <n v="3"/>
    <n v="1"/>
    <s v="PBM003"/>
    <s v="OptumRx"/>
    <s v="COMMERCIAL"/>
    <s v="MAC"/>
    <n v="384"/>
    <n v="326.39999999999998"/>
    <n v="321.32"/>
    <n v="1.78"/>
    <n v="323.10000000000002"/>
    <n v="284.32"/>
    <n v="38.770000000000003"/>
    <n v="299.62"/>
    <n v="0"/>
    <n v="23.47"/>
    <x v="0"/>
    <m/>
    <m/>
    <n v="1"/>
    <n v="1"/>
  </r>
  <r>
    <s v="RX000669"/>
    <x v="235"/>
    <s v="PT0045"/>
    <s v="DR003"/>
    <s v="Dr. Priya Patel"/>
    <s v="Endocrinology"/>
    <s v="RX001"/>
    <s v="Main St Pharmacy"/>
    <s v="Boston"/>
    <s v="MA"/>
    <s v="00071-0155-23"/>
    <s v="Lipitor"/>
    <s v="Atorvastatin 40mg"/>
    <s v="Statin"/>
    <n v="30"/>
    <n v="29"/>
    <b v="1"/>
    <n v="2"/>
    <n v="1"/>
    <s v="CASH"/>
    <s v="Cash/Self-Pay"/>
    <s v="CASH"/>
    <s v="AWP"/>
    <n v="185.4"/>
    <n v="157.59"/>
    <n v="166.86"/>
    <n v="0"/>
    <n v="166.86"/>
    <n v="0"/>
    <n v="166.86"/>
    <n v="140.24"/>
    <n v="0"/>
    <n v="26.62"/>
    <x v="0"/>
    <m/>
    <m/>
    <n v="2"/>
    <n v="0"/>
  </r>
  <r>
    <s v="RX000670"/>
    <x v="23"/>
    <s v="PT0090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0"/>
    <n v="0"/>
    <n v="0"/>
    <n v="0"/>
    <n v="0"/>
    <n v="0"/>
    <n v="0"/>
    <n v="0"/>
    <x v="1"/>
    <n v="70"/>
    <s v="Product/Service Not Covered"/>
    <n v="0"/>
    <n v="0"/>
  </r>
  <r>
    <s v="RX000671"/>
    <x v="423"/>
    <s v="PT0019"/>
    <s v="DR005"/>
    <s v="Dr. Lisa Johnson"/>
    <s v="Oncology"/>
    <s v="RX001"/>
    <s v="Main St Pharmacy"/>
    <s v="Boston"/>
    <s v="MA"/>
    <s v="00085-1234-01"/>
    <m/>
    <s v="Lisinopril 10mg"/>
    <s v="ACE Inhibitor"/>
    <n v="90"/>
    <n v="88"/>
    <b v="0"/>
    <n v="1"/>
    <n v="0"/>
    <s v="PBM001"/>
    <s v="CVS Caremark"/>
    <s v="COMMERCIAL"/>
    <s v="MAC"/>
    <n v="8.5"/>
    <n v="6.8"/>
    <n v="4.75"/>
    <n v="1.78"/>
    <n v="6.53"/>
    <n v="5.68"/>
    <n v="1"/>
    <n v="6.08"/>
    <n v="0"/>
    <n v="0.45"/>
    <x v="0"/>
    <m/>
    <m/>
    <n v="9"/>
    <n v="0"/>
  </r>
  <r>
    <s v="RX000672"/>
    <x v="410"/>
    <s v="PT0044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9"/>
    <b v="0"/>
    <n v="1"/>
    <n v="0"/>
    <s v="MCR001"/>
    <s v="Medicare Part D"/>
    <s v="GOVERNMENT"/>
    <s v="MAC"/>
    <n v="8.5"/>
    <n v="6.8"/>
    <n v="4.25"/>
    <n v="1.77"/>
    <n v="6.02"/>
    <n v="4.82"/>
    <n v="1.2"/>
    <n v="6.24"/>
    <n v="0"/>
    <n v="-0.22"/>
    <x v="0"/>
    <m/>
    <m/>
    <n v="1"/>
    <n v="1"/>
  </r>
  <r>
    <s v="RX000673"/>
    <x v="55"/>
    <s v="PT0071"/>
    <s v="DR005"/>
    <s v="Dr. Lisa Johnson"/>
    <s v="Oncology"/>
    <s v="RX002"/>
    <s v="Westside Rx"/>
    <s v="Springfield"/>
    <s v="MA"/>
    <s v="00591-3622-19"/>
    <m/>
    <s v="Omeprazole 20mg"/>
    <s v="PPI"/>
    <n v="90"/>
    <n v="91"/>
    <b v="0"/>
    <n v="1"/>
    <n v="0"/>
    <s v="PBM001"/>
    <s v="CVS Caremark"/>
    <s v="COMMERCIAL"/>
    <s v="MAC"/>
    <n v="6.9"/>
    <n v="5.52"/>
    <n v="11.92"/>
    <n v="1.78"/>
    <n v="13.7"/>
    <n v="11.92"/>
    <n v="1.78"/>
    <n v="15.88"/>
    <n v="0"/>
    <n v="-2.1800000000000002"/>
    <x v="0"/>
    <m/>
    <m/>
    <n v="4"/>
    <n v="0"/>
  </r>
  <r>
    <s v="RX000674"/>
    <x v="424"/>
    <s v="PT0080"/>
    <s v="DR005"/>
    <s v="Dr. Lisa Johnson"/>
    <s v="Oncology"/>
    <s v="RX001"/>
    <s v="Main St Pharmacy"/>
    <s v="Boston"/>
    <s v="MA"/>
    <s v="00085-1234-01"/>
    <m/>
    <s v="Lisinopril 10mg"/>
    <s v="ACE Inhibitor"/>
    <n v="90"/>
    <n v="86"/>
    <b v="0"/>
    <n v="1"/>
    <n v="0"/>
    <s v="PBM001"/>
    <s v="CVS Caremark"/>
    <s v="COMMERCIAL"/>
    <s v="MAC"/>
    <n v="8.5"/>
    <n v="6.8"/>
    <n v="3.95"/>
    <n v="1.78"/>
    <n v="5.73"/>
    <n v="4.99"/>
    <n v="1"/>
    <n v="6.11"/>
    <n v="0"/>
    <n v="-0.38"/>
    <x v="0"/>
    <m/>
    <m/>
    <n v="8"/>
    <n v="0"/>
  </r>
  <r>
    <s v="RX000675"/>
    <x v="425"/>
    <s v="PT0083"/>
    <s v="DR003"/>
    <s v="Dr. Priya Patel"/>
    <s v="Endocrinology"/>
    <s v="RX004"/>
    <s v="Health Plus Pharmacy"/>
    <s v="Cambridge"/>
    <s v="MA"/>
    <s v="00093-7193-98"/>
    <m/>
    <s v="Atorvastatin 40mg"/>
    <s v="Statin"/>
    <n v="30"/>
    <n v="29"/>
    <b v="0"/>
    <n v="1"/>
    <n v="0"/>
    <s v="PBM004"/>
    <s v="MedImpact"/>
    <s v="COMMERCIAL"/>
    <s v="MAC"/>
    <n v="18.2"/>
    <n v="14.56"/>
    <n v="8.61"/>
    <n v="1.8"/>
    <n v="10.41"/>
    <n v="8.74"/>
    <n v="1.67"/>
    <n v="13.87"/>
    <n v="0"/>
    <n v="-3.46"/>
    <x v="0"/>
    <m/>
    <m/>
    <n v="5"/>
    <n v="0"/>
  </r>
  <r>
    <s v="RX000676"/>
    <x v="426"/>
    <s v="PT0025"/>
    <s v="DR002"/>
    <s v="Dr. Michael Torres"/>
    <s v="Cardiology"/>
    <s v="RX003"/>
    <s v="Community Care Pharmacy"/>
    <s v="Worcester"/>
    <s v="MA"/>
    <s v="00591-3622-19"/>
    <m/>
    <s v="Omeprazole 20mg"/>
    <s v="PPI"/>
    <n v="90"/>
    <n v="90"/>
    <b v="0"/>
    <n v="1"/>
    <n v="0"/>
    <s v="PBM001"/>
    <s v="CVS Caremark"/>
    <s v="COMMERCIAL"/>
    <s v="MAC"/>
    <n v="6.9"/>
    <n v="5.52"/>
    <n v="9.15"/>
    <n v="1.78"/>
    <n v="10.93"/>
    <n v="9.51"/>
    <n v="1.42"/>
    <n v="15.93"/>
    <n v="0"/>
    <n v="-5"/>
    <x v="0"/>
    <m/>
    <m/>
    <n v="4"/>
    <n v="1"/>
  </r>
  <r>
    <s v="RX000677"/>
    <x v="324"/>
    <s v="PT0037"/>
    <s v="DR001"/>
    <s v="Dr. Sarah Chen"/>
    <s v="Internal Medicine"/>
    <s v="RX004"/>
    <s v="Health Plus Pharmacy"/>
    <s v="Cambridge"/>
    <s v="MA"/>
    <s v="00007-4102-20"/>
    <s v="Plavix 75mg"/>
    <s v="Clopidogrel 75mg"/>
    <s v="Antiplatelet"/>
    <n v="30"/>
    <n v="31"/>
    <b v="1"/>
    <n v="2"/>
    <n v="0"/>
    <s v="PBM001"/>
    <s v="CVS Caremark"/>
    <s v="COMMERCIAL"/>
    <s v="MAC"/>
    <n v="174"/>
    <n v="147.9"/>
    <n v="149.58000000000001"/>
    <n v="1.78"/>
    <n v="151.36000000000001"/>
    <n v="131.68"/>
    <n v="19.68"/>
    <n v="134.9"/>
    <n v="0"/>
    <n v="16.46"/>
    <x v="0"/>
    <m/>
    <m/>
    <n v="6"/>
    <n v="0"/>
  </r>
  <r>
    <s v="RX000678"/>
    <x v="369"/>
    <s v="PT0004"/>
    <s v="DR003"/>
    <s v="Dr. Priya Patel"/>
    <s v="Endocrinology"/>
    <s v="RX001"/>
    <s v="Main St Pharmacy"/>
    <s v="Boston"/>
    <s v="MA"/>
    <s v="61958-0601-01"/>
    <m/>
    <s v="Adalimumab-adbm 40mg"/>
    <s v="Biologic"/>
    <n v="28"/>
    <n v="28"/>
    <b v="0"/>
    <n v="4"/>
    <n v="0"/>
    <s v="PBM004"/>
    <s v="MedImpact"/>
    <s v="COMMERCIAL"/>
    <s v="MAC"/>
    <n v="4998"/>
    <n v="4248.3"/>
    <n v="2869.91"/>
    <n v="1.8"/>
    <n v="2871.71"/>
    <n v="2412.2399999999998"/>
    <n v="459.47"/>
    <n v="4034.85"/>
    <n v="0"/>
    <n v="-1163.1300000000001"/>
    <x v="0"/>
    <m/>
    <m/>
    <n v="0"/>
    <n v="0"/>
  </r>
  <r>
    <s v="RX000679"/>
    <x v="427"/>
    <s v="PT0065"/>
    <s v="DR002"/>
    <s v="Dr. Michael Torres"/>
    <s v="Cardiology"/>
    <s v="RX001"/>
    <s v="Main St Pharmacy"/>
    <s v="Boston"/>
    <s v="MA"/>
    <s v="00093-7193-98"/>
    <m/>
    <s v="Atorvastatin 40mg"/>
    <s v="Statin"/>
    <n v="30"/>
    <n v="30"/>
    <b v="0"/>
    <n v="1"/>
    <n v="1"/>
    <s v="PBM003"/>
    <s v="OptumRx"/>
    <s v="COMMERCIAL"/>
    <s v="MAC"/>
    <n v="18.2"/>
    <n v="14.56"/>
    <n v="10.81"/>
    <n v="1.78"/>
    <n v="12.59"/>
    <n v="11.08"/>
    <n v="1.51"/>
    <n v="13.02"/>
    <n v="0"/>
    <n v="-0.44"/>
    <x v="0"/>
    <m/>
    <m/>
    <n v="5"/>
    <n v="0"/>
  </r>
  <r>
    <s v="RX000680"/>
    <x v="428"/>
    <s v="PT0010"/>
    <s v="DR001"/>
    <s v="Dr. Sarah Chen"/>
    <s v="Internal Medicine"/>
    <s v="RX004"/>
    <s v="Health Plus Pharmacy"/>
    <s v="Cambridge"/>
    <s v="MA"/>
    <s v="00093-7193-98"/>
    <m/>
    <s v="Atorvastatin 40mg"/>
    <s v="Statin"/>
    <n v="30"/>
    <n v="31"/>
    <b v="0"/>
    <n v="1"/>
    <n v="0"/>
    <s v="PBM002"/>
    <s v="Express Scripts"/>
    <s v="COMMERCIAL"/>
    <s v="MAC"/>
    <n v="18.2"/>
    <n v="14.56"/>
    <n v="8.77"/>
    <n v="1.79"/>
    <n v="10.56"/>
    <n v="8.9700000000000006"/>
    <n v="1.58"/>
    <n v="13.61"/>
    <n v="0"/>
    <n v="-3.05"/>
    <x v="2"/>
    <m/>
    <m/>
    <n v="1"/>
    <n v="0"/>
  </r>
  <r>
    <s v="RX000681"/>
    <x v="429"/>
    <s v="PT0074"/>
    <s v="DR004"/>
    <s v="Dr. James Williams"/>
    <s v="Primary Care"/>
    <s v="RX001"/>
    <s v="Main St Pharmacy"/>
    <s v="Boston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9.08"/>
    <n v="1.77"/>
    <n v="10.85"/>
    <n v="8.68"/>
    <n v="2.17"/>
    <n v="12.9"/>
    <n v="0"/>
    <n v="-2.0499999999999998"/>
    <x v="0"/>
    <m/>
    <m/>
    <n v="7"/>
    <n v="0"/>
  </r>
  <r>
    <s v="RX000682"/>
    <x v="417"/>
    <s v="PT0037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9"/>
    <b v="0"/>
    <n v="1"/>
    <n v="2"/>
    <s v="PBM002"/>
    <s v="Express Scripts"/>
    <s v="COMMERCIAL"/>
    <s v="MAC"/>
    <n v="8.5"/>
    <n v="6.8"/>
    <n v="4.57"/>
    <n v="1.79"/>
    <n v="6.36"/>
    <n v="5.41"/>
    <n v="1"/>
    <n v="6.21"/>
    <n v="0"/>
    <n v="0.15"/>
    <x v="0"/>
    <m/>
    <m/>
    <n v="2"/>
    <n v="0"/>
  </r>
  <r>
    <s v="RX000683"/>
    <x v="177"/>
    <s v="PT0088"/>
    <s v="DR003"/>
    <s v="Dr. Priya Patel"/>
    <s v="Endocrinology"/>
    <s v="RX003"/>
    <s v="Community Care Pharmacy"/>
    <s v="Worcester"/>
    <s v="MA"/>
    <s v="50458-0579-30"/>
    <s v="Xarelto 20mg"/>
    <s v="Rivaroxaban 20mg"/>
    <s v="Anticoagulant"/>
    <n v="30"/>
    <n v="28"/>
    <b v="1"/>
    <n v="3"/>
    <n v="2"/>
    <s v="PBM004"/>
    <s v="MedImpact"/>
    <s v="COMMERCIAL"/>
    <s v="MAC"/>
    <n v="558"/>
    <n v="474.3"/>
    <n v="474.01"/>
    <n v="1.8"/>
    <n v="475.81"/>
    <n v="399.68"/>
    <n v="76.13"/>
    <n v="454.76"/>
    <n v="0"/>
    <n v="21.06"/>
    <x v="0"/>
    <m/>
    <m/>
    <n v="3"/>
    <n v="0"/>
  </r>
  <r>
    <s v="RX000684"/>
    <x v="430"/>
    <s v="PT0060"/>
    <s v="DR003"/>
    <s v="Dr. Priya Patel"/>
    <s v="Endocrinology"/>
    <s v="RX001"/>
    <s v="Main St Pharmacy"/>
    <s v="Boston"/>
    <s v="MA"/>
    <s v="00007-4102-20"/>
    <s v="Plavix 75mg"/>
    <s v="Clopidogrel 75mg"/>
    <s v="Antiplatelet"/>
    <n v="90"/>
    <n v="91"/>
    <b v="1"/>
    <n v="2"/>
    <n v="0"/>
    <s v="PBM001"/>
    <s v="CVS Caremark"/>
    <s v="COMMERCIAL"/>
    <s v="MAC"/>
    <n v="174"/>
    <n v="147.9"/>
    <n v="447.4"/>
    <n v="1.78"/>
    <n v="449.18"/>
    <n v="390.78"/>
    <n v="58.39"/>
    <n v="405.96"/>
    <n v="0"/>
    <n v="43.22"/>
    <x v="0"/>
    <m/>
    <m/>
    <n v="8"/>
    <n v="0"/>
  </r>
  <r>
    <s v="RX000685"/>
    <x v="431"/>
    <s v="PT0078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89"/>
    <b v="0"/>
    <n v="1"/>
    <n v="1"/>
    <s v="PBM001"/>
    <s v="CVS Caremark"/>
    <s v="COMMERCIAL"/>
    <s v="MAC"/>
    <n v="8.5"/>
    <n v="6.8"/>
    <n v="4.3"/>
    <n v="1.78"/>
    <n v="6.08"/>
    <n v="5.29"/>
    <n v="1"/>
    <n v="6.18"/>
    <n v="0"/>
    <n v="-0.1"/>
    <x v="0"/>
    <m/>
    <m/>
    <n v="4"/>
    <n v="0"/>
  </r>
  <r>
    <s v="RX000686"/>
    <x v="432"/>
    <s v="PT0008"/>
    <s v="DR002"/>
    <s v="Dr. Michael Torres"/>
    <s v="Cardiology"/>
    <s v="RX002"/>
    <s v="Westside Rx"/>
    <s v="Springfield"/>
    <s v="MA"/>
    <s v="00007-4102-20"/>
    <s v="Plavix 75mg"/>
    <s v="Clopidogrel 75mg"/>
    <s v="Antiplatelet"/>
    <n v="30"/>
    <n v="31"/>
    <b v="1"/>
    <n v="2"/>
    <n v="0"/>
    <s v="MCD001"/>
    <s v="Medicaid"/>
    <s v="GOVERNMENT"/>
    <s v="NADAC"/>
    <n v="174"/>
    <n v="147.9"/>
    <n v="140.5"/>
    <n v="0.7"/>
    <n v="141.21"/>
    <n v="101.67"/>
    <n v="39.54"/>
    <n v="140.46"/>
    <n v="0"/>
    <n v="0.75"/>
    <x v="0"/>
    <m/>
    <m/>
    <n v="7"/>
    <n v="1"/>
  </r>
  <r>
    <s v="RX000687"/>
    <x v="92"/>
    <s v="PT0039"/>
    <s v="DR003"/>
    <s v="Dr. Priya Patel"/>
    <s v="Endocrinology"/>
    <s v="RX004"/>
    <s v="Health Plus Pharmacy"/>
    <s v="Cambridge"/>
    <s v="MA"/>
    <s v="00169-4170-43"/>
    <s v="Ozempic 0.5mg"/>
    <s v="Semaglutide 0.5mg"/>
    <s v="GLP-1"/>
    <n v="30"/>
    <n v="31"/>
    <b v="1"/>
    <n v="4"/>
    <n v="0"/>
    <s v="PBM001"/>
    <s v="CVS Caremark"/>
    <s v="COMMERCIAL"/>
    <s v="MAC"/>
    <n v="936"/>
    <n v="795.6"/>
    <n v="802.37"/>
    <n v="1.78"/>
    <n v="804.15"/>
    <n v="699.61"/>
    <n v="104.54"/>
    <n v="729.13"/>
    <n v="0"/>
    <n v="75.010000000000005"/>
    <x v="0"/>
    <m/>
    <m/>
    <n v="3"/>
    <n v="0"/>
  </r>
  <r>
    <s v="RX000688"/>
    <x v="213"/>
    <s v="PT0054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9"/>
    <b v="0"/>
    <n v="1"/>
    <n v="0"/>
    <s v="MCR001"/>
    <s v="Medicare Part D"/>
    <s v="GOVERNMENT"/>
    <s v="MAC"/>
    <n v="12.4"/>
    <n v="9.92"/>
    <n v="6.19"/>
    <n v="1.77"/>
    <n v="7.96"/>
    <n v="6.37"/>
    <n v="1.59"/>
    <n v="8.91"/>
    <n v="0"/>
    <n v="-0.94"/>
    <x v="0"/>
    <m/>
    <m/>
    <n v="11"/>
    <n v="0"/>
  </r>
  <r>
    <s v="RX000689"/>
    <x v="78"/>
    <s v="PT0086"/>
    <s v="DR005"/>
    <s v="Dr. Lisa Johnson"/>
    <s v="Oncology"/>
    <s v="RX001"/>
    <s v="Main St Pharmacy"/>
    <s v="Boston"/>
    <s v="MA"/>
    <s v="00002-4415-85"/>
    <s v="Trulicity 1.5mg"/>
    <s v="Dulaglutide 1.5mg"/>
    <s v="GLP-1"/>
    <n v="84"/>
    <n v="88"/>
    <b v="1"/>
    <n v="4"/>
    <n v="2"/>
    <s v="PBM003"/>
    <s v="OptumRx"/>
    <s v="COMMERCIAL"/>
    <s v="MAC"/>
    <n v="918"/>
    <n v="780.3"/>
    <n v="2304.71"/>
    <n v="1.78"/>
    <n v="2306.4899999999998"/>
    <n v="2029.71"/>
    <n v="276.77999999999997"/>
    <n v="2090.46"/>
    <n v="0"/>
    <n v="216.03"/>
    <x v="0"/>
    <m/>
    <m/>
    <n v="11"/>
    <n v="0"/>
  </r>
  <r>
    <s v="RX000690"/>
    <x v="112"/>
    <s v="PT0067"/>
    <s v="DR004"/>
    <s v="Dr. James Williams"/>
    <s v="Primary Care"/>
    <s v="RX002"/>
    <s v="Westside Rx"/>
    <s v="Springfield"/>
    <s v="MA"/>
    <s v="00071-0155-23"/>
    <s v="Lipitor"/>
    <s v="Atorvastatin 40mg"/>
    <s v="Statin"/>
    <n v="30"/>
    <n v="30"/>
    <b v="1"/>
    <n v="2"/>
    <n v="2"/>
    <s v="MCD001"/>
    <s v="Medicaid"/>
    <s v="GOVERNMENT"/>
    <s v="NADAC"/>
    <n v="185.4"/>
    <n v="157.59"/>
    <n v="149.71"/>
    <n v="0.75"/>
    <n v="150.46"/>
    <n v="108.33"/>
    <n v="42.13"/>
    <n v="144.44"/>
    <n v="0"/>
    <n v="6.02"/>
    <x v="0"/>
    <m/>
    <m/>
    <n v="2"/>
    <n v="0"/>
  </r>
  <r>
    <s v="RX000691"/>
    <x v="143"/>
    <s v="PT0045"/>
    <s v="DR002"/>
    <s v="Dr. Michael Torres"/>
    <s v="Cardiology"/>
    <s v="RX001"/>
    <s v="Main St Pharmacy"/>
    <s v="Boston"/>
    <s v="MA"/>
    <s v="00093-0892-01"/>
    <m/>
    <s v="Clopidogrel 75mg"/>
    <s v="Antiplatelet"/>
    <n v="30"/>
    <n v="29"/>
    <b v="0"/>
    <n v="1"/>
    <n v="0"/>
    <s v="PBM003"/>
    <s v="OptumRx"/>
    <s v="COMMERCIAL"/>
    <s v="MAC"/>
    <n v="14.8"/>
    <n v="11.84"/>
    <n v="7"/>
    <n v="1.78"/>
    <n v="8.7799999999999994"/>
    <n v="7.73"/>
    <n v="1.05"/>
    <n v="10.82"/>
    <n v="0"/>
    <n v="-2.04"/>
    <x v="0"/>
    <m/>
    <m/>
    <n v="0"/>
    <n v="0"/>
  </r>
  <r>
    <s v="RX000692"/>
    <x v="433"/>
    <s v="PT0046"/>
    <s v="DR005"/>
    <s v="Dr. Lisa Johnson"/>
    <s v="Oncology"/>
    <s v="RX003"/>
    <s v="Community Care Pharmacy"/>
    <s v="Worcester"/>
    <s v="MA"/>
    <s v="00173-0682-20"/>
    <s v="Advair Diskus 250/50"/>
    <s v="Fluticasone/Salmeterol"/>
    <s v="ICS/LABA"/>
    <n v="30"/>
    <n v="30"/>
    <b v="1"/>
    <n v="3"/>
    <n v="0"/>
    <s v="PBM002"/>
    <s v="Express Scripts"/>
    <s v="COMMERCIAL"/>
    <s v="MAC"/>
    <n v="384"/>
    <n v="326.39999999999998"/>
    <n v="323.24"/>
    <n v="1.79"/>
    <n v="325.02999999999997"/>
    <n v="276.27"/>
    <n v="48.75"/>
    <n v="299.29000000000002"/>
    <n v="0"/>
    <n v="25.74"/>
    <x v="2"/>
    <m/>
    <m/>
    <n v="5"/>
    <n v="1"/>
  </r>
  <r>
    <s v="RX000693"/>
    <x v="17"/>
    <s v="PT0088"/>
    <s v="DR005"/>
    <s v="Dr. Lisa Johnson"/>
    <s v="Oncology"/>
    <s v="RX002"/>
    <s v="Westside Rx"/>
    <s v="Springfield"/>
    <s v="MA"/>
    <s v="00003-0894-20"/>
    <s v="Eliquis 5mg"/>
    <s v="Apixaban 5mg"/>
    <s v="Anticoagulant"/>
    <n v="90"/>
    <n v="89"/>
    <b v="1"/>
    <n v="3"/>
    <n v="0"/>
    <s v="PBM002"/>
    <s v="Express Scripts"/>
    <s v="COMMERCIAL"/>
    <s v="MAC"/>
    <n v="594"/>
    <n v="504.9"/>
    <n v="1512.2"/>
    <n v="1.79"/>
    <n v="1513.99"/>
    <n v="1286.8900000000001"/>
    <n v="227.1"/>
    <n v="1422.86"/>
    <n v="0"/>
    <n v="91.14"/>
    <x v="0"/>
    <m/>
    <m/>
    <n v="1"/>
    <n v="0"/>
  </r>
  <r>
    <s v="RX000694"/>
    <x v="167"/>
    <s v="PT0082"/>
    <s v="DR005"/>
    <s v="Dr. Lisa Johnson"/>
    <s v="Oncology"/>
    <s v="RX001"/>
    <s v="Main St Pharmacy"/>
    <s v="Boston"/>
    <s v="MA"/>
    <s v="00003-0208-11"/>
    <s v="Jardiance 25mg"/>
    <s v="Empagliflozin 25mg"/>
    <s v="SGLT2i"/>
    <n v="90"/>
    <n v="89"/>
    <b v="1"/>
    <n v="4"/>
    <n v="0"/>
    <s v="PBM001"/>
    <s v="CVS Caremark"/>
    <s v="COMMERCIAL"/>
    <s v="MAC"/>
    <n v="564"/>
    <n v="479.4"/>
    <n v="1412.9"/>
    <n v="1.78"/>
    <n v="1414.68"/>
    <n v="1230.77"/>
    <n v="183.91"/>
    <n v="1336.13"/>
    <n v="0"/>
    <n v="78.55"/>
    <x v="0"/>
    <m/>
    <m/>
    <n v="4"/>
    <n v="0"/>
  </r>
  <r>
    <s v="RX000695"/>
    <x v="274"/>
    <s v="PT0106"/>
    <s v="DR001"/>
    <s v="Dr. Sarah Chen"/>
    <s v="Internal Medicine"/>
    <s v="RX004"/>
    <s v="Health Plus Pharmacy"/>
    <s v="Cambridge"/>
    <s v="MA"/>
    <s v="00169-4170-43"/>
    <s v="Ozempic 0.5mg"/>
    <s v="Semaglutide 0.5mg"/>
    <s v="GLP-1"/>
    <n v="30"/>
    <n v="30"/>
    <b v="1"/>
    <n v="4"/>
    <n v="1"/>
    <s v="MCR001"/>
    <s v="Medicare Part D"/>
    <s v="GOVERNMENT"/>
    <s v="MAC"/>
    <n v="936"/>
    <n v="795.6"/>
    <n v="791.83"/>
    <n v="1.77"/>
    <n v="793.6"/>
    <n v="634.88"/>
    <n v="158.72"/>
    <n v="733.35"/>
    <n v="63.24"/>
    <n v="-2.99"/>
    <x v="0"/>
    <m/>
    <m/>
    <n v="5"/>
    <n v="0"/>
  </r>
  <r>
    <s v="RX000696"/>
    <x v="31"/>
    <s v="PT0005"/>
    <s v="DR003"/>
    <s v="Dr. Priya Patel"/>
    <s v="Endocrinology"/>
    <s v="RX003"/>
    <s v="Community Care Pharmacy"/>
    <s v="Worcester"/>
    <s v="MA"/>
    <s v="50458-0579-30"/>
    <s v="Xarelto 20mg"/>
    <s v="Rivaroxaban 20mg"/>
    <s v="Anticoagulant"/>
    <n v="30"/>
    <n v="28"/>
    <b v="1"/>
    <n v="3"/>
    <n v="0"/>
    <s v="PBM002"/>
    <s v="Express Scripts"/>
    <s v="COMMERCIAL"/>
    <s v="MAC"/>
    <n v="558"/>
    <n v="474.3"/>
    <n v="0"/>
    <n v="0"/>
    <n v="0"/>
    <n v="0"/>
    <n v="0"/>
    <n v="0"/>
    <n v="0"/>
    <n v="0"/>
    <x v="1"/>
    <n v="65"/>
    <s v="Patient Not Covered"/>
    <n v="5"/>
    <n v="0"/>
  </r>
  <r>
    <s v="RX000697"/>
    <x v="192"/>
    <s v="PT0083"/>
    <s v="DR003"/>
    <s v="Dr. Priya Patel"/>
    <s v="Endocrinology"/>
    <s v="RX003"/>
    <s v="Community Care Pharmacy"/>
    <s v="Worcester"/>
    <s v="MA"/>
    <s v="50458-0579-30"/>
    <s v="Xarelto 20mg"/>
    <s v="Rivaroxaban 20mg"/>
    <s v="Anticoagulant"/>
    <n v="30"/>
    <n v="29"/>
    <b v="1"/>
    <n v="3"/>
    <n v="0"/>
    <s v="MCR001"/>
    <s v="Medicare Part D"/>
    <s v="GOVERNMENT"/>
    <s v="MAC"/>
    <n v="558"/>
    <n v="474.3"/>
    <n v="474.48"/>
    <n v="1.77"/>
    <n v="476.25"/>
    <n v="381"/>
    <n v="95.25"/>
    <n v="425.61"/>
    <n v="42.23"/>
    <n v="8.41"/>
    <x v="0"/>
    <m/>
    <m/>
    <n v="6"/>
    <n v="1"/>
  </r>
  <r>
    <s v="RX000698"/>
    <x v="400"/>
    <s v="PT0103"/>
    <s v="DR004"/>
    <s v="Dr. James Williams"/>
    <s v="Primary Care"/>
    <s v="RX002"/>
    <s v="Westside Rx"/>
    <s v="Springfield"/>
    <s v="MA"/>
    <s v="00093-0892-01"/>
    <m/>
    <s v="Clopidogrel 75mg"/>
    <s v="Antiplatelet"/>
    <n v="30"/>
    <n v="28"/>
    <b v="0"/>
    <n v="1"/>
    <n v="0"/>
    <s v="CASH"/>
    <s v="Cash/Self-Pay"/>
    <s v="CASH"/>
    <s v="AWP"/>
    <n v="14.8"/>
    <n v="11.84"/>
    <n v="13.32"/>
    <n v="0"/>
    <n v="13.32"/>
    <n v="0"/>
    <n v="13.32"/>
    <n v="10.53"/>
    <n v="0"/>
    <n v="2.79"/>
    <x v="0"/>
    <m/>
    <m/>
    <n v="6"/>
    <n v="0"/>
  </r>
  <r>
    <s v="RX000699"/>
    <x v="145"/>
    <s v="PT0099"/>
    <s v="DR003"/>
    <s v="Dr. Priya Patel"/>
    <s v="Endocrinology"/>
    <s v="RX002"/>
    <s v="Westside Rx"/>
    <s v="Springfield"/>
    <s v="MA"/>
    <s v="00093-0892-01"/>
    <m/>
    <s v="Clopidogrel 75mg"/>
    <s v="Antiplatelet"/>
    <n v="90"/>
    <n v="90"/>
    <b v="0"/>
    <n v="1"/>
    <n v="0"/>
    <s v="PBM002"/>
    <s v="Express Scripts"/>
    <s v="COMMERCIAL"/>
    <s v="MAC"/>
    <n v="14.8"/>
    <n v="11.84"/>
    <n v="0"/>
    <n v="0"/>
    <n v="0"/>
    <n v="0"/>
    <n v="0"/>
    <n v="0"/>
    <n v="0"/>
    <n v="0"/>
    <x v="1"/>
    <n v="70"/>
    <s v="Product/Service Not Covered"/>
    <n v="11"/>
    <n v="0"/>
  </r>
  <r>
    <s v="RX000700"/>
    <x v="301"/>
    <s v="PT0029"/>
    <s v="DR002"/>
    <s v="Dr. Michael Torres"/>
    <s v="Cardiology"/>
    <s v="RX001"/>
    <s v="Main St Pharmacy"/>
    <s v="Boston"/>
    <s v="MA"/>
    <s v="61958-0601-01"/>
    <m/>
    <s v="Adalimumab-adbm 40mg"/>
    <s v="Biologic"/>
    <n v="28"/>
    <n v="27"/>
    <b v="0"/>
    <n v="4"/>
    <n v="0"/>
    <s v="PBM003"/>
    <s v="OptumRx"/>
    <s v="COMMERCIAL"/>
    <s v="MAC"/>
    <n v="4998"/>
    <n v="4248.3"/>
    <n v="2534.6999999999998"/>
    <n v="1.78"/>
    <n v="2536.48"/>
    <n v="2232.1"/>
    <n v="304.38"/>
    <n v="3987.99"/>
    <n v="0"/>
    <n v="-1451.51"/>
    <x v="0"/>
    <m/>
    <m/>
    <n v="6"/>
    <n v="0"/>
  </r>
  <r>
    <s v="RX000701"/>
    <x v="336"/>
    <s v="PT0016"/>
    <s v="DR001"/>
    <s v="Dr. Sarah Chen"/>
    <s v="Internal Medicine"/>
    <s v="RX002"/>
    <s v="Westside Rx"/>
    <s v="Springfield"/>
    <s v="MA"/>
    <s v="00093-0892-01"/>
    <m/>
    <s v="Clopidogrel 75mg"/>
    <s v="Antiplatelet"/>
    <n v="30"/>
    <n v="28"/>
    <b v="0"/>
    <n v="1"/>
    <n v="0"/>
    <s v="PBM002"/>
    <s v="Express Scripts"/>
    <s v="COMMERCIAL"/>
    <s v="MAC"/>
    <n v="14.8"/>
    <n v="11.84"/>
    <n v="6.84"/>
    <n v="1.79"/>
    <n v="8.6300000000000008"/>
    <n v="7.34"/>
    <n v="1.29"/>
    <n v="11.41"/>
    <n v="0"/>
    <n v="-2.78"/>
    <x v="0"/>
    <m/>
    <m/>
    <n v="1"/>
    <n v="1"/>
  </r>
  <r>
    <s v="RX000702"/>
    <x v="434"/>
    <s v="PT0081"/>
    <s v="DR004"/>
    <s v="Dr. James Williams"/>
    <s v="Primary Care"/>
    <s v="RX002"/>
    <s v="Westside Rx"/>
    <s v="Springfield"/>
    <s v="MA"/>
    <s v="00591-3622-19"/>
    <m/>
    <s v="Omeprazole 20mg"/>
    <s v="PPI"/>
    <n v="30"/>
    <n v="28"/>
    <b v="0"/>
    <n v="1"/>
    <n v="1"/>
    <s v="MCD001"/>
    <s v="Medicaid"/>
    <s v="GOVERNMENT"/>
    <s v="NADAC"/>
    <n v="6.9"/>
    <n v="5.52"/>
    <n v="0"/>
    <n v="0"/>
    <n v="0"/>
    <n v="0"/>
    <n v="0"/>
    <n v="0"/>
    <n v="0"/>
    <n v="0"/>
    <x v="1"/>
    <n v="70"/>
    <s v="Product/Service Not Covered"/>
    <n v="6"/>
    <n v="0"/>
  </r>
  <r>
    <s v="RX000703"/>
    <x v="209"/>
    <s v="PT0005"/>
    <s v="DR002"/>
    <s v="Dr. Michael Torres"/>
    <s v="Cardiology"/>
    <s v="RX002"/>
    <s v="Westside Rx"/>
    <s v="Springfield"/>
    <s v="MA"/>
    <s v="00093-0892-01"/>
    <m/>
    <s v="Clopidogrel 75mg"/>
    <s v="Antiplatelet"/>
    <n v="90"/>
    <n v="86"/>
    <b v="0"/>
    <n v="1"/>
    <n v="0"/>
    <s v="PBM003"/>
    <s v="OptumRx"/>
    <s v="COMMERCIAL"/>
    <s v="MAC"/>
    <n v="14.8"/>
    <n v="11.84"/>
    <n v="24.57"/>
    <n v="1.78"/>
    <n v="26.35"/>
    <n v="23.19"/>
    <n v="3.16"/>
    <n v="33.200000000000003"/>
    <n v="0"/>
    <n v="-6.84"/>
    <x v="0"/>
    <m/>
    <m/>
    <n v="9"/>
    <n v="0"/>
  </r>
  <r>
    <s v="RX000704"/>
    <x v="435"/>
    <s v="PT0028"/>
    <s v="DR001"/>
    <s v="Dr. Sarah Chen"/>
    <s v="Internal Medicine"/>
    <s v="RX003"/>
    <s v="Community Care Pharmacy"/>
    <s v="Worcester"/>
    <s v="MA"/>
    <s v="00071-0155-23"/>
    <s v="Lipitor"/>
    <s v="Atorvastatin 40mg"/>
    <s v="Statin"/>
    <n v="30"/>
    <n v="31"/>
    <b v="1"/>
    <n v="2"/>
    <n v="0"/>
    <s v="PBM003"/>
    <s v="OptumRx"/>
    <s v="COMMERCIAL"/>
    <s v="MAC"/>
    <n v="185.4"/>
    <n v="157.59"/>
    <n v="155.6"/>
    <n v="1.78"/>
    <n v="157.38"/>
    <n v="138.5"/>
    <n v="18.89"/>
    <n v="149.47"/>
    <n v="0"/>
    <n v="7.91"/>
    <x v="0"/>
    <m/>
    <m/>
    <n v="5"/>
    <n v="1"/>
  </r>
  <r>
    <s v="RX000705"/>
    <x v="436"/>
    <s v="PT0038"/>
    <s v="DR003"/>
    <s v="Dr. Priya Patel"/>
    <s v="Endocrinology"/>
    <s v="RX002"/>
    <s v="Westside Rx"/>
    <s v="Springfield"/>
    <s v="MA"/>
    <s v="00093-7193-98"/>
    <m/>
    <s v="Atorvastatin 40mg"/>
    <s v="Statin"/>
    <n v="30"/>
    <n v="29"/>
    <b v="0"/>
    <n v="1"/>
    <n v="1"/>
    <s v="PBM004"/>
    <s v="MedImpact"/>
    <s v="COMMERCIAL"/>
    <s v="MAC"/>
    <n v="18.2"/>
    <n v="14.56"/>
    <n v="9.2799999999999994"/>
    <n v="1.8"/>
    <n v="11.08"/>
    <n v="9.3000000000000007"/>
    <n v="1.77"/>
    <n v="13.54"/>
    <n v="0"/>
    <n v="-2.46"/>
    <x v="0"/>
    <m/>
    <m/>
    <n v="6"/>
    <n v="0"/>
  </r>
  <r>
    <s v="RX000706"/>
    <x v="105"/>
    <s v="PT0102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7"/>
    <b v="0"/>
    <n v="1"/>
    <n v="1"/>
    <s v="PBM001"/>
    <s v="CVS Caremark"/>
    <s v="COMMERCIAL"/>
    <s v="MAC"/>
    <n v="12.4"/>
    <n v="9.92"/>
    <n v="7.36"/>
    <n v="1.78"/>
    <n v="9.14"/>
    <n v="7.95"/>
    <n v="1.19"/>
    <n v="9.01"/>
    <n v="0"/>
    <n v="0.13"/>
    <x v="0"/>
    <m/>
    <m/>
    <n v="7"/>
    <n v="0"/>
  </r>
  <r>
    <s v="RX000707"/>
    <x v="293"/>
    <s v="PT0022"/>
    <s v="DR005"/>
    <s v="Dr. Lisa Johnson"/>
    <s v="Oncology"/>
    <s v="RX001"/>
    <s v="Main St Pharmacy"/>
    <s v="Boston"/>
    <s v="MA"/>
    <s v="00078-0467-15"/>
    <s v="Entresto 49/51"/>
    <s v="Sacubitril/Valsartan"/>
    <s v="ARNI"/>
    <n v="30"/>
    <n v="31"/>
    <b v="1"/>
    <n v="4"/>
    <n v="2"/>
    <s v="MCR001"/>
    <s v="Medicare Part D"/>
    <s v="GOVERNMENT"/>
    <s v="MAC"/>
    <n v="618"/>
    <n v="525.29999999999995"/>
    <n v="522.24"/>
    <n v="1.77"/>
    <n v="524.01"/>
    <n v="419.2"/>
    <n v="104.8"/>
    <n v="465.3"/>
    <n v="37.54"/>
    <n v="21.16"/>
    <x v="0"/>
    <m/>
    <m/>
    <n v="6"/>
    <n v="0"/>
  </r>
  <r>
    <s v="RX000708"/>
    <x v="387"/>
    <s v="PT0032"/>
    <s v="DR004"/>
    <s v="Dr. James Williams"/>
    <s v="Primary Care"/>
    <s v="RX003"/>
    <s v="Community Care Pharmacy"/>
    <s v="Worcester"/>
    <s v="MA"/>
    <s v="00591-3622-19"/>
    <m/>
    <s v="Omeprazole 20mg"/>
    <s v="PPI"/>
    <n v="90"/>
    <n v="86"/>
    <b v="0"/>
    <n v="1"/>
    <n v="1"/>
    <s v="PBM004"/>
    <s v="MedImpact"/>
    <s v="COMMERCIAL"/>
    <s v="MAC"/>
    <n v="6.9"/>
    <n v="5.52"/>
    <n v="10.89"/>
    <n v="1.8"/>
    <n v="12.69"/>
    <n v="10.66"/>
    <n v="2.0299999999999998"/>
    <n v="14.85"/>
    <n v="0"/>
    <n v="-2.16"/>
    <x v="0"/>
    <m/>
    <m/>
    <n v="5"/>
    <n v="1"/>
  </r>
  <r>
    <s v="RX000709"/>
    <x v="194"/>
    <s v="PT0009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88"/>
    <b v="0"/>
    <n v="1"/>
    <n v="0"/>
    <s v="PBM001"/>
    <s v="CVS Caremark"/>
    <s v="COMMERCIAL"/>
    <s v="MAC"/>
    <n v="12.4"/>
    <n v="9.92"/>
    <n v="6.25"/>
    <n v="1.78"/>
    <n v="8.0299999999999994"/>
    <n v="6.99"/>
    <n v="1.04"/>
    <n v="8.94"/>
    <n v="0"/>
    <n v="-0.9"/>
    <x v="0"/>
    <m/>
    <m/>
    <n v="1"/>
    <n v="0"/>
  </r>
  <r>
    <s v="RX000710"/>
    <x v="437"/>
    <s v="PT0041"/>
    <s v="DR005"/>
    <s v="Dr. Lisa Johnson"/>
    <s v="Oncology"/>
    <s v="RX001"/>
    <s v="Main St Pharmacy"/>
    <s v="Boston"/>
    <s v="MA"/>
    <s v="68382-0035-01"/>
    <m/>
    <s v="Amlodipine 10mg"/>
    <s v="CCB"/>
    <n v="30"/>
    <n v="29"/>
    <b v="0"/>
    <n v="1"/>
    <n v="0"/>
    <s v="MCD001"/>
    <s v="Medicaid"/>
    <s v="GOVERNMENT"/>
    <s v="NADAC"/>
    <n v="7.2"/>
    <n v="5.76"/>
    <n v="5.47"/>
    <n v="0.03"/>
    <n v="5.5"/>
    <n v="3.96"/>
    <n v="1.54"/>
    <n v="5.23"/>
    <n v="0"/>
    <n v="0.27"/>
    <x v="0"/>
    <m/>
    <m/>
    <n v="0"/>
    <n v="0"/>
  </r>
  <r>
    <s v="RX000711"/>
    <x v="438"/>
    <s v="PT0003"/>
    <s v="DR005"/>
    <s v="Dr. Lisa Johnson"/>
    <s v="Oncology"/>
    <s v="RX002"/>
    <s v="Westside Rx"/>
    <s v="Springfield"/>
    <s v="MA"/>
    <s v="00085-1234-01"/>
    <m/>
    <s v="Lisinopril 10mg"/>
    <s v="ACE Inhibitor"/>
    <n v="90"/>
    <n v="91"/>
    <b v="0"/>
    <n v="1"/>
    <n v="2"/>
    <s v="PBM001"/>
    <s v="CVS Caremark"/>
    <s v="COMMERCIAL"/>
    <s v="MAC"/>
    <n v="8.5"/>
    <n v="6.8"/>
    <n v="4.1399999999999997"/>
    <n v="1.78"/>
    <n v="5.92"/>
    <n v="5.15"/>
    <n v="1"/>
    <n v="6"/>
    <n v="0"/>
    <n v="-0.08"/>
    <x v="2"/>
    <m/>
    <m/>
    <n v="7"/>
    <n v="0"/>
  </r>
  <r>
    <s v="RX000712"/>
    <x v="156"/>
    <s v="PT0039"/>
    <s v="DR003"/>
    <s v="Dr. Priya Patel"/>
    <s v="Endocrinology"/>
    <s v="RX001"/>
    <s v="Main St Pharmacy"/>
    <s v="Boston"/>
    <s v="MA"/>
    <s v="00591-3622-19"/>
    <m/>
    <s v="Omeprazole 20mg"/>
    <s v="PPI"/>
    <n v="90"/>
    <n v="87"/>
    <b v="0"/>
    <n v="1"/>
    <n v="1"/>
    <s v="PBM002"/>
    <s v="Express Scripts"/>
    <s v="COMMERCIAL"/>
    <s v="MAC"/>
    <n v="6.9"/>
    <n v="5.52"/>
    <n v="12.54"/>
    <n v="1.79"/>
    <n v="14.33"/>
    <n v="12.18"/>
    <n v="2.15"/>
    <n v="15.19"/>
    <n v="0"/>
    <n v="-0.86"/>
    <x v="0"/>
    <m/>
    <m/>
    <n v="8"/>
    <n v="0"/>
  </r>
  <r>
    <s v="RX000713"/>
    <x v="179"/>
    <s v="PT0048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93"/>
    <b v="0"/>
    <n v="1"/>
    <n v="0"/>
    <s v="PBM001"/>
    <s v="CVS Caremark"/>
    <s v="COMMERCIAL"/>
    <s v="MAC"/>
    <n v="8.5"/>
    <n v="6.8"/>
    <n v="5.38"/>
    <n v="1.78"/>
    <n v="7.16"/>
    <n v="6.23"/>
    <n v="1"/>
    <n v="6.06"/>
    <n v="0"/>
    <n v="1.1100000000000001"/>
    <x v="0"/>
    <m/>
    <m/>
    <n v="0"/>
    <n v="1"/>
  </r>
  <r>
    <s v="RX000714"/>
    <x v="192"/>
    <s v="PT0001"/>
    <s v="DR002"/>
    <s v="Dr. Michael Torres"/>
    <s v="Cardiology"/>
    <s v="RX004"/>
    <s v="Health Plus Pharmacy"/>
    <s v="Cambridge"/>
    <s v="MA"/>
    <s v="00169-4302-12"/>
    <s v="Ozempic 1mg"/>
    <s v="Semaglutide 1mg"/>
    <s v="GLP-1"/>
    <n v="30"/>
    <n v="31"/>
    <b v="1"/>
    <n v="4"/>
    <n v="2"/>
    <s v="MCR001"/>
    <s v="Medicare Part D"/>
    <s v="GOVERNMENT"/>
    <s v="MAC"/>
    <n v="936"/>
    <n v="795.6"/>
    <n v="774.55"/>
    <n v="1.77"/>
    <n v="776.32"/>
    <n v="621.04999999999995"/>
    <n v="155.26"/>
    <n v="738.62"/>
    <n v="62.73"/>
    <n v="-25.03"/>
    <x v="0"/>
    <m/>
    <m/>
    <n v="0"/>
    <n v="1"/>
  </r>
  <r>
    <s v="RX000715"/>
    <x v="146"/>
    <s v="PT0017"/>
    <s v="DR005"/>
    <s v="Dr. Lisa Johnson"/>
    <s v="Oncology"/>
    <s v="RX003"/>
    <s v="Community Care Pharmacy"/>
    <s v="Worcester"/>
    <s v="MA"/>
    <s v="00006-0021-31"/>
    <s v="Januvia 100mg"/>
    <s v="Sitagliptin 100mg"/>
    <s v="DPP-4"/>
    <n v="30"/>
    <n v="29"/>
    <b v="1"/>
    <n v="3"/>
    <n v="0"/>
    <s v="PBM001"/>
    <s v="CVS Caremark"/>
    <s v="COMMERCIAL"/>
    <s v="MAC"/>
    <n v="492"/>
    <n v="418.2"/>
    <n v="420.41"/>
    <n v="1.78"/>
    <n v="422.19"/>
    <n v="367.3"/>
    <n v="54.88"/>
    <n v="385.36"/>
    <n v="0"/>
    <n v="36.83"/>
    <x v="0"/>
    <m/>
    <m/>
    <n v="6"/>
    <n v="0"/>
  </r>
  <r>
    <s v="RX000716"/>
    <x v="133"/>
    <s v="PT0029"/>
    <s v="DR005"/>
    <s v="Dr. Lisa Johnson"/>
    <s v="Oncology"/>
    <s v="RX002"/>
    <s v="Westside Rx"/>
    <s v="Springfield"/>
    <s v="MA"/>
    <s v="68382-0035-01"/>
    <m/>
    <s v="Amlodipine 10mg"/>
    <s v="CCB"/>
    <n v="30"/>
    <n v="28"/>
    <b v="0"/>
    <n v="1"/>
    <n v="1"/>
    <s v="PBM003"/>
    <s v="OptumRx"/>
    <s v="COMMERCIAL"/>
    <s v="MAC"/>
    <n v="7.2"/>
    <n v="5.76"/>
    <n v="3.63"/>
    <n v="1.78"/>
    <n v="5.41"/>
    <n v="4.76"/>
    <n v="1"/>
    <n v="5.45"/>
    <n v="0"/>
    <n v="-0.04"/>
    <x v="0"/>
    <m/>
    <m/>
    <n v="5"/>
    <n v="0"/>
  </r>
  <r>
    <s v="RX000717"/>
    <x v="106"/>
    <s v="PT0028"/>
    <s v="DR001"/>
    <s v="Dr. Sarah Chen"/>
    <s v="Internal Medicine"/>
    <s v="RX002"/>
    <s v="Westside Rx"/>
    <s v="Springfield"/>
    <s v="MA"/>
    <s v="00591-3622-19"/>
    <m/>
    <s v="Omeprazole 20mg"/>
    <s v="PPI"/>
    <n v="30"/>
    <n v="29"/>
    <b v="0"/>
    <n v="1"/>
    <n v="0"/>
    <s v="PBM004"/>
    <s v="MedImpact"/>
    <s v="COMMERCIAL"/>
    <s v="MAC"/>
    <n v="6.9"/>
    <n v="5.52"/>
    <n v="0"/>
    <n v="0"/>
    <n v="0"/>
    <n v="0"/>
    <n v="0"/>
    <n v="0"/>
    <n v="0"/>
    <n v="0"/>
    <x v="1"/>
    <n v="70"/>
    <s v="Product/Service Not Covered"/>
    <n v="7"/>
    <n v="1"/>
  </r>
  <r>
    <s v="RX000718"/>
    <x v="319"/>
    <s v="PT0029"/>
    <s v="DR003"/>
    <s v="Dr. Priya Patel"/>
    <s v="Endocrinology"/>
    <s v="RX003"/>
    <s v="Community Care Pharmacy"/>
    <s v="Worcester"/>
    <s v="MA"/>
    <s v="00169-4170-43"/>
    <s v="Ozempic 0.5mg"/>
    <s v="Semaglutide 0.5mg"/>
    <s v="GLP-1"/>
    <n v="30"/>
    <n v="31"/>
    <b v="1"/>
    <n v="4"/>
    <n v="0"/>
    <s v="PBM003"/>
    <s v="OptumRx"/>
    <s v="COMMERCIAL"/>
    <s v="MAC"/>
    <n v="936"/>
    <n v="795.6"/>
    <n v="786.07"/>
    <n v="1.78"/>
    <n v="787.85"/>
    <n v="693.31"/>
    <n v="94.54"/>
    <n v="765.58"/>
    <n v="0"/>
    <n v="22.27"/>
    <x v="0"/>
    <m/>
    <m/>
    <n v="9"/>
    <n v="0"/>
  </r>
  <r>
    <s v="RX000719"/>
    <x v="376"/>
    <s v="PT0060"/>
    <s v="DR004"/>
    <s v="Dr. James Williams"/>
    <s v="Primary Care"/>
    <s v="RX003"/>
    <s v="Community Care Pharmacy"/>
    <s v="Worcester"/>
    <s v="MA"/>
    <s v="00003-0208-11"/>
    <s v="Jardiance 25mg"/>
    <s v="Empagliflozin 25mg"/>
    <s v="SGLT2i"/>
    <n v="30"/>
    <n v="31"/>
    <b v="1"/>
    <n v="4"/>
    <n v="1"/>
    <s v="PBM001"/>
    <s v="CVS Caremark"/>
    <s v="COMMERCIAL"/>
    <s v="MAC"/>
    <n v="564"/>
    <n v="479.4"/>
    <n v="472.02"/>
    <n v="1.78"/>
    <n v="473.8"/>
    <n v="412.2"/>
    <n v="61.59"/>
    <n v="426.28"/>
    <n v="0"/>
    <n v="47.52"/>
    <x v="0"/>
    <m/>
    <m/>
    <n v="7"/>
    <n v="1"/>
  </r>
  <r>
    <s v="RX000720"/>
    <x v="439"/>
    <s v="PT0051"/>
    <s v="DR003"/>
    <s v="Dr. Priya Patel"/>
    <s v="Endocrinology"/>
    <s v="RX004"/>
    <s v="Health Plus Pharmacy"/>
    <s v="Cambridge"/>
    <s v="MA"/>
    <s v="00071-0155-23"/>
    <s v="Lipitor"/>
    <s v="Atorvastatin 40mg"/>
    <s v="Statin"/>
    <n v="90"/>
    <n v="90"/>
    <b v="1"/>
    <n v="2"/>
    <n v="0"/>
    <s v="PBM004"/>
    <s v="MedImpact"/>
    <s v="COMMERCIAL"/>
    <s v="MAC"/>
    <n v="185.4"/>
    <n v="157.59"/>
    <n v="470.45"/>
    <n v="1.8"/>
    <n v="472.25"/>
    <n v="396.69"/>
    <n v="75.56"/>
    <n v="425.06"/>
    <n v="0"/>
    <n v="47.19"/>
    <x v="0"/>
    <m/>
    <m/>
    <n v="4"/>
    <n v="0"/>
  </r>
  <r>
    <s v="RX000721"/>
    <x v="297"/>
    <s v="PT0067"/>
    <s v="DR002"/>
    <s v="Dr. Michael Torres"/>
    <s v="Cardiology"/>
    <s v="RX004"/>
    <s v="Health Plus Pharmacy"/>
    <s v="Cambridge"/>
    <s v="MA"/>
    <s v="00071-0155-23"/>
    <s v="Lipitor"/>
    <s v="Atorvastatin 40mg"/>
    <s v="Statin"/>
    <n v="90"/>
    <n v="89"/>
    <b v="1"/>
    <n v="2"/>
    <n v="1"/>
    <s v="PBM002"/>
    <s v="Express Scripts"/>
    <s v="COMMERCIAL"/>
    <s v="MAC"/>
    <n v="185.4"/>
    <n v="157.59"/>
    <n v="472.19"/>
    <n v="1.79"/>
    <n v="473.98"/>
    <n v="402.89"/>
    <n v="71.099999999999994"/>
    <n v="441.88"/>
    <n v="0"/>
    <n v="32.1"/>
    <x v="0"/>
    <m/>
    <m/>
    <n v="1"/>
    <n v="1"/>
  </r>
  <r>
    <s v="RX000722"/>
    <x v="440"/>
    <s v="PT0052"/>
    <s v="DR002"/>
    <s v="Dr. Michael Torres"/>
    <s v="Cardiology"/>
    <s v="RX003"/>
    <s v="Community Care Pharmacy"/>
    <s v="Worcester"/>
    <s v="MA"/>
    <s v="00071-0155-23"/>
    <s v="Lipitor"/>
    <s v="Atorvastatin 40mg"/>
    <s v="Statin"/>
    <n v="30"/>
    <n v="29"/>
    <b v="1"/>
    <n v="2"/>
    <n v="0"/>
    <s v="PBM001"/>
    <s v="CVS Caremark"/>
    <s v="COMMERCIAL"/>
    <s v="MAC"/>
    <n v="185.4"/>
    <n v="157.59"/>
    <n v="152.9"/>
    <n v="1.78"/>
    <n v="154.68"/>
    <n v="134.57"/>
    <n v="20.11"/>
    <n v="148.6"/>
    <n v="0"/>
    <n v="6.08"/>
    <x v="0"/>
    <m/>
    <m/>
    <n v="11"/>
    <n v="0"/>
  </r>
  <r>
    <s v="RX000723"/>
    <x v="441"/>
    <s v="PT0062"/>
    <s v="DR003"/>
    <s v="Dr. Priya Patel"/>
    <s v="Endocrinology"/>
    <s v="RX003"/>
    <s v="Community Care Pharmacy"/>
    <s v="Worcester"/>
    <s v="MA"/>
    <s v="00169-4170-43"/>
    <s v="Ozempic 0.5mg"/>
    <s v="Semaglutide 0.5mg"/>
    <s v="GLP-1"/>
    <n v="30"/>
    <n v="30"/>
    <b v="1"/>
    <n v="4"/>
    <n v="2"/>
    <s v="MCR001"/>
    <s v="Medicare Part D"/>
    <s v="GOVERNMENT"/>
    <s v="MAC"/>
    <n v="936"/>
    <n v="795.6"/>
    <n v="801.43"/>
    <n v="1.77"/>
    <n v="803.2"/>
    <n v="642.55999999999995"/>
    <n v="160.63999999999999"/>
    <n v="750.28"/>
    <n v="52.34"/>
    <n v="0.57999999999999996"/>
    <x v="0"/>
    <m/>
    <m/>
    <n v="2"/>
    <n v="0"/>
  </r>
  <r>
    <s v="RX000724"/>
    <x v="442"/>
    <s v="PT0113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28"/>
    <b v="0"/>
    <n v="1"/>
    <n v="1"/>
    <s v="PBM001"/>
    <s v="CVS Caremark"/>
    <s v="COMMERCIAL"/>
    <s v="MAC"/>
    <n v="18.2"/>
    <n v="14.56"/>
    <n v="8.08"/>
    <n v="1.78"/>
    <n v="9.86"/>
    <n v="8.58"/>
    <n v="1.28"/>
    <n v="14.09"/>
    <n v="0"/>
    <n v="-4.2300000000000004"/>
    <x v="0"/>
    <m/>
    <m/>
    <n v="9"/>
    <n v="0"/>
  </r>
  <r>
    <s v="RX000725"/>
    <x v="416"/>
    <s v="PT0088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94"/>
    <b v="0"/>
    <n v="1"/>
    <n v="1"/>
    <s v="PBM001"/>
    <s v="CVS Caremark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8"/>
    <n v="0"/>
  </r>
  <r>
    <s v="RX000726"/>
    <x v="443"/>
    <s v="PT0047"/>
    <s v="DR003"/>
    <s v="Dr. Priya Patel"/>
    <s v="Endocrinology"/>
    <s v="RX001"/>
    <s v="Main St Pharmacy"/>
    <s v="Boston"/>
    <s v="MA"/>
    <s v="00078-0467-15"/>
    <s v="Entresto 49/51"/>
    <s v="Sacubitril/Valsartan"/>
    <s v="ARNI"/>
    <n v="30"/>
    <n v="29"/>
    <b v="1"/>
    <n v="4"/>
    <n v="1"/>
    <s v="MCR001"/>
    <s v="Medicare Part D"/>
    <s v="GOVERNMENT"/>
    <s v="MAC"/>
    <n v="618"/>
    <n v="525.29999999999995"/>
    <n v="507.01"/>
    <n v="1.77"/>
    <n v="508.78"/>
    <n v="407.03"/>
    <n v="101.76"/>
    <n v="485.26"/>
    <n v="26.9"/>
    <n v="-3.38"/>
    <x v="0"/>
    <m/>
    <m/>
    <n v="5"/>
    <n v="0"/>
  </r>
  <r>
    <s v="RX000727"/>
    <x v="444"/>
    <s v="PT0085"/>
    <s v="DR001"/>
    <s v="Dr. Sarah Chen"/>
    <s v="Internal Medicine"/>
    <s v="RX004"/>
    <s v="Health Plus Pharmacy"/>
    <s v="Cambridge"/>
    <s v="MA"/>
    <s v="00003-0208-11"/>
    <s v="Jardiance 25mg"/>
    <s v="Empagliflozin 25mg"/>
    <s v="SGLT2i"/>
    <n v="30"/>
    <n v="31"/>
    <b v="1"/>
    <n v="4"/>
    <n v="0"/>
    <s v="MCR001"/>
    <s v="Medicare Part D"/>
    <s v="GOVERNMENT"/>
    <s v="MAC"/>
    <n v="564"/>
    <n v="479.4"/>
    <n v="484.57"/>
    <n v="1.77"/>
    <n v="486.34"/>
    <n v="389.07"/>
    <n v="97.27"/>
    <n v="458.82"/>
    <n v="43.25"/>
    <n v="-15.72"/>
    <x v="0"/>
    <m/>
    <m/>
    <n v="9"/>
    <n v="0"/>
  </r>
  <r>
    <s v="RX000728"/>
    <x v="424"/>
    <s v="PT0058"/>
    <s v="DR002"/>
    <s v="Dr. Michael Torres"/>
    <s v="Cardiology"/>
    <s v="RX001"/>
    <s v="Main St Pharmacy"/>
    <s v="Boston"/>
    <s v="MA"/>
    <s v="61958-0601-01"/>
    <m/>
    <s v="Adalimumab-adbm 40mg"/>
    <s v="Biologic"/>
    <n v="28"/>
    <n v="29"/>
    <b v="0"/>
    <n v="4"/>
    <n v="2"/>
    <s v="PBM002"/>
    <s v="Express Scripts"/>
    <s v="COMMERCIAL"/>
    <s v="MAC"/>
    <n v="4998"/>
    <n v="4248.3"/>
    <n v="3268.16"/>
    <n v="1.79"/>
    <n v="3269.95"/>
    <n v="2779.46"/>
    <n v="490.49"/>
    <n v="3998.04"/>
    <n v="0"/>
    <n v="-728.09"/>
    <x v="0"/>
    <m/>
    <m/>
    <n v="10"/>
    <n v="0"/>
  </r>
  <r>
    <s v="RX000729"/>
    <x v="356"/>
    <s v="PT0044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93"/>
    <b v="0"/>
    <n v="1"/>
    <n v="0"/>
    <s v="PBM003"/>
    <s v="OptumRx"/>
    <s v="COMMERCIAL"/>
    <s v="MAC"/>
    <n v="12.4"/>
    <n v="9.92"/>
    <n v="0"/>
    <n v="0"/>
    <n v="0"/>
    <n v="0"/>
    <n v="0"/>
    <n v="0"/>
    <n v="0"/>
    <n v="0"/>
    <x v="1"/>
    <n v="75"/>
    <s v="Prior Authorization Required"/>
    <n v="7"/>
    <n v="0"/>
  </r>
  <r>
    <s v="RX000730"/>
    <x v="117"/>
    <s v="PT0038"/>
    <s v="DR001"/>
    <s v="Dr. Sarah Chen"/>
    <s v="Internal Medicine"/>
    <s v="RX001"/>
    <s v="Main St Pharmacy"/>
    <s v="Boston"/>
    <s v="MA"/>
    <s v="00003-0208-11"/>
    <s v="Jardiance 25mg"/>
    <s v="Empagliflozin 25mg"/>
    <s v="SGLT2i"/>
    <n v="30"/>
    <n v="30"/>
    <b v="1"/>
    <n v="4"/>
    <n v="1"/>
    <s v="PBM002"/>
    <s v="Express Scripts"/>
    <s v="COMMERCIAL"/>
    <s v="MAC"/>
    <n v="564"/>
    <n v="479.4"/>
    <n v="469.68"/>
    <n v="1.79"/>
    <n v="471.47"/>
    <n v="400.75"/>
    <n v="70.72"/>
    <n v="444.45"/>
    <n v="0"/>
    <n v="27.02"/>
    <x v="0"/>
    <m/>
    <m/>
    <n v="4"/>
    <n v="1"/>
  </r>
  <r>
    <s v="RX000731"/>
    <x v="445"/>
    <s v="PT0046"/>
    <s v="DR003"/>
    <s v="Dr. Priya Patel"/>
    <s v="Endocrinology"/>
    <s v="RX002"/>
    <s v="Westside Rx"/>
    <s v="Springfield"/>
    <s v="MA"/>
    <s v="61269-0435-01"/>
    <m/>
    <s v="Metformin 1000mg"/>
    <s v="Biguanide"/>
    <n v="90"/>
    <n v="91"/>
    <b v="0"/>
    <n v="1"/>
    <n v="0"/>
    <s v="PBM003"/>
    <s v="OptumRx"/>
    <s v="COMMERCIAL"/>
    <s v="MAC"/>
    <n v="12.4"/>
    <n v="9.92"/>
    <n v="6.67"/>
    <n v="1.78"/>
    <n v="8.4499999999999993"/>
    <n v="7.43"/>
    <n v="1.01"/>
    <n v="8.73"/>
    <n v="0"/>
    <n v="-0.28999999999999998"/>
    <x v="0"/>
    <m/>
    <m/>
    <n v="5"/>
    <n v="0"/>
  </r>
  <r>
    <s v="RX000732"/>
    <x v="446"/>
    <s v="PT0011"/>
    <s v="DR001"/>
    <s v="Dr. Sarah Chen"/>
    <s v="Internal Medicine"/>
    <s v="RX002"/>
    <s v="Westside Rx"/>
    <s v="Springfield"/>
    <s v="MA"/>
    <s v="00003-0208-11"/>
    <s v="Jardiance 25mg"/>
    <s v="Empagliflozin 25mg"/>
    <s v="SGLT2i"/>
    <n v="30"/>
    <n v="29"/>
    <b v="1"/>
    <n v="4"/>
    <n v="0"/>
    <s v="PBM003"/>
    <s v="OptumRx"/>
    <s v="COMMERCIAL"/>
    <s v="MAC"/>
    <n v="564"/>
    <n v="479.4"/>
    <n v="480.6"/>
    <n v="1.78"/>
    <n v="482.38"/>
    <n v="424.5"/>
    <n v="57.89"/>
    <n v="447.12"/>
    <n v="0"/>
    <n v="35.26"/>
    <x v="0"/>
    <m/>
    <m/>
    <n v="3"/>
    <n v="0"/>
  </r>
  <r>
    <s v="RX000733"/>
    <x v="322"/>
    <s v="PT0103"/>
    <s v="DR003"/>
    <s v="Dr. Priya Patel"/>
    <s v="Endocrinology"/>
    <s v="RX001"/>
    <s v="Main St Pharmacy"/>
    <s v="Boston"/>
    <s v="MA"/>
    <s v="00093-0892-01"/>
    <m/>
    <s v="Clopidogrel 75mg"/>
    <s v="Antiplatelet"/>
    <n v="30"/>
    <n v="30"/>
    <b v="0"/>
    <n v="1"/>
    <n v="1"/>
    <s v="PBM002"/>
    <s v="Express Scripts"/>
    <s v="COMMERCIAL"/>
    <s v="MAC"/>
    <n v="14.8"/>
    <n v="11.84"/>
    <n v="7.8"/>
    <n v="1.79"/>
    <n v="9.59"/>
    <n v="8.15"/>
    <n v="1.44"/>
    <n v="11.35"/>
    <n v="0"/>
    <n v="-1.76"/>
    <x v="0"/>
    <m/>
    <m/>
    <n v="2"/>
    <n v="0"/>
  </r>
  <r>
    <s v="RX000734"/>
    <x v="447"/>
    <s v="PT0013"/>
    <s v="DR005"/>
    <s v="Dr. Lisa Johnson"/>
    <s v="Oncology"/>
    <s v="RX003"/>
    <s v="Community Care Pharmacy"/>
    <s v="Worcester"/>
    <s v="MA"/>
    <s v="00169-4170-43"/>
    <s v="Ozempic 0.5mg"/>
    <s v="Semaglutide 0.5mg"/>
    <s v="GLP-1"/>
    <n v="30"/>
    <n v="28"/>
    <b v="1"/>
    <n v="4"/>
    <n v="0"/>
    <s v="PBM002"/>
    <s v="Express Scripts"/>
    <s v="COMMERCIAL"/>
    <s v="MAC"/>
    <n v="936"/>
    <n v="795.6"/>
    <n v="775.67"/>
    <n v="1.79"/>
    <n v="777.46"/>
    <n v="660.84"/>
    <n v="116.62"/>
    <n v="759.84"/>
    <n v="0"/>
    <n v="17.62"/>
    <x v="0"/>
    <m/>
    <m/>
    <n v="10"/>
    <n v="0"/>
  </r>
  <r>
    <s v="RX000735"/>
    <x v="448"/>
    <s v="PT0099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89"/>
    <b v="0"/>
    <n v="1"/>
    <n v="1"/>
    <s v="PBM002"/>
    <s v="Express Scripts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9"/>
    <n v="0"/>
  </r>
  <r>
    <s v="RX000736"/>
    <x v="230"/>
    <s v="PT0051"/>
    <s v="DR002"/>
    <s v="Dr. Michael Torres"/>
    <s v="Cardiology"/>
    <s v="RX003"/>
    <s v="Community Care Pharmacy"/>
    <s v="Worcester"/>
    <s v="MA"/>
    <s v="00003-0208-11"/>
    <s v="Jardiance 25mg"/>
    <s v="Empagliflozin 25mg"/>
    <s v="SGLT2i"/>
    <n v="30"/>
    <n v="28"/>
    <b v="1"/>
    <n v="4"/>
    <n v="1"/>
    <s v="PBM003"/>
    <s v="OptumRx"/>
    <s v="COMMERCIAL"/>
    <s v="MAC"/>
    <n v="564"/>
    <n v="479.4"/>
    <n v="478.42"/>
    <n v="1.78"/>
    <n v="480.2"/>
    <n v="422.58"/>
    <n v="57.62"/>
    <n v="454.46"/>
    <n v="0"/>
    <n v="25.74"/>
    <x v="0"/>
    <m/>
    <m/>
    <n v="8"/>
    <n v="0"/>
  </r>
  <r>
    <s v="RX000737"/>
    <x v="449"/>
    <s v="PT0008"/>
    <s v="DR003"/>
    <s v="Dr. Priya Patel"/>
    <s v="Endocrinology"/>
    <s v="RX001"/>
    <s v="Main St Pharmacy"/>
    <s v="Boston"/>
    <s v="MA"/>
    <s v="00071-0155-23"/>
    <s v="Lipitor"/>
    <s v="Atorvastatin 40mg"/>
    <s v="Statin"/>
    <n v="90"/>
    <n v="86"/>
    <b v="1"/>
    <n v="2"/>
    <n v="0"/>
    <s v="PBM001"/>
    <s v="CVS Caremark"/>
    <s v="COMMERCIAL"/>
    <s v="MAC"/>
    <n v="185.4"/>
    <n v="157.59"/>
    <n v="467.62"/>
    <n v="1.78"/>
    <n v="469.4"/>
    <n v="408.38"/>
    <n v="61.02"/>
    <n v="430.13"/>
    <n v="0"/>
    <n v="39.270000000000003"/>
    <x v="0"/>
    <m/>
    <m/>
    <n v="11"/>
    <n v="1"/>
  </r>
  <r>
    <s v="RX000738"/>
    <x v="0"/>
    <s v="PT0093"/>
    <s v="DR002"/>
    <s v="Dr. Michael Torres"/>
    <s v="Cardiology"/>
    <s v="RX004"/>
    <s v="Health Plus Pharmacy"/>
    <s v="Cambridge"/>
    <s v="MA"/>
    <s v="00169-4170-43"/>
    <s v="Ozempic 0.5mg"/>
    <s v="Semaglutide 0.5mg"/>
    <s v="GLP-1"/>
    <n v="30"/>
    <n v="31"/>
    <b v="1"/>
    <n v="4"/>
    <n v="0"/>
    <s v="PBM001"/>
    <s v="CVS Caremark"/>
    <s v="COMMERCIAL"/>
    <s v="MAC"/>
    <n v="936"/>
    <n v="795.6"/>
    <n v="799.17"/>
    <n v="1.78"/>
    <n v="800.95"/>
    <n v="696.82"/>
    <n v="104.12"/>
    <n v="745.11"/>
    <n v="0"/>
    <n v="55.83"/>
    <x v="0"/>
    <m/>
    <m/>
    <n v="11"/>
    <n v="1"/>
  </r>
  <r>
    <s v="RX000739"/>
    <x v="334"/>
    <s v="PT0051"/>
    <s v="DR005"/>
    <s v="Dr. Lisa Johnson"/>
    <s v="Oncology"/>
    <s v="RX001"/>
    <s v="Main St Pharmacy"/>
    <s v="Boston"/>
    <s v="MA"/>
    <s v="00093-7193-98"/>
    <m/>
    <s v="Atorvastatin 40mg"/>
    <s v="Statin"/>
    <n v="90"/>
    <n v="86"/>
    <b v="0"/>
    <n v="1"/>
    <n v="0"/>
    <s v="PBM001"/>
    <s v="CVS Caremark"/>
    <s v="COMMERCIAL"/>
    <s v="MAC"/>
    <n v="18.2"/>
    <n v="14.56"/>
    <n v="24.29"/>
    <n v="1.78"/>
    <n v="26.07"/>
    <n v="22.68"/>
    <n v="3.39"/>
    <n v="40.43"/>
    <n v="0"/>
    <n v="-14.35"/>
    <x v="0"/>
    <m/>
    <m/>
    <n v="2"/>
    <n v="0"/>
  </r>
  <r>
    <s v="RX000740"/>
    <x v="417"/>
    <s v="PT0085"/>
    <s v="DR005"/>
    <s v="Dr. Lisa Johnson"/>
    <s v="Oncology"/>
    <s v="RX004"/>
    <s v="Health Plus Pharmacy"/>
    <s v="Cambridge"/>
    <s v="MA"/>
    <s v="00591-3622-19"/>
    <m/>
    <s v="Omeprazole 20mg"/>
    <s v="PPI"/>
    <n v="30"/>
    <n v="29"/>
    <b v="0"/>
    <n v="1"/>
    <n v="0"/>
    <s v="PBM003"/>
    <s v="OptumRx"/>
    <s v="COMMERCIAL"/>
    <s v="MAC"/>
    <n v="6.9"/>
    <n v="5.52"/>
    <n v="3.29"/>
    <n v="1.78"/>
    <n v="5.07"/>
    <n v="4.46"/>
    <n v="1"/>
    <n v="5.26"/>
    <n v="0"/>
    <n v="-0.19"/>
    <x v="0"/>
    <m/>
    <m/>
    <n v="3"/>
    <n v="0"/>
  </r>
  <r>
    <s v="RX000741"/>
    <x v="450"/>
    <s v="PT0060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89"/>
    <b v="0"/>
    <n v="1"/>
    <n v="0"/>
    <s v="PBM004"/>
    <s v="MedImpact"/>
    <s v="COMMERCIAL"/>
    <s v="MAC"/>
    <n v="12.4"/>
    <n v="9.92"/>
    <n v="6.41"/>
    <n v="1.8"/>
    <n v="8.2100000000000009"/>
    <n v="6.9"/>
    <n v="1.31"/>
    <n v="9.44"/>
    <n v="0"/>
    <n v="-1.23"/>
    <x v="0"/>
    <m/>
    <m/>
    <n v="7"/>
    <n v="1"/>
  </r>
  <r>
    <s v="RX000742"/>
    <x v="451"/>
    <s v="PT0018"/>
    <s v="DR005"/>
    <s v="Dr. Lisa Johnson"/>
    <s v="Oncology"/>
    <s v="RX001"/>
    <s v="Main St Pharmacy"/>
    <s v="Boston"/>
    <s v="MA"/>
    <s v="00085-1234-01"/>
    <m/>
    <s v="Lisinopril 10mg"/>
    <s v="ACE Inhibitor"/>
    <n v="90"/>
    <n v="89"/>
    <b v="0"/>
    <n v="1"/>
    <n v="1"/>
    <s v="PBM003"/>
    <s v="OptumRx"/>
    <s v="COMMERCIAL"/>
    <s v="MAC"/>
    <n v="8.5"/>
    <n v="6.8"/>
    <n v="0"/>
    <n v="0"/>
    <n v="0"/>
    <n v="0"/>
    <n v="0"/>
    <n v="0"/>
    <n v="0"/>
    <n v="0"/>
    <x v="1"/>
    <n v="65"/>
    <s v="Patient Not Covered"/>
    <n v="4"/>
    <n v="1"/>
  </r>
  <r>
    <s v="RX000743"/>
    <x v="409"/>
    <s v="PT0084"/>
    <s v="DR003"/>
    <s v="Dr. Priya Patel"/>
    <s v="Endocrinology"/>
    <s v="RX002"/>
    <s v="Westside Rx"/>
    <s v="Springfield"/>
    <s v="MA"/>
    <s v="00093-7193-98"/>
    <m/>
    <s v="Atorvastatin 40mg"/>
    <s v="Statin"/>
    <n v="30"/>
    <n v="30"/>
    <b v="0"/>
    <n v="1"/>
    <n v="0"/>
    <s v="PBM003"/>
    <s v="OptumRx"/>
    <s v="COMMERCIAL"/>
    <s v="MAC"/>
    <n v="18.2"/>
    <n v="14.56"/>
    <n v="8.64"/>
    <n v="1.78"/>
    <n v="10.42"/>
    <n v="9.17"/>
    <n v="1.25"/>
    <n v="13.01"/>
    <n v="0"/>
    <n v="-2.59"/>
    <x v="0"/>
    <m/>
    <m/>
    <n v="2"/>
    <n v="0"/>
  </r>
  <r>
    <s v="RX000744"/>
    <x v="156"/>
    <s v="PT0091"/>
    <s v="DR001"/>
    <s v="Dr. Sarah Chen"/>
    <s v="Internal Medicine"/>
    <s v="RX004"/>
    <s v="Health Plus Pharmacy"/>
    <s v="Cambridge"/>
    <s v="MA"/>
    <s v="00078-0467-15"/>
    <s v="Entresto 49/51"/>
    <s v="Sacubitril/Valsartan"/>
    <s v="ARNI"/>
    <n v="30"/>
    <n v="31"/>
    <b v="1"/>
    <n v="4"/>
    <n v="1"/>
    <s v="PBM002"/>
    <s v="Express Scripts"/>
    <s v="COMMERCIAL"/>
    <s v="MAC"/>
    <n v="618"/>
    <n v="525.29999999999995"/>
    <n v="516.5"/>
    <n v="1.79"/>
    <n v="518.29"/>
    <n v="440.55"/>
    <n v="77.739999999999995"/>
    <n v="470.79"/>
    <n v="0"/>
    <n v="47.5"/>
    <x v="0"/>
    <m/>
    <m/>
    <n v="2"/>
    <n v="0"/>
  </r>
  <r>
    <s v="RX000745"/>
    <x v="218"/>
    <s v="PT0064"/>
    <s v="DR001"/>
    <s v="Dr. Sarah Chen"/>
    <s v="Internal Medicine"/>
    <s v="RX004"/>
    <s v="Health Plus Pharmacy"/>
    <s v="Cambridge"/>
    <s v="MA"/>
    <s v="00093-0892-01"/>
    <m/>
    <s v="Clopidogrel 75mg"/>
    <s v="Antiplatelet"/>
    <n v="90"/>
    <n v="93"/>
    <b v="0"/>
    <n v="1"/>
    <n v="0"/>
    <s v="PBM003"/>
    <s v="OptumRx"/>
    <s v="COMMERCIAL"/>
    <s v="MAC"/>
    <n v="14.8"/>
    <n v="11.84"/>
    <n v="21.59"/>
    <n v="1.78"/>
    <n v="23.37"/>
    <n v="20.57"/>
    <n v="2.8"/>
    <n v="33.380000000000003"/>
    <n v="0"/>
    <n v="-10.01"/>
    <x v="0"/>
    <m/>
    <m/>
    <n v="11"/>
    <n v="0"/>
  </r>
  <r>
    <s v="RX000746"/>
    <x v="452"/>
    <s v="PT0096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28"/>
    <b v="0"/>
    <n v="1"/>
    <n v="1"/>
    <s v="MCD001"/>
    <s v="Medicaid"/>
    <s v="GOVERNMENT"/>
    <s v="NADAC"/>
    <n v="18.2"/>
    <n v="14.56"/>
    <n v="13.83"/>
    <n v="7.0000000000000007E-2"/>
    <n v="13.9"/>
    <n v="10.01"/>
    <n v="3.89"/>
    <n v="12.86"/>
    <n v="0"/>
    <n v="1.04"/>
    <x v="0"/>
    <m/>
    <m/>
    <n v="0"/>
    <n v="0"/>
  </r>
  <r>
    <s v="RX000747"/>
    <x v="453"/>
    <s v="PT0057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91"/>
    <b v="0"/>
    <n v="1"/>
    <n v="0"/>
    <s v="PBM004"/>
    <s v="MedImpact"/>
    <s v="COMMERCIAL"/>
    <s v="MAC"/>
    <n v="12.4"/>
    <n v="9.92"/>
    <n v="5.95"/>
    <n v="1.8"/>
    <n v="7.75"/>
    <n v="6.51"/>
    <n v="1.24"/>
    <n v="8.9600000000000009"/>
    <n v="0"/>
    <n v="-1.2"/>
    <x v="0"/>
    <m/>
    <m/>
    <n v="6"/>
    <n v="0"/>
  </r>
  <r>
    <s v="RX000748"/>
    <x v="145"/>
    <s v="PT0073"/>
    <s v="DR001"/>
    <s v="Dr. Sarah Chen"/>
    <s v="Internal Medicine"/>
    <s v="RX001"/>
    <s v="Main St Pharmacy"/>
    <s v="Boston"/>
    <s v="MA"/>
    <s v="00591-3622-19"/>
    <m/>
    <s v="Omeprazole 20mg"/>
    <s v="PPI"/>
    <n v="90"/>
    <n v="90"/>
    <b v="0"/>
    <n v="1"/>
    <n v="0"/>
    <s v="PBM001"/>
    <s v="CVS Caremark"/>
    <s v="COMMERCIAL"/>
    <s v="MAC"/>
    <n v="6.9"/>
    <n v="5.52"/>
    <n v="9.1300000000000008"/>
    <n v="1.78"/>
    <n v="10.91"/>
    <n v="9.49"/>
    <n v="1.42"/>
    <n v="15.73"/>
    <n v="0"/>
    <n v="-4.82"/>
    <x v="0"/>
    <m/>
    <m/>
    <n v="11"/>
    <n v="0"/>
  </r>
  <r>
    <s v="RX000749"/>
    <x v="101"/>
    <s v="PT0110"/>
    <s v="DR002"/>
    <s v="Dr. Michael Torres"/>
    <s v="Cardiology"/>
    <s v="RX002"/>
    <s v="Westside Rx"/>
    <s v="Springfield"/>
    <s v="MA"/>
    <s v="68382-0035-01"/>
    <m/>
    <s v="Amlodipine 10mg"/>
    <s v="CCB"/>
    <n v="30"/>
    <n v="28"/>
    <b v="0"/>
    <n v="1"/>
    <n v="0"/>
    <s v="PBM003"/>
    <s v="OptumRx"/>
    <s v="COMMERCIAL"/>
    <s v="MAC"/>
    <n v="7.2"/>
    <n v="5.76"/>
    <n v="3.68"/>
    <n v="1.78"/>
    <n v="5.46"/>
    <n v="4.8099999999999996"/>
    <n v="1"/>
    <n v="5.54"/>
    <n v="0"/>
    <n v="-7.0000000000000007E-2"/>
    <x v="0"/>
    <m/>
    <m/>
    <n v="6"/>
    <n v="0"/>
  </r>
  <r>
    <s v="RX000750"/>
    <x v="454"/>
    <s v="PT0003"/>
    <s v="DR001"/>
    <s v="Dr. Sarah Chen"/>
    <s v="Internal Medicine"/>
    <s v="RX003"/>
    <s v="Community Care Pharmacy"/>
    <s v="Worcester"/>
    <s v="MA"/>
    <s v="00007-4102-20"/>
    <s v="Plavix 75mg"/>
    <s v="Clopidogrel 75mg"/>
    <s v="Antiplatelet"/>
    <n v="30"/>
    <n v="29"/>
    <b v="1"/>
    <n v="2"/>
    <n v="2"/>
    <s v="PBM001"/>
    <s v="CVS Caremark"/>
    <s v="COMMERCIAL"/>
    <s v="MAC"/>
    <n v="174"/>
    <n v="147.9"/>
    <n v="0"/>
    <n v="0"/>
    <n v="0"/>
    <n v="0"/>
    <n v="0"/>
    <n v="0"/>
    <n v="0"/>
    <n v="0"/>
    <x v="1"/>
    <n v="75"/>
    <s v="Prior Authorization Required"/>
    <n v="4"/>
    <n v="0"/>
  </r>
  <r>
    <s v="RX000751"/>
    <x v="106"/>
    <s v="PT0080"/>
    <s v="DR003"/>
    <s v="Dr. Priya Patel"/>
    <s v="Endocrinology"/>
    <s v="RX002"/>
    <s v="Westside Rx"/>
    <s v="Springfield"/>
    <s v="MA"/>
    <s v="00173-0682-20"/>
    <s v="Advair Diskus 250/50"/>
    <s v="Fluticasone/Salmeterol"/>
    <s v="ICS/LABA"/>
    <n v="30"/>
    <n v="28"/>
    <b v="1"/>
    <n v="3"/>
    <n v="1"/>
    <s v="MCR001"/>
    <s v="Medicare Part D"/>
    <s v="GOVERNMENT"/>
    <s v="MAC"/>
    <n v="384"/>
    <n v="326.39999999999998"/>
    <n v="322.29000000000002"/>
    <n v="1.77"/>
    <n v="324.06"/>
    <n v="259.25"/>
    <n v="64.81"/>
    <n v="296.39999999999998"/>
    <n v="22.87"/>
    <n v="4.78"/>
    <x v="0"/>
    <m/>
    <m/>
    <n v="7"/>
    <n v="0"/>
  </r>
  <r>
    <s v="RX000752"/>
    <x v="38"/>
    <s v="PT0071"/>
    <s v="DR003"/>
    <s v="Dr. Priya Patel"/>
    <s v="Endocrinology"/>
    <s v="RX001"/>
    <s v="Main St Pharmacy"/>
    <s v="Boston"/>
    <s v="MA"/>
    <s v="00169-4302-12"/>
    <s v="Ozempic 1mg"/>
    <s v="Semaglutide 1mg"/>
    <s v="GLP-1"/>
    <n v="30"/>
    <n v="30"/>
    <b v="1"/>
    <n v="4"/>
    <n v="0"/>
    <s v="PBM004"/>
    <s v="MedImpact"/>
    <s v="COMMERCIAL"/>
    <s v="MAC"/>
    <n v="936"/>
    <n v="795.6"/>
    <n v="776.33"/>
    <n v="1.8"/>
    <n v="778.13"/>
    <n v="653.63"/>
    <n v="124.5"/>
    <n v="710.1"/>
    <n v="0"/>
    <n v="68.03"/>
    <x v="0"/>
    <m/>
    <m/>
    <n v="0"/>
    <n v="1"/>
  </r>
  <r>
    <s v="RX000753"/>
    <x v="455"/>
    <s v="PT0011"/>
    <s v="DR003"/>
    <s v="Dr. Priya Patel"/>
    <s v="Endocrinology"/>
    <s v="RX001"/>
    <s v="Main St Pharmacy"/>
    <s v="Boston"/>
    <s v="MA"/>
    <s v="00093-7193-98"/>
    <m/>
    <s v="Atorvastatin 40mg"/>
    <s v="Statin"/>
    <n v="30"/>
    <n v="31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3.62"/>
    <n v="0"/>
    <n v="0.28999999999999998"/>
    <x v="0"/>
    <m/>
    <m/>
    <n v="11"/>
    <n v="1"/>
  </r>
  <r>
    <s v="RX000754"/>
    <x v="133"/>
    <s v="PT0008"/>
    <s v="DR004"/>
    <s v="Dr. James Williams"/>
    <s v="Primary Care"/>
    <s v="RX003"/>
    <s v="Community Care Pharmacy"/>
    <s v="Worcester"/>
    <s v="MA"/>
    <s v="00071-0155-23"/>
    <s v="Lipitor"/>
    <s v="Atorvastatin 40mg"/>
    <s v="Statin"/>
    <n v="30"/>
    <n v="28"/>
    <b v="1"/>
    <n v="2"/>
    <n v="1"/>
    <s v="PBM003"/>
    <s v="OptumRx"/>
    <s v="COMMERCIAL"/>
    <s v="MAC"/>
    <n v="185.4"/>
    <n v="157.59"/>
    <n v="152.24"/>
    <n v="1.78"/>
    <n v="154.02000000000001"/>
    <n v="135.54"/>
    <n v="18.48"/>
    <n v="138.97999999999999"/>
    <n v="0"/>
    <n v="15.04"/>
    <x v="0"/>
    <m/>
    <m/>
    <n v="9"/>
    <n v="0"/>
  </r>
  <r>
    <s v="RX000755"/>
    <x v="456"/>
    <s v="PT0018"/>
    <s v="DR001"/>
    <s v="Dr. Sarah Chen"/>
    <s v="Internal Medicine"/>
    <s v="RX004"/>
    <s v="Health Plus Pharmacy"/>
    <s v="Cambridge"/>
    <s v="MA"/>
    <s v="68382-0035-01"/>
    <m/>
    <s v="Amlodipine 10mg"/>
    <s v="CCB"/>
    <n v="30"/>
    <n v="28"/>
    <b v="0"/>
    <n v="1"/>
    <n v="0"/>
    <s v="MCR001"/>
    <s v="Medicare Part D"/>
    <s v="GOVERNMENT"/>
    <s v="MAC"/>
    <n v="7.2"/>
    <n v="5.76"/>
    <n v="3.79"/>
    <n v="1.77"/>
    <n v="5.56"/>
    <n v="4.45"/>
    <n v="1.1100000000000001"/>
    <n v="5.29"/>
    <n v="0"/>
    <n v="0.27"/>
    <x v="0"/>
    <m/>
    <m/>
    <n v="5"/>
    <n v="0"/>
  </r>
  <r>
    <s v="RX000756"/>
    <x v="457"/>
    <s v="PT0096"/>
    <s v="DR002"/>
    <s v="Dr. Michael Torres"/>
    <s v="Cardiology"/>
    <s v="RX002"/>
    <s v="Westside Rx"/>
    <s v="Springfield"/>
    <s v="MA"/>
    <s v="61269-0435-01"/>
    <m/>
    <s v="Metformin 1000mg"/>
    <s v="Biguanide"/>
    <n v="90"/>
    <n v="92"/>
    <b v="0"/>
    <n v="1"/>
    <n v="1"/>
    <s v="MCD001"/>
    <s v="Medicaid"/>
    <s v="GOVERNMENT"/>
    <s v="NADAC"/>
    <n v="12.4"/>
    <n v="9.92"/>
    <n v="9.42"/>
    <n v="0.05"/>
    <n v="9.4700000000000006"/>
    <n v="6.82"/>
    <n v="2.65"/>
    <n v="8.93"/>
    <n v="0"/>
    <n v="0.54"/>
    <x v="0"/>
    <m/>
    <m/>
    <n v="0"/>
    <n v="0"/>
  </r>
  <r>
    <s v="RX000757"/>
    <x v="458"/>
    <s v="PT0084"/>
    <s v="DR001"/>
    <s v="Dr. Sarah Chen"/>
    <s v="Internal Medicine"/>
    <s v="RX001"/>
    <s v="Main St Pharmacy"/>
    <s v="Boston"/>
    <s v="MA"/>
    <s v="00071-0155-23"/>
    <s v="Lipitor"/>
    <s v="Atorvastatin 40mg"/>
    <s v="Statin"/>
    <n v="90"/>
    <n v="93"/>
    <b v="1"/>
    <n v="2"/>
    <n v="2"/>
    <s v="PBM004"/>
    <s v="MedImpact"/>
    <s v="COMMERCIAL"/>
    <s v="MAC"/>
    <n v="185.4"/>
    <n v="157.59"/>
    <n v="477.36"/>
    <n v="1.8"/>
    <n v="479.16"/>
    <n v="402.49"/>
    <n v="76.67"/>
    <n v="430.92"/>
    <n v="0"/>
    <n v="48.24"/>
    <x v="0"/>
    <m/>
    <m/>
    <n v="6"/>
    <n v="0"/>
  </r>
  <r>
    <s v="RX000758"/>
    <x v="296"/>
    <s v="PT0029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9.31"/>
    <n v="1.78"/>
    <n v="11.09"/>
    <n v="9.65"/>
    <n v="1.44"/>
    <n v="14.01"/>
    <n v="0"/>
    <n v="-2.92"/>
    <x v="0"/>
    <m/>
    <m/>
    <n v="8"/>
    <n v="0"/>
  </r>
  <r>
    <s v="RX000759"/>
    <x v="459"/>
    <s v="PT0080"/>
    <s v="DR003"/>
    <s v="Dr. Priya Patel"/>
    <s v="Endocrinology"/>
    <s v="RX003"/>
    <s v="Community Care Pharmacy"/>
    <s v="Worcester"/>
    <s v="MA"/>
    <s v="00093-0892-01"/>
    <m/>
    <s v="Clopidogrel 75mg"/>
    <s v="Antiplatelet"/>
    <n v="30"/>
    <n v="29"/>
    <b v="0"/>
    <n v="1"/>
    <n v="0"/>
    <s v="PBM003"/>
    <s v="OptumRx"/>
    <s v="COMMERCIAL"/>
    <s v="MAC"/>
    <n v="14.8"/>
    <n v="11.84"/>
    <n v="7.54"/>
    <n v="1.78"/>
    <n v="9.32"/>
    <n v="8.1999999999999993"/>
    <n v="1.1200000000000001"/>
    <n v="10.86"/>
    <n v="0"/>
    <n v="-1.54"/>
    <x v="0"/>
    <m/>
    <m/>
    <n v="8"/>
    <n v="1"/>
  </r>
  <r>
    <s v="RX000760"/>
    <x v="460"/>
    <s v="PT0015"/>
    <s v="DR002"/>
    <s v="Dr. Michael Torres"/>
    <s v="Cardiology"/>
    <s v="RX003"/>
    <s v="Community Care Pharmacy"/>
    <s v="Worcester"/>
    <s v="MA"/>
    <s v="68382-0035-01"/>
    <m/>
    <s v="Amlodipine 10mg"/>
    <s v="CCB"/>
    <n v="30"/>
    <n v="28"/>
    <b v="0"/>
    <n v="1"/>
    <n v="1"/>
    <s v="PBM001"/>
    <s v="CVS Caremark"/>
    <s v="COMMERCIAL"/>
    <s v="MAC"/>
    <n v="7.2"/>
    <n v="5.76"/>
    <n v="4.0999999999999996"/>
    <n v="1.78"/>
    <n v="5.88"/>
    <n v="5.12"/>
    <n v="1"/>
    <n v="5.3"/>
    <n v="0"/>
    <n v="0.57999999999999996"/>
    <x v="0"/>
    <m/>
    <m/>
    <n v="9"/>
    <n v="0"/>
  </r>
  <r>
    <s v="RX000761"/>
    <x v="295"/>
    <s v="PT0027"/>
    <s v="DR005"/>
    <s v="Dr. Lisa Johnson"/>
    <s v="Oncology"/>
    <s v="RX003"/>
    <s v="Community Care Pharmacy"/>
    <s v="Worcester"/>
    <s v="MA"/>
    <s v="00591-3622-19"/>
    <m/>
    <s v="Omeprazole 20mg"/>
    <s v="PPI"/>
    <n v="30"/>
    <n v="29"/>
    <b v="0"/>
    <n v="1"/>
    <n v="1"/>
    <s v="PBM001"/>
    <s v="CVS Caremark"/>
    <s v="COMMERCIAL"/>
    <s v="MAC"/>
    <n v="6.9"/>
    <n v="5.52"/>
    <n v="3.57"/>
    <n v="1.78"/>
    <n v="5.35"/>
    <n v="4.6500000000000004"/>
    <n v="1"/>
    <n v="4.88"/>
    <n v="0"/>
    <n v="0.47"/>
    <x v="0"/>
    <m/>
    <m/>
    <n v="10"/>
    <n v="0"/>
  </r>
  <r>
    <s v="RX000762"/>
    <x v="121"/>
    <s v="PT0097"/>
    <s v="DR005"/>
    <s v="Dr. Lisa Johnson"/>
    <s v="Oncology"/>
    <s v="RX001"/>
    <s v="Main St Pharmacy"/>
    <s v="Boston"/>
    <s v="MA"/>
    <s v="50458-0579-30"/>
    <s v="Xarelto 20mg"/>
    <s v="Rivaroxaban 20mg"/>
    <s v="Anticoagulant"/>
    <n v="30"/>
    <n v="28"/>
    <b v="1"/>
    <n v="3"/>
    <n v="1"/>
    <s v="PBM002"/>
    <s v="Express Scripts"/>
    <s v="COMMERCIAL"/>
    <s v="MAC"/>
    <n v="558"/>
    <n v="474.3"/>
    <n v="461.8"/>
    <n v="1.79"/>
    <n v="463.59"/>
    <n v="394.05"/>
    <n v="69.540000000000006"/>
    <n v="442.61"/>
    <n v="0"/>
    <n v="20.98"/>
    <x v="0"/>
    <m/>
    <m/>
    <n v="6"/>
    <n v="0"/>
  </r>
  <r>
    <s v="RX000763"/>
    <x v="461"/>
    <s v="PT0055"/>
    <s v="DR005"/>
    <s v="Dr. Lisa Johnson"/>
    <s v="Oncology"/>
    <s v="RX001"/>
    <s v="Main St Pharmacy"/>
    <s v="Boston"/>
    <s v="MA"/>
    <s v="00006-0021-31"/>
    <s v="Januvia 100mg"/>
    <s v="Sitagliptin 100mg"/>
    <s v="DPP-4"/>
    <n v="30"/>
    <n v="30"/>
    <b v="1"/>
    <n v="3"/>
    <n v="0"/>
    <s v="MCR001"/>
    <s v="Medicare Part D"/>
    <s v="GOVERNMENT"/>
    <s v="MAC"/>
    <n v="492"/>
    <n v="418.2"/>
    <n v="417.46"/>
    <n v="1.77"/>
    <n v="419.23"/>
    <n v="335.39"/>
    <n v="83.85"/>
    <n v="388.14"/>
    <n v="37.54"/>
    <n v="-6.45"/>
    <x v="0"/>
    <m/>
    <m/>
    <n v="2"/>
    <n v="0"/>
  </r>
  <r>
    <s v="RX000764"/>
    <x v="462"/>
    <s v="PT0036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86"/>
    <b v="0"/>
    <n v="1"/>
    <n v="0"/>
    <s v="CASH"/>
    <s v="Cash/Self-Pay"/>
    <s v="CASH"/>
    <s v="AWP"/>
    <n v="8.5"/>
    <n v="6.8"/>
    <n v="7.65"/>
    <n v="0"/>
    <n v="7.65"/>
    <n v="0"/>
    <n v="7.65"/>
    <n v="6.4"/>
    <n v="0"/>
    <n v="1.25"/>
    <x v="0"/>
    <m/>
    <m/>
    <n v="5"/>
    <n v="0"/>
  </r>
  <r>
    <s v="RX000765"/>
    <x v="425"/>
    <s v="PT0042"/>
    <s v="DR003"/>
    <s v="Dr. Priya Patel"/>
    <s v="Endocrinology"/>
    <s v="RX003"/>
    <s v="Community Care Pharmacy"/>
    <s v="Worcester"/>
    <s v="MA"/>
    <s v="00071-0155-23"/>
    <s v="Lipitor"/>
    <s v="Atorvastatin 40mg"/>
    <s v="Statin"/>
    <n v="30"/>
    <n v="31"/>
    <b v="1"/>
    <n v="2"/>
    <n v="1"/>
    <s v="PBM002"/>
    <s v="Express Scripts"/>
    <s v="COMMERCIAL"/>
    <s v="MAC"/>
    <n v="185.4"/>
    <n v="157.59"/>
    <n v="158.52000000000001"/>
    <n v="1.79"/>
    <n v="160.31"/>
    <n v="136.27000000000001"/>
    <n v="24.05"/>
    <n v="146.74"/>
    <n v="0"/>
    <n v="13.57"/>
    <x v="0"/>
    <m/>
    <m/>
    <n v="0"/>
    <n v="0"/>
  </r>
  <r>
    <s v="RX000766"/>
    <x v="316"/>
    <s v="PT0011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87"/>
    <b v="0"/>
    <n v="1"/>
    <n v="0"/>
    <s v="CASH"/>
    <s v="Cash/Self-Pay"/>
    <s v="CASH"/>
    <s v="AWP"/>
    <n v="8.5"/>
    <n v="6.8"/>
    <n v="7.65"/>
    <n v="0"/>
    <n v="7.65"/>
    <n v="0"/>
    <n v="7.65"/>
    <n v="6.34"/>
    <n v="0"/>
    <n v="1.31"/>
    <x v="0"/>
    <m/>
    <m/>
    <n v="1"/>
    <n v="0"/>
  </r>
  <r>
    <s v="RX000767"/>
    <x v="463"/>
    <s v="PT0084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5"/>
    <b v="0"/>
    <n v="1"/>
    <n v="0"/>
    <s v="MCR001"/>
    <s v="Medicare Part D"/>
    <s v="GOVERNMENT"/>
    <s v="MAC"/>
    <n v="12.4"/>
    <n v="9.92"/>
    <n v="5.89"/>
    <n v="1.77"/>
    <n v="7.66"/>
    <n v="6.13"/>
    <n v="1.53"/>
    <n v="9.51"/>
    <n v="0"/>
    <n v="-1.85"/>
    <x v="0"/>
    <m/>
    <m/>
    <n v="10"/>
    <n v="0"/>
  </r>
  <r>
    <s v="RX000768"/>
    <x v="407"/>
    <s v="PT0109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88"/>
    <b v="0"/>
    <n v="1"/>
    <n v="1"/>
    <s v="PBM002"/>
    <s v="Express Scripts"/>
    <s v="COMMERCIAL"/>
    <s v="MAC"/>
    <n v="8.5"/>
    <n v="6.8"/>
    <n v="3.77"/>
    <n v="1.79"/>
    <n v="5.56"/>
    <n v="4.72"/>
    <n v="1"/>
    <n v="6.5"/>
    <n v="0"/>
    <n v="-0.94"/>
    <x v="0"/>
    <m/>
    <m/>
    <n v="5"/>
    <n v="1"/>
  </r>
  <r>
    <s v="RX000769"/>
    <x v="145"/>
    <s v="PT0054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86"/>
    <b v="0"/>
    <n v="1"/>
    <n v="0"/>
    <s v="PBM001"/>
    <s v="CVS Caremark"/>
    <s v="COMMERCIAL"/>
    <s v="MAC"/>
    <n v="8.5"/>
    <n v="6.8"/>
    <n v="4.37"/>
    <n v="1.78"/>
    <n v="6.15"/>
    <n v="5.35"/>
    <n v="1"/>
    <n v="6.49"/>
    <n v="0"/>
    <n v="-0.34"/>
    <x v="0"/>
    <m/>
    <m/>
    <n v="0"/>
    <n v="0"/>
  </r>
  <r>
    <s v="RX000770"/>
    <x v="464"/>
    <s v="PT0038"/>
    <s v="DR003"/>
    <s v="Dr. Priya Patel"/>
    <s v="Endocrinology"/>
    <s v="RX004"/>
    <s v="Health Plus Pharmacy"/>
    <s v="Cambridge"/>
    <s v="MA"/>
    <s v="00003-0208-11"/>
    <s v="Jardiance 25mg"/>
    <s v="Empagliflozin 25mg"/>
    <s v="SGLT2i"/>
    <n v="30"/>
    <n v="31"/>
    <b v="1"/>
    <n v="4"/>
    <n v="2"/>
    <s v="PBM002"/>
    <s v="Express Scripts"/>
    <s v="COMMERCIAL"/>
    <s v="MAC"/>
    <n v="564"/>
    <n v="479.4"/>
    <n v="484.34"/>
    <n v="1.79"/>
    <n v="486.13"/>
    <n v="413.21"/>
    <n v="72.92"/>
    <n v="437.76"/>
    <n v="0"/>
    <n v="48.36"/>
    <x v="0"/>
    <m/>
    <m/>
    <n v="9"/>
    <n v="1"/>
  </r>
  <r>
    <s v="RX000771"/>
    <x v="465"/>
    <s v="PT0049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92"/>
    <b v="0"/>
    <n v="1"/>
    <n v="0"/>
    <s v="PBM004"/>
    <s v="MedImpact"/>
    <s v="COMMERCIAL"/>
    <s v="MAC"/>
    <n v="12.4"/>
    <n v="9.92"/>
    <n v="5.54"/>
    <n v="1.8"/>
    <n v="7.34"/>
    <n v="6.16"/>
    <n v="1.17"/>
    <n v="9.3800000000000008"/>
    <n v="0"/>
    <n v="-2.04"/>
    <x v="2"/>
    <m/>
    <m/>
    <n v="3"/>
    <n v="0"/>
  </r>
  <r>
    <s v="RX000772"/>
    <x v="126"/>
    <s v="PT0068"/>
    <s v="DR005"/>
    <s v="Dr. Lisa Johnson"/>
    <s v="Oncology"/>
    <s v="RX004"/>
    <s v="Health Plus Pharmacy"/>
    <s v="Cambridge"/>
    <s v="MA"/>
    <s v="00169-4302-12"/>
    <s v="Ozempic 1mg"/>
    <s v="Semaglutide 1mg"/>
    <s v="GLP-1"/>
    <n v="30"/>
    <n v="30"/>
    <b v="1"/>
    <n v="4"/>
    <n v="0"/>
    <s v="PBM004"/>
    <s v="MedImpact"/>
    <s v="COMMERCIAL"/>
    <s v="MAC"/>
    <n v="936"/>
    <n v="795.6"/>
    <n v="803.03"/>
    <n v="1.8"/>
    <n v="804.83"/>
    <n v="676.06"/>
    <n v="128.77000000000001"/>
    <n v="733.95"/>
    <n v="0"/>
    <n v="70.89"/>
    <x v="0"/>
    <m/>
    <m/>
    <n v="9"/>
    <n v="0"/>
  </r>
  <r>
    <s v="RX000773"/>
    <x v="158"/>
    <s v="PT0057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92"/>
    <b v="0"/>
    <n v="1"/>
    <n v="2"/>
    <s v="PBM002"/>
    <s v="Express Scripts"/>
    <s v="COMMERCIAL"/>
    <s v="MAC"/>
    <n v="12.4"/>
    <n v="9.92"/>
    <n v="7.87"/>
    <n v="1.79"/>
    <n v="9.66"/>
    <n v="8.2100000000000009"/>
    <n v="1.45"/>
    <n v="9.35"/>
    <n v="0"/>
    <n v="0.31"/>
    <x v="0"/>
    <m/>
    <m/>
    <n v="5"/>
    <n v="0"/>
  </r>
  <r>
    <s v="RX000774"/>
    <x v="466"/>
    <s v="PT0017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31"/>
    <b v="0"/>
    <n v="1"/>
    <n v="0"/>
    <s v="PBM002"/>
    <s v="Express Scripts"/>
    <s v="COMMERCIAL"/>
    <s v="MAC"/>
    <n v="18.2"/>
    <n v="14.56"/>
    <n v="10.08"/>
    <n v="1.79"/>
    <n v="11.87"/>
    <n v="10.09"/>
    <n v="1.78"/>
    <n v="13.9"/>
    <n v="0"/>
    <n v="-2.0299999999999998"/>
    <x v="0"/>
    <m/>
    <m/>
    <n v="10"/>
    <n v="0"/>
  </r>
  <r>
    <s v="RX000775"/>
    <x v="28"/>
    <s v="PT0064"/>
    <s v="DR003"/>
    <s v="Dr. Priya Patel"/>
    <s v="Endocrinology"/>
    <s v="RX003"/>
    <s v="Community Care Pharmacy"/>
    <s v="Worcester"/>
    <s v="MA"/>
    <s v="00093-7193-98"/>
    <m/>
    <s v="Atorvastatin 40mg"/>
    <s v="Statin"/>
    <n v="90"/>
    <n v="91"/>
    <b v="0"/>
    <n v="1"/>
    <n v="1"/>
    <s v="PBM002"/>
    <s v="Express Scripts"/>
    <s v="COMMERCIAL"/>
    <s v="MAC"/>
    <n v="18.2"/>
    <n v="14.56"/>
    <n v="29.54"/>
    <n v="1.79"/>
    <n v="31.33"/>
    <n v="26.63"/>
    <n v="4.7"/>
    <n v="39.020000000000003"/>
    <n v="0"/>
    <n v="-7.69"/>
    <x v="0"/>
    <m/>
    <m/>
    <n v="7"/>
    <n v="1"/>
  </r>
  <r>
    <s v="RX000776"/>
    <x v="467"/>
    <s v="PT0010"/>
    <s v="DR001"/>
    <s v="Dr. Sarah Chen"/>
    <s v="Internal Medicine"/>
    <s v="RX004"/>
    <s v="Health Plus Pharmacy"/>
    <s v="Cambridge"/>
    <s v="MA"/>
    <s v="00093-7193-98"/>
    <m/>
    <s v="Atorvastatin 40mg"/>
    <s v="Statin"/>
    <n v="30"/>
    <n v="28"/>
    <b v="0"/>
    <n v="1"/>
    <n v="2"/>
    <s v="PBM002"/>
    <s v="Express Scripts"/>
    <s v="COMMERCIAL"/>
    <s v="MAC"/>
    <n v="18.2"/>
    <n v="14.56"/>
    <n v="8.1"/>
    <n v="1.79"/>
    <n v="9.89"/>
    <n v="8.4"/>
    <n v="1.48"/>
    <n v="13.03"/>
    <n v="0"/>
    <n v="-3.15"/>
    <x v="0"/>
    <m/>
    <m/>
    <n v="6"/>
    <n v="0"/>
  </r>
  <r>
    <s v="RX000777"/>
    <x v="121"/>
    <s v="PT0079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86"/>
    <b v="0"/>
    <n v="1"/>
    <n v="1"/>
    <s v="PBM003"/>
    <s v="OptumRx"/>
    <s v="COMMERCIAL"/>
    <s v="MAC"/>
    <n v="8.5"/>
    <n v="6.8"/>
    <n v="5.27"/>
    <n v="1.78"/>
    <n v="7.05"/>
    <n v="6.2"/>
    <n v="1"/>
    <n v="6.35"/>
    <n v="0"/>
    <n v="0.7"/>
    <x v="0"/>
    <m/>
    <m/>
    <n v="5"/>
    <n v="0"/>
  </r>
  <r>
    <s v="RX000778"/>
    <x v="468"/>
    <s v="PT0105"/>
    <s v="DR003"/>
    <s v="Dr. Priya Patel"/>
    <s v="Endocrinology"/>
    <s v="RX004"/>
    <s v="Health Plus Pharmacy"/>
    <s v="Cambridge"/>
    <s v="MA"/>
    <s v="00002-4415-85"/>
    <s v="Trulicity 1.5mg"/>
    <s v="Dulaglutide 1.5mg"/>
    <s v="GLP-1"/>
    <n v="28"/>
    <n v="29"/>
    <b v="1"/>
    <n v="4"/>
    <n v="0"/>
    <s v="PBM004"/>
    <s v="MedImpact"/>
    <s v="COMMERCIAL"/>
    <s v="MAC"/>
    <n v="918"/>
    <n v="780.3"/>
    <n v="762.91"/>
    <n v="1.8"/>
    <n v="764.71"/>
    <n v="642.35"/>
    <n v="122.35"/>
    <n v="728.07"/>
    <n v="0"/>
    <n v="36.64"/>
    <x v="0"/>
    <m/>
    <m/>
    <n v="9"/>
    <n v="0"/>
  </r>
  <r>
    <s v="RX000779"/>
    <x v="32"/>
    <s v="PT0039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29"/>
    <b v="0"/>
    <n v="1"/>
    <n v="0"/>
    <s v="PBM003"/>
    <s v="OptumRx"/>
    <s v="COMMERCIAL"/>
    <s v="MAC"/>
    <n v="7.2"/>
    <n v="5.76"/>
    <n v="4.53"/>
    <n v="1.78"/>
    <n v="6.31"/>
    <n v="5.55"/>
    <n v="1"/>
    <n v="5.12"/>
    <n v="0"/>
    <n v="1.19"/>
    <x v="0"/>
    <m/>
    <m/>
    <n v="8"/>
    <n v="0"/>
  </r>
  <r>
    <s v="RX000780"/>
    <x v="469"/>
    <s v="PT0113"/>
    <s v="DR004"/>
    <s v="Dr. James Williams"/>
    <s v="Primary Care"/>
    <s v="RX003"/>
    <s v="Community Care Pharmacy"/>
    <s v="Worcester"/>
    <s v="MA"/>
    <s v="00591-3622-19"/>
    <m/>
    <s v="Omeprazole 20mg"/>
    <s v="PPI"/>
    <n v="30"/>
    <n v="31"/>
    <b v="0"/>
    <n v="1"/>
    <n v="0"/>
    <s v="PBM002"/>
    <s v="Express Scripts"/>
    <s v="COMMERCIAL"/>
    <s v="MAC"/>
    <n v="6.9"/>
    <n v="5.52"/>
    <n v="3.09"/>
    <n v="1.79"/>
    <n v="4.88"/>
    <n v="4.1500000000000004"/>
    <n v="1"/>
    <n v="5.33"/>
    <n v="0"/>
    <n v="-0.44"/>
    <x v="0"/>
    <m/>
    <m/>
    <n v="9"/>
    <n v="0"/>
  </r>
  <r>
    <s v="RX000781"/>
    <x v="470"/>
    <s v="PT0037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93"/>
    <b v="0"/>
    <n v="1"/>
    <n v="0"/>
    <s v="PBM002"/>
    <s v="Express Scripts"/>
    <s v="COMMERCIAL"/>
    <s v="MAC"/>
    <n v="12.4"/>
    <n v="9.92"/>
    <n v="6.54"/>
    <n v="1.79"/>
    <n v="8.33"/>
    <n v="7.08"/>
    <n v="1.25"/>
    <n v="9.52"/>
    <n v="0"/>
    <n v="-1.19"/>
    <x v="0"/>
    <m/>
    <m/>
    <n v="1"/>
    <n v="0"/>
  </r>
  <r>
    <s v="RX000782"/>
    <x v="471"/>
    <s v="PT0115"/>
    <s v="DR005"/>
    <s v="Dr. Lisa Johnson"/>
    <s v="Oncology"/>
    <s v="RX002"/>
    <s v="Westside Rx"/>
    <s v="Springfield"/>
    <s v="MA"/>
    <s v="68382-0035-01"/>
    <m/>
    <s v="Amlodipine 10mg"/>
    <s v="CCB"/>
    <n v="30"/>
    <n v="30"/>
    <b v="0"/>
    <n v="1"/>
    <n v="1"/>
    <s v="PBM001"/>
    <s v="CVS Caremark"/>
    <s v="COMMERCIAL"/>
    <s v="MAC"/>
    <n v="7.2"/>
    <n v="5.76"/>
    <n v="0"/>
    <n v="0"/>
    <n v="0"/>
    <n v="0"/>
    <n v="0"/>
    <n v="0"/>
    <n v="0"/>
    <n v="0"/>
    <x v="1"/>
    <n v="65"/>
    <s v="Patient Not Covered"/>
    <n v="0"/>
    <n v="0"/>
  </r>
  <r>
    <s v="RX000783"/>
    <x v="472"/>
    <s v="PT0015"/>
    <s v="DR005"/>
    <s v="Dr. Lisa Johnson"/>
    <s v="Oncology"/>
    <s v="RX003"/>
    <s v="Community Care Pharmacy"/>
    <s v="Worcester"/>
    <s v="MA"/>
    <s v="00591-3622-19"/>
    <m/>
    <s v="Omeprazole 20mg"/>
    <s v="PPI"/>
    <n v="30"/>
    <n v="30"/>
    <b v="0"/>
    <n v="1"/>
    <n v="2"/>
    <s v="PBM002"/>
    <s v="Express Scripts"/>
    <s v="COMMERCIAL"/>
    <s v="MAC"/>
    <n v="6.9"/>
    <n v="5.52"/>
    <n v="4.18"/>
    <n v="1.79"/>
    <n v="5.97"/>
    <n v="5.08"/>
    <n v="1"/>
    <n v="5"/>
    <n v="0"/>
    <n v="0.97"/>
    <x v="0"/>
    <m/>
    <m/>
    <n v="6"/>
    <n v="0"/>
  </r>
  <r>
    <s v="RX000784"/>
    <x v="473"/>
    <s v="PT0021"/>
    <s v="DR001"/>
    <s v="Dr. Sarah Chen"/>
    <s v="Internal Medicine"/>
    <s v="RX003"/>
    <s v="Community Care Pharmacy"/>
    <s v="Worcester"/>
    <s v="MA"/>
    <s v="00093-7193-98"/>
    <m/>
    <s v="Atorvastatin 40mg"/>
    <s v="Statin"/>
    <n v="30"/>
    <n v="30"/>
    <b v="0"/>
    <n v="1"/>
    <n v="0"/>
    <s v="PBM001"/>
    <s v="CVS Caremark"/>
    <s v="COMMERCIAL"/>
    <s v="MAC"/>
    <n v="18.2"/>
    <n v="14.56"/>
    <n v="8.82"/>
    <n v="1.78"/>
    <n v="10.6"/>
    <n v="9.2200000000000006"/>
    <n v="1.38"/>
    <n v="12.91"/>
    <n v="0"/>
    <n v="-2.31"/>
    <x v="0"/>
    <m/>
    <m/>
    <n v="8"/>
    <n v="0"/>
  </r>
  <r>
    <s v="RX000785"/>
    <x v="174"/>
    <s v="PT0085"/>
    <s v="DR004"/>
    <s v="Dr. James Williams"/>
    <s v="Primary Care"/>
    <s v="RX001"/>
    <s v="Main St Pharmacy"/>
    <s v="Boston"/>
    <s v="MA"/>
    <s v="00093-7193-98"/>
    <m/>
    <s v="Atorvastatin 40mg"/>
    <s v="Statin"/>
    <n v="30"/>
    <n v="31"/>
    <b v="0"/>
    <n v="1"/>
    <n v="0"/>
    <s v="PBM004"/>
    <s v="MedImpact"/>
    <s v="COMMERCIAL"/>
    <s v="MAC"/>
    <n v="18.2"/>
    <n v="14.56"/>
    <n v="9.16"/>
    <n v="1.8"/>
    <n v="10.96"/>
    <n v="9.2100000000000009"/>
    <n v="1.75"/>
    <n v="13.92"/>
    <n v="0"/>
    <n v="-2.95"/>
    <x v="0"/>
    <m/>
    <m/>
    <n v="10"/>
    <n v="1"/>
  </r>
  <r>
    <s v="RX000786"/>
    <x v="439"/>
    <s v="PT0017"/>
    <s v="DR002"/>
    <s v="Dr. Michael Torres"/>
    <s v="Cardiology"/>
    <s v="RX002"/>
    <s v="Westside Rx"/>
    <s v="Springfield"/>
    <s v="MA"/>
    <s v="00093-7193-98"/>
    <m/>
    <s v="Atorvastatin 40mg"/>
    <s v="Statin"/>
    <n v="30"/>
    <n v="29"/>
    <b v="0"/>
    <n v="1"/>
    <n v="2"/>
    <s v="PBM002"/>
    <s v="Express Scripts"/>
    <s v="COMMERCIAL"/>
    <s v="MAC"/>
    <n v="18.2"/>
    <n v="14.56"/>
    <n v="8.69"/>
    <n v="1.79"/>
    <n v="10.48"/>
    <n v="8.91"/>
    <n v="1.57"/>
    <n v="13.46"/>
    <n v="0"/>
    <n v="-2.98"/>
    <x v="2"/>
    <m/>
    <m/>
    <n v="11"/>
    <n v="0"/>
  </r>
  <r>
    <s v="RX000787"/>
    <x v="474"/>
    <s v="PT0082"/>
    <s v="DR002"/>
    <s v="Dr. Michael Torres"/>
    <s v="Cardiology"/>
    <s v="RX002"/>
    <s v="Westside Rx"/>
    <s v="Springfield"/>
    <s v="MA"/>
    <s v="00071-0155-23"/>
    <s v="Lipitor"/>
    <s v="Atorvastatin 40mg"/>
    <s v="Statin"/>
    <n v="30"/>
    <n v="29"/>
    <b v="1"/>
    <n v="2"/>
    <n v="0"/>
    <s v="PBM001"/>
    <s v="CVS Caremark"/>
    <s v="COMMERCIAL"/>
    <s v="MAC"/>
    <n v="185.4"/>
    <n v="157.59"/>
    <n v="156.62"/>
    <n v="1.78"/>
    <n v="158.4"/>
    <n v="137.81"/>
    <n v="20.59"/>
    <n v="146.96"/>
    <n v="0"/>
    <n v="11.44"/>
    <x v="2"/>
    <m/>
    <m/>
    <n v="4"/>
    <n v="0"/>
  </r>
  <r>
    <s v="RX000788"/>
    <x v="475"/>
    <s v="PT0113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31"/>
    <b v="0"/>
    <n v="1"/>
    <n v="1"/>
    <s v="PBM004"/>
    <s v="MedImpact"/>
    <s v="COMMERCIAL"/>
    <s v="MAC"/>
    <n v="6.9"/>
    <n v="5.52"/>
    <n v="3.17"/>
    <n v="1.8"/>
    <n v="4.97"/>
    <n v="4.17"/>
    <n v="1"/>
    <n v="4.91"/>
    <n v="0"/>
    <n v="0.06"/>
    <x v="0"/>
    <m/>
    <m/>
    <n v="7"/>
    <n v="0"/>
  </r>
  <r>
    <s v="RX000789"/>
    <x v="309"/>
    <s v="PT0062"/>
    <s v="DR003"/>
    <s v="Dr. Priya Patel"/>
    <s v="Endocrinology"/>
    <s v="RX004"/>
    <s v="Health Plus Pharmacy"/>
    <s v="Cambridge"/>
    <s v="MA"/>
    <s v="68382-0035-01"/>
    <m/>
    <s v="Amlodipine 10mg"/>
    <s v="CCB"/>
    <n v="90"/>
    <n v="93"/>
    <b v="0"/>
    <n v="1"/>
    <n v="2"/>
    <s v="PBM001"/>
    <s v="CVS Caremark"/>
    <s v="COMMERCIAL"/>
    <s v="MAC"/>
    <n v="7.2"/>
    <n v="5.76"/>
    <n v="12.55"/>
    <n v="1.78"/>
    <n v="14.33"/>
    <n v="12.47"/>
    <n v="1.86"/>
    <n v="16.41"/>
    <n v="0"/>
    <n v="-2.08"/>
    <x v="0"/>
    <m/>
    <m/>
    <n v="10"/>
    <n v="1"/>
  </r>
  <r>
    <s v="RX000790"/>
    <x v="396"/>
    <s v="PT0051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92"/>
    <b v="0"/>
    <n v="1"/>
    <n v="0"/>
    <s v="PBM003"/>
    <s v="OptumRx"/>
    <s v="COMMERCIAL"/>
    <s v="MAC"/>
    <n v="12.4"/>
    <n v="9.92"/>
    <n v="6.1"/>
    <n v="1.78"/>
    <n v="7.88"/>
    <n v="6.94"/>
    <n v="1"/>
    <n v="9.01"/>
    <n v="0"/>
    <n v="-1.1299999999999999"/>
    <x v="0"/>
    <m/>
    <m/>
    <n v="0"/>
    <n v="0"/>
  </r>
  <r>
    <s v="RX000791"/>
    <x v="476"/>
    <s v="PT0081"/>
    <s v="DR003"/>
    <s v="Dr. Priya Patel"/>
    <s v="Endocrinology"/>
    <s v="RX001"/>
    <s v="Main St Pharmacy"/>
    <s v="Boston"/>
    <s v="MA"/>
    <s v="68382-0035-01"/>
    <m/>
    <s v="Amlodipine 10mg"/>
    <s v="CCB"/>
    <n v="30"/>
    <n v="28"/>
    <b v="0"/>
    <n v="1"/>
    <n v="2"/>
    <s v="PBM002"/>
    <s v="Express Scripts"/>
    <s v="COMMERCIAL"/>
    <s v="MAC"/>
    <n v="7.2"/>
    <n v="5.76"/>
    <n v="3.41"/>
    <n v="1.79"/>
    <n v="5.2"/>
    <n v="4.42"/>
    <n v="1"/>
    <n v="5.18"/>
    <n v="0"/>
    <n v="0.02"/>
    <x v="0"/>
    <m/>
    <m/>
    <n v="2"/>
    <n v="0"/>
  </r>
  <r>
    <s v="RX000792"/>
    <x v="477"/>
    <s v="PT0007"/>
    <s v="DR001"/>
    <s v="Dr. Sarah Chen"/>
    <s v="Internal Medicine"/>
    <s v="RX004"/>
    <s v="Health Plus Pharmacy"/>
    <s v="Cambridge"/>
    <s v="MA"/>
    <s v="00071-0155-23"/>
    <s v="Lipitor"/>
    <s v="Atorvastatin 40mg"/>
    <s v="Statin"/>
    <n v="30"/>
    <n v="30"/>
    <b v="1"/>
    <n v="2"/>
    <n v="0"/>
    <s v="PBM004"/>
    <s v="MedImpact"/>
    <s v="COMMERCIAL"/>
    <s v="MAC"/>
    <n v="185.4"/>
    <n v="157.59"/>
    <n v="153.76"/>
    <n v="1.8"/>
    <n v="155.56"/>
    <n v="130.66999999999999"/>
    <n v="24.89"/>
    <n v="139.58000000000001"/>
    <n v="0"/>
    <n v="15.98"/>
    <x v="0"/>
    <m/>
    <m/>
    <n v="2"/>
    <n v="0"/>
  </r>
  <r>
    <s v="RX000793"/>
    <x v="478"/>
    <s v="PT0002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85"/>
    <b v="0"/>
    <n v="1"/>
    <n v="0"/>
    <s v="PBM004"/>
    <s v="MedImpact"/>
    <s v="COMMERCIAL"/>
    <s v="MAC"/>
    <n v="8.5"/>
    <n v="6.8"/>
    <n v="4.1100000000000003"/>
    <n v="1.8"/>
    <n v="5.91"/>
    <n v="4.96"/>
    <n v="1"/>
    <n v="6.43"/>
    <n v="0"/>
    <n v="-0.53"/>
    <x v="0"/>
    <m/>
    <m/>
    <n v="1"/>
    <n v="0"/>
  </r>
  <r>
    <s v="RX000794"/>
    <x v="479"/>
    <s v="PT0016"/>
    <s v="DR003"/>
    <s v="Dr. Priya Patel"/>
    <s v="Endocrinology"/>
    <s v="RX003"/>
    <s v="Community Care Pharmacy"/>
    <s v="Worcester"/>
    <s v="MA"/>
    <s v="00003-0208-11"/>
    <s v="Jardiance 25mg"/>
    <s v="Empagliflozin 25mg"/>
    <s v="SGLT2i"/>
    <n v="90"/>
    <n v="92"/>
    <b v="1"/>
    <n v="4"/>
    <n v="0"/>
    <s v="PBM001"/>
    <s v="CVS Caremark"/>
    <s v="COMMERCIAL"/>
    <s v="MAC"/>
    <n v="564"/>
    <n v="479.4"/>
    <n v="1438.38"/>
    <n v="1.78"/>
    <n v="1440.16"/>
    <n v="1252.94"/>
    <n v="187.22"/>
    <n v="1300.8800000000001"/>
    <n v="0"/>
    <n v="139.28"/>
    <x v="0"/>
    <m/>
    <m/>
    <n v="11"/>
    <n v="0"/>
  </r>
  <r>
    <s v="RX000795"/>
    <x v="462"/>
    <s v="PT0076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30"/>
    <b v="0"/>
    <n v="1"/>
    <n v="0"/>
    <s v="PBM001"/>
    <s v="CVS Caremark"/>
    <s v="COMMERCIAL"/>
    <s v="MAC"/>
    <n v="6.9"/>
    <n v="5.52"/>
    <n v="4.3"/>
    <n v="1.78"/>
    <n v="6.08"/>
    <n v="5.29"/>
    <n v="1"/>
    <n v="4.91"/>
    <n v="0"/>
    <n v="1.18"/>
    <x v="0"/>
    <m/>
    <m/>
    <n v="4"/>
    <n v="0"/>
  </r>
  <r>
    <s v="RX000796"/>
    <x v="480"/>
    <s v="PT0061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88"/>
    <b v="0"/>
    <n v="1"/>
    <n v="0"/>
    <s v="MCR001"/>
    <s v="Medicare Part D"/>
    <s v="GOVERNMENT"/>
    <s v="MAC"/>
    <n v="8.5"/>
    <n v="6.8"/>
    <n v="4.1900000000000004"/>
    <n v="1.77"/>
    <n v="5.96"/>
    <n v="4.7699999999999996"/>
    <n v="1.19"/>
    <n v="6.39"/>
    <n v="0"/>
    <n v="-0.43"/>
    <x v="0"/>
    <m/>
    <m/>
    <n v="6"/>
    <n v="0"/>
  </r>
  <r>
    <s v="RX000797"/>
    <x v="45"/>
    <s v="PT0048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92"/>
    <b v="0"/>
    <n v="1"/>
    <n v="1"/>
    <s v="MCD001"/>
    <s v="Medicaid"/>
    <s v="GOVERNMENT"/>
    <s v="NADAC"/>
    <n v="8.5"/>
    <n v="6.8"/>
    <n v="6.46"/>
    <n v="0.03"/>
    <n v="6.49"/>
    <n v="4.67"/>
    <n v="1.82"/>
    <n v="6.43"/>
    <n v="0"/>
    <n v="0.06"/>
    <x v="0"/>
    <m/>
    <m/>
    <n v="9"/>
    <n v="0"/>
  </r>
  <r>
    <s v="RX000798"/>
    <x v="422"/>
    <s v="PT0081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94"/>
    <b v="0"/>
    <n v="1"/>
    <n v="0"/>
    <s v="PBM002"/>
    <s v="Express Scripts"/>
    <s v="COMMERCIAL"/>
    <s v="MAC"/>
    <n v="8.5"/>
    <n v="6.8"/>
    <n v="4.2699999999999996"/>
    <n v="1.79"/>
    <n v="6.06"/>
    <n v="5.15"/>
    <n v="1"/>
    <n v="6.07"/>
    <n v="0"/>
    <n v="-0.01"/>
    <x v="0"/>
    <m/>
    <m/>
    <n v="7"/>
    <n v="0"/>
  </r>
  <r>
    <s v="RX000799"/>
    <x v="197"/>
    <s v="PT0053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29"/>
    <b v="0"/>
    <n v="1"/>
    <n v="0"/>
    <s v="PBM002"/>
    <s v="Express Scripts"/>
    <s v="COMMERCIAL"/>
    <s v="MAC"/>
    <n v="18.2"/>
    <n v="14.56"/>
    <n v="0"/>
    <n v="0"/>
    <n v="0"/>
    <n v="0"/>
    <n v="0"/>
    <n v="0"/>
    <n v="0"/>
    <n v="0"/>
    <x v="1"/>
    <n v="75"/>
    <s v="Prior Authorization Required"/>
    <n v="2"/>
    <n v="1"/>
  </r>
  <r>
    <s v="RX000800"/>
    <x v="215"/>
    <s v="PT0084"/>
    <s v="DR003"/>
    <s v="Dr. Priya Patel"/>
    <s v="Endocrinology"/>
    <s v="RX001"/>
    <s v="Main St Pharmacy"/>
    <s v="Boston"/>
    <s v="MA"/>
    <s v="68382-0035-01"/>
    <m/>
    <s v="Amlodipine 10mg"/>
    <s v="CCB"/>
    <n v="90"/>
    <n v="87"/>
    <b v="0"/>
    <n v="1"/>
    <n v="0"/>
    <s v="PBM003"/>
    <s v="OptumRx"/>
    <s v="COMMERCIAL"/>
    <s v="MAC"/>
    <n v="7.2"/>
    <n v="5.76"/>
    <n v="11.62"/>
    <n v="1.78"/>
    <n v="13.4"/>
    <n v="11.79"/>
    <n v="1.61"/>
    <n v="15.98"/>
    <n v="0"/>
    <n v="-2.59"/>
    <x v="0"/>
    <m/>
    <m/>
    <n v="8"/>
    <n v="0"/>
  </r>
  <r>
    <s v="RX000801"/>
    <x v="481"/>
    <s v="PT0016"/>
    <s v="DR004"/>
    <s v="Dr. James Williams"/>
    <s v="Primary Care"/>
    <s v="RX001"/>
    <s v="Main St Pharmacy"/>
    <s v="Boston"/>
    <s v="MA"/>
    <s v="00169-4302-12"/>
    <s v="Ozempic 1mg"/>
    <s v="Semaglutide 1mg"/>
    <s v="GLP-1"/>
    <n v="90"/>
    <n v="86"/>
    <b v="1"/>
    <n v="4"/>
    <n v="0"/>
    <s v="PBM001"/>
    <s v="CVS Caremark"/>
    <s v="COMMERCIAL"/>
    <s v="MAC"/>
    <n v="936"/>
    <n v="795.6"/>
    <n v="2413.35"/>
    <n v="1.78"/>
    <n v="2415.13"/>
    <n v="2101.16"/>
    <n v="313.97000000000003"/>
    <n v="2212.0700000000002"/>
    <n v="0"/>
    <n v="203.06"/>
    <x v="2"/>
    <m/>
    <m/>
    <n v="0"/>
    <n v="0"/>
  </r>
  <r>
    <s v="RX000802"/>
    <x v="482"/>
    <s v="PT0038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91"/>
    <b v="0"/>
    <n v="1"/>
    <n v="2"/>
    <s v="PBM004"/>
    <s v="MedImpact"/>
    <s v="COMMERCIAL"/>
    <s v="MAC"/>
    <n v="8.5"/>
    <n v="6.8"/>
    <n v="3.76"/>
    <n v="1.8"/>
    <n v="5.56"/>
    <n v="4.67"/>
    <n v="1"/>
    <n v="6.06"/>
    <n v="0"/>
    <n v="-0.5"/>
    <x v="0"/>
    <m/>
    <m/>
    <n v="5"/>
    <n v="0"/>
  </r>
  <r>
    <s v="RX000803"/>
    <x v="195"/>
    <s v="PT0078"/>
    <s v="DR003"/>
    <s v="Dr. Priya Patel"/>
    <s v="Endocrinology"/>
    <s v="RX002"/>
    <s v="Westside Rx"/>
    <s v="Springfield"/>
    <s v="MA"/>
    <s v="00173-0682-20"/>
    <s v="Advair Diskus 250/50"/>
    <s v="Fluticasone/Salmeterol"/>
    <s v="ICS/LABA"/>
    <n v="30"/>
    <n v="29"/>
    <b v="1"/>
    <n v="3"/>
    <n v="0"/>
    <s v="PBM004"/>
    <s v="MedImpact"/>
    <s v="COMMERCIAL"/>
    <s v="MAC"/>
    <n v="384"/>
    <n v="326.39999999999998"/>
    <n v="315.62"/>
    <n v="1.8"/>
    <n v="317.42"/>
    <n v="266.63"/>
    <n v="50.79"/>
    <n v="298.14"/>
    <n v="0"/>
    <n v="19.28"/>
    <x v="0"/>
    <m/>
    <m/>
    <n v="11"/>
    <n v="0"/>
  </r>
  <r>
    <s v="RX000804"/>
    <x v="400"/>
    <s v="PT0040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30"/>
    <b v="0"/>
    <n v="1"/>
    <n v="0"/>
    <s v="PBM001"/>
    <s v="CVS Caremark"/>
    <s v="COMMERCIAL"/>
    <s v="MAC"/>
    <n v="6.9"/>
    <n v="5.52"/>
    <n v="3.13"/>
    <n v="1.78"/>
    <n v="4.91"/>
    <n v="4.2699999999999996"/>
    <n v="1"/>
    <n v="5.34"/>
    <n v="0"/>
    <n v="-0.43"/>
    <x v="0"/>
    <m/>
    <m/>
    <n v="7"/>
    <n v="0"/>
  </r>
  <r>
    <s v="RX000805"/>
    <x v="483"/>
    <s v="PT0025"/>
    <s v="DR001"/>
    <s v="Dr. Sarah Chen"/>
    <s v="Internal Medicine"/>
    <s v="RX002"/>
    <s v="Westside Rx"/>
    <s v="Springfield"/>
    <s v="MA"/>
    <s v="00071-0155-23"/>
    <s v="Lipitor"/>
    <s v="Atorvastatin 40mg"/>
    <s v="Statin"/>
    <n v="30"/>
    <n v="29"/>
    <b v="1"/>
    <n v="2"/>
    <n v="1"/>
    <s v="PBM003"/>
    <s v="OptumRx"/>
    <s v="COMMERCIAL"/>
    <s v="MAC"/>
    <n v="185.4"/>
    <n v="157.59"/>
    <n v="156.88999999999999"/>
    <n v="1.78"/>
    <n v="158.66999999999999"/>
    <n v="139.63"/>
    <n v="19.04"/>
    <n v="138.88"/>
    <n v="0"/>
    <n v="19.79"/>
    <x v="0"/>
    <m/>
    <m/>
    <n v="9"/>
    <n v="0"/>
  </r>
  <r>
    <s v="RX000806"/>
    <x v="426"/>
    <s v="PT0023"/>
    <s v="DR005"/>
    <s v="Dr. Lisa Johnson"/>
    <s v="Oncology"/>
    <s v="RX003"/>
    <s v="Community Care Pharmacy"/>
    <s v="Worcester"/>
    <s v="MA"/>
    <s v="00173-0682-20"/>
    <s v="Advair Diskus 250/50"/>
    <s v="Fluticasone/Salmeterol"/>
    <s v="ICS/LABA"/>
    <n v="30"/>
    <n v="29"/>
    <b v="1"/>
    <n v="3"/>
    <n v="0"/>
    <s v="MCR001"/>
    <s v="Medicare Part D"/>
    <s v="GOVERNMENT"/>
    <s v="MAC"/>
    <n v="384"/>
    <n v="326.39999999999998"/>
    <n v="321.14"/>
    <n v="1.77"/>
    <n v="322.91000000000003"/>
    <n v="258.33"/>
    <n v="64.58"/>
    <n v="293.58999999999997"/>
    <n v="14.58"/>
    <n v="14.74"/>
    <x v="0"/>
    <m/>
    <m/>
    <n v="9"/>
    <n v="0"/>
  </r>
  <r>
    <s v="RX000807"/>
    <x v="241"/>
    <s v="PT0028"/>
    <s v="DR005"/>
    <s v="Dr. Lisa Johnson"/>
    <s v="Oncology"/>
    <s v="RX003"/>
    <s v="Community Care Pharmacy"/>
    <s v="Worcester"/>
    <s v="MA"/>
    <s v="00173-0682-20"/>
    <s v="Advair Diskus 250/50"/>
    <s v="Fluticasone/Salmeterol"/>
    <s v="ICS/LABA"/>
    <n v="30"/>
    <n v="28"/>
    <b v="1"/>
    <n v="3"/>
    <n v="1"/>
    <s v="PBM003"/>
    <s v="OptumRx"/>
    <s v="COMMERCIAL"/>
    <s v="MAC"/>
    <n v="384"/>
    <n v="326.39999999999998"/>
    <n v="330.2"/>
    <n v="1.78"/>
    <n v="331.98"/>
    <n v="292.14"/>
    <n v="39.840000000000003"/>
    <n v="294.04000000000002"/>
    <n v="0"/>
    <n v="37.94"/>
    <x v="0"/>
    <m/>
    <m/>
    <n v="2"/>
    <n v="0"/>
  </r>
  <r>
    <s v="RX000808"/>
    <x v="484"/>
    <s v="PT0098"/>
    <s v="DR002"/>
    <s v="Dr. Michael Torres"/>
    <s v="Cardiology"/>
    <s v="RX001"/>
    <s v="Main St Pharmacy"/>
    <s v="Boston"/>
    <s v="MA"/>
    <s v="00071-0155-23"/>
    <s v="Lipitor"/>
    <s v="Atorvastatin 40mg"/>
    <s v="Statin"/>
    <n v="30"/>
    <n v="28"/>
    <b v="1"/>
    <n v="2"/>
    <n v="0"/>
    <s v="PBM001"/>
    <s v="CVS Caremark"/>
    <s v="COMMERCIAL"/>
    <s v="MAC"/>
    <n v="185.4"/>
    <n v="157.59"/>
    <n v="155.94999999999999"/>
    <n v="1.78"/>
    <n v="157.72999999999999"/>
    <n v="137.22"/>
    <n v="20.5"/>
    <n v="142.97"/>
    <n v="0"/>
    <n v="14.76"/>
    <x v="0"/>
    <m/>
    <m/>
    <n v="6"/>
    <n v="0"/>
  </r>
  <r>
    <s v="RX000809"/>
    <x v="300"/>
    <s v="PT0092"/>
    <s v="DR005"/>
    <s v="Dr. Lisa Johnson"/>
    <s v="Oncology"/>
    <s v="RX003"/>
    <s v="Community Care Pharmacy"/>
    <s v="Worcester"/>
    <s v="MA"/>
    <s v="00173-0682-20"/>
    <s v="Advair Diskus 250/50"/>
    <s v="Fluticasone/Salmeterol"/>
    <s v="ICS/LABA"/>
    <n v="30"/>
    <n v="28"/>
    <b v="1"/>
    <n v="3"/>
    <n v="0"/>
    <s v="MCR001"/>
    <s v="Medicare Part D"/>
    <s v="GOVERNMENT"/>
    <s v="MAC"/>
    <n v="384"/>
    <n v="326.39999999999998"/>
    <n v="315.57"/>
    <n v="1.77"/>
    <n v="317.33999999999997"/>
    <n v="253.87"/>
    <n v="63.47"/>
    <n v="311.72000000000003"/>
    <n v="27.7"/>
    <n v="-22.08"/>
    <x v="0"/>
    <m/>
    <m/>
    <n v="11"/>
    <n v="0"/>
  </r>
  <r>
    <s v="RX000810"/>
    <x v="8"/>
    <s v="PT0094"/>
    <s v="DR003"/>
    <s v="Dr. Priya Patel"/>
    <s v="Endocrinology"/>
    <s v="RX004"/>
    <s v="Health Plus Pharmacy"/>
    <s v="Cambridge"/>
    <s v="MA"/>
    <s v="68382-0035-01"/>
    <m/>
    <s v="Amlodipine 10mg"/>
    <s v="CCB"/>
    <n v="90"/>
    <n v="89"/>
    <b v="0"/>
    <n v="1"/>
    <n v="0"/>
    <s v="PBM003"/>
    <s v="OptumRx"/>
    <s v="COMMERCIAL"/>
    <s v="MAC"/>
    <n v="7.2"/>
    <n v="5.76"/>
    <n v="11.52"/>
    <n v="1.78"/>
    <n v="13.3"/>
    <n v="11.7"/>
    <n v="1.6"/>
    <n v="16.25"/>
    <n v="0"/>
    <n v="-2.95"/>
    <x v="0"/>
    <m/>
    <m/>
    <n v="3"/>
    <n v="0"/>
  </r>
  <r>
    <s v="RX000811"/>
    <x v="66"/>
    <s v="PT0033"/>
    <s v="DR002"/>
    <s v="Dr. Michael Torres"/>
    <s v="Cardiology"/>
    <s v="RX001"/>
    <s v="Main St Pharmacy"/>
    <s v="Boston"/>
    <s v="MA"/>
    <s v="00003-0894-20"/>
    <s v="Eliquis 5mg"/>
    <s v="Apixaban 5mg"/>
    <s v="Anticoagulant"/>
    <n v="30"/>
    <n v="30"/>
    <b v="1"/>
    <n v="3"/>
    <n v="0"/>
    <s v="MCR001"/>
    <s v="Medicare Part D"/>
    <s v="GOVERNMENT"/>
    <s v="MAC"/>
    <n v="594"/>
    <n v="504.9"/>
    <n v="496.91"/>
    <n v="1.77"/>
    <n v="498.68"/>
    <n v="398.95"/>
    <n v="99.74"/>
    <n v="485.71"/>
    <n v="28.14"/>
    <n v="-15.17"/>
    <x v="0"/>
    <m/>
    <m/>
    <n v="10"/>
    <n v="0"/>
  </r>
  <r>
    <s v="RX000812"/>
    <x v="278"/>
    <s v="PT0004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93"/>
    <b v="0"/>
    <n v="1"/>
    <n v="2"/>
    <s v="PBM001"/>
    <s v="CVS Caremark"/>
    <s v="COMMERCIAL"/>
    <s v="MAC"/>
    <n v="8.5"/>
    <n v="6.8"/>
    <n v="0"/>
    <n v="0"/>
    <n v="0"/>
    <n v="0"/>
    <n v="0"/>
    <n v="0"/>
    <n v="0"/>
    <n v="0"/>
    <x v="1"/>
    <n v="88"/>
    <s v="DUR Reject Error"/>
    <n v="9"/>
    <n v="0"/>
  </r>
  <r>
    <s v="RX000813"/>
    <x v="343"/>
    <s v="PT0020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91"/>
    <b v="0"/>
    <n v="1"/>
    <n v="0"/>
    <s v="PBM003"/>
    <s v="OptumRx"/>
    <s v="COMMERCIAL"/>
    <s v="MAC"/>
    <n v="8.5"/>
    <n v="6.8"/>
    <n v="0"/>
    <n v="0"/>
    <n v="0"/>
    <n v="0"/>
    <n v="0"/>
    <n v="0"/>
    <n v="0"/>
    <n v="0"/>
    <x v="1"/>
    <n v="65"/>
    <s v="Patient Not Covered"/>
    <n v="2"/>
    <n v="1"/>
  </r>
  <r>
    <s v="RX000814"/>
    <x v="28"/>
    <s v="PT0079"/>
    <s v="DR001"/>
    <s v="Dr. Sarah Chen"/>
    <s v="Internal Medicine"/>
    <s v="RX004"/>
    <s v="Health Plus Pharmacy"/>
    <s v="Cambridge"/>
    <s v="MA"/>
    <s v="00591-3622-19"/>
    <m/>
    <s v="Omeprazole 20mg"/>
    <s v="PPI"/>
    <n v="90"/>
    <n v="92"/>
    <b v="0"/>
    <n v="1"/>
    <n v="0"/>
    <s v="PBM001"/>
    <s v="CVS Caremark"/>
    <s v="COMMERCIAL"/>
    <s v="MAC"/>
    <n v="6.9"/>
    <n v="5.52"/>
    <n v="13.18"/>
    <n v="1.78"/>
    <n v="14.96"/>
    <n v="13.01"/>
    <n v="1.94"/>
    <n v="14.86"/>
    <n v="0"/>
    <n v="0.1"/>
    <x v="0"/>
    <m/>
    <m/>
    <n v="5"/>
    <n v="0"/>
  </r>
  <r>
    <s v="RX000815"/>
    <x v="485"/>
    <s v="PT0086"/>
    <s v="DR005"/>
    <s v="Dr. Lisa Johnson"/>
    <s v="Oncology"/>
    <s v="RX003"/>
    <s v="Community Care Pharmacy"/>
    <s v="Worcester"/>
    <s v="MA"/>
    <s v="00003-0894-20"/>
    <s v="Eliquis 5mg"/>
    <s v="Apixaban 5mg"/>
    <s v="Anticoagulant"/>
    <n v="30"/>
    <n v="28"/>
    <b v="1"/>
    <n v="3"/>
    <n v="0"/>
    <s v="CASH"/>
    <s v="Cash/Self-Pay"/>
    <s v="CASH"/>
    <s v="AWP"/>
    <n v="594"/>
    <n v="504.9"/>
    <n v="534.6"/>
    <n v="0"/>
    <n v="534.6"/>
    <n v="0"/>
    <n v="534.6"/>
    <n v="482.38"/>
    <n v="0"/>
    <n v="52.22"/>
    <x v="0"/>
    <m/>
    <m/>
    <n v="2"/>
    <n v="0"/>
  </r>
  <r>
    <s v="RX000816"/>
    <x v="390"/>
    <s v="PT0001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29"/>
    <b v="0"/>
    <n v="1"/>
    <n v="0"/>
    <s v="PBM003"/>
    <s v="OptumRx"/>
    <s v="COMMERCIAL"/>
    <s v="MAC"/>
    <n v="18.2"/>
    <n v="14.56"/>
    <n v="10.32"/>
    <n v="1.78"/>
    <n v="12.1"/>
    <n v="10.65"/>
    <n v="1.45"/>
    <n v="13.92"/>
    <n v="0"/>
    <n v="-1.82"/>
    <x v="0"/>
    <m/>
    <m/>
    <n v="7"/>
    <n v="0"/>
  </r>
  <r>
    <s v="RX000817"/>
    <x v="255"/>
    <s v="PT0081"/>
    <s v="DR001"/>
    <s v="Dr. Sarah Chen"/>
    <s v="Internal Medicine"/>
    <s v="RX004"/>
    <s v="Health Plus Pharmacy"/>
    <s v="Cambridge"/>
    <s v="MA"/>
    <s v="68382-0035-01"/>
    <m/>
    <s v="Amlodipine 10mg"/>
    <s v="CCB"/>
    <n v="30"/>
    <n v="31"/>
    <b v="0"/>
    <n v="1"/>
    <n v="1"/>
    <s v="PBM003"/>
    <s v="OptumRx"/>
    <s v="COMMERCIAL"/>
    <s v="MAC"/>
    <n v="7.2"/>
    <n v="5.76"/>
    <n v="3.29"/>
    <n v="1.78"/>
    <n v="5.07"/>
    <n v="4.46"/>
    <n v="1"/>
    <n v="5.23"/>
    <n v="0"/>
    <n v="-0.16"/>
    <x v="0"/>
    <m/>
    <m/>
    <n v="3"/>
    <n v="0"/>
  </r>
  <r>
    <s v="RX000818"/>
    <x v="123"/>
    <s v="PT0025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2"/>
    <b v="0"/>
    <n v="1"/>
    <n v="1"/>
    <s v="MCD001"/>
    <s v="Medicaid"/>
    <s v="GOVERNMENT"/>
    <s v="NADAC"/>
    <n v="8.5"/>
    <n v="6.8"/>
    <n v="6.46"/>
    <n v="0.03"/>
    <n v="6.49"/>
    <n v="4.67"/>
    <n v="1.82"/>
    <n v="6.54"/>
    <n v="0"/>
    <n v="-0.04"/>
    <x v="0"/>
    <m/>
    <m/>
    <n v="6"/>
    <n v="0"/>
  </r>
  <r>
    <s v="RX000819"/>
    <x v="486"/>
    <s v="PT0034"/>
    <s v="DR004"/>
    <s v="Dr. James Williams"/>
    <s v="Primary Care"/>
    <s v="RX003"/>
    <s v="Community Care Pharmacy"/>
    <s v="Worcester"/>
    <s v="MA"/>
    <s v="00003-0894-20"/>
    <s v="Eliquis 5mg"/>
    <s v="Apixaban 5mg"/>
    <s v="Anticoagulant"/>
    <n v="30"/>
    <n v="30"/>
    <b v="1"/>
    <n v="3"/>
    <n v="0"/>
    <s v="PBM001"/>
    <s v="CVS Caremark"/>
    <s v="COMMERCIAL"/>
    <s v="MAC"/>
    <n v="594"/>
    <n v="504.9"/>
    <n v="506.11"/>
    <n v="1.78"/>
    <n v="507.89"/>
    <n v="441.86"/>
    <n v="66.03"/>
    <n v="488.81"/>
    <n v="0"/>
    <n v="19.079999999999998"/>
    <x v="0"/>
    <m/>
    <m/>
    <n v="9"/>
    <n v="0"/>
  </r>
  <r>
    <s v="RX000820"/>
    <x v="487"/>
    <s v="PT0045"/>
    <s v="DR001"/>
    <s v="Dr. Sarah Chen"/>
    <s v="Internal Medicine"/>
    <s v="RX002"/>
    <s v="Westside Rx"/>
    <s v="Springfield"/>
    <s v="MA"/>
    <s v="00003-0208-11"/>
    <s v="Jardiance 25mg"/>
    <s v="Empagliflozin 25mg"/>
    <s v="SGLT2i"/>
    <n v="30"/>
    <n v="30"/>
    <b v="1"/>
    <n v="4"/>
    <n v="1"/>
    <s v="PBM003"/>
    <s v="OptumRx"/>
    <s v="COMMERCIAL"/>
    <s v="MAC"/>
    <n v="564"/>
    <n v="479.4"/>
    <n v="480.29"/>
    <n v="1.78"/>
    <n v="482.07"/>
    <n v="424.22"/>
    <n v="57.85"/>
    <n v="452.17"/>
    <n v="0"/>
    <n v="29.9"/>
    <x v="0"/>
    <m/>
    <m/>
    <n v="5"/>
    <n v="0"/>
  </r>
  <r>
    <s v="RX000821"/>
    <x v="488"/>
    <s v="PT0005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93"/>
    <b v="0"/>
    <n v="1"/>
    <n v="0"/>
    <s v="MCR001"/>
    <s v="Medicare Part D"/>
    <s v="GOVERNMENT"/>
    <s v="MAC"/>
    <n v="8.5"/>
    <n v="6.8"/>
    <n v="4.18"/>
    <n v="1.77"/>
    <n v="5.95"/>
    <n v="4.76"/>
    <n v="1.19"/>
    <n v="6.27"/>
    <n v="0"/>
    <n v="-0.32"/>
    <x v="0"/>
    <m/>
    <m/>
    <n v="7"/>
    <n v="1"/>
  </r>
  <r>
    <s v="RX000822"/>
    <x v="303"/>
    <s v="PT0021"/>
    <s v="DR005"/>
    <s v="Dr. Lisa Johnson"/>
    <s v="Oncology"/>
    <s v="RX004"/>
    <s v="Health Plus Pharmacy"/>
    <s v="Cambridge"/>
    <s v="MA"/>
    <s v="00093-0892-01"/>
    <m/>
    <s v="Clopidogrel 75mg"/>
    <s v="Antiplatelet"/>
    <n v="30"/>
    <n v="29"/>
    <b v="0"/>
    <n v="1"/>
    <n v="0"/>
    <s v="PBM002"/>
    <s v="Express Scripts"/>
    <s v="COMMERCIAL"/>
    <s v="MAC"/>
    <n v="14.8"/>
    <n v="11.84"/>
    <n v="7.57"/>
    <n v="1.79"/>
    <n v="9.36"/>
    <n v="7.96"/>
    <n v="1.4"/>
    <n v="11.38"/>
    <n v="0"/>
    <n v="-2.02"/>
    <x v="0"/>
    <m/>
    <m/>
    <n v="1"/>
    <n v="1"/>
  </r>
  <r>
    <s v="RX000823"/>
    <x v="253"/>
    <s v="PT0052"/>
    <s v="DR001"/>
    <s v="Dr. Sarah Chen"/>
    <s v="Internal Medicine"/>
    <s v="RX002"/>
    <s v="Westside Rx"/>
    <s v="Springfield"/>
    <s v="MA"/>
    <s v="00173-0682-20"/>
    <s v="Advair Diskus 250/50"/>
    <s v="Fluticasone/Salmeterol"/>
    <s v="ICS/LABA"/>
    <n v="30"/>
    <n v="29"/>
    <b v="1"/>
    <n v="3"/>
    <n v="0"/>
    <s v="PBM001"/>
    <s v="CVS Caremark"/>
    <s v="COMMERCIAL"/>
    <s v="MAC"/>
    <n v="384"/>
    <n v="326.39999999999998"/>
    <n v="321.39"/>
    <n v="1.78"/>
    <n v="323.17"/>
    <n v="281.16000000000003"/>
    <n v="42.01"/>
    <n v="300.01"/>
    <n v="0"/>
    <n v="23.16"/>
    <x v="0"/>
    <m/>
    <m/>
    <n v="9"/>
    <n v="0"/>
  </r>
  <r>
    <s v="RX000824"/>
    <x v="40"/>
    <s v="PT0004"/>
    <s v="DR005"/>
    <s v="Dr. Lisa Johnson"/>
    <s v="Oncology"/>
    <s v="RX002"/>
    <s v="Westside Rx"/>
    <s v="Springfield"/>
    <s v="MA"/>
    <s v="68382-0035-01"/>
    <m/>
    <s v="Amlodipine 10mg"/>
    <s v="CCB"/>
    <n v="30"/>
    <n v="28"/>
    <b v="0"/>
    <n v="1"/>
    <n v="0"/>
    <s v="PBM002"/>
    <s v="Express Scripts"/>
    <s v="COMMERCIAL"/>
    <s v="MAC"/>
    <n v="7.2"/>
    <n v="5.76"/>
    <n v="4.54"/>
    <n v="1.79"/>
    <n v="6.33"/>
    <n v="5.38"/>
    <n v="1"/>
    <n v="5.28"/>
    <n v="0"/>
    <n v="1.06"/>
    <x v="0"/>
    <m/>
    <m/>
    <n v="9"/>
    <n v="0"/>
  </r>
  <r>
    <s v="RX000825"/>
    <x v="61"/>
    <s v="PT0099"/>
    <s v="DR002"/>
    <s v="Dr. Michael Torres"/>
    <s v="Cardiology"/>
    <s v="RX002"/>
    <s v="Westside Rx"/>
    <s v="Springfield"/>
    <s v="MA"/>
    <s v="00006-0021-31"/>
    <s v="Januvia 100mg"/>
    <s v="Sitagliptin 100mg"/>
    <s v="DPP-4"/>
    <n v="30"/>
    <n v="28"/>
    <b v="1"/>
    <n v="3"/>
    <n v="0"/>
    <s v="PBM001"/>
    <s v="CVS Caremark"/>
    <s v="COMMERCIAL"/>
    <s v="MAC"/>
    <n v="492"/>
    <n v="418.2"/>
    <n v="404.02"/>
    <n v="1.78"/>
    <n v="405.8"/>
    <n v="353.05"/>
    <n v="52.75"/>
    <n v="379.66"/>
    <n v="0"/>
    <n v="26.15"/>
    <x v="0"/>
    <m/>
    <m/>
    <n v="7"/>
    <n v="1"/>
  </r>
  <r>
    <s v="RX000826"/>
    <x v="489"/>
    <s v="PT0093"/>
    <s v="DR003"/>
    <s v="Dr. Priya Patel"/>
    <s v="Endocrinology"/>
    <s v="RX003"/>
    <s v="Community Care Pharmacy"/>
    <s v="Worcester"/>
    <s v="MA"/>
    <s v="00093-7193-98"/>
    <m/>
    <s v="Atorvastatin 40mg"/>
    <s v="Statin"/>
    <n v="30"/>
    <n v="29"/>
    <b v="0"/>
    <n v="1"/>
    <n v="1"/>
    <s v="MCD001"/>
    <s v="Medicaid"/>
    <s v="GOVERNMENT"/>
    <s v="NADAC"/>
    <n v="18.2"/>
    <n v="14.56"/>
    <n v="13.83"/>
    <n v="7.0000000000000007E-2"/>
    <n v="13.9"/>
    <n v="10.01"/>
    <n v="3.89"/>
    <n v="13.38"/>
    <n v="0"/>
    <n v="0.52"/>
    <x v="0"/>
    <m/>
    <m/>
    <n v="5"/>
    <n v="1"/>
  </r>
  <r>
    <s v="RX000827"/>
    <x v="490"/>
    <s v="PT0013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10.58"/>
    <n v="1.78"/>
    <n v="12.36"/>
    <n v="10.75"/>
    <n v="1.61"/>
    <n v="13.81"/>
    <n v="0"/>
    <n v="-1.45"/>
    <x v="0"/>
    <m/>
    <m/>
    <n v="6"/>
    <n v="0"/>
  </r>
  <r>
    <s v="RX000828"/>
    <x v="283"/>
    <s v="PT0004"/>
    <s v="DR005"/>
    <s v="Dr. Lisa Johnson"/>
    <s v="Oncology"/>
    <s v="RX004"/>
    <s v="Health Plus Pharmacy"/>
    <s v="Cambridge"/>
    <s v="MA"/>
    <s v="00591-3622-19"/>
    <m/>
    <s v="Omeprazole 20mg"/>
    <s v="PPI"/>
    <n v="30"/>
    <n v="29"/>
    <b v="0"/>
    <n v="1"/>
    <n v="0"/>
    <s v="MCR001"/>
    <s v="Medicare Part D"/>
    <s v="GOVERNMENT"/>
    <s v="MAC"/>
    <n v="6.9"/>
    <n v="5.52"/>
    <n v="3.96"/>
    <n v="1.77"/>
    <n v="5.73"/>
    <n v="4.58"/>
    <n v="1.1499999999999999"/>
    <n v="5.34"/>
    <n v="0"/>
    <n v="0.39"/>
    <x v="0"/>
    <m/>
    <m/>
    <n v="5"/>
    <n v="0"/>
  </r>
  <r>
    <s v="RX000829"/>
    <x v="437"/>
    <s v="PT0039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89"/>
    <b v="0"/>
    <n v="1"/>
    <n v="0"/>
    <s v="PBM001"/>
    <s v="CVS Caremark"/>
    <s v="COMMERCIAL"/>
    <s v="MAC"/>
    <n v="8.5"/>
    <n v="6.8"/>
    <n v="4.59"/>
    <n v="1.78"/>
    <n v="6.37"/>
    <n v="5.54"/>
    <n v="1"/>
    <n v="6.01"/>
    <n v="0"/>
    <n v="0.36"/>
    <x v="0"/>
    <m/>
    <m/>
    <n v="6"/>
    <n v="1"/>
  </r>
  <r>
    <s v="RX000830"/>
    <x v="403"/>
    <s v="PT0088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90"/>
    <b v="0"/>
    <n v="1"/>
    <n v="0"/>
    <s v="PBM004"/>
    <s v="MedImpact"/>
    <s v="COMMERCIAL"/>
    <s v="MAC"/>
    <n v="12.4"/>
    <n v="9.92"/>
    <n v="6.5"/>
    <n v="1.8"/>
    <n v="8.3000000000000007"/>
    <n v="6.97"/>
    <n v="1.33"/>
    <n v="8.8800000000000008"/>
    <n v="0"/>
    <n v="-0.56999999999999995"/>
    <x v="0"/>
    <m/>
    <m/>
    <n v="5"/>
    <n v="0"/>
  </r>
  <r>
    <s v="RX000831"/>
    <x v="469"/>
    <s v="PT0084"/>
    <s v="DR002"/>
    <s v="Dr. Michael Torres"/>
    <s v="Cardiology"/>
    <s v="RX001"/>
    <s v="Main St Pharmacy"/>
    <s v="Boston"/>
    <s v="MA"/>
    <s v="00093-7193-98"/>
    <m/>
    <s v="Atorvastatin 40mg"/>
    <s v="Statin"/>
    <n v="30"/>
    <n v="31"/>
    <b v="0"/>
    <n v="1"/>
    <n v="0"/>
    <s v="MCR001"/>
    <s v="Medicare Part D"/>
    <s v="GOVERNMENT"/>
    <s v="MAC"/>
    <n v="18.2"/>
    <n v="14.56"/>
    <n v="10.51"/>
    <n v="1.77"/>
    <n v="12.28"/>
    <n v="9.82"/>
    <n v="2.46"/>
    <n v="12.83"/>
    <n v="0"/>
    <n v="-0.55000000000000004"/>
    <x v="0"/>
    <m/>
    <m/>
    <n v="4"/>
    <n v="0"/>
  </r>
  <r>
    <s v="RX000832"/>
    <x v="491"/>
    <s v="PT0015"/>
    <s v="DR005"/>
    <s v="Dr. Lisa Johnson"/>
    <s v="Oncology"/>
    <s v="RX004"/>
    <s v="Health Plus Pharmacy"/>
    <s v="Cambridge"/>
    <s v="MA"/>
    <s v="68382-0035-01"/>
    <m/>
    <s v="Amlodipine 10mg"/>
    <s v="CCB"/>
    <n v="30"/>
    <n v="30"/>
    <b v="0"/>
    <n v="1"/>
    <n v="2"/>
    <s v="PBM001"/>
    <s v="CVS Caremark"/>
    <s v="COMMERCIAL"/>
    <s v="MAC"/>
    <n v="7.2"/>
    <n v="5.76"/>
    <n v="4.38"/>
    <n v="1.78"/>
    <n v="6.16"/>
    <n v="5.36"/>
    <n v="1"/>
    <n v="5.57"/>
    <n v="0"/>
    <n v="0.59"/>
    <x v="0"/>
    <m/>
    <m/>
    <n v="6"/>
    <n v="0"/>
  </r>
  <r>
    <s v="RX000833"/>
    <x v="492"/>
    <s v="PT0037"/>
    <s v="DR002"/>
    <s v="Dr. Michael Torres"/>
    <s v="Cardiology"/>
    <s v="RX003"/>
    <s v="Community Care Pharmacy"/>
    <s v="Worcester"/>
    <s v="MA"/>
    <s v="00093-7193-98"/>
    <m/>
    <s v="Atorvastatin 40mg"/>
    <s v="Statin"/>
    <n v="30"/>
    <n v="28"/>
    <b v="0"/>
    <n v="1"/>
    <n v="2"/>
    <s v="PBM001"/>
    <s v="CVS Caremark"/>
    <s v="COMMERCIAL"/>
    <s v="MAC"/>
    <n v="18.2"/>
    <n v="14.56"/>
    <n v="9.66"/>
    <n v="1.78"/>
    <n v="11.44"/>
    <n v="9.9600000000000009"/>
    <n v="1.49"/>
    <n v="12.88"/>
    <n v="0"/>
    <n v="-1.43"/>
    <x v="0"/>
    <m/>
    <m/>
    <n v="0"/>
    <n v="0"/>
  </r>
  <r>
    <s v="RX000834"/>
    <x v="479"/>
    <s v="PT0042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29"/>
    <b v="0"/>
    <n v="1"/>
    <n v="0"/>
    <s v="PBM002"/>
    <s v="Express Scripts"/>
    <s v="COMMERCIAL"/>
    <s v="MAC"/>
    <n v="7.2"/>
    <n v="5.76"/>
    <n v="3.68"/>
    <n v="1.79"/>
    <n v="5.47"/>
    <n v="4.6500000000000004"/>
    <n v="1"/>
    <n v="5.08"/>
    <n v="0"/>
    <n v="0.39"/>
    <x v="0"/>
    <m/>
    <m/>
    <n v="11"/>
    <n v="1"/>
  </r>
  <r>
    <s v="RX000835"/>
    <x v="429"/>
    <s v="PT0045"/>
    <s v="DR005"/>
    <s v="Dr. Lisa Johnson"/>
    <s v="Oncology"/>
    <s v="RX001"/>
    <s v="Main St Pharmacy"/>
    <s v="Boston"/>
    <s v="MA"/>
    <s v="68382-0035-01"/>
    <m/>
    <s v="Amlodipine 10mg"/>
    <s v="CCB"/>
    <n v="90"/>
    <n v="94"/>
    <b v="0"/>
    <n v="1"/>
    <n v="1"/>
    <s v="PBM002"/>
    <s v="Express Scripts"/>
    <s v="COMMERCIAL"/>
    <s v="MAC"/>
    <n v="7.2"/>
    <n v="5.76"/>
    <n v="11.64"/>
    <n v="1.79"/>
    <n v="13.43"/>
    <n v="11.41"/>
    <n v="2.0099999999999998"/>
    <n v="16.59"/>
    <n v="0"/>
    <n v="-3.17"/>
    <x v="0"/>
    <m/>
    <m/>
    <n v="11"/>
    <n v="0"/>
  </r>
  <r>
    <s v="RX000836"/>
    <x v="474"/>
    <s v="PT0049"/>
    <s v="DR003"/>
    <s v="Dr. Priya Patel"/>
    <s v="Endocrinology"/>
    <s v="RX003"/>
    <s v="Community Care Pharmacy"/>
    <s v="Worcester"/>
    <s v="MA"/>
    <s v="00007-4102-20"/>
    <s v="Plavix 75mg"/>
    <s v="Clopidogrel 75mg"/>
    <s v="Antiplatelet"/>
    <n v="90"/>
    <n v="90"/>
    <b v="1"/>
    <n v="2"/>
    <n v="1"/>
    <s v="PBM001"/>
    <s v="CVS Caremark"/>
    <s v="COMMERCIAL"/>
    <s v="MAC"/>
    <n v="174"/>
    <n v="147.9"/>
    <n v="435.6"/>
    <n v="1.78"/>
    <n v="437.38"/>
    <n v="380.52"/>
    <n v="56.86"/>
    <n v="425.68"/>
    <n v="0"/>
    <n v="11.7"/>
    <x v="0"/>
    <m/>
    <m/>
    <n v="10"/>
    <n v="0"/>
  </r>
  <r>
    <s v="RX000837"/>
    <x v="431"/>
    <s v="PT0039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91"/>
    <b v="0"/>
    <n v="1"/>
    <n v="0"/>
    <s v="PBM001"/>
    <s v="CVS Caremark"/>
    <s v="COMMERCIAL"/>
    <s v="MAC"/>
    <n v="8.5"/>
    <n v="6.8"/>
    <n v="5.09"/>
    <n v="1.78"/>
    <n v="6.87"/>
    <n v="5.98"/>
    <n v="1"/>
    <n v="6.33"/>
    <n v="0"/>
    <n v="0.54"/>
    <x v="0"/>
    <m/>
    <m/>
    <n v="11"/>
    <n v="0"/>
  </r>
  <r>
    <s v="RX000838"/>
    <x v="53"/>
    <s v="PT0024"/>
    <s v="DR003"/>
    <s v="Dr. Priya Patel"/>
    <s v="Endocrinology"/>
    <s v="RX004"/>
    <s v="Health Plus Pharmacy"/>
    <s v="Cambridge"/>
    <s v="MA"/>
    <s v="00173-0682-20"/>
    <s v="Advair Diskus 250/50"/>
    <s v="Fluticasone/Salmeterol"/>
    <s v="ICS/LABA"/>
    <n v="30"/>
    <n v="30"/>
    <b v="1"/>
    <n v="3"/>
    <n v="0"/>
    <s v="PBM003"/>
    <s v="OptumRx"/>
    <s v="COMMERCIAL"/>
    <s v="MAC"/>
    <n v="384"/>
    <n v="326.39999999999998"/>
    <n v="319.93"/>
    <n v="1.78"/>
    <n v="321.70999999999998"/>
    <n v="283.10000000000002"/>
    <n v="38.6"/>
    <n v="304.99"/>
    <n v="0"/>
    <n v="16.71"/>
    <x v="0"/>
    <m/>
    <m/>
    <n v="0"/>
    <n v="0"/>
  </r>
  <r>
    <s v="RX000839"/>
    <x v="42"/>
    <s v="PT0009"/>
    <s v="DR005"/>
    <s v="Dr. Lisa Johnson"/>
    <s v="Oncology"/>
    <s v="RX004"/>
    <s v="Health Plus Pharmacy"/>
    <s v="Cambridge"/>
    <s v="MA"/>
    <s v="00093-0892-01"/>
    <m/>
    <s v="Clopidogrel 75mg"/>
    <s v="Antiplatelet"/>
    <n v="30"/>
    <n v="30"/>
    <b v="0"/>
    <n v="1"/>
    <n v="1"/>
    <s v="PBM002"/>
    <s v="Express Scripts"/>
    <s v="COMMERCIAL"/>
    <s v="MAC"/>
    <n v="14.8"/>
    <n v="11.84"/>
    <n v="6.57"/>
    <n v="1.79"/>
    <n v="8.36"/>
    <n v="7.1"/>
    <n v="1.25"/>
    <n v="10.77"/>
    <n v="0"/>
    <n v="-2.41"/>
    <x v="0"/>
    <m/>
    <m/>
    <n v="7"/>
    <n v="0"/>
  </r>
  <r>
    <s v="RX000840"/>
    <x v="235"/>
    <s v="PT0060"/>
    <s v="DR004"/>
    <s v="Dr. James Williams"/>
    <s v="Primary Care"/>
    <s v="RX004"/>
    <s v="Health Plus Pharmacy"/>
    <s v="Cambridge"/>
    <s v="MA"/>
    <s v="00093-0892-01"/>
    <m/>
    <s v="Clopidogrel 75mg"/>
    <s v="Antiplatelet"/>
    <n v="90"/>
    <n v="93"/>
    <b v="0"/>
    <n v="1"/>
    <n v="0"/>
    <s v="PBM002"/>
    <s v="Express Scripts"/>
    <s v="COMMERCIAL"/>
    <s v="MAC"/>
    <n v="14.8"/>
    <n v="11.84"/>
    <n v="22.61"/>
    <n v="1.79"/>
    <n v="24.4"/>
    <n v="20.74"/>
    <n v="3.66"/>
    <n v="32.68"/>
    <n v="0"/>
    <n v="-8.2799999999999994"/>
    <x v="0"/>
    <m/>
    <m/>
    <n v="2"/>
    <n v="0"/>
  </r>
  <r>
    <s v="RX000841"/>
    <x v="493"/>
    <s v="PT0068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8"/>
    <b v="0"/>
    <n v="1"/>
    <n v="0"/>
    <s v="PBM001"/>
    <s v="CVS Caremark"/>
    <s v="COMMERCIAL"/>
    <s v="MAC"/>
    <n v="12.4"/>
    <n v="9.92"/>
    <n v="5.66"/>
    <n v="1.78"/>
    <n v="7.44"/>
    <n v="6.47"/>
    <n v="1"/>
    <n v="9.4"/>
    <n v="0"/>
    <n v="-1.96"/>
    <x v="0"/>
    <m/>
    <m/>
    <n v="10"/>
    <n v="0"/>
  </r>
  <r>
    <s v="RX000842"/>
    <x v="494"/>
    <s v="PT0096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29"/>
    <b v="0"/>
    <n v="1"/>
    <n v="0"/>
    <s v="PBM003"/>
    <s v="OptumRx"/>
    <s v="COMMERCIAL"/>
    <s v="MAC"/>
    <n v="18.2"/>
    <n v="14.56"/>
    <n v="10.74"/>
    <n v="1.78"/>
    <n v="12.52"/>
    <n v="11.02"/>
    <n v="1.5"/>
    <n v="13.18"/>
    <n v="0"/>
    <n v="-0.66"/>
    <x v="0"/>
    <m/>
    <m/>
    <n v="2"/>
    <n v="0"/>
  </r>
  <r>
    <s v="RX000843"/>
    <x v="5"/>
    <s v="PT0100"/>
    <s v="DR002"/>
    <s v="Dr. Michael Torres"/>
    <s v="Cardiology"/>
    <s v="RX004"/>
    <s v="Health Plus Pharmacy"/>
    <s v="Cambridge"/>
    <s v="MA"/>
    <s v="00006-0021-31"/>
    <s v="Januvia 100mg"/>
    <s v="Sitagliptin 100mg"/>
    <s v="DPP-4"/>
    <n v="30"/>
    <n v="31"/>
    <b v="1"/>
    <n v="3"/>
    <n v="2"/>
    <s v="PBM001"/>
    <s v="CVS Caremark"/>
    <s v="COMMERCIAL"/>
    <s v="MAC"/>
    <n v="492"/>
    <n v="418.2"/>
    <n v="419.6"/>
    <n v="1.78"/>
    <n v="421.38"/>
    <n v="366.6"/>
    <n v="54.78"/>
    <n v="374"/>
    <n v="0"/>
    <n v="47.38"/>
    <x v="0"/>
    <m/>
    <m/>
    <n v="5"/>
    <n v="0"/>
  </r>
  <r>
    <s v="RX000844"/>
    <x v="57"/>
    <s v="PT0098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91"/>
    <b v="0"/>
    <n v="1"/>
    <n v="0"/>
    <s v="PBM003"/>
    <s v="OptumRx"/>
    <s v="COMMERCIAL"/>
    <s v="MAC"/>
    <n v="8.5"/>
    <n v="6.8"/>
    <n v="5.24"/>
    <n v="1.78"/>
    <n v="7.02"/>
    <n v="6.18"/>
    <n v="1"/>
    <n v="6.57"/>
    <n v="0"/>
    <n v="0.45"/>
    <x v="0"/>
    <m/>
    <m/>
    <n v="3"/>
    <n v="0"/>
  </r>
  <r>
    <s v="RX000845"/>
    <x v="226"/>
    <s v="PT0098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9"/>
    <b v="0"/>
    <n v="1"/>
    <n v="0"/>
    <s v="PBM003"/>
    <s v="OptumRx"/>
    <s v="COMMERCIAL"/>
    <s v="MAC"/>
    <n v="8.5"/>
    <n v="6.8"/>
    <n v="3.75"/>
    <n v="1.78"/>
    <n v="5.53"/>
    <n v="4.8600000000000003"/>
    <n v="1"/>
    <n v="6.49"/>
    <n v="0"/>
    <n v="-0.97"/>
    <x v="0"/>
    <m/>
    <m/>
    <n v="6"/>
    <n v="0"/>
  </r>
  <r>
    <s v="RX000846"/>
    <x v="223"/>
    <s v="PT0011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90"/>
    <b v="0"/>
    <n v="1"/>
    <n v="1"/>
    <s v="PBM002"/>
    <s v="Express Scripts"/>
    <s v="COMMERCIAL"/>
    <s v="MAC"/>
    <n v="8.5"/>
    <n v="6.8"/>
    <n v="4.78"/>
    <n v="1.79"/>
    <n v="6.57"/>
    <n v="5.58"/>
    <n v="1"/>
    <n v="6.29"/>
    <n v="0"/>
    <n v="0.27"/>
    <x v="0"/>
    <m/>
    <m/>
    <n v="5"/>
    <n v="0"/>
  </r>
  <r>
    <s v="RX000847"/>
    <x v="137"/>
    <s v="PT0111"/>
    <s v="DR003"/>
    <s v="Dr. Priya Patel"/>
    <s v="Endocrinology"/>
    <s v="RX001"/>
    <s v="Main St Pharmacy"/>
    <s v="Boston"/>
    <s v="MA"/>
    <s v="00003-0894-20"/>
    <s v="Eliquis 5mg"/>
    <s v="Apixaban 5mg"/>
    <s v="Anticoagulant"/>
    <n v="30"/>
    <n v="29"/>
    <b v="1"/>
    <n v="3"/>
    <n v="2"/>
    <s v="PBM004"/>
    <s v="MedImpact"/>
    <s v="COMMERCIAL"/>
    <s v="MAC"/>
    <n v="594"/>
    <n v="504.9"/>
    <n v="495.3"/>
    <n v="1.8"/>
    <n v="497.1"/>
    <n v="417.56"/>
    <n v="79.540000000000006"/>
    <n v="469.4"/>
    <n v="0"/>
    <n v="27.7"/>
    <x v="0"/>
    <m/>
    <m/>
    <n v="11"/>
    <n v="0"/>
  </r>
  <r>
    <s v="RX000848"/>
    <x v="273"/>
    <s v="PT0060"/>
    <s v="DR003"/>
    <s v="Dr. Priya Patel"/>
    <s v="Endocrinology"/>
    <s v="RX002"/>
    <s v="Westside Rx"/>
    <s v="Springfield"/>
    <s v="MA"/>
    <s v="00003-0894-20"/>
    <s v="Eliquis 5mg"/>
    <s v="Apixaban 5mg"/>
    <s v="Anticoagulant"/>
    <n v="30"/>
    <n v="29"/>
    <b v="1"/>
    <n v="3"/>
    <n v="1"/>
    <s v="MCD001"/>
    <s v="Medicaid"/>
    <s v="GOVERNMENT"/>
    <s v="NADAC"/>
    <n v="594"/>
    <n v="504.9"/>
    <n v="479.65"/>
    <n v="2.4"/>
    <n v="482.05"/>
    <n v="347.08"/>
    <n v="134.97"/>
    <n v="453.72"/>
    <n v="0"/>
    <n v="28.33"/>
    <x v="0"/>
    <m/>
    <m/>
    <n v="3"/>
    <n v="0"/>
  </r>
  <r>
    <s v="RX000849"/>
    <x v="208"/>
    <s v="PT0009"/>
    <s v="DR005"/>
    <s v="Dr. Lisa Johnson"/>
    <s v="Oncology"/>
    <s v="RX001"/>
    <s v="Main St Pharmacy"/>
    <s v="Boston"/>
    <s v="MA"/>
    <s v="61958-0601-01"/>
    <m/>
    <s v="Adalimumab-adbm 40mg"/>
    <s v="Biologic"/>
    <n v="28"/>
    <n v="26"/>
    <b v="0"/>
    <n v="4"/>
    <n v="0"/>
    <s v="PBM003"/>
    <s v="OptumRx"/>
    <s v="COMMERCIAL"/>
    <s v="MAC"/>
    <n v="4998"/>
    <n v="4248.3"/>
    <n v="2596.63"/>
    <n v="1.78"/>
    <n v="2598.41"/>
    <n v="2286.6"/>
    <n v="311.81"/>
    <n v="4014.58"/>
    <n v="0"/>
    <n v="-1416.17"/>
    <x v="0"/>
    <m/>
    <m/>
    <n v="8"/>
    <n v="0"/>
  </r>
  <r>
    <s v="RX000850"/>
    <x v="234"/>
    <s v="PT0004"/>
    <s v="DR003"/>
    <s v="Dr. Priya Patel"/>
    <s v="Endocrinology"/>
    <s v="RX004"/>
    <s v="Health Plus Pharmacy"/>
    <s v="Cambridge"/>
    <s v="MA"/>
    <s v="00591-3622-19"/>
    <m/>
    <s v="Omeprazole 20mg"/>
    <s v="PPI"/>
    <n v="90"/>
    <n v="89"/>
    <b v="0"/>
    <n v="1"/>
    <n v="1"/>
    <s v="PBM001"/>
    <s v="CVS Caremark"/>
    <s v="COMMERCIAL"/>
    <s v="MAC"/>
    <n v="6.9"/>
    <n v="5.52"/>
    <n v="11.79"/>
    <n v="1.78"/>
    <n v="13.57"/>
    <n v="11.8"/>
    <n v="1.76"/>
    <n v="15.37"/>
    <n v="0"/>
    <n v="-1.8"/>
    <x v="0"/>
    <m/>
    <m/>
    <n v="6"/>
    <n v="0"/>
  </r>
  <r>
    <s v="RX000851"/>
    <x v="383"/>
    <s v="PT0034"/>
    <s v="DR005"/>
    <s v="Dr. Lisa Johnson"/>
    <s v="Oncology"/>
    <s v="RX004"/>
    <s v="Health Plus Pharmacy"/>
    <s v="Cambridge"/>
    <s v="MA"/>
    <s v="68382-0035-01"/>
    <m/>
    <s v="Amlodipine 10mg"/>
    <s v="CCB"/>
    <n v="30"/>
    <n v="30"/>
    <b v="0"/>
    <n v="1"/>
    <n v="0"/>
    <s v="PBM001"/>
    <s v="CVS Caremark"/>
    <s v="COMMERCIAL"/>
    <s v="MAC"/>
    <n v="7.2"/>
    <n v="5.76"/>
    <n v="3.35"/>
    <n v="1.78"/>
    <n v="5.13"/>
    <n v="4.46"/>
    <n v="1"/>
    <n v="5.14"/>
    <n v="0"/>
    <n v="-0.02"/>
    <x v="0"/>
    <m/>
    <m/>
    <n v="11"/>
    <n v="1"/>
  </r>
  <r>
    <s v="RX000852"/>
    <x v="23"/>
    <s v="PT0059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93"/>
    <b v="0"/>
    <n v="1"/>
    <n v="0"/>
    <s v="PBM002"/>
    <s v="Express Scripts"/>
    <s v="COMMERCIAL"/>
    <s v="MAC"/>
    <n v="8.5"/>
    <n v="6.8"/>
    <n v="4.3"/>
    <n v="1.79"/>
    <n v="6.09"/>
    <n v="5.18"/>
    <n v="1"/>
    <n v="6.41"/>
    <n v="0"/>
    <n v="-0.32"/>
    <x v="0"/>
    <m/>
    <m/>
    <n v="4"/>
    <n v="0"/>
  </r>
  <r>
    <s v="RX000853"/>
    <x v="294"/>
    <s v="PT0067"/>
    <s v="DR003"/>
    <s v="Dr. Priya Patel"/>
    <s v="Endocrinology"/>
    <s v="RX004"/>
    <s v="Health Plus Pharmacy"/>
    <s v="Cambridge"/>
    <s v="MA"/>
    <s v="68382-0035-01"/>
    <m/>
    <s v="Amlodipine 10mg"/>
    <s v="CCB"/>
    <n v="30"/>
    <n v="29"/>
    <b v="0"/>
    <n v="1"/>
    <n v="0"/>
    <s v="PBM002"/>
    <s v="Express Scripts"/>
    <s v="COMMERCIAL"/>
    <s v="MAC"/>
    <n v="7.2"/>
    <n v="5.76"/>
    <n v="0"/>
    <n v="0"/>
    <n v="0"/>
    <n v="0"/>
    <n v="0"/>
    <n v="0"/>
    <n v="0"/>
    <n v="0"/>
    <x v="1"/>
    <n v="70"/>
    <s v="Product/Service Not Covered"/>
    <n v="5"/>
    <n v="0"/>
  </r>
  <r>
    <s v="RX000854"/>
    <x v="285"/>
    <s v="PT0104"/>
    <s v="DR005"/>
    <s v="Dr. Lisa Johnson"/>
    <s v="Oncology"/>
    <s v="RX002"/>
    <s v="Westside Rx"/>
    <s v="Springfield"/>
    <s v="MA"/>
    <s v="68382-0035-01"/>
    <m/>
    <s v="Amlodipine 10mg"/>
    <s v="CCB"/>
    <n v="30"/>
    <n v="30"/>
    <b v="0"/>
    <n v="1"/>
    <n v="0"/>
    <s v="PBM002"/>
    <s v="Express Scripts"/>
    <s v="COMMERCIAL"/>
    <s v="MAC"/>
    <n v="7.2"/>
    <n v="5.76"/>
    <n v="4.1399999999999997"/>
    <n v="1.79"/>
    <n v="5.93"/>
    <n v="5.04"/>
    <n v="1"/>
    <n v="5.15"/>
    <n v="0"/>
    <n v="0.78"/>
    <x v="0"/>
    <m/>
    <m/>
    <n v="6"/>
    <n v="0"/>
  </r>
  <r>
    <s v="RX000855"/>
    <x v="495"/>
    <s v="PT0062"/>
    <s v="DR002"/>
    <s v="Dr. Michael Torres"/>
    <s v="Cardiology"/>
    <s v="RX003"/>
    <s v="Community Care Pharmacy"/>
    <s v="Worcester"/>
    <s v="MA"/>
    <s v="00169-3671-12"/>
    <s v="Victoza 1.2mg"/>
    <s v="Liraglutide 1.2mg"/>
    <s v="GLP-1"/>
    <n v="30"/>
    <n v="30"/>
    <b v="1"/>
    <n v="4"/>
    <n v="0"/>
    <s v="MCR001"/>
    <s v="Medicare Part D"/>
    <s v="GOVERNMENT"/>
    <s v="MAC"/>
    <n v="612"/>
    <n v="520.20000000000005"/>
    <n v="513.87"/>
    <n v="1.77"/>
    <n v="515.64"/>
    <n v="412.51"/>
    <n v="103.13"/>
    <n v="481.97"/>
    <n v="43.06"/>
    <n v="-9.39"/>
    <x v="0"/>
    <m/>
    <m/>
    <n v="2"/>
    <n v="0"/>
  </r>
  <r>
    <s v="RX000856"/>
    <x v="359"/>
    <s v="PT0115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88"/>
    <b v="0"/>
    <n v="1"/>
    <n v="1"/>
    <s v="PBM003"/>
    <s v="OptumRx"/>
    <s v="COMMERCIAL"/>
    <s v="MAC"/>
    <n v="8.5"/>
    <n v="6.8"/>
    <n v="4.63"/>
    <n v="1.78"/>
    <n v="6.41"/>
    <n v="5.64"/>
    <n v="1"/>
    <n v="6.09"/>
    <n v="0"/>
    <n v="0.32"/>
    <x v="0"/>
    <m/>
    <m/>
    <n v="3"/>
    <n v="0"/>
  </r>
  <r>
    <s v="RX000857"/>
    <x v="496"/>
    <s v="PT0096"/>
    <s v="DR002"/>
    <s v="Dr. Michael Torres"/>
    <s v="Cardiology"/>
    <s v="RX001"/>
    <s v="Main St Pharmacy"/>
    <s v="Boston"/>
    <s v="MA"/>
    <s v="00169-3671-12"/>
    <s v="Victoza 1.2mg"/>
    <s v="Liraglutide 1.2mg"/>
    <s v="GLP-1"/>
    <n v="30"/>
    <n v="31"/>
    <b v="1"/>
    <n v="4"/>
    <n v="1"/>
    <s v="PBM002"/>
    <s v="Express Scripts"/>
    <s v="COMMERCIAL"/>
    <s v="MAC"/>
    <n v="612"/>
    <n v="520.20000000000005"/>
    <n v="510.69"/>
    <n v="1.79"/>
    <n v="512.48"/>
    <n v="435.6"/>
    <n v="76.87"/>
    <n v="458.35"/>
    <n v="0"/>
    <n v="54.13"/>
    <x v="0"/>
    <m/>
    <m/>
    <n v="3"/>
    <n v="0"/>
  </r>
  <r>
    <s v="RX000858"/>
    <x v="59"/>
    <s v="PT0112"/>
    <s v="DR003"/>
    <s v="Dr. Priya Patel"/>
    <s v="Endocrinology"/>
    <s v="RX001"/>
    <s v="Main St Pharmacy"/>
    <s v="Boston"/>
    <s v="MA"/>
    <s v="00173-0682-20"/>
    <s v="Advair Diskus 250/50"/>
    <s v="Fluticasone/Salmeterol"/>
    <s v="ICS/LABA"/>
    <n v="90"/>
    <n v="86"/>
    <b v="1"/>
    <n v="3"/>
    <n v="1"/>
    <s v="PBM001"/>
    <s v="CVS Caremark"/>
    <s v="COMMERCIAL"/>
    <s v="MAC"/>
    <n v="384"/>
    <n v="326.39999999999998"/>
    <n v="966.08"/>
    <n v="1.78"/>
    <n v="967.86"/>
    <n v="842.04"/>
    <n v="125.82"/>
    <n v="927.02"/>
    <n v="0"/>
    <n v="40.840000000000003"/>
    <x v="0"/>
    <m/>
    <m/>
    <n v="8"/>
    <n v="1"/>
  </r>
  <r>
    <s v="RX000859"/>
    <x v="215"/>
    <s v="PT0035"/>
    <s v="DR002"/>
    <s v="Dr. Michael Torres"/>
    <s v="Cardiology"/>
    <s v="RX002"/>
    <s v="Westside Rx"/>
    <s v="Springfield"/>
    <s v="MA"/>
    <s v="61269-0435-01"/>
    <m/>
    <s v="Metformin 1000mg"/>
    <s v="Biguanide"/>
    <n v="90"/>
    <n v="90"/>
    <b v="0"/>
    <n v="1"/>
    <n v="0"/>
    <s v="MCR001"/>
    <s v="Medicare Part D"/>
    <s v="GOVERNMENT"/>
    <s v="MAC"/>
    <n v="12.4"/>
    <n v="9.92"/>
    <n v="5.9"/>
    <n v="1.77"/>
    <n v="7.67"/>
    <n v="6.13"/>
    <n v="1.53"/>
    <n v="9.6"/>
    <n v="0"/>
    <n v="-1.94"/>
    <x v="0"/>
    <m/>
    <m/>
    <n v="1"/>
    <n v="0"/>
  </r>
  <r>
    <s v="RX000860"/>
    <x v="497"/>
    <s v="PT0101"/>
    <s v="DR002"/>
    <s v="Dr. Michael Torres"/>
    <s v="Cardiology"/>
    <s v="RX002"/>
    <s v="Westside Rx"/>
    <s v="Springfield"/>
    <s v="MA"/>
    <s v="00093-7193-98"/>
    <m/>
    <s v="Atorvastatin 40mg"/>
    <s v="Statin"/>
    <n v="30"/>
    <n v="28"/>
    <b v="0"/>
    <n v="1"/>
    <n v="1"/>
    <s v="PBM002"/>
    <s v="Express Scripts"/>
    <s v="COMMERCIAL"/>
    <s v="MAC"/>
    <n v="18.2"/>
    <n v="14.56"/>
    <n v="9.6999999999999993"/>
    <n v="1.79"/>
    <n v="11.49"/>
    <n v="9.76"/>
    <n v="1.72"/>
    <n v="13.52"/>
    <n v="0"/>
    <n v="-2.0299999999999998"/>
    <x v="0"/>
    <m/>
    <m/>
    <n v="7"/>
    <n v="1"/>
  </r>
  <r>
    <s v="RX000861"/>
    <x v="498"/>
    <s v="PT0015"/>
    <s v="DR005"/>
    <s v="Dr. Lisa Johnson"/>
    <s v="Oncology"/>
    <s v="RX002"/>
    <s v="Westside Rx"/>
    <s v="Springfield"/>
    <s v="MA"/>
    <s v="00093-7193-98"/>
    <m/>
    <s v="Atorvastatin 40mg"/>
    <s v="Statin"/>
    <n v="30"/>
    <n v="30"/>
    <b v="0"/>
    <n v="1"/>
    <n v="0"/>
    <s v="PBM001"/>
    <s v="CVS Caremark"/>
    <s v="COMMERCIAL"/>
    <s v="MAC"/>
    <n v="18.2"/>
    <n v="14.56"/>
    <n v="0"/>
    <n v="0"/>
    <n v="0"/>
    <n v="0"/>
    <n v="0"/>
    <n v="0"/>
    <n v="0"/>
    <n v="0"/>
    <x v="1"/>
    <n v="75"/>
    <s v="Prior Authorization Required"/>
    <n v="10"/>
    <n v="1"/>
  </r>
  <r>
    <s v="RX000862"/>
    <x v="7"/>
    <s v="PT0065"/>
    <s v="DR001"/>
    <s v="Dr. Sarah Chen"/>
    <s v="Internal Medicine"/>
    <s v="RX004"/>
    <s v="Health Plus Pharmacy"/>
    <s v="Cambridge"/>
    <s v="MA"/>
    <s v="00003-0208-11"/>
    <s v="Jardiance 25mg"/>
    <s v="Empagliflozin 25mg"/>
    <s v="SGLT2i"/>
    <n v="30"/>
    <n v="29"/>
    <b v="1"/>
    <n v="4"/>
    <n v="0"/>
    <s v="PBM003"/>
    <s v="OptumRx"/>
    <s v="COMMERCIAL"/>
    <s v="MAC"/>
    <n v="564"/>
    <n v="479.4"/>
    <n v="473.93"/>
    <n v="1.78"/>
    <n v="475.71"/>
    <n v="418.62"/>
    <n v="57.08"/>
    <n v="429.49"/>
    <n v="0"/>
    <n v="46.22"/>
    <x v="0"/>
    <m/>
    <m/>
    <n v="4"/>
    <n v="0"/>
  </r>
  <r>
    <s v="RX000863"/>
    <x v="499"/>
    <s v="PT0041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93"/>
    <b v="0"/>
    <n v="1"/>
    <n v="0"/>
    <s v="PBM002"/>
    <s v="Express Scripts"/>
    <s v="COMMERCIAL"/>
    <s v="MAC"/>
    <n v="12.4"/>
    <n v="9.92"/>
    <n v="7.8"/>
    <n v="1.79"/>
    <n v="9.59"/>
    <n v="8.15"/>
    <n v="1.44"/>
    <n v="9.16"/>
    <n v="0"/>
    <n v="0.43"/>
    <x v="0"/>
    <m/>
    <m/>
    <n v="2"/>
    <n v="1"/>
  </r>
  <r>
    <s v="RX000864"/>
    <x v="336"/>
    <s v="PT0014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92"/>
    <b v="0"/>
    <n v="1"/>
    <n v="0"/>
    <s v="PBM002"/>
    <s v="Express Scripts"/>
    <s v="COMMERCIAL"/>
    <s v="MAC"/>
    <n v="8.5"/>
    <n v="6.8"/>
    <n v="5.14"/>
    <n v="1.79"/>
    <n v="6.93"/>
    <n v="5.89"/>
    <n v="1.04"/>
    <n v="6.1"/>
    <n v="0"/>
    <n v="0.83"/>
    <x v="0"/>
    <m/>
    <m/>
    <n v="5"/>
    <n v="0"/>
  </r>
  <r>
    <s v="RX000865"/>
    <x v="288"/>
    <s v="PT0101"/>
    <s v="DR005"/>
    <s v="Dr. Lisa Johnson"/>
    <s v="Oncology"/>
    <s v="RX002"/>
    <s v="Westside Rx"/>
    <s v="Springfield"/>
    <s v="MA"/>
    <s v="00085-1234-01"/>
    <m/>
    <s v="Lisinopril 10mg"/>
    <s v="ACE Inhibitor"/>
    <n v="90"/>
    <n v="87"/>
    <b v="0"/>
    <n v="1"/>
    <n v="0"/>
    <s v="PBM004"/>
    <s v="MedImpact"/>
    <s v="COMMERCIAL"/>
    <s v="MAC"/>
    <n v="8.5"/>
    <n v="6.8"/>
    <n v="4.01"/>
    <n v="1.8"/>
    <n v="5.81"/>
    <n v="4.88"/>
    <n v="1"/>
    <n v="6.45"/>
    <n v="0"/>
    <n v="-0.65"/>
    <x v="0"/>
    <m/>
    <m/>
    <n v="5"/>
    <n v="0"/>
  </r>
  <r>
    <s v="RX000866"/>
    <x v="500"/>
    <s v="PT0019"/>
    <s v="DR003"/>
    <s v="Dr. Priya Patel"/>
    <s v="Endocrinology"/>
    <s v="RX004"/>
    <s v="Health Plus Pharmacy"/>
    <s v="Cambridge"/>
    <s v="MA"/>
    <s v="00169-4302-12"/>
    <s v="Ozempic 1mg"/>
    <s v="Semaglutide 1mg"/>
    <s v="GLP-1"/>
    <n v="30"/>
    <n v="29"/>
    <b v="1"/>
    <n v="4"/>
    <n v="1"/>
    <s v="PBM004"/>
    <s v="MedImpact"/>
    <s v="COMMERCIAL"/>
    <s v="MAC"/>
    <n v="936"/>
    <n v="795.6"/>
    <n v="772.9"/>
    <n v="1.8"/>
    <n v="774.7"/>
    <n v="650.75"/>
    <n v="123.95"/>
    <n v="721.87"/>
    <n v="0"/>
    <n v="52.83"/>
    <x v="0"/>
    <m/>
    <m/>
    <n v="5"/>
    <n v="0"/>
  </r>
  <r>
    <s v="RX000867"/>
    <x v="211"/>
    <s v="PT0083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92"/>
    <b v="0"/>
    <n v="1"/>
    <n v="2"/>
    <s v="PBM002"/>
    <s v="Express Scripts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4"/>
    <n v="1"/>
  </r>
  <r>
    <s v="RX000868"/>
    <x v="478"/>
    <s v="PT0095"/>
    <s v="DR003"/>
    <s v="Dr. Priya Patel"/>
    <s v="Endocrinology"/>
    <s v="RX003"/>
    <s v="Community Care Pharmacy"/>
    <s v="Worcester"/>
    <s v="MA"/>
    <s v="68382-0035-01"/>
    <m/>
    <s v="Amlodipine 10mg"/>
    <s v="CCB"/>
    <n v="90"/>
    <n v="87"/>
    <b v="0"/>
    <n v="1"/>
    <n v="0"/>
    <s v="PBM001"/>
    <s v="CVS Caremark"/>
    <s v="COMMERCIAL"/>
    <s v="MAC"/>
    <n v="7.2"/>
    <n v="5.76"/>
    <n v="11.16"/>
    <n v="1.78"/>
    <n v="12.94"/>
    <n v="11.25"/>
    <n v="1.68"/>
    <n v="16.07"/>
    <n v="0"/>
    <n v="-3.14"/>
    <x v="0"/>
    <m/>
    <m/>
    <n v="4"/>
    <n v="1"/>
  </r>
  <r>
    <s v="RX000869"/>
    <x v="464"/>
    <s v="PT0050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91"/>
    <b v="0"/>
    <n v="1"/>
    <n v="2"/>
    <s v="PBM002"/>
    <s v="Express Scripts"/>
    <s v="COMMERCIAL"/>
    <s v="MAC"/>
    <n v="12.4"/>
    <n v="9.92"/>
    <n v="7.8"/>
    <n v="1.79"/>
    <n v="9.59"/>
    <n v="8.15"/>
    <n v="1.44"/>
    <n v="9.43"/>
    <n v="0"/>
    <n v="0.17"/>
    <x v="0"/>
    <m/>
    <m/>
    <n v="4"/>
    <n v="0"/>
  </r>
  <r>
    <s v="RX000870"/>
    <x v="501"/>
    <s v="PT0113"/>
    <s v="DR003"/>
    <s v="Dr. Priya Patel"/>
    <s v="Endocrinology"/>
    <s v="RX001"/>
    <s v="Main St Pharmacy"/>
    <s v="Boston"/>
    <s v="MA"/>
    <s v="00093-0892-01"/>
    <m/>
    <s v="Clopidogrel 75mg"/>
    <s v="Antiplatelet"/>
    <n v="30"/>
    <n v="30"/>
    <b v="0"/>
    <n v="1"/>
    <n v="0"/>
    <s v="PBM001"/>
    <s v="CVS Caremark"/>
    <s v="COMMERCIAL"/>
    <s v="MAC"/>
    <n v="14.8"/>
    <n v="11.84"/>
    <n v="7.35"/>
    <n v="1.78"/>
    <n v="9.1300000000000008"/>
    <n v="7.95"/>
    <n v="1.19"/>
    <n v="10.92"/>
    <n v="0"/>
    <n v="-1.79"/>
    <x v="0"/>
    <m/>
    <m/>
    <n v="6"/>
    <n v="0"/>
  </r>
  <r>
    <s v="RX000871"/>
    <x v="502"/>
    <s v="PT0072"/>
    <s v="DR005"/>
    <s v="Dr. Lisa Johnson"/>
    <s v="Oncology"/>
    <s v="RX002"/>
    <s v="Westside Rx"/>
    <s v="Springfield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3.79"/>
    <n v="1.78"/>
    <n v="5.57"/>
    <n v="4.9000000000000004"/>
    <n v="1"/>
    <n v="5.19"/>
    <n v="0"/>
    <n v="0.38"/>
    <x v="0"/>
    <m/>
    <m/>
    <n v="1"/>
    <n v="0"/>
  </r>
  <r>
    <s v="RX000872"/>
    <x v="251"/>
    <s v="PT0087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31"/>
    <b v="0"/>
    <n v="1"/>
    <n v="0"/>
    <s v="MCR001"/>
    <s v="Medicare Part D"/>
    <s v="GOVERNMENT"/>
    <s v="MAC"/>
    <n v="7.2"/>
    <n v="5.76"/>
    <n v="3.83"/>
    <n v="1.77"/>
    <n v="5.6"/>
    <n v="4.4800000000000004"/>
    <n v="1.1200000000000001"/>
    <n v="5.24"/>
    <n v="0"/>
    <n v="0.36"/>
    <x v="0"/>
    <m/>
    <m/>
    <n v="0"/>
    <n v="1"/>
  </r>
  <r>
    <s v="RX000873"/>
    <x v="503"/>
    <s v="PT0005"/>
    <s v="DR001"/>
    <s v="Dr. Sarah Chen"/>
    <s v="Internal Medicine"/>
    <s v="RX004"/>
    <s v="Health Plus Pharmacy"/>
    <s v="Cambridge"/>
    <s v="MA"/>
    <s v="00093-0892-01"/>
    <m/>
    <s v="Clopidogrel 75mg"/>
    <s v="Antiplatelet"/>
    <n v="90"/>
    <n v="94"/>
    <b v="0"/>
    <n v="1"/>
    <n v="2"/>
    <s v="PBM002"/>
    <s v="Express Scripts"/>
    <s v="COMMERCIAL"/>
    <s v="MAC"/>
    <n v="14.8"/>
    <n v="11.84"/>
    <n v="22.85"/>
    <n v="1.79"/>
    <n v="24.64"/>
    <n v="20.95"/>
    <n v="3.7"/>
    <n v="33.07"/>
    <n v="0"/>
    <n v="-8.42"/>
    <x v="0"/>
    <m/>
    <m/>
    <n v="8"/>
    <n v="0"/>
  </r>
  <r>
    <s v="RX000874"/>
    <x v="457"/>
    <s v="PT0109"/>
    <s v="DR005"/>
    <s v="Dr. Lisa Johnson"/>
    <s v="Oncology"/>
    <s v="RX001"/>
    <s v="Main St Pharmacy"/>
    <s v="Boston"/>
    <s v="MA"/>
    <s v="00007-4102-20"/>
    <s v="Plavix 75mg"/>
    <s v="Clopidogrel 75mg"/>
    <s v="Antiplatelet"/>
    <n v="30"/>
    <n v="31"/>
    <b v="1"/>
    <n v="2"/>
    <n v="0"/>
    <s v="PBM004"/>
    <s v="MedImpact"/>
    <s v="COMMERCIAL"/>
    <s v="MAC"/>
    <n v="174"/>
    <n v="147.9"/>
    <n v="145.94"/>
    <n v="1.8"/>
    <n v="147.74"/>
    <n v="124.1"/>
    <n v="23.64"/>
    <n v="140.78"/>
    <n v="0"/>
    <n v="6.96"/>
    <x v="0"/>
    <m/>
    <m/>
    <n v="10"/>
    <n v="0"/>
  </r>
  <r>
    <s v="RX000875"/>
    <x v="194"/>
    <s v="PT0083"/>
    <s v="DR003"/>
    <s v="Dr. Priya Patel"/>
    <s v="Endocrinology"/>
    <s v="RX004"/>
    <s v="Health Plus Pharmacy"/>
    <s v="Cambridge"/>
    <s v="MA"/>
    <s v="00078-0467-15"/>
    <s v="Entresto 49/51"/>
    <s v="Sacubitril/Valsartan"/>
    <s v="ARNI"/>
    <n v="30"/>
    <n v="30"/>
    <b v="1"/>
    <n v="4"/>
    <n v="0"/>
    <s v="MCR001"/>
    <s v="Medicare Part D"/>
    <s v="GOVERNMENT"/>
    <s v="MAC"/>
    <n v="618"/>
    <n v="525.29999999999995"/>
    <n v="513.21"/>
    <n v="1.77"/>
    <n v="514.98"/>
    <n v="411.99"/>
    <n v="103"/>
    <n v="465.72"/>
    <n v="37.35"/>
    <n v="11.92"/>
    <x v="0"/>
    <m/>
    <m/>
    <n v="11"/>
    <n v="0"/>
  </r>
  <r>
    <s v="RX000876"/>
    <x v="353"/>
    <s v="PT0055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86"/>
    <b v="0"/>
    <n v="1"/>
    <n v="2"/>
    <s v="PBM001"/>
    <s v="CVS Caremark"/>
    <s v="COMMERCIAL"/>
    <s v="MAC"/>
    <n v="8.5"/>
    <n v="6.8"/>
    <n v="3.77"/>
    <n v="1.78"/>
    <n v="5.55"/>
    <n v="4.83"/>
    <n v="1"/>
    <n v="6.12"/>
    <n v="0"/>
    <n v="-0.56999999999999995"/>
    <x v="0"/>
    <m/>
    <m/>
    <n v="5"/>
    <n v="0"/>
  </r>
  <r>
    <s v="RX000877"/>
    <x v="39"/>
    <s v="PT0069"/>
    <s v="DR005"/>
    <s v="Dr. Lisa Johnson"/>
    <s v="Oncology"/>
    <s v="RX003"/>
    <s v="Community Care Pharmacy"/>
    <s v="Worcester"/>
    <s v="MA"/>
    <s v="00093-0892-01"/>
    <m/>
    <s v="Clopidogrel 75mg"/>
    <s v="Antiplatelet"/>
    <n v="90"/>
    <n v="90"/>
    <b v="0"/>
    <n v="1"/>
    <n v="1"/>
    <s v="PBM001"/>
    <s v="CVS Caremark"/>
    <s v="COMMERCIAL"/>
    <s v="MAC"/>
    <n v="14.8"/>
    <n v="11.84"/>
    <n v="22.28"/>
    <n v="1.78"/>
    <n v="24.06"/>
    <n v="20.93"/>
    <n v="3.13"/>
    <n v="31.58"/>
    <n v="0"/>
    <n v="-7.52"/>
    <x v="0"/>
    <m/>
    <m/>
    <n v="8"/>
    <n v="0"/>
  </r>
  <r>
    <s v="RX000878"/>
    <x v="267"/>
    <s v="PT0028"/>
    <s v="DR002"/>
    <s v="Dr. Michael Torres"/>
    <s v="Cardiology"/>
    <s v="RX002"/>
    <s v="Westside Rx"/>
    <s v="Springfield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8.99"/>
    <n v="1.77"/>
    <n v="10.76"/>
    <n v="8.61"/>
    <n v="2.15"/>
    <n v="14.04"/>
    <n v="0"/>
    <n v="-3.28"/>
    <x v="0"/>
    <m/>
    <m/>
    <n v="7"/>
    <n v="1"/>
  </r>
  <r>
    <s v="RX000879"/>
    <x v="504"/>
    <s v="PT0105"/>
    <s v="DR004"/>
    <s v="Dr. James Williams"/>
    <s v="Primary Care"/>
    <s v="RX002"/>
    <s v="Westside Rx"/>
    <s v="Springfield"/>
    <s v="MA"/>
    <s v="00006-0021-31"/>
    <s v="Januvia 100mg"/>
    <s v="Sitagliptin 100mg"/>
    <s v="DPP-4"/>
    <n v="30"/>
    <n v="28"/>
    <b v="1"/>
    <n v="3"/>
    <n v="2"/>
    <s v="PBM001"/>
    <s v="CVS Caremark"/>
    <s v="COMMERCIAL"/>
    <s v="MAC"/>
    <n v="492"/>
    <n v="418.2"/>
    <n v="419.07"/>
    <n v="1.78"/>
    <n v="420.85"/>
    <n v="366.14"/>
    <n v="54.71"/>
    <n v="382.34"/>
    <n v="0"/>
    <n v="38.520000000000003"/>
    <x v="0"/>
    <m/>
    <m/>
    <n v="9"/>
    <n v="0"/>
  </r>
  <r>
    <s v="RX000880"/>
    <x v="90"/>
    <s v="PT0012"/>
    <s v="DR004"/>
    <s v="Dr. James Williams"/>
    <s v="Primary Care"/>
    <s v="RX001"/>
    <s v="Main St Pharmacy"/>
    <s v="Boston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9.52"/>
    <n v="1.77"/>
    <n v="11.29"/>
    <n v="9.0299999999999994"/>
    <n v="2.2599999999999998"/>
    <n v="13.09"/>
    <n v="0"/>
    <n v="-1.8"/>
    <x v="0"/>
    <m/>
    <m/>
    <n v="1"/>
    <n v="0"/>
  </r>
  <r>
    <s v="RX000881"/>
    <x v="174"/>
    <s v="PT0109"/>
    <s v="DR004"/>
    <s v="Dr. James Williams"/>
    <s v="Primary Care"/>
    <s v="RX004"/>
    <s v="Health Plus Pharmacy"/>
    <s v="Cambridge"/>
    <s v="MA"/>
    <s v="00071-0155-23"/>
    <s v="Lipitor"/>
    <s v="Atorvastatin 40mg"/>
    <s v="Statin"/>
    <n v="30"/>
    <n v="30"/>
    <b v="1"/>
    <n v="2"/>
    <n v="0"/>
    <s v="PBM002"/>
    <s v="Express Scripts"/>
    <s v="COMMERCIAL"/>
    <s v="MAC"/>
    <n v="185.4"/>
    <n v="157.59"/>
    <n v="153.24"/>
    <n v="1.79"/>
    <n v="155.03"/>
    <n v="131.78"/>
    <n v="23.25"/>
    <n v="144.84"/>
    <n v="0"/>
    <n v="10.19"/>
    <x v="0"/>
    <m/>
    <m/>
    <n v="10"/>
    <n v="0"/>
  </r>
  <r>
    <s v="RX000882"/>
    <x v="218"/>
    <s v="PT0017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90"/>
    <b v="0"/>
    <n v="1"/>
    <n v="0"/>
    <s v="PBM003"/>
    <s v="OptumRx"/>
    <s v="COMMERCIAL"/>
    <s v="MAC"/>
    <n v="8.5"/>
    <n v="6.8"/>
    <n v="4.16"/>
    <n v="1.78"/>
    <n v="5.94"/>
    <n v="5.23"/>
    <n v="1"/>
    <n v="6.33"/>
    <n v="0"/>
    <n v="-0.39"/>
    <x v="0"/>
    <m/>
    <m/>
    <n v="0"/>
    <n v="1"/>
  </r>
  <r>
    <s v="RX000883"/>
    <x v="95"/>
    <s v="PT0095"/>
    <s v="DR003"/>
    <s v="Dr. Priya Patel"/>
    <s v="Endocrinology"/>
    <s v="RX003"/>
    <s v="Community Care Pharmacy"/>
    <s v="Worcester"/>
    <s v="MA"/>
    <s v="00003-0208-11"/>
    <s v="Jardiance 25mg"/>
    <s v="Empagliflozin 25mg"/>
    <s v="SGLT2i"/>
    <n v="30"/>
    <n v="30"/>
    <b v="1"/>
    <n v="4"/>
    <n v="1"/>
    <s v="MCR001"/>
    <s v="Medicare Part D"/>
    <s v="GOVERNMENT"/>
    <s v="MAC"/>
    <n v="564"/>
    <n v="479.4"/>
    <n v="481.15"/>
    <n v="1.77"/>
    <n v="482.92"/>
    <n v="386.34"/>
    <n v="96.58"/>
    <n v="463.52"/>
    <n v="41.92"/>
    <n v="-22.52"/>
    <x v="0"/>
    <m/>
    <m/>
    <n v="1"/>
    <n v="0"/>
  </r>
  <r>
    <s v="RX000884"/>
    <x v="439"/>
    <s v="PT0004"/>
    <s v="DR003"/>
    <s v="Dr. Priya Patel"/>
    <s v="Endocrinology"/>
    <s v="RX004"/>
    <s v="Health Plus Pharmacy"/>
    <s v="Cambridge"/>
    <s v="MA"/>
    <s v="00071-0155-23"/>
    <s v="Lipitor"/>
    <s v="Atorvastatin 40mg"/>
    <s v="Statin"/>
    <n v="30"/>
    <n v="31"/>
    <b v="1"/>
    <n v="2"/>
    <n v="0"/>
    <s v="PBM001"/>
    <s v="CVS Caremark"/>
    <s v="COMMERCIAL"/>
    <s v="MAC"/>
    <n v="185.4"/>
    <n v="157.59"/>
    <n v="0"/>
    <n v="0"/>
    <n v="0"/>
    <n v="0"/>
    <n v="0"/>
    <n v="0"/>
    <n v="0"/>
    <n v="0"/>
    <x v="1"/>
    <n v="70"/>
    <s v="Product/Service Not Covered"/>
    <n v="2"/>
    <n v="0"/>
  </r>
  <r>
    <s v="RX000885"/>
    <x v="174"/>
    <s v="PT0015"/>
    <s v="DR002"/>
    <s v="Dr. Michael Torres"/>
    <s v="Cardiology"/>
    <s v="RX002"/>
    <s v="Westside Rx"/>
    <s v="Springfield"/>
    <s v="MA"/>
    <s v="00071-0155-23"/>
    <s v="Lipitor"/>
    <s v="Atorvastatin 40mg"/>
    <s v="Statin"/>
    <n v="90"/>
    <n v="94"/>
    <b v="1"/>
    <n v="2"/>
    <n v="0"/>
    <s v="PBM002"/>
    <s v="Express Scripts"/>
    <s v="COMMERCIAL"/>
    <s v="MAC"/>
    <n v="185.4"/>
    <n v="157.59"/>
    <n v="476.28"/>
    <n v="1.79"/>
    <n v="478.07"/>
    <n v="406.36"/>
    <n v="71.709999999999994"/>
    <n v="458.08"/>
    <n v="0"/>
    <n v="19.989999999999998"/>
    <x v="0"/>
    <m/>
    <m/>
    <n v="8"/>
    <n v="0"/>
  </r>
  <r>
    <s v="RX000886"/>
    <x v="76"/>
    <s v="PT0047"/>
    <s v="DR003"/>
    <s v="Dr. Priya Patel"/>
    <s v="Endocrinology"/>
    <s v="RX001"/>
    <s v="Main St Pharmacy"/>
    <s v="Boston"/>
    <s v="MA"/>
    <s v="00591-3622-19"/>
    <m/>
    <s v="Omeprazole 20mg"/>
    <s v="PPI"/>
    <n v="30"/>
    <n v="31"/>
    <b v="0"/>
    <n v="1"/>
    <n v="1"/>
    <s v="MCR001"/>
    <s v="Medicare Part D"/>
    <s v="GOVERNMENT"/>
    <s v="MAC"/>
    <n v="6.9"/>
    <n v="5.52"/>
    <n v="3.21"/>
    <n v="1.77"/>
    <n v="4.9800000000000004"/>
    <n v="3.99"/>
    <n v="1"/>
    <n v="5.18"/>
    <n v="0"/>
    <n v="-0.2"/>
    <x v="0"/>
    <m/>
    <m/>
    <n v="7"/>
    <n v="0"/>
  </r>
  <r>
    <s v="RX000887"/>
    <x v="391"/>
    <s v="PT0092"/>
    <s v="DR005"/>
    <s v="Dr. Lisa Johnson"/>
    <s v="Oncology"/>
    <s v="RX002"/>
    <s v="Westside Rx"/>
    <s v="Springfield"/>
    <s v="MA"/>
    <s v="00591-3622-19"/>
    <m/>
    <s v="Omeprazole 20mg"/>
    <s v="PPI"/>
    <n v="30"/>
    <n v="29"/>
    <b v="0"/>
    <n v="1"/>
    <n v="2"/>
    <s v="PBM001"/>
    <s v="CVS Caremark"/>
    <s v="COMMERCIAL"/>
    <s v="MAC"/>
    <n v="6.9"/>
    <n v="5.52"/>
    <n v="3.95"/>
    <n v="1.78"/>
    <n v="5.73"/>
    <n v="4.9800000000000004"/>
    <n v="1"/>
    <n v="5.23"/>
    <n v="0"/>
    <n v="0.5"/>
    <x v="0"/>
    <m/>
    <m/>
    <n v="3"/>
    <n v="0"/>
  </r>
  <r>
    <s v="RX000888"/>
    <x v="181"/>
    <s v="PT0042"/>
    <s v="DR005"/>
    <s v="Dr. Lisa Johnson"/>
    <s v="Oncology"/>
    <s v="RX004"/>
    <s v="Health Plus Pharmacy"/>
    <s v="Cambridge"/>
    <s v="MA"/>
    <s v="68382-0035-01"/>
    <m/>
    <s v="Amlodipine 10mg"/>
    <s v="CCB"/>
    <n v="30"/>
    <n v="29"/>
    <b v="0"/>
    <n v="1"/>
    <n v="1"/>
    <s v="PBM002"/>
    <s v="Express Scripts"/>
    <s v="COMMERCIAL"/>
    <s v="MAC"/>
    <n v="7.2"/>
    <n v="5.76"/>
    <n v="3.55"/>
    <n v="1.79"/>
    <n v="5.34"/>
    <n v="4.54"/>
    <n v="1"/>
    <n v="5.54"/>
    <n v="0"/>
    <n v="-0.19"/>
    <x v="0"/>
    <m/>
    <m/>
    <n v="0"/>
    <n v="0"/>
  </r>
  <r>
    <s v="RX000889"/>
    <x v="485"/>
    <s v="PT0021"/>
    <s v="DR002"/>
    <s v="Dr. Michael Torres"/>
    <s v="Cardiology"/>
    <s v="RX002"/>
    <s v="Westside Rx"/>
    <s v="Springfield"/>
    <s v="MA"/>
    <s v="00003-0208-11"/>
    <s v="Jardiance 25mg"/>
    <s v="Empagliflozin 25mg"/>
    <s v="SGLT2i"/>
    <n v="90"/>
    <n v="89"/>
    <b v="1"/>
    <n v="4"/>
    <n v="0"/>
    <s v="PBM004"/>
    <s v="MedImpact"/>
    <s v="COMMERCIAL"/>
    <s v="MAC"/>
    <n v="564"/>
    <n v="479.4"/>
    <n v="0"/>
    <n v="0"/>
    <n v="0"/>
    <n v="0"/>
    <n v="0"/>
    <n v="0"/>
    <n v="0"/>
    <n v="0"/>
    <x v="1"/>
    <n v="76"/>
    <s v="Plan Limitations Exceeded"/>
    <n v="7"/>
    <n v="0"/>
  </r>
  <r>
    <s v="RX000890"/>
    <x v="251"/>
    <s v="PT0096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88"/>
    <b v="0"/>
    <n v="1"/>
    <n v="1"/>
    <s v="PBM004"/>
    <s v="MedImpact"/>
    <s v="COMMERCIAL"/>
    <s v="MAC"/>
    <n v="12.4"/>
    <n v="9.92"/>
    <n v="6.11"/>
    <n v="1.8"/>
    <n v="7.91"/>
    <n v="6.64"/>
    <n v="1.27"/>
    <n v="9.1199999999999992"/>
    <n v="0"/>
    <n v="-1.21"/>
    <x v="0"/>
    <m/>
    <m/>
    <n v="5"/>
    <n v="0"/>
  </r>
  <r>
    <s v="RX000891"/>
    <x v="505"/>
    <s v="PT0009"/>
    <s v="DR005"/>
    <s v="Dr. Lisa Johnson"/>
    <s v="Oncology"/>
    <s v="RX004"/>
    <s v="Health Plus Pharmacy"/>
    <s v="Cambridge"/>
    <s v="MA"/>
    <s v="00003-0894-20"/>
    <s v="Eliquis 5mg"/>
    <s v="Apixaban 5mg"/>
    <s v="Anticoagulant"/>
    <n v="30"/>
    <n v="30"/>
    <b v="1"/>
    <n v="3"/>
    <n v="0"/>
    <s v="PBM002"/>
    <s v="Express Scripts"/>
    <s v="COMMERCIAL"/>
    <s v="MAC"/>
    <n v="594"/>
    <n v="504.9"/>
    <n v="502.71"/>
    <n v="1.79"/>
    <n v="504.5"/>
    <n v="428.82"/>
    <n v="75.67"/>
    <n v="467.9"/>
    <n v="0"/>
    <n v="36.6"/>
    <x v="0"/>
    <m/>
    <m/>
    <n v="8"/>
    <n v="1"/>
  </r>
  <r>
    <s v="RX000892"/>
    <x v="506"/>
    <s v="PT0071"/>
    <s v="DR001"/>
    <s v="Dr. Sarah Chen"/>
    <s v="Internal Medicine"/>
    <s v="RX001"/>
    <s v="Main St Pharmacy"/>
    <s v="Boston"/>
    <s v="MA"/>
    <s v="00169-3671-12"/>
    <s v="Victoza 1.2mg"/>
    <s v="Liraglutide 1.2mg"/>
    <s v="GLP-1"/>
    <n v="30"/>
    <n v="31"/>
    <b v="1"/>
    <n v="4"/>
    <n v="0"/>
    <s v="PBM003"/>
    <s v="OptumRx"/>
    <s v="COMMERCIAL"/>
    <s v="MAC"/>
    <n v="612"/>
    <n v="520.20000000000005"/>
    <n v="517.80999999999995"/>
    <n v="1.78"/>
    <n v="519.59"/>
    <n v="457.24"/>
    <n v="62.35"/>
    <n v="478.96"/>
    <n v="0"/>
    <n v="40.630000000000003"/>
    <x v="0"/>
    <m/>
    <m/>
    <n v="8"/>
    <n v="1"/>
  </r>
  <r>
    <s v="RX000893"/>
    <x v="373"/>
    <s v="PT0046"/>
    <s v="DR002"/>
    <s v="Dr. Michael Torres"/>
    <s v="Cardiology"/>
    <s v="RX002"/>
    <s v="Westside Rx"/>
    <s v="Springfield"/>
    <s v="MA"/>
    <s v="00591-3622-19"/>
    <m/>
    <s v="Omeprazole 20mg"/>
    <s v="PPI"/>
    <n v="30"/>
    <n v="30"/>
    <b v="0"/>
    <n v="1"/>
    <n v="1"/>
    <s v="MCD001"/>
    <s v="Medicaid"/>
    <s v="GOVERNMENT"/>
    <s v="NADAC"/>
    <n v="6.9"/>
    <n v="5.52"/>
    <n v="0"/>
    <n v="0"/>
    <n v="0"/>
    <n v="0"/>
    <n v="0"/>
    <n v="0"/>
    <n v="0"/>
    <n v="0"/>
    <x v="1"/>
    <n v="76"/>
    <s v="Plan Limitations Exceeded"/>
    <n v="9"/>
    <n v="0"/>
  </r>
  <r>
    <s v="RX000894"/>
    <x v="466"/>
    <s v="PT0082"/>
    <s v="DR005"/>
    <s v="Dr. Lisa Johnson"/>
    <s v="Oncology"/>
    <s v="RX003"/>
    <s v="Community Care Pharmacy"/>
    <s v="Worcester"/>
    <s v="MA"/>
    <s v="50458-0579-30"/>
    <s v="Xarelto 20mg"/>
    <s v="Rivaroxaban 20mg"/>
    <s v="Anticoagulant"/>
    <n v="30"/>
    <n v="30"/>
    <b v="1"/>
    <n v="3"/>
    <n v="0"/>
    <s v="MCR001"/>
    <s v="Medicare Part D"/>
    <s v="GOVERNMENT"/>
    <s v="MAC"/>
    <n v="558"/>
    <n v="474.3"/>
    <n v="476.16"/>
    <n v="1.77"/>
    <n v="477.93"/>
    <n v="382.34"/>
    <n v="95.59"/>
    <n v="446.43"/>
    <n v="22.91"/>
    <n v="8.59"/>
    <x v="0"/>
    <m/>
    <m/>
    <n v="11"/>
    <n v="1"/>
  </r>
  <r>
    <s v="RX000895"/>
    <x v="504"/>
    <s v="PT0054"/>
    <s v="DR003"/>
    <s v="Dr. Priya Patel"/>
    <s v="Endocrinology"/>
    <s v="RX002"/>
    <s v="Westside Rx"/>
    <s v="Springfield"/>
    <s v="MA"/>
    <s v="00006-0021-31"/>
    <s v="Januvia 100mg"/>
    <s v="Sitagliptin 100mg"/>
    <s v="DPP-4"/>
    <n v="30"/>
    <n v="31"/>
    <b v="1"/>
    <n v="3"/>
    <n v="0"/>
    <s v="PBM003"/>
    <s v="OptumRx"/>
    <s v="COMMERCIAL"/>
    <s v="MAC"/>
    <n v="492"/>
    <n v="418.2"/>
    <n v="417.28"/>
    <n v="1.78"/>
    <n v="419.06"/>
    <n v="368.78"/>
    <n v="50.29"/>
    <n v="401.93"/>
    <n v="0"/>
    <n v="17.14"/>
    <x v="0"/>
    <m/>
    <m/>
    <n v="4"/>
    <n v="1"/>
  </r>
  <r>
    <s v="RX000896"/>
    <x v="507"/>
    <s v="PT0018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86"/>
    <b v="0"/>
    <n v="1"/>
    <n v="1"/>
    <s v="PBM003"/>
    <s v="OptumRx"/>
    <s v="COMMERCIAL"/>
    <s v="MAC"/>
    <n v="12.4"/>
    <n v="9.92"/>
    <n v="5.62"/>
    <n v="1.78"/>
    <n v="7.4"/>
    <n v="6.51"/>
    <n v="1"/>
    <n v="9.4"/>
    <n v="0"/>
    <n v="-2"/>
    <x v="0"/>
    <m/>
    <m/>
    <n v="3"/>
    <n v="0"/>
  </r>
  <r>
    <s v="RX000897"/>
    <x v="483"/>
    <s v="PT0016"/>
    <s v="DR002"/>
    <s v="Dr. Michael Torres"/>
    <s v="Cardiology"/>
    <s v="RX002"/>
    <s v="Westside Rx"/>
    <s v="Springfield"/>
    <s v="MA"/>
    <s v="00093-7193-98"/>
    <m/>
    <s v="Atorvastatin 40mg"/>
    <s v="Statin"/>
    <n v="90"/>
    <n v="92"/>
    <b v="0"/>
    <n v="1"/>
    <n v="0"/>
    <s v="PBM002"/>
    <s v="Express Scripts"/>
    <s v="COMMERCIAL"/>
    <s v="MAC"/>
    <n v="18.2"/>
    <n v="14.56"/>
    <n v="27.04"/>
    <n v="1.79"/>
    <n v="28.83"/>
    <n v="24.51"/>
    <n v="4.32"/>
    <n v="41.95"/>
    <n v="0"/>
    <n v="-13.12"/>
    <x v="0"/>
    <m/>
    <m/>
    <n v="3"/>
    <n v="0"/>
  </r>
  <r>
    <s v="RX000898"/>
    <x v="508"/>
    <s v="PT0085"/>
    <s v="DR001"/>
    <s v="Dr. Sarah Chen"/>
    <s v="Internal Medicine"/>
    <s v="RX001"/>
    <s v="Main St Pharmacy"/>
    <s v="Boston"/>
    <s v="MA"/>
    <s v="68382-0035-01"/>
    <m/>
    <s v="Amlodipine 10mg"/>
    <s v="CCB"/>
    <n v="30"/>
    <n v="29"/>
    <b v="0"/>
    <n v="1"/>
    <n v="1"/>
    <s v="MCR001"/>
    <s v="Medicare Part D"/>
    <s v="GOVERNMENT"/>
    <s v="MAC"/>
    <n v="7.2"/>
    <n v="5.76"/>
    <n v="4.07"/>
    <n v="1.77"/>
    <n v="5.84"/>
    <n v="4.67"/>
    <n v="1.17"/>
    <n v="5.31"/>
    <n v="0"/>
    <n v="0.53"/>
    <x v="0"/>
    <m/>
    <m/>
    <n v="9"/>
    <n v="0"/>
  </r>
  <r>
    <s v="RX000899"/>
    <x v="120"/>
    <s v="PT0060"/>
    <s v="DR003"/>
    <s v="Dr. Priya Patel"/>
    <s v="Endocrinology"/>
    <s v="RX003"/>
    <s v="Community Care Pharmacy"/>
    <s v="Worcester"/>
    <s v="MA"/>
    <s v="00093-7193-98"/>
    <m/>
    <s v="Atorvastatin 40mg"/>
    <s v="Statin"/>
    <n v="30"/>
    <n v="29"/>
    <b v="0"/>
    <n v="1"/>
    <n v="0"/>
    <s v="CASH"/>
    <s v="Cash/Self-Pay"/>
    <s v="CASH"/>
    <s v="AWP"/>
    <n v="18.2"/>
    <n v="14.56"/>
    <n v="16.38"/>
    <n v="0"/>
    <n v="16.38"/>
    <n v="0"/>
    <n v="16.38"/>
    <n v="12.96"/>
    <n v="0"/>
    <n v="3.42"/>
    <x v="0"/>
    <m/>
    <m/>
    <n v="7"/>
    <n v="0"/>
  </r>
  <r>
    <s v="RX000900"/>
    <x v="509"/>
    <s v="PT0014"/>
    <s v="DR002"/>
    <s v="Dr. Michael Torres"/>
    <s v="Cardiology"/>
    <s v="RX003"/>
    <s v="Community Care Pharmacy"/>
    <s v="Worcester"/>
    <s v="MA"/>
    <s v="00169-3671-12"/>
    <s v="Victoza 1.2mg"/>
    <s v="Liraglutide 1.2mg"/>
    <s v="GLP-1"/>
    <n v="30"/>
    <n v="31"/>
    <b v="1"/>
    <n v="4"/>
    <n v="0"/>
    <s v="PBM001"/>
    <s v="CVS Caremark"/>
    <s v="COMMERCIAL"/>
    <s v="MAC"/>
    <n v="612"/>
    <n v="520.20000000000005"/>
    <n v="515.73"/>
    <n v="1.78"/>
    <n v="517.51"/>
    <n v="450.24"/>
    <n v="67.28"/>
    <n v="460.43"/>
    <n v="0"/>
    <n v="57.08"/>
    <x v="0"/>
    <m/>
    <m/>
    <n v="4"/>
    <n v="0"/>
  </r>
  <r>
    <s v="RX000901"/>
    <x v="177"/>
    <s v="PT0029"/>
    <s v="DR003"/>
    <s v="Dr. Priya Patel"/>
    <s v="Endocrinology"/>
    <s v="RX003"/>
    <s v="Community Care Pharmacy"/>
    <s v="Worcester"/>
    <s v="MA"/>
    <s v="00093-0892-01"/>
    <m/>
    <s v="Clopidogrel 75mg"/>
    <s v="Antiplatelet"/>
    <n v="90"/>
    <n v="90"/>
    <b v="0"/>
    <n v="1"/>
    <n v="1"/>
    <s v="PBM002"/>
    <s v="Express Scripts"/>
    <s v="COMMERCIAL"/>
    <s v="MAC"/>
    <n v="14.8"/>
    <n v="11.84"/>
    <n v="23.85"/>
    <n v="1.79"/>
    <n v="25.64"/>
    <n v="21.79"/>
    <n v="3.85"/>
    <n v="33.130000000000003"/>
    <n v="0"/>
    <n v="-7.49"/>
    <x v="0"/>
    <m/>
    <m/>
    <n v="11"/>
    <n v="0"/>
  </r>
  <r>
    <s v="RX000902"/>
    <x v="367"/>
    <s v="PT0013"/>
    <s v="DR001"/>
    <s v="Dr. Sarah Chen"/>
    <s v="Internal Medicine"/>
    <s v="RX004"/>
    <s v="Health Plus Pharmacy"/>
    <s v="Cambridge"/>
    <s v="MA"/>
    <s v="00093-0892-01"/>
    <m/>
    <s v="Clopidogrel 75mg"/>
    <s v="Antiplatelet"/>
    <n v="90"/>
    <n v="86"/>
    <b v="0"/>
    <n v="1"/>
    <n v="1"/>
    <s v="PBM003"/>
    <s v="OptumRx"/>
    <s v="COMMERCIAL"/>
    <s v="MAC"/>
    <n v="14.8"/>
    <n v="11.84"/>
    <n v="25.24"/>
    <n v="1.78"/>
    <n v="27.02"/>
    <n v="23.78"/>
    <n v="3.24"/>
    <n v="31.57"/>
    <n v="0"/>
    <n v="-4.55"/>
    <x v="0"/>
    <m/>
    <m/>
    <n v="10"/>
    <n v="0"/>
  </r>
  <r>
    <s v="RX000903"/>
    <x v="510"/>
    <s v="PT0052"/>
    <s v="DR003"/>
    <s v="Dr. Priya Patel"/>
    <s v="Endocrinology"/>
    <s v="RX001"/>
    <s v="Main St Pharmacy"/>
    <s v="Boston"/>
    <s v="MA"/>
    <s v="00093-0892-01"/>
    <m/>
    <s v="Clopidogrel 75mg"/>
    <s v="Antiplatelet"/>
    <n v="30"/>
    <n v="30"/>
    <b v="0"/>
    <n v="1"/>
    <n v="0"/>
    <s v="MCR001"/>
    <s v="Medicare Part D"/>
    <s v="GOVERNMENT"/>
    <s v="MAC"/>
    <n v="14.8"/>
    <n v="11.84"/>
    <n v="8.2100000000000009"/>
    <n v="1.77"/>
    <n v="9.98"/>
    <n v="7.98"/>
    <n v="2"/>
    <n v="10.98"/>
    <n v="0"/>
    <n v="-1"/>
    <x v="0"/>
    <m/>
    <m/>
    <n v="10"/>
    <n v="0"/>
  </r>
  <r>
    <s v="RX000904"/>
    <x v="276"/>
    <s v="PT0033"/>
    <s v="DR001"/>
    <s v="Dr. Sarah Chen"/>
    <s v="Internal Medicine"/>
    <s v="RX003"/>
    <s v="Community Care Pharmacy"/>
    <s v="Worcester"/>
    <s v="MA"/>
    <s v="00169-4170-43"/>
    <s v="Ozempic 0.5mg"/>
    <s v="Semaglutide 0.5mg"/>
    <s v="GLP-1"/>
    <n v="30"/>
    <n v="29"/>
    <b v="1"/>
    <n v="4"/>
    <n v="1"/>
    <s v="PBM001"/>
    <s v="CVS Caremark"/>
    <s v="COMMERCIAL"/>
    <s v="MAC"/>
    <n v="936"/>
    <n v="795.6"/>
    <n v="777.66"/>
    <n v="1.78"/>
    <n v="779.44"/>
    <n v="678.12"/>
    <n v="101.33"/>
    <n v="760.95"/>
    <n v="0"/>
    <n v="18.489999999999998"/>
    <x v="0"/>
    <m/>
    <m/>
    <n v="3"/>
    <n v="0"/>
  </r>
  <r>
    <s v="RX000905"/>
    <x v="227"/>
    <s v="PT0097"/>
    <s v="DR002"/>
    <s v="Dr. Michael Torres"/>
    <s v="Cardiology"/>
    <s v="RX003"/>
    <s v="Community Care Pharmacy"/>
    <s v="Worcester"/>
    <s v="MA"/>
    <s v="00003-0208-11"/>
    <s v="Jardiance 25mg"/>
    <s v="Empagliflozin 25mg"/>
    <s v="SGLT2i"/>
    <n v="30"/>
    <n v="29"/>
    <b v="1"/>
    <n v="4"/>
    <n v="1"/>
    <s v="PBM002"/>
    <s v="Express Scripts"/>
    <s v="COMMERCIAL"/>
    <s v="MAC"/>
    <n v="564"/>
    <n v="479.4"/>
    <n v="470.41"/>
    <n v="1.79"/>
    <n v="472.2"/>
    <n v="401.37"/>
    <n v="70.83"/>
    <n v="453.83"/>
    <n v="0"/>
    <n v="18.37"/>
    <x v="0"/>
    <m/>
    <m/>
    <n v="1"/>
    <n v="0"/>
  </r>
  <r>
    <s v="RX000906"/>
    <x v="511"/>
    <s v="PT0064"/>
    <s v="DR003"/>
    <s v="Dr. Priya Patel"/>
    <s v="Endocrinology"/>
    <s v="RX002"/>
    <s v="Westside Rx"/>
    <s v="Springfield"/>
    <s v="MA"/>
    <s v="00093-0892-01"/>
    <m/>
    <s v="Clopidogrel 75mg"/>
    <s v="Antiplatelet"/>
    <n v="30"/>
    <n v="30"/>
    <b v="0"/>
    <n v="1"/>
    <n v="1"/>
    <s v="MCR001"/>
    <s v="Medicare Part D"/>
    <s v="GOVERNMENT"/>
    <s v="MAC"/>
    <n v="14.8"/>
    <n v="11.84"/>
    <n v="8.4"/>
    <n v="1.77"/>
    <n v="10.17"/>
    <n v="8.14"/>
    <n v="2.0299999999999998"/>
    <n v="10.75"/>
    <n v="0"/>
    <n v="-0.57999999999999996"/>
    <x v="0"/>
    <m/>
    <m/>
    <n v="11"/>
    <n v="0"/>
  </r>
  <r>
    <s v="RX000907"/>
    <x v="512"/>
    <s v="PT0065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91"/>
    <b v="0"/>
    <n v="1"/>
    <n v="0"/>
    <s v="PBM003"/>
    <s v="OptumRx"/>
    <s v="COMMERCIAL"/>
    <s v="MAC"/>
    <n v="12.4"/>
    <n v="9.92"/>
    <n v="5.73"/>
    <n v="1.78"/>
    <n v="7.51"/>
    <n v="6.61"/>
    <n v="1"/>
    <n v="9.25"/>
    <n v="0"/>
    <n v="-1.74"/>
    <x v="0"/>
    <m/>
    <m/>
    <n v="8"/>
    <n v="1"/>
  </r>
  <r>
    <s v="RX000908"/>
    <x v="214"/>
    <s v="PT0092"/>
    <s v="DR001"/>
    <s v="Dr. Sarah Chen"/>
    <s v="Internal Medicine"/>
    <s v="RX001"/>
    <s v="Main St Pharmacy"/>
    <s v="Boston"/>
    <s v="MA"/>
    <s v="00093-0892-01"/>
    <m/>
    <s v="Clopidogrel 75mg"/>
    <s v="Antiplatelet"/>
    <n v="30"/>
    <n v="29"/>
    <b v="0"/>
    <n v="1"/>
    <n v="0"/>
    <s v="PBM001"/>
    <s v="CVS Caremark"/>
    <s v="COMMERCIAL"/>
    <s v="MAC"/>
    <n v="14.8"/>
    <n v="11.84"/>
    <n v="7.71"/>
    <n v="1.78"/>
    <n v="9.49"/>
    <n v="8.26"/>
    <n v="1.23"/>
    <n v="10.7"/>
    <n v="0"/>
    <n v="-1.21"/>
    <x v="0"/>
    <m/>
    <m/>
    <n v="6"/>
    <n v="1"/>
  </r>
  <r>
    <s v="RX000909"/>
    <x v="357"/>
    <s v="PT0020"/>
    <s v="DR005"/>
    <s v="Dr. Lisa Johnson"/>
    <s v="Oncology"/>
    <s v="RX003"/>
    <s v="Community Care Pharmacy"/>
    <s v="Worcester"/>
    <s v="MA"/>
    <s v="00074-3799-13"/>
    <s v="Humira Pen 40mg"/>
    <s v="Adalimumab 40mg"/>
    <s v="Biologic"/>
    <n v="28"/>
    <n v="28"/>
    <b v="1"/>
    <n v="5"/>
    <n v="0"/>
    <s v="MCR001"/>
    <s v="Medicare Part D"/>
    <s v="GOVERNMENT"/>
    <s v="MAC"/>
    <n v="7140"/>
    <n v="6069"/>
    <n v="6076.19"/>
    <n v="1.77"/>
    <n v="6077.96"/>
    <n v="4862.37"/>
    <n v="1215.5899999999999"/>
    <n v="5475.04"/>
    <n v="494.18"/>
    <n v="108.75"/>
    <x v="0"/>
    <m/>
    <m/>
    <n v="11"/>
    <n v="0"/>
  </r>
  <r>
    <s v="RX000910"/>
    <x v="48"/>
    <s v="PT0062"/>
    <s v="DR002"/>
    <s v="Dr. Michael Torres"/>
    <s v="Cardiology"/>
    <s v="RX002"/>
    <s v="Westside Rx"/>
    <s v="Springfield"/>
    <s v="MA"/>
    <s v="61269-0435-01"/>
    <m/>
    <s v="Metformin 1000mg"/>
    <s v="Biguanide"/>
    <n v="90"/>
    <n v="93"/>
    <b v="0"/>
    <n v="1"/>
    <n v="0"/>
    <s v="PBM002"/>
    <s v="Express Scripts"/>
    <s v="COMMERCIAL"/>
    <s v="MAC"/>
    <n v="12.4"/>
    <n v="9.92"/>
    <n v="7.85"/>
    <n v="1.79"/>
    <n v="9.64"/>
    <n v="8.19"/>
    <n v="1.45"/>
    <n v="9.5"/>
    <n v="0"/>
    <n v="0.14000000000000001"/>
    <x v="0"/>
    <m/>
    <m/>
    <n v="9"/>
    <n v="1"/>
  </r>
  <r>
    <s v="RX000911"/>
    <x v="456"/>
    <s v="PT0034"/>
    <s v="DR005"/>
    <s v="Dr. Lisa Johnson"/>
    <s v="Oncology"/>
    <s v="RX004"/>
    <s v="Health Plus Pharmacy"/>
    <s v="Cambridge"/>
    <s v="MA"/>
    <s v="00003-0894-20"/>
    <s v="Eliquis 5mg"/>
    <s v="Apixaban 5mg"/>
    <s v="Anticoagulant"/>
    <n v="30"/>
    <n v="29"/>
    <b v="1"/>
    <n v="3"/>
    <n v="0"/>
    <s v="PBM003"/>
    <s v="OptumRx"/>
    <s v="COMMERCIAL"/>
    <s v="MAC"/>
    <n v="594"/>
    <n v="504.9"/>
    <n v="487.51"/>
    <n v="1.78"/>
    <n v="489.29"/>
    <n v="430.57"/>
    <n v="58.71"/>
    <n v="480.82"/>
    <n v="0"/>
    <n v="8.4700000000000006"/>
    <x v="0"/>
    <m/>
    <m/>
    <n v="3"/>
    <n v="0"/>
  </r>
  <r>
    <s v="RX000912"/>
    <x v="513"/>
    <s v="PT0101"/>
    <s v="DR003"/>
    <s v="Dr. Priya Patel"/>
    <s v="Endocrinology"/>
    <s v="RX002"/>
    <s v="Westside Rx"/>
    <s v="Springfield"/>
    <s v="MA"/>
    <s v="00173-0682-20"/>
    <s v="Advair Diskus 250/50"/>
    <s v="Fluticasone/Salmeterol"/>
    <s v="ICS/LABA"/>
    <n v="30"/>
    <n v="31"/>
    <b v="1"/>
    <n v="3"/>
    <n v="1"/>
    <s v="MCD001"/>
    <s v="Medicaid"/>
    <s v="GOVERNMENT"/>
    <s v="NADAC"/>
    <n v="384"/>
    <n v="326.39999999999998"/>
    <n v="310.08"/>
    <n v="1.55"/>
    <n v="311.63"/>
    <n v="224.37"/>
    <n v="87.26"/>
    <n v="291.01"/>
    <n v="0"/>
    <n v="20.62"/>
    <x v="0"/>
    <m/>
    <m/>
    <n v="1"/>
    <n v="0"/>
  </r>
  <r>
    <s v="RX000913"/>
    <x v="514"/>
    <s v="PT0064"/>
    <s v="DR004"/>
    <s v="Dr. James Williams"/>
    <s v="Primary Care"/>
    <s v="RX002"/>
    <s v="Westside Rx"/>
    <s v="Springfield"/>
    <s v="MA"/>
    <s v="00093-0892-01"/>
    <m/>
    <s v="Clopidogrel 75mg"/>
    <s v="Antiplatelet"/>
    <n v="30"/>
    <n v="30"/>
    <b v="0"/>
    <n v="1"/>
    <n v="0"/>
    <s v="PBM004"/>
    <s v="MedImpact"/>
    <s v="COMMERCIAL"/>
    <s v="MAC"/>
    <n v="14.8"/>
    <n v="11.84"/>
    <n v="0"/>
    <n v="0"/>
    <n v="0"/>
    <n v="0"/>
    <n v="0"/>
    <n v="0"/>
    <n v="0"/>
    <n v="0"/>
    <x v="1"/>
    <n v="88"/>
    <s v="DUR Reject Error"/>
    <n v="2"/>
    <n v="1"/>
  </r>
  <r>
    <s v="RX000914"/>
    <x v="409"/>
    <s v="PT0093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87"/>
    <b v="0"/>
    <n v="1"/>
    <n v="0"/>
    <s v="PBM004"/>
    <s v="MedImpact"/>
    <s v="COMMERCIAL"/>
    <s v="MAC"/>
    <n v="8.5"/>
    <n v="6.8"/>
    <n v="4.9000000000000004"/>
    <n v="1.8"/>
    <n v="6.7"/>
    <n v="5.63"/>
    <n v="1.07"/>
    <n v="6.02"/>
    <n v="0"/>
    <n v="0.68"/>
    <x v="0"/>
    <m/>
    <m/>
    <n v="0"/>
    <n v="0"/>
  </r>
  <r>
    <s v="RX000915"/>
    <x v="427"/>
    <s v="PT0039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8"/>
    <b v="0"/>
    <n v="1"/>
    <n v="0"/>
    <s v="PBM004"/>
    <s v="MedImpact"/>
    <s v="COMMERCIAL"/>
    <s v="MAC"/>
    <n v="8.5"/>
    <n v="6.8"/>
    <n v="4.2699999999999996"/>
    <n v="1.8"/>
    <n v="6.07"/>
    <n v="5.0999999999999996"/>
    <n v="1"/>
    <n v="6.41"/>
    <n v="0"/>
    <n v="-0.34"/>
    <x v="0"/>
    <m/>
    <m/>
    <n v="6"/>
    <n v="1"/>
  </r>
  <r>
    <s v="RX000916"/>
    <x v="65"/>
    <s v="PT0010"/>
    <s v="DR001"/>
    <s v="Dr. Sarah Chen"/>
    <s v="Internal Medicine"/>
    <s v="RX003"/>
    <s v="Community Care Pharmacy"/>
    <s v="Worcester"/>
    <s v="MA"/>
    <s v="50458-0579-30"/>
    <s v="Xarelto 20mg"/>
    <s v="Rivaroxaban 20mg"/>
    <s v="Anticoagulant"/>
    <n v="90"/>
    <n v="91"/>
    <b v="1"/>
    <n v="3"/>
    <n v="0"/>
    <s v="PBM004"/>
    <s v="MedImpact"/>
    <s v="COMMERCIAL"/>
    <s v="MAC"/>
    <n v="558"/>
    <n v="474.3"/>
    <n v="1400.3"/>
    <n v="1.8"/>
    <n v="1402.1"/>
    <n v="1177.77"/>
    <n v="224.34"/>
    <n v="1351.35"/>
    <n v="0"/>
    <n v="50.75"/>
    <x v="0"/>
    <m/>
    <m/>
    <n v="11"/>
    <n v="1"/>
  </r>
  <r>
    <s v="RX000917"/>
    <x v="387"/>
    <s v="PT0074"/>
    <s v="DR002"/>
    <s v="Dr. Michael Torres"/>
    <s v="Cardiology"/>
    <s v="RX002"/>
    <s v="Westside Rx"/>
    <s v="Springfield"/>
    <s v="MA"/>
    <s v="00169-4302-12"/>
    <s v="Ozempic 1mg"/>
    <s v="Semaglutide 1mg"/>
    <s v="GLP-1"/>
    <n v="30"/>
    <n v="30"/>
    <b v="1"/>
    <n v="4"/>
    <n v="1"/>
    <s v="MCR001"/>
    <s v="Medicare Part D"/>
    <s v="GOVERNMENT"/>
    <s v="MAC"/>
    <n v="936"/>
    <n v="795.6"/>
    <n v="800.49"/>
    <n v="1.77"/>
    <n v="802.26"/>
    <n v="641.79999999999995"/>
    <n v="160.44999999999999"/>
    <n v="767.88"/>
    <n v="35.659999999999997"/>
    <n v="-1.28"/>
    <x v="0"/>
    <m/>
    <m/>
    <n v="6"/>
    <n v="0"/>
  </r>
  <r>
    <s v="RX000918"/>
    <x v="515"/>
    <s v="PT0034"/>
    <s v="DR003"/>
    <s v="Dr. Priya Patel"/>
    <s v="Endocrinology"/>
    <s v="RX001"/>
    <s v="Main St Pharmacy"/>
    <s v="Boston"/>
    <s v="MA"/>
    <s v="00093-7193-98"/>
    <m/>
    <s v="Atorvastatin 40mg"/>
    <s v="Statin"/>
    <n v="90"/>
    <n v="89"/>
    <b v="0"/>
    <n v="1"/>
    <n v="0"/>
    <s v="PBM002"/>
    <s v="Express Scripts"/>
    <s v="COMMERCIAL"/>
    <s v="MAC"/>
    <n v="18.2"/>
    <n v="14.56"/>
    <n v="26.78"/>
    <n v="1.79"/>
    <n v="28.57"/>
    <n v="24.28"/>
    <n v="4.28"/>
    <n v="38.799999999999997"/>
    <n v="0"/>
    <n v="-10.23"/>
    <x v="2"/>
    <m/>
    <m/>
    <n v="10"/>
    <n v="1"/>
  </r>
  <r>
    <s v="RX000919"/>
    <x v="516"/>
    <s v="PT0088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88"/>
    <b v="0"/>
    <n v="1"/>
    <n v="0"/>
    <s v="PBM001"/>
    <s v="CVS Caremark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8"/>
    <n v="1"/>
  </r>
  <r>
    <s v="RX000920"/>
    <x v="198"/>
    <s v="PT0028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94"/>
    <b v="0"/>
    <n v="1"/>
    <n v="0"/>
    <s v="PBM002"/>
    <s v="Express Scripts"/>
    <s v="COMMERCIAL"/>
    <s v="MAC"/>
    <n v="12.4"/>
    <n v="9.92"/>
    <n v="7"/>
    <n v="1.79"/>
    <n v="8.7899999999999991"/>
    <n v="7.47"/>
    <n v="1.32"/>
    <n v="8.89"/>
    <n v="0"/>
    <n v="-0.11"/>
    <x v="0"/>
    <m/>
    <m/>
    <n v="2"/>
    <n v="0"/>
  </r>
  <r>
    <s v="RX000921"/>
    <x v="49"/>
    <s v="PT0069"/>
    <s v="DR005"/>
    <s v="Dr. Lisa Johnson"/>
    <s v="Oncology"/>
    <s v="RX002"/>
    <s v="Westside Rx"/>
    <s v="Springfield"/>
    <s v="MA"/>
    <s v="00007-4102-20"/>
    <s v="Plavix 75mg"/>
    <s v="Clopidogrel 75mg"/>
    <s v="Antiplatelet"/>
    <n v="30"/>
    <n v="31"/>
    <b v="1"/>
    <n v="2"/>
    <n v="1"/>
    <s v="MCD001"/>
    <s v="Medicaid"/>
    <s v="GOVERNMENT"/>
    <s v="NADAC"/>
    <n v="174"/>
    <n v="147.9"/>
    <n v="140.5"/>
    <n v="0.7"/>
    <n v="141.21"/>
    <n v="101.67"/>
    <n v="39.54"/>
    <n v="138.43"/>
    <n v="0"/>
    <n v="2.77"/>
    <x v="0"/>
    <m/>
    <m/>
    <n v="4"/>
    <n v="0"/>
  </r>
  <r>
    <s v="RX000922"/>
    <x v="287"/>
    <s v="PT0059"/>
    <s v="DR001"/>
    <s v="Dr. Sarah Chen"/>
    <s v="Internal Medicine"/>
    <s v="RX002"/>
    <s v="Westside Rx"/>
    <s v="Springfield"/>
    <s v="MA"/>
    <s v="00093-7193-98"/>
    <m/>
    <s v="Atorvastatin 40mg"/>
    <s v="Statin"/>
    <n v="90"/>
    <n v="93"/>
    <b v="0"/>
    <n v="1"/>
    <n v="0"/>
    <s v="PBM004"/>
    <s v="MedImpact"/>
    <s v="COMMERCIAL"/>
    <s v="MAC"/>
    <n v="18.2"/>
    <n v="14.56"/>
    <n v="30.72"/>
    <n v="1.8"/>
    <n v="32.520000000000003"/>
    <n v="27.32"/>
    <n v="5.2"/>
    <n v="39.76"/>
    <n v="0"/>
    <n v="-7.24"/>
    <x v="0"/>
    <m/>
    <m/>
    <n v="7"/>
    <n v="0"/>
  </r>
  <r>
    <s v="RX000923"/>
    <x v="517"/>
    <s v="PT0046"/>
    <s v="DR003"/>
    <s v="Dr. Priya Patel"/>
    <s v="Endocrinology"/>
    <s v="RX002"/>
    <s v="Westside Rx"/>
    <s v="Springfield"/>
    <s v="MA"/>
    <s v="68382-0035-01"/>
    <m/>
    <s v="Amlodipine 10mg"/>
    <s v="CCB"/>
    <n v="90"/>
    <n v="86"/>
    <b v="0"/>
    <n v="1"/>
    <n v="2"/>
    <s v="PBM001"/>
    <s v="CVS Caremark"/>
    <s v="COMMERCIAL"/>
    <s v="MAC"/>
    <n v="7.2"/>
    <n v="5.76"/>
    <n v="10.32"/>
    <n v="1.78"/>
    <n v="12.1"/>
    <n v="10.52"/>
    <n v="1.57"/>
    <n v="15.84"/>
    <n v="0"/>
    <n v="-3.74"/>
    <x v="0"/>
    <m/>
    <m/>
    <n v="10"/>
    <n v="0"/>
  </r>
  <r>
    <s v="RX000924"/>
    <x v="147"/>
    <s v="PT0083"/>
    <s v="DR003"/>
    <s v="Dr. Priya Patel"/>
    <s v="Endocrinology"/>
    <s v="RX001"/>
    <s v="Main St Pharmacy"/>
    <s v="Boston"/>
    <s v="MA"/>
    <s v="00591-3622-19"/>
    <m/>
    <s v="Omeprazole 20mg"/>
    <s v="PPI"/>
    <n v="30"/>
    <n v="29"/>
    <b v="0"/>
    <n v="1"/>
    <n v="0"/>
    <s v="PBM001"/>
    <s v="CVS Caremark"/>
    <s v="COMMERCIAL"/>
    <s v="MAC"/>
    <n v="6.9"/>
    <n v="5.52"/>
    <n v="3.76"/>
    <n v="1.78"/>
    <n v="5.54"/>
    <n v="4.82"/>
    <n v="1"/>
    <n v="5.23"/>
    <n v="0"/>
    <n v="0.3"/>
    <x v="0"/>
    <m/>
    <m/>
    <n v="3"/>
    <n v="0"/>
  </r>
  <r>
    <s v="RX000925"/>
    <x v="151"/>
    <s v="PT0040"/>
    <s v="DR001"/>
    <s v="Dr. Sarah Chen"/>
    <s v="Internal Medicine"/>
    <s v="RX004"/>
    <s v="Health Plus Pharmacy"/>
    <s v="Cambridge"/>
    <s v="MA"/>
    <s v="00093-0892-01"/>
    <m/>
    <s v="Clopidogrel 75mg"/>
    <s v="Antiplatelet"/>
    <n v="90"/>
    <n v="89"/>
    <b v="0"/>
    <n v="1"/>
    <n v="1"/>
    <s v="PBM002"/>
    <s v="Express Scripts"/>
    <s v="COMMERCIAL"/>
    <s v="MAC"/>
    <n v="14.8"/>
    <n v="11.84"/>
    <n v="24.52"/>
    <n v="1.79"/>
    <n v="26.31"/>
    <n v="22.36"/>
    <n v="3.95"/>
    <n v="33.21"/>
    <n v="0"/>
    <n v="-6.9"/>
    <x v="0"/>
    <m/>
    <m/>
    <n v="10"/>
    <n v="0"/>
  </r>
  <r>
    <s v="RX000926"/>
    <x v="388"/>
    <s v="PT0007"/>
    <s v="DR003"/>
    <s v="Dr. Priya Patel"/>
    <s v="Endocrinology"/>
    <s v="RX001"/>
    <s v="Main St Pharmacy"/>
    <s v="Boston"/>
    <s v="MA"/>
    <s v="50458-0579-30"/>
    <s v="Xarelto 20mg"/>
    <s v="Rivaroxaban 20mg"/>
    <s v="Anticoagulant"/>
    <n v="30"/>
    <n v="30"/>
    <b v="1"/>
    <n v="3"/>
    <n v="0"/>
    <s v="PBM001"/>
    <s v="CVS Caremark"/>
    <s v="COMMERCIAL"/>
    <s v="MAC"/>
    <n v="558"/>
    <n v="474.3"/>
    <n v="476.01"/>
    <n v="1.78"/>
    <n v="477.79"/>
    <n v="415.68"/>
    <n v="62.11"/>
    <n v="430.77"/>
    <n v="0"/>
    <n v="47.02"/>
    <x v="0"/>
    <m/>
    <m/>
    <n v="3"/>
    <n v="0"/>
  </r>
  <r>
    <s v="RX000927"/>
    <x v="91"/>
    <s v="PT0059"/>
    <s v="DR005"/>
    <s v="Dr. Lisa Johnson"/>
    <s v="Oncology"/>
    <s v="RX004"/>
    <s v="Health Plus Pharmacy"/>
    <s v="Cambridge"/>
    <s v="MA"/>
    <s v="50458-0579-30"/>
    <s v="Xarelto 20mg"/>
    <s v="Rivaroxaban 20mg"/>
    <s v="Anticoagulant"/>
    <n v="30"/>
    <n v="31"/>
    <b v="1"/>
    <n v="3"/>
    <n v="2"/>
    <s v="MCR001"/>
    <s v="Medicare Part D"/>
    <s v="GOVERNMENT"/>
    <s v="MAC"/>
    <n v="558"/>
    <n v="474.3"/>
    <n v="464.68"/>
    <n v="1.77"/>
    <n v="466.45"/>
    <n v="373.16"/>
    <n v="93.29"/>
    <n v="426.54"/>
    <n v="19.7"/>
    <n v="20.21"/>
    <x v="0"/>
    <m/>
    <m/>
    <n v="1"/>
    <n v="0"/>
  </r>
  <r>
    <s v="RX000928"/>
    <x v="378"/>
    <s v="PT0001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93"/>
    <b v="0"/>
    <n v="1"/>
    <n v="1"/>
    <s v="PBM003"/>
    <s v="OptumRx"/>
    <s v="COMMERCIAL"/>
    <s v="MAC"/>
    <n v="8.5"/>
    <n v="6.8"/>
    <n v="4.91"/>
    <n v="1.78"/>
    <n v="6.69"/>
    <n v="5.89"/>
    <n v="1"/>
    <n v="6.55"/>
    <n v="0"/>
    <n v="0.14000000000000001"/>
    <x v="0"/>
    <m/>
    <m/>
    <n v="5"/>
    <n v="0"/>
  </r>
  <r>
    <s v="RX000929"/>
    <x v="27"/>
    <s v="PT0088"/>
    <s v="DR004"/>
    <s v="Dr. James Williams"/>
    <s v="Primary Care"/>
    <s v="RX003"/>
    <s v="Community Care Pharmacy"/>
    <s v="Worcester"/>
    <s v="MA"/>
    <s v="00169-4302-12"/>
    <s v="Ozempic 1mg"/>
    <s v="Semaglutide 1mg"/>
    <s v="GLP-1"/>
    <n v="30"/>
    <n v="30"/>
    <b v="1"/>
    <n v="4"/>
    <n v="2"/>
    <s v="MCR001"/>
    <s v="Medicare Part D"/>
    <s v="GOVERNMENT"/>
    <s v="MAC"/>
    <n v="936"/>
    <n v="795.6"/>
    <n v="781.68"/>
    <n v="1.77"/>
    <n v="783.45"/>
    <n v="626.76"/>
    <n v="156.69"/>
    <n v="766.16"/>
    <n v="41.45"/>
    <n v="-24.16"/>
    <x v="0"/>
    <m/>
    <m/>
    <n v="3"/>
    <n v="0"/>
  </r>
  <r>
    <s v="RX000930"/>
    <x v="115"/>
    <s v="PT0025"/>
    <s v="DR001"/>
    <s v="Dr. Sarah Chen"/>
    <s v="Internal Medicine"/>
    <s v="RX004"/>
    <s v="Health Plus Pharmacy"/>
    <s v="Cambridge"/>
    <s v="MA"/>
    <s v="00093-0892-01"/>
    <m/>
    <s v="Clopidogrel 75mg"/>
    <s v="Antiplatelet"/>
    <n v="30"/>
    <n v="30"/>
    <b v="0"/>
    <n v="1"/>
    <n v="0"/>
    <s v="MCD001"/>
    <s v="Medicaid"/>
    <s v="GOVERNMENT"/>
    <s v="NADAC"/>
    <n v="14.8"/>
    <n v="11.84"/>
    <n v="11.25"/>
    <n v="0.06"/>
    <n v="11.3"/>
    <n v="8.14"/>
    <n v="3.17"/>
    <n v="11.32"/>
    <n v="0"/>
    <n v="-0.01"/>
    <x v="0"/>
    <m/>
    <m/>
    <n v="10"/>
    <n v="0"/>
  </r>
  <r>
    <s v="RX000931"/>
    <x v="455"/>
    <s v="PT0042"/>
    <s v="DR002"/>
    <s v="Dr. Michael Torres"/>
    <s v="Cardiology"/>
    <s v="RX002"/>
    <s v="Westside Rx"/>
    <s v="Springfield"/>
    <s v="MA"/>
    <s v="00071-0155-23"/>
    <s v="Lipitor"/>
    <s v="Atorvastatin 40mg"/>
    <s v="Statin"/>
    <n v="30"/>
    <n v="29"/>
    <b v="1"/>
    <n v="2"/>
    <n v="1"/>
    <s v="MCR001"/>
    <s v="Medicare Part D"/>
    <s v="GOVERNMENT"/>
    <s v="MAC"/>
    <n v="185.4"/>
    <n v="157.59"/>
    <n v="152.75"/>
    <n v="1.77"/>
    <n v="154.52000000000001"/>
    <n v="123.62"/>
    <n v="30.9"/>
    <n v="141.28"/>
    <n v="9.9600000000000009"/>
    <n v="3.28"/>
    <x v="2"/>
    <m/>
    <m/>
    <n v="11"/>
    <n v="0"/>
  </r>
  <r>
    <s v="RX000932"/>
    <x v="403"/>
    <s v="PT0114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87"/>
    <b v="0"/>
    <n v="1"/>
    <n v="0"/>
    <s v="PBM003"/>
    <s v="OptumRx"/>
    <s v="COMMERCIAL"/>
    <s v="MAC"/>
    <n v="8.5"/>
    <n v="6.8"/>
    <n v="3.94"/>
    <n v="1.78"/>
    <n v="5.72"/>
    <n v="5.04"/>
    <n v="1"/>
    <n v="6.49"/>
    <n v="0"/>
    <n v="-0.76"/>
    <x v="0"/>
    <m/>
    <m/>
    <n v="3"/>
    <n v="1"/>
  </r>
  <r>
    <s v="RX000933"/>
    <x v="500"/>
    <s v="PT0009"/>
    <s v="DR001"/>
    <s v="Dr. Sarah Chen"/>
    <s v="Internal Medicine"/>
    <s v="RX001"/>
    <s v="Main St Pharmacy"/>
    <s v="Boston"/>
    <s v="MA"/>
    <s v="00169-4302-12"/>
    <s v="Ozempic 1mg"/>
    <s v="Semaglutide 1mg"/>
    <s v="GLP-1"/>
    <n v="90"/>
    <n v="87"/>
    <b v="1"/>
    <n v="4"/>
    <n v="0"/>
    <s v="PBM003"/>
    <s v="OptumRx"/>
    <s v="COMMERCIAL"/>
    <s v="MAC"/>
    <n v="936"/>
    <n v="795.6"/>
    <n v="2405.4899999999998"/>
    <n v="1.78"/>
    <n v="2407.27"/>
    <n v="2118.4"/>
    <n v="288.87"/>
    <n v="2249.38"/>
    <n v="0"/>
    <n v="157.88999999999999"/>
    <x v="0"/>
    <m/>
    <m/>
    <n v="2"/>
    <n v="0"/>
  </r>
  <r>
    <s v="RX000934"/>
    <x v="400"/>
    <s v="PT0111"/>
    <s v="DR002"/>
    <s v="Dr. Michael Torres"/>
    <s v="Cardiology"/>
    <s v="RX002"/>
    <s v="Westside Rx"/>
    <s v="Springfield"/>
    <s v="MA"/>
    <s v="00078-0467-15"/>
    <s v="Entresto 49/51"/>
    <s v="Sacubitril/Valsartan"/>
    <s v="ARNI"/>
    <n v="90"/>
    <n v="94"/>
    <b v="1"/>
    <n v="4"/>
    <n v="2"/>
    <s v="PBM004"/>
    <s v="MedImpact"/>
    <s v="COMMERCIAL"/>
    <s v="MAC"/>
    <n v="618"/>
    <n v="525.29999999999995"/>
    <n v="0"/>
    <n v="0"/>
    <n v="0"/>
    <n v="0"/>
    <n v="0"/>
    <n v="0"/>
    <n v="0"/>
    <n v="0"/>
    <x v="1"/>
    <n v="70"/>
    <s v="Product/Service Not Covered"/>
    <n v="5"/>
    <n v="0"/>
  </r>
  <r>
    <s v="RX000935"/>
    <x v="182"/>
    <s v="PT0093"/>
    <s v="DR002"/>
    <s v="Dr. Michael Torres"/>
    <s v="Cardiology"/>
    <s v="RX004"/>
    <s v="Health Plus Pharmacy"/>
    <s v="Cambridge"/>
    <s v="MA"/>
    <s v="00002-4415-85"/>
    <s v="Trulicity 1.5mg"/>
    <s v="Dulaglutide 1.5mg"/>
    <s v="GLP-1"/>
    <n v="28"/>
    <n v="27"/>
    <b v="1"/>
    <n v="4"/>
    <n v="2"/>
    <s v="PBM001"/>
    <s v="CVS Caremark"/>
    <s v="COMMERCIAL"/>
    <s v="MAC"/>
    <n v="918"/>
    <n v="780.3"/>
    <n v="766.45"/>
    <n v="1.78"/>
    <n v="768.23"/>
    <n v="668.36"/>
    <n v="99.87"/>
    <n v="710.25"/>
    <n v="0"/>
    <n v="57.98"/>
    <x v="0"/>
    <m/>
    <m/>
    <n v="3"/>
    <n v="0"/>
  </r>
  <r>
    <s v="RX000936"/>
    <x v="499"/>
    <s v="PT0080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91"/>
    <b v="0"/>
    <n v="1"/>
    <n v="1"/>
    <s v="PBM001"/>
    <s v="CVS Caremark"/>
    <s v="COMMERCIAL"/>
    <s v="MAC"/>
    <n v="12.4"/>
    <n v="9.92"/>
    <n v="6.47"/>
    <n v="1.78"/>
    <n v="8.25"/>
    <n v="7.18"/>
    <n v="1.07"/>
    <n v="9.2100000000000009"/>
    <n v="0"/>
    <n v="-0.95"/>
    <x v="0"/>
    <m/>
    <m/>
    <n v="0"/>
    <n v="1"/>
  </r>
  <r>
    <s v="RX000937"/>
    <x v="422"/>
    <s v="PT0098"/>
    <s v="DR001"/>
    <s v="Dr. Sarah Chen"/>
    <s v="Internal Medicine"/>
    <s v="RX004"/>
    <s v="Health Plus Pharmacy"/>
    <s v="Cambridge"/>
    <s v="MA"/>
    <s v="00093-7193-98"/>
    <m/>
    <s v="Atorvastatin 40mg"/>
    <s v="Statin"/>
    <n v="90"/>
    <n v="91"/>
    <b v="0"/>
    <n v="1"/>
    <n v="0"/>
    <s v="PBM002"/>
    <s v="Express Scripts"/>
    <s v="COMMERCIAL"/>
    <s v="MAC"/>
    <n v="18.2"/>
    <n v="14.56"/>
    <n v="30.22"/>
    <n v="1.79"/>
    <n v="32.01"/>
    <n v="27.2"/>
    <n v="4.8"/>
    <n v="41.81"/>
    <n v="0"/>
    <n v="-9.8000000000000007"/>
    <x v="0"/>
    <m/>
    <m/>
    <n v="10"/>
    <n v="0"/>
  </r>
  <r>
    <s v="RX000938"/>
    <x v="518"/>
    <s v="PT0088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89"/>
    <b v="0"/>
    <n v="1"/>
    <n v="0"/>
    <s v="PBM003"/>
    <s v="OptumRx"/>
    <s v="COMMERCIAL"/>
    <s v="MAC"/>
    <n v="8.5"/>
    <n v="6.8"/>
    <n v="4.5"/>
    <n v="1.78"/>
    <n v="6.28"/>
    <n v="5.53"/>
    <n v="1"/>
    <n v="6.44"/>
    <n v="0"/>
    <n v="-0.16"/>
    <x v="2"/>
    <m/>
    <m/>
    <n v="10"/>
    <n v="0"/>
  </r>
  <r>
    <s v="RX000939"/>
    <x v="149"/>
    <s v="PT0033"/>
    <s v="DR002"/>
    <s v="Dr. Michael Torres"/>
    <s v="Cardiology"/>
    <s v="RX003"/>
    <s v="Community Care Pharmacy"/>
    <s v="Worcester"/>
    <s v="MA"/>
    <s v="00002-4415-85"/>
    <s v="Trulicity 1.5mg"/>
    <s v="Dulaglutide 1.5mg"/>
    <s v="GLP-1"/>
    <n v="28"/>
    <n v="29"/>
    <b v="1"/>
    <n v="4"/>
    <n v="0"/>
    <s v="PBM001"/>
    <s v="CVS Caremark"/>
    <s v="COMMERCIAL"/>
    <s v="MAC"/>
    <n v="918"/>
    <n v="780.3"/>
    <n v="754.12"/>
    <n v="1.78"/>
    <n v="755.9"/>
    <n v="657.63"/>
    <n v="98.27"/>
    <n v="713.94"/>
    <n v="0"/>
    <n v="41.95"/>
    <x v="0"/>
    <m/>
    <m/>
    <n v="4"/>
    <n v="1"/>
  </r>
  <r>
    <s v="RX000940"/>
    <x v="519"/>
    <s v="PT0054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93"/>
    <b v="0"/>
    <n v="1"/>
    <n v="0"/>
    <s v="PBM004"/>
    <s v="MedImpact"/>
    <s v="COMMERCIAL"/>
    <s v="MAC"/>
    <n v="8.5"/>
    <n v="6.8"/>
    <n v="4.34"/>
    <n v="1.8"/>
    <n v="6.14"/>
    <n v="5.16"/>
    <n v="1"/>
    <n v="6.56"/>
    <n v="0"/>
    <n v="-0.42"/>
    <x v="0"/>
    <m/>
    <m/>
    <n v="6"/>
    <n v="0"/>
  </r>
  <r>
    <s v="RX000941"/>
    <x v="296"/>
    <s v="PT0112"/>
    <s v="DR005"/>
    <s v="Dr. Lisa Johnson"/>
    <s v="Oncology"/>
    <s v="RX002"/>
    <s v="Westside Rx"/>
    <s v="Springfield"/>
    <s v="MA"/>
    <s v="61269-0435-01"/>
    <m/>
    <s v="Metformin 1000mg"/>
    <s v="Biguanide"/>
    <n v="90"/>
    <n v="92"/>
    <b v="0"/>
    <n v="1"/>
    <n v="1"/>
    <s v="PBM004"/>
    <s v="MedImpact"/>
    <s v="COMMERCIAL"/>
    <s v="MAC"/>
    <n v="12.4"/>
    <n v="9.92"/>
    <n v="7.22"/>
    <n v="1.8"/>
    <n v="9.02"/>
    <n v="7.58"/>
    <n v="1.44"/>
    <n v="9.24"/>
    <n v="0"/>
    <n v="-0.21"/>
    <x v="0"/>
    <m/>
    <m/>
    <n v="7"/>
    <n v="0"/>
  </r>
  <r>
    <s v="RX000942"/>
    <x v="520"/>
    <s v="PT0107"/>
    <s v="DR002"/>
    <s v="Dr. Michael Torres"/>
    <s v="Cardiology"/>
    <s v="RX003"/>
    <s v="Community Care Pharmacy"/>
    <s v="Worcester"/>
    <s v="MA"/>
    <s v="00078-0467-15"/>
    <s v="Entresto 49/51"/>
    <s v="Sacubitril/Valsartan"/>
    <s v="ARNI"/>
    <n v="90"/>
    <n v="94"/>
    <b v="1"/>
    <n v="4"/>
    <n v="2"/>
    <s v="PBM002"/>
    <s v="Express Scripts"/>
    <s v="COMMERCIAL"/>
    <s v="MAC"/>
    <n v="618"/>
    <n v="525.29999999999995"/>
    <n v="1546.07"/>
    <n v="1.79"/>
    <n v="1547.86"/>
    <n v="1315.68"/>
    <n v="232.18"/>
    <n v="1429.39"/>
    <n v="0"/>
    <n v="118.47"/>
    <x v="0"/>
    <m/>
    <m/>
    <n v="3"/>
    <n v="1"/>
  </r>
  <r>
    <s v="RX000943"/>
    <x v="521"/>
    <s v="PT0086"/>
    <s v="DR005"/>
    <s v="Dr. Lisa Johnson"/>
    <s v="Oncology"/>
    <s v="RX004"/>
    <s v="Health Plus Pharmacy"/>
    <s v="Cambridge"/>
    <s v="MA"/>
    <s v="00007-4102-20"/>
    <s v="Plavix 75mg"/>
    <s v="Clopidogrel 75mg"/>
    <s v="Antiplatelet"/>
    <n v="90"/>
    <n v="87"/>
    <b v="1"/>
    <n v="2"/>
    <n v="2"/>
    <s v="PBM001"/>
    <s v="CVS Caremark"/>
    <s v="COMMERCIAL"/>
    <s v="MAC"/>
    <n v="174"/>
    <n v="147.9"/>
    <n v="434.43"/>
    <n v="1.78"/>
    <n v="436.21"/>
    <n v="379.5"/>
    <n v="56.71"/>
    <n v="405.87"/>
    <n v="0"/>
    <n v="30.34"/>
    <x v="0"/>
    <m/>
    <m/>
    <n v="2"/>
    <n v="0"/>
  </r>
  <r>
    <s v="RX000944"/>
    <x v="112"/>
    <s v="PT0098"/>
    <s v="DR004"/>
    <s v="Dr. James Williams"/>
    <s v="Primary Care"/>
    <s v="RX002"/>
    <s v="Westside Rx"/>
    <s v="Springfield"/>
    <s v="MA"/>
    <s v="00007-4102-20"/>
    <s v="Plavix 75mg"/>
    <s v="Clopidogrel 75mg"/>
    <s v="Antiplatelet"/>
    <n v="30"/>
    <n v="30"/>
    <b v="1"/>
    <n v="2"/>
    <n v="1"/>
    <s v="MCR001"/>
    <s v="Medicare Part D"/>
    <s v="GOVERNMENT"/>
    <s v="MAC"/>
    <n v="174"/>
    <n v="147.9"/>
    <n v="148.72999999999999"/>
    <n v="1.77"/>
    <n v="150.5"/>
    <n v="120.4"/>
    <n v="30.1"/>
    <n v="134.36000000000001"/>
    <n v="13.03"/>
    <n v="3.11"/>
    <x v="0"/>
    <m/>
    <m/>
    <n v="10"/>
    <n v="1"/>
  </r>
  <r>
    <s v="RX000945"/>
    <x v="522"/>
    <s v="PT0028"/>
    <s v="DR003"/>
    <s v="Dr. Priya Patel"/>
    <s v="Endocrinology"/>
    <s v="RX001"/>
    <s v="Main St Pharmacy"/>
    <s v="Boston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8.75"/>
    <n v="1.78"/>
    <n v="10.53"/>
    <n v="9.16"/>
    <n v="1.37"/>
    <n v="13.01"/>
    <n v="0"/>
    <n v="-2.48"/>
    <x v="0"/>
    <m/>
    <m/>
    <n v="5"/>
    <n v="0"/>
  </r>
  <r>
    <s v="RX000946"/>
    <x v="523"/>
    <s v="PT0054"/>
    <s v="DR003"/>
    <s v="Dr. Priya Patel"/>
    <s v="Endocrinology"/>
    <s v="RX002"/>
    <s v="Westside Rx"/>
    <s v="Springfield"/>
    <s v="MA"/>
    <s v="00591-3622-19"/>
    <m/>
    <s v="Omeprazole 20mg"/>
    <s v="PPI"/>
    <n v="90"/>
    <n v="86"/>
    <b v="0"/>
    <n v="1"/>
    <n v="2"/>
    <s v="PBM003"/>
    <s v="OptumRx"/>
    <s v="COMMERCIAL"/>
    <s v="MAC"/>
    <n v="6.9"/>
    <n v="5.52"/>
    <n v="12.84"/>
    <n v="1.78"/>
    <n v="14.62"/>
    <n v="12.86"/>
    <n v="1.75"/>
    <n v="14.8"/>
    <n v="0"/>
    <n v="-0.18"/>
    <x v="0"/>
    <m/>
    <m/>
    <n v="8"/>
    <n v="0"/>
  </r>
  <r>
    <s v="RX000947"/>
    <x v="61"/>
    <s v="PT0013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92"/>
    <b v="0"/>
    <n v="1"/>
    <n v="0"/>
    <s v="CASH"/>
    <s v="Cash/Self-Pay"/>
    <s v="CASH"/>
    <s v="AWP"/>
    <n v="8.5"/>
    <n v="6.8"/>
    <n v="7.65"/>
    <n v="0"/>
    <n v="7.65"/>
    <n v="0"/>
    <n v="7.65"/>
    <n v="6.54"/>
    <n v="0"/>
    <n v="1.1100000000000001"/>
    <x v="0"/>
    <m/>
    <m/>
    <n v="6"/>
    <n v="0"/>
  </r>
  <r>
    <s v="RX000948"/>
    <x v="495"/>
    <s v="PT0086"/>
    <s v="DR004"/>
    <s v="Dr. James Williams"/>
    <s v="Primary Care"/>
    <s v="RX003"/>
    <s v="Community Care Pharmacy"/>
    <s v="Worcester"/>
    <s v="MA"/>
    <s v="00078-0467-15"/>
    <s v="Entresto 49/51"/>
    <s v="Sacubitril/Valsartan"/>
    <s v="ARNI"/>
    <n v="30"/>
    <n v="30"/>
    <b v="1"/>
    <n v="4"/>
    <n v="2"/>
    <s v="PBM003"/>
    <s v="OptumRx"/>
    <s v="COMMERCIAL"/>
    <s v="MAC"/>
    <n v="618"/>
    <n v="525.29999999999995"/>
    <n v="530.99"/>
    <n v="1.78"/>
    <n v="532.77"/>
    <n v="468.84"/>
    <n v="63.93"/>
    <n v="485.51"/>
    <n v="0"/>
    <n v="47.26"/>
    <x v="2"/>
    <m/>
    <m/>
    <n v="5"/>
    <n v="1"/>
  </r>
  <r>
    <s v="RX000949"/>
    <x v="361"/>
    <s v="PT0042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29"/>
    <b v="0"/>
    <n v="1"/>
    <n v="1"/>
    <s v="PBM002"/>
    <s v="Express Scripts"/>
    <s v="COMMERCIAL"/>
    <s v="MAC"/>
    <n v="18.2"/>
    <n v="14.56"/>
    <n v="10.44"/>
    <n v="1.79"/>
    <n v="12.23"/>
    <n v="10.4"/>
    <n v="1.83"/>
    <n v="14.07"/>
    <n v="0"/>
    <n v="-1.84"/>
    <x v="0"/>
    <m/>
    <m/>
    <n v="5"/>
    <n v="0"/>
  </r>
  <r>
    <s v="RX000950"/>
    <x v="154"/>
    <s v="PT0004"/>
    <s v="DR002"/>
    <s v="Dr. Michael Torres"/>
    <s v="Cardiology"/>
    <s v="RX004"/>
    <s v="Health Plus Pharmacy"/>
    <s v="Cambridge"/>
    <s v="MA"/>
    <s v="00003-0208-11"/>
    <s v="Jardiance 25mg"/>
    <s v="Empagliflozin 25mg"/>
    <s v="SGLT2i"/>
    <n v="30"/>
    <n v="29"/>
    <b v="1"/>
    <n v="4"/>
    <n v="2"/>
    <s v="PBM001"/>
    <s v="CVS Caremark"/>
    <s v="COMMERCIAL"/>
    <s v="MAC"/>
    <n v="564"/>
    <n v="479.4"/>
    <n v="478.72"/>
    <n v="1.78"/>
    <n v="480.5"/>
    <n v="418.03"/>
    <n v="62.46"/>
    <n v="444.33"/>
    <n v="0"/>
    <n v="36.17"/>
    <x v="0"/>
    <m/>
    <m/>
    <n v="3"/>
    <n v="0"/>
  </r>
  <r>
    <s v="RX000951"/>
    <x v="524"/>
    <s v="PT0059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91"/>
    <b v="0"/>
    <n v="1"/>
    <n v="0"/>
    <s v="CASH"/>
    <s v="Cash/Self-Pay"/>
    <s v="CASH"/>
    <s v="AWP"/>
    <n v="12.4"/>
    <n v="9.92"/>
    <n v="11.16"/>
    <n v="0"/>
    <n v="11.16"/>
    <n v="0"/>
    <n v="11.16"/>
    <n v="9.41"/>
    <n v="0"/>
    <n v="1.75"/>
    <x v="0"/>
    <m/>
    <m/>
    <n v="9"/>
    <n v="1"/>
  </r>
  <r>
    <s v="RX000952"/>
    <x v="525"/>
    <s v="PT0047"/>
    <s v="DR004"/>
    <s v="Dr. James Williams"/>
    <s v="Primary Care"/>
    <s v="RX002"/>
    <s v="Westside Rx"/>
    <s v="Springfield"/>
    <s v="MA"/>
    <s v="00007-4102-20"/>
    <s v="Plavix 75mg"/>
    <s v="Clopidogrel 75mg"/>
    <s v="Antiplatelet"/>
    <n v="30"/>
    <n v="30"/>
    <b v="1"/>
    <n v="2"/>
    <n v="2"/>
    <s v="PBM002"/>
    <s v="Express Scripts"/>
    <s v="COMMERCIAL"/>
    <s v="MAC"/>
    <n v="174"/>
    <n v="147.9"/>
    <n v="147.76"/>
    <n v="1.79"/>
    <n v="149.55000000000001"/>
    <n v="127.12"/>
    <n v="22.43"/>
    <n v="135.15"/>
    <n v="0"/>
    <n v="14.4"/>
    <x v="0"/>
    <m/>
    <m/>
    <n v="6"/>
    <n v="0"/>
  </r>
  <r>
    <s v="RX000953"/>
    <x v="435"/>
    <s v="PT0011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30"/>
    <b v="0"/>
    <n v="1"/>
    <n v="2"/>
    <s v="PBM002"/>
    <s v="Express Scripts"/>
    <s v="COMMERCIAL"/>
    <s v="MAC"/>
    <n v="18.2"/>
    <n v="14.56"/>
    <n v="11.33"/>
    <n v="1.79"/>
    <n v="13.12"/>
    <n v="11.15"/>
    <n v="1.97"/>
    <n v="14.02"/>
    <n v="0"/>
    <n v="-0.89"/>
    <x v="0"/>
    <m/>
    <m/>
    <n v="1"/>
    <n v="1"/>
  </r>
  <r>
    <s v="RX000954"/>
    <x v="226"/>
    <s v="PT0111"/>
    <s v="DR001"/>
    <s v="Dr. Sarah Chen"/>
    <s v="Internal Medicine"/>
    <s v="RX002"/>
    <s v="Westside Rx"/>
    <s v="Springfield"/>
    <s v="MA"/>
    <s v="00093-7193-98"/>
    <m/>
    <s v="Atorvastatin 40mg"/>
    <s v="Statin"/>
    <n v="30"/>
    <n v="28"/>
    <b v="0"/>
    <n v="1"/>
    <n v="1"/>
    <s v="MCR001"/>
    <s v="Medicare Part D"/>
    <s v="GOVERNMENT"/>
    <s v="MAC"/>
    <n v="18.2"/>
    <n v="14.56"/>
    <n v="10.93"/>
    <n v="1.77"/>
    <n v="12.7"/>
    <n v="10.16"/>
    <n v="2.54"/>
    <n v="13.83"/>
    <n v="0"/>
    <n v="-1.1399999999999999"/>
    <x v="0"/>
    <m/>
    <m/>
    <n v="5"/>
    <n v="0"/>
  </r>
  <r>
    <s v="RX000955"/>
    <x v="509"/>
    <s v="PT0096"/>
    <s v="DR003"/>
    <s v="Dr. Priya Patel"/>
    <s v="Endocrinology"/>
    <s v="RX004"/>
    <s v="Health Plus Pharmacy"/>
    <s v="Cambridge"/>
    <s v="MA"/>
    <s v="00093-0892-01"/>
    <m/>
    <s v="Clopidogrel 75mg"/>
    <s v="Antiplatelet"/>
    <n v="90"/>
    <n v="93"/>
    <b v="0"/>
    <n v="1"/>
    <n v="0"/>
    <s v="PBM001"/>
    <s v="CVS Caremark"/>
    <s v="COMMERCIAL"/>
    <s v="MAC"/>
    <n v="14.8"/>
    <n v="11.84"/>
    <n v="25.79"/>
    <n v="1.78"/>
    <n v="27.57"/>
    <n v="23.98"/>
    <n v="3.58"/>
    <n v="31.9"/>
    <n v="0"/>
    <n v="-4.33"/>
    <x v="0"/>
    <m/>
    <m/>
    <n v="1"/>
    <n v="1"/>
  </r>
  <r>
    <s v="RX000956"/>
    <x v="456"/>
    <s v="PT0064"/>
    <s v="DR001"/>
    <s v="Dr. Sarah Chen"/>
    <s v="Internal Medicine"/>
    <s v="RX001"/>
    <s v="Main St Pharmacy"/>
    <s v="Boston"/>
    <s v="MA"/>
    <s v="00003-0208-11"/>
    <s v="Jardiance 25mg"/>
    <s v="Empagliflozin 25mg"/>
    <s v="SGLT2i"/>
    <n v="30"/>
    <n v="30"/>
    <b v="1"/>
    <n v="4"/>
    <n v="0"/>
    <s v="PBM002"/>
    <s v="Express Scripts"/>
    <s v="COMMERCIAL"/>
    <s v="MAC"/>
    <n v="564"/>
    <n v="479.4"/>
    <n v="474.3"/>
    <n v="1.79"/>
    <n v="476.09"/>
    <n v="404.68"/>
    <n v="71.41"/>
    <n v="430.38"/>
    <n v="0"/>
    <n v="45.71"/>
    <x v="0"/>
    <m/>
    <m/>
    <n v="10"/>
    <n v="0"/>
  </r>
  <r>
    <s v="RX000957"/>
    <x v="32"/>
    <s v="PT0025"/>
    <s v="DR001"/>
    <s v="Dr. Sarah Chen"/>
    <s v="Internal Medicine"/>
    <s v="RX001"/>
    <s v="Main St Pharmacy"/>
    <s v="Boston"/>
    <s v="MA"/>
    <s v="00591-3622-19"/>
    <m/>
    <s v="Omeprazole 20mg"/>
    <s v="PPI"/>
    <n v="30"/>
    <n v="30"/>
    <b v="0"/>
    <n v="1"/>
    <n v="1"/>
    <s v="PBM003"/>
    <s v="OptumRx"/>
    <s v="COMMERCIAL"/>
    <s v="MAC"/>
    <n v="6.9"/>
    <n v="5.52"/>
    <n v="4.25"/>
    <n v="1.78"/>
    <n v="6.03"/>
    <n v="5.3"/>
    <n v="1"/>
    <n v="5.14"/>
    <n v="0"/>
    <n v="0.88"/>
    <x v="0"/>
    <m/>
    <m/>
    <n v="2"/>
    <n v="0"/>
  </r>
  <r>
    <s v="RX000958"/>
    <x v="526"/>
    <s v="PT0106"/>
    <s v="DR005"/>
    <s v="Dr. Lisa Johnson"/>
    <s v="Oncology"/>
    <s v="RX004"/>
    <s v="Health Plus Pharmacy"/>
    <s v="Cambridge"/>
    <s v="MA"/>
    <s v="00078-0467-15"/>
    <s v="Entresto 49/51"/>
    <s v="Sacubitril/Valsartan"/>
    <s v="ARNI"/>
    <n v="30"/>
    <n v="29"/>
    <b v="1"/>
    <n v="4"/>
    <n v="0"/>
    <s v="PBM002"/>
    <s v="Express Scripts"/>
    <s v="COMMERCIAL"/>
    <s v="MAC"/>
    <n v="618"/>
    <n v="525.29999999999995"/>
    <n v="524.41999999999996"/>
    <n v="1.79"/>
    <n v="526.21"/>
    <n v="447.28"/>
    <n v="78.930000000000007"/>
    <n v="482.43"/>
    <n v="0"/>
    <n v="43.79"/>
    <x v="0"/>
    <m/>
    <m/>
    <n v="10"/>
    <n v="0"/>
  </r>
  <r>
    <s v="RX000959"/>
    <x v="527"/>
    <s v="PT0056"/>
    <s v="DR004"/>
    <s v="Dr. James Williams"/>
    <s v="Primary Care"/>
    <s v="RX001"/>
    <s v="Main St Pharmacy"/>
    <s v="Boston"/>
    <s v="MA"/>
    <s v="00078-0467-15"/>
    <s v="Entresto 49/51"/>
    <s v="Sacubitril/Valsartan"/>
    <s v="ARNI"/>
    <n v="30"/>
    <n v="28"/>
    <b v="1"/>
    <n v="4"/>
    <n v="1"/>
    <s v="PBM001"/>
    <s v="CVS Caremark"/>
    <s v="COMMERCIAL"/>
    <s v="MAC"/>
    <n v="618"/>
    <n v="525.29999999999995"/>
    <n v="0"/>
    <n v="0"/>
    <n v="0"/>
    <n v="0"/>
    <n v="0"/>
    <n v="0"/>
    <n v="0"/>
    <n v="0"/>
    <x v="1"/>
    <n v="76"/>
    <s v="Plan Limitations Exceeded"/>
    <n v="11"/>
    <n v="0"/>
  </r>
  <r>
    <s v="RX000960"/>
    <x v="249"/>
    <s v="PT0094"/>
    <s v="DR005"/>
    <s v="Dr. Lisa Johnson"/>
    <s v="Oncology"/>
    <s v="RX003"/>
    <s v="Community Care Pharmacy"/>
    <s v="Worcester"/>
    <s v="MA"/>
    <s v="61958-0601-01"/>
    <m/>
    <s v="Adalimumab-adbm 40mg"/>
    <s v="Biologic"/>
    <n v="28"/>
    <n v="28"/>
    <b v="0"/>
    <n v="4"/>
    <n v="0"/>
    <s v="PBM004"/>
    <s v="MedImpact"/>
    <s v="COMMERCIAL"/>
    <s v="MAC"/>
    <n v="4998"/>
    <n v="4248.3"/>
    <n v="3355.41"/>
    <n v="1.8"/>
    <n v="3357.21"/>
    <n v="2820.06"/>
    <n v="537.15"/>
    <n v="3956.14"/>
    <n v="0"/>
    <n v="-598.92999999999995"/>
    <x v="0"/>
    <m/>
    <m/>
    <n v="7"/>
    <n v="0"/>
  </r>
  <r>
    <s v="RX000961"/>
    <x v="388"/>
    <s v="PT0113"/>
    <s v="DR002"/>
    <s v="Dr. Michael Torres"/>
    <s v="Cardiology"/>
    <s v="RX002"/>
    <s v="Westside Rx"/>
    <s v="Springfield"/>
    <s v="MA"/>
    <s v="61269-0435-01"/>
    <m/>
    <s v="Metformin 1000mg"/>
    <s v="Biguanide"/>
    <n v="90"/>
    <n v="89"/>
    <b v="0"/>
    <n v="1"/>
    <n v="2"/>
    <s v="PBM003"/>
    <s v="OptumRx"/>
    <s v="COMMERCIAL"/>
    <s v="MAC"/>
    <n v="12.4"/>
    <n v="9.92"/>
    <n v="7.17"/>
    <n v="1.78"/>
    <n v="8.9499999999999993"/>
    <n v="7.88"/>
    <n v="1.07"/>
    <n v="9.1"/>
    <n v="0"/>
    <n v="-0.15"/>
    <x v="0"/>
    <m/>
    <m/>
    <n v="6"/>
    <n v="0"/>
  </r>
  <r>
    <s v="RX000962"/>
    <x v="528"/>
    <s v="PT0112"/>
    <s v="DR004"/>
    <s v="Dr. James Williams"/>
    <s v="Primary Care"/>
    <s v="RX002"/>
    <s v="Westside Rx"/>
    <s v="Springfield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4.12"/>
    <n v="1.78"/>
    <n v="5.9"/>
    <n v="5.2"/>
    <n v="1"/>
    <n v="5.05"/>
    <n v="0"/>
    <n v="0.86"/>
    <x v="0"/>
    <m/>
    <m/>
    <n v="10"/>
    <n v="0"/>
  </r>
  <r>
    <s v="RX000963"/>
    <x v="312"/>
    <s v="PT0003"/>
    <s v="DR001"/>
    <s v="Dr. Sarah Chen"/>
    <s v="Internal Medicine"/>
    <s v="RX002"/>
    <s v="Westside Rx"/>
    <s v="Springfield"/>
    <s v="MA"/>
    <s v="00093-7193-98"/>
    <m/>
    <s v="Atorvastatin 40mg"/>
    <s v="Statin"/>
    <n v="30"/>
    <n v="29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3.25"/>
    <n v="0"/>
    <n v="0.65"/>
    <x v="0"/>
    <m/>
    <m/>
    <n v="8"/>
    <n v="0"/>
  </r>
  <r>
    <s v="RX000964"/>
    <x v="529"/>
    <s v="PT0014"/>
    <s v="DR004"/>
    <s v="Dr. James Williams"/>
    <s v="Primary Care"/>
    <s v="RX004"/>
    <s v="Health Plus Pharmacy"/>
    <s v="Cambridge"/>
    <s v="MA"/>
    <s v="00003-0894-20"/>
    <s v="Eliquis 5mg"/>
    <s v="Apixaban 5mg"/>
    <s v="Anticoagulant"/>
    <n v="30"/>
    <n v="28"/>
    <b v="1"/>
    <n v="3"/>
    <n v="0"/>
    <s v="PBM003"/>
    <s v="OptumRx"/>
    <s v="COMMERCIAL"/>
    <s v="MAC"/>
    <n v="594"/>
    <n v="504.9"/>
    <n v="487.81"/>
    <n v="1.78"/>
    <n v="489.59"/>
    <n v="430.84"/>
    <n v="58.75"/>
    <n v="447.03"/>
    <n v="0"/>
    <n v="42.57"/>
    <x v="0"/>
    <m/>
    <m/>
    <n v="4"/>
    <n v="1"/>
  </r>
  <r>
    <s v="RX000965"/>
    <x v="151"/>
    <s v="PT0088"/>
    <s v="DR004"/>
    <s v="Dr. James Williams"/>
    <s v="Primary Care"/>
    <s v="RX002"/>
    <s v="Westside Rx"/>
    <s v="Springfield"/>
    <s v="MA"/>
    <s v="50458-0579-30"/>
    <s v="Xarelto 20mg"/>
    <s v="Rivaroxaban 20mg"/>
    <s v="Anticoagulant"/>
    <n v="90"/>
    <n v="91"/>
    <b v="1"/>
    <n v="3"/>
    <n v="0"/>
    <s v="PBM003"/>
    <s v="OptumRx"/>
    <s v="COMMERCIAL"/>
    <s v="MAC"/>
    <n v="558"/>
    <n v="474.3"/>
    <n v="1429.02"/>
    <n v="1.78"/>
    <n v="1430.8"/>
    <n v="1259.0999999999999"/>
    <n v="171.7"/>
    <n v="1332.89"/>
    <n v="0"/>
    <n v="97.91"/>
    <x v="0"/>
    <m/>
    <m/>
    <n v="8"/>
    <n v="0"/>
  </r>
  <r>
    <s v="RX000966"/>
    <x v="530"/>
    <s v="PT0054"/>
    <s v="DR003"/>
    <s v="Dr. Priya Patel"/>
    <s v="Endocrinology"/>
    <s v="RX002"/>
    <s v="Westside Rx"/>
    <s v="Springfield"/>
    <s v="MA"/>
    <s v="68382-0035-01"/>
    <m/>
    <s v="Amlodipine 10mg"/>
    <s v="CCB"/>
    <n v="30"/>
    <n v="29"/>
    <b v="0"/>
    <n v="1"/>
    <n v="2"/>
    <s v="MCR001"/>
    <s v="Medicare Part D"/>
    <s v="GOVERNMENT"/>
    <s v="MAC"/>
    <n v="7.2"/>
    <n v="5.76"/>
    <n v="0"/>
    <n v="0"/>
    <n v="0"/>
    <n v="0"/>
    <n v="0"/>
    <n v="0"/>
    <n v="0"/>
    <n v="0"/>
    <x v="1"/>
    <n v="75"/>
    <s v="Prior Authorization Required"/>
    <n v="11"/>
    <n v="1"/>
  </r>
  <r>
    <s v="RX000967"/>
    <x v="531"/>
    <s v="PT0042"/>
    <s v="DR003"/>
    <s v="Dr. Priya Patel"/>
    <s v="Endocrinology"/>
    <s v="RX004"/>
    <s v="Health Plus Pharmacy"/>
    <s v="Cambridge"/>
    <s v="MA"/>
    <s v="00591-3622-19"/>
    <m/>
    <s v="Omeprazole 20mg"/>
    <s v="PPI"/>
    <n v="30"/>
    <n v="30"/>
    <b v="0"/>
    <n v="1"/>
    <n v="0"/>
    <s v="PBM002"/>
    <s v="Express Scripts"/>
    <s v="COMMERCIAL"/>
    <s v="MAC"/>
    <n v="6.9"/>
    <n v="5.52"/>
    <n v="4"/>
    <n v="1.79"/>
    <n v="5.79"/>
    <n v="4.92"/>
    <n v="1"/>
    <n v="5.31"/>
    <n v="0"/>
    <n v="0.48"/>
    <x v="0"/>
    <m/>
    <m/>
    <n v="11"/>
    <n v="0"/>
  </r>
  <r>
    <s v="RX000968"/>
    <x v="464"/>
    <s v="PT0042"/>
    <s v="DR005"/>
    <s v="Dr. Lisa Johnson"/>
    <s v="Oncology"/>
    <s v="RX004"/>
    <s v="Health Plus Pharmacy"/>
    <s v="Cambridge"/>
    <s v="MA"/>
    <s v="00169-3671-12"/>
    <s v="Victoza 1.2mg"/>
    <s v="Liraglutide 1.2mg"/>
    <s v="GLP-1"/>
    <n v="30"/>
    <n v="28"/>
    <b v="1"/>
    <n v="4"/>
    <n v="0"/>
    <s v="MCR001"/>
    <s v="Medicare Part D"/>
    <s v="GOVERNMENT"/>
    <s v="MAC"/>
    <n v="612"/>
    <n v="520.20000000000005"/>
    <n v="504.76"/>
    <n v="1.77"/>
    <n v="506.53"/>
    <n v="405.22"/>
    <n v="101.31"/>
    <n v="464.72"/>
    <n v="29.99"/>
    <n v="11.82"/>
    <x v="0"/>
    <m/>
    <m/>
    <n v="11"/>
    <n v="0"/>
  </r>
  <r>
    <s v="RX000969"/>
    <x v="532"/>
    <s v="PT0082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85"/>
    <b v="0"/>
    <n v="1"/>
    <n v="0"/>
    <s v="MCR001"/>
    <s v="Medicare Part D"/>
    <s v="GOVERNMENT"/>
    <s v="MAC"/>
    <n v="8.5"/>
    <n v="6.8"/>
    <n v="3.84"/>
    <n v="1.77"/>
    <n v="5.61"/>
    <n v="4.49"/>
    <n v="1.1200000000000001"/>
    <n v="6.13"/>
    <n v="0"/>
    <n v="-0.52"/>
    <x v="0"/>
    <m/>
    <m/>
    <n v="8"/>
    <n v="1"/>
  </r>
  <r>
    <s v="RX000970"/>
    <x v="118"/>
    <s v="PT0077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90"/>
    <b v="0"/>
    <n v="1"/>
    <n v="0"/>
    <s v="PBM002"/>
    <s v="Express Scripts"/>
    <s v="COMMERCIAL"/>
    <s v="MAC"/>
    <n v="12.4"/>
    <n v="9.92"/>
    <n v="7.47"/>
    <n v="1.79"/>
    <n v="9.26"/>
    <n v="7.87"/>
    <n v="1.39"/>
    <n v="8.9"/>
    <n v="0"/>
    <n v="0.36"/>
    <x v="0"/>
    <m/>
    <m/>
    <n v="3"/>
    <n v="0"/>
  </r>
  <r>
    <s v="RX000971"/>
    <x v="533"/>
    <s v="PT0019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88"/>
    <b v="0"/>
    <n v="1"/>
    <n v="0"/>
    <s v="PBM002"/>
    <s v="Express Scripts"/>
    <s v="COMMERCIAL"/>
    <s v="MAC"/>
    <n v="8.5"/>
    <n v="6.8"/>
    <n v="3.76"/>
    <n v="1.79"/>
    <n v="5.55"/>
    <n v="4.72"/>
    <n v="1"/>
    <n v="6.14"/>
    <n v="0"/>
    <n v="-0.6"/>
    <x v="0"/>
    <m/>
    <m/>
    <n v="6"/>
    <n v="1"/>
  </r>
  <r>
    <s v="RX000972"/>
    <x v="278"/>
    <s v="PT0057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92"/>
    <b v="0"/>
    <n v="1"/>
    <n v="0"/>
    <s v="MCD001"/>
    <s v="Medicaid"/>
    <s v="GOVERNMENT"/>
    <s v="NADAC"/>
    <n v="8.5"/>
    <n v="6.8"/>
    <n v="6.46"/>
    <n v="0.03"/>
    <n v="6.49"/>
    <n v="4.67"/>
    <n v="1.82"/>
    <n v="6.08"/>
    <n v="0"/>
    <n v="0.41"/>
    <x v="0"/>
    <m/>
    <m/>
    <n v="4"/>
    <n v="1"/>
  </r>
  <r>
    <s v="RX000973"/>
    <x v="45"/>
    <s v="PT0041"/>
    <s v="DR003"/>
    <s v="Dr. Priya Patel"/>
    <s v="Endocrinology"/>
    <s v="RX002"/>
    <s v="Westside Rx"/>
    <s v="Springfield"/>
    <s v="MA"/>
    <s v="00093-0892-01"/>
    <m/>
    <s v="Clopidogrel 75mg"/>
    <s v="Antiplatelet"/>
    <n v="90"/>
    <n v="92"/>
    <b v="0"/>
    <n v="1"/>
    <n v="0"/>
    <s v="PBM002"/>
    <s v="Express Scripts"/>
    <s v="COMMERCIAL"/>
    <s v="MAC"/>
    <n v="14.8"/>
    <n v="11.84"/>
    <n v="24.44"/>
    <n v="1.79"/>
    <n v="26.23"/>
    <n v="22.3"/>
    <n v="3.93"/>
    <n v="32.44"/>
    <n v="0"/>
    <n v="-6.2"/>
    <x v="0"/>
    <m/>
    <m/>
    <n v="6"/>
    <n v="0"/>
  </r>
  <r>
    <s v="RX000974"/>
    <x v="9"/>
    <s v="PT0008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92"/>
    <b v="0"/>
    <n v="1"/>
    <n v="1"/>
    <s v="PBM002"/>
    <s v="Express Scripts"/>
    <s v="COMMERCIAL"/>
    <s v="MAC"/>
    <n v="8.5"/>
    <n v="6.8"/>
    <n v="4.71"/>
    <n v="1.79"/>
    <n v="6.5"/>
    <n v="5.52"/>
    <n v="1"/>
    <n v="6.52"/>
    <n v="0"/>
    <n v="-0.03"/>
    <x v="0"/>
    <m/>
    <m/>
    <n v="1"/>
    <n v="1"/>
  </r>
  <r>
    <s v="RX000975"/>
    <x v="534"/>
    <s v="PT0064"/>
    <s v="DR001"/>
    <s v="Dr. Sarah Chen"/>
    <s v="Internal Medicine"/>
    <s v="RX002"/>
    <s v="Westside Rx"/>
    <s v="Springfield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9.51"/>
    <n v="1.78"/>
    <n v="11.29"/>
    <n v="9.82"/>
    <n v="1.47"/>
    <n v="13.8"/>
    <n v="0"/>
    <n v="-2.5099999999999998"/>
    <x v="0"/>
    <m/>
    <m/>
    <n v="6"/>
    <n v="0"/>
  </r>
  <r>
    <s v="RX000976"/>
    <x v="265"/>
    <s v="PT0083"/>
    <s v="DR004"/>
    <s v="Dr. James Williams"/>
    <s v="Primary Care"/>
    <s v="RX002"/>
    <s v="Westside Rx"/>
    <s v="Springfield"/>
    <s v="MA"/>
    <s v="00007-4102-20"/>
    <s v="Plavix 75mg"/>
    <s v="Clopidogrel 75mg"/>
    <s v="Antiplatelet"/>
    <n v="90"/>
    <n v="91"/>
    <b v="1"/>
    <n v="2"/>
    <n v="0"/>
    <s v="PBM001"/>
    <s v="CVS Caremark"/>
    <s v="COMMERCIAL"/>
    <s v="MAC"/>
    <n v="174"/>
    <n v="147.9"/>
    <n v="443.48"/>
    <n v="1.78"/>
    <n v="445.26"/>
    <n v="387.37"/>
    <n v="57.88"/>
    <n v="400.01"/>
    <n v="0"/>
    <n v="45.24"/>
    <x v="0"/>
    <m/>
    <m/>
    <n v="11"/>
    <n v="1"/>
  </r>
  <r>
    <s v="RX000977"/>
    <x v="411"/>
    <s v="PT0003"/>
    <s v="DR002"/>
    <s v="Dr. Michael Torres"/>
    <s v="Cardiology"/>
    <s v="RX002"/>
    <s v="Westside Rx"/>
    <s v="Springfield"/>
    <s v="MA"/>
    <s v="00071-0155-23"/>
    <s v="Lipitor"/>
    <s v="Atorvastatin 40mg"/>
    <s v="Statin"/>
    <n v="30"/>
    <n v="30"/>
    <b v="1"/>
    <n v="2"/>
    <n v="0"/>
    <s v="PBM001"/>
    <s v="CVS Caremark"/>
    <s v="COMMERCIAL"/>
    <s v="MAC"/>
    <n v="185.4"/>
    <n v="157.59"/>
    <n v="153.84"/>
    <n v="1.78"/>
    <n v="155.62"/>
    <n v="135.38999999999999"/>
    <n v="20.23"/>
    <n v="148.19"/>
    <n v="0"/>
    <n v="7.43"/>
    <x v="0"/>
    <m/>
    <m/>
    <n v="11"/>
    <n v="0"/>
  </r>
  <r>
    <s v="RX000978"/>
    <x v="466"/>
    <s v="PT0075"/>
    <s v="DR002"/>
    <s v="Dr. Michael Torres"/>
    <s v="Cardiology"/>
    <s v="RX001"/>
    <s v="Main St Pharmacy"/>
    <s v="Boston"/>
    <s v="MA"/>
    <s v="00007-4102-20"/>
    <s v="Plavix 75mg"/>
    <s v="Clopidogrel 75mg"/>
    <s v="Antiplatelet"/>
    <n v="30"/>
    <n v="31"/>
    <b v="1"/>
    <n v="2"/>
    <n v="0"/>
    <s v="PBM001"/>
    <s v="CVS Caremark"/>
    <s v="COMMERCIAL"/>
    <s v="MAC"/>
    <n v="174"/>
    <n v="147.9"/>
    <n v="0"/>
    <n v="0"/>
    <n v="0"/>
    <n v="0"/>
    <n v="0"/>
    <n v="0"/>
    <n v="0"/>
    <n v="0"/>
    <x v="1"/>
    <n v="88"/>
    <s v="DUR Reject Error"/>
    <n v="2"/>
    <n v="0"/>
  </r>
  <r>
    <s v="RX000979"/>
    <x v="535"/>
    <s v="PT0033"/>
    <s v="DR003"/>
    <s v="Dr. Priya Patel"/>
    <s v="Endocrinology"/>
    <s v="RX003"/>
    <s v="Community Care Pharmacy"/>
    <s v="Worcester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11.05"/>
    <n v="1.78"/>
    <n v="12.83"/>
    <n v="11.16"/>
    <n v="1.67"/>
    <n v="13.8"/>
    <n v="0"/>
    <n v="-0.97"/>
    <x v="0"/>
    <m/>
    <m/>
    <n v="1"/>
    <n v="0"/>
  </r>
  <r>
    <s v="RX000980"/>
    <x v="281"/>
    <s v="PT0112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7"/>
    <b v="0"/>
    <n v="1"/>
    <n v="1"/>
    <s v="PBM003"/>
    <s v="OptumRx"/>
    <s v="COMMERCIAL"/>
    <s v="MAC"/>
    <n v="8.5"/>
    <n v="6.8"/>
    <n v="4.4000000000000004"/>
    <n v="1.78"/>
    <n v="6.18"/>
    <n v="5.44"/>
    <n v="1"/>
    <n v="6.05"/>
    <n v="0"/>
    <n v="0.13"/>
    <x v="0"/>
    <m/>
    <m/>
    <n v="4"/>
    <n v="0"/>
  </r>
  <r>
    <s v="RX000981"/>
    <x v="536"/>
    <s v="PT0114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31"/>
    <b v="0"/>
    <n v="1"/>
    <n v="0"/>
    <s v="MCD001"/>
    <s v="Medicaid"/>
    <s v="GOVERNMENT"/>
    <s v="NADAC"/>
    <n v="7.2"/>
    <n v="5.76"/>
    <n v="5.47"/>
    <n v="0.03"/>
    <n v="5.5"/>
    <n v="3.96"/>
    <n v="1.54"/>
    <n v="5.36"/>
    <n v="0"/>
    <n v="0.14000000000000001"/>
    <x v="0"/>
    <m/>
    <m/>
    <n v="0"/>
    <n v="1"/>
  </r>
  <r>
    <s v="RX000982"/>
    <x v="183"/>
    <s v="PT0062"/>
    <s v="DR004"/>
    <s v="Dr. James Williams"/>
    <s v="Primary Care"/>
    <s v="RX004"/>
    <s v="Health Plus Pharmacy"/>
    <s v="Cambridge"/>
    <s v="MA"/>
    <s v="00003-0894-20"/>
    <s v="Eliquis 5mg"/>
    <s v="Apixaban 5mg"/>
    <s v="Anticoagulant"/>
    <n v="30"/>
    <n v="30"/>
    <b v="1"/>
    <n v="3"/>
    <n v="0"/>
    <s v="PBM002"/>
    <s v="Express Scripts"/>
    <s v="COMMERCIAL"/>
    <s v="MAC"/>
    <n v="594"/>
    <n v="504.9"/>
    <n v="492.93"/>
    <n v="1.79"/>
    <n v="494.72"/>
    <n v="420.51"/>
    <n v="74.209999999999994"/>
    <n v="486.15"/>
    <n v="0"/>
    <n v="8.56"/>
    <x v="2"/>
    <m/>
    <m/>
    <n v="3"/>
    <n v="1"/>
  </r>
  <r>
    <s v="RX000983"/>
    <x v="537"/>
    <s v="PT0049"/>
    <s v="DR005"/>
    <s v="Dr. Lisa Johnson"/>
    <s v="Oncology"/>
    <s v="RX001"/>
    <s v="Main St Pharmacy"/>
    <s v="Boston"/>
    <s v="MA"/>
    <s v="00093-7193-98"/>
    <m/>
    <s v="Atorvastatin 40mg"/>
    <s v="Statin"/>
    <n v="30"/>
    <n v="30"/>
    <b v="0"/>
    <n v="1"/>
    <n v="2"/>
    <s v="PBM001"/>
    <s v="CVS Caremark"/>
    <s v="COMMERCIAL"/>
    <s v="MAC"/>
    <n v="18.2"/>
    <n v="14.56"/>
    <n v="11.39"/>
    <n v="1.78"/>
    <n v="13.17"/>
    <n v="11.46"/>
    <n v="1.71"/>
    <n v="13.21"/>
    <n v="0"/>
    <n v="-0.04"/>
    <x v="0"/>
    <m/>
    <m/>
    <n v="5"/>
    <n v="1"/>
  </r>
  <r>
    <s v="RX000984"/>
    <x v="538"/>
    <s v="PT0016"/>
    <s v="DR001"/>
    <s v="Dr. Sarah Chen"/>
    <s v="Internal Medicine"/>
    <s v="RX003"/>
    <s v="Community Care Pharmacy"/>
    <s v="Worcester"/>
    <s v="MA"/>
    <s v="00003-0894-20"/>
    <s v="Eliquis 5mg"/>
    <s v="Apixaban 5mg"/>
    <s v="Anticoagulant"/>
    <n v="30"/>
    <n v="29"/>
    <b v="1"/>
    <n v="3"/>
    <n v="0"/>
    <s v="PBM002"/>
    <s v="Express Scripts"/>
    <s v="COMMERCIAL"/>
    <s v="MAC"/>
    <n v="594"/>
    <n v="504.9"/>
    <n v="0"/>
    <n v="0"/>
    <n v="0"/>
    <n v="0"/>
    <n v="0"/>
    <n v="0"/>
    <n v="0"/>
    <n v="0"/>
    <x v="1"/>
    <n v="76"/>
    <s v="Plan Limitations Exceeded"/>
    <n v="3"/>
    <n v="1"/>
  </r>
  <r>
    <s v="RX000985"/>
    <x v="539"/>
    <s v="PT0112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31"/>
    <b v="0"/>
    <n v="1"/>
    <n v="1"/>
    <s v="MCD001"/>
    <s v="Medicaid"/>
    <s v="GOVERNMENT"/>
    <s v="NADAC"/>
    <n v="14.8"/>
    <n v="11.84"/>
    <n v="11.25"/>
    <n v="0.06"/>
    <n v="11.3"/>
    <n v="8.14"/>
    <n v="3.17"/>
    <n v="10.67"/>
    <n v="0"/>
    <n v="0.63"/>
    <x v="0"/>
    <m/>
    <m/>
    <n v="0"/>
    <n v="0"/>
  </r>
  <r>
    <s v="RX000986"/>
    <x v="540"/>
    <s v="PT0056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2"/>
    <b v="0"/>
    <n v="1"/>
    <n v="0"/>
    <s v="MCR001"/>
    <s v="Medicare Part D"/>
    <s v="GOVERNMENT"/>
    <s v="MAC"/>
    <n v="8.5"/>
    <n v="6.8"/>
    <n v="4.38"/>
    <n v="1.77"/>
    <n v="6.15"/>
    <n v="4.92"/>
    <n v="1.23"/>
    <n v="6.01"/>
    <n v="0"/>
    <n v="0.14000000000000001"/>
    <x v="2"/>
    <m/>
    <m/>
    <n v="9"/>
    <n v="0"/>
  </r>
  <r>
    <s v="RX000987"/>
    <x v="541"/>
    <s v="PT0112"/>
    <s v="DR003"/>
    <s v="Dr. Priya Patel"/>
    <s v="Endocrinology"/>
    <s v="RX003"/>
    <s v="Community Care Pharmacy"/>
    <s v="Worcester"/>
    <s v="MA"/>
    <s v="00093-0892-01"/>
    <m/>
    <s v="Clopidogrel 75mg"/>
    <s v="Antiplatelet"/>
    <n v="30"/>
    <n v="29"/>
    <b v="0"/>
    <n v="1"/>
    <n v="1"/>
    <s v="MCD001"/>
    <s v="Medicaid"/>
    <s v="GOVERNMENT"/>
    <s v="NADAC"/>
    <n v="14.8"/>
    <n v="11.84"/>
    <n v="11.25"/>
    <n v="0.06"/>
    <n v="11.3"/>
    <n v="8.14"/>
    <n v="3.17"/>
    <n v="11.13"/>
    <n v="0"/>
    <n v="0.17"/>
    <x v="0"/>
    <m/>
    <m/>
    <n v="10"/>
    <n v="1"/>
  </r>
  <r>
    <s v="RX000988"/>
    <x v="375"/>
    <s v="PT0048"/>
    <s v="DR002"/>
    <s v="Dr. Michael Torres"/>
    <s v="Cardiology"/>
    <s v="RX004"/>
    <s v="Health Plus Pharmacy"/>
    <s v="Cambridge"/>
    <s v="MA"/>
    <s v="00007-4102-20"/>
    <s v="Plavix 75mg"/>
    <s v="Clopidogrel 75mg"/>
    <s v="Antiplatelet"/>
    <n v="30"/>
    <n v="30"/>
    <b v="1"/>
    <n v="2"/>
    <n v="0"/>
    <s v="MCR001"/>
    <s v="Medicare Part D"/>
    <s v="GOVERNMENT"/>
    <s v="MAC"/>
    <n v="174"/>
    <n v="147.9"/>
    <n v="147.08000000000001"/>
    <n v="1.77"/>
    <n v="148.85"/>
    <n v="119.08"/>
    <n v="29.77"/>
    <n v="137.4"/>
    <n v="12.06"/>
    <n v="-0.61"/>
    <x v="0"/>
    <m/>
    <m/>
    <n v="2"/>
    <n v="0"/>
  </r>
  <r>
    <s v="RX000989"/>
    <x v="13"/>
    <s v="PT0114"/>
    <s v="DR003"/>
    <s v="Dr. Priya Patel"/>
    <s v="Endocrinology"/>
    <s v="RX004"/>
    <s v="Health Plus Pharmacy"/>
    <s v="Cambridge"/>
    <s v="MA"/>
    <s v="00093-0892-01"/>
    <m/>
    <s v="Clopidogrel 75mg"/>
    <s v="Antiplatelet"/>
    <n v="30"/>
    <n v="29"/>
    <b v="0"/>
    <n v="1"/>
    <n v="0"/>
    <s v="PBM002"/>
    <s v="Express Scripts"/>
    <s v="COMMERCIAL"/>
    <s v="MAC"/>
    <n v="14.8"/>
    <n v="11.84"/>
    <n v="6.95"/>
    <n v="1.79"/>
    <n v="8.74"/>
    <n v="7.43"/>
    <n v="1.31"/>
    <n v="11.14"/>
    <n v="0"/>
    <n v="-2.4"/>
    <x v="0"/>
    <m/>
    <m/>
    <n v="6"/>
    <n v="1"/>
  </r>
  <r>
    <s v="RX000990"/>
    <x v="119"/>
    <s v="PT0006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8"/>
    <b v="0"/>
    <n v="1"/>
    <n v="2"/>
    <s v="PBM001"/>
    <s v="CVS Caremark"/>
    <s v="COMMERCIAL"/>
    <s v="MAC"/>
    <n v="12.4"/>
    <n v="9.92"/>
    <n v="7.59"/>
    <n v="1.78"/>
    <n v="9.3699999999999992"/>
    <n v="8.15"/>
    <n v="1.22"/>
    <n v="8.8800000000000008"/>
    <n v="0"/>
    <n v="0.5"/>
    <x v="2"/>
    <m/>
    <m/>
    <n v="2"/>
    <n v="0"/>
  </r>
  <r>
    <s v="RX000991"/>
    <x v="542"/>
    <s v="PT0113"/>
    <s v="DR005"/>
    <s v="Dr. Lisa Johnson"/>
    <s v="Oncology"/>
    <s v="RX002"/>
    <s v="Westside Rx"/>
    <s v="Springfield"/>
    <s v="MA"/>
    <s v="50458-0579-30"/>
    <s v="Xarelto 20mg"/>
    <s v="Rivaroxaban 20mg"/>
    <s v="Anticoagulant"/>
    <n v="30"/>
    <n v="28"/>
    <b v="1"/>
    <n v="3"/>
    <n v="0"/>
    <s v="MCR001"/>
    <s v="Medicare Part D"/>
    <s v="GOVERNMENT"/>
    <s v="MAC"/>
    <n v="558"/>
    <n v="474.3"/>
    <n v="461.47"/>
    <n v="1.77"/>
    <n v="463.24"/>
    <n v="370.59"/>
    <n v="92.65"/>
    <n v="452.53"/>
    <n v="27.71"/>
    <n v="-17"/>
    <x v="0"/>
    <m/>
    <m/>
    <n v="1"/>
    <n v="0"/>
  </r>
  <r>
    <s v="RX000992"/>
    <x v="204"/>
    <s v="PT0094"/>
    <s v="DR002"/>
    <s v="Dr. Michael Torres"/>
    <s v="Cardiology"/>
    <s v="RX002"/>
    <s v="Westside Rx"/>
    <s v="Springfield"/>
    <s v="MA"/>
    <s v="61269-0435-01"/>
    <m/>
    <s v="Metformin 1000mg"/>
    <s v="Biguanide"/>
    <n v="90"/>
    <n v="93"/>
    <b v="0"/>
    <n v="1"/>
    <n v="0"/>
    <s v="PBM003"/>
    <s v="OptumRx"/>
    <s v="COMMERCIAL"/>
    <s v="MAC"/>
    <n v="12.4"/>
    <n v="9.92"/>
    <n v="6.29"/>
    <n v="1.78"/>
    <n v="8.07"/>
    <n v="7.1"/>
    <n v="1"/>
    <n v="8.83"/>
    <n v="0"/>
    <n v="-0.77"/>
    <x v="0"/>
    <m/>
    <m/>
    <n v="8"/>
    <n v="0"/>
  </r>
  <r>
    <s v="RX000993"/>
    <x v="486"/>
    <s v="PT0115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92"/>
    <b v="0"/>
    <n v="1"/>
    <n v="1"/>
    <s v="PBM003"/>
    <s v="OptumRx"/>
    <s v="COMMERCIAL"/>
    <s v="MAC"/>
    <n v="8.5"/>
    <n v="6.8"/>
    <n v="4.51"/>
    <n v="1.78"/>
    <n v="6.29"/>
    <n v="5.54"/>
    <n v="1"/>
    <n v="6.49"/>
    <n v="0"/>
    <n v="-0.2"/>
    <x v="0"/>
    <m/>
    <m/>
    <n v="8"/>
    <n v="0"/>
  </r>
  <r>
    <s v="RX000994"/>
    <x v="148"/>
    <s v="PT0082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86"/>
    <b v="0"/>
    <n v="1"/>
    <n v="1"/>
    <s v="MCD001"/>
    <s v="Medicaid"/>
    <s v="GOVERNMENT"/>
    <s v="NADAC"/>
    <n v="8.5"/>
    <n v="6.8"/>
    <n v="6.46"/>
    <n v="0.03"/>
    <n v="6.49"/>
    <n v="4.67"/>
    <n v="1.82"/>
    <n v="6.11"/>
    <n v="0"/>
    <n v="0.38"/>
    <x v="0"/>
    <m/>
    <m/>
    <n v="0"/>
    <n v="0"/>
  </r>
  <r>
    <s v="RX000995"/>
    <x v="102"/>
    <s v="PT0077"/>
    <s v="DR001"/>
    <s v="Dr. Sarah Chen"/>
    <s v="Internal Medicine"/>
    <s v="RX001"/>
    <s v="Main St Pharmacy"/>
    <s v="Boston"/>
    <s v="MA"/>
    <s v="00169-4170-43"/>
    <s v="Ozempic 0.5mg"/>
    <s v="Semaglutide 0.5mg"/>
    <s v="GLP-1"/>
    <n v="30"/>
    <n v="29"/>
    <b v="1"/>
    <n v="4"/>
    <n v="0"/>
    <s v="MCR001"/>
    <s v="Medicare Part D"/>
    <s v="GOVERNMENT"/>
    <s v="MAC"/>
    <n v="936"/>
    <n v="795.6"/>
    <n v="769.58"/>
    <n v="1.77"/>
    <n v="771.35"/>
    <n v="617.08000000000004"/>
    <n v="154.27000000000001"/>
    <n v="700.88"/>
    <n v="56.37"/>
    <n v="14.1"/>
    <x v="0"/>
    <m/>
    <m/>
    <n v="6"/>
    <n v="0"/>
  </r>
  <r>
    <s v="RX000996"/>
    <x v="543"/>
    <s v="PT0103"/>
    <s v="DR004"/>
    <s v="Dr. James Williams"/>
    <s v="Primary Care"/>
    <s v="RX001"/>
    <s v="Main St Pharmacy"/>
    <s v="Boston"/>
    <s v="MA"/>
    <s v="00002-4415-85"/>
    <s v="Trulicity 1.5mg"/>
    <s v="Dulaglutide 1.5mg"/>
    <s v="GLP-1"/>
    <n v="28"/>
    <n v="27"/>
    <b v="1"/>
    <n v="4"/>
    <n v="0"/>
    <s v="PBM004"/>
    <s v="MedImpact"/>
    <s v="COMMERCIAL"/>
    <s v="MAC"/>
    <n v="918"/>
    <n v="780.3"/>
    <n v="780.09"/>
    <n v="1.8"/>
    <n v="781.89"/>
    <n v="656.79"/>
    <n v="125.1"/>
    <n v="719.92"/>
    <n v="0"/>
    <n v="61.96"/>
    <x v="0"/>
    <m/>
    <m/>
    <n v="11"/>
    <n v="0"/>
  </r>
  <r>
    <s v="RX000997"/>
    <x v="525"/>
    <s v="PT0061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29"/>
    <b v="0"/>
    <n v="1"/>
    <n v="0"/>
    <s v="MCD001"/>
    <s v="Medicaid"/>
    <s v="GOVERNMENT"/>
    <s v="NADAC"/>
    <n v="6.9"/>
    <n v="5.52"/>
    <n v="5.24"/>
    <n v="0.03"/>
    <n v="5.27"/>
    <n v="3.79"/>
    <n v="1.48"/>
    <n v="5.31"/>
    <n v="0"/>
    <n v="-0.04"/>
    <x v="0"/>
    <m/>
    <m/>
    <n v="11"/>
    <n v="0"/>
  </r>
  <r>
    <s v="RX000998"/>
    <x v="544"/>
    <s v="PT0100"/>
    <s v="DR002"/>
    <s v="Dr. Michael Torres"/>
    <s v="Cardiology"/>
    <s v="RX003"/>
    <s v="Community Care Pharmacy"/>
    <s v="Worcester"/>
    <s v="MA"/>
    <s v="00093-7193-98"/>
    <m/>
    <s v="Atorvastatin 40mg"/>
    <s v="Statin"/>
    <n v="30"/>
    <n v="30"/>
    <b v="0"/>
    <n v="1"/>
    <n v="0"/>
    <s v="PBM002"/>
    <s v="Express Scripts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9"/>
    <n v="0"/>
  </r>
  <r>
    <s v="RX000999"/>
    <x v="451"/>
    <s v="PT0103"/>
    <s v="DR005"/>
    <s v="Dr. Lisa Johnson"/>
    <s v="Oncology"/>
    <s v="RX001"/>
    <s v="Main St Pharmacy"/>
    <s v="Boston"/>
    <s v="MA"/>
    <s v="00071-0155-23"/>
    <s v="Lipitor"/>
    <s v="Atorvastatin 40mg"/>
    <s v="Statin"/>
    <n v="90"/>
    <n v="93"/>
    <b v="1"/>
    <n v="2"/>
    <n v="1"/>
    <s v="PBM001"/>
    <s v="CVS Caremark"/>
    <s v="COMMERCIAL"/>
    <s v="MAC"/>
    <n v="185.4"/>
    <n v="157.59"/>
    <n v="472.22"/>
    <n v="1.78"/>
    <n v="474"/>
    <n v="412.38"/>
    <n v="61.62"/>
    <n v="440.08"/>
    <n v="0"/>
    <n v="33.92"/>
    <x v="0"/>
    <m/>
    <m/>
    <n v="9"/>
    <n v="1"/>
  </r>
  <r>
    <s v="RX001000"/>
    <x v="349"/>
    <s v="PT0108"/>
    <s v="DR003"/>
    <s v="Dr. Priya Patel"/>
    <s v="Endocrinology"/>
    <s v="RX004"/>
    <s v="Health Plus Pharmacy"/>
    <s v="Cambridge"/>
    <s v="MA"/>
    <s v="50458-0579-30"/>
    <s v="Xarelto 20mg"/>
    <s v="Rivaroxaban 20mg"/>
    <s v="Anticoagulant"/>
    <n v="90"/>
    <n v="86"/>
    <b v="1"/>
    <n v="3"/>
    <n v="0"/>
    <s v="PBM001"/>
    <s v="CVS Caremark"/>
    <s v="COMMERCIAL"/>
    <s v="MAC"/>
    <n v="558"/>
    <n v="474.3"/>
    <n v="1411.07"/>
    <n v="1.78"/>
    <n v="1412.85"/>
    <n v="1229.18"/>
    <n v="183.67"/>
    <n v="1340.11"/>
    <n v="0"/>
    <n v="72.739999999999995"/>
    <x v="0"/>
    <m/>
    <m/>
    <n v="6"/>
    <n v="0"/>
  </r>
  <r>
    <s v="RX001001"/>
    <x v="322"/>
    <s v="PT0109"/>
    <s v="DR001"/>
    <s v="Dr. Sarah Chen"/>
    <s v="Internal Medicine"/>
    <s v="RX004"/>
    <s v="Health Plus Pharmacy"/>
    <s v="Cambridge"/>
    <s v="MA"/>
    <s v="00003-0208-11"/>
    <s v="Jardiance 25mg"/>
    <s v="Empagliflozin 25mg"/>
    <s v="SGLT2i"/>
    <n v="30"/>
    <n v="29"/>
    <b v="1"/>
    <n v="4"/>
    <n v="1"/>
    <s v="MCD001"/>
    <s v="Medicaid"/>
    <s v="GOVERNMENT"/>
    <s v="NADAC"/>
    <n v="564"/>
    <n v="479.4"/>
    <n v="455.43"/>
    <n v="2.2799999999999998"/>
    <n v="457.71"/>
    <n v="329.55"/>
    <n v="128.16"/>
    <n v="451.34"/>
    <n v="0"/>
    <n v="6.37"/>
    <x v="0"/>
    <m/>
    <m/>
    <n v="1"/>
    <n v="1"/>
  </r>
  <r>
    <s v="RX001002"/>
    <x v="185"/>
    <s v="PT0089"/>
    <s v="DR004"/>
    <s v="Dr. James Williams"/>
    <s v="Primary Care"/>
    <s v="RX001"/>
    <s v="Main St Pharmacy"/>
    <s v="Boston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8.08"/>
    <n v="1.77"/>
    <n v="9.85"/>
    <n v="7.88"/>
    <n v="1.97"/>
    <n v="13.5"/>
    <n v="0"/>
    <n v="-3.65"/>
    <x v="0"/>
    <m/>
    <m/>
    <n v="0"/>
    <n v="0"/>
  </r>
  <r>
    <s v="RX001003"/>
    <x v="252"/>
    <s v="PT0032"/>
    <s v="DR001"/>
    <s v="Dr. Sarah Chen"/>
    <s v="Internal Medicine"/>
    <s v="RX001"/>
    <s v="Main St Pharmacy"/>
    <s v="Boston"/>
    <s v="MA"/>
    <s v="00007-4102-20"/>
    <s v="Plavix 75mg"/>
    <s v="Clopidogrel 75mg"/>
    <s v="Antiplatelet"/>
    <n v="30"/>
    <n v="31"/>
    <b v="1"/>
    <n v="2"/>
    <n v="2"/>
    <s v="PBM002"/>
    <s v="Express Scripts"/>
    <s v="COMMERCIAL"/>
    <s v="MAC"/>
    <n v="174"/>
    <n v="147.9"/>
    <n v="146.34"/>
    <n v="1.79"/>
    <n v="148.13"/>
    <n v="125.91"/>
    <n v="22.22"/>
    <n v="136.9"/>
    <n v="0"/>
    <n v="11.22"/>
    <x v="0"/>
    <m/>
    <m/>
    <n v="2"/>
    <n v="1"/>
  </r>
  <r>
    <s v="RX001004"/>
    <x v="252"/>
    <s v="PT0015"/>
    <s v="DR005"/>
    <s v="Dr. Lisa Johnson"/>
    <s v="Oncology"/>
    <s v="RX003"/>
    <s v="Community Care Pharmacy"/>
    <s v="Worcester"/>
    <s v="MA"/>
    <s v="00003-0894-20"/>
    <s v="Eliquis 5mg"/>
    <s v="Apixaban 5mg"/>
    <s v="Anticoagulant"/>
    <n v="30"/>
    <n v="30"/>
    <b v="1"/>
    <n v="3"/>
    <n v="0"/>
    <s v="PBM001"/>
    <s v="CVS Caremark"/>
    <s v="COMMERCIAL"/>
    <s v="MAC"/>
    <n v="594"/>
    <n v="504.9"/>
    <n v="495.25"/>
    <n v="1.78"/>
    <n v="497.03"/>
    <n v="432.41"/>
    <n v="64.61"/>
    <n v="470.76"/>
    <n v="0"/>
    <n v="26.26"/>
    <x v="0"/>
    <m/>
    <m/>
    <n v="2"/>
    <n v="0"/>
  </r>
  <r>
    <s v="RX001005"/>
    <x v="545"/>
    <s v="PT0113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92"/>
    <b v="0"/>
    <n v="1"/>
    <n v="0"/>
    <s v="PBM002"/>
    <s v="Express Scripts"/>
    <s v="COMMERCIAL"/>
    <s v="MAC"/>
    <n v="8.5"/>
    <n v="6.8"/>
    <n v="4.74"/>
    <n v="1.79"/>
    <n v="6.53"/>
    <n v="5.55"/>
    <n v="1"/>
    <n v="5.99"/>
    <n v="0"/>
    <n v="0.54"/>
    <x v="0"/>
    <m/>
    <m/>
    <n v="7"/>
    <n v="0"/>
  </r>
  <r>
    <s v="RX001006"/>
    <x v="546"/>
    <s v="PT0010"/>
    <s v="DR002"/>
    <s v="Dr. Michael Torres"/>
    <s v="Cardiology"/>
    <s v="RX004"/>
    <s v="Health Plus Pharmacy"/>
    <s v="Cambridge"/>
    <s v="MA"/>
    <s v="00003-0894-20"/>
    <s v="Eliquis 5mg"/>
    <s v="Apixaban 5mg"/>
    <s v="Anticoagulant"/>
    <n v="90"/>
    <n v="86"/>
    <b v="1"/>
    <n v="3"/>
    <n v="0"/>
    <s v="PBM003"/>
    <s v="OptumRx"/>
    <s v="COMMERCIAL"/>
    <s v="MAC"/>
    <n v="594"/>
    <n v="504.9"/>
    <n v="1487.83"/>
    <n v="1.78"/>
    <n v="1489.61"/>
    <n v="1310.85"/>
    <n v="178.75"/>
    <n v="1450"/>
    <n v="0"/>
    <n v="39.61"/>
    <x v="0"/>
    <m/>
    <m/>
    <n v="1"/>
    <n v="0"/>
  </r>
  <r>
    <s v="RX001007"/>
    <x v="63"/>
    <s v="PT0034"/>
    <s v="DR002"/>
    <s v="Dr. Michael Torres"/>
    <s v="Cardiology"/>
    <s v="RX002"/>
    <s v="Westside Rx"/>
    <s v="Springfield"/>
    <s v="MA"/>
    <s v="00169-4302-12"/>
    <s v="Ozempic 1mg"/>
    <s v="Semaglutide 1mg"/>
    <s v="GLP-1"/>
    <n v="30"/>
    <n v="29"/>
    <b v="1"/>
    <n v="4"/>
    <n v="1"/>
    <s v="PBM001"/>
    <s v="CVS Caremark"/>
    <s v="COMMERCIAL"/>
    <s v="MAC"/>
    <n v="936"/>
    <n v="795.6"/>
    <n v="791.42"/>
    <n v="1.78"/>
    <n v="793.2"/>
    <n v="690.08"/>
    <n v="103.12"/>
    <n v="716.26"/>
    <n v="0"/>
    <n v="76.930000000000007"/>
    <x v="0"/>
    <m/>
    <m/>
    <n v="5"/>
    <n v="0"/>
  </r>
  <r>
    <s v="RX001008"/>
    <x v="98"/>
    <s v="PT0079"/>
    <s v="DR004"/>
    <s v="Dr. James Williams"/>
    <s v="Primary Care"/>
    <s v="RX003"/>
    <s v="Community Care Pharmacy"/>
    <s v="Worcester"/>
    <s v="MA"/>
    <s v="00071-0155-23"/>
    <s v="Lipitor"/>
    <s v="Atorvastatin 40mg"/>
    <s v="Statin"/>
    <n v="30"/>
    <n v="31"/>
    <b v="1"/>
    <n v="2"/>
    <n v="0"/>
    <s v="PBM004"/>
    <s v="MedImpact"/>
    <s v="COMMERCIAL"/>
    <s v="MAC"/>
    <n v="185.4"/>
    <n v="157.59"/>
    <n v="153.88999999999999"/>
    <n v="1.8"/>
    <n v="155.69"/>
    <n v="130.78"/>
    <n v="24.91"/>
    <n v="140.49"/>
    <n v="0"/>
    <n v="15.21"/>
    <x v="0"/>
    <m/>
    <m/>
    <n v="10"/>
    <n v="1"/>
  </r>
  <r>
    <s v="RX001009"/>
    <x v="247"/>
    <s v="PT0115"/>
    <s v="DR004"/>
    <s v="Dr. James Williams"/>
    <s v="Primary Care"/>
    <s v="RX001"/>
    <s v="Main St Pharmacy"/>
    <s v="Boston"/>
    <s v="MA"/>
    <s v="00093-0892-01"/>
    <m/>
    <s v="Clopidogrel 75mg"/>
    <s v="Antiplatelet"/>
    <n v="90"/>
    <n v="92"/>
    <b v="0"/>
    <n v="1"/>
    <n v="1"/>
    <s v="PBM002"/>
    <s v="Express Scripts"/>
    <s v="COMMERCIAL"/>
    <s v="MAC"/>
    <n v="14.8"/>
    <n v="11.84"/>
    <n v="0"/>
    <n v="0"/>
    <n v="0"/>
    <n v="0"/>
    <n v="0"/>
    <n v="0"/>
    <n v="0"/>
    <n v="0"/>
    <x v="1"/>
    <n v="70"/>
    <s v="Product/Service Not Covered"/>
    <n v="0"/>
    <n v="0"/>
  </r>
  <r>
    <s v="RX001010"/>
    <x v="408"/>
    <s v="PT0061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90"/>
    <b v="0"/>
    <n v="1"/>
    <n v="0"/>
    <s v="PBM003"/>
    <s v="OptumRx"/>
    <s v="COMMERCIAL"/>
    <s v="MAC"/>
    <n v="8.5"/>
    <n v="6.8"/>
    <n v="5.3"/>
    <n v="1.78"/>
    <n v="7.08"/>
    <n v="6.23"/>
    <n v="1"/>
    <n v="6.51"/>
    <n v="0"/>
    <n v="0.57999999999999996"/>
    <x v="0"/>
    <m/>
    <m/>
    <n v="11"/>
    <n v="0"/>
  </r>
  <r>
    <s v="RX001011"/>
    <x v="132"/>
    <s v="PT0081"/>
    <s v="DR004"/>
    <s v="Dr. James Williams"/>
    <s v="Primary Care"/>
    <s v="RX002"/>
    <s v="Westside Rx"/>
    <s v="Springfield"/>
    <s v="MA"/>
    <s v="00007-4102-20"/>
    <s v="Plavix 75mg"/>
    <s v="Clopidogrel 75mg"/>
    <s v="Antiplatelet"/>
    <n v="90"/>
    <n v="86"/>
    <b v="1"/>
    <n v="2"/>
    <n v="0"/>
    <s v="PBM004"/>
    <s v="MedImpact"/>
    <s v="COMMERCIAL"/>
    <s v="MAC"/>
    <n v="174"/>
    <n v="147.9"/>
    <n v="441.77"/>
    <n v="1.8"/>
    <n v="443.57"/>
    <n v="372.6"/>
    <n v="70.97"/>
    <n v="411.1"/>
    <n v="0"/>
    <n v="32.47"/>
    <x v="0"/>
    <m/>
    <m/>
    <n v="4"/>
    <n v="0"/>
  </r>
  <r>
    <s v="RX001012"/>
    <x v="547"/>
    <s v="PT0043"/>
    <s v="DR002"/>
    <s v="Dr. Michael Torres"/>
    <s v="Cardiology"/>
    <s v="RX003"/>
    <s v="Community Care Pharmacy"/>
    <s v="Worcester"/>
    <s v="MA"/>
    <s v="00169-3671-12"/>
    <s v="Victoza 1.2mg"/>
    <s v="Liraglutide 1.2mg"/>
    <s v="GLP-1"/>
    <n v="30"/>
    <n v="30"/>
    <b v="1"/>
    <n v="4"/>
    <n v="0"/>
    <s v="MCD001"/>
    <s v="Medicaid"/>
    <s v="GOVERNMENT"/>
    <s v="NADAC"/>
    <n v="612"/>
    <n v="520.20000000000005"/>
    <n v="494.19"/>
    <n v="2.4700000000000002"/>
    <n v="496.66"/>
    <n v="357.6"/>
    <n v="139.07"/>
    <n v="466.76"/>
    <n v="0"/>
    <n v="29.9"/>
    <x v="0"/>
    <m/>
    <m/>
    <n v="6"/>
    <n v="0"/>
  </r>
  <r>
    <s v="RX001013"/>
    <x v="16"/>
    <s v="PT0103"/>
    <s v="DR003"/>
    <s v="Dr. Priya Patel"/>
    <s v="Endocrinology"/>
    <s v="RX002"/>
    <s v="Westside Rx"/>
    <s v="Springfield"/>
    <s v="MA"/>
    <s v="00003-0894-20"/>
    <s v="Eliquis 5mg"/>
    <s v="Apixaban 5mg"/>
    <s v="Anticoagulant"/>
    <n v="30"/>
    <n v="29"/>
    <b v="1"/>
    <n v="3"/>
    <n v="0"/>
    <s v="PBM003"/>
    <s v="OptumRx"/>
    <s v="COMMERCIAL"/>
    <s v="MAC"/>
    <n v="594"/>
    <n v="504.9"/>
    <n v="497.94"/>
    <n v="1.78"/>
    <n v="499.72"/>
    <n v="439.76"/>
    <n v="59.97"/>
    <n v="458.91"/>
    <n v="0"/>
    <n v="40.82"/>
    <x v="0"/>
    <m/>
    <m/>
    <n v="11"/>
    <n v="0"/>
  </r>
  <r>
    <s v="RX001014"/>
    <x v="359"/>
    <s v="PT0073"/>
    <s v="DR002"/>
    <s v="Dr. Michael Torres"/>
    <s v="Cardiology"/>
    <s v="RX003"/>
    <s v="Community Care Pharmacy"/>
    <s v="Worcester"/>
    <s v="MA"/>
    <s v="00093-0892-01"/>
    <m/>
    <s v="Clopidogrel 75mg"/>
    <s v="Antiplatelet"/>
    <n v="30"/>
    <n v="29"/>
    <b v="0"/>
    <n v="1"/>
    <n v="0"/>
    <s v="PBM001"/>
    <s v="CVS Caremark"/>
    <s v="COMMERCIAL"/>
    <s v="MAC"/>
    <n v="14.8"/>
    <n v="11.84"/>
    <n v="7.67"/>
    <n v="1.78"/>
    <n v="9.4499999999999993"/>
    <n v="8.2200000000000006"/>
    <n v="1.23"/>
    <n v="11.18"/>
    <n v="0"/>
    <n v="-1.73"/>
    <x v="0"/>
    <m/>
    <m/>
    <n v="1"/>
    <n v="0"/>
  </r>
  <r>
    <s v="RX001015"/>
    <x v="196"/>
    <s v="PT0071"/>
    <s v="DR001"/>
    <s v="Dr. Sarah Chen"/>
    <s v="Internal Medicine"/>
    <s v="RX004"/>
    <s v="Health Plus Pharmacy"/>
    <s v="Cambridge"/>
    <s v="MA"/>
    <s v="61958-0601-01"/>
    <m/>
    <s v="Adalimumab-adbm 40mg"/>
    <s v="Biologic"/>
    <n v="28"/>
    <n v="28"/>
    <b v="0"/>
    <n v="4"/>
    <n v="0"/>
    <s v="MCR001"/>
    <s v="Medicare Part D"/>
    <s v="GOVERNMENT"/>
    <s v="MAC"/>
    <n v="4998"/>
    <n v="4248.3"/>
    <n v="3321.96"/>
    <n v="1.77"/>
    <n v="3323.73"/>
    <n v="2658.99"/>
    <n v="664.75"/>
    <n v="3912.38"/>
    <n v="0"/>
    <n v="-588.65"/>
    <x v="0"/>
    <m/>
    <m/>
    <n v="3"/>
    <n v="0"/>
  </r>
  <r>
    <s v="RX001016"/>
    <x v="40"/>
    <s v="PT0047"/>
    <s v="DR005"/>
    <s v="Dr. Lisa Johnson"/>
    <s v="Oncology"/>
    <s v="RX004"/>
    <s v="Health Plus Pharmacy"/>
    <s v="Cambridge"/>
    <s v="MA"/>
    <s v="00169-4302-12"/>
    <s v="Ozempic 1mg"/>
    <s v="Semaglutide 1mg"/>
    <s v="GLP-1"/>
    <n v="30"/>
    <n v="30"/>
    <b v="1"/>
    <n v="4"/>
    <n v="2"/>
    <s v="PBM004"/>
    <s v="MedImpact"/>
    <s v="COMMERCIAL"/>
    <s v="MAC"/>
    <n v="936"/>
    <n v="795.6"/>
    <n v="800.49"/>
    <n v="1.8"/>
    <n v="802.29"/>
    <n v="673.92"/>
    <n v="128.37"/>
    <n v="713.1"/>
    <n v="0"/>
    <n v="89.19"/>
    <x v="0"/>
    <m/>
    <m/>
    <n v="1"/>
    <n v="0"/>
  </r>
  <r>
    <s v="RX001017"/>
    <x v="548"/>
    <s v="PT0080"/>
    <s v="DR004"/>
    <s v="Dr. James Williams"/>
    <s v="Primary Care"/>
    <s v="RX001"/>
    <s v="Main St Pharmacy"/>
    <s v="Boston"/>
    <s v="MA"/>
    <s v="00007-4102-20"/>
    <s v="Plavix 75mg"/>
    <s v="Clopidogrel 75mg"/>
    <s v="Antiplatelet"/>
    <n v="90"/>
    <n v="91"/>
    <b v="1"/>
    <n v="2"/>
    <n v="0"/>
    <s v="PBM002"/>
    <s v="Express Scripts"/>
    <s v="COMMERCIAL"/>
    <s v="MAC"/>
    <n v="174"/>
    <n v="147.9"/>
    <n v="447.67"/>
    <n v="1.79"/>
    <n v="449.46"/>
    <n v="382.04"/>
    <n v="67.42"/>
    <n v="394.91"/>
    <n v="0"/>
    <n v="54.55"/>
    <x v="0"/>
    <m/>
    <m/>
    <n v="3"/>
    <n v="0"/>
  </r>
  <r>
    <s v="RX001018"/>
    <x v="549"/>
    <s v="PT0106"/>
    <s v="DR002"/>
    <s v="Dr. Michael Torres"/>
    <s v="Cardiology"/>
    <s v="RX003"/>
    <s v="Community Care Pharmacy"/>
    <s v="Worcester"/>
    <s v="MA"/>
    <s v="00007-4102-20"/>
    <s v="Plavix 75mg"/>
    <s v="Clopidogrel 75mg"/>
    <s v="Antiplatelet"/>
    <n v="90"/>
    <n v="88"/>
    <b v="1"/>
    <n v="2"/>
    <n v="0"/>
    <s v="PBM002"/>
    <s v="Express Scripts"/>
    <s v="COMMERCIAL"/>
    <s v="MAC"/>
    <n v="174"/>
    <n v="147.9"/>
    <n v="433"/>
    <n v="1.79"/>
    <n v="434.79"/>
    <n v="369.57"/>
    <n v="65.22"/>
    <n v="397.32"/>
    <n v="0"/>
    <n v="37.47"/>
    <x v="0"/>
    <m/>
    <m/>
    <n v="2"/>
    <n v="1"/>
  </r>
  <r>
    <s v="RX001019"/>
    <x v="433"/>
    <s v="PT0059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30"/>
    <b v="0"/>
    <n v="1"/>
    <n v="2"/>
    <s v="CASH"/>
    <s v="Cash/Self-Pay"/>
    <s v="CASH"/>
    <s v="AWP"/>
    <n v="7.2"/>
    <n v="5.76"/>
    <n v="6.48"/>
    <n v="0"/>
    <n v="6.48"/>
    <n v="0"/>
    <n v="6.48"/>
    <n v="5.18"/>
    <n v="0"/>
    <n v="1.3"/>
    <x v="0"/>
    <m/>
    <m/>
    <n v="4"/>
    <n v="1"/>
  </r>
  <r>
    <s v="RX001020"/>
    <x v="19"/>
    <s v="PT0020"/>
    <s v="DR004"/>
    <s v="Dr. James Williams"/>
    <s v="Primary Care"/>
    <s v="RX004"/>
    <s v="Health Plus Pharmacy"/>
    <s v="Cambridge"/>
    <s v="MA"/>
    <s v="00169-3671-12"/>
    <s v="Victoza 1.2mg"/>
    <s v="Liraglutide 1.2mg"/>
    <s v="GLP-1"/>
    <n v="90"/>
    <n v="92"/>
    <b v="1"/>
    <n v="4"/>
    <n v="0"/>
    <s v="PBM002"/>
    <s v="Express Scripts"/>
    <s v="COMMERCIAL"/>
    <s v="MAC"/>
    <n v="612"/>
    <n v="520.20000000000005"/>
    <n v="1548.96"/>
    <n v="1.79"/>
    <n v="1550.75"/>
    <n v="1318.14"/>
    <n v="232.61"/>
    <n v="1435.71"/>
    <n v="0"/>
    <n v="115.04"/>
    <x v="0"/>
    <m/>
    <m/>
    <n v="6"/>
    <n v="1"/>
  </r>
  <r>
    <s v="RX001021"/>
    <x v="91"/>
    <s v="PT0050"/>
    <s v="DR004"/>
    <s v="Dr. James Williams"/>
    <s v="Primary Care"/>
    <s v="RX004"/>
    <s v="Health Plus Pharmacy"/>
    <s v="Cambridge"/>
    <s v="MA"/>
    <s v="00078-0467-15"/>
    <s v="Entresto 49/51"/>
    <s v="Sacubitril/Valsartan"/>
    <s v="ARNI"/>
    <n v="30"/>
    <n v="31"/>
    <b v="1"/>
    <n v="4"/>
    <n v="0"/>
    <s v="PBM001"/>
    <s v="CVS Caremark"/>
    <s v="COMMERCIAL"/>
    <s v="MAC"/>
    <n v="618"/>
    <n v="525.29999999999995"/>
    <n v="0"/>
    <n v="0"/>
    <n v="0"/>
    <n v="0"/>
    <n v="0"/>
    <n v="0"/>
    <n v="0"/>
    <n v="0"/>
    <x v="1"/>
    <n v="75"/>
    <s v="Prior Authorization Required"/>
    <n v="5"/>
    <n v="1"/>
  </r>
  <r>
    <s v="RX001022"/>
    <x v="211"/>
    <s v="PT0038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31"/>
    <b v="0"/>
    <n v="1"/>
    <n v="0"/>
    <s v="MCR001"/>
    <s v="Medicare Part D"/>
    <s v="GOVERNMENT"/>
    <s v="MAC"/>
    <n v="18.2"/>
    <n v="14.56"/>
    <n v="9.48"/>
    <n v="1.77"/>
    <n v="11.25"/>
    <n v="9"/>
    <n v="2.25"/>
    <n v="13.14"/>
    <n v="0"/>
    <n v="-1.89"/>
    <x v="0"/>
    <m/>
    <m/>
    <n v="0"/>
    <n v="0"/>
  </r>
  <r>
    <s v="RX001023"/>
    <x v="446"/>
    <s v="PT0063"/>
    <s v="DR004"/>
    <s v="Dr. James Williams"/>
    <s v="Primary Care"/>
    <s v="RX001"/>
    <s v="Main St Pharmacy"/>
    <s v="Boston"/>
    <s v="MA"/>
    <s v="00007-4102-20"/>
    <s v="Plavix 75mg"/>
    <s v="Clopidogrel 75mg"/>
    <s v="Antiplatelet"/>
    <n v="30"/>
    <n v="29"/>
    <b v="1"/>
    <n v="2"/>
    <n v="0"/>
    <s v="PBM004"/>
    <s v="MedImpact"/>
    <s v="COMMERCIAL"/>
    <s v="MAC"/>
    <n v="174"/>
    <n v="147.9"/>
    <n v="147.24"/>
    <n v="1.8"/>
    <n v="149.04"/>
    <n v="125.19"/>
    <n v="23.85"/>
    <n v="135.22"/>
    <n v="0"/>
    <n v="13.81"/>
    <x v="0"/>
    <m/>
    <m/>
    <n v="6"/>
    <n v="0"/>
  </r>
  <r>
    <s v="RX001024"/>
    <x v="550"/>
    <s v="PT0104"/>
    <s v="DR004"/>
    <s v="Dr. James Williams"/>
    <s v="Primary Care"/>
    <s v="RX003"/>
    <s v="Community Care Pharmacy"/>
    <s v="Worcester"/>
    <s v="MA"/>
    <s v="00169-3671-12"/>
    <s v="Victoza 1.2mg"/>
    <s v="Liraglutide 1.2mg"/>
    <s v="GLP-1"/>
    <n v="90"/>
    <n v="87"/>
    <b v="1"/>
    <n v="4"/>
    <n v="0"/>
    <s v="PBM002"/>
    <s v="Express Scripts"/>
    <s v="COMMERCIAL"/>
    <s v="MAC"/>
    <n v="612"/>
    <n v="520.20000000000005"/>
    <n v="1531.59"/>
    <n v="1.79"/>
    <n v="1533.38"/>
    <n v="1303.3699999999999"/>
    <n v="230.01"/>
    <n v="1457.47"/>
    <n v="0"/>
    <n v="75.91"/>
    <x v="0"/>
    <m/>
    <m/>
    <n v="0"/>
    <n v="0"/>
  </r>
  <r>
    <s v="RX001025"/>
    <x v="144"/>
    <s v="PT0033"/>
    <s v="DR005"/>
    <s v="Dr. Lisa Johnson"/>
    <s v="Oncology"/>
    <s v="RX001"/>
    <s v="Main St Pharmacy"/>
    <s v="Boston"/>
    <s v="MA"/>
    <s v="00093-7193-98"/>
    <m/>
    <s v="Atorvastatin 40mg"/>
    <s v="Statin"/>
    <n v="30"/>
    <n v="29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3.5"/>
    <n v="0"/>
    <n v="0.4"/>
    <x v="0"/>
    <m/>
    <m/>
    <n v="4"/>
    <n v="0"/>
  </r>
  <r>
    <s v="RX001026"/>
    <x v="196"/>
    <s v="PT0101"/>
    <s v="DR005"/>
    <s v="Dr. Lisa Johnson"/>
    <s v="Oncology"/>
    <s v="RX002"/>
    <s v="Westside Rx"/>
    <s v="Springfield"/>
    <s v="MA"/>
    <s v="00003-0894-20"/>
    <s v="Eliquis 5mg"/>
    <s v="Apixaban 5mg"/>
    <s v="Anticoagulant"/>
    <n v="90"/>
    <n v="93"/>
    <b v="1"/>
    <n v="3"/>
    <n v="2"/>
    <s v="PBM002"/>
    <s v="Express Scripts"/>
    <s v="COMMERCIAL"/>
    <s v="MAC"/>
    <n v="594"/>
    <n v="504.9"/>
    <n v="1528.8"/>
    <n v="1.79"/>
    <n v="1530.59"/>
    <n v="1301"/>
    <n v="229.59"/>
    <n v="1422.18"/>
    <n v="0"/>
    <n v="108.42"/>
    <x v="0"/>
    <m/>
    <m/>
    <n v="4"/>
    <n v="0"/>
  </r>
  <r>
    <s v="RX001027"/>
    <x v="274"/>
    <s v="PT0035"/>
    <s v="DR001"/>
    <s v="Dr. Sarah Chen"/>
    <s v="Internal Medicine"/>
    <s v="RX002"/>
    <s v="Westside Rx"/>
    <s v="Springfield"/>
    <s v="MA"/>
    <s v="00006-0021-31"/>
    <s v="Januvia 100mg"/>
    <s v="Sitagliptin 100mg"/>
    <s v="DPP-4"/>
    <n v="30"/>
    <n v="30"/>
    <b v="1"/>
    <n v="3"/>
    <n v="0"/>
    <s v="MCD001"/>
    <s v="Medicaid"/>
    <s v="GOVERNMENT"/>
    <s v="NADAC"/>
    <n v="492"/>
    <n v="418.2"/>
    <n v="0"/>
    <n v="0"/>
    <n v="0"/>
    <n v="0"/>
    <n v="0"/>
    <n v="0"/>
    <n v="0"/>
    <n v="0"/>
    <x v="1"/>
    <n v="76"/>
    <s v="Plan Limitations Exceeded"/>
    <n v="1"/>
    <n v="0"/>
  </r>
  <r>
    <s v="RX001028"/>
    <x v="37"/>
    <s v="PT0099"/>
    <s v="DR002"/>
    <s v="Dr. Michael Torres"/>
    <s v="Cardiology"/>
    <s v="RX002"/>
    <s v="Westside Rx"/>
    <s v="Springfield"/>
    <s v="MA"/>
    <s v="00007-4102-20"/>
    <s v="Plavix 75mg"/>
    <s v="Clopidogrel 75mg"/>
    <s v="Antiplatelet"/>
    <n v="30"/>
    <n v="29"/>
    <b v="1"/>
    <n v="2"/>
    <n v="1"/>
    <s v="PBM002"/>
    <s v="Express Scripts"/>
    <s v="COMMERCIAL"/>
    <s v="MAC"/>
    <n v="174"/>
    <n v="147.9"/>
    <n v="149.58000000000001"/>
    <n v="1.79"/>
    <n v="151.37"/>
    <n v="128.66"/>
    <n v="22.71"/>
    <n v="141.54"/>
    <n v="0"/>
    <n v="9.83"/>
    <x v="0"/>
    <m/>
    <m/>
    <n v="0"/>
    <n v="0"/>
  </r>
  <r>
    <s v="RX001029"/>
    <x v="398"/>
    <s v="PT0023"/>
    <s v="DR002"/>
    <s v="Dr. Michael Torres"/>
    <s v="Cardiology"/>
    <s v="RX002"/>
    <s v="Westside Rx"/>
    <s v="Springfield"/>
    <s v="MA"/>
    <s v="00003-0894-20"/>
    <s v="Eliquis 5mg"/>
    <s v="Apixaban 5mg"/>
    <s v="Anticoagulant"/>
    <n v="30"/>
    <n v="30"/>
    <b v="1"/>
    <n v="3"/>
    <n v="1"/>
    <s v="PBM003"/>
    <s v="OptumRx"/>
    <s v="COMMERCIAL"/>
    <s v="MAC"/>
    <n v="594"/>
    <n v="504.9"/>
    <n v="504.2"/>
    <n v="1.78"/>
    <n v="505.98"/>
    <n v="445.27"/>
    <n v="60.72"/>
    <n v="455.48"/>
    <n v="0"/>
    <n v="50.5"/>
    <x v="0"/>
    <m/>
    <m/>
    <n v="9"/>
    <n v="0"/>
  </r>
  <r>
    <s v="RX001030"/>
    <x v="25"/>
    <s v="PT0093"/>
    <s v="DR003"/>
    <s v="Dr. Priya Patel"/>
    <s v="Endocrinology"/>
    <s v="RX001"/>
    <s v="Main St Pharmacy"/>
    <s v="Boston"/>
    <s v="MA"/>
    <s v="00093-7193-98"/>
    <m/>
    <s v="Atorvastatin 40mg"/>
    <s v="Statin"/>
    <n v="30"/>
    <n v="29"/>
    <b v="0"/>
    <n v="1"/>
    <n v="0"/>
    <s v="PBM002"/>
    <s v="Express Scripts"/>
    <s v="COMMERCIAL"/>
    <s v="MAC"/>
    <n v="18.2"/>
    <n v="14.56"/>
    <n v="10.75"/>
    <n v="1.79"/>
    <n v="12.54"/>
    <n v="10.66"/>
    <n v="1.88"/>
    <n v="13.53"/>
    <n v="0"/>
    <n v="-0.99"/>
    <x v="2"/>
    <m/>
    <m/>
    <n v="8"/>
    <n v="0"/>
  </r>
  <r>
    <s v="RX001031"/>
    <x v="91"/>
    <s v="PT0005"/>
    <s v="DR003"/>
    <s v="Dr. Priya Patel"/>
    <s v="Endocrinology"/>
    <s v="RX004"/>
    <s v="Health Plus Pharmacy"/>
    <s v="Cambridge"/>
    <s v="MA"/>
    <s v="00093-0892-01"/>
    <m/>
    <s v="Clopidogrel 75mg"/>
    <s v="Antiplatelet"/>
    <n v="30"/>
    <n v="29"/>
    <b v="0"/>
    <n v="1"/>
    <n v="0"/>
    <s v="PBM004"/>
    <s v="MedImpact"/>
    <s v="COMMERCIAL"/>
    <s v="MAC"/>
    <n v="14.8"/>
    <n v="11.84"/>
    <n v="9.0500000000000007"/>
    <n v="1.8"/>
    <n v="10.85"/>
    <n v="9.1199999999999992"/>
    <n v="1.74"/>
    <n v="10.55"/>
    <n v="0"/>
    <n v="0.3"/>
    <x v="0"/>
    <m/>
    <m/>
    <n v="4"/>
    <n v="1"/>
  </r>
  <r>
    <s v="RX001032"/>
    <x v="479"/>
    <s v="PT0082"/>
    <s v="DR003"/>
    <s v="Dr. Priya Patel"/>
    <s v="Endocrinology"/>
    <s v="RX003"/>
    <s v="Community Care Pharmacy"/>
    <s v="Worcester"/>
    <s v="MA"/>
    <s v="00002-4415-85"/>
    <s v="Trulicity 1.5mg"/>
    <s v="Dulaglutide 1.5mg"/>
    <s v="GLP-1"/>
    <n v="28"/>
    <n v="28"/>
    <b v="1"/>
    <n v="4"/>
    <n v="0"/>
    <s v="PBM002"/>
    <s v="Express Scripts"/>
    <s v="COMMERCIAL"/>
    <s v="MAC"/>
    <n v="918"/>
    <n v="780.3"/>
    <n v="788.89"/>
    <n v="1.79"/>
    <n v="790.68"/>
    <n v="672.08"/>
    <n v="118.6"/>
    <n v="717.25"/>
    <n v="0"/>
    <n v="73.430000000000007"/>
    <x v="0"/>
    <m/>
    <m/>
    <n v="11"/>
    <n v="1"/>
  </r>
  <r>
    <s v="RX001033"/>
    <x v="551"/>
    <s v="PT0048"/>
    <s v="DR001"/>
    <s v="Dr. Sarah Chen"/>
    <s v="Internal Medicine"/>
    <s v="RX002"/>
    <s v="Westside Rx"/>
    <s v="Springfield"/>
    <s v="MA"/>
    <s v="00003-0208-11"/>
    <s v="Jardiance 25mg"/>
    <s v="Empagliflozin 25mg"/>
    <s v="SGLT2i"/>
    <n v="30"/>
    <n v="31"/>
    <b v="1"/>
    <n v="4"/>
    <n v="0"/>
    <s v="PBM002"/>
    <s v="Express Scripts"/>
    <s v="COMMERCIAL"/>
    <s v="MAC"/>
    <n v="564"/>
    <n v="479.4"/>
    <n v="476.03"/>
    <n v="1.79"/>
    <n v="477.82"/>
    <n v="406.15"/>
    <n v="71.67"/>
    <n v="452.63"/>
    <n v="0"/>
    <n v="25.19"/>
    <x v="0"/>
    <m/>
    <m/>
    <n v="0"/>
    <n v="1"/>
  </r>
  <r>
    <s v="RX001034"/>
    <x v="340"/>
    <s v="PT0056"/>
    <s v="DR003"/>
    <s v="Dr. Priya Patel"/>
    <s v="Endocrinology"/>
    <s v="RX001"/>
    <s v="Main St Pharmacy"/>
    <s v="Boston"/>
    <s v="MA"/>
    <s v="00093-7193-98"/>
    <m/>
    <s v="Atorvastatin 40mg"/>
    <s v="Statin"/>
    <n v="90"/>
    <n v="86"/>
    <b v="0"/>
    <n v="1"/>
    <n v="0"/>
    <s v="PBM004"/>
    <s v="MedImpact"/>
    <s v="COMMERCIAL"/>
    <s v="MAC"/>
    <n v="18.2"/>
    <n v="14.56"/>
    <n v="28.25"/>
    <n v="1.8"/>
    <n v="30.05"/>
    <n v="25.24"/>
    <n v="4.8099999999999996"/>
    <n v="41.01"/>
    <n v="0"/>
    <n v="-10.96"/>
    <x v="0"/>
    <m/>
    <m/>
    <n v="8"/>
    <n v="0"/>
  </r>
  <r>
    <s v="RX001035"/>
    <x v="552"/>
    <s v="PT0096"/>
    <s v="DR001"/>
    <s v="Dr. Sarah Chen"/>
    <s v="Internal Medicine"/>
    <s v="RX004"/>
    <s v="Health Plus Pharmacy"/>
    <s v="Cambridge"/>
    <s v="MA"/>
    <s v="00006-0021-31"/>
    <s v="Januvia 100mg"/>
    <s v="Sitagliptin 100mg"/>
    <s v="DPP-4"/>
    <n v="30"/>
    <n v="30"/>
    <b v="1"/>
    <n v="3"/>
    <n v="0"/>
    <s v="MCR001"/>
    <s v="Medicare Part D"/>
    <s v="GOVERNMENT"/>
    <s v="MAC"/>
    <n v="492"/>
    <n v="418.2"/>
    <n v="413.15"/>
    <n v="1.77"/>
    <n v="414.92"/>
    <n v="331.93"/>
    <n v="82.98"/>
    <n v="371.83"/>
    <n v="16.829999999999998"/>
    <n v="26.26"/>
    <x v="0"/>
    <m/>
    <m/>
    <n v="3"/>
    <n v="0"/>
  </r>
  <r>
    <s v="RX001036"/>
    <x v="25"/>
    <s v="PT0075"/>
    <s v="DR005"/>
    <s v="Dr. Lisa Johnson"/>
    <s v="Oncology"/>
    <s v="RX003"/>
    <s v="Community Care Pharmacy"/>
    <s v="Worcester"/>
    <s v="MA"/>
    <s v="00173-0682-20"/>
    <s v="Advair Diskus 250/50"/>
    <s v="Fluticasone/Salmeterol"/>
    <s v="ICS/LABA"/>
    <n v="30"/>
    <n v="28"/>
    <b v="1"/>
    <n v="3"/>
    <n v="0"/>
    <s v="PBM003"/>
    <s v="OptumRx"/>
    <s v="COMMERCIAL"/>
    <s v="MAC"/>
    <n v="384"/>
    <n v="326.39999999999998"/>
    <n v="324.58999999999997"/>
    <n v="1.78"/>
    <n v="326.37"/>
    <n v="287.2"/>
    <n v="39.159999999999997"/>
    <n v="310.77"/>
    <n v="0"/>
    <n v="15.6"/>
    <x v="0"/>
    <m/>
    <m/>
    <n v="8"/>
    <n v="1"/>
  </r>
  <r>
    <s v="RX001037"/>
    <x v="424"/>
    <s v="PT0098"/>
    <s v="DR002"/>
    <s v="Dr. Michael Torres"/>
    <s v="Cardiology"/>
    <s v="RX001"/>
    <s v="Main St Pharmacy"/>
    <s v="Boston"/>
    <s v="MA"/>
    <s v="00003-0208-11"/>
    <s v="Jardiance 25mg"/>
    <s v="Empagliflozin 25mg"/>
    <s v="SGLT2i"/>
    <n v="30"/>
    <n v="31"/>
    <b v="1"/>
    <n v="4"/>
    <n v="0"/>
    <s v="MCR001"/>
    <s v="Medicare Part D"/>
    <s v="GOVERNMENT"/>
    <s v="MAC"/>
    <n v="564"/>
    <n v="479.4"/>
    <n v="468.54"/>
    <n v="1.77"/>
    <n v="470.31"/>
    <n v="376.25"/>
    <n v="94.06"/>
    <n v="428.08"/>
    <n v="33.75"/>
    <n v="8.48"/>
    <x v="0"/>
    <m/>
    <m/>
    <n v="6"/>
    <n v="1"/>
  </r>
  <r>
    <s v="RX001038"/>
    <x v="553"/>
    <s v="PT0071"/>
    <s v="DR002"/>
    <s v="Dr. Michael Torres"/>
    <s v="Cardiology"/>
    <s v="RX002"/>
    <s v="Westside Rx"/>
    <s v="Springfield"/>
    <s v="MA"/>
    <s v="00071-0155-23"/>
    <s v="Lipitor"/>
    <s v="Atorvastatin 40mg"/>
    <s v="Statin"/>
    <n v="30"/>
    <n v="30"/>
    <b v="1"/>
    <n v="2"/>
    <n v="2"/>
    <s v="PBM001"/>
    <s v="CVS Caremark"/>
    <s v="COMMERCIAL"/>
    <s v="MAC"/>
    <n v="185.4"/>
    <n v="157.59"/>
    <n v="153.32"/>
    <n v="1.78"/>
    <n v="155.1"/>
    <n v="134.94"/>
    <n v="20.16"/>
    <n v="140.83000000000001"/>
    <n v="0"/>
    <n v="14.27"/>
    <x v="0"/>
    <m/>
    <m/>
    <n v="1"/>
    <n v="1"/>
  </r>
  <r>
    <s v="RX001039"/>
    <x v="554"/>
    <s v="PT0104"/>
    <s v="DR002"/>
    <s v="Dr. Michael Torres"/>
    <s v="Cardiology"/>
    <s v="RX001"/>
    <s v="Main St Pharmacy"/>
    <s v="Boston"/>
    <s v="MA"/>
    <s v="00071-0155-23"/>
    <s v="Lipitor"/>
    <s v="Atorvastatin 40mg"/>
    <s v="Statin"/>
    <n v="30"/>
    <n v="31"/>
    <b v="1"/>
    <n v="2"/>
    <n v="0"/>
    <s v="MCR001"/>
    <s v="Medicare Part D"/>
    <s v="GOVERNMENT"/>
    <s v="MAC"/>
    <n v="185.4"/>
    <n v="157.59"/>
    <n v="154.46"/>
    <n v="1.77"/>
    <n v="156.22999999999999"/>
    <n v="124.98"/>
    <n v="31.25"/>
    <n v="148.16999999999999"/>
    <n v="7.14"/>
    <n v="0.91"/>
    <x v="2"/>
    <m/>
    <m/>
    <n v="7"/>
    <n v="0"/>
  </r>
  <r>
    <s v="RX001040"/>
    <x v="147"/>
    <s v="PT0067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91"/>
    <b v="0"/>
    <n v="1"/>
    <n v="1"/>
    <s v="PBM003"/>
    <s v="OptumRx"/>
    <s v="COMMERCIAL"/>
    <s v="MAC"/>
    <n v="12.4"/>
    <n v="9.92"/>
    <n v="7.15"/>
    <n v="1.78"/>
    <n v="8.93"/>
    <n v="7.86"/>
    <n v="1.07"/>
    <n v="9.3699999999999992"/>
    <n v="0"/>
    <n v="-0.44"/>
    <x v="0"/>
    <m/>
    <m/>
    <n v="3"/>
    <n v="1"/>
  </r>
  <r>
    <s v="RX001041"/>
    <x v="140"/>
    <s v="PT0039"/>
    <s v="DR005"/>
    <s v="Dr. Lisa Johnson"/>
    <s v="Oncology"/>
    <s v="RX003"/>
    <s v="Community Care Pharmacy"/>
    <s v="Worcester"/>
    <s v="MA"/>
    <s v="00071-0155-23"/>
    <s v="Lipitor"/>
    <s v="Atorvastatin 40mg"/>
    <s v="Statin"/>
    <n v="30"/>
    <n v="30"/>
    <b v="1"/>
    <n v="2"/>
    <n v="0"/>
    <s v="PBM003"/>
    <s v="OptumRx"/>
    <s v="COMMERCIAL"/>
    <s v="MAC"/>
    <n v="185.4"/>
    <n v="157.59"/>
    <n v="156.44"/>
    <n v="1.78"/>
    <n v="158.22"/>
    <n v="139.24"/>
    <n v="18.989999999999998"/>
    <n v="152.18"/>
    <n v="0"/>
    <n v="6.04"/>
    <x v="0"/>
    <m/>
    <m/>
    <n v="8"/>
    <n v="1"/>
  </r>
  <r>
    <s v="RX001042"/>
    <x v="39"/>
    <s v="PT0053"/>
    <s v="DR004"/>
    <s v="Dr. James Williams"/>
    <s v="Primary Care"/>
    <s v="RX002"/>
    <s v="Westside Rx"/>
    <s v="Springfield"/>
    <s v="MA"/>
    <s v="00003-0208-11"/>
    <s v="Jardiance 25mg"/>
    <s v="Empagliflozin 25mg"/>
    <s v="SGLT2i"/>
    <n v="30"/>
    <n v="30"/>
    <b v="1"/>
    <n v="4"/>
    <n v="0"/>
    <s v="MCD001"/>
    <s v="Medicaid"/>
    <s v="GOVERNMENT"/>
    <s v="NADAC"/>
    <n v="564"/>
    <n v="479.4"/>
    <n v="455.43"/>
    <n v="2.2799999999999998"/>
    <n v="457.71"/>
    <n v="329.55"/>
    <n v="128.16"/>
    <n v="443.7"/>
    <n v="0"/>
    <n v="14.01"/>
    <x v="0"/>
    <m/>
    <m/>
    <n v="1"/>
    <n v="1"/>
  </r>
  <r>
    <s v="RX001043"/>
    <x v="458"/>
    <s v="PT0061"/>
    <s v="DR003"/>
    <s v="Dr. Priya Patel"/>
    <s v="Endocrinology"/>
    <s v="RX001"/>
    <s v="Main St Pharmacy"/>
    <s v="Boston"/>
    <s v="MA"/>
    <s v="00093-0892-01"/>
    <m/>
    <s v="Clopidogrel 75mg"/>
    <s v="Antiplatelet"/>
    <n v="30"/>
    <n v="31"/>
    <b v="0"/>
    <n v="1"/>
    <n v="0"/>
    <s v="MCD001"/>
    <s v="Medicaid"/>
    <s v="GOVERNMENT"/>
    <s v="NADAC"/>
    <n v="14.8"/>
    <n v="11.84"/>
    <n v="11.25"/>
    <n v="0.06"/>
    <n v="11.3"/>
    <n v="8.14"/>
    <n v="3.17"/>
    <n v="10.58"/>
    <n v="0"/>
    <n v="0.72"/>
    <x v="0"/>
    <m/>
    <m/>
    <n v="4"/>
    <n v="1"/>
  </r>
  <r>
    <s v="RX001044"/>
    <x v="251"/>
    <s v="PT0022"/>
    <s v="DR005"/>
    <s v="Dr. Lisa Johnson"/>
    <s v="Oncology"/>
    <s v="RX004"/>
    <s v="Health Plus Pharmacy"/>
    <s v="Cambridge"/>
    <s v="MA"/>
    <s v="00591-3622-19"/>
    <m/>
    <s v="Omeprazole 20mg"/>
    <s v="PPI"/>
    <n v="30"/>
    <n v="29"/>
    <b v="0"/>
    <n v="1"/>
    <n v="0"/>
    <s v="PBM003"/>
    <s v="OptumRx"/>
    <s v="COMMERCIAL"/>
    <s v="MAC"/>
    <n v="6.9"/>
    <n v="5.52"/>
    <n v="3.43"/>
    <n v="1.78"/>
    <n v="5.21"/>
    <n v="4.59"/>
    <n v="1"/>
    <n v="5.16"/>
    <n v="0"/>
    <n v="0.05"/>
    <x v="0"/>
    <m/>
    <m/>
    <n v="1"/>
    <n v="1"/>
  </r>
  <r>
    <s v="RX001045"/>
    <x v="555"/>
    <s v="PT0083"/>
    <s v="DR005"/>
    <s v="Dr. Lisa Johnson"/>
    <s v="Oncology"/>
    <s v="RX002"/>
    <s v="Westside Rx"/>
    <s v="Springfield"/>
    <s v="MA"/>
    <s v="00093-7193-98"/>
    <m/>
    <s v="Atorvastatin 40mg"/>
    <s v="Statin"/>
    <n v="30"/>
    <n v="28"/>
    <b v="0"/>
    <n v="1"/>
    <n v="0"/>
    <s v="MCR001"/>
    <s v="Medicare Part D"/>
    <s v="GOVERNMENT"/>
    <s v="MAC"/>
    <n v="18.2"/>
    <n v="14.56"/>
    <n v="11.54"/>
    <n v="1.77"/>
    <n v="13.31"/>
    <n v="10.65"/>
    <n v="2.66"/>
    <n v="13.87"/>
    <n v="0"/>
    <n v="-0.56000000000000005"/>
    <x v="0"/>
    <m/>
    <m/>
    <n v="0"/>
    <n v="1"/>
  </r>
  <r>
    <s v="RX001046"/>
    <x v="355"/>
    <s v="PT0075"/>
    <s v="DR005"/>
    <s v="Dr. Lisa Johnson"/>
    <s v="Oncology"/>
    <s v="RX003"/>
    <s v="Community Care Pharmacy"/>
    <s v="Worcester"/>
    <s v="MA"/>
    <s v="00169-4302-12"/>
    <s v="Ozempic 1mg"/>
    <s v="Semaglutide 1mg"/>
    <s v="GLP-1"/>
    <n v="90"/>
    <n v="86"/>
    <b v="1"/>
    <n v="4"/>
    <n v="0"/>
    <s v="PBM002"/>
    <s v="Express Scripts"/>
    <s v="COMMERCIAL"/>
    <s v="MAC"/>
    <n v="936"/>
    <n v="795.6"/>
    <n v="2377.8000000000002"/>
    <n v="1.79"/>
    <n v="2379.59"/>
    <n v="2022.65"/>
    <n v="356.94"/>
    <n v="2108.75"/>
    <n v="0"/>
    <n v="270.83999999999997"/>
    <x v="0"/>
    <m/>
    <m/>
    <n v="3"/>
    <n v="0"/>
  </r>
  <r>
    <s v="RX001047"/>
    <x v="228"/>
    <s v="PT0037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28"/>
    <b v="0"/>
    <n v="1"/>
    <n v="0"/>
    <s v="MCR001"/>
    <s v="Medicare Part D"/>
    <s v="GOVERNMENT"/>
    <s v="MAC"/>
    <n v="6.9"/>
    <n v="5.52"/>
    <n v="3.76"/>
    <n v="1.77"/>
    <n v="5.53"/>
    <n v="4.43"/>
    <n v="1.1100000000000001"/>
    <n v="5.27"/>
    <n v="0"/>
    <n v="0.26"/>
    <x v="0"/>
    <m/>
    <m/>
    <n v="2"/>
    <n v="0"/>
  </r>
  <r>
    <s v="RX001048"/>
    <x v="543"/>
    <s v="PT0058"/>
    <s v="DR003"/>
    <s v="Dr. Priya Patel"/>
    <s v="Endocrinology"/>
    <s v="RX002"/>
    <s v="Westside Rx"/>
    <s v="Springfield"/>
    <s v="MA"/>
    <s v="68382-0035-01"/>
    <m/>
    <s v="Amlodipine 10mg"/>
    <s v="CCB"/>
    <n v="30"/>
    <n v="29"/>
    <b v="0"/>
    <n v="1"/>
    <n v="0"/>
    <s v="PBM001"/>
    <s v="CVS Caremark"/>
    <s v="COMMERCIAL"/>
    <s v="MAC"/>
    <n v="7.2"/>
    <n v="5.76"/>
    <n v="3.4"/>
    <n v="1.78"/>
    <n v="5.18"/>
    <n v="4.51"/>
    <n v="1"/>
    <n v="5.31"/>
    <n v="0"/>
    <n v="-0.13"/>
    <x v="0"/>
    <m/>
    <m/>
    <n v="11"/>
    <n v="0"/>
  </r>
  <r>
    <s v="RX001049"/>
    <x v="23"/>
    <s v="PT0020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85"/>
    <b v="0"/>
    <n v="1"/>
    <n v="0"/>
    <s v="MCD001"/>
    <s v="Medicaid"/>
    <s v="GOVERNMENT"/>
    <s v="NADAC"/>
    <n v="8.5"/>
    <n v="6.8"/>
    <n v="6.46"/>
    <n v="0.03"/>
    <n v="6.49"/>
    <n v="4.67"/>
    <n v="1.82"/>
    <n v="6.08"/>
    <n v="0"/>
    <n v="0.42"/>
    <x v="0"/>
    <m/>
    <m/>
    <n v="2"/>
    <n v="1"/>
  </r>
  <r>
    <s v="RX001050"/>
    <x v="210"/>
    <s v="PT0056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9"/>
    <b v="0"/>
    <n v="1"/>
    <n v="2"/>
    <s v="PBM001"/>
    <s v="CVS Caremark"/>
    <s v="COMMERCIAL"/>
    <s v="MAC"/>
    <n v="8.5"/>
    <n v="6.8"/>
    <n v="4.72"/>
    <n v="1.78"/>
    <n v="6.5"/>
    <n v="5.66"/>
    <n v="1"/>
    <n v="6.42"/>
    <n v="0"/>
    <n v="0.08"/>
    <x v="0"/>
    <m/>
    <m/>
    <n v="10"/>
    <n v="0"/>
  </r>
  <r>
    <s v="RX001051"/>
    <x v="127"/>
    <s v="PT0009"/>
    <s v="DR004"/>
    <s v="Dr. James Williams"/>
    <s v="Primary Care"/>
    <s v="RX002"/>
    <s v="Westside Rx"/>
    <s v="Springfield"/>
    <s v="MA"/>
    <s v="00093-0892-01"/>
    <m/>
    <s v="Clopidogrel 75mg"/>
    <s v="Antiplatelet"/>
    <n v="30"/>
    <n v="28"/>
    <b v="0"/>
    <n v="1"/>
    <n v="1"/>
    <s v="MCD001"/>
    <s v="Medicaid"/>
    <s v="GOVERNMENT"/>
    <s v="NADAC"/>
    <n v="14.8"/>
    <n v="11.84"/>
    <n v="11.25"/>
    <n v="0.06"/>
    <n v="11.3"/>
    <n v="8.14"/>
    <n v="3.17"/>
    <n v="10.62"/>
    <n v="0"/>
    <n v="0.68"/>
    <x v="0"/>
    <m/>
    <m/>
    <n v="6"/>
    <n v="1"/>
  </r>
  <r>
    <s v="RX001052"/>
    <x v="98"/>
    <s v="PT0055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91"/>
    <b v="0"/>
    <n v="1"/>
    <n v="2"/>
    <s v="PBM004"/>
    <s v="MedImpact"/>
    <s v="COMMERCIAL"/>
    <s v="MAC"/>
    <n v="8.5"/>
    <n v="6.8"/>
    <n v="4.3"/>
    <n v="1.8"/>
    <n v="6.1"/>
    <n v="5.12"/>
    <n v="1"/>
    <n v="6.58"/>
    <n v="0"/>
    <n v="-0.48"/>
    <x v="0"/>
    <m/>
    <m/>
    <n v="11"/>
    <n v="1"/>
  </r>
  <r>
    <s v="RX001053"/>
    <x v="556"/>
    <s v="PT0031"/>
    <s v="DR004"/>
    <s v="Dr. James Williams"/>
    <s v="Primary Care"/>
    <s v="RX003"/>
    <s v="Community Care Pharmacy"/>
    <s v="Worcester"/>
    <s v="MA"/>
    <s v="00591-3622-19"/>
    <m/>
    <s v="Omeprazole 20mg"/>
    <s v="PPI"/>
    <n v="30"/>
    <n v="30"/>
    <b v="0"/>
    <n v="1"/>
    <n v="0"/>
    <s v="PBM001"/>
    <s v="CVS Caremark"/>
    <s v="COMMERCIAL"/>
    <s v="MAC"/>
    <n v="6.9"/>
    <n v="5.52"/>
    <n v="3.24"/>
    <n v="1.78"/>
    <n v="5.0199999999999996"/>
    <n v="4.37"/>
    <n v="1"/>
    <n v="5.3"/>
    <n v="0"/>
    <n v="-0.28000000000000003"/>
    <x v="0"/>
    <m/>
    <m/>
    <n v="3"/>
    <n v="0"/>
  </r>
  <r>
    <s v="RX001054"/>
    <x v="138"/>
    <s v="PT0106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94"/>
    <b v="0"/>
    <n v="1"/>
    <n v="0"/>
    <s v="MCR001"/>
    <s v="Medicare Part D"/>
    <s v="GOVERNMENT"/>
    <s v="MAC"/>
    <n v="8.5"/>
    <n v="6.8"/>
    <n v="3.74"/>
    <n v="1.77"/>
    <n v="5.51"/>
    <n v="4.41"/>
    <n v="1.1000000000000001"/>
    <n v="6.28"/>
    <n v="0"/>
    <n v="-0.76"/>
    <x v="0"/>
    <m/>
    <m/>
    <n v="10"/>
    <n v="0"/>
  </r>
  <r>
    <s v="RX001055"/>
    <x v="162"/>
    <s v="PT0103"/>
    <s v="DR005"/>
    <s v="Dr. Lisa Johnson"/>
    <s v="Oncology"/>
    <s v="RX004"/>
    <s v="Health Plus Pharmacy"/>
    <s v="Cambridge"/>
    <s v="MA"/>
    <s v="68382-0035-01"/>
    <m/>
    <s v="Amlodipine 10mg"/>
    <s v="CCB"/>
    <n v="30"/>
    <n v="28"/>
    <b v="0"/>
    <n v="1"/>
    <n v="2"/>
    <s v="PBM003"/>
    <s v="OptumRx"/>
    <s v="COMMERCIAL"/>
    <s v="MAC"/>
    <n v="7.2"/>
    <n v="5.76"/>
    <n v="3.79"/>
    <n v="1.78"/>
    <n v="5.57"/>
    <n v="4.91"/>
    <n v="1"/>
    <n v="5.56"/>
    <n v="0"/>
    <n v="0.01"/>
    <x v="0"/>
    <m/>
    <m/>
    <n v="4"/>
    <n v="0"/>
  </r>
  <r>
    <s v="RX001056"/>
    <x v="369"/>
    <s v="PT0054"/>
    <s v="DR001"/>
    <s v="Dr. Sarah Chen"/>
    <s v="Internal Medicine"/>
    <s v="RX003"/>
    <s v="Community Care Pharmacy"/>
    <s v="Worcester"/>
    <s v="MA"/>
    <s v="00078-0467-15"/>
    <s v="Entresto 49/51"/>
    <s v="Sacubitril/Valsartan"/>
    <s v="ARNI"/>
    <n v="30"/>
    <n v="31"/>
    <b v="1"/>
    <n v="4"/>
    <n v="2"/>
    <s v="PBM001"/>
    <s v="CVS Caremark"/>
    <s v="COMMERCIAL"/>
    <s v="MAC"/>
    <n v="618"/>
    <n v="525.29999999999995"/>
    <n v="529.92999999999995"/>
    <n v="1.78"/>
    <n v="531.71"/>
    <n v="462.59"/>
    <n v="69.12"/>
    <n v="501.48"/>
    <n v="0"/>
    <n v="30.22"/>
    <x v="0"/>
    <m/>
    <m/>
    <n v="3"/>
    <n v="0"/>
  </r>
  <r>
    <s v="RX001057"/>
    <x v="557"/>
    <s v="PT0051"/>
    <s v="DR003"/>
    <s v="Dr. Priya Patel"/>
    <s v="Endocrinology"/>
    <s v="RX003"/>
    <s v="Community Care Pharmacy"/>
    <s v="Worcester"/>
    <s v="MA"/>
    <s v="00591-3622-19"/>
    <m/>
    <s v="Omeprazole 20mg"/>
    <s v="PPI"/>
    <n v="30"/>
    <n v="29"/>
    <b v="0"/>
    <n v="1"/>
    <n v="0"/>
    <s v="PBM002"/>
    <s v="Express Scripts"/>
    <s v="COMMERCIAL"/>
    <s v="MAC"/>
    <n v="6.9"/>
    <n v="5.52"/>
    <n v="3.96"/>
    <n v="1.79"/>
    <n v="5.75"/>
    <n v="4.8899999999999997"/>
    <n v="1"/>
    <n v="5.15"/>
    <n v="0"/>
    <n v="0.6"/>
    <x v="0"/>
    <m/>
    <m/>
    <n v="7"/>
    <n v="1"/>
  </r>
  <r>
    <s v="RX001058"/>
    <x v="408"/>
    <s v="PT0094"/>
    <s v="DR003"/>
    <s v="Dr. Priya Patel"/>
    <s v="Endocrinology"/>
    <s v="RX001"/>
    <s v="Main St Pharmacy"/>
    <s v="Boston"/>
    <s v="MA"/>
    <s v="00071-0155-23"/>
    <s v="Lipitor"/>
    <s v="Atorvastatin 40mg"/>
    <s v="Statin"/>
    <n v="30"/>
    <n v="30"/>
    <b v="1"/>
    <n v="2"/>
    <n v="0"/>
    <s v="PBM001"/>
    <s v="CVS Caremark"/>
    <s v="COMMERCIAL"/>
    <s v="MAC"/>
    <n v="185.4"/>
    <n v="157.59"/>
    <n v="156.35"/>
    <n v="1.78"/>
    <n v="158.13"/>
    <n v="137.58000000000001"/>
    <n v="20.56"/>
    <n v="145.80000000000001"/>
    <n v="0"/>
    <n v="12.34"/>
    <x v="0"/>
    <m/>
    <m/>
    <n v="9"/>
    <n v="0"/>
  </r>
  <r>
    <s v="RX001059"/>
    <x v="558"/>
    <s v="PT0023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90"/>
    <b v="0"/>
    <n v="1"/>
    <n v="0"/>
    <s v="PBM003"/>
    <s v="OptumRx"/>
    <s v="COMMERCIAL"/>
    <s v="MAC"/>
    <n v="8.5"/>
    <n v="6.8"/>
    <n v="4.4000000000000004"/>
    <n v="1.78"/>
    <n v="6.18"/>
    <n v="5.44"/>
    <n v="1"/>
    <n v="6.43"/>
    <n v="0"/>
    <n v="-0.25"/>
    <x v="0"/>
    <m/>
    <m/>
    <n v="1"/>
    <n v="0"/>
  </r>
  <r>
    <s v="RX001060"/>
    <x v="44"/>
    <s v="PT0021"/>
    <s v="DR002"/>
    <s v="Dr. Michael Torres"/>
    <s v="Cardiology"/>
    <s v="RX001"/>
    <s v="Main St Pharmacy"/>
    <s v="Boston"/>
    <s v="MA"/>
    <s v="61269-0435-01"/>
    <m/>
    <s v="Metformin 1000mg"/>
    <s v="Biguanide"/>
    <n v="90"/>
    <n v="93"/>
    <b v="0"/>
    <n v="1"/>
    <n v="0"/>
    <s v="PBM003"/>
    <s v="OptumRx"/>
    <s v="COMMERCIAL"/>
    <s v="MAC"/>
    <n v="12.4"/>
    <n v="9.92"/>
    <n v="6.18"/>
    <n v="1.78"/>
    <n v="7.96"/>
    <n v="7.01"/>
    <n v="1"/>
    <n v="8.9600000000000009"/>
    <n v="0"/>
    <n v="-1"/>
    <x v="0"/>
    <m/>
    <m/>
    <n v="1"/>
    <n v="0"/>
  </r>
  <r>
    <s v="RX001061"/>
    <x v="559"/>
    <s v="PT0001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94"/>
    <b v="0"/>
    <n v="1"/>
    <n v="0"/>
    <s v="CASH"/>
    <s v="Cash/Self-Pay"/>
    <s v="CASH"/>
    <s v="AWP"/>
    <n v="12.4"/>
    <n v="9.92"/>
    <n v="11.16"/>
    <n v="0"/>
    <n v="11.16"/>
    <n v="0"/>
    <n v="11.16"/>
    <n v="9.49"/>
    <n v="0"/>
    <n v="1.67"/>
    <x v="0"/>
    <m/>
    <m/>
    <n v="4"/>
    <n v="0"/>
  </r>
  <r>
    <s v="RX001062"/>
    <x v="389"/>
    <s v="PT0011"/>
    <s v="DR005"/>
    <s v="Dr. Lisa Johnson"/>
    <s v="Oncology"/>
    <s v="RX001"/>
    <s v="Main St Pharmacy"/>
    <s v="Boston"/>
    <s v="MA"/>
    <s v="00093-7193-98"/>
    <m/>
    <s v="Atorvastatin 40mg"/>
    <s v="Statin"/>
    <n v="30"/>
    <n v="29"/>
    <b v="0"/>
    <n v="1"/>
    <n v="0"/>
    <s v="PBM003"/>
    <s v="OptumRx"/>
    <s v="COMMERCIAL"/>
    <s v="MAC"/>
    <n v="18.2"/>
    <n v="14.56"/>
    <n v="10.44"/>
    <n v="1.78"/>
    <n v="12.22"/>
    <n v="10.75"/>
    <n v="1.47"/>
    <n v="13.18"/>
    <n v="0"/>
    <n v="-0.96"/>
    <x v="0"/>
    <m/>
    <m/>
    <n v="3"/>
    <n v="0"/>
  </r>
  <r>
    <s v="RX001063"/>
    <x v="349"/>
    <s v="PT0069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87"/>
    <b v="0"/>
    <n v="1"/>
    <n v="2"/>
    <s v="PBM001"/>
    <s v="CVS Caremark"/>
    <s v="COMMERCIAL"/>
    <s v="MAC"/>
    <n v="12.4"/>
    <n v="9.92"/>
    <n v="5.85"/>
    <n v="1.78"/>
    <n v="7.63"/>
    <n v="6.64"/>
    <n v="1"/>
    <n v="9.4600000000000009"/>
    <n v="0"/>
    <n v="-1.82"/>
    <x v="0"/>
    <m/>
    <m/>
    <n v="5"/>
    <n v="1"/>
  </r>
  <r>
    <s v="RX001064"/>
    <x v="350"/>
    <s v="PT0062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30"/>
    <b v="0"/>
    <n v="1"/>
    <n v="1"/>
    <s v="MCR001"/>
    <s v="Medicare Part D"/>
    <s v="GOVERNMENT"/>
    <s v="MAC"/>
    <n v="6.9"/>
    <n v="5.52"/>
    <n v="3.27"/>
    <n v="1.77"/>
    <n v="5.04"/>
    <n v="4.03"/>
    <n v="1.01"/>
    <n v="5.17"/>
    <n v="0"/>
    <n v="-0.13"/>
    <x v="0"/>
    <m/>
    <m/>
    <n v="11"/>
    <n v="1"/>
  </r>
  <r>
    <s v="RX001065"/>
    <x v="560"/>
    <s v="PT0006"/>
    <s v="DR005"/>
    <s v="Dr. Lisa Johnson"/>
    <s v="Oncology"/>
    <s v="RX004"/>
    <s v="Health Plus Pharmacy"/>
    <s v="Cambridge"/>
    <s v="MA"/>
    <s v="00093-0892-01"/>
    <m/>
    <s v="Clopidogrel 75mg"/>
    <s v="Antiplatelet"/>
    <n v="30"/>
    <n v="28"/>
    <b v="0"/>
    <n v="1"/>
    <n v="0"/>
    <s v="MCD001"/>
    <s v="Medicaid"/>
    <s v="GOVERNMENT"/>
    <s v="NADAC"/>
    <n v="14.8"/>
    <n v="11.84"/>
    <n v="11.25"/>
    <n v="0.06"/>
    <n v="11.3"/>
    <n v="8.14"/>
    <n v="3.17"/>
    <n v="10.63"/>
    <n v="0"/>
    <n v="0.67"/>
    <x v="0"/>
    <m/>
    <m/>
    <n v="0"/>
    <n v="0"/>
  </r>
  <r>
    <s v="RX001066"/>
    <x v="269"/>
    <s v="PT0072"/>
    <s v="DR001"/>
    <s v="Dr. Sarah Chen"/>
    <s v="Internal Medicine"/>
    <s v="RX004"/>
    <s v="Health Plus Pharmacy"/>
    <s v="Cambridge"/>
    <s v="MA"/>
    <s v="00006-0021-31"/>
    <s v="Januvia 100mg"/>
    <s v="Sitagliptin 100mg"/>
    <s v="DPP-4"/>
    <n v="30"/>
    <n v="30"/>
    <b v="1"/>
    <n v="3"/>
    <n v="0"/>
    <s v="PBM004"/>
    <s v="MedImpact"/>
    <s v="COMMERCIAL"/>
    <s v="MAC"/>
    <n v="492"/>
    <n v="418.2"/>
    <n v="406.53"/>
    <n v="1.8"/>
    <n v="408.33"/>
    <n v="343"/>
    <n v="65.33"/>
    <n v="390.4"/>
    <n v="0"/>
    <n v="17.93"/>
    <x v="0"/>
    <m/>
    <m/>
    <n v="8"/>
    <n v="0"/>
  </r>
  <r>
    <s v="RX001067"/>
    <x v="43"/>
    <s v="PT0008"/>
    <s v="DR003"/>
    <s v="Dr. Priya Patel"/>
    <s v="Endocrinology"/>
    <s v="RX001"/>
    <s v="Main St Pharmacy"/>
    <s v="Boston"/>
    <s v="MA"/>
    <s v="68382-0035-01"/>
    <m/>
    <s v="Amlodipine 10mg"/>
    <s v="CCB"/>
    <n v="30"/>
    <n v="31"/>
    <b v="0"/>
    <n v="1"/>
    <n v="1"/>
    <s v="PBM002"/>
    <s v="Express Scripts"/>
    <s v="COMMERCIAL"/>
    <s v="MAC"/>
    <n v="7.2"/>
    <n v="5.76"/>
    <n v="3.59"/>
    <n v="1.79"/>
    <n v="5.38"/>
    <n v="4.57"/>
    <n v="1"/>
    <n v="5.51"/>
    <n v="0"/>
    <n v="-0.13"/>
    <x v="2"/>
    <m/>
    <m/>
    <n v="11"/>
    <n v="0"/>
  </r>
  <r>
    <s v="RX001068"/>
    <x v="106"/>
    <s v="PT0053"/>
    <s v="DR004"/>
    <s v="Dr. James Williams"/>
    <s v="Primary Care"/>
    <s v="RX003"/>
    <s v="Community Care Pharmacy"/>
    <s v="Worcester"/>
    <s v="MA"/>
    <s v="00173-0682-20"/>
    <s v="Advair Diskus 250/50"/>
    <s v="Fluticasone/Salmeterol"/>
    <s v="ICS/LABA"/>
    <n v="30"/>
    <n v="28"/>
    <b v="1"/>
    <n v="3"/>
    <n v="2"/>
    <s v="PBM001"/>
    <s v="CVS Caremark"/>
    <s v="COMMERCIAL"/>
    <s v="MAC"/>
    <n v="384"/>
    <n v="326.39999999999998"/>
    <n v="322.58999999999997"/>
    <n v="1.78"/>
    <n v="324.37"/>
    <n v="282.2"/>
    <n v="42.17"/>
    <n v="308.93"/>
    <n v="0"/>
    <n v="15.44"/>
    <x v="0"/>
    <m/>
    <m/>
    <n v="11"/>
    <n v="1"/>
  </r>
  <r>
    <s v="RX001069"/>
    <x v="561"/>
    <s v="PT0024"/>
    <s v="DR003"/>
    <s v="Dr. Priya Patel"/>
    <s v="Endocrinology"/>
    <s v="RX001"/>
    <s v="Main St Pharmacy"/>
    <s v="Boston"/>
    <s v="MA"/>
    <s v="00093-7193-98"/>
    <m/>
    <s v="Atorvastatin 40mg"/>
    <s v="Statin"/>
    <n v="90"/>
    <n v="90"/>
    <b v="0"/>
    <n v="1"/>
    <n v="0"/>
    <s v="PBM003"/>
    <s v="OptumRx"/>
    <s v="COMMERCIAL"/>
    <s v="MAC"/>
    <n v="18.2"/>
    <n v="14.56"/>
    <n v="27.67"/>
    <n v="1.78"/>
    <n v="29.45"/>
    <n v="25.92"/>
    <n v="3.53"/>
    <n v="41.93"/>
    <n v="0"/>
    <n v="-12.48"/>
    <x v="0"/>
    <m/>
    <m/>
    <n v="0"/>
    <n v="0"/>
  </r>
  <r>
    <s v="RX001070"/>
    <x v="168"/>
    <s v="PT0013"/>
    <s v="DR005"/>
    <s v="Dr. Lisa Johnson"/>
    <s v="Oncology"/>
    <s v="RX001"/>
    <s v="Main St Pharmacy"/>
    <s v="Boston"/>
    <s v="MA"/>
    <s v="00591-3622-19"/>
    <m/>
    <s v="Omeprazole 20mg"/>
    <s v="PPI"/>
    <n v="30"/>
    <n v="31"/>
    <b v="0"/>
    <n v="1"/>
    <n v="1"/>
    <s v="PBM003"/>
    <s v="OptumRx"/>
    <s v="COMMERCIAL"/>
    <s v="MAC"/>
    <n v="6.9"/>
    <n v="5.52"/>
    <n v="4.29"/>
    <n v="1.78"/>
    <n v="6.07"/>
    <n v="5.34"/>
    <n v="1"/>
    <n v="5.18"/>
    <n v="0"/>
    <n v="0.88"/>
    <x v="0"/>
    <m/>
    <m/>
    <n v="6"/>
    <n v="1"/>
  </r>
  <r>
    <s v="RX001071"/>
    <x v="429"/>
    <s v="PT0062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85"/>
    <b v="0"/>
    <n v="1"/>
    <n v="1"/>
    <s v="MCR001"/>
    <s v="Medicare Part D"/>
    <s v="GOVERNMENT"/>
    <s v="MAC"/>
    <n v="12.4"/>
    <n v="9.92"/>
    <n v="6.91"/>
    <n v="1.77"/>
    <n v="8.68"/>
    <n v="6.95"/>
    <n v="1.74"/>
    <n v="8.82"/>
    <n v="0"/>
    <n v="-0.14000000000000001"/>
    <x v="0"/>
    <m/>
    <m/>
    <n v="1"/>
    <n v="0"/>
  </r>
  <r>
    <s v="RX001072"/>
    <x v="271"/>
    <s v="PT0081"/>
    <s v="DR001"/>
    <s v="Dr. Sarah Chen"/>
    <s v="Internal Medicine"/>
    <s v="RX002"/>
    <s v="Westside Rx"/>
    <s v="Springfield"/>
    <s v="MA"/>
    <s v="00093-0892-01"/>
    <m/>
    <s v="Clopidogrel 75mg"/>
    <s v="Antiplatelet"/>
    <n v="90"/>
    <n v="92"/>
    <b v="0"/>
    <n v="1"/>
    <n v="0"/>
    <s v="PBM003"/>
    <s v="OptumRx"/>
    <s v="COMMERCIAL"/>
    <s v="MAC"/>
    <n v="14.8"/>
    <n v="11.84"/>
    <n v="24.59"/>
    <n v="1.78"/>
    <n v="26.37"/>
    <n v="23.2"/>
    <n v="3.16"/>
    <n v="34.03"/>
    <n v="0"/>
    <n v="-7.66"/>
    <x v="0"/>
    <m/>
    <m/>
    <n v="2"/>
    <n v="1"/>
  </r>
  <r>
    <s v="RX001073"/>
    <x v="562"/>
    <s v="PT0064"/>
    <s v="DR004"/>
    <s v="Dr. James Williams"/>
    <s v="Primary Care"/>
    <s v="RX002"/>
    <s v="Westside Rx"/>
    <s v="Springfield"/>
    <s v="MA"/>
    <s v="00074-3799-13"/>
    <s v="Humira Pen 40mg"/>
    <s v="Adalimumab 40mg"/>
    <s v="Biologic"/>
    <n v="28"/>
    <n v="28"/>
    <b v="1"/>
    <n v="5"/>
    <n v="0"/>
    <s v="MCR001"/>
    <s v="Medicare Part D"/>
    <s v="GOVERNMENT"/>
    <s v="MAC"/>
    <n v="7140"/>
    <n v="6069"/>
    <n v="5975.7"/>
    <n v="1.77"/>
    <n v="5977.47"/>
    <n v="4781.97"/>
    <n v="1195.49"/>
    <n v="5800.54"/>
    <n v="457.23"/>
    <n v="-280.3"/>
    <x v="0"/>
    <m/>
    <m/>
    <n v="10"/>
    <n v="0"/>
  </r>
  <r>
    <s v="RX001074"/>
    <x v="162"/>
    <s v="PT0114"/>
    <s v="DR004"/>
    <s v="Dr. James Williams"/>
    <s v="Primary Care"/>
    <s v="RX002"/>
    <s v="Westside Rx"/>
    <s v="Springfield"/>
    <s v="MA"/>
    <s v="00591-3622-19"/>
    <m/>
    <s v="Omeprazole 20mg"/>
    <s v="PPI"/>
    <n v="30"/>
    <n v="28"/>
    <b v="0"/>
    <n v="1"/>
    <n v="0"/>
    <s v="PBM002"/>
    <s v="Express Scripts"/>
    <s v="COMMERCIAL"/>
    <s v="MAC"/>
    <n v="6.9"/>
    <n v="5.52"/>
    <n v="3.41"/>
    <n v="1.79"/>
    <n v="5.2"/>
    <n v="4.42"/>
    <n v="1"/>
    <n v="5.16"/>
    <n v="0"/>
    <n v="0.03"/>
    <x v="0"/>
    <m/>
    <m/>
    <n v="7"/>
    <n v="1"/>
  </r>
  <r>
    <s v="RX001075"/>
    <x v="54"/>
    <s v="PT0017"/>
    <s v="DR002"/>
    <s v="Dr. Michael Torres"/>
    <s v="Cardiology"/>
    <s v="RX003"/>
    <s v="Community Care Pharmacy"/>
    <s v="Worcester"/>
    <s v="MA"/>
    <s v="00093-7193-98"/>
    <m/>
    <s v="Atorvastatin 40mg"/>
    <s v="Statin"/>
    <n v="90"/>
    <n v="91"/>
    <b v="0"/>
    <n v="1"/>
    <n v="0"/>
    <s v="PBM003"/>
    <s v="OptumRx"/>
    <s v="COMMERCIAL"/>
    <s v="MAC"/>
    <n v="18.2"/>
    <n v="14.56"/>
    <n v="25.33"/>
    <n v="1.78"/>
    <n v="27.11"/>
    <n v="23.86"/>
    <n v="3.25"/>
    <n v="41.08"/>
    <n v="0"/>
    <n v="-13.96"/>
    <x v="0"/>
    <m/>
    <m/>
    <n v="0"/>
    <n v="0"/>
  </r>
  <r>
    <s v="RX001076"/>
    <x v="563"/>
    <s v="PT0002"/>
    <s v="DR003"/>
    <s v="Dr. Priya Patel"/>
    <s v="Endocrinology"/>
    <s v="RX002"/>
    <s v="Westside Rx"/>
    <s v="Springfield"/>
    <s v="MA"/>
    <s v="68382-0035-01"/>
    <m/>
    <s v="Amlodipine 10mg"/>
    <s v="CCB"/>
    <n v="30"/>
    <n v="29"/>
    <b v="0"/>
    <n v="1"/>
    <n v="0"/>
    <s v="PBM001"/>
    <s v="CVS Caremark"/>
    <s v="COMMERCIAL"/>
    <s v="MAC"/>
    <n v="7.2"/>
    <n v="5.76"/>
    <n v="4.2"/>
    <n v="1.78"/>
    <n v="5.98"/>
    <n v="5.2"/>
    <n v="1"/>
    <n v="5.5"/>
    <n v="0"/>
    <n v="0.48"/>
    <x v="0"/>
    <m/>
    <m/>
    <n v="2"/>
    <n v="0"/>
  </r>
  <r>
    <s v="RX001077"/>
    <x v="465"/>
    <s v="PT0027"/>
    <s v="DR004"/>
    <s v="Dr. James Williams"/>
    <s v="Primary Care"/>
    <s v="RX003"/>
    <s v="Community Care Pharmacy"/>
    <s v="Worcester"/>
    <s v="MA"/>
    <s v="00003-0208-11"/>
    <s v="Jardiance 25mg"/>
    <s v="Empagliflozin 25mg"/>
    <s v="SGLT2i"/>
    <n v="30"/>
    <n v="29"/>
    <b v="1"/>
    <n v="4"/>
    <n v="0"/>
    <s v="MCR001"/>
    <s v="Medicare Part D"/>
    <s v="GOVERNMENT"/>
    <s v="MAC"/>
    <n v="564"/>
    <n v="479.4"/>
    <n v="475.04"/>
    <n v="1.77"/>
    <n v="476.81"/>
    <n v="381.45"/>
    <n v="95.36"/>
    <n v="449.27"/>
    <n v="23.88"/>
    <n v="3.65"/>
    <x v="0"/>
    <m/>
    <m/>
    <n v="10"/>
    <n v="1"/>
  </r>
  <r>
    <s v="RX001078"/>
    <x v="564"/>
    <s v="PT0107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6"/>
    <b v="0"/>
    <n v="1"/>
    <n v="0"/>
    <s v="PBM002"/>
    <s v="Express Scripts"/>
    <s v="COMMERCIAL"/>
    <s v="MAC"/>
    <n v="8.5"/>
    <n v="6.8"/>
    <n v="4.01"/>
    <n v="1.79"/>
    <n v="5.8"/>
    <n v="4.93"/>
    <n v="1"/>
    <n v="6.46"/>
    <n v="0"/>
    <n v="-0.66"/>
    <x v="0"/>
    <m/>
    <m/>
    <n v="6"/>
    <n v="1"/>
  </r>
  <r>
    <s v="RX001079"/>
    <x v="485"/>
    <s v="PT0059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88"/>
    <b v="0"/>
    <n v="1"/>
    <n v="0"/>
    <s v="PBM002"/>
    <s v="Express Scripts"/>
    <s v="COMMERCIAL"/>
    <s v="MAC"/>
    <n v="12.4"/>
    <n v="9.92"/>
    <n v="7.35"/>
    <n v="1.79"/>
    <n v="9.14"/>
    <n v="7.77"/>
    <n v="1.37"/>
    <n v="8.7899999999999991"/>
    <n v="0"/>
    <n v="0.35"/>
    <x v="0"/>
    <m/>
    <m/>
    <n v="11"/>
    <n v="0"/>
  </r>
  <r>
    <s v="RX001080"/>
    <x v="186"/>
    <s v="PT0031"/>
    <s v="DR002"/>
    <s v="Dr. Michael Torres"/>
    <s v="Cardiology"/>
    <s v="RX003"/>
    <s v="Community Care Pharmacy"/>
    <s v="Worcester"/>
    <s v="MA"/>
    <s v="00591-3622-19"/>
    <m/>
    <s v="Omeprazole 20mg"/>
    <s v="PPI"/>
    <n v="30"/>
    <n v="30"/>
    <b v="0"/>
    <n v="1"/>
    <n v="0"/>
    <s v="CASH"/>
    <s v="Cash/Self-Pay"/>
    <s v="CASH"/>
    <s v="AWP"/>
    <n v="6.9"/>
    <n v="5.52"/>
    <n v="6.21"/>
    <n v="0"/>
    <n v="6.21"/>
    <n v="0"/>
    <n v="6.21"/>
    <n v="4.87"/>
    <n v="0"/>
    <n v="1.34"/>
    <x v="2"/>
    <m/>
    <m/>
    <n v="8"/>
    <n v="0"/>
  </r>
  <r>
    <s v="RX001081"/>
    <x v="352"/>
    <s v="PT0096"/>
    <s v="DR005"/>
    <s v="Dr. Lisa Johnson"/>
    <s v="Oncology"/>
    <s v="RX003"/>
    <s v="Community Care Pharmacy"/>
    <s v="Worcester"/>
    <s v="MA"/>
    <s v="00006-0021-31"/>
    <s v="Januvia 100mg"/>
    <s v="Sitagliptin 100mg"/>
    <s v="DPP-4"/>
    <n v="30"/>
    <n v="29"/>
    <b v="1"/>
    <n v="3"/>
    <n v="0"/>
    <s v="PBM001"/>
    <s v="CVS Caremark"/>
    <s v="COMMERCIAL"/>
    <s v="MAC"/>
    <n v="492"/>
    <n v="418.2"/>
    <n v="410.16"/>
    <n v="1.78"/>
    <n v="411.94"/>
    <n v="358.39"/>
    <n v="53.55"/>
    <n v="398.11"/>
    <n v="0"/>
    <n v="13.84"/>
    <x v="2"/>
    <m/>
    <m/>
    <n v="1"/>
    <n v="1"/>
  </r>
  <r>
    <s v="RX001082"/>
    <x v="503"/>
    <s v="PT0042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92"/>
    <b v="0"/>
    <n v="1"/>
    <n v="1"/>
    <s v="MCR001"/>
    <s v="Medicare Part D"/>
    <s v="GOVERNMENT"/>
    <s v="MAC"/>
    <n v="12.4"/>
    <n v="9.92"/>
    <n v="0"/>
    <n v="0"/>
    <n v="0"/>
    <n v="0"/>
    <n v="0"/>
    <n v="0"/>
    <n v="0"/>
    <n v="0"/>
    <x v="1"/>
    <n v="65"/>
    <s v="Patient Not Covered"/>
    <n v="6"/>
    <n v="0"/>
  </r>
  <r>
    <s v="RX001083"/>
    <x v="565"/>
    <s v="PT0086"/>
    <s v="DR003"/>
    <s v="Dr. Priya Patel"/>
    <s v="Endocrinology"/>
    <s v="RX001"/>
    <s v="Main St Pharmacy"/>
    <s v="Boston"/>
    <s v="MA"/>
    <s v="00071-0155-23"/>
    <s v="Lipitor"/>
    <s v="Atorvastatin 40mg"/>
    <s v="Statin"/>
    <n v="30"/>
    <n v="31"/>
    <b v="1"/>
    <n v="2"/>
    <n v="0"/>
    <s v="PBM001"/>
    <s v="CVS Caremark"/>
    <s v="COMMERCIAL"/>
    <s v="MAC"/>
    <n v="185.4"/>
    <n v="157.59"/>
    <n v="155.1"/>
    <n v="1.78"/>
    <n v="156.88"/>
    <n v="136.47999999999999"/>
    <n v="20.39"/>
    <n v="147.6"/>
    <n v="0"/>
    <n v="9.2799999999999994"/>
    <x v="0"/>
    <m/>
    <m/>
    <n v="1"/>
    <n v="0"/>
  </r>
  <r>
    <s v="RX001084"/>
    <x v="121"/>
    <s v="PT0064"/>
    <s v="DR001"/>
    <s v="Dr. Sarah Chen"/>
    <s v="Internal Medicine"/>
    <s v="RX003"/>
    <s v="Community Care Pharmacy"/>
    <s v="Worcester"/>
    <s v="MA"/>
    <s v="00093-0892-01"/>
    <m/>
    <s v="Clopidogrel 75mg"/>
    <s v="Antiplatelet"/>
    <n v="30"/>
    <n v="29"/>
    <b v="0"/>
    <n v="1"/>
    <n v="2"/>
    <s v="MCD001"/>
    <s v="Medicaid"/>
    <s v="GOVERNMENT"/>
    <s v="NADAC"/>
    <n v="14.8"/>
    <n v="11.84"/>
    <n v="11.25"/>
    <n v="0.06"/>
    <n v="11.3"/>
    <n v="8.14"/>
    <n v="3.17"/>
    <n v="10.99"/>
    <n v="0"/>
    <n v="0.32"/>
    <x v="0"/>
    <m/>
    <m/>
    <n v="1"/>
    <n v="1"/>
  </r>
  <r>
    <s v="RX001085"/>
    <x v="13"/>
    <s v="PT0071"/>
    <s v="DR002"/>
    <s v="Dr. Michael Torres"/>
    <s v="Cardiology"/>
    <s v="RX001"/>
    <s v="Main St Pharmacy"/>
    <s v="Boston"/>
    <s v="MA"/>
    <s v="00591-3622-19"/>
    <m/>
    <s v="Omeprazole 20mg"/>
    <s v="PPI"/>
    <n v="30"/>
    <n v="29"/>
    <b v="0"/>
    <n v="1"/>
    <n v="0"/>
    <s v="PBM002"/>
    <s v="Express Scripts"/>
    <s v="COMMERCIAL"/>
    <s v="MAC"/>
    <n v="6.9"/>
    <n v="5.52"/>
    <n v="3.14"/>
    <n v="1.79"/>
    <n v="4.93"/>
    <n v="4.1900000000000004"/>
    <n v="1"/>
    <n v="5.2"/>
    <n v="0"/>
    <n v="-0.27"/>
    <x v="0"/>
    <m/>
    <m/>
    <n v="3"/>
    <n v="0"/>
  </r>
  <r>
    <s v="RX001086"/>
    <x v="566"/>
    <s v="PT0031"/>
    <s v="DR001"/>
    <s v="Dr. Sarah Chen"/>
    <s v="Internal Medicine"/>
    <s v="RX004"/>
    <s v="Health Plus Pharmacy"/>
    <s v="Cambridge"/>
    <s v="MA"/>
    <s v="00071-0155-23"/>
    <s v="Lipitor"/>
    <s v="Atorvastatin 40mg"/>
    <s v="Statin"/>
    <n v="30"/>
    <n v="30"/>
    <b v="1"/>
    <n v="2"/>
    <n v="0"/>
    <s v="PBM001"/>
    <s v="CVS Caremark"/>
    <s v="COMMERCIAL"/>
    <s v="MAC"/>
    <n v="185.4"/>
    <n v="157.59"/>
    <n v="152.82"/>
    <n v="1.78"/>
    <n v="154.6"/>
    <n v="134.5"/>
    <n v="20.100000000000001"/>
    <n v="140.01"/>
    <n v="0"/>
    <n v="14.6"/>
    <x v="0"/>
    <m/>
    <m/>
    <n v="9"/>
    <n v="0"/>
  </r>
  <r>
    <s v="RX001087"/>
    <x v="53"/>
    <s v="PT0108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29"/>
    <b v="0"/>
    <n v="1"/>
    <n v="2"/>
    <s v="MCR001"/>
    <s v="Medicare Part D"/>
    <s v="GOVERNMENT"/>
    <s v="MAC"/>
    <n v="14.8"/>
    <n v="11.84"/>
    <n v="8.75"/>
    <n v="1.77"/>
    <n v="10.52"/>
    <n v="8.42"/>
    <n v="2.1"/>
    <n v="11.2"/>
    <n v="0"/>
    <n v="-0.67"/>
    <x v="0"/>
    <m/>
    <m/>
    <n v="5"/>
    <n v="1"/>
  </r>
  <r>
    <s v="RX001088"/>
    <x v="289"/>
    <s v="PT0072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91"/>
    <b v="0"/>
    <n v="1"/>
    <n v="0"/>
    <s v="PBM002"/>
    <s v="Express Scripts"/>
    <s v="COMMERCIAL"/>
    <s v="MAC"/>
    <n v="8.5"/>
    <n v="6.8"/>
    <n v="5.33"/>
    <n v="1.79"/>
    <n v="7.12"/>
    <n v="6.05"/>
    <n v="1.07"/>
    <n v="6.45"/>
    <n v="0"/>
    <n v="0.67"/>
    <x v="0"/>
    <m/>
    <m/>
    <n v="10"/>
    <n v="0"/>
  </r>
  <r>
    <s v="RX001089"/>
    <x v="218"/>
    <s v="PT0059"/>
    <s v="DR002"/>
    <s v="Dr. Michael Torres"/>
    <s v="Cardiology"/>
    <s v="RX002"/>
    <s v="Westside Rx"/>
    <s v="Springfield"/>
    <s v="MA"/>
    <s v="68382-0035-01"/>
    <m/>
    <s v="Amlodipine 10mg"/>
    <s v="CCB"/>
    <n v="30"/>
    <n v="28"/>
    <b v="0"/>
    <n v="1"/>
    <n v="0"/>
    <s v="PBM001"/>
    <s v="CVS Caremark"/>
    <s v="COMMERCIAL"/>
    <s v="MAC"/>
    <n v="7.2"/>
    <n v="5.76"/>
    <n v="3.47"/>
    <n v="1.78"/>
    <n v="5.25"/>
    <n v="4.57"/>
    <n v="1"/>
    <n v="5.14"/>
    <n v="0"/>
    <n v="0.11"/>
    <x v="0"/>
    <m/>
    <m/>
    <n v="0"/>
    <n v="1"/>
  </r>
  <r>
    <s v="RX001090"/>
    <x v="348"/>
    <s v="PT0022"/>
    <s v="DR004"/>
    <s v="Dr. James Williams"/>
    <s v="Primary Care"/>
    <s v="RX003"/>
    <s v="Community Care Pharmacy"/>
    <s v="Worcester"/>
    <s v="MA"/>
    <s v="00002-4415-85"/>
    <s v="Trulicity 1.5mg"/>
    <s v="Dulaglutide 1.5mg"/>
    <s v="GLP-1"/>
    <n v="28"/>
    <n v="27"/>
    <b v="1"/>
    <n v="4"/>
    <n v="0"/>
    <s v="PBM001"/>
    <s v="CVS Caremark"/>
    <s v="COMMERCIAL"/>
    <s v="MAC"/>
    <n v="918"/>
    <n v="780.3"/>
    <n v="783.64"/>
    <n v="1.78"/>
    <n v="785.42"/>
    <n v="683.31"/>
    <n v="102.1"/>
    <n v="713.22"/>
    <n v="0"/>
    <n v="72.2"/>
    <x v="0"/>
    <m/>
    <m/>
    <n v="6"/>
    <n v="1"/>
  </r>
  <r>
    <s v="RX001091"/>
    <x v="567"/>
    <s v="PT0092"/>
    <s v="DR004"/>
    <s v="Dr. James Williams"/>
    <s v="Primary Care"/>
    <s v="RX002"/>
    <s v="Westside Rx"/>
    <s v="Springfield"/>
    <s v="MA"/>
    <s v="00078-0467-15"/>
    <s v="Entresto 49/51"/>
    <s v="Sacubitril/Valsartan"/>
    <s v="ARNI"/>
    <n v="30"/>
    <n v="30"/>
    <b v="1"/>
    <n v="4"/>
    <n v="1"/>
    <s v="PBM001"/>
    <s v="CVS Caremark"/>
    <s v="COMMERCIAL"/>
    <s v="MAC"/>
    <n v="618"/>
    <n v="525.29999999999995"/>
    <n v="527.37"/>
    <n v="1.78"/>
    <n v="529.15"/>
    <n v="460.36"/>
    <n v="68.790000000000006"/>
    <n v="496.01"/>
    <n v="0"/>
    <n v="33.15"/>
    <x v="0"/>
    <m/>
    <m/>
    <n v="9"/>
    <n v="0"/>
  </r>
  <r>
    <s v="RX001092"/>
    <x v="449"/>
    <s v="PT0055"/>
    <s v="DR002"/>
    <s v="Dr. Michael Torres"/>
    <s v="Cardiology"/>
    <s v="RX004"/>
    <s v="Health Plus Pharmacy"/>
    <s v="Cambridge"/>
    <s v="MA"/>
    <s v="00002-4415-85"/>
    <s v="Trulicity 1.5mg"/>
    <s v="Dulaglutide 1.5mg"/>
    <s v="GLP-1"/>
    <n v="28"/>
    <n v="27"/>
    <b v="1"/>
    <n v="4"/>
    <n v="1"/>
    <s v="CASH"/>
    <s v="Cash/Self-Pay"/>
    <s v="CASH"/>
    <s v="AWP"/>
    <n v="918"/>
    <n v="780.3"/>
    <n v="826.2"/>
    <n v="0"/>
    <n v="826.2"/>
    <n v="0"/>
    <n v="826.2"/>
    <n v="753.63"/>
    <n v="0"/>
    <n v="72.569999999999993"/>
    <x v="0"/>
    <m/>
    <m/>
    <n v="5"/>
    <n v="0"/>
  </r>
  <r>
    <s v="RX001093"/>
    <x v="148"/>
    <s v="PT0102"/>
    <s v="DR002"/>
    <s v="Dr. Michael Torres"/>
    <s v="Cardiology"/>
    <s v="RX001"/>
    <s v="Main St Pharmacy"/>
    <s v="Boston"/>
    <s v="MA"/>
    <s v="00169-4170-43"/>
    <s v="Ozempic 0.5mg"/>
    <s v="Semaglutide 0.5mg"/>
    <s v="GLP-1"/>
    <n v="30"/>
    <n v="30"/>
    <b v="1"/>
    <n v="4"/>
    <n v="2"/>
    <s v="MCR001"/>
    <s v="Medicare Part D"/>
    <s v="GOVERNMENT"/>
    <s v="MAC"/>
    <n v="936"/>
    <n v="795.6"/>
    <n v="787.56"/>
    <n v="1.77"/>
    <n v="789.33"/>
    <n v="631.46"/>
    <n v="157.87"/>
    <n v="741.76"/>
    <n v="35.17"/>
    <n v="12.4"/>
    <x v="0"/>
    <m/>
    <m/>
    <n v="11"/>
    <n v="0"/>
  </r>
  <r>
    <s v="RX001094"/>
    <x v="428"/>
    <s v="PT0030"/>
    <s v="DR005"/>
    <s v="Dr. Lisa Johnson"/>
    <s v="Oncology"/>
    <s v="RX004"/>
    <s v="Health Plus Pharmacy"/>
    <s v="Cambridge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3.75"/>
    <n v="1.78"/>
    <n v="5.53"/>
    <n v="4.87"/>
    <n v="1"/>
    <n v="5.13"/>
    <n v="0"/>
    <n v="0.41"/>
    <x v="0"/>
    <m/>
    <m/>
    <n v="9"/>
    <n v="0"/>
  </r>
  <r>
    <s v="RX001095"/>
    <x v="545"/>
    <s v="PT0023"/>
    <s v="DR003"/>
    <s v="Dr. Priya Patel"/>
    <s v="Endocrinology"/>
    <s v="RX001"/>
    <s v="Main St Pharmacy"/>
    <s v="Boston"/>
    <s v="MA"/>
    <s v="00093-7193-98"/>
    <m/>
    <s v="Atorvastatin 40mg"/>
    <s v="Statin"/>
    <n v="30"/>
    <n v="28"/>
    <b v="0"/>
    <n v="1"/>
    <n v="0"/>
    <s v="PBM003"/>
    <s v="OptumRx"/>
    <s v="COMMERCIAL"/>
    <s v="MAC"/>
    <n v="18.2"/>
    <n v="14.56"/>
    <n v="9.2200000000000006"/>
    <n v="1.78"/>
    <n v="11"/>
    <n v="9.68"/>
    <n v="1.32"/>
    <n v="12.99"/>
    <n v="0"/>
    <n v="-1.99"/>
    <x v="0"/>
    <m/>
    <m/>
    <n v="2"/>
    <n v="0"/>
  </r>
  <r>
    <s v="RX001096"/>
    <x v="66"/>
    <s v="PT0042"/>
    <s v="DR005"/>
    <s v="Dr. Lisa Johnson"/>
    <s v="Oncology"/>
    <s v="RX002"/>
    <s v="Westside Rx"/>
    <s v="Springfield"/>
    <s v="MA"/>
    <s v="00169-4170-43"/>
    <s v="Ozempic 0.5mg"/>
    <s v="Semaglutide 0.5mg"/>
    <s v="GLP-1"/>
    <n v="90"/>
    <n v="89"/>
    <b v="1"/>
    <n v="4"/>
    <n v="1"/>
    <s v="PBM004"/>
    <s v="MedImpact"/>
    <s v="COMMERCIAL"/>
    <s v="MAC"/>
    <n v="936"/>
    <n v="795.6"/>
    <n v="2353.4699999999998"/>
    <n v="1.8"/>
    <n v="2355.27"/>
    <n v="1978.43"/>
    <n v="376.84"/>
    <n v="2258.86"/>
    <n v="0"/>
    <n v="96.41"/>
    <x v="2"/>
    <m/>
    <m/>
    <n v="5"/>
    <n v="1"/>
  </r>
  <r>
    <s v="RX001097"/>
    <x v="177"/>
    <s v="PT0025"/>
    <s v="DR001"/>
    <s v="Dr. Sarah Chen"/>
    <s v="Internal Medicine"/>
    <s v="RX001"/>
    <s v="Main St Pharmacy"/>
    <s v="Boston"/>
    <s v="MA"/>
    <s v="00078-0467-15"/>
    <s v="Entresto 49/51"/>
    <s v="Sacubitril/Valsartan"/>
    <s v="ARNI"/>
    <n v="30"/>
    <n v="29"/>
    <b v="1"/>
    <n v="4"/>
    <n v="1"/>
    <s v="MCR001"/>
    <s v="Medicare Part D"/>
    <s v="GOVERNMENT"/>
    <s v="MAC"/>
    <n v="618"/>
    <n v="525.29999999999995"/>
    <n v="511.51"/>
    <n v="1.77"/>
    <n v="513.28"/>
    <n v="410.62"/>
    <n v="102.66"/>
    <n v="466.17"/>
    <n v="35.57"/>
    <n v="11.54"/>
    <x v="0"/>
    <m/>
    <m/>
    <n v="8"/>
    <n v="0"/>
  </r>
  <r>
    <s v="RX001098"/>
    <x v="372"/>
    <s v="PT0038"/>
    <s v="DR002"/>
    <s v="Dr. Michael Torres"/>
    <s v="Cardiology"/>
    <s v="RX001"/>
    <s v="Main St Pharmacy"/>
    <s v="Boston"/>
    <s v="MA"/>
    <s v="00071-0155-23"/>
    <s v="Lipitor"/>
    <s v="Atorvastatin 40mg"/>
    <s v="Statin"/>
    <n v="30"/>
    <n v="30"/>
    <b v="1"/>
    <n v="2"/>
    <n v="0"/>
    <s v="PBM004"/>
    <s v="MedImpact"/>
    <s v="COMMERCIAL"/>
    <s v="MAC"/>
    <n v="185.4"/>
    <n v="157.59"/>
    <n v="153.55000000000001"/>
    <n v="1.8"/>
    <n v="155.35"/>
    <n v="130.49"/>
    <n v="24.86"/>
    <n v="145.83000000000001"/>
    <n v="0"/>
    <n v="9.52"/>
    <x v="0"/>
    <m/>
    <m/>
    <n v="2"/>
    <n v="0"/>
  </r>
  <r>
    <s v="RX001099"/>
    <x v="89"/>
    <s v="PT0006"/>
    <s v="DR005"/>
    <s v="Dr. Lisa Johnson"/>
    <s v="Oncology"/>
    <s v="RX004"/>
    <s v="Health Plus Pharmacy"/>
    <s v="Cambridge"/>
    <s v="MA"/>
    <s v="00007-4102-20"/>
    <s v="Plavix 75mg"/>
    <s v="Clopidogrel 75mg"/>
    <s v="Antiplatelet"/>
    <n v="90"/>
    <n v="88"/>
    <b v="1"/>
    <n v="2"/>
    <n v="0"/>
    <s v="PBM003"/>
    <s v="OptumRx"/>
    <s v="COMMERCIAL"/>
    <s v="MAC"/>
    <n v="174"/>
    <n v="147.9"/>
    <n v="442.89"/>
    <n v="1.78"/>
    <n v="444.67"/>
    <n v="391.31"/>
    <n v="53.36"/>
    <n v="415.28"/>
    <n v="0"/>
    <n v="29.39"/>
    <x v="0"/>
    <m/>
    <m/>
    <n v="7"/>
    <n v="1"/>
  </r>
  <r>
    <s v="RX001100"/>
    <x v="424"/>
    <s v="PT0068"/>
    <s v="DR002"/>
    <s v="Dr. Michael Torres"/>
    <s v="Cardiology"/>
    <s v="RX003"/>
    <s v="Community Care Pharmacy"/>
    <s v="Worcester"/>
    <s v="MA"/>
    <s v="00093-0892-01"/>
    <m/>
    <s v="Clopidogrel 75mg"/>
    <s v="Antiplatelet"/>
    <n v="30"/>
    <n v="28"/>
    <b v="0"/>
    <n v="1"/>
    <n v="0"/>
    <s v="PBM001"/>
    <s v="CVS Caremark"/>
    <s v="COMMERCIAL"/>
    <s v="MAC"/>
    <n v="14.8"/>
    <n v="11.84"/>
    <n v="7.58"/>
    <n v="1.78"/>
    <n v="9.36"/>
    <n v="8.14"/>
    <n v="1.22"/>
    <n v="10.97"/>
    <n v="0"/>
    <n v="-1.61"/>
    <x v="0"/>
    <m/>
    <m/>
    <n v="6"/>
    <n v="1"/>
  </r>
  <r>
    <s v="RX001101"/>
    <x v="419"/>
    <s v="PT0022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92"/>
    <b v="0"/>
    <n v="1"/>
    <n v="0"/>
    <s v="PBM002"/>
    <s v="Express Scripts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0"/>
    <n v="0"/>
  </r>
  <r>
    <s v="RX001102"/>
    <x v="205"/>
    <s v="PT0101"/>
    <s v="DR002"/>
    <s v="Dr. Michael Torres"/>
    <s v="Cardiology"/>
    <s v="RX004"/>
    <s v="Health Plus Pharmacy"/>
    <s v="Cambridge"/>
    <s v="MA"/>
    <s v="00071-0155-23"/>
    <s v="Lipitor"/>
    <s v="Atorvastatin 40mg"/>
    <s v="Statin"/>
    <n v="30"/>
    <n v="31"/>
    <b v="1"/>
    <n v="2"/>
    <n v="1"/>
    <s v="PBM003"/>
    <s v="OptumRx"/>
    <s v="COMMERCIAL"/>
    <s v="MAC"/>
    <n v="185.4"/>
    <n v="157.59"/>
    <n v="155.30000000000001"/>
    <n v="1.78"/>
    <n v="157.08000000000001"/>
    <n v="138.22999999999999"/>
    <n v="18.850000000000001"/>
    <n v="147.44999999999999"/>
    <n v="0"/>
    <n v="9.64"/>
    <x v="0"/>
    <m/>
    <m/>
    <n v="8"/>
    <n v="1"/>
  </r>
  <r>
    <s v="RX001103"/>
    <x v="240"/>
    <s v="PT0095"/>
    <s v="DR001"/>
    <s v="Dr. Sarah Chen"/>
    <s v="Internal Medicine"/>
    <s v="RX001"/>
    <s v="Main St Pharmacy"/>
    <s v="Boston"/>
    <s v="MA"/>
    <s v="00093-7193-98"/>
    <m/>
    <s v="Atorvastatin 40mg"/>
    <s v="Statin"/>
    <n v="30"/>
    <n v="28"/>
    <b v="0"/>
    <n v="1"/>
    <n v="0"/>
    <s v="PBM002"/>
    <s v="Express Scripts"/>
    <s v="COMMERCIAL"/>
    <s v="MAC"/>
    <n v="18.2"/>
    <n v="14.56"/>
    <n v="11.25"/>
    <n v="1.79"/>
    <n v="13.04"/>
    <n v="11.08"/>
    <n v="1.96"/>
    <n v="14.01"/>
    <n v="0"/>
    <n v="-0.97"/>
    <x v="0"/>
    <m/>
    <m/>
    <n v="10"/>
    <n v="1"/>
  </r>
  <r>
    <s v="RX001104"/>
    <x v="47"/>
    <s v="PT0035"/>
    <s v="DR005"/>
    <s v="Dr. Lisa Johnson"/>
    <s v="Oncology"/>
    <s v="RX002"/>
    <s v="Westside Rx"/>
    <s v="Springfield"/>
    <s v="MA"/>
    <s v="00006-0021-31"/>
    <s v="Januvia 100mg"/>
    <s v="Sitagliptin 100mg"/>
    <s v="DPP-4"/>
    <n v="30"/>
    <n v="29"/>
    <b v="1"/>
    <n v="3"/>
    <n v="1"/>
    <s v="PBM003"/>
    <s v="OptumRx"/>
    <s v="COMMERCIAL"/>
    <s v="MAC"/>
    <n v="492"/>
    <n v="418.2"/>
    <n v="412.72"/>
    <n v="1.78"/>
    <n v="414.5"/>
    <n v="364.76"/>
    <n v="49.74"/>
    <n v="370.43"/>
    <n v="0"/>
    <n v="44.07"/>
    <x v="0"/>
    <m/>
    <m/>
    <n v="6"/>
    <n v="0"/>
  </r>
  <r>
    <s v="RX001105"/>
    <x v="568"/>
    <s v="PT0092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6"/>
    <b v="0"/>
    <n v="1"/>
    <n v="1"/>
    <s v="PBM001"/>
    <s v="CVS Caremark"/>
    <s v="COMMERCIAL"/>
    <s v="MAC"/>
    <n v="12.4"/>
    <n v="9.92"/>
    <n v="6.06"/>
    <n v="1.78"/>
    <n v="7.84"/>
    <n v="6.82"/>
    <n v="1.02"/>
    <n v="9.1"/>
    <n v="0"/>
    <n v="-1.27"/>
    <x v="0"/>
    <m/>
    <m/>
    <n v="6"/>
    <n v="1"/>
  </r>
  <r>
    <s v="RX001106"/>
    <x v="120"/>
    <s v="PT0050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6"/>
    <b v="0"/>
    <n v="1"/>
    <n v="2"/>
    <s v="MCR001"/>
    <s v="Medicare Part D"/>
    <s v="GOVERNMENT"/>
    <s v="MAC"/>
    <n v="12.4"/>
    <n v="9.92"/>
    <n v="6.18"/>
    <n v="1.77"/>
    <n v="7.95"/>
    <n v="6.36"/>
    <n v="1.59"/>
    <n v="9.61"/>
    <n v="0"/>
    <n v="-1.66"/>
    <x v="0"/>
    <m/>
    <m/>
    <n v="4"/>
    <n v="0"/>
  </r>
  <r>
    <s v="RX001107"/>
    <x v="569"/>
    <s v="PT0094"/>
    <s v="DR003"/>
    <s v="Dr. Priya Patel"/>
    <s v="Endocrinology"/>
    <s v="RX002"/>
    <s v="Westside Rx"/>
    <s v="Springfield"/>
    <s v="MA"/>
    <s v="00071-0155-23"/>
    <s v="Lipitor"/>
    <s v="Atorvastatin 40mg"/>
    <s v="Statin"/>
    <n v="30"/>
    <n v="28"/>
    <b v="1"/>
    <n v="2"/>
    <n v="0"/>
    <s v="PBM002"/>
    <s v="Express Scripts"/>
    <s v="COMMERCIAL"/>
    <s v="MAC"/>
    <n v="185.4"/>
    <n v="157.59"/>
    <n v="158.02000000000001"/>
    <n v="1.79"/>
    <n v="159.81"/>
    <n v="135.84"/>
    <n v="23.97"/>
    <n v="150.94999999999999"/>
    <n v="0"/>
    <n v="8.86"/>
    <x v="0"/>
    <m/>
    <m/>
    <n v="6"/>
    <n v="0"/>
  </r>
  <r>
    <s v="RX001108"/>
    <x v="567"/>
    <s v="PT0036"/>
    <s v="DR002"/>
    <s v="Dr. Michael Torres"/>
    <s v="Cardiology"/>
    <s v="RX001"/>
    <s v="Main St Pharmacy"/>
    <s v="Boston"/>
    <s v="MA"/>
    <s v="00591-3622-19"/>
    <m/>
    <s v="Omeprazole 20mg"/>
    <s v="PPI"/>
    <n v="30"/>
    <n v="29"/>
    <b v="0"/>
    <n v="1"/>
    <n v="2"/>
    <s v="PBM003"/>
    <s v="OptumRx"/>
    <s v="COMMERCIAL"/>
    <s v="MAC"/>
    <n v="6.9"/>
    <n v="5.52"/>
    <n v="3.73"/>
    <n v="1.78"/>
    <n v="5.51"/>
    <n v="4.8499999999999996"/>
    <n v="1"/>
    <n v="4.95"/>
    <n v="0"/>
    <n v="0.56000000000000005"/>
    <x v="0"/>
    <m/>
    <m/>
    <n v="11"/>
    <n v="1"/>
  </r>
  <r>
    <s v="RX001109"/>
    <x v="100"/>
    <s v="PT0025"/>
    <s v="DR003"/>
    <s v="Dr. Priya Patel"/>
    <s v="Endocrinology"/>
    <s v="RX001"/>
    <s v="Main St Pharmacy"/>
    <s v="Boston"/>
    <s v="MA"/>
    <s v="68382-0035-01"/>
    <m/>
    <s v="Amlodipine 10mg"/>
    <s v="CCB"/>
    <n v="90"/>
    <n v="92"/>
    <b v="0"/>
    <n v="1"/>
    <n v="0"/>
    <s v="PBM001"/>
    <s v="CVS Caremark"/>
    <s v="COMMERCIAL"/>
    <s v="MAC"/>
    <n v="7.2"/>
    <n v="5.76"/>
    <n v="13.69"/>
    <n v="1.78"/>
    <n v="15.47"/>
    <n v="13.46"/>
    <n v="2.0099999999999998"/>
    <n v="16.489999999999998"/>
    <n v="0"/>
    <n v="-1.01"/>
    <x v="0"/>
    <m/>
    <m/>
    <n v="11"/>
    <n v="1"/>
  </r>
  <r>
    <s v="RX001110"/>
    <x v="429"/>
    <s v="PT0016"/>
    <s v="DR001"/>
    <s v="Dr. Sarah Chen"/>
    <s v="Internal Medicine"/>
    <s v="RX001"/>
    <s v="Main St Pharmacy"/>
    <s v="Boston"/>
    <s v="MA"/>
    <s v="68382-0035-01"/>
    <m/>
    <s v="Amlodipine 10mg"/>
    <s v="CCB"/>
    <n v="30"/>
    <n v="30"/>
    <b v="0"/>
    <n v="1"/>
    <n v="0"/>
    <s v="MCR001"/>
    <s v="Medicare Part D"/>
    <s v="GOVERNMENT"/>
    <s v="MAC"/>
    <n v="7.2"/>
    <n v="5.76"/>
    <n v="3.84"/>
    <n v="1.77"/>
    <n v="5.61"/>
    <n v="4.49"/>
    <n v="1.1200000000000001"/>
    <n v="5.52"/>
    <n v="0"/>
    <n v="0.09"/>
    <x v="0"/>
    <m/>
    <m/>
    <n v="9"/>
    <n v="1"/>
  </r>
  <r>
    <s v="RX001111"/>
    <x v="570"/>
    <s v="PT0093"/>
    <s v="DR004"/>
    <s v="Dr. James Williams"/>
    <s v="Primary Care"/>
    <s v="RX002"/>
    <s v="Westside Rx"/>
    <s v="Springfield"/>
    <s v="MA"/>
    <s v="68382-0035-01"/>
    <m/>
    <s v="Amlodipine 10mg"/>
    <s v="CCB"/>
    <n v="30"/>
    <n v="28"/>
    <b v="0"/>
    <n v="1"/>
    <n v="0"/>
    <s v="PBM003"/>
    <s v="OptumRx"/>
    <s v="COMMERCIAL"/>
    <s v="MAC"/>
    <n v="7.2"/>
    <n v="5.76"/>
    <n v="4.4400000000000004"/>
    <n v="1.78"/>
    <n v="6.22"/>
    <n v="5.47"/>
    <n v="1"/>
    <n v="5.51"/>
    <n v="0"/>
    <n v="0.71"/>
    <x v="0"/>
    <m/>
    <m/>
    <n v="8"/>
    <n v="0"/>
  </r>
  <r>
    <s v="RX001112"/>
    <x v="150"/>
    <s v="PT0068"/>
    <s v="DR004"/>
    <s v="Dr. James Williams"/>
    <s v="Primary Care"/>
    <s v="RX001"/>
    <s v="Main St Pharmacy"/>
    <s v="Boston"/>
    <s v="MA"/>
    <s v="00074-3799-13"/>
    <s v="Humira Pen 40mg"/>
    <s v="Adalimumab 40mg"/>
    <s v="Biologic"/>
    <n v="28"/>
    <n v="29"/>
    <b v="1"/>
    <n v="5"/>
    <n v="0"/>
    <s v="CASH"/>
    <s v="Cash/Self-Pay"/>
    <s v="CASH"/>
    <s v="AWP"/>
    <n v="7140"/>
    <n v="6069"/>
    <n v="6426"/>
    <n v="0"/>
    <n v="6426"/>
    <n v="0"/>
    <n v="6426"/>
    <n v="5734.15"/>
    <n v="0"/>
    <n v="691.85"/>
    <x v="0"/>
    <m/>
    <m/>
    <n v="0"/>
    <n v="0"/>
  </r>
  <r>
    <s v="RX001113"/>
    <x v="571"/>
    <s v="PT0049"/>
    <s v="DR001"/>
    <s v="Dr. Sarah Chen"/>
    <s v="Internal Medicine"/>
    <s v="RX004"/>
    <s v="Health Plus Pharmacy"/>
    <s v="Cambridge"/>
    <s v="MA"/>
    <s v="00071-0155-23"/>
    <s v="Lipitor"/>
    <s v="Atorvastatin 40mg"/>
    <s v="Statin"/>
    <n v="90"/>
    <n v="88"/>
    <b v="1"/>
    <n v="2"/>
    <n v="0"/>
    <s v="PBM001"/>
    <s v="CVS Caremark"/>
    <s v="COMMERCIAL"/>
    <s v="MAC"/>
    <n v="185.4"/>
    <n v="157.59"/>
    <n v="457.77"/>
    <n v="1.78"/>
    <n v="459.55"/>
    <n v="399.81"/>
    <n v="59.74"/>
    <n v="426.44"/>
    <n v="0"/>
    <n v="33.11"/>
    <x v="0"/>
    <m/>
    <m/>
    <n v="11"/>
    <n v="0"/>
  </r>
  <r>
    <s v="RX001114"/>
    <x v="230"/>
    <s v="PT0114"/>
    <s v="DR001"/>
    <s v="Dr. Sarah Chen"/>
    <s v="Internal Medicine"/>
    <s v="RX004"/>
    <s v="Health Plus Pharmacy"/>
    <s v="Cambridge"/>
    <s v="MA"/>
    <s v="00169-4302-12"/>
    <s v="Ozempic 1mg"/>
    <s v="Semaglutide 1mg"/>
    <s v="GLP-1"/>
    <n v="30"/>
    <n v="28"/>
    <b v="1"/>
    <n v="4"/>
    <n v="0"/>
    <s v="PBM001"/>
    <s v="CVS Caremark"/>
    <s v="COMMERCIAL"/>
    <s v="MAC"/>
    <n v="936"/>
    <n v="795.6"/>
    <n v="782.13"/>
    <n v="1.78"/>
    <n v="783.91"/>
    <n v="682"/>
    <n v="101.91"/>
    <n v="724.89"/>
    <n v="0"/>
    <n v="59.02"/>
    <x v="0"/>
    <m/>
    <m/>
    <n v="1"/>
    <n v="0"/>
  </r>
  <r>
    <s v="RX001115"/>
    <x v="276"/>
    <s v="PT0076"/>
    <s v="DR005"/>
    <s v="Dr. Lisa Johnson"/>
    <s v="Oncology"/>
    <s v="RX001"/>
    <s v="Main St Pharmacy"/>
    <s v="Boston"/>
    <s v="MA"/>
    <s v="00093-0892-01"/>
    <m/>
    <s v="Clopidogrel 75mg"/>
    <s v="Antiplatelet"/>
    <n v="90"/>
    <n v="86"/>
    <b v="0"/>
    <n v="1"/>
    <n v="2"/>
    <s v="PBM003"/>
    <s v="OptumRx"/>
    <s v="COMMERCIAL"/>
    <s v="MAC"/>
    <n v="14.8"/>
    <n v="11.84"/>
    <n v="23.77"/>
    <n v="1.78"/>
    <n v="25.55"/>
    <n v="22.49"/>
    <n v="3.07"/>
    <n v="33.94"/>
    <n v="0"/>
    <n v="-8.3800000000000008"/>
    <x v="0"/>
    <m/>
    <m/>
    <n v="11"/>
    <n v="1"/>
  </r>
  <r>
    <s v="RX001116"/>
    <x v="406"/>
    <s v="PT0005"/>
    <s v="DR001"/>
    <s v="Dr. Sarah Chen"/>
    <s v="Internal Medicine"/>
    <s v="RX002"/>
    <s v="Westside Rx"/>
    <s v="Springfield"/>
    <s v="MA"/>
    <s v="00169-4170-43"/>
    <s v="Ozempic 0.5mg"/>
    <s v="Semaglutide 0.5mg"/>
    <s v="GLP-1"/>
    <n v="30"/>
    <n v="30"/>
    <b v="1"/>
    <n v="4"/>
    <n v="2"/>
    <s v="PBM003"/>
    <s v="OptumRx"/>
    <s v="COMMERCIAL"/>
    <s v="MAC"/>
    <n v="936"/>
    <n v="795.6"/>
    <n v="789.3"/>
    <n v="1.78"/>
    <n v="791.08"/>
    <n v="696.15"/>
    <n v="94.93"/>
    <n v="706.73"/>
    <n v="0"/>
    <n v="84.35"/>
    <x v="0"/>
    <m/>
    <m/>
    <n v="8"/>
    <n v="0"/>
  </r>
  <r>
    <s v="RX001117"/>
    <x v="132"/>
    <s v="PT0096"/>
    <s v="DR001"/>
    <s v="Dr. Sarah Chen"/>
    <s v="Internal Medicine"/>
    <s v="RX003"/>
    <s v="Community Care Pharmacy"/>
    <s v="Worcester"/>
    <s v="MA"/>
    <s v="00006-0021-31"/>
    <s v="Januvia 100mg"/>
    <s v="Sitagliptin 100mg"/>
    <s v="DPP-4"/>
    <n v="90"/>
    <n v="85"/>
    <b v="1"/>
    <n v="3"/>
    <n v="1"/>
    <s v="PBM001"/>
    <s v="CVS Caremark"/>
    <s v="COMMERCIAL"/>
    <s v="MAC"/>
    <n v="492"/>
    <n v="418.2"/>
    <n v="1244.05"/>
    <n v="1.78"/>
    <n v="1245.83"/>
    <n v="1083.8699999999999"/>
    <n v="161.96"/>
    <n v="1213.1600000000001"/>
    <n v="0"/>
    <n v="32.68"/>
    <x v="0"/>
    <m/>
    <m/>
    <n v="2"/>
    <n v="0"/>
  </r>
  <r>
    <s v="RX001118"/>
    <x v="181"/>
    <s v="PT0078"/>
    <s v="DR001"/>
    <s v="Dr. Sarah Chen"/>
    <s v="Internal Medicine"/>
    <s v="RX002"/>
    <s v="Westside Rx"/>
    <s v="Springfield"/>
    <s v="MA"/>
    <s v="00591-3622-19"/>
    <m/>
    <s v="Omeprazole 20mg"/>
    <s v="PPI"/>
    <n v="30"/>
    <n v="28"/>
    <b v="0"/>
    <n v="1"/>
    <n v="2"/>
    <s v="MCD001"/>
    <s v="Medicaid"/>
    <s v="GOVERNMENT"/>
    <s v="NADAC"/>
    <n v="6.9"/>
    <n v="5.52"/>
    <n v="5.24"/>
    <n v="0.03"/>
    <n v="5.27"/>
    <n v="3.79"/>
    <n v="1.48"/>
    <n v="5.0599999999999996"/>
    <n v="0"/>
    <n v="0.21"/>
    <x v="0"/>
    <m/>
    <m/>
    <n v="2"/>
    <n v="0"/>
  </r>
  <r>
    <s v="RX001119"/>
    <x v="572"/>
    <s v="PT0007"/>
    <s v="DR001"/>
    <s v="Dr. Sarah Chen"/>
    <s v="Internal Medicine"/>
    <s v="RX002"/>
    <s v="Westside Rx"/>
    <s v="Springfield"/>
    <s v="MA"/>
    <s v="00093-7193-98"/>
    <m/>
    <s v="Atorvastatin 40mg"/>
    <s v="Statin"/>
    <n v="30"/>
    <n v="30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3.26"/>
    <n v="0"/>
    <n v="0.64"/>
    <x v="0"/>
    <m/>
    <m/>
    <n v="9"/>
    <n v="1"/>
  </r>
  <r>
    <s v="RX001120"/>
    <x v="23"/>
    <s v="PT0015"/>
    <s v="DR005"/>
    <s v="Dr. Lisa Johnson"/>
    <s v="Oncology"/>
    <s v="RX002"/>
    <s v="Westside Rx"/>
    <s v="Springfield"/>
    <s v="MA"/>
    <s v="00093-0892-01"/>
    <m/>
    <s v="Clopidogrel 75mg"/>
    <s v="Antiplatelet"/>
    <n v="30"/>
    <n v="29"/>
    <b v="0"/>
    <n v="1"/>
    <n v="2"/>
    <s v="PBM003"/>
    <s v="OptumRx"/>
    <s v="COMMERCIAL"/>
    <s v="MAC"/>
    <n v="14.8"/>
    <n v="11.84"/>
    <n v="7.37"/>
    <n v="1.78"/>
    <n v="9.15"/>
    <n v="8.0500000000000007"/>
    <n v="1.1000000000000001"/>
    <n v="11.45"/>
    <n v="0"/>
    <n v="-2.29"/>
    <x v="0"/>
    <m/>
    <m/>
    <n v="8"/>
    <n v="0"/>
  </r>
  <r>
    <s v="RX001121"/>
    <x v="450"/>
    <s v="PT0028"/>
    <s v="DR004"/>
    <s v="Dr. James Williams"/>
    <s v="Primary Care"/>
    <s v="RX002"/>
    <s v="Westside Rx"/>
    <s v="Springfield"/>
    <s v="MA"/>
    <s v="00003-0208-11"/>
    <s v="Jardiance 25mg"/>
    <s v="Empagliflozin 25mg"/>
    <s v="SGLT2i"/>
    <n v="30"/>
    <n v="29"/>
    <b v="1"/>
    <n v="4"/>
    <n v="0"/>
    <s v="PBM002"/>
    <s v="Express Scripts"/>
    <s v="COMMERCIAL"/>
    <s v="MAC"/>
    <n v="564"/>
    <n v="479.4"/>
    <n v="473.11"/>
    <n v="1.79"/>
    <n v="474.9"/>
    <n v="403.67"/>
    <n v="71.239999999999995"/>
    <n v="439.45"/>
    <n v="0"/>
    <n v="35.450000000000003"/>
    <x v="0"/>
    <m/>
    <m/>
    <n v="0"/>
    <n v="1"/>
  </r>
  <r>
    <s v="RX001122"/>
    <x v="375"/>
    <s v="PT0038"/>
    <s v="DR005"/>
    <s v="Dr. Lisa Johnson"/>
    <s v="Oncology"/>
    <s v="RX001"/>
    <s v="Main St Pharmacy"/>
    <s v="Boston"/>
    <s v="MA"/>
    <s v="00173-0682-20"/>
    <s v="Advair Diskus 250/50"/>
    <s v="Fluticasone/Salmeterol"/>
    <s v="ICS/LABA"/>
    <n v="30"/>
    <n v="29"/>
    <b v="1"/>
    <n v="3"/>
    <n v="0"/>
    <s v="PBM004"/>
    <s v="MedImpact"/>
    <s v="COMMERCIAL"/>
    <s v="MAC"/>
    <n v="384"/>
    <n v="326.39999999999998"/>
    <n v="321.32"/>
    <n v="1.8"/>
    <n v="323.12"/>
    <n v="271.42"/>
    <n v="51.7"/>
    <n v="289.14"/>
    <n v="0"/>
    <n v="33.979999999999997"/>
    <x v="0"/>
    <m/>
    <m/>
    <n v="7"/>
    <n v="0"/>
  </r>
  <r>
    <s v="RX001123"/>
    <x v="222"/>
    <s v="PT0083"/>
    <s v="DR005"/>
    <s v="Dr. Lisa Johnson"/>
    <s v="Oncology"/>
    <s v="RX004"/>
    <s v="Health Plus Pharmacy"/>
    <s v="Cambridge"/>
    <s v="MA"/>
    <s v="00007-4102-20"/>
    <s v="Plavix 75mg"/>
    <s v="Clopidogrel 75mg"/>
    <s v="Antiplatelet"/>
    <n v="30"/>
    <n v="30"/>
    <b v="1"/>
    <n v="2"/>
    <n v="0"/>
    <s v="PBM001"/>
    <s v="CVS Caremark"/>
    <s v="COMMERCIAL"/>
    <s v="MAC"/>
    <n v="174"/>
    <n v="147.9"/>
    <n v="145.07"/>
    <n v="1.78"/>
    <n v="146.85"/>
    <n v="127.76"/>
    <n v="19.09"/>
    <n v="141.19999999999999"/>
    <n v="0"/>
    <n v="5.64"/>
    <x v="0"/>
    <m/>
    <m/>
    <n v="10"/>
    <n v="0"/>
  </r>
  <r>
    <s v="RX001124"/>
    <x v="408"/>
    <s v="PT0019"/>
    <s v="DR002"/>
    <s v="Dr. Michael Torres"/>
    <s v="Cardiology"/>
    <s v="RX003"/>
    <s v="Community Care Pharmacy"/>
    <s v="Worcester"/>
    <s v="MA"/>
    <s v="00591-3622-19"/>
    <m/>
    <s v="Omeprazole 20mg"/>
    <s v="PPI"/>
    <n v="30"/>
    <n v="29"/>
    <b v="0"/>
    <n v="1"/>
    <n v="0"/>
    <s v="PBM001"/>
    <s v="CVS Caremark"/>
    <s v="COMMERCIAL"/>
    <s v="MAC"/>
    <n v="6.9"/>
    <n v="5.52"/>
    <n v="3.91"/>
    <n v="1.78"/>
    <n v="5.69"/>
    <n v="4.95"/>
    <n v="1"/>
    <n v="5.14"/>
    <n v="0"/>
    <n v="0.55000000000000004"/>
    <x v="0"/>
    <m/>
    <m/>
    <n v="8"/>
    <n v="0"/>
  </r>
  <r>
    <s v="RX001125"/>
    <x v="16"/>
    <s v="PT0100"/>
    <s v="DR002"/>
    <s v="Dr. Michael Torres"/>
    <s v="Cardiology"/>
    <s v="RX002"/>
    <s v="Westside Rx"/>
    <s v="Springfield"/>
    <s v="MA"/>
    <s v="00007-4102-20"/>
    <s v="Plavix 75mg"/>
    <s v="Clopidogrel 75mg"/>
    <s v="Antiplatelet"/>
    <n v="30"/>
    <n v="31"/>
    <b v="1"/>
    <n v="2"/>
    <n v="0"/>
    <s v="MCR001"/>
    <s v="Medicare Part D"/>
    <s v="GOVERNMENT"/>
    <s v="MAC"/>
    <n v="174"/>
    <n v="147.9"/>
    <n v="144.02000000000001"/>
    <n v="1.77"/>
    <n v="145.79"/>
    <n v="116.63"/>
    <n v="29.16"/>
    <n v="140.54"/>
    <n v="7.46"/>
    <n v="-2.21"/>
    <x v="0"/>
    <m/>
    <m/>
    <n v="0"/>
    <n v="0"/>
  </r>
  <r>
    <s v="RX001126"/>
    <x v="73"/>
    <s v="PT0115"/>
    <s v="DR002"/>
    <s v="Dr. Michael Torres"/>
    <s v="Cardiology"/>
    <s v="RX004"/>
    <s v="Health Plus Pharmacy"/>
    <s v="Cambridge"/>
    <s v="MA"/>
    <s v="68382-0035-01"/>
    <m/>
    <s v="Amlodipine 10mg"/>
    <s v="CCB"/>
    <n v="30"/>
    <n v="28"/>
    <b v="0"/>
    <n v="1"/>
    <n v="0"/>
    <s v="CASH"/>
    <s v="Cash/Self-Pay"/>
    <s v="CASH"/>
    <s v="AWP"/>
    <n v="7.2"/>
    <n v="5.76"/>
    <n v="6.48"/>
    <n v="0"/>
    <n v="6.48"/>
    <n v="0"/>
    <n v="6.48"/>
    <n v="5.29"/>
    <n v="0"/>
    <n v="1.19"/>
    <x v="0"/>
    <m/>
    <m/>
    <n v="4"/>
    <n v="0"/>
  </r>
  <r>
    <s v="RX001127"/>
    <x v="573"/>
    <s v="PT0067"/>
    <s v="DR003"/>
    <s v="Dr. Priya Patel"/>
    <s v="Endocrinology"/>
    <s v="RX002"/>
    <s v="Westside Rx"/>
    <s v="Springfield"/>
    <s v="MA"/>
    <s v="00169-4302-12"/>
    <s v="Ozempic 1mg"/>
    <s v="Semaglutide 1mg"/>
    <s v="GLP-1"/>
    <n v="30"/>
    <n v="28"/>
    <b v="1"/>
    <n v="4"/>
    <n v="2"/>
    <s v="PBM002"/>
    <s v="Express Scripts"/>
    <s v="COMMERCIAL"/>
    <s v="MAC"/>
    <n v="936"/>
    <n v="795.6"/>
    <n v="780.62"/>
    <n v="1.79"/>
    <n v="782.41"/>
    <n v="665.05"/>
    <n v="117.36"/>
    <n v="764.47"/>
    <n v="0"/>
    <n v="17.940000000000001"/>
    <x v="0"/>
    <m/>
    <m/>
    <n v="4"/>
    <n v="0"/>
  </r>
  <r>
    <s v="RX001128"/>
    <x v="574"/>
    <s v="PT0103"/>
    <s v="DR002"/>
    <s v="Dr. Michael Torres"/>
    <s v="Cardiology"/>
    <s v="RX001"/>
    <s v="Main St Pharmacy"/>
    <s v="Boston"/>
    <s v="MA"/>
    <s v="00591-3622-19"/>
    <m/>
    <s v="Omeprazole 20mg"/>
    <s v="PPI"/>
    <n v="30"/>
    <n v="31"/>
    <b v="0"/>
    <n v="1"/>
    <n v="0"/>
    <s v="MCD001"/>
    <s v="Medicaid"/>
    <s v="GOVERNMENT"/>
    <s v="NADAC"/>
    <n v="6.9"/>
    <n v="5.52"/>
    <n v="5.24"/>
    <n v="0.03"/>
    <n v="5.27"/>
    <n v="3.79"/>
    <n v="1.48"/>
    <n v="4.87"/>
    <n v="0"/>
    <n v="0.4"/>
    <x v="0"/>
    <m/>
    <m/>
    <n v="5"/>
    <n v="0"/>
  </r>
  <r>
    <s v="RX001129"/>
    <x v="136"/>
    <s v="PT0028"/>
    <s v="DR005"/>
    <s v="Dr. Lisa Johnson"/>
    <s v="Oncology"/>
    <s v="RX001"/>
    <s v="Main St Pharmacy"/>
    <s v="Boston"/>
    <s v="MA"/>
    <s v="00093-7193-98"/>
    <m/>
    <s v="Atorvastatin 40mg"/>
    <s v="Statin"/>
    <n v="30"/>
    <n v="28"/>
    <b v="0"/>
    <n v="1"/>
    <n v="0"/>
    <s v="PBM004"/>
    <s v="MedImpact"/>
    <s v="COMMERCIAL"/>
    <s v="MAC"/>
    <n v="18.2"/>
    <n v="14.56"/>
    <n v="10.3"/>
    <n v="1.8"/>
    <n v="12.1"/>
    <n v="10.17"/>
    <n v="1.94"/>
    <n v="14.02"/>
    <n v="0"/>
    <n v="-1.92"/>
    <x v="0"/>
    <m/>
    <m/>
    <n v="10"/>
    <n v="0"/>
  </r>
  <r>
    <s v="RX001130"/>
    <x v="121"/>
    <s v="PT0035"/>
    <s v="DR005"/>
    <s v="Dr. Lisa Johnson"/>
    <s v="Oncology"/>
    <s v="RX003"/>
    <s v="Community Care Pharmacy"/>
    <s v="Worcester"/>
    <s v="MA"/>
    <s v="00591-3622-19"/>
    <m/>
    <s v="Omeprazole 20mg"/>
    <s v="PPI"/>
    <n v="30"/>
    <n v="29"/>
    <b v="0"/>
    <n v="1"/>
    <n v="0"/>
    <s v="MCR001"/>
    <s v="Medicare Part D"/>
    <s v="GOVERNMENT"/>
    <s v="MAC"/>
    <n v="6.9"/>
    <n v="5.52"/>
    <n v="3.38"/>
    <n v="1.77"/>
    <n v="5.15"/>
    <n v="4.12"/>
    <n v="1.03"/>
    <n v="4.95"/>
    <n v="0"/>
    <n v="0.2"/>
    <x v="0"/>
    <m/>
    <m/>
    <n v="4"/>
    <n v="0"/>
  </r>
  <r>
    <s v="RX001131"/>
    <x v="133"/>
    <s v="PT0086"/>
    <s v="DR002"/>
    <s v="Dr. Michael Torres"/>
    <s v="Cardiology"/>
    <s v="RX001"/>
    <s v="Main St Pharmacy"/>
    <s v="Boston"/>
    <s v="MA"/>
    <s v="61269-0435-01"/>
    <m/>
    <s v="Metformin 1000mg"/>
    <s v="Biguanide"/>
    <n v="90"/>
    <n v="93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8.73"/>
    <n v="0"/>
    <n v="0.74"/>
    <x v="0"/>
    <m/>
    <m/>
    <n v="6"/>
    <n v="1"/>
  </r>
  <r>
    <s v="RX001132"/>
    <x v="267"/>
    <s v="PT0110"/>
    <s v="DR005"/>
    <s v="Dr. Lisa Johnson"/>
    <s v="Oncology"/>
    <s v="RX004"/>
    <s v="Health Plus Pharmacy"/>
    <s v="Cambridge"/>
    <s v="MA"/>
    <s v="00071-0155-23"/>
    <s v="Lipitor"/>
    <s v="Atorvastatin 40mg"/>
    <s v="Statin"/>
    <n v="30"/>
    <n v="28"/>
    <b v="1"/>
    <n v="2"/>
    <n v="2"/>
    <s v="MCR001"/>
    <s v="Medicare Part D"/>
    <s v="GOVERNMENT"/>
    <s v="MAC"/>
    <n v="185.4"/>
    <n v="157.59"/>
    <n v="153.41"/>
    <n v="1.77"/>
    <n v="155.18"/>
    <n v="124.14"/>
    <n v="31.04"/>
    <n v="152.43"/>
    <n v="8.8000000000000007"/>
    <n v="-6.05"/>
    <x v="0"/>
    <m/>
    <m/>
    <n v="0"/>
    <n v="0"/>
  </r>
  <r>
    <s v="RX001133"/>
    <x v="284"/>
    <s v="PT0067"/>
    <s v="DR003"/>
    <s v="Dr. Priya Patel"/>
    <s v="Endocrinology"/>
    <s v="RX001"/>
    <s v="Main St Pharmacy"/>
    <s v="Boston"/>
    <s v="MA"/>
    <s v="61269-0435-01"/>
    <m/>
    <s v="Metformin 1000mg"/>
    <s v="Biguanide"/>
    <n v="90"/>
    <n v="87"/>
    <b v="0"/>
    <n v="1"/>
    <n v="0"/>
    <s v="PBM002"/>
    <s v="Express Scripts"/>
    <s v="COMMERCIAL"/>
    <s v="MAC"/>
    <n v="12.4"/>
    <n v="9.92"/>
    <n v="7.37"/>
    <n v="1.79"/>
    <n v="9.16"/>
    <n v="7.79"/>
    <n v="1.37"/>
    <n v="9.5"/>
    <n v="0"/>
    <n v="-0.34"/>
    <x v="0"/>
    <m/>
    <m/>
    <n v="6"/>
    <n v="0"/>
  </r>
  <r>
    <s v="RX001134"/>
    <x v="45"/>
    <s v="PT0008"/>
    <s v="DR003"/>
    <s v="Dr. Priya Patel"/>
    <s v="Endocrinology"/>
    <s v="RX003"/>
    <s v="Community Care Pharmacy"/>
    <s v="Worcester"/>
    <s v="MA"/>
    <s v="00071-0155-23"/>
    <s v="Lipitor"/>
    <s v="Atorvastatin 40mg"/>
    <s v="Statin"/>
    <n v="30"/>
    <n v="30"/>
    <b v="1"/>
    <n v="2"/>
    <n v="0"/>
    <s v="PBM002"/>
    <s v="Express Scripts"/>
    <s v="COMMERCIAL"/>
    <s v="MAC"/>
    <n v="185.4"/>
    <n v="157.59"/>
    <n v="155"/>
    <n v="1.79"/>
    <n v="156.79"/>
    <n v="133.27000000000001"/>
    <n v="23.52"/>
    <n v="144.22"/>
    <n v="0"/>
    <n v="12.57"/>
    <x v="0"/>
    <m/>
    <m/>
    <n v="6"/>
    <n v="0"/>
  </r>
  <r>
    <s v="RX001135"/>
    <x v="306"/>
    <s v="PT0093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1"/>
    <b v="0"/>
    <n v="1"/>
    <n v="0"/>
    <s v="PBM001"/>
    <s v="CVS Caremark"/>
    <s v="COMMERCIAL"/>
    <s v="MAC"/>
    <n v="8.5"/>
    <n v="6.8"/>
    <n v="3.9"/>
    <n v="1.78"/>
    <n v="5.68"/>
    <n v="4.9400000000000004"/>
    <n v="1"/>
    <n v="6.52"/>
    <n v="0"/>
    <n v="-0.84"/>
    <x v="0"/>
    <m/>
    <m/>
    <n v="0"/>
    <n v="0"/>
  </r>
  <r>
    <s v="RX001136"/>
    <x v="137"/>
    <s v="PT0009"/>
    <s v="DR003"/>
    <s v="Dr. Priya Patel"/>
    <s v="Endocrinology"/>
    <s v="RX001"/>
    <s v="Main St Pharmacy"/>
    <s v="Boston"/>
    <s v="MA"/>
    <s v="00007-4102-20"/>
    <s v="Plavix 75mg"/>
    <s v="Clopidogrel 75mg"/>
    <s v="Antiplatelet"/>
    <n v="30"/>
    <n v="31"/>
    <b v="1"/>
    <n v="2"/>
    <n v="0"/>
    <s v="MCD001"/>
    <s v="Medicaid"/>
    <s v="GOVERNMENT"/>
    <s v="NADAC"/>
    <n v="174"/>
    <n v="147.9"/>
    <n v="140.5"/>
    <n v="0.7"/>
    <n v="141.21"/>
    <n v="101.67"/>
    <n v="39.54"/>
    <n v="137.25"/>
    <n v="0"/>
    <n v="3.95"/>
    <x v="0"/>
    <m/>
    <m/>
    <n v="1"/>
    <n v="0"/>
  </r>
  <r>
    <s v="RX001137"/>
    <x v="575"/>
    <s v="PT0060"/>
    <s v="DR002"/>
    <s v="Dr. Michael Torres"/>
    <s v="Cardiology"/>
    <s v="RX002"/>
    <s v="Westside Rx"/>
    <s v="Springfield"/>
    <s v="MA"/>
    <s v="00006-0021-31"/>
    <s v="Januvia 100mg"/>
    <s v="Sitagliptin 100mg"/>
    <s v="DPP-4"/>
    <n v="30"/>
    <n v="28"/>
    <b v="1"/>
    <n v="3"/>
    <n v="1"/>
    <s v="PBM002"/>
    <s v="Express Scripts"/>
    <s v="COMMERCIAL"/>
    <s v="MAC"/>
    <n v="492"/>
    <n v="418.2"/>
    <n v="413.93"/>
    <n v="1.79"/>
    <n v="415.72"/>
    <n v="353.36"/>
    <n v="62.36"/>
    <n v="402.91"/>
    <n v="0"/>
    <n v="12.8"/>
    <x v="0"/>
    <m/>
    <m/>
    <n v="2"/>
    <n v="0"/>
  </r>
  <r>
    <s v="RX001138"/>
    <x v="384"/>
    <s v="PT0017"/>
    <s v="DR001"/>
    <s v="Dr. Sarah Chen"/>
    <s v="Internal Medicine"/>
    <s v="RX004"/>
    <s v="Health Plus Pharmacy"/>
    <s v="Cambridge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9.8800000000000008"/>
    <n v="1.78"/>
    <n v="11.66"/>
    <n v="10.14"/>
    <n v="1.52"/>
    <n v="13.69"/>
    <n v="0"/>
    <n v="-2.0299999999999998"/>
    <x v="2"/>
    <m/>
    <m/>
    <n v="6"/>
    <n v="1"/>
  </r>
  <r>
    <s v="RX001139"/>
    <x v="2"/>
    <s v="PT0007"/>
    <s v="DR003"/>
    <s v="Dr. Priya Patel"/>
    <s v="Endocrinology"/>
    <s v="RX003"/>
    <s v="Community Care Pharmacy"/>
    <s v="Worcester"/>
    <s v="MA"/>
    <s v="00169-4170-43"/>
    <s v="Ozempic 0.5mg"/>
    <s v="Semaglutide 0.5mg"/>
    <s v="GLP-1"/>
    <n v="30"/>
    <n v="28"/>
    <b v="1"/>
    <n v="4"/>
    <n v="0"/>
    <s v="PBM001"/>
    <s v="CVS Caremark"/>
    <s v="COMMERCIAL"/>
    <s v="MAC"/>
    <n v="936"/>
    <n v="795.6"/>
    <n v="798.64"/>
    <n v="1.78"/>
    <n v="800.42"/>
    <n v="696.37"/>
    <n v="104.06"/>
    <n v="741.57"/>
    <n v="0"/>
    <n v="58.85"/>
    <x v="0"/>
    <m/>
    <m/>
    <n v="1"/>
    <n v="0"/>
  </r>
  <r>
    <s v="RX001140"/>
    <x v="233"/>
    <s v="PT0014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93"/>
    <b v="0"/>
    <n v="1"/>
    <n v="2"/>
    <s v="PBM001"/>
    <s v="CVS Caremark"/>
    <s v="COMMERCIAL"/>
    <s v="MAC"/>
    <n v="12.4"/>
    <n v="9.92"/>
    <n v="5.71"/>
    <n v="1.78"/>
    <n v="7.49"/>
    <n v="6.51"/>
    <n v="1"/>
    <n v="9.15"/>
    <n v="0"/>
    <n v="-1.66"/>
    <x v="0"/>
    <m/>
    <m/>
    <n v="7"/>
    <n v="0"/>
  </r>
  <r>
    <s v="RX001141"/>
    <x v="394"/>
    <s v="PT0024"/>
    <s v="DR002"/>
    <s v="Dr. Michael Torres"/>
    <s v="Cardiology"/>
    <s v="RX001"/>
    <s v="Main St Pharmacy"/>
    <s v="Boston"/>
    <s v="MA"/>
    <s v="00003-0894-20"/>
    <s v="Eliquis 5mg"/>
    <s v="Apixaban 5mg"/>
    <s v="Anticoagulant"/>
    <n v="90"/>
    <n v="86"/>
    <b v="1"/>
    <n v="3"/>
    <n v="0"/>
    <s v="PBM001"/>
    <s v="CVS Caremark"/>
    <s v="COMMERCIAL"/>
    <s v="MAC"/>
    <n v="594"/>
    <n v="504.9"/>
    <n v="1474.03"/>
    <n v="1.78"/>
    <n v="1475.81"/>
    <n v="1283.95"/>
    <n v="191.85"/>
    <n v="1406.04"/>
    <n v="0"/>
    <n v="69.77"/>
    <x v="0"/>
    <m/>
    <m/>
    <n v="6"/>
    <n v="1"/>
  </r>
  <r>
    <s v="RX001142"/>
    <x v="576"/>
    <s v="PT0113"/>
    <s v="DR005"/>
    <s v="Dr. Lisa Johnson"/>
    <s v="Oncology"/>
    <s v="RX004"/>
    <s v="Health Plus Pharmacy"/>
    <s v="Cambridge"/>
    <s v="MA"/>
    <s v="00007-4102-20"/>
    <s v="Plavix 75mg"/>
    <s v="Clopidogrel 75mg"/>
    <s v="Antiplatelet"/>
    <n v="30"/>
    <n v="28"/>
    <b v="1"/>
    <n v="2"/>
    <n v="0"/>
    <s v="MCR001"/>
    <s v="Medicare Part D"/>
    <s v="GOVERNMENT"/>
    <s v="MAC"/>
    <n v="174"/>
    <n v="147.9"/>
    <n v="143.88999999999999"/>
    <n v="1.77"/>
    <n v="145.66"/>
    <n v="116.53"/>
    <n v="29.13"/>
    <n v="137.33000000000001"/>
    <n v="12.2"/>
    <n v="-3.87"/>
    <x v="0"/>
    <m/>
    <m/>
    <n v="5"/>
    <n v="0"/>
  </r>
  <r>
    <s v="RX001143"/>
    <x v="346"/>
    <s v="PT0055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89"/>
    <b v="0"/>
    <n v="1"/>
    <n v="2"/>
    <s v="PBM003"/>
    <s v="OptumRx"/>
    <s v="COMMERCIAL"/>
    <s v="MAC"/>
    <n v="12.4"/>
    <n v="9.92"/>
    <n v="6.92"/>
    <n v="1.78"/>
    <n v="8.6999999999999993"/>
    <n v="7.65"/>
    <n v="1.04"/>
    <n v="9.3699999999999992"/>
    <n v="0"/>
    <n v="-0.68"/>
    <x v="0"/>
    <m/>
    <m/>
    <n v="7"/>
    <n v="0"/>
  </r>
  <r>
    <s v="RX001144"/>
    <x v="577"/>
    <s v="PT0102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5"/>
    <b v="0"/>
    <n v="1"/>
    <n v="1"/>
    <s v="MCD001"/>
    <s v="Medicaid"/>
    <s v="GOVERNMENT"/>
    <s v="NADAC"/>
    <n v="8.5"/>
    <n v="6.8"/>
    <n v="6.46"/>
    <n v="0.03"/>
    <n v="6.49"/>
    <n v="4.67"/>
    <n v="1.82"/>
    <n v="6.07"/>
    <n v="0"/>
    <n v="0.42"/>
    <x v="0"/>
    <m/>
    <m/>
    <n v="2"/>
    <n v="1"/>
  </r>
  <r>
    <s v="RX001145"/>
    <x v="578"/>
    <s v="PT0002"/>
    <s v="DR003"/>
    <s v="Dr. Priya Patel"/>
    <s v="Endocrinology"/>
    <s v="RX003"/>
    <s v="Community Care Pharmacy"/>
    <s v="Worcester"/>
    <s v="MA"/>
    <s v="00591-3622-19"/>
    <m/>
    <s v="Omeprazole 20mg"/>
    <s v="PPI"/>
    <n v="90"/>
    <n v="92"/>
    <b v="0"/>
    <n v="1"/>
    <n v="0"/>
    <s v="PBM001"/>
    <s v="CVS Caremark"/>
    <s v="COMMERCIAL"/>
    <s v="MAC"/>
    <n v="6.9"/>
    <n v="5.52"/>
    <n v="11.92"/>
    <n v="1.78"/>
    <n v="13.7"/>
    <n v="11.92"/>
    <n v="1.78"/>
    <n v="15.56"/>
    <n v="0"/>
    <n v="-1.86"/>
    <x v="0"/>
    <m/>
    <m/>
    <n v="1"/>
    <n v="0"/>
  </r>
  <r>
    <s v="RX001146"/>
    <x v="579"/>
    <s v="PT0018"/>
    <s v="DR005"/>
    <s v="Dr. Lisa Johnson"/>
    <s v="Oncology"/>
    <s v="RX001"/>
    <s v="Main St Pharmacy"/>
    <s v="Boston"/>
    <s v="MA"/>
    <s v="00085-1234-01"/>
    <m/>
    <s v="Lisinopril 10mg"/>
    <s v="ACE Inhibitor"/>
    <n v="90"/>
    <n v="88"/>
    <b v="0"/>
    <n v="1"/>
    <n v="0"/>
    <s v="PBM001"/>
    <s v="CVS Caremark"/>
    <s v="COMMERCIAL"/>
    <s v="MAC"/>
    <n v="8.5"/>
    <n v="6.8"/>
    <n v="4.04"/>
    <n v="1.78"/>
    <n v="5.82"/>
    <n v="5.0599999999999996"/>
    <n v="1"/>
    <n v="6.58"/>
    <n v="0"/>
    <n v="-0.77"/>
    <x v="0"/>
    <m/>
    <m/>
    <n v="9"/>
    <n v="0"/>
  </r>
  <r>
    <s v="RX001147"/>
    <x v="580"/>
    <s v="PT0021"/>
    <s v="DR002"/>
    <s v="Dr. Michael Torres"/>
    <s v="Cardiology"/>
    <s v="RX003"/>
    <s v="Community Care Pharmacy"/>
    <s v="Worcester"/>
    <s v="MA"/>
    <s v="00007-4102-20"/>
    <s v="Plavix 75mg"/>
    <s v="Clopidogrel 75mg"/>
    <s v="Antiplatelet"/>
    <n v="30"/>
    <n v="28"/>
    <b v="1"/>
    <n v="2"/>
    <n v="2"/>
    <s v="PBM003"/>
    <s v="OptumRx"/>
    <s v="COMMERCIAL"/>
    <s v="MAC"/>
    <n v="174"/>
    <n v="147.9"/>
    <n v="144.19"/>
    <n v="1.78"/>
    <n v="145.97"/>
    <n v="128.44999999999999"/>
    <n v="17.52"/>
    <n v="141.71"/>
    <n v="0"/>
    <n v="4.26"/>
    <x v="0"/>
    <m/>
    <m/>
    <n v="0"/>
    <n v="0"/>
  </r>
  <r>
    <s v="RX001148"/>
    <x v="581"/>
    <s v="PT0078"/>
    <s v="DR005"/>
    <s v="Dr. Lisa Johnson"/>
    <s v="Oncology"/>
    <s v="RX004"/>
    <s v="Health Plus Pharmacy"/>
    <s v="Cambridge"/>
    <s v="MA"/>
    <s v="68382-0035-01"/>
    <m/>
    <s v="Amlodipine 10mg"/>
    <s v="CCB"/>
    <n v="30"/>
    <n v="29"/>
    <b v="0"/>
    <n v="1"/>
    <n v="1"/>
    <s v="PBM002"/>
    <s v="Express Scripts"/>
    <s v="COMMERCIAL"/>
    <s v="MAC"/>
    <n v="7.2"/>
    <n v="5.76"/>
    <n v="4.0999999999999996"/>
    <n v="1.79"/>
    <n v="5.89"/>
    <n v="5.01"/>
    <n v="1"/>
    <n v="5.22"/>
    <n v="0"/>
    <n v="0.67"/>
    <x v="0"/>
    <m/>
    <m/>
    <n v="10"/>
    <n v="1"/>
  </r>
  <r>
    <s v="RX001149"/>
    <x v="574"/>
    <s v="PT0070"/>
    <s v="DR001"/>
    <s v="Dr. Sarah Chen"/>
    <s v="Internal Medicine"/>
    <s v="RX004"/>
    <s v="Health Plus Pharmacy"/>
    <s v="Cambridge"/>
    <s v="MA"/>
    <s v="00093-7193-98"/>
    <m/>
    <s v="Atorvastatin 40mg"/>
    <s v="Statin"/>
    <n v="30"/>
    <n v="29"/>
    <b v="0"/>
    <n v="1"/>
    <n v="0"/>
    <s v="PBM002"/>
    <s v="Express Scripts"/>
    <s v="COMMERCIAL"/>
    <s v="MAC"/>
    <n v="18.2"/>
    <n v="14.56"/>
    <n v="11.37"/>
    <n v="1.79"/>
    <n v="13.16"/>
    <n v="11.19"/>
    <n v="1.97"/>
    <n v="13.12"/>
    <n v="0"/>
    <n v="0.04"/>
    <x v="0"/>
    <m/>
    <m/>
    <n v="10"/>
    <n v="1"/>
  </r>
  <r>
    <s v="RX001150"/>
    <x v="582"/>
    <s v="PT0069"/>
    <s v="DR001"/>
    <s v="Dr. Sarah Chen"/>
    <s v="Internal Medicine"/>
    <s v="RX004"/>
    <s v="Health Plus Pharmacy"/>
    <s v="Cambridge"/>
    <s v="MA"/>
    <s v="00006-0021-31"/>
    <s v="Januvia 100mg"/>
    <s v="Sitagliptin 100mg"/>
    <s v="DPP-4"/>
    <n v="90"/>
    <n v="89"/>
    <b v="1"/>
    <n v="3"/>
    <n v="0"/>
    <s v="PBM003"/>
    <s v="OptumRx"/>
    <s v="COMMERCIAL"/>
    <s v="MAC"/>
    <n v="492"/>
    <n v="418.2"/>
    <n v="1211.8900000000001"/>
    <n v="1.78"/>
    <n v="1213.67"/>
    <n v="1068.03"/>
    <n v="145.63999999999999"/>
    <n v="1159.93"/>
    <n v="0"/>
    <n v="53.74"/>
    <x v="0"/>
    <m/>
    <m/>
    <n v="9"/>
    <n v="0"/>
  </r>
  <r>
    <s v="RX001151"/>
    <x v="432"/>
    <s v="PT0005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2"/>
    <b v="0"/>
    <n v="1"/>
    <n v="0"/>
    <s v="PBM004"/>
    <s v="MedImpact"/>
    <s v="COMMERCIAL"/>
    <s v="MAC"/>
    <n v="8.5"/>
    <n v="6.8"/>
    <n v="4.07"/>
    <n v="1.8"/>
    <n v="5.87"/>
    <n v="4.93"/>
    <n v="1"/>
    <n v="6.59"/>
    <n v="0"/>
    <n v="-0.72"/>
    <x v="0"/>
    <m/>
    <m/>
    <n v="0"/>
    <n v="0"/>
  </r>
  <r>
    <s v="RX001152"/>
    <x v="128"/>
    <s v="PT0097"/>
    <s v="DR003"/>
    <s v="Dr. Priya Patel"/>
    <s v="Endocrinology"/>
    <s v="RX002"/>
    <s v="Westside Rx"/>
    <s v="Springfield"/>
    <s v="MA"/>
    <s v="00003-0894-20"/>
    <s v="Eliquis 5mg"/>
    <s v="Apixaban 5mg"/>
    <s v="Anticoagulant"/>
    <n v="30"/>
    <n v="31"/>
    <b v="1"/>
    <n v="3"/>
    <n v="0"/>
    <s v="PBM004"/>
    <s v="MedImpact"/>
    <s v="COMMERCIAL"/>
    <s v="MAC"/>
    <n v="594"/>
    <n v="504.9"/>
    <n v="495.07"/>
    <n v="1.8"/>
    <n v="496.87"/>
    <n v="417.37"/>
    <n v="79.5"/>
    <n v="483.75"/>
    <n v="0"/>
    <n v="13.13"/>
    <x v="0"/>
    <m/>
    <m/>
    <n v="10"/>
    <n v="0"/>
  </r>
  <r>
    <s v="RX001153"/>
    <x v="426"/>
    <s v="PT0024"/>
    <s v="DR003"/>
    <s v="Dr. Priya Patel"/>
    <s v="Endocrinology"/>
    <s v="RX002"/>
    <s v="Westside Rx"/>
    <s v="Springfield"/>
    <s v="MA"/>
    <s v="00071-0155-23"/>
    <s v="Lipitor"/>
    <s v="Atorvastatin 40mg"/>
    <s v="Statin"/>
    <n v="90"/>
    <n v="93"/>
    <b v="1"/>
    <n v="2"/>
    <n v="0"/>
    <s v="PBM004"/>
    <s v="MedImpact"/>
    <s v="COMMERCIAL"/>
    <s v="MAC"/>
    <n v="185.4"/>
    <n v="157.59"/>
    <n v="459.37"/>
    <n v="1.8"/>
    <n v="461.17"/>
    <n v="387.38"/>
    <n v="73.790000000000006"/>
    <n v="427.45"/>
    <n v="0"/>
    <n v="33.71"/>
    <x v="0"/>
    <m/>
    <m/>
    <n v="3"/>
    <n v="1"/>
  </r>
  <r>
    <s v="RX001154"/>
    <x v="285"/>
    <s v="PT0102"/>
    <s v="DR002"/>
    <s v="Dr. Michael Torres"/>
    <s v="Cardiology"/>
    <s v="RX002"/>
    <s v="Westside Rx"/>
    <s v="Springfield"/>
    <s v="MA"/>
    <s v="00591-3622-19"/>
    <m/>
    <s v="Omeprazole 20mg"/>
    <s v="PPI"/>
    <n v="30"/>
    <n v="29"/>
    <b v="0"/>
    <n v="1"/>
    <n v="2"/>
    <s v="PBM003"/>
    <s v="OptumRx"/>
    <s v="COMMERCIAL"/>
    <s v="MAC"/>
    <n v="6.9"/>
    <n v="5.52"/>
    <n v="4.0599999999999996"/>
    <n v="1.78"/>
    <n v="5.84"/>
    <n v="5.14"/>
    <n v="1"/>
    <n v="5.28"/>
    <n v="0"/>
    <n v="0.56000000000000005"/>
    <x v="0"/>
    <m/>
    <m/>
    <n v="3"/>
    <n v="0"/>
  </r>
  <r>
    <s v="RX001155"/>
    <x v="583"/>
    <s v="PT0042"/>
    <s v="DR003"/>
    <s v="Dr. Priya Patel"/>
    <s v="Endocrinology"/>
    <s v="RX001"/>
    <s v="Main St Pharmacy"/>
    <s v="Boston"/>
    <s v="MA"/>
    <s v="00002-4415-85"/>
    <s v="Trulicity 1.5mg"/>
    <s v="Dulaglutide 1.5mg"/>
    <s v="GLP-1"/>
    <n v="84"/>
    <n v="81"/>
    <b v="1"/>
    <n v="4"/>
    <n v="1"/>
    <s v="PBM003"/>
    <s v="OptumRx"/>
    <s v="COMMERCIAL"/>
    <s v="MAC"/>
    <n v="918"/>
    <n v="780.3"/>
    <n v="0"/>
    <n v="0"/>
    <n v="0"/>
    <n v="0"/>
    <n v="0"/>
    <n v="0"/>
    <n v="0"/>
    <n v="0"/>
    <x v="1"/>
    <n v="88"/>
    <s v="DUR Reject Error"/>
    <n v="11"/>
    <n v="0"/>
  </r>
  <r>
    <s v="RX001156"/>
    <x v="584"/>
    <s v="PT0076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87"/>
    <b v="0"/>
    <n v="1"/>
    <n v="1"/>
    <s v="MCD001"/>
    <s v="Medicaid"/>
    <s v="GOVERNMENT"/>
    <s v="NADAC"/>
    <n v="8.5"/>
    <n v="6.8"/>
    <n v="6.46"/>
    <n v="0.03"/>
    <n v="6.49"/>
    <n v="4.67"/>
    <n v="1.82"/>
    <n v="6.09"/>
    <n v="0"/>
    <n v="0.4"/>
    <x v="0"/>
    <m/>
    <m/>
    <n v="9"/>
    <n v="0"/>
  </r>
  <r>
    <s v="RX001157"/>
    <x v="585"/>
    <s v="PT0034"/>
    <s v="DR005"/>
    <s v="Dr. Lisa Johnson"/>
    <s v="Oncology"/>
    <s v="RX001"/>
    <s v="Main St Pharmacy"/>
    <s v="Boston"/>
    <s v="MA"/>
    <s v="00173-0682-20"/>
    <s v="Advair Diskus 250/50"/>
    <s v="Fluticasone/Salmeterol"/>
    <s v="ICS/LABA"/>
    <n v="30"/>
    <n v="31"/>
    <b v="1"/>
    <n v="3"/>
    <n v="2"/>
    <s v="PBM002"/>
    <s v="Express Scripts"/>
    <s v="COMMERCIAL"/>
    <s v="MAC"/>
    <n v="384"/>
    <n v="326.39999999999998"/>
    <n v="315.62"/>
    <n v="1.79"/>
    <n v="317.41000000000003"/>
    <n v="269.8"/>
    <n v="47.61"/>
    <n v="301.62"/>
    <n v="0"/>
    <n v="15.8"/>
    <x v="0"/>
    <m/>
    <m/>
    <n v="0"/>
    <n v="0"/>
  </r>
  <r>
    <s v="RX001158"/>
    <x v="99"/>
    <s v="PT0106"/>
    <s v="DR003"/>
    <s v="Dr. Priya Patel"/>
    <s v="Endocrinology"/>
    <s v="RX003"/>
    <s v="Community Care Pharmacy"/>
    <s v="Worcester"/>
    <s v="MA"/>
    <s v="00078-0467-15"/>
    <s v="Entresto 49/51"/>
    <s v="Sacubitril/Valsartan"/>
    <s v="ARNI"/>
    <n v="30"/>
    <n v="30"/>
    <b v="1"/>
    <n v="4"/>
    <n v="2"/>
    <s v="MCR001"/>
    <s v="Medicare Part D"/>
    <s v="GOVERNMENT"/>
    <s v="MAC"/>
    <n v="618"/>
    <n v="525.29999999999995"/>
    <n v="516.07000000000005"/>
    <n v="1.77"/>
    <n v="517.84"/>
    <n v="414.28"/>
    <n v="103.57"/>
    <n v="504.52"/>
    <n v="43.44"/>
    <n v="-30.12"/>
    <x v="0"/>
    <m/>
    <m/>
    <n v="7"/>
    <n v="0"/>
  </r>
  <r>
    <s v="RX001159"/>
    <x v="107"/>
    <s v="PT0027"/>
    <s v="DR005"/>
    <s v="Dr. Lisa Johnson"/>
    <s v="Oncology"/>
    <s v="RX003"/>
    <s v="Community Care Pharmacy"/>
    <s v="Worcester"/>
    <s v="MA"/>
    <s v="00003-0894-20"/>
    <s v="Eliquis 5mg"/>
    <s v="Apixaban 5mg"/>
    <s v="Anticoagulant"/>
    <n v="30"/>
    <n v="29"/>
    <b v="1"/>
    <n v="3"/>
    <n v="0"/>
    <s v="PBM001"/>
    <s v="CVS Caremark"/>
    <s v="COMMERCIAL"/>
    <s v="MAC"/>
    <n v="594"/>
    <n v="504.9"/>
    <n v="0"/>
    <n v="0"/>
    <n v="0"/>
    <n v="0"/>
    <n v="0"/>
    <n v="0"/>
    <n v="0"/>
    <n v="0"/>
    <x v="1"/>
    <n v="65"/>
    <s v="Patient Not Covered"/>
    <n v="4"/>
    <n v="0"/>
  </r>
  <r>
    <s v="RX001160"/>
    <x v="188"/>
    <s v="PT0061"/>
    <s v="DR002"/>
    <s v="Dr. Michael Torres"/>
    <s v="Cardiology"/>
    <s v="RX001"/>
    <s v="Main St Pharmacy"/>
    <s v="Boston"/>
    <s v="MA"/>
    <s v="61269-0435-01"/>
    <m/>
    <s v="Metformin 1000mg"/>
    <s v="Biguanide"/>
    <n v="90"/>
    <n v="92"/>
    <b v="0"/>
    <n v="1"/>
    <n v="2"/>
    <s v="PBM002"/>
    <s v="Express Scripts"/>
    <s v="COMMERCIAL"/>
    <s v="MAC"/>
    <n v="12.4"/>
    <n v="9.92"/>
    <n v="7.65"/>
    <n v="1.79"/>
    <n v="9.44"/>
    <n v="8.0299999999999994"/>
    <n v="1.42"/>
    <n v="9.4600000000000009"/>
    <n v="0"/>
    <n v="-0.02"/>
    <x v="0"/>
    <m/>
    <m/>
    <n v="6"/>
    <n v="0"/>
  </r>
  <r>
    <s v="RX001161"/>
    <x v="264"/>
    <s v="PT0099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92"/>
    <b v="0"/>
    <n v="1"/>
    <n v="0"/>
    <s v="PBM001"/>
    <s v="CVS Caremark"/>
    <s v="COMMERCIAL"/>
    <s v="MAC"/>
    <n v="12.4"/>
    <n v="9.92"/>
    <n v="7.45"/>
    <n v="1.78"/>
    <n v="9.23"/>
    <n v="8.0299999999999994"/>
    <n v="1.2"/>
    <n v="8.98"/>
    <n v="0"/>
    <n v="0.24"/>
    <x v="0"/>
    <m/>
    <m/>
    <n v="7"/>
    <n v="0"/>
  </r>
  <r>
    <s v="RX001162"/>
    <x v="586"/>
    <s v="PT0001"/>
    <s v="DR005"/>
    <s v="Dr. Lisa Johnson"/>
    <s v="Oncology"/>
    <s v="RX004"/>
    <s v="Health Plus Pharmacy"/>
    <s v="Cambridge"/>
    <s v="MA"/>
    <s v="50458-0579-30"/>
    <s v="Xarelto 20mg"/>
    <s v="Rivaroxaban 20mg"/>
    <s v="Anticoagulant"/>
    <n v="30"/>
    <n v="29"/>
    <b v="1"/>
    <n v="3"/>
    <n v="0"/>
    <s v="CASH"/>
    <s v="Cash/Self-Pay"/>
    <s v="CASH"/>
    <s v="AWP"/>
    <n v="558"/>
    <n v="474.3"/>
    <n v="502.2"/>
    <n v="0"/>
    <n v="502.2"/>
    <n v="0"/>
    <n v="502.2"/>
    <n v="449.73"/>
    <n v="0"/>
    <n v="52.47"/>
    <x v="0"/>
    <m/>
    <m/>
    <n v="8"/>
    <n v="0"/>
  </r>
  <r>
    <s v="RX001163"/>
    <x v="260"/>
    <s v="PT0042"/>
    <s v="DR003"/>
    <s v="Dr. Priya Patel"/>
    <s v="Endocrinology"/>
    <s v="RX002"/>
    <s v="Westside Rx"/>
    <s v="Springfield"/>
    <s v="MA"/>
    <s v="00078-0467-15"/>
    <s v="Entresto 49/51"/>
    <s v="Sacubitril/Valsartan"/>
    <s v="ARNI"/>
    <n v="30"/>
    <n v="31"/>
    <b v="1"/>
    <n v="4"/>
    <n v="0"/>
    <s v="PBM002"/>
    <s v="Express Scripts"/>
    <s v="COMMERCIAL"/>
    <s v="MAC"/>
    <n v="618"/>
    <n v="525.29999999999995"/>
    <n v="520.9"/>
    <n v="1.79"/>
    <n v="522.69000000000005"/>
    <n v="444.28"/>
    <n v="78.400000000000006"/>
    <n v="465.02"/>
    <n v="0"/>
    <n v="57.66"/>
    <x v="0"/>
    <m/>
    <m/>
    <n v="7"/>
    <n v="0"/>
  </r>
  <r>
    <s v="RX001164"/>
    <x v="409"/>
    <s v="PT0086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88"/>
    <b v="0"/>
    <n v="1"/>
    <n v="0"/>
    <s v="MCR001"/>
    <s v="Medicare Part D"/>
    <s v="GOVERNMENT"/>
    <s v="MAC"/>
    <n v="12.4"/>
    <n v="9.92"/>
    <n v="6.29"/>
    <n v="1.77"/>
    <n v="8.06"/>
    <n v="6.45"/>
    <n v="1.61"/>
    <n v="9.39"/>
    <n v="0"/>
    <n v="-1.33"/>
    <x v="0"/>
    <m/>
    <m/>
    <n v="6"/>
    <n v="0"/>
  </r>
  <r>
    <s v="RX001165"/>
    <x v="418"/>
    <s v="PT0104"/>
    <s v="DR002"/>
    <s v="Dr. Michael Torres"/>
    <s v="Cardiology"/>
    <s v="RX003"/>
    <s v="Community Care Pharmacy"/>
    <s v="Worcester"/>
    <s v="MA"/>
    <s v="00003-0208-11"/>
    <s v="Jardiance 25mg"/>
    <s v="Empagliflozin 25mg"/>
    <s v="SGLT2i"/>
    <n v="90"/>
    <n v="91"/>
    <b v="1"/>
    <n v="4"/>
    <n v="2"/>
    <s v="PBM002"/>
    <s v="Express Scripts"/>
    <s v="COMMERCIAL"/>
    <s v="MAC"/>
    <n v="564"/>
    <n v="479.4"/>
    <n v="1393.5"/>
    <n v="1.79"/>
    <n v="1395.29"/>
    <n v="1186"/>
    <n v="209.29"/>
    <n v="1390.86"/>
    <n v="0"/>
    <n v="4.42"/>
    <x v="0"/>
    <m/>
    <m/>
    <n v="0"/>
    <n v="0"/>
  </r>
  <r>
    <s v="RX001166"/>
    <x v="256"/>
    <s v="PT0114"/>
    <s v="DR002"/>
    <s v="Dr. Michael Torres"/>
    <s v="Cardiology"/>
    <s v="RX003"/>
    <s v="Community Care Pharmacy"/>
    <s v="Worcester"/>
    <s v="MA"/>
    <s v="00071-0155-23"/>
    <s v="Lipitor"/>
    <s v="Atorvastatin 40mg"/>
    <s v="Statin"/>
    <n v="30"/>
    <n v="31"/>
    <b v="1"/>
    <n v="2"/>
    <n v="0"/>
    <s v="MCR001"/>
    <s v="Medicare Part D"/>
    <s v="GOVERNMENT"/>
    <s v="MAC"/>
    <n v="185.4"/>
    <n v="157.59"/>
    <n v="152.34"/>
    <n v="1.77"/>
    <n v="154.11000000000001"/>
    <n v="123.28"/>
    <n v="30.82"/>
    <n v="151.12"/>
    <n v="7.17"/>
    <n v="-4.1900000000000004"/>
    <x v="0"/>
    <m/>
    <m/>
    <n v="5"/>
    <n v="1"/>
  </r>
  <r>
    <s v="RX001167"/>
    <x v="145"/>
    <s v="PT0037"/>
    <s v="DR005"/>
    <s v="Dr. Lisa Johnson"/>
    <s v="Oncology"/>
    <s v="RX001"/>
    <s v="Main St Pharmacy"/>
    <s v="Boston"/>
    <s v="MA"/>
    <s v="00071-0155-23"/>
    <s v="Lipitor"/>
    <s v="Atorvastatin 40mg"/>
    <s v="Statin"/>
    <n v="30"/>
    <n v="29"/>
    <b v="1"/>
    <n v="2"/>
    <n v="2"/>
    <s v="PBM002"/>
    <s v="Express Scripts"/>
    <s v="COMMERCIAL"/>
    <s v="MAC"/>
    <n v="185.4"/>
    <n v="157.59"/>
    <n v="153.97"/>
    <n v="1.79"/>
    <n v="155.76"/>
    <n v="132.4"/>
    <n v="23.36"/>
    <n v="148.35"/>
    <n v="0"/>
    <n v="7.41"/>
    <x v="0"/>
    <m/>
    <m/>
    <n v="6"/>
    <n v="0"/>
  </r>
  <r>
    <s v="RX001168"/>
    <x v="215"/>
    <s v="PT0057"/>
    <s v="DR004"/>
    <s v="Dr. James Williams"/>
    <s v="Primary Care"/>
    <s v="RX002"/>
    <s v="Westside Rx"/>
    <s v="Springfield"/>
    <s v="MA"/>
    <s v="00093-0892-01"/>
    <m/>
    <s v="Clopidogrel 75mg"/>
    <s v="Antiplatelet"/>
    <n v="30"/>
    <n v="30"/>
    <b v="0"/>
    <n v="1"/>
    <n v="0"/>
    <s v="PBM004"/>
    <s v="MedImpact"/>
    <s v="COMMERCIAL"/>
    <s v="MAC"/>
    <n v="14.8"/>
    <n v="11.84"/>
    <n v="7.84"/>
    <n v="1.8"/>
    <n v="9.64"/>
    <n v="8.1"/>
    <n v="1.54"/>
    <n v="11.1"/>
    <n v="0"/>
    <n v="-1.46"/>
    <x v="0"/>
    <m/>
    <m/>
    <n v="11"/>
    <n v="1"/>
  </r>
  <r>
    <s v="RX001169"/>
    <x v="470"/>
    <s v="PT0023"/>
    <s v="DR003"/>
    <s v="Dr. Priya Patel"/>
    <s v="Endocrinology"/>
    <s v="RX002"/>
    <s v="Westside Rx"/>
    <s v="Springfield"/>
    <s v="MA"/>
    <s v="00173-0682-20"/>
    <s v="Advair Diskus 250/50"/>
    <s v="Fluticasone/Salmeterol"/>
    <s v="ICS/LABA"/>
    <n v="90"/>
    <n v="91"/>
    <b v="1"/>
    <n v="3"/>
    <n v="1"/>
    <s v="PBM003"/>
    <s v="OptumRx"/>
    <s v="COMMERCIAL"/>
    <s v="MAC"/>
    <n v="384"/>
    <n v="326.39999999999998"/>
    <n v="966.49"/>
    <n v="1.78"/>
    <n v="968.27"/>
    <n v="852.08"/>
    <n v="116.19"/>
    <n v="932.67"/>
    <n v="0"/>
    <n v="35.6"/>
    <x v="0"/>
    <m/>
    <m/>
    <n v="2"/>
    <n v="1"/>
  </r>
  <r>
    <s v="RX001170"/>
    <x v="63"/>
    <s v="PT0012"/>
    <s v="DR001"/>
    <s v="Dr. Sarah Chen"/>
    <s v="Internal Medicine"/>
    <s v="RX002"/>
    <s v="Westside Rx"/>
    <s v="Springfield"/>
    <s v="MA"/>
    <s v="00093-7193-98"/>
    <m/>
    <s v="Atorvastatin 40mg"/>
    <s v="Statin"/>
    <n v="30"/>
    <n v="30"/>
    <b v="0"/>
    <n v="1"/>
    <n v="0"/>
    <s v="PBM001"/>
    <s v="CVS Caremark"/>
    <s v="COMMERCIAL"/>
    <s v="MAC"/>
    <n v="18.2"/>
    <n v="14.56"/>
    <n v="9.3800000000000008"/>
    <n v="1.78"/>
    <n v="11.16"/>
    <n v="9.7100000000000009"/>
    <n v="1.45"/>
    <n v="12.82"/>
    <n v="0"/>
    <n v="-1.66"/>
    <x v="0"/>
    <m/>
    <m/>
    <n v="3"/>
    <n v="0"/>
  </r>
  <r>
    <s v="RX001171"/>
    <x v="211"/>
    <s v="PT0101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7"/>
    <b v="0"/>
    <n v="1"/>
    <n v="0"/>
    <s v="PBM001"/>
    <s v="CVS Caremark"/>
    <s v="COMMERCIAL"/>
    <s v="MAC"/>
    <n v="8.5"/>
    <n v="6.8"/>
    <n v="3.89"/>
    <n v="1.78"/>
    <n v="5.67"/>
    <n v="4.93"/>
    <n v="1"/>
    <n v="6.26"/>
    <n v="0"/>
    <n v="-0.6"/>
    <x v="0"/>
    <m/>
    <m/>
    <n v="4"/>
    <n v="0"/>
  </r>
  <r>
    <s v="RX001172"/>
    <x v="146"/>
    <s v="PT0012"/>
    <s v="DR002"/>
    <s v="Dr. Michael Torres"/>
    <s v="Cardiology"/>
    <s v="RX004"/>
    <s v="Health Plus Pharmacy"/>
    <s v="Cambridge"/>
    <s v="MA"/>
    <s v="00173-0682-20"/>
    <s v="Advair Diskus 250/50"/>
    <s v="Fluticasone/Salmeterol"/>
    <s v="ICS/LABA"/>
    <n v="90"/>
    <n v="90"/>
    <b v="1"/>
    <n v="3"/>
    <n v="1"/>
    <s v="PBM004"/>
    <s v="MedImpact"/>
    <s v="COMMERCIAL"/>
    <s v="MAC"/>
    <n v="384"/>
    <n v="326.39999999999998"/>
    <n v="989.21"/>
    <n v="1.8"/>
    <n v="991.01"/>
    <n v="832.45"/>
    <n v="158.56"/>
    <n v="874.25"/>
    <n v="0"/>
    <n v="116.76"/>
    <x v="0"/>
    <m/>
    <m/>
    <n v="7"/>
    <n v="0"/>
  </r>
  <r>
    <s v="RX001173"/>
    <x v="587"/>
    <s v="PT0061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29"/>
    <b v="0"/>
    <n v="1"/>
    <n v="0"/>
    <s v="PBM002"/>
    <s v="Express Scripts"/>
    <s v="COMMERCIAL"/>
    <s v="MAC"/>
    <n v="14.8"/>
    <n v="11.84"/>
    <n v="7.81"/>
    <n v="1.79"/>
    <n v="9.6"/>
    <n v="8.16"/>
    <n v="1.44"/>
    <n v="10.55"/>
    <n v="0"/>
    <n v="-0.95"/>
    <x v="0"/>
    <m/>
    <m/>
    <n v="7"/>
    <n v="0"/>
  </r>
  <r>
    <s v="RX001174"/>
    <x v="335"/>
    <s v="PT0079"/>
    <s v="DR001"/>
    <s v="Dr. Sarah Chen"/>
    <s v="Internal Medicine"/>
    <s v="RX002"/>
    <s v="Westside Rx"/>
    <s v="Springfield"/>
    <s v="MA"/>
    <s v="68382-0035-01"/>
    <m/>
    <s v="Amlodipine 10mg"/>
    <s v="CCB"/>
    <n v="30"/>
    <n v="29"/>
    <b v="0"/>
    <n v="1"/>
    <n v="0"/>
    <s v="MCD001"/>
    <s v="Medicaid"/>
    <s v="GOVERNMENT"/>
    <s v="NADAC"/>
    <n v="7.2"/>
    <n v="5.76"/>
    <n v="5.47"/>
    <n v="0.03"/>
    <n v="5.5"/>
    <n v="3.96"/>
    <n v="1.54"/>
    <n v="5.56"/>
    <n v="0"/>
    <n v="-0.06"/>
    <x v="0"/>
    <m/>
    <m/>
    <n v="1"/>
    <n v="0"/>
  </r>
  <r>
    <s v="RX001175"/>
    <x v="107"/>
    <s v="PT0047"/>
    <s v="DR003"/>
    <s v="Dr. Priya Patel"/>
    <s v="Endocrinology"/>
    <s v="RX001"/>
    <s v="Main St Pharmacy"/>
    <s v="Boston"/>
    <s v="MA"/>
    <s v="00003-0208-11"/>
    <s v="Jardiance 25mg"/>
    <s v="Empagliflozin 25mg"/>
    <s v="SGLT2i"/>
    <n v="30"/>
    <n v="30"/>
    <b v="1"/>
    <n v="4"/>
    <n v="0"/>
    <s v="PBM004"/>
    <s v="MedImpact"/>
    <s v="COMMERCIAL"/>
    <s v="MAC"/>
    <n v="564"/>
    <n v="479.4"/>
    <n v="464.81"/>
    <n v="1.8"/>
    <n v="466.61"/>
    <n v="391.95"/>
    <n v="74.66"/>
    <n v="435.9"/>
    <n v="0"/>
    <n v="30.71"/>
    <x v="0"/>
    <m/>
    <m/>
    <n v="8"/>
    <n v="1"/>
  </r>
  <r>
    <s v="RX001176"/>
    <x v="21"/>
    <s v="PT0021"/>
    <s v="DR001"/>
    <s v="Dr. Sarah Chen"/>
    <s v="Internal Medicine"/>
    <s v="RX004"/>
    <s v="Health Plus Pharmacy"/>
    <s v="Cambridge"/>
    <s v="MA"/>
    <s v="00007-4102-20"/>
    <s v="Plavix 75mg"/>
    <s v="Clopidogrel 75mg"/>
    <s v="Antiplatelet"/>
    <n v="30"/>
    <n v="30"/>
    <b v="1"/>
    <n v="2"/>
    <n v="0"/>
    <s v="PBM002"/>
    <s v="Express Scripts"/>
    <s v="COMMERCIAL"/>
    <s v="MAC"/>
    <n v="174"/>
    <n v="147.9"/>
    <n v="144.46"/>
    <n v="1.79"/>
    <n v="146.25"/>
    <n v="124.32"/>
    <n v="21.94"/>
    <n v="136.72"/>
    <n v="0"/>
    <n v="9.5399999999999991"/>
    <x v="0"/>
    <m/>
    <m/>
    <n v="9"/>
    <n v="0"/>
  </r>
  <r>
    <s v="RX001177"/>
    <x v="255"/>
    <s v="PT0057"/>
    <s v="DR005"/>
    <s v="Dr. Lisa Johnson"/>
    <s v="Oncology"/>
    <s v="RX004"/>
    <s v="Health Plus Pharmacy"/>
    <s v="Cambridge"/>
    <s v="MA"/>
    <s v="00591-3622-19"/>
    <m/>
    <s v="Omeprazole 20mg"/>
    <s v="PPI"/>
    <n v="90"/>
    <n v="85"/>
    <b v="0"/>
    <n v="1"/>
    <n v="0"/>
    <s v="PBM003"/>
    <s v="OptumRx"/>
    <s v="COMMERCIAL"/>
    <s v="MAC"/>
    <n v="6.9"/>
    <n v="5.52"/>
    <n v="12.52"/>
    <n v="1.78"/>
    <n v="14.3"/>
    <n v="12.59"/>
    <n v="1.72"/>
    <n v="15.86"/>
    <n v="0"/>
    <n v="-1.55"/>
    <x v="0"/>
    <m/>
    <m/>
    <n v="2"/>
    <n v="1"/>
  </r>
  <r>
    <s v="RX001178"/>
    <x v="287"/>
    <s v="PT0091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93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8.92"/>
    <n v="0"/>
    <n v="0.55000000000000004"/>
    <x v="0"/>
    <m/>
    <m/>
    <n v="8"/>
    <n v="0"/>
  </r>
  <r>
    <s v="RX001179"/>
    <x v="282"/>
    <s v="PT0071"/>
    <s v="DR001"/>
    <s v="Dr. Sarah Chen"/>
    <s v="Internal Medicine"/>
    <s v="RX001"/>
    <s v="Main St Pharmacy"/>
    <s v="Boston"/>
    <s v="MA"/>
    <s v="50458-0579-30"/>
    <s v="Xarelto 20mg"/>
    <s v="Rivaroxaban 20mg"/>
    <s v="Anticoagulant"/>
    <n v="30"/>
    <n v="29"/>
    <b v="1"/>
    <n v="3"/>
    <n v="0"/>
    <s v="PBM001"/>
    <s v="CVS Caremark"/>
    <s v="COMMERCIAL"/>
    <s v="MAC"/>
    <n v="558"/>
    <n v="474.3"/>
    <n v="462.23"/>
    <n v="1.78"/>
    <n v="464.01"/>
    <n v="403.69"/>
    <n v="60.32"/>
    <n v="454.22"/>
    <n v="0"/>
    <n v="9.7899999999999991"/>
    <x v="0"/>
    <m/>
    <m/>
    <n v="8"/>
    <n v="0"/>
  </r>
  <r>
    <s v="RX001180"/>
    <x v="317"/>
    <s v="PT0095"/>
    <s v="DR005"/>
    <s v="Dr. Lisa Johnson"/>
    <s v="Oncology"/>
    <s v="RX004"/>
    <s v="Health Plus Pharmacy"/>
    <s v="Cambridge"/>
    <s v="MA"/>
    <s v="00591-3622-19"/>
    <m/>
    <s v="Omeprazole 20mg"/>
    <s v="PPI"/>
    <n v="30"/>
    <n v="30"/>
    <b v="0"/>
    <n v="1"/>
    <n v="2"/>
    <s v="PBM004"/>
    <s v="MedImpact"/>
    <s v="COMMERCIAL"/>
    <s v="MAC"/>
    <n v="6.9"/>
    <n v="5.52"/>
    <n v="3.52"/>
    <n v="1.8"/>
    <n v="5.32"/>
    <n v="4.47"/>
    <n v="1"/>
    <n v="4.96"/>
    <n v="0"/>
    <n v="0.36"/>
    <x v="0"/>
    <m/>
    <m/>
    <n v="5"/>
    <n v="1"/>
  </r>
  <r>
    <s v="RX001181"/>
    <x v="267"/>
    <s v="PT0011"/>
    <s v="DR001"/>
    <s v="Dr. Sarah Chen"/>
    <s v="Internal Medicine"/>
    <s v="RX001"/>
    <s v="Main St Pharmacy"/>
    <s v="Boston"/>
    <s v="MA"/>
    <s v="00093-0892-01"/>
    <m/>
    <s v="Clopidogrel 75mg"/>
    <s v="Antiplatelet"/>
    <n v="90"/>
    <n v="92"/>
    <b v="0"/>
    <n v="1"/>
    <n v="2"/>
    <s v="PBM002"/>
    <s v="Express Scripts"/>
    <s v="COMMERCIAL"/>
    <s v="MAC"/>
    <n v="14.8"/>
    <n v="11.84"/>
    <n v="21.63"/>
    <n v="1.79"/>
    <n v="23.42"/>
    <n v="19.91"/>
    <n v="3.51"/>
    <n v="32.5"/>
    <n v="0"/>
    <n v="-9.07"/>
    <x v="0"/>
    <m/>
    <m/>
    <n v="1"/>
    <n v="0"/>
  </r>
  <r>
    <s v="RX001182"/>
    <x v="556"/>
    <s v="PT0074"/>
    <s v="DR005"/>
    <s v="Dr. Lisa Johnson"/>
    <s v="Oncology"/>
    <s v="RX002"/>
    <s v="Westside Rx"/>
    <s v="Springfield"/>
    <s v="MA"/>
    <s v="61269-0435-01"/>
    <m/>
    <s v="Metformin 1000mg"/>
    <s v="Biguanide"/>
    <n v="90"/>
    <n v="87"/>
    <b v="0"/>
    <n v="1"/>
    <n v="2"/>
    <s v="MCR001"/>
    <s v="Medicare Part D"/>
    <s v="GOVERNMENT"/>
    <s v="MAC"/>
    <n v="12.4"/>
    <n v="9.92"/>
    <n v="0"/>
    <n v="0"/>
    <n v="0"/>
    <n v="0"/>
    <n v="0"/>
    <n v="0"/>
    <n v="0"/>
    <n v="0"/>
    <x v="1"/>
    <n v="70"/>
    <s v="Product/Service Not Covered"/>
    <n v="9"/>
    <n v="0"/>
  </r>
  <r>
    <s v="RX001183"/>
    <x v="588"/>
    <s v="PT0026"/>
    <s v="DR004"/>
    <s v="Dr. James Williams"/>
    <s v="Primary Care"/>
    <s v="RX002"/>
    <s v="Westside Rx"/>
    <s v="Springfield"/>
    <s v="MA"/>
    <s v="68382-0035-01"/>
    <m/>
    <s v="Amlodipine 10mg"/>
    <s v="CCB"/>
    <n v="30"/>
    <n v="31"/>
    <b v="0"/>
    <n v="1"/>
    <n v="0"/>
    <s v="PBM001"/>
    <s v="CVS Caremark"/>
    <s v="COMMERCIAL"/>
    <s v="MAC"/>
    <n v="7.2"/>
    <n v="5.76"/>
    <n v="3.45"/>
    <n v="1.78"/>
    <n v="5.23"/>
    <n v="4.55"/>
    <n v="1"/>
    <n v="5.39"/>
    <n v="0"/>
    <n v="-0.16"/>
    <x v="2"/>
    <m/>
    <m/>
    <n v="1"/>
    <n v="1"/>
  </r>
  <r>
    <s v="RX001184"/>
    <x v="73"/>
    <s v="PT0016"/>
    <s v="DR002"/>
    <s v="Dr. Michael Torres"/>
    <s v="Cardiology"/>
    <s v="RX001"/>
    <s v="Main St Pharmacy"/>
    <s v="Boston"/>
    <s v="MA"/>
    <s v="00093-0892-01"/>
    <m/>
    <s v="Clopidogrel 75mg"/>
    <s v="Antiplatelet"/>
    <n v="90"/>
    <n v="93"/>
    <b v="0"/>
    <n v="1"/>
    <n v="2"/>
    <s v="PBM001"/>
    <s v="CVS Caremark"/>
    <s v="COMMERCIAL"/>
    <s v="MAC"/>
    <n v="14.8"/>
    <n v="11.84"/>
    <n v="20.88"/>
    <n v="1.78"/>
    <n v="22.66"/>
    <n v="19.72"/>
    <n v="2.95"/>
    <n v="31.92"/>
    <n v="0"/>
    <n v="-9.26"/>
    <x v="2"/>
    <m/>
    <m/>
    <n v="6"/>
    <n v="0"/>
  </r>
  <r>
    <s v="RX001185"/>
    <x v="563"/>
    <s v="PT0080"/>
    <s v="DR001"/>
    <s v="Dr. Sarah Chen"/>
    <s v="Internal Medicine"/>
    <s v="RX001"/>
    <s v="Main St Pharmacy"/>
    <s v="Boston"/>
    <s v="MA"/>
    <s v="68382-0035-01"/>
    <m/>
    <s v="Amlodipine 10mg"/>
    <s v="CCB"/>
    <n v="30"/>
    <n v="30"/>
    <b v="0"/>
    <n v="1"/>
    <n v="0"/>
    <s v="PBM001"/>
    <s v="CVS Caremark"/>
    <s v="COMMERCIAL"/>
    <s v="MAC"/>
    <n v="7.2"/>
    <n v="5.76"/>
    <n v="4.4800000000000004"/>
    <n v="1.78"/>
    <n v="6.26"/>
    <n v="5.45"/>
    <n v="1"/>
    <n v="5.09"/>
    <n v="0"/>
    <n v="1.17"/>
    <x v="0"/>
    <m/>
    <m/>
    <n v="10"/>
    <n v="0"/>
  </r>
  <r>
    <s v="RX001186"/>
    <x v="589"/>
    <s v="PT0049"/>
    <s v="DR002"/>
    <s v="Dr. Michael Torres"/>
    <s v="Cardiology"/>
    <s v="RX002"/>
    <s v="Westside Rx"/>
    <s v="Springfield"/>
    <s v="MA"/>
    <s v="50458-0579-30"/>
    <s v="Xarelto 20mg"/>
    <s v="Rivaroxaban 20mg"/>
    <s v="Anticoagulant"/>
    <n v="30"/>
    <n v="29"/>
    <b v="1"/>
    <n v="3"/>
    <n v="0"/>
    <s v="PBM003"/>
    <s v="OptumRx"/>
    <s v="COMMERCIAL"/>
    <s v="MAC"/>
    <n v="558"/>
    <n v="474.3"/>
    <n v="473.33"/>
    <n v="1.78"/>
    <n v="475.11"/>
    <n v="418.09"/>
    <n v="57.01"/>
    <n v="425.6"/>
    <n v="0"/>
    <n v="49.51"/>
    <x v="0"/>
    <m/>
    <m/>
    <n v="7"/>
    <n v="0"/>
  </r>
  <r>
    <s v="RX001187"/>
    <x v="420"/>
    <s v="PT0051"/>
    <s v="DR002"/>
    <s v="Dr. Michael Torres"/>
    <s v="Cardiology"/>
    <s v="RX001"/>
    <s v="Main St Pharmacy"/>
    <s v="Boston"/>
    <s v="MA"/>
    <s v="68382-0035-01"/>
    <m/>
    <s v="Amlodipine 10mg"/>
    <s v="CCB"/>
    <n v="90"/>
    <n v="91"/>
    <b v="0"/>
    <n v="1"/>
    <n v="0"/>
    <s v="PBM002"/>
    <s v="Express Scripts"/>
    <s v="COMMERCIAL"/>
    <s v="MAC"/>
    <n v="7.2"/>
    <n v="5.76"/>
    <n v="9.6"/>
    <n v="1.79"/>
    <n v="11.39"/>
    <n v="9.68"/>
    <n v="1.71"/>
    <n v="16.07"/>
    <n v="0"/>
    <n v="-4.68"/>
    <x v="0"/>
    <m/>
    <m/>
    <n v="0"/>
    <n v="0"/>
  </r>
  <r>
    <s v="RX001188"/>
    <x v="326"/>
    <s v="PT0025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91"/>
    <b v="0"/>
    <n v="1"/>
    <n v="0"/>
    <s v="PBM001"/>
    <s v="CVS Caremark"/>
    <s v="COMMERCIAL"/>
    <s v="MAC"/>
    <n v="12.4"/>
    <n v="9.92"/>
    <n v="0"/>
    <n v="0"/>
    <n v="0"/>
    <n v="0"/>
    <n v="0"/>
    <n v="0"/>
    <n v="0"/>
    <n v="0"/>
    <x v="1"/>
    <n v="76"/>
    <s v="Plan Limitations Exceeded"/>
    <n v="5"/>
    <n v="0"/>
  </r>
  <r>
    <s v="RX001189"/>
    <x v="590"/>
    <s v="PT0106"/>
    <s v="DR002"/>
    <s v="Dr. Michael Torres"/>
    <s v="Cardiology"/>
    <s v="RX001"/>
    <s v="Main St Pharmacy"/>
    <s v="Boston"/>
    <s v="MA"/>
    <s v="00591-3622-19"/>
    <m/>
    <s v="Omeprazole 20mg"/>
    <s v="PPI"/>
    <n v="30"/>
    <n v="28"/>
    <b v="0"/>
    <n v="1"/>
    <n v="0"/>
    <s v="PBM001"/>
    <s v="CVS Caremark"/>
    <s v="COMMERCIAL"/>
    <s v="MAC"/>
    <n v="6.9"/>
    <n v="5.52"/>
    <n v="4.1100000000000003"/>
    <n v="1.78"/>
    <n v="5.89"/>
    <n v="5.13"/>
    <n v="1"/>
    <n v="5.15"/>
    <n v="0"/>
    <n v="0.74"/>
    <x v="2"/>
    <m/>
    <m/>
    <n v="1"/>
    <n v="1"/>
  </r>
  <r>
    <s v="RX001190"/>
    <x v="266"/>
    <s v="PT0109"/>
    <s v="DR005"/>
    <s v="Dr. Lisa Johnson"/>
    <s v="Oncology"/>
    <s v="RX003"/>
    <s v="Community Care Pharmacy"/>
    <s v="Worcester"/>
    <s v="MA"/>
    <s v="00003-0894-20"/>
    <s v="Eliquis 5mg"/>
    <s v="Apixaban 5mg"/>
    <s v="Anticoagulant"/>
    <n v="30"/>
    <n v="28"/>
    <b v="1"/>
    <n v="3"/>
    <n v="2"/>
    <s v="MCD001"/>
    <s v="Medicaid"/>
    <s v="GOVERNMENT"/>
    <s v="NADAC"/>
    <n v="594"/>
    <n v="504.9"/>
    <n v="479.65"/>
    <n v="2.4"/>
    <n v="482.05"/>
    <n v="347.08"/>
    <n v="134.97"/>
    <n v="450.23"/>
    <n v="0"/>
    <n v="31.82"/>
    <x v="0"/>
    <m/>
    <m/>
    <n v="2"/>
    <n v="1"/>
  </r>
  <r>
    <s v="RX001191"/>
    <x v="249"/>
    <s v="PT0036"/>
    <s v="DR001"/>
    <s v="Dr. Sarah Chen"/>
    <s v="Internal Medicine"/>
    <s v="RX004"/>
    <s v="Health Plus Pharmacy"/>
    <s v="Cambridge"/>
    <s v="MA"/>
    <s v="00169-4302-12"/>
    <s v="Ozempic 1mg"/>
    <s v="Semaglutide 1mg"/>
    <s v="GLP-1"/>
    <n v="30"/>
    <n v="28"/>
    <b v="1"/>
    <n v="4"/>
    <n v="0"/>
    <s v="MCD001"/>
    <s v="Medicaid"/>
    <s v="GOVERNMENT"/>
    <s v="NADAC"/>
    <n v="936"/>
    <n v="795.6"/>
    <n v="755.82"/>
    <n v="3.78"/>
    <n v="759.6"/>
    <n v="546.91"/>
    <n v="212.69"/>
    <n v="740.05"/>
    <n v="0"/>
    <n v="19.55"/>
    <x v="0"/>
    <m/>
    <m/>
    <n v="11"/>
    <n v="0"/>
  </r>
  <r>
    <s v="RX001192"/>
    <x v="591"/>
    <s v="PT0014"/>
    <s v="DR004"/>
    <s v="Dr. James Williams"/>
    <s v="Primary Care"/>
    <s v="RX001"/>
    <s v="Main St Pharmacy"/>
    <s v="Boston"/>
    <s v="MA"/>
    <s v="00093-7193-98"/>
    <m/>
    <s v="Atorvastatin 40mg"/>
    <s v="Statin"/>
    <n v="90"/>
    <n v="88"/>
    <b v="0"/>
    <n v="1"/>
    <n v="0"/>
    <s v="PBM002"/>
    <s v="Express Scripts"/>
    <s v="COMMERCIAL"/>
    <s v="MAC"/>
    <n v="18.2"/>
    <n v="14.56"/>
    <n v="29.82"/>
    <n v="1.79"/>
    <n v="31.61"/>
    <n v="26.87"/>
    <n v="4.74"/>
    <n v="42.15"/>
    <n v="0"/>
    <n v="-10.54"/>
    <x v="0"/>
    <m/>
    <m/>
    <n v="10"/>
    <n v="0"/>
  </r>
  <r>
    <s v="RX001193"/>
    <x v="592"/>
    <s v="PT0052"/>
    <s v="DR001"/>
    <s v="Dr. Sarah Chen"/>
    <s v="Internal Medicine"/>
    <s v="RX003"/>
    <s v="Community Care Pharmacy"/>
    <s v="Worcester"/>
    <s v="MA"/>
    <s v="00071-0155-23"/>
    <s v="Lipitor"/>
    <s v="Atorvastatin 40mg"/>
    <s v="Statin"/>
    <n v="90"/>
    <n v="94"/>
    <b v="1"/>
    <n v="2"/>
    <n v="0"/>
    <s v="PBM004"/>
    <s v="MedImpact"/>
    <s v="COMMERCIAL"/>
    <s v="MAC"/>
    <n v="185.4"/>
    <n v="157.59"/>
    <n v="0"/>
    <n v="0"/>
    <n v="0"/>
    <n v="0"/>
    <n v="0"/>
    <n v="0"/>
    <n v="0"/>
    <n v="0"/>
    <x v="1"/>
    <n v="75"/>
    <s v="Prior Authorization Required"/>
    <n v="10"/>
    <n v="0"/>
  </r>
  <r>
    <s v="RX001194"/>
    <x v="84"/>
    <s v="PT0037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9"/>
    <b v="0"/>
    <n v="1"/>
    <n v="0"/>
    <s v="MCR001"/>
    <s v="Medicare Part D"/>
    <s v="GOVERNMENT"/>
    <s v="MAC"/>
    <n v="8.5"/>
    <n v="6.8"/>
    <n v="5.0599999999999996"/>
    <n v="1.77"/>
    <n v="6.83"/>
    <n v="5.47"/>
    <n v="1.37"/>
    <n v="6.2"/>
    <n v="0"/>
    <n v="0.64"/>
    <x v="0"/>
    <m/>
    <m/>
    <n v="7"/>
    <n v="0"/>
  </r>
  <r>
    <s v="RX001195"/>
    <x v="51"/>
    <s v="PT0066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28"/>
    <b v="0"/>
    <n v="1"/>
    <n v="0"/>
    <s v="MCR001"/>
    <s v="Medicare Part D"/>
    <s v="GOVERNMENT"/>
    <s v="MAC"/>
    <n v="18.2"/>
    <n v="14.56"/>
    <n v="10.81"/>
    <n v="1.77"/>
    <n v="12.58"/>
    <n v="10.06"/>
    <n v="2.52"/>
    <n v="13.86"/>
    <n v="0"/>
    <n v="-1.28"/>
    <x v="0"/>
    <m/>
    <m/>
    <n v="11"/>
    <n v="0"/>
  </r>
  <r>
    <s v="RX001196"/>
    <x v="522"/>
    <s v="PT0013"/>
    <s v="DR003"/>
    <s v="Dr. Priya Patel"/>
    <s v="Endocrinology"/>
    <s v="RX004"/>
    <s v="Health Plus Pharmacy"/>
    <s v="Cambridge"/>
    <s v="MA"/>
    <s v="00007-4102-20"/>
    <s v="Plavix 75mg"/>
    <s v="Clopidogrel 75mg"/>
    <s v="Antiplatelet"/>
    <n v="30"/>
    <n v="30"/>
    <b v="1"/>
    <n v="2"/>
    <n v="1"/>
    <s v="PBM001"/>
    <s v="CVS Caremark"/>
    <s v="COMMERCIAL"/>
    <s v="MAC"/>
    <n v="174"/>
    <n v="147.9"/>
    <n v="149.34"/>
    <n v="1.78"/>
    <n v="151.12"/>
    <n v="131.47999999999999"/>
    <n v="19.649999999999999"/>
    <n v="130.33000000000001"/>
    <n v="0"/>
    <n v="20.8"/>
    <x v="0"/>
    <m/>
    <m/>
    <n v="2"/>
    <n v="0"/>
  </r>
  <r>
    <s v="RX001197"/>
    <x v="536"/>
    <s v="PT0007"/>
    <s v="DR001"/>
    <s v="Dr. Sarah Chen"/>
    <s v="Internal Medicine"/>
    <s v="RX003"/>
    <s v="Community Care Pharmacy"/>
    <s v="Worcester"/>
    <s v="MA"/>
    <s v="00591-3622-19"/>
    <m/>
    <s v="Omeprazole 20mg"/>
    <s v="PPI"/>
    <n v="90"/>
    <n v="89"/>
    <b v="0"/>
    <n v="1"/>
    <n v="0"/>
    <s v="PBM001"/>
    <s v="CVS Caremark"/>
    <s v="COMMERCIAL"/>
    <s v="MAC"/>
    <n v="6.9"/>
    <n v="5.52"/>
    <n v="10.8"/>
    <n v="1.78"/>
    <n v="12.58"/>
    <n v="10.94"/>
    <n v="1.64"/>
    <n v="14.72"/>
    <n v="0"/>
    <n v="-2.14"/>
    <x v="0"/>
    <m/>
    <m/>
    <n v="0"/>
    <n v="0"/>
  </r>
  <r>
    <s v="RX001198"/>
    <x v="140"/>
    <s v="PT0015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91"/>
    <b v="0"/>
    <n v="1"/>
    <n v="0"/>
    <s v="CASH"/>
    <s v="Cash/Self-Pay"/>
    <s v="CASH"/>
    <s v="AWP"/>
    <n v="12.4"/>
    <n v="9.92"/>
    <n v="11.16"/>
    <n v="0"/>
    <n v="11.16"/>
    <n v="0"/>
    <n v="11.16"/>
    <n v="9.09"/>
    <n v="0"/>
    <n v="2.0699999999999998"/>
    <x v="0"/>
    <m/>
    <m/>
    <n v="2"/>
    <n v="0"/>
  </r>
  <r>
    <s v="RX001199"/>
    <x v="86"/>
    <s v="PT0001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29"/>
    <b v="0"/>
    <n v="1"/>
    <n v="2"/>
    <s v="PBM004"/>
    <s v="MedImpact"/>
    <s v="COMMERCIAL"/>
    <s v="MAC"/>
    <n v="6.9"/>
    <n v="5.52"/>
    <n v="3.08"/>
    <n v="1.8"/>
    <n v="4.88"/>
    <n v="4.0999999999999996"/>
    <n v="1"/>
    <n v="4.92"/>
    <n v="0"/>
    <n v="-0.04"/>
    <x v="0"/>
    <m/>
    <m/>
    <n v="3"/>
    <n v="0"/>
  </r>
  <r>
    <s v="RX001200"/>
    <x v="593"/>
    <s v="PT0009"/>
    <s v="DR003"/>
    <s v="Dr. Priya Patel"/>
    <s v="Endocrinology"/>
    <s v="RX004"/>
    <s v="Health Plus Pharmacy"/>
    <s v="Cambridge"/>
    <s v="MA"/>
    <s v="00093-7193-98"/>
    <m/>
    <s v="Atorvastatin 40mg"/>
    <s v="Statin"/>
    <n v="30"/>
    <n v="30"/>
    <b v="0"/>
    <n v="1"/>
    <n v="1"/>
    <s v="MCR001"/>
    <s v="Medicare Part D"/>
    <s v="GOVERNMENT"/>
    <s v="MAC"/>
    <n v="18.2"/>
    <n v="14.56"/>
    <n v="8.5500000000000007"/>
    <n v="1.77"/>
    <n v="10.32"/>
    <n v="8.26"/>
    <n v="2.06"/>
    <n v="13.28"/>
    <n v="0"/>
    <n v="-2.96"/>
    <x v="0"/>
    <m/>
    <m/>
    <n v="7"/>
    <n v="1"/>
  </r>
  <r>
    <s v="RX001201"/>
    <x v="174"/>
    <s v="PT0102"/>
    <s v="DR004"/>
    <s v="Dr. James Williams"/>
    <s v="Primary Care"/>
    <s v="RX004"/>
    <s v="Health Plus Pharmacy"/>
    <s v="Cambridge"/>
    <s v="MA"/>
    <s v="00071-0155-23"/>
    <s v="Lipitor"/>
    <s v="Atorvastatin 40mg"/>
    <s v="Statin"/>
    <n v="30"/>
    <n v="28"/>
    <b v="1"/>
    <n v="2"/>
    <n v="0"/>
    <s v="PBM002"/>
    <s v="Express Scripts"/>
    <s v="COMMERCIAL"/>
    <s v="MAC"/>
    <n v="185.4"/>
    <n v="157.59"/>
    <n v="155.07"/>
    <n v="1.79"/>
    <n v="156.86000000000001"/>
    <n v="133.33000000000001"/>
    <n v="23.53"/>
    <n v="149.38999999999999"/>
    <n v="0"/>
    <n v="7.47"/>
    <x v="0"/>
    <m/>
    <m/>
    <n v="7"/>
    <n v="1"/>
  </r>
  <r>
    <s v="RX001202"/>
    <x v="107"/>
    <s v="PT0092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90"/>
    <b v="0"/>
    <n v="1"/>
    <n v="1"/>
    <s v="PBM001"/>
    <s v="CVS Caremark"/>
    <s v="COMMERCIAL"/>
    <s v="MAC"/>
    <n v="12.4"/>
    <n v="9.92"/>
    <n v="7.79"/>
    <n v="1.78"/>
    <n v="9.57"/>
    <n v="8.33"/>
    <n v="1.24"/>
    <n v="8.7899999999999991"/>
    <n v="0"/>
    <n v="0.78"/>
    <x v="0"/>
    <m/>
    <m/>
    <n v="11"/>
    <n v="0"/>
  </r>
  <r>
    <s v="RX001203"/>
    <x v="198"/>
    <s v="PT0039"/>
    <s v="DR003"/>
    <s v="Dr. Priya Patel"/>
    <s v="Endocrinology"/>
    <s v="RX001"/>
    <s v="Main St Pharmacy"/>
    <s v="Boston"/>
    <s v="MA"/>
    <s v="00071-0155-23"/>
    <s v="Lipitor"/>
    <s v="Atorvastatin 40mg"/>
    <s v="Statin"/>
    <n v="90"/>
    <n v="91"/>
    <b v="1"/>
    <n v="2"/>
    <n v="0"/>
    <s v="PBM002"/>
    <s v="Express Scripts"/>
    <s v="COMMERCIAL"/>
    <s v="MAC"/>
    <n v="185.4"/>
    <n v="157.59"/>
    <n v="467.17"/>
    <n v="1.79"/>
    <n v="468.96"/>
    <n v="398.61"/>
    <n v="70.34"/>
    <n v="450.41"/>
    <n v="0"/>
    <n v="18.55"/>
    <x v="0"/>
    <m/>
    <m/>
    <n v="6"/>
    <n v="0"/>
  </r>
  <r>
    <s v="RX001204"/>
    <x v="390"/>
    <s v="PT0078"/>
    <s v="DR001"/>
    <s v="Dr. Sarah Chen"/>
    <s v="Internal Medicine"/>
    <s v="RX002"/>
    <s v="Westside Rx"/>
    <s v="Springfield"/>
    <s v="MA"/>
    <s v="50458-0579-30"/>
    <s v="Xarelto 20mg"/>
    <s v="Rivaroxaban 20mg"/>
    <s v="Anticoagulant"/>
    <n v="30"/>
    <n v="30"/>
    <b v="1"/>
    <n v="3"/>
    <n v="0"/>
    <s v="PBM003"/>
    <s v="OptumRx"/>
    <s v="COMMERCIAL"/>
    <s v="MAC"/>
    <n v="558"/>
    <n v="474.3"/>
    <n v="477.2"/>
    <n v="1.78"/>
    <n v="478.98"/>
    <n v="421.5"/>
    <n v="57.48"/>
    <n v="435.08"/>
    <n v="0"/>
    <n v="43.89"/>
    <x v="0"/>
    <m/>
    <m/>
    <n v="6"/>
    <n v="0"/>
  </r>
  <r>
    <s v="RX001205"/>
    <x v="186"/>
    <s v="PT0056"/>
    <s v="DR004"/>
    <s v="Dr. James Williams"/>
    <s v="Primary Care"/>
    <s v="RX001"/>
    <s v="Main St Pharmacy"/>
    <s v="Boston"/>
    <s v="MA"/>
    <s v="00093-7193-98"/>
    <m/>
    <s v="Atorvastatin 40mg"/>
    <s v="Statin"/>
    <n v="30"/>
    <n v="29"/>
    <b v="0"/>
    <n v="1"/>
    <n v="1"/>
    <s v="PBM003"/>
    <s v="OptumRx"/>
    <s v="COMMERCIAL"/>
    <s v="MAC"/>
    <n v="18.2"/>
    <n v="14.56"/>
    <n v="11.03"/>
    <n v="1.78"/>
    <n v="12.81"/>
    <n v="11.28"/>
    <n v="1.54"/>
    <n v="13.81"/>
    <n v="0"/>
    <n v="-1"/>
    <x v="2"/>
    <m/>
    <m/>
    <n v="10"/>
    <n v="0"/>
  </r>
  <r>
    <s v="RX001206"/>
    <x v="594"/>
    <s v="PT0034"/>
    <s v="DR005"/>
    <s v="Dr. Lisa Johnson"/>
    <s v="Oncology"/>
    <s v="RX001"/>
    <s v="Main St Pharmacy"/>
    <s v="Boston"/>
    <s v="MA"/>
    <s v="61269-0435-01"/>
    <m/>
    <s v="Metformin 1000mg"/>
    <s v="Biguanide"/>
    <n v="90"/>
    <n v="86"/>
    <b v="0"/>
    <n v="1"/>
    <n v="0"/>
    <s v="PBM003"/>
    <s v="OptumRx"/>
    <s v="COMMERCIAL"/>
    <s v="MAC"/>
    <n v="12.4"/>
    <n v="9.92"/>
    <n v="5.62"/>
    <n v="1.78"/>
    <n v="7.4"/>
    <n v="6.51"/>
    <n v="1"/>
    <n v="9.4600000000000009"/>
    <n v="0"/>
    <n v="-2.06"/>
    <x v="2"/>
    <m/>
    <m/>
    <n v="10"/>
    <n v="1"/>
  </r>
  <r>
    <s v="RX001207"/>
    <x v="354"/>
    <s v="PT0085"/>
    <s v="DR005"/>
    <s v="Dr. Lisa Johnson"/>
    <s v="Oncology"/>
    <s v="RX004"/>
    <s v="Health Plus Pharmacy"/>
    <s v="Cambridge"/>
    <s v="MA"/>
    <s v="00169-4170-43"/>
    <s v="Ozempic 0.5mg"/>
    <s v="Semaglutide 0.5mg"/>
    <s v="GLP-1"/>
    <n v="90"/>
    <n v="85"/>
    <b v="1"/>
    <n v="4"/>
    <n v="1"/>
    <s v="PBM001"/>
    <s v="CVS Caremark"/>
    <s v="COMMERCIAL"/>
    <s v="MAC"/>
    <n v="936"/>
    <n v="795.6"/>
    <n v="2320.42"/>
    <n v="1.78"/>
    <n v="2322.1999999999998"/>
    <n v="2020.31"/>
    <n v="301.89"/>
    <n v="2242.3200000000002"/>
    <n v="0"/>
    <n v="79.87"/>
    <x v="0"/>
    <m/>
    <m/>
    <n v="1"/>
    <n v="0"/>
  </r>
  <r>
    <s v="RX001208"/>
    <x v="343"/>
    <s v="PT0114"/>
    <s v="DR002"/>
    <s v="Dr. Michael Torres"/>
    <s v="Cardiology"/>
    <s v="RX001"/>
    <s v="Main St Pharmacy"/>
    <s v="Boston"/>
    <s v="MA"/>
    <s v="00002-4415-85"/>
    <s v="Trulicity 1.5mg"/>
    <s v="Dulaglutide 1.5mg"/>
    <s v="GLP-1"/>
    <n v="28"/>
    <n v="29"/>
    <b v="1"/>
    <n v="4"/>
    <n v="0"/>
    <s v="PBM003"/>
    <s v="OptumRx"/>
    <s v="COMMERCIAL"/>
    <s v="MAC"/>
    <n v="918"/>
    <n v="780.3"/>
    <n v="768.49"/>
    <n v="1.78"/>
    <n v="770.27"/>
    <n v="677.84"/>
    <n v="92.43"/>
    <n v="728.48"/>
    <n v="0"/>
    <n v="41.79"/>
    <x v="0"/>
    <m/>
    <m/>
    <n v="1"/>
    <n v="1"/>
  </r>
  <r>
    <s v="RX001209"/>
    <x v="595"/>
    <s v="PT0052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93"/>
    <b v="0"/>
    <n v="1"/>
    <n v="0"/>
    <s v="PBM001"/>
    <s v="CVS Caremark"/>
    <s v="COMMERCIAL"/>
    <s v="MAC"/>
    <n v="8.5"/>
    <n v="6.8"/>
    <n v="5.19"/>
    <n v="1.78"/>
    <n v="6.97"/>
    <n v="6.06"/>
    <n v="1"/>
    <n v="6.58"/>
    <n v="0"/>
    <n v="0.39"/>
    <x v="0"/>
    <m/>
    <m/>
    <n v="1"/>
    <n v="0"/>
  </r>
  <r>
    <s v="RX001210"/>
    <x v="34"/>
    <s v="PT0008"/>
    <s v="DR005"/>
    <s v="Dr. Lisa Johnson"/>
    <s v="Oncology"/>
    <s v="RX002"/>
    <s v="Westside Rx"/>
    <s v="Springfield"/>
    <s v="MA"/>
    <s v="00591-3622-19"/>
    <m/>
    <s v="Omeprazole 20mg"/>
    <s v="PPI"/>
    <n v="30"/>
    <n v="30"/>
    <b v="0"/>
    <n v="1"/>
    <n v="0"/>
    <s v="PBM002"/>
    <s v="Express Scripts"/>
    <s v="COMMERCIAL"/>
    <s v="MAC"/>
    <n v="6.9"/>
    <n v="5.52"/>
    <n v="4.32"/>
    <n v="1.79"/>
    <n v="6.11"/>
    <n v="5.2"/>
    <n v="1"/>
    <n v="5.13"/>
    <n v="0"/>
    <n v="0.99"/>
    <x v="0"/>
    <m/>
    <m/>
    <n v="7"/>
    <n v="0"/>
  </r>
  <r>
    <s v="RX001211"/>
    <x v="525"/>
    <s v="PT0086"/>
    <s v="DR002"/>
    <s v="Dr. Michael Torres"/>
    <s v="Cardiology"/>
    <s v="RX002"/>
    <s v="Westside Rx"/>
    <s v="Springfield"/>
    <s v="MA"/>
    <s v="68382-0035-01"/>
    <m/>
    <s v="Amlodipine 10mg"/>
    <s v="CCB"/>
    <n v="30"/>
    <n v="28"/>
    <b v="0"/>
    <n v="1"/>
    <n v="0"/>
    <s v="MCR001"/>
    <s v="Medicare Part D"/>
    <s v="GOVERNMENT"/>
    <s v="MAC"/>
    <n v="7.2"/>
    <n v="5.76"/>
    <n v="3.75"/>
    <n v="1.77"/>
    <n v="5.52"/>
    <n v="4.41"/>
    <n v="1.1000000000000001"/>
    <n v="5.47"/>
    <n v="0"/>
    <n v="0.05"/>
    <x v="0"/>
    <m/>
    <m/>
    <n v="10"/>
    <n v="0"/>
  </r>
  <r>
    <s v="RX001212"/>
    <x v="33"/>
    <s v="PT0086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93"/>
    <b v="0"/>
    <n v="1"/>
    <n v="0"/>
    <s v="PBM001"/>
    <s v="CVS Caremark"/>
    <s v="COMMERCIAL"/>
    <s v="MAC"/>
    <n v="12.4"/>
    <n v="9.92"/>
    <n v="7.26"/>
    <n v="1.78"/>
    <n v="9.0399999999999991"/>
    <n v="7.86"/>
    <n v="1.17"/>
    <n v="9.08"/>
    <n v="0"/>
    <n v="-0.04"/>
    <x v="0"/>
    <m/>
    <m/>
    <n v="4"/>
    <n v="1"/>
  </r>
  <r>
    <s v="RX001213"/>
    <x v="596"/>
    <s v="PT0083"/>
    <s v="DR001"/>
    <s v="Dr. Sarah Chen"/>
    <s v="Internal Medicine"/>
    <s v="RX003"/>
    <s v="Community Care Pharmacy"/>
    <s v="Worcester"/>
    <s v="MA"/>
    <s v="00173-0682-20"/>
    <s v="Advair Diskus 250/50"/>
    <s v="Fluticasone/Salmeterol"/>
    <s v="ICS/LABA"/>
    <n v="30"/>
    <n v="29"/>
    <b v="1"/>
    <n v="3"/>
    <n v="0"/>
    <s v="PBM004"/>
    <s v="MedImpact"/>
    <s v="COMMERCIAL"/>
    <s v="MAC"/>
    <n v="384"/>
    <n v="326.39999999999998"/>
    <n v="329.56"/>
    <n v="1.8"/>
    <n v="331.36"/>
    <n v="278.35000000000002"/>
    <n v="53.02"/>
    <n v="313.66000000000003"/>
    <n v="0"/>
    <n v="17.71"/>
    <x v="0"/>
    <m/>
    <m/>
    <n v="11"/>
    <n v="0"/>
  </r>
  <r>
    <s v="RX001214"/>
    <x v="25"/>
    <s v="PT0024"/>
    <s v="DR001"/>
    <s v="Dr. Sarah Chen"/>
    <s v="Internal Medicine"/>
    <s v="RX003"/>
    <s v="Community Care Pharmacy"/>
    <s v="Worcester"/>
    <s v="MA"/>
    <s v="00169-3671-12"/>
    <s v="Victoza 1.2mg"/>
    <s v="Liraglutide 1.2mg"/>
    <s v="GLP-1"/>
    <n v="30"/>
    <n v="29"/>
    <b v="1"/>
    <n v="4"/>
    <n v="0"/>
    <s v="PBM004"/>
    <s v="MedImpact"/>
    <s v="COMMERCIAL"/>
    <s v="MAC"/>
    <n v="612"/>
    <n v="520.20000000000005"/>
    <n v="510.2"/>
    <n v="1.8"/>
    <n v="512"/>
    <n v="430.08"/>
    <n v="81.92"/>
    <n v="487.79"/>
    <n v="0"/>
    <n v="24.2"/>
    <x v="0"/>
    <m/>
    <m/>
    <n v="6"/>
    <n v="0"/>
  </r>
  <r>
    <s v="RX001215"/>
    <x v="257"/>
    <s v="PT0035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89"/>
    <b v="0"/>
    <n v="1"/>
    <n v="0"/>
    <s v="PBM003"/>
    <s v="OptumRx"/>
    <s v="COMMERCIAL"/>
    <s v="MAC"/>
    <n v="12.4"/>
    <n v="9.92"/>
    <n v="7.78"/>
    <n v="1.78"/>
    <n v="9.56"/>
    <n v="8.41"/>
    <n v="1.1499999999999999"/>
    <n v="9.11"/>
    <n v="0"/>
    <n v="0.44"/>
    <x v="0"/>
    <m/>
    <m/>
    <n v="0"/>
    <n v="1"/>
  </r>
  <r>
    <s v="RX001216"/>
    <x v="69"/>
    <s v="PT0070"/>
    <s v="DR003"/>
    <s v="Dr. Priya Patel"/>
    <s v="Endocrinology"/>
    <s v="RX002"/>
    <s v="Westside Rx"/>
    <s v="Springfield"/>
    <s v="MA"/>
    <s v="61269-0435-01"/>
    <m/>
    <s v="Metformin 1000mg"/>
    <s v="Biguanide"/>
    <n v="90"/>
    <n v="90"/>
    <b v="0"/>
    <n v="1"/>
    <n v="0"/>
    <s v="PBM002"/>
    <s v="Express Scripts"/>
    <s v="COMMERCIAL"/>
    <s v="MAC"/>
    <n v="12.4"/>
    <n v="9.92"/>
    <n v="7.5"/>
    <n v="1.79"/>
    <n v="9.2899999999999991"/>
    <n v="7.9"/>
    <n v="1.39"/>
    <n v="9.09"/>
    <n v="0"/>
    <n v="0.2"/>
    <x v="2"/>
    <m/>
    <m/>
    <n v="3"/>
    <n v="0"/>
  </r>
  <r>
    <s v="RX001217"/>
    <x v="597"/>
    <s v="PT0062"/>
    <s v="DR005"/>
    <s v="Dr. Lisa Johnson"/>
    <s v="Oncology"/>
    <s v="RX002"/>
    <s v="Westside Rx"/>
    <s v="Springfield"/>
    <s v="MA"/>
    <s v="00085-1234-01"/>
    <m/>
    <s v="Lisinopril 10mg"/>
    <s v="ACE Inhibitor"/>
    <n v="90"/>
    <n v="86"/>
    <b v="0"/>
    <n v="1"/>
    <n v="2"/>
    <s v="PBM004"/>
    <s v="MedImpact"/>
    <s v="COMMERCIAL"/>
    <s v="MAC"/>
    <n v="8.5"/>
    <n v="6.8"/>
    <n v="3.97"/>
    <n v="1.8"/>
    <n v="5.77"/>
    <n v="4.8499999999999996"/>
    <n v="1"/>
    <n v="6.14"/>
    <n v="0"/>
    <n v="-0.37"/>
    <x v="0"/>
    <m/>
    <m/>
    <n v="9"/>
    <n v="0"/>
  </r>
  <r>
    <s v="RX001218"/>
    <x v="140"/>
    <s v="PT0015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90"/>
    <b v="0"/>
    <n v="1"/>
    <n v="1"/>
    <s v="PBM004"/>
    <s v="MedImpact"/>
    <s v="COMMERCIAL"/>
    <s v="MAC"/>
    <n v="8.5"/>
    <n v="6.8"/>
    <n v="0"/>
    <n v="0"/>
    <n v="0"/>
    <n v="0"/>
    <n v="0"/>
    <n v="0"/>
    <n v="0"/>
    <n v="0"/>
    <x v="1"/>
    <n v="65"/>
    <s v="Patient Not Covered"/>
    <n v="11"/>
    <n v="1"/>
  </r>
  <r>
    <s v="RX001219"/>
    <x v="369"/>
    <s v="PT0115"/>
    <s v="DR002"/>
    <s v="Dr. Michael Torres"/>
    <s v="Cardiology"/>
    <s v="RX002"/>
    <s v="Westside Rx"/>
    <s v="Springfield"/>
    <s v="MA"/>
    <s v="68382-0035-01"/>
    <m/>
    <s v="Amlodipine 10mg"/>
    <s v="CCB"/>
    <n v="30"/>
    <n v="28"/>
    <b v="0"/>
    <n v="1"/>
    <n v="0"/>
    <s v="CASH"/>
    <s v="Cash/Self-Pay"/>
    <s v="CASH"/>
    <s v="AWP"/>
    <n v="7.2"/>
    <n v="5.76"/>
    <n v="6.48"/>
    <n v="0"/>
    <n v="6.48"/>
    <n v="0"/>
    <n v="6.48"/>
    <n v="5.44"/>
    <n v="0"/>
    <n v="1.04"/>
    <x v="0"/>
    <m/>
    <m/>
    <n v="4"/>
    <n v="0"/>
  </r>
  <r>
    <s v="RX001220"/>
    <x v="534"/>
    <s v="PT0016"/>
    <s v="DR002"/>
    <s v="Dr. Michael Torres"/>
    <s v="Cardiology"/>
    <s v="RX001"/>
    <s v="Main St Pharmacy"/>
    <s v="Boston"/>
    <s v="MA"/>
    <s v="50458-0579-30"/>
    <s v="Xarelto 20mg"/>
    <s v="Rivaroxaban 20mg"/>
    <s v="Anticoagulant"/>
    <n v="30"/>
    <n v="30"/>
    <b v="1"/>
    <n v="3"/>
    <n v="0"/>
    <s v="PBM002"/>
    <s v="Express Scripts"/>
    <s v="COMMERCIAL"/>
    <s v="MAC"/>
    <n v="558"/>
    <n v="474.3"/>
    <n v="473.14"/>
    <n v="1.79"/>
    <n v="474.93"/>
    <n v="403.69"/>
    <n v="71.239999999999995"/>
    <n v="423.56"/>
    <n v="0"/>
    <n v="51.37"/>
    <x v="0"/>
    <m/>
    <m/>
    <n v="3"/>
    <n v="0"/>
  </r>
  <r>
    <s v="RX001221"/>
    <x v="220"/>
    <s v="PT0096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86"/>
    <b v="0"/>
    <n v="1"/>
    <n v="0"/>
    <s v="MCR001"/>
    <s v="Medicare Part D"/>
    <s v="GOVERNMENT"/>
    <s v="MAC"/>
    <n v="12.4"/>
    <n v="9.92"/>
    <n v="7.29"/>
    <n v="1.77"/>
    <n v="9.06"/>
    <n v="7.25"/>
    <n v="1.81"/>
    <n v="9.5299999999999994"/>
    <n v="0"/>
    <n v="-0.47"/>
    <x v="0"/>
    <m/>
    <m/>
    <n v="9"/>
    <n v="0"/>
  </r>
  <r>
    <s v="RX001222"/>
    <x v="448"/>
    <s v="PT0053"/>
    <s v="DR004"/>
    <s v="Dr. James Williams"/>
    <s v="Primary Care"/>
    <s v="RX001"/>
    <s v="Main St Pharmacy"/>
    <s v="Boston"/>
    <s v="MA"/>
    <s v="00078-0467-15"/>
    <s v="Entresto 49/51"/>
    <s v="Sacubitril/Valsartan"/>
    <s v="ARNI"/>
    <n v="30"/>
    <n v="30"/>
    <b v="1"/>
    <n v="4"/>
    <n v="2"/>
    <s v="PBM004"/>
    <s v="MedImpact"/>
    <s v="COMMERCIAL"/>
    <s v="MAC"/>
    <n v="618"/>
    <n v="525.29999999999995"/>
    <n v="524.77"/>
    <n v="1.8"/>
    <n v="526.57000000000005"/>
    <n v="442.32"/>
    <n v="84.25"/>
    <n v="483.2"/>
    <n v="0"/>
    <n v="43.37"/>
    <x v="0"/>
    <m/>
    <m/>
    <n v="5"/>
    <n v="0"/>
  </r>
  <r>
    <s v="RX001223"/>
    <x v="14"/>
    <s v="PT0075"/>
    <s v="DR005"/>
    <s v="Dr. Lisa Johnson"/>
    <s v="Oncology"/>
    <s v="RX003"/>
    <s v="Community Care Pharmacy"/>
    <s v="Worcester"/>
    <s v="MA"/>
    <s v="00002-4415-85"/>
    <s v="Trulicity 1.5mg"/>
    <s v="Dulaglutide 1.5mg"/>
    <s v="GLP-1"/>
    <n v="28"/>
    <n v="27"/>
    <b v="1"/>
    <n v="4"/>
    <n v="0"/>
    <s v="PBM004"/>
    <s v="MedImpact"/>
    <s v="COMMERCIAL"/>
    <s v="MAC"/>
    <n v="918"/>
    <n v="780.3"/>
    <n v="759.93"/>
    <n v="1.8"/>
    <n v="761.73"/>
    <n v="639.85"/>
    <n v="121.88"/>
    <n v="704.15"/>
    <n v="0"/>
    <n v="57.58"/>
    <x v="0"/>
    <m/>
    <m/>
    <n v="8"/>
    <n v="0"/>
  </r>
  <r>
    <s v="RX001224"/>
    <x v="569"/>
    <s v="PT0103"/>
    <s v="DR003"/>
    <s v="Dr. Priya Patel"/>
    <s v="Endocrinology"/>
    <s v="RX001"/>
    <s v="Main St Pharmacy"/>
    <s v="Boston"/>
    <s v="MA"/>
    <s v="61269-0435-01"/>
    <m/>
    <s v="Metformin 1000mg"/>
    <s v="Biguanide"/>
    <n v="90"/>
    <n v="91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9.6"/>
    <n v="0"/>
    <n v="-0.13"/>
    <x v="0"/>
    <m/>
    <m/>
    <n v="11"/>
    <n v="0"/>
  </r>
  <r>
    <s v="RX001225"/>
    <x v="598"/>
    <s v="PT0011"/>
    <s v="DR003"/>
    <s v="Dr. Priya Patel"/>
    <s v="Endocrinology"/>
    <s v="RX004"/>
    <s v="Health Plus Pharmacy"/>
    <s v="Cambridge"/>
    <s v="MA"/>
    <s v="00003-0894-20"/>
    <s v="Eliquis 5mg"/>
    <s v="Apixaban 5mg"/>
    <s v="Anticoagulant"/>
    <n v="30"/>
    <n v="29"/>
    <b v="1"/>
    <n v="3"/>
    <n v="1"/>
    <s v="MCR001"/>
    <s v="Medicare Part D"/>
    <s v="GOVERNMENT"/>
    <s v="MAC"/>
    <n v="594"/>
    <n v="504.9"/>
    <n v="494.33"/>
    <n v="1.77"/>
    <n v="496.1"/>
    <n v="396.88"/>
    <n v="99.22"/>
    <n v="447.51"/>
    <n v="28.56"/>
    <n v="20.03"/>
    <x v="0"/>
    <m/>
    <m/>
    <n v="9"/>
    <n v="0"/>
  </r>
  <r>
    <s v="RX001226"/>
    <x v="28"/>
    <s v="PT0042"/>
    <s v="DR004"/>
    <s v="Dr. James Williams"/>
    <s v="Primary Care"/>
    <s v="RX002"/>
    <s v="Westside Rx"/>
    <s v="Springfield"/>
    <s v="MA"/>
    <s v="00003-0208-11"/>
    <s v="Jardiance 25mg"/>
    <s v="Empagliflozin 25mg"/>
    <s v="SGLT2i"/>
    <n v="30"/>
    <n v="29"/>
    <b v="1"/>
    <n v="4"/>
    <n v="0"/>
    <s v="MCR001"/>
    <s v="Medicare Part D"/>
    <s v="GOVERNMENT"/>
    <s v="MAC"/>
    <n v="564"/>
    <n v="479.4"/>
    <n v="470.43"/>
    <n v="1.77"/>
    <n v="472.2"/>
    <n v="377.76"/>
    <n v="94.44"/>
    <n v="446.87"/>
    <n v="21.25"/>
    <n v="4.08"/>
    <x v="0"/>
    <m/>
    <m/>
    <n v="0"/>
    <n v="1"/>
  </r>
  <r>
    <s v="RX001227"/>
    <x v="83"/>
    <s v="PT0049"/>
    <s v="DR003"/>
    <s v="Dr. Priya Patel"/>
    <s v="Endocrinology"/>
    <s v="RX002"/>
    <s v="Westside Rx"/>
    <s v="Springfield"/>
    <s v="MA"/>
    <s v="00093-0892-01"/>
    <m/>
    <s v="Clopidogrel 75mg"/>
    <s v="Antiplatelet"/>
    <n v="30"/>
    <n v="30"/>
    <b v="0"/>
    <n v="1"/>
    <n v="0"/>
    <s v="PBM003"/>
    <s v="OptumRx"/>
    <s v="COMMERCIAL"/>
    <s v="MAC"/>
    <n v="14.8"/>
    <n v="11.84"/>
    <n v="6.65"/>
    <n v="1.78"/>
    <n v="8.43"/>
    <n v="7.42"/>
    <n v="1.01"/>
    <n v="11.4"/>
    <n v="0"/>
    <n v="-2.97"/>
    <x v="0"/>
    <m/>
    <m/>
    <n v="8"/>
    <n v="0"/>
  </r>
  <r>
    <s v="RX001228"/>
    <x v="176"/>
    <s v="PT0041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89"/>
    <b v="0"/>
    <n v="1"/>
    <n v="0"/>
    <s v="PBM002"/>
    <s v="Express Scripts"/>
    <s v="COMMERCIAL"/>
    <s v="MAC"/>
    <n v="8.5"/>
    <n v="6.8"/>
    <n v="5.13"/>
    <n v="1.79"/>
    <n v="6.92"/>
    <n v="5.89"/>
    <n v="1.04"/>
    <n v="6.55"/>
    <n v="0"/>
    <n v="0.37"/>
    <x v="0"/>
    <m/>
    <m/>
    <n v="5"/>
    <n v="0"/>
  </r>
  <r>
    <s v="RX001229"/>
    <x v="599"/>
    <s v="PT0032"/>
    <s v="DR003"/>
    <s v="Dr. Priya Patel"/>
    <s v="Endocrinology"/>
    <s v="RX003"/>
    <s v="Community Care Pharmacy"/>
    <s v="Worcester"/>
    <s v="MA"/>
    <s v="00071-0155-23"/>
    <s v="Lipitor"/>
    <s v="Atorvastatin 40mg"/>
    <s v="Statin"/>
    <n v="90"/>
    <n v="93"/>
    <b v="1"/>
    <n v="2"/>
    <n v="0"/>
    <s v="PBM003"/>
    <s v="OptumRx"/>
    <s v="COMMERCIAL"/>
    <s v="MAC"/>
    <n v="185.4"/>
    <n v="157.59"/>
    <n v="464.79"/>
    <n v="1.78"/>
    <n v="466.57"/>
    <n v="410.58"/>
    <n v="55.99"/>
    <n v="434.13"/>
    <n v="0"/>
    <n v="32.44"/>
    <x v="0"/>
    <m/>
    <m/>
    <n v="6"/>
    <n v="0"/>
  </r>
  <r>
    <s v="RX001230"/>
    <x v="533"/>
    <s v="PT0045"/>
    <s v="DR003"/>
    <s v="Dr. Priya Patel"/>
    <s v="Endocrinology"/>
    <s v="RX004"/>
    <s v="Health Plus Pharmacy"/>
    <s v="Cambridge"/>
    <s v="MA"/>
    <s v="00591-3622-19"/>
    <m/>
    <s v="Omeprazole 20mg"/>
    <s v="PPI"/>
    <n v="30"/>
    <n v="29"/>
    <b v="0"/>
    <n v="1"/>
    <n v="0"/>
    <s v="PBM001"/>
    <s v="CVS Caremark"/>
    <s v="COMMERCIAL"/>
    <s v="MAC"/>
    <n v="6.9"/>
    <n v="5.52"/>
    <n v="3.91"/>
    <n v="1.78"/>
    <n v="5.69"/>
    <n v="4.95"/>
    <n v="1"/>
    <n v="5.16"/>
    <n v="0"/>
    <n v="0.53"/>
    <x v="0"/>
    <m/>
    <m/>
    <n v="10"/>
    <n v="0"/>
  </r>
  <r>
    <s v="RX001231"/>
    <x v="207"/>
    <s v="PT0089"/>
    <s v="DR003"/>
    <s v="Dr. Priya Patel"/>
    <s v="Endocrinology"/>
    <s v="RX002"/>
    <s v="Westside Rx"/>
    <s v="Springfield"/>
    <s v="MA"/>
    <s v="00591-3622-19"/>
    <m/>
    <s v="Omeprazole 20mg"/>
    <s v="PPI"/>
    <n v="30"/>
    <n v="30"/>
    <b v="0"/>
    <n v="1"/>
    <n v="0"/>
    <s v="PBM001"/>
    <s v="CVS Caremark"/>
    <s v="COMMERCIAL"/>
    <s v="MAC"/>
    <n v="6.9"/>
    <n v="5.52"/>
    <n v="3.63"/>
    <n v="1.78"/>
    <n v="5.41"/>
    <n v="4.7"/>
    <n v="1"/>
    <n v="5.3"/>
    <n v="0"/>
    <n v="0.11"/>
    <x v="0"/>
    <m/>
    <m/>
    <n v="5"/>
    <n v="0"/>
  </r>
  <r>
    <s v="RX001232"/>
    <x v="231"/>
    <s v="PT0110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0"/>
    <b v="0"/>
    <n v="1"/>
    <n v="2"/>
    <s v="PBM001"/>
    <s v="CVS Caremark"/>
    <s v="COMMERCIAL"/>
    <s v="MAC"/>
    <n v="8.5"/>
    <n v="6.8"/>
    <n v="3.9"/>
    <n v="1.78"/>
    <n v="5.68"/>
    <n v="4.9400000000000004"/>
    <n v="1"/>
    <n v="6.54"/>
    <n v="0"/>
    <n v="-0.86"/>
    <x v="0"/>
    <m/>
    <m/>
    <n v="8"/>
    <n v="0"/>
  </r>
  <r>
    <s v="RX001233"/>
    <x v="122"/>
    <s v="PT0072"/>
    <s v="DR001"/>
    <s v="Dr. Sarah Chen"/>
    <s v="Internal Medicine"/>
    <s v="RX001"/>
    <s v="Main St Pharmacy"/>
    <s v="Boston"/>
    <s v="MA"/>
    <s v="00169-4302-12"/>
    <s v="Ozempic 1mg"/>
    <s v="Semaglutide 1mg"/>
    <s v="GLP-1"/>
    <n v="30"/>
    <n v="28"/>
    <b v="1"/>
    <n v="4"/>
    <n v="2"/>
    <s v="PBM001"/>
    <s v="CVS Caremark"/>
    <s v="COMMERCIAL"/>
    <s v="MAC"/>
    <n v="936"/>
    <n v="795.6"/>
    <n v="786.94"/>
    <n v="1.78"/>
    <n v="788.72"/>
    <n v="686.19"/>
    <n v="102.53"/>
    <n v="735.54"/>
    <n v="0"/>
    <n v="53.19"/>
    <x v="0"/>
    <m/>
    <m/>
    <n v="9"/>
    <n v="0"/>
  </r>
  <r>
    <s v="RX001234"/>
    <x v="594"/>
    <s v="PT0110"/>
    <s v="DR003"/>
    <s v="Dr. Priya Patel"/>
    <s v="Endocrinology"/>
    <s v="RX001"/>
    <s v="Main St Pharmacy"/>
    <s v="Boston"/>
    <s v="MA"/>
    <s v="00173-0682-20"/>
    <s v="Advair Diskus 250/50"/>
    <s v="Fluticasone/Salmeterol"/>
    <s v="ICS/LABA"/>
    <n v="30"/>
    <n v="28"/>
    <b v="1"/>
    <n v="3"/>
    <n v="1"/>
    <s v="MCD001"/>
    <s v="Medicaid"/>
    <s v="GOVERNMENT"/>
    <s v="NADAC"/>
    <n v="384"/>
    <n v="326.39999999999998"/>
    <n v="310.08"/>
    <n v="1.55"/>
    <n v="311.63"/>
    <n v="224.37"/>
    <n v="87.26"/>
    <n v="310.51"/>
    <n v="0"/>
    <n v="1.1200000000000001"/>
    <x v="0"/>
    <m/>
    <m/>
    <n v="11"/>
    <n v="1"/>
  </r>
  <r>
    <s v="RX001235"/>
    <x v="541"/>
    <s v="PT0111"/>
    <s v="DR002"/>
    <s v="Dr. Michael Torres"/>
    <s v="Cardiology"/>
    <s v="RX003"/>
    <s v="Community Care Pharmacy"/>
    <s v="Worcester"/>
    <s v="MA"/>
    <s v="00003-0894-20"/>
    <s v="Eliquis 5mg"/>
    <s v="Apixaban 5mg"/>
    <s v="Anticoagulant"/>
    <n v="30"/>
    <n v="30"/>
    <b v="1"/>
    <n v="3"/>
    <n v="0"/>
    <s v="PBM001"/>
    <s v="CVS Caremark"/>
    <s v="COMMERCIAL"/>
    <s v="MAC"/>
    <n v="594"/>
    <n v="504.9"/>
    <n v="494.29"/>
    <n v="1.78"/>
    <n v="496.07"/>
    <n v="431.58"/>
    <n v="64.489999999999995"/>
    <n v="477.46"/>
    <n v="0"/>
    <n v="18.61"/>
    <x v="0"/>
    <m/>
    <m/>
    <n v="10"/>
    <n v="1"/>
  </r>
  <r>
    <s v="RX001236"/>
    <x v="463"/>
    <s v="PT0065"/>
    <s v="DR003"/>
    <s v="Dr. Priya Patel"/>
    <s v="Endocrinology"/>
    <s v="RX002"/>
    <s v="Westside Rx"/>
    <s v="Springfield"/>
    <s v="MA"/>
    <s v="00169-4302-12"/>
    <s v="Ozempic 1mg"/>
    <s v="Semaglutide 1mg"/>
    <s v="GLP-1"/>
    <n v="30"/>
    <n v="29"/>
    <b v="1"/>
    <n v="4"/>
    <n v="0"/>
    <s v="MCD001"/>
    <s v="Medicaid"/>
    <s v="GOVERNMENT"/>
    <s v="NADAC"/>
    <n v="936"/>
    <n v="795.6"/>
    <n v="755.82"/>
    <n v="3.78"/>
    <n v="759.6"/>
    <n v="546.91"/>
    <n v="212.69"/>
    <n v="753.92"/>
    <n v="0"/>
    <n v="5.68"/>
    <x v="0"/>
    <m/>
    <m/>
    <n v="4"/>
    <n v="1"/>
  </r>
  <r>
    <s v="RX001237"/>
    <x v="600"/>
    <s v="PT0113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28"/>
    <b v="0"/>
    <n v="1"/>
    <n v="0"/>
    <s v="PBM002"/>
    <s v="Express Scripts"/>
    <s v="COMMERCIAL"/>
    <s v="MAC"/>
    <n v="7.2"/>
    <n v="5.76"/>
    <n v="3.38"/>
    <n v="1.79"/>
    <n v="5.17"/>
    <n v="4.3899999999999997"/>
    <n v="1"/>
    <n v="5.17"/>
    <n v="0"/>
    <n v="0"/>
    <x v="0"/>
    <m/>
    <m/>
    <n v="11"/>
    <n v="0"/>
  </r>
  <r>
    <s v="RX001238"/>
    <x v="601"/>
    <s v="PT0027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87"/>
    <b v="0"/>
    <n v="1"/>
    <n v="0"/>
    <s v="PBM003"/>
    <s v="OptumRx"/>
    <s v="COMMERCIAL"/>
    <s v="MAC"/>
    <n v="12.4"/>
    <n v="9.92"/>
    <n v="7.69"/>
    <n v="1.78"/>
    <n v="9.4700000000000006"/>
    <n v="8.33"/>
    <n v="1.1399999999999999"/>
    <n v="9.09"/>
    <n v="0"/>
    <n v="0.39"/>
    <x v="0"/>
    <m/>
    <m/>
    <n v="11"/>
    <n v="1"/>
  </r>
  <r>
    <s v="RX001239"/>
    <x v="602"/>
    <s v="PT0103"/>
    <s v="DR002"/>
    <s v="Dr. Michael Torres"/>
    <s v="Cardiology"/>
    <s v="RX004"/>
    <s v="Health Plus Pharmacy"/>
    <s v="Cambridge"/>
    <s v="MA"/>
    <s v="00003-0894-20"/>
    <s v="Eliquis 5mg"/>
    <s v="Apixaban 5mg"/>
    <s v="Anticoagulant"/>
    <n v="30"/>
    <n v="31"/>
    <b v="1"/>
    <n v="3"/>
    <n v="0"/>
    <s v="PBM001"/>
    <s v="CVS Caremark"/>
    <s v="COMMERCIAL"/>
    <s v="MAC"/>
    <n v="594"/>
    <n v="504.9"/>
    <n v="510.54"/>
    <n v="1.78"/>
    <n v="512.32000000000005"/>
    <n v="445.72"/>
    <n v="66.599999999999994"/>
    <n v="468.98"/>
    <n v="0"/>
    <n v="43.34"/>
    <x v="0"/>
    <m/>
    <m/>
    <n v="3"/>
    <n v="0"/>
  </r>
  <r>
    <s v="RX001240"/>
    <x v="104"/>
    <s v="PT0093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90"/>
    <b v="0"/>
    <n v="1"/>
    <n v="1"/>
    <s v="PBM004"/>
    <s v="MedImpact"/>
    <s v="COMMERCIAL"/>
    <s v="MAC"/>
    <n v="12.4"/>
    <n v="9.92"/>
    <n v="7.42"/>
    <n v="1.8"/>
    <n v="9.2200000000000006"/>
    <n v="7.75"/>
    <n v="1.48"/>
    <n v="8.93"/>
    <n v="0"/>
    <n v="0.28999999999999998"/>
    <x v="0"/>
    <m/>
    <m/>
    <n v="3"/>
    <n v="0"/>
  </r>
  <r>
    <s v="RX001241"/>
    <x v="492"/>
    <s v="PT0066"/>
    <s v="DR001"/>
    <s v="Dr. Sarah Chen"/>
    <s v="Internal Medicine"/>
    <s v="RX001"/>
    <s v="Main St Pharmacy"/>
    <s v="Boston"/>
    <s v="MA"/>
    <s v="00169-3671-12"/>
    <s v="Victoza 1.2mg"/>
    <s v="Liraglutide 1.2mg"/>
    <s v="GLP-1"/>
    <n v="90"/>
    <n v="93"/>
    <b v="1"/>
    <n v="4"/>
    <n v="1"/>
    <s v="PBM002"/>
    <s v="Express Scripts"/>
    <s v="COMMERCIAL"/>
    <s v="MAC"/>
    <n v="612"/>
    <n v="520.20000000000005"/>
    <n v="1546.61"/>
    <n v="1.79"/>
    <n v="1548.4"/>
    <n v="1316.14"/>
    <n v="232.26"/>
    <n v="1444.28"/>
    <n v="0"/>
    <n v="104.12"/>
    <x v="0"/>
    <m/>
    <m/>
    <n v="2"/>
    <n v="0"/>
  </r>
  <r>
    <s v="RX001242"/>
    <x v="176"/>
    <s v="PT0069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93"/>
    <b v="0"/>
    <n v="1"/>
    <n v="1"/>
    <s v="PBM004"/>
    <s v="MedImpact"/>
    <s v="COMMERCIAL"/>
    <s v="MAC"/>
    <n v="12.4"/>
    <n v="9.92"/>
    <n v="7.5"/>
    <n v="1.8"/>
    <n v="9.3000000000000007"/>
    <n v="7.82"/>
    <n v="1.49"/>
    <n v="8.92"/>
    <n v="0"/>
    <n v="0.39"/>
    <x v="0"/>
    <m/>
    <m/>
    <n v="9"/>
    <n v="1"/>
  </r>
  <r>
    <s v="RX001243"/>
    <x v="205"/>
    <s v="PT0066"/>
    <s v="DR003"/>
    <s v="Dr. Priya Patel"/>
    <s v="Endocrinology"/>
    <s v="RX001"/>
    <s v="Main St Pharmacy"/>
    <s v="Boston"/>
    <s v="MA"/>
    <s v="68382-0035-01"/>
    <m/>
    <s v="Amlodipine 10mg"/>
    <s v="CCB"/>
    <n v="30"/>
    <n v="30"/>
    <b v="0"/>
    <n v="1"/>
    <n v="2"/>
    <s v="PBM003"/>
    <s v="OptumRx"/>
    <s v="COMMERCIAL"/>
    <s v="MAC"/>
    <n v="7.2"/>
    <n v="5.76"/>
    <n v="3.94"/>
    <n v="1.78"/>
    <n v="5.72"/>
    <n v="5.03"/>
    <n v="1"/>
    <n v="5.57"/>
    <n v="0"/>
    <n v="0.15"/>
    <x v="0"/>
    <m/>
    <m/>
    <n v="9"/>
    <n v="0"/>
  </r>
  <r>
    <s v="RX001244"/>
    <x v="362"/>
    <s v="PT0090"/>
    <s v="DR005"/>
    <s v="Dr. Lisa Johnson"/>
    <s v="Oncology"/>
    <s v="RX002"/>
    <s v="Westside Rx"/>
    <s v="Springfield"/>
    <s v="MA"/>
    <s v="00085-1234-01"/>
    <m/>
    <s v="Lisinopril 10mg"/>
    <s v="ACE Inhibitor"/>
    <n v="90"/>
    <n v="86"/>
    <b v="0"/>
    <n v="1"/>
    <n v="0"/>
    <s v="PBM003"/>
    <s v="OptumRx"/>
    <s v="COMMERCIAL"/>
    <s v="MAC"/>
    <n v="8.5"/>
    <n v="6.8"/>
    <n v="5.41"/>
    <n v="1.78"/>
    <n v="7.19"/>
    <n v="6.33"/>
    <n v="1"/>
    <n v="6.28"/>
    <n v="0"/>
    <n v="0.92"/>
    <x v="0"/>
    <m/>
    <m/>
    <n v="7"/>
    <n v="0"/>
  </r>
  <r>
    <s v="RX001245"/>
    <x v="364"/>
    <s v="PT0035"/>
    <s v="DR005"/>
    <s v="Dr. Lisa Johnson"/>
    <s v="Oncology"/>
    <s v="RX001"/>
    <s v="Main St Pharmacy"/>
    <s v="Boston"/>
    <s v="MA"/>
    <s v="61269-0435-01"/>
    <m/>
    <s v="Metformin 1000mg"/>
    <s v="Biguanide"/>
    <n v="90"/>
    <n v="86"/>
    <b v="0"/>
    <n v="1"/>
    <n v="0"/>
    <s v="PBM002"/>
    <s v="Express Scripts"/>
    <s v="COMMERCIAL"/>
    <s v="MAC"/>
    <n v="12.4"/>
    <n v="9.92"/>
    <n v="6.4"/>
    <n v="1.79"/>
    <n v="8.19"/>
    <n v="6.96"/>
    <n v="1.23"/>
    <n v="8.9600000000000009"/>
    <n v="0"/>
    <n v="-0.76"/>
    <x v="0"/>
    <m/>
    <m/>
    <n v="3"/>
    <n v="0"/>
  </r>
  <r>
    <s v="RX001246"/>
    <x v="563"/>
    <s v="PT0105"/>
    <s v="DR002"/>
    <s v="Dr. Michael Torres"/>
    <s v="Cardiology"/>
    <s v="RX001"/>
    <s v="Main St Pharmacy"/>
    <s v="Boston"/>
    <s v="MA"/>
    <s v="00003-0894-20"/>
    <s v="Eliquis 5mg"/>
    <s v="Apixaban 5mg"/>
    <s v="Anticoagulant"/>
    <n v="30"/>
    <n v="28"/>
    <b v="1"/>
    <n v="3"/>
    <n v="2"/>
    <s v="PBM002"/>
    <s v="Express Scripts"/>
    <s v="COMMERCIAL"/>
    <s v="MAC"/>
    <n v="594"/>
    <n v="504.9"/>
    <n v="498.96"/>
    <n v="1.79"/>
    <n v="500.75"/>
    <n v="425.64"/>
    <n v="75.11"/>
    <n v="462.12"/>
    <n v="0"/>
    <n v="38.630000000000003"/>
    <x v="0"/>
    <m/>
    <m/>
    <n v="2"/>
    <n v="0"/>
  </r>
  <r>
    <s v="RX001247"/>
    <x v="280"/>
    <s v="PT0114"/>
    <s v="DR002"/>
    <s v="Dr. Michael Torres"/>
    <s v="Cardiology"/>
    <s v="RX002"/>
    <s v="Westside Rx"/>
    <s v="Springfield"/>
    <s v="MA"/>
    <s v="50458-0579-30"/>
    <s v="Xarelto 20mg"/>
    <s v="Rivaroxaban 20mg"/>
    <s v="Anticoagulant"/>
    <n v="90"/>
    <n v="85"/>
    <b v="1"/>
    <n v="3"/>
    <n v="0"/>
    <s v="PBM001"/>
    <s v="CVS Caremark"/>
    <s v="COMMERCIAL"/>
    <s v="MAC"/>
    <n v="558"/>
    <n v="474.3"/>
    <n v="1438.64"/>
    <n v="1.78"/>
    <n v="1440.42"/>
    <n v="1253.17"/>
    <n v="187.25"/>
    <n v="1281.6099999999999"/>
    <n v="0"/>
    <n v="158.81"/>
    <x v="0"/>
    <m/>
    <m/>
    <n v="7"/>
    <n v="0"/>
  </r>
  <r>
    <s v="RX001248"/>
    <x v="126"/>
    <s v="PT0048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29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3.2"/>
    <n v="0"/>
    <n v="0.7"/>
    <x v="0"/>
    <m/>
    <m/>
    <n v="11"/>
    <n v="1"/>
  </r>
  <r>
    <s v="RX001249"/>
    <x v="603"/>
    <s v="PT0054"/>
    <s v="DR001"/>
    <s v="Dr. Sarah Chen"/>
    <s v="Internal Medicine"/>
    <s v="RX002"/>
    <s v="Westside Rx"/>
    <s v="Springfield"/>
    <s v="MA"/>
    <s v="00007-4102-20"/>
    <s v="Plavix 75mg"/>
    <s v="Clopidogrel 75mg"/>
    <s v="Antiplatelet"/>
    <n v="30"/>
    <n v="30"/>
    <b v="1"/>
    <n v="2"/>
    <n v="1"/>
    <s v="MCD001"/>
    <s v="Medicaid"/>
    <s v="GOVERNMENT"/>
    <s v="NADAC"/>
    <n v="174"/>
    <n v="147.9"/>
    <n v="0"/>
    <n v="0"/>
    <n v="0"/>
    <n v="0"/>
    <n v="0"/>
    <n v="0"/>
    <n v="0"/>
    <n v="0"/>
    <x v="1"/>
    <n v="75"/>
    <s v="Prior Authorization Required"/>
    <n v="8"/>
    <n v="0"/>
  </r>
  <r>
    <s v="RX001250"/>
    <x v="341"/>
    <s v="PT0097"/>
    <s v="DR001"/>
    <s v="Dr. Sarah Chen"/>
    <s v="Internal Medicine"/>
    <s v="RX003"/>
    <s v="Community Care Pharmacy"/>
    <s v="Worcester"/>
    <s v="MA"/>
    <s v="00003-0894-20"/>
    <s v="Eliquis 5mg"/>
    <s v="Apixaban 5mg"/>
    <s v="Anticoagulant"/>
    <n v="90"/>
    <n v="89"/>
    <b v="1"/>
    <n v="3"/>
    <n v="0"/>
    <s v="PBM002"/>
    <s v="Express Scripts"/>
    <s v="COMMERCIAL"/>
    <s v="MAC"/>
    <n v="594"/>
    <n v="504.9"/>
    <n v="1461.63"/>
    <n v="1.79"/>
    <n v="1463.42"/>
    <n v="1243.9000000000001"/>
    <n v="219.51"/>
    <n v="1395.24"/>
    <n v="0"/>
    <n v="68.17"/>
    <x v="0"/>
    <m/>
    <m/>
    <n v="4"/>
    <n v="0"/>
  </r>
  <r>
    <s v="RX001251"/>
    <x v="208"/>
    <s v="PT0086"/>
    <s v="DR001"/>
    <s v="Dr. Sarah Chen"/>
    <s v="Internal Medicine"/>
    <s v="RX004"/>
    <s v="Health Plus Pharmacy"/>
    <s v="Cambridge"/>
    <s v="MA"/>
    <s v="00006-0021-31"/>
    <s v="Januvia 100mg"/>
    <s v="Sitagliptin 100mg"/>
    <s v="DPP-4"/>
    <n v="90"/>
    <n v="89"/>
    <b v="1"/>
    <n v="3"/>
    <n v="0"/>
    <s v="PBM003"/>
    <s v="OptumRx"/>
    <s v="COMMERCIAL"/>
    <s v="MAC"/>
    <n v="492"/>
    <n v="418.2"/>
    <n v="1243.6199999999999"/>
    <n v="1.78"/>
    <n v="1245.4000000000001"/>
    <n v="1095.96"/>
    <n v="149.44999999999999"/>
    <n v="1213.8499999999999"/>
    <n v="0"/>
    <n v="31.55"/>
    <x v="0"/>
    <m/>
    <m/>
    <n v="10"/>
    <n v="0"/>
  </r>
  <r>
    <s v="RX001252"/>
    <x v="420"/>
    <s v="PT0076"/>
    <s v="DR002"/>
    <s v="Dr. Michael Torres"/>
    <s v="Cardiology"/>
    <s v="RX001"/>
    <s v="Main St Pharmacy"/>
    <s v="Boston"/>
    <s v="MA"/>
    <s v="00173-0682-20"/>
    <s v="Advair Diskus 250/50"/>
    <s v="Fluticasone/Salmeterol"/>
    <s v="ICS/LABA"/>
    <n v="30"/>
    <n v="29"/>
    <b v="1"/>
    <n v="3"/>
    <n v="0"/>
    <s v="MCR001"/>
    <s v="Medicare Part D"/>
    <s v="GOVERNMENT"/>
    <s v="MAC"/>
    <n v="384"/>
    <n v="326.39999999999998"/>
    <n v="325.26"/>
    <n v="1.77"/>
    <n v="327.02999999999997"/>
    <n v="261.63"/>
    <n v="65.41"/>
    <n v="311.26"/>
    <n v="19.600000000000001"/>
    <n v="-3.83"/>
    <x v="0"/>
    <m/>
    <m/>
    <n v="9"/>
    <n v="1"/>
  </r>
  <r>
    <s v="RX001253"/>
    <x v="217"/>
    <s v="PT0052"/>
    <s v="DR004"/>
    <s v="Dr. James Williams"/>
    <s v="Primary Care"/>
    <s v="RX004"/>
    <s v="Health Plus Pharmacy"/>
    <s v="Cambridge"/>
    <s v="MA"/>
    <s v="00003-0208-11"/>
    <s v="Jardiance 25mg"/>
    <s v="Empagliflozin 25mg"/>
    <s v="SGLT2i"/>
    <n v="30"/>
    <n v="28"/>
    <b v="1"/>
    <n v="4"/>
    <n v="0"/>
    <s v="MCR001"/>
    <s v="Medicare Part D"/>
    <s v="GOVERNMENT"/>
    <s v="MAC"/>
    <n v="564"/>
    <n v="479.4"/>
    <n v="476.51"/>
    <n v="1.77"/>
    <n v="478.28"/>
    <n v="382.63"/>
    <n v="95.66"/>
    <n v="446.23"/>
    <n v="36.479999999999997"/>
    <n v="-4.43"/>
    <x v="0"/>
    <m/>
    <m/>
    <n v="8"/>
    <n v="1"/>
  </r>
  <r>
    <s v="RX001254"/>
    <x v="503"/>
    <s v="PT0079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86"/>
    <b v="0"/>
    <n v="1"/>
    <n v="0"/>
    <s v="PBM003"/>
    <s v="OptumRx"/>
    <s v="COMMERCIAL"/>
    <s v="MAC"/>
    <n v="8.5"/>
    <n v="6.8"/>
    <n v="4.8600000000000003"/>
    <n v="1.78"/>
    <n v="6.64"/>
    <n v="5.85"/>
    <n v="1"/>
    <n v="6.28"/>
    <n v="0"/>
    <n v="0.36"/>
    <x v="0"/>
    <m/>
    <m/>
    <n v="6"/>
    <n v="1"/>
  </r>
  <r>
    <s v="RX001255"/>
    <x v="137"/>
    <s v="PT0012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86"/>
    <b v="0"/>
    <n v="1"/>
    <n v="2"/>
    <s v="PBM001"/>
    <s v="CVS Caremark"/>
    <s v="COMMERCIAL"/>
    <s v="MAC"/>
    <n v="8.5"/>
    <n v="6.8"/>
    <n v="4.1399999999999997"/>
    <n v="1.78"/>
    <n v="5.92"/>
    <n v="5.15"/>
    <n v="1"/>
    <n v="6"/>
    <n v="0"/>
    <n v="-0.08"/>
    <x v="0"/>
    <m/>
    <m/>
    <n v="5"/>
    <n v="0"/>
  </r>
  <r>
    <s v="RX001256"/>
    <x v="462"/>
    <s v="PT0098"/>
    <s v="DR004"/>
    <s v="Dr. James Williams"/>
    <s v="Primary Care"/>
    <s v="RX002"/>
    <s v="Westside Rx"/>
    <s v="Springfield"/>
    <s v="MA"/>
    <s v="00074-3799-13"/>
    <s v="Humira Pen 40mg"/>
    <s v="Adalimumab 40mg"/>
    <s v="Biologic"/>
    <n v="28"/>
    <n v="29"/>
    <b v="1"/>
    <n v="5"/>
    <n v="2"/>
    <s v="PBM003"/>
    <s v="OptumRx"/>
    <s v="COMMERCIAL"/>
    <s v="MAC"/>
    <n v="7140"/>
    <n v="6069"/>
    <n v="0"/>
    <n v="0"/>
    <n v="0"/>
    <n v="0"/>
    <n v="0"/>
    <n v="0"/>
    <n v="0"/>
    <n v="0"/>
    <x v="1"/>
    <n v="65"/>
    <s v="Patient Not Covered"/>
    <n v="5"/>
    <n v="0"/>
  </r>
  <r>
    <s v="RX001257"/>
    <x v="604"/>
    <s v="PT0086"/>
    <s v="DR003"/>
    <s v="Dr. Priya Patel"/>
    <s v="Endocrinology"/>
    <s v="RX003"/>
    <s v="Community Care Pharmacy"/>
    <s v="Worcester"/>
    <s v="MA"/>
    <s v="00006-0021-31"/>
    <s v="Januvia 100mg"/>
    <s v="Sitagliptin 100mg"/>
    <s v="DPP-4"/>
    <n v="30"/>
    <n v="30"/>
    <b v="1"/>
    <n v="3"/>
    <n v="0"/>
    <s v="MCR001"/>
    <s v="Medicare Part D"/>
    <s v="GOVERNMENT"/>
    <s v="MAC"/>
    <n v="492"/>
    <n v="418.2"/>
    <n v="414.06"/>
    <n v="1.77"/>
    <n v="415.83"/>
    <n v="332.66"/>
    <n v="83.17"/>
    <n v="394.59"/>
    <n v="26.13"/>
    <n v="-4.8899999999999997"/>
    <x v="0"/>
    <m/>
    <m/>
    <n v="2"/>
    <n v="0"/>
  </r>
  <r>
    <s v="RX001258"/>
    <x v="457"/>
    <s v="PT0023"/>
    <s v="DR003"/>
    <s v="Dr. Priya Patel"/>
    <s v="Endocrinology"/>
    <s v="RX002"/>
    <s v="Westside Rx"/>
    <s v="Springfield"/>
    <s v="MA"/>
    <s v="00093-7193-98"/>
    <m/>
    <s v="Atorvastatin 40mg"/>
    <s v="Statin"/>
    <n v="30"/>
    <n v="28"/>
    <b v="0"/>
    <n v="1"/>
    <n v="0"/>
    <s v="PBM004"/>
    <s v="MedImpact"/>
    <s v="COMMERCIAL"/>
    <s v="MAC"/>
    <n v="18.2"/>
    <n v="14.56"/>
    <n v="11.43"/>
    <n v="1.8"/>
    <n v="13.23"/>
    <n v="11.11"/>
    <n v="2.12"/>
    <n v="13.38"/>
    <n v="0"/>
    <n v="-0.15"/>
    <x v="0"/>
    <m/>
    <m/>
    <n v="8"/>
    <n v="0"/>
  </r>
  <r>
    <s v="RX001259"/>
    <x v="605"/>
    <s v="PT0088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88"/>
    <b v="0"/>
    <n v="1"/>
    <n v="0"/>
    <s v="MCR001"/>
    <s v="Medicare Part D"/>
    <s v="GOVERNMENT"/>
    <s v="MAC"/>
    <n v="8.5"/>
    <n v="6.8"/>
    <n v="3.92"/>
    <n v="1.77"/>
    <n v="5.69"/>
    <n v="4.55"/>
    <n v="1.1399999999999999"/>
    <n v="6.32"/>
    <n v="0"/>
    <n v="-0.63"/>
    <x v="0"/>
    <m/>
    <m/>
    <n v="5"/>
    <n v="0"/>
  </r>
  <r>
    <s v="RX001260"/>
    <x v="266"/>
    <s v="PT0094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85"/>
    <b v="0"/>
    <n v="1"/>
    <n v="0"/>
    <s v="PBM001"/>
    <s v="CVS Caremark"/>
    <s v="COMMERCIAL"/>
    <s v="MAC"/>
    <n v="8.5"/>
    <n v="6.8"/>
    <n v="3.74"/>
    <n v="1.78"/>
    <n v="5.52"/>
    <n v="4.8"/>
    <n v="1"/>
    <n v="6.34"/>
    <n v="0"/>
    <n v="-0.82"/>
    <x v="0"/>
    <m/>
    <m/>
    <n v="11"/>
    <n v="0"/>
  </r>
  <r>
    <s v="RX001261"/>
    <x v="5"/>
    <s v="PT0111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9"/>
    <b v="0"/>
    <n v="1"/>
    <n v="0"/>
    <s v="MCD001"/>
    <s v="Medicaid"/>
    <s v="GOVERNMENT"/>
    <s v="NADAC"/>
    <n v="8.5"/>
    <n v="6.8"/>
    <n v="6.46"/>
    <n v="0.03"/>
    <n v="6.49"/>
    <n v="4.67"/>
    <n v="1.82"/>
    <n v="6.15"/>
    <n v="0"/>
    <n v="0.34"/>
    <x v="0"/>
    <m/>
    <m/>
    <n v="8"/>
    <n v="0"/>
  </r>
  <r>
    <s v="RX001262"/>
    <x v="606"/>
    <s v="PT0105"/>
    <s v="DR001"/>
    <s v="Dr. Sarah Chen"/>
    <s v="Internal Medicine"/>
    <s v="RX003"/>
    <s v="Community Care Pharmacy"/>
    <s v="Worcester"/>
    <s v="MA"/>
    <s v="00591-3622-19"/>
    <m/>
    <s v="Omeprazole 20mg"/>
    <s v="PPI"/>
    <n v="30"/>
    <n v="30"/>
    <b v="0"/>
    <n v="1"/>
    <n v="0"/>
    <s v="MCD001"/>
    <s v="Medicaid"/>
    <s v="GOVERNMENT"/>
    <s v="NADAC"/>
    <n v="6.9"/>
    <n v="5.52"/>
    <n v="5.24"/>
    <n v="0.03"/>
    <n v="5.27"/>
    <n v="3.79"/>
    <n v="1.48"/>
    <n v="5.33"/>
    <n v="0"/>
    <n v="-0.06"/>
    <x v="0"/>
    <m/>
    <m/>
    <n v="7"/>
    <n v="1"/>
  </r>
  <r>
    <s v="RX001263"/>
    <x v="478"/>
    <s v="PT0072"/>
    <s v="DR005"/>
    <s v="Dr. Lisa Johnson"/>
    <s v="Oncology"/>
    <s v="RX004"/>
    <s v="Health Plus Pharmacy"/>
    <s v="Cambridge"/>
    <s v="MA"/>
    <s v="00093-7193-98"/>
    <m/>
    <s v="Atorvastatin 40mg"/>
    <s v="Statin"/>
    <n v="90"/>
    <n v="91"/>
    <b v="0"/>
    <n v="1"/>
    <n v="1"/>
    <s v="PBM002"/>
    <s v="Express Scripts"/>
    <s v="COMMERCIAL"/>
    <s v="MAC"/>
    <n v="18.2"/>
    <n v="14.56"/>
    <n v="0"/>
    <n v="0"/>
    <n v="0"/>
    <n v="0"/>
    <n v="0"/>
    <n v="0"/>
    <n v="0"/>
    <n v="0"/>
    <x v="1"/>
    <n v="76"/>
    <s v="Plan Limitations Exceeded"/>
    <n v="0"/>
    <n v="1"/>
  </r>
  <r>
    <s v="RX001264"/>
    <x v="567"/>
    <s v="PT0055"/>
    <s v="DR004"/>
    <s v="Dr. James Williams"/>
    <s v="Primary Care"/>
    <s v="RX002"/>
    <s v="Westside Rx"/>
    <s v="Springfield"/>
    <s v="MA"/>
    <s v="00007-4102-20"/>
    <s v="Plavix 75mg"/>
    <s v="Clopidogrel 75mg"/>
    <s v="Antiplatelet"/>
    <n v="30"/>
    <n v="28"/>
    <b v="1"/>
    <n v="2"/>
    <n v="2"/>
    <s v="CASH"/>
    <s v="Cash/Self-Pay"/>
    <s v="CASH"/>
    <s v="AWP"/>
    <n v="174"/>
    <n v="147.9"/>
    <n v="156.6"/>
    <n v="0"/>
    <n v="156.6"/>
    <n v="0"/>
    <n v="156.6"/>
    <n v="134.34"/>
    <n v="0"/>
    <n v="22.26"/>
    <x v="0"/>
    <m/>
    <m/>
    <n v="3"/>
    <n v="0"/>
  </r>
  <r>
    <s v="RX001265"/>
    <x v="248"/>
    <s v="PT0041"/>
    <s v="DR002"/>
    <s v="Dr. Michael Torres"/>
    <s v="Cardiology"/>
    <s v="RX002"/>
    <s v="Westside Rx"/>
    <s v="Springfield"/>
    <s v="MA"/>
    <s v="00591-3622-19"/>
    <m/>
    <s v="Omeprazole 20mg"/>
    <s v="PPI"/>
    <n v="90"/>
    <n v="91"/>
    <b v="0"/>
    <n v="1"/>
    <n v="0"/>
    <s v="PBM003"/>
    <s v="OptumRx"/>
    <s v="COMMERCIAL"/>
    <s v="MAC"/>
    <n v="6.9"/>
    <n v="5.52"/>
    <n v="0"/>
    <n v="0"/>
    <n v="0"/>
    <n v="0"/>
    <n v="0"/>
    <n v="0"/>
    <n v="0"/>
    <n v="0"/>
    <x v="1"/>
    <n v="75"/>
    <s v="Prior Authorization Required"/>
    <n v="7"/>
    <n v="0"/>
  </r>
  <r>
    <s v="RX001266"/>
    <x v="607"/>
    <s v="PT0038"/>
    <s v="DR005"/>
    <s v="Dr. Lisa Johnson"/>
    <s v="Oncology"/>
    <s v="RX001"/>
    <s v="Main St Pharmacy"/>
    <s v="Boston"/>
    <s v="MA"/>
    <s v="68382-0035-01"/>
    <m/>
    <s v="Amlodipine 10mg"/>
    <s v="CCB"/>
    <n v="30"/>
    <n v="29"/>
    <b v="0"/>
    <n v="1"/>
    <n v="0"/>
    <s v="CASH"/>
    <s v="Cash/Self-Pay"/>
    <s v="CASH"/>
    <s v="AWP"/>
    <n v="7.2"/>
    <n v="5.76"/>
    <n v="6.48"/>
    <n v="0"/>
    <n v="6.48"/>
    <n v="0"/>
    <n v="6.48"/>
    <n v="5.24"/>
    <n v="0"/>
    <n v="1.24"/>
    <x v="0"/>
    <m/>
    <m/>
    <n v="8"/>
    <n v="0"/>
  </r>
  <r>
    <s v="RX001267"/>
    <x v="325"/>
    <s v="PT0108"/>
    <s v="DR003"/>
    <s v="Dr. Priya Patel"/>
    <s v="Endocrinology"/>
    <s v="RX004"/>
    <s v="Health Plus Pharmacy"/>
    <s v="Cambridge"/>
    <s v="MA"/>
    <s v="00093-0892-01"/>
    <m/>
    <s v="Clopidogrel 75mg"/>
    <s v="Antiplatelet"/>
    <n v="30"/>
    <n v="30"/>
    <b v="0"/>
    <n v="1"/>
    <n v="2"/>
    <s v="PBM003"/>
    <s v="OptumRx"/>
    <s v="COMMERCIAL"/>
    <s v="MAC"/>
    <n v="14.8"/>
    <n v="11.84"/>
    <n v="7.91"/>
    <n v="1.78"/>
    <n v="9.69"/>
    <n v="8.5299999999999994"/>
    <n v="1.1599999999999999"/>
    <n v="10.54"/>
    <n v="0"/>
    <n v="-0.85"/>
    <x v="0"/>
    <m/>
    <m/>
    <n v="8"/>
    <n v="0"/>
  </r>
  <r>
    <s v="RX001268"/>
    <x v="608"/>
    <s v="PT0043"/>
    <s v="DR005"/>
    <s v="Dr. Lisa Johnson"/>
    <s v="Oncology"/>
    <s v="RX003"/>
    <s v="Community Care Pharmacy"/>
    <s v="Worcester"/>
    <s v="MA"/>
    <s v="61958-0601-01"/>
    <m/>
    <s v="Adalimumab-adbm 40mg"/>
    <s v="Biologic"/>
    <n v="84"/>
    <n v="80"/>
    <b v="0"/>
    <n v="4"/>
    <n v="0"/>
    <s v="PBM001"/>
    <s v="CVS Caremark"/>
    <s v="COMMERCIAL"/>
    <s v="MAC"/>
    <n v="4998"/>
    <n v="4248.3"/>
    <n v="9474.07"/>
    <n v="1.78"/>
    <n v="9475.85"/>
    <n v="8243.99"/>
    <n v="1231.8599999999999"/>
    <n v="11256.26"/>
    <n v="0"/>
    <n v="-1780.41"/>
    <x v="0"/>
    <m/>
    <m/>
    <n v="9"/>
    <n v="0"/>
  </r>
  <r>
    <s v="RX001269"/>
    <x v="534"/>
    <s v="PT0112"/>
    <s v="DR002"/>
    <s v="Dr. Michael Torres"/>
    <s v="Cardiology"/>
    <s v="RX003"/>
    <s v="Community Care Pharmacy"/>
    <s v="Worcester"/>
    <s v="MA"/>
    <s v="68382-0035-01"/>
    <m/>
    <s v="Amlodipine 10mg"/>
    <s v="CCB"/>
    <n v="30"/>
    <n v="31"/>
    <b v="0"/>
    <n v="1"/>
    <n v="0"/>
    <s v="PBM001"/>
    <s v="CVS Caremark"/>
    <s v="COMMERCIAL"/>
    <s v="MAC"/>
    <n v="7.2"/>
    <n v="5.76"/>
    <n v="4.4400000000000004"/>
    <n v="1.78"/>
    <n v="6.22"/>
    <n v="5.41"/>
    <n v="1"/>
    <n v="5.19"/>
    <n v="0"/>
    <n v="1.02"/>
    <x v="0"/>
    <m/>
    <m/>
    <n v="4"/>
    <n v="0"/>
  </r>
  <r>
    <s v="RX001270"/>
    <x v="374"/>
    <s v="PT0115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8"/>
    <b v="0"/>
    <n v="1"/>
    <n v="0"/>
    <s v="MCR001"/>
    <s v="Medicare Part D"/>
    <s v="GOVERNMENT"/>
    <s v="MAC"/>
    <n v="8.5"/>
    <n v="6.8"/>
    <n v="5.42"/>
    <n v="1.77"/>
    <n v="7.19"/>
    <n v="5.75"/>
    <n v="1.44"/>
    <n v="6.59"/>
    <n v="0"/>
    <n v="0.6"/>
    <x v="0"/>
    <m/>
    <m/>
    <n v="4"/>
    <n v="0"/>
  </r>
  <r>
    <s v="RX001271"/>
    <x v="609"/>
    <s v="PT0105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9"/>
    <b v="0"/>
    <n v="1"/>
    <n v="0"/>
    <s v="PBM002"/>
    <s v="Express Scripts"/>
    <s v="COMMERCIAL"/>
    <s v="MAC"/>
    <n v="12.4"/>
    <n v="9.92"/>
    <n v="6.28"/>
    <n v="1.79"/>
    <n v="8.07"/>
    <n v="6.86"/>
    <n v="1.21"/>
    <n v="8.7799999999999994"/>
    <n v="0"/>
    <n v="-0.71"/>
    <x v="0"/>
    <m/>
    <m/>
    <n v="5"/>
    <n v="0"/>
  </r>
  <r>
    <s v="RX001272"/>
    <x v="296"/>
    <s v="PT0005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90"/>
    <b v="0"/>
    <n v="1"/>
    <n v="0"/>
    <s v="PBM001"/>
    <s v="CVS Caremark"/>
    <s v="COMMERCIAL"/>
    <s v="MAC"/>
    <n v="12.4"/>
    <n v="9.92"/>
    <n v="7.26"/>
    <n v="1.78"/>
    <n v="9.0399999999999991"/>
    <n v="7.87"/>
    <n v="1.18"/>
    <n v="8.74"/>
    <n v="0"/>
    <n v="0.31"/>
    <x v="0"/>
    <m/>
    <m/>
    <n v="1"/>
    <n v="1"/>
  </r>
  <r>
    <s v="RX001273"/>
    <x v="610"/>
    <s v="PT0100"/>
    <s v="DR005"/>
    <s v="Dr. Lisa Johnson"/>
    <s v="Oncology"/>
    <s v="RX001"/>
    <s v="Main St Pharmacy"/>
    <s v="Boston"/>
    <s v="MA"/>
    <s v="00093-0892-01"/>
    <m/>
    <s v="Clopidogrel 75mg"/>
    <s v="Antiplatelet"/>
    <n v="30"/>
    <n v="30"/>
    <b v="0"/>
    <n v="1"/>
    <n v="0"/>
    <s v="PBM002"/>
    <s v="Express Scripts"/>
    <s v="COMMERCIAL"/>
    <s v="MAC"/>
    <n v="14.8"/>
    <n v="11.84"/>
    <n v="6.76"/>
    <n v="1.79"/>
    <n v="8.5500000000000007"/>
    <n v="7.27"/>
    <n v="1.28"/>
    <n v="10.53"/>
    <n v="0"/>
    <n v="-1.98"/>
    <x v="0"/>
    <m/>
    <m/>
    <n v="10"/>
    <n v="1"/>
  </r>
  <r>
    <s v="RX001274"/>
    <x v="284"/>
    <s v="PT0052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91"/>
    <b v="0"/>
    <n v="1"/>
    <n v="0"/>
    <s v="PBM002"/>
    <s v="Express Scripts"/>
    <s v="COMMERCIAL"/>
    <s v="MAC"/>
    <n v="12.4"/>
    <n v="9.92"/>
    <n v="5.9"/>
    <n v="1.79"/>
    <n v="7.69"/>
    <n v="6.53"/>
    <n v="1.1499999999999999"/>
    <n v="9.3000000000000007"/>
    <n v="0"/>
    <n v="-1.61"/>
    <x v="0"/>
    <m/>
    <m/>
    <n v="4"/>
    <n v="0"/>
  </r>
  <r>
    <s v="RX001275"/>
    <x v="590"/>
    <s v="PT0073"/>
    <s v="DR001"/>
    <s v="Dr. Sarah Chen"/>
    <s v="Internal Medicine"/>
    <s v="RX001"/>
    <s v="Main St Pharmacy"/>
    <s v="Boston"/>
    <s v="MA"/>
    <s v="00093-7193-98"/>
    <m/>
    <s v="Atorvastatin 40mg"/>
    <s v="Statin"/>
    <n v="90"/>
    <n v="88"/>
    <b v="0"/>
    <n v="1"/>
    <n v="2"/>
    <s v="PBM001"/>
    <s v="CVS Caremark"/>
    <s v="COMMERCIAL"/>
    <s v="MAC"/>
    <n v="18.2"/>
    <n v="14.56"/>
    <n v="27.45"/>
    <n v="1.78"/>
    <n v="29.23"/>
    <n v="25.43"/>
    <n v="3.8"/>
    <n v="41.56"/>
    <n v="0"/>
    <n v="-12.33"/>
    <x v="0"/>
    <m/>
    <m/>
    <n v="6"/>
    <n v="0"/>
  </r>
  <r>
    <s v="RX001276"/>
    <x v="132"/>
    <s v="PT0103"/>
    <s v="DR001"/>
    <s v="Dr. Sarah Chen"/>
    <s v="Internal Medicine"/>
    <s v="RX003"/>
    <s v="Community Care Pharmacy"/>
    <s v="Worcester"/>
    <s v="MA"/>
    <s v="68382-0035-01"/>
    <m/>
    <s v="Amlodipine 10mg"/>
    <s v="CCB"/>
    <n v="90"/>
    <n v="91"/>
    <b v="0"/>
    <n v="1"/>
    <n v="1"/>
    <s v="PBM001"/>
    <s v="CVS Caremark"/>
    <s v="COMMERCIAL"/>
    <s v="MAC"/>
    <n v="7.2"/>
    <n v="5.76"/>
    <n v="10.29"/>
    <n v="1.78"/>
    <n v="12.07"/>
    <n v="10.51"/>
    <n v="1.57"/>
    <n v="16.57"/>
    <n v="0"/>
    <n v="-4.5"/>
    <x v="0"/>
    <m/>
    <m/>
    <n v="10"/>
    <n v="0"/>
  </r>
  <r>
    <s v="RX001277"/>
    <x v="174"/>
    <s v="PT0060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90"/>
    <b v="0"/>
    <n v="1"/>
    <n v="0"/>
    <s v="PBM003"/>
    <s v="OptumRx"/>
    <s v="COMMERCIAL"/>
    <s v="MAC"/>
    <n v="12.4"/>
    <n v="9.92"/>
    <n v="7.2"/>
    <n v="1.78"/>
    <n v="8.98"/>
    <n v="7.9"/>
    <n v="1.08"/>
    <n v="9.48"/>
    <n v="0"/>
    <n v="-0.5"/>
    <x v="0"/>
    <m/>
    <m/>
    <n v="11"/>
    <n v="0"/>
  </r>
  <r>
    <s v="RX001278"/>
    <x v="324"/>
    <s v="PT0039"/>
    <s v="DR001"/>
    <s v="Dr. Sarah Chen"/>
    <s v="Internal Medicine"/>
    <s v="RX002"/>
    <s v="Westside Rx"/>
    <s v="Springfield"/>
    <s v="MA"/>
    <s v="00173-0682-20"/>
    <s v="Advair Diskus 250/50"/>
    <s v="Fluticasone/Salmeterol"/>
    <s v="ICS/LABA"/>
    <n v="90"/>
    <n v="92"/>
    <b v="1"/>
    <n v="3"/>
    <n v="0"/>
    <s v="PBM001"/>
    <s v="CVS Caremark"/>
    <s v="COMMERCIAL"/>
    <s v="MAC"/>
    <n v="384"/>
    <n v="326.39999999999998"/>
    <n v="946.6"/>
    <n v="1.78"/>
    <n v="948.38"/>
    <n v="825.09"/>
    <n v="123.29"/>
    <n v="916.52"/>
    <n v="0"/>
    <n v="31.87"/>
    <x v="0"/>
    <m/>
    <m/>
    <n v="9"/>
    <n v="1"/>
  </r>
  <r>
    <s v="RX001279"/>
    <x v="555"/>
    <s v="PT0098"/>
    <s v="DR002"/>
    <s v="Dr. Michael Torres"/>
    <s v="Cardiology"/>
    <s v="RX001"/>
    <s v="Main St Pharmacy"/>
    <s v="Boston"/>
    <s v="MA"/>
    <s v="61269-0435-01"/>
    <m/>
    <s v="Metformin 1000mg"/>
    <s v="Biguanide"/>
    <n v="90"/>
    <n v="88"/>
    <b v="0"/>
    <n v="1"/>
    <n v="0"/>
    <s v="PBM001"/>
    <s v="CVS Caremark"/>
    <s v="COMMERCIAL"/>
    <s v="MAC"/>
    <n v="12.4"/>
    <n v="9.92"/>
    <n v="0"/>
    <n v="0"/>
    <n v="0"/>
    <n v="0"/>
    <n v="0"/>
    <n v="0"/>
    <n v="0"/>
    <n v="0"/>
    <x v="1"/>
    <n v="88"/>
    <s v="DUR Reject Error"/>
    <n v="4"/>
    <n v="0"/>
  </r>
  <r>
    <s v="RX001280"/>
    <x v="611"/>
    <s v="PT0098"/>
    <s v="DR005"/>
    <s v="Dr. Lisa Johnson"/>
    <s v="Oncology"/>
    <s v="RX003"/>
    <s v="Community Care Pharmacy"/>
    <s v="Worcester"/>
    <s v="MA"/>
    <s v="00002-4415-85"/>
    <s v="Trulicity 1.5mg"/>
    <s v="Dulaglutide 1.5mg"/>
    <s v="GLP-1"/>
    <n v="28"/>
    <n v="28"/>
    <b v="1"/>
    <n v="4"/>
    <n v="2"/>
    <s v="MCD001"/>
    <s v="Medicaid"/>
    <s v="GOVERNMENT"/>
    <s v="NADAC"/>
    <n v="918"/>
    <n v="780.3"/>
    <n v="741.28"/>
    <n v="3.71"/>
    <n v="744.99"/>
    <n v="536.39"/>
    <n v="208.6"/>
    <n v="711.89"/>
    <n v="0"/>
    <n v="33.1"/>
    <x v="0"/>
    <m/>
    <m/>
    <n v="5"/>
    <n v="1"/>
  </r>
  <r>
    <s v="RX001281"/>
    <x v="498"/>
    <s v="PT0055"/>
    <s v="DR004"/>
    <s v="Dr. James Williams"/>
    <s v="Primary Care"/>
    <s v="RX001"/>
    <s v="Main St Pharmacy"/>
    <s v="Boston"/>
    <s v="MA"/>
    <s v="00173-0682-20"/>
    <s v="Advair Diskus 250/50"/>
    <s v="Fluticasone/Salmeterol"/>
    <s v="ICS/LABA"/>
    <n v="30"/>
    <n v="31"/>
    <b v="1"/>
    <n v="3"/>
    <n v="2"/>
    <s v="PBM001"/>
    <s v="CVS Caremark"/>
    <s v="COMMERCIAL"/>
    <s v="MAC"/>
    <n v="384"/>
    <n v="326.39999999999998"/>
    <n v="320.35000000000002"/>
    <n v="1.78"/>
    <n v="322.13"/>
    <n v="280.25"/>
    <n v="41.88"/>
    <n v="298.92"/>
    <n v="0"/>
    <n v="23.21"/>
    <x v="0"/>
    <m/>
    <m/>
    <n v="1"/>
    <n v="0"/>
  </r>
  <r>
    <s v="RX001282"/>
    <x v="541"/>
    <s v="PT0028"/>
    <s v="DR002"/>
    <s v="Dr. Michael Torres"/>
    <s v="Cardiology"/>
    <s v="RX001"/>
    <s v="Main St Pharmacy"/>
    <s v="Boston"/>
    <s v="MA"/>
    <s v="68382-0035-01"/>
    <m/>
    <s v="Amlodipine 10mg"/>
    <s v="CCB"/>
    <n v="30"/>
    <n v="30"/>
    <b v="0"/>
    <n v="1"/>
    <n v="0"/>
    <s v="PBM003"/>
    <s v="OptumRx"/>
    <s v="COMMERCIAL"/>
    <s v="MAC"/>
    <n v="7.2"/>
    <n v="5.76"/>
    <n v="3.35"/>
    <n v="1.78"/>
    <n v="5.13"/>
    <n v="4.51"/>
    <n v="1"/>
    <n v="5.53"/>
    <n v="0"/>
    <n v="-0.4"/>
    <x v="0"/>
    <m/>
    <m/>
    <n v="9"/>
    <n v="0"/>
  </r>
  <r>
    <s v="RX001283"/>
    <x v="520"/>
    <s v="PT0028"/>
    <s v="DR001"/>
    <s v="Dr. Sarah Chen"/>
    <s v="Internal Medicine"/>
    <s v="RX001"/>
    <s v="Main St Pharmacy"/>
    <s v="Boston"/>
    <s v="MA"/>
    <s v="00169-4302-12"/>
    <s v="Ozempic 1mg"/>
    <s v="Semaglutide 1mg"/>
    <s v="GLP-1"/>
    <n v="30"/>
    <n v="28"/>
    <b v="1"/>
    <n v="4"/>
    <n v="0"/>
    <s v="MCR001"/>
    <s v="Medicare Part D"/>
    <s v="GOVERNMENT"/>
    <s v="MAC"/>
    <n v="936"/>
    <n v="795.6"/>
    <n v="773.21"/>
    <n v="1.77"/>
    <n v="774.98"/>
    <n v="619.98"/>
    <n v="155"/>
    <n v="723.62"/>
    <n v="37.090000000000003"/>
    <n v="14.27"/>
    <x v="0"/>
    <m/>
    <m/>
    <n v="7"/>
    <n v="1"/>
  </r>
  <r>
    <s v="RX001284"/>
    <x v="600"/>
    <s v="PT0024"/>
    <s v="DR002"/>
    <s v="Dr. Michael Torres"/>
    <s v="Cardiology"/>
    <s v="RX004"/>
    <s v="Health Plus Pharmacy"/>
    <s v="Cambridge"/>
    <s v="MA"/>
    <s v="00173-0682-20"/>
    <s v="Advair Diskus 250/50"/>
    <s v="Fluticasone/Salmeterol"/>
    <s v="ICS/LABA"/>
    <n v="90"/>
    <n v="91"/>
    <b v="1"/>
    <n v="3"/>
    <n v="0"/>
    <s v="PBM002"/>
    <s v="Express Scripts"/>
    <s v="COMMERCIAL"/>
    <s v="MAC"/>
    <n v="384"/>
    <n v="326.39999999999998"/>
    <n v="982.25"/>
    <n v="1.79"/>
    <n v="984.04"/>
    <n v="836.44"/>
    <n v="147.61000000000001"/>
    <n v="867.08"/>
    <n v="0"/>
    <n v="116.96"/>
    <x v="0"/>
    <m/>
    <m/>
    <n v="3"/>
    <n v="0"/>
  </r>
  <r>
    <s v="RX001285"/>
    <x v="543"/>
    <s v="PT0108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91"/>
    <b v="0"/>
    <n v="1"/>
    <n v="0"/>
    <s v="MCR001"/>
    <s v="Medicare Part D"/>
    <s v="GOVERNMENT"/>
    <s v="MAC"/>
    <n v="12.4"/>
    <n v="9.92"/>
    <n v="7.05"/>
    <n v="1.77"/>
    <n v="8.82"/>
    <n v="7.06"/>
    <n v="1.76"/>
    <n v="9.5299999999999994"/>
    <n v="0"/>
    <n v="-0.71"/>
    <x v="0"/>
    <m/>
    <m/>
    <n v="8"/>
    <n v="0"/>
  </r>
  <r>
    <s v="RX001286"/>
    <x v="255"/>
    <s v="PT0018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91"/>
    <b v="0"/>
    <n v="1"/>
    <n v="0"/>
    <s v="PBM002"/>
    <s v="Express Scripts"/>
    <s v="COMMERCIAL"/>
    <s v="MAC"/>
    <n v="8.5"/>
    <n v="6.8"/>
    <n v="4.41"/>
    <n v="1.79"/>
    <n v="6.2"/>
    <n v="5.27"/>
    <n v="1"/>
    <n v="6.12"/>
    <n v="0"/>
    <n v="0.08"/>
    <x v="0"/>
    <m/>
    <m/>
    <n v="5"/>
    <n v="0"/>
  </r>
  <r>
    <s v="RX001287"/>
    <x v="547"/>
    <s v="PT0055"/>
    <s v="DR003"/>
    <s v="Dr. Priya Patel"/>
    <s v="Endocrinology"/>
    <s v="RX004"/>
    <s v="Health Plus Pharmacy"/>
    <s v="Cambridge"/>
    <s v="MA"/>
    <s v="00006-0021-31"/>
    <s v="Januvia 100mg"/>
    <s v="Sitagliptin 100mg"/>
    <s v="DPP-4"/>
    <n v="30"/>
    <n v="29"/>
    <b v="1"/>
    <n v="3"/>
    <n v="0"/>
    <s v="PBM003"/>
    <s v="OptumRx"/>
    <s v="COMMERCIAL"/>
    <s v="MAC"/>
    <n v="492"/>
    <n v="418.2"/>
    <n v="411.44"/>
    <n v="1.78"/>
    <n v="413.22"/>
    <n v="363.63"/>
    <n v="49.59"/>
    <n v="390.36"/>
    <n v="0"/>
    <n v="22.86"/>
    <x v="0"/>
    <m/>
    <m/>
    <n v="3"/>
    <n v="0"/>
  </r>
  <r>
    <s v="RX001288"/>
    <x v="560"/>
    <s v="PT0060"/>
    <s v="DR002"/>
    <s v="Dr. Michael Torres"/>
    <s v="Cardiology"/>
    <s v="RX001"/>
    <s v="Main St Pharmacy"/>
    <s v="Boston"/>
    <s v="MA"/>
    <s v="00003-0208-11"/>
    <s v="Jardiance 25mg"/>
    <s v="Empagliflozin 25mg"/>
    <s v="SGLT2i"/>
    <n v="30"/>
    <n v="31"/>
    <b v="1"/>
    <n v="4"/>
    <n v="1"/>
    <s v="PBM001"/>
    <s v="CVS Caremark"/>
    <s v="COMMERCIAL"/>
    <s v="MAC"/>
    <n v="564"/>
    <n v="479.4"/>
    <n v="483.29"/>
    <n v="1.78"/>
    <n v="485.07"/>
    <n v="422.01"/>
    <n v="63.06"/>
    <n v="441.8"/>
    <n v="0"/>
    <n v="43.26"/>
    <x v="0"/>
    <m/>
    <m/>
    <n v="7"/>
    <n v="1"/>
  </r>
  <r>
    <s v="RX001289"/>
    <x v="243"/>
    <s v="PT0093"/>
    <s v="DR005"/>
    <s v="Dr. Lisa Johnson"/>
    <s v="Oncology"/>
    <s v="RX002"/>
    <s v="Westside Rx"/>
    <s v="Springfield"/>
    <s v="MA"/>
    <s v="00003-0208-11"/>
    <s v="Jardiance 25mg"/>
    <s v="Empagliflozin 25mg"/>
    <s v="SGLT2i"/>
    <n v="30"/>
    <n v="30"/>
    <b v="1"/>
    <n v="4"/>
    <n v="0"/>
    <s v="MCR001"/>
    <s v="Medicare Part D"/>
    <s v="GOVERNMENT"/>
    <s v="MAC"/>
    <n v="564"/>
    <n v="479.4"/>
    <n v="463.44"/>
    <n v="1.77"/>
    <n v="465.21"/>
    <n v="372.17"/>
    <n v="93.04"/>
    <n v="456.18"/>
    <n v="20.91"/>
    <n v="-11.88"/>
    <x v="0"/>
    <m/>
    <m/>
    <n v="8"/>
    <n v="0"/>
  </r>
  <r>
    <s v="RX001290"/>
    <x v="547"/>
    <s v="PT0056"/>
    <s v="DR003"/>
    <s v="Dr. Priya Patel"/>
    <s v="Endocrinology"/>
    <s v="RX001"/>
    <s v="Main St Pharmacy"/>
    <s v="Boston"/>
    <s v="MA"/>
    <s v="50458-0579-30"/>
    <s v="Xarelto 20mg"/>
    <s v="Rivaroxaban 20mg"/>
    <s v="Anticoagulant"/>
    <n v="30"/>
    <n v="29"/>
    <b v="1"/>
    <n v="3"/>
    <n v="0"/>
    <s v="MCD001"/>
    <s v="Medicaid"/>
    <s v="GOVERNMENT"/>
    <s v="NADAC"/>
    <n v="558"/>
    <n v="474.3"/>
    <n v="450.58"/>
    <n v="2.25"/>
    <n v="452.84"/>
    <n v="326.04000000000002"/>
    <n v="126.79"/>
    <n v="422.17"/>
    <n v="0"/>
    <n v="30.67"/>
    <x v="0"/>
    <m/>
    <m/>
    <n v="1"/>
    <n v="0"/>
  </r>
  <r>
    <s v="RX001291"/>
    <x v="584"/>
    <s v="PT0007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30"/>
    <b v="0"/>
    <n v="1"/>
    <n v="1"/>
    <s v="PBM003"/>
    <s v="OptumRx"/>
    <s v="COMMERCIAL"/>
    <s v="MAC"/>
    <n v="6.9"/>
    <n v="5.52"/>
    <n v="3.8"/>
    <n v="1.78"/>
    <n v="5.58"/>
    <n v="4.91"/>
    <n v="1"/>
    <n v="4.88"/>
    <n v="0"/>
    <n v="0.7"/>
    <x v="0"/>
    <m/>
    <m/>
    <n v="7"/>
    <n v="0"/>
  </r>
  <r>
    <s v="RX001292"/>
    <x v="482"/>
    <s v="PT0062"/>
    <s v="DR001"/>
    <s v="Dr. Sarah Chen"/>
    <s v="Internal Medicine"/>
    <s v="RX002"/>
    <s v="Westside Rx"/>
    <s v="Springfield"/>
    <s v="MA"/>
    <s v="00591-3622-19"/>
    <m/>
    <s v="Omeprazole 20mg"/>
    <s v="PPI"/>
    <n v="30"/>
    <n v="31"/>
    <b v="0"/>
    <n v="1"/>
    <n v="1"/>
    <s v="PBM003"/>
    <s v="OptumRx"/>
    <s v="COMMERCIAL"/>
    <s v="MAC"/>
    <n v="6.9"/>
    <n v="5.52"/>
    <n v="3.25"/>
    <n v="1.78"/>
    <n v="5.03"/>
    <n v="4.43"/>
    <n v="1"/>
    <n v="5.31"/>
    <n v="0"/>
    <n v="-0.28000000000000003"/>
    <x v="0"/>
    <m/>
    <m/>
    <n v="4"/>
    <n v="0"/>
  </r>
  <r>
    <s v="RX001293"/>
    <x v="468"/>
    <s v="PT0079"/>
    <s v="DR002"/>
    <s v="Dr. Michael Torres"/>
    <s v="Cardiology"/>
    <s v="RX002"/>
    <s v="Westside Rx"/>
    <s v="Springfield"/>
    <s v="MA"/>
    <s v="00093-0892-01"/>
    <m/>
    <s v="Clopidogrel 75mg"/>
    <s v="Antiplatelet"/>
    <n v="30"/>
    <n v="29"/>
    <b v="0"/>
    <n v="1"/>
    <n v="0"/>
    <s v="CASH"/>
    <s v="Cash/Self-Pay"/>
    <s v="CASH"/>
    <s v="AWP"/>
    <n v="14.8"/>
    <n v="11.84"/>
    <n v="0"/>
    <n v="0"/>
    <n v="0"/>
    <n v="0"/>
    <n v="0"/>
    <n v="0"/>
    <n v="0"/>
    <n v="0"/>
    <x v="1"/>
    <n v="75"/>
    <s v="Prior Authorization Required"/>
    <n v="3"/>
    <n v="1"/>
  </r>
  <r>
    <s v="RX001294"/>
    <x v="331"/>
    <s v="PT0096"/>
    <s v="DR003"/>
    <s v="Dr. Priya Patel"/>
    <s v="Endocrinology"/>
    <s v="RX001"/>
    <s v="Main St Pharmacy"/>
    <s v="Boston"/>
    <s v="MA"/>
    <s v="00006-0021-31"/>
    <s v="Januvia 100mg"/>
    <s v="Sitagliptin 100mg"/>
    <s v="DPP-4"/>
    <n v="30"/>
    <n v="31"/>
    <b v="1"/>
    <n v="3"/>
    <n v="1"/>
    <s v="PBM001"/>
    <s v="CVS Caremark"/>
    <s v="COMMERCIAL"/>
    <s v="MAC"/>
    <n v="492"/>
    <n v="418.2"/>
    <n v="418.96"/>
    <n v="1.78"/>
    <n v="420.74"/>
    <n v="366.04"/>
    <n v="54.7"/>
    <n v="372.97"/>
    <n v="0"/>
    <n v="47.77"/>
    <x v="0"/>
    <m/>
    <m/>
    <n v="5"/>
    <n v="0"/>
  </r>
  <r>
    <s v="RX001295"/>
    <x v="463"/>
    <s v="PT0090"/>
    <s v="DR001"/>
    <s v="Dr. Sarah Chen"/>
    <s v="Internal Medicine"/>
    <s v="RX002"/>
    <s v="Westside Rx"/>
    <s v="Springfield"/>
    <s v="MA"/>
    <s v="68382-0035-01"/>
    <m/>
    <s v="Amlodipine 10mg"/>
    <s v="CCB"/>
    <n v="90"/>
    <n v="86"/>
    <b v="0"/>
    <n v="1"/>
    <n v="2"/>
    <s v="PBM004"/>
    <s v="MedImpact"/>
    <s v="COMMERCIAL"/>
    <s v="MAC"/>
    <n v="7.2"/>
    <n v="5.76"/>
    <n v="9.7200000000000006"/>
    <n v="1.8"/>
    <n v="11.52"/>
    <n v="9.68"/>
    <n v="1.84"/>
    <n v="16.66"/>
    <n v="0"/>
    <n v="-5.14"/>
    <x v="0"/>
    <m/>
    <m/>
    <n v="7"/>
    <n v="0"/>
  </r>
  <r>
    <s v="RX001296"/>
    <x v="491"/>
    <s v="PT0017"/>
    <s v="DR002"/>
    <s v="Dr. Michael Torres"/>
    <s v="Cardiology"/>
    <s v="RX001"/>
    <s v="Main St Pharmacy"/>
    <s v="Boston"/>
    <s v="MA"/>
    <s v="00591-3622-19"/>
    <m/>
    <s v="Omeprazole 20mg"/>
    <s v="PPI"/>
    <n v="30"/>
    <n v="30"/>
    <b v="0"/>
    <n v="1"/>
    <n v="0"/>
    <s v="PBM001"/>
    <s v="CVS Caremark"/>
    <s v="COMMERCIAL"/>
    <s v="MAC"/>
    <n v="6.9"/>
    <n v="5.52"/>
    <n v="0"/>
    <n v="0"/>
    <n v="0"/>
    <n v="0"/>
    <n v="0"/>
    <n v="0"/>
    <n v="0"/>
    <n v="0"/>
    <x v="1"/>
    <n v="76"/>
    <s v="Plan Limitations Exceeded"/>
    <n v="0"/>
    <n v="0"/>
  </r>
  <r>
    <s v="RX001297"/>
    <x v="17"/>
    <s v="PT0046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9"/>
    <b v="0"/>
    <n v="1"/>
    <n v="0"/>
    <s v="PBM001"/>
    <s v="CVS Caremark"/>
    <s v="COMMERCIAL"/>
    <s v="MAC"/>
    <n v="8.5"/>
    <n v="6.8"/>
    <n v="5.15"/>
    <n v="1.78"/>
    <n v="6.93"/>
    <n v="6.03"/>
    <n v="1"/>
    <n v="6.26"/>
    <n v="0"/>
    <n v="0.66"/>
    <x v="0"/>
    <m/>
    <m/>
    <n v="3"/>
    <n v="1"/>
  </r>
  <r>
    <s v="RX001298"/>
    <x v="344"/>
    <s v="PT0061"/>
    <s v="DR005"/>
    <s v="Dr. Lisa Johnson"/>
    <s v="Oncology"/>
    <s v="RX002"/>
    <s v="Westside Rx"/>
    <s v="Springfield"/>
    <s v="MA"/>
    <s v="00093-7193-98"/>
    <m/>
    <s v="Atorvastatin 40mg"/>
    <s v="Statin"/>
    <n v="30"/>
    <n v="29"/>
    <b v="0"/>
    <n v="1"/>
    <n v="2"/>
    <s v="PBM001"/>
    <s v="CVS Caremark"/>
    <s v="COMMERCIAL"/>
    <s v="MAC"/>
    <n v="18.2"/>
    <n v="14.56"/>
    <n v="10.5"/>
    <n v="1.78"/>
    <n v="12.28"/>
    <n v="10.69"/>
    <n v="1.6"/>
    <n v="13.79"/>
    <n v="0"/>
    <n v="-1.5"/>
    <x v="0"/>
    <m/>
    <m/>
    <n v="2"/>
    <n v="0"/>
  </r>
  <r>
    <s v="RX001299"/>
    <x v="277"/>
    <s v="PT0050"/>
    <s v="DR003"/>
    <s v="Dr. Priya Patel"/>
    <s v="Endocrinology"/>
    <s v="RX001"/>
    <s v="Main St Pharmacy"/>
    <s v="Boston"/>
    <s v="MA"/>
    <s v="00074-3799-13"/>
    <s v="Humira Pen 40mg"/>
    <s v="Adalimumab 40mg"/>
    <s v="Biologic"/>
    <n v="28"/>
    <n v="27"/>
    <b v="1"/>
    <n v="5"/>
    <n v="0"/>
    <s v="PBM001"/>
    <s v="CVS Caremark"/>
    <s v="COMMERCIAL"/>
    <s v="MAC"/>
    <n v="7140"/>
    <n v="6069"/>
    <n v="5905.87"/>
    <n v="1.78"/>
    <n v="5907.65"/>
    <n v="5139.66"/>
    <n v="767.99"/>
    <n v="5377.25"/>
    <n v="0"/>
    <n v="530.4"/>
    <x v="0"/>
    <m/>
    <m/>
    <n v="3"/>
    <n v="0"/>
  </r>
  <r>
    <s v="RX001300"/>
    <x v="148"/>
    <s v="PT0108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94"/>
    <b v="0"/>
    <n v="1"/>
    <n v="0"/>
    <s v="PBM001"/>
    <s v="CVS Caremark"/>
    <s v="COMMERCIAL"/>
    <s v="MAC"/>
    <n v="8.5"/>
    <n v="6.8"/>
    <n v="4.37"/>
    <n v="1.78"/>
    <n v="6.15"/>
    <n v="5.35"/>
    <n v="1"/>
    <n v="6.5"/>
    <n v="0"/>
    <n v="-0.35"/>
    <x v="2"/>
    <m/>
    <m/>
    <n v="0"/>
    <n v="0"/>
  </r>
  <r>
    <s v="RX001301"/>
    <x v="350"/>
    <s v="PT0075"/>
    <s v="DR005"/>
    <s v="Dr. Lisa Johnson"/>
    <s v="Oncology"/>
    <s v="RX001"/>
    <s v="Main St Pharmacy"/>
    <s v="Boston"/>
    <s v="MA"/>
    <s v="68382-0035-01"/>
    <m/>
    <s v="Amlodipine 10mg"/>
    <s v="CCB"/>
    <n v="30"/>
    <n v="29"/>
    <b v="0"/>
    <n v="1"/>
    <n v="1"/>
    <s v="MCD001"/>
    <s v="Medicaid"/>
    <s v="GOVERNMENT"/>
    <s v="NADAC"/>
    <n v="7.2"/>
    <n v="5.76"/>
    <n v="5.47"/>
    <n v="0.03"/>
    <n v="5.5"/>
    <n v="3.96"/>
    <n v="1.54"/>
    <n v="5.0999999999999996"/>
    <n v="0"/>
    <n v="0.4"/>
    <x v="0"/>
    <m/>
    <m/>
    <n v="10"/>
    <n v="1"/>
  </r>
  <r>
    <s v="RX001302"/>
    <x v="90"/>
    <s v="PT0039"/>
    <s v="DR003"/>
    <s v="Dr. Priya Patel"/>
    <s v="Endocrinology"/>
    <s v="RX002"/>
    <s v="Westside Rx"/>
    <s v="Springfield"/>
    <s v="MA"/>
    <s v="61958-0601-01"/>
    <m/>
    <s v="Adalimumab-adbm 40mg"/>
    <s v="Biologic"/>
    <n v="28"/>
    <n v="28"/>
    <b v="0"/>
    <n v="4"/>
    <n v="0"/>
    <s v="PBM002"/>
    <s v="Express Scripts"/>
    <s v="COMMERCIAL"/>
    <s v="MAC"/>
    <n v="4998"/>
    <n v="4248.3"/>
    <n v="2939.35"/>
    <n v="1.79"/>
    <n v="2941.14"/>
    <n v="2499.9699999999998"/>
    <n v="441.17"/>
    <n v="3869.95"/>
    <n v="0"/>
    <n v="-928.81"/>
    <x v="0"/>
    <m/>
    <m/>
    <n v="2"/>
    <n v="0"/>
  </r>
  <r>
    <s v="RX001303"/>
    <x v="67"/>
    <s v="PT0086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86"/>
    <b v="0"/>
    <n v="1"/>
    <n v="1"/>
    <s v="PBM003"/>
    <s v="OptumRx"/>
    <s v="COMMERCIAL"/>
    <s v="MAC"/>
    <n v="8.5"/>
    <n v="6.8"/>
    <n v="4.17"/>
    <n v="1.78"/>
    <n v="5.95"/>
    <n v="5.24"/>
    <n v="1"/>
    <n v="6.46"/>
    <n v="0"/>
    <n v="-0.51"/>
    <x v="0"/>
    <m/>
    <m/>
    <n v="10"/>
    <n v="0"/>
  </r>
  <r>
    <s v="RX001304"/>
    <x v="488"/>
    <s v="PT0064"/>
    <s v="DR005"/>
    <s v="Dr. Lisa Johnson"/>
    <s v="Oncology"/>
    <s v="RX001"/>
    <s v="Main St Pharmacy"/>
    <s v="Boston"/>
    <s v="MA"/>
    <s v="61269-0435-01"/>
    <m/>
    <s v="Metformin 1000mg"/>
    <s v="Biguanide"/>
    <n v="90"/>
    <n v="94"/>
    <b v="0"/>
    <n v="1"/>
    <n v="0"/>
    <s v="PBM004"/>
    <s v="MedImpact"/>
    <s v="COMMERCIAL"/>
    <s v="MAC"/>
    <n v="12.4"/>
    <n v="9.92"/>
    <n v="7.82"/>
    <n v="1.8"/>
    <n v="9.6199999999999992"/>
    <n v="8.08"/>
    <n v="1.54"/>
    <n v="9.2100000000000009"/>
    <n v="0"/>
    <n v="0.42"/>
    <x v="0"/>
    <m/>
    <m/>
    <n v="1"/>
    <n v="0"/>
  </r>
  <r>
    <s v="RX001305"/>
    <x v="214"/>
    <s v="PT0026"/>
    <s v="DR003"/>
    <s v="Dr. Priya Patel"/>
    <s v="Endocrinology"/>
    <s v="RX002"/>
    <s v="Westside Rx"/>
    <s v="Springfield"/>
    <s v="MA"/>
    <s v="00006-0021-31"/>
    <s v="Januvia 100mg"/>
    <s v="Sitagliptin 100mg"/>
    <s v="DPP-4"/>
    <n v="90"/>
    <n v="90"/>
    <b v="1"/>
    <n v="3"/>
    <n v="1"/>
    <s v="PBM001"/>
    <s v="CVS Caremark"/>
    <s v="COMMERCIAL"/>
    <s v="MAC"/>
    <n v="492"/>
    <n v="418.2"/>
    <n v="1229.05"/>
    <n v="1.78"/>
    <n v="1230.83"/>
    <n v="1070.83"/>
    <n v="160.01"/>
    <n v="1133.82"/>
    <n v="0"/>
    <n v="97.01"/>
    <x v="0"/>
    <m/>
    <m/>
    <n v="11"/>
    <n v="0"/>
  </r>
  <r>
    <s v="RX001306"/>
    <x v="590"/>
    <s v="PT0034"/>
    <s v="DR003"/>
    <s v="Dr. Priya Patel"/>
    <s v="Endocrinology"/>
    <s v="RX002"/>
    <s v="Westside Rx"/>
    <s v="Springfield"/>
    <s v="MA"/>
    <s v="00169-4302-12"/>
    <s v="Ozempic 1mg"/>
    <s v="Semaglutide 1mg"/>
    <s v="GLP-1"/>
    <n v="30"/>
    <n v="31"/>
    <b v="1"/>
    <n v="4"/>
    <n v="2"/>
    <s v="MCD001"/>
    <s v="Medicaid"/>
    <s v="GOVERNMENT"/>
    <s v="NADAC"/>
    <n v="936"/>
    <n v="795.6"/>
    <n v="755.82"/>
    <n v="3.78"/>
    <n v="759.6"/>
    <n v="546.91"/>
    <n v="212.69"/>
    <n v="716.23"/>
    <n v="0"/>
    <n v="43.37"/>
    <x v="0"/>
    <m/>
    <m/>
    <n v="11"/>
    <n v="1"/>
  </r>
  <r>
    <s v="RX001307"/>
    <x v="612"/>
    <s v="PT0094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29"/>
    <b v="0"/>
    <n v="1"/>
    <n v="1"/>
    <s v="MCR001"/>
    <s v="Medicare Part D"/>
    <s v="GOVERNMENT"/>
    <s v="MAC"/>
    <n v="18.2"/>
    <n v="14.56"/>
    <n v="9.35"/>
    <n v="1.77"/>
    <n v="11.12"/>
    <n v="8.9"/>
    <n v="2.2200000000000002"/>
    <n v="13.42"/>
    <n v="0"/>
    <n v="-2.2999999999999998"/>
    <x v="0"/>
    <m/>
    <m/>
    <n v="7"/>
    <n v="0"/>
  </r>
  <r>
    <s v="RX001308"/>
    <x v="97"/>
    <s v="PT0061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94"/>
    <b v="0"/>
    <n v="1"/>
    <n v="0"/>
    <s v="PBM003"/>
    <s v="OptumRx"/>
    <s v="COMMERCIAL"/>
    <s v="MAC"/>
    <n v="8.5"/>
    <n v="6.8"/>
    <n v="4.1500000000000004"/>
    <n v="1.78"/>
    <n v="5.93"/>
    <n v="5.22"/>
    <n v="1"/>
    <n v="6.21"/>
    <n v="0"/>
    <n v="-0.28000000000000003"/>
    <x v="0"/>
    <m/>
    <m/>
    <n v="11"/>
    <n v="0"/>
  </r>
  <r>
    <s v="RX001309"/>
    <x v="268"/>
    <s v="PT0023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88"/>
    <b v="0"/>
    <n v="1"/>
    <n v="0"/>
    <s v="MCD001"/>
    <s v="Medicaid"/>
    <s v="GOVERNMENT"/>
    <s v="NADAC"/>
    <n v="8.5"/>
    <n v="6.8"/>
    <n v="6.46"/>
    <n v="0.03"/>
    <n v="6.49"/>
    <n v="4.67"/>
    <n v="1.82"/>
    <n v="6.06"/>
    <n v="0"/>
    <n v="0.43"/>
    <x v="0"/>
    <m/>
    <m/>
    <n v="0"/>
    <n v="0"/>
  </r>
  <r>
    <s v="RX001310"/>
    <x v="355"/>
    <s v="PT0019"/>
    <s v="DR005"/>
    <s v="Dr. Lisa Johnson"/>
    <s v="Oncology"/>
    <s v="RX003"/>
    <s v="Community Care Pharmacy"/>
    <s v="Worcester"/>
    <s v="MA"/>
    <s v="00006-0021-31"/>
    <s v="Januvia 100mg"/>
    <s v="Sitagliptin 100mg"/>
    <s v="DPP-4"/>
    <n v="30"/>
    <n v="29"/>
    <b v="1"/>
    <n v="3"/>
    <n v="2"/>
    <s v="MCD001"/>
    <s v="Medicaid"/>
    <s v="GOVERNMENT"/>
    <s v="NADAC"/>
    <n v="492"/>
    <n v="418.2"/>
    <n v="397.29"/>
    <n v="1.99"/>
    <n v="399.28"/>
    <n v="287.48"/>
    <n v="111.8"/>
    <n v="383.04"/>
    <n v="0"/>
    <n v="16.239999999999998"/>
    <x v="0"/>
    <m/>
    <m/>
    <n v="6"/>
    <n v="0"/>
  </r>
  <r>
    <s v="RX001311"/>
    <x v="301"/>
    <s v="PT0100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91"/>
    <b v="0"/>
    <n v="1"/>
    <n v="2"/>
    <s v="PBM001"/>
    <s v="CVS Caremark"/>
    <s v="COMMERCIAL"/>
    <s v="MAC"/>
    <n v="8.5"/>
    <n v="6.8"/>
    <n v="4.21"/>
    <n v="1.78"/>
    <n v="5.99"/>
    <n v="5.21"/>
    <n v="1"/>
    <n v="6.13"/>
    <n v="0"/>
    <n v="-0.14000000000000001"/>
    <x v="0"/>
    <m/>
    <m/>
    <n v="6"/>
    <n v="1"/>
  </r>
  <r>
    <s v="RX001312"/>
    <x v="206"/>
    <s v="PT0015"/>
    <s v="DR005"/>
    <s v="Dr. Lisa Johnson"/>
    <s v="Oncology"/>
    <s v="RX003"/>
    <s v="Community Care Pharmacy"/>
    <s v="Worcester"/>
    <s v="MA"/>
    <s v="00591-3622-19"/>
    <m/>
    <s v="Omeprazole 20mg"/>
    <s v="PPI"/>
    <n v="90"/>
    <n v="88"/>
    <b v="0"/>
    <n v="1"/>
    <n v="0"/>
    <s v="PBM001"/>
    <s v="CVS Caremark"/>
    <s v="COMMERCIAL"/>
    <s v="MAC"/>
    <n v="6.9"/>
    <n v="5.52"/>
    <n v="9.76"/>
    <n v="1.78"/>
    <n v="11.54"/>
    <n v="10.039999999999999"/>
    <n v="1.5"/>
    <n v="15.19"/>
    <n v="0"/>
    <n v="-3.65"/>
    <x v="0"/>
    <m/>
    <m/>
    <n v="11"/>
    <n v="0"/>
  </r>
  <r>
    <s v="RX001313"/>
    <x v="81"/>
    <s v="PT0069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91"/>
    <b v="0"/>
    <n v="1"/>
    <n v="1"/>
    <s v="PBM002"/>
    <s v="Express Scripts"/>
    <s v="COMMERCIAL"/>
    <s v="MAC"/>
    <n v="8.5"/>
    <n v="6.8"/>
    <n v="4.9000000000000004"/>
    <n v="1.79"/>
    <n v="6.69"/>
    <n v="5.68"/>
    <n v="1"/>
    <n v="6"/>
    <n v="0"/>
    <n v="0.69"/>
    <x v="0"/>
    <m/>
    <m/>
    <n v="8"/>
    <n v="0"/>
  </r>
  <r>
    <s v="RX001314"/>
    <x v="70"/>
    <s v="PT0041"/>
    <s v="DR001"/>
    <s v="Dr. Sarah Chen"/>
    <s v="Internal Medicine"/>
    <s v="RX001"/>
    <s v="Main St Pharmacy"/>
    <s v="Boston"/>
    <s v="MA"/>
    <s v="00002-4415-85"/>
    <s v="Trulicity 1.5mg"/>
    <s v="Dulaglutide 1.5mg"/>
    <s v="GLP-1"/>
    <n v="28"/>
    <n v="27"/>
    <b v="1"/>
    <n v="4"/>
    <n v="0"/>
    <s v="PBM001"/>
    <s v="CVS Caremark"/>
    <s v="COMMERCIAL"/>
    <s v="MAC"/>
    <n v="918"/>
    <n v="780.3"/>
    <n v="755.84"/>
    <n v="1.78"/>
    <n v="757.62"/>
    <n v="659.13"/>
    <n v="98.49"/>
    <n v="725.78"/>
    <n v="0"/>
    <n v="31.84"/>
    <x v="2"/>
    <m/>
    <m/>
    <n v="4"/>
    <n v="0"/>
  </r>
  <r>
    <s v="RX001315"/>
    <x v="228"/>
    <s v="PT0007"/>
    <s v="DR003"/>
    <s v="Dr. Priya Patel"/>
    <s v="Endocrinology"/>
    <s v="RX004"/>
    <s v="Health Plus Pharmacy"/>
    <s v="Cambridge"/>
    <s v="MA"/>
    <s v="00003-0894-20"/>
    <s v="Eliquis 5mg"/>
    <s v="Apixaban 5mg"/>
    <s v="Anticoagulant"/>
    <n v="30"/>
    <n v="28"/>
    <b v="1"/>
    <n v="3"/>
    <n v="0"/>
    <s v="MCD001"/>
    <s v="Medicaid"/>
    <s v="GOVERNMENT"/>
    <s v="NADAC"/>
    <n v="594"/>
    <n v="504.9"/>
    <n v="479.65"/>
    <n v="2.4"/>
    <n v="482.05"/>
    <n v="347.08"/>
    <n v="134.97"/>
    <n v="475.15"/>
    <n v="0"/>
    <n v="6.9"/>
    <x v="2"/>
    <m/>
    <m/>
    <n v="10"/>
    <n v="0"/>
  </r>
  <r>
    <s v="RX001316"/>
    <x v="320"/>
    <s v="PT0052"/>
    <s v="DR003"/>
    <s v="Dr. Priya Patel"/>
    <s v="Endocrinology"/>
    <s v="RX004"/>
    <s v="Health Plus Pharmacy"/>
    <s v="Cambridge"/>
    <s v="MA"/>
    <s v="68382-0035-01"/>
    <m/>
    <s v="Amlodipine 10mg"/>
    <s v="CCB"/>
    <n v="90"/>
    <n v="91"/>
    <b v="0"/>
    <n v="1"/>
    <n v="0"/>
    <s v="PBM004"/>
    <s v="MedImpact"/>
    <s v="COMMERCIAL"/>
    <s v="MAC"/>
    <n v="7.2"/>
    <n v="5.76"/>
    <n v="11.46"/>
    <n v="1.8"/>
    <n v="13.26"/>
    <n v="11.14"/>
    <n v="2.12"/>
    <n v="16.100000000000001"/>
    <n v="0"/>
    <n v="-2.84"/>
    <x v="0"/>
    <m/>
    <m/>
    <n v="0"/>
    <n v="1"/>
  </r>
  <r>
    <s v="RX001317"/>
    <x v="39"/>
    <s v="PT0048"/>
    <s v="DR003"/>
    <s v="Dr. Priya Patel"/>
    <s v="Endocrinology"/>
    <s v="RX001"/>
    <s v="Main St Pharmacy"/>
    <s v="Boston"/>
    <s v="MA"/>
    <s v="00002-4415-85"/>
    <s v="Trulicity 1.5mg"/>
    <s v="Dulaglutide 1.5mg"/>
    <s v="GLP-1"/>
    <n v="28"/>
    <n v="27"/>
    <b v="1"/>
    <n v="4"/>
    <n v="0"/>
    <s v="PBM004"/>
    <s v="MedImpact"/>
    <s v="COMMERCIAL"/>
    <s v="MAC"/>
    <n v="918"/>
    <n v="780.3"/>
    <n v="787.17"/>
    <n v="1.8"/>
    <n v="788.97"/>
    <n v="662.74"/>
    <n v="126.24"/>
    <n v="751.8"/>
    <n v="0"/>
    <n v="37.17"/>
    <x v="2"/>
    <m/>
    <m/>
    <n v="0"/>
    <n v="1"/>
  </r>
  <r>
    <s v="RX001318"/>
    <x v="440"/>
    <s v="PT0016"/>
    <s v="DR002"/>
    <s v="Dr. Michael Torres"/>
    <s v="Cardiology"/>
    <s v="RX002"/>
    <s v="Westside Rx"/>
    <s v="Springfield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10.42"/>
    <n v="1.77"/>
    <n v="12.19"/>
    <n v="9.75"/>
    <n v="2.44"/>
    <n v="14.05"/>
    <n v="0"/>
    <n v="-1.86"/>
    <x v="0"/>
    <m/>
    <m/>
    <n v="9"/>
    <n v="0"/>
  </r>
  <r>
    <s v="RX001319"/>
    <x v="178"/>
    <s v="PT0005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29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3.03"/>
    <n v="0"/>
    <n v="0.87"/>
    <x v="0"/>
    <m/>
    <m/>
    <n v="5"/>
    <n v="0"/>
  </r>
  <r>
    <s v="RX001320"/>
    <x v="156"/>
    <s v="PT0045"/>
    <s v="DR005"/>
    <s v="Dr. Lisa Johnson"/>
    <s v="Oncology"/>
    <s v="RX001"/>
    <s v="Main St Pharmacy"/>
    <s v="Boston"/>
    <s v="MA"/>
    <s v="50458-0579-30"/>
    <s v="Xarelto 20mg"/>
    <s v="Rivaroxaban 20mg"/>
    <s v="Anticoagulant"/>
    <n v="90"/>
    <n v="86"/>
    <b v="1"/>
    <n v="3"/>
    <n v="0"/>
    <s v="PBM002"/>
    <s v="Express Scripts"/>
    <s v="COMMERCIAL"/>
    <s v="MAC"/>
    <n v="558"/>
    <n v="474.3"/>
    <n v="1382.33"/>
    <n v="1.79"/>
    <n v="1384.12"/>
    <n v="1176.5"/>
    <n v="207.62"/>
    <n v="1352.56"/>
    <n v="0"/>
    <n v="31.55"/>
    <x v="0"/>
    <m/>
    <m/>
    <n v="10"/>
    <n v="0"/>
  </r>
  <r>
    <s v="RX001321"/>
    <x v="551"/>
    <s v="PT0001"/>
    <s v="DR004"/>
    <s v="Dr. James Williams"/>
    <s v="Primary Care"/>
    <s v="RX002"/>
    <s v="Westside Rx"/>
    <s v="Springfield"/>
    <s v="MA"/>
    <s v="00002-4415-85"/>
    <s v="Trulicity 1.5mg"/>
    <s v="Dulaglutide 1.5mg"/>
    <s v="GLP-1"/>
    <n v="28"/>
    <n v="27"/>
    <b v="1"/>
    <n v="4"/>
    <n v="2"/>
    <s v="PBM001"/>
    <s v="CVS Caremark"/>
    <s v="COMMERCIAL"/>
    <s v="MAC"/>
    <n v="918"/>
    <n v="780.3"/>
    <n v="770.3"/>
    <n v="1.78"/>
    <n v="772.08"/>
    <n v="671.71"/>
    <n v="100.37"/>
    <n v="729.36"/>
    <n v="0"/>
    <n v="42.73"/>
    <x v="0"/>
    <m/>
    <m/>
    <n v="3"/>
    <n v="0"/>
  </r>
  <r>
    <s v="RX001322"/>
    <x v="59"/>
    <s v="PT0007"/>
    <s v="DR001"/>
    <s v="Dr. Sarah Chen"/>
    <s v="Internal Medicine"/>
    <s v="RX004"/>
    <s v="Health Plus Pharmacy"/>
    <s v="Cambridge"/>
    <s v="MA"/>
    <s v="00169-3671-12"/>
    <s v="Victoza 1.2mg"/>
    <s v="Liraglutide 1.2mg"/>
    <s v="GLP-1"/>
    <n v="30"/>
    <n v="30"/>
    <b v="1"/>
    <n v="4"/>
    <n v="0"/>
    <s v="PBM002"/>
    <s v="Express Scripts"/>
    <s v="COMMERCIAL"/>
    <s v="MAC"/>
    <n v="612"/>
    <n v="520.20000000000005"/>
    <n v="0"/>
    <n v="0"/>
    <n v="0"/>
    <n v="0"/>
    <n v="0"/>
    <n v="0"/>
    <n v="0"/>
    <n v="0"/>
    <x v="1"/>
    <n v="75"/>
    <s v="Prior Authorization Required"/>
    <n v="8"/>
    <n v="1"/>
  </r>
  <r>
    <s v="RX001323"/>
    <x v="265"/>
    <s v="PT0016"/>
    <s v="DR005"/>
    <s v="Dr. Lisa Johnson"/>
    <s v="Oncology"/>
    <s v="RX001"/>
    <s v="Main St Pharmacy"/>
    <s v="Boston"/>
    <s v="MA"/>
    <s v="00093-0892-01"/>
    <m/>
    <s v="Clopidogrel 75mg"/>
    <s v="Antiplatelet"/>
    <n v="30"/>
    <n v="28"/>
    <b v="0"/>
    <n v="1"/>
    <n v="0"/>
    <s v="MCR001"/>
    <s v="Medicare Part D"/>
    <s v="GOVERNMENT"/>
    <s v="MAC"/>
    <n v="14.8"/>
    <n v="11.84"/>
    <n v="6.63"/>
    <n v="1.77"/>
    <n v="8.4"/>
    <n v="6.72"/>
    <n v="1.68"/>
    <n v="10.43"/>
    <n v="0"/>
    <n v="-2.04"/>
    <x v="0"/>
    <m/>
    <m/>
    <n v="8"/>
    <n v="1"/>
  </r>
  <r>
    <s v="RX001324"/>
    <x v="346"/>
    <s v="PT0034"/>
    <s v="DR001"/>
    <s v="Dr. Sarah Chen"/>
    <s v="Internal Medicine"/>
    <s v="RX002"/>
    <s v="Westside Rx"/>
    <s v="Springfield"/>
    <s v="MA"/>
    <s v="00074-3799-13"/>
    <s v="Humira Pen 40mg"/>
    <s v="Adalimumab 40mg"/>
    <s v="Biologic"/>
    <n v="28"/>
    <n v="28"/>
    <b v="1"/>
    <n v="5"/>
    <n v="0"/>
    <s v="PBM004"/>
    <s v="MedImpact"/>
    <s v="COMMERCIAL"/>
    <s v="MAC"/>
    <n v="7140"/>
    <n v="6069"/>
    <n v="6016.24"/>
    <n v="1.8"/>
    <n v="6018.04"/>
    <n v="5055.1499999999996"/>
    <n v="962.89"/>
    <n v="5727.14"/>
    <n v="0"/>
    <n v="290.89999999999998"/>
    <x v="0"/>
    <m/>
    <m/>
    <n v="3"/>
    <n v="0"/>
  </r>
  <r>
    <s v="RX001325"/>
    <x v="613"/>
    <s v="PT0003"/>
    <s v="DR002"/>
    <s v="Dr. Michael Torres"/>
    <s v="Cardiology"/>
    <s v="RX002"/>
    <s v="Westside Rx"/>
    <s v="Springfield"/>
    <s v="MA"/>
    <s v="00078-0467-15"/>
    <s v="Entresto 49/51"/>
    <s v="Sacubitril/Valsartan"/>
    <s v="ARNI"/>
    <n v="30"/>
    <n v="30"/>
    <b v="1"/>
    <n v="4"/>
    <n v="1"/>
    <s v="PBM001"/>
    <s v="CVS Caremark"/>
    <s v="COMMERCIAL"/>
    <s v="MAC"/>
    <n v="618"/>
    <n v="525.29999999999995"/>
    <n v="527.49"/>
    <n v="1.78"/>
    <n v="529.27"/>
    <n v="460.47"/>
    <n v="68.81"/>
    <n v="495.93"/>
    <n v="0"/>
    <n v="33.340000000000003"/>
    <x v="0"/>
    <m/>
    <m/>
    <n v="2"/>
    <n v="0"/>
  </r>
  <r>
    <s v="RX001326"/>
    <x v="8"/>
    <s v="PT0044"/>
    <s v="DR002"/>
    <s v="Dr. Michael Torres"/>
    <s v="Cardiology"/>
    <s v="RX002"/>
    <s v="Westside Rx"/>
    <s v="Springfield"/>
    <s v="MA"/>
    <s v="00169-4302-12"/>
    <s v="Ozempic 1mg"/>
    <s v="Semaglutide 1mg"/>
    <s v="GLP-1"/>
    <n v="30"/>
    <n v="29"/>
    <b v="1"/>
    <n v="4"/>
    <n v="1"/>
    <s v="MCR001"/>
    <s v="Medicare Part D"/>
    <s v="GOVERNMENT"/>
    <s v="MAC"/>
    <n v="936"/>
    <n v="795.6"/>
    <n v="802.82"/>
    <n v="1.77"/>
    <n v="804.59"/>
    <n v="643.66999999999996"/>
    <n v="160.91999999999999"/>
    <n v="763.74"/>
    <n v="39.549999999999997"/>
    <n v="1.3"/>
    <x v="0"/>
    <m/>
    <m/>
    <n v="3"/>
    <n v="0"/>
  </r>
  <r>
    <s v="RX001327"/>
    <x v="359"/>
    <s v="PT0102"/>
    <s v="DR001"/>
    <s v="Dr. Sarah Chen"/>
    <s v="Internal Medicine"/>
    <s v="RX002"/>
    <s v="Westside Rx"/>
    <s v="Springfield"/>
    <s v="MA"/>
    <s v="00093-0892-01"/>
    <m/>
    <s v="Clopidogrel 75mg"/>
    <s v="Antiplatelet"/>
    <n v="90"/>
    <n v="89"/>
    <b v="0"/>
    <n v="1"/>
    <n v="0"/>
    <s v="PBM004"/>
    <s v="MedImpact"/>
    <s v="COMMERCIAL"/>
    <s v="MAC"/>
    <n v="14.8"/>
    <n v="11.84"/>
    <n v="0"/>
    <n v="0"/>
    <n v="0"/>
    <n v="0"/>
    <n v="0"/>
    <n v="0"/>
    <n v="0"/>
    <n v="0"/>
    <x v="1"/>
    <n v="75"/>
    <s v="Prior Authorization Required"/>
    <n v="3"/>
    <n v="1"/>
  </r>
  <r>
    <s v="RX001328"/>
    <x v="425"/>
    <s v="PT0100"/>
    <s v="DR001"/>
    <s v="Dr. Sarah Chen"/>
    <s v="Internal Medicine"/>
    <s v="RX003"/>
    <s v="Community Care Pharmacy"/>
    <s v="Worcester"/>
    <s v="MA"/>
    <s v="68382-0035-01"/>
    <m/>
    <s v="Amlodipine 10mg"/>
    <s v="CCB"/>
    <n v="30"/>
    <n v="29"/>
    <b v="0"/>
    <n v="1"/>
    <n v="0"/>
    <s v="PBM002"/>
    <s v="Express Scripts"/>
    <s v="COMMERCIAL"/>
    <s v="MAC"/>
    <n v="7.2"/>
    <n v="5.76"/>
    <n v="4.45"/>
    <n v="1.79"/>
    <n v="6.24"/>
    <n v="5.3"/>
    <n v="1"/>
    <n v="5.1100000000000003"/>
    <n v="0"/>
    <n v="1.1299999999999999"/>
    <x v="0"/>
    <m/>
    <m/>
    <n v="4"/>
    <n v="0"/>
  </r>
  <r>
    <s v="RX001329"/>
    <x v="104"/>
    <s v="PT0073"/>
    <s v="DR003"/>
    <s v="Dr. Priya Patel"/>
    <s v="Endocrinology"/>
    <s v="RX004"/>
    <s v="Health Plus Pharmacy"/>
    <s v="Cambridge"/>
    <s v="MA"/>
    <s v="00169-3671-12"/>
    <s v="Victoza 1.2mg"/>
    <s v="Liraglutide 1.2mg"/>
    <s v="GLP-1"/>
    <n v="30"/>
    <n v="28"/>
    <b v="1"/>
    <n v="4"/>
    <n v="0"/>
    <s v="MCR001"/>
    <s v="Medicare Part D"/>
    <s v="GOVERNMENT"/>
    <s v="MAC"/>
    <n v="612"/>
    <n v="520.20000000000005"/>
    <n v="506.96"/>
    <n v="1.77"/>
    <n v="508.73"/>
    <n v="406.99"/>
    <n v="101.75"/>
    <n v="472.68"/>
    <n v="21.49"/>
    <n v="14.56"/>
    <x v="0"/>
    <m/>
    <m/>
    <n v="1"/>
    <n v="0"/>
  </r>
  <r>
    <s v="RX001330"/>
    <x v="547"/>
    <s v="PT0035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85"/>
    <b v="0"/>
    <n v="1"/>
    <n v="2"/>
    <s v="PBM004"/>
    <s v="MedImpact"/>
    <s v="COMMERCIAL"/>
    <s v="MAC"/>
    <n v="8.5"/>
    <n v="6.8"/>
    <n v="4.88"/>
    <n v="1.8"/>
    <n v="6.68"/>
    <n v="5.61"/>
    <n v="1.07"/>
    <n v="6.19"/>
    <n v="0"/>
    <n v="0.5"/>
    <x v="0"/>
    <m/>
    <m/>
    <n v="11"/>
    <n v="0"/>
  </r>
  <r>
    <s v="RX001331"/>
    <x v="185"/>
    <s v="PT0018"/>
    <s v="DR005"/>
    <s v="Dr. Lisa Johnson"/>
    <s v="Oncology"/>
    <s v="RX004"/>
    <s v="Health Plus Pharmacy"/>
    <s v="Cambridge"/>
    <s v="MA"/>
    <s v="00169-4302-12"/>
    <s v="Ozempic 1mg"/>
    <s v="Semaglutide 1mg"/>
    <s v="GLP-1"/>
    <n v="30"/>
    <n v="28"/>
    <b v="1"/>
    <n v="4"/>
    <n v="0"/>
    <s v="PBM003"/>
    <s v="OptumRx"/>
    <s v="COMMERCIAL"/>
    <s v="MAC"/>
    <n v="936"/>
    <n v="795.6"/>
    <n v="787.1"/>
    <n v="1.78"/>
    <n v="788.88"/>
    <n v="694.21"/>
    <n v="94.67"/>
    <n v="700.17"/>
    <n v="0"/>
    <n v="88.71"/>
    <x v="2"/>
    <m/>
    <m/>
    <n v="10"/>
    <n v="1"/>
  </r>
  <r>
    <s v="RX001332"/>
    <x v="419"/>
    <s v="PT0097"/>
    <s v="DR002"/>
    <s v="Dr. Michael Torres"/>
    <s v="Cardiology"/>
    <s v="RX001"/>
    <s v="Main St Pharmacy"/>
    <s v="Boston"/>
    <s v="MA"/>
    <s v="00093-0892-01"/>
    <m/>
    <s v="Clopidogrel 75mg"/>
    <s v="Antiplatelet"/>
    <n v="90"/>
    <n v="91"/>
    <b v="0"/>
    <n v="1"/>
    <n v="2"/>
    <s v="PBM004"/>
    <s v="MedImpact"/>
    <s v="COMMERCIAL"/>
    <s v="MAC"/>
    <n v="14.8"/>
    <n v="11.84"/>
    <n v="27.89"/>
    <n v="1.8"/>
    <n v="29.69"/>
    <n v="24.94"/>
    <n v="4.75"/>
    <n v="33.08"/>
    <n v="0"/>
    <n v="-3.39"/>
    <x v="0"/>
    <m/>
    <m/>
    <n v="7"/>
    <n v="0"/>
  </r>
  <r>
    <s v="RX001333"/>
    <x v="423"/>
    <s v="PT0078"/>
    <s v="DR002"/>
    <s v="Dr. Michael Torres"/>
    <s v="Cardiology"/>
    <s v="RX004"/>
    <s v="Health Plus Pharmacy"/>
    <s v="Cambridge"/>
    <s v="MA"/>
    <s v="00093-0892-01"/>
    <m/>
    <s v="Clopidogrel 75mg"/>
    <s v="Antiplatelet"/>
    <n v="90"/>
    <n v="94"/>
    <b v="0"/>
    <n v="1"/>
    <n v="0"/>
    <s v="PBM002"/>
    <s v="Express Scripts"/>
    <s v="COMMERCIAL"/>
    <s v="MAC"/>
    <n v="14.8"/>
    <n v="11.84"/>
    <n v="23.83"/>
    <n v="1.79"/>
    <n v="25.62"/>
    <n v="21.78"/>
    <n v="3.84"/>
    <n v="31.51"/>
    <n v="0"/>
    <n v="-5.89"/>
    <x v="0"/>
    <m/>
    <m/>
    <n v="6"/>
    <n v="0"/>
  </r>
  <r>
    <s v="RX001334"/>
    <x v="614"/>
    <s v="PT0081"/>
    <s v="DR005"/>
    <s v="Dr. Lisa Johnson"/>
    <s v="Oncology"/>
    <s v="RX004"/>
    <s v="Health Plus Pharmacy"/>
    <s v="Cambridge"/>
    <s v="MA"/>
    <s v="00071-0155-23"/>
    <s v="Lipitor"/>
    <s v="Atorvastatin 40mg"/>
    <s v="Statin"/>
    <n v="30"/>
    <n v="30"/>
    <b v="1"/>
    <n v="2"/>
    <n v="2"/>
    <s v="MCD001"/>
    <s v="Medicaid"/>
    <s v="GOVERNMENT"/>
    <s v="NADAC"/>
    <n v="185.4"/>
    <n v="157.59"/>
    <n v="149.71"/>
    <n v="0.75"/>
    <n v="150.46"/>
    <n v="108.33"/>
    <n v="42.13"/>
    <n v="151.94999999999999"/>
    <n v="0"/>
    <n v="-1.5"/>
    <x v="0"/>
    <m/>
    <m/>
    <n v="4"/>
    <n v="1"/>
  </r>
  <r>
    <s v="RX001335"/>
    <x v="189"/>
    <s v="PT0082"/>
    <s v="DR003"/>
    <s v="Dr. Priya Patel"/>
    <s v="Endocrinology"/>
    <s v="RX004"/>
    <s v="Health Plus Pharmacy"/>
    <s v="Cambridge"/>
    <s v="MA"/>
    <s v="00093-0892-01"/>
    <m/>
    <s v="Clopidogrel 75mg"/>
    <s v="Antiplatelet"/>
    <n v="90"/>
    <n v="88"/>
    <b v="0"/>
    <n v="1"/>
    <n v="0"/>
    <s v="PBM004"/>
    <s v="MedImpact"/>
    <s v="COMMERCIAL"/>
    <s v="MAC"/>
    <n v="14.8"/>
    <n v="11.84"/>
    <n v="25.5"/>
    <n v="1.8"/>
    <n v="27.3"/>
    <n v="22.94"/>
    <n v="4.37"/>
    <n v="33.770000000000003"/>
    <n v="0"/>
    <n v="-6.46"/>
    <x v="0"/>
    <m/>
    <m/>
    <n v="2"/>
    <n v="1"/>
  </r>
  <r>
    <s v="RX001336"/>
    <x v="465"/>
    <s v="PT0037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29"/>
    <b v="0"/>
    <n v="1"/>
    <n v="1"/>
    <s v="MCR001"/>
    <s v="Medicare Part D"/>
    <s v="GOVERNMENT"/>
    <s v="MAC"/>
    <n v="18.2"/>
    <n v="14.56"/>
    <n v="10.34"/>
    <n v="1.77"/>
    <n v="12.11"/>
    <n v="9.69"/>
    <n v="2.42"/>
    <n v="13.86"/>
    <n v="0"/>
    <n v="-1.75"/>
    <x v="0"/>
    <m/>
    <m/>
    <n v="6"/>
    <n v="0"/>
  </r>
  <r>
    <s v="RX001337"/>
    <x v="308"/>
    <s v="PT0040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93"/>
    <b v="0"/>
    <n v="1"/>
    <n v="0"/>
    <s v="PBM002"/>
    <s v="Express Scripts"/>
    <s v="COMMERCIAL"/>
    <s v="MAC"/>
    <n v="8.5"/>
    <n v="6.8"/>
    <n v="4.5"/>
    <n v="1.79"/>
    <n v="6.29"/>
    <n v="5.35"/>
    <n v="1"/>
    <n v="6.26"/>
    <n v="0"/>
    <n v="0.03"/>
    <x v="0"/>
    <m/>
    <m/>
    <n v="6"/>
    <n v="0"/>
  </r>
  <r>
    <s v="RX001338"/>
    <x v="165"/>
    <s v="PT0041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91"/>
    <b v="0"/>
    <n v="1"/>
    <n v="0"/>
    <s v="CASH"/>
    <s v="Cash/Self-Pay"/>
    <s v="CASH"/>
    <s v="AWP"/>
    <n v="8.5"/>
    <n v="6.8"/>
    <n v="0"/>
    <n v="0"/>
    <n v="0"/>
    <n v="0"/>
    <n v="0"/>
    <n v="0"/>
    <n v="0"/>
    <n v="0"/>
    <x v="1"/>
    <n v="70"/>
    <s v="Product/Service Not Covered"/>
    <n v="0"/>
    <n v="0"/>
  </r>
  <r>
    <s v="RX001339"/>
    <x v="615"/>
    <s v="PT0082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90"/>
    <b v="0"/>
    <n v="1"/>
    <n v="0"/>
    <s v="PBM002"/>
    <s v="Express Scripts"/>
    <s v="COMMERCIAL"/>
    <s v="MAC"/>
    <n v="8.5"/>
    <n v="6.8"/>
    <n v="4.49"/>
    <n v="1.79"/>
    <n v="6.28"/>
    <n v="5.34"/>
    <n v="1"/>
    <n v="6.05"/>
    <n v="0"/>
    <n v="0.23"/>
    <x v="0"/>
    <m/>
    <m/>
    <n v="6"/>
    <n v="1"/>
  </r>
  <r>
    <s v="RX001340"/>
    <x v="323"/>
    <s v="PT0087"/>
    <s v="DR001"/>
    <s v="Dr. Sarah Chen"/>
    <s v="Internal Medicine"/>
    <s v="RX004"/>
    <s v="Health Plus Pharmacy"/>
    <s v="Cambridge"/>
    <s v="MA"/>
    <s v="00169-4170-43"/>
    <s v="Ozempic 0.5mg"/>
    <s v="Semaglutide 0.5mg"/>
    <s v="GLP-1"/>
    <n v="30"/>
    <n v="29"/>
    <b v="1"/>
    <n v="4"/>
    <n v="0"/>
    <s v="PBM004"/>
    <s v="MedImpact"/>
    <s v="COMMERCIAL"/>
    <s v="MAC"/>
    <n v="936"/>
    <n v="795.6"/>
    <n v="785.15"/>
    <n v="1.8"/>
    <n v="786.95"/>
    <n v="661.04"/>
    <n v="125.91"/>
    <n v="733.26"/>
    <n v="0"/>
    <n v="53.7"/>
    <x v="2"/>
    <m/>
    <m/>
    <n v="5"/>
    <n v="0"/>
  </r>
  <r>
    <s v="RX001341"/>
    <x v="520"/>
    <s v="PT0043"/>
    <s v="DR005"/>
    <s v="Dr. Lisa Johnson"/>
    <s v="Oncology"/>
    <s v="RX003"/>
    <s v="Community Care Pharmacy"/>
    <s v="Worcester"/>
    <s v="MA"/>
    <s v="00002-4415-85"/>
    <s v="Trulicity 1.5mg"/>
    <s v="Dulaglutide 1.5mg"/>
    <s v="GLP-1"/>
    <n v="28"/>
    <n v="28"/>
    <b v="1"/>
    <n v="4"/>
    <n v="2"/>
    <s v="PBM004"/>
    <s v="MedImpact"/>
    <s v="COMMERCIAL"/>
    <s v="MAC"/>
    <n v="918"/>
    <n v="780.3"/>
    <n v="765.34"/>
    <n v="1.8"/>
    <n v="767.14"/>
    <n v="644.4"/>
    <n v="122.74"/>
    <n v="704.08"/>
    <n v="0"/>
    <n v="63.06"/>
    <x v="0"/>
    <m/>
    <m/>
    <n v="4"/>
    <n v="0"/>
  </r>
  <r>
    <s v="RX001342"/>
    <x v="616"/>
    <s v="PT0032"/>
    <s v="DR003"/>
    <s v="Dr. Priya Patel"/>
    <s v="Endocrinology"/>
    <s v="RX001"/>
    <s v="Main St Pharmacy"/>
    <s v="Boston"/>
    <s v="MA"/>
    <s v="61269-0435-01"/>
    <m/>
    <s v="Metformin 1000mg"/>
    <s v="Biguanide"/>
    <n v="90"/>
    <n v="92"/>
    <b v="0"/>
    <n v="1"/>
    <n v="0"/>
    <s v="PBM002"/>
    <s v="Express Scripts"/>
    <s v="COMMERCIAL"/>
    <s v="MAC"/>
    <n v="12.4"/>
    <n v="9.92"/>
    <n v="6.87"/>
    <n v="1.79"/>
    <n v="8.66"/>
    <n v="7.36"/>
    <n v="1.3"/>
    <n v="9.27"/>
    <n v="0"/>
    <n v="-0.61"/>
    <x v="0"/>
    <m/>
    <m/>
    <n v="4"/>
    <n v="0"/>
  </r>
  <r>
    <s v="RX001343"/>
    <x v="2"/>
    <s v="PT0108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91"/>
    <b v="0"/>
    <n v="1"/>
    <n v="0"/>
    <s v="PBM002"/>
    <s v="Express Scripts"/>
    <s v="COMMERCIAL"/>
    <s v="MAC"/>
    <n v="8.5"/>
    <n v="6.8"/>
    <n v="0"/>
    <n v="0"/>
    <n v="0"/>
    <n v="0"/>
    <n v="0"/>
    <n v="0"/>
    <n v="0"/>
    <n v="0"/>
    <x v="1"/>
    <n v="76"/>
    <s v="Plan Limitations Exceeded"/>
    <n v="2"/>
    <n v="1"/>
  </r>
  <r>
    <s v="RX001344"/>
    <x v="468"/>
    <s v="PT0083"/>
    <s v="DR005"/>
    <s v="Dr. Lisa Johnson"/>
    <s v="Oncology"/>
    <s v="RX002"/>
    <s v="Westside Rx"/>
    <s v="Springfield"/>
    <s v="MA"/>
    <s v="00093-0892-01"/>
    <m/>
    <s v="Clopidogrel 75mg"/>
    <s v="Antiplatelet"/>
    <n v="30"/>
    <n v="30"/>
    <b v="0"/>
    <n v="1"/>
    <n v="0"/>
    <s v="PBM003"/>
    <s v="OptumRx"/>
    <s v="COMMERCIAL"/>
    <s v="MAC"/>
    <n v="14.8"/>
    <n v="11.84"/>
    <n v="8.2200000000000006"/>
    <n v="1.78"/>
    <n v="10"/>
    <n v="8.8000000000000007"/>
    <n v="1.2"/>
    <n v="11.29"/>
    <n v="0"/>
    <n v="-1.29"/>
    <x v="0"/>
    <m/>
    <m/>
    <n v="4"/>
    <n v="1"/>
  </r>
  <r>
    <s v="RX001345"/>
    <x v="362"/>
    <s v="PT0006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29"/>
    <b v="0"/>
    <n v="1"/>
    <n v="0"/>
    <s v="CASH"/>
    <s v="Cash/Self-Pay"/>
    <s v="CASH"/>
    <s v="AWP"/>
    <n v="18.2"/>
    <n v="14.56"/>
    <n v="16.38"/>
    <n v="0"/>
    <n v="16.38"/>
    <n v="0"/>
    <n v="16.38"/>
    <n v="13.44"/>
    <n v="0"/>
    <n v="2.94"/>
    <x v="0"/>
    <m/>
    <m/>
    <n v="5"/>
    <n v="1"/>
  </r>
  <r>
    <s v="RX001346"/>
    <x v="490"/>
    <s v="PT0002"/>
    <s v="DR003"/>
    <s v="Dr. Priya Patel"/>
    <s v="Endocrinology"/>
    <s v="RX003"/>
    <s v="Community Care Pharmacy"/>
    <s v="Worcester"/>
    <s v="MA"/>
    <s v="00093-0892-01"/>
    <m/>
    <s v="Clopidogrel 75mg"/>
    <s v="Antiplatelet"/>
    <n v="30"/>
    <n v="28"/>
    <b v="0"/>
    <n v="1"/>
    <n v="0"/>
    <s v="MCR001"/>
    <s v="Medicare Part D"/>
    <s v="GOVERNMENT"/>
    <s v="MAC"/>
    <n v="14.8"/>
    <n v="11.84"/>
    <n v="8.81"/>
    <n v="1.77"/>
    <n v="10.58"/>
    <n v="8.4700000000000006"/>
    <n v="2.12"/>
    <n v="10.46"/>
    <n v="0"/>
    <n v="0.13"/>
    <x v="0"/>
    <m/>
    <m/>
    <n v="4"/>
    <n v="0"/>
  </r>
  <r>
    <s v="RX001347"/>
    <x v="284"/>
    <s v="PT0018"/>
    <s v="DR005"/>
    <s v="Dr. Lisa Johnson"/>
    <s v="Oncology"/>
    <s v="RX002"/>
    <s v="Westside Rx"/>
    <s v="Springfield"/>
    <s v="MA"/>
    <s v="00093-7193-98"/>
    <m/>
    <s v="Atorvastatin 40mg"/>
    <s v="Statin"/>
    <n v="30"/>
    <n v="30"/>
    <b v="0"/>
    <n v="1"/>
    <n v="0"/>
    <s v="PBM004"/>
    <s v="MedImpact"/>
    <s v="COMMERCIAL"/>
    <s v="MAC"/>
    <n v="18.2"/>
    <n v="14.56"/>
    <n v="10.69"/>
    <n v="1.8"/>
    <n v="12.49"/>
    <n v="10.49"/>
    <n v="2"/>
    <n v="13.28"/>
    <n v="0"/>
    <n v="-0.79"/>
    <x v="0"/>
    <m/>
    <m/>
    <n v="5"/>
    <n v="0"/>
  </r>
  <r>
    <s v="RX001348"/>
    <x v="617"/>
    <s v="PT0072"/>
    <s v="DR002"/>
    <s v="Dr. Michael Torres"/>
    <s v="Cardiology"/>
    <s v="RX004"/>
    <s v="Health Plus Pharmacy"/>
    <s v="Cambridge"/>
    <s v="MA"/>
    <s v="00591-3622-19"/>
    <m/>
    <s v="Omeprazole 20mg"/>
    <s v="PPI"/>
    <n v="30"/>
    <n v="31"/>
    <b v="0"/>
    <n v="1"/>
    <n v="2"/>
    <s v="PBM003"/>
    <s v="OptumRx"/>
    <s v="COMMERCIAL"/>
    <s v="MAC"/>
    <n v="6.9"/>
    <n v="5.52"/>
    <n v="4.1900000000000004"/>
    <n v="1.78"/>
    <n v="5.97"/>
    <n v="5.26"/>
    <n v="1"/>
    <n v="5.34"/>
    <n v="0"/>
    <n v="0.64"/>
    <x v="0"/>
    <m/>
    <m/>
    <n v="9"/>
    <n v="0"/>
  </r>
  <r>
    <s v="RX001349"/>
    <x v="209"/>
    <s v="PT0010"/>
    <s v="DR005"/>
    <s v="Dr. Lisa Johnson"/>
    <s v="Oncology"/>
    <s v="RX003"/>
    <s v="Community Care Pharmacy"/>
    <s v="Worcester"/>
    <s v="MA"/>
    <s v="00006-0021-31"/>
    <s v="Januvia 100mg"/>
    <s v="Sitagliptin 100mg"/>
    <s v="DPP-4"/>
    <n v="90"/>
    <n v="87"/>
    <b v="1"/>
    <n v="3"/>
    <n v="0"/>
    <s v="PBM002"/>
    <s v="Express Scripts"/>
    <s v="COMMERCIAL"/>
    <s v="MAC"/>
    <n v="492"/>
    <n v="418.2"/>
    <n v="1245.95"/>
    <n v="1.79"/>
    <n v="1247.74"/>
    <n v="1060.58"/>
    <n v="187.16"/>
    <n v="1129.03"/>
    <n v="0"/>
    <n v="118.7"/>
    <x v="0"/>
    <m/>
    <m/>
    <n v="3"/>
    <n v="0"/>
  </r>
  <r>
    <s v="RX001350"/>
    <x v="303"/>
    <s v="PT0084"/>
    <s v="DR002"/>
    <s v="Dr. Michael Torres"/>
    <s v="Cardiology"/>
    <s v="RX002"/>
    <s v="Westside Rx"/>
    <s v="Springfield"/>
    <s v="MA"/>
    <s v="00003-0894-20"/>
    <s v="Eliquis 5mg"/>
    <s v="Apixaban 5mg"/>
    <s v="Anticoagulant"/>
    <n v="30"/>
    <n v="28"/>
    <b v="1"/>
    <n v="3"/>
    <n v="0"/>
    <s v="MCR001"/>
    <s v="Medicare Part D"/>
    <s v="GOVERNMENT"/>
    <s v="MAC"/>
    <n v="594"/>
    <n v="504.9"/>
    <n v="499.97"/>
    <n v="1.77"/>
    <n v="501.74"/>
    <n v="401.39"/>
    <n v="100.35"/>
    <n v="462.79"/>
    <n v="24.66"/>
    <n v="14.29"/>
    <x v="0"/>
    <m/>
    <m/>
    <n v="11"/>
    <n v="0"/>
  </r>
  <r>
    <s v="RX001351"/>
    <x v="612"/>
    <s v="PT0084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88"/>
    <b v="0"/>
    <n v="1"/>
    <n v="1"/>
    <s v="PBM004"/>
    <s v="MedImpact"/>
    <s v="COMMERCIAL"/>
    <s v="MAC"/>
    <n v="8.5"/>
    <n v="6.8"/>
    <n v="0"/>
    <n v="0"/>
    <n v="0"/>
    <n v="0"/>
    <n v="0"/>
    <n v="0"/>
    <n v="0"/>
    <n v="0"/>
    <x v="1"/>
    <n v="76"/>
    <s v="Plan Limitations Exceeded"/>
    <n v="2"/>
    <n v="0"/>
  </r>
  <r>
    <s v="RX001352"/>
    <x v="310"/>
    <s v="PT0114"/>
    <s v="DR002"/>
    <s v="Dr. Michael Torres"/>
    <s v="Cardiology"/>
    <s v="RX001"/>
    <s v="Main St Pharmacy"/>
    <s v="Boston"/>
    <s v="MA"/>
    <s v="61269-0435-01"/>
    <m/>
    <s v="Metformin 1000mg"/>
    <s v="Biguanide"/>
    <n v="90"/>
    <n v="88"/>
    <b v="0"/>
    <n v="1"/>
    <n v="0"/>
    <s v="MCR001"/>
    <s v="Medicare Part D"/>
    <s v="GOVERNMENT"/>
    <s v="MAC"/>
    <n v="12.4"/>
    <n v="9.92"/>
    <n v="7.1"/>
    <n v="1.77"/>
    <n v="8.8699999999999992"/>
    <n v="7.1"/>
    <n v="1.77"/>
    <n v="9.16"/>
    <n v="0"/>
    <n v="-0.3"/>
    <x v="0"/>
    <m/>
    <m/>
    <n v="0"/>
    <n v="0"/>
  </r>
  <r>
    <s v="RX001353"/>
    <x v="266"/>
    <s v="PT0036"/>
    <s v="DR005"/>
    <s v="Dr. Lisa Johnson"/>
    <s v="Oncology"/>
    <s v="RX002"/>
    <s v="Westside Rx"/>
    <s v="Springfield"/>
    <s v="MA"/>
    <s v="00591-3622-19"/>
    <m/>
    <s v="Omeprazole 20mg"/>
    <s v="PPI"/>
    <n v="30"/>
    <n v="29"/>
    <b v="0"/>
    <n v="1"/>
    <n v="0"/>
    <s v="PBM001"/>
    <s v="CVS Caremark"/>
    <s v="COMMERCIAL"/>
    <s v="MAC"/>
    <n v="6.9"/>
    <n v="5.52"/>
    <n v="4.16"/>
    <n v="1.78"/>
    <n v="5.94"/>
    <n v="5.17"/>
    <n v="1"/>
    <n v="5.16"/>
    <n v="0"/>
    <n v="0.78"/>
    <x v="0"/>
    <m/>
    <m/>
    <n v="5"/>
    <n v="0"/>
  </r>
  <r>
    <s v="RX001354"/>
    <x v="618"/>
    <s v="PT0043"/>
    <s v="DR002"/>
    <s v="Dr. Michael Torres"/>
    <s v="Cardiology"/>
    <s v="RX002"/>
    <s v="Westside Rx"/>
    <s v="Springfield"/>
    <s v="MA"/>
    <s v="00078-0467-15"/>
    <s v="Entresto 49/51"/>
    <s v="Sacubitril/Valsartan"/>
    <s v="ARNI"/>
    <n v="30"/>
    <n v="29"/>
    <b v="1"/>
    <n v="4"/>
    <n v="2"/>
    <s v="MCR001"/>
    <s v="Medicare Part D"/>
    <s v="GOVERNMENT"/>
    <s v="MAC"/>
    <n v="618"/>
    <n v="525.29999999999995"/>
    <n v="511.87"/>
    <n v="1.77"/>
    <n v="513.64"/>
    <n v="410.91"/>
    <n v="102.73"/>
    <n v="463.03"/>
    <n v="20.79"/>
    <n v="29.82"/>
    <x v="0"/>
    <m/>
    <m/>
    <n v="0"/>
    <n v="1"/>
  </r>
  <r>
    <s v="RX001355"/>
    <x v="395"/>
    <s v="PT0047"/>
    <s v="DR004"/>
    <s v="Dr. James Williams"/>
    <s v="Primary Care"/>
    <s v="RX004"/>
    <s v="Health Plus Pharmacy"/>
    <s v="Cambridge"/>
    <s v="MA"/>
    <s v="00169-4170-43"/>
    <s v="Ozempic 0.5mg"/>
    <s v="Semaglutide 0.5mg"/>
    <s v="GLP-1"/>
    <n v="30"/>
    <n v="31"/>
    <b v="1"/>
    <n v="4"/>
    <n v="0"/>
    <s v="PBM002"/>
    <s v="Express Scripts"/>
    <s v="COMMERCIAL"/>
    <s v="MAC"/>
    <n v="936"/>
    <n v="795.6"/>
    <n v="771.23"/>
    <n v="1.79"/>
    <n v="773.02"/>
    <n v="657.07"/>
    <n v="115.95"/>
    <n v="756.22"/>
    <n v="0"/>
    <n v="16.8"/>
    <x v="0"/>
    <m/>
    <m/>
    <n v="2"/>
    <n v="0"/>
  </r>
  <r>
    <s v="RX001356"/>
    <x v="458"/>
    <s v="PT0023"/>
    <s v="DR002"/>
    <s v="Dr. Michael Torres"/>
    <s v="Cardiology"/>
    <s v="RX003"/>
    <s v="Community Care Pharmacy"/>
    <s v="Worcester"/>
    <s v="MA"/>
    <s v="00093-0892-01"/>
    <m/>
    <s v="Clopidogrel 75mg"/>
    <s v="Antiplatelet"/>
    <n v="90"/>
    <n v="93"/>
    <b v="0"/>
    <n v="1"/>
    <n v="1"/>
    <s v="PBM002"/>
    <s v="Express Scripts"/>
    <s v="COMMERCIAL"/>
    <s v="MAC"/>
    <n v="14.8"/>
    <n v="11.84"/>
    <n v="21.41"/>
    <n v="1.79"/>
    <n v="23.2"/>
    <n v="19.72"/>
    <n v="3.48"/>
    <n v="31.51"/>
    <n v="0"/>
    <n v="-8.31"/>
    <x v="0"/>
    <m/>
    <m/>
    <n v="4"/>
    <n v="0"/>
  </r>
  <r>
    <s v="RX001357"/>
    <x v="619"/>
    <s v="PT0075"/>
    <s v="DR002"/>
    <s v="Dr. Michael Torres"/>
    <s v="Cardiology"/>
    <s v="RX003"/>
    <s v="Community Care Pharmacy"/>
    <s v="Worcester"/>
    <s v="MA"/>
    <s v="00003-0894-20"/>
    <s v="Eliquis 5mg"/>
    <s v="Apixaban 5mg"/>
    <s v="Anticoagulant"/>
    <n v="90"/>
    <n v="92"/>
    <b v="1"/>
    <n v="3"/>
    <n v="1"/>
    <s v="PBM001"/>
    <s v="CVS Caremark"/>
    <s v="COMMERCIAL"/>
    <s v="MAC"/>
    <n v="594"/>
    <n v="504.9"/>
    <n v="1527.67"/>
    <n v="1.78"/>
    <n v="1529.45"/>
    <n v="1330.62"/>
    <n v="198.83"/>
    <n v="1465.47"/>
    <n v="0"/>
    <n v="63.98"/>
    <x v="0"/>
    <m/>
    <m/>
    <n v="0"/>
    <n v="1"/>
  </r>
  <r>
    <s v="RX001358"/>
    <x v="128"/>
    <s v="PT0093"/>
    <s v="DR003"/>
    <s v="Dr. Priya Patel"/>
    <s v="Endocrinology"/>
    <s v="RX002"/>
    <s v="Westside Rx"/>
    <s v="Springfield"/>
    <s v="MA"/>
    <s v="68382-0035-01"/>
    <m/>
    <s v="Amlodipine 10mg"/>
    <s v="CCB"/>
    <n v="30"/>
    <n v="29"/>
    <b v="0"/>
    <n v="1"/>
    <n v="1"/>
    <s v="MCD001"/>
    <s v="Medicaid"/>
    <s v="GOVERNMENT"/>
    <s v="NADAC"/>
    <n v="7.2"/>
    <n v="5.76"/>
    <n v="0"/>
    <n v="0"/>
    <n v="0"/>
    <n v="0"/>
    <n v="0"/>
    <n v="0"/>
    <n v="0"/>
    <n v="0"/>
    <x v="1"/>
    <n v="76"/>
    <s v="Plan Limitations Exceeded"/>
    <n v="10"/>
    <n v="0"/>
  </r>
  <r>
    <s v="RX001359"/>
    <x v="620"/>
    <s v="PT0053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86"/>
    <b v="0"/>
    <n v="1"/>
    <n v="1"/>
    <s v="MCR001"/>
    <s v="Medicare Part D"/>
    <s v="GOVERNMENT"/>
    <s v="MAC"/>
    <n v="8.5"/>
    <n v="6.8"/>
    <n v="4.58"/>
    <n v="1.77"/>
    <n v="6.35"/>
    <n v="5.08"/>
    <n v="1.27"/>
    <n v="6.49"/>
    <n v="0"/>
    <n v="-0.14000000000000001"/>
    <x v="0"/>
    <m/>
    <m/>
    <n v="2"/>
    <n v="0"/>
  </r>
  <r>
    <s v="RX001360"/>
    <x v="171"/>
    <s v="PT0112"/>
    <s v="DR005"/>
    <s v="Dr. Lisa Johnson"/>
    <s v="Oncology"/>
    <s v="RX002"/>
    <s v="Westside Rx"/>
    <s v="Springfield"/>
    <s v="MA"/>
    <s v="00071-0155-23"/>
    <s v="Lipitor"/>
    <s v="Atorvastatin 40mg"/>
    <s v="Statin"/>
    <n v="90"/>
    <n v="93"/>
    <b v="1"/>
    <n v="2"/>
    <n v="0"/>
    <s v="PBM002"/>
    <s v="Express Scripts"/>
    <s v="COMMERCIAL"/>
    <s v="MAC"/>
    <n v="185.4"/>
    <n v="157.59"/>
    <n v="464.34"/>
    <n v="1.79"/>
    <n v="466.13"/>
    <n v="396.21"/>
    <n v="69.92"/>
    <n v="430.48"/>
    <n v="0"/>
    <n v="35.65"/>
    <x v="0"/>
    <m/>
    <m/>
    <n v="0"/>
    <n v="0"/>
  </r>
  <r>
    <s v="RX001361"/>
    <x v="37"/>
    <s v="PT0032"/>
    <s v="DR004"/>
    <s v="Dr. James Williams"/>
    <s v="Primary Care"/>
    <s v="RX004"/>
    <s v="Health Plus Pharmacy"/>
    <s v="Cambridge"/>
    <s v="MA"/>
    <s v="00007-4102-20"/>
    <s v="Plavix 75mg"/>
    <s v="Clopidogrel 75mg"/>
    <s v="Antiplatelet"/>
    <n v="30"/>
    <n v="29"/>
    <b v="1"/>
    <n v="2"/>
    <n v="0"/>
    <s v="PBM004"/>
    <s v="MedImpact"/>
    <s v="COMMERCIAL"/>
    <s v="MAC"/>
    <n v="174"/>
    <n v="147.9"/>
    <n v="146.11000000000001"/>
    <n v="1.8"/>
    <n v="147.91"/>
    <n v="124.24"/>
    <n v="23.67"/>
    <n v="140"/>
    <n v="0"/>
    <n v="7.91"/>
    <x v="0"/>
    <m/>
    <m/>
    <n v="1"/>
    <n v="0"/>
  </r>
  <r>
    <s v="RX001362"/>
    <x v="83"/>
    <s v="PT0089"/>
    <s v="DR001"/>
    <s v="Dr. Sarah Chen"/>
    <s v="Internal Medicine"/>
    <s v="RX001"/>
    <s v="Main St Pharmacy"/>
    <s v="Boston"/>
    <s v="MA"/>
    <s v="00093-7193-98"/>
    <m/>
    <s v="Atorvastatin 40mg"/>
    <s v="Statin"/>
    <n v="30"/>
    <n v="30"/>
    <b v="0"/>
    <n v="1"/>
    <n v="1"/>
    <s v="PBM001"/>
    <s v="CVS Caremark"/>
    <s v="COMMERCIAL"/>
    <s v="MAC"/>
    <n v="18.2"/>
    <n v="14.56"/>
    <n v="8.8699999999999992"/>
    <n v="1.78"/>
    <n v="10.65"/>
    <n v="9.26"/>
    <n v="1.38"/>
    <n v="13.27"/>
    <n v="0"/>
    <n v="-2.62"/>
    <x v="0"/>
    <m/>
    <m/>
    <n v="0"/>
    <n v="0"/>
  </r>
  <r>
    <s v="RX001363"/>
    <x v="621"/>
    <s v="PT0029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30"/>
    <b v="0"/>
    <n v="1"/>
    <n v="0"/>
    <s v="MCD001"/>
    <s v="Medicaid"/>
    <s v="GOVERNMENT"/>
    <s v="NADAC"/>
    <n v="6.9"/>
    <n v="5.52"/>
    <n v="0"/>
    <n v="0"/>
    <n v="0"/>
    <n v="0"/>
    <n v="0"/>
    <n v="0"/>
    <n v="0"/>
    <n v="0"/>
    <x v="1"/>
    <n v="88"/>
    <s v="DUR Reject Error"/>
    <n v="9"/>
    <n v="0"/>
  </r>
  <r>
    <s v="RX001364"/>
    <x v="400"/>
    <s v="PT0023"/>
    <s v="DR005"/>
    <s v="Dr. Lisa Johnson"/>
    <s v="Oncology"/>
    <s v="RX002"/>
    <s v="Westside Rx"/>
    <s v="Springfield"/>
    <s v="MA"/>
    <s v="00093-0892-01"/>
    <m/>
    <s v="Clopidogrel 75mg"/>
    <s v="Antiplatelet"/>
    <n v="30"/>
    <n v="28"/>
    <b v="0"/>
    <n v="1"/>
    <n v="0"/>
    <s v="PBM004"/>
    <s v="MedImpact"/>
    <s v="COMMERCIAL"/>
    <s v="MAC"/>
    <n v="14.8"/>
    <n v="11.84"/>
    <n v="6.84"/>
    <n v="1.8"/>
    <n v="8.64"/>
    <n v="7.25"/>
    <n v="1.38"/>
    <n v="10.53"/>
    <n v="0"/>
    <n v="-1.89"/>
    <x v="0"/>
    <m/>
    <m/>
    <n v="4"/>
    <n v="1"/>
  </r>
  <r>
    <s v="RX001365"/>
    <x v="622"/>
    <s v="PT0088"/>
    <s v="DR003"/>
    <s v="Dr. Priya Patel"/>
    <s v="Endocrinology"/>
    <s v="RX001"/>
    <s v="Main St Pharmacy"/>
    <s v="Boston"/>
    <s v="MA"/>
    <s v="00007-4102-20"/>
    <s v="Plavix 75mg"/>
    <s v="Clopidogrel 75mg"/>
    <s v="Antiplatelet"/>
    <n v="90"/>
    <n v="92"/>
    <b v="1"/>
    <n v="2"/>
    <n v="0"/>
    <s v="PBM001"/>
    <s v="CVS Caremark"/>
    <s v="COMMERCIAL"/>
    <s v="MAC"/>
    <n v="174"/>
    <n v="147.9"/>
    <n v="445.24"/>
    <n v="1.78"/>
    <n v="447.02"/>
    <n v="388.91"/>
    <n v="58.11"/>
    <n v="417.58"/>
    <n v="0"/>
    <n v="29.45"/>
    <x v="0"/>
    <m/>
    <m/>
    <n v="3"/>
    <n v="0"/>
  </r>
  <r>
    <s v="RX001366"/>
    <x v="622"/>
    <s v="PT0065"/>
    <s v="DR002"/>
    <s v="Dr. Michael Torres"/>
    <s v="Cardiology"/>
    <s v="RX002"/>
    <s v="Westside Rx"/>
    <s v="Springfield"/>
    <s v="MA"/>
    <s v="68382-0035-01"/>
    <m/>
    <s v="Amlodipine 10mg"/>
    <s v="CCB"/>
    <n v="30"/>
    <n v="31"/>
    <b v="0"/>
    <n v="1"/>
    <n v="0"/>
    <s v="PBM001"/>
    <s v="CVS Caremark"/>
    <s v="COMMERCIAL"/>
    <s v="MAC"/>
    <n v="7.2"/>
    <n v="5.76"/>
    <n v="4.47"/>
    <n v="1.78"/>
    <n v="6.25"/>
    <n v="5.44"/>
    <n v="1"/>
    <n v="5.08"/>
    <n v="0"/>
    <n v="1.17"/>
    <x v="0"/>
    <m/>
    <m/>
    <n v="5"/>
    <n v="1"/>
  </r>
  <r>
    <s v="RX001367"/>
    <x v="582"/>
    <s v="PT0010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91"/>
    <b v="0"/>
    <n v="1"/>
    <n v="2"/>
    <s v="MCR001"/>
    <s v="Medicare Part D"/>
    <s v="GOVERNMENT"/>
    <s v="MAC"/>
    <n v="8.5"/>
    <n v="6.8"/>
    <n v="5.04"/>
    <n v="1.77"/>
    <n v="6.81"/>
    <n v="5.45"/>
    <n v="1.36"/>
    <n v="6.4"/>
    <n v="0"/>
    <n v="0.41"/>
    <x v="0"/>
    <m/>
    <m/>
    <n v="10"/>
    <n v="0"/>
  </r>
  <r>
    <s v="RX001368"/>
    <x v="289"/>
    <s v="PT0077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92"/>
    <b v="0"/>
    <n v="1"/>
    <n v="0"/>
    <s v="PBM004"/>
    <s v="MedImpact"/>
    <s v="COMMERCIAL"/>
    <s v="MAC"/>
    <n v="12.4"/>
    <n v="9.92"/>
    <n v="5.97"/>
    <n v="1.8"/>
    <n v="7.77"/>
    <n v="6.53"/>
    <n v="1.24"/>
    <n v="9.58"/>
    <n v="0"/>
    <n v="-1.8"/>
    <x v="0"/>
    <m/>
    <m/>
    <n v="7"/>
    <n v="0"/>
  </r>
  <r>
    <s v="RX001369"/>
    <x v="197"/>
    <s v="PT0045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0"/>
    <b v="0"/>
    <n v="1"/>
    <n v="0"/>
    <s v="MCR001"/>
    <s v="Medicare Part D"/>
    <s v="GOVERNMENT"/>
    <s v="MAC"/>
    <n v="8.5"/>
    <n v="6.8"/>
    <n v="4.45"/>
    <n v="1.77"/>
    <n v="6.22"/>
    <n v="4.9800000000000004"/>
    <n v="1.24"/>
    <n v="6.53"/>
    <n v="0"/>
    <n v="-0.3"/>
    <x v="0"/>
    <m/>
    <m/>
    <n v="0"/>
    <n v="0"/>
  </r>
  <r>
    <s v="RX001370"/>
    <x v="600"/>
    <s v="PT0099"/>
    <s v="DR005"/>
    <s v="Dr. Lisa Johnson"/>
    <s v="Oncology"/>
    <s v="RX002"/>
    <s v="Westside Rx"/>
    <s v="Springfield"/>
    <s v="MA"/>
    <s v="00007-4102-20"/>
    <s v="Plavix 75mg"/>
    <s v="Clopidogrel 75mg"/>
    <s v="Antiplatelet"/>
    <n v="30"/>
    <n v="29"/>
    <b v="1"/>
    <n v="2"/>
    <n v="0"/>
    <s v="MCD001"/>
    <s v="Medicaid"/>
    <s v="GOVERNMENT"/>
    <s v="NADAC"/>
    <n v="174"/>
    <n v="147.9"/>
    <n v="140.5"/>
    <n v="0.7"/>
    <n v="141.21"/>
    <n v="101.67"/>
    <n v="39.54"/>
    <n v="141.66"/>
    <n v="0"/>
    <n v="-0.45"/>
    <x v="0"/>
    <m/>
    <m/>
    <n v="5"/>
    <n v="0"/>
  </r>
  <r>
    <s v="RX001371"/>
    <x v="536"/>
    <s v="PT0080"/>
    <s v="DR002"/>
    <s v="Dr. Michael Torres"/>
    <s v="Cardiology"/>
    <s v="RX004"/>
    <s v="Health Plus Pharmacy"/>
    <s v="Cambridge"/>
    <s v="MA"/>
    <s v="68382-0035-01"/>
    <m/>
    <s v="Amlodipine 10mg"/>
    <s v="CCB"/>
    <n v="30"/>
    <n v="30"/>
    <b v="0"/>
    <n v="1"/>
    <n v="1"/>
    <s v="PBM002"/>
    <s v="Express Scripts"/>
    <s v="COMMERCIAL"/>
    <s v="MAC"/>
    <n v="7.2"/>
    <n v="5.76"/>
    <n v="4.0999999999999996"/>
    <n v="1.79"/>
    <n v="5.89"/>
    <n v="5"/>
    <n v="1"/>
    <n v="5.16"/>
    <n v="0"/>
    <n v="0.73"/>
    <x v="2"/>
    <m/>
    <m/>
    <n v="0"/>
    <n v="0"/>
  </r>
  <r>
    <s v="RX001372"/>
    <x v="79"/>
    <s v="PT0098"/>
    <s v="DR005"/>
    <s v="Dr. Lisa Johnson"/>
    <s v="Oncology"/>
    <s v="RX001"/>
    <s v="Main St Pharmacy"/>
    <s v="Boston"/>
    <s v="MA"/>
    <s v="00093-7193-98"/>
    <m/>
    <s v="Atorvastatin 40mg"/>
    <s v="Statin"/>
    <n v="90"/>
    <n v="93"/>
    <b v="0"/>
    <n v="1"/>
    <n v="0"/>
    <s v="PBM004"/>
    <s v="MedImpact"/>
    <s v="COMMERCIAL"/>
    <s v="MAC"/>
    <n v="18.2"/>
    <n v="14.56"/>
    <n v="25.19"/>
    <n v="1.8"/>
    <n v="26.99"/>
    <n v="22.67"/>
    <n v="4.32"/>
    <n v="41.01"/>
    <n v="0"/>
    <n v="-14.02"/>
    <x v="0"/>
    <m/>
    <m/>
    <n v="3"/>
    <n v="0"/>
  </r>
  <r>
    <s v="RX001373"/>
    <x v="549"/>
    <s v="PT0038"/>
    <s v="DR002"/>
    <s v="Dr. Michael Torres"/>
    <s v="Cardiology"/>
    <s v="RX001"/>
    <s v="Main St Pharmacy"/>
    <s v="Boston"/>
    <s v="MA"/>
    <s v="00093-7193-98"/>
    <m/>
    <s v="Atorvastatin 40mg"/>
    <s v="Statin"/>
    <n v="30"/>
    <n v="30"/>
    <b v="0"/>
    <n v="1"/>
    <n v="2"/>
    <s v="MCR001"/>
    <s v="Medicare Part D"/>
    <s v="GOVERNMENT"/>
    <s v="MAC"/>
    <n v="18.2"/>
    <n v="14.56"/>
    <n v="10.85"/>
    <n v="1.77"/>
    <n v="12.62"/>
    <n v="10.1"/>
    <n v="2.52"/>
    <n v="13.3"/>
    <n v="0"/>
    <n v="-0.68"/>
    <x v="0"/>
    <m/>
    <m/>
    <n v="5"/>
    <n v="0"/>
  </r>
  <r>
    <s v="RX001374"/>
    <x v="209"/>
    <s v="PT0034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3.84"/>
    <n v="1.78"/>
    <n v="5.62"/>
    <n v="4.95"/>
    <n v="1"/>
    <n v="5.12"/>
    <n v="0"/>
    <n v="0.5"/>
    <x v="0"/>
    <m/>
    <m/>
    <n v="4"/>
    <n v="0"/>
  </r>
  <r>
    <s v="RX001375"/>
    <x v="226"/>
    <s v="PT0068"/>
    <s v="DR004"/>
    <s v="Dr. James Williams"/>
    <s v="Primary Care"/>
    <s v="RX001"/>
    <s v="Main St Pharmacy"/>
    <s v="Boston"/>
    <s v="MA"/>
    <s v="00591-3622-19"/>
    <m/>
    <s v="Omeprazole 20mg"/>
    <s v="PPI"/>
    <n v="30"/>
    <n v="29"/>
    <b v="0"/>
    <n v="1"/>
    <n v="1"/>
    <s v="PBM004"/>
    <s v="MedImpact"/>
    <s v="COMMERCIAL"/>
    <s v="MAC"/>
    <n v="6.9"/>
    <n v="5.52"/>
    <n v="4.32"/>
    <n v="1.8"/>
    <n v="6.12"/>
    <n v="5.14"/>
    <n v="1"/>
    <n v="5.08"/>
    <n v="0"/>
    <n v="1.05"/>
    <x v="0"/>
    <m/>
    <m/>
    <n v="11"/>
    <n v="0"/>
  </r>
  <r>
    <s v="RX001376"/>
    <x v="623"/>
    <s v="PT0015"/>
    <s v="DR003"/>
    <s v="Dr. Priya Patel"/>
    <s v="Endocrinology"/>
    <s v="RX004"/>
    <s v="Health Plus Pharmacy"/>
    <s v="Cambridge"/>
    <s v="MA"/>
    <s v="00093-0892-01"/>
    <m/>
    <s v="Clopidogrel 75mg"/>
    <s v="Antiplatelet"/>
    <n v="30"/>
    <n v="30"/>
    <b v="0"/>
    <n v="1"/>
    <n v="1"/>
    <s v="PBM002"/>
    <s v="Express Scripts"/>
    <s v="COMMERCIAL"/>
    <s v="MAC"/>
    <n v="14.8"/>
    <n v="11.84"/>
    <n v="7.16"/>
    <n v="1.79"/>
    <n v="8.9499999999999993"/>
    <n v="7.6"/>
    <n v="1.34"/>
    <n v="11.12"/>
    <n v="0"/>
    <n v="-2.17"/>
    <x v="0"/>
    <m/>
    <m/>
    <n v="2"/>
    <n v="1"/>
  </r>
  <r>
    <s v="RX001377"/>
    <x v="201"/>
    <s v="PT0037"/>
    <s v="DR001"/>
    <s v="Dr. Sarah Chen"/>
    <s v="Internal Medicine"/>
    <s v="RX001"/>
    <s v="Main St Pharmacy"/>
    <s v="Boston"/>
    <s v="MA"/>
    <s v="00003-0894-20"/>
    <s v="Eliquis 5mg"/>
    <s v="Apixaban 5mg"/>
    <s v="Anticoagulant"/>
    <n v="90"/>
    <n v="92"/>
    <b v="1"/>
    <n v="3"/>
    <n v="2"/>
    <s v="PBM001"/>
    <s v="CVS Caremark"/>
    <s v="COMMERCIAL"/>
    <s v="MAC"/>
    <n v="594"/>
    <n v="504.9"/>
    <n v="1517.06"/>
    <n v="1.78"/>
    <n v="1518.84"/>
    <n v="1321.39"/>
    <n v="197.45"/>
    <n v="1465.52"/>
    <n v="0"/>
    <n v="53.31"/>
    <x v="0"/>
    <m/>
    <m/>
    <n v="9"/>
    <n v="0"/>
  </r>
  <r>
    <s v="RX001378"/>
    <x v="134"/>
    <s v="PT0079"/>
    <s v="DR005"/>
    <s v="Dr. Lisa Johnson"/>
    <s v="Oncology"/>
    <s v="RX004"/>
    <s v="Health Plus Pharmacy"/>
    <s v="Cambridge"/>
    <s v="MA"/>
    <s v="68382-0035-01"/>
    <m/>
    <s v="Amlodipine 10mg"/>
    <s v="CCB"/>
    <n v="90"/>
    <n v="87"/>
    <b v="0"/>
    <n v="1"/>
    <n v="1"/>
    <s v="PBM001"/>
    <s v="CVS Caremark"/>
    <s v="COMMERCIAL"/>
    <s v="MAC"/>
    <n v="7.2"/>
    <n v="5.76"/>
    <n v="12.04"/>
    <n v="1.78"/>
    <n v="13.82"/>
    <n v="12.03"/>
    <n v="1.8"/>
    <n v="16.13"/>
    <n v="0"/>
    <n v="-2.31"/>
    <x v="0"/>
    <m/>
    <m/>
    <n v="2"/>
    <n v="0"/>
  </r>
  <r>
    <s v="RX001379"/>
    <x v="384"/>
    <s v="PT0001"/>
    <s v="DR001"/>
    <s v="Dr. Sarah Chen"/>
    <s v="Internal Medicine"/>
    <s v="RX001"/>
    <s v="Main St Pharmacy"/>
    <s v="Boston"/>
    <s v="MA"/>
    <s v="00169-4170-43"/>
    <s v="Ozempic 0.5mg"/>
    <s v="Semaglutide 0.5mg"/>
    <s v="GLP-1"/>
    <n v="30"/>
    <n v="28"/>
    <b v="1"/>
    <n v="4"/>
    <n v="0"/>
    <s v="MCR001"/>
    <s v="Medicare Part D"/>
    <s v="GOVERNMENT"/>
    <s v="MAC"/>
    <n v="936"/>
    <n v="795.6"/>
    <n v="804.18"/>
    <n v="1.77"/>
    <n v="805.95"/>
    <n v="644.76"/>
    <n v="161.19"/>
    <n v="712.16"/>
    <n v="59.97"/>
    <n v="33.81"/>
    <x v="0"/>
    <m/>
    <m/>
    <n v="2"/>
    <n v="0"/>
  </r>
  <r>
    <s v="RX001380"/>
    <x v="624"/>
    <s v="PT0068"/>
    <s v="DR001"/>
    <s v="Dr. Sarah Chen"/>
    <s v="Internal Medicine"/>
    <s v="RX001"/>
    <s v="Main St Pharmacy"/>
    <s v="Boston"/>
    <s v="MA"/>
    <s v="00003-0894-20"/>
    <s v="Eliquis 5mg"/>
    <s v="Apixaban 5mg"/>
    <s v="Anticoagulant"/>
    <n v="30"/>
    <n v="31"/>
    <b v="1"/>
    <n v="3"/>
    <n v="0"/>
    <s v="PBM002"/>
    <s v="Express Scripts"/>
    <s v="COMMERCIAL"/>
    <s v="MAC"/>
    <n v="594"/>
    <n v="504.9"/>
    <n v="506.58"/>
    <n v="1.79"/>
    <n v="508.37"/>
    <n v="432.11"/>
    <n v="76.25"/>
    <n v="455.41"/>
    <n v="0"/>
    <n v="52.95"/>
    <x v="0"/>
    <m/>
    <m/>
    <n v="5"/>
    <n v="0"/>
  </r>
  <r>
    <s v="RX001381"/>
    <x v="616"/>
    <s v="PT0106"/>
    <s v="DR005"/>
    <s v="Dr. Lisa Johnson"/>
    <s v="Oncology"/>
    <s v="RX002"/>
    <s v="Westside Rx"/>
    <s v="Springfield"/>
    <s v="MA"/>
    <s v="00003-0894-20"/>
    <s v="Eliquis 5mg"/>
    <s v="Apixaban 5mg"/>
    <s v="Anticoagulant"/>
    <n v="90"/>
    <n v="89"/>
    <b v="1"/>
    <n v="3"/>
    <n v="0"/>
    <s v="PBM002"/>
    <s v="Express Scripts"/>
    <s v="COMMERCIAL"/>
    <s v="MAC"/>
    <n v="594"/>
    <n v="504.9"/>
    <n v="1494.46"/>
    <n v="1.79"/>
    <n v="1496.25"/>
    <n v="1271.81"/>
    <n v="224.44"/>
    <n v="1391.85"/>
    <n v="0"/>
    <n v="104.39"/>
    <x v="0"/>
    <m/>
    <m/>
    <n v="3"/>
    <n v="1"/>
  </r>
  <r>
    <s v="RX001382"/>
    <x v="251"/>
    <s v="PT0065"/>
    <s v="DR002"/>
    <s v="Dr. Michael Torres"/>
    <s v="Cardiology"/>
    <s v="RX004"/>
    <s v="Health Plus Pharmacy"/>
    <s v="Cambridge"/>
    <s v="MA"/>
    <s v="00007-4102-20"/>
    <s v="Plavix 75mg"/>
    <s v="Clopidogrel 75mg"/>
    <s v="Antiplatelet"/>
    <n v="30"/>
    <n v="29"/>
    <b v="1"/>
    <n v="2"/>
    <n v="0"/>
    <s v="MCD001"/>
    <s v="Medicaid"/>
    <s v="GOVERNMENT"/>
    <s v="NADAC"/>
    <n v="174"/>
    <n v="147.9"/>
    <n v="140.5"/>
    <n v="0.7"/>
    <n v="141.21"/>
    <n v="101.67"/>
    <n v="39.54"/>
    <n v="140.1"/>
    <n v="0"/>
    <n v="1.1100000000000001"/>
    <x v="0"/>
    <m/>
    <m/>
    <n v="8"/>
    <n v="0"/>
  </r>
  <r>
    <s v="RX001383"/>
    <x v="131"/>
    <s v="PT0010"/>
    <s v="DR004"/>
    <s v="Dr. James Williams"/>
    <s v="Primary Care"/>
    <s v="RX002"/>
    <s v="Westside Rx"/>
    <s v="Springfield"/>
    <s v="MA"/>
    <s v="00078-0467-15"/>
    <s v="Entresto 49/51"/>
    <s v="Sacubitril/Valsartan"/>
    <s v="ARNI"/>
    <n v="30"/>
    <n v="29"/>
    <b v="1"/>
    <n v="4"/>
    <n v="1"/>
    <s v="MCR001"/>
    <s v="Medicare Part D"/>
    <s v="GOVERNMENT"/>
    <s v="MAC"/>
    <n v="618"/>
    <n v="525.29999999999995"/>
    <n v="523.95000000000005"/>
    <n v="1.77"/>
    <n v="525.72"/>
    <n v="420.57"/>
    <n v="105.14"/>
    <n v="462.3"/>
    <n v="41.45"/>
    <n v="21.96"/>
    <x v="0"/>
    <m/>
    <m/>
    <n v="3"/>
    <n v="0"/>
  </r>
  <r>
    <s v="RX001384"/>
    <x v="625"/>
    <s v="PT0042"/>
    <s v="DR003"/>
    <s v="Dr. Priya Patel"/>
    <s v="Endocrinology"/>
    <s v="RX002"/>
    <s v="Westside Rx"/>
    <s v="Springfield"/>
    <s v="MA"/>
    <s v="68382-0035-01"/>
    <m/>
    <s v="Amlodipine 10mg"/>
    <s v="CCB"/>
    <n v="30"/>
    <n v="30"/>
    <b v="0"/>
    <n v="1"/>
    <n v="1"/>
    <s v="PBM001"/>
    <s v="CVS Caremark"/>
    <s v="COMMERCIAL"/>
    <s v="MAC"/>
    <n v="7.2"/>
    <n v="5.76"/>
    <n v="4.4000000000000004"/>
    <n v="1.78"/>
    <n v="6.18"/>
    <n v="5.38"/>
    <n v="1"/>
    <n v="5.34"/>
    <n v="0"/>
    <n v="0.84"/>
    <x v="0"/>
    <m/>
    <m/>
    <n v="0"/>
    <n v="0"/>
  </r>
  <r>
    <s v="RX001385"/>
    <x v="14"/>
    <s v="PT0082"/>
    <s v="DR001"/>
    <s v="Dr. Sarah Chen"/>
    <s v="Internal Medicine"/>
    <s v="RX001"/>
    <s v="Main St Pharmacy"/>
    <s v="Boston"/>
    <s v="MA"/>
    <s v="00591-3622-19"/>
    <m/>
    <s v="Omeprazole 20mg"/>
    <s v="PPI"/>
    <n v="30"/>
    <n v="31"/>
    <b v="0"/>
    <n v="1"/>
    <n v="0"/>
    <s v="PBM003"/>
    <s v="OptumRx"/>
    <s v="COMMERCIAL"/>
    <s v="MAC"/>
    <n v="6.9"/>
    <n v="5.52"/>
    <n v="4.18"/>
    <n v="1.78"/>
    <n v="5.96"/>
    <n v="5.24"/>
    <n v="1"/>
    <n v="4.9400000000000004"/>
    <n v="0"/>
    <n v="1.01"/>
    <x v="0"/>
    <m/>
    <m/>
    <n v="10"/>
    <n v="0"/>
  </r>
  <r>
    <s v="RX001386"/>
    <x v="68"/>
    <s v="PT0065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91"/>
    <b v="0"/>
    <n v="1"/>
    <n v="0"/>
    <s v="PBM001"/>
    <s v="CVS Caremark"/>
    <s v="COMMERCIAL"/>
    <s v="MAC"/>
    <n v="12.4"/>
    <n v="9.92"/>
    <n v="6.47"/>
    <n v="1.78"/>
    <n v="8.25"/>
    <n v="7.18"/>
    <n v="1.07"/>
    <n v="9.14"/>
    <n v="0"/>
    <n v="-0.89"/>
    <x v="0"/>
    <m/>
    <m/>
    <n v="9"/>
    <n v="0"/>
  </r>
  <r>
    <s v="RX001387"/>
    <x v="309"/>
    <s v="PT0094"/>
    <s v="DR003"/>
    <s v="Dr. Priya Patel"/>
    <s v="Endocrinology"/>
    <s v="RX003"/>
    <s v="Community Care Pharmacy"/>
    <s v="Worcester"/>
    <s v="MA"/>
    <s v="00093-0892-01"/>
    <m/>
    <s v="Clopidogrel 75mg"/>
    <s v="Antiplatelet"/>
    <n v="30"/>
    <n v="28"/>
    <b v="0"/>
    <n v="1"/>
    <n v="0"/>
    <s v="PBM003"/>
    <s v="OptumRx"/>
    <s v="COMMERCIAL"/>
    <s v="MAC"/>
    <n v="14.8"/>
    <n v="11.84"/>
    <n v="6.56"/>
    <n v="1.78"/>
    <n v="8.34"/>
    <n v="7.34"/>
    <n v="1"/>
    <n v="11.18"/>
    <n v="0"/>
    <n v="-2.84"/>
    <x v="0"/>
    <m/>
    <m/>
    <n v="6"/>
    <n v="0"/>
  </r>
  <r>
    <s v="RX001388"/>
    <x v="429"/>
    <s v="PT0073"/>
    <s v="DR005"/>
    <s v="Dr. Lisa Johnson"/>
    <s v="Oncology"/>
    <s v="RX003"/>
    <s v="Community Care Pharmacy"/>
    <s v="Worcester"/>
    <s v="MA"/>
    <s v="00078-0467-15"/>
    <s v="Entresto 49/51"/>
    <s v="Sacubitril/Valsartan"/>
    <s v="ARNI"/>
    <n v="90"/>
    <n v="93"/>
    <b v="1"/>
    <n v="4"/>
    <n v="0"/>
    <s v="PBM003"/>
    <s v="OptumRx"/>
    <s v="COMMERCIAL"/>
    <s v="MAC"/>
    <n v="618"/>
    <n v="525.29999999999995"/>
    <n v="1571.6"/>
    <n v="1.78"/>
    <n v="1573.38"/>
    <n v="1384.57"/>
    <n v="188.81"/>
    <n v="1458.73"/>
    <n v="0"/>
    <n v="114.64"/>
    <x v="0"/>
    <m/>
    <m/>
    <n v="9"/>
    <n v="0"/>
  </r>
  <r>
    <s v="RX001389"/>
    <x v="315"/>
    <s v="PT0081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89"/>
    <b v="0"/>
    <n v="1"/>
    <n v="1"/>
    <s v="PBM004"/>
    <s v="MedImpact"/>
    <s v="COMMERCIAL"/>
    <s v="MAC"/>
    <n v="8.5"/>
    <n v="6.8"/>
    <n v="4.7699999999999996"/>
    <n v="1.8"/>
    <n v="6.57"/>
    <n v="5.52"/>
    <n v="1.05"/>
    <n v="6.26"/>
    <n v="0"/>
    <n v="0.32"/>
    <x v="0"/>
    <m/>
    <m/>
    <n v="9"/>
    <n v="0"/>
  </r>
  <r>
    <s v="RX001390"/>
    <x v="184"/>
    <s v="PT0040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91"/>
    <b v="0"/>
    <n v="1"/>
    <n v="0"/>
    <s v="MCR001"/>
    <s v="Medicare Part D"/>
    <s v="GOVERNMENT"/>
    <s v="MAC"/>
    <n v="12.4"/>
    <n v="9.92"/>
    <n v="6.83"/>
    <n v="1.77"/>
    <n v="8.6"/>
    <n v="6.88"/>
    <n v="1.72"/>
    <n v="9.26"/>
    <n v="0"/>
    <n v="-0.66"/>
    <x v="0"/>
    <m/>
    <m/>
    <n v="10"/>
    <n v="0"/>
  </r>
  <r>
    <s v="RX001391"/>
    <x v="47"/>
    <s v="PT0060"/>
    <s v="DR005"/>
    <s v="Dr. Lisa Johnson"/>
    <s v="Oncology"/>
    <s v="RX001"/>
    <s v="Main St Pharmacy"/>
    <s v="Boston"/>
    <s v="MA"/>
    <s v="00007-4102-20"/>
    <s v="Plavix 75mg"/>
    <s v="Clopidogrel 75mg"/>
    <s v="Antiplatelet"/>
    <n v="30"/>
    <n v="29"/>
    <b v="1"/>
    <n v="2"/>
    <n v="1"/>
    <s v="PBM002"/>
    <s v="Express Scripts"/>
    <s v="COMMERCIAL"/>
    <s v="MAC"/>
    <n v="174"/>
    <n v="147.9"/>
    <n v="143.75"/>
    <n v="1.79"/>
    <n v="145.54"/>
    <n v="123.7"/>
    <n v="21.83"/>
    <n v="131.65"/>
    <n v="0"/>
    <n v="13.88"/>
    <x v="0"/>
    <m/>
    <m/>
    <n v="10"/>
    <n v="0"/>
  </r>
  <r>
    <s v="RX001392"/>
    <x v="276"/>
    <s v="PT0041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85"/>
    <b v="0"/>
    <n v="1"/>
    <n v="0"/>
    <s v="PBM003"/>
    <s v="OptumRx"/>
    <s v="COMMERCIAL"/>
    <s v="MAC"/>
    <n v="8.5"/>
    <n v="6.8"/>
    <n v="4.6500000000000004"/>
    <n v="1.78"/>
    <n v="6.43"/>
    <n v="5.66"/>
    <n v="1"/>
    <n v="6.15"/>
    <n v="0"/>
    <n v="0.28000000000000003"/>
    <x v="0"/>
    <m/>
    <m/>
    <n v="8"/>
    <n v="0"/>
  </r>
  <r>
    <s v="RX001393"/>
    <x v="543"/>
    <s v="PT0038"/>
    <s v="DR001"/>
    <s v="Dr. Sarah Chen"/>
    <s v="Internal Medicine"/>
    <s v="RX002"/>
    <s v="Westside Rx"/>
    <s v="Springfield"/>
    <s v="MA"/>
    <s v="00591-3622-19"/>
    <m/>
    <s v="Omeprazole 20mg"/>
    <s v="PPI"/>
    <n v="90"/>
    <n v="90"/>
    <b v="0"/>
    <n v="1"/>
    <n v="2"/>
    <s v="PBM002"/>
    <s v="Express Scripts"/>
    <s v="COMMERCIAL"/>
    <s v="MAC"/>
    <n v="6.9"/>
    <n v="5.52"/>
    <n v="11.01"/>
    <n v="1.79"/>
    <n v="12.8"/>
    <n v="10.88"/>
    <n v="1.92"/>
    <n v="15.16"/>
    <n v="0"/>
    <n v="-2.37"/>
    <x v="0"/>
    <m/>
    <m/>
    <n v="8"/>
    <n v="1"/>
  </r>
  <r>
    <s v="RX001394"/>
    <x v="371"/>
    <s v="PT0103"/>
    <s v="DR002"/>
    <s v="Dr. Michael Torres"/>
    <s v="Cardiology"/>
    <s v="RX001"/>
    <s v="Main St Pharmacy"/>
    <s v="Boston"/>
    <s v="MA"/>
    <s v="50458-0579-30"/>
    <s v="Xarelto 20mg"/>
    <s v="Rivaroxaban 20mg"/>
    <s v="Anticoagulant"/>
    <n v="30"/>
    <n v="28"/>
    <b v="1"/>
    <n v="3"/>
    <n v="0"/>
    <s v="PBM002"/>
    <s v="Express Scripts"/>
    <s v="COMMERCIAL"/>
    <s v="MAC"/>
    <n v="558"/>
    <n v="474.3"/>
    <n v="467.48"/>
    <n v="1.79"/>
    <n v="469.27"/>
    <n v="398.88"/>
    <n v="70.39"/>
    <n v="454.73"/>
    <n v="0"/>
    <n v="14.54"/>
    <x v="0"/>
    <m/>
    <m/>
    <n v="8"/>
    <n v="0"/>
  </r>
  <r>
    <s v="RX001395"/>
    <x v="236"/>
    <s v="PT0058"/>
    <s v="DR001"/>
    <s v="Dr. Sarah Chen"/>
    <s v="Internal Medicine"/>
    <s v="RX003"/>
    <s v="Community Care Pharmacy"/>
    <s v="Worcester"/>
    <s v="MA"/>
    <s v="00093-0892-01"/>
    <m/>
    <s v="Clopidogrel 75mg"/>
    <s v="Antiplatelet"/>
    <n v="30"/>
    <n v="30"/>
    <b v="0"/>
    <n v="1"/>
    <n v="2"/>
    <s v="MCR001"/>
    <s v="Medicare Part D"/>
    <s v="GOVERNMENT"/>
    <s v="MAC"/>
    <n v="14.8"/>
    <n v="11.84"/>
    <n v="7.21"/>
    <n v="1.77"/>
    <n v="8.98"/>
    <n v="7.19"/>
    <n v="1.8"/>
    <n v="10.58"/>
    <n v="0"/>
    <n v="-1.6"/>
    <x v="0"/>
    <m/>
    <m/>
    <n v="3"/>
    <n v="1"/>
  </r>
  <r>
    <s v="RX001396"/>
    <x v="160"/>
    <s v="PT0027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85"/>
    <b v="0"/>
    <n v="1"/>
    <n v="2"/>
    <s v="PBM002"/>
    <s v="Express Scripts"/>
    <s v="COMMERCIAL"/>
    <s v="MAC"/>
    <n v="12.4"/>
    <n v="9.92"/>
    <n v="7.39"/>
    <n v="1.79"/>
    <n v="9.18"/>
    <n v="7.8"/>
    <n v="1.38"/>
    <n v="9.0500000000000007"/>
    <n v="0"/>
    <n v="0.13"/>
    <x v="0"/>
    <m/>
    <m/>
    <n v="4"/>
    <n v="1"/>
  </r>
  <r>
    <s v="RX001397"/>
    <x v="509"/>
    <s v="PT0073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85"/>
    <b v="0"/>
    <n v="1"/>
    <n v="1"/>
    <s v="PBM003"/>
    <s v="OptumRx"/>
    <s v="COMMERCIAL"/>
    <s v="MAC"/>
    <n v="12.4"/>
    <n v="9.92"/>
    <n v="7.91"/>
    <n v="1.78"/>
    <n v="9.69"/>
    <n v="8.5299999999999994"/>
    <n v="1.1599999999999999"/>
    <n v="9.1199999999999992"/>
    <n v="0"/>
    <n v="0.57999999999999996"/>
    <x v="0"/>
    <m/>
    <m/>
    <n v="0"/>
    <n v="0"/>
  </r>
  <r>
    <s v="RX001398"/>
    <x v="563"/>
    <s v="PT0007"/>
    <s v="DR001"/>
    <s v="Dr. Sarah Chen"/>
    <s v="Internal Medicine"/>
    <s v="RX001"/>
    <s v="Main St Pharmacy"/>
    <s v="Boston"/>
    <s v="MA"/>
    <s v="50458-0579-30"/>
    <s v="Xarelto 20mg"/>
    <s v="Rivaroxaban 20mg"/>
    <s v="Anticoagulant"/>
    <n v="30"/>
    <n v="29"/>
    <b v="1"/>
    <n v="3"/>
    <n v="2"/>
    <s v="PBM001"/>
    <s v="CVS Caremark"/>
    <s v="COMMERCIAL"/>
    <s v="MAC"/>
    <n v="558"/>
    <n v="474.3"/>
    <n v="471.57"/>
    <n v="1.78"/>
    <n v="473.35"/>
    <n v="411.81"/>
    <n v="61.54"/>
    <n v="446.75"/>
    <n v="0"/>
    <n v="26.6"/>
    <x v="0"/>
    <m/>
    <m/>
    <n v="4"/>
    <n v="1"/>
  </r>
  <r>
    <s v="RX001399"/>
    <x v="626"/>
    <s v="PT0048"/>
    <s v="DR003"/>
    <s v="Dr. Priya Patel"/>
    <s v="Endocrinology"/>
    <s v="RX004"/>
    <s v="Health Plus Pharmacy"/>
    <s v="Cambridge"/>
    <s v="MA"/>
    <s v="00093-0892-01"/>
    <m/>
    <s v="Clopidogrel 75mg"/>
    <s v="Antiplatelet"/>
    <n v="30"/>
    <n v="28"/>
    <b v="0"/>
    <n v="1"/>
    <n v="2"/>
    <s v="PBM001"/>
    <s v="CVS Caremark"/>
    <s v="COMMERCIAL"/>
    <s v="MAC"/>
    <n v="14.8"/>
    <n v="11.84"/>
    <n v="9.18"/>
    <n v="1.78"/>
    <n v="10.96"/>
    <n v="9.5399999999999991"/>
    <n v="1.43"/>
    <n v="10.85"/>
    <n v="0"/>
    <n v="0.12"/>
    <x v="0"/>
    <m/>
    <m/>
    <n v="2"/>
    <n v="1"/>
  </r>
  <r>
    <s v="RX001400"/>
    <x v="411"/>
    <s v="PT0024"/>
    <s v="DR004"/>
    <s v="Dr. James Williams"/>
    <s v="Primary Care"/>
    <s v="RX004"/>
    <s v="Health Plus Pharmacy"/>
    <s v="Cambridge"/>
    <s v="MA"/>
    <s v="00002-4415-85"/>
    <s v="Trulicity 1.5mg"/>
    <s v="Dulaglutide 1.5mg"/>
    <s v="GLP-1"/>
    <n v="28"/>
    <n v="26"/>
    <b v="1"/>
    <n v="4"/>
    <n v="0"/>
    <s v="PBM003"/>
    <s v="OptumRx"/>
    <s v="COMMERCIAL"/>
    <s v="MAC"/>
    <n v="918"/>
    <n v="780.3"/>
    <n v="782.93"/>
    <n v="1.78"/>
    <n v="784.71"/>
    <n v="690.55"/>
    <n v="94.17"/>
    <n v="752.6"/>
    <n v="0"/>
    <n v="32.11"/>
    <x v="0"/>
    <m/>
    <m/>
    <n v="10"/>
    <n v="0"/>
  </r>
  <r>
    <s v="RX001401"/>
    <x v="190"/>
    <s v="PT0088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92"/>
    <b v="0"/>
    <n v="1"/>
    <n v="0"/>
    <s v="MCR001"/>
    <s v="Medicare Part D"/>
    <s v="GOVERNMENT"/>
    <s v="MAC"/>
    <n v="12.4"/>
    <n v="9.92"/>
    <n v="6.42"/>
    <n v="1.77"/>
    <n v="8.19"/>
    <n v="6.55"/>
    <n v="1.64"/>
    <n v="9.2100000000000009"/>
    <n v="0"/>
    <n v="-1.02"/>
    <x v="0"/>
    <m/>
    <m/>
    <n v="6"/>
    <n v="0"/>
  </r>
  <r>
    <s v="RX001402"/>
    <x v="627"/>
    <s v="PT0043"/>
    <s v="DR005"/>
    <s v="Dr. Lisa Johnson"/>
    <s v="Oncology"/>
    <s v="RX002"/>
    <s v="Westside Rx"/>
    <s v="Springfield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8.31"/>
    <n v="1.77"/>
    <n v="10.08"/>
    <n v="8.06"/>
    <n v="2.02"/>
    <n v="12.99"/>
    <n v="0"/>
    <n v="-2.92"/>
    <x v="0"/>
    <m/>
    <m/>
    <n v="9"/>
    <n v="1"/>
  </r>
  <r>
    <s v="RX001403"/>
    <x v="395"/>
    <s v="PT0019"/>
    <s v="DR001"/>
    <s v="Dr. Sarah Chen"/>
    <s v="Internal Medicine"/>
    <s v="RX002"/>
    <s v="Westside Rx"/>
    <s v="Springfield"/>
    <s v="MA"/>
    <s v="68382-0035-01"/>
    <m/>
    <s v="Amlodipine 10mg"/>
    <s v="CCB"/>
    <n v="30"/>
    <n v="30"/>
    <b v="0"/>
    <n v="1"/>
    <n v="0"/>
    <s v="PBM002"/>
    <s v="Express Scripts"/>
    <s v="COMMERCIAL"/>
    <s v="MAC"/>
    <n v="7.2"/>
    <n v="5.76"/>
    <n v="3.51"/>
    <n v="1.79"/>
    <n v="5.3"/>
    <n v="4.5"/>
    <n v="1"/>
    <n v="5.47"/>
    <n v="0"/>
    <n v="-0.17"/>
    <x v="0"/>
    <m/>
    <m/>
    <n v="4"/>
    <n v="0"/>
  </r>
  <r>
    <s v="RX001404"/>
    <x v="129"/>
    <s v="PT0086"/>
    <s v="DR005"/>
    <s v="Dr. Lisa Johnson"/>
    <s v="Oncology"/>
    <s v="RX003"/>
    <s v="Community Care Pharmacy"/>
    <s v="Worcester"/>
    <s v="MA"/>
    <s v="00007-4102-20"/>
    <s v="Plavix 75mg"/>
    <s v="Clopidogrel 75mg"/>
    <s v="Antiplatelet"/>
    <n v="30"/>
    <n v="29"/>
    <b v="1"/>
    <n v="2"/>
    <n v="1"/>
    <s v="PBM002"/>
    <s v="Express Scripts"/>
    <s v="COMMERCIAL"/>
    <s v="MAC"/>
    <n v="174"/>
    <n v="147.9"/>
    <n v="147.38"/>
    <n v="1.79"/>
    <n v="149.16999999999999"/>
    <n v="126.79"/>
    <n v="22.38"/>
    <n v="132.56"/>
    <n v="0"/>
    <n v="16.61"/>
    <x v="0"/>
    <m/>
    <m/>
    <n v="11"/>
    <n v="0"/>
  </r>
  <r>
    <s v="RX001405"/>
    <x v="70"/>
    <s v="PT0068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31"/>
    <b v="0"/>
    <n v="1"/>
    <n v="0"/>
    <s v="PBM001"/>
    <s v="CVS Caremark"/>
    <s v="COMMERCIAL"/>
    <s v="MAC"/>
    <n v="18.2"/>
    <n v="14.56"/>
    <n v="8.2100000000000009"/>
    <n v="1.78"/>
    <n v="9.99"/>
    <n v="8.69"/>
    <n v="1.3"/>
    <n v="14.01"/>
    <n v="0"/>
    <n v="-4.03"/>
    <x v="0"/>
    <m/>
    <m/>
    <n v="1"/>
    <n v="0"/>
  </r>
  <r>
    <s v="RX001406"/>
    <x v="336"/>
    <s v="PT0112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0"/>
    <b v="0"/>
    <n v="1"/>
    <n v="1"/>
    <s v="PBM002"/>
    <s v="Express Scripts"/>
    <s v="COMMERCIAL"/>
    <s v="MAC"/>
    <n v="8.5"/>
    <n v="6.8"/>
    <n v="5.05"/>
    <n v="1.79"/>
    <n v="6.84"/>
    <n v="5.82"/>
    <n v="1.03"/>
    <n v="6.17"/>
    <n v="0"/>
    <n v="0.68"/>
    <x v="0"/>
    <m/>
    <m/>
    <n v="1"/>
    <n v="0"/>
  </r>
  <r>
    <s v="RX001407"/>
    <x v="628"/>
    <s v="PT0043"/>
    <s v="DR005"/>
    <s v="Dr. Lisa Johnson"/>
    <s v="Oncology"/>
    <s v="RX003"/>
    <s v="Community Care Pharmacy"/>
    <s v="Worcester"/>
    <s v="MA"/>
    <s v="00591-3622-19"/>
    <m/>
    <s v="Omeprazole 20mg"/>
    <s v="PPI"/>
    <n v="90"/>
    <n v="87"/>
    <b v="0"/>
    <n v="1"/>
    <n v="0"/>
    <s v="PBM001"/>
    <s v="CVS Caremark"/>
    <s v="COMMERCIAL"/>
    <s v="MAC"/>
    <n v="6.9"/>
    <n v="5.52"/>
    <n v="12.84"/>
    <n v="1.78"/>
    <n v="14.62"/>
    <n v="12.72"/>
    <n v="1.9"/>
    <n v="14.88"/>
    <n v="0"/>
    <n v="-0.26"/>
    <x v="0"/>
    <m/>
    <m/>
    <n v="3"/>
    <n v="1"/>
  </r>
  <r>
    <s v="RX001408"/>
    <x v="406"/>
    <s v="PT0005"/>
    <s v="DR002"/>
    <s v="Dr. Michael Torres"/>
    <s v="Cardiology"/>
    <s v="RX001"/>
    <s v="Main St Pharmacy"/>
    <s v="Boston"/>
    <s v="MA"/>
    <s v="00169-4170-43"/>
    <s v="Ozempic 0.5mg"/>
    <s v="Semaglutide 0.5mg"/>
    <s v="GLP-1"/>
    <n v="30"/>
    <n v="30"/>
    <b v="1"/>
    <n v="4"/>
    <n v="0"/>
    <s v="PBM001"/>
    <s v="CVS Caremark"/>
    <s v="COMMERCIAL"/>
    <s v="MAC"/>
    <n v="936"/>
    <n v="795.6"/>
    <n v="782.46"/>
    <n v="1.78"/>
    <n v="784.24"/>
    <n v="682.29"/>
    <n v="101.95"/>
    <n v="713.18"/>
    <n v="0"/>
    <n v="71.069999999999993"/>
    <x v="0"/>
    <m/>
    <m/>
    <n v="8"/>
    <n v="1"/>
  </r>
  <r>
    <s v="RX001409"/>
    <x v="22"/>
    <s v="PT0041"/>
    <s v="DR002"/>
    <s v="Dr. Michael Torres"/>
    <s v="Cardiology"/>
    <s v="RX004"/>
    <s v="Health Plus Pharmacy"/>
    <s v="Cambridge"/>
    <s v="MA"/>
    <s v="00003-0208-11"/>
    <s v="Jardiance 25mg"/>
    <s v="Empagliflozin 25mg"/>
    <s v="SGLT2i"/>
    <n v="30"/>
    <n v="29"/>
    <b v="1"/>
    <n v="4"/>
    <n v="0"/>
    <s v="PBM003"/>
    <s v="OptumRx"/>
    <s v="COMMERCIAL"/>
    <s v="MAC"/>
    <n v="564"/>
    <n v="479.4"/>
    <n v="480.89"/>
    <n v="1.78"/>
    <n v="482.67"/>
    <n v="424.75"/>
    <n v="57.92"/>
    <n v="451.4"/>
    <n v="0"/>
    <n v="31.27"/>
    <x v="0"/>
    <m/>
    <m/>
    <n v="5"/>
    <n v="0"/>
  </r>
  <r>
    <s v="RX001410"/>
    <x v="350"/>
    <s v="PT0088"/>
    <s v="DR004"/>
    <s v="Dr. James Williams"/>
    <s v="Primary Care"/>
    <s v="RX002"/>
    <s v="Westside Rx"/>
    <s v="Springfield"/>
    <s v="MA"/>
    <s v="00169-4170-43"/>
    <s v="Ozempic 0.5mg"/>
    <s v="Semaglutide 0.5mg"/>
    <s v="GLP-1"/>
    <n v="90"/>
    <n v="89"/>
    <b v="1"/>
    <n v="4"/>
    <n v="0"/>
    <s v="PBM002"/>
    <s v="Express Scripts"/>
    <s v="COMMERCIAL"/>
    <s v="MAC"/>
    <n v="936"/>
    <n v="795.6"/>
    <n v="2317.89"/>
    <n v="1.79"/>
    <n v="2319.6799999999998"/>
    <n v="1971.73"/>
    <n v="347.95"/>
    <n v="2176.91"/>
    <n v="0"/>
    <n v="142.78"/>
    <x v="0"/>
    <m/>
    <m/>
    <n v="7"/>
    <n v="1"/>
  </r>
  <r>
    <s v="RX001411"/>
    <x v="73"/>
    <s v="PT0027"/>
    <s v="DR005"/>
    <s v="Dr. Lisa Johnson"/>
    <s v="Oncology"/>
    <s v="RX002"/>
    <s v="Westside Rx"/>
    <s v="Springfield"/>
    <s v="MA"/>
    <s v="00085-1234-01"/>
    <m/>
    <s v="Lisinopril 10mg"/>
    <s v="ACE Inhibitor"/>
    <n v="90"/>
    <n v="92"/>
    <b v="0"/>
    <n v="1"/>
    <n v="0"/>
    <s v="MCR001"/>
    <s v="Medicare Part D"/>
    <s v="GOVERNMENT"/>
    <s v="MAC"/>
    <n v="8.5"/>
    <n v="6.8"/>
    <n v="3.85"/>
    <n v="1.77"/>
    <n v="5.62"/>
    <n v="4.5"/>
    <n v="1.1200000000000001"/>
    <n v="6.17"/>
    <n v="0"/>
    <n v="-0.55000000000000004"/>
    <x v="0"/>
    <m/>
    <m/>
    <n v="4"/>
    <n v="0"/>
  </r>
  <r>
    <s v="RX001412"/>
    <x v="65"/>
    <s v="PT0007"/>
    <s v="DR001"/>
    <s v="Dr. Sarah Chen"/>
    <s v="Internal Medicine"/>
    <s v="RX003"/>
    <s v="Community Care Pharmacy"/>
    <s v="Worcester"/>
    <s v="MA"/>
    <s v="00093-0892-01"/>
    <m/>
    <s v="Clopidogrel 75mg"/>
    <s v="Antiplatelet"/>
    <n v="30"/>
    <n v="30"/>
    <b v="0"/>
    <n v="1"/>
    <n v="0"/>
    <s v="PBM003"/>
    <s v="OptumRx"/>
    <s v="COMMERCIAL"/>
    <s v="MAC"/>
    <n v="14.8"/>
    <n v="11.84"/>
    <n v="6.6"/>
    <n v="1.78"/>
    <n v="8.3800000000000008"/>
    <n v="7.37"/>
    <n v="1.01"/>
    <n v="10.46"/>
    <n v="0"/>
    <n v="-2.08"/>
    <x v="0"/>
    <m/>
    <m/>
    <n v="9"/>
    <n v="1"/>
  </r>
  <r>
    <s v="RX001413"/>
    <x v="313"/>
    <s v="PT0022"/>
    <s v="DR002"/>
    <s v="Dr. Michael Torres"/>
    <s v="Cardiology"/>
    <s v="RX003"/>
    <s v="Community Care Pharmacy"/>
    <s v="Worcester"/>
    <s v="MA"/>
    <s v="00002-4415-85"/>
    <s v="Trulicity 1.5mg"/>
    <s v="Dulaglutide 1.5mg"/>
    <s v="GLP-1"/>
    <n v="28"/>
    <n v="28"/>
    <b v="1"/>
    <n v="4"/>
    <n v="0"/>
    <s v="MCR001"/>
    <s v="Medicare Part D"/>
    <s v="GOVERNMENT"/>
    <s v="MAC"/>
    <n v="918"/>
    <n v="780.3"/>
    <n v="774.44"/>
    <n v="1.77"/>
    <n v="776.21"/>
    <n v="620.97"/>
    <n v="155.24"/>
    <n v="750.19"/>
    <n v="51.31"/>
    <n v="-25.29"/>
    <x v="0"/>
    <m/>
    <m/>
    <n v="8"/>
    <n v="0"/>
  </r>
  <r>
    <s v="RX001414"/>
    <x v="250"/>
    <s v="PT0106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92"/>
    <b v="0"/>
    <n v="1"/>
    <n v="0"/>
    <s v="MCR001"/>
    <s v="Medicare Part D"/>
    <s v="GOVERNMENT"/>
    <s v="MAC"/>
    <n v="12.4"/>
    <n v="9.92"/>
    <n v="6.85"/>
    <n v="1.77"/>
    <n v="8.6199999999999992"/>
    <n v="6.89"/>
    <n v="1.72"/>
    <n v="9.51"/>
    <n v="0"/>
    <n v="-0.9"/>
    <x v="0"/>
    <m/>
    <m/>
    <n v="9"/>
    <n v="0"/>
  </r>
  <r>
    <s v="RX001415"/>
    <x v="629"/>
    <s v="PT0060"/>
    <s v="DR005"/>
    <s v="Dr. Lisa Johnson"/>
    <s v="Oncology"/>
    <s v="RX001"/>
    <s v="Main St Pharmacy"/>
    <s v="Boston"/>
    <s v="MA"/>
    <s v="50458-0579-30"/>
    <s v="Xarelto 20mg"/>
    <s v="Rivaroxaban 20mg"/>
    <s v="Anticoagulant"/>
    <n v="30"/>
    <n v="30"/>
    <b v="1"/>
    <n v="3"/>
    <n v="0"/>
    <s v="MCD001"/>
    <s v="Medicaid"/>
    <s v="GOVERNMENT"/>
    <s v="NADAC"/>
    <n v="558"/>
    <n v="474.3"/>
    <n v="0"/>
    <n v="0"/>
    <n v="0"/>
    <n v="0"/>
    <n v="0"/>
    <n v="0"/>
    <n v="0"/>
    <n v="0"/>
    <x v="1"/>
    <n v="76"/>
    <s v="Plan Limitations Exceeded"/>
    <n v="10"/>
    <n v="0"/>
  </r>
  <r>
    <s v="RX001416"/>
    <x v="364"/>
    <s v="PT0060"/>
    <s v="DR005"/>
    <s v="Dr. Lisa Johnson"/>
    <s v="Oncology"/>
    <s v="RX003"/>
    <s v="Community Care Pharmacy"/>
    <s v="Worcester"/>
    <s v="MA"/>
    <s v="00591-3622-19"/>
    <m/>
    <s v="Omeprazole 20mg"/>
    <s v="PPI"/>
    <n v="30"/>
    <n v="28"/>
    <b v="0"/>
    <n v="1"/>
    <n v="0"/>
    <s v="MCR001"/>
    <s v="Medicare Part D"/>
    <s v="GOVERNMENT"/>
    <s v="MAC"/>
    <n v="6.9"/>
    <n v="5.52"/>
    <n v="4.22"/>
    <n v="1.77"/>
    <n v="5.99"/>
    <n v="4.79"/>
    <n v="1.2"/>
    <n v="5.3"/>
    <n v="0"/>
    <n v="0.69"/>
    <x v="0"/>
    <m/>
    <m/>
    <n v="4"/>
    <n v="0"/>
  </r>
  <r>
    <s v="RX001417"/>
    <x v="630"/>
    <s v="PT0051"/>
    <s v="DR003"/>
    <s v="Dr. Priya Patel"/>
    <s v="Endocrinology"/>
    <s v="RX001"/>
    <s v="Main St Pharmacy"/>
    <s v="Boston"/>
    <s v="MA"/>
    <s v="61269-0435-01"/>
    <m/>
    <s v="Metformin 1000mg"/>
    <s v="Biguanide"/>
    <n v="90"/>
    <n v="94"/>
    <b v="0"/>
    <n v="1"/>
    <n v="0"/>
    <s v="PBM002"/>
    <s v="Express Scripts"/>
    <s v="COMMERCIAL"/>
    <s v="MAC"/>
    <n v="12.4"/>
    <n v="9.92"/>
    <n v="7.34"/>
    <n v="1.79"/>
    <n v="9.1300000000000008"/>
    <n v="7.76"/>
    <n v="1.37"/>
    <n v="8.8699999999999992"/>
    <n v="0"/>
    <n v="0.26"/>
    <x v="0"/>
    <m/>
    <m/>
    <n v="3"/>
    <n v="0"/>
  </r>
  <r>
    <s v="RX001418"/>
    <x v="561"/>
    <s v="PT0107"/>
    <s v="DR005"/>
    <s v="Dr. Lisa Johnson"/>
    <s v="Oncology"/>
    <s v="RX004"/>
    <s v="Health Plus Pharmacy"/>
    <s v="Cambridge"/>
    <s v="MA"/>
    <s v="00169-4170-43"/>
    <s v="Ozempic 0.5mg"/>
    <s v="Semaglutide 0.5mg"/>
    <s v="GLP-1"/>
    <n v="30"/>
    <n v="30"/>
    <b v="1"/>
    <n v="4"/>
    <n v="0"/>
    <s v="PBM003"/>
    <s v="OptumRx"/>
    <s v="COMMERCIAL"/>
    <s v="MAC"/>
    <n v="936"/>
    <n v="795.6"/>
    <n v="782.13"/>
    <n v="1.78"/>
    <n v="783.91"/>
    <n v="689.84"/>
    <n v="94.07"/>
    <n v="770.72"/>
    <n v="0"/>
    <n v="13.19"/>
    <x v="0"/>
    <m/>
    <m/>
    <n v="9"/>
    <n v="1"/>
  </r>
  <r>
    <s v="RX001419"/>
    <x v="451"/>
    <s v="PT0072"/>
    <s v="DR001"/>
    <s v="Dr. Sarah Chen"/>
    <s v="Internal Medicine"/>
    <s v="RX002"/>
    <s v="Westside Rx"/>
    <s v="Springfield"/>
    <s v="MA"/>
    <s v="00591-3622-19"/>
    <m/>
    <s v="Omeprazole 20mg"/>
    <s v="PPI"/>
    <n v="30"/>
    <n v="31"/>
    <b v="0"/>
    <n v="1"/>
    <n v="2"/>
    <s v="MCR001"/>
    <s v="Medicare Part D"/>
    <s v="GOVERNMENT"/>
    <s v="MAC"/>
    <n v="6.9"/>
    <n v="5.52"/>
    <n v="0"/>
    <n v="0"/>
    <n v="0"/>
    <n v="0"/>
    <n v="0"/>
    <n v="0"/>
    <n v="0"/>
    <n v="0"/>
    <x v="1"/>
    <n v="70"/>
    <s v="Product/Service Not Covered"/>
    <n v="9"/>
    <n v="1"/>
  </r>
  <r>
    <s v="RX001420"/>
    <x v="631"/>
    <s v="PT0099"/>
    <s v="DR005"/>
    <s v="Dr. Lisa Johnson"/>
    <s v="Oncology"/>
    <s v="RX003"/>
    <s v="Community Care Pharmacy"/>
    <s v="Worcester"/>
    <s v="MA"/>
    <s v="00591-3622-19"/>
    <m/>
    <s v="Omeprazole 20mg"/>
    <s v="PPI"/>
    <n v="30"/>
    <n v="31"/>
    <b v="0"/>
    <n v="1"/>
    <n v="0"/>
    <s v="PBM002"/>
    <s v="Express Scripts"/>
    <s v="COMMERCIAL"/>
    <s v="MAC"/>
    <n v="6.9"/>
    <n v="5.52"/>
    <n v="3.68"/>
    <n v="1.79"/>
    <n v="5.47"/>
    <n v="4.6500000000000004"/>
    <n v="1"/>
    <n v="5.23"/>
    <n v="0"/>
    <n v="0.24"/>
    <x v="0"/>
    <m/>
    <m/>
    <n v="6"/>
    <n v="1"/>
  </r>
  <r>
    <s v="RX001421"/>
    <x v="3"/>
    <s v="PT0061"/>
    <s v="DR005"/>
    <s v="Dr. Lisa Johnson"/>
    <s v="Oncology"/>
    <s v="RX002"/>
    <s v="Westside Rx"/>
    <s v="Springfield"/>
    <s v="MA"/>
    <s v="68382-0035-01"/>
    <m/>
    <s v="Amlodipine 10mg"/>
    <s v="CCB"/>
    <n v="90"/>
    <n v="88"/>
    <b v="0"/>
    <n v="1"/>
    <n v="0"/>
    <s v="PBM001"/>
    <s v="CVS Caremark"/>
    <s v="COMMERCIAL"/>
    <s v="MAC"/>
    <n v="7.2"/>
    <n v="5.76"/>
    <n v="11.8"/>
    <n v="1.78"/>
    <n v="13.58"/>
    <n v="11.82"/>
    <n v="1.77"/>
    <n v="16.53"/>
    <n v="0"/>
    <n v="-2.95"/>
    <x v="0"/>
    <m/>
    <m/>
    <n v="1"/>
    <n v="1"/>
  </r>
  <r>
    <s v="RX001422"/>
    <x v="434"/>
    <s v="PT0042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86"/>
    <b v="0"/>
    <n v="1"/>
    <n v="0"/>
    <s v="PBM003"/>
    <s v="OptumRx"/>
    <s v="COMMERCIAL"/>
    <s v="MAC"/>
    <n v="8.5"/>
    <n v="6.8"/>
    <n v="4.96"/>
    <n v="1.78"/>
    <n v="6.74"/>
    <n v="5.93"/>
    <n v="1"/>
    <n v="6.01"/>
    <n v="0"/>
    <n v="0.73"/>
    <x v="0"/>
    <m/>
    <m/>
    <n v="7"/>
    <n v="1"/>
  </r>
  <r>
    <s v="RX001423"/>
    <x v="146"/>
    <s v="PT0045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30"/>
    <b v="0"/>
    <n v="1"/>
    <n v="0"/>
    <s v="PBM002"/>
    <s v="Express Scripts"/>
    <s v="COMMERCIAL"/>
    <s v="MAC"/>
    <n v="18.2"/>
    <n v="14.56"/>
    <n v="9.61"/>
    <n v="1.79"/>
    <n v="11.4"/>
    <n v="9.69"/>
    <n v="1.71"/>
    <n v="13.1"/>
    <n v="0"/>
    <n v="-1.7"/>
    <x v="0"/>
    <m/>
    <m/>
    <n v="3"/>
    <n v="0"/>
  </r>
  <r>
    <s v="RX001424"/>
    <x v="242"/>
    <s v="PT0012"/>
    <s v="DR003"/>
    <s v="Dr. Priya Patel"/>
    <s v="Endocrinology"/>
    <s v="RX001"/>
    <s v="Main St Pharmacy"/>
    <s v="Boston"/>
    <s v="MA"/>
    <s v="00003-0208-11"/>
    <s v="Jardiance 25mg"/>
    <s v="Empagliflozin 25mg"/>
    <s v="SGLT2i"/>
    <n v="30"/>
    <n v="29"/>
    <b v="1"/>
    <n v="4"/>
    <n v="2"/>
    <s v="PBM001"/>
    <s v="CVS Caremark"/>
    <s v="COMMERCIAL"/>
    <s v="MAC"/>
    <n v="564"/>
    <n v="479.4"/>
    <n v="468.09"/>
    <n v="1.78"/>
    <n v="469.87"/>
    <n v="408.79"/>
    <n v="61.08"/>
    <n v="463.77"/>
    <n v="0"/>
    <n v="6.1"/>
    <x v="0"/>
    <m/>
    <m/>
    <n v="3"/>
    <n v="1"/>
  </r>
  <r>
    <s v="RX001425"/>
    <x v="495"/>
    <s v="PT0113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86"/>
    <b v="0"/>
    <n v="1"/>
    <n v="0"/>
    <s v="PBM002"/>
    <s v="Express Scripts"/>
    <s v="COMMERCIAL"/>
    <s v="MAC"/>
    <n v="12.4"/>
    <n v="9.92"/>
    <n v="5.92"/>
    <n v="1.79"/>
    <n v="7.71"/>
    <n v="6.55"/>
    <n v="1.1599999999999999"/>
    <n v="9.0399999999999991"/>
    <n v="0"/>
    <n v="-1.33"/>
    <x v="0"/>
    <m/>
    <m/>
    <n v="10"/>
    <n v="0"/>
  </r>
  <r>
    <s v="RX001426"/>
    <x v="338"/>
    <s v="PT0077"/>
    <s v="DR004"/>
    <s v="Dr. James Williams"/>
    <s v="Primary Care"/>
    <s v="RX002"/>
    <s v="Westside Rx"/>
    <s v="Springfield"/>
    <s v="MA"/>
    <s v="68382-0035-01"/>
    <m/>
    <s v="Amlodipine 10mg"/>
    <s v="CCB"/>
    <n v="30"/>
    <n v="29"/>
    <b v="0"/>
    <n v="1"/>
    <n v="1"/>
    <s v="MCR001"/>
    <s v="Medicare Part D"/>
    <s v="GOVERNMENT"/>
    <s v="MAC"/>
    <n v="7.2"/>
    <n v="5.76"/>
    <n v="0"/>
    <n v="0"/>
    <n v="0"/>
    <n v="0"/>
    <n v="0"/>
    <n v="0"/>
    <n v="0"/>
    <n v="0"/>
    <x v="1"/>
    <n v="70"/>
    <s v="Product/Service Not Covered"/>
    <n v="6"/>
    <n v="0"/>
  </r>
  <r>
    <s v="RX001427"/>
    <x v="608"/>
    <s v="PT0091"/>
    <s v="DR005"/>
    <s v="Dr. Lisa Johnson"/>
    <s v="Oncology"/>
    <s v="RX002"/>
    <s v="Westside Rx"/>
    <s v="Springfield"/>
    <s v="MA"/>
    <s v="61269-0435-01"/>
    <m/>
    <s v="Metformin 1000mg"/>
    <s v="Biguanide"/>
    <n v="90"/>
    <n v="91"/>
    <b v="0"/>
    <n v="1"/>
    <n v="0"/>
    <s v="PBM002"/>
    <s v="Express Scripts"/>
    <s v="COMMERCIAL"/>
    <s v="MAC"/>
    <n v="12.4"/>
    <n v="9.92"/>
    <n v="6.09"/>
    <n v="1.79"/>
    <n v="7.88"/>
    <n v="6.7"/>
    <n v="1.18"/>
    <n v="8.7899999999999991"/>
    <n v="0"/>
    <n v="-0.91"/>
    <x v="0"/>
    <m/>
    <m/>
    <n v="9"/>
    <n v="0"/>
  </r>
  <r>
    <s v="RX001428"/>
    <x v="408"/>
    <s v="PT0039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89"/>
    <b v="0"/>
    <n v="1"/>
    <n v="0"/>
    <s v="MCD001"/>
    <s v="Medicaid"/>
    <s v="GOVERNMENT"/>
    <s v="NADAC"/>
    <n v="8.5"/>
    <n v="6.8"/>
    <n v="6.46"/>
    <n v="0.03"/>
    <n v="6.49"/>
    <n v="4.67"/>
    <n v="1.82"/>
    <n v="6.37"/>
    <n v="0"/>
    <n v="0.12"/>
    <x v="2"/>
    <m/>
    <m/>
    <n v="1"/>
    <n v="1"/>
  </r>
  <r>
    <s v="RX001429"/>
    <x v="251"/>
    <s v="PT0110"/>
    <s v="DR004"/>
    <s v="Dr. James Williams"/>
    <s v="Primary Care"/>
    <s v="RX002"/>
    <s v="Westside Rx"/>
    <s v="Springfield"/>
    <s v="MA"/>
    <s v="68382-0035-01"/>
    <m/>
    <s v="Amlodipine 10mg"/>
    <s v="CCB"/>
    <n v="90"/>
    <n v="90"/>
    <b v="0"/>
    <n v="1"/>
    <n v="0"/>
    <s v="PBM003"/>
    <s v="OptumRx"/>
    <s v="COMMERCIAL"/>
    <s v="MAC"/>
    <n v="7.2"/>
    <n v="5.76"/>
    <n v="11.32"/>
    <n v="1.78"/>
    <n v="13.1"/>
    <n v="11.53"/>
    <n v="1.57"/>
    <n v="15.86"/>
    <n v="0"/>
    <n v="-2.77"/>
    <x v="0"/>
    <m/>
    <m/>
    <n v="10"/>
    <n v="0"/>
  </r>
  <r>
    <s v="RX001430"/>
    <x v="112"/>
    <s v="PT0006"/>
    <s v="DR005"/>
    <s v="Dr. Lisa Johnson"/>
    <s v="Oncology"/>
    <s v="RX002"/>
    <s v="Westside Rx"/>
    <s v="Springfield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10.1"/>
    <n v="1.77"/>
    <n v="11.87"/>
    <n v="9.5"/>
    <n v="2.37"/>
    <n v="13.57"/>
    <n v="0"/>
    <n v="-1.69"/>
    <x v="0"/>
    <m/>
    <m/>
    <n v="10"/>
    <n v="0"/>
  </r>
  <r>
    <s v="RX001431"/>
    <x v="188"/>
    <s v="PT0066"/>
    <s v="DR005"/>
    <s v="Dr. Lisa Johnson"/>
    <s v="Oncology"/>
    <s v="RX001"/>
    <s v="Main St Pharmacy"/>
    <s v="Boston"/>
    <s v="MA"/>
    <s v="00093-0892-01"/>
    <m/>
    <s v="Clopidogrel 75mg"/>
    <s v="Antiplatelet"/>
    <n v="90"/>
    <n v="89"/>
    <b v="0"/>
    <n v="1"/>
    <n v="0"/>
    <s v="PBM004"/>
    <s v="MedImpact"/>
    <s v="COMMERCIAL"/>
    <s v="MAC"/>
    <n v="14.8"/>
    <n v="11.84"/>
    <n v="27.16"/>
    <n v="1.8"/>
    <n v="28.96"/>
    <n v="24.32"/>
    <n v="4.63"/>
    <n v="34.26"/>
    <n v="0"/>
    <n v="-5.3"/>
    <x v="0"/>
    <m/>
    <m/>
    <n v="5"/>
    <n v="1"/>
  </r>
  <r>
    <s v="RX001432"/>
    <x v="301"/>
    <s v="PT0003"/>
    <s v="DR005"/>
    <s v="Dr. Lisa Johnson"/>
    <s v="Oncology"/>
    <s v="RX003"/>
    <s v="Community Care Pharmacy"/>
    <s v="Worcester"/>
    <s v="MA"/>
    <s v="68382-0035-01"/>
    <m/>
    <s v="Amlodipine 10mg"/>
    <s v="CCB"/>
    <n v="30"/>
    <n v="30"/>
    <b v="0"/>
    <n v="1"/>
    <n v="0"/>
    <s v="MCR001"/>
    <s v="Medicare Part D"/>
    <s v="GOVERNMENT"/>
    <s v="MAC"/>
    <n v="7.2"/>
    <n v="5.76"/>
    <n v="3.82"/>
    <n v="1.77"/>
    <n v="5.59"/>
    <n v="4.47"/>
    <n v="1.1200000000000001"/>
    <n v="5.53"/>
    <n v="0"/>
    <n v="0.06"/>
    <x v="0"/>
    <m/>
    <m/>
    <n v="8"/>
    <n v="0"/>
  </r>
  <r>
    <s v="RX001433"/>
    <x v="392"/>
    <s v="PT0064"/>
    <s v="DR001"/>
    <s v="Dr. Sarah Chen"/>
    <s v="Internal Medicine"/>
    <s v="RX003"/>
    <s v="Community Care Pharmacy"/>
    <s v="Worcester"/>
    <s v="MA"/>
    <s v="00003-0208-11"/>
    <s v="Jardiance 25mg"/>
    <s v="Empagliflozin 25mg"/>
    <s v="SGLT2i"/>
    <n v="30"/>
    <n v="29"/>
    <b v="1"/>
    <n v="4"/>
    <n v="0"/>
    <s v="MCR001"/>
    <s v="Medicare Part D"/>
    <s v="GOVERNMENT"/>
    <s v="MAC"/>
    <n v="564"/>
    <n v="479.4"/>
    <n v="473.67"/>
    <n v="1.77"/>
    <n v="475.44"/>
    <n v="380.35"/>
    <n v="95.09"/>
    <n v="424.68"/>
    <n v="31.44"/>
    <n v="19.329999999999998"/>
    <x v="0"/>
    <m/>
    <m/>
    <n v="5"/>
    <n v="0"/>
  </r>
  <r>
    <s v="RX001434"/>
    <x v="632"/>
    <s v="PT0078"/>
    <s v="DR003"/>
    <s v="Dr. Priya Patel"/>
    <s v="Endocrinology"/>
    <s v="RX004"/>
    <s v="Health Plus Pharmacy"/>
    <s v="Cambridge"/>
    <s v="MA"/>
    <s v="00169-4170-43"/>
    <s v="Ozempic 0.5mg"/>
    <s v="Semaglutide 0.5mg"/>
    <s v="GLP-1"/>
    <n v="30"/>
    <n v="28"/>
    <b v="1"/>
    <n v="4"/>
    <n v="2"/>
    <s v="PBM002"/>
    <s v="Express Scripts"/>
    <s v="COMMERCIAL"/>
    <s v="MAC"/>
    <n v="936"/>
    <n v="795.6"/>
    <n v="801.43"/>
    <n v="1.79"/>
    <n v="803.22"/>
    <n v="682.74"/>
    <n v="120.48"/>
    <n v="751.5"/>
    <n v="0"/>
    <n v="51.72"/>
    <x v="0"/>
    <m/>
    <m/>
    <n v="5"/>
    <n v="1"/>
  </r>
  <r>
    <s v="RX001435"/>
    <x v="633"/>
    <s v="PT0006"/>
    <s v="DR002"/>
    <s v="Dr. Michael Torres"/>
    <s v="Cardiology"/>
    <s v="RX001"/>
    <s v="Main St Pharmacy"/>
    <s v="Boston"/>
    <s v="MA"/>
    <s v="00591-3622-19"/>
    <m/>
    <s v="Omeprazole 20mg"/>
    <s v="PPI"/>
    <n v="30"/>
    <n v="31"/>
    <b v="0"/>
    <n v="1"/>
    <n v="0"/>
    <s v="MCR001"/>
    <s v="Medicare Part D"/>
    <s v="GOVERNMENT"/>
    <s v="MAC"/>
    <n v="6.9"/>
    <n v="5.52"/>
    <n v="3.4"/>
    <n v="1.77"/>
    <n v="5.17"/>
    <n v="4.1399999999999997"/>
    <n v="1.03"/>
    <n v="4.9400000000000004"/>
    <n v="0"/>
    <n v="0.23"/>
    <x v="0"/>
    <m/>
    <m/>
    <n v="3"/>
    <n v="0"/>
  </r>
  <r>
    <s v="RX001436"/>
    <x v="448"/>
    <s v="PT0091"/>
    <s v="DR004"/>
    <s v="Dr. James Williams"/>
    <s v="Primary Care"/>
    <s v="RX003"/>
    <s v="Community Care Pharmacy"/>
    <s v="Worcester"/>
    <s v="MA"/>
    <s v="00093-0892-01"/>
    <m/>
    <s v="Clopidogrel 75mg"/>
    <s v="Antiplatelet"/>
    <n v="90"/>
    <n v="91"/>
    <b v="0"/>
    <n v="1"/>
    <n v="1"/>
    <s v="PBM004"/>
    <s v="MedImpact"/>
    <s v="COMMERCIAL"/>
    <s v="MAC"/>
    <n v="14.8"/>
    <n v="11.84"/>
    <n v="22.02"/>
    <n v="1.8"/>
    <n v="23.82"/>
    <n v="20.010000000000002"/>
    <n v="3.81"/>
    <n v="31.32"/>
    <n v="0"/>
    <n v="-7.5"/>
    <x v="0"/>
    <m/>
    <m/>
    <n v="4"/>
    <n v="1"/>
  </r>
  <r>
    <s v="RX001437"/>
    <x v="634"/>
    <s v="PT0082"/>
    <s v="DR005"/>
    <s v="Dr. Lisa Johnson"/>
    <s v="Oncology"/>
    <s v="RX002"/>
    <s v="Westside Rx"/>
    <s v="Springfield"/>
    <s v="MA"/>
    <s v="00169-4170-43"/>
    <s v="Ozempic 0.5mg"/>
    <s v="Semaglutide 0.5mg"/>
    <s v="GLP-1"/>
    <n v="90"/>
    <n v="93"/>
    <b v="1"/>
    <n v="4"/>
    <n v="0"/>
    <s v="PBM002"/>
    <s v="Express Scripts"/>
    <s v="COMMERCIAL"/>
    <s v="MAC"/>
    <n v="936"/>
    <n v="795.6"/>
    <n v="2334.62"/>
    <n v="1.79"/>
    <n v="2336.41"/>
    <n v="1985.95"/>
    <n v="350.46"/>
    <n v="2166.88"/>
    <n v="0"/>
    <n v="169.53"/>
    <x v="0"/>
    <m/>
    <m/>
    <n v="7"/>
    <n v="1"/>
  </r>
  <r>
    <s v="RX001438"/>
    <x v="414"/>
    <s v="PT0011"/>
    <s v="DR004"/>
    <s v="Dr. James Williams"/>
    <s v="Primary Care"/>
    <s v="RX002"/>
    <s v="Westside Rx"/>
    <s v="Springfield"/>
    <s v="MA"/>
    <s v="68382-0035-01"/>
    <m/>
    <s v="Amlodipine 10mg"/>
    <s v="CCB"/>
    <n v="30"/>
    <n v="31"/>
    <b v="0"/>
    <n v="1"/>
    <n v="1"/>
    <s v="PBM003"/>
    <s v="OptumRx"/>
    <s v="COMMERCIAL"/>
    <s v="MAC"/>
    <n v="7.2"/>
    <n v="5.76"/>
    <n v="3.46"/>
    <n v="1.78"/>
    <n v="5.24"/>
    <n v="4.6100000000000003"/>
    <n v="1"/>
    <n v="5.16"/>
    <n v="0"/>
    <n v="0.08"/>
    <x v="0"/>
    <m/>
    <m/>
    <n v="2"/>
    <n v="0"/>
  </r>
  <r>
    <s v="RX001439"/>
    <x v="528"/>
    <s v="PT0080"/>
    <s v="DR002"/>
    <s v="Dr. Michael Torres"/>
    <s v="Cardiology"/>
    <s v="RX002"/>
    <s v="Westside Rx"/>
    <s v="Springfield"/>
    <s v="MA"/>
    <s v="61269-0435-01"/>
    <m/>
    <s v="Metformin 1000mg"/>
    <s v="Biguanide"/>
    <n v="90"/>
    <n v="85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9.2100000000000009"/>
    <n v="0"/>
    <n v="0.27"/>
    <x v="0"/>
    <m/>
    <m/>
    <n v="6"/>
    <n v="1"/>
  </r>
  <r>
    <s v="RX001440"/>
    <x v="36"/>
    <s v="PT0020"/>
    <s v="DR002"/>
    <s v="Dr. Michael Torres"/>
    <s v="Cardiology"/>
    <s v="RX001"/>
    <s v="Main St Pharmacy"/>
    <s v="Boston"/>
    <s v="MA"/>
    <s v="00173-0682-20"/>
    <s v="Advair Diskus 250/50"/>
    <s v="Fluticasone/Salmeterol"/>
    <s v="ICS/LABA"/>
    <n v="30"/>
    <n v="30"/>
    <b v="1"/>
    <n v="3"/>
    <n v="0"/>
    <s v="PBM001"/>
    <s v="CVS Caremark"/>
    <s v="COMMERCIAL"/>
    <s v="MAC"/>
    <n v="384"/>
    <n v="326.39999999999998"/>
    <n v="327.63"/>
    <n v="1.78"/>
    <n v="329.41"/>
    <n v="286.58999999999997"/>
    <n v="42.82"/>
    <n v="314.68"/>
    <n v="0"/>
    <n v="14.73"/>
    <x v="0"/>
    <m/>
    <m/>
    <n v="3"/>
    <n v="0"/>
  </r>
  <r>
    <s v="RX001441"/>
    <x v="111"/>
    <s v="PT0060"/>
    <s v="DR005"/>
    <s v="Dr. Lisa Johnson"/>
    <s v="Oncology"/>
    <s v="RX001"/>
    <s v="Main St Pharmacy"/>
    <s v="Boston"/>
    <s v="MA"/>
    <s v="00003-0208-11"/>
    <s v="Jardiance 25mg"/>
    <s v="Empagliflozin 25mg"/>
    <s v="SGLT2i"/>
    <n v="90"/>
    <n v="89"/>
    <b v="1"/>
    <n v="4"/>
    <n v="0"/>
    <s v="PBM004"/>
    <s v="MedImpact"/>
    <s v="COMMERCIAL"/>
    <s v="MAC"/>
    <n v="564"/>
    <n v="479.4"/>
    <n v="1415.64"/>
    <n v="1.8"/>
    <n v="1417.44"/>
    <n v="1190.6500000000001"/>
    <n v="226.79"/>
    <n v="1266.9100000000001"/>
    <n v="0"/>
    <n v="150.53"/>
    <x v="0"/>
    <m/>
    <m/>
    <n v="7"/>
    <n v="1"/>
  </r>
  <r>
    <s v="RX001442"/>
    <x v="448"/>
    <s v="PT0100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85"/>
    <b v="0"/>
    <n v="1"/>
    <n v="0"/>
    <s v="MCR001"/>
    <s v="Medicare Part D"/>
    <s v="GOVERNMENT"/>
    <s v="MAC"/>
    <n v="12.4"/>
    <n v="9.92"/>
    <n v="6.6"/>
    <n v="1.77"/>
    <n v="8.3699999999999992"/>
    <n v="6.7"/>
    <n v="1.67"/>
    <n v="8.9"/>
    <n v="0"/>
    <n v="-0.53"/>
    <x v="0"/>
    <m/>
    <m/>
    <n v="1"/>
    <n v="1"/>
  </r>
  <r>
    <s v="RX001443"/>
    <x v="62"/>
    <s v="PT0033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29"/>
    <b v="0"/>
    <n v="1"/>
    <n v="2"/>
    <s v="PBM003"/>
    <s v="OptumRx"/>
    <s v="COMMERCIAL"/>
    <s v="MAC"/>
    <n v="6.9"/>
    <n v="5.52"/>
    <n v="3.2"/>
    <n v="1.78"/>
    <n v="4.9800000000000004"/>
    <n v="4.38"/>
    <n v="1"/>
    <n v="5.26"/>
    <n v="0"/>
    <n v="-0.28000000000000003"/>
    <x v="0"/>
    <m/>
    <m/>
    <n v="11"/>
    <n v="0"/>
  </r>
  <r>
    <s v="RX001444"/>
    <x v="173"/>
    <s v="PT0032"/>
    <s v="DR005"/>
    <s v="Dr. Lisa Johnson"/>
    <s v="Oncology"/>
    <s v="RX002"/>
    <s v="Westside Rx"/>
    <s v="Springfield"/>
    <s v="MA"/>
    <s v="00093-7193-98"/>
    <m/>
    <s v="Atorvastatin 40mg"/>
    <s v="Statin"/>
    <n v="30"/>
    <n v="29"/>
    <b v="0"/>
    <n v="1"/>
    <n v="2"/>
    <s v="PBM003"/>
    <s v="OptumRx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2"/>
    <n v="0"/>
  </r>
  <r>
    <s v="RX001445"/>
    <x v="111"/>
    <s v="PT0028"/>
    <s v="DR002"/>
    <s v="Dr. Michael Torres"/>
    <s v="Cardiology"/>
    <s v="RX002"/>
    <s v="Westside Rx"/>
    <s v="Springfield"/>
    <s v="MA"/>
    <s v="00078-0467-15"/>
    <s v="Entresto 49/51"/>
    <s v="Sacubitril/Valsartan"/>
    <s v="ARNI"/>
    <n v="90"/>
    <n v="93"/>
    <b v="1"/>
    <n v="4"/>
    <n v="0"/>
    <s v="PBM002"/>
    <s v="Express Scripts"/>
    <s v="COMMERCIAL"/>
    <s v="MAC"/>
    <n v="618"/>
    <n v="525.29999999999995"/>
    <n v="1593.3"/>
    <n v="1.79"/>
    <n v="1595.09"/>
    <n v="1355.82"/>
    <n v="239.26"/>
    <n v="1435.34"/>
    <n v="0"/>
    <n v="159.74"/>
    <x v="0"/>
    <m/>
    <m/>
    <n v="11"/>
    <n v="0"/>
  </r>
  <r>
    <s v="RX001446"/>
    <x v="594"/>
    <s v="PT0027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30"/>
    <b v="0"/>
    <n v="1"/>
    <n v="0"/>
    <s v="PBM001"/>
    <s v="CVS Caremark"/>
    <s v="COMMERCIAL"/>
    <s v="MAC"/>
    <n v="7.2"/>
    <n v="5.76"/>
    <n v="3.43"/>
    <n v="1.78"/>
    <n v="5.21"/>
    <n v="4.53"/>
    <n v="1"/>
    <n v="5.39"/>
    <n v="0"/>
    <n v="-0.18"/>
    <x v="0"/>
    <m/>
    <m/>
    <n v="5"/>
    <n v="1"/>
  </r>
  <r>
    <s v="RX001447"/>
    <x v="379"/>
    <s v="PT0018"/>
    <s v="DR004"/>
    <s v="Dr. James Williams"/>
    <s v="Primary Care"/>
    <s v="RX001"/>
    <s v="Main St Pharmacy"/>
    <s v="Boston"/>
    <s v="MA"/>
    <s v="00002-4415-85"/>
    <s v="Trulicity 1.5mg"/>
    <s v="Dulaglutide 1.5mg"/>
    <s v="GLP-1"/>
    <n v="28"/>
    <n v="27"/>
    <b v="1"/>
    <n v="4"/>
    <n v="0"/>
    <s v="PBM003"/>
    <s v="OptumRx"/>
    <s v="COMMERCIAL"/>
    <s v="MAC"/>
    <n v="918"/>
    <n v="780.3"/>
    <n v="788.59"/>
    <n v="1.78"/>
    <n v="790.37"/>
    <n v="695.53"/>
    <n v="94.84"/>
    <n v="754.83"/>
    <n v="0"/>
    <n v="35.54"/>
    <x v="0"/>
    <m/>
    <m/>
    <n v="9"/>
    <n v="0"/>
  </r>
  <r>
    <s v="RX001448"/>
    <x v="635"/>
    <s v="PT0108"/>
    <s v="DR001"/>
    <s v="Dr. Sarah Chen"/>
    <s v="Internal Medicine"/>
    <s v="RX001"/>
    <s v="Main St Pharmacy"/>
    <s v="Boston"/>
    <s v="MA"/>
    <s v="00093-7193-98"/>
    <m/>
    <s v="Atorvastatin 40mg"/>
    <s v="Statin"/>
    <n v="30"/>
    <n v="28"/>
    <b v="0"/>
    <n v="1"/>
    <n v="1"/>
    <s v="PBM001"/>
    <s v="CVS Caremark"/>
    <s v="COMMERCIAL"/>
    <s v="MAC"/>
    <n v="18.2"/>
    <n v="14.56"/>
    <n v="11.39"/>
    <n v="1.78"/>
    <n v="13.17"/>
    <n v="11.46"/>
    <n v="1.71"/>
    <n v="13.57"/>
    <n v="0"/>
    <n v="-0.4"/>
    <x v="0"/>
    <m/>
    <m/>
    <n v="6"/>
    <n v="0"/>
  </r>
  <r>
    <s v="RX001449"/>
    <x v="541"/>
    <s v="PT0054"/>
    <s v="DR003"/>
    <s v="Dr. Priya Patel"/>
    <s v="Endocrinology"/>
    <s v="RX004"/>
    <s v="Health Plus Pharmacy"/>
    <s v="Cambridge"/>
    <s v="MA"/>
    <s v="68382-0035-01"/>
    <m/>
    <s v="Amlodipine 10mg"/>
    <s v="CCB"/>
    <n v="30"/>
    <n v="28"/>
    <b v="0"/>
    <n v="1"/>
    <n v="0"/>
    <s v="MCR001"/>
    <s v="Medicare Part D"/>
    <s v="GOVERNMENT"/>
    <s v="MAC"/>
    <n v="7.2"/>
    <n v="5.76"/>
    <n v="4.4800000000000004"/>
    <n v="1.77"/>
    <n v="6.25"/>
    <n v="5"/>
    <n v="1.25"/>
    <n v="5.34"/>
    <n v="0"/>
    <n v="0.91"/>
    <x v="2"/>
    <m/>
    <m/>
    <n v="0"/>
    <n v="0"/>
  </r>
  <r>
    <s v="RX001450"/>
    <x v="46"/>
    <s v="PT0073"/>
    <s v="DR005"/>
    <s v="Dr. Lisa Johnson"/>
    <s v="Oncology"/>
    <s v="RX001"/>
    <s v="Main St Pharmacy"/>
    <s v="Boston"/>
    <s v="MA"/>
    <s v="61269-0435-01"/>
    <m/>
    <s v="Metformin 1000mg"/>
    <s v="Biguanide"/>
    <n v="90"/>
    <n v="86"/>
    <b v="0"/>
    <n v="1"/>
    <n v="0"/>
    <s v="PBM003"/>
    <s v="OptumRx"/>
    <s v="COMMERCIAL"/>
    <s v="MAC"/>
    <n v="12.4"/>
    <n v="9.92"/>
    <n v="7.09"/>
    <n v="1.78"/>
    <n v="8.8699999999999992"/>
    <n v="7.8"/>
    <n v="1.06"/>
    <n v="9.6"/>
    <n v="0"/>
    <n v="-0.74"/>
    <x v="0"/>
    <m/>
    <m/>
    <n v="9"/>
    <n v="1"/>
  </r>
  <r>
    <s v="RX001451"/>
    <x v="503"/>
    <s v="PT0026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89"/>
    <b v="0"/>
    <n v="1"/>
    <n v="2"/>
    <s v="PBM001"/>
    <s v="CVS Caremark"/>
    <s v="COMMERCIAL"/>
    <s v="MAC"/>
    <n v="8.5"/>
    <n v="6.8"/>
    <n v="5.05"/>
    <n v="1.78"/>
    <n v="6.83"/>
    <n v="5.94"/>
    <n v="1"/>
    <n v="6.56"/>
    <n v="0"/>
    <n v="0.27"/>
    <x v="0"/>
    <m/>
    <m/>
    <n v="3"/>
    <n v="0"/>
  </r>
  <r>
    <s v="RX001452"/>
    <x v="593"/>
    <s v="PT0029"/>
    <s v="DR005"/>
    <s v="Dr. Lisa Johnson"/>
    <s v="Oncology"/>
    <s v="RX003"/>
    <s v="Community Care Pharmacy"/>
    <s v="Worcester"/>
    <s v="MA"/>
    <s v="00169-4302-12"/>
    <s v="Ozempic 1mg"/>
    <s v="Semaglutide 1mg"/>
    <s v="GLP-1"/>
    <n v="30"/>
    <n v="30"/>
    <b v="1"/>
    <n v="4"/>
    <n v="0"/>
    <s v="PBM002"/>
    <s v="Express Scripts"/>
    <s v="COMMERCIAL"/>
    <s v="MAC"/>
    <n v="936"/>
    <n v="795.6"/>
    <n v="803.5"/>
    <n v="1.79"/>
    <n v="805.29"/>
    <n v="684.49"/>
    <n v="120.79"/>
    <n v="711.42"/>
    <n v="0"/>
    <n v="93.87"/>
    <x v="0"/>
    <m/>
    <m/>
    <n v="6"/>
    <n v="1"/>
  </r>
  <r>
    <s v="RX001453"/>
    <x v="97"/>
    <s v="PT0002"/>
    <s v="DR002"/>
    <s v="Dr. Michael Torres"/>
    <s v="Cardiology"/>
    <s v="RX001"/>
    <s v="Main St Pharmacy"/>
    <s v="Boston"/>
    <s v="MA"/>
    <s v="68382-0035-01"/>
    <m/>
    <s v="Amlodipine 10mg"/>
    <s v="CCB"/>
    <n v="30"/>
    <n v="29"/>
    <b v="0"/>
    <n v="1"/>
    <n v="0"/>
    <s v="PBM001"/>
    <s v="CVS Caremark"/>
    <s v="COMMERCIAL"/>
    <s v="MAC"/>
    <n v="7.2"/>
    <n v="5.76"/>
    <n v="4.5199999999999996"/>
    <n v="1.78"/>
    <n v="6.3"/>
    <n v="5.48"/>
    <n v="1"/>
    <n v="5.15"/>
    <n v="0"/>
    <n v="1.1499999999999999"/>
    <x v="0"/>
    <m/>
    <m/>
    <n v="3"/>
    <n v="1"/>
  </r>
  <r>
    <s v="RX001454"/>
    <x v="182"/>
    <s v="PT0079"/>
    <s v="DR002"/>
    <s v="Dr. Michael Torres"/>
    <s v="Cardiology"/>
    <s v="RX004"/>
    <s v="Health Plus Pharmacy"/>
    <s v="Cambridge"/>
    <s v="MA"/>
    <s v="00071-0155-23"/>
    <s v="Lipitor"/>
    <s v="Atorvastatin 40mg"/>
    <s v="Statin"/>
    <n v="30"/>
    <n v="28"/>
    <b v="1"/>
    <n v="2"/>
    <n v="0"/>
    <s v="PBM003"/>
    <s v="OptumRx"/>
    <s v="COMMERCIAL"/>
    <s v="MAC"/>
    <n v="185.4"/>
    <n v="157.59"/>
    <n v="156.08000000000001"/>
    <n v="1.78"/>
    <n v="157.86000000000001"/>
    <n v="138.91999999999999"/>
    <n v="18.940000000000001"/>
    <n v="147.1"/>
    <n v="0"/>
    <n v="10.76"/>
    <x v="0"/>
    <m/>
    <m/>
    <n v="9"/>
    <n v="0"/>
  </r>
  <r>
    <s v="RX001455"/>
    <x v="69"/>
    <s v="PT0081"/>
    <s v="DR001"/>
    <s v="Dr. Sarah Chen"/>
    <s v="Internal Medicine"/>
    <s v="RX001"/>
    <s v="Main St Pharmacy"/>
    <s v="Boston"/>
    <s v="MA"/>
    <s v="00093-7193-98"/>
    <m/>
    <s v="Atorvastatin 40mg"/>
    <s v="Statin"/>
    <n v="30"/>
    <n v="28"/>
    <b v="0"/>
    <n v="1"/>
    <n v="0"/>
    <s v="PBM001"/>
    <s v="CVS Caremark"/>
    <s v="COMMERCIAL"/>
    <s v="MAC"/>
    <n v="18.2"/>
    <n v="14.56"/>
    <n v="9.41"/>
    <n v="1.78"/>
    <n v="11.19"/>
    <n v="9.73"/>
    <n v="1.45"/>
    <n v="13.8"/>
    <n v="0"/>
    <n v="-2.61"/>
    <x v="0"/>
    <m/>
    <m/>
    <n v="3"/>
    <n v="0"/>
  </r>
  <r>
    <s v="RX001456"/>
    <x v="27"/>
    <s v="PT0108"/>
    <s v="DR005"/>
    <s v="Dr. Lisa Johnson"/>
    <s v="Oncology"/>
    <s v="RX004"/>
    <s v="Health Plus Pharmacy"/>
    <s v="Cambridge"/>
    <s v="MA"/>
    <s v="68382-0035-01"/>
    <m/>
    <s v="Amlodipine 10mg"/>
    <s v="CCB"/>
    <n v="30"/>
    <n v="31"/>
    <b v="0"/>
    <n v="1"/>
    <n v="2"/>
    <s v="PBM003"/>
    <s v="OptumRx"/>
    <s v="COMMERCIAL"/>
    <s v="MAC"/>
    <n v="7.2"/>
    <n v="5.76"/>
    <n v="4.22"/>
    <n v="1.78"/>
    <n v="6"/>
    <n v="5.28"/>
    <n v="1"/>
    <n v="5.22"/>
    <n v="0"/>
    <n v="0.78"/>
    <x v="0"/>
    <m/>
    <m/>
    <n v="8"/>
    <n v="0"/>
  </r>
  <r>
    <s v="RX001457"/>
    <x v="137"/>
    <s v="PT0088"/>
    <s v="DR001"/>
    <s v="Dr. Sarah Chen"/>
    <s v="Internal Medicine"/>
    <s v="RX001"/>
    <s v="Main St Pharmacy"/>
    <s v="Boston"/>
    <s v="MA"/>
    <s v="00169-4302-12"/>
    <s v="Ozempic 1mg"/>
    <s v="Semaglutide 1mg"/>
    <s v="GLP-1"/>
    <n v="30"/>
    <n v="29"/>
    <b v="1"/>
    <n v="4"/>
    <n v="0"/>
    <s v="PBM002"/>
    <s v="Express Scripts"/>
    <s v="COMMERCIAL"/>
    <s v="MAC"/>
    <n v="936"/>
    <n v="795.6"/>
    <n v="768.55"/>
    <n v="1.79"/>
    <n v="770.34"/>
    <n v="654.79"/>
    <n v="115.55"/>
    <n v="737.01"/>
    <n v="0"/>
    <n v="33.33"/>
    <x v="0"/>
    <m/>
    <m/>
    <n v="11"/>
    <n v="0"/>
  </r>
  <r>
    <s v="RX001458"/>
    <x v="275"/>
    <s v="PT0034"/>
    <s v="DR005"/>
    <s v="Dr. Lisa Johnson"/>
    <s v="Oncology"/>
    <s v="RX001"/>
    <s v="Main St Pharmacy"/>
    <s v="Boston"/>
    <s v="MA"/>
    <s v="00006-0021-31"/>
    <s v="Januvia 100mg"/>
    <s v="Sitagliptin 100mg"/>
    <s v="DPP-4"/>
    <n v="30"/>
    <n v="29"/>
    <b v="1"/>
    <n v="3"/>
    <n v="0"/>
    <s v="PBM001"/>
    <s v="CVS Caremark"/>
    <s v="COMMERCIAL"/>
    <s v="MAC"/>
    <n v="492"/>
    <n v="418.2"/>
    <n v="412.19"/>
    <n v="1.78"/>
    <n v="413.97"/>
    <n v="360.16"/>
    <n v="53.82"/>
    <n v="381.92"/>
    <n v="0"/>
    <n v="32.049999999999997"/>
    <x v="0"/>
    <m/>
    <m/>
    <n v="4"/>
    <n v="1"/>
  </r>
  <r>
    <s v="RX001459"/>
    <x v="636"/>
    <s v="PT0058"/>
    <s v="DR001"/>
    <s v="Dr. Sarah Chen"/>
    <s v="Internal Medicine"/>
    <s v="RX001"/>
    <s v="Main St Pharmacy"/>
    <s v="Boston"/>
    <s v="MA"/>
    <s v="00071-0155-23"/>
    <s v="Lipitor"/>
    <s v="Atorvastatin 40mg"/>
    <s v="Statin"/>
    <n v="90"/>
    <n v="88"/>
    <b v="1"/>
    <n v="2"/>
    <n v="2"/>
    <s v="PBM004"/>
    <s v="MedImpact"/>
    <s v="COMMERCIAL"/>
    <s v="MAC"/>
    <n v="185.4"/>
    <n v="157.59"/>
    <n v="472.15"/>
    <n v="1.8"/>
    <n v="473.95"/>
    <n v="398.12"/>
    <n v="75.83"/>
    <n v="433.53"/>
    <n v="0"/>
    <n v="40.42"/>
    <x v="0"/>
    <m/>
    <m/>
    <n v="4"/>
    <n v="0"/>
  </r>
  <r>
    <s v="RX001460"/>
    <x v="66"/>
    <s v="PT0018"/>
    <s v="DR004"/>
    <s v="Dr. James Williams"/>
    <s v="Primary Care"/>
    <s v="RX004"/>
    <s v="Health Plus Pharmacy"/>
    <s v="Cambridge"/>
    <s v="MA"/>
    <s v="00591-3622-19"/>
    <m/>
    <s v="Omeprazole 20mg"/>
    <s v="PPI"/>
    <n v="90"/>
    <n v="87"/>
    <b v="0"/>
    <n v="1"/>
    <n v="0"/>
    <s v="PBM002"/>
    <s v="Express Scripts"/>
    <s v="COMMERCIAL"/>
    <s v="MAC"/>
    <n v="6.9"/>
    <n v="5.52"/>
    <n v="0"/>
    <n v="0"/>
    <n v="0"/>
    <n v="0"/>
    <n v="0"/>
    <n v="0"/>
    <n v="0"/>
    <n v="0"/>
    <x v="1"/>
    <n v="70"/>
    <s v="Product/Service Not Covered"/>
    <n v="0"/>
    <n v="0"/>
  </r>
  <r>
    <s v="RX001461"/>
    <x v="549"/>
    <s v="PT0099"/>
    <s v="DR005"/>
    <s v="Dr. Lisa Johnson"/>
    <s v="Oncology"/>
    <s v="RX001"/>
    <s v="Main St Pharmacy"/>
    <s v="Boston"/>
    <s v="MA"/>
    <s v="68382-0035-01"/>
    <m/>
    <s v="Amlodipine 10mg"/>
    <s v="CCB"/>
    <n v="30"/>
    <n v="29"/>
    <b v="0"/>
    <n v="1"/>
    <n v="0"/>
    <s v="PBM003"/>
    <s v="OptumRx"/>
    <s v="COMMERCIAL"/>
    <s v="MAC"/>
    <n v="7.2"/>
    <n v="5.76"/>
    <n v="3.91"/>
    <n v="1.78"/>
    <n v="5.69"/>
    <n v="5"/>
    <n v="1"/>
    <n v="5.38"/>
    <n v="0"/>
    <n v="0.31"/>
    <x v="2"/>
    <m/>
    <m/>
    <n v="6"/>
    <n v="1"/>
  </r>
  <r>
    <s v="RX001462"/>
    <x v="176"/>
    <s v="PT0046"/>
    <s v="DR004"/>
    <s v="Dr. James Williams"/>
    <s v="Primary Care"/>
    <s v="RX001"/>
    <s v="Main St Pharmacy"/>
    <s v="Boston"/>
    <s v="MA"/>
    <s v="50458-0579-30"/>
    <s v="Xarelto 20mg"/>
    <s v="Rivaroxaban 20mg"/>
    <s v="Anticoagulant"/>
    <n v="30"/>
    <n v="30"/>
    <b v="1"/>
    <n v="3"/>
    <n v="0"/>
    <s v="PBM003"/>
    <s v="OptumRx"/>
    <s v="COMMERCIAL"/>
    <s v="MAC"/>
    <n v="558"/>
    <n v="474.3"/>
    <n v="469.44"/>
    <n v="1.78"/>
    <n v="471.22"/>
    <n v="414.68"/>
    <n v="56.55"/>
    <n v="451.09"/>
    <n v="0"/>
    <n v="20.13"/>
    <x v="0"/>
    <m/>
    <m/>
    <n v="3"/>
    <n v="0"/>
  </r>
  <r>
    <s v="RX001463"/>
    <x v="399"/>
    <s v="PT0071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91"/>
    <b v="0"/>
    <n v="1"/>
    <n v="0"/>
    <s v="PBM001"/>
    <s v="CVS Caremark"/>
    <s v="COMMERCIAL"/>
    <s v="MAC"/>
    <n v="8.5"/>
    <n v="6.8"/>
    <n v="5.05"/>
    <n v="1.78"/>
    <n v="6.83"/>
    <n v="5.94"/>
    <n v="1"/>
    <n v="6.57"/>
    <n v="0"/>
    <n v="0.27"/>
    <x v="0"/>
    <m/>
    <m/>
    <n v="6"/>
    <n v="0"/>
  </r>
  <r>
    <s v="RX001464"/>
    <x v="530"/>
    <s v="PT0005"/>
    <s v="DR003"/>
    <s v="Dr. Priya Patel"/>
    <s v="Endocrinology"/>
    <s v="RX003"/>
    <s v="Community Care Pharmacy"/>
    <s v="Worcester"/>
    <s v="MA"/>
    <s v="00093-0892-01"/>
    <m/>
    <s v="Clopidogrel 75mg"/>
    <s v="Antiplatelet"/>
    <n v="30"/>
    <n v="28"/>
    <b v="0"/>
    <n v="1"/>
    <n v="0"/>
    <s v="MCR001"/>
    <s v="Medicare Part D"/>
    <s v="GOVERNMENT"/>
    <s v="MAC"/>
    <n v="14.8"/>
    <n v="11.84"/>
    <n v="9.15"/>
    <n v="1.77"/>
    <n v="10.92"/>
    <n v="8.74"/>
    <n v="2.1800000000000002"/>
    <n v="10.54"/>
    <n v="0"/>
    <n v="0.38"/>
    <x v="0"/>
    <m/>
    <m/>
    <n v="4"/>
    <n v="0"/>
  </r>
  <r>
    <s v="RX001465"/>
    <x v="329"/>
    <s v="PT0096"/>
    <s v="DR005"/>
    <s v="Dr. Lisa Johnson"/>
    <s v="Oncology"/>
    <s v="RX002"/>
    <s v="Westside Rx"/>
    <s v="Springfield"/>
    <s v="MA"/>
    <s v="00071-0155-23"/>
    <s v="Lipitor"/>
    <s v="Atorvastatin 40mg"/>
    <s v="Statin"/>
    <n v="30"/>
    <n v="31"/>
    <b v="1"/>
    <n v="2"/>
    <n v="0"/>
    <s v="PBM001"/>
    <s v="CVS Caremark"/>
    <s v="COMMERCIAL"/>
    <s v="MAC"/>
    <n v="185.4"/>
    <n v="157.59"/>
    <n v="0"/>
    <n v="0"/>
    <n v="0"/>
    <n v="0"/>
    <n v="0"/>
    <n v="0"/>
    <n v="0"/>
    <n v="0"/>
    <x v="1"/>
    <n v="76"/>
    <s v="Plan Limitations Exceeded"/>
    <n v="2"/>
    <n v="0"/>
  </r>
  <r>
    <s v="RX001466"/>
    <x v="344"/>
    <s v="PT0048"/>
    <s v="DR003"/>
    <s v="Dr. Priya Patel"/>
    <s v="Endocrinology"/>
    <s v="RX001"/>
    <s v="Main St Pharmacy"/>
    <s v="Boston"/>
    <s v="MA"/>
    <s v="00169-4302-12"/>
    <s v="Ozempic 1mg"/>
    <s v="Semaglutide 1mg"/>
    <s v="GLP-1"/>
    <n v="90"/>
    <n v="85"/>
    <b v="1"/>
    <n v="4"/>
    <n v="1"/>
    <s v="PBM004"/>
    <s v="MedImpact"/>
    <s v="COMMERCIAL"/>
    <s v="MAC"/>
    <n v="936"/>
    <n v="795.6"/>
    <n v="2385.17"/>
    <n v="1.8"/>
    <n v="2386.9699999999998"/>
    <n v="2005.06"/>
    <n v="381.92"/>
    <n v="2214.7399999999998"/>
    <n v="0"/>
    <n v="172.23"/>
    <x v="0"/>
    <m/>
    <m/>
    <n v="5"/>
    <n v="1"/>
  </r>
  <r>
    <s v="RX001467"/>
    <x v="378"/>
    <s v="PT0023"/>
    <s v="DR003"/>
    <s v="Dr. Priya Patel"/>
    <s v="Endocrinology"/>
    <s v="RX003"/>
    <s v="Community Care Pharmacy"/>
    <s v="Worcester"/>
    <s v="MA"/>
    <s v="00591-3622-19"/>
    <m/>
    <s v="Omeprazole 20mg"/>
    <s v="PPI"/>
    <n v="30"/>
    <n v="31"/>
    <b v="0"/>
    <n v="1"/>
    <n v="2"/>
    <s v="MCD001"/>
    <s v="Medicaid"/>
    <s v="GOVERNMENT"/>
    <s v="NADAC"/>
    <n v="6.9"/>
    <n v="5.52"/>
    <n v="5.24"/>
    <n v="0.03"/>
    <n v="5.27"/>
    <n v="3.79"/>
    <n v="1.48"/>
    <n v="5.01"/>
    <n v="0"/>
    <n v="0.26"/>
    <x v="0"/>
    <m/>
    <m/>
    <n v="3"/>
    <n v="0"/>
  </r>
  <r>
    <s v="RX001468"/>
    <x v="637"/>
    <s v="PT0093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92"/>
    <b v="0"/>
    <n v="1"/>
    <n v="0"/>
    <s v="MCR001"/>
    <s v="Medicare Part D"/>
    <s v="GOVERNMENT"/>
    <s v="MAC"/>
    <n v="12.4"/>
    <n v="9.92"/>
    <n v="6.04"/>
    <n v="1.77"/>
    <n v="7.81"/>
    <n v="6.25"/>
    <n v="1.56"/>
    <n v="9.06"/>
    <n v="0"/>
    <n v="-1.24"/>
    <x v="0"/>
    <m/>
    <m/>
    <n v="11"/>
    <n v="0"/>
  </r>
  <r>
    <s v="RX001469"/>
    <x v="38"/>
    <s v="PT0041"/>
    <s v="DR005"/>
    <s v="Dr. Lisa Johnson"/>
    <s v="Oncology"/>
    <s v="RX003"/>
    <s v="Community Care Pharmacy"/>
    <s v="Worcester"/>
    <s v="MA"/>
    <s v="00591-3622-19"/>
    <m/>
    <s v="Omeprazole 20mg"/>
    <s v="PPI"/>
    <n v="90"/>
    <n v="92"/>
    <b v="0"/>
    <n v="1"/>
    <n v="1"/>
    <s v="PBM002"/>
    <s v="Express Scripts"/>
    <s v="COMMERCIAL"/>
    <s v="MAC"/>
    <n v="6.9"/>
    <n v="5.52"/>
    <n v="11.32"/>
    <n v="1.79"/>
    <n v="13.11"/>
    <n v="11.15"/>
    <n v="1.97"/>
    <n v="14.82"/>
    <n v="0"/>
    <n v="-1.7"/>
    <x v="0"/>
    <m/>
    <m/>
    <n v="7"/>
    <n v="0"/>
  </r>
  <r>
    <s v="RX001470"/>
    <x v="240"/>
    <s v="PT0090"/>
    <s v="DR005"/>
    <s v="Dr. Lisa Johnson"/>
    <s v="Oncology"/>
    <s v="RX001"/>
    <s v="Main St Pharmacy"/>
    <s v="Boston"/>
    <s v="MA"/>
    <s v="00003-0894-20"/>
    <s v="Eliquis 5mg"/>
    <s v="Apixaban 5mg"/>
    <s v="Anticoagulant"/>
    <n v="30"/>
    <n v="30"/>
    <b v="1"/>
    <n v="3"/>
    <n v="2"/>
    <s v="PBM003"/>
    <s v="OptumRx"/>
    <s v="COMMERCIAL"/>
    <s v="MAC"/>
    <n v="594"/>
    <n v="504.9"/>
    <n v="501.63"/>
    <n v="1.78"/>
    <n v="503.41"/>
    <n v="443"/>
    <n v="60.41"/>
    <n v="460.27"/>
    <n v="0"/>
    <n v="43.15"/>
    <x v="0"/>
    <m/>
    <m/>
    <n v="4"/>
    <n v="0"/>
  </r>
  <r>
    <s v="RX001471"/>
    <x v="633"/>
    <s v="PT0061"/>
    <s v="DR004"/>
    <s v="Dr. James Williams"/>
    <s v="Primary Care"/>
    <s v="RX004"/>
    <s v="Health Plus Pharmacy"/>
    <s v="Cambridge"/>
    <s v="MA"/>
    <s v="00074-3799-13"/>
    <s v="Humira Pen 40mg"/>
    <s v="Adalimumab 40mg"/>
    <s v="Biologic"/>
    <n v="28"/>
    <n v="27"/>
    <b v="1"/>
    <n v="5"/>
    <n v="0"/>
    <s v="PBM004"/>
    <s v="MedImpact"/>
    <s v="COMMERCIAL"/>
    <s v="MAC"/>
    <n v="7140"/>
    <n v="6069"/>
    <n v="6063.41"/>
    <n v="1.8"/>
    <n v="6065.21"/>
    <n v="5094.78"/>
    <n v="970.43"/>
    <n v="5681.31"/>
    <n v="0"/>
    <n v="383.91"/>
    <x v="0"/>
    <m/>
    <m/>
    <n v="0"/>
    <n v="0"/>
  </r>
  <r>
    <s v="RX001472"/>
    <x v="523"/>
    <s v="PT0031"/>
    <s v="DR005"/>
    <s v="Dr. Lisa Johnson"/>
    <s v="Oncology"/>
    <s v="RX001"/>
    <s v="Main St Pharmacy"/>
    <s v="Boston"/>
    <s v="MA"/>
    <s v="00173-0682-20"/>
    <s v="Advair Diskus 250/50"/>
    <s v="Fluticasone/Salmeterol"/>
    <s v="ICS/LABA"/>
    <n v="30"/>
    <n v="29"/>
    <b v="1"/>
    <n v="3"/>
    <n v="0"/>
    <s v="PBM001"/>
    <s v="CVS Caremark"/>
    <s v="COMMERCIAL"/>
    <s v="MAC"/>
    <n v="384"/>
    <n v="326.39999999999998"/>
    <n v="325.61"/>
    <n v="1.78"/>
    <n v="327.39"/>
    <n v="284.83"/>
    <n v="42.56"/>
    <n v="291.51"/>
    <n v="0"/>
    <n v="35.880000000000003"/>
    <x v="0"/>
    <m/>
    <m/>
    <n v="0"/>
    <n v="0"/>
  </r>
  <r>
    <s v="RX001473"/>
    <x v="39"/>
    <s v="PT0082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89"/>
    <b v="0"/>
    <n v="1"/>
    <n v="0"/>
    <s v="MCR001"/>
    <s v="Medicare Part D"/>
    <s v="GOVERNMENT"/>
    <s v="MAC"/>
    <n v="8.5"/>
    <n v="6.8"/>
    <n v="4"/>
    <n v="1.77"/>
    <n v="5.77"/>
    <n v="4.6100000000000003"/>
    <n v="1.1499999999999999"/>
    <n v="6.19"/>
    <n v="0"/>
    <n v="-0.42"/>
    <x v="0"/>
    <m/>
    <m/>
    <n v="5"/>
    <n v="1"/>
  </r>
  <r>
    <s v="RX001474"/>
    <x v="10"/>
    <s v="PT0012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92"/>
    <b v="0"/>
    <n v="1"/>
    <n v="0"/>
    <s v="MCR001"/>
    <s v="Medicare Part D"/>
    <s v="GOVERNMENT"/>
    <s v="MAC"/>
    <n v="12.4"/>
    <n v="9.92"/>
    <n v="7.44"/>
    <n v="1.77"/>
    <n v="9.2100000000000009"/>
    <n v="7.37"/>
    <n v="1.84"/>
    <n v="9.3000000000000007"/>
    <n v="0"/>
    <n v="-0.09"/>
    <x v="0"/>
    <m/>
    <m/>
    <n v="7"/>
    <n v="0"/>
  </r>
  <r>
    <s v="RX001475"/>
    <x v="592"/>
    <s v="PT0087"/>
    <s v="DR004"/>
    <s v="Dr. James Williams"/>
    <s v="Primary Care"/>
    <s v="RX002"/>
    <s v="Westside Rx"/>
    <s v="Springfield"/>
    <s v="MA"/>
    <s v="00007-4102-20"/>
    <s v="Plavix 75mg"/>
    <s v="Clopidogrel 75mg"/>
    <s v="Antiplatelet"/>
    <n v="90"/>
    <n v="90"/>
    <b v="1"/>
    <n v="2"/>
    <n v="0"/>
    <s v="PBM001"/>
    <s v="CVS Caremark"/>
    <s v="COMMERCIAL"/>
    <s v="MAC"/>
    <n v="174"/>
    <n v="147.9"/>
    <n v="444.04"/>
    <n v="1.78"/>
    <n v="445.82"/>
    <n v="387.87"/>
    <n v="57.96"/>
    <n v="399.45"/>
    <n v="0"/>
    <n v="46.37"/>
    <x v="0"/>
    <m/>
    <m/>
    <n v="8"/>
    <n v="0"/>
  </r>
  <r>
    <s v="RX001476"/>
    <x v="528"/>
    <s v="PT0003"/>
    <s v="DR005"/>
    <s v="Dr. Lisa Johnson"/>
    <s v="Oncology"/>
    <s v="RX003"/>
    <s v="Community Care Pharmacy"/>
    <s v="Worcester"/>
    <s v="MA"/>
    <s v="68382-0035-01"/>
    <m/>
    <s v="Amlodipine 10mg"/>
    <s v="CCB"/>
    <n v="30"/>
    <n v="29"/>
    <b v="0"/>
    <n v="1"/>
    <n v="0"/>
    <s v="PBM003"/>
    <s v="OptumRx"/>
    <s v="COMMERCIAL"/>
    <s v="MAC"/>
    <n v="7.2"/>
    <n v="5.76"/>
    <n v="3.75"/>
    <n v="1.78"/>
    <n v="5.53"/>
    <n v="4.87"/>
    <n v="1"/>
    <n v="5.52"/>
    <n v="0"/>
    <n v="0.01"/>
    <x v="0"/>
    <m/>
    <m/>
    <n v="0"/>
    <n v="1"/>
  </r>
  <r>
    <s v="RX001477"/>
    <x v="304"/>
    <s v="PT0032"/>
    <s v="DR002"/>
    <s v="Dr. Michael Torres"/>
    <s v="Cardiology"/>
    <s v="RX003"/>
    <s v="Community Care Pharmacy"/>
    <s v="Worcester"/>
    <s v="MA"/>
    <s v="00003-0894-20"/>
    <s v="Eliquis 5mg"/>
    <s v="Apixaban 5mg"/>
    <s v="Anticoagulant"/>
    <n v="30"/>
    <n v="31"/>
    <b v="1"/>
    <n v="3"/>
    <n v="0"/>
    <s v="MCD001"/>
    <s v="Medicaid"/>
    <s v="GOVERNMENT"/>
    <s v="NADAC"/>
    <n v="594"/>
    <n v="504.9"/>
    <n v="479.65"/>
    <n v="2.4"/>
    <n v="482.05"/>
    <n v="347.08"/>
    <n v="134.97"/>
    <n v="477.31"/>
    <n v="0"/>
    <n v="4.74"/>
    <x v="0"/>
    <m/>
    <m/>
    <n v="4"/>
    <n v="0"/>
  </r>
  <r>
    <s v="RX001478"/>
    <x v="638"/>
    <s v="PT0008"/>
    <s v="DR004"/>
    <s v="Dr. James Williams"/>
    <s v="Primary Care"/>
    <s v="RX002"/>
    <s v="Westside Rx"/>
    <s v="Springfield"/>
    <s v="MA"/>
    <s v="00006-0021-31"/>
    <s v="Januvia 100mg"/>
    <s v="Sitagliptin 100mg"/>
    <s v="DPP-4"/>
    <n v="90"/>
    <n v="87"/>
    <b v="1"/>
    <n v="3"/>
    <n v="0"/>
    <s v="PBM002"/>
    <s v="Express Scripts"/>
    <s v="COMMERCIAL"/>
    <s v="MAC"/>
    <n v="492"/>
    <n v="418.2"/>
    <n v="1217.8599999999999"/>
    <n v="1.79"/>
    <n v="1219.6500000000001"/>
    <n v="1036.7"/>
    <n v="182.95"/>
    <n v="1147.53"/>
    <n v="0"/>
    <n v="72.12"/>
    <x v="0"/>
    <m/>
    <m/>
    <n v="1"/>
    <n v="0"/>
  </r>
  <r>
    <s v="RX001479"/>
    <x v="344"/>
    <s v="PT0039"/>
    <s v="DR001"/>
    <s v="Dr. Sarah Chen"/>
    <s v="Internal Medicine"/>
    <s v="RX001"/>
    <s v="Main St Pharmacy"/>
    <s v="Boston"/>
    <s v="MA"/>
    <s v="00007-4102-20"/>
    <s v="Plavix 75mg"/>
    <s v="Clopidogrel 75mg"/>
    <s v="Antiplatelet"/>
    <n v="30"/>
    <n v="31"/>
    <b v="1"/>
    <n v="2"/>
    <n v="0"/>
    <s v="PBM003"/>
    <s v="OptumRx"/>
    <s v="COMMERCIAL"/>
    <s v="MAC"/>
    <n v="174"/>
    <n v="147.9"/>
    <n v="0"/>
    <n v="0"/>
    <n v="0"/>
    <n v="0"/>
    <n v="0"/>
    <n v="0"/>
    <n v="0"/>
    <n v="0"/>
    <x v="1"/>
    <n v="70"/>
    <s v="Product/Service Not Covered"/>
    <n v="1"/>
    <n v="1"/>
  </r>
  <r>
    <s v="RX001480"/>
    <x v="639"/>
    <s v="PT0114"/>
    <s v="DR005"/>
    <s v="Dr. Lisa Johnson"/>
    <s v="Oncology"/>
    <s v="RX001"/>
    <s v="Main St Pharmacy"/>
    <s v="Boston"/>
    <s v="MA"/>
    <s v="00078-0467-15"/>
    <s v="Entresto 49/51"/>
    <s v="Sacubitril/Valsartan"/>
    <s v="ARNI"/>
    <n v="30"/>
    <n v="30"/>
    <b v="1"/>
    <n v="4"/>
    <n v="0"/>
    <s v="PBM003"/>
    <s v="OptumRx"/>
    <s v="COMMERCIAL"/>
    <s v="MAC"/>
    <n v="618"/>
    <n v="525.29999999999995"/>
    <n v="530.35"/>
    <n v="1.78"/>
    <n v="532.13"/>
    <n v="468.28"/>
    <n v="63.86"/>
    <n v="497.68"/>
    <n v="0"/>
    <n v="34.450000000000003"/>
    <x v="0"/>
    <m/>
    <m/>
    <n v="5"/>
    <n v="0"/>
  </r>
  <r>
    <s v="RX001481"/>
    <x v="44"/>
    <s v="PT0106"/>
    <s v="DR005"/>
    <s v="Dr. Lisa Johnson"/>
    <s v="Oncology"/>
    <s v="RX001"/>
    <s v="Main St Pharmacy"/>
    <s v="Boston"/>
    <s v="MA"/>
    <s v="00093-0892-01"/>
    <m/>
    <s v="Clopidogrel 75mg"/>
    <s v="Antiplatelet"/>
    <n v="30"/>
    <n v="30"/>
    <b v="0"/>
    <n v="1"/>
    <n v="2"/>
    <s v="MCR001"/>
    <s v="Medicare Part D"/>
    <s v="GOVERNMENT"/>
    <s v="MAC"/>
    <n v="14.8"/>
    <n v="11.84"/>
    <n v="9.01"/>
    <n v="1.77"/>
    <n v="10.78"/>
    <n v="8.6300000000000008"/>
    <n v="2.16"/>
    <n v="11.1"/>
    <n v="0"/>
    <n v="-0.31"/>
    <x v="0"/>
    <m/>
    <m/>
    <n v="10"/>
    <n v="1"/>
  </r>
  <r>
    <s v="RX001482"/>
    <x v="640"/>
    <s v="PT0068"/>
    <s v="DR003"/>
    <s v="Dr. Priya Patel"/>
    <s v="Endocrinology"/>
    <s v="RX002"/>
    <s v="Westside Rx"/>
    <s v="Springfield"/>
    <s v="MA"/>
    <s v="00169-4170-43"/>
    <s v="Ozempic 0.5mg"/>
    <s v="Semaglutide 0.5mg"/>
    <s v="GLP-1"/>
    <n v="90"/>
    <n v="91"/>
    <b v="1"/>
    <n v="4"/>
    <n v="1"/>
    <s v="PBM003"/>
    <s v="OptumRx"/>
    <s v="COMMERCIAL"/>
    <s v="MAC"/>
    <n v="936"/>
    <n v="795.6"/>
    <n v="2361.8000000000002"/>
    <n v="1.78"/>
    <n v="2363.58"/>
    <n v="2079.9499999999998"/>
    <n v="283.63"/>
    <n v="2136.14"/>
    <n v="0"/>
    <n v="227.44"/>
    <x v="0"/>
    <m/>
    <m/>
    <n v="0"/>
    <n v="0"/>
  </r>
  <r>
    <s v="RX001483"/>
    <x v="554"/>
    <s v="PT0066"/>
    <s v="DR002"/>
    <s v="Dr. Michael Torres"/>
    <s v="Cardiology"/>
    <s v="RX001"/>
    <s v="Main St Pharmacy"/>
    <s v="Boston"/>
    <s v="MA"/>
    <s v="00003-0208-11"/>
    <s v="Jardiance 25mg"/>
    <s v="Empagliflozin 25mg"/>
    <s v="SGLT2i"/>
    <n v="90"/>
    <n v="86"/>
    <b v="1"/>
    <n v="4"/>
    <n v="0"/>
    <s v="PBM003"/>
    <s v="OptumRx"/>
    <s v="COMMERCIAL"/>
    <s v="MAC"/>
    <n v="564"/>
    <n v="479.4"/>
    <n v="1426.24"/>
    <n v="1.78"/>
    <n v="1428.02"/>
    <n v="1256.6600000000001"/>
    <n v="171.36"/>
    <n v="1337.13"/>
    <n v="0"/>
    <n v="90.88"/>
    <x v="2"/>
    <m/>
    <m/>
    <n v="2"/>
    <n v="1"/>
  </r>
  <r>
    <s v="RX001484"/>
    <x v="368"/>
    <s v="PT0030"/>
    <s v="DR003"/>
    <s v="Dr. Priya Patel"/>
    <s v="Endocrinology"/>
    <s v="RX004"/>
    <s v="Health Plus Pharmacy"/>
    <s v="Cambridge"/>
    <s v="MA"/>
    <s v="00169-4170-43"/>
    <s v="Ozempic 0.5mg"/>
    <s v="Semaglutide 0.5mg"/>
    <s v="GLP-1"/>
    <n v="30"/>
    <n v="28"/>
    <b v="1"/>
    <n v="4"/>
    <n v="2"/>
    <s v="PBM003"/>
    <s v="OptumRx"/>
    <s v="COMMERCIAL"/>
    <s v="MAC"/>
    <n v="936"/>
    <n v="795.6"/>
    <n v="797.55"/>
    <n v="1.78"/>
    <n v="799.33"/>
    <n v="703.41"/>
    <n v="95.92"/>
    <n v="724.39"/>
    <n v="0"/>
    <n v="74.94"/>
    <x v="0"/>
    <m/>
    <m/>
    <n v="1"/>
    <n v="0"/>
  </r>
  <r>
    <s v="RX001485"/>
    <x v="266"/>
    <s v="PT0033"/>
    <s v="DR005"/>
    <s v="Dr. Lisa Johnson"/>
    <s v="Oncology"/>
    <s v="RX001"/>
    <s v="Main St Pharmacy"/>
    <s v="Boston"/>
    <s v="MA"/>
    <s v="00071-0155-23"/>
    <s v="Lipitor"/>
    <s v="Atorvastatin 40mg"/>
    <s v="Statin"/>
    <n v="30"/>
    <n v="30"/>
    <b v="1"/>
    <n v="2"/>
    <n v="0"/>
    <s v="MCR001"/>
    <s v="Medicare Part D"/>
    <s v="GOVERNMENT"/>
    <s v="MAC"/>
    <n v="185.4"/>
    <n v="157.59"/>
    <n v="152.25"/>
    <n v="1.77"/>
    <n v="154.02000000000001"/>
    <n v="123.21"/>
    <n v="30.8"/>
    <n v="141.09"/>
    <n v="6.4"/>
    <n v="6.53"/>
    <x v="0"/>
    <m/>
    <m/>
    <n v="2"/>
    <n v="1"/>
  </r>
  <r>
    <s v="RX001486"/>
    <x v="487"/>
    <s v="PT0078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91"/>
    <b v="0"/>
    <n v="1"/>
    <n v="0"/>
    <s v="PBM001"/>
    <s v="CVS Caremark"/>
    <s v="COMMERCIAL"/>
    <s v="MAC"/>
    <n v="8.5"/>
    <n v="6.8"/>
    <n v="0"/>
    <n v="0"/>
    <n v="0"/>
    <n v="0"/>
    <n v="0"/>
    <n v="0"/>
    <n v="0"/>
    <n v="0"/>
    <x v="1"/>
    <n v="65"/>
    <s v="Patient Not Covered"/>
    <n v="5"/>
    <n v="0"/>
  </r>
  <r>
    <s v="RX001487"/>
    <x v="84"/>
    <s v="PT0089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6"/>
    <b v="0"/>
    <n v="1"/>
    <n v="0"/>
    <s v="PBM004"/>
    <s v="MedImpact"/>
    <s v="COMMERCIAL"/>
    <s v="MAC"/>
    <n v="12.4"/>
    <n v="9.92"/>
    <n v="6.34"/>
    <n v="1.8"/>
    <n v="8.14"/>
    <n v="6.84"/>
    <n v="1.3"/>
    <n v="9.1199999999999992"/>
    <n v="0"/>
    <n v="-0.98"/>
    <x v="2"/>
    <m/>
    <m/>
    <n v="5"/>
    <n v="0"/>
  </r>
  <r>
    <s v="RX001488"/>
    <x v="641"/>
    <s v="PT0106"/>
    <s v="DR003"/>
    <s v="Dr. Priya Patel"/>
    <s v="Endocrinology"/>
    <s v="RX001"/>
    <s v="Main St Pharmacy"/>
    <s v="Boston"/>
    <s v="MA"/>
    <s v="00006-0021-31"/>
    <s v="Januvia 100mg"/>
    <s v="Sitagliptin 100mg"/>
    <s v="DPP-4"/>
    <n v="30"/>
    <n v="28"/>
    <b v="1"/>
    <n v="3"/>
    <n v="0"/>
    <s v="MCD001"/>
    <s v="Medicaid"/>
    <s v="GOVERNMENT"/>
    <s v="NADAC"/>
    <n v="492"/>
    <n v="418.2"/>
    <n v="397.29"/>
    <n v="1.99"/>
    <n v="399.28"/>
    <n v="287.48"/>
    <n v="111.8"/>
    <n v="401.69"/>
    <n v="0"/>
    <n v="-2.41"/>
    <x v="0"/>
    <m/>
    <m/>
    <n v="0"/>
    <n v="1"/>
  </r>
  <r>
    <s v="RX001489"/>
    <x v="420"/>
    <s v="PT0080"/>
    <s v="DR002"/>
    <s v="Dr. Michael Torres"/>
    <s v="Cardiology"/>
    <s v="RX003"/>
    <s v="Community Care Pharmacy"/>
    <s v="Worcester"/>
    <s v="MA"/>
    <s v="00173-0682-20"/>
    <s v="Advair Diskus 250/50"/>
    <s v="Fluticasone/Salmeterol"/>
    <s v="ICS/LABA"/>
    <n v="30"/>
    <n v="30"/>
    <b v="1"/>
    <n v="3"/>
    <n v="0"/>
    <s v="CASH"/>
    <s v="Cash/Self-Pay"/>
    <s v="CASH"/>
    <s v="AWP"/>
    <n v="384"/>
    <n v="326.39999999999998"/>
    <n v="345.6"/>
    <n v="0"/>
    <n v="345.6"/>
    <n v="0"/>
    <n v="345.6"/>
    <n v="307.64"/>
    <n v="0"/>
    <n v="37.96"/>
    <x v="0"/>
    <m/>
    <m/>
    <n v="8"/>
    <n v="0"/>
  </r>
  <r>
    <s v="RX001490"/>
    <x v="153"/>
    <s v="PT0105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5"/>
    <b v="0"/>
    <n v="1"/>
    <n v="2"/>
    <s v="PBM001"/>
    <s v="CVS Caremark"/>
    <s v="COMMERCIAL"/>
    <s v="MAC"/>
    <n v="8.5"/>
    <n v="6.8"/>
    <n v="4.76"/>
    <n v="1.78"/>
    <n v="6.54"/>
    <n v="5.69"/>
    <n v="1"/>
    <n v="6.48"/>
    <n v="0"/>
    <n v="0.06"/>
    <x v="0"/>
    <m/>
    <m/>
    <n v="1"/>
    <n v="0"/>
  </r>
  <r>
    <s v="RX001491"/>
    <x v="461"/>
    <s v="PT0112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31"/>
    <b v="0"/>
    <n v="1"/>
    <n v="2"/>
    <s v="PBM003"/>
    <s v="OptumRx"/>
    <s v="COMMERCIAL"/>
    <s v="MAC"/>
    <n v="18.2"/>
    <n v="14.56"/>
    <n v="10.9"/>
    <n v="1.78"/>
    <n v="12.68"/>
    <n v="11.16"/>
    <n v="1.52"/>
    <n v="13.12"/>
    <n v="0"/>
    <n v="-0.44"/>
    <x v="0"/>
    <m/>
    <m/>
    <n v="8"/>
    <n v="1"/>
  </r>
  <r>
    <s v="RX001492"/>
    <x v="117"/>
    <s v="PT0104"/>
    <s v="DR003"/>
    <s v="Dr. Priya Patel"/>
    <s v="Endocrinology"/>
    <s v="RX001"/>
    <s v="Main St Pharmacy"/>
    <s v="Boston"/>
    <s v="MA"/>
    <s v="00071-0155-23"/>
    <s v="Lipitor"/>
    <s v="Atorvastatin 40mg"/>
    <s v="Statin"/>
    <n v="30"/>
    <n v="30"/>
    <b v="1"/>
    <n v="2"/>
    <n v="0"/>
    <s v="PBM001"/>
    <s v="CVS Caremark"/>
    <s v="COMMERCIAL"/>
    <s v="MAC"/>
    <n v="185.4"/>
    <n v="157.59"/>
    <n v="158.29"/>
    <n v="1.78"/>
    <n v="160.07"/>
    <n v="139.26"/>
    <n v="20.81"/>
    <n v="145.85"/>
    <n v="0"/>
    <n v="14.22"/>
    <x v="2"/>
    <m/>
    <m/>
    <n v="5"/>
    <n v="0"/>
  </r>
  <r>
    <s v="RX001493"/>
    <x v="36"/>
    <s v="PT0013"/>
    <s v="DR002"/>
    <s v="Dr. Michael Torres"/>
    <s v="Cardiology"/>
    <s v="RX001"/>
    <s v="Main St Pharmacy"/>
    <s v="Boston"/>
    <s v="MA"/>
    <s v="00007-4102-20"/>
    <s v="Plavix 75mg"/>
    <s v="Clopidogrel 75mg"/>
    <s v="Antiplatelet"/>
    <n v="30"/>
    <n v="28"/>
    <b v="1"/>
    <n v="2"/>
    <n v="0"/>
    <s v="PBM002"/>
    <s v="Express Scripts"/>
    <s v="COMMERCIAL"/>
    <s v="MAC"/>
    <n v="174"/>
    <n v="147.9"/>
    <n v="143.32"/>
    <n v="1.79"/>
    <n v="145.11000000000001"/>
    <n v="123.35"/>
    <n v="21.77"/>
    <n v="134.54"/>
    <n v="0"/>
    <n v="10.57"/>
    <x v="0"/>
    <m/>
    <m/>
    <n v="7"/>
    <n v="0"/>
  </r>
  <r>
    <s v="RX001494"/>
    <x v="642"/>
    <s v="PT0050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85"/>
    <b v="0"/>
    <n v="1"/>
    <n v="0"/>
    <s v="PBM002"/>
    <s v="Express Scripts"/>
    <s v="COMMERCIAL"/>
    <s v="MAC"/>
    <n v="12.4"/>
    <n v="9.92"/>
    <n v="6.6"/>
    <n v="1.79"/>
    <n v="8.39"/>
    <n v="7.13"/>
    <n v="1.26"/>
    <n v="8.93"/>
    <n v="0"/>
    <n v="-0.54"/>
    <x v="0"/>
    <m/>
    <m/>
    <n v="11"/>
    <n v="0"/>
  </r>
  <r>
    <s v="RX001495"/>
    <x v="517"/>
    <s v="PT0059"/>
    <s v="DR004"/>
    <s v="Dr. James Williams"/>
    <s v="Primary Care"/>
    <s v="RX004"/>
    <s v="Health Plus Pharmacy"/>
    <s v="Cambridge"/>
    <s v="MA"/>
    <s v="00173-0682-20"/>
    <s v="Advair Diskus 250/50"/>
    <s v="Fluticasone/Salmeterol"/>
    <s v="ICS/LABA"/>
    <n v="90"/>
    <n v="87"/>
    <b v="1"/>
    <n v="3"/>
    <n v="1"/>
    <s v="PBM002"/>
    <s v="Express Scripts"/>
    <s v="COMMERCIAL"/>
    <s v="MAC"/>
    <n v="384"/>
    <n v="326.39999999999998"/>
    <n v="0"/>
    <n v="0"/>
    <n v="0"/>
    <n v="0"/>
    <n v="0"/>
    <n v="0"/>
    <n v="0"/>
    <n v="0"/>
    <x v="1"/>
    <n v="70"/>
    <s v="Product/Service Not Covered"/>
    <n v="7"/>
    <n v="1"/>
  </r>
  <r>
    <s v="RX001496"/>
    <x v="113"/>
    <s v="PT0028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86"/>
    <b v="0"/>
    <n v="1"/>
    <n v="0"/>
    <s v="PBM002"/>
    <s v="Express Scripts"/>
    <s v="COMMERCIAL"/>
    <s v="MAC"/>
    <n v="8.5"/>
    <n v="6.8"/>
    <n v="4.5599999999999996"/>
    <n v="1.79"/>
    <n v="6.35"/>
    <n v="5.4"/>
    <n v="1"/>
    <n v="6.43"/>
    <n v="0"/>
    <n v="-0.08"/>
    <x v="2"/>
    <m/>
    <m/>
    <n v="8"/>
    <n v="1"/>
  </r>
  <r>
    <s v="RX001497"/>
    <x v="317"/>
    <s v="PT0021"/>
    <s v="DR003"/>
    <s v="Dr. Priya Patel"/>
    <s v="Endocrinology"/>
    <s v="RX001"/>
    <s v="Main St Pharmacy"/>
    <s v="Boston"/>
    <s v="MA"/>
    <s v="00003-0894-20"/>
    <s v="Eliquis 5mg"/>
    <s v="Apixaban 5mg"/>
    <s v="Anticoagulant"/>
    <n v="30"/>
    <n v="30"/>
    <b v="1"/>
    <n v="3"/>
    <n v="0"/>
    <s v="PBM003"/>
    <s v="OptumRx"/>
    <s v="COMMERCIAL"/>
    <s v="MAC"/>
    <n v="594"/>
    <n v="504.9"/>
    <n v="494.88"/>
    <n v="1.78"/>
    <n v="496.66"/>
    <n v="437.06"/>
    <n v="59.6"/>
    <n v="461.73"/>
    <n v="0"/>
    <n v="34.93"/>
    <x v="0"/>
    <m/>
    <m/>
    <n v="6"/>
    <n v="0"/>
  </r>
  <r>
    <s v="RX001498"/>
    <x v="531"/>
    <s v="PT0054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9"/>
    <b v="0"/>
    <n v="1"/>
    <n v="0"/>
    <s v="PBM001"/>
    <s v="CVS Caremark"/>
    <s v="COMMERCIAL"/>
    <s v="MAC"/>
    <n v="8.5"/>
    <n v="6.8"/>
    <n v="4.25"/>
    <n v="1.78"/>
    <n v="6.03"/>
    <n v="5.25"/>
    <n v="1"/>
    <n v="6.01"/>
    <n v="0"/>
    <n v="0.02"/>
    <x v="0"/>
    <m/>
    <m/>
    <n v="6"/>
    <n v="0"/>
  </r>
  <r>
    <s v="RX001499"/>
    <x v="268"/>
    <s v="PT0054"/>
    <s v="DR003"/>
    <s v="Dr. Priya Patel"/>
    <s v="Endocrinology"/>
    <s v="RX002"/>
    <s v="Westside Rx"/>
    <s v="Springfield"/>
    <s v="MA"/>
    <s v="00093-7193-98"/>
    <m/>
    <s v="Atorvastatin 40mg"/>
    <s v="Statin"/>
    <n v="30"/>
    <n v="30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3.34"/>
    <n v="0"/>
    <n v="0.56000000000000005"/>
    <x v="0"/>
    <m/>
    <m/>
    <n v="8"/>
    <n v="0"/>
  </r>
  <r>
    <s v="RX001500"/>
    <x v="642"/>
    <s v="PT0067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94"/>
    <b v="0"/>
    <n v="1"/>
    <n v="0"/>
    <s v="PBM003"/>
    <s v="OptumRx"/>
    <s v="COMMERCIAL"/>
    <s v="MAC"/>
    <n v="8.5"/>
    <n v="6.8"/>
    <n v="5.0999999999999996"/>
    <n v="1.78"/>
    <n v="6.88"/>
    <n v="6.05"/>
    <n v="1"/>
    <n v="6.3"/>
    <n v="0"/>
    <n v="0.57999999999999996"/>
    <x v="0"/>
    <m/>
    <m/>
    <n v="0"/>
    <n v="0"/>
  </r>
  <r>
    <s v="RX001501"/>
    <x v="643"/>
    <s v="PT0026"/>
    <s v="DR001"/>
    <s v="Dr. Sarah Chen"/>
    <s v="Internal Medicine"/>
    <s v="RX003"/>
    <s v="Community Care Pharmacy"/>
    <s v="Worcester"/>
    <s v="MA"/>
    <s v="00003-0208-11"/>
    <s v="Jardiance 25mg"/>
    <s v="Empagliflozin 25mg"/>
    <s v="SGLT2i"/>
    <n v="30"/>
    <n v="30"/>
    <b v="1"/>
    <n v="4"/>
    <n v="1"/>
    <s v="MCR001"/>
    <s v="Medicare Part D"/>
    <s v="GOVERNMENT"/>
    <s v="MAC"/>
    <n v="564"/>
    <n v="479.4"/>
    <n v="463.75"/>
    <n v="1.77"/>
    <n v="465.52"/>
    <n v="372.42"/>
    <n v="93.1"/>
    <n v="428.12"/>
    <n v="32.68"/>
    <n v="4.72"/>
    <x v="2"/>
    <m/>
    <m/>
    <n v="5"/>
    <n v="0"/>
  </r>
  <r>
    <s v="RX001502"/>
    <x v="382"/>
    <s v="PT0053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9"/>
    <b v="0"/>
    <n v="1"/>
    <n v="1"/>
    <s v="MCD001"/>
    <s v="Medicaid"/>
    <s v="GOVERNMENT"/>
    <s v="NADAC"/>
    <n v="8.5"/>
    <n v="6.8"/>
    <n v="6.46"/>
    <n v="0.03"/>
    <n v="6.49"/>
    <n v="4.67"/>
    <n v="1.82"/>
    <n v="6.44"/>
    <n v="0"/>
    <n v="0.06"/>
    <x v="0"/>
    <m/>
    <m/>
    <n v="7"/>
    <n v="0"/>
  </r>
  <r>
    <s v="RX001503"/>
    <x v="256"/>
    <s v="PT0068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87"/>
    <b v="0"/>
    <n v="1"/>
    <n v="1"/>
    <s v="PBM002"/>
    <s v="Express Scripts"/>
    <s v="COMMERCIAL"/>
    <s v="MAC"/>
    <n v="12.4"/>
    <n v="9.92"/>
    <n v="5.52"/>
    <n v="1.79"/>
    <n v="7.31"/>
    <n v="6.22"/>
    <n v="1.1000000000000001"/>
    <n v="9.4700000000000006"/>
    <n v="0"/>
    <n v="-2.16"/>
    <x v="0"/>
    <m/>
    <m/>
    <n v="6"/>
    <n v="0"/>
  </r>
  <r>
    <s v="RX001504"/>
    <x v="409"/>
    <s v="PT0098"/>
    <s v="DR001"/>
    <s v="Dr. Sarah Chen"/>
    <s v="Internal Medicine"/>
    <s v="RX002"/>
    <s v="Westside Rx"/>
    <s v="Springfield"/>
    <s v="MA"/>
    <s v="00093-7193-98"/>
    <m/>
    <s v="Atorvastatin 40mg"/>
    <s v="Statin"/>
    <n v="30"/>
    <n v="28"/>
    <b v="0"/>
    <n v="1"/>
    <n v="0"/>
    <s v="MCR001"/>
    <s v="Medicare Part D"/>
    <s v="GOVERNMENT"/>
    <s v="MAC"/>
    <n v="18.2"/>
    <n v="14.56"/>
    <n v="8.5399999999999991"/>
    <n v="1.77"/>
    <n v="10.31"/>
    <n v="8.25"/>
    <n v="2.06"/>
    <n v="12.95"/>
    <n v="0"/>
    <n v="-2.63"/>
    <x v="0"/>
    <m/>
    <m/>
    <n v="7"/>
    <n v="0"/>
  </r>
  <r>
    <s v="RX001505"/>
    <x v="458"/>
    <s v="PT0037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29"/>
    <b v="0"/>
    <n v="1"/>
    <n v="0"/>
    <s v="PBM003"/>
    <s v="OptumRx"/>
    <s v="COMMERCIAL"/>
    <s v="MAC"/>
    <n v="18.2"/>
    <n v="14.56"/>
    <n v="11.22"/>
    <n v="1.78"/>
    <n v="13"/>
    <n v="11.44"/>
    <n v="1.56"/>
    <n v="13.3"/>
    <n v="0"/>
    <n v="-0.3"/>
    <x v="0"/>
    <m/>
    <m/>
    <n v="3"/>
    <n v="1"/>
  </r>
  <r>
    <s v="RX001506"/>
    <x v="644"/>
    <s v="PT0024"/>
    <s v="DR005"/>
    <s v="Dr. Lisa Johnson"/>
    <s v="Oncology"/>
    <s v="RX004"/>
    <s v="Health Plus Pharmacy"/>
    <s v="Cambridge"/>
    <s v="MA"/>
    <s v="00003-0894-20"/>
    <s v="Eliquis 5mg"/>
    <s v="Apixaban 5mg"/>
    <s v="Anticoagulant"/>
    <n v="90"/>
    <n v="92"/>
    <b v="1"/>
    <n v="3"/>
    <n v="2"/>
    <s v="PBM001"/>
    <s v="CVS Caremark"/>
    <s v="COMMERCIAL"/>
    <s v="MAC"/>
    <n v="594"/>
    <n v="504.9"/>
    <n v="1519.75"/>
    <n v="1.78"/>
    <n v="1521.53"/>
    <n v="1323.73"/>
    <n v="197.8"/>
    <n v="1336.97"/>
    <n v="0"/>
    <n v="184.56"/>
    <x v="2"/>
    <m/>
    <m/>
    <n v="8"/>
    <n v="1"/>
  </r>
  <r>
    <s v="RX001507"/>
    <x v="514"/>
    <s v="PT0004"/>
    <s v="DR004"/>
    <s v="Dr. James Williams"/>
    <s v="Primary Care"/>
    <s v="RX002"/>
    <s v="Westside Rx"/>
    <s v="Springfield"/>
    <s v="MA"/>
    <s v="00169-4302-12"/>
    <s v="Ozempic 1mg"/>
    <s v="Semaglutide 1mg"/>
    <s v="GLP-1"/>
    <n v="30"/>
    <n v="31"/>
    <b v="1"/>
    <n v="4"/>
    <n v="0"/>
    <s v="MCD001"/>
    <s v="Medicaid"/>
    <s v="GOVERNMENT"/>
    <s v="NADAC"/>
    <n v="936"/>
    <n v="795.6"/>
    <n v="0"/>
    <n v="0"/>
    <n v="0"/>
    <n v="0"/>
    <n v="0"/>
    <n v="0"/>
    <n v="0"/>
    <n v="0"/>
    <x v="1"/>
    <n v="75"/>
    <s v="Prior Authorization Required"/>
    <n v="0"/>
    <n v="0"/>
  </r>
  <r>
    <s v="RX001508"/>
    <x v="421"/>
    <s v="PT0026"/>
    <s v="DR004"/>
    <s v="Dr. James Williams"/>
    <s v="Primary Care"/>
    <s v="RX002"/>
    <s v="Westside Rx"/>
    <s v="Springfield"/>
    <s v="MA"/>
    <s v="00003-0208-11"/>
    <s v="Jardiance 25mg"/>
    <s v="Empagliflozin 25mg"/>
    <s v="SGLT2i"/>
    <n v="30"/>
    <n v="29"/>
    <b v="1"/>
    <n v="4"/>
    <n v="0"/>
    <s v="PBM001"/>
    <s v="CVS Caremark"/>
    <s v="COMMERCIAL"/>
    <s v="MAC"/>
    <n v="564"/>
    <n v="479.4"/>
    <n v="463.8"/>
    <n v="1.78"/>
    <n v="465.58"/>
    <n v="405.06"/>
    <n v="60.53"/>
    <n v="434.44"/>
    <n v="0"/>
    <n v="31.15"/>
    <x v="0"/>
    <m/>
    <m/>
    <n v="4"/>
    <n v="0"/>
  </r>
  <r>
    <s v="RX001509"/>
    <x v="645"/>
    <s v="PT0072"/>
    <s v="DR004"/>
    <s v="Dr. James Williams"/>
    <s v="Primary Care"/>
    <s v="RX001"/>
    <s v="Main St Pharmacy"/>
    <s v="Boston"/>
    <s v="MA"/>
    <s v="00173-0682-20"/>
    <s v="Advair Diskus 250/50"/>
    <s v="Fluticasone/Salmeterol"/>
    <s v="ICS/LABA"/>
    <n v="30"/>
    <n v="28"/>
    <b v="1"/>
    <n v="3"/>
    <n v="0"/>
    <s v="PBM002"/>
    <s v="Express Scripts"/>
    <s v="COMMERCIAL"/>
    <s v="MAC"/>
    <n v="384"/>
    <n v="326.39999999999998"/>
    <n v="323.58999999999997"/>
    <n v="1.79"/>
    <n v="325.38"/>
    <n v="276.57"/>
    <n v="48.81"/>
    <n v="294.33"/>
    <n v="0"/>
    <n v="31.04"/>
    <x v="0"/>
    <m/>
    <m/>
    <n v="11"/>
    <n v="0"/>
  </r>
  <r>
    <s v="RX001510"/>
    <x v="166"/>
    <s v="PT0078"/>
    <s v="DR003"/>
    <s v="Dr. Priya Patel"/>
    <s v="Endocrinology"/>
    <s v="RX002"/>
    <s v="Westside Rx"/>
    <s v="Springfield"/>
    <s v="MA"/>
    <s v="00006-0021-31"/>
    <s v="Januvia 100mg"/>
    <s v="Sitagliptin 100mg"/>
    <s v="DPP-4"/>
    <n v="30"/>
    <n v="29"/>
    <b v="1"/>
    <n v="3"/>
    <n v="0"/>
    <s v="PBM002"/>
    <s v="Express Scripts"/>
    <s v="COMMERCIAL"/>
    <s v="MAC"/>
    <n v="492"/>
    <n v="418.2"/>
    <n v="412.3"/>
    <n v="1.79"/>
    <n v="414.09"/>
    <n v="351.97"/>
    <n v="62.11"/>
    <n v="372.11"/>
    <n v="0"/>
    <n v="41.98"/>
    <x v="0"/>
    <m/>
    <m/>
    <n v="11"/>
    <n v="1"/>
  </r>
  <r>
    <s v="RX001511"/>
    <x v="222"/>
    <s v="PT0099"/>
    <s v="DR002"/>
    <s v="Dr. Michael Torres"/>
    <s v="Cardiology"/>
    <s v="RX001"/>
    <s v="Main St Pharmacy"/>
    <s v="Boston"/>
    <s v="MA"/>
    <s v="00078-0467-15"/>
    <s v="Entresto 49/51"/>
    <s v="Sacubitril/Valsartan"/>
    <s v="ARNI"/>
    <n v="90"/>
    <n v="90"/>
    <b v="1"/>
    <n v="4"/>
    <n v="0"/>
    <s v="PBM001"/>
    <s v="CVS Caremark"/>
    <s v="COMMERCIAL"/>
    <s v="MAC"/>
    <n v="618"/>
    <n v="525.29999999999995"/>
    <n v="1568.63"/>
    <n v="1.78"/>
    <n v="1570.41"/>
    <n v="1366.25"/>
    <n v="204.15"/>
    <n v="1393.57"/>
    <n v="0"/>
    <n v="176.84"/>
    <x v="0"/>
    <m/>
    <m/>
    <n v="6"/>
    <n v="0"/>
  </r>
  <r>
    <s v="RX001512"/>
    <x v="163"/>
    <s v="PT0076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9"/>
    <b v="0"/>
    <n v="1"/>
    <n v="0"/>
    <s v="PBM004"/>
    <s v="MedImpact"/>
    <s v="COMMERCIAL"/>
    <s v="MAC"/>
    <n v="8.5"/>
    <n v="6.8"/>
    <n v="4.26"/>
    <n v="1.8"/>
    <n v="6.06"/>
    <n v="5.09"/>
    <n v="1"/>
    <n v="6.58"/>
    <n v="0"/>
    <n v="-0.53"/>
    <x v="0"/>
    <m/>
    <m/>
    <n v="5"/>
    <n v="1"/>
  </r>
  <r>
    <s v="RX001513"/>
    <x v="51"/>
    <s v="PT0112"/>
    <s v="DR003"/>
    <s v="Dr. Priya Patel"/>
    <s v="Endocrinology"/>
    <s v="RX004"/>
    <s v="Health Plus Pharmacy"/>
    <s v="Cambridge"/>
    <s v="MA"/>
    <s v="68382-0035-01"/>
    <m/>
    <s v="Amlodipine 10mg"/>
    <s v="CCB"/>
    <n v="30"/>
    <n v="28"/>
    <b v="0"/>
    <n v="1"/>
    <n v="0"/>
    <s v="PBM003"/>
    <s v="OptumRx"/>
    <s v="COMMERCIAL"/>
    <s v="MAC"/>
    <n v="7.2"/>
    <n v="5.76"/>
    <n v="3.69"/>
    <n v="1.78"/>
    <n v="5.47"/>
    <n v="4.8099999999999996"/>
    <n v="1"/>
    <n v="5.28"/>
    <n v="0"/>
    <n v="0.19"/>
    <x v="0"/>
    <m/>
    <m/>
    <n v="11"/>
    <n v="0"/>
  </r>
  <r>
    <s v="RX001514"/>
    <x v="619"/>
    <s v="PT0113"/>
    <s v="DR005"/>
    <s v="Dr. Lisa Johnson"/>
    <s v="Oncology"/>
    <s v="RX002"/>
    <s v="Westside Rx"/>
    <s v="Springfield"/>
    <s v="MA"/>
    <s v="00007-4102-20"/>
    <s v="Plavix 75mg"/>
    <s v="Clopidogrel 75mg"/>
    <s v="Antiplatelet"/>
    <n v="30"/>
    <n v="30"/>
    <b v="1"/>
    <n v="2"/>
    <n v="0"/>
    <s v="MCR001"/>
    <s v="Medicare Part D"/>
    <s v="GOVERNMENT"/>
    <s v="MAC"/>
    <n v="174"/>
    <n v="147.9"/>
    <n v="143.35"/>
    <n v="1.77"/>
    <n v="145.12"/>
    <n v="116.09"/>
    <n v="29.02"/>
    <n v="142.72"/>
    <n v="11.44"/>
    <n v="-9.0500000000000007"/>
    <x v="0"/>
    <m/>
    <m/>
    <n v="8"/>
    <n v="0"/>
  </r>
  <r>
    <s v="RX001515"/>
    <x v="435"/>
    <s v="PT0009"/>
    <s v="DR003"/>
    <s v="Dr. Priya Patel"/>
    <s v="Endocrinology"/>
    <s v="RX002"/>
    <s v="Westside Rx"/>
    <s v="Springfield"/>
    <s v="MA"/>
    <s v="00071-0155-23"/>
    <s v="Lipitor"/>
    <s v="Atorvastatin 40mg"/>
    <s v="Statin"/>
    <n v="90"/>
    <n v="85"/>
    <b v="1"/>
    <n v="2"/>
    <n v="1"/>
    <s v="PBM002"/>
    <s v="Express Scripts"/>
    <s v="COMMERCIAL"/>
    <s v="MAC"/>
    <n v="185.4"/>
    <n v="157.59"/>
    <n v="457.03"/>
    <n v="1.79"/>
    <n v="458.82"/>
    <n v="390"/>
    <n v="68.819999999999993"/>
    <n v="426.45"/>
    <n v="0"/>
    <n v="32.369999999999997"/>
    <x v="0"/>
    <m/>
    <m/>
    <n v="5"/>
    <n v="0"/>
  </r>
  <r>
    <s v="RX001516"/>
    <x v="30"/>
    <s v="PT0052"/>
    <s v="DR003"/>
    <s v="Dr. Priya Patel"/>
    <s v="Endocrinology"/>
    <s v="RX002"/>
    <s v="Westside Rx"/>
    <s v="Springfield"/>
    <s v="MA"/>
    <s v="61958-0601-01"/>
    <m/>
    <s v="Adalimumab-adbm 40mg"/>
    <s v="Biologic"/>
    <n v="28"/>
    <n v="28"/>
    <b v="0"/>
    <n v="4"/>
    <n v="1"/>
    <s v="PBM001"/>
    <s v="CVS Caremark"/>
    <s v="COMMERCIAL"/>
    <s v="MAC"/>
    <n v="4998"/>
    <n v="4248.3"/>
    <n v="3289.74"/>
    <n v="1.78"/>
    <n v="3291.52"/>
    <n v="2863.62"/>
    <n v="427.9"/>
    <n v="3824.93"/>
    <n v="0"/>
    <n v="-533.41"/>
    <x v="0"/>
    <m/>
    <m/>
    <n v="4"/>
    <n v="0"/>
  </r>
  <r>
    <s v="RX001517"/>
    <x v="349"/>
    <s v="PT0017"/>
    <s v="DR002"/>
    <s v="Dr. Michael Torres"/>
    <s v="Cardiology"/>
    <s v="RX002"/>
    <s v="Westside Rx"/>
    <s v="Springfield"/>
    <s v="MA"/>
    <s v="00169-4170-43"/>
    <s v="Ozempic 0.5mg"/>
    <s v="Semaglutide 0.5mg"/>
    <s v="GLP-1"/>
    <n v="30"/>
    <n v="28"/>
    <b v="1"/>
    <n v="4"/>
    <n v="0"/>
    <s v="PBM001"/>
    <s v="CVS Caremark"/>
    <s v="COMMERCIAL"/>
    <s v="MAC"/>
    <n v="936"/>
    <n v="795.6"/>
    <n v="770.55"/>
    <n v="1.78"/>
    <n v="772.33"/>
    <n v="671.92"/>
    <n v="100.4"/>
    <n v="742.52"/>
    <n v="0"/>
    <n v="29.8"/>
    <x v="0"/>
    <m/>
    <m/>
    <n v="11"/>
    <n v="0"/>
  </r>
  <r>
    <s v="RX001518"/>
    <x v="444"/>
    <s v="PT0097"/>
    <s v="DR003"/>
    <s v="Dr. Priya Patel"/>
    <s v="Endocrinology"/>
    <s v="RX002"/>
    <s v="Westside Rx"/>
    <s v="Springfield"/>
    <s v="MA"/>
    <s v="00169-4302-12"/>
    <s v="Ozempic 1mg"/>
    <s v="Semaglutide 1mg"/>
    <s v="GLP-1"/>
    <n v="90"/>
    <n v="90"/>
    <b v="1"/>
    <n v="4"/>
    <n v="0"/>
    <s v="PBM002"/>
    <s v="Express Scripts"/>
    <s v="COMMERCIAL"/>
    <s v="MAC"/>
    <n v="936"/>
    <n v="795.6"/>
    <n v="2408.42"/>
    <n v="1.79"/>
    <n v="2410.21"/>
    <n v="2048.6799999999998"/>
    <n v="361.53"/>
    <n v="2267.9499999999998"/>
    <n v="0"/>
    <n v="142.25"/>
    <x v="0"/>
    <m/>
    <m/>
    <n v="9"/>
    <n v="0"/>
  </r>
  <r>
    <s v="RX001519"/>
    <x v="77"/>
    <s v="PT0021"/>
    <s v="DR004"/>
    <s v="Dr. James Williams"/>
    <s v="Primary Care"/>
    <s v="RX002"/>
    <s v="Westside Rx"/>
    <s v="Springfield"/>
    <s v="MA"/>
    <s v="00006-0021-31"/>
    <s v="Januvia 100mg"/>
    <s v="Sitagliptin 100mg"/>
    <s v="DPP-4"/>
    <n v="90"/>
    <n v="86"/>
    <b v="1"/>
    <n v="3"/>
    <n v="0"/>
    <s v="PBM001"/>
    <s v="CVS Caremark"/>
    <s v="COMMERCIAL"/>
    <s v="MAC"/>
    <n v="492"/>
    <n v="418.2"/>
    <n v="1251.1199999999999"/>
    <n v="1.78"/>
    <n v="1252.9000000000001"/>
    <n v="1090.02"/>
    <n v="162.88"/>
    <n v="1146.02"/>
    <n v="0"/>
    <n v="106.88"/>
    <x v="0"/>
    <m/>
    <m/>
    <n v="4"/>
    <n v="0"/>
  </r>
  <r>
    <s v="RX001520"/>
    <x v="238"/>
    <s v="PT0090"/>
    <s v="DR005"/>
    <s v="Dr. Lisa Johnson"/>
    <s v="Oncology"/>
    <s v="RX003"/>
    <s v="Community Care Pharmacy"/>
    <s v="Worcester"/>
    <s v="MA"/>
    <s v="00007-4102-20"/>
    <s v="Plavix 75mg"/>
    <s v="Clopidogrel 75mg"/>
    <s v="Antiplatelet"/>
    <n v="30"/>
    <n v="29"/>
    <b v="1"/>
    <n v="2"/>
    <n v="0"/>
    <s v="MCD001"/>
    <s v="Medicaid"/>
    <s v="GOVERNMENT"/>
    <s v="NADAC"/>
    <n v="174"/>
    <n v="147.9"/>
    <n v="140.5"/>
    <n v="0.7"/>
    <n v="141.21"/>
    <n v="101.67"/>
    <n v="39.54"/>
    <n v="136.09"/>
    <n v="0"/>
    <n v="5.1100000000000003"/>
    <x v="0"/>
    <m/>
    <m/>
    <n v="6"/>
    <n v="1"/>
  </r>
  <r>
    <s v="RX001521"/>
    <x v="88"/>
    <s v="PT0052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87"/>
    <b v="0"/>
    <n v="1"/>
    <n v="0"/>
    <s v="MCD001"/>
    <s v="Medicaid"/>
    <s v="GOVERNMENT"/>
    <s v="NADAC"/>
    <n v="8.5"/>
    <n v="6.8"/>
    <n v="6.46"/>
    <n v="0.03"/>
    <n v="6.49"/>
    <n v="4.67"/>
    <n v="1.82"/>
    <n v="6.3"/>
    <n v="0"/>
    <n v="0.2"/>
    <x v="0"/>
    <m/>
    <m/>
    <n v="11"/>
    <n v="1"/>
  </r>
  <r>
    <s v="RX001522"/>
    <x v="347"/>
    <s v="PT0035"/>
    <s v="DR001"/>
    <s v="Dr. Sarah Chen"/>
    <s v="Internal Medicine"/>
    <s v="RX002"/>
    <s v="Westside Rx"/>
    <s v="Springfield"/>
    <s v="MA"/>
    <s v="00093-0892-01"/>
    <m/>
    <s v="Clopidogrel 75mg"/>
    <s v="Antiplatelet"/>
    <n v="30"/>
    <n v="29"/>
    <b v="0"/>
    <n v="1"/>
    <n v="0"/>
    <s v="PBM001"/>
    <s v="CVS Caremark"/>
    <s v="COMMERCIAL"/>
    <s v="MAC"/>
    <n v="14.8"/>
    <n v="11.84"/>
    <n v="8.7100000000000009"/>
    <n v="1.78"/>
    <n v="10.49"/>
    <n v="9.1199999999999992"/>
    <n v="1.36"/>
    <n v="10.99"/>
    <n v="0"/>
    <n v="-0.5"/>
    <x v="0"/>
    <m/>
    <m/>
    <n v="2"/>
    <n v="0"/>
  </r>
  <r>
    <s v="RX001523"/>
    <x v="380"/>
    <s v="PT0075"/>
    <s v="DR003"/>
    <s v="Dr. Priya Patel"/>
    <s v="Endocrinology"/>
    <s v="RX003"/>
    <s v="Community Care Pharmacy"/>
    <s v="Worcester"/>
    <s v="MA"/>
    <s v="00093-7193-98"/>
    <m/>
    <s v="Atorvastatin 40mg"/>
    <s v="Statin"/>
    <n v="30"/>
    <n v="30"/>
    <b v="0"/>
    <n v="1"/>
    <n v="0"/>
    <s v="PBM004"/>
    <s v="MedImpact"/>
    <s v="COMMERCIAL"/>
    <s v="MAC"/>
    <n v="18.2"/>
    <n v="14.56"/>
    <n v="10.63"/>
    <n v="1.8"/>
    <n v="12.43"/>
    <n v="10.44"/>
    <n v="1.99"/>
    <n v="13"/>
    <n v="0"/>
    <n v="-0.56999999999999995"/>
    <x v="0"/>
    <m/>
    <m/>
    <n v="0"/>
    <n v="0"/>
  </r>
  <r>
    <s v="RX001524"/>
    <x v="403"/>
    <s v="PT0048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91"/>
    <b v="0"/>
    <n v="1"/>
    <n v="0"/>
    <s v="MCD001"/>
    <s v="Medicaid"/>
    <s v="GOVERNMENT"/>
    <s v="NADAC"/>
    <n v="8.5"/>
    <n v="6.8"/>
    <n v="6.46"/>
    <n v="0.03"/>
    <n v="6.49"/>
    <n v="4.67"/>
    <n v="1.82"/>
    <n v="6.58"/>
    <n v="0"/>
    <n v="-0.09"/>
    <x v="0"/>
    <m/>
    <m/>
    <n v="1"/>
    <n v="0"/>
  </r>
  <r>
    <s v="RX001525"/>
    <x v="416"/>
    <s v="PT0064"/>
    <s v="DR005"/>
    <s v="Dr. Lisa Johnson"/>
    <s v="Oncology"/>
    <s v="RX003"/>
    <s v="Community Care Pharmacy"/>
    <s v="Worcester"/>
    <s v="MA"/>
    <s v="00169-3671-12"/>
    <s v="Victoza 1.2mg"/>
    <s v="Liraglutide 1.2mg"/>
    <s v="GLP-1"/>
    <n v="30"/>
    <n v="28"/>
    <b v="1"/>
    <n v="4"/>
    <n v="0"/>
    <s v="MCR001"/>
    <s v="Medicare Part D"/>
    <s v="GOVERNMENT"/>
    <s v="MAC"/>
    <n v="612"/>
    <n v="520.20000000000005"/>
    <n v="502.6"/>
    <n v="1.77"/>
    <n v="504.37"/>
    <n v="403.49"/>
    <n v="100.87"/>
    <n v="483.19"/>
    <n v="27.8"/>
    <n v="-6.62"/>
    <x v="0"/>
    <m/>
    <m/>
    <n v="9"/>
    <n v="1"/>
  </r>
  <r>
    <s v="RX001526"/>
    <x v="603"/>
    <s v="PT0008"/>
    <s v="DR005"/>
    <s v="Dr. Lisa Johnson"/>
    <s v="Oncology"/>
    <s v="RX002"/>
    <s v="Westside Rx"/>
    <s v="Springfield"/>
    <s v="MA"/>
    <s v="00169-4170-43"/>
    <s v="Ozempic 0.5mg"/>
    <s v="Semaglutide 0.5mg"/>
    <s v="GLP-1"/>
    <n v="30"/>
    <n v="28"/>
    <b v="1"/>
    <n v="4"/>
    <n v="0"/>
    <s v="PBM002"/>
    <s v="Express Scripts"/>
    <s v="COMMERCIAL"/>
    <s v="MAC"/>
    <n v="936"/>
    <n v="795.6"/>
    <n v="801.39"/>
    <n v="1.79"/>
    <n v="803.18"/>
    <n v="682.71"/>
    <n v="120.48"/>
    <n v="762.61"/>
    <n v="0"/>
    <n v="40.57"/>
    <x v="0"/>
    <m/>
    <m/>
    <n v="4"/>
    <n v="0"/>
  </r>
  <r>
    <s v="RX001527"/>
    <x v="360"/>
    <s v="PT0107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92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9.1999999999999993"/>
    <n v="0"/>
    <n v="0.27"/>
    <x v="0"/>
    <m/>
    <m/>
    <n v="11"/>
    <n v="0"/>
  </r>
  <r>
    <s v="RX001528"/>
    <x v="471"/>
    <s v="PT0047"/>
    <s v="DR001"/>
    <s v="Dr. Sarah Chen"/>
    <s v="Internal Medicine"/>
    <s v="RX002"/>
    <s v="Westside Rx"/>
    <s v="Springfield"/>
    <s v="MA"/>
    <s v="00003-0208-11"/>
    <s v="Jardiance 25mg"/>
    <s v="Empagliflozin 25mg"/>
    <s v="SGLT2i"/>
    <n v="30"/>
    <n v="29"/>
    <b v="1"/>
    <n v="4"/>
    <n v="0"/>
    <s v="PBM001"/>
    <s v="CVS Caremark"/>
    <s v="COMMERCIAL"/>
    <s v="MAC"/>
    <n v="564"/>
    <n v="479.4"/>
    <n v="470.19"/>
    <n v="1.78"/>
    <n v="471.97"/>
    <n v="410.61"/>
    <n v="61.36"/>
    <n v="455.48"/>
    <n v="0"/>
    <n v="16.489999999999998"/>
    <x v="0"/>
    <m/>
    <m/>
    <n v="5"/>
    <n v="0"/>
  </r>
  <r>
    <s v="RX001529"/>
    <x v="265"/>
    <s v="PT0024"/>
    <s v="DR005"/>
    <s v="Dr. Lisa Johnson"/>
    <s v="Oncology"/>
    <s v="RX002"/>
    <s v="Westside Rx"/>
    <s v="Springfield"/>
    <s v="MA"/>
    <s v="00093-7193-98"/>
    <m/>
    <s v="Atorvastatin 40mg"/>
    <s v="Statin"/>
    <n v="90"/>
    <n v="88"/>
    <b v="0"/>
    <n v="1"/>
    <n v="1"/>
    <s v="PBM003"/>
    <s v="OptumRx"/>
    <s v="COMMERCIAL"/>
    <s v="MAC"/>
    <n v="18.2"/>
    <n v="14.56"/>
    <n v="24.12"/>
    <n v="1.78"/>
    <n v="25.9"/>
    <n v="22.79"/>
    <n v="3.11"/>
    <n v="38.86"/>
    <n v="0"/>
    <n v="-12.96"/>
    <x v="0"/>
    <m/>
    <m/>
    <n v="6"/>
    <n v="1"/>
  </r>
  <r>
    <s v="RX001530"/>
    <x v="167"/>
    <s v="PT0012"/>
    <s v="DR005"/>
    <s v="Dr. Lisa Johnson"/>
    <s v="Oncology"/>
    <s v="RX002"/>
    <s v="Westside Rx"/>
    <s v="Springfield"/>
    <s v="MA"/>
    <s v="00591-3622-19"/>
    <m/>
    <s v="Omeprazole 20mg"/>
    <s v="PPI"/>
    <n v="90"/>
    <n v="93"/>
    <b v="0"/>
    <n v="1"/>
    <n v="0"/>
    <s v="PBM002"/>
    <s v="Express Scripts"/>
    <s v="COMMERCIAL"/>
    <s v="MAC"/>
    <n v="6.9"/>
    <n v="5.52"/>
    <n v="12.75"/>
    <n v="1.79"/>
    <n v="14.54"/>
    <n v="12.36"/>
    <n v="2.1800000000000002"/>
    <n v="15.54"/>
    <n v="0"/>
    <n v="-0.99"/>
    <x v="0"/>
    <m/>
    <m/>
    <n v="4"/>
    <n v="1"/>
  </r>
  <r>
    <s v="RX001531"/>
    <x v="516"/>
    <s v="PT0006"/>
    <s v="DR001"/>
    <s v="Dr. Sarah Chen"/>
    <s v="Internal Medicine"/>
    <s v="RX001"/>
    <s v="Main St Pharmacy"/>
    <s v="Boston"/>
    <s v="MA"/>
    <s v="00007-4102-20"/>
    <s v="Plavix 75mg"/>
    <s v="Clopidogrel 75mg"/>
    <s v="Antiplatelet"/>
    <n v="30"/>
    <n v="28"/>
    <b v="1"/>
    <n v="2"/>
    <n v="0"/>
    <s v="PBM001"/>
    <s v="CVS Caremark"/>
    <s v="COMMERCIAL"/>
    <s v="MAC"/>
    <n v="174"/>
    <n v="147.9"/>
    <n v="148.46"/>
    <n v="1.78"/>
    <n v="150.24"/>
    <n v="130.69999999999999"/>
    <n v="19.53"/>
    <n v="139.38"/>
    <n v="0"/>
    <n v="10.85"/>
    <x v="0"/>
    <m/>
    <m/>
    <n v="5"/>
    <n v="0"/>
  </r>
  <r>
    <s v="RX001532"/>
    <x v="281"/>
    <s v="PT0030"/>
    <s v="DR002"/>
    <s v="Dr. Michael Torres"/>
    <s v="Cardiology"/>
    <s v="RX004"/>
    <s v="Health Plus Pharmacy"/>
    <s v="Cambridge"/>
    <s v="MA"/>
    <s v="00071-0155-23"/>
    <s v="Lipitor"/>
    <s v="Atorvastatin 40mg"/>
    <s v="Statin"/>
    <n v="90"/>
    <n v="91"/>
    <b v="1"/>
    <n v="2"/>
    <n v="0"/>
    <s v="PBM003"/>
    <s v="OptumRx"/>
    <s v="COMMERCIAL"/>
    <s v="MAC"/>
    <n v="185.4"/>
    <n v="157.59"/>
    <n v="463.94"/>
    <n v="1.78"/>
    <n v="465.72"/>
    <n v="409.83"/>
    <n v="55.89"/>
    <n v="416.84"/>
    <n v="0"/>
    <n v="48.88"/>
    <x v="0"/>
    <m/>
    <m/>
    <n v="9"/>
    <n v="1"/>
  </r>
  <r>
    <s v="RX001533"/>
    <x v="55"/>
    <s v="PT0049"/>
    <s v="DR002"/>
    <s v="Dr. Michael Torres"/>
    <s v="Cardiology"/>
    <s v="RX002"/>
    <s v="Westside Rx"/>
    <s v="Springfield"/>
    <s v="MA"/>
    <s v="00173-0682-20"/>
    <s v="Advair Diskus 250/50"/>
    <s v="Fluticasone/Salmeterol"/>
    <s v="ICS/LABA"/>
    <n v="30"/>
    <n v="31"/>
    <b v="1"/>
    <n v="3"/>
    <n v="1"/>
    <s v="PBM001"/>
    <s v="CVS Caremark"/>
    <s v="COMMERCIAL"/>
    <s v="MAC"/>
    <n v="384"/>
    <n v="326.39999999999998"/>
    <n v="328.91"/>
    <n v="1.78"/>
    <n v="330.69"/>
    <n v="287.7"/>
    <n v="42.99"/>
    <n v="304.62"/>
    <n v="0"/>
    <n v="26.07"/>
    <x v="0"/>
    <m/>
    <m/>
    <n v="0"/>
    <n v="0"/>
  </r>
  <r>
    <s v="RX001534"/>
    <x v="358"/>
    <s v="PT0108"/>
    <s v="DR003"/>
    <s v="Dr. Priya Patel"/>
    <s v="Endocrinology"/>
    <s v="RX001"/>
    <s v="Main St Pharmacy"/>
    <s v="Boston"/>
    <s v="MA"/>
    <s v="00093-7193-98"/>
    <m/>
    <s v="Atorvastatin 40mg"/>
    <s v="Statin"/>
    <n v="30"/>
    <n v="28"/>
    <b v="0"/>
    <n v="1"/>
    <n v="2"/>
    <s v="PBM003"/>
    <s v="OptumRx"/>
    <s v="COMMERCIAL"/>
    <s v="MAC"/>
    <n v="18.2"/>
    <n v="14.56"/>
    <n v="10.5"/>
    <n v="1.78"/>
    <n v="12.28"/>
    <n v="10.81"/>
    <n v="1.47"/>
    <n v="13.36"/>
    <n v="0"/>
    <n v="-1.08"/>
    <x v="0"/>
    <m/>
    <m/>
    <n v="6"/>
    <n v="0"/>
  </r>
  <r>
    <s v="RX001535"/>
    <x v="462"/>
    <s v="PT0012"/>
    <s v="DR001"/>
    <s v="Dr. Sarah Chen"/>
    <s v="Internal Medicine"/>
    <s v="RX003"/>
    <s v="Community Care Pharmacy"/>
    <s v="Worcester"/>
    <s v="MA"/>
    <s v="68382-0035-01"/>
    <m/>
    <s v="Amlodipine 10mg"/>
    <s v="CCB"/>
    <n v="30"/>
    <n v="29"/>
    <b v="0"/>
    <n v="1"/>
    <n v="0"/>
    <s v="PBM004"/>
    <s v="MedImpact"/>
    <s v="COMMERCIAL"/>
    <s v="MAC"/>
    <n v="7.2"/>
    <n v="5.76"/>
    <n v="3.42"/>
    <n v="1.8"/>
    <n v="5.22"/>
    <n v="4.38"/>
    <n v="1"/>
    <n v="5.21"/>
    <n v="0"/>
    <n v="0.01"/>
    <x v="0"/>
    <m/>
    <m/>
    <n v="3"/>
    <n v="0"/>
  </r>
  <r>
    <s v="RX001536"/>
    <x v="52"/>
    <s v="PT0056"/>
    <s v="DR004"/>
    <s v="Dr. James Williams"/>
    <s v="Primary Care"/>
    <s v="RX002"/>
    <s v="Westside Rx"/>
    <s v="Springfield"/>
    <s v="MA"/>
    <s v="00169-4170-43"/>
    <s v="Ozempic 0.5mg"/>
    <s v="Semaglutide 0.5mg"/>
    <s v="GLP-1"/>
    <n v="30"/>
    <n v="29"/>
    <b v="1"/>
    <n v="4"/>
    <n v="2"/>
    <s v="MCR001"/>
    <s v="Medicare Part D"/>
    <s v="GOVERNMENT"/>
    <s v="MAC"/>
    <n v="936"/>
    <n v="795.6"/>
    <n v="781.85"/>
    <n v="1.77"/>
    <n v="783.62"/>
    <n v="626.9"/>
    <n v="156.72"/>
    <n v="706.8"/>
    <n v="42.44"/>
    <n v="34.380000000000003"/>
    <x v="0"/>
    <m/>
    <m/>
    <n v="6"/>
    <n v="0"/>
  </r>
  <r>
    <s v="RX001537"/>
    <x v="8"/>
    <s v="PT0054"/>
    <s v="DR004"/>
    <s v="Dr. James Williams"/>
    <s v="Primary Care"/>
    <s v="RX002"/>
    <s v="Westside Rx"/>
    <s v="Springfield"/>
    <s v="MA"/>
    <s v="00591-3622-19"/>
    <m/>
    <s v="Omeprazole 20mg"/>
    <s v="PPI"/>
    <n v="30"/>
    <n v="31"/>
    <b v="0"/>
    <n v="1"/>
    <n v="1"/>
    <s v="PBM002"/>
    <s v="Express Scripts"/>
    <s v="COMMERCIAL"/>
    <s v="MAC"/>
    <n v="6.9"/>
    <n v="5.52"/>
    <n v="3.57"/>
    <n v="1.79"/>
    <n v="5.36"/>
    <n v="4.5599999999999996"/>
    <n v="1"/>
    <n v="5.04"/>
    <n v="0"/>
    <n v="0.32"/>
    <x v="0"/>
    <m/>
    <m/>
    <n v="11"/>
    <n v="1"/>
  </r>
  <r>
    <s v="RX001538"/>
    <x v="555"/>
    <s v="PT0013"/>
    <s v="DR003"/>
    <s v="Dr. Priya Patel"/>
    <s v="Endocrinology"/>
    <s v="RX001"/>
    <s v="Main St Pharmacy"/>
    <s v="Boston"/>
    <s v="MA"/>
    <s v="61269-0435-01"/>
    <m/>
    <s v="Metformin 1000mg"/>
    <s v="Biguanide"/>
    <n v="90"/>
    <n v="90"/>
    <b v="0"/>
    <n v="1"/>
    <n v="0"/>
    <s v="PBM002"/>
    <s v="Express Scripts"/>
    <s v="COMMERCIAL"/>
    <s v="MAC"/>
    <n v="12.4"/>
    <n v="9.92"/>
    <n v="6.63"/>
    <n v="1.79"/>
    <n v="8.42"/>
    <n v="7.16"/>
    <n v="1.26"/>
    <n v="9.5"/>
    <n v="0"/>
    <n v="-1.08"/>
    <x v="2"/>
    <m/>
    <m/>
    <n v="7"/>
    <n v="0"/>
  </r>
  <r>
    <s v="RX001539"/>
    <x v="512"/>
    <s v="PT0010"/>
    <s v="DR001"/>
    <s v="Dr. Sarah Chen"/>
    <s v="Internal Medicine"/>
    <s v="RX002"/>
    <s v="Westside Rx"/>
    <s v="Springfield"/>
    <s v="MA"/>
    <s v="00007-4102-20"/>
    <s v="Plavix 75mg"/>
    <s v="Clopidogrel 75mg"/>
    <s v="Antiplatelet"/>
    <n v="30"/>
    <n v="30"/>
    <b v="1"/>
    <n v="2"/>
    <n v="0"/>
    <s v="PBM001"/>
    <s v="CVS Caremark"/>
    <s v="COMMERCIAL"/>
    <s v="MAC"/>
    <n v="174"/>
    <n v="147.9"/>
    <n v="147.5"/>
    <n v="1.78"/>
    <n v="149.28"/>
    <n v="129.87"/>
    <n v="19.41"/>
    <n v="140.41999999999999"/>
    <n v="0"/>
    <n v="8.86"/>
    <x v="0"/>
    <m/>
    <m/>
    <n v="6"/>
    <n v="0"/>
  </r>
  <r>
    <s v="RX001540"/>
    <x v="414"/>
    <s v="PT0038"/>
    <s v="DR005"/>
    <s v="Dr. Lisa Johnson"/>
    <s v="Oncology"/>
    <s v="RX004"/>
    <s v="Health Plus Pharmacy"/>
    <s v="Cambridge"/>
    <s v="MA"/>
    <s v="00003-0208-11"/>
    <s v="Jardiance 25mg"/>
    <s v="Empagliflozin 25mg"/>
    <s v="SGLT2i"/>
    <n v="30"/>
    <n v="30"/>
    <b v="1"/>
    <n v="4"/>
    <n v="0"/>
    <s v="PBM003"/>
    <s v="OptumRx"/>
    <s v="COMMERCIAL"/>
    <s v="MAC"/>
    <n v="564"/>
    <n v="479.4"/>
    <n v="484.8"/>
    <n v="1.78"/>
    <n v="486.58"/>
    <n v="428.19"/>
    <n v="58.39"/>
    <n v="437.36"/>
    <n v="0"/>
    <n v="49.22"/>
    <x v="0"/>
    <m/>
    <m/>
    <n v="2"/>
    <n v="0"/>
  </r>
  <r>
    <s v="RX001541"/>
    <x v="646"/>
    <s v="PT0001"/>
    <s v="DR002"/>
    <s v="Dr. Michael Torres"/>
    <s v="Cardiology"/>
    <s v="RX004"/>
    <s v="Health Plus Pharmacy"/>
    <s v="Cambridge"/>
    <s v="MA"/>
    <s v="00007-4102-20"/>
    <s v="Plavix 75mg"/>
    <s v="Clopidogrel 75mg"/>
    <s v="Antiplatelet"/>
    <n v="30"/>
    <n v="30"/>
    <b v="1"/>
    <n v="2"/>
    <n v="0"/>
    <s v="PBM002"/>
    <s v="Express Scripts"/>
    <s v="COMMERCIAL"/>
    <s v="MAC"/>
    <n v="174"/>
    <n v="147.9"/>
    <n v="147.79"/>
    <n v="1.79"/>
    <n v="149.58000000000001"/>
    <n v="127.14"/>
    <n v="22.44"/>
    <n v="138.84"/>
    <n v="0"/>
    <n v="10.74"/>
    <x v="0"/>
    <m/>
    <m/>
    <n v="10"/>
    <n v="0"/>
  </r>
  <r>
    <s v="RX001542"/>
    <x v="157"/>
    <s v="PT0100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90"/>
    <b v="0"/>
    <n v="1"/>
    <n v="0"/>
    <s v="MCD001"/>
    <s v="Medicaid"/>
    <s v="GOVERNMENT"/>
    <s v="NADAC"/>
    <n v="8.5"/>
    <n v="6.8"/>
    <n v="6.46"/>
    <n v="0.03"/>
    <n v="6.49"/>
    <n v="4.67"/>
    <n v="1.82"/>
    <n v="6.13"/>
    <n v="0"/>
    <n v="0.36"/>
    <x v="0"/>
    <m/>
    <m/>
    <n v="9"/>
    <n v="0"/>
  </r>
  <r>
    <s v="RX001543"/>
    <x v="381"/>
    <s v="PT0013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88"/>
    <b v="0"/>
    <n v="1"/>
    <n v="0"/>
    <s v="PBM001"/>
    <s v="CVS Caremark"/>
    <s v="COMMERCIAL"/>
    <s v="MAC"/>
    <n v="8.5"/>
    <n v="6.8"/>
    <n v="4.84"/>
    <n v="1.78"/>
    <n v="6.62"/>
    <n v="5.76"/>
    <n v="1"/>
    <n v="6.24"/>
    <n v="0"/>
    <n v="0.39"/>
    <x v="2"/>
    <m/>
    <m/>
    <n v="8"/>
    <n v="0"/>
  </r>
  <r>
    <s v="RX001544"/>
    <x v="110"/>
    <s v="PT0054"/>
    <s v="DR001"/>
    <s v="Dr. Sarah Chen"/>
    <s v="Internal Medicine"/>
    <s v="RX004"/>
    <s v="Health Plus Pharmacy"/>
    <s v="Cambridge"/>
    <s v="MA"/>
    <s v="00169-4170-43"/>
    <s v="Ozempic 0.5mg"/>
    <s v="Semaglutide 0.5mg"/>
    <s v="GLP-1"/>
    <n v="30"/>
    <n v="29"/>
    <b v="1"/>
    <n v="4"/>
    <n v="0"/>
    <s v="PBM001"/>
    <s v="CVS Caremark"/>
    <s v="COMMERCIAL"/>
    <s v="MAC"/>
    <n v="936"/>
    <n v="795.6"/>
    <n v="768.9"/>
    <n v="1.78"/>
    <n v="770.68"/>
    <n v="670.5"/>
    <n v="100.19"/>
    <n v="725.29"/>
    <n v="0"/>
    <n v="45.39"/>
    <x v="0"/>
    <m/>
    <m/>
    <n v="10"/>
    <n v="0"/>
  </r>
  <r>
    <s v="RX001545"/>
    <x v="175"/>
    <s v="PT0096"/>
    <s v="DR003"/>
    <s v="Dr. Priya Patel"/>
    <s v="Endocrinology"/>
    <s v="RX001"/>
    <s v="Main St Pharmacy"/>
    <s v="Boston"/>
    <s v="MA"/>
    <s v="00078-0467-15"/>
    <s v="Entresto 49/51"/>
    <s v="Sacubitril/Valsartan"/>
    <s v="ARNI"/>
    <n v="30"/>
    <n v="30"/>
    <b v="1"/>
    <n v="4"/>
    <n v="0"/>
    <s v="PBM002"/>
    <s v="Express Scripts"/>
    <s v="COMMERCIAL"/>
    <s v="MAC"/>
    <n v="618"/>
    <n v="525.29999999999995"/>
    <n v="518.64"/>
    <n v="1.79"/>
    <n v="520.42999999999995"/>
    <n v="442.36"/>
    <n v="78.06"/>
    <n v="500.86"/>
    <n v="0"/>
    <n v="19.559999999999999"/>
    <x v="0"/>
    <m/>
    <m/>
    <n v="7"/>
    <n v="0"/>
  </r>
  <r>
    <s v="RX001546"/>
    <x v="11"/>
    <s v="PT0108"/>
    <s v="DR001"/>
    <s v="Dr. Sarah Chen"/>
    <s v="Internal Medicine"/>
    <s v="RX001"/>
    <s v="Main St Pharmacy"/>
    <s v="Boston"/>
    <s v="MA"/>
    <s v="68382-0035-01"/>
    <m/>
    <s v="Amlodipine 10mg"/>
    <s v="CCB"/>
    <n v="30"/>
    <n v="31"/>
    <b v="0"/>
    <n v="1"/>
    <n v="0"/>
    <s v="PBM003"/>
    <s v="OptumRx"/>
    <s v="COMMERCIAL"/>
    <s v="MAC"/>
    <n v="7.2"/>
    <n v="5.76"/>
    <n v="0"/>
    <n v="0"/>
    <n v="0"/>
    <n v="0"/>
    <n v="0"/>
    <n v="0"/>
    <n v="0"/>
    <n v="0"/>
    <x v="1"/>
    <n v="75"/>
    <s v="Prior Authorization Required"/>
    <n v="4"/>
    <n v="0"/>
  </r>
  <r>
    <s v="RX001547"/>
    <x v="132"/>
    <s v="PT0066"/>
    <s v="DR001"/>
    <s v="Dr. Sarah Chen"/>
    <s v="Internal Medicine"/>
    <s v="RX004"/>
    <s v="Health Plus Pharmacy"/>
    <s v="Cambridge"/>
    <s v="MA"/>
    <s v="00173-0682-20"/>
    <s v="Advair Diskus 250/50"/>
    <s v="Fluticasone/Salmeterol"/>
    <s v="ICS/LABA"/>
    <n v="30"/>
    <n v="29"/>
    <b v="1"/>
    <n v="3"/>
    <n v="0"/>
    <s v="MCR001"/>
    <s v="Medicare Part D"/>
    <s v="GOVERNMENT"/>
    <s v="MAC"/>
    <n v="384"/>
    <n v="326.39999999999998"/>
    <n v="326.43"/>
    <n v="1.77"/>
    <n v="328.2"/>
    <n v="262.56"/>
    <n v="65.64"/>
    <n v="299.70999999999998"/>
    <n v="17.510000000000002"/>
    <n v="10.98"/>
    <x v="0"/>
    <m/>
    <m/>
    <n v="7"/>
    <n v="0"/>
  </r>
  <r>
    <s v="RX001548"/>
    <x v="647"/>
    <s v="PT0074"/>
    <s v="DR005"/>
    <s v="Dr. Lisa Johnson"/>
    <s v="Oncology"/>
    <s v="RX001"/>
    <s v="Main St Pharmacy"/>
    <s v="Boston"/>
    <s v="MA"/>
    <s v="00071-0155-23"/>
    <s v="Lipitor"/>
    <s v="Atorvastatin 40mg"/>
    <s v="Statin"/>
    <n v="90"/>
    <n v="91"/>
    <b v="1"/>
    <n v="2"/>
    <n v="1"/>
    <s v="PBM002"/>
    <s v="Express Scripts"/>
    <s v="COMMERCIAL"/>
    <s v="MAC"/>
    <n v="185.4"/>
    <n v="157.59"/>
    <n v="469.2"/>
    <n v="1.79"/>
    <n v="470.99"/>
    <n v="400.34"/>
    <n v="70.650000000000006"/>
    <n v="452.53"/>
    <n v="0"/>
    <n v="18.46"/>
    <x v="0"/>
    <m/>
    <m/>
    <n v="8"/>
    <n v="0"/>
  </r>
  <r>
    <s v="RX001549"/>
    <x v="339"/>
    <s v="PT0027"/>
    <s v="DR005"/>
    <s v="Dr. Lisa Johnson"/>
    <s v="Oncology"/>
    <s v="RX002"/>
    <s v="Westside Rx"/>
    <s v="Springfield"/>
    <s v="MA"/>
    <s v="00093-0892-01"/>
    <m/>
    <s v="Clopidogrel 75mg"/>
    <s v="Antiplatelet"/>
    <n v="30"/>
    <n v="30"/>
    <b v="0"/>
    <n v="1"/>
    <n v="0"/>
    <s v="PBM003"/>
    <s v="OptumRx"/>
    <s v="COMMERCIAL"/>
    <s v="MAC"/>
    <n v="14.8"/>
    <n v="11.84"/>
    <n v="6.65"/>
    <n v="1.78"/>
    <n v="8.43"/>
    <n v="7.42"/>
    <n v="1.01"/>
    <n v="10.92"/>
    <n v="0"/>
    <n v="-2.4900000000000002"/>
    <x v="0"/>
    <m/>
    <m/>
    <n v="2"/>
    <n v="0"/>
  </r>
  <r>
    <s v="RX001550"/>
    <x v="479"/>
    <s v="PT0003"/>
    <s v="DR004"/>
    <s v="Dr. James Williams"/>
    <s v="Primary Care"/>
    <s v="RX004"/>
    <s v="Health Plus Pharmacy"/>
    <s v="Cambridge"/>
    <s v="MA"/>
    <s v="68382-0035-01"/>
    <m/>
    <s v="Amlodipine 10mg"/>
    <s v="CCB"/>
    <n v="30"/>
    <n v="31"/>
    <b v="0"/>
    <n v="1"/>
    <n v="0"/>
    <s v="MCR001"/>
    <s v="Medicare Part D"/>
    <s v="GOVERNMENT"/>
    <s v="MAC"/>
    <n v="7.2"/>
    <n v="5.76"/>
    <n v="4.5999999999999996"/>
    <n v="1.77"/>
    <n v="6.37"/>
    <n v="5.0999999999999996"/>
    <n v="1.27"/>
    <n v="5.24"/>
    <n v="0"/>
    <n v="1.1299999999999999"/>
    <x v="0"/>
    <m/>
    <m/>
    <n v="2"/>
    <n v="0"/>
  </r>
  <r>
    <s v="RX001551"/>
    <x v="633"/>
    <s v="PT0027"/>
    <s v="DR001"/>
    <s v="Dr. Sarah Chen"/>
    <s v="Internal Medicine"/>
    <s v="RX004"/>
    <s v="Health Plus Pharmacy"/>
    <s v="Cambridge"/>
    <s v="MA"/>
    <s v="68382-0035-01"/>
    <m/>
    <s v="Amlodipine 10mg"/>
    <s v="CCB"/>
    <n v="30"/>
    <n v="29"/>
    <b v="0"/>
    <n v="1"/>
    <n v="0"/>
    <s v="PBM001"/>
    <s v="CVS Caremark"/>
    <s v="COMMERCIAL"/>
    <s v="MAC"/>
    <n v="7.2"/>
    <n v="5.76"/>
    <n v="3.81"/>
    <n v="1.78"/>
    <n v="5.59"/>
    <n v="4.8600000000000003"/>
    <n v="1"/>
    <n v="5.28"/>
    <n v="0"/>
    <n v="0.31"/>
    <x v="0"/>
    <m/>
    <m/>
    <n v="2"/>
    <n v="0"/>
  </r>
  <r>
    <s v="RX001552"/>
    <x v="382"/>
    <s v="PT0108"/>
    <s v="DR004"/>
    <s v="Dr. James Williams"/>
    <s v="Primary Care"/>
    <s v="RX001"/>
    <s v="Main St Pharmacy"/>
    <s v="Boston"/>
    <s v="MA"/>
    <s v="00074-3799-13"/>
    <s v="Humira Pen 40mg"/>
    <s v="Adalimumab 40mg"/>
    <s v="Biologic"/>
    <n v="28"/>
    <n v="28"/>
    <b v="1"/>
    <n v="5"/>
    <n v="0"/>
    <s v="MCD001"/>
    <s v="Medicaid"/>
    <s v="GOVERNMENT"/>
    <s v="NADAC"/>
    <n v="7140"/>
    <n v="6069"/>
    <n v="5765.55"/>
    <n v="28.83"/>
    <n v="5794.38"/>
    <n v="4171.95"/>
    <n v="1622.43"/>
    <n v="5437.57"/>
    <n v="0"/>
    <n v="356.81"/>
    <x v="0"/>
    <m/>
    <m/>
    <n v="9"/>
    <n v="0"/>
  </r>
  <r>
    <s v="RX001553"/>
    <x v="513"/>
    <s v="PT0060"/>
    <s v="DR004"/>
    <s v="Dr. James Williams"/>
    <s v="Primary Care"/>
    <s v="RX002"/>
    <s v="Westside Rx"/>
    <s v="Springfield"/>
    <s v="MA"/>
    <s v="00006-0021-31"/>
    <s v="Januvia 100mg"/>
    <s v="Sitagliptin 100mg"/>
    <s v="DPP-4"/>
    <n v="30"/>
    <n v="28"/>
    <b v="1"/>
    <n v="3"/>
    <n v="1"/>
    <s v="PBM003"/>
    <s v="OptumRx"/>
    <s v="COMMERCIAL"/>
    <s v="MAC"/>
    <n v="492"/>
    <n v="418.2"/>
    <n v="419.1"/>
    <n v="1.78"/>
    <n v="420.88"/>
    <n v="370.38"/>
    <n v="50.51"/>
    <n v="398.29"/>
    <n v="0"/>
    <n v="22.6"/>
    <x v="0"/>
    <m/>
    <m/>
    <n v="8"/>
    <n v="0"/>
  </r>
  <r>
    <s v="RX001554"/>
    <x v="388"/>
    <s v="PT0076"/>
    <s v="DR004"/>
    <s v="Dr. James Williams"/>
    <s v="Primary Care"/>
    <s v="RX002"/>
    <s v="Westside Rx"/>
    <s v="Springfield"/>
    <s v="MA"/>
    <s v="00591-3622-19"/>
    <m/>
    <s v="Omeprazole 20mg"/>
    <s v="PPI"/>
    <n v="30"/>
    <n v="30"/>
    <b v="0"/>
    <n v="1"/>
    <n v="2"/>
    <s v="PBM003"/>
    <s v="OptumRx"/>
    <s v="COMMERCIAL"/>
    <s v="MAC"/>
    <n v="6.9"/>
    <n v="5.52"/>
    <n v="0"/>
    <n v="0"/>
    <n v="0"/>
    <n v="0"/>
    <n v="0"/>
    <n v="0"/>
    <n v="0"/>
    <n v="0"/>
    <x v="1"/>
    <n v="76"/>
    <s v="Plan Limitations Exceeded"/>
    <n v="3"/>
    <n v="0"/>
  </r>
  <r>
    <s v="RX001555"/>
    <x v="648"/>
    <s v="PT0100"/>
    <s v="DR003"/>
    <s v="Dr. Priya Patel"/>
    <s v="Endocrinology"/>
    <s v="RX003"/>
    <s v="Community Care Pharmacy"/>
    <s v="Worcester"/>
    <s v="MA"/>
    <s v="00093-7193-98"/>
    <m/>
    <s v="Atorvastatin 40mg"/>
    <s v="Statin"/>
    <n v="30"/>
    <n v="30"/>
    <b v="0"/>
    <n v="1"/>
    <n v="2"/>
    <s v="MCR001"/>
    <s v="Medicare Part D"/>
    <s v="GOVERNMENT"/>
    <s v="MAC"/>
    <n v="18.2"/>
    <n v="14.56"/>
    <n v="8.08"/>
    <n v="1.77"/>
    <n v="9.85"/>
    <n v="7.88"/>
    <n v="1.97"/>
    <n v="13.18"/>
    <n v="0"/>
    <n v="-3.33"/>
    <x v="0"/>
    <m/>
    <m/>
    <n v="6"/>
    <n v="0"/>
  </r>
  <r>
    <s v="RX001556"/>
    <x v="51"/>
    <s v="PT0035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29"/>
    <b v="0"/>
    <n v="1"/>
    <n v="2"/>
    <s v="PBM002"/>
    <s v="Express Scripts"/>
    <s v="COMMERCIAL"/>
    <s v="MAC"/>
    <n v="18.2"/>
    <n v="14.56"/>
    <n v="9.94"/>
    <n v="1.79"/>
    <n v="11.73"/>
    <n v="9.9700000000000006"/>
    <n v="1.76"/>
    <n v="14.07"/>
    <n v="0"/>
    <n v="-2.34"/>
    <x v="0"/>
    <m/>
    <m/>
    <n v="4"/>
    <n v="0"/>
  </r>
  <r>
    <s v="RX001557"/>
    <x v="639"/>
    <s v="PT0111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93"/>
    <b v="0"/>
    <n v="1"/>
    <n v="0"/>
    <s v="PBM001"/>
    <s v="CVS Caremark"/>
    <s v="COMMERCIAL"/>
    <s v="MAC"/>
    <n v="12.4"/>
    <n v="9.92"/>
    <n v="5.73"/>
    <n v="1.78"/>
    <n v="7.51"/>
    <n v="6.54"/>
    <n v="1"/>
    <n v="9.15"/>
    <n v="0"/>
    <n v="-1.64"/>
    <x v="0"/>
    <m/>
    <m/>
    <n v="10"/>
    <n v="0"/>
  </r>
  <r>
    <s v="RX001558"/>
    <x v="146"/>
    <s v="PT0085"/>
    <s v="DR001"/>
    <s v="Dr. Sarah Chen"/>
    <s v="Internal Medicine"/>
    <s v="RX001"/>
    <s v="Main St Pharmacy"/>
    <s v="Boston"/>
    <s v="MA"/>
    <s v="00169-4170-43"/>
    <s v="Ozempic 0.5mg"/>
    <s v="Semaglutide 0.5mg"/>
    <s v="GLP-1"/>
    <n v="30"/>
    <n v="28"/>
    <b v="1"/>
    <n v="4"/>
    <n v="1"/>
    <s v="PBM001"/>
    <s v="CVS Caremark"/>
    <s v="COMMERCIAL"/>
    <s v="MAC"/>
    <n v="936"/>
    <n v="795.6"/>
    <n v="776.04"/>
    <n v="1.78"/>
    <n v="777.82"/>
    <n v="676.7"/>
    <n v="101.12"/>
    <n v="766.08"/>
    <n v="0"/>
    <n v="11.75"/>
    <x v="0"/>
    <m/>
    <m/>
    <n v="5"/>
    <n v="1"/>
  </r>
  <r>
    <s v="RX001559"/>
    <x v="284"/>
    <s v="PT0007"/>
    <s v="DR004"/>
    <s v="Dr. James Williams"/>
    <s v="Primary Care"/>
    <s v="RX001"/>
    <s v="Main St Pharmacy"/>
    <s v="Boston"/>
    <s v="MA"/>
    <s v="00006-0021-31"/>
    <s v="Januvia 100mg"/>
    <s v="Sitagliptin 100mg"/>
    <s v="DPP-4"/>
    <n v="30"/>
    <n v="29"/>
    <b v="1"/>
    <n v="3"/>
    <n v="0"/>
    <s v="MCR001"/>
    <s v="Medicare Part D"/>
    <s v="GOVERNMENT"/>
    <s v="MAC"/>
    <n v="492"/>
    <n v="418.2"/>
    <n v="415.01"/>
    <n v="1.77"/>
    <n v="416.78"/>
    <n v="333.42"/>
    <n v="83.36"/>
    <n v="384.81"/>
    <n v="22.89"/>
    <n v="9.07"/>
    <x v="0"/>
    <m/>
    <m/>
    <n v="8"/>
    <n v="0"/>
  </r>
  <r>
    <s v="RX001560"/>
    <x v="77"/>
    <s v="PT0084"/>
    <s v="DR002"/>
    <s v="Dr. Michael Torres"/>
    <s v="Cardiology"/>
    <s v="RX004"/>
    <s v="Health Plus Pharmacy"/>
    <s v="Cambridge"/>
    <s v="MA"/>
    <s v="00591-3622-19"/>
    <m/>
    <s v="Omeprazole 20mg"/>
    <s v="PPI"/>
    <n v="30"/>
    <n v="31"/>
    <b v="0"/>
    <n v="1"/>
    <n v="0"/>
    <s v="MCR001"/>
    <s v="Medicare Part D"/>
    <s v="GOVERNMENT"/>
    <s v="MAC"/>
    <n v="6.9"/>
    <n v="5.52"/>
    <n v="4.34"/>
    <n v="1.77"/>
    <n v="6.11"/>
    <n v="4.8899999999999997"/>
    <n v="1.22"/>
    <n v="5.13"/>
    <n v="0"/>
    <n v="0.98"/>
    <x v="0"/>
    <m/>
    <m/>
    <n v="8"/>
    <n v="0"/>
  </r>
  <r>
    <s v="RX001561"/>
    <x v="649"/>
    <s v="PT0024"/>
    <s v="DR004"/>
    <s v="Dr. James Williams"/>
    <s v="Primary Care"/>
    <s v="RX001"/>
    <s v="Main St Pharmacy"/>
    <s v="Boston"/>
    <s v="MA"/>
    <s v="00006-0021-31"/>
    <s v="Januvia 100mg"/>
    <s v="Sitagliptin 100mg"/>
    <s v="DPP-4"/>
    <n v="30"/>
    <n v="30"/>
    <b v="1"/>
    <n v="3"/>
    <n v="0"/>
    <s v="PBM004"/>
    <s v="MedImpact"/>
    <s v="COMMERCIAL"/>
    <s v="MAC"/>
    <n v="492"/>
    <n v="418.2"/>
    <n v="404.11"/>
    <n v="1.8"/>
    <n v="405.91"/>
    <n v="340.96"/>
    <n v="64.95"/>
    <n v="403.83"/>
    <n v="0"/>
    <n v="2.09"/>
    <x v="0"/>
    <m/>
    <m/>
    <n v="1"/>
    <n v="0"/>
  </r>
  <r>
    <s v="RX001562"/>
    <x v="650"/>
    <s v="PT0051"/>
    <s v="DR005"/>
    <s v="Dr. Lisa Johnson"/>
    <s v="Oncology"/>
    <s v="RX001"/>
    <s v="Main St Pharmacy"/>
    <s v="Boston"/>
    <s v="MA"/>
    <s v="00071-0155-23"/>
    <s v="Lipitor"/>
    <s v="Atorvastatin 40mg"/>
    <s v="Statin"/>
    <n v="30"/>
    <n v="28"/>
    <b v="1"/>
    <n v="2"/>
    <n v="0"/>
    <s v="MCD001"/>
    <s v="Medicaid"/>
    <s v="GOVERNMENT"/>
    <s v="NADAC"/>
    <n v="185.4"/>
    <n v="157.59"/>
    <n v="149.71"/>
    <n v="0.75"/>
    <n v="150.46"/>
    <n v="108.33"/>
    <n v="42.13"/>
    <n v="145.38"/>
    <n v="0"/>
    <n v="5.08"/>
    <x v="0"/>
    <m/>
    <m/>
    <n v="0"/>
    <n v="1"/>
  </r>
  <r>
    <s v="RX001563"/>
    <x v="651"/>
    <s v="PT0103"/>
    <s v="DR004"/>
    <s v="Dr. James Williams"/>
    <s v="Primary Care"/>
    <s v="RX002"/>
    <s v="Westside Rx"/>
    <s v="Springfield"/>
    <s v="MA"/>
    <s v="00093-7193-98"/>
    <m/>
    <s v="Atorvastatin 40mg"/>
    <s v="Statin"/>
    <n v="30"/>
    <n v="30"/>
    <b v="0"/>
    <n v="1"/>
    <n v="0"/>
    <s v="PBM001"/>
    <s v="CVS Caremark"/>
    <s v="COMMERCIAL"/>
    <s v="MAC"/>
    <n v="18.2"/>
    <n v="14.56"/>
    <n v="9.0299999999999994"/>
    <n v="1.78"/>
    <n v="10.81"/>
    <n v="9.4"/>
    <n v="1.41"/>
    <n v="13.1"/>
    <n v="0"/>
    <n v="-2.29"/>
    <x v="0"/>
    <m/>
    <m/>
    <n v="4"/>
    <n v="0"/>
  </r>
  <r>
    <s v="RX001564"/>
    <x v="652"/>
    <s v="PT0039"/>
    <s v="DR001"/>
    <s v="Dr. Sarah Chen"/>
    <s v="Internal Medicine"/>
    <s v="RX004"/>
    <s v="Health Plus Pharmacy"/>
    <s v="Cambridge"/>
    <s v="MA"/>
    <s v="50458-0579-30"/>
    <s v="Xarelto 20mg"/>
    <s v="Rivaroxaban 20mg"/>
    <s v="Anticoagulant"/>
    <n v="30"/>
    <n v="28"/>
    <b v="1"/>
    <n v="3"/>
    <n v="2"/>
    <s v="MCR001"/>
    <s v="Medicare Part D"/>
    <s v="GOVERNMENT"/>
    <s v="MAC"/>
    <n v="558"/>
    <n v="474.3"/>
    <n v="473.29"/>
    <n v="1.77"/>
    <n v="475.06"/>
    <n v="380.05"/>
    <n v="95.01"/>
    <n v="445.46"/>
    <n v="34.729999999999997"/>
    <n v="-5.13"/>
    <x v="0"/>
    <m/>
    <m/>
    <n v="9"/>
    <n v="1"/>
  </r>
  <r>
    <s v="RX001565"/>
    <x v="532"/>
    <s v="PT0073"/>
    <s v="DR004"/>
    <s v="Dr. James Williams"/>
    <s v="Primary Care"/>
    <s v="RX002"/>
    <s v="Westside Rx"/>
    <s v="Springfield"/>
    <s v="MA"/>
    <s v="00093-7193-98"/>
    <m/>
    <s v="Atorvastatin 40mg"/>
    <s v="Statin"/>
    <n v="30"/>
    <n v="29"/>
    <b v="0"/>
    <n v="1"/>
    <n v="1"/>
    <s v="MCD001"/>
    <s v="Medicaid"/>
    <s v="GOVERNMENT"/>
    <s v="NADAC"/>
    <n v="18.2"/>
    <n v="14.56"/>
    <n v="13.83"/>
    <n v="7.0000000000000007E-2"/>
    <n v="13.9"/>
    <n v="10.01"/>
    <n v="3.89"/>
    <n v="14"/>
    <n v="0"/>
    <n v="-0.1"/>
    <x v="0"/>
    <m/>
    <m/>
    <n v="0"/>
    <n v="1"/>
  </r>
  <r>
    <s v="RX001566"/>
    <x v="653"/>
    <s v="PT0046"/>
    <s v="DR002"/>
    <s v="Dr. Michael Torres"/>
    <s v="Cardiology"/>
    <s v="RX001"/>
    <s v="Main St Pharmacy"/>
    <s v="Boston"/>
    <s v="MA"/>
    <s v="00173-0682-20"/>
    <s v="Advair Diskus 250/50"/>
    <s v="Fluticasone/Salmeterol"/>
    <s v="ICS/LABA"/>
    <n v="30"/>
    <n v="29"/>
    <b v="1"/>
    <n v="3"/>
    <n v="1"/>
    <s v="MCR001"/>
    <s v="Medicare Part D"/>
    <s v="GOVERNMENT"/>
    <s v="MAC"/>
    <n v="384"/>
    <n v="326.39999999999998"/>
    <n v="317.27"/>
    <n v="1.77"/>
    <n v="319.04000000000002"/>
    <n v="255.23"/>
    <n v="63.81"/>
    <n v="296.29000000000002"/>
    <n v="26.98"/>
    <n v="-4.2300000000000004"/>
    <x v="0"/>
    <m/>
    <m/>
    <n v="8"/>
    <n v="0"/>
  </r>
  <r>
    <s v="RX001567"/>
    <x v="654"/>
    <s v="PT0108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31"/>
    <b v="0"/>
    <n v="1"/>
    <n v="0"/>
    <s v="MCR001"/>
    <s v="Medicare Part D"/>
    <s v="GOVERNMENT"/>
    <s v="MAC"/>
    <n v="7.2"/>
    <n v="5.76"/>
    <n v="3.74"/>
    <n v="1.77"/>
    <n v="5.51"/>
    <n v="4.41"/>
    <n v="1.1000000000000001"/>
    <n v="5.43"/>
    <n v="0"/>
    <n v="0.08"/>
    <x v="0"/>
    <m/>
    <m/>
    <n v="5"/>
    <n v="0"/>
  </r>
  <r>
    <s v="RX001568"/>
    <x v="343"/>
    <s v="PT0026"/>
    <s v="DR005"/>
    <s v="Dr. Lisa Johnson"/>
    <s v="Oncology"/>
    <s v="RX002"/>
    <s v="Westside Rx"/>
    <s v="Springfield"/>
    <s v="MA"/>
    <s v="00007-4102-20"/>
    <s v="Plavix 75mg"/>
    <s v="Clopidogrel 75mg"/>
    <s v="Antiplatelet"/>
    <n v="30"/>
    <n v="31"/>
    <b v="1"/>
    <n v="2"/>
    <n v="0"/>
    <s v="CASH"/>
    <s v="Cash/Self-Pay"/>
    <s v="CASH"/>
    <s v="AWP"/>
    <n v="174"/>
    <n v="147.9"/>
    <n v="156.6"/>
    <n v="0"/>
    <n v="156.6"/>
    <n v="0"/>
    <n v="156.6"/>
    <n v="135.62"/>
    <n v="0"/>
    <n v="20.98"/>
    <x v="0"/>
    <m/>
    <m/>
    <n v="6"/>
    <n v="0"/>
  </r>
  <r>
    <s v="RX001569"/>
    <x v="487"/>
    <s v="PT0110"/>
    <s v="DR003"/>
    <s v="Dr. Priya Patel"/>
    <s v="Endocrinology"/>
    <s v="RX004"/>
    <s v="Health Plus Pharmacy"/>
    <s v="Cambridge"/>
    <s v="MA"/>
    <s v="00093-0892-01"/>
    <m/>
    <s v="Clopidogrel 75mg"/>
    <s v="Antiplatelet"/>
    <n v="90"/>
    <n v="93"/>
    <b v="0"/>
    <n v="1"/>
    <n v="2"/>
    <s v="PBM004"/>
    <s v="MedImpact"/>
    <s v="COMMERCIAL"/>
    <s v="MAC"/>
    <n v="14.8"/>
    <n v="11.84"/>
    <n v="22.29"/>
    <n v="1.8"/>
    <n v="24.09"/>
    <n v="20.239999999999998"/>
    <n v="3.85"/>
    <n v="33.869999999999997"/>
    <n v="0"/>
    <n v="-9.7799999999999994"/>
    <x v="0"/>
    <m/>
    <m/>
    <n v="0"/>
    <n v="0"/>
  </r>
  <r>
    <s v="RX001570"/>
    <x v="337"/>
    <s v="PT0059"/>
    <s v="DR002"/>
    <s v="Dr. Michael Torres"/>
    <s v="Cardiology"/>
    <s v="RX002"/>
    <s v="Westside Rx"/>
    <s v="Springfield"/>
    <s v="MA"/>
    <s v="00003-0894-20"/>
    <s v="Eliquis 5mg"/>
    <s v="Apixaban 5mg"/>
    <s v="Anticoagulant"/>
    <n v="30"/>
    <n v="31"/>
    <b v="1"/>
    <n v="3"/>
    <n v="0"/>
    <s v="PBM003"/>
    <s v="OptumRx"/>
    <s v="COMMERCIAL"/>
    <s v="MAC"/>
    <n v="594"/>
    <n v="504.9"/>
    <n v="501.72"/>
    <n v="1.78"/>
    <n v="503.5"/>
    <n v="443.08"/>
    <n v="60.42"/>
    <n v="462.4"/>
    <n v="0"/>
    <n v="41.1"/>
    <x v="0"/>
    <m/>
    <m/>
    <n v="3"/>
    <n v="0"/>
  </r>
  <r>
    <s v="RX001571"/>
    <x v="379"/>
    <s v="PT0042"/>
    <s v="DR005"/>
    <s v="Dr. Lisa Johnson"/>
    <s v="Oncology"/>
    <s v="RX002"/>
    <s v="Westside Rx"/>
    <s v="Springfield"/>
    <s v="MA"/>
    <s v="00173-0682-20"/>
    <s v="Advair Diskus 250/50"/>
    <s v="Fluticasone/Salmeterol"/>
    <s v="ICS/LABA"/>
    <n v="30"/>
    <n v="30"/>
    <b v="1"/>
    <n v="3"/>
    <n v="1"/>
    <s v="CASH"/>
    <s v="Cash/Self-Pay"/>
    <s v="CASH"/>
    <s v="AWP"/>
    <n v="384"/>
    <n v="326.39999999999998"/>
    <n v="345.6"/>
    <n v="0"/>
    <n v="345.6"/>
    <n v="0"/>
    <n v="345.6"/>
    <n v="294.52"/>
    <n v="0"/>
    <n v="51.08"/>
    <x v="0"/>
    <m/>
    <m/>
    <n v="6"/>
    <n v="0"/>
  </r>
  <r>
    <s v="RX001572"/>
    <x v="655"/>
    <s v="PT0033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0"/>
    <b v="0"/>
    <n v="1"/>
    <n v="0"/>
    <s v="PBM003"/>
    <s v="OptumRx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4"/>
    <n v="0"/>
  </r>
  <r>
    <s v="RX001573"/>
    <x v="410"/>
    <s v="PT0017"/>
    <s v="DR005"/>
    <s v="Dr. Lisa Johnson"/>
    <s v="Oncology"/>
    <s v="RX002"/>
    <s v="Westside Rx"/>
    <s v="Springfield"/>
    <s v="MA"/>
    <s v="00591-3622-19"/>
    <m/>
    <s v="Omeprazole 20mg"/>
    <s v="PPI"/>
    <n v="30"/>
    <n v="29"/>
    <b v="0"/>
    <n v="1"/>
    <n v="0"/>
    <s v="PBM001"/>
    <s v="CVS Caremark"/>
    <s v="COMMERCIAL"/>
    <s v="MAC"/>
    <n v="6.9"/>
    <n v="5.52"/>
    <n v="3.86"/>
    <n v="1.78"/>
    <n v="5.64"/>
    <n v="4.91"/>
    <n v="1"/>
    <n v="4.93"/>
    <n v="0"/>
    <n v="0.71"/>
    <x v="0"/>
    <m/>
    <m/>
    <n v="4"/>
    <n v="0"/>
  </r>
  <r>
    <s v="RX001574"/>
    <x v="649"/>
    <s v="PT0040"/>
    <s v="DR004"/>
    <s v="Dr. James Williams"/>
    <s v="Primary Care"/>
    <s v="RX004"/>
    <s v="Health Plus Pharmacy"/>
    <s v="Cambridge"/>
    <s v="MA"/>
    <s v="00093-0892-01"/>
    <m/>
    <s v="Clopidogrel 75mg"/>
    <s v="Antiplatelet"/>
    <n v="30"/>
    <n v="30"/>
    <b v="0"/>
    <n v="1"/>
    <n v="1"/>
    <s v="PBM004"/>
    <s v="MedImpact"/>
    <s v="COMMERCIAL"/>
    <s v="MAC"/>
    <n v="14.8"/>
    <n v="11.84"/>
    <n v="9.31"/>
    <n v="1.8"/>
    <n v="11.11"/>
    <n v="9.33"/>
    <n v="1.78"/>
    <n v="11.44"/>
    <n v="0"/>
    <n v="-0.33"/>
    <x v="0"/>
    <m/>
    <m/>
    <n v="4"/>
    <n v="0"/>
  </r>
  <r>
    <s v="RX001575"/>
    <x v="548"/>
    <s v="PT0108"/>
    <s v="DR001"/>
    <s v="Dr. Sarah Chen"/>
    <s v="Internal Medicine"/>
    <s v="RX001"/>
    <s v="Main St Pharmacy"/>
    <s v="Boston"/>
    <s v="MA"/>
    <s v="00007-4102-20"/>
    <s v="Plavix 75mg"/>
    <s v="Clopidogrel 75mg"/>
    <s v="Antiplatelet"/>
    <n v="30"/>
    <n v="30"/>
    <b v="1"/>
    <n v="2"/>
    <n v="0"/>
    <s v="PBM001"/>
    <s v="CVS Caremark"/>
    <s v="COMMERCIAL"/>
    <s v="MAC"/>
    <n v="174"/>
    <n v="147.9"/>
    <n v="147.4"/>
    <n v="1.78"/>
    <n v="149.18"/>
    <n v="129.79"/>
    <n v="19.39"/>
    <n v="142.15"/>
    <n v="0"/>
    <n v="7.04"/>
    <x v="0"/>
    <m/>
    <m/>
    <n v="8"/>
    <n v="0"/>
  </r>
  <r>
    <s v="RX001576"/>
    <x v="450"/>
    <s v="PT0043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91"/>
    <b v="0"/>
    <n v="1"/>
    <n v="1"/>
    <s v="PBM004"/>
    <s v="MedImpact"/>
    <s v="COMMERCIAL"/>
    <s v="MAC"/>
    <n v="12.4"/>
    <n v="9.92"/>
    <n v="5.79"/>
    <n v="1.8"/>
    <n v="7.59"/>
    <n v="6.38"/>
    <n v="1.21"/>
    <n v="9.5399999999999991"/>
    <n v="0"/>
    <n v="-1.95"/>
    <x v="0"/>
    <m/>
    <m/>
    <n v="8"/>
    <n v="1"/>
  </r>
  <r>
    <s v="RX001577"/>
    <x v="555"/>
    <s v="PT0034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90"/>
    <b v="0"/>
    <n v="1"/>
    <n v="0"/>
    <s v="PBM002"/>
    <s v="Express Scripts"/>
    <s v="COMMERCIAL"/>
    <s v="MAC"/>
    <n v="12.4"/>
    <n v="9.92"/>
    <n v="7.44"/>
    <n v="1.79"/>
    <n v="9.23"/>
    <n v="7.85"/>
    <n v="1.38"/>
    <n v="9.2899999999999991"/>
    <n v="0"/>
    <n v="-0.05"/>
    <x v="0"/>
    <m/>
    <m/>
    <n v="9"/>
    <n v="0"/>
  </r>
  <r>
    <s v="RX001578"/>
    <x v="77"/>
    <s v="PT0032"/>
    <s v="DR003"/>
    <s v="Dr. Priya Patel"/>
    <s v="Endocrinology"/>
    <s v="RX001"/>
    <s v="Main St Pharmacy"/>
    <s v="Boston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3.15"/>
    <n v="1.78"/>
    <n v="4.93"/>
    <n v="4.34"/>
    <n v="1"/>
    <n v="5.18"/>
    <n v="0"/>
    <n v="-0.25"/>
    <x v="0"/>
    <m/>
    <m/>
    <n v="6"/>
    <n v="1"/>
  </r>
  <r>
    <s v="RX001579"/>
    <x v="557"/>
    <s v="PT0001"/>
    <s v="DR002"/>
    <s v="Dr. Michael Torres"/>
    <s v="Cardiology"/>
    <s v="RX004"/>
    <s v="Health Plus Pharmacy"/>
    <s v="Cambridge"/>
    <s v="MA"/>
    <s v="50458-0579-30"/>
    <s v="Xarelto 20mg"/>
    <s v="Rivaroxaban 20mg"/>
    <s v="Anticoagulant"/>
    <n v="30"/>
    <n v="29"/>
    <b v="1"/>
    <n v="3"/>
    <n v="1"/>
    <s v="PBM003"/>
    <s v="OptumRx"/>
    <s v="COMMERCIAL"/>
    <s v="MAC"/>
    <n v="558"/>
    <n v="474.3"/>
    <n v="462.67"/>
    <n v="1.78"/>
    <n v="464.45"/>
    <n v="408.71"/>
    <n v="55.73"/>
    <n v="453.65"/>
    <n v="0"/>
    <n v="10.8"/>
    <x v="0"/>
    <m/>
    <m/>
    <n v="4"/>
    <n v="1"/>
  </r>
  <r>
    <s v="RX001580"/>
    <x v="244"/>
    <s v="PT0064"/>
    <s v="DR002"/>
    <s v="Dr. Michael Torres"/>
    <s v="Cardiology"/>
    <s v="RX001"/>
    <s v="Main St Pharmacy"/>
    <s v="Boston"/>
    <s v="MA"/>
    <s v="00003-0894-20"/>
    <s v="Eliquis 5mg"/>
    <s v="Apixaban 5mg"/>
    <s v="Anticoagulant"/>
    <n v="30"/>
    <n v="29"/>
    <b v="1"/>
    <n v="3"/>
    <n v="0"/>
    <s v="PBM002"/>
    <s v="Express Scripts"/>
    <s v="COMMERCIAL"/>
    <s v="MAC"/>
    <n v="594"/>
    <n v="504.9"/>
    <n v="501.22"/>
    <n v="1.79"/>
    <n v="503.01"/>
    <n v="427.56"/>
    <n v="75.45"/>
    <n v="444.89"/>
    <n v="0"/>
    <n v="58.12"/>
    <x v="0"/>
    <m/>
    <m/>
    <n v="7"/>
    <n v="0"/>
  </r>
  <r>
    <s v="RX001581"/>
    <x v="61"/>
    <s v="PT0107"/>
    <s v="DR005"/>
    <s v="Dr. Lisa Johnson"/>
    <s v="Oncology"/>
    <s v="RX001"/>
    <s v="Main St Pharmacy"/>
    <s v="Boston"/>
    <s v="MA"/>
    <s v="61269-0435-01"/>
    <m/>
    <s v="Metformin 1000mg"/>
    <s v="Biguanide"/>
    <n v="90"/>
    <n v="91"/>
    <b v="0"/>
    <n v="1"/>
    <n v="1"/>
    <s v="PBM002"/>
    <s v="Express Scripts"/>
    <s v="COMMERCIAL"/>
    <s v="MAC"/>
    <n v="12.4"/>
    <n v="9.92"/>
    <n v="5.57"/>
    <n v="1.79"/>
    <n v="7.36"/>
    <n v="6.25"/>
    <n v="1.1000000000000001"/>
    <n v="9.35"/>
    <n v="0"/>
    <n v="-1.99"/>
    <x v="0"/>
    <m/>
    <m/>
    <n v="1"/>
    <n v="0"/>
  </r>
  <r>
    <s v="RX001582"/>
    <x v="16"/>
    <s v="PT0036"/>
    <s v="DR001"/>
    <s v="Dr. Sarah Chen"/>
    <s v="Internal Medicine"/>
    <s v="RX004"/>
    <s v="Health Plus Pharmacy"/>
    <s v="Cambridge"/>
    <s v="MA"/>
    <s v="50458-0579-30"/>
    <s v="Xarelto 20mg"/>
    <s v="Rivaroxaban 20mg"/>
    <s v="Anticoagulant"/>
    <n v="30"/>
    <n v="31"/>
    <b v="1"/>
    <n v="3"/>
    <n v="0"/>
    <s v="PBM001"/>
    <s v="CVS Caremark"/>
    <s v="COMMERCIAL"/>
    <s v="MAC"/>
    <n v="558"/>
    <n v="474.3"/>
    <n v="473.32"/>
    <n v="1.78"/>
    <n v="475.1"/>
    <n v="413.34"/>
    <n v="61.76"/>
    <n v="459.91"/>
    <n v="0"/>
    <n v="15.19"/>
    <x v="0"/>
    <m/>
    <m/>
    <n v="4"/>
    <n v="0"/>
  </r>
  <r>
    <s v="RX001583"/>
    <x v="627"/>
    <s v="PT0001"/>
    <s v="DR002"/>
    <s v="Dr. Michael Torres"/>
    <s v="Cardiology"/>
    <s v="RX004"/>
    <s v="Health Plus Pharmacy"/>
    <s v="Cambridge"/>
    <s v="MA"/>
    <s v="00071-0155-23"/>
    <s v="Lipitor"/>
    <s v="Atorvastatin 40mg"/>
    <s v="Statin"/>
    <n v="30"/>
    <n v="30"/>
    <b v="1"/>
    <n v="2"/>
    <n v="0"/>
    <s v="MCR001"/>
    <s v="Medicare Part D"/>
    <s v="GOVERNMENT"/>
    <s v="MAC"/>
    <n v="185.4"/>
    <n v="157.59"/>
    <n v="0"/>
    <n v="0"/>
    <n v="0"/>
    <n v="0"/>
    <n v="0"/>
    <n v="0"/>
    <n v="0"/>
    <n v="0"/>
    <x v="1"/>
    <n v="65"/>
    <s v="Patient Not Covered"/>
    <n v="5"/>
    <n v="1"/>
  </r>
  <r>
    <s v="RX001584"/>
    <x v="656"/>
    <s v="PT0031"/>
    <s v="DR001"/>
    <s v="Dr. Sarah Chen"/>
    <s v="Internal Medicine"/>
    <s v="RX004"/>
    <s v="Health Plus Pharmacy"/>
    <s v="Cambridge"/>
    <s v="MA"/>
    <s v="00078-0467-15"/>
    <s v="Entresto 49/51"/>
    <s v="Sacubitril/Valsartan"/>
    <s v="ARNI"/>
    <n v="30"/>
    <n v="31"/>
    <b v="1"/>
    <n v="4"/>
    <n v="0"/>
    <s v="PBM001"/>
    <s v="CVS Caremark"/>
    <s v="COMMERCIAL"/>
    <s v="MAC"/>
    <n v="618"/>
    <n v="525.29999999999995"/>
    <n v="522.65"/>
    <n v="1.78"/>
    <n v="524.42999999999995"/>
    <n v="456.25"/>
    <n v="68.180000000000007"/>
    <n v="485.11"/>
    <n v="0"/>
    <n v="39.31"/>
    <x v="0"/>
    <m/>
    <m/>
    <n v="5"/>
    <n v="1"/>
  </r>
  <r>
    <s v="RX001585"/>
    <x v="90"/>
    <s v="PT0001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88"/>
    <b v="0"/>
    <n v="1"/>
    <n v="0"/>
    <s v="PBM001"/>
    <s v="CVS Caremark"/>
    <s v="COMMERCIAL"/>
    <s v="MAC"/>
    <n v="12.4"/>
    <n v="9.92"/>
    <n v="6.84"/>
    <n v="1.78"/>
    <n v="8.6199999999999992"/>
    <n v="7.5"/>
    <n v="1.1200000000000001"/>
    <n v="9.0500000000000007"/>
    <n v="0"/>
    <n v="-0.42"/>
    <x v="0"/>
    <m/>
    <m/>
    <n v="11"/>
    <n v="0"/>
  </r>
  <r>
    <s v="RX001586"/>
    <x v="399"/>
    <s v="PT0015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93"/>
    <b v="0"/>
    <n v="1"/>
    <n v="0"/>
    <s v="MCR001"/>
    <s v="Medicare Part D"/>
    <s v="GOVERNMENT"/>
    <s v="MAC"/>
    <n v="12.4"/>
    <n v="9.92"/>
    <n v="6.36"/>
    <n v="1.77"/>
    <n v="8.1300000000000008"/>
    <n v="6.51"/>
    <n v="1.63"/>
    <n v="9.27"/>
    <n v="0"/>
    <n v="-1.1299999999999999"/>
    <x v="0"/>
    <m/>
    <m/>
    <n v="7"/>
    <n v="1"/>
  </r>
  <r>
    <s v="RX001587"/>
    <x v="469"/>
    <s v="PT0003"/>
    <s v="DR003"/>
    <s v="Dr. Priya Patel"/>
    <s v="Endocrinology"/>
    <s v="RX001"/>
    <s v="Main St Pharmacy"/>
    <s v="Boston"/>
    <s v="MA"/>
    <s v="61269-0435-01"/>
    <m/>
    <s v="Metformin 1000mg"/>
    <s v="Biguanide"/>
    <n v="90"/>
    <n v="94"/>
    <b v="0"/>
    <n v="1"/>
    <n v="0"/>
    <s v="PBM003"/>
    <s v="OptumRx"/>
    <s v="COMMERCIAL"/>
    <s v="MAC"/>
    <n v="12.4"/>
    <n v="9.92"/>
    <n v="5.75"/>
    <n v="1.78"/>
    <n v="7.53"/>
    <n v="6.62"/>
    <n v="1"/>
    <n v="8.98"/>
    <n v="0"/>
    <n v="-1.45"/>
    <x v="0"/>
    <m/>
    <m/>
    <n v="11"/>
    <n v="0"/>
  </r>
  <r>
    <s v="RX001588"/>
    <x v="374"/>
    <s v="PT0066"/>
    <s v="DR002"/>
    <s v="Dr. Michael Torres"/>
    <s v="Cardiology"/>
    <s v="RX001"/>
    <s v="Main St Pharmacy"/>
    <s v="Boston"/>
    <s v="MA"/>
    <s v="00003-0894-20"/>
    <s v="Eliquis 5mg"/>
    <s v="Apixaban 5mg"/>
    <s v="Anticoagulant"/>
    <n v="30"/>
    <n v="29"/>
    <b v="1"/>
    <n v="3"/>
    <n v="1"/>
    <s v="MCR001"/>
    <s v="Medicare Part D"/>
    <s v="GOVERNMENT"/>
    <s v="MAC"/>
    <n v="594"/>
    <n v="504.9"/>
    <n v="492.61"/>
    <n v="1.77"/>
    <n v="494.38"/>
    <n v="395.51"/>
    <n v="98.88"/>
    <n v="446.13"/>
    <n v="38.03"/>
    <n v="10.23"/>
    <x v="0"/>
    <m/>
    <m/>
    <n v="10"/>
    <n v="0"/>
  </r>
  <r>
    <s v="RX001589"/>
    <x v="37"/>
    <s v="PT0044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28"/>
    <b v="0"/>
    <n v="1"/>
    <n v="2"/>
    <s v="PBM004"/>
    <s v="MedImpact"/>
    <s v="COMMERCIAL"/>
    <s v="MAC"/>
    <n v="14.8"/>
    <n v="11.84"/>
    <n v="7.46"/>
    <n v="1.8"/>
    <n v="9.26"/>
    <n v="7.78"/>
    <n v="1.48"/>
    <n v="11.07"/>
    <n v="0"/>
    <n v="-1.8"/>
    <x v="0"/>
    <m/>
    <m/>
    <n v="6"/>
    <n v="0"/>
  </r>
  <r>
    <s v="RX001590"/>
    <x v="657"/>
    <s v="PT0060"/>
    <s v="DR003"/>
    <s v="Dr. Priya Patel"/>
    <s v="Endocrinology"/>
    <s v="RX002"/>
    <s v="Westside Rx"/>
    <s v="Springfield"/>
    <s v="MA"/>
    <s v="00169-4170-43"/>
    <s v="Ozempic 0.5mg"/>
    <s v="Semaglutide 0.5mg"/>
    <s v="GLP-1"/>
    <n v="90"/>
    <n v="88"/>
    <b v="1"/>
    <n v="4"/>
    <n v="2"/>
    <s v="PBM001"/>
    <s v="CVS Caremark"/>
    <s v="COMMERCIAL"/>
    <s v="MAC"/>
    <n v="936"/>
    <n v="795.6"/>
    <n v="0"/>
    <n v="0"/>
    <n v="0"/>
    <n v="0"/>
    <n v="0"/>
    <n v="0"/>
    <n v="0"/>
    <n v="0"/>
    <x v="1"/>
    <n v="70"/>
    <s v="Product/Service Not Covered"/>
    <n v="8"/>
    <n v="0"/>
  </r>
  <r>
    <s v="RX001591"/>
    <x v="658"/>
    <s v="PT0006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30"/>
    <b v="0"/>
    <n v="1"/>
    <n v="0"/>
    <s v="MCR001"/>
    <s v="Medicare Part D"/>
    <s v="GOVERNMENT"/>
    <s v="MAC"/>
    <n v="6.9"/>
    <n v="5.52"/>
    <n v="3.81"/>
    <n v="1.77"/>
    <n v="5.58"/>
    <n v="4.46"/>
    <n v="1.1200000000000001"/>
    <n v="5.35"/>
    <n v="0"/>
    <n v="0.23"/>
    <x v="0"/>
    <m/>
    <m/>
    <n v="1"/>
    <n v="0"/>
  </r>
  <r>
    <s v="RX001592"/>
    <x v="300"/>
    <s v="PT0049"/>
    <s v="DR002"/>
    <s v="Dr. Michael Torres"/>
    <s v="Cardiology"/>
    <s v="RX003"/>
    <s v="Community Care Pharmacy"/>
    <s v="Worcester"/>
    <s v="MA"/>
    <s v="00093-0892-01"/>
    <m/>
    <s v="Clopidogrel 75mg"/>
    <s v="Antiplatelet"/>
    <n v="90"/>
    <n v="86"/>
    <b v="0"/>
    <n v="1"/>
    <n v="0"/>
    <s v="PBM003"/>
    <s v="OptumRx"/>
    <s v="COMMERCIAL"/>
    <s v="MAC"/>
    <n v="14.8"/>
    <n v="11.84"/>
    <n v="27.62"/>
    <n v="1.78"/>
    <n v="29.4"/>
    <n v="25.87"/>
    <n v="3.53"/>
    <n v="33.85"/>
    <n v="0"/>
    <n v="-4.45"/>
    <x v="0"/>
    <m/>
    <m/>
    <n v="5"/>
    <n v="0"/>
  </r>
  <r>
    <s v="RX001593"/>
    <x v="82"/>
    <s v="PT0038"/>
    <s v="DR002"/>
    <s v="Dr. Michael Torres"/>
    <s v="Cardiology"/>
    <s v="RX002"/>
    <s v="Westside Rx"/>
    <s v="Springfield"/>
    <s v="MA"/>
    <s v="61269-0435-01"/>
    <m/>
    <s v="Metformin 1000mg"/>
    <s v="Biguanide"/>
    <n v="90"/>
    <n v="94"/>
    <b v="0"/>
    <n v="1"/>
    <n v="1"/>
    <s v="MCR001"/>
    <s v="Medicare Part D"/>
    <s v="GOVERNMENT"/>
    <s v="MAC"/>
    <n v="12.4"/>
    <n v="9.92"/>
    <n v="6.93"/>
    <n v="1.77"/>
    <n v="8.6999999999999993"/>
    <n v="6.96"/>
    <n v="1.74"/>
    <n v="9.09"/>
    <n v="0"/>
    <n v="-0.39"/>
    <x v="0"/>
    <m/>
    <m/>
    <n v="2"/>
    <n v="1"/>
  </r>
  <r>
    <s v="RX001594"/>
    <x v="76"/>
    <s v="PT0038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89"/>
    <b v="0"/>
    <n v="1"/>
    <n v="1"/>
    <s v="PBM003"/>
    <s v="OptumRx"/>
    <s v="COMMERCIAL"/>
    <s v="MAC"/>
    <n v="12.4"/>
    <n v="9.92"/>
    <n v="6.13"/>
    <n v="1.78"/>
    <n v="7.91"/>
    <n v="6.96"/>
    <n v="1"/>
    <n v="9.36"/>
    <n v="0"/>
    <n v="-1.45"/>
    <x v="0"/>
    <m/>
    <m/>
    <n v="8"/>
    <n v="0"/>
  </r>
  <r>
    <s v="RX001595"/>
    <x v="64"/>
    <s v="PT0074"/>
    <s v="DR001"/>
    <s v="Dr. Sarah Chen"/>
    <s v="Internal Medicine"/>
    <s v="RX002"/>
    <s v="Westside Rx"/>
    <s v="Springfield"/>
    <s v="MA"/>
    <s v="68382-0035-01"/>
    <m/>
    <s v="Amlodipine 10mg"/>
    <s v="CCB"/>
    <n v="30"/>
    <n v="29"/>
    <b v="0"/>
    <n v="1"/>
    <n v="0"/>
    <s v="PBM001"/>
    <s v="CVS Caremark"/>
    <s v="COMMERCIAL"/>
    <s v="MAC"/>
    <n v="7.2"/>
    <n v="5.76"/>
    <n v="4.24"/>
    <n v="1.78"/>
    <n v="6.02"/>
    <n v="5.24"/>
    <n v="1"/>
    <n v="5.5"/>
    <n v="0"/>
    <n v="0.53"/>
    <x v="0"/>
    <m/>
    <m/>
    <n v="7"/>
    <n v="0"/>
  </r>
  <r>
    <s v="RX001596"/>
    <x v="257"/>
    <s v="PT0030"/>
    <s v="DR002"/>
    <s v="Dr. Michael Torres"/>
    <s v="Cardiology"/>
    <s v="RX004"/>
    <s v="Health Plus Pharmacy"/>
    <s v="Cambridge"/>
    <s v="MA"/>
    <s v="00169-4302-12"/>
    <s v="Ozempic 1mg"/>
    <s v="Semaglutide 1mg"/>
    <s v="GLP-1"/>
    <n v="30"/>
    <n v="31"/>
    <b v="1"/>
    <n v="4"/>
    <n v="0"/>
    <s v="PBM001"/>
    <s v="CVS Caremark"/>
    <s v="COMMERCIAL"/>
    <s v="MAC"/>
    <n v="936"/>
    <n v="795.6"/>
    <n v="790.89"/>
    <n v="1.78"/>
    <n v="792.67"/>
    <n v="689.62"/>
    <n v="103.05"/>
    <n v="700.33"/>
    <n v="0"/>
    <n v="92.34"/>
    <x v="0"/>
    <m/>
    <m/>
    <n v="11"/>
    <n v="0"/>
  </r>
  <r>
    <s v="RX001597"/>
    <x v="659"/>
    <s v="PT0007"/>
    <s v="DR001"/>
    <s v="Dr. Sarah Chen"/>
    <s v="Internal Medicine"/>
    <s v="RX004"/>
    <s v="Health Plus Pharmacy"/>
    <s v="Cambridge"/>
    <s v="MA"/>
    <s v="00071-0155-23"/>
    <s v="Lipitor"/>
    <s v="Atorvastatin 40mg"/>
    <s v="Statin"/>
    <n v="30"/>
    <n v="29"/>
    <b v="1"/>
    <n v="2"/>
    <n v="0"/>
    <s v="PBM002"/>
    <s v="Express Scripts"/>
    <s v="COMMERCIAL"/>
    <s v="MAC"/>
    <n v="185.4"/>
    <n v="157.59"/>
    <n v="159.08000000000001"/>
    <n v="1.79"/>
    <n v="160.87"/>
    <n v="136.74"/>
    <n v="24.13"/>
    <n v="151.84"/>
    <n v="0"/>
    <n v="9.0299999999999994"/>
    <x v="0"/>
    <m/>
    <m/>
    <n v="6"/>
    <n v="0"/>
  </r>
  <r>
    <s v="RX001598"/>
    <x v="605"/>
    <s v="PT0028"/>
    <s v="DR004"/>
    <s v="Dr. James Williams"/>
    <s v="Primary Care"/>
    <s v="RX001"/>
    <s v="Main St Pharmacy"/>
    <s v="Boston"/>
    <s v="MA"/>
    <s v="00173-0682-20"/>
    <s v="Advair Diskus 250/50"/>
    <s v="Fluticasone/Salmeterol"/>
    <s v="ICS/LABA"/>
    <n v="30"/>
    <n v="30"/>
    <b v="1"/>
    <n v="3"/>
    <n v="0"/>
    <s v="PBM001"/>
    <s v="CVS Caremark"/>
    <s v="COMMERCIAL"/>
    <s v="MAC"/>
    <n v="384"/>
    <n v="326.39999999999998"/>
    <n v="321.20999999999998"/>
    <n v="1.78"/>
    <n v="322.99"/>
    <n v="281"/>
    <n v="41.99"/>
    <n v="287.55"/>
    <n v="0"/>
    <n v="35.44"/>
    <x v="2"/>
    <m/>
    <m/>
    <n v="0"/>
    <n v="0"/>
  </r>
  <r>
    <s v="RX001599"/>
    <x v="137"/>
    <s v="PT0059"/>
    <s v="DR002"/>
    <s v="Dr. Michael Torres"/>
    <s v="Cardiology"/>
    <s v="RX003"/>
    <s v="Community Care Pharmacy"/>
    <s v="Worcester"/>
    <s v="MA"/>
    <s v="00169-3671-12"/>
    <s v="Victoza 1.2mg"/>
    <s v="Liraglutide 1.2mg"/>
    <s v="GLP-1"/>
    <n v="30"/>
    <n v="30"/>
    <b v="1"/>
    <n v="4"/>
    <n v="0"/>
    <s v="PBM001"/>
    <s v="CVS Caremark"/>
    <s v="COMMERCIAL"/>
    <s v="MAC"/>
    <n v="612"/>
    <n v="520.20000000000005"/>
    <n v="509.46"/>
    <n v="1.78"/>
    <n v="511.24"/>
    <n v="444.78"/>
    <n v="66.459999999999994"/>
    <n v="493.7"/>
    <n v="0"/>
    <n v="17.54"/>
    <x v="0"/>
    <m/>
    <m/>
    <n v="5"/>
    <n v="1"/>
  </r>
  <r>
    <s v="RX001600"/>
    <x v="597"/>
    <s v="PT0060"/>
    <s v="DR004"/>
    <s v="Dr. James Williams"/>
    <s v="Primary Care"/>
    <s v="RX002"/>
    <s v="Westside Rx"/>
    <s v="Springfield"/>
    <s v="MA"/>
    <s v="00093-7193-98"/>
    <m/>
    <s v="Atorvastatin 40mg"/>
    <s v="Statin"/>
    <n v="90"/>
    <n v="88"/>
    <b v="0"/>
    <n v="1"/>
    <n v="1"/>
    <s v="PBM004"/>
    <s v="MedImpact"/>
    <s v="COMMERCIAL"/>
    <s v="MAC"/>
    <n v="18.2"/>
    <n v="14.56"/>
    <n v="28.72"/>
    <n v="1.8"/>
    <n v="30.52"/>
    <n v="25.64"/>
    <n v="4.88"/>
    <n v="38.96"/>
    <n v="0"/>
    <n v="-8.44"/>
    <x v="0"/>
    <m/>
    <m/>
    <n v="4"/>
    <n v="0"/>
  </r>
  <r>
    <s v="RX001601"/>
    <x v="469"/>
    <s v="PT0089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88"/>
    <b v="0"/>
    <n v="1"/>
    <n v="0"/>
    <s v="PBM002"/>
    <s v="Express Scripts"/>
    <s v="COMMERCIAL"/>
    <s v="MAC"/>
    <n v="12.4"/>
    <n v="9.92"/>
    <n v="6.84"/>
    <n v="1.79"/>
    <n v="8.6300000000000008"/>
    <n v="7.33"/>
    <n v="1.29"/>
    <n v="9.27"/>
    <n v="0"/>
    <n v="-0.64"/>
    <x v="0"/>
    <m/>
    <m/>
    <n v="1"/>
    <n v="0"/>
  </r>
  <r>
    <s v="RX001602"/>
    <x v="383"/>
    <s v="PT0098"/>
    <s v="DR003"/>
    <s v="Dr. Priya Patel"/>
    <s v="Endocrinology"/>
    <s v="RX004"/>
    <s v="Health Plus Pharmacy"/>
    <s v="Cambridge"/>
    <s v="MA"/>
    <s v="00093-0892-01"/>
    <m/>
    <s v="Clopidogrel 75mg"/>
    <s v="Antiplatelet"/>
    <n v="30"/>
    <n v="29"/>
    <b v="0"/>
    <n v="1"/>
    <n v="2"/>
    <s v="PBM001"/>
    <s v="CVS Caremark"/>
    <s v="COMMERCIAL"/>
    <s v="MAC"/>
    <n v="14.8"/>
    <n v="11.84"/>
    <n v="9.14"/>
    <n v="1.78"/>
    <n v="10.92"/>
    <n v="9.5"/>
    <n v="1.42"/>
    <n v="11.32"/>
    <n v="0"/>
    <n v="-0.4"/>
    <x v="0"/>
    <m/>
    <m/>
    <n v="2"/>
    <n v="0"/>
  </r>
  <r>
    <s v="RX001603"/>
    <x v="660"/>
    <s v="PT0104"/>
    <s v="DR005"/>
    <s v="Dr. Lisa Johnson"/>
    <s v="Oncology"/>
    <s v="RX004"/>
    <s v="Health Plus Pharmacy"/>
    <s v="Cambridge"/>
    <s v="MA"/>
    <s v="68382-0035-01"/>
    <m/>
    <s v="Amlodipine 10mg"/>
    <s v="CCB"/>
    <n v="90"/>
    <n v="89"/>
    <b v="0"/>
    <n v="1"/>
    <n v="1"/>
    <s v="PBM001"/>
    <s v="CVS Caremark"/>
    <s v="COMMERCIAL"/>
    <s v="MAC"/>
    <n v="7.2"/>
    <n v="5.76"/>
    <n v="11.15"/>
    <n v="1.78"/>
    <n v="12.93"/>
    <n v="11.24"/>
    <n v="1.68"/>
    <n v="15.57"/>
    <n v="0"/>
    <n v="-2.65"/>
    <x v="0"/>
    <m/>
    <m/>
    <n v="4"/>
    <n v="0"/>
  </r>
  <r>
    <s v="RX001604"/>
    <x v="38"/>
    <s v="PT0009"/>
    <s v="DR002"/>
    <s v="Dr. Michael Torres"/>
    <s v="Cardiology"/>
    <s v="RX004"/>
    <s v="Health Plus Pharmacy"/>
    <s v="Cambridge"/>
    <s v="MA"/>
    <s v="00071-0155-23"/>
    <s v="Lipitor"/>
    <s v="Atorvastatin 40mg"/>
    <s v="Statin"/>
    <n v="30"/>
    <n v="29"/>
    <b v="1"/>
    <n v="2"/>
    <n v="0"/>
    <s v="PBM001"/>
    <s v="CVS Caremark"/>
    <s v="COMMERCIAL"/>
    <s v="MAC"/>
    <n v="185.4"/>
    <n v="157.59"/>
    <n v="158.47"/>
    <n v="1.78"/>
    <n v="160.25"/>
    <n v="139.41999999999999"/>
    <n v="20.83"/>
    <n v="143.69"/>
    <n v="0"/>
    <n v="16.559999999999999"/>
    <x v="0"/>
    <m/>
    <m/>
    <n v="3"/>
    <n v="0"/>
  </r>
  <r>
    <s v="RX001605"/>
    <x v="185"/>
    <s v="PT0074"/>
    <s v="DR004"/>
    <s v="Dr. James Williams"/>
    <s v="Primary Care"/>
    <s v="RX001"/>
    <s v="Main St Pharmacy"/>
    <s v="Boston"/>
    <s v="MA"/>
    <s v="00093-7193-98"/>
    <m/>
    <s v="Atorvastatin 40mg"/>
    <s v="Statin"/>
    <n v="30"/>
    <n v="28"/>
    <b v="0"/>
    <n v="1"/>
    <n v="0"/>
    <s v="PBM002"/>
    <s v="Express Scripts"/>
    <s v="COMMERCIAL"/>
    <s v="MAC"/>
    <n v="18.2"/>
    <n v="14.56"/>
    <n v="8.1999999999999993"/>
    <n v="1.79"/>
    <n v="9.99"/>
    <n v="8.5"/>
    <n v="1.5"/>
    <n v="13.5"/>
    <n v="0"/>
    <n v="-3.51"/>
    <x v="0"/>
    <m/>
    <m/>
    <n v="1"/>
    <n v="1"/>
  </r>
  <r>
    <s v="RX001606"/>
    <x v="231"/>
    <s v="PT0088"/>
    <s v="DR001"/>
    <s v="Dr. Sarah Chen"/>
    <s v="Internal Medicine"/>
    <s v="RX003"/>
    <s v="Community Care Pharmacy"/>
    <s v="Worcester"/>
    <s v="MA"/>
    <s v="00093-0892-01"/>
    <m/>
    <s v="Clopidogrel 75mg"/>
    <s v="Antiplatelet"/>
    <n v="30"/>
    <n v="30"/>
    <b v="0"/>
    <n v="1"/>
    <n v="1"/>
    <s v="PBM002"/>
    <s v="Express Scripts"/>
    <s v="COMMERCIAL"/>
    <s v="MAC"/>
    <n v="14.8"/>
    <n v="11.84"/>
    <n v="8.7200000000000006"/>
    <n v="1.79"/>
    <n v="10.51"/>
    <n v="8.93"/>
    <n v="1.58"/>
    <n v="10.65"/>
    <n v="0"/>
    <n v="-0.14000000000000001"/>
    <x v="2"/>
    <m/>
    <m/>
    <n v="7"/>
    <n v="0"/>
  </r>
  <r>
    <s v="RX001607"/>
    <x v="453"/>
    <s v="PT0039"/>
    <s v="DR005"/>
    <s v="Dr. Lisa Johnson"/>
    <s v="Oncology"/>
    <s v="RX001"/>
    <s v="Main St Pharmacy"/>
    <s v="Boston"/>
    <s v="MA"/>
    <s v="61269-0435-01"/>
    <m/>
    <s v="Metformin 1000mg"/>
    <s v="Biguanide"/>
    <n v="90"/>
    <n v="93"/>
    <b v="0"/>
    <n v="1"/>
    <n v="0"/>
    <s v="PBM003"/>
    <s v="OptumRx"/>
    <s v="COMMERCIAL"/>
    <s v="MAC"/>
    <n v="12.4"/>
    <n v="9.92"/>
    <n v="6.44"/>
    <n v="1.78"/>
    <n v="8.2200000000000006"/>
    <n v="7.24"/>
    <n v="1"/>
    <n v="9.59"/>
    <n v="0"/>
    <n v="-1.37"/>
    <x v="0"/>
    <m/>
    <m/>
    <n v="5"/>
    <n v="0"/>
  </r>
  <r>
    <s v="RX001608"/>
    <x v="660"/>
    <s v="PT0001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29"/>
    <b v="0"/>
    <n v="1"/>
    <n v="0"/>
    <s v="PBM002"/>
    <s v="Express Scripts"/>
    <s v="COMMERCIAL"/>
    <s v="MAC"/>
    <n v="18.2"/>
    <n v="14.56"/>
    <n v="9.68"/>
    <n v="1.79"/>
    <n v="11.47"/>
    <n v="9.75"/>
    <n v="1.72"/>
    <n v="13.53"/>
    <n v="0"/>
    <n v="-2.06"/>
    <x v="0"/>
    <m/>
    <m/>
    <n v="3"/>
    <n v="0"/>
  </r>
  <r>
    <s v="RX001609"/>
    <x v="439"/>
    <s v="PT0073"/>
    <s v="DR005"/>
    <s v="Dr. Lisa Johnson"/>
    <s v="Oncology"/>
    <s v="RX001"/>
    <s v="Main St Pharmacy"/>
    <s v="Boston"/>
    <s v="MA"/>
    <s v="68382-0035-01"/>
    <m/>
    <s v="Amlodipine 10mg"/>
    <s v="CCB"/>
    <n v="30"/>
    <n v="29"/>
    <b v="0"/>
    <n v="1"/>
    <n v="0"/>
    <s v="MCR001"/>
    <s v="Medicare Part D"/>
    <s v="GOVERNMENT"/>
    <s v="MAC"/>
    <n v="7.2"/>
    <n v="5.76"/>
    <n v="0"/>
    <n v="0"/>
    <n v="0"/>
    <n v="0"/>
    <n v="0"/>
    <n v="0"/>
    <n v="0"/>
    <n v="0"/>
    <x v="1"/>
    <n v="88"/>
    <s v="DUR Reject Error"/>
    <n v="5"/>
    <n v="0"/>
  </r>
  <r>
    <s v="RX001610"/>
    <x v="259"/>
    <s v="PT0073"/>
    <s v="DR005"/>
    <s v="Dr. Lisa Johnson"/>
    <s v="Oncology"/>
    <s v="RX002"/>
    <s v="Westside Rx"/>
    <s v="Springfield"/>
    <s v="MA"/>
    <s v="61269-0435-01"/>
    <m/>
    <s v="Metformin 1000mg"/>
    <s v="Biguanide"/>
    <n v="90"/>
    <n v="94"/>
    <b v="0"/>
    <n v="1"/>
    <n v="0"/>
    <s v="PBM001"/>
    <s v="CVS Caremark"/>
    <s v="COMMERCIAL"/>
    <s v="MAC"/>
    <n v="12.4"/>
    <n v="9.92"/>
    <n v="7.41"/>
    <n v="1.78"/>
    <n v="9.19"/>
    <n v="7.99"/>
    <n v="1.19"/>
    <n v="8.85"/>
    <n v="0"/>
    <n v="0.34"/>
    <x v="0"/>
    <m/>
    <m/>
    <n v="2"/>
    <n v="0"/>
  </r>
  <r>
    <s v="RX001611"/>
    <x v="25"/>
    <s v="PT0057"/>
    <s v="DR004"/>
    <s v="Dr. James Williams"/>
    <s v="Primary Care"/>
    <s v="RX002"/>
    <s v="Westside Rx"/>
    <s v="Springfield"/>
    <s v="MA"/>
    <s v="00002-4415-85"/>
    <s v="Trulicity 1.5mg"/>
    <s v="Dulaglutide 1.5mg"/>
    <s v="GLP-1"/>
    <n v="28"/>
    <n v="27"/>
    <b v="1"/>
    <n v="4"/>
    <n v="0"/>
    <s v="PBM002"/>
    <s v="Express Scripts"/>
    <s v="COMMERCIAL"/>
    <s v="MAC"/>
    <n v="918"/>
    <n v="780.3"/>
    <n v="765.51"/>
    <n v="1.79"/>
    <n v="767.3"/>
    <n v="652.21"/>
    <n v="115.1"/>
    <n v="704.8"/>
    <n v="0"/>
    <n v="62.5"/>
    <x v="0"/>
    <m/>
    <m/>
    <n v="2"/>
    <n v="1"/>
  </r>
  <r>
    <s v="RX001612"/>
    <x v="315"/>
    <s v="PT0001"/>
    <s v="DR001"/>
    <s v="Dr. Sarah Chen"/>
    <s v="Internal Medicine"/>
    <s v="RX002"/>
    <s v="Westside Rx"/>
    <s v="Springfield"/>
    <s v="MA"/>
    <s v="50458-0579-30"/>
    <s v="Xarelto 20mg"/>
    <s v="Rivaroxaban 20mg"/>
    <s v="Anticoagulant"/>
    <n v="90"/>
    <n v="86"/>
    <b v="1"/>
    <n v="3"/>
    <n v="0"/>
    <s v="PBM002"/>
    <s v="Express Scripts"/>
    <s v="COMMERCIAL"/>
    <s v="MAC"/>
    <n v="558"/>
    <n v="474.3"/>
    <n v="1401.12"/>
    <n v="1.79"/>
    <n v="1402.91"/>
    <n v="1192.48"/>
    <n v="210.44"/>
    <n v="1284.3399999999999"/>
    <n v="0"/>
    <n v="118.57"/>
    <x v="0"/>
    <m/>
    <m/>
    <n v="2"/>
    <n v="0"/>
  </r>
  <r>
    <s v="RX001613"/>
    <x v="10"/>
    <s v="PT0020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93"/>
    <b v="0"/>
    <n v="1"/>
    <n v="0"/>
    <s v="PBM001"/>
    <s v="CVS Caremark"/>
    <s v="COMMERCIAL"/>
    <s v="MAC"/>
    <n v="12.4"/>
    <n v="9.92"/>
    <n v="0"/>
    <n v="0"/>
    <n v="0"/>
    <n v="0"/>
    <n v="0"/>
    <n v="0"/>
    <n v="0"/>
    <n v="0"/>
    <x v="1"/>
    <n v="88"/>
    <s v="DUR Reject Error"/>
    <n v="10"/>
    <n v="0"/>
  </r>
  <r>
    <s v="RX001614"/>
    <x v="215"/>
    <s v="PT0042"/>
    <s v="DR003"/>
    <s v="Dr. Priya Patel"/>
    <s v="Endocrinology"/>
    <s v="RX003"/>
    <s v="Community Care Pharmacy"/>
    <s v="Worcester"/>
    <s v="MA"/>
    <s v="00591-3622-19"/>
    <m/>
    <s v="Omeprazole 20mg"/>
    <s v="PPI"/>
    <n v="30"/>
    <n v="29"/>
    <b v="0"/>
    <n v="1"/>
    <n v="1"/>
    <s v="MCR001"/>
    <s v="Medicare Part D"/>
    <s v="GOVERNMENT"/>
    <s v="MAC"/>
    <n v="6.9"/>
    <n v="5.52"/>
    <n v="3.12"/>
    <n v="1.77"/>
    <n v="4.8899999999999997"/>
    <n v="3.91"/>
    <n v="1"/>
    <n v="5.32"/>
    <n v="0"/>
    <n v="-0.43"/>
    <x v="0"/>
    <m/>
    <m/>
    <n v="3"/>
    <n v="0"/>
  </r>
  <r>
    <s v="RX001615"/>
    <x v="43"/>
    <s v="PT0081"/>
    <s v="DR003"/>
    <s v="Dr. Priya Patel"/>
    <s v="Endocrinology"/>
    <s v="RX004"/>
    <s v="Health Plus Pharmacy"/>
    <s v="Cambridge"/>
    <s v="MA"/>
    <s v="00169-4170-43"/>
    <s v="Ozempic 0.5mg"/>
    <s v="Semaglutide 0.5mg"/>
    <s v="GLP-1"/>
    <n v="90"/>
    <n v="92"/>
    <b v="1"/>
    <n v="4"/>
    <n v="0"/>
    <s v="PBM001"/>
    <s v="CVS Caremark"/>
    <s v="COMMERCIAL"/>
    <s v="MAC"/>
    <n v="936"/>
    <n v="795.6"/>
    <n v="2328.0100000000002"/>
    <n v="1.78"/>
    <n v="2329.79"/>
    <n v="2026.91"/>
    <n v="302.87"/>
    <n v="2193.29"/>
    <n v="0"/>
    <n v="136.5"/>
    <x v="0"/>
    <m/>
    <m/>
    <n v="7"/>
    <n v="0"/>
  </r>
  <r>
    <s v="RX001616"/>
    <x v="481"/>
    <s v="PT0039"/>
    <s v="DR005"/>
    <s v="Dr. Lisa Johnson"/>
    <s v="Oncology"/>
    <s v="RX004"/>
    <s v="Health Plus Pharmacy"/>
    <s v="Cambridge"/>
    <s v="MA"/>
    <s v="00169-4170-43"/>
    <s v="Ozempic 0.5mg"/>
    <s v="Semaglutide 0.5mg"/>
    <s v="GLP-1"/>
    <n v="30"/>
    <n v="30"/>
    <b v="1"/>
    <n v="4"/>
    <n v="0"/>
    <s v="MCD001"/>
    <s v="Medicaid"/>
    <s v="GOVERNMENT"/>
    <s v="NADAC"/>
    <n v="936"/>
    <n v="795.6"/>
    <n v="755.82"/>
    <n v="3.78"/>
    <n v="759.6"/>
    <n v="546.91"/>
    <n v="212.69"/>
    <n v="728.9"/>
    <n v="0"/>
    <n v="30.7"/>
    <x v="0"/>
    <m/>
    <m/>
    <n v="0"/>
    <n v="1"/>
  </r>
  <r>
    <s v="RX001617"/>
    <x v="138"/>
    <s v="PT0037"/>
    <s v="DR003"/>
    <s v="Dr. Priya Patel"/>
    <s v="Endocrinology"/>
    <s v="RX001"/>
    <s v="Main St Pharmacy"/>
    <s v="Boston"/>
    <s v="MA"/>
    <s v="00173-0682-20"/>
    <s v="Advair Diskus 250/50"/>
    <s v="Fluticasone/Salmeterol"/>
    <s v="ICS/LABA"/>
    <n v="30"/>
    <n v="28"/>
    <b v="1"/>
    <n v="3"/>
    <n v="1"/>
    <s v="PBM002"/>
    <s v="Express Scripts"/>
    <s v="COMMERCIAL"/>
    <s v="MAC"/>
    <n v="384"/>
    <n v="326.39999999999998"/>
    <n v="318.01"/>
    <n v="1.79"/>
    <n v="319.8"/>
    <n v="271.83"/>
    <n v="47.97"/>
    <n v="291.20999999999998"/>
    <n v="0"/>
    <n v="28.6"/>
    <x v="0"/>
    <m/>
    <m/>
    <n v="11"/>
    <n v="0"/>
  </r>
  <r>
    <s v="RX001618"/>
    <x v="385"/>
    <s v="PT0047"/>
    <s v="DR001"/>
    <s v="Dr. Sarah Chen"/>
    <s v="Internal Medicine"/>
    <s v="RX003"/>
    <s v="Community Care Pharmacy"/>
    <s v="Worcester"/>
    <s v="MA"/>
    <s v="00071-0155-23"/>
    <s v="Lipitor"/>
    <s v="Atorvastatin 40mg"/>
    <s v="Statin"/>
    <n v="30"/>
    <n v="30"/>
    <b v="1"/>
    <n v="2"/>
    <n v="0"/>
    <s v="MCD001"/>
    <s v="Medicaid"/>
    <s v="GOVERNMENT"/>
    <s v="NADAC"/>
    <n v="185.4"/>
    <n v="157.59"/>
    <n v="149.71"/>
    <n v="0.75"/>
    <n v="150.46"/>
    <n v="108.33"/>
    <n v="42.13"/>
    <n v="149.76"/>
    <n v="0"/>
    <n v="0.7"/>
    <x v="0"/>
    <m/>
    <m/>
    <n v="5"/>
    <n v="0"/>
  </r>
  <r>
    <s v="RX001619"/>
    <x v="421"/>
    <s v="PT0085"/>
    <s v="DR001"/>
    <s v="Dr. Sarah Chen"/>
    <s v="Internal Medicine"/>
    <s v="RX002"/>
    <s v="Westside Rx"/>
    <s v="Springfield"/>
    <s v="MA"/>
    <s v="00071-0155-23"/>
    <s v="Lipitor"/>
    <s v="Atorvastatin 40mg"/>
    <s v="Statin"/>
    <n v="30"/>
    <n v="31"/>
    <b v="1"/>
    <n v="2"/>
    <n v="0"/>
    <s v="MCD001"/>
    <s v="Medicaid"/>
    <s v="GOVERNMENT"/>
    <s v="NADAC"/>
    <n v="185.4"/>
    <n v="157.59"/>
    <n v="149.71"/>
    <n v="0.75"/>
    <n v="150.46"/>
    <n v="108.33"/>
    <n v="42.13"/>
    <n v="150.09"/>
    <n v="0"/>
    <n v="0.36"/>
    <x v="0"/>
    <m/>
    <m/>
    <n v="6"/>
    <n v="0"/>
  </r>
  <r>
    <s v="RX001620"/>
    <x v="607"/>
    <s v="PT0076"/>
    <s v="DR003"/>
    <s v="Dr. Priya Patel"/>
    <s v="Endocrinology"/>
    <s v="RX001"/>
    <s v="Main St Pharmacy"/>
    <s v="Boston"/>
    <s v="MA"/>
    <s v="00003-0208-11"/>
    <s v="Jardiance 25mg"/>
    <s v="Empagliflozin 25mg"/>
    <s v="SGLT2i"/>
    <n v="30"/>
    <n v="29"/>
    <b v="1"/>
    <n v="4"/>
    <n v="0"/>
    <s v="MCD001"/>
    <s v="Medicaid"/>
    <s v="GOVERNMENT"/>
    <s v="NADAC"/>
    <n v="564"/>
    <n v="479.4"/>
    <n v="455.43"/>
    <n v="2.2799999999999998"/>
    <n v="457.71"/>
    <n v="329.55"/>
    <n v="128.16"/>
    <n v="442.83"/>
    <n v="0"/>
    <n v="14.88"/>
    <x v="0"/>
    <m/>
    <m/>
    <n v="9"/>
    <n v="0"/>
  </r>
  <r>
    <s v="RX001621"/>
    <x v="661"/>
    <s v="PT0095"/>
    <s v="DR005"/>
    <s v="Dr. Lisa Johnson"/>
    <s v="Oncology"/>
    <s v="RX003"/>
    <s v="Community Care Pharmacy"/>
    <s v="Worcester"/>
    <s v="MA"/>
    <s v="00007-4102-20"/>
    <s v="Plavix 75mg"/>
    <s v="Clopidogrel 75mg"/>
    <s v="Antiplatelet"/>
    <n v="30"/>
    <n v="30"/>
    <b v="1"/>
    <n v="2"/>
    <n v="0"/>
    <s v="PBM003"/>
    <s v="OptumRx"/>
    <s v="COMMERCIAL"/>
    <s v="MAC"/>
    <n v="174"/>
    <n v="147.9"/>
    <n v="146.12"/>
    <n v="1.78"/>
    <n v="147.9"/>
    <n v="130.15"/>
    <n v="17.75"/>
    <n v="130.61000000000001"/>
    <n v="0"/>
    <n v="17.29"/>
    <x v="0"/>
    <m/>
    <m/>
    <n v="4"/>
    <n v="0"/>
  </r>
  <r>
    <s v="RX001622"/>
    <x v="526"/>
    <s v="PT0115"/>
    <s v="DR004"/>
    <s v="Dr. James Williams"/>
    <s v="Primary Care"/>
    <s v="RX004"/>
    <s v="Health Plus Pharmacy"/>
    <s v="Cambridge"/>
    <s v="MA"/>
    <s v="00003-0208-11"/>
    <s v="Jardiance 25mg"/>
    <s v="Empagliflozin 25mg"/>
    <s v="SGLT2i"/>
    <n v="90"/>
    <n v="88"/>
    <b v="1"/>
    <n v="4"/>
    <n v="0"/>
    <s v="PBM001"/>
    <s v="CVS Caremark"/>
    <s v="COMMERCIAL"/>
    <s v="MAC"/>
    <n v="564"/>
    <n v="479.4"/>
    <n v="1440.07"/>
    <n v="1.78"/>
    <n v="1441.85"/>
    <n v="1254.4100000000001"/>
    <n v="187.44"/>
    <n v="1342.05"/>
    <n v="0"/>
    <n v="99.8"/>
    <x v="0"/>
    <m/>
    <m/>
    <n v="8"/>
    <n v="0"/>
  </r>
  <r>
    <s v="RX001623"/>
    <x v="339"/>
    <s v="PT0001"/>
    <s v="DR001"/>
    <s v="Dr. Sarah Chen"/>
    <s v="Internal Medicine"/>
    <s v="RX001"/>
    <s v="Main St Pharmacy"/>
    <s v="Boston"/>
    <s v="MA"/>
    <s v="00006-0021-31"/>
    <s v="Januvia 100mg"/>
    <s v="Sitagliptin 100mg"/>
    <s v="DPP-4"/>
    <n v="30"/>
    <n v="30"/>
    <b v="1"/>
    <n v="3"/>
    <n v="0"/>
    <s v="PBM003"/>
    <s v="OptumRx"/>
    <s v="COMMERCIAL"/>
    <s v="MAC"/>
    <n v="492"/>
    <n v="418.2"/>
    <n v="416.44"/>
    <n v="1.78"/>
    <n v="418.22"/>
    <n v="368.03"/>
    <n v="50.19"/>
    <n v="377.48"/>
    <n v="0"/>
    <n v="40.74"/>
    <x v="0"/>
    <m/>
    <m/>
    <n v="11"/>
    <n v="0"/>
  </r>
  <r>
    <s v="RX001624"/>
    <x v="83"/>
    <s v="PT0114"/>
    <s v="DR005"/>
    <s v="Dr. Lisa Johnson"/>
    <s v="Oncology"/>
    <s v="RX002"/>
    <s v="Westside Rx"/>
    <s v="Springfield"/>
    <s v="MA"/>
    <s v="00002-4415-85"/>
    <s v="Trulicity 1.5mg"/>
    <s v="Dulaglutide 1.5mg"/>
    <s v="GLP-1"/>
    <n v="28"/>
    <n v="29"/>
    <b v="1"/>
    <n v="4"/>
    <n v="0"/>
    <s v="PBM001"/>
    <s v="CVS Caremark"/>
    <s v="COMMERCIAL"/>
    <s v="MAC"/>
    <n v="918"/>
    <n v="780.3"/>
    <n v="771.2"/>
    <n v="1.78"/>
    <n v="772.98"/>
    <n v="672.5"/>
    <n v="100.49"/>
    <n v="698.79"/>
    <n v="0"/>
    <n v="74.2"/>
    <x v="0"/>
    <m/>
    <m/>
    <n v="7"/>
    <n v="0"/>
  </r>
  <r>
    <s v="RX001625"/>
    <x v="548"/>
    <s v="PT0085"/>
    <s v="DR002"/>
    <s v="Dr. Michael Torres"/>
    <s v="Cardiology"/>
    <s v="RX002"/>
    <s v="Westside Rx"/>
    <s v="Springfield"/>
    <s v="MA"/>
    <s v="68382-0035-01"/>
    <m/>
    <s v="Amlodipine 10mg"/>
    <s v="CCB"/>
    <n v="30"/>
    <n v="30"/>
    <b v="0"/>
    <n v="1"/>
    <n v="1"/>
    <s v="PBM001"/>
    <s v="CVS Caremark"/>
    <s v="COMMERCIAL"/>
    <s v="MAC"/>
    <n v="7.2"/>
    <n v="5.76"/>
    <n v="4.0999999999999996"/>
    <n v="1.78"/>
    <n v="5.88"/>
    <n v="5.12"/>
    <n v="1"/>
    <n v="5.0999999999999996"/>
    <n v="0"/>
    <n v="0.78"/>
    <x v="0"/>
    <m/>
    <m/>
    <n v="8"/>
    <n v="1"/>
  </r>
  <r>
    <s v="RX001626"/>
    <x v="393"/>
    <s v="PT0074"/>
    <s v="DR003"/>
    <s v="Dr. Priya Patel"/>
    <s v="Endocrinology"/>
    <s v="RX002"/>
    <s v="Westside Rx"/>
    <s v="Springfield"/>
    <s v="MA"/>
    <s v="68382-0035-01"/>
    <m/>
    <s v="Amlodipine 10mg"/>
    <s v="CCB"/>
    <n v="30"/>
    <n v="30"/>
    <b v="0"/>
    <n v="1"/>
    <n v="2"/>
    <s v="CASH"/>
    <s v="Cash/Self-Pay"/>
    <s v="CASH"/>
    <s v="AWP"/>
    <n v="7.2"/>
    <n v="5.76"/>
    <n v="6.48"/>
    <n v="0"/>
    <n v="6.48"/>
    <n v="0"/>
    <n v="6.48"/>
    <n v="5.31"/>
    <n v="0"/>
    <n v="1.17"/>
    <x v="2"/>
    <m/>
    <m/>
    <n v="6"/>
    <n v="1"/>
  </r>
  <r>
    <s v="RX001627"/>
    <x v="514"/>
    <s v="PT0031"/>
    <s v="DR005"/>
    <s v="Dr. Lisa Johnson"/>
    <s v="Oncology"/>
    <s v="RX004"/>
    <s v="Health Plus Pharmacy"/>
    <s v="Cambridge"/>
    <s v="MA"/>
    <s v="68382-0035-01"/>
    <m/>
    <s v="Amlodipine 10mg"/>
    <s v="CCB"/>
    <n v="30"/>
    <n v="31"/>
    <b v="0"/>
    <n v="1"/>
    <n v="2"/>
    <s v="PBM003"/>
    <s v="OptumRx"/>
    <s v="COMMERCIAL"/>
    <s v="MAC"/>
    <n v="7.2"/>
    <n v="5.76"/>
    <n v="3.45"/>
    <n v="1.78"/>
    <n v="5.23"/>
    <n v="4.5999999999999996"/>
    <n v="1"/>
    <n v="5.42"/>
    <n v="0"/>
    <n v="-0.19"/>
    <x v="0"/>
    <m/>
    <m/>
    <n v="7"/>
    <n v="1"/>
  </r>
  <r>
    <s v="RX001628"/>
    <x v="517"/>
    <s v="PT0013"/>
    <s v="DR005"/>
    <s v="Dr. Lisa Johnson"/>
    <s v="Oncology"/>
    <s v="RX001"/>
    <s v="Main St Pharmacy"/>
    <s v="Boston"/>
    <s v="MA"/>
    <s v="00085-1234-01"/>
    <m/>
    <s v="Lisinopril 10mg"/>
    <s v="ACE Inhibitor"/>
    <n v="90"/>
    <n v="89"/>
    <b v="0"/>
    <n v="1"/>
    <n v="0"/>
    <s v="PBM001"/>
    <s v="CVS Caremark"/>
    <s v="COMMERCIAL"/>
    <s v="MAC"/>
    <n v="8.5"/>
    <n v="6.8"/>
    <n v="4.3899999999999997"/>
    <n v="1.78"/>
    <n v="6.17"/>
    <n v="5.37"/>
    <n v="1"/>
    <n v="6.07"/>
    <n v="0"/>
    <n v="0.11"/>
    <x v="0"/>
    <m/>
    <m/>
    <n v="7"/>
    <n v="0"/>
  </r>
  <r>
    <s v="RX001629"/>
    <x v="6"/>
    <s v="PT0064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88"/>
    <b v="0"/>
    <n v="1"/>
    <n v="2"/>
    <s v="PBM002"/>
    <s v="Express Scripts"/>
    <s v="COMMERCIAL"/>
    <s v="MAC"/>
    <n v="8.5"/>
    <n v="6.8"/>
    <n v="5.0199999999999996"/>
    <n v="1.79"/>
    <n v="6.81"/>
    <n v="5.79"/>
    <n v="1.02"/>
    <n v="6.2"/>
    <n v="0"/>
    <n v="0.6"/>
    <x v="0"/>
    <m/>
    <m/>
    <n v="7"/>
    <n v="0"/>
  </r>
  <r>
    <s v="RX001630"/>
    <x v="508"/>
    <s v="PT0088"/>
    <s v="DR003"/>
    <s v="Dr. Priya Patel"/>
    <s v="Endocrinology"/>
    <s v="RX004"/>
    <s v="Health Plus Pharmacy"/>
    <s v="Cambridge"/>
    <s v="MA"/>
    <s v="00071-0155-23"/>
    <s v="Lipitor"/>
    <s v="Atorvastatin 40mg"/>
    <s v="Statin"/>
    <n v="30"/>
    <n v="28"/>
    <b v="1"/>
    <n v="2"/>
    <n v="0"/>
    <s v="PBM001"/>
    <s v="CVS Caremark"/>
    <s v="COMMERCIAL"/>
    <s v="MAC"/>
    <n v="185.4"/>
    <n v="157.59"/>
    <n v="155.51"/>
    <n v="1.78"/>
    <n v="157.29"/>
    <n v="136.84"/>
    <n v="20.45"/>
    <n v="140.56"/>
    <n v="0"/>
    <n v="16.72"/>
    <x v="0"/>
    <m/>
    <m/>
    <n v="4"/>
    <n v="0"/>
  </r>
  <r>
    <s v="RX001631"/>
    <x v="173"/>
    <s v="PT0038"/>
    <s v="DR003"/>
    <s v="Dr. Priya Patel"/>
    <s v="Endocrinology"/>
    <s v="RX003"/>
    <s v="Community Care Pharmacy"/>
    <s v="Worcester"/>
    <s v="MA"/>
    <s v="00093-7193-98"/>
    <m/>
    <s v="Atorvastatin 40mg"/>
    <s v="Statin"/>
    <n v="30"/>
    <n v="28"/>
    <b v="0"/>
    <n v="1"/>
    <n v="1"/>
    <s v="MCD001"/>
    <s v="Medicaid"/>
    <s v="GOVERNMENT"/>
    <s v="NADAC"/>
    <n v="18.2"/>
    <n v="14.56"/>
    <n v="13.83"/>
    <n v="7.0000000000000007E-2"/>
    <n v="13.9"/>
    <n v="10.01"/>
    <n v="3.89"/>
    <n v="13.43"/>
    <n v="0"/>
    <n v="0.47"/>
    <x v="0"/>
    <m/>
    <m/>
    <n v="3"/>
    <n v="0"/>
  </r>
  <r>
    <s v="RX001632"/>
    <x v="662"/>
    <s v="PT0094"/>
    <s v="DR005"/>
    <s v="Dr. Lisa Johnson"/>
    <s v="Oncology"/>
    <s v="RX001"/>
    <s v="Main St Pharmacy"/>
    <s v="Boston"/>
    <s v="MA"/>
    <s v="00002-4415-85"/>
    <s v="Trulicity 1.5mg"/>
    <s v="Dulaglutide 1.5mg"/>
    <s v="GLP-1"/>
    <n v="28"/>
    <n v="26"/>
    <b v="1"/>
    <n v="4"/>
    <n v="0"/>
    <s v="CASH"/>
    <s v="Cash/Self-Pay"/>
    <s v="CASH"/>
    <s v="AWP"/>
    <n v="918"/>
    <n v="780.3"/>
    <n v="826.2"/>
    <n v="0"/>
    <n v="826.2"/>
    <n v="0"/>
    <n v="826.2"/>
    <n v="747.57"/>
    <n v="0"/>
    <n v="78.63"/>
    <x v="0"/>
    <m/>
    <m/>
    <n v="3"/>
    <n v="1"/>
  </r>
  <r>
    <s v="RX001633"/>
    <x v="663"/>
    <s v="PT0043"/>
    <s v="DR002"/>
    <s v="Dr. Michael Torres"/>
    <s v="Cardiology"/>
    <s v="RX003"/>
    <s v="Community Care Pharmacy"/>
    <s v="Worcester"/>
    <s v="MA"/>
    <s v="00093-0892-01"/>
    <m/>
    <s v="Clopidogrel 75mg"/>
    <s v="Antiplatelet"/>
    <n v="30"/>
    <n v="30"/>
    <b v="0"/>
    <n v="1"/>
    <n v="0"/>
    <s v="MCR001"/>
    <s v="Medicare Part D"/>
    <s v="GOVERNMENT"/>
    <s v="MAC"/>
    <n v="14.8"/>
    <n v="11.84"/>
    <n v="7.03"/>
    <n v="1.77"/>
    <n v="8.8000000000000007"/>
    <n v="7.04"/>
    <n v="1.76"/>
    <n v="11.27"/>
    <n v="0"/>
    <n v="-2.4700000000000002"/>
    <x v="0"/>
    <m/>
    <m/>
    <n v="3"/>
    <n v="1"/>
  </r>
  <r>
    <s v="RX001634"/>
    <x v="514"/>
    <s v="PT0082"/>
    <s v="DR002"/>
    <s v="Dr. Michael Torres"/>
    <s v="Cardiology"/>
    <s v="RX001"/>
    <s v="Main St Pharmacy"/>
    <s v="Boston"/>
    <s v="MA"/>
    <s v="00093-0892-01"/>
    <m/>
    <s v="Clopidogrel 75mg"/>
    <s v="Antiplatelet"/>
    <n v="30"/>
    <n v="28"/>
    <b v="0"/>
    <n v="1"/>
    <n v="0"/>
    <s v="MCR001"/>
    <s v="Medicare Part D"/>
    <s v="GOVERNMENT"/>
    <s v="MAC"/>
    <n v="14.8"/>
    <n v="11.84"/>
    <n v="0"/>
    <n v="0"/>
    <n v="0"/>
    <n v="0"/>
    <n v="0"/>
    <n v="0"/>
    <n v="0"/>
    <n v="0"/>
    <x v="1"/>
    <n v="76"/>
    <s v="Plan Limitations Exceeded"/>
    <n v="9"/>
    <n v="0"/>
  </r>
  <r>
    <s v="RX001635"/>
    <x v="524"/>
    <s v="PT0050"/>
    <s v="DR002"/>
    <s v="Dr. Michael Torres"/>
    <s v="Cardiology"/>
    <s v="RX004"/>
    <s v="Health Plus Pharmacy"/>
    <s v="Cambridge"/>
    <s v="MA"/>
    <s v="00591-3622-19"/>
    <m/>
    <s v="Omeprazole 20mg"/>
    <s v="PPI"/>
    <n v="30"/>
    <n v="30"/>
    <b v="0"/>
    <n v="1"/>
    <n v="0"/>
    <s v="MCR001"/>
    <s v="Medicare Part D"/>
    <s v="GOVERNMENT"/>
    <s v="MAC"/>
    <n v="6.9"/>
    <n v="5.52"/>
    <n v="3.41"/>
    <n v="1.77"/>
    <n v="5.18"/>
    <n v="4.1399999999999997"/>
    <n v="1.04"/>
    <n v="4.96"/>
    <n v="0"/>
    <n v="0.22"/>
    <x v="0"/>
    <m/>
    <m/>
    <n v="0"/>
    <n v="0"/>
  </r>
  <r>
    <s v="RX001636"/>
    <x v="58"/>
    <s v="PT0082"/>
    <s v="DR003"/>
    <s v="Dr. Priya Patel"/>
    <s v="Endocrinology"/>
    <s v="RX004"/>
    <s v="Health Plus Pharmacy"/>
    <s v="Cambridge"/>
    <s v="MA"/>
    <s v="00173-0682-20"/>
    <s v="Advair Diskus 250/50"/>
    <s v="Fluticasone/Salmeterol"/>
    <s v="ICS/LABA"/>
    <n v="30"/>
    <n v="30"/>
    <b v="1"/>
    <n v="3"/>
    <n v="0"/>
    <s v="MCR001"/>
    <s v="Medicare Part D"/>
    <s v="GOVERNMENT"/>
    <s v="MAC"/>
    <n v="384"/>
    <n v="326.39999999999998"/>
    <n v="0"/>
    <n v="0"/>
    <n v="0"/>
    <n v="0"/>
    <n v="0"/>
    <n v="0"/>
    <n v="0"/>
    <n v="0"/>
    <x v="1"/>
    <n v="70"/>
    <s v="Product/Service Not Covered"/>
    <n v="4"/>
    <n v="0"/>
  </r>
  <r>
    <s v="RX001637"/>
    <x v="82"/>
    <s v="PT0033"/>
    <s v="DR002"/>
    <s v="Dr. Michael Torres"/>
    <s v="Cardiology"/>
    <s v="RX001"/>
    <s v="Main St Pharmacy"/>
    <s v="Boston"/>
    <s v="MA"/>
    <s v="00591-3622-19"/>
    <m/>
    <s v="Omeprazole 20mg"/>
    <s v="PPI"/>
    <n v="30"/>
    <n v="29"/>
    <b v="0"/>
    <n v="1"/>
    <n v="1"/>
    <s v="PBM003"/>
    <s v="OptumRx"/>
    <s v="COMMERCIAL"/>
    <s v="MAC"/>
    <n v="6.9"/>
    <n v="5.52"/>
    <n v="0"/>
    <n v="0"/>
    <n v="0"/>
    <n v="0"/>
    <n v="0"/>
    <n v="0"/>
    <n v="0"/>
    <n v="0"/>
    <x v="1"/>
    <n v="76"/>
    <s v="Plan Limitations Exceeded"/>
    <n v="0"/>
    <n v="0"/>
  </r>
  <r>
    <s v="RX001638"/>
    <x v="508"/>
    <s v="PT0040"/>
    <s v="DR003"/>
    <s v="Dr. Priya Patel"/>
    <s v="Endocrinology"/>
    <s v="RX002"/>
    <s v="Westside Rx"/>
    <s v="Springfield"/>
    <s v="MA"/>
    <s v="61958-0601-01"/>
    <m/>
    <s v="Adalimumab-adbm 40mg"/>
    <s v="Biologic"/>
    <n v="28"/>
    <n v="27"/>
    <b v="0"/>
    <n v="4"/>
    <n v="0"/>
    <s v="PBM002"/>
    <s v="Express Scripts"/>
    <s v="COMMERCIAL"/>
    <s v="MAC"/>
    <n v="4998"/>
    <n v="4248.3"/>
    <n v="2355.2199999999998"/>
    <n v="1.79"/>
    <n v="2357.0100000000002"/>
    <n v="2003.46"/>
    <n v="353.55"/>
    <n v="3811.61"/>
    <n v="0"/>
    <n v="-1454.61"/>
    <x v="0"/>
    <m/>
    <m/>
    <n v="7"/>
    <n v="0"/>
  </r>
  <r>
    <s v="RX001639"/>
    <x v="65"/>
    <s v="PT0009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90"/>
    <b v="0"/>
    <n v="1"/>
    <n v="0"/>
    <s v="PBM003"/>
    <s v="OptumRx"/>
    <s v="COMMERCIAL"/>
    <s v="MAC"/>
    <n v="8.5"/>
    <n v="6.8"/>
    <n v="5.35"/>
    <n v="1.78"/>
    <n v="7.13"/>
    <n v="6.28"/>
    <n v="1"/>
    <n v="6.39"/>
    <n v="0"/>
    <n v="0.75"/>
    <x v="0"/>
    <m/>
    <m/>
    <n v="10"/>
    <n v="0"/>
  </r>
  <r>
    <s v="RX001640"/>
    <x v="432"/>
    <s v="PT0036"/>
    <s v="DR005"/>
    <s v="Dr. Lisa Johnson"/>
    <s v="Oncology"/>
    <s v="RX002"/>
    <s v="Westside Rx"/>
    <s v="Springfield"/>
    <s v="MA"/>
    <s v="00093-7193-98"/>
    <m/>
    <s v="Atorvastatin 40mg"/>
    <s v="Statin"/>
    <n v="30"/>
    <n v="28"/>
    <b v="0"/>
    <n v="1"/>
    <n v="0"/>
    <s v="PBM001"/>
    <s v="CVS Caremark"/>
    <s v="COMMERCIAL"/>
    <s v="MAC"/>
    <n v="18.2"/>
    <n v="14.56"/>
    <n v="9.4499999999999993"/>
    <n v="1.78"/>
    <n v="11.23"/>
    <n v="9.77"/>
    <n v="1.46"/>
    <n v="13.49"/>
    <n v="0"/>
    <n v="-2.2599999999999998"/>
    <x v="0"/>
    <m/>
    <m/>
    <n v="3"/>
    <n v="1"/>
  </r>
  <r>
    <s v="RX001641"/>
    <x v="203"/>
    <s v="PT0062"/>
    <s v="DR005"/>
    <s v="Dr. Lisa Johnson"/>
    <s v="Oncology"/>
    <s v="RX003"/>
    <s v="Community Care Pharmacy"/>
    <s v="Worcester"/>
    <s v="MA"/>
    <s v="00591-3622-19"/>
    <m/>
    <s v="Omeprazole 20mg"/>
    <s v="PPI"/>
    <n v="30"/>
    <n v="29"/>
    <b v="0"/>
    <n v="1"/>
    <n v="0"/>
    <s v="PBM001"/>
    <s v="CVS Caremark"/>
    <s v="COMMERCIAL"/>
    <s v="MAC"/>
    <n v="6.9"/>
    <n v="5.52"/>
    <n v="3.26"/>
    <n v="1.78"/>
    <n v="5.04"/>
    <n v="4.3899999999999997"/>
    <n v="1"/>
    <n v="5.07"/>
    <n v="0"/>
    <n v="-0.02"/>
    <x v="0"/>
    <m/>
    <m/>
    <n v="7"/>
    <n v="1"/>
  </r>
  <r>
    <s v="RX001642"/>
    <x v="664"/>
    <s v="PT0012"/>
    <s v="DR001"/>
    <s v="Dr. Sarah Chen"/>
    <s v="Internal Medicine"/>
    <s v="RX002"/>
    <s v="Westside Rx"/>
    <s v="Springfield"/>
    <s v="MA"/>
    <s v="00071-0155-23"/>
    <s v="Lipitor"/>
    <s v="Atorvastatin 40mg"/>
    <s v="Statin"/>
    <n v="90"/>
    <n v="89"/>
    <b v="1"/>
    <n v="2"/>
    <n v="0"/>
    <s v="PBM002"/>
    <s v="Express Scripts"/>
    <s v="COMMERCIAL"/>
    <s v="MAC"/>
    <n v="185.4"/>
    <n v="157.59"/>
    <n v="457.79"/>
    <n v="1.79"/>
    <n v="459.58"/>
    <n v="390.64"/>
    <n v="68.94"/>
    <n v="450"/>
    <n v="0"/>
    <n v="9.58"/>
    <x v="0"/>
    <m/>
    <m/>
    <n v="2"/>
    <n v="0"/>
  </r>
  <r>
    <s v="RX001643"/>
    <x v="589"/>
    <s v="PT0031"/>
    <s v="DR004"/>
    <s v="Dr. James Williams"/>
    <s v="Primary Care"/>
    <s v="RX003"/>
    <s v="Community Care Pharmacy"/>
    <s v="Worcester"/>
    <s v="MA"/>
    <s v="00591-3622-19"/>
    <m/>
    <s v="Omeprazole 20mg"/>
    <s v="PPI"/>
    <n v="30"/>
    <n v="28"/>
    <b v="0"/>
    <n v="1"/>
    <n v="1"/>
    <s v="MCR001"/>
    <s v="Medicare Part D"/>
    <s v="GOVERNMENT"/>
    <s v="MAC"/>
    <n v="6.9"/>
    <n v="5.52"/>
    <n v="4.32"/>
    <n v="1.77"/>
    <n v="6.09"/>
    <n v="4.88"/>
    <n v="1.22"/>
    <n v="5.32"/>
    <n v="0"/>
    <n v="0.78"/>
    <x v="0"/>
    <m/>
    <m/>
    <n v="7"/>
    <n v="1"/>
  </r>
  <r>
    <s v="RX001644"/>
    <x v="354"/>
    <s v="PT0005"/>
    <s v="DR002"/>
    <s v="Dr. Michael Torres"/>
    <s v="Cardiology"/>
    <s v="RX001"/>
    <s v="Main St Pharmacy"/>
    <s v="Boston"/>
    <s v="MA"/>
    <s v="00093-0892-01"/>
    <m/>
    <s v="Clopidogrel 75mg"/>
    <s v="Antiplatelet"/>
    <n v="30"/>
    <n v="30"/>
    <b v="0"/>
    <n v="1"/>
    <n v="1"/>
    <s v="MCD001"/>
    <s v="Medicaid"/>
    <s v="GOVERNMENT"/>
    <s v="NADAC"/>
    <n v="14.8"/>
    <n v="11.84"/>
    <n v="11.25"/>
    <n v="0.06"/>
    <n v="11.3"/>
    <n v="8.14"/>
    <n v="3.17"/>
    <n v="11.03"/>
    <n v="0"/>
    <n v="0.27"/>
    <x v="2"/>
    <m/>
    <m/>
    <n v="5"/>
    <n v="0"/>
  </r>
  <r>
    <s v="RX001645"/>
    <x v="642"/>
    <s v="PT0042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30"/>
    <b v="0"/>
    <n v="1"/>
    <n v="0"/>
    <s v="PBM004"/>
    <s v="MedImpact"/>
    <s v="COMMERCIAL"/>
    <s v="MAC"/>
    <n v="6.9"/>
    <n v="5.52"/>
    <n v="3.68"/>
    <n v="1.8"/>
    <n v="5.48"/>
    <n v="4.5999999999999996"/>
    <n v="1"/>
    <n v="5.08"/>
    <n v="0"/>
    <n v="0.4"/>
    <x v="0"/>
    <m/>
    <m/>
    <n v="6"/>
    <n v="0"/>
  </r>
  <r>
    <s v="RX001646"/>
    <x v="364"/>
    <s v="PT0027"/>
    <s v="DR005"/>
    <s v="Dr. Lisa Johnson"/>
    <s v="Oncology"/>
    <s v="RX001"/>
    <s v="Main St Pharmacy"/>
    <s v="Boston"/>
    <s v="MA"/>
    <s v="61269-0435-01"/>
    <m/>
    <s v="Metformin 1000mg"/>
    <s v="Biguanide"/>
    <n v="90"/>
    <n v="89"/>
    <b v="0"/>
    <n v="1"/>
    <n v="0"/>
    <s v="PBM003"/>
    <s v="OptumRx"/>
    <s v="COMMERCIAL"/>
    <s v="MAC"/>
    <n v="12.4"/>
    <n v="9.92"/>
    <n v="5.55"/>
    <n v="1.78"/>
    <n v="7.33"/>
    <n v="6.45"/>
    <n v="1"/>
    <n v="9.1300000000000008"/>
    <n v="0"/>
    <n v="-1.8"/>
    <x v="0"/>
    <m/>
    <m/>
    <n v="5"/>
    <n v="0"/>
  </r>
  <r>
    <s v="RX001647"/>
    <x v="398"/>
    <s v="PT0027"/>
    <s v="DR005"/>
    <s v="Dr. Lisa Johnson"/>
    <s v="Oncology"/>
    <s v="RX003"/>
    <s v="Community Care Pharmacy"/>
    <s v="Worcester"/>
    <s v="MA"/>
    <s v="00071-0155-23"/>
    <s v="Lipitor"/>
    <s v="Atorvastatin 40mg"/>
    <s v="Statin"/>
    <n v="30"/>
    <n v="30"/>
    <b v="1"/>
    <n v="2"/>
    <n v="0"/>
    <s v="PBM003"/>
    <s v="OptumRx"/>
    <s v="COMMERCIAL"/>
    <s v="MAC"/>
    <n v="185.4"/>
    <n v="157.59"/>
    <n v="158.19999999999999"/>
    <n v="1.78"/>
    <n v="159.97999999999999"/>
    <n v="140.78"/>
    <n v="19.2"/>
    <n v="150.41"/>
    <n v="0"/>
    <n v="9.58"/>
    <x v="0"/>
    <m/>
    <m/>
    <n v="3"/>
    <n v="0"/>
  </r>
  <r>
    <s v="RX001648"/>
    <x v="3"/>
    <s v="PT0024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28"/>
    <b v="0"/>
    <n v="1"/>
    <n v="0"/>
    <s v="MCD001"/>
    <s v="Medicaid"/>
    <s v="GOVERNMENT"/>
    <s v="NADAC"/>
    <n v="6.9"/>
    <n v="5.52"/>
    <n v="5.24"/>
    <n v="0.03"/>
    <n v="5.27"/>
    <n v="3.79"/>
    <n v="1.48"/>
    <n v="5.2"/>
    <n v="0"/>
    <n v="7.0000000000000007E-2"/>
    <x v="0"/>
    <m/>
    <m/>
    <n v="0"/>
    <n v="0"/>
  </r>
  <r>
    <s v="RX001649"/>
    <x v="197"/>
    <s v="PT0109"/>
    <s v="DR002"/>
    <s v="Dr. Michael Torres"/>
    <s v="Cardiology"/>
    <s v="RX001"/>
    <s v="Main St Pharmacy"/>
    <s v="Boston"/>
    <s v="MA"/>
    <s v="61269-0435-01"/>
    <m/>
    <s v="Metformin 1000mg"/>
    <s v="Biguanide"/>
    <n v="90"/>
    <n v="91"/>
    <b v="0"/>
    <n v="1"/>
    <n v="1"/>
    <s v="PBM001"/>
    <s v="CVS Caremark"/>
    <s v="COMMERCIAL"/>
    <s v="MAC"/>
    <n v="12.4"/>
    <n v="9.92"/>
    <n v="6.8"/>
    <n v="1.78"/>
    <n v="8.58"/>
    <n v="7.46"/>
    <n v="1.1100000000000001"/>
    <n v="9.3000000000000007"/>
    <n v="0"/>
    <n v="-0.73"/>
    <x v="0"/>
    <m/>
    <m/>
    <n v="2"/>
    <n v="0"/>
  </r>
  <r>
    <s v="RX001650"/>
    <x v="461"/>
    <s v="PT0076"/>
    <s v="DR004"/>
    <s v="Dr. James Williams"/>
    <s v="Primary Care"/>
    <s v="RX001"/>
    <s v="Main St Pharmacy"/>
    <s v="Boston"/>
    <s v="MA"/>
    <s v="00071-0155-23"/>
    <s v="Lipitor"/>
    <s v="Atorvastatin 40mg"/>
    <s v="Statin"/>
    <n v="30"/>
    <n v="28"/>
    <b v="1"/>
    <n v="2"/>
    <n v="0"/>
    <s v="MCR001"/>
    <s v="Medicare Part D"/>
    <s v="GOVERNMENT"/>
    <s v="MAC"/>
    <n v="185.4"/>
    <n v="157.59"/>
    <n v="155.02000000000001"/>
    <n v="1.77"/>
    <n v="156.79"/>
    <n v="125.44"/>
    <n v="31.36"/>
    <n v="139.35"/>
    <n v="13.12"/>
    <n v="4.33"/>
    <x v="0"/>
    <m/>
    <m/>
    <n v="8"/>
    <n v="1"/>
  </r>
  <r>
    <s v="RX001651"/>
    <x v="409"/>
    <s v="PT0039"/>
    <s v="DR003"/>
    <s v="Dr. Priya Patel"/>
    <s v="Endocrinology"/>
    <s v="RX002"/>
    <s v="Westside Rx"/>
    <s v="Springfield"/>
    <s v="MA"/>
    <s v="00007-4102-20"/>
    <s v="Plavix 75mg"/>
    <s v="Clopidogrel 75mg"/>
    <s v="Antiplatelet"/>
    <n v="30"/>
    <n v="30"/>
    <b v="1"/>
    <n v="2"/>
    <n v="0"/>
    <s v="MCD001"/>
    <s v="Medicaid"/>
    <s v="GOVERNMENT"/>
    <s v="NADAC"/>
    <n v="174"/>
    <n v="147.9"/>
    <n v="140.5"/>
    <n v="0.7"/>
    <n v="141.21"/>
    <n v="101.67"/>
    <n v="39.54"/>
    <n v="135.96"/>
    <n v="0"/>
    <n v="5.24"/>
    <x v="0"/>
    <m/>
    <m/>
    <n v="11"/>
    <n v="0"/>
  </r>
  <r>
    <s v="RX001652"/>
    <x v="627"/>
    <s v="PT0058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85"/>
    <b v="0"/>
    <n v="1"/>
    <n v="0"/>
    <s v="PBM002"/>
    <s v="Express Scripts"/>
    <s v="COMMERCIAL"/>
    <s v="MAC"/>
    <n v="8.5"/>
    <n v="6.8"/>
    <n v="4.0599999999999996"/>
    <n v="1.79"/>
    <n v="5.85"/>
    <n v="4.9800000000000004"/>
    <n v="1"/>
    <n v="6.2"/>
    <n v="0"/>
    <n v="-0.35"/>
    <x v="0"/>
    <m/>
    <m/>
    <n v="1"/>
    <n v="0"/>
  </r>
  <r>
    <s v="RX001653"/>
    <x v="170"/>
    <s v="PT0057"/>
    <s v="DR001"/>
    <s v="Dr. Sarah Chen"/>
    <s v="Internal Medicine"/>
    <s v="RX002"/>
    <s v="Westside Rx"/>
    <s v="Springfield"/>
    <s v="MA"/>
    <s v="00591-3622-19"/>
    <m/>
    <s v="Omeprazole 20mg"/>
    <s v="PPI"/>
    <n v="30"/>
    <n v="30"/>
    <b v="0"/>
    <n v="1"/>
    <n v="0"/>
    <s v="PBM004"/>
    <s v="MedImpact"/>
    <s v="COMMERCIAL"/>
    <s v="MAC"/>
    <n v="6.9"/>
    <n v="5.52"/>
    <n v="3.98"/>
    <n v="1.8"/>
    <n v="5.78"/>
    <n v="4.8499999999999996"/>
    <n v="1"/>
    <n v="5.24"/>
    <n v="0"/>
    <n v="0.54"/>
    <x v="0"/>
    <m/>
    <m/>
    <n v="1"/>
    <n v="0"/>
  </r>
  <r>
    <s v="RX001654"/>
    <x v="436"/>
    <s v="PT0066"/>
    <s v="DR005"/>
    <s v="Dr. Lisa Johnson"/>
    <s v="Oncology"/>
    <s v="RX002"/>
    <s v="Westside Rx"/>
    <s v="Springfield"/>
    <s v="MA"/>
    <s v="00093-0892-01"/>
    <m/>
    <s v="Clopidogrel 75mg"/>
    <s v="Antiplatelet"/>
    <n v="30"/>
    <n v="30"/>
    <b v="0"/>
    <n v="1"/>
    <n v="0"/>
    <s v="PBM004"/>
    <s v="MedImpact"/>
    <s v="COMMERCIAL"/>
    <s v="MAC"/>
    <n v="14.8"/>
    <n v="11.84"/>
    <n v="6.64"/>
    <n v="1.8"/>
    <n v="8.44"/>
    <n v="7.09"/>
    <n v="1.35"/>
    <n v="10.81"/>
    <n v="0"/>
    <n v="-2.37"/>
    <x v="0"/>
    <m/>
    <m/>
    <n v="1"/>
    <n v="0"/>
  </r>
  <r>
    <s v="RX001655"/>
    <x v="551"/>
    <s v="PT0026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89"/>
    <b v="0"/>
    <n v="1"/>
    <n v="2"/>
    <s v="PBM001"/>
    <s v="CVS Caremark"/>
    <s v="COMMERCIAL"/>
    <s v="MAC"/>
    <n v="8.5"/>
    <n v="6.8"/>
    <n v="5.09"/>
    <n v="1.78"/>
    <n v="6.87"/>
    <n v="5.98"/>
    <n v="1"/>
    <n v="6.5"/>
    <n v="0"/>
    <n v="0.36"/>
    <x v="0"/>
    <m/>
    <m/>
    <n v="10"/>
    <n v="0"/>
  </r>
  <r>
    <s v="RX001656"/>
    <x v="254"/>
    <s v="PT0007"/>
    <s v="DR001"/>
    <s v="Dr. Sarah Chen"/>
    <s v="Internal Medicine"/>
    <s v="RX001"/>
    <s v="Main St Pharmacy"/>
    <s v="Boston"/>
    <s v="MA"/>
    <s v="00591-3622-19"/>
    <m/>
    <s v="Omeprazole 20mg"/>
    <s v="PPI"/>
    <n v="30"/>
    <n v="31"/>
    <b v="0"/>
    <n v="1"/>
    <n v="0"/>
    <s v="MCR001"/>
    <s v="Medicare Part D"/>
    <s v="GOVERNMENT"/>
    <s v="MAC"/>
    <n v="6.9"/>
    <n v="5.52"/>
    <n v="3.66"/>
    <n v="1.77"/>
    <n v="5.43"/>
    <n v="4.34"/>
    <n v="1.0900000000000001"/>
    <n v="5.08"/>
    <n v="0"/>
    <n v="0.35"/>
    <x v="0"/>
    <m/>
    <m/>
    <n v="4"/>
    <n v="0"/>
  </r>
  <r>
    <s v="RX001657"/>
    <x v="167"/>
    <s v="PT0030"/>
    <s v="DR003"/>
    <s v="Dr. Priya Patel"/>
    <s v="Endocrinology"/>
    <s v="RX003"/>
    <s v="Community Care Pharmacy"/>
    <s v="Worcester"/>
    <s v="MA"/>
    <s v="00093-0892-01"/>
    <m/>
    <s v="Clopidogrel 75mg"/>
    <s v="Antiplatelet"/>
    <n v="30"/>
    <n v="30"/>
    <b v="0"/>
    <n v="1"/>
    <n v="0"/>
    <s v="PBM002"/>
    <s v="Express Scripts"/>
    <s v="COMMERCIAL"/>
    <s v="MAC"/>
    <n v="14.8"/>
    <n v="11.84"/>
    <n v="7.38"/>
    <n v="1.79"/>
    <n v="9.17"/>
    <n v="7.8"/>
    <n v="1.38"/>
    <n v="11.39"/>
    <n v="0"/>
    <n v="-2.2200000000000002"/>
    <x v="0"/>
    <m/>
    <m/>
    <n v="4"/>
    <n v="0"/>
  </r>
  <r>
    <s v="RX001658"/>
    <x v="469"/>
    <s v="PT0016"/>
    <s v="DR005"/>
    <s v="Dr. Lisa Johnson"/>
    <s v="Oncology"/>
    <s v="RX002"/>
    <s v="Westside Rx"/>
    <s v="Springfield"/>
    <s v="MA"/>
    <s v="00093-7193-98"/>
    <m/>
    <s v="Atorvastatin 40mg"/>
    <s v="Statin"/>
    <n v="30"/>
    <n v="29"/>
    <b v="0"/>
    <n v="1"/>
    <n v="2"/>
    <s v="PBM001"/>
    <s v="CVS Caremark"/>
    <s v="COMMERCIAL"/>
    <s v="MAC"/>
    <n v="18.2"/>
    <n v="14.56"/>
    <n v="9.85"/>
    <n v="1.78"/>
    <n v="11.63"/>
    <n v="10.119999999999999"/>
    <n v="1.51"/>
    <n v="13.09"/>
    <n v="0"/>
    <n v="-1.46"/>
    <x v="0"/>
    <m/>
    <m/>
    <n v="11"/>
    <n v="0"/>
  </r>
  <r>
    <s v="RX001659"/>
    <x v="96"/>
    <s v="PT0091"/>
    <s v="DR004"/>
    <s v="Dr. James Williams"/>
    <s v="Primary Care"/>
    <s v="RX002"/>
    <s v="Westside Rx"/>
    <s v="Springfield"/>
    <s v="MA"/>
    <s v="00093-0892-01"/>
    <m/>
    <s v="Clopidogrel 75mg"/>
    <s v="Antiplatelet"/>
    <n v="90"/>
    <n v="85"/>
    <b v="0"/>
    <n v="1"/>
    <n v="0"/>
    <s v="PBM004"/>
    <s v="MedImpact"/>
    <s v="COMMERCIAL"/>
    <s v="MAC"/>
    <n v="14.8"/>
    <n v="11.84"/>
    <n v="24.5"/>
    <n v="1.8"/>
    <n v="26.3"/>
    <n v="22.1"/>
    <n v="4.21"/>
    <n v="33.630000000000003"/>
    <n v="0"/>
    <n v="-7.33"/>
    <x v="0"/>
    <m/>
    <m/>
    <n v="8"/>
    <n v="0"/>
  </r>
  <r>
    <s v="RX001660"/>
    <x v="551"/>
    <s v="PT0009"/>
    <s v="DR002"/>
    <s v="Dr. Michael Torres"/>
    <s v="Cardiology"/>
    <s v="RX002"/>
    <s v="Westside Rx"/>
    <s v="Springfield"/>
    <s v="MA"/>
    <s v="68382-0035-01"/>
    <m/>
    <s v="Amlodipine 10mg"/>
    <s v="CCB"/>
    <n v="90"/>
    <n v="90"/>
    <b v="0"/>
    <n v="1"/>
    <n v="0"/>
    <s v="PBM002"/>
    <s v="Express Scripts"/>
    <s v="COMMERCIAL"/>
    <s v="MAC"/>
    <n v="7.2"/>
    <n v="5.76"/>
    <n v="13.2"/>
    <n v="1.79"/>
    <n v="14.99"/>
    <n v="12.74"/>
    <n v="2.25"/>
    <n v="16.350000000000001"/>
    <n v="0"/>
    <n v="-1.37"/>
    <x v="0"/>
    <m/>
    <m/>
    <n v="3"/>
    <n v="0"/>
  </r>
  <r>
    <s v="RX001661"/>
    <x v="140"/>
    <s v="PT0023"/>
    <s v="DR002"/>
    <s v="Dr. Michael Torres"/>
    <s v="Cardiology"/>
    <s v="RX004"/>
    <s v="Health Plus Pharmacy"/>
    <s v="Cambridge"/>
    <s v="MA"/>
    <s v="00003-0208-11"/>
    <s v="Jardiance 25mg"/>
    <s v="Empagliflozin 25mg"/>
    <s v="SGLT2i"/>
    <n v="30"/>
    <n v="30"/>
    <b v="1"/>
    <n v="4"/>
    <n v="0"/>
    <s v="PBM001"/>
    <s v="CVS Caremark"/>
    <s v="COMMERCIAL"/>
    <s v="MAC"/>
    <n v="564"/>
    <n v="479.4"/>
    <n v="474.42"/>
    <n v="1.78"/>
    <n v="476.2"/>
    <n v="414.29"/>
    <n v="61.91"/>
    <n v="432.86"/>
    <n v="0"/>
    <n v="43.34"/>
    <x v="0"/>
    <m/>
    <m/>
    <n v="5"/>
    <n v="0"/>
  </r>
  <r>
    <s v="RX001662"/>
    <x v="65"/>
    <s v="PT0002"/>
    <s v="DR003"/>
    <s v="Dr. Priya Patel"/>
    <s v="Endocrinology"/>
    <s v="RX004"/>
    <s v="Health Plus Pharmacy"/>
    <s v="Cambridge"/>
    <s v="MA"/>
    <s v="00093-0892-01"/>
    <m/>
    <s v="Clopidogrel 75mg"/>
    <s v="Antiplatelet"/>
    <n v="30"/>
    <n v="31"/>
    <b v="0"/>
    <n v="1"/>
    <n v="2"/>
    <s v="MCD001"/>
    <s v="Medicaid"/>
    <s v="GOVERNMENT"/>
    <s v="NADAC"/>
    <n v="14.8"/>
    <n v="11.84"/>
    <n v="0"/>
    <n v="0"/>
    <n v="0"/>
    <n v="0"/>
    <n v="0"/>
    <n v="0"/>
    <n v="0"/>
    <n v="0"/>
    <x v="1"/>
    <n v="70"/>
    <s v="Product/Service Not Covered"/>
    <n v="1"/>
    <n v="0"/>
  </r>
  <r>
    <s v="RX001663"/>
    <x v="546"/>
    <s v="PT0050"/>
    <s v="DR003"/>
    <s v="Dr. Priya Patel"/>
    <s v="Endocrinology"/>
    <s v="RX001"/>
    <s v="Main St Pharmacy"/>
    <s v="Boston"/>
    <s v="MA"/>
    <s v="00093-7193-98"/>
    <m/>
    <s v="Atorvastatin 40mg"/>
    <s v="Statin"/>
    <n v="90"/>
    <n v="91"/>
    <b v="0"/>
    <n v="1"/>
    <n v="0"/>
    <s v="PBM003"/>
    <s v="OptumRx"/>
    <s v="COMMERCIAL"/>
    <s v="MAC"/>
    <n v="18.2"/>
    <n v="14.56"/>
    <n v="33.17"/>
    <n v="1.78"/>
    <n v="34.950000000000003"/>
    <n v="30.76"/>
    <n v="4.1900000000000004"/>
    <n v="41.06"/>
    <n v="0"/>
    <n v="-6.11"/>
    <x v="0"/>
    <m/>
    <m/>
    <n v="8"/>
    <n v="1"/>
  </r>
  <r>
    <s v="RX001664"/>
    <x v="665"/>
    <s v="PT0037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91"/>
    <b v="0"/>
    <n v="1"/>
    <n v="2"/>
    <s v="PBM003"/>
    <s v="OptumRx"/>
    <s v="COMMERCIAL"/>
    <s v="MAC"/>
    <n v="8.5"/>
    <n v="6.8"/>
    <n v="5.2"/>
    <n v="1.78"/>
    <n v="6.98"/>
    <n v="6.14"/>
    <n v="1"/>
    <n v="6.31"/>
    <n v="0"/>
    <n v="0.67"/>
    <x v="2"/>
    <m/>
    <m/>
    <n v="0"/>
    <n v="0"/>
  </r>
  <r>
    <s v="RX001665"/>
    <x v="635"/>
    <s v="PT0024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86"/>
    <b v="0"/>
    <n v="1"/>
    <n v="2"/>
    <s v="MCR001"/>
    <s v="Medicare Part D"/>
    <s v="GOVERNMENT"/>
    <s v="MAC"/>
    <n v="8.5"/>
    <n v="6.8"/>
    <n v="4.7300000000000004"/>
    <n v="1.77"/>
    <n v="6.5"/>
    <n v="5.2"/>
    <n v="1.3"/>
    <n v="6.42"/>
    <n v="0"/>
    <n v="0.09"/>
    <x v="0"/>
    <m/>
    <m/>
    <n v="7"/>
    <n v="0"/>
  </r>
  <r>
    <s v="RX001666"/>
    <x v="529"/>
    <s v="PT0096"/>
    <s v="DR004"/>
    <s v="Dr. James Williams"/>
    <s v="Primary Care"/>
    <s v="RX004"/>
    <s v="Health Plus Pharmacy"/>
    <s v="Cambridge"/>
    <s v="MA"/>
    <s v="00093-0892-01"/>
    <m/>
    <s v="Clopidogrel 75mg"/>
    <s v="Antiplatelet"/>
    <n v="30"/>
    <n v="29"/>
    <b v="0"/>
    <n v="1"/>
    <n v="0"/>
    <s v="PBM002"/>
    <s v="Express Scripts"/>
    <s v="COMMERCIAL"/>
    <s v="MAC"/>
    <n v="14.8"/>
    <n v="11.84"/>
    <n v="0"/>
    <n v="0"/>
    <n v="0"/>
    <n v="0"/>
    <n v="0"/>
    <n v="0"/>
    <n v="0"/>
    <n v="0"/>
    <x v="1"/>
    <n v="65"/>
    <s v="Patient Not Covered"/>
    <n v="2"/>
    <n v="0"/>
  </r>
  <r>
    <s v="RX001667"/>
    <x v="373"/>
    <s v="PT0010"/>
    <s v="DR002"/>
    <s v="Dr. Michael Torres"/>
    <s v="Cardiology"/>
    <s v="RX002"/>
    <s v="Westside Rx"/>
    <s v="Springfield"/>
    <s v="MA"/>
    <s v="00002-4415-85"/>
    <s v="Trulicity 1.5mg"/>
    <s v="Dulaglutide 1.5mg"/>
    <s v="GLP-1"/>
    <n v="28"/>
    <n v="29"/>
    <b v="1"/>
    <n v="4"/>
    <n v="0"/>
    <s v="PBM001"/>
    <s v="CVS Caremark"/>
    <s v="COMMERCIAL"/>
    <s v="MAC"/>
    <n v="918"/>
    <n v="780.3"/>
    <n v="766.94"/>
    <n v="1.78"/>
    <n v="768.72"/>
    <n v="668.79"/>
    <n v="99.93"/>
    <n v="724.88"/>
    <n v="0"/>
    <n v="43.84"/>
    <x v="0"/>
    <m/>
    <m/>
    <n v="6"/>
    <n v="0"/>
  </r>
  <r>
    <s v="RX001668"/>
    <x v="122"/>
    <s v="PT0036"/>
    <s v="DR001"/>
    <s v="Dr. Sarah Chen"/>
    <s v="Internal Medicine"/>
    <s v="RX001"/>
    <s v="Main St Pharmacy"/>
    <s v="Boston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3.49"/>
    <n v="1.78"/>
    <n v="5.27"/>
    <n v="4.6399999999999997"/>
    <n v="1"/>
    <n v="5.17"/>
    <n v="0"/>
    <n v="0.09"/>
    <x v="0"/>
    <m/>
    <m/>
    <n v="9"/>
    <n v="1"/>
  </r>
  <r>
    <s v="RX001669"/>
    <x v="666"/>
    <s v="PT0040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6"/>
    <b v="0"/>
    <n v="1"/>
    <n v="1"/>
    <s v="MCR001"/>
    <s v="Medicare Part D"/>
    <s v="GOVERNMENT"/>
    <s v="MAC"/>
    <n v="12.4"/>
    <n v="9.92"/>
    <n v="7.71"/>
    <n v="1.77"/>
    <n v="9.48"/>
    <n v="7.58"/>
    <n v="1.9"/>
    <n v="9.1199999999999992"/>
    <n v="0"/>
    <n v="0.36"/>
    <x v="0"/>
    <m/>
    <m/>
    <n v="1"/>
    <n v="0"/>
  </r>
  <r>
    <s v="RX001670"/>
    <x v="196"/>
    <s v="PT0083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88"/>
    <b v="0"/>
    <n v="1"/>
    <n v="0"/>
    <s v="MCR001"/>
    <s v="Medicare Part D"/>
    <s v="GOVERNMENT"/>
    <s v="MAC"/>
    <n v="12.4"/>
    <n v="9.92"/>
    <n v="7.4"/>
    <n v="1.77"/>
    <n v="9.17"/>
    <n v="7.33"/>
    <n v="1.83"/>
    <n v="9.0500000000000007"/>
    <n v="0"/>
    <n v="0.12"/>
    <x v="0"/>
    <m/>
    <m/>
    <n v="9"/>
    <n v="0"/>
  </r>
  <r>
    <s v="RX001671"/>
    <x v="252"/>
    <s v="PT0110"/>
    <s v="DR004"/>
    <s v="Dr. James Williams"/>
    <s v="Primary Care"/>
    <s v="RX004"/>
    <s v="Health Plus Pharmacy"/>
    <s v="Cambridge"/>
    <s v="MA"/>
    <s v="00093-0892-01"/>
    <m/>
    <s v="Clopidogrel 75mg"/>
    <s v="Antiplatelet"/>
    <n v="30"/>
    <n v="31"/>
    <b v="0"/>
    <n v="1"/>
    <n v="2"/>
    <s v="PBM003"/>
    <s v="OptumRx"/>
    <s v="COMMERCIAL"/>
    <s v="MAC"/>
    <n v="14.8"/>
    <n v="11.84"/>
    <n v="6.65"/>
    <n v="1.78"/>
    <n v="8.43"/>
    <n v="7.41"/>
    <n v="1.01"/>
    <n v="10.65"/>
    <n v="0"/>
    <n v="-2.2200000000000002"/>
    <x v="0"/>
    <m/>
    <m/>
    <n v="0"/>
    <n v="0"/>
  </r>
  <r>
    <s v="RX001672"/>
    <x v="667"/>
    <s v="PT0062"/>
    <s v="DR002"/>
    <s v="Dr. Michael Torres"/>
    <s v="Cardiology"/>
    <s v="RX001"/>
    <s v="Main St Pharmacy"/>
    <s v="Boston"/>
    <s v="MA"/>
    <s v="68382-0035-01"/>
    <m/>
    <s v="Amlodipine 10mg"/>
    <s v="CCB"/>
    <n v="30"/>
    <n v="28"/>
    <b v="0"/>
    <n v="1"/>
    <n v="0"/>
    <s v="PBM002"/>
    <s v="Express Scripts"/>
    <s v="COMMERCIAL"/>
    <s v="MAC"/>
    <n v="7.2"/>
    <n v="5.76"/>
    <n v="3.54"/>
    <n v="1.79"/>
    <n v="5.33"/>
    <n v="4.53"/>
    <n v="1"/>
    <n v="5.35"/>
    <n v="0"/>
    <n v="-0.03"/>
    <x v="0"/>
    <m/>
    <m/>
    <n v="9"/>
    <n v="1"/>
  </r>
  <r>
    <s v="RX001673"/>
    <x v="92"/>
    <s v="PT0090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86"/>
    <b v="0"/>
    <n v="1"/>
    <n v="1"/>
    <s v="PBM002"/>
    <s v="Express Scripts"/>
    <s v="COMMERCIAL"/>
    <s v="MAC"/>
    <n v="8.5"/>
    <n v="6.8"/>
    <n v="4.21"/>
    <n v="1.79"/>
    <n v="6"/>
    <n v="5.0999999999999996"/>
    <n v="1"/>
    <n v="6.43"/>
    <n v="0"/>
    <n v="-0.43"/>
    <x v="0"/>
    <m/>
    <m/>
    <n v="3"/>
    <n v="1"/>
  </r>
  <r>
    <s v="RX001674"/>
    <x v="11"/>
    <s v="PT0089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28"/>
    <b v="0"/>
    <n v="1"/>
    <n v="0"/>
    <s v="PBM002"/>
    <s v="Express Scripts"/>
    <s v="COMMERCIAL"/>
    <s v="MAC"/>
    <n v="18.2"/>
    <n v="14.56"/>
    <n v="8.7899999999999991"/>
    <n v="1.79"/>
    <n v="10.58"/>
    <n v="8.99"/>
    <n v="1.59"/>
    <n v="12.99"/>
    <n v="0"/>
    <n v="-2.41"/>
    <x v="0"/>
    <m/>
    <m/>
    <n v="3"/>
    <n v="0"/>
  </r>
  <r>
    <s v="RX001675"/>
    <x v="259"/>
    <s v="PT0090"/>
    <s v="DR001"/>
    <s v="Dr. Sarah Chen"/>
    <s v="Internal Medicine"/>
    <s v="RX002"/>
    <s v="Westside Rx"/>
    <s v="Springfield"/>
    <s v="MA"/>
    <s v="00093-0892-01"/>
    <m/>
    <s v="Clopidogrel 75mg"/>
    <s v="Antiplatelet"/>
    <n v="30"/>
    <n v="30"/>
    <b v="0"/>
    <n v="1"/>
    <n v="2"/>
    <s v="PBM002"/>
    <s v="Express Scripts"/>
    <s v="COMMERCIAL"/>
    <s v="MAC"/>
    <n v="14.8"/>
    <n v="11.84"/>
    <n v="6.66"/>
    <n v="1.79"/>
    <n v="8.4499999999999993"/>
    <n v="7.19"/>
    <n v="1.27"/>
    <n v="10.53"/>
    <n v="0"/>
    <n v="-2.0699999999999998"/>
    <x v="0"/>
    <m/>
    <m/>
    <n v="3"/>
    <n v="0"/>
  </r>
  <r>
    <s v="RX001676"/>
    <x v="431"/>
    <s v="PT0081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86"/>
    <b v="0"/>
    <n v="1"/>
    <n v="1"/>
    <s v="MCD001"/>
    <s v="Medicaid"/>
    <s v="GOVERNMENT"/>
    <s v="NADAC"/>
    <n v="12.4"/>
    <n v="9.92"/>
    <n v="9.42"/>
    <n v="0.05"/>
    <n v="9.4700000000000006"/>
    <n v="6.82"/>
    <n v="2.65"/>
    <n v="9.1"/>
    <n v="0"/>
    <n v="0.37"/>
    <x v="0"/>
    <m/>
    <m/>
    <n v="8"/>
    <n v="1"/>
  </r>
  <r>
    <s v="RX001677"/>
    <x v="432"/>
    <s v="PT0108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85"/>
    <b v="0"/>
    <n v="1"/>
    <n v="0"/>
    <s v="PBM001"/>
    <s v="CVS Caremark"/>
    <s v="COMMERCIAL"/>
    <s v="MAC"/>
    <n v="8.5"/>
    <n v="6.8"/>
    <n v="3.96"/>
    <n v="1.78"/>
    <n v="5.74"/>
    <n v="4.99"/>
    <n v="1"/>
    <n v="6.45"/>
    <n v="0"/>
    <n v="-0.71"/>
    <x v="0"/>
    <m/>
    <m/>
    <n v="0"/>
    <n v="1"/>
  </r>
  <r>
    <s v="RX001678"/>
    <x v="298"/>
    <s v="PT0026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85"/>
    <b v="0"/>
    <n v="1"/>
    <n v="0"/>
    <s v="PBM003"/>
    <s v="OptumRx"/>
    <s v="COMMERCIAL"/>
    <s v="MAC"/>
    <n v="8.5"/>
    <n v="6.8"/>
    <n v="4.1900000000000004"/>
    <n v="1.78"/>
    <n v="5.97"/>
    <n v="5.25"/>
    <n v="1"/>
    <n v="6.42"/>
    <n v="0"/>
    <n v="-0.45"/>
    <x v="0"/>
    <m/>
    <m/>
    <n v="0"/>
    <n v="1"/>
  </r>
  <r>
    <s v="RX001679"/>
    <x v="385"/>
    <s v="PT0022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88"/>
    <b v="0"/>
    <n v="1"/>
    <n v="0"/>
    <s v="MCD001"/>
    <s v="Medicaid"/>
    <s v="GOVERNMENT"/>
    <s v="NADAC"/>
    <n v="8.5"/>
    <n v="6.8"/>
    <n v="6.46"/>
    <n v="0.03"/>
    <n v="6.49"/>
    <n v="4.67"/>
    <n v="1.82"/>
    <n v="6.49"/>
    <n v="0"/>
    <n v="0"/>
    <x v="0"/>
    <m/>
    <m/>
    <n v="2"/>
    <n v="1"/>
  </r>
  <r>
    <s v="RX001680"/>
    <x v="87"/>
    <s v="PT0013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94"/>
    <b v="0"/>
    <n v="1"/>
    <n v="0"/>
    <s v="PBM001"/>
    <s v="CVS Caremark"/>
    <s v="COMMERCIAL"/>
    <s v="MAC"/>
    <n v="8.5"/>
    <n v="6.8"/>
    <n v="4.74"/>
    <n v="1.78"/>
    <n v="6.52"/>
    <n v="5.67"/>
    <n v="1"/>
    <n v="6.07"/>
    <n v="0"/>
    <n v="0.45"/>
    <x v="0"/>
    <m/>
    <m/>
    <n v="3"/>
    <n v="0"/>
  </r>
  <r>
    <s v="RX001681"/>
    <x v="299"/>
    <s v="PT0024"/>
    <s v="DR003"/>
    <s v="Dr. Priya Patel"/>
    <s v="Endocrinology"/>
    <s v="RX002"/>
    <s v="Westside Rx"/>
    <s v="Springfield"/>
    <s v="MA"/>
    <s v="50458-0579-30"/>
    <s v="Xarelto 20mg"/>
    <s v="Rivaroxaban 20mg"/>
    <s v="Anticoagulant"/>
    <n v="90"/>
    <n v="91"/>
    <b v="1"/>
    <n v="3"/>
    <n v="0"/>
    <s v="PBM001"/>
    <s v="CVS Caremark"/>
    <s v="COMMERCIAL"/>
    <s v="MAC"/>
    <n v="558"/>
    <n v="474.3"/>
    <n v="1381.45"/>
    <n v="1.78"/>
    <n v="1383.23"/>
    <n v="1203.4100000000001"/>
    <n v="179.82"/>
    <n v="1327.34"/>
    <n v="0"/>
    <n v="55.89"/>
    <x v="0"/>
    <m/>
    <m/>
    <n v="10"/>
    <n v="1"/>
  </r>
  <r>
    <s v="RX001682"/>
    <x v="561"/>
    <s v="PT0030"/>
    <s v="DR001"/>
    <s v="Dr. Sarah Chen"/>
    <s v="Internal Medicine"/>
    <s v="RX001"/>
    <s v="Main St Pharmacy"/>
    <s v="Boston"/>
    <s v="MA"/>
    <s v="00074-3799-13"/>
    <s v="Humira Pen 40mg"/>
    <s v="Adalimumab 40mg"/>
    <s v="Biologic"/>
    <n v="28"/>
    <n v="28"/>
    <b v="1"/>
    <n v="5"/>
    <n v="0"/>
    <s v="MCR001"/>
    <s v="Medicare Part D"/>
    <s v="GOVERNMENT"/>
    <s v="MAC"/>
    <n v="7140"/>
    <n v="6069"/>
    <n v="6052.79"/>
    <n v="1.77"/>
    <n v="6054.56"/>
    <n v="4843.6499999999996"/>
    <n v="1210.9100000000001"/>
    <n v="5395.9"/>
    <n v="309.88"/>
    <n v="348.78"/>
    <x v="0"/>
    <m/>
    <m/>
    <n v="1"/>
    <n v="0"/>
  </r>
  <r>
    <s v="RX001683"/>
    <x v="167"/>
    <s v="PT0052"/>
    <s v="DR003"/>
    <s v="Dr. Priya Patel"/>
    <s v="Endocrinology"/>
    <s v="RX003"/>
    <s v="Community Care Pharmacy"/>
    <s v="Worcester"/>
    <s v="MA"/>
    <s v="00093-7193-98"/>
    <m/>
    <s v="Atorvastatin 40mg"/>
    <s v="Statin"/>
    <n v="30"/>
    <n v="29"/>
    <b v="0"/>
    <n v="1"/>
    <n v="1"/>
    <s v="MCR001"/>
    <s v="Medicare Part D"/>
    <s v="GOVERNMENT"/>
    <s v="MAC"/>
    <n v="18.2"/>
    <n v="14.56"/>
    <n v="8.8000000000000007"/>
    <n v="1.77"/>
    <n v="10.57"/>
    <n v="8.4499999999999993"/>
    <n v="2.11"/>
    <n v="13.06"/>
    <n v="0"/>
    <n v="-2.4900000000000002"/>
    <x v="0"/>
    <m/>
    <m/>
    <n v="6"/>
    <n v="0"/>
  </r>
  <r>
    <s v="RX001684"/>
    <x v="435"/>
    <s v="PT0046"/>
    <s v="DR004"/>
    <s v="Dr. James Williams"/>
    <s v="Primary Care"/>
    <s v="RX004"/>
    <s v="Health Plus Pharmacy"/>
    <s v="Cambridge"/>
    <s v="MA"/>
    <s v="00003-0894-20"/>
    <s v="Eliquis 5mg"/>
    <s v="Apixaban 5mg"/>
    <s v="Anticoagulant"/>
    <n v="30"/>
    <n v="29"/>
    <b v="1"/>
    <n v="3"/>
    <n v="1"/>
    <s v="PBM003"/>
    <s v="OptumRx"/>
    <s v="COMMERCIAL"/>
    <s v="MAC"/>
    <n v="594"/>
    <n v="504.9"/>
    <n v="493.5"/>
    <n v="1.78"/>
    <n v="495.28"/>
    <n v="435.85"/>
    <n v="59.43"/>
    <n v="470.82"/>
    <n v="0"/>
    <n v="24.46"/>
    <x v="0"/>
    <m/>
    <m/>
    <n v="7"/>
    <n v="0"/>
  </r>
  <r>
    <s v="RX001685"/>
    <x v="637"/>
    <s v="PT0043"/>
    <s v="DR002"/>
    <s v="Dr. Michael Torres"/>
    <s v="Cardiology"/>
    <s v="RX003"/>
    <s v="Community Care Pharmacy"/>
    <s v="Worcester"/>
    <s v="MA"/>
    <s v="00591-3622-19"/>
    <m/>
    <s v="Omeprazole 20mg"/>
    <s v="PPI"/>
    <n v="30"/>
    <n v="30"/>
    <b v="0"/>
    <n v="1"/>
    <n v="2"/>
    <s v="PBM002"/>
    <s v="Express Scripts"/>
    <s v="COMMERCIAL"/>
    <s v="MAC"/>
    <n v="6.9"/>
    <n v="5.52"/>
    <n v="3.59"/>
    <n v="1.79"/>
    <n v="5.38"/>
    <n v="4.58"/>
    <n v="1"/>
    <n v="5.24"/>
    <n v="0"/>
    <n v="0.14000000000000001"/>
    <x v="2"/>
    <m/>
    <m/>
    <n v="6"/>
    <n v="0"/>
  </r>
  <r>
    <s v="RX001686"/>
    <x v="668"/>
    <s v="PT0082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90"/>
    <b v="0"/>
    <n v="1"/>
    <n v="0"/>
    <s v="MCR001"/>
    <s v="Medicare Part D"/>
    <s v="GOVERNMENT"/>
    <s v="MAC"/>
    <n v="12.4"/>
    <n v="9.92"/>
    <n v="6.37"/>
    <n v="1.77"/>
    <n v="8.14"/>
    <n v="6.51"/>
    <n v="1.63"/>
    <n v="8.9499999999999993"/>
    <n v="0"/>
    <n v="-0.81"/>
    <x v="0"/>
    <m/>
    <m/>
    <n v="4"/>
    <n v="1"/>
  </r>
  <r>
    <s v="RX001687"/>
    <x v="583"/>
    <s v="PT0021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88"/>
    <b v="0"/>
    <n v="1"/>
    <n v="0"/>
    <s v="CASH"/>
    <s v="Cash/Self-Pay"/>
    <s v="CASH"/>
    <s v="AWP"/>
    <n v="8.5"/>
    <n v="6.8"/>
    <n v="7.65"/>
    <n v="0"/>
    <n v="7.65"/>
    <n v="0"/>
    <n v="7.65"/>
    <n v="6.41"/>
    <n v="0"/>
    <n v="1.24"/>
    <x v="2"/>
    <m/>
    <m/>
    <n v="4"/>
    <n v="0"/>
  </r>
  <r>
    <s v="RX001688"/>
    <x v="268"/>
    <s v="PT0053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86"/>
    <b v="0"/>
    <n v="1"/>
    <n v="0"/>
    <s v="PBM004"/>
    <s v="MedImpact"/>
    <s v="COMMERCIAL"/>
    <s v="MAC"/>
    <n v="8.5"/>
    <n v="6.8"/>
    <n v="4.93"/>
    <n v="1.8"/>
    <n v="6.73"/>
    <n v="5.65"/>
    <n v="1.08"/>
    <n v="6.41"/>
    <n v="0"/>
    <n v="0.32"/>
    <x v="0"/>
    <m/>
    <m/>
    <n v="8"/>
    <n v="0"/>
  </r>
  <r>
    <s v="RX001689"/>
    <x v="179"/>
    <s v="PT0021"/>
    <s v="DR004"/>
    <s v="Dr. James Williams"/>
    <s v="Primary Care"/>
    <s v="RX002"/>
    <s v="Westside Rx"/>
    <s v="Springfield"/>
    <s v="MA"/>
    <s v="00078-0467-15"/>
    <s v="Entresto 49/51"/>
    <s v="Sacubitril/Valsartan"/>
    <s v="ARNI"/>
    <n v="30"/>
    <n v="30"/>
    <b v="1"/>
    <n v="4"/>
    <n v="2"/>
    <s v="PBM001"/>
    <s v="CVS Caremark"/>
    <s v="COMMERCIAL"/>
    <s v="MAC"/>
    <n v="618"/>
    <n v="525.29999999999995"/>
    <n v="528.92999999999995"/>
    <n v="1.78"/>
    <n v="530.71"/>
    <n v="461.72"/>
    <n v="68.989999999999995"/>
    <n v="484.71"/>
    <n v="0"/>
    <n v="46"/>
    <x v="0"/>
    <m/>
    <m/>
    <n v="6"/>
    <n v="0"/>
  </r>
  <r>
    <s v="RX001690"/>
    <x v="667"/>
    <s v="PT0096"/>
    <s v="DR003"/>
    <s v="Dr. Priya Patel"/>
    <s v="Endocrinology"/>
    <s v="RX002"/>
    <s v="Westside Rx"/>
    <s v="Springfield"/>
    <s v="MA"/>
    <s v="68382-0035-01"/>
    <m/>
    <s v="Amlodipine 10mg"/>
    <s v="CCB"/>
    <n v="90"/>
    <n v="89"/>
    <b v="0"/>
    <n v="1"/>
    <n v="1"/>
    <s v="PBM003"/>
    <s v="OptumRx"/>
    <s v="COMMERCIAL"/>
    <s v="MAC"/>
    <n v="7.2"/>
    <n v="5.76"/>
    <n v="11.28"/>
    <n v="1.78"/>
    <n v="13.06"/>
    <n v="11.49"/>
    <n v="1.57"/>
    <n v="15.72"/>
    <n v="0"/>
    <n v="-2.66"/>
    <x v="0"/>
    <m/>
    <m/>
    <n v="1"/>
    <n v="0"/>
  </r>
  <r>
    <s v="RX001691"/>
    <x v="394"/>
    <s v="PT0085"/>
    <s v="DR005"/>
    <s v="Dr. Lisa Johnson"/>
    <s v="Oncology"/>
    <s v="RX004"/>
    <s v="Health Plus Pharmacy"/>
    <s v="Cambridge"/>
    <s v="MA"/>
    <s v="50458-0579-30"/>
    <s v="Xarelto 20mg"/>
    <s v="Rivaroxaban 20mg"/>
    <s v="Anticoagulant"/>
    <n v="90"/>
    <n v="86"/>
    <b v="1"/>
    <n v="3"/>
    <n v="0"/>
    <s v="PBM002"/>
    <s v="Express Scripts"/>
    <s v="COMMERCIAL"/>
    <s v="MAC"/>
    <n v="558"/>
    <n v="474.3"/>
    <n v="1380.08"/>
    <n v="1.79"/>
    <n v="1381.87"/>
    <n v="1174.5899999999999"/>
    <n v="207.28"/>
    <n v="1322.12"/>
    <n v="0"/>
    <n v="59.75"/>
    <x v="0"/>
    <m/>
    <m/>
    <n v="10"/>
    <n v="0"/>
  </r>
  <r>
    <s v="RX001692"/>
    <x v="502"/>
    <s v="PT0061"/>
    <s v="DR004"/>
    <s v="Dr. James Williams"/>
    <s v="Primary Care"/>
    <s v="RX002"/>
    <s v="Westside Rx"/>
    <s v="Springfield"/>
    <s v="MA"/>
    <s v="00093-7193-98"/>
    <m/>
    <s v="Atorvastatin 40mg"/>
    <s v="Statin"/>
    <n v="90"/>
    <n v="86"/>
    <b v="0"/>
    <n v="1"/>
    <n v="0"/>
    <s v="PBM002"/>
    <s v="Express Scripts"/>
    <s v="COMMERCIAL"/>
    <s v="MAC"/>
    <n v="18.2"/>
    <n v="14.56"/>
    <n v="0"/>
    <n v="0"/>
    <n v="0"/>
    <n v="0"/>
    <n v="0"/>
    <n v="0"/>
    <n v="0"/>
    <n v="0"/>
    <x v="1"/>
    <n v="76"/>
    <s v="Plan Limitations Exceeded"/>
    <n v="11"/>
    <n v="1"/>
  </r>
  <r>
    <s v="RX001693"/>
    <x v="118"/>
    <s v="PT0003"/>
    <s v="DR003"/>
    <s v="Dr. Priya Patel"/>
    <s v="Endocrinology"/>
    <s v="RX001"/>
    <s v="Main St Pharmacy"/>
    <s v="Boston"/>
    <s v="MA"/>
    <s v="00591-3622-19"/>
    <m/>
    <s v="Omeprazole 20mg"/>
    <s v="PPI"/>
    <n v="30"/>
    <n v="30"/>
    <b v="0"/>
    <n v="1"/>
    <n v="0"/>
    <s v="PBM001"/>
    <s v="CVS Caremark"/>
    <s v="COMMERCIAL"/>
    <s v="MAC"/>
    <n v="6.9"/>
    <n v="5.52"/>
    <n v="4.3600000000000003"/>
    <n v="1.78"/>
    <n v="6.14"/>
    <n v="5.34"/>
    <n v="1"/>
    <n v="5.31"/>
    <n v="0"/>
    <n v="0.83"/>
    <x v="0"/>
    <m/>
    <m/>
    <n v="9"/>
    <n v="1"/>
  </r>
  <r>
    <s v="RX001694"/>
    <x v="161"/>
    <s v="PT0042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30"/>
    <b v="0"/>
    <n v="1"/>
    <n v="1"/>
    <s v="PBM001"/>
    <s v="CVS Caremark"/>
    <s v="COMMERCIAL"/>
    <s v="MAC"/>
    <n v="18.2"/>
    <n v="14.56"/>
    <n v="10.82"/>
    <n v="1.78"/>
    <n v="12.6"/>
    <n v="10.96"/>
    <n v="1.64"/>
    <n v="13.33"/>
    <n v="0"/>
    <n v="-0.73"/>
    <x v="0"/>
    <m/>
    <m/>
    <n v="10"/>
    <n v="1"/>
  </r>
  <r>
    <s v="RX001695"/>
    <x v="356"/>
    <s v="PT0104"/>
    <s v="DR002"/>
    <s v="Dr. Michael Torres"/>
    <s v="Cardiology"/>
    <s v="RX004"/>
    <s v="Health Plus Pharmacy"/>
    <s v="Cambridge"/>
    <s v="MA"/>
    <s v="00591-3622-19"/>
    <m/>
    <s v="Omeprazole 20mg"/>
    <s v="PPI"/>
    <n v="30"/>
    <n v="30"/>
    <b v="0"/>
    <n v="1"/>
    <n v="2"/>
    <s v="PBM002"/>
    <s v="Express Scripts"/>
    <s v="COMMERCIAL"/>
    <s v="MAC"/>
    <n v="6.9"/>
    <n v="5.52"/>
    <n v="4.07"/>
    <n v="1.79"/>
    <n v="5.86"/>
    <n v="4.9800000000000004"/>
    <n v="1"/>
    <n v="5.15"/>
    <n v="0"/>
    <n v="0.71"/>
    <x v="0"/>
    <m/>
    <m/>
    <n v="6"/>
    <n v="0"/>
  </r>
  <r>
    <s v="RX001696"/>
    <x v="207"/>
    <s v="PT0038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90"/>
    <b v="0"/>
    <n v="1"/>
    <n v="0"/>
    <s v="MCR001"/>
    <s v="Medicare Part D"/>
    <s v="GOVERNMENT"/>
    <s v="MAC"/>
    <n v="12.4"/>
    <n v="9.92"/>
    <n v="7.2"/>
    <n v="1.77"/>
    <n v="8.9700000000000006"/>
    <n v="7.17"/>
    <n v="1.79"/>
    <n v="9.07"/>
    <n v="0"/>
    <n v="-0.1"/>
    <x v="0"/>
    <m/>
    <m/>
    <n v="10"/>
    <n v="1"/>
  </r>
  <r>
    <s v="RX001697"/>
    <x v="397"/>
    <s v="PT0014"/>
    <s v="DR003"/>
    <s v="Dr. Priya Patel"/>
    <s v="Endocrinology"/>
    <s v="RX002"/>
    <s v="Westside Rx"/>
    <s v="Springfield"/>
    <s v="MA"/>
    <s v="68382-0035-01"/>
    <m/>
    <s v="Amlodipine 10mg"/>
    <s v="CCB"/>
    <n v="30"/>
    <n v="29"/>
    <b v="0"/>
    <n v="1"/>
    <n v="1"/>
    <s v="PBM003"/>
    <s v="OptumRx"/>
    <s v="COMMERCIAL"/>
    <s v="MAC"/>
    <n v="7.2"/>
    <n v="5.76"/>
    <n v="0"/>
    <n v="0"/>
    <n v="0"/>
    <n v="0"/>
    <n v="0"/>
    <n v="0"/>
    <n v="0"/>
    <n v="0"/>
    <x v="1"/>
    <n v="65"/>
    <s v="Patient Not Covered"/>
    <n v="9"/>
    <n v="1"/>
  </r>
  <r>
    <s v="RX001698"/>
    <x v="303"/>
    <s v="PT0035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94"/>
    <b v="0"/>
    <n v="1"/>
    <n v="0"/>
    <s v="PBM004"/>
    <s v="MedImpact"/>
    <s v="COMMERCIAL"/>
    <s v="MAC"/>
    <n v="8.5"/>
    <n v="6.8"/>
    <n v="3.88"/>
    <n v="1.8"/>
    <n v="5.68"/>
    <n v="4.7699999999999996"/>
    <n v="1"/>
    <n v="6.12"/>
    <n v="0"/>
    <n v="-0.44"/>
    <x v="0"/>
    <m/>
    <m/>
    <n v="6"/>
    <n v="0"/>
  </r>
  <r>
    <s v="RX001699"/>
    <x v="174"/>
    <s v="PT0012"/>
    <s v="DR005"/>
    <s v="Dr. Lisa Johnson"/>
    <s v="Oncology"/>
    <s v="RX003"/>
    <s v="Community Care Pharmacy"/>
    <s v="Worcester"/>
    <s v="MA"/>
    <s v="00093-0892-01"/>
    <m/>
    <s v="Clopidogrel 75mg"/>
    <s v="Antiplatelet"/>
    <n v="30"/>
    <n v="30"/>
    <b v="0"/>
    <n v="1"/>
    <n v="2"/>
    <s v="PBM001"/>
    <s v="CVS Caremark"/>
    <s v="COMMERCIAL"/>
    <s v="MAC"/>
    <n v="14.8"/>
    <n v="11.84"/>
    <n v="8.1300000000000008"/>
    <n v="1.78"/>
    <n v="9.91"/>
    <n v="8.6199999999999992"/>
    <n v="1.29"/>
    <n v="11.16"/>
    <n v="0"/>
    <n v="-1.25"/>
    <x v="0"/>
    <m/>
    <m/>
    <n v="7"/>
    <n v="0"/>
  </r>
  <r>
    <s v="RX001700"/>
    <x v="308"/>
    <s v="PT0076"/>
    <s v="DR001"/>
    <s v="Dr. Sarah Chen"/>
    <s v="Internal Medicine"/>
    <s v="RX001"/>
    <s v="Main St Pharmacy"/>
    <s v="Boston"/>
    <s v="MA"/>
    <s v="00071-0155-23"/>
    <s v="Lipitor"/>
    <s v="Atorvastatin 40mg"/>
    <s v="Statin"/>
    <n v="30"/>
    <n v="30"/>
    <b v="1"/>
    <n v="2"/>
    <n v="0"/>
    <s v="CASH"/>
    <s v="Cash/Self-Pay"/>
    <s v="CASH"/>
    <s v="AWP"/>
    <n v="185.4"/>
    <n v="157.59"/>
    <n v="166.86"/>
    <n v="0"/>
    <n v="166.86"/>
    <n v="0"/>
    <n v="166.86"/>
    <n v="147.96"/>
    <n v="0"/>
    <n v="18.899999999999999"/>
    <x v="0"/>
    <m/>
    <m/>
    <n v="4"/>
    <n v="0"/>
  </r>
  <r>
    <s v="RX001701"/>
    <x v="640"/>
    <s v="PT0016"/>
    <s v="DR002"/>
    <s v="Dr. Michael Torres"/>
    <s v="Cardiology"/>
    <s v="RX001"/>
    <s v="Main St Pharmacy"/>
    <s v="Boston"/>
    <s v="MA"/>
    <s v="00002-4415-85"/>
    <s v="Trulicity 1.5mg"/>
    <s v="Dulaglutide 1.5mg"/>
    <s v="GLP-1"/>
    <n v="28"/>
    <n v="27"/>
    <b v="1"/>
    <n v="4"/>
    <n v="0"/>
    <s v="MCD001"/>
    <s v="Medicaid"/>
    <s v="GOVERNMENT"/>
    <s v="NADAC"/>
    <n v="918"/>
    <n v="780.3"/>
    <n v="741.28"/>
    <n v="3.71"/>
    <n v="744.99"/>
    <n v="536.39"/>
    <n v="208.6"/>
    <n v="746.58"/>
    <n v="0"/>
    <n v="-1.59"/>
    <x v="0"/>
    <m/>
    <m/>
    <n v="1"/>
    <n v="0"/>
  </r>
  <r>
    <s v="RX001702"/>
    <x v="405"/>
    <s v="PT0034"/>
    <s v="DR001"/>
    <s v="Dr. Sarah Chen"/>
    <s v="Internal Medicine"/>
    <s v="RX002"/>
    <s v="Westside Rx"/>
    <s v="Springfield"/>
    <s v="MA"/>
    <s v="00093-0892-01"/>
    <m/>
    <s v="Clopidogrel 75mg"/>
    <s v="Antiplatelet"/>
    <n v="30"/>
    <n v="31"/>
    <b v="0"/>
    <n v="1"/>
    <n v="2"/>
    <s v="PBM002"/>
    <s v="Express Scripts"/>
    <s v="COMMERCIAL"/>
    <s v="MAC"/>
    <n v="14.8"/>
    <n v="11.84"/>
    <n v="9.2799999999999994"/>
    <n v="1.79"/>
    <n v="11.07"/>
    <n v="9.41"/>
    <n v="1.66"/>
    <n v="10.74"/>
    <n v="0"/>
    <n v="0.33"/>
    <x v="0"/>
    <m/>
    <m/>
    <n v="3"/>
    <n v="1"/>
  </r>
  <r>
    <s v="RX001703"/>
    <x v="665"/>
    <s v="PT0101"/>
    <s v="DR004"/>
    <s v="Dr. James Williams"/>
    <s v="Primary Care"/>
    <s v="RX001"/>
    <s v="Main St Pharmacy"/>
    <s v="Boston"/>
    <s v="MA"/>
    <s v="00071-0155-23"/>
    <s v="Lipitor"/>
    <s v="Atorvastatin 40mg"/>
    <s v="Statin"/>
    <n v="90"/>
    <n v="89"/>
    <b v="1"/>
    <n v="2"/>
    <n v="2"/>
    <s v="PBM003"/>
    <s v="OptumRx"/>
    <s v="COMMERCIAL"/>
    <s v="MAC"/>
    <n v="185.4"/>
    <n v="157.59"/>
    <n v="469.83"/>
    <n v="1.78"/>
    <n v="471.61"/>
    <n v="415.02"/>
    <n v="56.59"/>
    <n v="419.43"/>
    <n v="0"/>
    <n v="52.18"/>
    <x v="0"/>
    <m/>
    <m/>
    <n v="7"/>
    <n v="1"/>
  </r>
  <r>
    <s v="RX001704"/>
    <x v="233"/>
    <s v="PT0060"/>
    <s v="DR005"/>
    <s v="Dr. Lisa Johnson"/>
    <s v="Oncology"/>
    <s v="RX001"/>
    <s v="Main St Pharmacy"/>
    <s v="Boston"/>
    <s v="MA"/>
    <s v="00591-3622-19"/>
    <m/>
    <s v="Omeprazole 20mg"/>
    <s v="PPI"/>
    <n v="30"/>
    <n v="30"/>
    <b v="0"/>
    <n v="1"/>
    <n v="0"/>
    <s v="MCR001"/>
    <s v="Medicare Part D"/>
    <s v="GOVERNMENT"/>
    <s v="MAC"/>
    <n v="6.9"/>
    <n v="5.52"/>
    <n v="3.06"/>
    <n v="1.77"/>
    <n v="4.83"/>
    <n v="3.86"/>
    <n v="1"/>
    <n v="4.92"/>
    <n v="0"/>
    <n v="-0.1"/>
    <x v="2"/>
    <m/>
    <m/>
    <n v="8"/>
    <n v="0"/>
  </r>
  <r>
    <s v="RX001705"/>
    <x v="37"/>
    <s v="PT0090"/>
    <s v="DR002"/>
    <s v="Dr. Michael Torres"/>
    <s v="Cardiology"/>
    <s v="RX001"/>
    <s v="Main St Pharmacy"/>
    <s v="Boston"/>
    <s v="MA"/>
    <s v="00093-0892-01"/>
    <m/>
    <s v="Clopidogrel 75mg"/>
    <s v="Antiplatelet"/>
    <n v="30"/>
    <n v="28"/>
    <b v="0"/>
    <n v="1"/>
    <n v="2"/>
    <s v="PBM002"/>
    <s v="Express Scripts"/>
    <s v="COMMERCIAL"/>
    <s v="MAC"/>
    <n v="14.8"/>
    <n v="11.84"/>
    <n v="7.45"/>
    <n v="1.79"/>
    <n v="9.24"/>
    <n v="7.85"/>
    <n v="1.39"/>
    <n v="11.39"/>
    <n v="0"/>
    <n v="-2.15"/>
    <x v="0"/>
    <m/>
    <m/>
    <n v="6"/>
    <n v="0"/>
  </r>
  <r>
    <s v="RX001706"/>
    <x v="143"/>
    <s v="PT0082"/>
    <s v="DR004"/>
    <s v="Dr. James Williams"/>
    <s v="Primary Care"/>
    <s v="RX003"/>
    <s v="Community Care Pharmacy"/>
    <s v="Worcester"/>
    <s v="MA"/>
    <s v="50458-0579-30"/>
    <s v="Xarelto 20mg"/>
    <s v="Rivaroxaban 20mg"/>
    <s v="Anticoagulant"/>
    <n v="30"/>
    <n v="29"/>
    <b v="1"/>
    <n v="3"/>
    <n v="0"/>
    <s v="PBM003"/>
    <s v="OptumRx"/>
    <s v="COMMERCIAL"/>
    <s v="MAC"/>
    <n v="558"/>
    <n v="474.3"/>
    <n v="462.28"/>
    <n v="1.78"/>
    <n v="464.06"/>
    <n v="408.37"/>
    <n v="55.69"/>
    <n v="420.79"/>
    <n v="0"/>
    <n v="43.27"/>
    <x v="0"/>
    <m/>
    <m/>
    <n v="6"/>
    <n v="1"/>
  </r>
  <r>
    <s v="RX001707"/>
    <x v="623"/>
    <s v="PT0043"/>
    <s v="DR002"/>
    <s v="Dr. Michael Torres"/>
    <s v="Cardiology"/>
    <s v="RX002"/>
    <s v="Westside Rx"/>
    <s v="Springfield"/>
    <s v="MA"/>
    <s v="00007-4102-20"/>
    <s v="Plavix 75mg"/>
    <s v="Clopidogrel 75mg"/>
    <s v="Antiplatelet"/>
    <n v="30"/>
    <n v="29"/>
    <b v="1"/>
    <n v="2"/>
    <n v="0"/>
    <s v="PBM002"/>
    <s v="Express Scripts"/>
    <s v="COMMERCIAL"/>
    <s v="MAC"/>
    <n v="174"/>
    <n v="147.9"/>
    <n v="149.11000000000001"/>
    <n v="1.79"/>
    <n v="150.9"/>
    <n v="128.27000000000001"/>
    <n v="22.64"/>
    <n v="133.31"/>
    <n v="0"/>
    <n v="17.59"/>
    <x v="0"/>
    <m/>
    <m/>
    <n v="6"/>
    <n v="0"/>
  </r>
  <r>
    <s v="RX001708"/>
    <x v="132"/>
    <s v="PT0040"/>
    <s v="DR003"/>
    <s v="Dr. Priya Patel"/>
    <s v="Endocrinology"/>
    <s v="RX003"/>
    <s v="Community Care Pharmacy"/>
    <s v="Worcester"/>
    <s v="MA"/>
    <s v="00003-0894-20"/>
    <s v="Eliquis 5mg"/>
    <s v="Apixaban 5mg"/>
    <s v="Anticoagulant"/>
    <n v="90"/>
    <n v="93"/>
    <b v="1"/>
    <n v="3"/>
    <n v="0"/>
    <s v="PBM001"/>
    <s v="CVS Caremark"/>
    <s v="COMMERCIAL"/>
    <s v="MAC"/>
    <n v="594"/>
    <n v="504.9"/>
    <n v="1478.51"/>
    <n v="1.78"/>
    <n v="1480.29"/>
    <n v="1287.8599999999999"/>
    <n v="192.44"/>
    <n v="1400.67"/>
    <n v="0"/>
    <n v="79.63"/>
    <x v="0"/>
    <m/>
    <m/>
    <n v="4"/>
    <n v="0"/>
  </r>
  <r>
    <s v="RX001709"/>
    <x v="110"/>
    <s v="PT0046"/>
    <s v="DR005"/>
    <s v="Dr. Lisa Johnson"/>
    <s v="Oncology"/>
    <s v="RX004"/>
    <s v="Health Plus Pharmacy"/>
    <s v="Cambridge"/>
    <s v="MA"/>
    <s v="00591-3622-19"/>
    <m/>
    <s v="Omeprazole 20mg"/>
    <s v="PPI"/>
    <n v="30"/>
    <n v="29"/>
    <b v="0"/>
    <n v="1"/>
    <n v="0"/>
    <s v="MCD001"/>
    <s v="Medicaid"/>
    <s v="GOVERNMENT"/>
    <s v="NADAC"/>
    <n v="6.9"/>
    <n v="5.52"/>
    <n v="5.24"/>
    <n v="0.03"/>
    <n v="5.27"/>
    <n v="3.79"/>
    <n v="1.48"/>
    <n v="5.12"/>
    <n v="0"/>
    <n v="0.15"/>
    <x v="0"/>
    <m/>
    <m/>
    <n v="9"/>
    <n v="1"/>
  </r>
  <r>
    <s v="RX001710"/>
    <x v="669"/>
    <s v="PT0100"/>
    <s v="DR004"/>
    <s v="Dr. James Williams"/>
    <s v="Primary Care"/>
    <s v="RX003"/>
    <s v="Community Care Pharmacy"/>
    <s v="Worcester"/>
    <s v="MA"/>
    <s v="00071-0155-23"/>
    <s v="Lipitor"/>
    <s v="Atorvastatin 40mg"/>
    <s v="Statin"/>
    <n v="30"/>
    <n v="30"/>
    <b v="1"/>
    <n v="2"/>
    <n v="2"/>
    <s v="PBM002"/>
    <s v="Express Scripts"/>
    <s v="COMMERCIAL"/>
    <s v="MAC"/>
    <n v="185.4"/>
    <n v="157.59"/>
    <n v="156.46"/>
    <n v="1.79"/>
    <n v="158.25"/>
    <n v="134.52000000000001"/>
    <n v="23.74"/>
    <n v="143.86000000000001"/>
    <n v="0"/>
    <n v="14.39"/>
    <x v="0"/>
    <m/>
    <m/>
    <n v="2"/>
    <n v="0"/>
  </r>
  <r>
    <s v="RX001711"/>
    <x v="618"/>
    <s v="PT0112"/>
    <s v="DR004"/>
    <s v="Dr. James Williams"/>
    <s v="Primary Care"/>
    <s v="RX004"/>
    <s v="Health Plus Pharmacy"/>
    <s v="Cambridge"/>
    <s v="MA"/>
    <s v="68382-0035-01"/>
    <m/>
    <s v="Amlodipine 10mg"/>
    <s v="CCB"/>
    <n v="30"/>
    <n v="28"/>
    <b v="0"/>
    <n v="1"/>
    <n v="0"/>
    <s v="PBM003"/>
    <s v="OptumRx"/>
    <s v="COMMERCIAL"/>
    <s v="MAC"/>
    <n v="7.2"/>
    <n v="5.76"/>
    <n v="3.7"/>
    <n v="1.78"/>
    <n v="5.48"/>
    <n v="4.82"/>
    <n v="1"/>
    <n v="5.2"/>
    <n v="0"/>
    <n v="0.27"/>
    <x v="0"/>
    <m/>
    <m/>
    <n v="4"/>
    <n v="0"/>
  </r>
  <r>
    <s v="RX001712"/>
    <x v="465"/>
    <s v="PT0006"/>
    <s v="DR001"/>
    <s v="Dr. Sarah Chen"/>
    <s v="Internal Medicine"/>
    <s v="RX002"/>
    <s v="Westside Rx"/>
    <s v="Springfield"/>
    <s v="MA"/>
    <s v="00093-0892-01"/>
    <m/>
    <s v="Clopidogrel 75mg"/>
    <s v="Antiplatelet"/>
    <n v="30"/>
    <n v="30"/>
    <b v="0"/>
    <n v="1"/>
    <n v="0"/>
    <s v="PBM002"/>
    <s v="Express Scripts"/>
    <s v="COMMERCIAL"/>
    <s v="MAC"/>
    <n v="14.8"/>
    <n v="11.84"/>
    <n v="7.76"/>
    <n v="1.79"/>
    <n v="9.5500000000000007"/>
    <n v="8.1199999999999992"/>
    <n v="1.43"/>
    <n v="10.61"/>
    <n v="0"/>
    <n v="-1.06"/>
    <x v="0"/>
    <m/>
    <m/>
    <n v="1"/>
    <n v="0"/>
  </r>
  <r>
    <s v="RX001713"/>
    <x v="426"/>
    <s v="PT0013"/>
    <s v="DR004"/>
    <s v="Dr. James Williams"/>
    <s v="Primary Care"/>
    <s v="RX004"/>
    <s v="Health Plus Pharmacy"/>
    <s v="Cambridge"/>
    <s v="MA"/>
    <s v="00071-0155-23"/>
    <s v="Lipitor"/>
    <s v="Atorvastatin 40mg"/>
    <s v="Statin"/>
    <n v="30"/>
    <n v="29"/>
    <b v="1"/>
    <n v="2"/>
    <n v="0"/>
    <s v="PBM004"/>
    <s v="MedImpact"/>
    <s v="COMMERCIAL"/>
    <s v="MAC"/>
    <n v="185.4"/>
    <n v="157.59"/>
    <n v="152.11000000000001"/>
    <n v="1.8"/>
    <n v="153.91"/>
    <n v="129.29"/>
    <n v="24.63"/>
    <n v="150.09"/>
    <n v="0"/>
    <n v="3.83"/>
    <x v="0"/>
    <m/>
    <m/>
    <n v="6"/>
    <n v="1"/>
  </r>
  <r>
    <s v="RX001714"/>
    <x v="139"/>
    <s v="PT0072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86"/>
    <b v="0"/>
    <n v="1"/>
    <n v="0"/>
    <s v="PBM001"/>
    <s v="CVS Caremark"/>
    <s v="COMMERCIAL"/>
    <s v="MAC"/>
    <n v="8.5"/>
    <n v="6.8"/>
    <n v="4.68"/>
    <n v="1.78"/>
    <n v="6.46"/>
    <n v="5.62"/>
    <n v="1"/>
    <n v="6.09"/>
    <n v="0"/>
    <n v="0.36"/>
    <x v="0"/>
    <m/>
    <m/>
    <n v="5"/>
    <n v="0"/>
  </r>
  <r>
    <s v="RX001715"/>
    <x v="180"/>
    <s v="PT0035"/>
    <s v="DR001"/>
    <s v="Dr. Sarah Chen"/>
    <s v="Internal Medicine"/>
    <s v="RX003"/>
    <s v="Community Care Pharmacy"/>
    <s v="Worcester"/>
    <s v="MA"/>
    <s v="50458-0579-30"/>
    <s v="Xarelto 20mg"/>
    <s v="Rivaroxaban 20mg"/>
    <s v="Anticoagulant"/>
    <n v="30"/>
    <n v="29"/>
    <b v="1"/>
    <n v="3"/>
    <n v="1"/>
    <s v="PBM002"/>
    <s v="Express Scripts"/>
    <s v="COMMERCIAL"/>
    <s v="MAC"/>
    <n v="558"/>
    <n v="474.3"/>
    <n v="0"/>
    <n v="0"/>
    <n v="0"/>
    <n v="0"/>
    <n v="0"/>
    <n v="0"/>
    <n v="0"/>
    <n v="0"/>
    <x v="1"/>
    <n v="76"/>
    <s v="Plan Limitations Exceeded"/>
    <n v="3"/>
    <n v="0"/>
  </r>
  <r>
    <s v="RX001716"/>
    <x v="450"/>
    <s v="PT0100"/>
    <s v="DR003"/>
    <s v="Dr. Priya Patel"/>
    <s v="Endocrinology"/>
    <s v="RX002"/>
    <s v="Westside Rx"/>
    <s v="Springfield"/>
    <s v="MA"/>
    <s v="00003-0208-11"/>
    <s v="Jardiance 25mg"/>
    <s v="Empagliflozin 25mg"/>
    <s v="SGLT2i"/>
    <n v="90"/>
    <n v="93"/>
    <b v="1"/>
    <n v="4"/>
    <n v="2"/>
    <s v="PBM004"/>
    <s v="MedImpact"/>
    <s v="COMMERCIAL"/>
    <s v="MAC"/>
    <n v="564"/>
    <n v="479.4"/>
    <n v="1402.72"/>
    <n v="1.8"/>
    <n v="1404.52"/>
    <n v="1179.79"/>
    <n v="224.72"/>
    <n v="1290.76"/>
    <n v="0"/>
    <n v="113.76"/>
    <x v="0"/>
    <m/>
    <m/>
    <n v="10"/>
    <n v="0"/>
  </r>
  <r>
    <s v="RX001717"/>
    <x v="454"/>
    <s v="PT0006"/>
    <s v="DR003"/>
    <s v="Dr. Priya Patel"/>
    <s v="Endocrinology"/>
    <s v="RX004"/>
    <s v="Health Plus Pharmacy"/>
    <s v="Cambridge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9.32"/>
    <n v="1.77"/>
    <n v="11.09"/>
    <n v="8.8699999999999992"/>
    <n v="2.2200000000000002"/>
    <n v="13.45"/>
    <n v="0"/>
    <n v="-2.37"/>
    <x v="0"/>
    <m/>
    <m/>
    <n v="2"/>
    <n v="0"/>
  </r>
  <r>
    <s v="RX001718"/>
    <x v="637"/>
    <s v="PT0010"/>
    <s v="DR001"/>
    <s v="Dr. Sarah Chen"/>
    <s v="Internal Medicine"/>
    <s v="RX003"/>
    <s v="Community Care Pharmacy"/>
    <s v="Worcester"/>
    <s v="MA"/>
    <s v="00071-0155-23"/>
    <s v="Lipitor"/>
    <s v="Atorvastatin 40mg"/>
    <s v="Statin"/>
    <n v="30"/>
    <n v="30"/>
    <b v="1"/>
    <n v="2"/>
    <n v="2"/>
    <s v="PBM001"/>
    <s v="CVS Caremark"/>
    <s v="COMMERCIAL"/>
    <s v="MAC"/>
    <n v="185.4"/>
    <n v="157.59"/>
    <n v="152.44999999999999"/>
    <n v="1.78"/>
    <n v="154.22999999999999"/>
    <n v="134.18"/>
    <n v="20.05"/>
    <n v="142.12"/>
    <n v="0"/>
    <n v="12.11"/>
    <x v="0"/>
    <m/>
    <m/>
    <n v="8"/>
    <n v="0"/>
  </r>
  <r>
    <s v="RX001719"/>
    <x v="535"/>
    <s v="PT0071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28"/>
    <b v="0"/>
    <n v="1"/>
    <n v="0"/>
    <s v="PBM004"/>
    <s v="MedImpact"/>
    <s v="COMMERCIAL"/>
    <s v="MAC"/>
    <n v="18.2"/>
    <n v="14.56"/>
    <n v="10.68"/>
    <n v="1.8"/>
    <n v="12.48"/>
    <n v="10.48"/>
    <n v="2"/>
    <n v="13.64"/>
    <n v="0"/>
    <n v="-1.1599999999999999"/>
    <x v="0"/>
    <m/>
    <m/>
    <n v="8"/>
    <n v="0"/>
  </r>
  <r>
    <s v="RX001720"/>
    <x v="93"/>
    <s v="PT0072"/>
    <s v="DR004"/>
    <s v="Dr. James Williams"/>
    <s v="Primary Care"/>
    <s v="RX003"/>
    <s v="Community Care Pharmacy"/>
    <s v="Worcester"/>
    <s v="MA"/>
    <s v="00169-3671-12"/>
    <s v="Victoza 1.2mg"/>
    <s v="Liraglutide 1.2mg"/>
    <s v="GLP-1"/>
    <n v="30"/>
    <n v="30"/>
    <b v="1"/>
    <n v="4"/>
    <n v="0"/>
    <s v="PBM002"/>
    <s v="Express Scripts"/>
    <s v="COMMERCIAL"/>
    <s v="MAC"/>
    <n v="612"/>
    <n v="520.20000000000005"/>
    <n v="509.83"/>
    <n v="1.79"/>
    <n v="511.62"/>
    <n v="434.88"/>
    <n v="76.739999999999995"/>
    <n v="468.42"/>
    <n v="0"/>
    <n v="43.2"/>
    <x v="0"/>
    <m/>
    <m/>
    <n v="3"/>
    <n v="0"/>
  </r>
  <r>
    <s v="RX001721"/>
    <x v="406"/>
    <s v="PT0041"/>
    <s v="DR003"/>
    <s v="Dr. Priya Patel"/>
    <s v="Endocrinology"/>
    <s v="RX004"/>
    <s v="Health Plus Pharmacy"/>
    <s v="Cambridge"/>
    <s v="MA"/>
    <s v="00093-0892-01"/>
    <m/>
    <s v="Clopidogrel 75mg"/>
    <s v="Antiplatelet"/>
    <n v="30"/>
    <n v="30"/>
    <b v="0"/>
    <n v="1"/>
    <n v="0"/>
    <s v="MCD001"/>
    <s v="Medicaid"/>
    <s v="GOVERNMENT"/>
    <s v="NADAC"/>
    <n v="14.8"/>
    <n v="11.84"/>
    <n v="11.25"/>
    <n v="0.06"/>
    <n v="11.3"/>
    <n v="8.14"/>
    <n v="3.17"/>
    <n v="11.03"/>
    <n v="0"/>
    <n v="0.27"/>
    <x v="2"/>
    <m/>
    <m/>
    <n v="7"/>
    <n v="0"/>
  </r>
  <r>
    <s v="RX001722"/>
    <x v="670"/>
    <s v="PT0056"/>
    <s v="DR005"/>
    <s v="Dr. Lisa Johnson"/>
    <s v="Oncology"/>
    <s v="RX001"/>
    <s v="Main St Pharmacy"/>
    <s v="Boston"/>
    <s v="MA"/>
    <s v="00093-0892-01"/>
    <m/>
    <s v="Clopidogrel 75mg"/>
    <s v="Antiplatelet"/>
    <n v="90"/>
    <n v="90"/>
    <b v="0"/>
    <n v="1"/>
    <n v="0"/>
    <s v="PBM002"/>
    <s v="Express Scripts"/>
    <s v="COMMERCIAL"/>
    <s v="MAC"/>
    <n v="14.8"/>
    <n v="11.84"/>
    <n v="19.54"/>
    <n v="1.79"/>
    <n v="21.33"/>
    <n v="18.13"/>
    <n v="3.2"/>
    <n v="32.6"/>
    <n v="0"/>
    <n v="-11.27"/>
    <x v="0"/>
    <m/>
    <m/>
    <n v="2"/>
    <n v="0"/>
  </r>
  <r>
    <s v="RX001723"/>
    <x v="324"/>
    <s v="PT0035"/>
    <s v="DR001"/>
    <s v="Dr. Sarah Chen"/>
    <s v="Internal Medicine"/>
    <s v="RX004"/>
    <s v="Health Plus Pharmacy"/>
    <s v="Cambridge"/>
    <s v="MA"/>
    <s v="00003-0208-11"/>
    <s v="Jardiance 25mg"/>
    <s v="Empagliflozin 25mg"/>
    <s v="SGLT2i"/>
    <n v="30"/>
    <n v="29"/>
    <b v="1"/>
    <n v="4"/>
    <n v="2"/>
    <s v="PBM002"/>
    <s v="Express Scripts"/>
    <s v="COMMERCIAL"/>
    <s v="MAC"/>
    <n v="564"/>
    <n v="479.4"/>
    <n v="479.61"/>
    <n v="1.79"/>
    <n v="481.4"/>
    <n v="409.19"/>
    <n v="72.209999999999994"/>
    <n v="441.39"/>
    <n v="0"/>
    <n v="40.01"/>
    <x v="0"/>
    <m/>
    <m/>
    <n v="5"/>
    <n v="1"/>
  </r>
  <r>
    <s v="RX001724"/>
    <x v="173"/>
    <s v="PT0008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86"/>
    <b v="0"/>
    <n v="1"/>
    <n v="0"/>
    <s v="MCD001"/>
    <s v="Medicaid"/>
    <s v="GOVERNMENT"/>
    <s v="NADAC"/>
    <n v="8.5"/>
    <n v="6.8"/>
    <n v="6.46"/>
    <n v="0.03"/>
    <n v="6.49"/>
    <n v="4.67"/>
    <n v="1.82"/>
    <n v="6.53"/>
    <n v="0"/>
    <n v="-0.04"/>
    <x v="0"/>
    <m/>
    <m/>
    <n v="4"/>
    <n v="1"/>
  </r>
  <r>
    <s v="RX001725"/>
    <x v="73"/>
    <s v="PT0024"/>
    <s v="DR005"/>
    <s v="Dr. Lisa Johnson"/>
    <s v="Oncology"/>
    <s v="RX002"/>
    <s v="Westside Rx"/>
    <s v="Springfield"/>
    <s v="MA"/>
    <s v="68382-0035-01"/>
    <m/>
    <s v="Amlodipine 10mg"/>
    <s v="CCB"/>
    <n v="30"/>
    <n v="29"/>
    <b v="0"/>
    <n v="1"/>
    <n v="2"/>
    <s v="PBM004"/>
    <s v="MedImpact"/>
    <s v="COMMERCIAL"/>
    <s v="MAC"/>
    <n v="7.2"/>
    <n v="5.76"/>
    <n v="4.28"/>
    <n v="1.8"/>
    <n v="6.08"/>
    <n v="5.1100000000000003"/>
    <n v="1"/>
    <n v="5.33"/>
    <n v="0"/>
    <n v="0.75"/>
    <x v="0"/>
    <m/>
    <m/>
    <n v="4"/>
    <n v="0"/>
  </r>
  <r>
    <s v="RX001726"/>
    <x v="663"/>
    <s v="PT0011"/>
    <s v="DR002"/>
    <s v="Dr. Michael Torres"/>
    <s v="Cardiology"/>
    <s v="RX003"/>
    <s v="Community Care Pharmacy"/>
    <s v="Worcester"/>
    <s v="MA"/>
    <s v="00169-3671-12"/>
    <s v="Victoza 1.2mg"/>
    <s v="Liraglutide 1.2mg"/>
    <s v="GLP-1"/>
    <n v="30"/>
    <n v="29"/>
    <b v="1"/>
    <n v="4"/>
    <n v="0"/>
    <s v="PBM001"/>
    <s v="CVS Caremark"/>
    <s v="COMMERCIAL"/>
    <s v="MAC"/>
    <n v="612"/>
    <n v="520.20000000000005"/>
    <n v="0"/>
    <n v="0"/>
    <n v="0"/>
    <n v="0"/>
    <n v="0"/>
    <n v="0"/>
    <n v="0"/>
    <n v="0"/>
    <x v="1"/>
    <n v="70"/>
    <s v="Product/Service Not Covered"/>
    <n v="1"/>
    <n v="0"/>
  </r>
  <r>
    <s v="RX001727"/>
    <x v="40"/>
    <s v="PT0059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88"/>
    <b v="0"/>
    <n v="1"/>
    <n v="2"/>
    <s v="MCD001"/>
    <s v="Medicaid"/>
    <s v="GOVERNMENT"/>
    <s v="NADAC"/>
    <n v="12.4"/>
    <n v="9.92"/>
    <n v="9.42"/>
    <n v="0.05"/>
    <n v="9.4700000000000006"/>
    <n v="6.82"/>
    <n v="2.65"/>
    <n v="9.0299999999999994"/>
    <n v="0"/>
    <n v="0.44"/>
    <x v="0"/>
    <m/>
    <m/>
    <n v="6"/>
    <n v="1"/>
  </r>
  <r>
    <s v="RX001728"/>
    <x v="670"/>
    <s v="PT0098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87"/>
    <b v="0"/>
    <n v="1"/>
    <n v="1"/>
    <s v="MCR001"/>
    <s v="Medicare Part D"/>
    <s v="GOVERNMENT"/>
    <s v="MAC"/>
    <n v="8.5"/>
    <n v="6.8"/>
    <n v="4.51"/>
    <n v="1.77"/>
    <n v="6.28"/>
    <n v="5.0199999999999996"/>
    <n v="1.26"/>
    <n v="6.13"/>
    <n v="0"/>
    <n v="0.15"/>
    <x v="0"/>
    <m/>
    <m/>
    <n v="5"/>
    <n v="0"/>
  </r>
  <r>
    <s v="RX001729"/>
    <x v="624"/>
    <s v="PT0050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87"/>
    <b v="0"/>
    <n v="1"/>
    <n v="0"/>
    <s v="PBM001"/>
    <s v="CVS Caremark"/>
    <s v="COMMERCIAL"/>
    <s v="MAC"/>
    <n v="12.4"/>
    <n v="9.92"/>
    <n v="7.74"/>
    <n v="1.78"/>
    <n v="9.52"/>
    <n v="8.2799999999999994"/>
    <n v="1.24"/>
    <n v="8.85"/>
    <n v="0"/>
    <n v="0.67"/>
    <x v="0"/>
    <m/>
    <m/>
    <n v="2"/>
    <n v="0"/>
  </r>
  <r>
    <s v="RX001730"/>
    <x v="550"/>
    <s v="PT0021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90"/>
    <b v="0"/>
    <n v="1"/>
    <n v="1"/>
    <s v="MCD001"/>
    <s v="Medicaid"/>
    <s v="GOVERNMENT"/>
    <s v="NADAC"/>
    <n v="8.5"/>
    <n v="6.8"/>
    <n v="6.46"/>
    <n v="0.03"/>
    <n v="6.49"/>
    <n v="4.67"/>
    <n v="1.82"/>
    <n v="6.16"/>
    <n v="0"/>
    <n v="0.33"/>
    <x v="0"/>
    <m/>
    <m/>
    <n v="1"/>
    <n v="0"/>
  </r>
  <r>
    <s v="RX001731"/>
    <x v="204"/>
    <s v="PT0107"/>
    <s v="DR003"/>
    <s v="Dr. Priya Patel"/>
    <s v="Endocrinology"/>
    <s v="RX001"/>
    <s v="Main St Pharmacy"/>
    <s v="Boston"/>
    <s v="MA"/>
    <s v="50458-0579-30"/>
    <s v="Xarelto 20mg"/>
    <s v="Rivaroxaban 20mg"/>
    <s v="Anticoagulant"/>
    <n v="30"/>
    <n v="28"/>
    <b v="1"/>
    <n v="3"/>
    <n v="0"/>
    <s v="MCR001"/>
    <s v="Medicare Part D"/>
    <s v="GOVERNMENT"/>
    <s v="MAC"/>
    <n v="558"/>
    <n v="474.3"/>
    <n v="470.82"/>
    <n v="1.77"/>
    <n v="472.59"/>
    <n v="378.07"/>
    <n v="94.52"/>
    <n v="437.65"/>
    <n v="33.18"/>
    <n v="1.75"/>
    <x v="0"/>
    <m/>
    <m/>
    <n v="5"/>
    <n v="0"/>
  </r>
  <r>
    <s v="RX001732"/>
    <x v="671"/>
    <s v="PT0001"/>
    <s v="DR005"/>
    <s v="Dr. Lisa Johnson"/>
    <s v="Oncology"/>
    <s v="RX002"/>
    <s v="Westside Rx"/>
    <s v="Springfield"/>
    <s v="MA"/>
    <s v="61958-0601-01"/>
    <m/>
    <s v="Adalimumab-adbm 40mg"/>
    <s v="Biologic"/>
    <n v="28"/>
    <n v="27"/>
    <b v="0"/>
    <n v="4"/>
    <n v="0"/>
    <s v="PBM001"/>
    <s v="CVS Caremark"/>
    <s v="COMMERCIAL"/>
    <s v="MAC"/>
    <n v="4998"/>
    <n v="4248.3"/>
    <n v="3165.23"/>
    <n v="1.78"/>
    <n v="3167.01"/>
    <n v="2755.3"/>
    <n v="411.71"/>
    <n v="4052.53"/>
    <n v="0"/>
    <n v="-885.52"/>
    <x v="0"/>
    <m/>
    <m/>
    <n v="9"/>
    <n v="1"/>
  </r>
  <r>
    <s v="RX001733"/>
    <x v="223"/>
    <s v="PT0008"/>
    <s v="DR003"/>
    <s v="Dr. Priya Patel"/>
    <s v="Endocrinology"/>
    <s v="RX002"/>
    <s v="Westside Rx"/>
    <s v="Springfield"/>
    <s v="MA"/>
    <s v="00007-4102-20"/>
    <s v="Plavix 75mg"/>
    <s v="Clopidogrel 75mg"/>
    <s v="Antiplatelet"/>
    <n v="90"/>
    <n v="91"/>
    <b v="1"/>
    <n v="2"/>
    <n v="0"/>
    <s v="PBM004"/>
    <s v="MedImpact"/>
    <s v="COMMERCIAL"/>
    <s v="MAC"/>
    <n v="174"/>
    <n v="147.9"/>
    <n v="447.15"/>
    <n v="1.8"/>
    <n v="448.95"/>
    <n v="377.12"/>
    <n v="71.83"/>
    <n v="392.92"/>
    <n v="0"/>
    <n v="56.03"/>
    <x v="0"/>
    <m/>
    <m/>
    <n v="5"/>
    <n v="0"/>
  </r>
  <r>
    <s v="RX001734"/>
    <x v="365"/>
    <s v="PT0077"/>
    <s v="DR004"/>
    <s v="Dr. James Williams"/>
    <s v="Primary Care"/>
    <s v="RX003"/>
    <s v="Community Care Pharmacy"/>
    <s v="Worcester"/>
    <s v="MA"/>
    <s v="00173-0682-20"/>
    <s v="Advair Diskus 250/50"/>
    <s v="Fluticasone/Salmeterol"/>
    <s v="ICS/LABA"/>
    <n v="30"/>
    <n v="29"/>
    <b v="1"/>
    <n v="3"/>
    <n v="1"/>
    <s v="PBM001"/>
    <s v="CVS Caremark"/>
    <s v="COMMERCIAL"/>
    <s v="MAC"/>
    <n v="384"/>
    <n v="326.39999999999998"/>
    <n v="322.33999999999997"/>
    <n v="1.78"/>
    <n v="324.12"/>
    <n v="281.99"/>
    <n v="42.14"/>
    <n v="298.06"/>
    <n v="0"/>
    <n v="26.07"/>
    <x v="0"/>
    <m/>
    <m/>
    <n v="9"/>
    <n v="0"/>
  </r>
  <r>
    <s v="RX001735"/>
    <x v="315"/>
    <s v="PT0060"/>
    <s v="DR002"/>
    <s v="Dr. Michael Torres"/>
    <s v="Cardiology"/>
    <s v="RX003"/>
    <s v="Community Care Pharmacy"/>
    <s v="Worcester"/>
    <s v="MA"/>
    <s v="00093-7193-98"/>
    <m/>
    <s v="Atorvastatin 40mg"/>
    <s v="Statin"/>
    <n v="30"/>
    <n v="31"/>
    <b v="0"/>
    <n v="1"/>
    <n v="0"/>
    <s v="PBM001"/>
    <s v="CVS Caremark"/>
    <s v="COMMERCIAL"/>
    <s v="MAC"/>
    <n v="18.2"/>
    <n v="14.56"/>
    <n v="9.41"/>
    <n v="1.78"/>
    <n v="11.19"/>
    <n v="9.74"/>
    <n v="1.45"/>
    <n v="13.64"/>
    <n v="0"/>
    <n v="-2.4500000000000002"/>
    <x v="0"/>
    <m/>
    <m/>
    <n v="5"/>
    <n v="0"/>
  </r>
  <r>
    <s v="RX001736"/>
    <x v="442"/>
    <s v="PT0097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8"/>
    <b v="0"/>
    <n v="1"/>
    <n v="1"/>
    <s v="PBM002"/>
    <s v="Express Scripts"/>
    <s v="COMMERCIAL"/>
    <s v="MAC"/>
    <n v="8.5"/>
    <n v="6.8"/>
    <n v="3.94"/>
    <n v="1.79"/>
    <n v="5.73"/>
    <n v="4.87"/>
    <n v="1"/>
    <n v="6.16"/>
    <n v="0"/>
    <n v="-0.43"/>
    <x v="0"/>
    <m/>
    <m/>
    <n v="1"/>
    <n v="0"/>
  </r>
  <r>
    <s v="RX001737"/>
    <x v="214"/>
    <s v="PT0061"/>
    <s v="DR004"/>
    <s v="Dr. James Williams"/>
    <s v="Primary Care"/>
    <s v="RX004"/>
    <s v="Health Plus Pharmacy"/>
    <s v="Cambridge"/>
    <s v="MA"/>
    <s v="68382-0035-01"/>
    <m/>
    <s v="Amlodipine 10mg"/>
    <s v="CCB"/>
    <n v="30"/>
    <n v="30"/>
    <b v="0"/>
    <n v="1"/>
    <n v="1"/>
    <s v="CASH"/>
    <s v="Cash/Self-Pay"/>
    <s v="CASH"/>
    <s v="AWP"/>
    <n v="7.2"/>
    <n v="5.76"/>
    <n v="0"/>
    <n v="0"/>
    <n v="0"/>
    <n v="0"/>
    <n v="0"/>
    <n v="0"/>
    <n v="0"/>
    <n v="0"/>
    <x v="1"/>
    <n v="70"/>
    <s v="Product/Service Not Covered"/>
    <n v="1"/>
    <n v="1"/>
  </r>
  <r>
    <s v="RX001738"/>
    <x v="468"/>
    <s v="PT0008"/>
    <s v="DR003"/>
    <s v="Dr. Priya Patel"/>
    <s v="Endocrinology"/>
    <s v="RX001"/>
    <s v="Main St Pharmacy"/>
    <s v="Boston"/>
    <s v="MA"/>
    <s v="00003-0208-11"/>
    <s v="Jardiance 25mg"/>
    <s v="Empagliflozin 25mg"/>
    <s v="SGLT2i"/>
    <n v="30"/>
    <n v="28"/>
    <b v="1"/>
    <n v="4"/>
    <n v="0"/>
    <s v="PBM001"/>
    <s v="CVS Caremark"/>
    <s v="COMMERCIAL"/>
    <s v="MAC"/>
    <n v="564"/>
    <n v="479.4"/>
    <n v="483.37"/>
    <n v="1.78"/>
    <n v="485.15"/>
    <n v="422.08"/>
    <n v="63.07"/>
    <n v="453"/>
    <n v="0"/>
    <n v="32.15"/>
    <x v="0"/>
    <m/>
    <m/>
    <n v="6"/>
    <n v="0"/>
  </r>
  <r>
    <s v="RX001739"/>
    <x v="383"/>
    <s v="PT0032"/>
    <s v="DR004"/>
    <s v="Dr. James Williams"/>
    <s v="Primary Care"/>
    <s v="RX001"/>
    <s v="Main St Pharmacy"/>
    <s v="Boston"/>
    <s v="MA"/>
    <s v="00007-4102-20"/>
    <s v="Plavix 75mg"/>
    <s v="Clopidogrel 75mg"/>
    <s v="Antiplatelet"/>
    <n v="30"/>
    <n v="28"/>
    <b v="1"/>
    <n v="2"/>
    <n v="0"/>
    <s v="MCD001"/>
    <s v="Medicaid"/>
    <s v="GOVERNMENT"/>
    <s v="NADAC"/>
    <n v="174"/>
    <n v="147.9"/>
    <n v="140.5"/>
    <n v="0.7"/>
    <n v="141.21"/>
    <n v="101.67"/>
    <n v="39.54"/>
    <n v="132.87"/>
    <n v="0"/>
    <n v="8.33"/>
    <x v="0"/>
    <m/>
    <m/>
    <n v="8"/>
    <n v="0"/>
  </r>
  <r>
    <s v="RX001740"/>
    <x v="201"/>
    <s v="PT0011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8.81"/>
    <n v="1.77"/>
    <n v="10.58"/>
    <n v="8.4600000000000009"/>
    <n v="2.12"/>
    <n v="13.47"/>
    <n v="0"/>
    <n v="-2.88"/>
    <x v="0"/>
    <m/>
    <m/>
    <n v="0"/>
    <n v="1"/>
  </r>
  <r>
    <s v="RX001741"/>
    <x v="357"/>
    <s v="PT0090"/>
    <s v="DR002"/>
    <s v="Dr. Michael Torres"/>
    <s v="Cardiology"/>
    <s v="RX003"/>
    <s v="Community Care Pharmacy"/>
    <s v="Worcester"/>
    <s v="MA"/>
    <s v="00006-0021-31"/>
    <s v="Januvia 100mg"/>
    <s v="Sitagliptin 100mg"/>
    <s v="DPP-4"/>
    <n v="30"/>
    <n v="30"/>
    <b v="1"/>
    <n v="3"/>
    <n v="0"/>
    <s v="PBM002"/>
    <s v="Express Scripts"/>
    <s v="COMMERCIAL"/>
    <s v="MAC"/>
    <n v="492"/>
    <n v="418.2"/>
    <n v="409.41"/>
    <n v="1.79"/>
    <n v="411.2"/>
    <n v="349.52"/>
    <n v="61.68"/>
    <n v="400.9"/>
    <n v="0"/>
    <n v="10.29"/>
    <x v="0"/>
    <m/>
    <m/>
    <n v="5"/>
    <n v="0"/>
  </r>
  <r>
    <s v="RX001742"/>
    <x v="268"/>
    <s v="PT0014"/>
    <s v="DR005"/>
    <s v="Dr. Lisa Johnson"/>
    <s v="Oncology"/>
    <s v="RX004"/>
    <s v="Health Plus Pharmacy"/>
    <s v="Cambridge"/>
    <s v="MA"/>
    <s v="00093-0892-01"/>
    <m/>
    <s v="Clopidogrel 75mg"/>
    <s v="Antiplatelet"/>
    <n v="30"/>
    <n v="29"/>
    <b v="0"/>
    <n v="1"/>
    <n v="0"/>
    <s v="MCR001"/>
    <s v="Medicare Part D"/>
    <s v="GOVERNMENT"/>
    <s v="MAC"/>
    <n v="14.8"/>
    <n v="11.84"/>
    <n v="9.3699999999999992"/>
    <n v="1.77"/>
    <n v="11.14"/>
    <n v="8.91"/>
    <n v="2.23"/>
    <n v="11.18"/>
    <n v="0"/>
    <n v="-0.04"/>
    <x v="0"/>
    <m/>
    <m/>
    <n v="7"/>
    <n v="0"/>
  </r>
  <r>
    <s v="RX001743"/>
    <x v="91"/>
    <s v="PT0086"/>
    <s v="DR002"/>
    <s v="Dr. Michael Torres"/>
    <s v="Cardiology"/>
    <s v="RX003"/>
    <s v="Community Care Pharmacy"/>
    <s v="Worcester"/>
    <s v="MA"/>
    <s v="00007-4102-20"/>
    <s v="Plavix 75mg"/>
    <s v="Clopidogrel 75mg"/>
    <s v="Antiplatelet"/>
    <n v="30"/>
    <n v="31"/>
    <b v="1"/>
    <n v="2"/>
    <n v="1"/>
    <s v="MCD001"/>
    <s v="Medicaid"/>
    <s v="GOVERNMENT"/>
    <s v="NADAC"/>
    <n v="174"/>
    <n v="147.9"/>
    <n v="140.5"/>
    <n v="0.7"/>
    <n v="141.21"/>
    <n v="101.67"/>
    <n v="39.54"/>
    <n v="140.52000000000001"/>
    <n v="0"/>
    <n v="0.69"/>
    <x v="0"/>
    <m/>
    <m/>
    <n v="2"/>
    <n v="0"/>
  </r>
  <r>
    <s v="RX001744"/>
    <x v="70"/>
    <s v="PT0024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94"/>
    <b v="0"/>
    <n v="1"/>
    <n v="0"/>
    <s v="PBM001"/>
    <s v="CVS Caremark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5"/>
    <n v="1"/>
  </r>
  <r>
    <s v="RX001745"/>
    <x v="28"/>
    <s v="PT0068"/>
    <s v="DR004"/>
    <s v="Dr. James Williams"/>
    <s v="Primary Care"/>
    <s v="RX003"/>
    <s v="Community Care Pharmacy"/>
    <s v="Worcester"/>
    <s v="MA"/>
    <s v="00003-0208-11"/>
    <s v="Jardiance 25mg"/>
    <s v="Empagliflozin 25mg"/>
    <s v="SGLT2i"/>
    <n v="30"/>
    <n v="29"/>
    <b v="1"/>
    <n v="4"/>
    <n v="0"/>
    <s v="PBM002"/>
    <s v="Express Scripts"/>
    <s v="COMMERCIAL"/>
    <s v="MAC"/>
    <n v="564"/>
    <n v="479.4"/>
    <n v="474.45"/>
    <n v="1.79"/>
    <n v="476.24"/>
    <n v="404.81"/>
    <n v="71.44"/>
    <n v="439.59"/>
    <n v="0"/>
    <n v="36.65"/>
    <x v="0"/>
    <m/>
    <m/>
    <n v="2"/>
    <n v="0"/>
  </r>
  <r>
    <s v="RX001746"/>
    <x v="184"/>
    <s v="PT0075"/>
    <s v="DR001"/>
    <s v="Dr. Sarah Chen"/>
    <s v="Internal Medicine"/>
    <s v="RX003"/>
    <s v="Community Care Pharmacy"/>
    <s v="Worcester"/>
    <s v="MA"/>
    <s v="00003-0208-11"/>
    <s v="Jardiance 25mg"/>
    <s v="Empagliflozin 25mg"/>
    <s v="SGLT2i"/>
    <n v="30"/>
    <n v="28"/>
    <b v="1"/>
    <n v="4"/>
    <n v="0"/>
    <s v="PBM002"/>
    <s v="Express Scripts"/>
    <s v="COMMERCIAL"/>
    <s v="MAC"/>
    <n v="564"/>
    <n v="479.4"/>
    <n v="477.94"/>
    <n v="1.79"/>
    <n v="479.73"/>
    <n v="407.77"/>
    <n v="71.959999999999994"/>
    <n v="463.23"/>
    <n v="0"/>
    <n v="16.5"/>
    <x v="0"/>
    <m/>
    <m/>
    <n v="8"/>
    <n v="0"/>
  </r>
  <r>
    <s v="RX001747"/>
    <x v="467"/>
    <s v="PT0030"/>
    <s v="DR004"/>
    <s v="Dr. James Williams"/>
    <s v="Primary Care"/>
    <s v="RX001"/>
    <s v="Main St Pharmacy"/>
    <s v="Boston"/>
    <s v="MA"/>
    <s v="00591-3622-19"/>
    <m/>
    <s v="Omeprazole 20mg"/>
    <s v="PPI"/>
    <n v="30"/>
    <n v="30"/>
    <b v="0"/>
    <n v="1"/>
    <n v="1"/>
    <s v="PBM001"/>
    <s v="CVS Caremark"/>
    <s v="COMMERCIAL"/>
    <s v="MAC"/>
    <n v="6.9"/>
    <n v="5.52"/>
    <n v="4.0199999999999996"/>
    <n v="1.78"/>
    <n v="5.8"/>
    <n v="5.04"/>
    <n v="1"/>
    <n v="4.95"/>
    <n v="0"/>
    <n v="0.85"/>
    <x v="0"/>
    <m/>
    <m/>
    <n v="9"/>
    <n v="0"/>
  </r>
  <r>
    <s v="RX001748"/>
    <x v="325"/>
    <s v="PT0112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92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9"/>
    <n v="0"/>
    <n v="0.47"/>
    <x v="0"/>
    <m/>
    <m/>
    <n v="2"/>
    <n v="0"/>
  </r>
  <r>
    <s v="RX001749"/>
    <x v="575"/>
    <s v="PT0113"/>
    <s v="DR003"/>
    <s v="Dr. Priya Patel"/>
    <s v="Endocrinology"/>
    <s v="RX001"/>
    <s v="Main St Pharmacy"/>
    <s v="Boston"/>
    <s v="MA"/>
    <s v="61269-0435-01"/>
    <m/>
    <s v="Metformin 1000mg"/>
    <s v="Biguanide"/>
    <n v="90"/>
    <n v="86"/>
    <b v="0"/>
    <n v="1"/>
    <n v="0"/>
    <s v="PBM003"/>
    <s v="OptumRx"/>
    <s v="COMMERCIAL"/>
    <s v="MAC"/>
    <n v="12.4"/>
    <n v="9.92"/>
    <n v="7.25"/>
    <n v="1.78"/>
    <n v="9.0299999999999994"/>
    <n v="7.95"/>
    <n v="1.08"/>
    <n v="9.14"/>
    <n v="0"/>
    <n v="-0.11"/>
    <x v="0"/>
    <m/>
    <m/>
    <n v="11"/>
    <n v="0"/>
  </r>
  <r>
    <s v="RX001750"/>
    <x v="276"/>
    <s v="PT0019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92"/>
    <b v="0"/>
    <n v="1"/>
    <n v="0"/>
    <s v="PBM001"/>
    <s v="CVS Caremark"/>
    <s v="COMMERCIAL"/>
    <s v="MAC"/>
    <n v="8.5"/>
    <n v="6.8"/>
    <n v="4.9000000000000004"/>
    <n v="1.78"/>
    <n v="6.68"/>
    <n v="5.81"/>
    <n v="1"/>
    <n v="6.56"/>
    <n v="0"/>
    <n v="0.11"/>
    <x v="0"/>
    <m/>
    <m/>
    <n v="2"/>
    <n v="0"/>
  </r>
  <r>
    <s v="RX001751"/>
    <x v="452"/>
    <s v="PT0002"/>
    <s v="DR003"/>
    <s v="Dr. Priya Patel"/>
    <s v="Endocrinology"/>
    <s v="RX003"/>
    <s v="Community Care Pharmacy"/>
    <s v="Worcester"/>
    <s v="MA"/>
    <s v="00006-0021-31"/>
    <s v="Januvia 100mg"/>
    <s v="Sitagliptin 100mg"/>
    <s v="DPP-4"/>
    <n v="30"/>
    <n v="29"/>
    <b v="1"/>
    <n v="3"/>
    <n v="0"/>
    <s v="PBM004"/>
    <s v="MedImpact"/>
    <s v="COMMERCIAL"/>
    <s v="MAC"/>
    <n v="492"/>
    <n v="418.2"/>
    <n v="415.24"/>
    <n v="1.8"/>
    <n v="417.04"/>
    <n v="350.32"/>
    <n v="66.73"/>
    <n v="395.49"/>
    <n v="0"/>
    <n v="21.56"/>
    <x v="0"/>
    <m/>
    <m/>
    <n v="2"/>
    <n v="0"/>
  </r>
  <r>
    <s v="RX001752"/>
    <x v="347"/>
    <s v="PT0108"/>
    <s v="DR002"/>
    <s v="Dr. Michael Torres"/>
    <s v="Cardiology"/>
    <s v="RX004"/>
    <s v="Health Plus Pharmacy"/>
    <s v="Cambridge"/>
    <s v="MA"/>
    <s v="00003-0208-11"/>
    <s v="Jardiance 25mg"/>
    <s v="Empagliflozin 25mg"/>
    <s v="SGLT2i"/>
    <n v="30"/>
    <n v="28"/>
    <b v="1"/>
    <n v="4"/>
    <n v="2"/>
    <s v="MCR001"/>
    <s v="Medicare Part D"/>
    <s v="GOVERNMENT"/>
    <s v="MAC"/>
    <n v="564"/>
    <n v="479.4"/>
    <n v="465.11"/>
    <n v="1.77"/>
    <n v="466.88"/>
    <n v="373.51"/>
    <n v="93.38"/>
    <n v="423.04"/>
    <n v="37.94"/>
    <n v="5.9"/>
    <x v="0"/>
    <m/>
    <m/>
    <n v="4"/>
    <n v="0"/>
  </r>
  <r>
    <s v="RX001753"/>
    <x v="145"/>
    <s v="PT0058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91"/>
    <b v="0"/>
    <n v="1"/>
    <n v="0"/>
    <s v="PBM002"/>
    <s v="Express Scripts"/>
    <s v="COMMERCIAL"/>
    <s v="MAC"/>
    <n v="12.4"/>
    <n v="9.92"/>
    <n v="7.32"/>
    <n v="1.79"/>
    <n v="9.11"/>
    <n v="7.75"/>
    <n v="1.37"/>
    <n v="9.11"/>
    <n v="0"/>
    <n v="0.01"/>
    <x v="0"/>
    <m/>
    <m/>
    <n v="8"/>
    <n v="1"/>
  </r>
  <r>
    <s v="RX001754"/>
    <x v="336"/>
    <s v="PT0087"/>
    <s v="DR004"/>
    <s v="Dr. James Williams"/>
    <s v="Primary Care"/>
    <s v="RX004"/>
    <s v="Health Plus Pharmacy"/>
    <s v="Cambridge"/>
    <s v="MA"/>
    <s v="61958-0601-01"/>
    <m/>
    <s v="Adalimumab-adbm 40mg"/>
    <s v="Biologic"/>
    <n v="84"/>
    <n v="81"/>
    <b v="0"/>
    <n v="4"/>
    <n v="2"/>
    <s v="PBM003"/>
    <s v="OptumRx"/>
    <s v="COMMERCIAL"/>
    <s v="MAC"/>
    <n v="4998"/>
    <n v="4248.3"/>
    <n v="7037.5"/>
    <n v="1.78"/>
    <n v="7039.28"/>
    <n v="6194.57"/>
    <n v="844.71"/>
    <n v="11600.42"/>
    <n v="0"/>
    <n v="-4561.1400000000003"/>
    <x v="0"/>
    <m/>
    <m/>
    <n v="9"/>
    <n v="1"/>
  </r>
  <r>
    <s v="RX001755"/>
    <x v="294"/>
    <s v="PT0019"/>
    <s v="DR003"/>
    <s v="Dr. Priya Patel"/>
    <s v="Endocrinology"/>
    <s v="RX004"/>
    <s v="Health Plus Pharmacy"/>
    <s v="Cambridge"/>
    <s v="MA"/>
    <s v="00007-4102-20"/>
    <s v="Plavix 75mg"/>
    <s v="Clopidogrel 75mg"/>
    <s v="Antiplatelet"/>
    <n v="30"/>
    <n v="29"/>
    <b v="1"/>
    <n v="2"/>
    <n v="0"/>
    <s v="PBM002"/>
    <s v="Express Scripts"/>
    <s v="COMMERCIAL"/>
    <s v="MAC"/>
    <n v="174"/>
    <n v="147.9"/>
    <n v="0"/>
    <n v="0"/>
    <n v="0"/>
    <n v="0"/>
    <n v="0"/>
    <n v="0"/>
    <n v="0"/>
    <n v="0"/>
    <x v="1"/>
    <n v="65"/>
    <s v="Patient Not Covered"/>
    <n v="1"/>
    <n v="0"/>
  </r>
  <r>
    <s v="RX001756"/>
    <x v="40"/>
    <s v="PT0068"/>
    <s v="DR001"/>
    <s v="Dr. Sarah Chen"/>
    <s v="Internal Medicine"/>
    <s v="RX001"/>
    <s v="Main St Pharmacy"/>
    <s v="Boston"/>
    <s v="MA"/>
    <s v="00006-0021-31"/>
    <s v="Januvia 100mg"/>
    <s v="Sitagliptin 100mg"/>
    <s v="DPP-4"/>
    <n v="30"/>
    <n v="30"/>
    <b v="1"/>
    <n v="3"/>
    <n v="2"/>
    <s v="PBM002"/>
    <s v="Express Scripts"/>
    <s v="COMMERCIAL"/>
    <s v="MAC"/>
    <n v="492"/>
    <n v="418.2"/>
    <n v="420.96"/>
    <n v="1.79"/>
    <n v="422.75"/>
    <n v="359.34"/>
    <n v="63.41"/>
    <n v="381"/>
    <n v="0"/>
    <n v="41.75"/>
    <x v="0"/>
    <m/>
    <m/>
    <n v="8"/>
    <n v="0"/>
  </r>
  <r>
    <s v="RX001757"/>
    <x v="414"/>
    <s v="PT0031"/>
    <s v="DR003"/>
    <s v="Dr. Priya Patel"/>
    <s v="Endocrinology"/>
    <s v="RX001"/>
    <s v="Main St Pharmacy"/>
    <s v="Boston"/>
    <s v="MA"/>
    <s v="00169-4170-43"/>
    <s v="Ozempic 0.5mg"/>
    <s v="Semaglutide 0.5mg"/>
    <s v="GLP-1"/>
    <n v="30"/>
    <n v="28"/>
    <b v="1"/>
    <n v="4"/>
    <n v="0"/>
    <s v="PBM003"/>
    <s v="OptumRx"/>
    <s v="COMMERCIAL"/>
    <s v="MAC"/>
    <n v="936"/>
    <n v="795.6"/>
    <n v="0"/>
    <n v="0"/>
    <n v="0"/>
    <n v="0"/>
    <n v="0"/>
    <n v="0"/>
    <n v="0"/>
    <n v="0"/>
    <x v="1"/>
    <n v="70"/>
    <s v="Product/Service Not Covered"/>
    <n v="8"/>
    <n v="0"/>
  </r>
  <r>
    <s v="RX001758"/>
    <x v="285"/>
    <s v="PT0059"/>
    <s v="DR005"/>
    <s v="Dr. Lisa Johnson"/>
    <s v="Oncology"/>
    <s v="RX002"/>
    <s v="Westside Rx"/>
    <s v="Springfield"/>
    <s v="MA"/>
    <s v="68382-0035-01"/>
    <m/>
    <s v="Amlodipine 10mg"/>
    <s v="CCB"/>
    <n v="30"/>
    <n v="29"/>
    <b v="0"/>
    <n v="1"/>
    <n v="0"/>
    <s v="MCR001"/>
    <s v="Medicare Part D"/>
    <s v="GOVERNMENT"/>
    <s v="MAC"/>
    <n v="7.2"/>
    <n v="5.76"/>
    <n v="4.0999999999999996"/>
    <n v="1.77"/>
    <n v="5.87"/>
    <n v="4.6900000000000004"/>
    <n v="1.17"/>
    <n v="5.32"/>
    <n v="0"/>
    <n v="0.55000000000000004"/>
    <x v="0"/>
    <m/>
    <m/>
    <n v="9"/>
    <n v="0"/>
  </r>
  <r>
    <s v="RX001759"/>
    <x v="420"/>
    <s v="PT0005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28"/>
    <b v="0"/>
    <n v="1"/>
    <n v="2"/>
    <s v="PBM002"/>
    <s v="Express Scripts"/>
    <s v="COMMERCIAL"/>
    <s v="MAC"/>
    <n v="18.2"/>
    <n v="14.56"/>
    <n v="10.98"/>
    <n v="1.79"/>
    <n v="12.77"/>
    <n v="10.85"/>
    <n v="1.92"/>
    <n v="13.53"/>
    <n v="0"/>
    <n v="-0.77"/>
    <x v="0"/>
    <m/>
    <m/>
    <n v="7"/>
    <n v="0"/>
  </r>
  <r>
    <s v="RX001760"/>
    <x v="311"/>
    <s v="PT0055"/>
    <s v="DR004"/>
    <s v="Dr. James Williams"/>
    <s v="Primary Care"/>
    <s v="RX002"/>
    <s v="Westside Rx"/>
    <s v="Springfield"/>
    <s v="MA"/>
    <s v="00093-0892-01"/>
    <m/>
    <s v="Clopidogrel 75mg"/>
    <s v="Antiplatelet"/>
    <n v="90"/>
    <n v="94"/>
    <b v="0"/>
    <n v="1"/>
    <n v="0"/>
    <s v="PBM002"/>
    <s v="Express Scripts"/>
    <s v="COMMERCIAL"/>
    <s v="MAC"/>
    <n v="14.8"/>
    <n v="11.84"/>
    <n v="22.78"/>
    <n v="1.79"/>
    <n v="24.57"/>
    <n v="20.89"/>
    <n v="3.69"/>
    <n v="34.22"/>
    <n v="0"/>
    <n v="-9.65"/>
    <x v="0"/>
    <m/>
    <m/>
    <n v="1"/>
    <n v="0"/>
  </r>
  <r>
    <s v="RX001761"/>
    <x v="69"/>
    <s v="PT0021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89"/>
    <b v="0"/>
    <n v="1"/>
    <n v="0"/>
    <s v="MCR001"/>
    <s v="Medicare Part D"/>
    <s v="GOVERNMENT"/>
    <s v="MAC"/>
    <n v="8.5"/>
    <n v="6.8"/>
    <n v="4.63"/>
    <n v="1.77"/>
    <n v="6.4"/>
    <n v="5.12"/>
    <n v="1.28"/>
    <n v="6.39"/>
    <n v="0"/>
    <n v="0.01"/>
    <x v="0"/>
    <m/>
    <m/>
    <n v="5"/>
    <n v="0"/>
  </r>
  <r>
    <s v="RX001762"/>
    <x v="16"/>
    <s v="PT0009"/>
    <s v="DR003"/>
    <s v="Dr. Priya Patel"/>
    <s v="Endocrinology"/>
    <s v="RX002"/>
    <s v="Westside Rx"/>
    <s v="Springfield"/>
    <s v="MA"/>
    <s v="61269-0435-01"/>
    <m/>
    <s v="Metformin 1000mg"/>
    <s v="Biguanide"/>
    <n v="90"/>
    <n v="90"/>
    <b v="0"/>
    <n v="1"/>
    <n v="0"/>
    <s v="CASH"/>
    <s v="Cash/Self-Pay"/>
    <s v="CASH"/>
    <s v="AWP"/>
    <n v="12.4"/>
    <n v="9.92"/>
    <n v="11.16"/>
    <n v="0"/>
    <n v="11.16"/>
    <n v="0"/>
    <n v="11.16"/>
    <n v="9.3000000000000007"/>
    <n v="0"/>
    <n v="1.86"/>
    <x v="0"/>
    <m/>
    <m/>
    <n v="2"/>
    <n v="0"/>
  </r>
  <r>
    <s v="RX001763"/>
    <x v="127"/>
    <s v="PT0021"/>
    <s v="DR005"/>
    <s v="Dr. Lisa Johnson"/>
    <s v="Oncology"/>
    <s v="RX002"/>
    <s v="Westside Rx"/>
    <s v="Springfield"/>
    <s v="MA"/>
    <s v="61269-0435-01"/>
    <m/>
    <s v="Metformin 1000mg"/>
    <s v="Biguanide"/>
    <n v="90"/>
    <n v="88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9.41"/>
    <n v="0"/>
    <n v="0.06"/>
    <x v="0"/>
    <m/>
    <m/>
    <n v="1"/>
    <n v="0"/>
  </r>
  <r>
    <s v="RX001764"/>
    <x v="123"/>
    <s v="PT0063"/>
    <s v="DR001"/>
    <s v="Dr. Sarah Chen"/>
    <s v="Internal Medicine"/>
    <s v="RX001"/>
    <s v="Main St Pharmacy"/>
    <s v="Boston"/>
    <s v="MA"/>
    <s v="00003-0208-11"/>
    <s v="Jardiance 25mg"/>
    <s v="Empagliflozin 25mg"/>
    <s v="SGLT2i"/>
    <n v="30"/>
    <n v="30"/>
    <b v="1"/>
    <n v="4"/>
    <n v="0"/>
    <s v="PBM003"/>
    <s v="OptumRx"/>
    <s v="COMMERCIAL"/>
    <s v="MAC"/>
    <n v="564"/>
    <n v="479.4"/>
    <n v="464.08"/>
    <n v="1.78"/>
    <n v="465.86"/>
    <n v="409.96"/>
    <n v="55.9"/>
    <n v="440.33"/>
    <n v="0"/>
    <n v="25.53"/>
    <x v="0"/>
    <m/>
    <m/>
    <n v="3"/>
    <n v="1"/>
  </r>
  <r>
    <s v="RX001765"/>
    <x v="323"/>
    <s v="PT0029"/>
    <s v="DR004"/>
    <s v="Dr. James Williams"/>
    <s v="Primary Care"/>
    <s v="RX002"/>
    <s v="Westside Rx"/>
    <s v="Springfield"/>
    <s v="MA"/>
    <s v="00003-0208-11"/>
    <s v="Jardiance 25mg"/>
    <s v="Empagliflozin 25mg"/>
    <s v="SGLT2i"/>
    <n v="30"/>
    <n v="29"/>
    <b v="1"/>
    <n v="4"/>
    <n v="0"/>
    <s v="PBM002"/>
    <s v="Express Scripts"/>
    <s v="COMMERCIAL"/>
    <s v="MAC"/>
    <n v="564"/>
    <n v="479.4"/>
    <n v="471.67"/>
    <n v="1.79"/>
    <n v="473.46"/>
    <n v="402.44"/>
    <n v="71.02"/>
    <n v="456.87"/>
    <n v="0"/>
    <n v="16.59"/>
    <x v="0"/>
    <m/>
    <m/>
    <n v="11"/>
    <n v="0"/>
  </r>
  <r>
    <s v="RX001766"/>
    <x v="472"/>
    <s v="PT0025"/>
    <s v="DR003"/>
    <s v="Dr. Priya Patel"/>
    <s v="Endocrinology"/>
    <s v="RX003"/>
    <s v="Community Care Pharmacy"/>
    <s v="Worcester"/>
    <s v="MA"/>
    <s v="00003-0894-20"/>
    <s v="Eliquis 5mg"/>
    <s v="Apixaban 5mg"/>
    <s v="Anticoagulant"/>
    <n v="90"/>
    <n v="93"/>
    <b v="1"/>
    <n v="3"/>
    <n v="0"/>
    <s v="PBM001"/>
    <s v="CVS Caremark"/>
    <s v="COMMERCIAL"/>
    <s v="MAC"/>
    <n v="594"/>
    <n v="504.9"/>
    <n v="1475.23"/>
    <n v="1.78"/>
    <n v="1477.01"/>
    <n v="1284.99"/>
    <n v="192.01"/>
    <n v="1396.61"/>
    <n v="0"/>
    <n v="80.39"/>
    <x v="0"/>
    <m/>
    <m/>
    <n v="7"/>
    <n v="1"/>
  </r>
  <r>
    <s v="RX001767"/>
    <x v="531"/>
    <s v="PT0061"/>
    <s v="DR002"/>
    <s v="Dr. Michael Torres"/>
    <s v="Cardiology"/>
    <s v="RX004"/>
    <s v="Health Plus Pharmacy"/>
    <s v="Cambridge"/>
    <s v="MA"/>
    <s v="68382-0035-01"/>
    <m/>
    <s v="Amlodipine 10mg"/>
    <s v="CCB"/>
    <n v="30"/>
    <n v="29"/>
    <b v="0"/>
    <n v="1"/>
    <n v="1"/>
    <s v="PBM001"/>
    <s v="CVS Caremark"/>
    <s v="COMMERCIAL"/>
    <s v="MAC"/>
    <n v="7.2"/>
    <n v="5.76"/>
    <n v="4.54"/>
    <n v="1.78"/>
    <n v="6.32"/>
    <n v="5.5"/>
    <n v="1"/>
    <n v="5.48"/>
    <n v="0"/>
    <n v="0.84"/>
    <x v="0"/>
    <m/>
    <m/>
    <n v="1"/>
    <n v="0"/>
  </r>
  <r>
    <s v="RX001768"/>
    <x v="425"/>
    <s v="PT0078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6"/>
    <b v="0"/>
    <n v="1"/>
    <n v="0"/>
    <s v="PBM001"/>
    <s v="CVS Caremark"/>
    <s v="COMMERCIAL"/>
    <s v="MAC"/>
    <n v="8.5"/>
    <n v="6.8"/>
    <n v="4.4000000000000004"/>
    <n v="1.78"/>
    <n v="6.18"/>
    <n v="5.38"/>
    <n v="1"/>
    <n v="5.98"/>
    <n v="0"/>
    <n v="0.2"/>
    <x v="0"/>
    <m/>
    <m/>
    <n v="1"/>
    <n v="1"/>
  </r>
  <r>
    <s v="RX001769"/>
    <x v="67"/>
    <s v="PT0045"/>
    <s v="DR002"/>
    <s v="Dr. Michael Torres"/>
    <s v="Cardiology"/>
    <s v="RX002"/>
    <s v="Westside Rx"/>
    <s v="Springfield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11.24"/>
    <n v="1.77"/>
    <n v="13.01"/>
    <n v="10.41"/>
    <n v="2.6"/>
    <n v="14.08"/>
    <n v="0"/>
    <n v="-1.06"/>
    <x v="0"/>
    <m/>
    <m/>
    <n v="10"/>
    <n v="0"/>
  </r>
  <r>
    <s v="RX001770"/>
    <x v="279"/>
    <s v="PT0047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91"/>
    <b v="0"/>
    <n v="1"/>
    <n v="0"/>
    <s v="MCR001"/>
    <s v="Medicare Part D"/>
    <s v="GOVERNMENT"/>
    <s v="MAC"/>
    <n v="8.5"/>
    <n v="6.8"/>
    <n v="4.8099999999999996"/>
    <n v="1.77"/>
    <n v="6.58"/>
    <n v="5.27"/>
    <n v="1.32"/>
    <n v="6.05"/>
    <n v="0"/>
    <n v="0.53"/>
    <x v="0"/>
    <m/>
    <m/>
    <n v="6"/>
    <n v="0"/>
  </r>
  <r>
    <s v="RX001771"/>
    <x v="558"/>
    <s v="PT0079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91"/>
    <b v="0"/>
    <n v="1"/>
    <n v="0"/>
    <s v="PBM001"/>
    <s v="CVS Caremark"/>
    <s v="COMMERCIAL"/>
    <s v="MAC"/>
    <n v="8.5"/>
    <n v="6.8"/>
    <n v="5.0599999999999996"/>
    <n v="1.78"/>
    <n v="6.84"/>
    <n v="5.95"/>
    <n v="1"/>
    <n v="5.99"/>
    <n v="0"/>
    <n v="0.85"/>
    <x v="0"/>
    <m/>
    <m/>
    <n v="4"/>
    <n v="0"/>
  </r>
  <r>
    <s v="RX001772"/>
    <x v="480"/>
    <s v="PT0075"/>
    <s v="DR002"/>
    <s v="Dr. Michael Torres"/>
    <s v="Cardiology"/>
    <s v="RX003"/>
    <s v="Community Care Pharmacy"/>
    <s v="Worcester"/>
    <s v="MA"/>
    <s v="00169-4302-12"/>
    <s v="Ozempic 1mg"/>
    <s v="Semaglutide 1mg"/>
    <s v="GLP-1"/>
    <n v="30"/>
    <n v="28"/>
    <b v="1"/>
    <n v="4"/>
    <n v="0"/>
    <s v="PBM002"/>
    <s v="Express Scripts"/>
    <s v="COMMERCIAL"/>
    <s v="MAC"/>
    <n v="936"/>
    <n v="795.6"/>
    <n v="798.13"/>
    <n v="1.79"/>
    <n v="799.92"/>
    <n v="679.94"/>
    <n v="119.99"/>
    <n v="760.12"/>
    <n v="0"/>
    <n v="39.81"/>
    <x v="2"/>
    <m/>
    <m/>
    <n v="11"/>
    <n v="1"/>
  </r>
  <r>
    <s v="RX001773"/>
    <x v="38"/>
    <s v="PT0015"/>
    <s v="DR002"/>
    <s v="Dr. Michael Torres"/>
    <s v="Cardiology"/>
    <s v="RX004"/>
    <s v="Health Plus Pharmacy"/>
    <s v="Cambridge"/>
    <s v="MA"/>
    <s v="00071-0155-23"/>
    <s v="Lipitor"/>
    <s v="Atorvastatin 40mg"/>
    <s v="Statin"/>
    <n v="90"/>
    <n v="86"/>
    <b v="1"/>
    <n v="2"/>
    <n v="2"/>
    <s v="PBM004"/>
    <s v="MedImpact"/>
    <s v="COMMERCIAL"/>
    <s v="MAC"/>
    <n v="185.4"/>
    <n v="157.59"/>
    <n v="467.37"/>
    <n v="1.8"/>
    <n v="469.17"/>
    <n v="394.1"/>
    <n v="75.069999999999993"/>
    <n v="443.29"/>
    <n v="0"/>
    <n v="25.88"/>
    <x v="0"/>
    <m/>
    <m/>
    <n v="11"/>
    <n v="1"/>
  </r>
  <r>
    <s v="RX001774"/>
    <x v="22"/>
    <s v="PT0072"/>
    <s v="DR004"/>
    <s v="Dr. James Williams"/>
    <s v="Primary Care"/>
    <s v="RX002"/>
    <s v="Westside Rx"/>
    <s v="Springfield"/>
    <s v="MA"/>
    <s v="00093-7193-98"/>
    <m/>
    <s v="Atorvastatin 40mg"/>
    <s v="Statin"/>
    <n v="90"/>
    <n v="90"/>
    <b v="0"/>
    <n v="1"/>
    <n v="0"/>
    <s v="PBM004"/>
    <s v="MedImpact"/>
    <s v="COMMERCIAL"/>
    <s v="MAC"/>
    <n v="18.2"/>
    <n v="14.56"/>
    <n v="0"/>
    <n v="0"/>
    <n v="0"/>
    <n v="0"/>
    <n v="0"/>
    <n v="0"/>
    <n v="0"/>
    <n v="0"/>
    <x v="1"/>
    <n v="75"/>
    <s v="Prior Authorization Required"/>
    <n v="4"/>
    <n v="0"/>
  </r>
  <r>
    <s v="RX001775"/>
    <x v="469"/>
    <s v="PT0012"/>
    <s v="DR002"/>
    <s v="Dr. Michael Torres"/>
    <s v="Cardiology"/>
    <s v="RX002"/>
    <s v="Westside Rx"/>
    <s v="Springfield"/>
    <s v="MA"/>
    <s v="00002-4415-85"/>
    <s v="Trulicity 1.5mg"/>
    <s v="Dulaglutide 1.5mg"/>
    <s v="GLP-1"/>
    <n v="28"/>
    <n v="28"/>
    <b v="1"/>
    <n v="4"/>
    <n v="0"/>
    <s v="PBM003"/>
    <s v="OptumRx"/>
    <s v="COMMERCIAL"/>
    <s v="MAC"/>
    <n v="918"/>
    <n v="780.3"/>
    <n v="781.88"/>
    <n v="1.78"/>
    <n v="783.66"/>
    <n v="689.62"/>
    <n v="94.04"/>
    <n v="721.22"/>
    <n v="0"/>
    <n v="62.44"/>
    <x v="0"/>
    <m/>
    <m/>
    <n v="7"/>
    <n v="0"/>
  </r>
  <r>
    <s v="RX001776"/>
    <x v="30"/>
    <s v="PT0012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31"/>
    <b v="0"/>
    <n v="1"/>
    <n v="2"/>
    <s v="PBM002"/>
    <s v="Express Scripts"/>
    <s v="COMMERCIAL"/>
    <s v="MAC"/>
    <n v="6.9"/>
    <n v="5.52"/>
    <n v="3.25"/>
    <n v="1.79"/>
    <n v="5.04"/>
    <n v="4.28"/>
    <n v="1"/>
    <n v="5.29"/>
    <n v="0"/>
    <n v="-0.25"/>
    <x v="0"/>
    <m/>
    <m/>
    <n v="10"/>
    <n v="0"/>
  </r>
  <r>
    <s v="RX001777"/>
    <x v="520"/>
    <s v="PT0064"/>
    <s v="DR003"/>
    <s v="Dr. Priya Patel"/>
    <s v="Endocrinology"/>
    <s v="RX002"/>
    <s v="Westside Rx"/>
    <s v="Springfield"/>
    <s v="MA"/>
    <s v="00173-0682-20"/>
    <s v="Advair Diskus 250/50"/>
    <s v="Fluticasone/Salmeterol"/>
    <s v="ICS/LABA"/>
    <n v="30"/>
    <n v="30"/>
    <b v="1"/>
    <n v="3"/>
    <n v="0"/>
    <s v="MCR001"/>
    <s v="Medicare Part D"/>
    <s v="GOVERNMENT"/>
    <s v="MAC"/>
    <n v="384"/>
    <n v="326.39999999999998"/>
    <n v="316.58999999999997"/>
    <n v="1.77"/>
    <n v="318.36"/>
    <n v="254.68"/>
    <n v="63.67"/>
    <n v="316.27"/>
    <n v="27.09"/>
    <n v="-25"/>
    <x v="0"/>
    <m/>
    <m/>
    <n v="0"/>
    <n v="0"/>
  </r>
  <r>
    <s v="RX001778"/>
    <x v="157"/>
    <s v="PT0003"/>
    <s v="DR005"/>
    <s v="Dr. Lisa Johnson"/>
    <s v="Oncology"/>
    <s v="RX001"/>
    <s v="Main St Pharmacy"/>
    <s v="Boston"/>
    <s v="MA"/>
    <s v="68382-0035-01"/>
    <m/>
    <s v="Amlodipine 10mg"/>
    <s v="CCB"/>
    <n v="30"/>
    <n v="29"/>
    <b v="0"/>
    <n v="1"/>
    <n v="0"/>
    <s v="PBM004"/>
    <s v="MedImpact"/>
    <s v="COMMERCIAL"/>
    <s v="MAC"/>
    <n v="7.2"/>
    <n v="5.76"/>
    <n v="4.13"/>
    <n v="1.8"/>
    <n v="5.93"/>
    <n v="4.9800000000000004"/>
    <n v="1"/>
    <n v="5.26"/>
    <n v="0"/>
    <n v="0.66"/>
    <x v="0"/>
    <m/>
    <m/>
    <n v="5"/>
    <n v="0"/>
  </r>
  <r>
    <s v="RX001779"/>
    <x v="557"/>
    <s v="PT0093"/>
    <s v="DR004"/>
    <s v="Dr. James Williams"/>
    <s v="Primary Care"/>
    <s v="RX001"/>
    <s v="Main St Pharmacy"/>
    <s v="Boston"/>
    <s v="MA"/>
    <s v="00591-3622-19"/>
    <m/>
    <s v="Omeprazole 20mg"/>
    <s v="PPI"/>
    <n v="90"/>
    <n v="87"/>
    <b v="0"/>
    <n v="1"/>
    <n v="0"/>
    <s v="PBM003"/>
    <s v="OptumRx"/>
    <s v="COMMERCIAL"/>
    <s v="MAC"/>
    <n v="6.9"/>
    <n v="5.52"/>
    <n v="0"/>
    <n v="0"/>
    <n v="0"/>
    <n v="0"/>
    <n v="0"/>
    <n v="0"/>
    <n v="0"/>
    <n v="0"/>
    <x v="1"/>
    <n v="88"/>
    <s v="DUR Reject Error"/>
    <n v="6"/>
    <n v="0"/>
  </r>
  <r>
    <s v="RX001780"/>
    <x v="344"/>
    <s v="PT0007"/>
    <s v="DR001"/>
    <s v="Dr. Sarah Chen"/>
    <s v="Internal Medicine"/>
    <s v="RX002"/>
    <s v="Westside Rx"/>
    <s v="Springfield"/>
    <s v="MA"/>
    <s v="00002-4415-85"/>
    <s v="Trulicity 1.5mg"/>
    <s v="Dulaglutide 1.5mg"/>
    <s v="GLP-1"/>
    <n v="28"/>
    <n v="28"/>
    <b v="1"/>
    <n v="4"/>
    <n v="0"/>
    <s v="PBM002"/>
    <s v="Express Scripts"/>
    <s v="COMMERCIAL"/>
    <s v="MAC"/>
    <n v="918"/>
    <n v="780.3"/>
    <n v="0"/>
    <n v="0"/>
    <n v="0"/>
    <n v="0"/>
    <n v="0"/>
    <n v="0"/>
    <n v="0"/>
    <n v="0"/>
    <x v="1"/>
    <n v="70"/>
    <s v="Product/Service Not Covered"/>
    <n v="3"/>
    <n v="1"/>
  </r>
  <r>
    <s v="RX001781"/>
    <x v="672"/>
    <s v="PT0030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8"/>
    <b v="0"/>
    <n v="1"/>
    <n v="2"/>
    <s v="PBM001"/>
    <s v="CVS Caremark"/>
    <s v="COMMERCIAL"/>
    <s v="MAC"/>
    <n v="8.5"/>
    <n v="6.8"/>
    <n v="4.03"/>
    <n v="1.78"/>
    <n v="5.81"/>
    <n v="5.0599999999999996"/>
    <n v="1"/>
    <n v="6.38"/>
    <n v="0"/>
    <n v="-0.56000000000000005"/>
    <x v="0"/>
    <m/>
    <m/>
    <n v="8"/>
    <n v="0"/>
  </r>
  <r>
    <s v="RX001782"/>
    <x v="466"/>
    <s v="PT0055"/>
    <s v="DR005"/>
    <s v="Dr. Lisa Johnson"/>
    <s v="Oncology"/>
    <s v="RX001"/>
    <s v="Main St Pharmacy"/>
    <s v="Boston"/>
    <s v="MA"/>
    <s v="00093-0892-01"/>
    <m/>
    <s v="Clopidogrel 75mg"/>
    <s v="Antiplatelet"/>
    <n v="90"/>
    <n v="86"/>
    <b v="0"/>
    <n v="1"/>
    <n v="1"/>
    <s v="PBM001"/>
    <s v="CVS Caremark"/>
    <s v="COMMERCIAL"/>
    <s v="MAC"/>
    <n v="14.8"/>
    <n v="11.84"/>
    <n v="21.5"/>
    <n v="1.78"/>
    <n v="23.28"/>
    <n v="20.25"/>
    <n v="3.03"/>
    <n v="32.68"/>
    <n v="0"/>
    <n v="-9.4"/>
    <x v="0"/>
    <m/>
    <m/>
    <n v="8"/>
    <n v="0"/>
  </r>
  <r>
    <s v="RX001783"/>
    <x v="411"/>
    <s v="PT0074"/>
    <s v="DR002"/>
    <s v="Dr. Michael Torres"/>
    <s v="Cardiology"/>
    <s v="RX001"/>
    <s v="Main St Pharmacy"/>
    <s v="Boston"/>
    <s v="MA"/>
    <s v="00071-0155-23"/>
    <s v="Lipitor"/>
    <s v="Atorvastatin 40mg"/>
    <s v="Statin"/>
    <n v="30"/>
    <n v="29"/>
    <b v="1"/>
    <n v="2"/>
    <n v="0"/>
    <s v="MCR001"/>
    <s v="Medicare Part D"/>
    <s v="GOVERNMENT"/>
    <s v="MAC"/>
    <n v="185.4"/>
    <n v="157.59"/>
    <n v="158.94999999999999"/>
    <n v="1.77"/>
    <n v="160.72"/>
    <n v="128.58000000000001"/>
    <n v="32.14"/>
    <n v="150.94999999999999"/>
    <n v="13.28"/>
    <n v="-3.51"/>
    <x v="0"/>
    <m/>
    <m/>
    <n v="4"/>
    <n v="0"/>
  </r>
  <r>
    <s v="RX001784"/>
    <x v="502"/>
    <s v="PT0100"/>
    <s v="DR001"/>
    <s v="Dr. Sarah Chen"/>
    <s v="Internal Medicine"/>
    <s v="RX002"/>
    <s v="Westside Rx"/>
    <s v="Springfield"/>
    <s v="MA"/>
    <s v="00591-3622-19"/>
    <m/>
    <s v="Omeprazole 20mg"/>
    <s v="PPI"/>
    <n v="30"/>
    <n v="30"/>
    <b v="0"/>
    <n v="1"/>
    <n v="0"/>
    <s v="MCR001"/>
    <s v="Medicare Part D"/>
    <s v="GOVERNMENT"/>
    <s v="MAC"/>
    <n v="6.9"/>
    <n v="5.52"/>
    <n v="3.79"/>
    <n v="1.77"/>
    <n v="5.56"/>
    <n v="4.45"/>
    <n v="1.1100000000000001"/>
    <n v="4.96"/>
    <n v="0"/>
    <n v="0.6"/>
    <x v="0"/>
    <m/>
    <m/>
    <n v="7"/>
    <n v="0"/>
  </r>
  <r>
    <s v="RX001785"/>
    <x v="429"/>
    <s v="PT0055"/>
    <s v="DR002"/>
    <s v="Dr. Michael Torres"/>
    <s v="Cardiology"/>
    <s v="RX003"/>
    <s v="Community Care Pharmacy"/>
    <s v="Worcester"/>
    <s v="MA"/>
    <s v="00093-0892-01"/>
    <m/>
    <s v="Clopidogrel 75mg"/>
    <s v="Antiplatelet"/>
    <n v="30"/>
    <n v="30"/>
    <b v="0"/>
    <n v="1"/>
    <n v="0"/>
    <s v="PBM004"/>
    <s v="MedImpact"/>
    <s v="COMMERCIAL"/>
    <s v="MAC"/>
    <n v="14.8"/>
    <n v="11.84"/>
    <n v="8.7200000000000006"/>
    <n v="1.8"/>
    <n v="10.52"/>
    <n v="8.84"/>
    <n v="1.68"/>
    <n v="10.57"/>
    <n v="0"/>
    <n v="-0.05"/>
    <x v="0"/>
    <m/>
    <m/>
    <n v="5"/>
    <n v="0"/>
  </r>
  <r>
    <s v="RX001786"/>
    <x v="541"/>
    <s v="PT0115"/>
    <s v="DR004"/>
    <s v="Dr. James Williams"/>
    <s v="Primary Care"/>
    <s v="RX004"/>
    <s v="Health Plus Pharmacy"/>
    <s v="Cambridge"/>
    <s v="MA"/>
    <s v="00078-0467-15"/>
    <s v="Entresto 49/51"/>
    <s v="Sacubitril/Valsartan"/>
    <s v="ARNI"/>
    <n v="30"/>
    <n v="28"/>
    <b v="1"/>
    <n v="4"/>
    <n v="0"/>
    <s v="PBM001"/>
    <s v="CVS Caremark"/>
    <s v="COMMERCIAL"/>
    <s v="MAC"/>
    <n v="618"/>
    <n v="525.29999999999995"/>
    <n v="519.24"/>
    <n v="1.78"/>
    <n v="521.02"/>
    <n v="453.29"/>
    <n v="67.73"/>
    <n v="481.09"/>
    <n v="0"/>
    <n v="39.93"/>
    <x v="0"/>
    <m/>
    <m/>
    <n v="3"/>
    <n v="0"/>
  </r>
  <r>
    <s v="RX001787"/>
    <x v="355"/>
    <s v="PT0059"/>
    <s v="DR001"/>
    <s v="Dr. Sarah Chen"/>
    <s v="Internal Medicine"/>
    <s v="RX003"/>
    <s v="Community Care Pharmacy"/>
    <s v="Worcester"/>
    <s v="MA"/>
    <s v="00169-3671-12"/>
    <s v="Victoza 1.2mg"/>
    <s v="Liraglutide 1.2mg"/>
    <s v="GLP-1"/>
    <n v="30"/>
    <n v="31"/>
    <b v="1"/>
    <n v="4"/>
    <n v="0"/>
    <s v="PBM003"/>
    <s v="OptumRx"/>
    <s v="COMMERCIAL"/>
    <s v="MAC"/>
    <n v="612"/>
    <n v="520.20000000000005"/>
    <n v="507.33"/>
    <n v="1.78"/>
    <n v="509.11"/>
    <n v="448.01"/>
    <n v="61.09"/>
    <n v="487.73"/>
    <n v="0"/>
    <n v="21.37"/>
    <x v="0"/>
    <m/>
    <m/>
    <n v="6"/>
    <n v="0"/>
  </r>
  <r>
    <s v="RX001788"/>
    <x v="481"/>
    <s v="PT0051"/>
    <s v="DR005"/>
    <s v="Dr. Lisa Johnson"/>
    <s v="Oncology"/>
    <s v="RX001"/>
    <s v="Main St Pharmacy"/>
    <s v="Boston"/>
    <s v="MA"/>
    <s v="00085-1234-01"/>
    <m/>
    <s v="Lisinopril 10mg"/>
    <s v="ACE Inhibitor"/>
    <n v="90"/>
    <n v="94"/>
    <b v="0"/>
    <n v="1"/>
    <n v="0"/>
    <s v="MCR001"/>
    <s v="Medicare Part D"/>
    <s v="GOVERNMENT"/>
    <s v="MAC"/>
    <n v="8.5"/>
    <n v="6.8"/>
    <n v="4.5"/>
    <n v="1.77"/>
    <n v="6.27"/>
    <n v="5.0199999999999996"/>
    <n v="1.25"/>
    <n v="6.23"/>
    <n v="0"/>
    <n v="0.04"/>
    <x v="0"/>
    <m/>
    <m/>
    <n v="10"/>
    <n v="0"/>
  </r>
  <r>
    <s v="RX001789"/>
    <x v="182"/>
    <s v="PT0018"/>
    <s v="DR004"/>
    <s v="Dr. James Williams"/>
    <s v="Primary Care"/>
    <s v="RX001"/>
    <s v="Main St Pharmacy"/>
    <s v="Boston"/>
    <s v="MA"/>
    <s v="00591-3622-19"/>
    <m/>
    <s v="Omeprazole 20mg"/>
    <s v="PPI"/>
    <n v="30"/>
    <n v="29"/>
    <b v="0"/>
    <n v="1"/>
    <n v="0"/>
    <s v="PBM003"/>
    <s v="OptumRx"/>
    <s v="COMMERCIAL"/>
    <s v="MAC"/>
    <n v="6.9"/>
    <n v="5.52"/>
    <n v="3.47"/>
    <n v="1.78"/>
    <n v="5.25"/>
    <n v="4.62"/>
    <n v="1"/>
    <n v="5.12"/>
    <n v="0"/>
    <n v="0.13"/>
    <x v="0"/>
    <m/>
    <m/>
    <n v="2"/>
    <n v="0"/>
  </r>
  <r>
    <s v="RX001790"/>
    <x v="24"/>
    <s v="PT0069"/>
    <s v="DR003"/>
    <s v="Dr. Priya Patel"/>
    <s v="Endocrinology"/>
    <s v="RX004"/>
    <s v="Health Plus Pharmacy"/>
    <s v="Cambridge"/>
    <s v="MA"/>
    <s v="61958-0601-01"/>
    <m/>
    <s v="Adalimumab-adbm 40mg"/>
    <s v="Biologic"/>
    <n v="28"/>
    <n v="26"/>
    <b v="0"/>
    <n v="4"/>
    <n v="0"/>
    <s v="MCR001"/>
    <s v="Medicare Part D"/>
    <s v="GOVERNMENT"/>
    <s v="MAC"/>
    <n v="4998"/>
    <n v="4248.3"/>
    <n v="2928.19"/>
    <n v="1.77"/>
    <n v="2929.96"/>
    <n v="2343.9699999999998"/>
    <n v="585.99"/>
    <n v="4105.3999999999996"/>
    <n v="0"/>
    <n v="-1175.44"/>
    <x v="0"/>
    <m/>
    <m/>
    <n v="11"/>
    <n v="0"/>
  </r>
  <r>
    <s v="RX001791"/>
    <x v="339"/>
    <s v="PT0106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6"/>
    <b v="0"/>
    <n v="1"/>
    <n v="2"/>
    <s v="MCR001"/>
    <s v="Medicare Part D"/>
    <s v="GOVERNMENT"/>
    <s v="MAC"/>
    <n v="12.4"/>
    <n v="9.92"/>
    <n v="6.9"/>
    <n v="1.77"/>
    <n v="8.67"/>
    <n v="6.94"/>
    <n v="1.73"/>
    <n v="9.24"/>
    <n v="0"/>
    <n v="-0.56999999999999995"/>
    <x v="0"/>
    <m/>
    <m/>
    <n v="6"/>
    <n v="0"/>
  </r>
  <r>
    <s v="RX001792"/>
    <x v="673"/>
    <s v="PT0047"/>
    <s v="DR001"/>
    <s v="Dr. Sarah Chen"/>
    <s v="Internal Medicine"/>
    <s v="RX001"/>
    <s v="Main St Pharmacy"/>
    <s v="Boston"/>
    <s v="MA"/>
    <s v="00093-7193-98"/>
    <m/>
    <s v="Atorvastatin 40mg"/>
    <s v="Statin"/>
    <n v="30"/>
    <n v="30"/>
    <b v="0"/>
    <n v="1"/>
    <n v="0"/>
    <s v="PBM003"/>
    <s v="OptumRx"/>
    <s v="COMMERCIAL"/>
    <s v="MAC"/>
    <n v="18.2"/>
    <n v="14.56"/>
    <n v="0"/>
    <n v="0"/>
    <n v="0"/>
    <n v="0"/>
    <n v="0"/>
    <n v="0"/>
    <n v="0"/>
    <n v="0"/>
    <x v="1"/>
    <n v="65"/>
    <s v="Patient Not Covered"/>
    <n v="9"/>
    <n v="1"/>
  </r>
  <r>
    <s v="RX001793"/>
    <x v="134"/>
    <s v="PT0060"/>
    <s v="DR005"/>
    <s v="Dr. Lisa Johnson"/>
    <s v="Oncology"/>
    <s v="RX002"/>
    <s v="Westside Rx"/>
    <s v="Springfield"/>
    <s v="MA"/>
    <s v="61269-0435-01"/>
    <m/>
    <s v="Metformin 1000mg"/>
    <s v="Biguanide"/>
    <n v="90"/>
    <n v="94"/>
    <b v="0"/>
    <n v="1"/>
    <n v="0"/>
    <s v="PBM004"/>
    <s v="MedImpact"/>
    <s v="COMMERCIAL"/>
    <s v="MAC"/>
    <n v="12.4"/>
    <n v="9.92"/>
    <n v="7.66"/>
    <n v="1.8"/>
    <n v="9.4600000000000009"/>
    <n v="7.95"/>
    <n v="1.51"/>
    <n v="9.0399999999999991"/>
    <n v="0"/>
    <n v="0.42"/>
    <x v="0"/>
    <m/>
    <m/>
    <n v="2"/>
    <n v="0"/>
  </r>
  <r>
    <s v="RX001794"/>
    <x v="225"/>
    <s v="PT0064"/>
    <s v="DR003"/>
    <s v="Dr. Priya Patel"/>
    <s v="Endocrinology"/>
    <s v="RX002"/>
    <s v="Westside Rx"/>
    <s v="Springfield"/>
    <s v="MA"/>
    <s v="00071-0155-23"/>
    <s v="Lipitor"/>
    <s v="Atorvastatin 40mg"/>
    <s v="Statin"/>
    <n v="90"/>
    <n v="87"/>
    <b v="1"/>
    <n v="2"/>
    <n v="0"/>
    <s v="PBM001"/>
    <s v="CVS Caremark"/>
    <s v="COMMERCIAL"/>
    <s v="MAC"/>
    <n v="185.4"/>
    <n v="157.59"/>
    <n v="469.62"/>
    <n v="1.78"/>
    <n v="471.4"/>
    <n v="410.12"/>
    <n v="61.28"/>
    <n v="442.65"/>
    <n v="0"/>
    <n v="28.75"/>
    <x v="2"/>
    <m/>
    <m/>
    <n v="6"/>
    <n v="0"/>
  </r>
  <r>
    <s v="RX001795"/>
    <x v="551"/>
    <s v="PT0072"/>
    <s v="DR002"/>
    <s v="Dr. Michael Torres"/>
    <s v="Cardiology"/>
    <s v="RX002"/>
    <s v="Westside Rx"/>
    <s v="Springfield"/>
    <s v="MA"/>
    <s v="00093-0892-01"/>
    <m/>
    <s v="Clopidogrel 75mg"/>
    <s v="Antiplatelet"/>
    <n v="30"/>
    <n v="28"/>
    <b v="0"/>
    <n v="1"/>
    <n v="0"/>
    <s v="PBM001"/>
    <s v="CVS Caremark"/>
    <s v="COMMERCIAL"/>
    <s v="MAC"/>
    <n v="14.8"/>
    <n v="11.84"/>
    <n v="7.14"/>
    <n v="1.78"/>
    <n v="8.92"/>
    <n v="7.76"/>
    <n v="1.1599999999999999"/>
    <n v="10.55"/>
    <n v="0"/>
    <n v="-1.63"/>
    <x v="0"/>
    <m/>
    <m/>
    <n v="7"/>
    <n v="0"/>
  </r>
  <r>
    <s v="RX001796"/>
    <x v="650"/>
    <s v="PT0058"/>
    <s v="DR002"/>
    <s v="Dr. Michael Torres"/>
    <s v="Cardiology"/>
    <s v="RX003"/>
    <s v="Community Care Pharmacy"/>
    <s v="Worcester"/>
    <s v="MA"/>
    <s v="00071-0155-23"/>
    <s v="Lipitor"/>
    <s v="Atorvastatin 40mg"/>
    <s v="Statin"/>
    <n v="30"/>
    <n v="29"/>
    <b v="1"/>
    <n v="2"/>
    <n v="0"/>
    <s v="PBM001"/>
    <s v="CVS Caremark"/>
    <s v="COMMERCIAL"/>
    <s v="MAC"/>
    <n v="185.4"/>
    <n v="157.59"/>
    <n v="157.52000000000001"/>
    <n v="1.78"/>
    <n v="159.30000000000001"/>
    <n v="138.59"/>
    <n v="20.71"/>
    <n v="150.1"/>
    <n v="0"/>
    <n v="9.1999999999999993"/>
    <x v="0"/>
    <m/>
    <m/>
    <n v="10"/>
    <n v="0"/>
  </r>
  <r>
    <s v="RX001797"/>
    <x v="620"/>
    <s v="PT0053"/>
    <s v="DR001"/>
    <s v="Dr. Sarah Chen"/>
    <s v="Internal Medicine"/>
    <s v="RX004"/>
    <s v="Health Plus Pharmacy"/>
    <s v="Cambridge"/>
    <s v="MA"/>
    <s v="00071-0155-23"/>
    <s v="Lipitor"/>
    <s v="Atorvastatin 40mg"/>
    <s v="Statin"/>
    <n v="30"/>
    <n v="30"/>
    <b v="1"/>
    <n v="2"/>
    <n v="2"/>
    <s v="MCR001"/>
    <s v="Medicare Part D"/>
    <s v="GOVERNMENT"/>
    <s v="MAC"/>
    <n v="185.4"/>
    <n v="157.59"/>
    <n v="152.43"/>
    <n v="1.77"/>
    <n v="154.19999999999999"/>
    <n v="123.36"/>
    <n v="30.84"/>
    <n v="143.88999999999999"/>
    <n v="13.58"/>
    <n v="-3.27"/>
    <x v="0"/>
    <m/>
    <m/>
    <n v="11"/>
    <n v="0"/>
  </r>
  <r>
    <s v="RX001798"/>
    <x v="102"/>
    <s v="PT0055"/>
    <s v="DR003"/>
    <s v="Dr. Priya Patel"/>
    <s v="Endocrinology"/>
    <s v="RX003"/>
    <s v="Community Care Pharmacy"/>
    <s v="Worcester"/>
    <s v="MA"/>
    <s v="00002-4415-85"/>
    <s v="Trulicity 1.5mg"/>
    <s v="Dulaglutide 1.5mg"/>
    <s v="GLP-1"/>
    <n v="28"/>
    <n v="29"/>
    <b v="1"/>
    <n v="4"/>
    <n v="2"/>
    <s v="MCR001"/>
    <s v="Medicare Part D"/>
    <s v="GOVERNMENT"/>
    <s v="MAC"/>
    <n v="918"/>
    <n v="780.3"/>
    <n v="777.35"/>
    <n v="1.77"/>
    <n v="779.12"/>
    <n v="623.29999999999995"/>
    <n v="155.82"/>
    <n v="713.41"/>
    <n v="33.72"/>
    <n v="31.99"/>
    <x v="0"/>
    <m/>
    <m/>
    <n v="6"/>
    <n v="0"/>
  </r>
  <r>
    <s v="RX001799"/>
    <x v="390"/>
    <s v="PT0046"/>
    <s v="DR005"/>
    <s v="Dr. Lisa Johnson"/>
    <s v="Oncology"/>
    <s v="RX003"/>
    <s v="Community Care Pharmacy"/>
    <s v="Worcester"/>
    <s v="MA"/>
    <s v="00591-3622-19"/>
    <m/>
    <s v="Omeprazole 20mg"/>
    <s v="PPI"/>
    <n v="30"/>
    <n v="30"/>
    <b v="0"/>
    <n v="1"/>
    <n v="2"/>
    <s v="PBM001"/>
    <s v="CVS Caremark"/>
    <s v="COMMERCIAL"/>
    <s v="MAC"/>
    <n v="6.9"/>
    <n v="5.52"/>
    <n v="4.22"/>
    <n v="1.78"/>
    <n v="6"/>
    <n v="5.22"/>
    <n v="1"/>
    <n v="5.19"/>
    <n v="0"/>
    <n v="0.81"/>
    <x v="0"/>
    <m/>
    <m/>
    <n v="6"/>
    <n v="0"/>
  </r>
  <r>
    <s v="RX001800"/>
    <x v="377"/>
    <s v="PT0059"/>
    <s v="DR005"/>
    <s v="Dr. Lisa Johnson"/>
    <s v="Oncology"/>
    <s v="RX003"/>
    <s v="Community Care Pharmacy"/>
    <s v="Worcester"/>
    <s v="MA"/>
    <s v="00169-4170-43"/>
    <s v="Ozempic 0.5mg"/>
    <s v="Semaglutide 0.5mg"/>
    <s v="GLP-1"/>
    <n v="30"/>
    <n v="29"/>
    <b v="1"/>
    <n v="4"/>
    <n v="0"/>
    <s v="CASH"/>
    <s v="Cash/Self-Pay"/>
    <s v="CASH"/>
    <s v="AWP"/>
    <n v="936"/>
    <n v="795.6"/>
    <n v="0"/>
    <n v="0"/>
    <n v="0"/>
    <n v="0"/>
    <n v="0"/>
    <n v="0"/>
    <n v="0"/>
    <n v="0"/>
    <x v="1"/>
    <n v="88"/>
    <s v="DUR Reject Error"/>
    <n v="0"/>
    <n v="0"/>
  </r>
  <r>
    <s v="RX001801"/>
    <x v="65"/>
    <s v="PT0112"/>
    <s v="DR004"/>
    <s v="Dr. James Williams"/>
    <s v="Primary Care"/>
    <s v="RX002"/>
    <s v="Westside Rx"/>
    <s v="Springfield"/>
    <s v="MA"/>
    <s v="00002-4415-85"/>
    <s v="Trulicity 1.5mg"/>
    <s v="Dulaglutide 1.5mg"/>
    <s v="GLP-1"/>
    <n v="28"/>
    <n v="29"/>
    <b v="1"/>
    <n v="4"/>
    <n v="0"/>
    <s v="PBM002"/>
    <s v="Express Scripts"/>
    <s v="COMMERCIAL"/>
    <s v="MAC"/>
    <n v="918"/>
    <n v="780.3"/>
    <n v="765.66"/>
    <n v="1.79"/>
    <n v="767.45"/>
    <n v="652.33000000000004"/>
    <n v="115.12"/>
    <n v="707.79"/>
    <n v="0"/>
    <n v="59.66"/>
    <x v="0"/>
    <m/>
    <m/>
    <n v="5"/>
    <n v="0"/>
  </r>
  <r>
    <s v="RX001802"/>
    <x v="586"/>
    <s v="PT0052"/>
    <s v="DR003"/>
    <s v="Dr. Priya Patel"/>
    <s v="Endocrinology"/>
    <s v="RX003"/>
    <s v="Community Care Pharmacy"/>
    <s v="Worcester"/>
    <s v="MA"/>
    <s v="00071-0155-23"/>
    <s v="Lipitor"/>
    <s v="Atorvastatin 40mg"/>
    <s v="Statin"/>
    <n v="30"/>
    <n v="29"/>
    <b v="1"/>
    <n v="2"/>
    <n v="1"/>
    <s v="PBM001"/>
    <s v="CVS Caremark"/>
    <s v="COMMERCIAL"/>
    <s v="MAC"/>
    <n v="185.4"/>
    <n v="157.59"/>
    <n v="155.02000000000001"/>
    <n v="1.78"/>
    <n v="156.80000000000001"/>
    <n v="136.41999999999999"/>
    <n v="20.38"/>
    <n v="146.22"/>
    <n v="0"/>
    <n v="10.58"/>
    <x v="0"/>
    <m/>
    <m/>
    <n v="7"/>
    <n v="1"/>
  </r>
  <r>
    <s v="RX001803"/>
    <x v="218"/>
    <s v="PT0063"/>
    <s v="DR005"/>
    <s v="Dr. Lisa Johnson"/>
    <s v="Oncology"/>
    <s v="RX002"/>
    <s v="Westside Rx"/>
    <s v="Springfield"/>
    <s v="MA"/>
    <s v="00003-0894-20"/>
    <s v="Eliquis 5mg"/>
    <s v="Apixaban 5mg"/>
    <s v="Anticoagulant"/>
    <n v="30"/>
    <n v="31"/>
    <b v="1"/>
    <n v="3"/>
    <n v="1"/>
    <s v="CASH"/>
    <s v="Cash/Self-Pay"/>
    <s v="CASH"/>
    <s v="AWP"/>
    <n v="594"/>
    <n v="504.9"/>
    <n v="534.6"/>
    <n v="0"/>
    <n v="534.6"/>
    <n v="0"/>
    <n v="534.6"/>
    <n v="485.88"/>
    <n v="0"/>
    <n v="48.72"/>
    <x v="0"/>
    <m/>
    <m/>
    <n v="4"/>
    <n v="0"/>
  </r>
  <r>
    <s v="RX001804"/>
    <x v="396"/>
    <s v="PT0072"/>
    <s v="DR002"/>
    <s v="Dr. Michael Torres"/>
    <s v="Cardiology"/>
    <s v="RX001"/>
    <s v="Main St Pharmacy"/>
    <s v="Boston"/>
    <s v="MA"/>
    <s v="00002-4415-85"/>
    <s v="Trulicity 1.5mg"/>
    <s v="Dulaglutide 1.5mg"/>
    <s v="GLP-1"/>
    <n v="28"/>
    <n v="29"/>
    <b v="1"/>
    <n v="4"/>
    <n v="0"/>
    <s v="PBM004"/>
    <s v="MedImpact"/>
    <s v="COMMERCIAL"/>
    <s v="MAC"/>
    <n v="918"/>
    <n v="780.3"/>
    <n v="0"/>
    <n v="0"/>
    <n v="0"/>
    <n v="0"/>
    <n v="0"/>
    <n v="0"/>
    <n v="0"/>
    <n v="0"/>
    <x v="1"/>
    <n v="70"/>
    <s v="Product/Service Not Covered"/>
    <n v="0"/>
    <n v="0"/>
  </r>
  <r>
    <s v="RX001805"/>
    <x v="137"/>
    <s v="PT0030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31"/>
    <b v="0"/>
    <n v="1"/>
    <n v="0"/>
    <s v="PBM004"/>
    <s v="MedImpact"/>
    <s v="COMMERCIAL"/>
    <s v="MAC"/>
    <n v="7.2"/>
    <n v="5.76"/>
    <n v="3.3"/>
    <n v="1.8"/>
    <n v="5.0999999999999996"/>
    <n v="4.29"/>
    <n v="1"/>
    <n v="5.18"/>
    <n v="0"/>
    <n v="-7.0000000000000007E-2"/>
    <x v="0"/>
    <m/>
    <m/>
    <n v="4"/>
    <n v="0"/>
  </r>
  <r>
    <s v="RX001806"/>
    <x v="230"/>
    <s v="PT0093"/>
    <s v="DR004"/>
    <s v="Dr. James Williams"/>
    <s v="Primary Care"/>
    <s v="RX002"/>
    <s v="Westside Rx"/>
    <s v="Springfield"/>
    <s v="MA"/>
    <s v="68382-0035-01"/>
    <m/>
    <s v="Amlodipine 10mg"/>
    <s v="CCB"/>
    <n v="30"/>
    <n v="31"/>
    <b v="0"/>
    <n v="1"/>
    <n v="0"/>
    <s v="PBM004"/>
    <s v="MedImpact"/>
    <s v="COMMERCIAL"/>
    <s v="MAC"/>
    <n v="7.2"/>
    <n v="5.76"/>
    <n v="3.44"/>
    <n v="1.8"/>
    <n v="5.24"/>
    <n v="4.4000000000000004"/>
    <n v="1"/>
    <n v="5.48"/>
    <n v="0"/>
    <n v="-0.24"/>
    <x v="0"/>
    <m/>
    <m/>
    <n v="5"/>
    <n v="0"/>
  </r>
  <r>
    <s v="RX001807"/>
    <x v="281"/>
    <s v="PT0056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93"/>
    <b v="0"/>
    <n v="1"/>
    <n v="0"/>
    <s v="MCR001"/>
    <s v="Medicare Part D"/>
    <s v="GOVERNMENT"/>
    <s v="MAC"/>
    <n v="12.4"/>
    <n v="9.92"/>
    <n v="7.48"/>
    <n v="1.77"/>
    <n v="9.25"/>
    <n v="7.4"/>
    <n v="1.85"/>
    <n v="8.86"/>
    <n v="0"/>
    <n v="0.39"/>
    <x v="0"/>
    <m/>
    <m/>
    <n v="10"/>
    <n v="0"/>
  </r>
  <r>
    <s v="RX001808"/>
    <x v="503"/>
    <s v="PT0011"/>
    <s v="DR002"/>
    <s v="Dr. Michael Torres"/>
    <s v="Cardiology"/>
    <s v="RX004"/>
    <s v="Health Plus Pharmacy"/>
    <s v="Cambridge"/>
    <s v="MA"/>
    <s v="68382-0035-01"/>
    <m/>
    <s v="Amlodipine 10mg"/>
    <s v="CCB"/>
    <n v="90"/>
    <n v="87"/>
    <b v="0"/>
    <n v="1"/>
    <n v="1"/>
    <s v="PBM003"/>
    <s v="OptumRx"/>
    <s v="COMMERCIAL"/>
    <s v="MAC"/>
    <n v="7.2"/>
    <n v="5.76"/>
    <n v="11.02"/>
    <n v="1.78"/>
    <n v="12.8"/>
    <n v="11.26"/>
    <n v="1.54"/>
    <n v="15.66"/>
    <n v="0"/>
    <n v="-2.86"/>
    <x v="2"/>
    <m/>
    <m/>
    <n v="9"/>
    <n v="0"/>
  </r>
  <r>
    <s v="RX001809"/>
    <x v="300"/>
    <s v="PT0041"/>
    <s v="DR001"/>
    <s v="Dr. Sarah Chen"/>
    <s v="Internal Medicine"/>
    <s v="RX003"/>
    <s v="Community Care Pharmacy"/>
    <s v="Worcester"/>
    <s v="MA"/>
    <s v="00093-0892-01"/>
    <m/>
    <s v="Clopidogrel 75mg"/>
    <s v="Antiplatelet"/>
    <n v="30"/>
    <n v="30"/>
    <b v="0"/>
    <n v="1"/>
    <n v="0"/>
    <s v="PBM003"/>
    <s v="OptumRx"/>
    <s v="COMMERCIAL"/>
    <s v="MAC"/>
    <n v="14.8"/>
    <n v="11.84"/>
    <n v="7.41"/>
    <n v="1.78"/>
    <n v="9.19"/>
    <n v="8.09"/>
    <n v="1.1000000000000001"/>
    <n v="11.3"/>
    <n v="0"/>
    <n v="-2.11"/>
    <x v="0"/>
    <m/>
    <m/>
    <n v="0"/>
    <n v="0"/>
  </r>
  <r>
    <s v="RX001810"/>
    <x v="158"/>
    <s v="PT0108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86"/>
    <b v="0"/>
    <n v="1"/>
    <n v="0"/>
    <s v="PBM003"/>
    <s v="OptumRx"/>
    <s v="COMMERCIAL"/>
    <s v="MAC"/>
    <n v="8.5"/>
    <n v="6.8"/>
    <n v="4.49"/>
    <n v="1.78"/>
    <n v="6.27"/>
    <n v="5.52"/>
    <n v="1"/>
    <n v="6.22"/>
    <n v="0"/>
    <n v="0.05"/>
    <x v="0"/>
    <m/>
    <m/>
    <n v="7"/>
    <n v="0"/>
  </r>
  <r>
    <s v="RX001811"/>
    <x v="305"/>
    <s v="PT0066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7"/>
    <b v="0"/>
    <n v="1"/>
    <n v="0"/>
    <s v="PBM004"/>
    <s v="MedImpact"/>
    <s v="COMMERCIAL"/>
    <s v="MAC"/>
    <n v="8.5"/>
    <n v="6.8"/>
    <n v="4.04"/>
    <n v="1.8"/>
    <n v="5.84"/>
    <n v="4.9000000000000004"/>
    <n v="1"/>
    <n v="6.24"/>
    <n v="0"/>
    <n v="-0.41"/>
    <x v="2"/>
    <m/>
    <m/>
    <n v="10"/>
    <n v="0"/>
  </r>
  <r>
    <s v="RX001812"/>
    <x v="101"/>
    <s v="PT0109"/>
    <s v="DR004"/>
    <s v="Dr. James Williams"/>
    <s v="Primary Care"/>
    <s v="RX001"/>
    <s v="Main St Pharmacy"/>
    <s v="Boston"/>
    <s v="MA"/>
    <s v="00093-7193-98"/>
    <m/>
    <s v="Atorvastatin 40mg"/>
    <s v="Statin"/>
    <n v="90"/>
    <n v="87"/>
    <b v="0"/>
    <n v="1"/>
    <n v="0"/>
    <s v="PBM003"/>
    <s v="OptumRx"/>
    <s v="COMMERCIAL"/>
    <s v="MAC"/>
    <n v="18.2"/>
    <n v="14.56"/>
    <n v="28.74"/>
    <n v="1.78"/>
    <n v="30.52"/>
    <n v="26.85"/>
    <n v="3.66"/>
    <n v="38.520000000000003"/>
    <n v="0"/>
    <n v="-8"/>
    <x v="0"/>
    <m/>
    <m/>
    <n v="1"/>
    <n v="0"/>
  </r>
  <r>
    <s v="RX001813"/>
    <x v="428"/>
    <s v="PT0019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93"/>
    <b v="0"/>
    <n v="1"/>
    <n v="0"/>
    <s v="PBM001"/>
    <s v="CVS Caremark"/>
    <s v="COMMERCIAL"/>
    <s v="MAC"/>
    <n v="8.5"/>
    <n v="6.8"/>
    <n v="4.79"/>
    <n v="1.78"/>
    <n v="6.57"/>
    <n v="5.71"/>
    <n v="1"/>
    <n v="6.35"/>
    <n v="0"/>
    <n v="0.22"/>
    <x v="0"/>
    <m/>
    <m/>
    <n v="11"/>
    <n v="0"/>
  </r>
  <r>
    <s v="RX001814"/>
    <x v="566"/>
    <s v="PT0040"/>
    <s v="DR002"/>
    <s v="Dr. Michael Torres"/>
    <s v="Cardiology"/>
    <s v="RX002"/>
    <s v="Westside Rx"/>
    <s v="Springfield"/>
    <s v="MA"/>
    <s v="00169-3671-12"/>
    <s v="Victoza 1.2mg"/>
    <s v="Liraglutide 1.2mg"/>
    <s v="GLP-1"/>
    <n v="30"/>
    <n v="30"/>
    <b v="1"/>
    <n v="4"/>
    <n v="2"/>
    <s v="MCR001"/>
    <s v="Medicare Part D"/>
    <s v="GOVERNMENT"/>
    <s v="MAC"/>
    <n v="612"/>
    <n v="520.20000000000005"/>
    <n v="513.32000000000005"/>
    <n v="1.77"/>
    <n v="515.09"/>
    <n v="412.07"/>
    <n v="103.02"/>
    <n v="502.59"/>
    <n v="34.92"/>
    <n v="-22.42"/>
    <x v="0"/>
    <m/>
    <m/>
    <n v="4"/>
    <n v="0"/>
  </r>
  <r>
    <s v="RX001815"/>
    <x v="568"/>
    <s v="PT0093"/>
    <s v="DR004"/>
    <s v="Dr. James Williams"/>
    <s v="Primary Care"/>
    <s v="RX002"/>
    <s v="Westside Rx"/>
    <s v="Springfield"/>
    <s v="MA"/>
    <s v="00071-0155-23"/>
    <s v="Lipitor"/>
    <s v="Atorvastatin 40mg"/>
    <s v="Statin"/>
    <n v="30"/>
    <n v="29"/>
    <b v="1"/>
    <n v="2"/>
    <n v="0"/>
    <s v="PBM002"/>
    <s v="Express Scripts"/>
    <s v="COMMERCIAL"/>
    <s v="MAC"/>
    <n v="185.4"/>
    <n v="157.59"/>
    <n v="158.37"/>
    <n v="1.79"/>
    <n v="160.16"/>
    <n v="136.13999999999999"/>
    <n v="24.02"/>
    <n v="141.16999999999999"/>
    <n v="0"/>
    <n v="18.989999999999998"/>
    <x v="0"/>
    <m/>
    <m/>
    <n v="5"/>
    <n v="0"/>
  </r>
  <r>
    <s v="RX001816"/>
    <x v="208"/>
    <s v="PT0034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87"/>
    <b v="0"/>
    <n v="1"/>
    <n v="0"/>
    <s v="PBM003"/>
    <s v="OptumRx"/>
    <s v="COMMERCIAL"/>
    <s v="MAC"/>
    <n v="8.5"/>
    <n v="6.8"/>
    <n v="3.78"/>
    <n v="1.78"/>
    <n v="5.56"/>
    <n v="4.8899999999999997"/>
    <n v="1"/>
    <n v="6.16"/>
    <n v="0"/>
    <n v="-0.6"/>
    <x v="0"/>
    <m/>
    <m/>
    <n v="3"/>
    <n v="0"/>
  </r>
  <r>
    <s v="RX001817"/>
    <x v="601"/>
    <s v="PT0110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86"/>
    <b v="0"/>
    <n v="1"/>
    <n v="2"/>
    <s v="MCD001"/>
    <s v="Medicaid"/>
    <s v="GOVERNMENT"/>
    <s v="NADAC"/>
    <n v="12.4"/>
    <n v="9.92"/>
    <n v="9.42"/>
    <n v="0.05"/>
    <n v="9.4700000000000006"/>
    <n v="6.82"/>
    <n v="2.65"/>
    <n v="9.34"/>
    <n v="0"/>
    <n v="0.13"/>
    <x v="0"/>
    <m/>
    <m/>
    <n v="1"/>
    <n v="0"/>
  </r>
  <r>
    <s v="RX001818"/>
    <x v="52"/>
    <s v="PT0101"/>
    <s v="DR005"/>
    <s v="Dr. Lisa Johnson"/>
    <s v="Oncology"/>
    <s v="RX002"/>
    <s v="Westside Rx"/>
    <s v="Springfield"/>
    <s v="MA"/>
    <s v="00093-7193-98"/>
    <m/>
    <s v="Atorvastatin 40mg"/>
    <s v="Statin"/>
    <n v="30"/>
    <n v="31"/>
    <b v="0"/>
    <n v="1"/>
    <n v="1"/>
    <s v="PBM001"/>
    <s v="CVS Caremark"/>
    <s v="COMMERCIAL"/>
    <s v="MAC"/>
    <n v="18.2"/>
    <n v="14.56"/>
    <n v="10.210000000000001"/>
    <n v="1.78"/>
    <n v="11.99"/>
    <n v="10.43"/>
    <n v="1.56"/>
    <n v="13.32"/>
    <n v="0"/>
    <n v="-1.33"/>
    <x v="0"/>
    <m/>
    <m/>
    <n v="3"/>
    <n v="0"/>
  </r>
  <r>
    <s v="RX001819"/>
    <x v="177"/>
    <s v="PT0013"/>
    <s v="DR005"/>
    <s v="Dr. Lisa Johnson"/>
    <s v="Oncology"/>
    <s v="RX002"/>
    <s v="Westside Rx"/>
    <s v="Springfield"/>
    <s v="MA"/>
    <s v="50458-0579-30"/>
    <s v="Xarelto 20mg"/>
    <s v="Rivaroxaban 20mg"/>
    <s v="Anticoagulant"/>
    <n v="30"/>
    <n v="30"/>
    <b v="1"/>
    <n v="3"/>
    <n v="0"/>
    <s v="MCR001"/>
    <s v="Medicare Part D"/>
    <s v="GOVERNMENT"/>
    <s v="MAC"/>
    <n v="558"/>
    <n v="474.3"/>
    <n v="468.96"/>
    <n v="1.77"/>
    <n v="470.73"/>
    <n v="376.59"/>
    <n v="94.15"/>
    <n v="424.03"/>
    <n v="38.130000000000003"/>
    <n v="8.57"/>
    <x v="0"/>
    <m/>
    <m/>
    <n v="1"/>
    <n v="0"/>
  </r>
  <r>
    <s v="RX001820"/>
    <x v="561"/>
    <s v="PT0088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89"/>
    <b v="0"/>
    <n v="1"/>
    <n v="0"/>
    <s v="PBM004"/>
    <s v="MedImpact"/>
    <s v="COMMERCIAL"/>
    <s v="MAC"/>
    <n v="8.5"/>
    <n v="6.8"/>
    <n v="4.3499999999999996"/>
    <n v="1.8"/>
    <n v="6.15"/>
    <n v="5.17"/>
    <n v="1"/>
    <n v="6.33"/>
    <n v="0"/>
    <n v="-0.18"/>
    <x v="0"/>
    <m/>
    <m/>
    <n v="5"/>
    <n v="0"/>
  </r>
  <r>
    <s v="RX001821"/>
    <x v="161"/>
    <s v="PT0023"/>
    <s v="DR003"/>
    <s v="Dr. Priya Patel"/>
    <s v="Endocrinology"/>
    <s v="RX001"/>
    <s v="Main St Pharmacy"/>
    <s v="Boston"/>
    <s v="MA"/>
    <s v="68382-0035-01"/>
    <m/>
    <s v="Amlodipine 10mg"/>
    <s v="CCB"/>
    <n v="30"/>
    <n v="28"/>
    <b v="0"/>
    <n v="1"/>
    <n v="1"/>
    <s v="MCR001"/>
    <s v="Medicare Part D"/>
    <s v="GOVERNMENT"/>
    <s v="MAC"/>
    <n v="7.2"/>
    <n v="5.76"/>
    <n v="3.24"/>
    <n v="1.77"/>
    <n v="5.01"/>
    <n v="4.01"/>
    <n v="1"/>
    <n v="5.49"/>
    <n v="0"/>
    <n v="-0.48"/>
    <x v="0"/>
    <m/>
    <m/>
    <n v="8"/>
    <n v="1"/>
  </r>
  <r>
    <s v="RX001822"/>
    <x v="336"/>
    <s v="PT0065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89"/>
    <b v="0"/>
    <n v="1"/>
    <n v="1"/>
    <s v="PBM003"/>
    <s v="OptumRx"/>
    <s v="COMMERCIAL"/>
    <s v="MAC"/>
    <n v="8.5"/>
    <n v="6.8"/>
    <n v="3.83"/>
    <n v="1.78"/>
    <n v="5.61"/>
    <n v="4.9400000000000004"/>
    <n v="1"/>
    <n v="6.35"/>
    <n v="0"/>
    <n v="-0.73"/>
    <x v="0"/>
    <m/>
    <m/>
    <n v="10"/>
    <n v="0"/>
  </r>
  <r>
    <s v="RX001823"/>
    <x v="369"/>
    <s v="PT0081"/>
    <s v="DR003"/>
    <s v="Dr. Priya Patel"/>
    <s v="Endocrinology"/>
    <s v="RX002"/>
    <s v="Westside Rx"/>
    <s v="Springfield"/>
    <s v="MA"/>
    <s v="61269-0435-01"/>
    <m/>
    <s v="Metformin 1000mg"/>
    <s v="Biguanide"/>
    <n v="90"/>
    <n v="86"/>
    <b v="0"/>
    <n v="1"/>
    <n v="1"/>
    <s v="PBM003"/>
    <s v="OptumRx"/>
    <s v="COMMERCIAL"/>
    <s v="MAC"/>
    <n v="12.4"/>
    <n v="9.92"/>
    <n v="6.59"/>
    <n v="1.78"/>
    <n v="8.3699999999999992"/>
    <n v="7.37"/>
    <n v="1"/>
    <n v="9.0399999999999991"/>
    <n v="0"/>
    <n v="-0.67"/>
    <x v="0"/>
    <m/>
    <m/>
    <n v="6"/>
    <n v="0"/>
  </r>
  <r>
    <s v="RX001824"/>
    <x v="509"/>
    <s v="PT0013"/>
    <s v="DR005"/>
    <s v="Dr. Lisa Johnson"/>
    <s v="Oncology"/>
    <s v="RX002"/>
    <s v="Westside Rx"/>
    <s v="Springfield"/>
    <s v="MA"/>
    <s v="00093-7193-98"/>
    <m/>
    <s v="Atorvastatin 40mg"/>
    <s v="Statin"/>
    <n v="90"/>
    <n v="87"/>
    <b v="0"/>
    <n v="1"/>
    <n v="0"/>
    <s v="PBM001"/>
    <s v="CVS Caremark"/>
    <s v="COMMERCIAL"/>
    <s v="MAC"/>
    <n v="18.2"/>
    <n v="14.56"/>
    <n v="24.55"/>
    <n v="1.78"/>
    <n v="26.33"/>
    <n v="22.91"/>
    <n v="3.42"/>
    <n v="41.39"/>
    <n v="0"/>
    <n v="-15.05"/>
    <x v="0"/>
    <m/>
    <m/>
    <n v="8"/>
    <n v="0"/>
  </r>
  <r>
    <s v="RX001825"/>
    <x v="107"/>
    <s v="PT0010"/>
    <s v="DR003"/>
    <s v="Dr. Priya Patel"/>
    <s v="Endocrinology"/>
    <s v="RX002"/>
    <s v="Westside Rx"/>
    <s v="Springfield"/>
    <s v="MA"/>
    <s v="00093-7193-98"/>
    <m/>
    <s v="Atorvastatin 40mg"/>
    <s v="Statin"/>
    <n v="90"/>
    <n v="93"/>
    <b v="0"/>
    <n v="1"/>
    <n v="1"/>
    <s v="PBM001"/>
    <s v="CVS Caremark"/>
    <s v="COMMERCIAL"/>
    <s v="MAC"/>
    <n v="18.2"/>
    <n v="14.56"/>
    <n v="32.11"/>
    <n v="1.78"/>
    <n v="33.89"/>
    <n v="29.48"/>
    <n v="4.41"/>
    <n v="41.13"/>
    <n v="0"/>
    <n v="-7.24"/>
    <x v="0"/>
    <m/>
    <m/>
    <n v="11"/>
    <n v="0"/>
  </r>
  <r>
    <s v="RX001826"/>
    <x v="234"/>
    <s v="PT0090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89"/>
    <b v="0"/>
    <n v="1"/>
    <n v="0"/>
    <s v="PBM002"/>
    <s v="Express Scripts"/>
    <s v="COMMERCIAL"/>
    <s v="MAC"/>
    <n v="8.5"/>
    <n v="6.8"/>
    <n v="4.87"/>
    <n v="1.79"/>
    <n v="6.66"/>
    <n v="5.67"/>
    <n v="1"/>
    <n v="6.04"/>
    <n v="0"/>
    <n v="0.63"/>
    <x v="0"/>
    <m/>
    <m/>
    <n v="0"/>
    <n v="0"/>
  </r>
  <r>
    <s v="RX001827"/>
    <x v="244"/>
    <s v="PT0011"/>
    <s v="DR004"/>
    <s v="Dr. James Williams"/>
    <s v="Primary Care"/>
    <s v="RX004"/>
    <s v="Health Plus Pharmacy"/>
    <s v="Cambridge"/>
    <s v="MA"/>
    <s v="50458-0579-30"/>
    <s v="Xarelto 20mg"/>
    <s v="Rivaroxaban 20mg"/>
    <s v="Anticoagulant"/>
    <n v="90"/>
    <n v="87"/>
    <b v="1"/>
    <n v="3"/>
    <n v="1"/>
    <s v="PBM004"/>
    <s v="MedImpact"/>
    <s v="COMMERCIAL"/>
    <s v="MAC"/>
    <n v="558"/>
    <n v="474.3"/>
    <n v="0"/>
    <n v="0"/>
    <n v="0"/>
    <n v="0"/>
    <n v="0"/>
    <n v="0"/>
    <n v="0"/>
    <n v="0"/>
    <x v="1"/>
    <n v="75"/>
    <s v="Prior Authorization Required"/>
    <n v="0"/>
    <n v="0"/>
  </r>
  <r>
    <s v="RX001828"/>
    <x v="514"/>
    <s v="PT0069"/>
    <s v="DR002"/>
    <s v="Dr. Michael Torres"/>
    <s v="Cardiology"/>
    <s v="RX004"/>
    <s v="Health Plus Pharmacy"/>
    <s v="Cambridge"/>
    <s v="MA"/>
    <s v="00002-4415-85"/>
    <s v="Trulicity 1.5mg"/>
    <s v="Dulaglutide 1.5mg"/>
    <s v="GLP-1"/>
    <n v="28"/>
    <n v="28"/>
    <b v="1"/>
    <n v="4"/>
    <n v="0"/>
    <s v="PBM003"/>
    <s v="OptumRx"/>
    <s v="COMMERCIAL"/>
    <s v="MAC"/>
    <n v="918"/>
    <n v="780.3"/>
    <n v="788.47"/>
    <n v="1.78"/>
    <n v="790.25"/>
    <n v="695.42"/>
    <n v="94.83"/>
    <n v="732.61"/>
    <n v="0"/>
    <n v="57.64"/>
    <x v="0"/>
    <m/>
    <m/>
    <n v="7"/>
    <n v="1"/>
  </r>
  <r>
    <s v="RX001829"/>
    <x v="439"/>
    <s v="PT0019"/>
    <s v="DR005"/>
    <s v="Dr. Lisa Johnson"/>
    <s v="Oncology"/>
    <s v="RX001"/>
    <s v="Main St Pharmacy"/>
    <s v="Boston"/>
    <s v="MA"/>
    <s v="00173-0682-20"/>
    <s v="Advair Diskus 250/50"/>
    <s v="Fluticasone/Salmeterol"/>
    <s v="ICS/LABA"/>
    <n v="30"/>
    <n v="30"/>
    <b v="1"/>
    <n v="3"/>
    <n v="0"/>
    <s v="MCR001"/>
    <s v="Medicare Part D"/>
    <s v="GOVERNMENT"/>
    <s v="MAC"/>
    <n v="384"/>
    <n v="326.39999999999998"/>
    <n v="326.25"/>
    <n v="1.77"/>
    <n v="328.02"/>
    <n v="262.42"/>
    <n v="65.599999999999994"/>
    <n v="305.02"/>
    <n v="19.079999999999998"/>
    <n v="3.92"/>
    <x v="0"/>
    <m/>
    <m/>
    <n v="1"/>
    <n v="0"/>
  </r>
  <r>
    <s v="RX001830"/>
    <x v="594"/>
    <s v="PT0087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90"/>
    <b v="0"/>
    <n v="1"/>
    <n v="0"/>
    <s v="PBM003"/>
    <s v="OptumRx"/>
    <s v="COMMERCIAL"/>
    <s v="MAC"/>
    <n v="8.5"/>
    <n v="6.8"/>
    <n v="5.12"/>
    <n v="1.78"/>
    <n v="6.9"/>
    <n v="6.07"/>
    <n v="1"/>
    <n v="6.41"/>
    <n v="0"/>
    <n v="0.49"/>
    <x v="0"/>
    <m/>
    <m/>
    <n v="6"/>
    <n v="1"/>
  </r>
  <r>
    <s v="RX001831"/>
    <x v="171"/>
    <s v="PT0059"/>
    <s v="DR004"/>
    <s v="Dr. James Williams"/>
    <s v="Primary Care"/>
    <s v="RX004"/>
    <s v="Health Plus Pharmacy"/>
    <s v="Cambridge"/>
    <s v="MA"/>
    <s v="00173-0682-20"/>
    <s v="Advair Diskus 250/50"/>
    <s v="Fluticasone/Salmeterol"/>
    <s v="ICS/LABA"/>
    <n v="30"/>
    <n v="28"/>
    <b v="1"/>
    <n v="3"/>
    <n v="0"/>
    <s v="PBM001"/>
    <s v="CVS Caremark"/>
    <s v="COMMERCIAL"/>
    <s v="MAC"/>
    <n v="384"/>
    <n v="326.39999999999998"/>
    <n v="324.52"/>
    <n v="1.78"/>
    <n v="326.3"/>
    <n v="283.88"/>
    <n v="42.42"/>
    <n v="301.76"/>
    <n v="0"/>
    <n v="24.55"/>
    <x v="0"/>
    <m/>
    <m/>
    <n v="7"/>
    <n v="0"/>
  </r>
  <r>
    <s v="RX001832"/>
    <x v="648"/>
    <s v="PT0009"/>
    <s v="DR002"/>
    <s v="Dr. Michael Torres"/>
    <s v="Cardiology"/>
    <s v="RX002"/>
    <s v="Westside Rx"/>
    <s v="Springfield"/>
    <s v="MA"/>
    <s v="00591-3622-19"/>
    <m/>
    <s v="Omeprazole 20mg"/>
    <s v="PPI"/>
    <n v="30"/>
    <n v="29"/>
    <b v="0"/>
    <n v="1"/>
    <n v="1"/>
    <s v="PBM001"/>
    <s v="CVS Caremark"/>
    <s v="COMMERCIAL"/>
    <s v="MAC"/>
    <n v="6.9"/>
    <n v="5.52"/>
    <n v="4.3499999999999996"/>
    <n v="1.78"/>
    <n v="6.13"/>
    <n v="5.34"/>
    <n v="1"/>
    <n v="5.19"/>
    <n v="0"/>
    <n v="0.95"/>
    <x v="0"/>
    <m/>
    <m/>
    <n v="2"/>
    <n v="0"/>
  </r>
  <r>
    <s v="RX001833"/>
    <x v="298"/>
    <s v="PT0081"/>
    <s v="DR001"/>
    <s v="Dr. Sarah Chen"/>
    <s v="Internal Medicine"/>
    <s v="RX003"/>
    <s v="Community Care Pharmacy"/>
    <s v="Worcester"/>
    <s v="MA"/>
    <s v="00169-4170-43"/>
    <s v="Ozempic 0.5mg"/>
    <s v="Semaglutide 0.5mg"/>
    <s v="GLP-1"/>
    <n v="30"/>
    <n v="30"/>
    <b v="1"/>
    <n v="4"/>
    <n v="0"/>
    <s v="PBM001"/>
    <s v="CVS Caremark"/>
    <s v="COMMERCIAL"/>
    <s v="MAC"/>
    <n v="936"/>
    <n v="795.6"/>
    <n v="801.34"/>
    <n v="1.78"/>
    <n v="803.12"/>
    <n v="698.71"/>
    <n v="104.41"/>
    <n v="721.48"/>
    <n v="0"/>
    <n v="81.64"/>
    <x v="0"/>
    <m/>
    <m/>
    <n v="3"/>
    <n v="1"/>
  </r>
  <r>
    <s v="RX001834"/>
    <x v="115"/>
    <s v="PT0041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8"/>
    <b v="0"/>
    <n v="1"/>
    <n v="2"/>
    <s v="PBM003"/>
    <s v="OptumRx"/>
    <s v="COMMERCIAL"/>
    <s v="MAC"/>
    <n v="8.5"/>
    <n v="6.8"/>
    <n v="3.79"/>
    <n v="1.78"/>
    <n v="5.57"/>
    <n v="4.9000000000000004"/>
    <n v="1"/>
    <n v="6.14"/>
    <n v="0"/>
    <n v="-0.56999999999999995"/>
    <x v="0"/>
    <m/>
    <m/>
    <n v="8"/>
    <n v="0"/>
  </r>
  <r>
    <s v="RX001835"/>
    <x v="612"/>
    <s v="PT0030"/>
    <s v="DR001"/>
    <s v="Dr. Sarah Chen"/>
    <s v="Internal Medicine"/>
    <s v="RX002"/>
    <s v="Westside Rx"/>
    <s v="Springfield"/>
    <s v="MA"/>
    <s v="00006-0021-31"/>
    <s v="Januvia 100mg"/>
    <s v="Sitagliptin 100mg"/>
    <s v="DPP-4"/>
    <n v="30"/>
    <n v="29"/>
    <b v="1"/>
    <n v="3"/>
    <n v="0"/>
    <s v="PBM001"/>
    <s v="CVS Caremark"/>
    <s v="COMMERCIAL"/>
    <s v="MAC"/>
    <n v="492"/>
    <n v="418.2"/>
    <n v="409.68"/>
    <n v="1.78"/>
    <n v="411.46"/>
    <n v="357.97"/>
    <n v="53.49"/>
    <n v="402.66"/>
    <n v="0"/>
    <n v="8.8000000000000007"/>
    <x v="0"/>
    <m/>
    <m/>
    <n v="5"/>
    <n v="0"/>
  </r>
  <r>
    <s v="RX001836"/>
    <x v="674"/>
    <s v="PT0036"/>
    <s v="DR002"/>
    <s v="Dr. Michael Torres"/>
    <s v="Cardiology"/>
    <s v="RX001"/>
    <s v="Main St Pharmacy"/>
    <s v="Boston"/>
    <s v="MA"/>
    <s v="00003-0894-20"/>
    <s v="Eliquis 5mg"/>
    <s v="Apixaban 5mg"/>
    <s v="Anticoagulant"/>
    <n v="30"/>
    <n v="28"/>
    <b v="1"/>
    <n v="3"/>
    <n v="2"/>
    <s v="MCD001"/>
    <s v="Medicaid"/>
    <s v="GOVERNMENT"/>
    <s v="NADAC"/>
    <n v="594"/>
    <n v="504.9"/>
    <n v="479.65"/>
    <n v="2.4"/>
    <n v="482.05"/>
    <n v="347.08"/>
    <n v="134.97"/>
    <n v="471.5"/>
    <n v="0"/>
    <n v="10.55"/>
    <x v="0"/>
    <m/>
    <m/>
    <n v="11"/>
    <n v="0"/>
  </r>
  <r>
    <s v="RX001837"/>
    <x v="326"/>
    <s v="PT0012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30"/>
    <b v="0"/>
    <n v="1"/>
    <n v="0"/>
    <s v="PBM001"/>
    <s v="CVS Caremark"/>
    <s v="COMMERCIAL"/>
    <s v="MAC"/>
    <n v="18.2"/>
    <n v="14.56"/>
    <n v="8.4600000000000009"/>
    <n v="1.78"/>
    <n v="10.24"/>
    <n v="8.91"/>
    <n v="1.33"/>
    <n v="13.07"/>
    <n v="0"/>
    <n v="-2.83"/>
    <x v="0"/>
    <m/>
    <m/>
    <n v="6"/>
    <n v="0"/>
  </r>
  <r>
    <s v="RX001838"/>
    <x v="507"/>
    <s v="PT0074"/>
    <s v="DR005"/>
    <s v="Dr. Lisa Johnson"/>
    <s v="Oncology"/>
    <s v="RX004"/>
    <s v="Health Plus Pharmacy"/>
    <s v="Cambridge"/>
    <s v="MA"/>
    <s v="00591-3622-19"/>
    <m/>
    <s v="Omeprazole 20mg"/>
    <s v="PPI"/>
    <n v="30"/>
    <n v="29"/>
    <b v="0"/>
    <n v="1"/>
    <n v="0"/>
    <s v="PBM003"/>
    <s v="OptumRx"/>
    <s v="COMMERCIAL"/>
    <s v="MAC"/>
    <n v="6.9"/>
    <n v="5.52"/>
    <n v="3.75"/>
    <n v="1.78"/>
    <n v="5.53"/>
    <n v="4.87"/>
    <n v="1"/>
    <n v="4.9800000000000004"/>
    <n v="0"/>
    <n v="0.55000000000000004"/>
    <x v="0"/>
    <m/>
    <m/>
    <n v="9"/>
    <n v="0"/>
  </r>
  <r>
    <s v="RX001839"/>
    <x v="151"/>
    <s v="PT0110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89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8.98"/>
    <n v="0"/>
    <n v="0.49"/>
    <x v="0"/>
    <m/>
    <m/>
    <n v="8"/>
    <n v="0"/>
  </r>
  <r>
    <s v="RX001840"/>
    <x v="431"/>
    <s v="PT0111"/>
    <s v="DR001"/>
    <s v="Dr. Sarah Chen"/>
    <s v="Internal Medicine"/>
    <s v="RX001"/>
    <s v="Main St Pharmacy"/>
    <s v="Boston"/>
    <s v="MA"/>
    <s v="00007-4102-20"/>
    <s v="Plavix 75mg"/>
    <s v="Clopidogrel 75mg"/>
    <s v="Antiplatelet"/>
    <n v="90"/>
    <n v="91"/>
    <b v="1"/>
    <n v="2"/>
    <n v="0"/>
    <s v="PBM003"/>
    <s v="OptumRx"/>
    <s v="COMMERCIAL"/>
    <s v="MAC"/>
    <n v="174"/>
    <n v="147.9"/>
    <n v="432.2"/>
    <n v="1.78"/>
    <n v="433.98"/>
    <n v="381.9"/>
    <n v="52.08"/>
    <n v="424.57"/>
    <n v="0"/>
    <n v="9.41"/>
    <x v="0"/>
    <m/>
    <m/>
    <n v="6"/>
    <n v="1"/>
  </r>
  <r>
    <s v="RX001841"/>
    <x v="1"/>
    <s v="PT0077"/>
    <s v="DR003"/>
    <s v="Dr. Priya Patel"/>
    <s v="Endocrinology"/>
    <s v="RX003"/>
    <s v="Community Care Pharmacy"/>
    <s v="Worcester"/>
    <s v="MA"/>
    <s v="00093-7193-98"/>
    <m/>
    <s v="Atorvastatin 40mg"/>
    <s v="Statin"/>
    <n v="30"/>
    <n v="29"/>
    <b v="0"/>
    <n v="1"/>
    <n v="0"/>
    <s v="PBM003"/>
    <s v="OptumRx"/>
    <s v="COMMERCIAL"/>
    <s v="MAC"/>
    <n v="18.2"/>
    <n v="14.56"/>
    <n v="10.75"/>
    <n v="1.78"/>
    <n v="12.53"/>
    <n v="11.03"/>
    <n v="1.5"/>
    <n v="12.95"/>
    <n v="0"/>
    <n v="-0.42"/>
    <x v="0"/>
    <m/>
    <m/>
    <n v="8"/>
    <n v="0"/>
  </r>
  <r>
    <s v="RX001842"/>
    <x v="215"/>
    <s v="PT0068"/>
    <s v="DR005"/>
    <s v="Dr. Lisa Johnson"/>
    <s v="Oncology"/>
    <s v="RX002"/>
    <s v="Westside Rx"/>
    <s v="Springfield"/>
    <s v="MA"/>
    <s v="00093-7193-98"/>
    <m/>
    <s v="Atorvastatin 40mg"/>
    <s v="Statin"/>
    <n v="30"/>
    <n v="31"/>
    <b v="0"/>
    <n v="1"/>
    <n v="0"/>
    <s v="MCR001"/>
    <s v="Medicare Part D"/>
    <s v="GOVERNMENT"/>
    <s v="MAC"/>
    <n v="18.2"/>
    <n v="14.56"/>
    <n v="11.24"/>
    <n v="1.77"/>
    <n v="13.01"/>
    <n v="10.41"/>
    <n v="2.6"/>
    <n v="12.88"/>
    <n v="0"/>
    <n v="0.12"/>
    <x v="0"/>
    <m/>
    <m/>
    <n v="3"/>
    <n v="0"/>
  </r>
  <r>
    <s v="RX001843"/>
    <x v="404"/>
    <s v="PT0089"/>
    <s v="DR003"/>
    <s v="Dr. Priya Patel"/>
    <s v="Endocrinology"/>
    <s v="RX004"/>
    <s v="Health Plus Pharmacy"/>
    <s v="Cambridge"/>
    <s v="MA"/>
    <s v="00071-0155-23"/>
    <s v="Lipitor"/>
    <s v="Atorvastatin 40mg"/>
    <s v="Statin"/>
    <n v="30"/>
    <n v="29"/>
    <b v="1"/>
    <n v="2"/>
    <n v="2"/>
    <s v="PBM001"/>
    <s v="CVS Caremark"/>
    <s v="COMMERCIAL"/>
    <s v="MAC"/>
    <n v="185.4"/>
    <n v="157.59"/>
    <n v="158.59"/>
    <n v="1.78"/>
    <n v="160.37"/>
    <n v="139.52000000000001"/>
    <n v="20.85"/>
    <n v="141.83000000000001"/>
    <n v="0"/>
    <n v="18.55"/>
    <x v="0"/>
    <m/>
    <m/>
    <n v="3"/>
    <n v="1"/>
  </r>
  <r>
    <s v="RX001844"/>
    <x v="130"/>
    <s v="PT0107"/>
    <s v="DR005"/>
    <s v="Dr. Lisa Johnson"/>
    <s v="Oncology"/>
    <s v="RX003"/>
    <s v="Community Care Pharmacy"/>
    <s v="Worcester"/>
    <s v="MA"/>
    <s v="00093-0892-01"/>
    <m/>
    <s v="Clopidogrel 75mg"/>
    <s v="Antiplatelet"/>
    <n v="30"/>
    <n v="28"/>
    <b v="0"/>
    <n v="1"/>
    <n v="0"/>
    <s v="PBM003"/>
    <s v="OptumRx"/>
    <s v="COMMERCIAL"/>
    <s v="MAC"/>
    <n v="14.8"/>
    <n v="11.84"/>
    <n v="0"/>
    <n v="0"/>
    <n v="0"/>
    <n v="0"/>
    <n v="0"/>
    <n v="0"/>
    <n v="0"/>
    <n v="0"/>
    <x v="1"/>
    <n v="88"/>
    <s v="DUR Reject Error"/>
    <n v="2"/>
    <n v="0"/>
  </r>
  <r>
    <s v="RX001845"/>
    <x v="627"/>
    <s v="PT0088"/>
    <s v="DR005"/>
    <s v="Dr. Lisa Johnson"/>
    <s v="Oncology"/>
    <s v="RX003"/>
    <s v="Community Care Pharmacy"/>
    <s v="Worcester"/>
    <s v="MA"/>
    <s v="00078-0467-15"/>
    <s v="Entresto 49/51"/>
    <s v="Sacubitril/Valsartan"/>
    <s v="ARNI"/>
    <n v="30"/>
    <n v="30"/>
    <b v="1"/>
    <n v="4"/>
    <n v="0"/>
    <s v="PBM002"/>
    <s v="Express Scripts"/>
    <s v="COMMERCIAL"/>
    <s v="MAC"/>
    <n v="618"/>
    <n v="525.29999999999995"/>
    <n v="507.56"/>
    <n v="1.79"/>
    <n v="509.35"/>
    <n v="432.95"/>
    <n v="76.400000000000006"/>
    <n v="503.28"/>
    <n v="0"/>
    <n v="6.07"/>
    <x v="0"/>
    <m/>
    <m/>
    <n v="1"/>
    <n v="1"/>
  </r>
  <r>
    <s v="RX001846"/>
    <x v="675"/>
    <s v="PT0115"/>
    <s v="DR005"/>
    <s v="Dr. Lisa Johnson"/>
    <s v="Oncology"/>
    <s v="RX002"/>
    <s v="Westside Rx"/>
    <s v="Springfield"/>
    <s v="MA"/>
    <s v="00591-3622-19"/>
    <m/>
    <s v="Omeprazole 20mg"/>
    <s v="PPI"/>
    <n v="30"/>
    <n v="29"/>
    <b v="0"/>
    <n v="1"/>
    <n v="0"/>
    <s v="CASH"/>
    <s v="Cash/Self-Pay"/>
    <s v="CASH"/>
    <s v="AWP"/>
    <n v="6.9"/>
    <n v="5.52"/>
    <n v="6.21"/>
    <n v="0"/>
    <n v="6.21"/>
    <n v="0"/>
    <n v="6.21"/>
    <n v="5.24"/>
    <n v="0"/>
    <n v="0.97"/>
    <x v="0"/>
    <m/>
    <m/>
    <n v="9"/>
    <n v="0"/>
  </r>
  <r>
    <s v="RX001847"/>
    <x v="179"/>
    <s v="PT0091"/>
    <s v="DR003"/>
    <s v="Dr. Priya Patel"/>
    <s v="Endocrinology"/>
    <s v="RX001"/>
    <s v="Main St Pharmacy"/>
    <s v="Boston"/>
    <s v="MA"/>
    <s v="00003-0894-20"/>
    <s v="Eliquis 5mg"/>
    <s v="Apixaban 5mg"/>
    <s v="Anticoagulant"/>
    <n v="30"/>
    <n v="31"/>
    <b v="1"/>
    <n v="3"/>
    <n v="1"/>
    <s v="PBM003"/>
    <s v="OptumRx"/>
    <s v="COMMERCIAL"/>
    <s v="MAC"/>
    <n v="594"/>
    <n v="504.9"/>
    <n v="489.35"/>
    <n v="1.78"/>
    <n v="491.13"/>
    <n v="432.19"/>
    <n v="58.94"/>
    <n v="449.14"/>
    <n v="0"/>
    <n v="41.98"/>
    <x v="0"/>
    <m/>
    <m/>
    <n v="0"/>
    <n v="1"/>
  </r>
  <r>
    <s v="RX001848"/>
    <x v="44"/>
    <s v="PT0030"/>
    <s v="DR003"/>
    <s v="Dr. Priya Patel"/>
    <s v="Endocrinology"/>
    <s v="RX003"/>
    <s v="Community Care Pharmacy"/>
    <s v="Worcester"/>
    <s v="MA"/>
    <s v="50458-0579-30"/>
    <s v="Xarelto 20mg"/>
    <s v="Rivaroxaban 20mg"/>
    <s v="Anticoagulant"/>
    <n v="90"/>
    <n v="86"/>
    <b v="1"/>
    <n v="3"/>
    <n v="0"/>
    <s v="PBM002"/>
    <s v="Express Scripts"/>
    <s v="COMMERCIAL"/>
    <s v="MAC"/>
    <n v="558"/>
    <n v="474.3"/>
    <n v="1387.91"/>
    <n v="1.79"/>
    <n v="1389.7"/>
    <n v="1181.24"/>
    <n v="208.45"/>
    <n v="1284.3800000000001"/>
    <n v="0"/>
    <n v="105.32"/>
    <x v="0"/>
    <m/>
    <m/>
    <n v="9"/>
    <n v="1"/>
  </r>
  <r>
    <s v="RX001849"/>
    <x v="419"/>
    <s v="PT0055"/>
    <s v="DR005"/>
    <s v="Dr. Lisa Johnson"/>
    <s v="Oncology"/>
    <s v="RX004"/>
    <s v="Health Plus Pharmacy"/>
    <s v="Cambridge"/>
    <s v="MA"/>
    <s v="00591-3622-19"/>
    <m/>
    <s v="Omeprazole 20mg"/>
    <s v="PPI"/>
    <n v="30"/>
    <n v="30"/>
    <b v="0"/>
    <n v="1"/>
    <n v="0"/>
    <s v="MCR001"/>
    <s v="Medicare Part D"/>
    <s v="GOVERNMENT"/>
    <s v="MAC"/>
    <n v="6.9"/>
    <n v="5.52"/>
    <n v="3.89"/>
    <n v="1.77"/>
    <n v="5.66"/>
    <n v="4.53"/>
    <n v="1.1299999999999999"/>
    <n v="5.18"/>
    <n v="0"/>
    <n v="0.48"/>
    <x v="0"/>
    <m/>
    <m/>
    <n v="9"/>
    <n v="0"/>
  </r>
  <r>
    <s v="RX001850"/>
    <x v="302"/>
    <s v="PT0100"/>
    <s v="DR005"/>
    <s v="Dr. Lisa Johnson"/>
    <s v="Oncology"/>
    <s v="RX001"/>
    <s v="Main St Pharmacy"/>
    <s v="Boston"/>
    <s v="MA"/>
    <s v="00093-7193-98"/>
    <m/>
    <s v="Atorvastatin 40mg"/>
    <s v="Statin"/>
    <n v="30"/>
    <n v="31"/>
    <b v="0"/>
    <n v="1"/>
    <n v="0"/>
    <s v="PBM002"/>
    <s v="Express Scripts"/>
    <s v="COMMERCIAL"/>
    <s v="MAC"/>
    <n v="18.2"/>
    <n v="14.56"/>
    <n v="8.4"/>
    <n v="1.79"/>
    <n v="10.19"/>
    <n v="8.66"/>
    <n v="1.53"/>
    <n v="13.45"/>
    <n v="0"/>
    <n v="-3.26"/>
    <x v="0"/>
    <m/>
    <m/>
    <n v="1"/>
    <n v="0"/>
  </r>
  <r>
    <s v="RX001851"/>
    <x v="637"/>
    <s v="PT0018"/>
    <s v="DR002"/>
    <s v="Dr. Michael Torres"/>
    <s v="Cardiology"/>
    <s v="RX002"/>
    <s v="Westside Rx"/>
    <s v="Springfield"/>
    <s v="MA"/>
    <s v="50458-0579-30"/>
    <s v="Xarelto 20mg"/>
    <s v="Rivaroxaban 20mg"/>
    <s v="Anticoagulant"/>
    <n v="30"/>
    <n v="28"/>
    <b v="1"/>
    <n v="3"/>
    <n v="1"/>
    <s v="PBM001"/>
    <s v="CVS Caremark"/>
    <s v="COMMERCIAL"/>
    <s v="MAC"/>
    <n v="558"/>
    <n v="474.3"/>
    <n v="469.77"/>
    <n v="1.78"/>
    <n v="471.55"/>
    <n v="410.25"/>
    <n v="61.3"/>
    <n v="437.8"/>
    <n v="0"/>
    <n v="33.76"/>
    <x v="0"/>
    <m/>
    <m/>
    <n v="0"/>
    <n v="0"/>
  </r>
  <r>
    <s v="RX001852"/>
    <x v="444"/>
    <s v="PT0030"/>
    <s v="DR002"/>
    <s v="Dr. Michael Torres"/>
    <s v="Cardiology"/>
    <s v="RX002"/>
    <s v="Westside Rx"/>
    <s v="Springfield"/>
    <s v="MA"/>
    <s v="00003-0894-20"/>
    <s v="Eliquis 5mg"/>
    <s v="Apixaban 5mg"/>
    <s v="Anticoagulant"/>
    <n v="90"/>
    <n v="92"/>
    <b v="1"/>
    <n v="3"/>
    <n v="0"/>
    <s v="PBM001"/>
    <s v="CVS Caremark"/>
    <s v="COMMERCIAL"/>
    <s v="MAC"/>
    <n v="594"/>
    <n v="504.9"/>
    <n v="1469.83"/>
    <n v="1.78"/>
    <n v="1471.61"/>
    <n v="1280.3"/>
    <n v="191.31"/>
    <n v="1447.38"/>
    <n v="0"/>
    <n v="24.23"/>
    <x v="0"/>
    <m/>
    <m/>
    <n v="3"/>
    <n v="1"/>
  </r>
  <r>
    <s v="RX001853"/>
    <x v="242"/>
    <s v="PT0098"/>
    <s v="DR001"/>
    <s v="Dr. Sarah Chen"/>
    <s v="Internal Medicine"/>
    <s v="RX001"/>
    <s v="Main St Pharmacy"/>
    <s v="Boston"/>
    <s v="MA"/>
    <s v="00169-3671-12"/>
    <s v="Victoza 1.2mg"/>
    <s v="Liraglutide 1.2mg"/>
    <s v="GLP-1"/>
    <n v="90"/>
    <n v="94"/>
    <b v="1"/>
    <n v="4"/>
    <n v="2"/>
    <s v="PBM002"/>
    <s v="Express Scripts"/>
    <s v="COMMERCIAL"/>
    <s v="MAC"/>
    <n v="612"/>
    <n v="520.20000000000005"/>
    <n v="1557.65"/>
    <n v="1.79"/>
    <n v="1559.44"/>
    <n v="1325.52"/>
    <n v="233.92"/>
    <n v="1396.95"/>
    <n v="0"/>
    <n v="162.49"/>
    <x v="0"/>
    <m/>
    <m/>
    <n v="10"/>
    <n v="0"/>
  </r>
  <r>
    <s v="RX001854"/>
    <x v="676"/>
    <s v="PT0012"/>
    <s v="DR003"/>
    <s v="Dr. Priya Patel"/>
    <s v="Endocrinology"/>
    <s v="RX002"/>
    <s v="Westside Rx"/>
    <s v="Springfield"/>
    <s v="MA"/>
    <s v="00071-0155-23"/>
    <s v="Lipitor"/>
    <s v="Atorvastatin 40mg"/>
    <s v="Statin"/>
    <n v="30"/>
    <n v="28"/>
    <b v="1"/>
    <n v="2"/>
    <n v="1"/>
    <s v="PBM004"/>
    <s v="MedImpact"/>
    <s v="COMMERCIAL"/>
    <s v="MAC"/>
    <n v="185.4"/>
    <n v="157.59"/>
    <n v="156.38999999999999"/>
    <n v="1.8"/>
    <n v="158.19"/>
    <n v="132.88"/>
    <n v="25.31"/>
    <n v="148.63"/>
    <n v="0"/>
    <n v="9.56"/>
    <x v="0"/>
    <m/>
    <m/>
    <n v="1"/>
    <n v="0"/>
  </r>
  <r>
    <s v="RX001855"/>
    <x v="189"/>
    <s v="PT0091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86"/>
    <b v="0"/>
    <n v="1"/>
    <n v="0"/>
    <s v="PBM002"/>
    <s v="Express Scripts"/>
    <s v="COMMERCIAL"/>
    <s v="MAC"/>
    <n v="8.5"/>
    <n v="6.8"/>
    <n v="4.07"/>
    <n v="1.79"/>
    <n v="5.86"/>
    <n v="4.9800000000000004"/>
    <n v="1"/>
    <n v="6.31"/>
    <n v="0"/>
    <n v="-0.46"/>
    <x v="0"/>
    <m/>
    <m/>
    <n v="4"/>
    <n v="0"/>
  </r>
  <r>
    <s v="RX001856"/>
    <x v="677"/>
    <s v="PT0106"/>
    <s v="DR005"/>
    <s v="Dr. Lisa Johnson"/>
    <s v="Oncology"/>
    <s v="RX001"/>
    <s v="Main St Pharmacy"/>
    <s v="Boston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9.41"/>
    <n v="1.77"/>
    <n v="11.18"/>
    <n v="8.9499999999999993"/>
    <n v="2.2400000000000002"/>
    <n v="12.91"/>
    <n v="0"/>
    <n v="-1.73"/>
    <x v="0"/>
    <m/>
    <m/>
    <n v="6"/>
    <n v="0"/>
  </r>
  <r>
    <s v="RX001857"/>
    <x v="285"/>
    <s v="PT0049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89"/>
    <b v="0"/>
    <n v="1"/>
    <n v="1"/>
    <s v="MCR001"/>
    <s v="Medicare Part D"/>
    <s v="GOVERNMENT"/>
    <s v="MAC"/>
    <n v="12.4"/>
    <n v="9.92"/>
    <n v="6.06"/>
    <n v="1.77"/>
    <n v="7.83"/>
    <n v="6.26"/>
    <n v="1.57"/>
    <n v="9.07"/>
    <n v="0"/>
    <n v="-1.25"/>
    <x v="2"/>
    <m/>
    <m/>
    <n v="9"/>
    <n v="1"/>
  </r>
  <r>
    <s v="RX001858"/>
    <x v="293"/>
    <s v="PT0070"/>
    <s v="DR005"/>
    <s v="Dr. Lisa Johnson"/>
    <s v="Oncology"/>
    <s v="RX002"/>
    <s v="Westside Rx"/>
    <s v="Springfield"/>
    <s v="MA"/>
    <s v="00003-0894-20"/>
    <s v="Eliquis 5mg"/>
    <s v="Apixaban 5mg"/>
    <s v="Anticoagulant"/>
    <n v="90"/>
    <n v="92"/>
    <b v="1"/>
    <n v="3"/>
    <n v="0"/>
    <s v="PBM002"/>
    <s v="Express Scripts"/>
    <s v="COMMERCIAL"/>
    <s v="MAC"/>
    <n v="594"/>
    <n v="504.9"/>
    <n v="1473.02"/>
    <n v="1.79"/>
    <n v="1474.81"/>
    <n v="1253.5899999999999"/>
    <n v="221.22"/>
    <n v="1418.15"/>
    <n v="0"/>
    <n v="56.65"/>
    <x v="0"/>
    <m/>
    <m/>
    <n v="9"/>
    <n v="0"/>
  </r>
  <r>
    <s v="RX001859"/>
    <x v="297"/>
    <s v="PT0035"/>
    <s v="DR002"/>
    <s v="Dr. Michael Torres"/>
    <s v="Cardiology"/>
    <s v="RX003"/>
    <s v="Community Care Pharmacy"/>
    <s v="Worcester"/>
    <s v="MA"/>
    <s v="00003-0208-11"/>
    <s v="Jardiance 25mg"/>
    <s v="Empagliflozin 25mg"/>
    <s v="SGLT2i"/>
    <n v="90"/>
    <n v="89"/>
    <b v="1"/>
    <n v="4"/>
    <n v="0"/>
    <s v="PBM002"/>
    <s v="Express Scripts"/>
    <s v="COMMERCIAL"/>
    <s v="MAC"/>
    <n v="564"/>
    <n v="479.4"/>
    <n v="1443.09"/>
    <n v="1.79"/>
    <n v="1444.88"/>
    <n v="1228.1500000000001"/>
    <n v="216.73"/>
    <n v="1362.01"/>
    <n v="0"/>
    <n v="82.88"/>
    <x v="0"/>
    <m/>
    <m/>
    <n v="8"/>
    <n v="0"/>
  </r>
  <r>
    <s v="RX001860"/>
    <x v="250"/>
    <s v="PT0079"/>
    <s v="DR004"/>
    <s v="Dr. James Williams"/>
    <s v="Primary Care"/>
    <s v="RX002"/>
    <s v="Westside Rx"/>
    <s v="Springfield"/>
    <s v="MA"/>
    <s v="00169-3671-12"/>
    <s v="Victoza 1.2mg"/>
    <s v="Liraglutide 1.2mg"/>
    <s v="GLP-1"/>
    <n v="90"/>
    <n v="87"/>
    <b v="1"/>
    <n v="4"/>
    <n v="0"/>
    <s v="PBM002"/>
    <s v="Express Scripts"/>
    <s v="COMMERCIAL"/>
    <s v="MAC"/>
    <n v="612"/>
    <n v="520.20000000000005"/>
    <n v="1540.27"/>
    <n v="1.79"/>
    <n v="1542.06"/>
    <n v="1310.75"/>
    <n v="231.31"/>
    <n v="1434.59"/>
    <n v="0"/>
    <n v="107.47"/>
    <x v="0"/>
    <m/>
    <m/>
    <n v="5"/>
    <n v="0"/>
  </r>
  <r>
    <s v="RX001861"/>
    <x v="230"/>
    <s v="PT0027"/>
    <s v="DR004"/>
    <s v="Dr. James Williams"/>
    <s v="Primary Care"/>
    <s v="RX002"/>
    <s v="Westside Rx"/>
    <s v="Springfield"/>
    <s v="MA"/>
    <s v="00003-0894-20"/>
    <s v="Eliquis 5mg"/>
    <s v="Apixaban 5mg"/>
    <s v="Anticoagulant"/>
    <n v="30"/>
    <n v="29"/>
    <b v="1"/>
    <n v="3"/>
    <n v="1"/>
    <s v="PBM002"/>
    <s v="Express Scripts"/>
    <s v="COMMERCIAL"/>
    <s v="MAC"/>
    <n v="594"/>
    <n v="504.9"/>
    <n v="502.68"/>
    <n v="1.79"/>
    <n v="504.47"/>
    <n v="428.8"/>
    <n v="75.67"/>
    <n v="464.75"/>
    <n v="0"/>
    <n v="39.72"/>
    <x v="0"/>
    <m/>
    <m/>
    <n v="5"/>
    <n v="1"/>
  </r>
  <r>
    <s v="RX001862"/>
    <x v="219"/>
    <s v="PT0032"/>
    <s v="DR005"/>
    <s v="Dr. Lisa Johnson"/>
    <s v="Oncology"/>
    <s v="RX003"/>
    <s v="Community Care Pharmacy"/>
    <s v="Worcester"/>
    <s v="MA"/>
    <s v="00078-0467-15"/>
    <s v="Entresto 49/51"/>
    <s v="Sacubitril/Valsartan"/>
    <s v="ARNI"/>
    <n v="30"/>
    <n v="30"/>
    <b v="1"/>
    <n v="4"/>
    <n v="1"/>
    <s v="PBM003"/>
    <s v="OptumRx"/>
    <s v="COMMERCIAL"/>
    <s v="MAC"/>
    <n v="618"/>
    <n v="525.29999999999995"/>
    <n v="510.63"/>
    <n v="1.78"/>
    <n v="512.41"/>
    <n v="450.92"/>
    <n v="61.49"/>
    <n v="503.19"/>
    <n v="0"/>
    <n v="9.2200000000000006"/>
    <x v="0"/>
    <m/>
    <m/>
    <n v="6"/>
    <n v="0"/>
  </r>
  <r>
    <s v="RX001863"/>
    <x v="678"/>
    <s v="PT0001"/>
    <s v="DR004"/>
    <s v="Dr. James Williams"/>
    <s v="Primary Care"/>
    <s v="RX004"/>
    <s v="Health Plus Pharmacy"/>
    <s v="Cambridge"/>
    <s v="MA"/>
    <s v="00169-4170-43"/>
    <s v="Ozempic 0.5mg"/>
    <s v="Semaglutide 0.5mg"/>
    <s v="GLP-1"/>
    <n v="90"/>
    <n v="85"/>
    <b v="1"/>
    <n v="4"/>
    <n v="0"/>
    <s v="PBM003"/>
    <s v="OptumRx"/>
    <s v="COMMERCIAL"/>
    <s v="MAC"/>
    <n v="936"/>
    <n v="795.6"/>
    <n v="2324.7399999999998"/>
    <n v="1.78"/>
    <n v="2326.52"/>
    <n v="2047.33"/>
    <n v="279.18"/>
    <n v="2212.7399999999998"/>
    <n v="0"/>
    <n v="113.78"/>
    <x v="0"/>
    <m/>
    <m/>
    <n v="4"/>
    <n v="1"/>
  </r>
  <r>
    <s v="RX001864"/>
    <x v="302"/>
    <s v="PT0058"/>
    <s v="DR003"/>
    <s v="Dr. Priya Patel"/>
    <s v="Endocrinology"/>
    <s v="RX003"/>
    <s v="Community Care Pharmacy"/>
    <s v="Worcester"/>
    <s v="MA"/>
    <s v="50458-0579-30"/>
    <s v="Xarelto 20mg"/>
    <s v="Rivaroxaban 20mg"/>
    <s v="Anticoagulant"/>
    <n v="30"/>
    <n v="30"/>
    <b v="1"/>
    <n v="3"/>
    <n v="0"/>
    <s v="PBM003"/>
    <s v="OptumRx"/>
    <s v="COMMERCIAL"/>
    <s v="MAC"/>
    <n v="558"/>
    <n v="474.3"/>
    <n v="468.36"/>
    <n v="1.78"/>
    <n v="470.14"/>
    <n v="413.72"/>
    <n v="56.42"/>
    <n v="435.89"/>
    <n v="0"/>
    <n v="34.24"/>
    <x v="0"/>
    <m/>
    <m/>
    <n v="0"/>
    <n v="0"/>
  </r>
  <r>
    <s v="RX001865"/>
    <x v="495"/>
    <s v="PT0011"/>
    <s v="DR004"/>
    <s v="Dr. James Williams"/>
    <s v="Primary Care"/>
    <s v="RX001"/>
    <s v="Main St Pharmacy"/>
    <s v="Boston"/>
    <s v="MA"/>
    <s v="00093-7193-98"/>
    <m/>
    <s v="Atorvastatin 40mg"/>
    <s v="Statin"/>
    <n v="90"/>
    <n v="85"/>
    <b v="0"/>
    <n v="1"/>
    <n v="1"/>
    <s v="PBM004"/>
    <s v="MedImpact"/>
    <s v="COMMERCIAL"/>
    <s v="MAC"/>
    <n v="18.2"/>
    <n v="14.56"/>
    <n v="30.81"/>
    <n v="1.8"/>
    <n v="32.61"/>
    <n v="27.39"/>
    <n v="5.22"/>
    <n v="42.01"/>
    <n v="0"/>
    <n v="-9.4"/>
    <x v="0"/>
    <m/>
    <m/>
    <n v="4"/>
    <n v="0"/>
  </r>
  <r>
    <s v="RX001866"/>
    <x v="121"/>
    <s v="PT0094"/>
    <s v="DR001"/>
    <s v="Dr. Sarah Chen"/>
    <s v="Internal Medicine"/>
    <s v="RX004"/>
    <s v="Health Plus Pharmacy"/>
    <s v="Cambridge"/>
    <s v="MA"/>
    <s v="00006-0021-31"/>
    <s v="Januvia 100mg"/>
    <s v="Sitagliptin 100mg"/>
    <s v="DPP-4"/>
    <n v="30"/>
    <n v="29"/>
    <b v="1"/>
    <n v="3"/>
    <n v="1"/>
    <s v="MCD001"/>
    <s v="Medicaid"/>
    <s v="GOVERNMENT"/>
    <s v="NADAC"/>
    <n v="492"/>
    <n v="418.2"/>
    <n v="397.29"/>
    <n v="1.99"/>
    <n v="399.28"/>
    <n v="287.48"/>
    <n v="111.8"/>
    <n v="383.78"/>
    <n v="0"/>
    <n v="15.5"/>
    <x v="0"/>
    <m/>
    <m/>
    <n v="11"/>
    <n v="0"/>
  </r>
  <r>
    <s v="RX001867"/>
    <x v="413"/>
    <s v="PT0037"/>
    <s v="DR004"/>
    <s v="Dr. James Williams"/>
    <s v="Primary Care"/>
    <s v="RX004"/>
    <s v="Health Plus Pharmacy"/>
    <s v="Cambridge"/>
    <s v="MA"/>
    <s v="00006-0021-31"/>
    <s v="Januvia 100mg"/>
    <s v="Sitagliptin 100mg"/>
    <s v="DPP-4"/>
    <n v="30"/>
    <n v="30"/>
    <b v="1"/>
    <n v="3"/>
    <n v="2"/>
    <s v="PBM004"/>
    <s v="MedImpact"/>
    <s v="COMMERCIAL"/>
    <s v="MAC"/>
    <n v="492"/>
    <n v="418.2"/>
    <n v="408.89"/>
    <n v="1.8"/>
    <n v="410.69"/>
    <n v="344.98"/>
    <n v="65.709999999999994"/>
    <n v="374.82"/>
    <n v="0"/>
    <n v="35.869999999999997"/>
    <x v="0"/>
    <m/>
    <m/>
    <n v="10"/>
    <n v="0"/>
  </r>
  <r>
    <s v="RX001868"/>
    <x v="45"/>
    <s v="PT0102"/>
    <s v="DR003"/>
    <s v="Dr. Priya Patel"/>
    <s v="Endocrinology"/>
    <s v="RX003"/>
    <s v="Community Care Pharmacy"/>
    <s v="Worcester"/>
    <s v="MA"/>
    <s v="00007-4102-20"/>
    <s v="Plavix 75mg"/>
    <s v="Clopidogrel 75mg"/>
    <s v="Antiplatelet"/>
    <n v="30"/>
    <n v="31"/>
    <b v="1"/>
    <n v="2"/>
    <n v="0"/>
    <s v="PBM002"/>
    <s v="Express Scripts"/>
    <s v="COMMERCIAL"/>
    <s v="MAC"/>
    <n v="174"/>
    <n v="147.9"/>
    <n v="146.80000000000001"/>
    <n v="1.79"/>
    <n v="148.59"/>
    <n v="126.3"/>
    <n v="22.29"/>
    <n v="139.57"/>
    <n v="0"/>
    <n v="9.02"/>
    <x v="0"/>
    <m/>
    <m/>
    <n v="2"/>
    <n v="0"/>
  </r>
  <r>
    <s v="RX001869"/>
    <x v="529"/>
    <s v="PT0043"/>
    <s v="DR005"/>
    <s v="Dr. Lisa Johnson"/>
    <s v="Oncology"/>
    <s v="RX002"/>
    <s v="Westside Rx"/>
    <s v="Springfield"/>
    <s v="MA"/>
    <s v="00078-0467-15"/>
    <s v="Entresto 49/51"/>
    <s v="Sacubitril/Valsartan"/>
    <s v="ARNI"/>
    <n v="90"/>
    <n v="92"/>
    <b v="1"/>
    <n v="4"/>
    <n v="0"/>
    <s v="PBM002"/>
    <s v="Express Scripts"/>
    <s v="COMMERCIAL"/>
    <s v="MAC"/>
    <n v="618"/>
    <n v="525.29999999999995"/>
    <n v="1554.61"/>
    <n v="1.79"/>
    <n v="1556.4"/>
    <n v="1322.94"/>
    <n v="233.46"/>
    <n v="1410.59"/>
    <n v="0"/>
    <n v="145.81"/>
    <x v="2"/>
    <m/>
    <m/>
    <n v="2"/>
    <n v="0"/>
  </r>
  <r>
    <s v="RX001870"/>
    <x v="9"/>
    <s v="PT0049"/>
    <s v="DR005"/>
    <s v="Dr. Lisa Johnson"/>
    <s v="Oncology"/>
    <s v="RX002"/>
    <s v="Westside Rx"/>
    <s v="Springfield"/>
    <s v="MA"/>
    <s v="00169-4302-12"/>
    <s v="Ozempic 1mg"/>
    <s v="Semaglutide 1mg"/>
    <s v="GLP-1"/>
    <n v="30"/>
    <n v="31"/>
    <b v="1"/>
    <n v="4"/>
    <n v="0"/>
    <s v="PBM004"/>
    <s v="MedImpact"/>
    <s v="COMMERCIAL"/>
    <s v="MAC"/>
    <n v="936"/>
    <n v="795.6"/>
    <n v="788.94"/>
    <n v="1.8"/>
    <n v="790.74"/>
    <n v="664.22"/>
    <n v="126.52"/>
    <n v="712.47"/>
    <n v="0"/>
    <n v="78.27"/>
    <x v="2"/>
    <m/>
    <m/>
    <n v="1"/>
    <n v="0"/>
  </r>
  <r>
    <s v="RX001871"/>
    <x v="4"/>
    <s v="PT0050"/>
    <s v="DR005"/>
    <s v="Dr. Lisa Johnson"/>
    <s v="Oncology"/>
    <s v="RX003"/>
    <s v="Community Care Pharmacy"/>
    <s v="Worcester"/>
    <s v="MA"/>
    <s v="00078-0467-15"/>
    <s v="Entresto 49/51"/>
    <s v="Sacubitril/Valsartan"/>
    <s v="ARNI"/>
    <n v="30"/>
    <n v="29"/>
    <b v="1"/>
    <n v="4"/>
    <n v="0"/>
    <s v="PBM002"/>
    <s v="Express Scripts"/>
    <s v="COMMERCIAL"/>
    <s v="MAC"/>
    <n v="618"/>
    <n v="525.29999999999995"/>
    <n v="517.65"/>
    <n v="1.79"/>
    <n v="519.44000000000005"/>
    <n v="441.53"/>
    <n v="77.92"/>
    <n v="464.71"/>
    <n v="0"/>
    <n v="54.73"/>
    <x v="0"/>
    <m/>
    <m/>
    <n v="11"/>
    <n v="0"/>
  </r>
  <r>
    <s v="RX001872"/>
    <x v="571"/>
    <s v="PT0084"/>
    <s v="DR004"/>
    <s v="Dr. James Williams"/>
    <s v="Primary Care"/>
    <s v="RX002"/>
    <s v="Westside Rx"/>
    <s v="Springfield"/>
    <s v="MA"/>
    <s v="00071-0155-23"/>
    <s v="Lipitor"/>
    <s v="Atorvastatin 40mg"/>
    <s v="Statin"/>
    <n v="30"/>
    <n v="29"/>
    <b v="1"/>
    <n v="2"/>
    <n v="1"/>
    <s v="PBM001"/>
    <s v="CVS Caremark"/>
    <s v="COMMERCIAL"/>
    <s v="MAC"/>
    <n v="185.4"/>
    <n v="157.59"/>
    <n v="158.82"/>
    <n v="1.78"/>
    <n v="160.6"/>
    <n v="139.72"/>
    <n v="20.88"/>
    <n v="150.12"/>
    <n v="0"/>
    <n v="10.48"/>
    <x v="0"/>
    <m/>
    <m/>
    <n v="8"/>
    <n v="0"/>
  </r>
  <r>
    <s v="RX001873"/>
    <x v="483"/>
    <s v="PT0042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8.19"/>
    <n v="1.77"/>
    <n v="9.9600000000000009"/>
    <n v="7.96"/>
    <n v="1.99"/>
    <n v="13.1"/>
    <n v="0"/>
    <n v="-3.14"/>
    <x v="0"/>
    <m/>
    <m/>
    <n v="6"/>
    <n v="1"/>
  </r>
  <r>
    <s v="RX001874"/>
    <x v="471"/>
    <s v="PT0032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7"/>
    <b v="0"/>
    <n v="1"/>
    <n v="0"/>
    <s v="PBM002"/>
    <s v="Express Scripts"/>
    <s v="COMMERCIAL"/>
    <s v="MAC"/>
    <n v="12.4"/>
    <n v="9.92"/>
    <n v="6.39"/>
    <n v="1.79"/>
    <n v="8.18"/>
    <n v="6.95"/>
    <n v="1.23"/>
    <n v="9.39"/>
    <n v="0"/>
    <n v="-1.21"/>
    <x v="0"/>
    <m/>
    <m/>
    <n v="2"/>
    <n v="1"/>
  </r>
  <r>
    <s v="RX001875"/>
    <x v="375"/>
    <s v="PT0036"/>
    <s v="DR004"/>
    <s v="Dr. James Williams"/>
    <s v="Primary Care"/>
    <s v="RX001"/>
    <s v="Main St Pharmacy"/>
    <s v="Boston"/>
    <s v="MA"/>
    <s v="00173-0682-20"/>
    <s v="Advair Diskus 250/50"/>
    <s v="Fluticasone/Salmeterol"/>
    <s v="ICS/LABA"/>
    <n v="30"/>
    <n v="31"/>
    <b v="1"/>
    <n v="3"/>
    <n v="0"/>
    <s v="PBM004"/>
    <s v="MedImpact"/>
    <s v="COMMERCIAL"/>
    <s v="MAC"/>
    <n v="384"/>
    <n v="326.39999999999998"/>
    <n v="328.33"/>
    <n v="1.8"/>
    <n v="330.13"/>
    <n v="277.31"/>
    <n v="52.82"/>
    <n v="300.35000000000002"/>
    <n v="0"/>
    <n v="29.79"/>
    <x v="0"/>
    <m/>
    <m/>
    <n v="2"/>
    <n v="0"/>
  </r>
  <r>
    <s v="RX001876"/>
    <x v="631"/>
    <s v="PT0071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31"/>
    <b v="0"/>
    <n v="1"/>
    <n v="0"/>
    <s v="PBM002"/>
    <s v="Express Scripts"/>
    <s v="COMMERCIAL"/>
    <s v="MAC"/>
    <n v="6.9"/>
    <n v="5.52"/>
    <n v="0"/>
    <n v="0"/>
    <n v="0"/>
    <n v="0"/>
    <n v="0"/>
    <n v="0"/>
    <n v="0"/>
    <n v="0"/>
    <x v="1"/>
    <n v="88"/>
    <s v="DUR Reject Error"/>
    <n v="7"/>
    <n v="0"/>
  </r>
  <r>
    <s v="RX001877"/>
    <x v="524"/>
    <s v="PT0108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90"/>
    <b v="0"/>
    <n v="1"/>
    <n v="0"/>
    <s v="MCR001"/>
    <s v="Medicare Part D"/>
    <s v="GOVERNMENT"/>
    <s v="MAC"/>
    <n v="8.5"/>
    <n v="6.8"/>
    <n v="4.8499999999999996"/>
    <n v="1.77"/>
    <n v="6.62"/>
    <n v="5.29"/>
    <n v="1.32"/>
    <n v="6.56"/>
    <n v="0"/>
    <n v="0.06"/>
    <x v="0"/>
    <m/>
    <m/>
    <n v="3"/>
    <n v="0"/>
  </r>
  <r>
    <s v="RX001878"/>
    <x v="76"/>
    <s v="PT0004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87"/>
    <b v="0"/>
    <n v="1"/>
    <n v="0"/>
    <s v="PBM002"/>
    <s v="Express Scripts"/>
    <s v="COMMERCIAL"/>
    <s v="MAC"/>
    <n v="8.5"/>
    <n v="6.8"/>
    <n v="4.45"/>
    <n v="1.79"/>
    <n v="6.24"/>
    <n v="5.31"/>
    <n v="1"/>
    <n v="6.27"/>
    <n v="0"/>
    <n v="-0.03"/>
    <x v="2"/>
    <m/>
    <m/>
    <n v="7"/>
    <n v="0"/>
  </r>
  <r>
    <s v="RX001879"/>
    <x v="97"/>
    <s v="PT0099"/>
    <s v="DR003"/>
    <s v="Dr. Priya Patel"/>
    <s v="Endocrinology"/>
    <s v="RX004"/>
    <s v="Health Plus Pharmacy"/>
    <s v="Cambridge"/>
    <s v="MA"/>
    <s v="00173-0682-20"/>
    <s v="Advair Diskus 250/50"/>
    <s v="Fluticasone/Salmeterol"/>
    <s v="ICS/LABA"/>
    <n v="30"/>
    <n v="29"/>
    <b v="1"/>
    <n v="3"/>
    <n v="1"/>
    <s v="PBM002"/>
    <s v="Express Scripts"/>
    <s v="COMMERCIAL"/>
    <s v="MAC"/>
    <n v="384"/>
    <n v="326.39999999999998"/>
    <n v="0"/>
    <n v="0"/>
    <n v="0"/>
    <n v="0"/>
    <n v="0"/>
    <n v="0"/>
    <n v="0"/>
    <n v="0"/>
    <x v="1"/>
    <n v="76"/>
    <s v="Plan Limitations Exceeded"/>
    <n v="0"/>
    <n v="0"/>
  </r>
  <r>
    <s v="RX001880"/>
    <x v="670"/>
    <s v="PT0065"/>
    <s v="DR005"/>
    <s v="Dr. Lisa Johnson"/>
    <s v="Oncology"/>
    <s v="RX001"/>
    <s v="Main St Pharmacy"/>
    <s v="Boston"/>
    <s v="MA"/>
    <s v="00071-0155-23"/>
    <s v="Lipitor"/>
    <s v="Atorvastatin 40mg"/>
    <s v="Statin"/>
    <n v="30"/>
    <n v="28"/>
    <b v="1"/>
    <n v="2"/>
    <n v="1"/>
    <s v="PBM001"/>
    <s v="CVS Caremark"/>
    <s v="COMMERCIAL"/>
    <s v="MAC"/>
    <n v="185.4"/>
    <n v="157.59"/>
    <n v="156.68"/>
    <n v="1.78"/>
    <n v="158.46"/>
    <n v="137.86000000000001"/>
    <n v="20.6"/>
    <n v="143.74"/>
    <n v="0"/>
    <n v="14.72"/>
    <x v="0"/>
    <m/>
    <m/>
    <n v="5"/>
    <n v="1"/>
  </r>
  <r>
    <s v="RX001881"/>
    <x v="43"/>
    <s v="PT0056"/>
    <s v="DR003"/>
    <s v="Dr. Priya Patel"/>
    <s v="Endocrinology"/>
    <s v="RX004"/>
    <s v="Health Plus Pharmacy"/>
    <s v="Cambridge"/>
    <s v="MA"/>
    <s v="00169-4302-12"/>
    <s v="Ozempic 1mg"/>
    <s v="Semaglutide 1mg"/>
    <s v="GLP-1"/>
    <n v="30"/>
    <n v="31"/>
    <b v="1"/>
    <n v="4"/>
    <n v="0"/>
    <s v="MCR001"/>
    <s v="Medicare Part D"/>
    <s v="GOVERNMENT"/>
    <s v="MAC"/>
    <n v="936"/>
    <n v="795.6"/>
    <n v="797.46"/>
    <n v="1.77"/>
    <n v="799.23"/>
    <n v="639.39"/>
    <n v="159.85"/>
    <n v="767.54"/>
    <n v="59.02"/>
    <n v="-27.33"/>
    <x v="0"/>
    <m/>
    <m/>
    <n v="10"/>
    <n v="0"/>
  </r>
  <r>
    <s v="RX001882"/>
    <x v="101"/>
    <s v="PT0105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29"/>
    <b v="0"/>
    <n v="1"/>
    <n v="2"/>
    <s v="PBM001"/>
    <s v="CVS Caremark"/>
    <s v="COMMERCIAL"/>
    <s v="MAC"/>
    <n v="6.9"/>
    <n v="5.52"/>
    <n v="0"/>
    <n v="0"/>
    <n v="0"/>
    <n v="0"/>
    <n v="0"/>
    <n v="0"/>
    <n v="0"/>
    <n v="0"/>
    <x v="1"/>
    <n v="76"/>
    <s v="Plan Limitations Exceeded"/>
    <n v="10"/>
    <n v="0"/>
  </r>
  <r>
    <s v="RX001883"/>
    <x v="489"/>
    <s v="PT0065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87"/>
    <b v="0"/>
    <n v="1"/>
    <n v="2"/>
    <s v="PBM001"/>
    <s v="CVS Caremark"/>
    <s v="COMMERCIAL"/>
    <s v="MAC"/>
    <n v="8.5"/>
    <n v="6.8"/>
    <n v="3.91"/>
    <n v="1.78"/>
    <n v="5.69"/>
    <n v="4.95"/>
    <n v="1"/>
    <n v="6.53"/>
    <n v="0"/>
    <n v="-0.83"/>
    <x v="0"/>
    <m/>
    <m/>
    <n v="4"/>
    <n v="0"/>
  </r>
  <r>
    <s v="RX001884"/>
    <x v="565"/>
    <s v="PT0063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10.79"/>
    <n v="1.77"/>
    <n v="12.56"/>
    <n v="10.050000000000001"/>
    <n v="2.5099999999999998"/>
    <n v="13.35"/>
    <n v="0"/>
    <n v="-0.79"/>
    <x v="0"/>
    <m/>
    <m/>
    <n v="9"/>
    <n v="0"/>
  </r>
  <r>
    <s v="RX001885"/>
    <x v="649"/>
    <s v="PT0018"/>
    <s v="DR005"/>
    <s v="Dr. Lisa Johnson"/>
    <s v="Oncology"/>
    <s v="RX004"/>
    <s v="Health Plus Pharmacy"/>
    <s v="Cambridge"/>
    <s v="MA"/>
    <s v="68382-0035-01"/>
    <m/>
    <s v="Amlodipine 10mg"/>
    <s v="CCB"/>
    <n v="30"/>
    <n v="29"/>
    <b v="0"/>
    <n v="1"/>
    <n v="0"/>
    <s v="MCR001"/>
    <s v="Medicare Part D"/>
    <s v="GOVERNMENT"/>
    <s v="MAC"/>
    <n v="7.2"/>
    <n v="5.76"/>
    <n v="0"/>
    <n v="0"/>
    <n v="0"/>
    <n v="0"/>
    <n v="0"/>
    <n v="0"/>
    <n v="0"/>
    <n v="0"/>
    <x v="1"/>
    <n v="75"/>
    <s v="Prior Authorization Required"/>
    <n v="9"/>
    <n v="0"/>
  </r>
  <r>
    <s v="RX001886"/>
    <x v="376"/>
    <s v="PT0091"/>
    <s v="DR003"/>
    <s v="Dr. Priya Patel"/>
    <s v="Endocrinology"/>
    <s v="RX001"/>
    <s v="Main St Pharmacy"/>
    <s v="Boston"/>
    <s v="MA"/>
    <s v="00071-0155-23"/>
    <s v="Lipitor"/>
    <s v="Atorvastatin 40mg"/>
    <s v="Statin"/>
    <n v="30"/>
    <n v="29"/>
    <b v="1"/>
    <n v="2"/>
    <n v="0"/>
    <s v="PBM004"/>
    <s v="MedImpact"/>
    <s v="COMMERCIAL"/>
    <s v="MAC"/>
    <n v="185.4"/>
    <n v="157.59"/>
    <n v="159.41999999999999"/>
    <n v="1.8"/>
    <n v="161.22"/>
    <n v="135.41999999999999"/>
    <n v="25.79"/>
    <n v="141.24"/>
    <n v="0"/>
    <n v="19.98"/>
    <x v="0"/>
    <m/>
    <m/>
    <n v="0"/>
    <n v="0"/>
  </r>
  <r>
    <s v="RX001887"/>
    <x v="559"/>
    <s v="PT0113"/>
    <s v="DR002"/>
    <s v="Dr. Michael Torres"/>
    <s v="Cardiology"/>
    <s v="RX004"/>
    <s v="Health Plus Pharmacy"/>
    <s v="Cambridge"/>
    <s v="MA"/>
    <s v="00591-3622-19"/>
    <m/>
    <s v="Omeprazole 20mg"/>
    <s v="PPI"/>
    <n v="90"/>
    <n v="86"/>
    <b v="0"/>
    <n v="1"/>
    <n v="0"/>
    <s v="PBM004"/>
    <s v="MedImpact"/>
    <s v="COMMERCIAL"/>
    <s v="MAC"/>
    <n v="6.9"/>
    <n v="5.52"/>
    <n v="0"/>
    <n v="0"/>
    <n v="0"/>
    <n v="0"/>
    <n v="0"/>
    <n v="0"/>
    <n v="0"/>
    <n v="0"/>
    <x v="1"/>
    <n v="70"/>
    <s v="Product/Service Not Covered"/>
    <n v="0"/>
    <n v="0"/>
  </r>
  <r>
    <s v="RX001888"/>
    <x v="162"/>
    <s v="PT0065"/>
    <s v="DR005"/>
    <s v="Dr. Lisa Johnson"/>
    <s v="Oncology"/>
    <s v="RX002"/>
    <s v="Westside Rx"/>
    <s v="Springfield"/>
    <s v="MA"/>
    <s v="61269-0435-01"/>
    <m/>
    <s v="Metformin 1000mg"/>
    <s v="Biguanide"/>
    <n v="90"/>
    <n v="88"/>
    <b v="0"/>
    <n v="1"/>
    <n v="0"/>
    <s v="MCR001"/>
    <s v="Medicare Part D"/>
    <s v="GOVERNMENT"/>
    <s v="MAC"/>
    <n v="12.4"/>
    <n v="9.92"/>
    <n v="6.08"/>
    <n v="1.77"/>
    <n v="7.85"/>
    <n v="6.28"/>
    <n v="1.57"/>
    <n v="9.3800000000000008"/>
    <n v="0"/>
    <n v="-1.53"/>
    <x v="0"/>
    <m/>
    <m/>
    <n v="4"/>
    <n v="0"/>
  </r>
  <r>
    <s v="RX001889"/>
    <x v="105"/>
    <s v="PT0093"/>
    <s v="DR003"/>
    <s v="Dr. Priya Patel"/>
    <s v="Endocrinology"/>
    <s v="RX003"/>
    <s v="Community Care Pharmacy"/>
    <s v="Worcester"/>
    <s v="MA"/>
    <s v="00071-0155-23"/>
    <s v="Lipitor"/>
    <s v="Atorvastatin 40mg"/>
    <s v="Statin"/>
    <n v="90"/>
    <n v="87"/>
    <b v="1"/>
    <n v="2"/>
    <n v="0"/>
    <s v="PBM002"/>
    <s v="Express Scripts"/>
    <s v="COMMERCIAL"/>
    <s v="MAC"/>
    <n v="185.4"/>
    <n v="157.59"/>
    <n v="458.89"/>
    <n v="1.79"/>
    <n v="460.68"/>
    <n v="391.58"/>
    <n v="69.099999999999994"/>
    <n v="423.12"/>
    <n v="0"/>
    <n v="37.56"/>
    <x v="0"/>
    <m/>
    <m/>
    <n v="5"/>
    <n v="0"/>
  </r>
  <r>
    <s v="RX001890"/>
    <x v="679"/>
    <s v="PT0027"/>
    <s v="DR004"/>
    <s v="Dr. James Williams"/>
    <s v="Primary Care"/>
    <s v="RX004"/>
    <s v="Health Plus Pharmacy"/>
    <s v="Cambridge"/>
    <s v="MA"/>
    <s v="50458-0579-30"/>
    <s v="Xarelto 20mg"/>
    <s v="Rivaroxaban 20mg"/>
    <s v="Anticoagulant"/>
    <n v="30"/>
    <n v="31"/>
    <b v="1"/>
    <n v="3"/>
    <n v="0"/>
    <s v="MCR001"/>
    <s v="Medicare Part D"/>
    <s v="GOVERNMENT"/>
    <s v="MAC"/>
    <n v="558"/>
    <n v="474.3"/>
    <n v="469.19"/>
    <n v="1.77"/>
    <n v="470.96"/>
    <n v="376.77"/>
    <n v="94.19"/>
    <n v="421.23"/>
    <n v="21.09"/>
    <n v="28.63"/>
    <x v="0"/>
    <m/>
    <m/>
    <n v="0"/>
    <n v="1"/>
  </r>
  <r>
    <s v="RX001891"/>
    <x v="389"/>
    <s v="PT0100"/>
    <s v="DR003"/>
    <s v="Dr. Priya Patel"/>
    <s v="Endocrinology"/>
    <s v="RX004"/>
    <s v="Health Plus Pharmacy"/>
    <s v="Cambridge"/>
    <s v="MA"/>
    <s v="50458-0579-30"/>
    <s v="Xarelto 20mg"/>
    <s v="Rivaroxaban 20mg"/>
    <s v="Anticoagulant"/>
    <n v="30"/>
    <n v="30"/>
    <b v="1"/>
    <n v="3"/>
    <n v="0"/>
    <s v="PBM001"/>
    <s v="CVS Caremark"/>
    <s v="COMMERCIAL"/>
    <s v="MAC"/>
    <n v="558"/>
    <n v="474.3"/>
    <n v="458.66"/>
    <n v="1.78"/>
    <n v="460.44"/>
    <n v="400.58"/>
    <n v="59.86"/>
    <n v="457.32"/>
    <n v="0"/>
    <n v="3.11"/>
    <x v="0"/>
    <m/>
    <m/>
    <n v="7"/>
    <n v="0"/>
  </r>
  <r>
    <s v="RX001892"/>
    <x v="195"/>
    <s v="PT0102"/>
    <s v="DR005"/>
    <s v="Dr. Lisa Johnson"/>
    <s v="Oncology"/>
    <s v="RX001"/>
    <s v="Main St Pharmacy"/>
    <s v="Boston"/>
    <s v="MA"/>
    <s v="61269-0435-01"/>
    <m/>
    <s v="Metformin 1000mg"/>
    <s v="Biguanide"/>
    <n v="90"/>
    <n v="94"/>
    <b v="0"/>
    <n v="1"/>
    <n v="2"/>
    <s v="MCD001"/>
    <s v="Medicaid"/>
    <s v="GOVERNMENT"/>
    <s v="NADAC"/>
    <n v="12.4"/>
    <n v="9.92"/>
    <n v="9.42"/>
    <n v="0.05"/>
    <n v="9.4700000000000006"/>
    <n v="6.82"/>
    <n v="2.65"/>
    <n v="9.52"/>
    <n v="0"/>
    <n v="-0.05"/>
    <x v="2"/>
    <m/>
    <m/>
    <n v="8"/>
    <n v="0"/>
  </r>
  <r>
    <s v="RX001893"/>
    <x v="25"/>
    <s v="PT0027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93"/>
    <b v="0"/>
    <n v="1"/>
    <n v="0"/>
    <s v="MCR001"/>
    <s v="Medicare Part D"/>
    <s v="GOVERNMENT"/>
    <s v="MAC"/>
    <n v="12.4"/>
    <n v="9.92"/>
    <n v="7"/>
    <n v="1.77"/>
    <n v="8.77"/>
    <n v="7.01"/>
    <n v="1.75"/>
    <n v="8.92"/>
    <n v="0"/>
    <n v="-0.16"/>
    <x v="0"/>
    <m/>
    <m/>
    <n v="8"/>
    <n v="0"/>
  </r>
  <r>
    <s v="RX001894"/>
    <x v="274"/>
    <s v="PT0050"/>
    <s v="DR001"/>
    <s v="Dr. Sarah Chen"/>
    <s v="Internal Medicine"/>
    <s v="RX001"/>
    <s v="Main St Pharmacy"/>
    <s v="Boston"/>
    <s v="MA"/>
    <s v="00007-4102-20"/>
    <s v="Plavix 75mg"/>
    <s v="Clopidogrel 75mg"/>
    <s v="Antiplatelet"/>
    <n v="30"/>
    <n v="29"/>
    <b v="1"/>
    <n v="2"/>
    <n v="0"/>
    <s v="PBM003"/>
    <s v="OptumRx"/>
    <s v="COMMERCIAL"/>
    <s v="MAC"/>
    <n v="174"/>
    <n v="147.9"/>
    <n v="0"/>
    <n v="0"/>
    <n v="0"/>
    <n v="0"/>
    <n v="0"/>
    <n v="0"/>
    <n v="0"/>
    <n v="0"/>
    <x v="1"/>
    <n v="70"/>
    <s v="Product/Service Not Covered"/>
    <n v="9"/>
    <n v="0"/>
  </r>
  <r>
    <s v="RX001895"/>
    <x v="343"/>
    <s v="PT0098"/>
    <s v="DR005"/>
    <s v="Dr. Lisa Johnson"/>
    <s v="Oncology"/>
    <s v="RX001"/>
    <s v="Main St Pharmacy"/>
    <s v="Boston"/>
    <s v="MA"/>
    <s v="00003-0894-20"/>
    <s v="Eliquis 5mg"/>
    <s v="Apixaban 5mg"/>
    <s v="Anticoagulant"/>
    <n v="30"/>
    <n v="31"/>
    <b v="1"/>
    <n v="3"/>
    <n v="1"/>
    <s v="MCD001"/>
    <s v="Medicaid"/>
    <s v="GOVERNMENT"/>
    <s v="NADAC"/>
    <n v="594"/>
    <n v="504.9"/>
    <n v="479.65"/>
    <n v="2.4"/>
    <n v="482.05"/>
    <n v="347.08"/>
    <n v="134.97"/>
    <n v="455.32"/>
    <n v="0"/>
    <n v="26.74"/>
    <x v="0"/>
    <m/>
    <m/>
    <n v="1"/>
    <n v="1"/>
  </r>
  <r>
    <s v="RX001896"/>
    <x v="522"/>
    <s v="PT0011"/>
    <s v="DR003"/>
    <s v="Dr. Priya Patel"/>
    <s v="Endocrinology"/>
    <s v="RX002"/>
    <s v="Westside Rx"/>
    <s v="Springfield"/>
    <s v="MA"/>
    <s v="50458-0579-30"/>
    <s v="Xarelto 20mg"/>
    <s v="Rivaroxaban 20mg"/>
    <s v="Anticoagulant"/>
    <n v="30"/>
    <n v="29"/>
    <b v="1"/>
    <n v="3"/>
    <n v="0"/>
    <s v="PBM001"/>
    <s v="CVS Caremark"/>
    <s v="COMMERCIAL"/>
    <s v="MAC"/>
    <n v="558"/>
    <n v="474.3"/>
    <n v="470.92"/>
    <n v="1.78"/>
    <n v="472.7"/>
    <n v="411.25"/>
    <n v="61.45"/>
    <n v="425.78"/>
    <n v="0"/>
    <n v="46.92"/>
    <x v="0"/>
    <m/>
    <m/>
    <n v="0"/>
    <n v="0"/>
  </r>
  <r>
    <s v="RX001897"/>
    <x v="526"/>
    <s v="PT0012"/>
    <s v="DR003"/>
    <s v="Dr. Priya Patel"/>
    <s v="Endocrinology"/>
    <s v="RX001"/>
    <s v="Main St Pharmacy"/>
    <s v="Boston"/>
    <s v="MA"/>
    <s v="61269-0435-01"/>
    <m/>
    <s v="Metformin 1000mg"/>
    <s v="Biguanide"/>
    <n v="90"/>
    <n v="91"/>
    <b v="0"/>
    <n v="1"/>
    <n v="0"/>
    <s v="PBM001"/>
    <s v="CVS Caremark"/>
    <s v="COMMERCIAL"/>
    <s v="MAC"/>
    <n v="12.4"/>
    <n v="9.92"/>
    <n v="0"/>
    <n v="0"/>
    <n v="0"/>
    <n v="0"/>
    <n v="0"/>
    <n v="0"/>
    <n v="0"/>
    <n v="0"/>
    <x v="1"/>
    <n v="75"/>
    <s v="Prior Authorization Required"/>
    <n v="0"/>
    <n v="0"/>
  </r>
  <r>
    <s v="RX001898"/>
    <x v="432"/>
    <s v="PT0103"/>
    <s v="DR003"/>
    <s v="Dr. Priya Patel"/>
    <s v="Endocrinology"/>
    <s v="RX003"/>
    <s v="Community Care Pharmacy"/>
    <s v="Worcester"/>
    <s v="MA"/>
    <s v="00591-3622-19"/>
    <m/>
    <s v="Omeprazole 20mg"/>
    <s v="PPI"/>
    <n v="30"/>
    <n v="29"/>
    <b v="0"/>
    <n v="1"/>
    <n v="2"/>
    <s v="PBM002"/>
    <s v="Express Scripts"/>
    <s v="COMMERCIAL"/>
    <s v="MAC"/>
    <n v="6.9"/>
    <n v="5.52"/>
    <n v="4.01"/>
    <n v="1.79"/>
    <n v="5.8"/>
    <n v="4.93"/>
    <n v="1"/>
    <n v="4.9800000000000004"/>
    <n v="0"/>
    <n v="0.83"/>
    <x v="0"/>
    <m/>
    <m/>
    <n v="8"/>
    <n v="0"/>
  </r>
  <r>
    <s v="RX001899"/>
    <x v="582"/>
    <s v="PT0040"/>
    <s v="DR004"/>
    <s v="Dr. James Williams"/>
    <s v="Primary Care"/>
    <s v="RX002"/>
    <s v="Westside Rx"/>
    <s v="Springfield"/>
    <s v="MA"/>
    <s v="00003-0894-20"/>
    <s v="Eliquis 5mg"/>
    <s v="Apixaban 5mg"/>
    <s v="Anticoagulant"/>
    <n v="30"/>
    <n v="30"/>
    <b v="1"/>
    <n v="3"/>
    <n v="2"/>
    <s v="PBM003"/>
    <s v="OptumRx"/>
    <s v="COMMERCIAL"/>
    <s v="MAC"/>
    <n v="594"/>
    <n v="504.9"/>
    <n v="502.73"/>
    <n v="1.78"/>
    <n v="504.51"/>
    <n v="443.97"/>
    <n v="60.54"/>
    <n v="446.81"/>
    <n v="0"/>
    <n v="57.7"/>
    <x v="0"/>
    <m/>
    <m/>
    <n v="1"/>
    <n v="1"/>
  </r>
  <r>
    <s v="RX001900"/>
    <x v="215"/>
    <s v="PT0114"/>
    <s v="DR004"/>
    <s v="Dr. James Williams"/>
    <s v="Primary Care"/>
    <s v="RX004"/>
    <s v="Health Plus Pharmacy"/>
    <s v="Cambridge"/>
    <s v="MA"/>
    <s v="61958-0601-01"/>
    <m/>
    <s v="Adalimumab-adbm 40mg"/>
    <s v="Biologic"/>
    <n v="28"/>
    <n v="28"/>
    <b v="0"/>
    <n v="4"/>
    <n v="1"/>
    <s v="MCD001"/>
    <s v="Medicaid"/>
    <s v="GOVERNMENT"/>
    <s v="NADAC"/>
    <n v="4998"/>
    <n v="4248.3"/>
    <n v="0"/>
    <n v="0"/>
    <n v="0"/>
    <n v="0"/>
    <n v="0"/>
    <n v="0"/>
    <n v="0"/>
    <n v="0"/>
    <x v="1"/>
    <n v="65"/>
    <s v="Patient Not Covered"/>
    <n v="8"/>
    <n v="0"/>
  </r>
  <r>
    <s v="RX001901"/>
    <x v="408"/>
    <s v="PT0011"/>
    <s v="DR004"/>
    <s v="Dr. James Williams"/>
    <s v="Primary Care"/>
    <s v="RX001"/>
    <s v="Main St Pharmacy"/>
    <s v="Boston"/>
    <s v="MA"/>
    <s v="00093-7193-98"/>
    <m/>
    <s v="Atorvastatin 40mg"/>
    <s v="Statin"/>
    <n v="90"/>
    <n v="91"/>
    <b v="0"/>
    <n v="1"/>
    <n v="0"/>
    <s v="PBM002"/>
    <s v="Express Scripts"/>
    <s v="COMMERCIAL"/>
    <s v="MAC"/>
    <n v="18.2"/>
    <n v="14.56"/>
    <n v="34.130000000000003"/>
    <n v="1.79"/>
    <n v="35.92"/>
    <n v="30.53"/>
    <n v="5.39"/>
    <n v="39.04"/>
    <n v="0"/>
    <n v="-3.12"/>
    <x v="0"/>
    <m/>
    <m/>
    <n v="6"/>
    <n v="1"/>
  </r>
  <r>
    <s v="RX001902"/>
    <x v="595"/>
    <s v="PT0096"/>
    <s v="DR002"/>
    <s v="Dr. Michael Torres"/>
    <s v="Cardiology"/>
    <s v="RX004"/>
    <s v="Health Plus Pharmacy"/>
    <s v="Cambridge"/>
    <s v="MA"/>
    <s v="00003-0208-11"/>
    <s v="Jardiance 25mg"/>
    <s v="Empagliflozin 25mg"/>
    <s v="SGLT2i"/>
    <n v="30"/>
    <n v="28"/>
    <b v="1"/>
    <n v="4"/>
    <n v="0"/>
    <s v="MCR001"/>
    <s v="Medicare Part D"/>
    <s v="GOVERNMENT"/>
    <s v="MAC"/>
    <n v="564"/>
    <n v="479.4"/>
    <n v="473.84"/>
    <n v="1.77"/>
    <n v="475.61"/>
    <n v="380.49"/>
    <n v="95.12"/>
    <n v="452.44"/>
    <n v="38.04"/>
    <n v="-14.87"/>
    <x v="0"/>
    <m/>
    <m/>
    <n v="10"/>
    <n v="0"/>
  </r>
  <r>
    <s v="RX001903"/>
    <x v="391"/>
    <s v="PT0091"/>
    <s v="DR004"/>
    <s v="Dr. James Williams"/>
    <s v="Primary Care"/>
    <s v="RX003"/>
    <s v="Community Care Pharmacy"/>
    <s v="Worcester"/>
    <s v="MA"/>
    <s v="00093-0892-01"/>
    <m/>
    <s v="Clopidogrel 75mg"/>
    <s v="Antiplatelet"/>
    <n v="30"/>
    <n v="29"/>
    <b v="0"/>
    <n v="1"/>
    <n v="0"/>
    <s v="MCD001"/>
    <s v="Medicaid"/>
    <s v="GOVERNMENT"/>
    <s v="NADAC"/>
    <n v="14.8"/>
    <n v="11.84"/>
    <n v="11.25"/>
    <n v="0.06"/>
    <n v="11.3"/>
    <n v="8.14"/>
    <n v="3.17"/>
    <n v="10.9"/>
    <n v="0"/>
    <n v="0.4"/>
    <x v="0"/>
    <m/>
    <m/>
    <n v="10"/>
    <n v="0"/>
  </r>
  <r>
    <s v="RX001904"/>
    <x v="179"/>
    <s v="PT0016"/>
    <s v="DR005"/>
    <s v="Dr. Lisa Johnson"/>
    <s v="Oncology"/>
    <s v="RX003"/>
    <s v="Community Care Pharmacy"/>
    <s v="Worcester"/>
    <s v="MA"/>
    <s v="00002-4415-85"/>
    <s v="Trulicity 1.5mg"/>
    <s v="Dulaglutide 1.5mg"/>
    <s v="GLP-1"/>
    <n v="28"/>
    <n v="27"/>
    <b v="1"/>
    <n v="4"/>
    <n v="0"/>
    <s v="PBM002"/>
    <s v="Express Scripts"/>
    <s v="COMMERCIAL"/>
    <s v="MAC"/>
    <n v="918"/>
    <n v="780.3"/>
    <n v="782.45"/>
    <n v="1.79"/>
    <n v="784.24"/>
    <n v="666.61"/>
    <n v="117.64"/>
    <n v="719.18"/>
    <n v="0"/>
    <n v="65.06"/>
    <x v="0"/>
    <m/>
    <m/>
    <n v="2"/>
    <n v="0"/>
  </r>
  <r>
    <s v="RX001905"/>
    <x v="680"/>
    <s v="PT0071"/>
    <s v="DR002"/>
    <s v="Dr. Michael Torres"/>
    <s v="Cardiology"/>
    <s v="RX001"/>
    <s v="Main St Pharmacy"/>
    <s v="Boston"/>
    <s v="MA"/>
    <s v="00591-3622-19"/>
    <m/>
    <s v="Omeprazole 20mg"/>
    <s v="PPI"/>
    <n v="30"/>
    <n v="28"/>
    <b v="0"/>
    <n v="1"/>
    <n v="1"/>
    <s v="PBM002"/>
    <s v="Express Scripts"/>
    <s v="COMMERCIAL"/>
    <s v="MAC"/>
    <n v="6.9"/>
    <n v="5.52"/>
    <n v="4.1500000000000004"/>
    <n v="1.79"/>
    <n v="5.94"/>
    <n v="5.05"/>
    <n v="1"/>
    <n v="4.88"/>
    <n v="0"/>
    <n v="1.06"/>
    <x v="0"/>
    <m/>
    <m/>
    <n v="4"/>
    <n v="1"/>
  </r>
  <r>
    <s v="RX001906"/>
    <x v="119"/>
    <s v="PT0075"/>
    <s v="DR003"/>
    <s v="Dr. Priya Patel"/>
    <s v="Endocrinology"/>
    <s v="RX004"/>
    <s v="Health Plus Pharmacy"/>
    <s v="Cambridge"/>
    <s v="MA"/>
    <s v="00003-0208-11"/>
    <s v="Jardiance 25mg"/>
    <s v="Empagliflozin 25mg"/>
    <s v="SGLT2i"/>
    <n v="30"/>
    <n v="28"/>
    <b v="1"/>
    <n v="4"/>
    <n v="2"/>
    <s v="MCR001"/>
    <s v="Medicare Part D"/>
    <s v="GOVERNMENT"/>
    <s v="MAC"/>
    <n v="564"/>
    <n v="479.4"/>
    <n v="462.94"/>
    <n v="1.77"/>
    <n v="464.71"/>
    <n v="371.77"/>
    <n v="92.94"/>
    <n v="423.67"/>
    <n v="41.03"/>
    <n v="0.01"/>
    <x v="0"/>
    <m/>
    <m/>
    <n v="11"/>
    <n v="0"/>
  </r>
  <r>
    <s v="RX001907"/>
    <x v="460"/>
    <s v="PT0046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89"/>
    <b v="0"/>
    <n v="1"/>
    <n v="0"/>
    <s v="PBM002"/>
    <s v="Express Scripts"/>
    <s v="COMMERCIAL"/>
    <s v="MAC"/>
    <n v="12.4"/>
    <n v="9.92"/>
    <n v="6.42"/>
    <n v="1.79"/>
    <n v="8.2100000000000009"/>
    <n v="6.98"/>
    <n v="1.23"/>
    <n v="9.2899999999999991"/>
    <n v="0"/>
    <n v="-1.08"/>
    <x v="0"/>
    <m/>
    <m/>
    <n v="7"/>
    <n v="0"/>
  </r>
  <r>
    <s v="RX001908"/>
    <x v="565"/>
    <s v="PT0010"/>
    <s v="DR003"/>
    <s v="Dr. Priya Patel"/>
    <s v="Endocrinology"/>
    <s v="RX004"/>
    <s v="Health Plus Pharmacy"/>
    <s v="Cambridge"/>
    <s v="MA"/>
    <s v="00006-0021-31"/>
    <s v="Januvia 100mg"/>
    <s v="Sitagliptin 100mg"/>
    <s v="DPP-4"/>
    <n v="30"/>
    <n v="29"/>
    <b v="1"/>
    <n v="3"/>
    <n v="1"/>
    <s v="PBM003"/>
    <s v="OptumRx"/>
    <s v="COMMERCIAL"/>
    <s v="MAC"/>
    <n v="492"/>
    <n v="418.2"/>
    <n v="411.05"/>
    <n v="1.78"/>
    <n v="412.83"/>
    <n v="363.29"/>
    <n v="49.54"/>
    <n v="399.24"/>
    <n v="0"/>
    <n v="13.59"/>
    <x v="0"/>
    <m/>
    <m/>
    <n v="10"/>
    <n v="1"/>
  </r>
  <r>
    <s v="RX001909"/>
    <x v="238"/>
    <s v="PT0107"/>
    <s v="DR001"/>
    <s v="Dr. Sarah Chen"/>
    <s v="Internal Medicine"/>
    <s v="RX001"/>
    <s v="Main St Pharmacy"/>
    <s v="Boston"/>
    <s v="MA"/>
    <s v="00006-0021-31"/>
    <s v="Januvia 100mg"/>
    <s v="Sitagliptin 100mg"/>
    <s v="DPP-4"/>
    <n v="30"/>
    <n v="30"/>
    <b v="1"/>
    <n v="3"/>
    <n v="1"/>
    <s v="MCR001"/>
    <s v="Medicare Part D"/>
    <s v="GOVERNMENT"/>
    <s v="MAC"/>
    <n v="492"/>
    <n v="418.2"/>
    <n v="412.18"/>
    <n v="1.77"/>
    <n v="413.95"/>
    <n v="331.16"/>
    <n v="82.79"/>
    <n v="378.53"/>
    <n v="16.75"/>
    <n v="18.66"/>
    <x v="0"/>
    <m/>
    <m/>
    <n v="1"/>
    <n v="0"/>
  </r>
  <r>
    <s v="RX001910"/>
    <x v="339"/>
    <s v="PT0076"/>
    <s v="DR002"/>
    <s v="Dr. Michael Torres"/>
    <s v="Cardiology"/>
    <s v="RX001"/>
    <s v="Main St Pharmacy"/>
    <s v="Boston"/>
    <s v="MA"/>
    <s v="00093-0892-01"/>
    <m/>
    <s v="Clopidogrel 75mg"/>
    <s v="Antiplatelet"/>
    <n v="90"/>
    <n v="92"/>
    <b v="0"/>
    <n v="1"/>
    <n v="1"/>
    <s v="PBM001"/>
    <s v="CVS Caremark"/>
    <s v="COMMERCIAL"/>
    <s v="MAC"/>
    <n v="14.8"/>
    <n v="11.84"/>
    <n v="21.81"/>
    <n v="1.78"/>
    <n v="23.59"/>
    <n v="20.53"/>
    <n v="3.07"/>
    <n v="34.44"/>
    <n v="0"/>
    <n v="-10.85"/>
    <x v="0"/>
    <m/>
    <m/>
    <n v="8"/>
    <n v="1"/>
  </r>
  <r>
    <s v="RX001911"/>
    <x v="214"/>
    <s v="PT0047"/>
    <s v="DR005"/>
    <s v="Dr. Lisa Johnson"/>
    <s v="Oncology"/>
    <s v="RX001"/>
    <s v="Main St Pharmacy"/>
    <s v="Boston"/>
    <s v="MA"/>
    <s v="68382-0035-01"/>
    <m/>
    <s v="Amlodipine 10mg"/>
    <s v="CCB"/>
    <n v="30"/>
    <n v="29"/>
    <b v="0"/>
    <n v="1"/>
    <n v="0"/>
    <s v="PBM002"/>
    <s v="Express Scripts"/>
    <s v="COMMERCIAL"/>
    <s v="MAC"/>
    <n v="7.2"/>
    <n v="5.76"/>
    <n v="4.33"/>
    <n v="1.79"/>
    <n v="6.12"/>
    <n v="5.2"/>
    <n v="1"/>
    <n v="5.45"/>
    <n v="0"/>
    <n v="0.67"/>
    <x v="0"/>
    <m/>
    <m/>
    <n v="9"/>
    <n v="0"/>
  </r>
  <r>
    <s v="RX001912"/>
    <x v="394"/>
    <s v="PT0094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10.66"/>
    <n v="1.77"/>
    <n v="12.43"/>
    <n v="9.94"/>
    <n v="2.4900000000000002"/>
    <n v="12.98"/>
    <n v="0"/>
    <n v="-0.55000000000000004"/>
    <x v="0"/>
    <m/>
    <m/>
    <n v="8"/>
    <n v="0"/>
  </r>
  <r>
    <s v="RX001913"/>
    <x v="525"/>
    <s v="PT0048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92"/>
    <b v="0"/>
    <n v="1"/>
    <n v="2"/>
    <s v="PBM004"/>
    <s v="MedImpact"/>
    <s v="COMMERCIAL"/>
    <s v="MAC"/>
    <n v="8.5"/>
    <n v="6.8"/>
    <n v="3.99"/>
    <n v="1.8"/>
    <n v="5.79"/>
    <n v="4.87"/>
    <n v="1"/>
    <n v="6.53"/>
    <n v="0"/>
    <n v="-0.74"/>
    <x v="0"/>
    <m/>
    <m/>
    <n v="2"/>
    <n v="0"/>
  </r>
  <r>
    <s v="RX001914"/>
    <x v="147"/>
    <s v="PT0056"/>
    <s v="DR001"/>
    <s v="Dr. Sarah Chen"/>
    <s v="Internal Medicine"/>
    <s v="RX001"/>
    <s v="Main St Pharmacy"/>
    <s v="Boston"/>
    <s v="MA"/>
    <s v="00093-7193-98"/>
    <m/>
    <s v="Atorvastatin 40mg"/>
    <s v="Statin"/>
    <n v="30"/>
    <n v="31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3.09"/>
    <n v="0"/>
    <n v="0.81"/>
    <x v="0"/>
    <m/>
    <m/>
    <n v="11"/>
    <n v="0"/>
  </r>
  <r>
    <s v="RX001915"/>
    <x v="418"/>
    <s v="PT0029"/>
    <s v="DR004"/>
    <s v="Dr. James Williams"/>
    <s v="Primary Care"/>
    <s v="RX004"/>
    <s v="Health Plus Pharmacy"/>
    <s v="Cambridge"/>
    <s v="MA"/>
    <s v="00006-0021-31"/>
    <s v="Januvia 100mg"/>
    <s v="Sitagliptin 100mg"/>
    <s v="DPP-4"/>
    <n v="90"/>
    <n v="89"/>
    <b v="1"/>
    <n v="3"/>
    <n v="0"/>
    <s v="PBM002"/>
    <s v="Express Scripts"/>
    <s v="COMMERCIAL"/>
    <s v="MAC"/>
    <n v="492"/>
    <n v="418.2"/>
    <n v="1252.9100000000001"/>
    <n v="1.79"/>
    <n v="1254.7"/>
    <n v="1066.5"/>
    <n v="188.21"/>
    <n v="1194.57"/>
    <n v="0"/>
    <n v="60.13"/>
    <x v="0"/>
    <m/>
    <m/>
    <n v="5"/>
    <n v="0"/>
  </r>
  <r>
    <s v="RX001916"/>
    <x v="370"/>
    <s v="PT0045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1"/>
    <b v="0"/>
    <n v="1"/>
    <n v="1"/>
    <s v="PBM001"/>
    <s v="CVS Caremark"/>
    <s v="COMMERCIAL"/>
    <s v="MAC"/>
    <n v="8.5"/>
    <n v="6.8"/>
    <n v="5.33"/>
    <n v="1.78"/>
    <n v="7.11"/>
    <n v="6.19"/>
    <n v="1"/>
    <n v="6.18"/>
    <n v="0"/>
    <n v="0.93"/>
    <x v="0"/>
    <m/>
    <m/>
    <n v="2"/>
    <n v="0"/>
  </r>
  <r>
    <s v="RX001917"/>
    <x v="355"/>
    <s v="PT0068"/>
    <s v="DR003"/>
    <s v="Dr. Priya Patel"/>
    <s v="Endocrinology"/>
    <s v="RX004"/>
    <s v="Health Plus Pharmacy"/>
    <s v="Cambridge"/>
    <s v="MA"/>
    <s v="68382-0035-01"/>
    <m/>
    <s v="Amlodipine 10mg"/>
    <s v="CCB"/>
    <n v="30"/>
    <n v="29"/>
    <b v="0"/>
    <n v="1"/>
    <n v="2"/>
    <s v="PBM003"/>
    <s v="OptumRx"/>
    <s v="COMMERCIAL"/>
    <s v="MAC"/>
    <n v="7.2"/>
    <n v="5.76"/>
    <n v="0"/>
    <n v="0"/>
    <n v="0"/>
    <n v="0"/>
    <n v="0"/>
    <n v="0"/>
    <n v="0"/>
    <n v="0"/>
    <x v="1"/>
    <n v="88"/>
    <s v="DUR Reject Error"/>
    <n v="2"/>
    <n v="0"/>
  </r>
  <r>
    <s v="RX001918"/>
    <x v="223"/>
    <s v="PT0079"/>
    <s v="DR005"/>
    <s v="Dr. Lisa Johnson"/>
    <s v="Oncology"/>
    <s v="RX001"/>
    <s v="Main St Pharmacy"/>
    <s v="Boston"/>
    <s v="MA"/>
    <s v="61269-0435-01"/>
    <m/>
    <s v="Metformin 1000mg"/>
    <s v="Biguanide"/>
    <n v="90"/>
    <n v="89"/>
    <b v="0"/>
    <n v="1"/>
    <n v="1"/>
    <s v="PBM001"/>
    <s v="CVS Caremark"/>
    <s v="COMMERCIAL"/>
    <s v="MAC"/>
    <n v="12.4"/>
    <n v="9.92"/>
    <n v="6.09"/>
    <n v="1.78"/>
    <n v="7.87"/>
    <n v="6.85"/>
    <n v="1.02"/>
    <n v="8.93"/>
    <n v="0"/>
    <n v="-1.06"/>
    <x v="0"/>
    <m/>
    <m/>
    <n v="5"/>
    <n v="0"/>
  </r>
  <r>
    <s v="RX001919"/>
    <x v="640"/>
    <s v="PT0093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85"/>
    <b v="0"/>
    <n v="1"/>
    <n v="1"/>
    <s v="MCD001"/>
    <s v="Medicaid"/>
    <s v="GOVERNMENT"/>
    <s v="NADAC"/>
    <n v="8.5"/>
    <n v="6.8"/>
    <n v="6.46"/>
    <n v="0.03"/>
    <n v="6.49"/>
    <n v="4.67"/>
    <n v="1.82"/>
    <n v="6.13"/>
    <n v="0"/>
    <n v="0.36"/>
    <x v="0"/>
    <m/>
    <m/>
    <n v="3"/>
    <n v="0"/>
  </r>
  <r>
    <s v="RX001920"/>
    <x v="382"/>
    <s v="PT0074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89"/>
    <b v="0"/>
    <n v="1"/>
    <n v="0"/>
    <s v="PBM001"/>
    <s v="CVS Caremark"/>
    <s v="COMMERCIAL"/>
    <s v="MAC"/>
    <n v="8.5"/>
    <n v="6.8"/>
    <n v="3.89"/>
    <n v="1.78"/>
    <n v="5.67"/>
    <n v="4.93"/>
    <n v="1"/>
    <n v="6.43"/>
    <n v="0"/>
    <n v="-0.77"/>
    <x v="0"/>
    <m/>
    <m/>
    <n v="4"/>
    <n v="1"/>
  </r>
  <r>
    <s v="RX001921"/>
    <x v="413"/>
    <s v="PT0099"/>
    <s v="DR003"/>
    <s v="Dr. Priya Patel"/>
    <s v="Endocrinology"/>
    <s v="RX002"/>
    <s v="Westside Rx"/>
    <s v="Springfield"/>
    <s v="MA"/>
    <s v="50458-0579-30"/>
    <s v="Xarelto 20mg"/>
    <s v="Rivaroxaban 20mg"/>
    <s v="Anticoagulant"/>
    <n v="30"/>
    <n v="29"/>
    <b v="1"/>
    <n v="3"/>
    <n v="1"/>
    <s v="MCR001"/>
    <s v="Medicare Part D"/>
    <s v="GOVERNMENT"/>
    <s v="MAC"/>
    <n v="558"/>
    <n v="474.3"/>
    <n v="470.72"/>
    <n v="1.77"/>
    <n v="472.49"/>
    <n v="378"/>
    <n v="94.5"/>
    <n v="444.21"/>
    <n v="20.05"/>
    <n v="8.23"/>
    <x v="0"/>
    <m/>
    <m/>
    <n v="1"/>
    <n v="0"/>
  </r>
  <r>
    <s v="RX001922"/>
    <x v="145"/>
    <s v="PT0108"/>
    <s v="DR001"/>
    <s v="Dr. Sarah Chen"/>
    <s v="Internal Medicine"/>
    <s v="RX003"/>
    <s v="Community Care Pharmacy"/>
    <s v="Worcester"/>
    <s v="MA"/>
    <s v="00591-3622-19"/>
    <m/>
    <s v="Omeprazole 20mg"/>
    <s v="PPI"/>
    <n v="30"/>
    <n v="31"/>
    <b v="0"/>
    <n v="1"/>
    <n v="2"/>
    <s v="CASH"/>
    <s v="Cash/Self-Pay"/>
    <s v="CASH"/>
    <s v="AWP"/>
    <n v="6.9"/>
    <n v="5.52"/>
    <n v="6.21"/>
    <n v="0"/>
    <n v="6.21"/>
    <n v="0"/>
    <n v="6.21"/>
    <n v="4.8600000000000003"/>
    <n v="0"/>
    <n v="1.35"/>
    <x v="0"/>
    <m/>
    <m/>
    <n v="3"/>
    <n v="0"/>
  </r>
  <r>
    <s v="RX001923"/>
    <x v="386"/>
    <s v="PT0075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28"/>
    <b v="0"/>
    <n v="1"/>
    <n v="0"/>
    <s v="PBM002"/>
    <s v="Express Scripts"/>
    <s v="COMMERCIAL"/>
    <s v="MAC"/>
    <n v="6.9"/>
    <n v="5.52"/>
    <n v="4.25"/>
    <n v="1.79"/>
    <n v="6.04"/>
    <n v="5.14"/>
    <n v="1"/>
    <n v="5.03"/>
    <n v="0"/>
    <n v="1.01"/>
    <x v="0"/>
    <m/>
    <m/>
    <n v="6"/>
    <n v="0"/>
  </r>
  <r>
    <s v="RX001924"/>
    <x v="164"/>
    <s v="PT0051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93"/>
    <b v="0"/>
    <n v="1"/>
    <n v="2"/>
    <s v="MCR001"/>
    <s v="Medicare Part D"/>
    <s v="GOVERNMENT"/>
    <s v="MAC"/>
    <n v="12.4"/>
    <n v="9.92"/>
    <n v="7.02"/>
    <n v="1.77"/>
    <n v="8.7899999999999991"/>
    <n v="7.03"/>
    <n v="1.76"/>
    <n v="9.4"/>
    <n v="0"/>
    <n v="-0.61"/>
    <x v="0"/>
    <m/>
    <m/>
    <n v="9"/>
    <n v="1"/>
  </r>
  <r>
    <s v="RX001925"/>
    <x v="451"/>
    <s v="PT0095"/>
    <s v="DR004"/>
    <s v="Dr. James Williams"/>
    <s v="Primary Care"/>
    <s v="RX003"/>
    <s v="Community Care Pharmacy"/>
    <s v="Worcester"/>
    <s v="MA"/>
    <s v="00093-0892-01"/>
    <m/>
    <s v="Clopidogrel 75mg"/>
    <s v="Antiplatelet"/>
    <n v="30"/>
    <n v="28"/>
    <b v="0"/>
    <n v="1"/>
    <n v="2"/>
    <s v="PBM001"/>
    <s v="CVS Caremark"/>
    <s v="COMMERCIAL"/>
    <s v="MAC"/>
    <n v="14.8"/>
    <n v="11.84"/>
    <n v="6.97"/>
    <n v="1.78"/>
    <n v="8.75"/>
    <n v="7.61"/>
    <n v="1.1399999999999999"/>
    <n v="10.95"/>
    <n v="0"/>
    <n v="-2.21"/>
    <x v="0"/>
    <m/>
    <m/>
    <n v="5"/>
    <n v="0"/>
  </r>
  <r>
    <s v="RX001926"/>
    <x v="43"/>
    <s v="PT0071"/>
    <s v="DR005"/>
    <s v="Dr. Lisa Johnson"/>
    <s v="Oncology"/>
    <s v="RX002"/>
    <s v="Westside Rx"/>
    <s v="Springfield"/>
    <s v="MA"/>
    <s v="68382-0035-01"/>
    <m/>
    <s v="Amlodipine 10mg"/>
    <s v="CCB"/>
    <n v="30"/>
    <n v="28"/>
    <b v="0"/>
    <n v="1"/>
    <n v="2"/>
    <s v="MCR001"/>
    <s v="Medicare Part D"/>
    <s v="GOVERNMENT"/>
    <s v="MAC"/>
    <n v="7.2"/>
    <n v="5.76"/>
    <n v="3.82"/>
    <n v="1.77"/>
    <n v="5.59"/>
    <n v="4.47"/>
    <n v="1.1200000000000001"/>
    <n v="5.52"/>
    <n v="0"/>
    <n v="7.0000000000000007E-2"/>
    <x v="0"/>
    <m/>
    <m/>
    <n v="6"/>
    <n v="0"/>
  </r>
  <r>
    <s v="RX001927"/>
    <x v="228"/>
    <s v="PT0107"/>
    <s v="DR005"/>
    <s v="Dr. Lisa Johnson"/>
    <s v="Oncology"/>
    <s v="RX004"/>
    <s v="Health Plus Pharmacy"/>
    <s v="Cambridge"/>
    <s v="MA"/>
    <s v="00006-0021-31"/>
    <s v="Januvia 100mg"/>
    <s v="Sitagliptin 100mg"/>
    <s v="DPP-4"/>
    <n v="30"/>
    <n v="28"/>
    <b v="1"/>
    <n v="3"/>
    <n v="0"/>
    <s v="PBM002"/>
    <s v="Express Scripts"/>
    <s v="COMMERCIAL"/>
    <s v="MAC"/>
    <n v="492"/>
    <n v="418.2"/>
    <n v="414.35"/>
    <n v="1.79"/>
    <n v="416.14"/>
    <n v="353.72"/>
    <n v="62.42"/>
    <n v="390.96"/>
    <n v="0"/>
    <n v="25.18"/>
    <x v="0"/>
    <m/>
    <m/>
    <n v="10"/>
    <n v="0"/>
  </r>
  <r>
    <s v="RX001928"/>
    <x v="33"/>
    <s v="PT0087"/>
    <s v="DR005"/>
    <s v="Dr. Lisa Johnson"/>
    <s v="Oncology"/>
    <s v="RX001"/>
    <s v="Main St Pharmacy"/>
    <s v="Boston"/>
    <s v="MA"/>
    <s v="00007-4102-20"/>
    <s v="Plavix 75mg"/>
    <s v="Clopidogrel 75mg"/>
    <s v="Antiplatelet"/>
    <n v="90"/>
    <n v="91"/>
    <b v="1"/>
    <n v="2"/>
    <n v="0"/>
    <s v="PBM003"/>
    <s v="OptumRx"/>
    <s v="COMMERCIAL"/>
    <s v="MAC"/>
    <n v="174"/>
    <n v="147.9"/>
    <n v="441.19"/>
    <n v="1.78"/>
    <n v="442.97"/>
    <n v="389.81"/>
    <n v="53.16"/>
    <n v="396.57"/>
    <n v="0"/>
    <n v="46.39"/>
    <x v="0"/>
    <m/>
    <m/>
    <n v="9"/>
    <n v="0"/>
  </r>
  <r>
    <s v="RX001929"/>
    <x v="399"/>
    <s v="PT0032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90"/>
    <b v="0"/>
    <n v="1"/>
    <n v="0"/>
    <s v="PBM004"/>
    <s v="MedImpact"/>
    <s v="COMMERCIAL"/>
    <s v="MAC"/>
    <n v="12.4"/>
    <n v="9.92"/>
    <n v="6.75"/>
    <n v="1.8"/>
    <n v="8.5500000000000007"/>
    <n v="7.18"/>
    <n v="1.37"/>
    <n v="9.33"/>
    <n v="0"/>
    <n v="-0.78"/>
    <x v="0"/>
    <m/>
    <m/>
    <n v="7"/>
    <n v="0"/>
  </r>
  <r>
    <s v="RX001930"/>
    <x v="130"/>
    <s v="PT0079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87"/>
    <b v="0"/>
    <n v="1"/>
    <n v="1"/>
    <s v="PBM002"/>
    <s v="Express Scripts"/>
    <s v="COMMERCIAL"/>
    <s v="MAC"/>
    <n v="8.5"/>
    <n v="6.8"/>
    <n v="4.3499999999999996"/>
    <n v="1.79"/>
    <n v="6.14"/>
    <n v="5.22"/>
    <n v="1"/>
    <n v="6.17"/>
    <n v="0"/>
    <n v="-0.02"/>
    <x v="0"/>
    <m/>
    <m/>
    <n v="4"/>
    <n v="1"/>
  </r>
  <r>
    <s v="RX001931"/>
    <x v="121"/>
    <s v="PT0001"/>
    <s v="DR001"/>
    <s v="Dr. Sarah Chen"/>
    <s v="Internal Medicine"/>
    <s v="RX004"/>
    <s v="Health Plus Pharmacy"/>
    <s v="Cambridge"/>
    <s v="MA"/>
    <s v="00078-0467-15"/>
    <s v="Entresto 49/51"/>
    <s v="Sacubitril/Valsartan"/>
    <s v="ARNI"/>
    <n v="30"/>
    <n v="30"/>
    <b v="1"/>
    <n v="4"/>
    <n v="0"/>
    <s v="PBM003"/>
    <s v="OptumRx"/>
    <s v="COMMERCIAL"/>
    <s v="MAC"/>
    <n v="618"/>
    <n v="525.29999999999995"/>
    <n v="527.16"/>
    <n v="1.78"/>
    <n v="528.94000000000005"/>
    <n v="465.47"/>
    <n v="63.47"/>
    <n v="468.92"/>
    <n v="0"/>
    <n v="60.02"/>
    <x v="0"/>
    <m/>
    <m/>
    <n v="0"/>
    <n v="0"/>
  </r>
  <r>
    <s v="RX001932"/>
    <x v="386"/>
    <s v="PT0085"/>
    <s v="DR001"/>
    <s v="Dr. Sarah Chen"/>
    <s v="Internal Medicine"/>
    <s v="RX003"/>
    <s v="Community Care Pharmacy"/>
    <s v="Worcester"/>
    <s v="MA"/>
    <s v="00006-0021-31"/>
    <s v="Januvia 100mg"/>
    <s v="Sitagliptin 100mg"/>
    <s v="DPP-4"/>
    <n v="90"/>
    <n v="85"/>
    <b v="1"/>
    <n v="3"/>
    <n v="0"/>
    <s v="PBM004"/>
    <s v="MedImpact"/>
    <s v="COMMERCIAL"/>
    <s v="MAC"/>
    <n v="492"/>
    <n v="418.2"/>
    <n v="1241.81"/>
    <n v="1.8"/>
    <n v="1243.6099999999999"/>
    <n v="1044.6300000000001"/>
    <n v="198.98"/>
    <n v="1216.3"/>
    <n v="0"/>
    <n v="27.31"/>
    <x v="0"/>
    <m/>
    <m/>
    <n v="4"/>
    <n v="0"/>
  </r>
  <r>
    <s v="RX001933"/>
    <x v="61"/>
    <s v="PT0018"/>
    <s v="DR002"/>
    <s v="Dr. Michael Torres"/>
    <s v="Cardiology"/>
    <s v="RX003"/>
    <s v="Community Care Pharmacy"/>
    <s v="Worcester"/>
    <s v="MA"/>
    <s v="00591-3622-19"/>
    <m/>
    <s v="Omeprazole 20mg"/>
    <s v="PPI"/>
    <n v="30"/>
    <n v="29"/>
    <b v="0"/>
    <n v="1"/>
    <n v="2"/>
    <s v="MCR001"/>
    <s v="Medicare Part D"/>
    <s v="GOVERNMENT"/>
    <s v="MAC"/>
    <n v="6.9"/>
    <n v="5.52"/>
    <n v="3.4"/>
    <n v="1.77"/>
    <n v="5.17"/>
    <n v="4.13"/>
    <n v="1.03"/>
    <n v="5.12"/>
    <n v="0"/>
    <n v="0.04"/>
    <x v="0"/>
    <m/>
    <m/>
    <n v="8"/>
    <n v="0"/>
  </r>
  <r>
    <s v="RX001934"/>
    <x v="189"/>
    <s v="PT0048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9"/>
    <b v="0"/>
    <n v="1"/>
    <n v="0"/>
    <s v="PBM002"/>
    <s v="Express Scripts"/>
    <s v="COMMERCIAL"/>
    <s v="MAC"/>
    <n v="12.4"/>
    <n v="9.92"/>
    <n v="6.78"/>
    <n v="1.79"/>
    <n v="8.57"/>
    <n v="7.28"/>
    <n v="1.29"/>
    <n v="9.51"/>
    <n v="0"/>
    <n v="-0.94"/>
    <x v="0"/>
    <m/>
    <m/>
    <n v="3"/>
    <n v="0"/>
  </r>
  <r>
    <s v="RX001935"/>
    <x v="681"/>
    <s v="PT0108"/>
    <s v="DR005"/>
    <s v="Dr. Lisa Johnson"/>
    <s v="Oncology"/>
    <s v="RX003"/>
    <s v="Community Care Pharmacy"/>
    <s v="Worcester"/>
    <s v="MA"/>
    <s v="50458-0579-30"/>
    <s v="Xarelto 20mg"/>
    <s v="Rivaroxaban 20mg"/>
    <s v="Anticoagulant"/>
    <n v="30"/>
    <n v="29"/>
    <b v="1"/>
    <n v="3"/>
    <n v="1"/>
    <s v="CASH"/>
    <s v="Cash/Self-Pay"/>
    <s v="CASH"/>
    <s v="AWP"/>
    <n v="558"/>
    <n v="474.3"/>
    <n v="502.2"/>
    <n v="0"/>
    <n v="502.2"/>
    <n v="0"/>
    <n v="502.2"/>
    <n v="442.23"/>
    <n v="0"/>
    <n v="59.97"/>
    <x v="0"/>
    <m/>
    <m/>
    <n v="7"/>
    <n v="0"/>
  </r>
  <r>
    <s v="RX001936"/>
    <x v="559"/>
    <s v="PT0034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91"/>
    <b v="0"/>
    <n v="1"/>
    <n v="0"/>
    <s v="PBM004"/>
    <s v="MedImpact"/>
    <s v="COMMERCIAL"/>
    <s v="MAC"/>
    <n v="8.5"/>
    <n v="6.8"/>
    <n v="5.29"/>
    <n v="1.8"/>
    <n v="7.09"/>
    <n v="5.95"/>
    <n v="1.1299999999999999"/>
    <n v="6.46"/>
    <n v="0"/>
    <n v="0.63"/>
    <x v="0"/>
    <m/>
    <m/>
    <n v="2"/>
    <n v="1"/>
  </r>
  <r>
    <s v="RX001937"/>
    <x v="180"/>
    <s v="PT0057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30"/>
    <b v="0"/>
    <n v="1"/>
    <n v="0"/>
    <s v="PBM004"/>
    <s v="MedImpact"/>
    <s v="COMMERCIAL"/>
    <s v="MAC"/>
    <n v="7.2"/>
    <n v="5.76"/>
    <n v="3.53"/>
    <n v="1.8"/>
    <n v="5.33"/>
    <n v="4.4800000000000004"/>
    <n v="1"/>
    <n v="5.49"/>
    <n v="0"/>
    <n v="-0.16"/>
    <x v="0"/>
    <m/>
    <m/>
    <n v="7"/>
    <n v="0"/>
  </r>
  <r>
    <s v="RX001938"/>
    <x v="433"/>
    <s v="PT0006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0"/>
    <b v="0"/>
    <n v="1"/>
    <n v="0"/>
    <s v="MCR001"/>
    <s v="Medicare Part D"/>
    <s v="GOVERNMENT"/>
    <s v="MAC"/>
    <n v="8.5"/>
    <n v="6.8"/>
    <n v="4.95"/>
    <n v="1.77"/>
    <n v="6.72"/>
    <n v="5.38"/>
    <n v="1.34"/>
    <n v="6.33"/>
    <n v="0"/>
    <n v="0.39"/>
    <x v="0"/>
    <m/>
    <m/>
    <n v="5"/>
    <n v="0"/>
  </r>
  <r>
    <s v="RX001939"/>
    <x v="398"/>
    <s v="PT0045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91"/>
    <b v="0"/>
    <n v="1"/>
    <n v="0"/>
    <s v="PBM001"/>
    <s v="CVS Caremark"/>
    <s v="COMMERCIAL"/>
    <s v="MAC"/>
    <n v="8.5"/>
    <n v="6.8"/>
    <n v="3.91"/>
    <n v="1.78"/>
    <n v="5.69"/>
    <n v="4.95"/>
    <n v="1"/>
    <n v="6.03"/>
    <n v="0"/>
    <n v="-0.34"/>
    <x v="0"/>
    <m/>
    <m/>
    <n v="1"/>
    <n v="0"/>
  </r>
  <r>
    <s v="RX001940"/>
    <x v="303"/>
    <s v="PT0041"/>
    <s v="DR005"/>
    <s v="Dr. Lisa Johnson"/>
    <s v="Oncology"/>
    <s v="RX003"/>
    <s v="Community Care Pharmacy"/>
    <s v="Worcester"/>
    <s v="MA"/>
    <s v="00071-0155-23"/>
    <s v="Lipitor"/>
    <s v="Atorvastatin 40mg"/>
    <s v="Statin"/>
    <n v="30"/>
    <n v="29"/>
    <b v="1"/>
    <n v="2"/>
    <n v="0"/>
    <s v="PBM002"/>
    <s v="Express Scripts"/>
    <s v="COMMERCIAL"/>
    <s v="MAC"/>
    <n v="185.4"/>
    <n v="157.59"/>
    <n v="155.01"/>
    <n v="1.79"/>
    <n v="156.80000000000001"/>
    <n v="133.28"/>
    <n v="23.52"/>
    <n v="152.07"/>
    <n v="0"/>
    <n v="4.7300000000000004"/>
    <x v="0"/>
    <m/>
    <m/>
    <n v="2"/>
    <n v="1"/>
  </r>
  <r>
    <s v="RX001941"/>
    <x v="487"/>
    <s v="PT0102"/>
    <s v="DR005"/>
    <s v="Dr. Lisa Johnson"/>
    <s v="Oncology"/>
    <s v="RX002"/>
    <s v="Westside Rx"/>
    <s v="Springfield"/>
    <s v="MA"/>
    <s v="00003-0208-11"/>
    <s v="Jardiance 25mg"/>
    <s v="Empagliflozin 25mg"/>
    <s v="SGLT2i"/>
    <n v="30"/>
    <n v="29"/>
    <b v="1"/>
    <n v="4"/>
    <n v="2"/>
    <s v="PBM003"/>
    <s v="OptumRx"/>
    <s v="COMMERCIAL"/>
    <s v="MAC"/>
    <n v="564"/>
    <n v="479.4"/>
    <n v="479.4"/>
    <n v="1.78"/>
    <n v="481.18"/>
    <n v="423.44"/>
    <n v="57.74"/>
    <n v="464.94"/>
    <n v="0"/>
    <n v="16.239999999999998"/>
    <x v="0"/>
    <m/>
    <m/>
    <n v="10"/>
    <n v="0"/>
  </r>
  <r>
    <s v="RX001942"/>
    <x v="606"/>
    <s v="PT0011"/>
    <s v="DR004"/>
    <s v="Dr. James Williams"/>
    <s v="Primary Care"/>
    <s v="RX001"/>
    <s v="Main St Pharmacy"/>
    <s v="Boston"/>
    <s v="MA"/>
    <s v="68382-0035-01"/>
    <m/>
    <s v="Amlodipine 10mg"/>
    <s v="CCB"/>
    <n v="30"/>
    <n v="31"/>
    <b v="0"/>
    <n v="1"/>
    <n v="0"/>
    <s v="PBM003"/>
    <s v="OptumRx"/>
    <s v="COMMERCIAL"/>
    <s v="MAC"/>
    <n v="7.2"/>
    <n v="5.76"/>
    <n v="3.94"/>
    <n v="1.78"/>
    <n v="5.72"/>
    <n v="5.04"/>
    <n v="1"/>
    <n v="5.21"/>
    <n v="0"/>
    <n v="0.51"/>
    <x v="0"/>
    <m/>
    <m/>
    <n v="1"/>
    <n v="0"/>
  </r>
  <r>
    <s v="RX001943"/>
    <x v="544"/>
    <s v="PT0079"/>
    <s v="DR001"/>
    <s v="Dr. Sarah Chen"/>
    <s v="Internal Medicine"/>
    <s v="RX002"/>
    <s v="Westside Rx"/>
    <s v="Springfield"/>
    <s v="MA"/>
    <s v="00093-0892-01"/>
    <m/>
    <s v="Clopidogrel 75mg"/>
    <s v="Antiplatelet"/>
    <n v="30"/>
    <n v="29"/>
    <b v="0"/>
    <n v="1"/>
    <n v="0"/>
    <s v="PBM001"/>
    <s v="CVS Caremark"/>
    <s v="COMMERCIAL"/>
    <s v="MAC"/>
    <n v="14.8"/>
    <n v="11.84"/>
    <n v="7"/>
    <n v="1.78"/>
    <n v="8.7799999999999994"/>
    <n v="7.64"/>
    <n v="1.1399999999999999"/>
    <n v="11.1"/>
    <n v="0"/>
    <n v="-2.3199999999999998"/>
    <x v="0"/>
    <m/>
    <m/>
    <n v="3"/>
    <n v="0"/>
  </r>
  <r>
    <s v="RX001944"/>
    <x v="220"/>
    <s v="PT0099"/>
    <s v="DR004"/>
    <s v="Dr. James Williams"/>
    <s v="Primary Care"/>
    <s v="RX004"/>
    <s v="Health Plus Pharmacy"/>
    <s v="Cambridge"/>
    <s v="MA"/>
    <s v="68382-0035-01"/>
    <m/>
    <s v="Amlodipine 10mg"/>
    <s v="CCB"/>
    <n v="30"/>
    <n v="31"/>
    <b v="0"/>
    <n v="1"/>
    <n v="2"/>
    <s v="MCR001"/>
    <s v="Medicare Part D"/>
    <s v="GOVERNMENT"/>
    <s v="MAC"/>
    <n v="7.2"/>
    <n v="5.76"/>
    <n v="4.5599999999999996"/>
    <n v="1.77"/>
    <n v="6.33"/>
    <n v="5.0599999999999996"/>
    <n v="1.27"/>
    <n v="5.17"/>
    <n v="0"/>
    <n v="1.1499999999999999"/>
    <x v="0"/>
    <m/>
    <m/>
    <n v="0"/>
    <n v="0"/>
  </r>
  <r>
    <s v="RX001945"/>
    <x v="154"/>
    <s v="PT0109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29"/>
    <b v="0"/>
    <n v="1"/>
    <n v="2"/>
    <s v="PBM002"/>
    <s v="Express Scripts"/>
    <s v="COMMERCIAL"/>
    <s v="MAC"/>
    <n v="7.2"/>
    <n v="5.76"/>
    <n v="4.3600000000000003"/>
    <n v="1.79"/>
    <n v="6.15"/>
    <n v="5.22"/>
    <n v="1"/>
    <n v="5.34"/>
    <n v="0"/>
    <n v="0.81"/>
    <x v="0"/>
    <m/>
    <m/>
    <n v="3"/>
    <n v="0"/>
  </r>
  <r>
    <s v="RX001946"/>
    <x v="517"/>
    <s v="PT0055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93"/>
    <b v="0"/>
    <n v="1"/>
    <n v="0"/>
    <s v="PBM003"/>
    <s v="OptumRx"/>
    <s v="COMMERCIAL"/>
    <s v="MAC"/>
    <n v="8.5"/>
    <n v="6.8"/>
    <n v="5.21"/>
    <n v="1.78"/>
    <n v="6.99"/>
    <n v="6.15"/>
    <n v="1"/>
    <n v="6.3"/>
    <n v="0"/>
    <n v="0.68"/>
    <x v="0"/>
    <m/>
    <m/>
    <n v="10"/>
    <n v="1"/>
  </r>
  <r>
    <s v="RX001947"/>
    <x v="63"/>
    <s v="PT0075"/>
    <s v="DR003"/>
    <s v="Dr. Priya Patel"/>
    <s v="Endocrinology"/>
    <s v="RX001"/>
    <s v="Main St Pharmacy"/>
    <s v="Boston"/>
    <s v="MA"/>
    <s v="00003-0894-20"/>
    <s v="Eliquis 5mg"/>
    <s v="Apixaban 5mg"/>
    <s v="Anticoagulant"/>
    <n v="30"/>
    <n v="29"/>
    <b v="1"/>
    <n v="3"/>
    <n v="0"/>
    <s v="MCR001"/>
    <s v="Medicare Part D"/>
    <s v="GOVERNMENT"/>
    <s v="MAC"/>
    <n v="594"/>
    <n v="504.9"/>
    <n v="507.06"/>
    <n v="1.77"/>
    <n v="508.83"/>
    <n v="407.06"/>
    <n v="101.77"/>
    <n v="486.27"/>
    <n v="29.96"/>
    <n v="-7.4"/>
    <x v="0"/>
    <m/>
    <m/>
    <n v="2"/>
    <n v="0"/>
  </r>
  <r>
    <s v="RX001948"/>
    <x v="669"/>
    <s v="PT0090"/>
    <s v="DR003"/>
    <s v="Dr. Priya Patel"/>
    <s v="Endocrinology"/>
    <s v="RX004"/>
    <s v="Health Plus Pharmacy"/>
    <s v="Cambridge"/>
    <s v="MA"/>
    <s v="00591-3622-19"/>
    <m/>
    <s v="Omeprazole 20mg"/>
    <s v="PPI"/>
    <n v="30"/>
    <n v="29"/>
    <b v="0"/>
    <n v="1"/>
    <n v="0"/>
    <s v="MCR001"/>
    <s v="Medicare Part D"/>
    <s v="GOVERNMENT"/>
    <s v="MAC"/>
    <n v="6.9"/>
    <n v="5.52"/>
    <n v="3.41"/>
    <n v="1.77"/>
    <n v="5.18"/>
    <n v="4.1500000000000004"/>
    <n v="1.04"/>
    <n v="5.31"/>
    <n v="0"/>
    <n v="-0.13"/>
    <x v="0"/>
    <m/>
    <m/>
    <n v="4"/>
    <n v="0"/>
  </r>
  <r>
    <s v="RX001949"/>
    <x v="19"/>
    <s v="PT0044"/>
    <s v="DR001"/>
    <s v="Dr. Sarah Chen"/>
    <s v="Internal Medicine"/>
    <s v="RX003"/>
    <s v="Community Care Pharmacy"/>
    <s v="Worcester"/>
    <s v="MA"/>
    <s v="00093-7193-98"/>
    <m/>
    <s v="Atorvastatin 40mg"/>
    <s v="Statin"/>
    <n v="30"/>
    <n v="28"/>
    <b v="0"/>
    <n v="1"/>
    <n v="0"/>
    <s v="PBM003"/>
    <s v="OptumRx"/>
    <s v="COMMERCIAL"/>
    <s v="MAC"/>
    <n v="18.2"/>
    <n v="14.56"/>
    <n v="9.8699999999999992"/>
    <n v="1.78"/>
    <n v="11.65"/>
    <n v="10.25"/>
    <n v="1.4"/>
    <n v="12.84"/>
    <n v="0"/>
    <n v="-1.19"/>
    <x v="0"/>
    <m/>
    <m/>
    <n v="10"/>
    <n v="0"/>
  </r>
  <r>
    <s v="RX001950"/>
    <x v="682"/>
    <s v="PT0011"/>
    <s v="DR005"/>
    <s v="Dr. Lisa Johnson"/>
    <s v="Oncology"/>
    <s v="RX004"/>
    <s v="Health Plus Pharmacy"/>
    <s v="Cambridge"/>
    <s v="MA"/>
    <s v="68382-0035-01"/>
    <m/>
    <s v="Amlodipine 10mg"/>
    <s v="CCB"/>
    <n v="30"/>
    <n v="29"/>
    <b v="0"/>
    <n v="1"/>
    <n v="1"/>
    <s v="PBM001"/>
    <s v="CVS Caremark"/>
    <s v="COMMERCIAL"/>
    <s v="MAC"/>
    <n v="7.2"/>
    <n v="5.76"/>
    <n v="4.46"/>
    <n v="1.78"/>
    <n v="6.24"/>
    <n v="5.43"/>
    <n v="1"/>
    <n v="5.52"/>
    <n v="0"/>
    <n v="0.73"/>
    <x v="0"/>
    <m/>
    <m/>
    <n v="1"/>
    <n v="0"/>
  </r>
  <r>
    <s v="RX001951"/>
    <x v="586"/>
    <s v="PT0050"/>
    <s v="DR003"/>
    <s v="Dr. Priya Patel"/>
    <s v="Endocrinology"/>
    <s v="RX003"/>
    <s v="Community Care Pharmacy"/>
    <s v="Worcester"/>
    <s v="MA"/>
    <s v="50458-0579-30"/>
    <s v="Xarelto 20mg"/>
    <s v="Rivaroxaban 20mg"/>
    <s v="Anticoagulant"/>
    <n v="30"/>
    <n v="28"/>
    <b v="1"/>
    <n v="3"/>
    <n v="0"/>
    <s v="PBM001"/>
    <s v="CVS Caremark"/>
    <s v="COMMERCIAL"/>
    <s v="MAC"/>
    <n v="558"/>
    <n v="474.3"/>
    <n v="469.99"/>
    <n v="1.78"/>
    <n v="471.77"/>
    <n v="410.44"/>
    <n v="61.33"/>
    <n v="440.51"/>
    <n v="0"/>
    <n v="31.27"/>
    <x v="0"/>
    <m/>
    <m/>
    <n v="6"/>
    <n v="0"/>
  </r>
  <r>
    <s v="RX001952"/>
    <x v="419"/>
    <s v="PT0031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92"/>
    <b v="0"/>
    <n v="1"/>
    <n v="0"/>
    <s v="PBM003"/>
    <s v="OptumRx"/>
    <s v="COMMERCIAL"/>
    <s v="MAC"/>
    <n v="8.5"/>
    <n v="6.8"/>
    <n v="4.4800000000000004"/>
    <n v="1.78"/>
    <n v="6.26"/>
    <n v="5.51"/>
    <n v="1"/>
    <n v="6.58"/>
    <n v="0"/>
    <n v="-0.32"/>
    <x v="0"/>
    <m/>
    <m/>
    <n v="5"/>
    <n v="1"/>
  </r>
  <r>
    <s v="RX001953"/>
    <x v="281"/>
    <s v="PT0070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90"/>
    <b v="0"/>
    <n v="1"/>
    <n v="0"/>
    <s v="PBM003"/>
    <s v="OptumRx"/>
    <s v="COMMERCIAL"/>
    <s v="MAC"/>
    <n v="8.5"/>
    <n v="6.8"/>
    <n v="4.59"/>
    <n v="1.78"/>
    <n v="6.37"/>
    <n v="5.6"/>
    <n v="1"/>
    <n v="6.01"/>
    <n v="0"/>
    <n v="0.36"/>
    <x v="0"/>
    <m/>
    <m/>
    <n v="10"/>
    <n v="0"/>
  </r>
  <r>
    <s v="RX001954"/>
    <x v="486"/>
    <s v="PT0039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91"/>
    <b v="0"/>
    <n v="1"/>
    <n v="1"/>
    <s v="MCR001"/>
    <s v="Medicare Part D"/>
    <s v="GOVERNMENT"/>
    <s v="MAC"/>
    <n v="8.5"/>
    <n v="6.8"/>
    <n v="4.88"/>
    <n v="1.77"/>
    <n v="6.65"/>
    <n v="5.32"/>
    <n v="1.33"/>
    <n v="6.22"/>
    <n v="0"/>
    <n v="0.43"/>
    <x v="0"/>
    <m/>
    <m/>
    <n v="6"/>
    <n v="0"/>
  </r>
  <r>
    <s v="RX001955"/>
    <x v="170"/>
    <s v="PT0050"/>
    <s v="DR001"/>
    <s v="Dr. Sarah Chen"/>
    <s v="Internal Medicine"/>
    <s v="RX004"/>
    <s v="Health Plus Pharmacy"/>
    <s v="Cambridge"/>
    <s v="MA"/>
    <s v="00093-7193-98"/>
    <m/>
    <s v="Atorvastatin 40mg"/>
    <s v="Statin"/>
    <n v="30"/>
    <n v="30"/>
    <b v="0"/>
    <n v="1"/>
    <n v="0"/>
    <s v="PBM003"/>
    <s v="OptumRx"/>
    <s v="COMMERCIAL"/>
    <s v="MAC"/>
    <n v="18.2"/>
    <n v="14.56"/>
    <n v="8.85"/>
    <n v="1.78"/>
    <n v="10.63"/>
    <n v="9.35"/>
    <n v="1.28"/>
    <n v="13.71"/>
    <n v="0"/>
    <n v="-3.08"/>
    <x v="0"/>
    <m/>
    <m/>
    <n v="0"/>
    <n v="0"/>
  </r>
  <r>
    <s v="RX001956"/>
    <x v="209"/>
    <s v="PT0077"/>
    <s v="DR002"/>
    <s v="Dr. Michael Torres"/>
    <s v="Cardiology"/>
    <s v="RX001"/>
    <s v="Main St Pharmacy"/>
    <s v="Boston"/>
    <s v="MA"/>
    <s v="68382-0035-01"/>
    <m/>
    <s v="Amlodipine 10mg"/>
    <s v="CCB"/>
    <n v="30"/>
    <n v="29"/>
    <b v="0"/>
    <n v="1"/>
    <n v="0"/>
    <s v="MCR001"/>
    <s v="Medicare Part D"/>
    <s v="GOVERNMENT"/>
    <s v="MAC"/>
    <n v="7.2"/>
    <n v="5.76"/>
    <n v="4.6100000000000003"/>
    <n v="1.77"/>
    <n v="6.38"/>
    <n v="5.0999999999999996"/>
    <n v="1.28"/>
    <n v="5.43"/>
    <n v="0"/>
    <n v="0.94"/>
    <x v="0"/>
    <m/>
    <m/>
    <n v="11"/>
    <n v="0"/>
  </r>
  <r>
    <s v="RX001957"/>
    <x v="638"/>
    <s v="PT0016"/>
    <s v="DR005"/>
    <s v="Dr. Lisa Johnson"/>
    <s v="Oncology"/>
    <s v="RX004"/>
    <s v="Health Plus Pharmacy"/>
    <s v="Cambridge"/>
    <s v="MA"/>
    <s v="00007-4102-20"/>
    <s v="Plavix 75mg"/>
    <s v="Clopidogrel 75mg"/>
    <s v="Antiplatelet"/>
    <n v="30"/>
    <n v="31"/>
    <b v="1"/>
    <n v="2"/>
    <n v="2"/>
    <s v="PBM001"/>
    <s v="CVS Caremark"/>
    <s v="COMMERCIAL"/>
    <s v="MAC"/>
    <n v="174"/>
    <n v="147.9"/>
    <n v="149.57"/>
    <n v="1.78"/>
    <n v="151.35"/>
    <n v="131.66999999999999"/>
    <n v="19.670000000000002"/>
    <n v="133.84"/>
    <n v="0"/>
    <n v="17.5"/>
    <x v="0"/>
    <m/>
    <m/>
    <n v="3"/>
    <n v="0"/>
  </r>
  <r>
    <s v="RX001958"/>
    <x v="77"/>
    <s v="PT0074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92"/>
    <b v="0"/>
    <n v="1"/>
    <n v="1"/>
    <s v="PBM001"/>
    <s v="CVS Caremark"/>
    <s v="COMMERCIAL"/>
    <s v="MAC"/>
    <n v="8.5"/>
    <n v="6.8"/>
    <n v="3.98"/>
    <n v="1.78"/>
    <n v="5.76"/>
    <n v="5.01"/>
    <n v="1"/>
    <n v="6.05"/>
    <n v="0"/>
    <n v="-0.28999999999999998"/>
    <x v="0"/>
    <m/>
    <m/>
    <n v="8"/>
    <n v="0"/>
  </r>
  <r>
    <s v="RX001959"/>
    <x v="683"/>
    <s v="PT0106"/>
    <s v="DR005"/>
    <s v="Dr. Lisa Johnson"/>
    <s v="Oncology"/>
    <s v="RX002"/>
    <s v="Westside Rx"/>
    <s v="Springfield"/>
    <s v="MA"/>
    <s v="00003-0208-11"/>
    <s v="Jardiance 25mg"/>
    <s v="Empagliflozin 25mg"/>
    <s v="SGLT2i"/>
    <n v="90"/>
    <n v="88"/>
    <b v="1"/>
    <n v="4"/>
    <n v="1"/>
    <s v="PBM003"/>
    <s v="OptumRx"/>
    <s v="COMMERCIAL"/>
    <s v="MAC"/>
    <n v="564"/>
    <n v="479.4"/>
    <n v="1418.22"/>
    <n v="1.78"/>
    <n v="1420"/>
    <n v="1249.5999999999999"/>
    <n v="170.4"/>
    <n v="1363.47"/>
    <n v="0"/>
    <n v="56.53"/>
    <x v="0"/>
    <m/>
    <m/>
    <n v="1"/>
    <n v="1"/>
  </r>
  <r>
    <s v="RX001960"/>
    <x v="186"/>
    <s v="PT0089"/>
    <s v="DR001"/>
    <s v="Dr. Sarah Chen"/>
    <s v="Internal Medicine"/>
    <s v="RX003"/>
    <s v="Community Care Pharmacy"/>
    <s v="Worcester"/>
    <s v="MA"/>
    <s v="00173-0682-20"/>
    <s v="Advair Diskus 250/50"/>
    <s v="Fluticasone/Salmeterol"/>
    <s v="ICS/LABA"/>
    <n v="30"/>
    <n v="30"/>
    <b v="1"/>
    <n v="3"/>
    <n v="0"/>
    <s v="PBM002"/>
    <s v="Express Scripts"/>
    <s v="COMMERCIAL"/>
    <s v="MAC"/>
    <n v="384"/>
    <n v="326.39999999999998"/>
    <n v="324.44"/>
    <n v="1.79"/>
    <n v="326.23"/>
    <n v="277.3"/>
    <n v="48.94"/>
    <n v="293.63"/>
    <n v="0"/>
    <n v="32.61"/>
    <x v="0"/>
    <m/>
    <m/>
    <n v="11"/>
    <n v="1"/>
  </r>
  <r>
    <s v="RX001961"/>
    <x v="60"/>
    <s v="PT0091"/>
    <s v="DR002"/>
    <s v="Dr. Michael Torres"/>
    <s v="Cardiology"/>
    <s v="RX001"/>
    <s v="Main St Pharmacy"/>
    <s v="Boston"/>
    <s v="MA"/>
    <s v="00071-0155-23"/>
    <s v="Lipitor"/>
    <s v="Atorvastatin 40mg"/>
    <s v="Statin"/>
    <n v="30"/>
    <n v="29"/>
    <b v="1"/>
    <n v="2"/>
    <n v="0"/>
    <s v="MCR001"/>
    <s v="Medicare Part D"/>
    <s v="GOVERNMENT"/>
    <s v="MAC"/>
    <n v="185.4"/>
    <n v="157.59"/>
    <n v="156.99"/>
    <n v="1.77"/>
    <n v="158.76"/>
    <n v="127.01"/>
    <n v="31.75"/>
    <n v="147.68"/>
    <n v="10.42"/>
    <n v="0.66"/>
    <x v="0"/>
    <m/>
    <m/>
    <n v="5"/>
    <n v="0"/>
  </r>
  <r>
    <s v="RX001962"/>
    <x v="652"/>
    <s v="PT0065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29"/>
    <b v="0"/>
    <n v="1"/>
    <n v="0"/>
    <s v="PBM003"/>
    <s v="OptumRx"/>
    <s v="COMMERCIAL"/>
    <s v="MAC"/>
    <n v="6.9"/>
    <n v="5.52"/>
    <n v="3.3"/>
    <n v="1.78"/>
    <n v="5.08"/>
    <n v="4.47"/>
    <n v="1"/>
    <n v="5.03"/>
    <n v="0"/>
    <n v="0.05"/>
    <x v="0"/>
    <m/>
    <m/>
    <n v="1"/>
    <n v="1"/>
  </r>
  <r>
    <s v="RX001963"/>
    <x v="556"/>
    <s v="PT0081"/>
    <s v="DR003"/>
    <s v="Dr. Priya Patel"/>
    <s v="Endocrinology"/>
    <s v="RX001"/>
    <s v="Main St Pharmacy"/>
    <s v="Boston"/>
    <s v="MA"/>
    <s v="00002-4415-85"/>
    <s v="Trulicity 1.5mg"/>
    <s v="Dulaglutide 1.5mg"/>
    <s v="GLP-1"/>
    <n v="28"/>
    <n v="28"/>
    <b v="1"/>
    <n v="4"/>
    <n v="0"/>
    <s v="PBM004"/>
    <s v="MedImpact"/>
    <s v="COMMERCIAL"/>
    <s v="MAC"/>
    <n v="918"/>
    <n v="780.3"/>
    <n v="759.77"/>
    <n v="1.8"/>
    <n v="761.57"/>
    <n v="639.72"/>
    <n v="121.85"/>
    <n v="740.09"/>
    <n v="0"/>
    <n v="21.48"/>
    <x v="0"/>
    <m/>
    <m/>
    <n v="6"/>
    <n v="0"/>
  </r>
  <r>
    <s v="RX001964"/>
    <x v="200"/>
    <s v="PT0029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29"/>
    <b v="0"/>
    <n v="1"/>
    <n v="2"/>
    <s v="PBM003"/>
    <s v="OptumRx"/>
    <s v="COMMERCIAL"/>
    <s v="MAC"/>
    <n v="18.2"/>
    <n v="14.56"/>
    <n v="8.23"/>
    <n v="1.78"/>
    <n v="10.01"/>
    <n v="8.81"/>
    <n v="1.2"/>
    <n v="13.32"/>
    <n v="0"/>
    <n v="-3.31"/>
    <x v="0"/>
    <m/>
    <m/>
    <n v="11"/>
    <n v="0"/>
  </r>
  <r>
    <s v="RX001965"/>
    <x v="394"/>
    <s v="PT0034"/>
    <s v="DR001"/>
    <s v="Dr. Sarah Chen"/>
    <s v="Internal Medicine"/>
    <s v="RX002"/>
    <s v="Westside Rx"/>
    <s v="Springfield"/>
    <s v="MA"/>
    <s v="00003-0208-11"/>
    <s v="Jardiance 25mg"/>
    <s v="Empagliflozin 25mg"/>
    <s v="SGLT2i"/>
    <n v="30"/>
    <n v="30"/>
    <b v="1"/>
    <n v="4"/>
    <n v="0"/>
    <s v="PBM003"/>
    <s v="OptumRx"/>
    <s v="COMMERCIAL"/>
    <s v="MAC"/>
    <n v="564"/>
    <n v="479.4"/>
    <n v="484.03"/>
    <n v="1.78"/>
    <n v="485.81"/>
    <n v="427.52"/>
    <n v="58.3"/>
    <n v="431.61"/>
    <n v="0"/>
    <n v="54.2"/>
    <x v="0"/>
    <m/>
    <m/>
    <n v="11"/>
    <n v="0"/>
  </r>
  <r>
    <s v="RX001966"/>
    <x v="255"/>
    <s v="PT0069"/>
    <s v="DR003"/>
    <s v="Dr. Priya Patel"/>
    <s v="Endocrinology"/>
    <s v="RX003"/>
    <s v="Community Care Pharmacy"/>
    <s v="Worcester"/>
    <s v="MA"/>
    <s v="00002-4415-85"/>
    <s v="Trulicity 1.5mg"/>
    <s v="Dulaglutide 1.5mg"/>
    <s v="GLP-1"/>
    <n v="28"/>
    <n v="29"/>
    <b v="1"/>
    <n v="4"/>
    <n v="0"/>
    <s v="CASH"/>
    <s v="Cash/Self-Pay"/>
    <s v="CASH"/>
    <s v="AWP"/>
    <n v="918"/>
    <n v="780.3"/>
    <n v="826.2"/>
    <n v="0"/>
    <n v="826.2"/>
    <n v="0"/>
    <n v="826.2"/>
    <n v="706.39"/>
    <n v="0"/>
    <n v="119.81"/>
    <x v="0"/>
    <m/>
    <m/>
    <n v="7"/>
    <n v="0"/>
  </r>
  <r>
    <s v="RX001967"/>
    <x v="456"/>
    <s v="PT0059"/>
    <s v="DR003"/>
    <s v="Dr. Priya Patel"/>
    <s v="Endocrinology"/>
    <s v="RX001"/>
    <s v="Main St Pharmacy"/>
    <s v="Boston"/>
    <s v="MA"/>
    <s v="00169-4170-43"/>
    <s v="Ozempic 0.5mg"/>
    <s v="Semaglutide 0.5mg"/>
    <s v="GLP-1"/>
    <n v="90"/>
    <n v="90"/>
    <b v="1"/>
    <n v="4"/>
    <n v="1"/>
    <s v="PBM001"/>
    <s v="CVS Caremark"/>
    <s v="COMMERCIAL"/>
    <s v="MAC"/>
    <n v="936"/>
    <n v="795.6"/>
    <n v="2382.36"/>
    <n v="1.78"/>
    <n v="2384.14"/>
    <n v="2074.1999999999998"/>
    <n v="309.94"/>
    <n v="2204.2800000000002"/>
    <n v="0"/>
    <n v="179.86"/>
    <x v="0"/>
    <m/>
    <m/>
    <n v="5"/>
    <n v="0"/>
  </r>
  <r>
    <s v="RX001968"/>
    <x v="454"/>
    <s v="PT0074"/>
    <s v="DR004"/>
    <s v="Dr. James Williams"/>
    <s v="Primary Care"/>
    <s v="RX004"/>
    <s v="Health Plus Pharmacy"/>
    <s v="Cambridge"/>
    <s v="MA"/>
    <s v="68382-0035-01"/>
    <m/>
    <s v="Amlodipine 10mg"/>
    <s v="CCB"/>
    <n v="90"/>
    <n v="89"/>
    <b v="0"/>
    <n v="1"/>
    <n v="0"/>
    <s v="PBM002"/>
    <s v="Express Scripts"/>
    <s v="COMMERCIAL"/>
    <s v="MAC"/>
    <n v="7.2"/>
    <n v="5.76"/>
    <n v="0"/>
    <n v="0"/>
    <n v="0"/>
    <n v="0"/>
    <n v="0"/>
    <n v="0"/>
    <n v="0"/>
    <n v="0"/>
    <x v="1"/>
    <n v="65"/>
    <s v="Patient Not Covered"/>
    <n v="7"/>
    <n v="0"/>
  </r>
  <r>
    <s v="RX001969"/>
    <x v="684"/>
    <s v="PT0074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29"/>
    <b v="0"/>
    <n v="1"/>
    <n v="0"/>
    <s v="PBM002"/>
    <s v="Express Scripts"/>
    <s v="COMMERCIAL"/>
    <s v="MAC"/>
    <n v="7.2"/>
    <n v="5.76"/>
    <n v="3.39"/>
    <n v="1.79"/>
    <n v="5.18"/>
    <n v="4.4000000000000004"/>
    <n v="1"/>
    <n v="5.27"/>
    <n v="0"/>
    <n v="-0.09"/>
    <x v="0"/>
    <m/>
    <m/>
    <n v="10"/>
    <n v="1"/>
  </r>
  <r>
    <s v="RX001970"/>
    <x v="503"/>
    <s v="PT0093"/>
    <s v="DR004"/>
    <s v="Dr. James Williams"/>
    <s v="Primary Care"/>
    <s v="RX003"/>
    <s v="Community Care Pharmacy"/>
    <s v="Worcester"/>
    <s v="MA"/>
    <s v="00169-4170-43"/>
    <s v="Ozempic 0.5mg"/>
    <s v="Semaglutide 0.5mg"/>
    <s v="GLP-1"/>
    <n v="30"/>
    <n v="30"/>
    <b v="1"/>
    <n v="4"/>
    <n v="0"/>
    <s v="PBM001"/>
    <s v="CVS Caremark"/>
    <s v="COMMERCIAL"/>
    <s v="MAC"/>
    <n v="936"/>
    <n v="795.6"/>
    <n v="804.53"/>
    <n v="1.78"/>
    <n v="806.31"/>
    <n v="701.49"/>
    <n v="104.82"/>
    <n v="731.2"/>
    <n v="0"/>
    <n v="75.12"/>
    <x v="0"/>
    <m/>
    <m/>
    <n v="10"/>
    <n v="0"/>
  </r>
  <r>
    <s v="RX001971"/>
    <x v="217"/>
    <s v="PT0114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9"/>
    <b v="0"/>
    <n v="1"/>
    <n v="0"/>
    <s v="PBM001"/>
    <s v="CVS Caremark"/>
    <s v="COMMERCIAL"/>
    <s v="MAC"/>
    <n v="8.5"/>
    <n v="6.8"/>
    <n v="4.8"/>
    <n v="1.78"/>
    <n v="6.58"/>
    <n v="5.73"/>
    <n v="1"/>
    <n v="6.51"/>
    <n v="0"/>
    <n v="7.0000000000000007E-2"/>
    <x v="0"/>
    <m/>
    <m/>
    <n v="7"/>
    <n v="1"/>
  </r>
  <r>
    <s v="RX001972"/>
    <x v="203"/>
    <s v="PT0098"/>
    <s v="DR002"/>
    <s v="Dr. Michael Torres"/>
    <s v="Cardiology"/>
    <s v="RX004"/>
    <s v="Health Plus Pharmacy"/>
    <s v="Cambridge"/>
    <s v="MA"/>
    <s v="00093-0892-01"/>
    <m/>
    <s v="Clopidogrel 75mg"/>
    <s v="Antiplatelet"/>
    <n v="90"/>
    <n v="93"/>
    <b v="0"/>
    <n v="1"/>
    <n v="0"/>
    <s v="PBM003"/>
    <s v="OptumRx"/>
    <s v="COMMERCIAL"/>
    <s v="MAC"/>
    <n v="14.8"/>
    <n v="11.84"/>
    <n v="21.17"/>
    <n v="1.78"/>
    <n v="22.95"/>
    <n v="20.190000000000001"/>
    <n v="2.75"/>
    <n v="33.64"/>
    <n v="0"/>
    <n v="-10.69"/>
    <x v="0"/>
    <m/>
    <m/>
    <n v="0"/>
    <n v="0"/>
  </r>
  <r>
    <s v="RX001973"/>
    <x v="74"/>
    <s v="PT0005"/>
    <s v="DR002"/>
    <s v="Dr. Michael Torres"/>
    <s v="Cardiology"/>
    <s v="RX001"/>
    <s v="Main St Pharmacy"/>
    <s v="Boston"/>
    <s v="MA"/>
    <s v="00078-0467-15"/>
    <s v="Entresto 49/51"/>
    <s v="Sacubitril/Valsartan"/>
    <s v="ARNI"/>
    <n v="30"/>
    <n v="29"/>
    <b v="1"/>
    <n v="4"/>
    <n v="2"/>
    <s v="CASH"/>
    <s v="Cash/Self-Pay"/>
    <s v="CASH"/>
    <s v="AWP"/>
    <n v="618"/>
    <n v="525.29999999999995"/>
    <n v="556.20000000000005"/>
    <n v="0"/>
    <n v="556.20000000000005"/>
    <n v="0"/>
    <n v="556.20000000000005"/>
    <n v="493.5"/>
    <n v="0"/>
    <n v="62.7"/>
    <x v="0"/>
    <m/>
    <m/>
    <n v="2"/>
    <n v="0"/>
  </r>
  <r>
    <s v="RX001974"/>
    <x v="329"/>
    <s v="PT0003"/>
    <s v="DR001"/>
    <s v="Dr. Sarah Chen"/>
    <s v="Internal Medicine"/>
    <s v="RX002"/>
    <s v="Westside Rx"/>
    <s v="Springfield"/>
    <s v="MA"/>
    <s v="00003-0894-20"/>
    <s v="Eliquis 5mg"/>
    <s v="Apixaban 5mg"/>
    <s v="Anticoagulant"/>
    <n v="90"/>
    <n v="92"/>
    <b v="1"/>
    <n v="3"/>
    <n v="1"/>
    <s v="PBM001"/>
    <s v="CVS Caremark"/>
    <s v="COMMERCIAL"/>
    <s v="MAC"/>
    <n v="594"/>
    <n v="504.9"/>
    <n v="1516.14"/>
    <n v="1.78"/>
    <n v="1517.92"/>
    <n v="1320.59"/>
    <n v="197.33"/>
    <n v="1371.1"/>
    <n v="0"/>
    <n v="146.82"/>
    <x v="0"/>
    <m/>
    <m/>
    <n v="6"/>
    <n v="0"/>
  </r>
  <r>
    <s v="RX001975"/>
    <x v="616"/>
    <s v="PT0051"/>
    <s v="DR004"/>
    <s v="Dr. James Williams"/>
    <s v="Primary Care"/>
    <s v="RX001"/>
    <s v="Main St Pharmacy"/>
    <s v="Boston"/>
    <s v="MA"/>
    <s v="61958-0601-01"/>
    <m/>
    <s v="Adalimumab-adbm 40mg"/>
    <s v="Biologic"/>
    <n v="28"/>
    <n v="27"/>
    <b v="0"/>
    <n v="4"/>
    <n v="0"/>
    <s v="PBM004"/>
    <s v="MedImpact"/>
    <s v="COMMERCIAL"/>
    <s v="MAC"/>
    <n v="4998"/>
    <n v="4248.3"/>
    <n v="2698.76"/>
    <n v="1.8"/>
    <n v="2700.56"/>
    <n v="2268.4699999999998"/>
    <n v="432.09"/>
    <n v="3944.09"/>
    <n v="0"/>
    <n v="-1243.53"/>
    <x v="0"/>
    <m/>
    <m/>
    <n v="2"/>
    <n v="0"/>
  </r>
  <r>
    <s v="RX001976"/>
    <x v="136"/>
    <s v="PT0106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90"/>
    <b v="0"/>
    <n v="1"/>
    <n v="0"/>
    <s v="PBM004"/>
    <s v="MedImpact"/>
    <s v="COMMERCIAL"/>
    <s v="MAC"/>
    <n v="12.4"/>
    <n v="9.92"/>
    <n v="6.11"/>
    <n v="1.8"/>
    <n v="7.91"/>
    <n v="6.65"/>
    <n v="1.27"/>
    <n v="9.1999999999999993"/>
    <n v="0"/>
    <n v="-1.29"/>
    <x v="0"/>
    <m/>
    <m/>
    <n v="5"/>
    <n v="1"/>
  </r>
  <r>
    <s v="RX001977"/>
    <x v="163"/>
    <s v="PT0001"/>
    <s v="DR003"/>
    <s v="Dr. Priya Patel"/>
    <s v="Endocrinology"/>
    <s v="RX001"/>
    <s v="Main St Pharmacy"/>
    <s v="Boston"/>
    <s v="MA"/>
    <s v="00093-7193-98"/>
    <m/>
    <s v="Atorvastatin 40mg"/>
    <s v="Statin"/>
    <n v="30"/>
    <n v="29"/>
    <b v="0"/>
    <n v="1"/>
    <n v="2"/>
    <s v="PBM003"/>
    <s v="OptumRx"/>
    <s v="COMMERCIAL"/>
    <s v="MAC"/>
    <n v="18.2"/>
    <n v="14.56"/>
    <n v="11.3"/>
    <n v="1.78"/>
    <n v="13.08"/>
    <n v="11.51"/>
    <n v="1.57"/>
    <n v="13.51"/>
    <n v="0"/>
    <n v="-0.43"/>
    <x v="0"/>
    <m/>
    <m/>
    <n v="4"/>
    <n v="0"/>
  </r>
  <r>
    <s v="RX001978"/>
    <x v="330"/>
    <s v="PT0006"/>
    <s v="DR005"/>
    <s v="Dr. Lisa Johnson"/>
    <s v="Oncology"/>
    <s v="RX004"/>
    <s v="Health Plus Pharmacy"/>
    <s v="Cambridge"/>
    <s v="MA"/>
    <s v="00173-0682-20"/>
    <s v="Advair Diskus 250/50"/>
    <s v="Fluticasone/Salmeterol"/>
    <s v="ICS/LABA"/>
    <n v="30"/>
    <n v="29"/>
    <b v="1"/>
    <n v="3"/>
    <n v="0"/>
    <s v="MCR001"/>
    <s v="Medicare Part D"/>
    <s v="GOVERNMENT"/>
    <s v="MAC"/>
    <n v="384"/>
    <n v="326.39999999999998"/>
    <n v="323.38"/>
    <n v="1.77"/>
    <n v="325.14999999999998"/>
    <n v="260.12"/>
    <n v="65.03"/>
    <n v="307.17"/>
    <n v="19.46"/>
    <n v="-1.48"/>
    <x v="0"/>
    <m/>
    <m/>
    <n v="1"/>
    <n v="1"/>
  </r>
  <r>
    <s v="RX001979"/>
    <x v="335"/>
    <s v="PT0100"/>
    <s v="DR005"/>
    <s v="Dr. Lisa Johnson"/>
    <s v="Oncology"/>
    <s v="RX001"/>
    <s v="Main St Pharmacy"/>
    <s v="Boston"/>
    <s v="MA"/>
    <s v="00093-7193-98"/>
    <m/>
    <s v="Atorvastatin 40mg"/>
    <s v="Statin"/>
    <n v="30"/>
    <n v="30"/>
    <b v="0"/>
    <n v="1"/>
    <n v="0"/>
    <s v="PBM003"/>
    <s v="OptumRx"/>
    <s v="COMMERCIAL"/>
    <s v="MAC"/>
    <n v="18.2"/>
    <n v="14.56"/>
    <n v="11.37"/>
    <n v="1.78"/>
    <n v="13.15"/>
    <n v="11.57"/>
    <n v="1.58"/>
    <n v="14.06"/>
    <n v="0"/>
    <n v="-0.91"/>
    <x v="0"/>
    <m/>
    <m/>
    <n v="9"/>
    <n v="0"/>
  </r>
  <r>
    <s v="RX001980"/>
    <x v="481"/>
    <s v="PT0104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8"/>
    <b v="0"/>
    <n v="1"/>
    <n v="0"/>
    <s v="MCD001"/>
    <s v="Medicaid"/>
    <s v="GOVERNMENT"/>
    <s v="NADAC"/>
    <n v="8.5"/>
    <n v="6.8"/>
    <n v="0"/>
    <n v="0"/>
    <n v="0"/>
    <n v="0"/>
    <n v="0"/>
    <n v="0"/>
    <n v="0"/>
    <n v="0"/>
    <x v="1"/>
    <n v="76"/>
    <s v="Plan Limitations Exceeded"/>
    <n v="6"/>
    <n v="1"/>
  </r>
  <r>
    <s v="RX001981"/>
    <x v="140"/>
    <s v="PT0024"/>
    <s v="DR003"/>
    <s v="Dr. Priya Patel"/>
    <s v="Endocrinology"/>
    <s v="RX004"/>
    <s v="Health Plus Pharmacy"/>
    <s v="Cambridge"/>
    <s v="MA"/>
    <s v="00591-3622-19"/>
    <m/>
    <s v="Omeprazole 20mg"/>
    <s v="PPI"/>
    <n v="90"/>
    <n v="90"/>
    <b v="0"/>
    <n v="1"/>
    <n v="0"/>
    <s v="PBM003"/>
    <s v="OptumRx"/>
    <s v="COMMERCIAL"/>
    <s v="MAC"/>
    <n v="6.9"/>
    <n v="5.52"/>
    <n v="0"/>
    <n v="0"/>
    <n v="0"/>
    <n v="0"/>
    <n v="0"/>
    <n v="0"/>
    <n v="0"/>
    <n v="0"/>
    <x v="1"/>
    <n v="70"/>
    <s v="Product/Service Not Covered"/>
    <n v="7"/>
    <n v="1"/>
  </r>
  <r>
    <s v="RX001982"/>
    <x v="685"/>
    <s v="PT0003"/>
    <s v="DR005"/>
    <s v="Dr. Lisa Johnson"/>
    <s v="Oncology"/>
    <s v="RX002"/>
    <s v="Westside Rx"/>
    <s v="Springfield"/>
    <s v="MA"/>
    <s v="61269-0435-01"/>
    <m/>
    <s v="Metformin 1000mg"/>
    <s v="Biguanide"/>
    <n v="90"/>
    <n v="86"/>
    <b v="0"/>
    <n v="1"/>
    <n v="0"/>
    <s v="PBM004"/>
    <s v="MedImpact"/>
    <s v="COMMERCIAL"/>
    <s v="MAC"/>
    <n v="12.4"/>
    <n v="9.92"/>
    <n v="7.15"/>
    <n v="1.8"/>
    <n v="8.9499999999999993"/>
    <n v="7.52"/>
    <n v="1.43"/>
    <n v="8.86"/>
    <n v="0"/>
    <n v="0.09"/>
    <x v="0"/>
    <m/>
    <m/>
    <n v="0"/>
    <n v="1"/>
  </r>
  <r>
    <s v="RX001983"/>
    <x v="196"/>
    <s v="PT0090"/>
    <s v="DR003"/>
    <s v="Dr. Priya Patel"/>
    <s v="Endocrinology"/>
    <s v="RX003"/>
    <s v="Community Care Pharmacy"/>
    <s v="Worcester"/>
    <s v="MA"/>
    <s v="00591-3622-19"/>
    <m/>
    <s v="Omeprazole 20mg"/>
    <s v="PPI"/>
    <n v="30"/>
    <n v="28"/>
    <b v="0"/>
    <n v="1"/>
    <n v="2"/>
    <s v="PBM002"/>
    <s v="Express Scripts"/>
    <s v="COMMERCIAL"/>
    <s v="MAC"/>
    <n v="6.9"/>
    <n v="5.52"/>
    <n v="3.89"/>
    <n v="1.79"/>
    <n v="5.68"/>
    <n v="4.83"/>
    <n v="1"/>
    <n v="5.18"/>
    <n v="0"/>
    <n v="0.5"/>
    <x v="0"/>
    <m/>
    <m/>
    <n v="6"/>
    <n v="1"/>
  </r>
  <r>
    <s v="RX001984"/>
    <x v="686"/>
    <s v="PT0033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87"/>
    <b v="0"/>
    <n v="1"/>
    <n v="1"/>
    <s v="PBM004"/>
    <s v="MedImpact"/>
    <s v="COMMERCIAL"/>
    <s v="MAC"/>
    <n v="8.5"/>
    <n v="6.8"/>
    <n v="4.9000000000000004"/>
    <n v="1.8"/>
    <n v="6.7"/>
    <n v="5.63"/>
    <n v="1.07"/>
    <n v="6.33"/>
    <n v="0"/>
    <n v="0.36"/>
    <x v="0"/>
    <m/>
    <m/>
    <n v="11"/>
    <n v="0"/>
  </r>
  <r>
    <s v="RX001985"/>
    <x v="110"/>
    <s v="PT0026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85"/>
    <b v="0"/>
    <n v="1"/>
    <n v="2"/>
    <s v="MCD001"/>
    <s v="Medicaid"/>
    <s v="GOVERNMENT"/>
    <s v="NADAC"/>
    <n v="8.5"/>
    <n v="6.8"/>
    <n v="6.46"/>
    <n v="0.03"/>
    <n v="6.49"/>
    <n v="4.67"/>
    <n v="1.82"/>
    <n v="6.48"/>
    <n v="0"/>
    <n v="0.02"/>
    <x v="0"/>
    <m/>
    <m/>
    <n v="7"/>
    <n v="1"/>
  </r>
  <r>
    <s v="RX001986"/>
    <x v="232"/>
    <s v="PT0043"/>
    <s v="DR005"/>
    <s v="Dr. Lisa Johnson"/>
    <s v="Oncology"/>
    <s v="RX004"/>
    <s v="Health Plus Pharmacy"/>
    <s v="Cambridge"/>
    <s v="MA"/>
    <s v="00169-3671-12"/>
    <s v="Victoza 1.2mg"/>
    <s v="Liraglutide 1.2mg"/>
    <s v="GLP-1"/>
    <n v="30"/>
    <n v="29"/>
    <b v="1"/>
    <n v="4"/>
    <n v="0"/>
    <s v="PBM003"/>
    <s v="OptumRx"/>
    <s v="COMMERCIAL"/>
    <s v="MAC"/>
    <n v="612"/>
    <n v="520.20000000000005"/>
    <n v="506.84"/>
    <n v="1.78"/>
    <n v="508.62"/>
    <n v="447.59"/>
    <n v="61.03"/>
    <n v="498.25"/>
    <n v="0"/>
    <n v="10.38"/>
    <x v="0"/>
    <m/>
    <m/>
    <n v="6"/>
    <n v="0"/>
  </r>
  <r>
    <s v="RX001987"/>
    <x v="86"/>
    <s v="PT0047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85"/>
    <b v="0"/>
    <n v="1"/>
    <n v="0"/>
    <s v="PBM004"/>
    <s v="MedImpact"/>
    <s v="COMMERCIAL"/>
    <s v="MAC"/>
    <n v="12.4"/>
    <n v="9.92"/>
    <n v="7.03"/>
    <n v="1.8"/>
    <n v="8.83"/>
    <n v="7.42"/>
    <n v="1.41"/>
    <n v="8.74"/>
    <n v="0"/>
    <n v="0.09"/>
    <x v="0"/>
    <m/>
    <m/>
    <n v="9"/>
    <n v="0"/>
  </r>
  <r>
    <s v="RX001988"/>
    <x v="391"/>
    <s v="PT0020"/>
    <s v="DR005"/>
    <s v="Dr. Lisa Johnson"/>
    <s v="Oncology"/>
    <s v="RX001"/>
    <s v="Main St Pharmacy"/>
    <s v="Boston"/>
    <s v="MA"/>
    <s v="61958-0601-01"/>
    <m/>
    <s v="Adalimumab-adbm 40mg"/>
    <s v="Biologic"/>
    <n v="28"/>
    <n v="28"/>
    <b v="0"/>
    <n v="4"/>
    <n v="1"/>
    <s v="PBM004"/>
    <s v="MedImpact"/>
    <s v="COMMERCIAL"/>
    <s v="MAC"/>
    <n v="4998"/>
    <n v="4248.3"/>
    <n v="2385.65"/>
    <n v="1.8"/>
    <n v="2387.4499999999998"/>
    <n v="2005.46"/>
    <n v="381.99"/>
    <n v="4062.88"/>
    <n v="0"/>
    <n v="-1675.43"/>
    <x v="0"/>
    <m/>
    <m/>
    <n v="3"/>
    <n v="0"/>
  </r>
  <r>
    <s v="RX001989"/>
    <x v="393"/>
    <s v="PT0021"/>
    <s v="DR003"/>
    <s v="Dr. Priya Patel"/>
    <s v="Endocrinology"/>
    <s v="RX001"/>
    <s v="Main St Pharmacy"/>
    <s v="Boston"/>
    <s v="MA"/>
    <s v="61958-0601-01"/>
    <m/>
    <s v="Adalimumab-adbm 40mg"/>
    <s v="Biologic"/>
    <n v="28"/>
    <n v="28"/>
    <b v="0"/>
    <n v="4"/>
    <n v="0"/>
    <s v="PBM003"/>
    <s v="OptumRx"/>
    <s v="COMMERCIAL"/>
    <s v="MAC"/>
    <n v="4998"/>
    <n v="4248.3"/>
    <n v="2842.77"/>
    <n v="1.78"/>
    <n v="2844.55"/>
    <n v="2503.1999999999998"/>
    <n v="341.35"/>
    <n v="3868.68"/>
    <n v="0"/>
    <n v="-1024.1300000000001"/>
    <x v="0"/>
    <m/>
    <m/>
    <n v="10"/>
    <n v="0"/>
  </r>
  <r>
    <s v="RX001990"/>
    <x v="5"/>
    <s v="PT0101"/>
    <s v="DR004"/>
    <s v="Dr. James Williams"/>
    <s v="Primary Care"/>
    <s v="RX001"/>
    <s v="Main St Pharmacy"/>
    <s v="Boston"/>
    <s v="MA"/>
    <s v="00002-4415-85"/>
    <s v="Trulicity 1.5mg"/>
    <s v="Dulaglutide 1.5mg"/>
    <s v="GLP-1"/>
    <n v="28"/>
    <n v="27"/>
    <b v="1"/>
    <n v="4"/>
    <n v="1"/>
    <s v="MCR001"/>
    <s v="Medicare Part D"/>
    <s v="GOVERNMENT"/>
    <s v="MAC"/>
    <n v="918"/>
    <n v="780.3"/>
    <n v="786.42"/>
    <n v="1.77"/>
    <n v="788.19"/>
    <n v="630.54999999999995"/>
    <n v="157.63999999999999"/>
    <n v="755.04"/>
    <n v="55.23"/>
    <n v="-22.07"/>
    <x v="0"/>
    <m/>
    <m/>
    <n v="11"/>
    <n v="0"/>
  </r>
  <r>
    <s v="RX001991"/>
    <x v="493"/>
    <s v="PT0021"/>
    <s v="DR003"/>
    <s v="Dr. Priya Patel"/>
    <s v="Endocrinology"/>
    <s v="RX002"/>
    <s v="Westside Rx"/>
    <s v="Springfield"/>
    <s v="MA"/>
    <s v="00169-4302-12"/>
    <s v="Ozempic 1mg"/>
    <s v="Semaglutide 1mg"/>
    <s v="GLP-1"/>
    <n v="30"/>
    <n v="29"/>
    <b v="1"/>
    <n v="4"/>
    <n v="0"/>
    <s v="CASH"/>
    <s v="Cash/Self-Pay"/>
    <s v="CASH"/>
    <s v="AWP"/>
    <n v="936"/>
    <n v="795.6"/>
    <n v="842.4"/>
    <n v="0"/>
    <n v="842.4"/>
    <n v="0"/>
    <n v="842.4"/>
    <n v="741.86"/>
    <n v="0"/>
    <n v="100.54"/>
    <x v="0"/>
    <m/>
    <m/>
    <n v="8"/>
    <n v="1"/>
  </r>
  <r>
    <s v="RX001992"/>
    <x v="107"/>
    <s v="PT0022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31"/>
    <b v="0"/>
    <n v="1"/>
    <n v="0"/>
    <s v="PBM002"/>
    <s v="Express Scripts"/>
    <s v="COMMERCIAL"/>
    <s v="MAC"/>
    <n v="18.2"/>
    <n v="14.56"/>
    <n v="10.59"/>
    <n v="1.79"/>
    <n v="12.38"/>
    <n v="10.52"/>
    <n v="1.86"/>
    <n v="13.42"/>
    <n v="0"/>
    <n v="-1.04"/>
    <x v="0"/>
    <m/>
    <m/>
    <n v="4"/>
    <n v="1"/>
  </r>
  <r>
    <s v="RX001993"/>
    <x v="164"/>
    <s v="PT0044"/>
    <s v="DR005"/>
    <s v="Dr. Lisa Johnson"/>
    <s v="Oncology"/>
    <s v="RX004"/>
    <s v="Health Plus Pharmacy"/>
    <s v="Cambridge"/>
    <s v="MA"/>
    <s v="00591-3622-19"/>
    <m/>
    <s v="Omeprazole 20mg"/>
    <s v="PPI"/>
    <n v="30"/>
    <n v="31"/>
    <b v="0"/>
    <n v="1"/>
    <n v="1"/>
    <s v="MCR001"/>
    <s v="Medicare Part D"/>
    <s v="GOVERNMENT"/>
    <s v="MAC"/>
    <n v="6.9"/>
    <n v="5.52"/>
    <n v="3.56"/>
    <n v="1.77"/>
    <n v="5.33"/>
    <n v="4.26"/>
    <n v="1.07"/>
    <n v="5.09"/>
    <n v="0"/>
    <n v="0.23"/>
    <x v="0"/>
    <m/>
    <m/>
    <n v="3"/>
    <n v="0"/>
  </r>
  <r>
    <s v="RX001994"/>
    <x v="114"/>
    <s v="PT0003"/>
    <s v="DR005"/>
    <s v="Dr. Lisa Johnson"/>
    <s v="Oncology"/>
    <s v="RX002"/>
    <s v="Westside Rx"/>
    <s v="Springfield"/>
    <s v="MA"/>
    <s v="00591-3622-19"/>
    <m/>
    <s v="Omeprazole 20mg"/>
    <s v="PPI"/>
    <n v="90"/>
    <n v="91"/>
    <b v="0"/>
    <n v="1"/>
    <n v="0"/>
    <s v="PBM004"/>
    <s v="MedImpact"/>
    <s v="COMMERCIAL"/>
    <s v="MAC"/>
    <n v="6.9"/>
    <n v="5.52"/>
    <n v="10.23"/>
    <n v="1.8"/>
    <n v="12.03"/>
    <n v="10.1"/>
    <n v="1.92"/>
    <n v="15.37"/>
    <n v="0"/>
    <n v="-3.34"/>
    <x v="0"/>
    <m/>
    <m/>
    <n v="6"/>
    <n v="0"/>
  </r>
  <r>
    <s v="RX001995"/>
    <x v="687"/>
    <s v="PT0017"/>
    <s v="DR001"/>
    <s v="Dr. Sarah Chen"/>
    <s v="Internal Medicine"/>
    <s v="RX003"/>
    <s v="Community Care Pharmacy"/>
    <s v="Worcester"/>
    <s v="MA"/>
    <s v="00093-0892-01"/>
    <m/>
    <s v="Clopidogrel 75mg"/>
    <s v="Antiplatelet"/>
    <n v="90"/>
    <n v="88"/>
    <b v="0"/>
    <n v="1"/>
    <n v="0"/>
    <s v="PBM004"/>
    <s v="MedImpact"/>
    <s v="COMMERCIAL"/>
    <s v="MAC"/>
    <n v="14.8"/>
    <n v="11.84"/>
    <n v="23.82"/>
    <n v="1.8"/>
    <n v="25.62"/>
    <n v="21.52"/>
    <n v="4.0999999999999996"/>
    <n v="32.79"/>
    <n v="0"/>
    <n v="-7.16"/>
    <x v="0"/>
    <m/>
    <m/>
    <n v="11"/>
    <n v="0"/>
  </r>
  <r>
    <s v="RX001996"/>
    <x v="599"/>
    <s v="PT0092"/>
    <s v="DR001"/>
    <s v="Dr. Sarah Chen"/>
    <s v="Internal Medicine"/>
    <s v="RX002"/>
    <s v="Westside Rx"/>
    <s v="Springfield"/>
    <s v="MA"/>
    <s v="00093-7193-98"/>
    <m/>
    <s v="Atorvastatin 40mg"/>
    <s v="Statin"/>
    <n v="30"/>
    <n v="31"/>
    <b v="0"/>
    <n v="1"/>
    <n v="2"/>
    <s v="PBM002"/>
    <s v="Express Scripts"/>
    <s v="COMMERCIAL"/>
    <s v="MAC"/>
    <n v="18.2"/>
    <n v="14.56"/>
    <n v="8.1999999999999993"/>
    <n v="1.79"/>
    <n v="9.99"/>
    <n v="8.49"/>
    <n v="1.5"/>
    <n v="13.81"/>
    <n v="0"/>
    <n v="-3.82"/>
    <x v="0"/>
    <m/>
    <m/>
    <n v="0"/>
    <n v="0"/>
  </r>
  <r>
    <s v="RX001997"/>
    <x v="585"/>
    <s v="PT0009"/>
    <s v="DR001"/>
    <s v="Dr. Sarah Chen"/>
    <s v="Internal Medicine"/>
    <s v="RX002"/>
    <s v="Westside Rx"/>
    <s v="Springfield"/>
    <s v="MA"/>
    <s v="68382-0035-01"/>
    <m/>
    <s v="Amlodipine 10mg"/>
    <s v="CCB"/>
    <n v="90"/>
    <n v="87"/>
    <b v="0"/>
    <n v="1"/>
    <n v="2"/>
    <s v="PBM001"/>
    <s v="CVS Caremark"/>
    <s v="COMMERCIAL"/>
    <s v="MAC"/>
    <n v="7.2"/>
    <n v="5.76"/>
    <n v="13.04"/>
    <n v="1.78"/>
    <n v="14.82"/>
    <n v="12.9"/>
    <n v="1.93"/>
    <n v="15.82"/>
    <n v="0"/>
    <n v="-1"/>
    <x v="0"/>
    <m/>
    <m/>
    <n v="9"/>
    <n v="0"/>
  </r>
  <r>
    <s v="RX001998"/>
    <x v="605"/>
    <s v="PT0079"/>
    <s v="DR005"/>
    <s v="Dr. Lisa Johnson"/>
    <s v="Oncology"/>
    <s v="RX001"/>
    <s v="Main St Pharmacy"/>
    <s v="Boston"/>
    <s v="MA"/>
    <s v="00071-0155-23"/>
    <s v="Lipitor"/>
    <s v="Atorvastatin 40mg"/>
    <s v="Statin"/>
    <n v="90"/>
    <n v="90"/>
    <b v="1"/>
    <n v="2"/>
    <n v="1"/>
    <s v="PBM001"/>
    <s v="CVS Caremark"/>
    <s v="COMMERCIAL"/>
    <s v="MAC"/>
    <n v="185.4"/>
    <n v="157.59"/>
    <n v="473.38"/>
    <n v="1.78"/>
    <n v="475.16"/>
    <n v="413.39"/>
    <n v="61.77"/>
    <n v="457.69"/>
    <n v="0"/>
    <n v="17.47"/>
    <x v="0"/>
    <m/>
    <m/>
    <n v="4"/>
    <n v="1"/>
  </r>
  <r>
    <s v="RX001999"/>
    <x v="657"/>
    <s v="PT0011"/>
    <s v="DR005"/>
    <s v="Dr. Lisa Johnson"/>
    <s v="Oncology"/>
    <s v="RX003"/>
    <s v="Community Care Pharmacy"/>
    <s v="Worcester"/>
    <s v="MA"/>
    <s v="00007-4102-20"/>
    <s v="Plavix 75mg"/>
    <s v="Clopidogrel 75mg"/>
    <s v="Antiplatelet"/>
    <n v="30"/>
    <n v="31"/>
    <b v="1"/>
    <n v="2"/>
    <n v="0"/>
    <s v="PBM004"/>
    <s v="MedImpact"/>
    <s v="COMMERCIAL"/>
    <s v="MAC"/>
    <n v="174"/>
    <n v="147.9"/>
    <n v="146.29"/>
    <n v="1.8"/>
    <n v="148.09"/>
    <n v="124.4"/>
    <n v="23.69"/>
    <n v="136.5"/>
    <n v="0"/>
    <n v="11.59"/>
    <x v="0"/>
    <m/>
    <m/>
    <n v="2"/>
    <n v="1"/>
  </r>
  <r>
    <s v="RX002000"/>
    <x v="107"/>
    <s v="PT0019"/>
    <s v="DR004"/>
    <s v="Dr. James Williams"/>
    <s v="Primary Care"/>
    <s v="RX003"/>
    <s v="Community Care Pharmacy"/>
    <s v="Worcester"/>
    <s v="MA"/>
    <s v="00078-0467-15"/>
    <s v="Entresto 49/51"/>
    <s v="Sacubitril/Valsartan"/>
    <s v="ARNI"/>
    <n v="30"/>
    <n v="30"/>
    <b v="1"/>
    <n v="4"/>
    <n v="0"/>
    <s v="PBM001"/>
    <s v="CVS Caremark"/>
    <s v="COMMERCIAL"/>
    <s v="MAC"/>
    <n v="618"/>
    <n v="525.29999999999995"/>
    <n v="0"/>
    <n v="0"/>
    <n v="0"/>
    <n v="0"/>
    <n v="0"/>
    <n v="0"/>
    <n v="0"/>
    <n v="0"/>
    <x v="1"/>
    <n v="76"/>
    <s v="Plan Limitations Exceeded"/>
    <n v="0"/>
    <n v="0"/>
  </r>
  <r>
    <s v="RX002001"/>
    <x v="395"/>
    <s v="PT0063"/>
    <s v="DR004"/>
    <s v="Dr. James Williams"/>
    <s v="Primary Care"/>
    <s v="RX004"/>
    <s v="Health Plus Pharmacy"/>
    <s v="Cambridge"/>
    <s v="MA"/>
    <s v="00093-0892-01"/>
    <m/>
    <s v="Clopidogrel 75mg"/>
    <s v="Antiplatelet"/>
    <n v="30"/>
    <n v="29"/>
    <b v="0"/>
    <n v="1"/>
    <n v="1"/>
    <s v="PBM003"/>
    <s v="OptumRx"/>
    <s v="COMMERCIAL"/>
    <s v="MAC"/>
    <n v="14.8"/>
    <n v="11.84"/>
    <n v="7.4"/>
    <n v="1.78"/>
    <n v="9.18"/>
    <n v="8.08"/>
    <n v="1.1000000000000001"/>
    <n v="10.9"/>
    <n v="0"/>
    <n v="-1.72"/>
    <x v="0"/>
    <m/>
    <m/>
    <n v="4"/>
    <n v="0"/>
  </r>
  <r>
    <s v="RX002002"/>
    <x v="433"/>
    <s v="PT0091"/>
    <s v="DR002"/>
    <s v="Dr. Michael Torres"/>
    <s v="Cardiology"/>
    <s v="RX002"/>
    <s v="Westside Rx"/>
    <s v="Springfield"/>
    <s v="MA"/>
    <s v="00071-0155-23"/>
    <s v="Lipitor"/>
    <s v="Atorvastatin 40mg"/>
    <s v="Statin"/>
    <n v="30"/>
    <n v="30"/>
    <b v="1"/>
    <n v="2"/>
    <n v="1"/>
    <s v="MCD001"/>
    <s v="Medicaid"/>
    <s v="GOVERNMENT"/>
    <s v="NADAC"/>
    <n v="185.4"/>
    <n v="157.59"/>
    <n v="149.71"/>
    <n v="0.75"/>
    <n v="150.46"/>
    <n v="108.33"/>
    <n v="42.13"/>
    <n v="140.72"/>
    <n v="0"/>
    <n v="9.74"/>
    <x v="0"/>
    <m/>
    <m/>
    <n v="5"/>
    <n v="0"/>
  </r>
  <r>
    <s v="RX002003"/>
    <x v="46"/>
    <s v="PT0041"/>
    <s v="DR003"/>
    <s v="Dr. Priya Patel"/>
    <s v="Endocrinology"/>
    <s v="RX002"/>
    <s v="Westside Rx"/>
    <s v="Springfield"/>
    <s v="MA"/>
    <s v="61269-0435-01"/>
    <m/>
    <s v="Metformin 1000mg"/>
    <s v="Biguanide"/>
    <n v="90"/>
    <n v="93"/>
    <b v="0"/>
    <n v="1"/>
    <n v="1"/>
    <s v="PBM003"/>
    <s v="OptumRx"/>
    <s v="COMMERCIAL"/>
    <s v="MAC"/>
    <n v="12.4"/>
    <n v="9.92"/>
    <n v="6.45"/>
    <n v="1.78"/>
    <n v="8.23"/>
    <n v="7.24"/>
    <n v="1"/>
    <n v="8.75"/>
    <n v="0"/>
    <n v="-0.52"/>
    <x v="0"/>
    <m/>
    <m/>
    <n v="2"/>
    <n v="0"/>
  </r>
  <r>
    <s v="RX002004"/>
    <x v="212"/>
    <s v="PT0066"/>
    <s v="DR005"/>
    <s v="Dr. Lisa Johnson"/>
    <s v="Oncology"/>
    <s v="RX004"/>
    <s v="Health Plus Pharmacy"/>
    <s v="Cambridge"/>
    <s v="MA"/>
    <s v="68382-0035-01"/>
    <m/>
    <s v="Amlodipine 10mg"/>
    <s v="CCB"/>
    <n v="90"/>
    <n v="86"/>
    <b v="0"/>
    <n v="1"/>
    <n v="0"/>
    <s v="PBM001"/>
    <s v="CVS Caremark"/>
    <s v="COMMERCIAL"/>
    <s v="MAC"/>
    <n v="7.2"/>
    <n v="5.76"/>
    <n v="10.58"/>
    <n v="1.78"/>
    <n v="12.36"/>
    <n v="10.75"/>
    <n v="1.61"/>
    <n v="16.45"/>
    <n v="0"/>
    <n v="-4.09"/>
    <x v="0"/>
    <m/>
    <m/>
    <n v="7"/>
    <n v="1"/>
  </r>
  <r>
    <s v="RX002005"/>
    <x v="207"/>
    <s v="PT0023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86"/>
    <b v="0"/>
    <n v="1"/>
    <n v="1"/>
    <s v="PBM004"/>
    <s v="MedImpact"/>
    <s v="COMMERCIAL"/>
    <s v="MAC"/>
    <n v="12.4"/>
    <n v="9.92"/>
    <n v="6.51"/>
    <n v="1.8"/>
    <n v="8.31"/>
    <n v="6.98"/>
    <n v="1.33"/>
    <n v="8.82"/>
    <n v="0"/>
    <n v="-0.51"/>
    <x v="0"/>
    <m/>
    <m/>
    <n v="0"/>
    <n v="0"/>
  </r>
  <r>
    <s v="RX002006"/>
    <x v="641"/>
    <s v="PT0007"/>
    <s v="DR002"/>
    <s v="Dr. Michael Torres"/>
    <s v="Cardiology"/>
    <s v="RX004"/>
    <s v="Health Plus Pharmacy"/>
    <s v="Cambridge"/>
    <s v="MA"/>
    <s v="50458-0579-30"/>
    <s v="Xarelto 20mg"/>
    <s v="Rivaroxaban 20mg"/>
    <s v="Anticoagulant"/>
    <n v="90"/>
    <n v="86"/>
    <b v="1"/>
    <n v="3"/>
    <n v="1"/>
    <s v="PBM001"/>
    <s v="CVS Caremark"/>
    <s v="COMMERCIAL"/>
    <s v="MAC"/>
    <n v="558"/>
    <n v="474.3"/>
    <n v="1417.93"/>
    <n v="1.78"/>
    <n v="1419.71"/>
    <n v="1235.1500000000001"/>
    <n v="184.56"/>
    <n v="1261.45"/>
    <n v="0"/>
    <n v="158.26"/>
    <x v="0"/>
    <m/>
    <m/>
    <n v="0"/>
    <n v="0"/>
  </r>
  <r>
    <s v="RX002007"/>
    <x v="117"/>
    <s v="PT0082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31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4.08"/>
    <n v="0"/>
    <n v="-0.18"/>
    <x v="0"/>
    <m/>
    <m/>
    <n v="10"/>
    <n v="0"/>
  </r>
  <r>
    <s v="RX002008"/>
    <x v="455"/>
    <s v="PT0048"/>
    <s v="DR003"/>
    <s v="Dr. Priya Patel"/>
    <s v="Endocrinology"/>
    <s v="RX004"/>
    <s v="Health Plus Pharmacy"/>
    <s v="Cambridge"/>
    <s v="MA"/>
    <s v="68382-0035-01"/>
    <m/>
    <s v="Amlodipine 10mg"/>
    <s v="CCB"/>
    <n v="30"/>
    <n v="31"/>
    <b v="0"/>
    <n v="1"/>
    <n v="0"/>
    <s v="MCD001"/>
    <s v="Medicaid"/>
    <s v="GOVERNMENT"/>
    <s v="NADAC"/>
    <n v="7.2"/>
    <n v="5.76"/>
    <n v="5.47"/>
    <n v="0.03"/>
    <n v="5.5"/>
    <n v="3.96"/>
    <n v="1.54"/>
    <n v="5.26"/>
    <n v="0"/>
    <n v="0.24"/>
    <x v="0"/>
    <m/>
    <m/>
    <n v="0"/>
    <n v="0"/>
  </r>
  <r>
    <s v="RX002009"/>
    <x v="575"/>
    <s v="PT0040"/>
    <s v="DR002"/>
    <s v="Dr. Michael Torres"/>
    <s v="Cardiology"/>
    <s v="RX001"/>
    <s v="Main St Pharmacy"/>
    <s v="Boston"/>
    <s v="MA"/>
    <s v="00078-0467-15"/>
    <s v="Entresto 49/51"/>
    <s v="Sacubitril/Valsartan"/>
    <s v="ARNI"/>
    <n v="30"/>
    <n v="30"/>
    <b v="1"/>
    <n v="4"/>
    <n v="0"/>
    <s v="PBM001"/>
    <s v="CVS Caremark"/>
    <s v="COMMERCIAL"/>
    <s v="MAC"/>
    <n v="618"/>
    <n v="525.29999999999995"/>
    <n v="513.11"/>
    <n v="1.78"/>
    <n v="514.89"/>
    <n v="447.96"/>
    <n v="66.94"/>
    <n v="496.74"/>
    <n v="0"/>
    <n v="18.16"/>
    <x v="0"/>
    <m/>
    <m/>
    <n v="1"/>
    <n v="0"/>
  </r>
  <r>
    <s v="RX002010"/>
    <x v="187"/>
    <s v="PT0030"/>
    <s v="DR003"/>
    <s v="Dr. Priya Patel"/>
    <s v="Endocrinology"/>
    <s v="RX004"/>
    <s v="Health Plus Pharmacy"/>
    <s v="Cambridge"/>
    <s v="MA"/>
    <s v="00591-3622-19"/>
    <m/>
    <s v="Omeprazole 20mg"/>
    <s v="PPI"/>
    <n v="30"/>
    <n v="29"/>
    <b v="0"/>
    <n v="1"/>
    <n v="0"/>
    <s v="PBM001"/>
    <s v="CVS Caremark"/>
    <s v="COMMERCIAL"/>
    <s v="MAC"/>
    <n v="6.9"/>
    <n v="5.52"/>
    <n v="4.32"/>
    <n v="1.78"/>
    <n v="6.1"/>
    <n v="5.31"/>
    <n v="1"/>
    <n v="5.07"/>
    <n v="0"/>
    <n v="1.03"/>
    <x v="0"/>
    <m/>
    <m/>
    <n v="4"/>
    <n v="0"/>
  </r>
  <r>
    <s v="RX002011"/>
    <x v="282"/>
    <s v="PT0069"/>
    <s v="DR004"/>
    <s v="Dr. James Williams"/>
    <s v="Primary Care"/>
    <s v="RX001"/>
    <s v="Main St Pharmacy"/>
    <s v="Boston"/>
    <s v="MA"/>
    <s v="00071-0155-23"/>
    <s v="Lipitor"/>
    <s v="Atorvastatin 40mg"/>
    <s v="Statin"/>
    <n v="30"/>
    <n v="30"/>
    <b v="1"/>
    <n v="2"/>
    <n v="2"/>
    <s v="MCR001"/>
    <s v="Medicare Part D"/>
    <s v="GOVERNMENT"/>
    <s v="MAC"/>
    <n v="185.4"/>
    <n v="157.59"/>
    <n v="0"/>
    <n v="0"/>
    <n v="0"/>
    <n v="0"/>
    <n v="0"/>
    <n v="0"/>
    <n v="0"/>
    <n v="0"/>
    <x v="1"/>
    <n v="88"/>
    <s v="DUR Reject Error"/>
    <n v="11"/>
    <n v="0"/>
  </r>
  <r>
    <s v="RX002012"/>
    <x v="307"/>
    <s v="PT0008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8"/>
    <b v="0"/>
    <n v="1"/>
    <n v="0"/>
    <s v="PBM001"/>
    <s v="CVS Caremark"/>
    <s v="COMMERCIAL"/>
    <s v="MAC"/>
    <n v="12.4"/>
    <n v="9.92"/>
    <n v="6.23"/>
    <n v="1.78"/>
    <n v="8.01"/>
    <n v="6.97"/>
    <n v="1.04"/>
    <n v="8.99"/>
    <n v="0"/>
    <n v="-0.98"/>
    <x v="0"/>
    <m/>
    <m/>
    <n v="5"/>
    <n v="0"/>
  </r>
  <r>
    <s v="RX002013"/>
    <x v="16"/>
    <s v="PT0065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5"/>
    <b v="0"/>
    <n v="1"/>
    <n v="1"/>
    <s v="PBM003"/>
    <s v="OptumRx"/>
    <s v="COMMERCIAL"/>
    <s v="MAC"/>
    <n v="8.5"/>
    <n v="6.8"/>
    <n v="4.92"/>
    <n v="1.78"/>
    <n v="6.7"/>
    <n v="5.89"/>
    <n v="1"/>
    <n v="6.24"/>
    <n v="0"/>
    <n v="0.46"/>
    <x v="0"/>
    <m/>
    <m/>
    <n v="0"/>
    <n v="1"/>
  </r>
  <r>
    <s v="RX002014"/>
    <x v="659"/>
    <s v="PT0065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90"/>
    <b v="0"/>
    <n v="1"/>
    <n v="0"/>
    <s v="MCR001"/>
    <s v="Medicare Part D"/>
    <s v="GOVERNMENT"/>
    <s v="MAC"/>
    <n v="12.4"/>
    <n v="9.92"/>
    <n v="6.66"/>
    <n v="1.77"/>
    <n v="8.43"/>
    <n v="6.74"/>
    <n v="1.69"/>
    <n v="9.19"/>
    <n v="0"/>
    <n v="-0.76"/>
    <x v="0"/>
    <m/>
    <m/>
    <n v="4"/>
    <n v="0"/>
  </r>
  <r>
    <s v="RX002015"/>
    <x v="531"/>
    <s v="PT0094"/>
    <s v="DR002"/>
    <s v="Dr. Michael Torres"/>
    <s v="Cardiology"/>
    <s v="RX004"/>
    <s v="Health Plus Pharmacy"/>
    <s v="Cambridge"/>
    <s v="MA"/>
    <s v="00591-3622-19"/>
    <m/>
    <s v="Omeprazole 20mg"/>
    <s v="PPI"/>
    <n v="30"/>
    <n v="29"/>
    <b v="0"/>
    <n v="1"/>
    <n v="0"/>
    <s v="PBM004"/>
    <s v="MedImpact"/>
    <s v="COMMERCIAL"/>
    <s v="MAC"/>
    <n v="6.9"/>
    <n v="5.52"/>
    <n v="3.74"/>
    <n v="1.8"/>
    <n v="5.54"/>
    <n v="4.6500000000000004"/>
    <n v="1"/>
    <n v="5.21"/>
    <n v="0"/>
    <n v="0.33"/>
    <x v="0"/>
    <m/>
    <m/>
    <n v="6"/>
    <n v="0"/>
  </r>
  <r>
    <s v="RX002016"/>
    <x v="378"/>
    <s v="PT0049"/>
    <s v="DR005"/>
    <s v="Dr. Lisa Johnson"/>
    <s v="Oncology"/>
    <s v="RX001"/>
    <s v="Main St Pharmacy"/>
    <s v="Boston"/>
    <s v="MA"/>
    <s v="00071-0155-23"/>
    <s v="Lipitor"/>
    <s v="Atorvastatin 40mg"/>
    <s v="Statin"/>
    <n v="30"/>
    <n v="29"/>
    <b v="1"/>
    <n v="2"/>
    <n v="0"/>
    <s v="PBM002"/>
    <s v="Express Scripts"/>
    <s v="COMMERCIAL"/>
    <s v="MAC"/>
    <n v="185.4"/>
    <n v="157.59"/>
    <n v="155.31"/>
    <n v="1.79"/>
    <n v="157.1"/>
    <n v="133.54"/>
    <n v="23.57"/>
    <n v="149.44"/>
    <n v="0"/>
    <n v="7.67"/>
    <x v="0"/>
    <m/>
    <m/>
    <n v="2"/>
    <n v="0"/>
  </r>
  <r>
    <s v="RX002017"/>
    <x v="476"/>
    <s v="PT0003"/>
    <s v="DR003"/>
    <s v="Dr. Priya Patel"/>
    <s v="Endocrinology"/>
    <s v="RX001"/>
    <s v="Main St Pharmacy"/>
    <s v="Boston"/>
    <s v="MA"/>
    <s v="00093-7193-98"/>
    <m/>
    <s v="Atorvastatin 40mg"/>
    <s v="Statin"/>
    <n v="90"/>
    <n v="89"/>
    <b v="0"/>
    <n v="1"/>
    <n v="0"/>
    <s v="PBM001"/>
    <s v="CVS Caremark"/>
    <s v="COMMERCIAL"/>
    <s v="MAC"/>
    <n v="18.2"/>
    <n v="14.56"/>
    <n v="26.33"/>
    <n v="1.78"/>
    <n v="28.11"/>
    <n v="24.45"/>
    <n v="3.65"/>
    <n v="40.090000000000003"/>
    <n v="0"/>
    <n v="-11.98"/>
    <x v="0"/>
    <m/>
    <m/>
    <n v="0"/>
    <n v="0"/>
  </r>
  <r>
    <s v="RX002018"/>
    <x v="475"/>
    <s v="PT0037"/>
    <s v="DR005"/>
    <s v="Dr. Lisa Johnson"/>
    <s v="Oncology"/>
    <s v="RX004"/>
    <s v="Health Plus Pharmacy"/>
    <s v="Cambridge"/>
    <s v="MA"/>
    <s v="00169-4170-43"/>
    <s v="Ozempic 0.5mg"/>
    <s v="Semaglutide 0.5mg"/>
    <s v="GLP-1"/>
    <n v="30"/>
    <n v="30"/>
    <b v="1"/>
    <n v="4"/>
    <n v="0"/>
    <s v="MCR001"/>
    <s v="Medicare Part D"/>
    <s v="GOVERNMENT"/>
    <s v="MAC"/>
    <n v="936"/>
    <n v="795.6"/>
    <n v="791.06"/>
    <n v="1.77"/>
    <n v="792.83"/>
    <n v="634.26"/>
    <n v="158.57"/>
    <n v="724.95"/>
    <n v="57.15"/>
    <n v="10.73"/>
    <x v="0"/>
    <m/>
    <m/>
    <n v="1"/>
    <n v="0"/>
  </r>
  <r>
    <s v="RX002019"/>
    <x v="147"/>
    <s v="PT0112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90"/>
    <b v="0"/>
    <n v="1"/>
    <n v="1"/>
    <s v="PBM003"/>
    <s v="OptumRx"/>
    <s v="COMMERCIAL"/>
    <s v="MAC"/>
    <n v="8.5"/>
    <n v="6.8"/>
    <n v="4.45"/>
    <n v="1.78"/>
    <n v="6.23"/>
    <n v="5.48"/>
    <n v="1"/>
    <n v="6.21"/>
    <n v="0"/>
    <n v="0.02"/>
    <x v="0"/>
    <m/>
    <m/>
    <n v="1"/>
    <n v="0"/>
  </r>
  <r>
    <s v="RX002020"/>
    <x v="688"/>
    <s v="PT0081"/>
    <s v="DR004"/>
    <s v="Dr. James Williams"/>
    <s v="Primary Care"/>
    <s v="RX003"/>
    <s v="Community Care Pharmacy"/>
    <s v="Worcester"/>
    <s v="MA"/>
    <s v="00173-0682-20"/>
    <s v="Advair Diskus 250/50"/>
    <s v="Fluticasone/Salmeterol"/>
    <s v="ICS/LABA"/>
    <n v="30"/>
    <n v="30"/>
    <b v="1"/>
    <n v="3"/>
    <n v="0"/>
    <s v="PBM001"/>
    <s v="CVS Caremark"/>
    <s v="COMMERCIAL"/>
    <s v="MAC"/>
    <n v="384"/>
    <n v="326.39999999999998"/>
    <n v="318.70999999999998"/>
    <n v="1.78"/>
    <n v="320.49"/>
    <n v="278.83"/>
    <n v="41.66"/>
    <n v="302.02999999999997"/>
    <n v="0"/>
    <n v="18.46"/>
    <x v="0"/>
    <m/>
    <m/>
    <n v="0"/>
    <n v="0"/>
  </r>
  <r>
    <s v="RX002021"/>
    <x v="208"/>
    <s v="PT0062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30"/>
    <b v="0"/>
    <n v="1"/>
    <n v="0"/>
    <s v="PBM003"/>
    <s v="OptumRx"/>
    <s v="COMMERCIAL"/>
    <s v="MAC"/>
    <n v="18.2"/>
    <n v="14.56"/>
    <n v="10.81"/>
    <n v="1.78"/>
    <n v="12.59"/>
    <n v="11.08"/>
    <n v="1.51"/>
    <n v="13.73"/>
    <n v="0"/>
    <n v="-1.1399999999999999"/>
    <x v="0"/>
    <m/>
    <m/>
    <n v="6"/>
    <n v="0"/>
  </r>
  <r>
    <s v="RX002022"/>
    <x v="40"/>
    <s v="PT0014"/>
    <s v="DR004"/>
    <s v="Dr. James Williams"/>
    <s v="Primary Care"/>
    <s v="RX002"/>
    <s v="Westside Rx"/>
    <s v="Springfield"/>
    <s v="MA"/>
    <s v="00007-4102-20"/>
    <s v="Plavix 75mg"/>
    <s v="Clopidogrel 75mg"/>
    <s v="Antiplatelet"/>
    <n v="30"/>
    <n v="28"/>
    <b v="1"/>
    <n v="2"/>
    <n v="1"/>
    <s v="PBM001"/>
    <s v="CVS Caremark"/>
    <s v="COMMERCIAL"/>
    <s v="MAC"/>
    <n v="174"/>
    <n v="147.9"/>
    <n v="144.94999999999999"/>
    <n v="1.78"/>
    <n v="146.72999999999999"/>
    <n v="127.66"/>
    <n v="19.079999999999998"/>
    <n v="130.32"/>
    <n v="0"/>
    <n v="16.41"/>
    <x v="0"/>
    <m/>
    <m/>
    <n v="5"/>
    <n v="0"/>
  </r>
  <r>
    <s v="RX002023"/>
    <x v="67"/>
    <s v="PT0093"/>
    <s v="DR003"/>
    <s v="Dr. Priya Patel"/>
    <s v="Endocrinology"/>
    <s v="RX001"/>
    <s v="Main St Pharmacy"/>
    <s v="Boston"/>
    <s v="MA"/>
    <s v="61269-0435-01"/>
    <m/>
    <s v="Metformin 1000mg"/>
    <s v="Biguanide"/>
    <n v="90"/>
    <n v="85"/>
    <b v="0"/>
    <n v="1"/>
    <n v="0"/>
    <s v="PBM002"/>
    <s v="Express Scripts"/>
    <s v="COMMERCIAL"/>
    <s v="MAC"/>
    <n v="12.4"/>
    <n v="9.92"/>
    <n v="5.53"/>
    <n v="1.79"/>
    <n v="7.32"/>
    <n v="6.23"/>
    <n v="1.1000000000000001"/>
    <n v="9.6199999999999992"/>
    <n v="0"/>
    <n v="-2.29"/>
    <x v="0"/>
    <m/>
    <m/>
    <n v="3"/>
    <n v="0"/>
  </r>
  <r>
    <s v="RX002024"/>
    <x v="604"/>
    <s v="PT0028"/>
    <s v="DR005"/>
    <s v="Dr. Lisa Johnson"/>
    <s v="Oncology"/>
    <s v="RX002"/>
    <s v="Westside Rx"/>
    <s v="Springfield"/>
    <s v="MA"/>
    <s v="00085-1234-01"/>
    <m/>
    <s v="Lisinopril 10mg"/>
    <s v="ACE Inhibitor"/>
    <n v="90"/>
    <n v="85"/>
    <b v="0"/>
    <n v="1"/>
    <n v="1"/>
    <s v="PBM004"/>
    <s v="MedImpact"/>
    <s v="COMMERCIAL"/>
    <s v="MAC"/>
    <n v="8.5"/>
    <n v="6.8"/>
    <n v="4.2699999999999996"/>
    <n v="1.8"/>
    <n v="6.07"/>
    <n v="5.0999999999999996"/>
    <n v="1"/>
    <n v="6.04"/>
    <n v="0"/>
    <n v="0.02"/>
    <x v="0"/>
    <m/>
    <m/>
    <n v="3"/>
    <n v="0"/>
  </r>
  <r>
    <s v="RX002025"/>
    <x v="3"/>
    <s v="PT0029"/>
    <s v="DR005"/>
    <s v="Dr. Lisa Johnson"/>
    <s v="Oncology"/>
    <s v="RX001"/>
    <s v="Main St Pharmacy"/>
    <s v="Boston"/>
    <s v="MA"/>
    <s v="00003-0208-11"/>
    <s v="Jardiance 25mg"/>
    <s v="Empagliflozin 25mg"/>
    <s v="SGLT2i"/>
    <n v="30"/>
    <n v="31"/>
    <b v="1"/>
    <n v="4"/>
    <n v="0"/>
    <s v="PBM001"/>
    <s v="CVS Caremark"/>
    <s v="COMMERCIAL"/>
    <s v="MAC"/>
    <n v="564"/>
    <n v="479.4"/>
    <n v="471.16"/>
    <n v="1.78"/>
    <n v="472.94"/>
    <n v="411.46"/>
    <n v="61.48"/>
    <n v="448.56"/>
    <n v="0"/>
    <n v="24.39"/>
    <x v="2"/>
    <m/>
    <m/>
    <n v="4"/>
    <n v="1"/>
  </r>
  <r>
    <s v="RX002026"/>
    <x v="667"/>
    <s v="PT0025"/>
    <s v="DR003"/>
    <s v="Dr. Priya Patel"/>
    <s v="Endocrinology"/>
    <s v="RX004"/>
    <s v="Health Plus Pharmacy"/>
    <s v="Cambridge"/>
    <s v="MA"/>
    <s v="00169-4302-12"/>
    <s v="Ozempic 1mg"/>
    <s v="Semaglutide 1mg"/>
    <s v="GLP-1"/>
    <n v="30"/>
    <n v="29"/>
    <b v="1"/>
    <n v="4"/>
    <n v="0"/>
    <s v="PBM003"/>
    <s v="OptumRx"/>
    <s v="COMMERCIAL"/>
    <s v="MAC"/>
    <n v="936"/>
    <n v="795.6"/>
    <n v="785.79"/>
    <n v="1.78"/>
    <n v="787.57"/>
    <n v="693.06"/>
    <n v="94.51"/>
    <n v="735.68"/>
    <n v="0"/>
    <n v="51.89"/>
    <x v="0"/>
    <m/>
    <m/>
    <n v="2"/>
    <n v="1"/>
  </r>
  <r>
    <s v="RX002027"/>
    <x v="347"/>
    <s v="PT0037"/>
    <s v="DR001"/>
    <s v="Dr. Sarah Chen"/>
    <s v="Internal Medicine"/>
    <s v="RX004"/>
    <s v="Health Plus Pharmacy"/>
    <s v="Cambridge"/>
    <s v="MA"/>
    <s v="00093-7193-98"/>
    <m/>
    <s v="Atorvastatin 40mg"/>
    <s v="Statin"/>
    <n v="30"/>
    <n v="28"/>
    <b v="0"/>
    <n v="1"/>
    <n v="0"/>
    <s v="MCR001"/>
    <s v="Medicare Part D"/>
    <s v="GOVERNMENT"/>
    <s v="MAC"/>
    <n v="18.2"/>
    <n v="14.56"/>
    <n v="8.48"/>
    <n v="1.77"/>
    <n v="10.25"/>
    <n v="8.1999999999999993"/>
    <n v="2.0499999999999998"/>
    <n v="13.99"/>
    <n v="0"/>
    <n v="-3.74"/>
    <x v="0"/>
    <m/>
    <m/>
    <n v="1"/>
    <n v="1"/>
  </r>
  <r>
    <s v="RX002028"/>
    <x v="610"/>
    <s v="PT0113"/>
    <s v="DR003"/>
    <s v="Dr. Priya Patel"/>
    <s v="Endocrinology"/>
    <s v="RX001"/>
    <s v="Main St Pharmacy"/>
    <s v="Boston"/>
    <s v="MA"/>
    <s v="00093-7193-98"/>
    <m/>
    <s v="Atorvastatin 40mg"/>
    <s v="Statin"/>
    <n v="30"/>
    <n v="31"/>
    <b v="0"/>
    <n v="1"/>
    <n v="0"/>
    <s v="PBM002"/>
    <s v="Express Scripts"/>
    <s v="COMMERCIAL"/>
    <s v="MAC"/>
    <n v="18.2"/>
    <n v="14.56"/>
    <n v="8.61"/>
    <n v="1.79"/>
    <n v="10.4"/>
    <n v="8.84"/>
    <n v="1.56"/>
    <n v="13.94"/>
    <n v="0"/>
    <n v="-3.54"/>
    <x v="0"/>
    <m/>
    <m/>
    <n v="6"/>
    <n v="1"/>
  </r>
  <r>
    <s v="RX002029"/>
    <x v="69"/>
    <s v="PT0082"/>
    <s v="DR002"/>
    <s v="Dr. Michael Torres"/>
    <s v="Cardiology"/>
    <s v="RX002"/>
    <s v="Westside Rx"/>
    <s v="Springfield"/>
    <s v="MA"/>
    <s v="00007-4102-20"/>
    <s v="Plavix 75mg"/>
    <s v="Clopidogrel 75mg"/>
    <s v="Antiplatelet"/>
    <n v="90"/>
    <n v="91"/>
    <b v="1"/>
    <n v="2"/>
    <n v="0"/>
    <s v="PBM001"/>
    <s v="CVS Caremark"/>
    <s v="COMMERCIAL"/>
    <s v="MAC"/>
    <n v="174"/>
    <n v="147.9"/>
    <n v="442.78"/>
    <n v="1.78"/>
    <n v="444.56"/>
    <n v="386.77"/>
    <n v="57.79"/>
    <n v="401.45"/>
    <n v="0"/>
    <n v="43.11"/>
    <x v="0"/>
    <m/>
    <m/>
    <n v="3"/>
    <n v="0"/>
  </r>
  <r>
    <s v="RX002030"/>
    <x v="420"/>
    <s v="PT0103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94"/>
    <b v="0"/>
    <n v="1"/>
    <n v="1"/>
    <s v="PBM003"/>
    <s v="OptumRx"/>
    <s v="COMMERCIAL"/>
    <s v="MAC"/>
    <n v="12.4"/>
    <n v="9.92"/>
    <n v="5.84"/>
    <n v="1.78"/>
    <n v="7.62"/>
    <n v="6.71"/>
    <n v="1"/>
    <n v="8.86"/>
    <n v="0"/>
    <n v="-1.24"/>
    <x v="0"/>
    <m/>
    <m/>
    <n v="8"/>
    <n v="0"/>
  </r>
  <r>
    <s v="RX002031"/>
    <x v="558"/>
    <s v="PT0010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93"/>
    <b v="0"/>
    <n v="1"/>
    <n v="2"/>
    <s v="PBM004"/>
    <s v="MedImpact"/>
    <s v="COMMERCIAL"/>
    <s v="MAC"/>
    <n v="8.5"/>
    <n v="6.8"/>
    <n v="4.25"/>
    <n v="1.8"/>
    <n v="6.05"/>
    <n v="5.08"/>
    <n v="1"/>
    <n v="6.01"/>
    <n v="0"/>
    <n v="0.04"/>
    <x v="0"/>
    <m/>
    <m/>
    <n v="0"/>
    <n v="0"/>
  </r>
  <r>
    <s v="RX002032"/>
    <x v="126"/>
    <s v="PT0011"/>
    <s v="DR003"/>
    <s v="Dr. Priya Patel"/>
    <s v="Endocrinology"/>
    <s v="RX001"/>
    <s v="Main St Pharmacy"/>
    <s v="Boston"/>
    <s v="MA"/>
    <s v="00173-0682-20"/>
    <s v="Advair Diskus 250/50"/>
    <s v="Fluticasone/Salmeterol"/>
    <s v="ICS/LABA"/>
    <n v="30"/>
    <n v="28"/>
    <b v="1"/>
    <n v="3"/>
    <n v="0"/>
    <s v="PBM002"/>
    <s v="Express Scripts"/>
    <s v="COMMERCIAL"/>
    <s v="MAC"/>
    <n v="384"/>
    <n v="326.39999999999998"/>
    <n v="321.43"/>
    <n v="1.79"/>
    <n v="323.22000000000003"/>
    <n v="274.73"/>
    <n v="48.48"/>
    <n v="287.42"/>
    <n v="0"/>
    <n v="35.799999999999997"/>
    <x v="0"/>
    <m/>
    <m/>
    <n v="1"/>
    <n v="0"/>
  </r>
  <r>
    <s v="RX002033"/>
    <x v="166"/>
    <s v="PT0019"/>
    <s v="DR005"/>
    <s v="Dr. Lisa Johnson"/>
    <s v="Oncology"/>
    <s v="RX001"/>
    <s v="Main St Pharmacy"/>
    <s v="Boston"/>
    <s v="MA"/>
    <s v="00007-4102-20"/>
    <s v="Plavix 75mg"/>
    <s v="Clopidogrel 75mg"/>
    <s v="Antiplatelet"/>
    <n v="30"/>
    <n v="31"/>
    <b v="1"/>
    <n v="2"/>
    <n v="1"/>
    <s v="MCR001"/>
    <s v="Medicare Part D"/>
    <s v="GOVERNMENT"/>
    <s v="MAC"/>
    <n v="174"/>
    <n v="147.9"/>
    <n v="143.04"/>
    <n v="1.77"/>
    <n v="144.81"/>
    <n v="115.85"/>
    <n v="28.96"/>
    <n v="139.16"/>
    <n v="12.72"/>
    <n v="-7.07"/>
    <x v="0"/>
    <m/>
    <m/>
    <n v="8"/>
    <n v="0"/>
  </r>
  <r>
    <s v="RX002034"/>
    <x v="176"/>
    <s v="PT0015"/>
    <s v="DR002"/>
    <s v="Dr. Michael Torres"/>
    <s v="Cardiology"/>
    <s v="RX001"/>
    <s v="Main St Pharmacy"/>
    <s v="Boston"/>
    <s v="MA"/>
    <s v="00169-4170-43"/>
    <s v="Ozempic 0.5mg"/>
    <s v="Semaglutide 0.5mg"/>
    <s v="GLP-1"/>
    <n v="90"/>
    <n v="93"/>
    <b v="1"/>
    <n v="4"/>
    <n v="2"/>
    <s v="PBM001"/>
    <s v="CVS Caremark"/>
    <s v="COMMERCIAL"/>
    <s v="MAC"/>
    <n v="936"/>
    <n v="795.6"/>
    <n v="2330.0100000000002"/>
    <n v="1.78"/>
    <n v="2331.79"/>
    <n v="2028.66"/>
    <n v="303.13"/>
    <n v="2211.16"/>
    <n v="0"/>
    <n v="120.63"/>
    <x v="0"/>
    <m/>
    <m/>
    <n v="1"/>
    <n v="0"/>
  </r>
  <r>
    <s v="RX002035"/>
    <x v="671"/>
    <s v="PT0040"/>
    <s v="DR002"/>
    <s v="Dr. Michael Torres"/>
    <s v="Cardiology"/>
    <s v="RX001"/>
    <s v="Main St Pharmacy"/>
    <s v="Boston"/>
    <s v="MA"/>
    <s v="00006-0021-31"/>
    <s v="Januvia 100mg"/>
    <s v="Sitagliptin 100mg"/>
    <s v="DPP-4"/>
    <n v="30"/>
    <n v="29"/>
    <b v="1"/>
    <n v="3"/>
    <n v="0"/>
    <s v="PBM002"/>
    <s v="Express Scripts"/>
    <s v="COMMERCIAL"/>
    <s v="MAC"/>
    <n v="492"/>
    <n v="418.2"/>
    <n v="405.92"/>
    <n v="1.79"/>
    <n v="407.71"/>
    <n v="346.56"/>
    <n v="61.16"/>
    <n v="393.18"/>
    <n v="0"/>
    <n v="14.53"/>
    <x v="0"/>
    <m/>
    <m/>
    <n v="0"/>
    <n v="0"/>
  </r>
  <r>
    <s v="RX002036"/>
    <x v="174"/>
    <s v="PT0028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86"/>
    <b v="0"/>
    <n v="1"/>
    <n v="0"/>
    <s v="PBM001"/>
    <s v="CVS Caremark"/>
    <s v="COMMERCIAL"/>
    <s v="MAC"/>
    <n v="12.4"/>
    <n v="9.92"/>
    <n v="7.48"/>
    <n v="1.78"/>
    <n v="9.26"/>
    <n v="8.06"/>
    <n v="1.2"/>
    <n v="9.14"/>
    <n v="0"/>
    <n v="0.12"/>
    <x v="0"/>
    <m/>
    <m/>
    <n v="5"/>
    <n v="0"/>
  </r>
  <r>
    <s v="RX002037"/>
    <x v="560"/>
    <s v="PT0102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85"/>
    <b v="0"/>
    <n v="1"/>
    <n v="1"/>
    <s v="PBM002"/>
    <s v="Express Scripts"/>
    <s v="COMMERCIAL"/>
    <s v="MAC"/>
    <n v="8.5"/>
    <n v="6.8"/>
    <n v="5.4"/>
    <n v="1.79"/>
    <n v="7.19"/>
    <n v="6.11"/>
    <n v="1.08"/>
    <n v="6.35"/>
    <n v="0"/>
    <n v="0.84"/>
    <x v="0"/>
    <m/>
    <m/>
    <n v="3"/>
    <n v="0"/>
  </r>
  <r>
    <s v="RX002038"/>
    <x v="544"/>
    <s v="PT0096"/>
    <s v="DR001"/>
    <s v="Dr. Sarah Chen"/>
    <s v="Internal Medicine"/>
    <s v="RX004"/>
    <s v="Health Plus Pharmacy"/>
    <s v="Cambridge"/>
    <s v="MA"/>
    <s v="00006-0021-31"/>
    <s v="Januvia 100mg"/>
    <s v="Sitagliptin 100mg"/>
    <s v="DPP-4"/>
    <n v="30"/>
    <n v="31"/>
    <b v="1"/>
    <n v="3"/>
    <n v="0"/>
    <s v="PBM002"/>
    <s v="Express Scripts"/>
    <s v="COMMERCIAL"/>
    <s v="MAC"/>
    <n v="492"/>
    <n v="418.2"/>
    <n v="421.02"/>
    <n v="1.79"/>
    <n v="422.81"/>
    <n v="359.39"/>
    <n v="63.42"/>
    <n v="376.63"/>
    <n v="0"/>
    <n v="46.19"/>
    <x v="0"/>
    <m/>
    <m/>
    <n v="10"/>
    <n v="0"/>
  </r>
  <r>
    <s v="RX002039"/>
    <x v="99"/>
    <s v="PT0030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93"/>
    <b v="0"/>
    <n v="1"/>
    <n v="1"/>
    <s v="PBM001"/>
    <s v="CVS Caremark"/>
    <s v="COMMERCIAL"/>
    <s v="MAC"/>
    <n v="12.4"/>
    <n v="9.92"/>
    <n v="7.34"/>
    <n v="1.78"/>
    <n v="9.1199999999999992"/>
    <n v="7.93"/>
    <n v="1.19"/>
    <n v="9.1300000000000008"/>
    <n v="0"/>
    <n v="-0.01"/>
    <x v="0"/>
    <m/>
    <m/>
    <n v="5"/>
    <n v="0"/>
  </r>
  <r>
    <s v="RX002040"/>
    <x v="689"/>
    <s v="PT0101"/>
    <s v="DR001"/>
    <s v="Dr. Sarah Chen"/>
    <s v="Internal Medicine"/>
    <s v="RX001"/>
    <s v="Main St Pharmacy"/>
    <s v="Boston"/>
    <s v="MA"/>
    <s v="00006-0021-31"/>
    <s v="Januvia 100mg"/>
    <s v="Sitagliptin 100mg"/>
    <s v="DPP-4"/>
    <n v="30"/>
    <n v="28"/>
    <b v="1"/>
    <n v="3"/>
    <n v="0"/>
    <s v="PBM002"/>
    <s v="Express Scripts"/>
    <s v="COMMERCIAL"/>
    <s v="MAC"/>
    <n v="492"/>
    <n v="418.2"/>
    <n v="410.45"/>
    <n v="1.79"/>
    <n v="412.24"/>
    <n v="350.4"/>
    <n v="61.84"/>
    <n v="379.13"/>
    <n v="0"/>
    <n v="33.1"/>
    <x v="0"/>
    <m/>
    <m/>
    <n v="6"/>
    <n v="0"/>
  </r>
  <r>
    <s v="RX002041"/>
    <x v="358"/>
    <s v="PT0082"/>
    <s v="DR005"/>
    <s v="Dr. Lisa Johnson"/>
    <s v="Oncology"/>
    <s v="RX003"/>
    <s v="Community Care Pharmacy"/>
    <s v="Worcester"/>
    <s v="MA"/>
    <s v="00071-0155-23"/>
    <s v="Lipitor"/>
    <s v="Atorvastatin 40mg"/>
    <s v="Statin"/>
    <n v="30"/>
    <n v="30"/>
    <b v="1"/>
    <n v="2"/>
    <n v="0"/>
    <s v="PBM002"/>
    <s v="Express Scripts"/>
    <s v="COMMERCIAL"/>
    <s v="MAC"/>
    <n v="185.4"/>
    <n v="157.59"/>
    <n v="155.28"/>
    <n v="1.79"/>
    <n v="157.07"/>
    <n v="133.51"/>
    <n v="23.56"/>
    <n v="149.66999999999999"/>
    <n v="0"/>
    <n v="7.4"/>
    <x v="0"/>
    <m/>
    <m/>
    <n v="4"/>
    <n v="0"/>
  </r>
  <r>
    <s v="RX002042"/>
    <x v="153"/>
    <s v="PT0115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9"/>
    <b v="0"/>
    <n v="1"/>
    <n v="0"/>
    <s v="MCD001"/>
    <s v="Medicaid"/>
    <s v="GOVERNMENT"/>
    <s v="NADAC"/>
    <n v="8.5"/>
    <n v="6.8"/>
    <n v="0"/>
    <n v="0"/>
    <n v="0"/>
    <n v="0"/>
    <n v="0"/>
    <n v="0"/>
    <n v="0"/>
    <n v="0"/>
    <x v="1"/>
    <n v="70"/>
    <s v="Product/Service Not Covered"/>
    <n v="1"/>
    <n v="0"/>
  </r>
  <r>
    <s v="RX002043"/>
    <x v="377"/>
    <s v="PT0005"/>
    <s v="DR004"/>
    <s v="Dr. James Williams"/>
    <s v="Primary Care"/>
    <s v="RX002"/>
    <s v="Westside Rx"/>
    <s v="Springfield"/>
    <s v="MA"/>
    <s v="00006-0021-31"/>
    <s v="Januvia 100mg"/>
    <s v="Sitagliptin 100mg"/>
    <s v="DPP-4"/>
    <n v="30"/>
    <n v="29"/>
    <b v="1"/>
    <n v="3"/>
    <n v="0"/>
    <s v="MCR001"/>
    <s v="Medicare Part D"/>
    <s v="GOVERNMENT"/>
    <s v="MAC"/>
    <n v="492"/>
    <n v="418.2"/>
    <n v="419.24"/>
    <n v="1.77"/>
    <n v="421.01"/>
    <n v="336.81"/>
    <n v="84.2"/>
    <n v="405.29"/>
    <n v="21.09"/>
    <n v="-5.37"/>
    <x v="0"/>
    <m/>
    <m/>
    <n v="1"/>
    <n v="0"/>
  </r>
  <r>
    <s v="RX002044"/>
    <x v="670"/>
    <s v="PT0104"/>
    <s v="DR001"/>
    <s v="Dr. Sarah Chen"/>
    <s v="Internal Medicine"/>
    <s v="RX001"/>
    <s v="Main St Pharmacy"/>
    <s v="Boston"/>
    <s v="MA"/>
    <s v="00007-4102-20"/>
    <s v="Plavix 75mg"/>
    <s v="Clopidogrel 75mg"/>
    <s v="Antiplatelet"/>
    <n v="30"/>
    <n v="29"/>
    <b v="1"/>
    <n v="2"/>
    <n v="1"/>
    <s v="MCR001"/>
    <s v="Medicare Part D"/>
    <s v="GOVERNMENT"/>
    <s v="MAC"/>
    <n v="174"/>
    <n v="147.9"/>
    <n v="148.99"/>
    <n v="1.77"/>
    <n v="150.76"/>
    <n v="120.61"/>
    <n v="30.15"/>
    <n v="131.30000000000001"/>
    <n v="8.19"/>
    <n v="11.28"/>
    <x v="0"/>
    <m/>
    <m/>
    <n v="4"/>
    <n v="1"/>
  </r>
  <r>
    <s v="RX002045"/>
    <x v="15"/>
    <s v="PT0073"/>
    <s v="DR005"/>
    <s v="Dr. Lisa Johnson"/>
    <s v="Oncology"/>
    <s v="RX003"/>
    <s v="Community Care Pharmacy"/>
    <s v="Worcester"/>
    <s v="MA"/>
    <s v="00169-3671-12"/>
    <s v="Victoza 1.2mg"/>
    <s v="Liraglutide 1.2mg"/>
    <s v="GLP-1"/>
    <n v="30"/>
    <n v="31"/>
    <b v="1"/>
    <n v="4"/>
    <n v="0"/>
    <s v="PBM004"/>
    <s v="MedImpact"/>
    <s v="COMMERCIAL"/>
    <s v="MAC"/>
    <n v="612"/>
    <n v="520.20000000000005"/>
    <n v="517.16"/>
    <n v="1.8"/>
    <n v="518.96"/>
    <n v="435.93"/>
    <n v="83.03"/>
    <n v="465.35"/>
    <n v="0"/>
    <n v="53.61"/>
    <x v="0"/>
    <m/>
    <m/>
    <n v="3"/>
    <n v="0"/>
  </r>
  <r>
    <s v="RX002046"/>
    <x v="95"/>
    <s v="PT0081"/>
    <s v="DR003"/>
    <s v="Dr. Priya Patel"/>
    <s v="Endocrinology"/>
    <s v="RX001"/>
    <s v="Main St Pharmacy"/>
    <s v="Boston"/>
    <s v="MA"/>
    <s v="00173-0682-20"/>
    <s v="Advair Diskus 250/50"/>
    <s v="Fluticasone/Salmeterol"/>
    <s v="ICS/LABA"/>
    <n v="30"/>
    <n v="29"/>
    <b v="1"/>
    <n v="3"/>
    <n v="0"/>
    <s v="MCD001"/>
    <s v="Medicaid"/>
    <s v="GOVERNMENT"/>
    <s v="NADAC"/>
    <n v="384"/>
    <n v="326.39999999999998"/>
    <n v="310.08"/>
    <n v="1.55"/>
    <n v="311.63"/>
    <n v="224.37"/>
    <n v="87.26"/>
    <n v="292.52"/>
    <n v="0"/>
    <n v="19.11"/>
    <x v="0"/>
    <m/>
    <m/>
    <n v="11"/>
    <n v="1"/>
  </r>
  <r>
    <s v="RX002047"/>
    <x v="81"/>
    <s v="PT0055"/>
    <s v="DR002"/>
    <s v="Dr. Michael Torres"/>
    <s v="Cardiology"/>
    <s v="RX004"/>
    <s v="Health Plus Pharmacy"/>
    <s v="Cambridge"/>
    <s v="MA"/>
    <s v="68382-0035-01"/>
    <m/>
    <s v="Amlodipine 10mg"/>
    <s v="CCB"/>
    <n v="30"/>
    <n v="30"/>
    <b v="0"/>
    <n v="1"/>
    <n v="0"/>
    <s v="PBM003"/>
    <s v="OptumRx"/>
    <s v="COMMERCIAL"/>
    <s v="MAC"/>
    <n v="7.2"/>
    <n v="5.76"/>
    <n v="3.99"/>
    <n v="1.78"/>
    <n v="5.77"/>
    <n v="5.07"/>
    <n v="1"/>
    <n v="5.23"/>
    <n v="0"/>
    <n v="0.54"/>
    <x v="0"/>
    <m/>
    <m/>
    <n v="11"/>
    <n v="0"/>
  </r>
  <r>
    <s v="RX002048"/>
    <x v="203"/>
    <s v="PT0111"/>
    <s v="DR005"/>
    <s v="Dr. Lisa Johnson"/>
    <s v="Oncology"/>
    <s v="RX003"/>
    <s v="Community Care Pharmacy"/>
    <s v="Worcester"/>
    <s v="MA"/>
    <s v="00006-0021-31"/>
    <s v="Januvia 100mg"/>
    <s v="Sitagliptin 100mg"/>
    <s v="DPP-4"/>
    <n v="30"/>
    <n v="29"/>
    <b v="1"/>
    <n v="3"/>
    <n v="1"/>
    <s v="PBM001"/>
    <s v="CVS Caremark"/>
    <s v="COMMERCIAL"/>
    <s v="MAC"/>
    <n v="492"/>
    <n v="418.2"/>
    <n v="418.33"/>
    <n v="1.78"/>
    <n v="420.11"/>
    <n v="365.49"/>
    <n v="54.61"/>
    <n v="391.42"/>
    <n v="0"/>
    <n v="28.69"/>
    <x v="0"/>
    <m/>
    <m/>
    <n v="10"/>
    <n v="1"/>
  </r>
  <r>
    <s v="RX002049"/>
    <x v="54"/>
    <s v="PT0078"/>
    <s v="DR003"/>
    <s v="Dr. Priya Patel"/>
    <s v="Endocrinology"/>
    <s v="RX002"/>
    <s v="Westside Rx"/>
    <s v="Springfield"/>
    <s v="MA"/>
    <s v="68382-0035-01"/>
    <m/>
    <s v="Amlodipine 10mg"/>
    <s v="CCB"/>
    <n v="30"/>
    <n v="29"/>
    <b v="0"/>
    <n v="1"/>
    <n v="2"/>
    <s v="CASH"/>
    <s v="Cash/Self-Pay"/>
    <s v="CASH"/>
    <s v="AWP"/>
    <n v="7.2"/>
    <n v="5.76"/>
    <n v="6.48"/>
    <n v="0"/>
    <n v="6.48"/>
    <n v="0"/>
    <n v="6.48"/>
    <n v="5.47"/>
    <n v="0"/>
    <n v="1.01"/>
    <x v="0"/>
    <m/>
    <m/>
    <n v="5"/>
    <n v="0"/>
  </r>
  <r>
    <s v="RX002050"/>
    <x v="56"/>
    <s v="PT0044"/>
    <s v="DR003"/>
    <s v="Dr. Priya Patel"/>
    <s v="Endocrinology"/>
    <s v="RX002"/>
    <s v="Westside Rx"/>
    <s v="Springfield"/>
    <s v="MA"/>
    <s v="00093-0892-01"/>
    <m/>
    <s v="Clopidogrel 75mg"/>
    <s v="Antiplatelet"/>
    <n v="30"/>
    <n v="28"/>
    <b v="0"/>
    <n v="1"/>
    <n v="1"/>
    <s v="PBM003"/>
    <s v="OptumRx"/>
    <s v="COMMERCIAL"/>
    <s v="MAC"/>
    <n v="14.8"/>
    <n v="11.84"/>
    <n v="8.6300000000000008"/>
    <n v="1.78"/>
    <n v="10.41"/>
    <n v="9.16"/>
    <n v="1.25"/>
    <n v="10.83"/>
    <n v="0"/>
    <n v="-0.42"/>
    <x v="0"/>
    <m/>
    <m/>
    <n v="9"/>
    <n v="1"/>
  </r>
  <r>
    <s v="RX002051"/>
    <x v="308"/>
    <s v="PT0014"/>
    <s v="DR003"/>
    <s v="Dr. Priya Patel"/>
    <s v="Endocrinology"/>
    <s v="RX004"/>
    <s v="Health Plus Pharmacy"/>
    <s v="Cambridge"/>
    <s v="MA"/>
    <s v="00591-3622-19"/>
    <m/>
    <s v="Omeprazole 20mg"/>
    <s v="PPI"/>
    <n v="30"/>
    <n v="31"/>
    <b v="0"/>
    <n v="1"/>
    <n v="1"/>
    <s v="MCR001"/>
    <s v="Medicare Part D"/>
    <s v="GOVERNMENT"/>
    <s v="MAC"/>
    <n v="6.9"/>
    <n v="5.52"/>
    <n v="3.99"/>
    <n v="1.77"/>
    <n v="5.76"/>
    <n v="4.6100000000000003"/>
    <n v="1.1499999999999999"/>
    <n v="5.08"/>
    <n v="0"/>
    <n v="0.68"/>
    <x v="0"/>
    <m/>
    <m/>
    <n v="5"/>
    <n v="0"/>
  </r>
  <r>
    <s v="RX002052"/>
    <x v="419"/>
    <s v="PT0051"/>
    <s v="DR003"/>
    <s v="Dr. Priya Patel"/>
    <s v="Endocrinology"/>
    <s v="RX002"/>
    <s v="Westside Rx"/>
    <s v="Springfield"/>
    <s v="MA"/>
    <s v="00071-0155-23"/>
    <s v="Lipitor"/>
    <s v="Atorvastatin 40mg"/>
    <s v="Statin"/>
    <n v="30"/>
    <n v="31"/>
    <b v="1"/>
    <n v="2"/>
    <n v="0"/>
    <s v="MCR001"/>
    <s v="Medicare Part D"/>
    <s v="GOVERNMENT"/>
    <s v="MAC"/>
    <n v="185.4"/>
    <n v="157.59"/>
    <n v="152.16"/>
    <n v="1.77"/>
    <n v="153.93"/>
    <n v="123.14"/>
    <n v="30.79"/>
    <n v="152.66"/>
    <n v="11.73"/>
    <n v="-10.46"/>
    <x v="0"/>
    <m/>
    <m/>
    <n v="5"/>
    <n v="1"/>
  </r>
  <r>
    <s v="RX002053"/>
    <x v="637"/>
    <s v="PT0011"/>
    <s v="DR001"/>
    <s v="Dr. Sarah Chen"/>
    <s v="Internal Medicine"/>
    <s v="RX003"/>
    <s v="Community Care Pharmacy"/>
    <s v="Worcester"/>
    <s v="MA"/>
    <s v="00591-3622-19"/>
    <m/>
    <s v="Omeprazole 20mg"/>
    <s v="PPI"/>
    <n v="30"/>
    <n v="30"/>
    <b v="0"/>
    <n v="1"/>
    <n v="1"/>
    <s v="PBM004"/>
    <s v="MedImpact"/>
    <s v="COMMERCIAL"/>
    <s v="MAC"/>
    <n v="6.9"/>
    <n v="5.52"/>
    <n v="3.11"/>
    <n v="1.8"/>
    <n v="4.91"/>
    <n v="4.12"/>
    <n v="1"/>
    <n v="4.88"/>
    <n v="0"/>
    <n v="0.03"/>
    <x v="0"/>
    <m/>
    <m/>
    <n v="11"/>
    <n v="1"/>
  </r>
  <r>
    <s v="RX002054"/>
    <x v="487"/>
    <s v="PT0096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30"/>
    <b v="0"/>
    <n v="1"/>
    <n v="0"/>
    <s v="PBM002"/>
    <s v="Express Scripts"/>
    <s v="COMMERCIAL"/>
    <s v="MAC"/>
    <n v="6.9"/>
    <n v="5.52"/>
    <n v="4.12"/>
    <n v="1.79"/>
    <n v="5.91"/>
    <n v="5.03"/>
    <n v="1"/>
    <n v="5.34"/>
    <n v="0"/>
    <n v="0.56999999999999995"/>
    <x v="0"/>
    <m/>
    <m/>
    <n v="1"/>
    <n v="0"/>
  </r>
  <r>
    <s v="RX002055"/>
    <x v="83"/>
    <s v="PT0007"/>
    <s v="DR002"/>
    <s v="Dr. Michael Torres"/>
    <s v="Cardiology"/>
    <s v="RX002"/>
    <s v="Westside Rx"/>
    <s v="Springfield"/>
    <s v="MA"/>
    <s v="00071-0155-23"/>
    <s v="Lipitor"/>
    <s v="Atorvastatin 40mg"/>
    <s v="Statin"/>
    <n v="30"/>
    <n v="30"/>
    <b v="1"/>
    <n v="2"/>
    <n v="1"/>
    <s v="PBM004"/>
    <s v="MedImpact"/>
    <s v="COMMERCIAL"/>
    <s v="MAC"/>
    <n v="185.4"/>
    <n v="157.59"/>
    <n v="156.66"/>
    <n v="1.8"/>
    <n v="158.46"/>
    <n v="133.11000000000001"/>
    <n v="25.35"/>
    <n v="146.81"/>
    <n v="0"/>
    <n v="11.65"/>
    <x v="0"/>
    <m/>
    <m/>
    <n v="11"/>
    <n v="0"/>
  </r>
  <r>
    <s v="RX002056"/>
    <x v="423"/>
    <s v="PT0114"/>
    <s v="DR002"/>
    <s v="Dr. Michael Torres"/>
    <s v="Cardiology"/>
    <s v="RX002"/>
    <s v="Westside Rx"/>
    <s v="Springfield"/>
    <s v="MA"/>
    <s v="00591-3622-19"/>
    <m/>
    <s v="Omeprazole 20mg"/>
    <s v="PPI"/>
    <n v="90"/>
    <n v="93"/>
    <b v="0"/>
    <n v="1"/>
    <n v="0"/>
    <s v="PBM003"/>
    <s v="OptumRx"/>
    <s v="COMMERCIAL"/>
    <s v="MAC"/>
    <n v="6.9"/>
    <n v="5.52"/>
    <n v="11.3"/>
    <n v="1.78"/>
    <n v="13.08"/>
    <n v="11.51"/>
    <n v="1.57"/>
    <n v="15.31"/>
    <n v="0"/>
    <n v="-2.23"/>
    <x v="0"/>
    <m/>
    <m/>
    <n v="10"/>
    <n v="0"/>
  </r>
  <r>
    <s v="RX002057"/>
    <x v="328"/>
    <s v="PT0068"/>
    <s v="DR004"/>
    <s v="Dr. James Williams"/>
    <s v="Primary Care"/>
    <s v="RX003"/>
    <s v="Community Care Pharmacy"/>
    <s v="Worcester"/>
    <s v="MA"/>
    <s v="00591-3622-19"/>
    <m/>
    <s v="Omeprazole 20mg"/>
    <s v="PPI"/>
    <n v="30"/>
    <n v="30"/>
    <b v="0"/>
    <n v="1"/>
    <n v="2"/>
    <s v="MCD001"/>
    <s v="Medicaid"/>
    <s v="GOVERNMENT"/>
    <s v="NADAC"/>
    <n v="6.9"/>
    <n v="5.52"/>
    <n v="5.24"/>
    <n v="0.03"/>
    <n v="5.27"/>
    <n v="3.79"/>
    <n v="1.48"/>
    <n v="4.8899999999999997"/>
    <n v="0"/>
    <n v="0.38"/>
    <x v="0"/>
    <m/>
    <m/>
    <n v="3"/>
    <n v="0"/>
  </r>
  <r>
    <s v="RX002058"/>
    <x v="368"/>
    <s v="PT0092"/>
    <s v="DR001"/>
    <s v="Dr. Sarah Chen"/>
    <s v="Internal Medicine"/>
    <s v="RX003"/>
    <s v="Community Care Pharmacy"/>
    <s v="Worcester"/>
    <s v="MA"/>
    <s v="50458-0579-30"/>
    <s v="Xarelto 20mg"/>
    <s v="Rivaroxaban 20mg"/>
    <s v="Anticoagulant"/>
    <n v="30"/>
    <n v="29"/>
    <b v="1"/>
    <n v="3"/>
    <n v="0"/>
    <s v="CASH"/>
    <s v="Cash/Self-Pay"/>
    <s v="CASH"/>
    <s v="AWP"/>
    <n v="558"/>
    <n v="474.3"/>
    <n v="502.2"/>
    <n v="0"/>
    <n v="502.2"/>
    <n v="0"/>
    <n v="502.2"/>
    <n v="444.16"/>
    <n v="0"/>
    <n v="58.04"/>
    <x v="0"/>
    <m/>
    <m/>
    <n v="4"/>
    <n v="0"/>
  </r>
  <r>
    <s v="RX002059"/>
    <x v="292"/>
    <s v="PT0109"/>
    <s v="DR004"/>
    <s v="Dr. James Williams"/>
    <s v="Primary Care"/>
    <s v="RX002"/>
    <s v="Westside Rx"/>
    <s v="Springfield"/>
    <s v="MA"/>
    <s v="68382-0035-01"/>
    <m/>
    <s v="Amlodipine 10mg"/>
    <s v="CCB"/>
    <n v="90"/>
    <n v="89"/>
    <b v="0"/>
    <n v="1"/>
    <n v="0"/>
    <s v="PBM003"/>
    <s v="OptumRx"/>
    <s v="COMMERCIAL"/>
    <s v="MAC"/>
    <n v="7.2"/>
    <n v="5.76"/>
    <n v="12.14"/>
    <n v="1.78"/>
    <n v="13.92"/>
    <n v="12.25"/>
    <n v="1.67"/>
    <n v="15.31"/>
    <n v="0"/>
    <n v="-1.39"/>
    <x v="0"/>
    <m/>
    <m/>
    <n v="2"/>
    <n v="1"/>
  </r>
  <r>
    <s v="RX002060"/>
    <x v="332"/>
    <s v="PT0104"/>
    <s v="DR002"/>
    <s v="Dr. Michael Torres"/>
    <s v="Cardiology"/>
    <s v="RX002"/>
    <s v="Westside Rx"/>
    <s v="Springfield"/>
    <s v="MA"/>
    <s v="00007-4102-20"/>
    <s v="Plavix 75mg"/>
    <s v="Clopidogrel 75mg"/>
    <s v="Antiplatelet"/>
    <n v="90"/>
    <n v="89"/>
    <b v="1"/>
    <n v="2"/>
    <n v="0"/>
    <s v="PBM001"/>
    <s v="CVS Caremark"/>
    <s v="COMMERCIAL"/>
    <s v="MAC"/>
    <n v="174"/>
    <n v="147.9"/>
    <n v="445.81"/>
    <n v="1.78"/>
    <n v="447.59"/>
    <n v="389.4"/>
    <n v="58.19"/>
    <n v="425.87"/>
    <n v="0"/>
    <n v="21.71"/>
    <x v="0"/>
    <m/>
    <m/>
    <n v="6"/>
    <n v="0"/>
  </r>
  <r>
    <s v="RX002061"/>
    <x v="615"/>
    <s v="PT0039"/>
    <s v="DR002"/>
    <s v="Dr. Michael Torres"/>
    <s v="Cardiology"/>
    <s v="RX003"/>
    <s v="Community Care Pharmacy"/>
    <s v="Worcester"/>
    <s v="MA"/>
    <s v="00169-3671-12"/>
    <s v="Victoza 1.2mg"/>
    <s v="Liraglutide 1.2mg"/>
    <s v="GLP-1"/>
    <n v="30"/>
    <n v="30"/>
    <b v="1"/>
    <n v="4"/>
    <n v="0"/>
    <s v="PBM003"/>
    <s v="OptumRx"/>
    <s v="COMMERCIAL"/>
    <s v="MAC"/>
    <n v="612"/>
    <n v="520.20000000000005"/>
    <n v="516.16999999999996"/>
    <n v="1.78"/>
    <n v="517.95000000000005"/>
    <n v="455.8"/>
    <n v="62.15"/>
    <n v="469.82"/>
    <n v="0"/>
    <n v="48.13"/>
    <x v="2"/>
    <m/>
    <m/>
    <n v="11"/>
    <n v="0"/>
  </r>
  <r>
    <s v="RX002062"/>
    <x v="563"/>
    <s v="PT0006"/>
    <s v="DR005"/>
    <s v="Dr. Lisa Johnson"/>
    <s v="Oncology"/>
    <s v="RX004"/>
    <s v="Health Plus Pharmacy"/>
    <s v="Cambridge"/>
    <s v="MA"/>
    <s v="00078-0467-15"/>
    <s v="Entresto 49/51"/>
    <s v="Sacubitril/Valsartan"/>
    <s v="ARNI"/>
    <n v="30"/>
    <n v="29"/>
    <b v="1"/>
    <n v="4"/>
    <n v="0"/>
    <s v="MCR001"/>
    <s v="Medicare Part D"/>
    <s v="GOVERNMENT"/>
    <s v="MAC"/>
    <n v="618"/>
    <n v="525.29999999999995"/>
    <n v="529.64"/>
    <n v="1.77"/>
    <n v="531.41"/>
    <n v="425.13"/>
    <n v="106.28"/>
    <n v="472.79"/>
    <n v="42.07"/>
    <n v="16.559999999999999"/>
    <x v="0"/>
    <m/>
    <m/>
    <n v="0"/>
    <n v="0"/>
  </r>
  <r>
    <s v="RX002063"/>
    <x v="513"/>
    <s v="PT0008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92"/>
    <b v="0"/>
    <n v="1"/>
    <n v="2"/>
    <s v="PBM001"/>
    <s v="CVS Caremark"/>
    <s v="COMMERCIAL"/>
    <s v="MAC"/>
    <n v="8.5"/>
    <n v="6.8"/>
    <n v="4.8899999999999997"/>
    <n v="1.78"/>
    <n v="6.67"/>
    <n v="5.8"/>
    <n v="1"/>
    <n v="6.46"/>
    <n v="0"/>
    <n v="0.2"/>
    <x v="0"/>
    <m/>
    <m/>
    <n v="2"/>
    <n v="0"/>
  </r>
  <r>
    <s v="RX002064"/>
    <x v="686"/>
    <s v="PT0094"/>
    <s v="DR002"/>
    <s v="Dr. Michael Torres"/>
    <s v="Cardiology"/>
    <s v="RX001"/>
    <s v="Main St Pharmacy"/>
    <s v="Boston"/>
    <s v="MA"/>
    <s v="50458-0579-30"/>
    <s v="Xarelto 20mg"/>
    <s v="Rivaroxaban 20mg"/>
    <s v="Anticoagulant"/>
    <n v="30"/>
    <n v="29"/>
    <b v="1"/>
    <n v="3"/>
    <n v="0"/>
    <s v="MCD001"/>
    <s v="Medicaid"/>
    <s v="GOVERNMENT"/>
    <s v="NADAC"/>
    <n v="558"/>
    <n v="474.3"/>
    <n v="450.58"/>
    <n v="2.25"/>
    <n v="452.84"/>
    <n v="326.04000000000002"/>
    <n v="126.79"/>
    <n v="418.06"/>
    <n v="0"/>
    <n v="34.78"/>
    <x v="0"/>
    <m/>
    <m/>
    <n v="2"/>
    <n v="1"/>
  </r>
  <r>
    <s v="RX002065"/>
    <x v="137"/>
    <s v="PT0102"/>
    <s v="DR004"/>
    <s v="Dr. James Williams"/>
    <s v="Primary Care"/>
    <s v="RX004"/>
    <s v="Health Plus Pharmacy"/>
    <s v="Cambridge"/>
    <s v="MA"/>
    <s v="00003-0894-20"/>
    <s v="Eliquis 5mg"/>
    <s v="Apixaban 5mg"/>
    <s v="Anticoagulant"/>
    <n v="90"/>
    <n v="85"/>
    <b v="1"/>
    <n v="3"/>
    <n v="0"/>
    <s v="PBM004"/>
    <s v="MedImpact"/>
    <s v="COMMERCIAL"/>
    <s v="MAC"/>
    <n v="594"/>
    <n v="504.9"/>
    <n v="1496.26"/>
    <n v="1.8"/>
    <n v="1498.06"/>
    <n v="1258.3699999999999"/>
    <n v="239.69"/>
    <n v="1342.81"/>
    <n v="0"/>
    <n v="155.24"/>
    <x v="0"/>
    <m/>
    <m/>
    <n v="9"/>
    <n v="0"/>
  </r>
  <r>
    <s v="RX002066"/>
    <x v="101"/>
    <s v="PT0041"/>
    <s v="DR004"/>
    <s v="Dr. James Williams"/>
    <s v="Primary Care"/>
    <s v="RX002"/>
    <s v="Westside Rx"/>
    <s v="Springfield"/>
    <s v="MA"/>
    <s v="00006-0021-31"/>
    <s v="Januvia 100mg"/>
    <s v="Sitagliptin 100mg"/>
    <s v="DPP-4"/>
    <n v="90"/>
    <n v="92"/>
    <b v="1"/>
    <n v="3"/>
    <n v="0"/>
    <s v="PBM003"/>
    <s v="OptumRx"/>
    <s v="COMMERCIAL"/>
    <s v="MAC"/>
    <n v="492"/>
    <n v="418.2"/>
    <n v="1211.69"/>
    <n v="1.78"/>
    <n v="1213.47"/>
    <n v="1067.8599999999999"/>
    <n v="145.62"/>
    <n v="1200.33"/>
    <n v="0"/>
    <n v="13.14"/>
    <x v="2"/>
    <m/>
    <m/>
    <n v="2"/>
    <n v="0"/>
  </r>
  <r>
    <s v="RX002067"/>
    <x v="541"/>
    <s v="PT0059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85"/>
    <b v="0"/>
    <n v="1"/>
    <n v="1"/>
    <s v="PBM004"/>
    <s v="MedImpact"/>
    <s v="COMMERCIAL"/>
    <s v="MAC"/>
    <n v="8.5"/>
    <n v="6.8"/>
    <n v="5.42"/>
    <n v="1.8"/>
    <n v="7.22"/>
    <n v="6.06"/>
    <n v="1.1599999999999999"/>
    <n v="6.57"/>
    <n v="0"/>
    <n v="0.65"/>
    <x v="0"/>
    <m/>
    <m/>
    <n v="5"/>
    <n v="0"/>
  </r>
  <r>
    <s v="RX002068"/>
    <x v="55"/>
    <s v="PT0027"/>
    <s v="DR001"/>
    <s v="Dr. Sarah Chen"/>
    <s v="Internal Medicine"/>
    <s v="RX001"/>
    <s v="Main St Pharmacy"/>
    <s v="Boston"/>
    <s v="MA"/>
    <s v="00093-0892-01"/>
    <m/>
    <s v="Clopidogrel 75mg"/>
    <s v="Antiplatelet"/>
    <n v="30"/>
    <n v="28"/>
    <b v="0"/>
    <n v="1"/>
    <n v="0"/>
    <s v="MCR001"/>
    <s v="Medicare Part D"/>
    <s v="GOVERNMENT"/>
    <s v="MAC"/>
    <n v="14.8"/>
    <n v="11.84"/>
    <n v="8.67"/>
    <n v="1.77"/>
    <n v="10.44"/>
    <n v="8.35"/>
    <n v="2.09"/>
    <n v="10.59"/>
    <n v="0"/>
    <n v="-0.15"/>
    <x v="0"/>
    <m/>
    <m/>
    <n v="6"/>
    <n v="0"/>
  </r>
  <r>
    <s v="RX002069"/>
    <x v="163"/>
    <s v="PT0066"/>
    <s v="DR005"/>
    <s v="Dr. Lisa Johnson"/>
    <s v="Oncology"/>
    <s v="RX002"/>
    <s v="Westside Rx"/>
    <s v="Springfield"/>
    <s v="MA"/>
    <s v="00071-0155-23"/>
    <s v="Lipitor"/>
    <s v="Atorvastatin 40mg"/>
    <s v="Statin"/>
    <n v="30"/>
    <n v="29"/>
    <b v="1"/>
    <n v="2"/>
    <n v="2"/>
    <s v="MCD001"/>
    <s v="Medicaid"/>
    <s v="GOVERNMENT"/>
    <s v="NADAC"/>
    <n v="185.4"/>
    <n v="157.59"/>
    <n v="149.71"/>
    <n v="0.75"/>
    <n v="150.46"/>
    <n v="108.33"/>
    <n v="42.13"/>
    <n v="146.6"/>
    <n v="0"/>
    <n v="3.86"/>
    <x v="0"/>
    <m/>
    <m/>
    <n v="2"/>
    <n v="0"/>
  </r>
  <r>
    <s v="RX002070"/>
    <x v="354"/>
    <s v="PT0038"/>
    <s v="DR001"/>
    <s v="Dr. Sarah Chen"/>
    <s v="Internal Medicine"/>
    <s v="RX002"/>
    <s v="Westside Rx"/>
    <s v="Springfield"/>
    <s v="MA"/>
    <s v="00071-0155-23"/>
    <s v="Lipitor"/>
    <s v="Atorvastatin 40mg"/>
    <s v="Statin"/>
    <n v="30"/>
    <n v="30"/>
    <b v="1"/>
    <n v="2"/>
    <n v="0"/>
    <s v="PBM003"/>
    <s v="OptumRx"/>
    <s v="COMMERCIAL"/>
    <s v="MAC"/>
    <n v="185.4"/>
    <n v="157.59"/>
    <n v="156.28"/>
    <n v="1.78"/>
    <n v="158.06"/>
    <n v="139.09"/>
    <n v="18.97"/>
    <n v="143.69"/>
    <n v="0"/>
    <n v="14.37"/>
    <x v="0"/>
    <m/>
    <m/>
    <n v="2"/>
    <n v="1"/>
  </r>
  <r>
    <s v="RX002071"/>
    <x v="242"/>
    <s v="PT0021"/>
    <s v="DR002"/>
    <s v="Dr. Michael Torres"/>
    <s v="Cardiology"/>
    <s v="RX003"/>
    <s v="Community Care Pharmacy"/>
    <s v="Worcester"/>
    <s v="MA"/>
    <s v="00093-0892-01"/>
    <m/>
    <s v="Clopidogrel 75mg"/>
    <s v="Antiplatelet"/>
    <n v="30"/>
    <n v="29"/>
    <b v="0"/>
    <n v="1"/>
    <n v="1"/>
    <s v="MCR001"/>
    <s v="Medicare Part D"/>
    <s v="GOVERNMENT"/>
    <s v="MAC"/>
    <n v="14.8"/>
    <n v="11.84"/>
    <n v="6.72"/>
    <n v="1.77"/>
    <n v="8.49"/>
    <n v="6.79"/>
    <n v="1.7"/>
    <n v="11.15"/>
    <n v="0"/>
    <n v="-2.66"/>
    <x v="0"/>
    <m/>
    <m/>
    <n v="3"/>
    <n v="0"/>
  </r>
  <r>
    <s v="RX002072"/>
    <x v="208"/>
    <s v="PT0047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93"/>
    <b v="0"/>
    <n v="1"/>
    <n v="0"/>
    <s v="PBM001"/>
    <s v="CVS Caremark"/>
    <s v="COMMERCIAL"/>
    <s v="MAC"/>
    <n v="12.4"/>
    <n v="9.92"/>
    <n v="7.22"/>
    <n v="1.78"/>
    <n v="9"/>
    <n v="7.83"/>
    <n v="1.17"/>
    <n v="8.75"/>
    <n v="0"/>
    <n v="0.25"/>
    <x v="0"/>
    <m/>
    <m/>
    <n v="4"/>
    <n v="0"/>
  </r>
  <r>
    <s v="RX002073"/>
    <x v="188"/>
    <s v="PT0002"/>
    <s v="DR004"/>
    <s v="Dr. James Williams"/>
    <s v="Primary Care"/>
    <s v="RX002"/>
    <s v="Westside Rx"/>
    <s v="Springfield"/>
    <s v="MA"/>
    <s v="00078-0467-15"/>
    <s v="Entresto 49/51"/>
    <s v="Sacubitril/Valsartan"/>
    <s v="ARNI"/>
    <n v="90"/>
    <n v="94"/>
    <b v="1"/>
    <n v="4"/>
    <n v="0"/>
    <s v="PBM004"/>
    <s v="MedImpact"/>
    <s v="COMMERCIAL"/>
    <s v="MAC"/>
    <n v="618"/>
    <n v="525.29999999999995"/>
    <n v="0"/>
    <n v="0"/>
    <n v="0"/>
    <n v="0"/>
    <n v="0"/>
    <n v="0"/>
    <n v="0"/>
    <n v="0"/>
    <x v="1"/>
    <n v="70"/>
    <s v="Product/Service Not Covered"/>
    <n v="3"/>
    <n v="0"/>
  </r>
  <r>
    <s v="RX002074"/>
    <x v="441"/>
    <s v="PT0082"/>
    <s v="DR001"/>
    <s v="Dr. Sarah Chen"/>
    <s v="Internal Medicine"/>
    <s v="RX002"/>
    <s v="Westside Rx"/>
    <s v="Springfield"/>
    <s v="MA"/>
    <s v="00093-7193-98"/>
    <m/>
    <s v="Atorvastatin 40mg"/>
    <s v="Statin"/>
    <n v="30"/>
    <n v="29"/>
    <b v="0"/>
    <n v="1"/>
    <n v="2"/>
    <s v="PBM004"/>
    <s v="MedImpact"/>
    <s v="COMMERCIAL"/>
    <s v="MAC"/>
    <n v="18.2"/>
    <n v="14.56"/>
    <n v="10.49"/>
    <n v="1.8"/>
    <n v="12.29"/>
    <n v="10.33"/>
    <n v="1.97"/>
    <n v="13.96"/>
    <n v="0"/>
    <n v="-1.67"/>
    <x v="0"/>
    <m/>
    <m/>
    <n v="3"/>
    <n v="0"/>
  </r>
  <r>
    <s v="RX002075"/>
    <x v="387"/>
    <s v="PT0108"/>
    <s v="DR005"/>
    <s v="Dr. Lisa Johnson"/>
    <s v="Oncology"/>
    <s v="RX002"/>
    <s v="Westside Rx"/>
    <s v="Springfield"/>
    <s v="MA"/>
    <s v="00169-4302-12"/>
    <s v="Ozempic 1mg"/>
    <s v="Semaglutide 1mg"/>
    <s v="GLP-1"/>
    <n v="30"/>
    <n v="31"/>
    <b v="1"/>
    <n v="4"/>
    <n v="0"/>
    <s v="MCR001"/>
    <s v="Medicare Part D"/>
    <s v="GOVERNMENT"/>
    <s v="MAC"/>
    <n v="936"/>
    <n v="795.6"/>
    <n v="789.4"/>
    <n v="1.77"/>
    <n v="791.17"/>
    <n v="632.94000000000005"/>
    <n v="158.22999999999999"/>
    <n v="709"/>
    <n v="47.33"/>
    <n v="34.840000000000003"/>
    <x v="0"/>
    <m/>
    <m/>
    <n v="8"/>
    <n v="0"/>
  </r>
  <r>
    <s v="RX002076"/>
    <x v="352"/>
    <s v="PT0013"/>
    <s v="DR001"/>
    <s v="Dr. Sarah Chen"/>
    <s v="Internal Medicine"/>
    <s v="RX002"/>
    <s v="Westside Rx"/>
    <s v="Springfield"/>
    <s v="MA"/>
    <s v="68382-0035-01"/>
    <m/>
    <s v="Amlodipine 10mg"/>
    <s v="CCB"/>
    <n v="30"/>
    <n v="29"/>
    <b v="0"/>
    <n v="1"/>
    <n v="0"/>
    <s v="PBM001"/>
    <s v="CVS Caremark"/>
    <s v="COMMERCIAL"/>
    <s v="MAC"/>
    <n v="7.2"/>
    <n v="5.76"/>
    <n v="3.26"/>
    <n v="1.78"/>
    <n v="5.04"/>
    <n v="4.3899999999999997"/>
    <n v="1"/>
    <n v="5.08"/>
    <n v="0"/>
    <n v="-0.04"/>
    <x v="0"/>
    <m/>
    <m/>
    <n v="0"/>
    <n v="0"/>
  </r>
  <r>
    <s v="RX002077"/>
    <x v="612"/>
    <s v="PT0053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88"/>
    <b v="0"/>
    <n v="1"/>
    <n v="0"/>
    <s v="MCR001"/>
    <s v="Medicare Part D"/>
    <s v="GOVERNMENT"/>
    <s v="MAC"/>
    <n v="12.4"/>
    <n v="9.92"/>
    <n v="7.26"/>
    <n v="1.77"/>
    <n v="9.0299999999999994"/>
    <n v="7.23"/>
    <n v="1.81"/>
    <n v="8.81"/>
    <n v="0"/>
    <n v="0.22"/>
    <x v="0"/>
    <m/>
    <m/>
    <n v="11"/>
    <n v="1"/>
  </r>
  <r>
    <s v="RX002078"/>
    <x v="360"/>
    <s v="PT0053"/>
    <s v="DR001"/>
    <s v="Dr. Sarah Chen"/>
    <s v="Internal Medicine"/>
    <s v="RX001"/>
    <s v="Main St Pharmacy"/>
    <s v="Boston"/>
    <s v="MA"/>
    <s v="00071-0155-23"/>
    <s v="Lipitor"/>
    <s v="Atorvastatin 40mg"/>
    <s v="Statin"/>
    <n v="90"/>
    <n v="91"/>
    <b v="1"/>
    <n v="2"/>
    <n v="2"/>
    <s v="PBM001"/>
    <s v="CVS Caremark"/>
    <s v="COMMERCIAL"/>
    <s v="MAC"/>
    <n v="185.4"/>
    <n v="157.59"/>
    <n v="463.78"/>
    <n v="1.78"/>
    <n v="465.56"/>
    <n v="405.03"/>
    <n v="60.52"/>
    <n v="457.07"/>
    <n v="0"/>
    <n v="8.49"/>
    <x v="0"/>
    <m/>
    <m/>
    <n v="11"/>
    <n v="0"/>
  </r>
  <r>
    <s v="RX002079"/>
    <x v="491"/>
    <s v="PT0071"/>
    <s v="DR003"/>
    <s v="Dr. Priya Patel"/>
    <s v="Endocrinology"/>
    <s v="RX002"/>
    <s v="Westside Rx"/>
    <s v="Springfield"/>
    <s v="MA"/>
    <s v="00003-0894-20"/>
    <s v="Eliquis 5mg"/>
    <s v="Apixaban 5mg"/>
    <s v="Anticoagulant"/>
    <n v="90"/>
    <n v="93"/>
    <b v="1"/>
    <n v="3"/>
    <n v="0"/>
    <s v="PBM002"/>
    <s v="Express Scripts"/>
    <s v="COMMERCIAL"/>
    <s v="MAC"/>
    <n v="594"/>
    <n v="504.9"/>
    <n v="1520.93"/>
    <n v="1.79"/>
    <n v="1522.72"/>
    <n v="1294.31"/>
    <n v="228.41"/>
    <n v="1423"/>
    <n v="0"/>
    <n v="99.72"/>
    <x v="0"/>
    <m/>
    <m/>
    <n v="3"/>
    <n v="0"/>
  </r>
  <r>
    <s v="RX002080"/>
    <x v="667"/>
    <s v="PT0052"/>
    <s v="DR003"/>
    <s v="Dr. Priya Patel"/>
    <s v="Endocrinology"/>
    <s v="RX002"/>
    <s v="Westside Rx"/>
    <s v="Springfield"/>
    <s v="MA"/>
    <s v="00093-0892-01"/>
    <m/>
    <s v="Clopidogrel 75mg"/>
    <s v="Antiplatelet"/>
    <n v="30"/>
    <n v="29"/>
    <b v="0"/>
    <n v="1"/>
    <n v="0"/>
    <s v="PBM004"/>
    <s v="MedImpact"/>
    <s v="COMMERCIAL"/>
    <s v="MAC"/>
    <n v="14.8"/>
    <n v="11.84"/>
    <n v="9.0299999999999994"/>
    <n v="1.8"/>
    <n v="10.83"/>
    <n v="9.1"/>
    <n v="1.73"/>
    <n v="10.75"/>
    <n v="0"/>
    <n v="0.09"/>
    <x v="0"/>
    <m/>
    <m/>
    <n v="3"/>
    <n v="0"/>
  </r>
  <r>
    <s v="RX002081"/>
    <x v="265"/>
    <s v="PT0060"/>
    <s v="DR003"/>
    <s v="Dr. Priya Patel"/>
    <s v="Endocrinology"/>
    <s v="RX001"/>
    <s v="Main St Pharmacy"/>
    <s v="Boston"/>
    <s v="MA"/>
    <s v="00071-0155-23"/>
    <s v="Lipitor"/>
    <s v="Atorvastatin 40mg"/>
    <s v="Statin"/>
    <n v="30"/>
    <n v="29"/>
    <b v="1"/>
    <n v="2"/>
    <n v="0"/>
    <s v="PBM001"/>
    <s v="CVS Caremark"/>
    <s v="COMMERCIAL"/>
    <s v="MAC"/>
    <n v="185.4"/>
    <n v="157.59"/>
    <n v="154.36000000000001"/>
    <n v="1.78"/>
    <n v="156.13999999999999"/>
    <n v="135.84"/>
    <n v="20.3"/>
    <n v="150.52000000000001"/>
    <n v="0"/>
    <n v="5.62"/>
    <x v="0"/>
    <m/>
    <m/>
    <n v="6"/>
    <n v="1"/>
  </r>
  <r>
    <s v="RX002082"/>
    <x v="202"/>
    <s v="PT0103"/>
    <s v="DR002"/>
    <s v="Dr. Michael Torres"/>
    <s v="Cardiology"/>
    <s v="RX001"/>
    <s v="Main St Pharmacy"/>
    <s v="Boston"/>
    <s v="MA"/>
    <s v="00093-7193-98"/>
    <m/>
    <s v="Atorvastatin 40mg"/>
    <s v="Statin"/>
    <n v="30"/>
    <n v="30"/>
    <b v="0"/>
    <n v="1"/>
    <n v="1"/>
    <s v="PBM003"/>
    <s v="OptumRx"/>
    <s v="COMMERCIAL"/>
    <s v="MAC"/>
    <n v="18.2"/>
    <n v="14.56"/>
    <n v="10.93"/>
    <n v="1.78"/>
    <n v="12.71"/>
    <n v="11.18"/>
    <n v="1.53"/>
    <n v="13.51"/>
    <n v="0"/>
    <n v="-0.8"/>
    <x v="0"/>
    <m/>
    <m/>
    <n v="1"/>
    <n v="0"/>
  </r>
  <r>
    <s v="RX002083"/>
    <x v="8"/>
    <s v="PT0090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88"/>
    <b v="0"/>
    <n v="1"/>
    <n v="1"/>
    <s v="MCR001"/>
    <s v="Medicare Part D"/>
    <s v="GOVERNMENT"/>
    <s v="MAC"/>
    <n v="8.5"/>
    <n v="6.8"/>
    <n v="5.26"/>
    <n v="1.77"/>
    <n v="7.03"/>
    <n v="5.62"/>
    <n v="1.41"/>
    <n v="6.21"/>
    <n v="0"/>
    <n v="0.82"/>
    <x v="0"/>
    <m/>
    <m/>
    <n v="11"/>
    <n v="0"/>
  </r>
  <r>
    <s v="RX002084"/>
    <x v="15"/>
    <s v="PT0012"/>
    <s v="DR005"/>
    <s v="Dr. Lisa Johnson"/>
    <s v="Oncology"/>
    <s v="RX003"/>
    <s v="Community Care Pharmacy"/>
    <s v="Worcester"/>
    <s v="MA"/>
    <s v="00591-3622-19"/>
    <m/>
    <s v="Omeprazole 20mg"/>
    <s v="PPI"/>
    <n v="30"/>
    <n v="28"/>
    <b v="0"/>
    <n v="1"/>
    <n v="0"/>
    <s v="PBM001"/>
    <s v="CVS Caremark"/>
    <s v="COMMERCIAL"/>
    <s v="MAC"/>
    <n v="6.9"/>
    <n v="5.52"/>
    <n v="3.86"/>
    <n v="1.78"/>
    <n v="5.64"/>
    <n v="4.91"/>
    <n v="1"/>
    <n v="5.35"/>
    <n v="0"/>
    <n v="0.3"/>
    <x v="0"/>
    <m/>
    <m/>
    <n v="9"/>
    <n v="0"/>
  </r>
  <r>
    <s v="RX002085"/>
    <x v="167"/>
    <s v="PT0088"/>
    <s v="DR004"/>
    <s v="Dr. James Williams"/>
    <s v="Primary Care"/>
    <s v="RX003"/>
    <s v="Community Care Pharmacy"/>
    <s v="Worcester"/>
    <s v="MA"/>
    <s v="00169-3671-12"/>
    <s v="Victoza 1.2mg"/>
    <s v="Liraglutide 1.2mg"/>
    <s v="GLP-1"/>
    <n v="30"/>
    <n v="28"/>
    <b v="1"/>
    <n v="4"/>
    <n v="2"/>
    <s v="PBM004"/>
    <s v="MedImpact"/>
    <s v="COMMERCIAL"/>
    <s v="MAC"/>
    <n v="612"/>
    <n v="520.20000000000005"/>
    <n v="520.20000000000005"/>
    <n v="1.8"/>
    <n v="522"/>
    <n v="438.48"/>
    <n v="83.52"/>
    <n v="493.69"/>
    <n v="0"/>
    <n v="28.31"/>
    <x v="0"/>
    <m/>
    <m/>
    <n v="9"/>
    <n v="0"/>
  </r>
  <r>
    <s v="RX002086"/>
    <x v="567"/>
    <s v="PT0024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28"/>
    <b v="0"/>
    <n v="1"/>
    <n v="0"/>
    <s v="CASH"/>
    <s v="Cash/Self-Pay"/>
    <s v="CASH"/>
    <s v="AWP"/>
    <n v="6.9"/>
    <n v="5.52"/>
    <n v="6.21"/>
    <n v="0"/>
    <n v="6.21"/>
    <n v="0"/>
    <n v="6.21"/>
    <n v="5.34"/>
    <n v="0"/>
    <n v="0.87"/>
    <x v="0"/>
    <m/>
    <m/>
    <n v="8"/>
    <n v="0"/>
  </r>
  <r>
    <s v="RX002087"/>
    <x v="480"/>
    <s v="PT0074"/>
    <s v="DR003"/>
    <s v="Dr. Priya Patel"/>
    <s v="Endocrinology"/>
    <s v="RX002"/>
    <s v="Westside Rx"/>
    <s v="Springfield"/>
    <s v="MA"/>
    <s v="00173-0682-20"/>
    <s v="Advair Diskus 250/50"/>
    <s v="Fluticasone/Salmeterol"/>
    <s v="ICS/LABA"/>
    <n v="30"/>
    <n v="31"/>
    <b v="1"/>
    <n v="3"/>
    <n v="0"/>
    <s v="PBM001"/>
    <s v="CVS Caremark"/>
    <s v="COMMERCIAL"/>
    <s v="MAC"/>
    <n v="384"/>
    <n v="326.39999999999998"/>
    <n v="328.24"/>
    <n v="1.78"/>
    <n v="330.02"/>
    <n v="287.12"/>
    <n v="42.9"/>
    <n v="302.14"/>
    <n v="0"/>
    <n v="27.88"/>
    <x v="0"/>
    <m/>
    <m/>
    <n v="0"/>
    <n v="0"/>
  </r>
  <r>
    <s v="RX002088"/>
    <x v="598"/>
    <s v="PT0114"/>
    <s v="DR001"/>
    <s v="Dr. Sarah Chen"/>
    <s v="Internal Medicine"/>
    <s v="RX001"/>
    <s v="Main St Pharmacy"/>
    <s v="Boston"/>
    <s v="MA"/>
    <s v="00002-4415-85"/>
    <s v="Trulicity 1.5mg"/>
    <s v="Dulaglutide 1.5mg"/>
    <s v="GLP-1"/>
    <n v="28"/>
    <n v="29"/>
    <b v="1"/>
    <n v="4"/>
    <n v="0"/>
    <s v="PBM002"/>
    <s v="Express Scripts"/>
    <s v="COMMERCIAL"/>
    <s v="MAC"/>
    <n v="918"/>
    <n v="780.3"/>
    <n v="761.75"/>
    <n v="1.79"/>
    <n v="763.54"/>
    <n v="649.01"/>
    <n v="114.53"/>
    <n v="720.31"/>
    <n v="0"/>
    <n v="43.23"/>
    <x v="0"/>
    <m/>
    <m/>
    <n v="10"/>
    <n v="0"/>
  </r>
  <r>
    <s v="RX002089"/>
    <x v="5"/>
    <s v="PT0067"/>
    <s v="DR002"/>
    <s v="Dr. Michael Torres"/>
    <s v="Cardiology"/>
    <s v="RX001"/>
    <s v="Main St Pharmacy"/>
    <s v="Boston"/>
    <s v="MA"/>
    <s v="61269-0435-01"/>
    <m/>
    <s v="Metformin 1000mg"/>
    <s v="Biguanide"/>
    <n v="90"/>
    <n v="91"/>
    <b v="0"/>
    <n v="1"/>
    <n v="2"/>
    <s v="PBM002"/>
    <s v="Express Scripts"/>
    <s v="COMMERCIAL"/>
    <s v="MAC"/>
    <n v="12.4"/>
    <n v="9.92"/>
    <n v="6.66"/>
    <n v="1.79"/>
    <n v="8.4499999999999993"/>
    <n v="7.18"/>
    <n v="1.27"/>
    <n v="9.2100000000000009"/>
    <n v="0"/>
    <n v="-0.76"/>
    <x v="0"/>
    <m/>
    <m/>
    <n v="5"/>
    <n v="0"/>
  </r>
  <r>
    <s v="RX002090"/>
    <x v="557"/>
    <s v="PT0074"/>
    <s v="DR005"/>
    <s v="Dr. Lisa Johnson"/>
    <s v="Oncology"/>
    <s v="RX004"/>
    <s v="Health Plus Pharmacy"/>
    <s v="Cambridge"/>
    <s v="MA"/>
    <s v="00074-3799-13"/>
    <s v="Humira Pen 40mg"/>
    <s v="Adalimumab 40mg"/>
    <s v="Biologic"/>
    <n v="84"/>
    <n v="83"/>
    <b v="1"/>
    <n v="5"/>
    <n v="1"/>
    <s v="PBM003"/>
    <s v="OptumRx"/>
    <s v="COMMERCIAL"/>
    <s v="MAC"/>
    <n v="7140"/>
    <n v="6069"/>
    <n v="18199.97"/>
    <n v="1.78"/>
    <n v="18201.75"/>
    <n v="16017.54"/>
    <n v="2184.21"/>
    <n v="16407"/>
    <n v="0"/>
    <n v="1794.76"/>
    <x v="0"/>
    <m/>
    <m/>
    <n v="9"/>
    <n v="1"/>
  </r>
  <r>
    <s v="RX002091"/>
    <x v="254"/>
    <s v="PT0039"/>
    <s v="DR005"/>
    <s v="Dr. Lisa Johnson"/>
    <s v="Oncology"/>
    <s v="RX003"/>
    <s v="Community Care Pharmacy"/>
    <s v="Worcester"/>
    <s v="MA"/>
    <s v="00071-0155-23"/>
    <s v="Lipitor"/>
    <s v="Atorvastatin 40mg"/>
    <s v="Statin"/>
    <n v="30"/>
    <n v="30"/>
    <b v="1"/>
    <n v="2"/>
    <n v="0"/>
    <s v="PBM002"/>
    <s v="Express Scripts"/>
    <s v="COMMERCIAL"/>
    <s v="MAC"/>
    <n v="185.4"/>
    <n v="157.59"/>
    <n v="152.44999999999999"/>
    <n v="1.79"/>
    <n v="154.24"/>
    <n v="131.11000000000001"/>
    <n v="23.14"/>
    <n v="147.94999999999999"/>
    <n v="0"/>
    <n v="6.3"/>
    <x v="0"/>
    <m/>
    <m/>
    <n v="10"/>
    <n v="0"/>
  </r>
  <r>
    <s v="RX002092"/>
    <x v="669"/>
    <s v="PT0050"/>
    <s v="DR001"/>
    <s v="Dr. Sarah Chen"/>
    <s v="Internal Medicine"/>
    <s v="RX001"/>
    <s v="Main St Pharmacy"/>
    <s v="Boston"/>
    <s v="MA"/>
    <s v="00591-3622-19"/>
    <m/>
    <s v="Omeprazole 20mg"/>
    <s v="PPI"/>
    <n v="30"/>
    <n v="30"/>
    <b v="0"/>
    <n v="1"/>
    <n v="2"/>
    <s v="PBM002"/>
    <s v="Express Scripts"/>
    <s v="COMMERCIAL"/>
    <s v="MAC"/>
    <n v="6.9"/>
    <n v="5.52"/>
    <n v="3.27"/>
    <n v="1.79"/>
    <n v="5.0599999999999996"/>
    <n v="4.3"/>
    <n v="1"/>
    <n v="5.07"/>
    <n v="0"/>
    <n v="-0.01"/>
    <x v="0"/>
    <m/>
    <m/>
    <n v="3"/>
    <n v="0"/>
  </r>
  <r>
    <s v="RX002093"/>
    <x v="595"/>
    <s v="PT0075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91"/>
    <b v="0"/>
    <n v="1"/>
    <n v="0"/>
    <s v="PBM002"/>
    <s v="Express Scripts"/>
    <s v="COMMERCIAL"/>
    <s v="MAC"/>
    <n v="8.5"/>
    <n v="6.8"/>
    <n v="4.99"/>
    <n v="1.79"/>
    <n v="6.78"/>
    <n v="5.76"/>
    <n v="1.02"/>
    <n v="6.14"/>
    <n v="0"/>
    <n v="0.64"/>
    <x v="0"/>
    <m/>
    <m/>
    <n v="8"/>
    <n v="0"/>
  </r>
  <r>
    <s v="RX002094"/>
    <x v="516"/>
    <s v="PT0041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29"/>
    <b v="0"/>
    <n v="1"/>
    <n v="1"/>
    <s v="PBM004"/>
    <s v="MedImpact"/>
    <s v="COMMERCIAL"/>
    <s v="MAC"/>
    <n v="14.8"/>
    <n v="11.84"/>
    <n v="7.78"/>
    <n v="1.8"/>
    <n v="9.58"/>
    <n v="8.0500000000000007"/>
    <n v="1.53"/>
    <n v="10.96"/>
    <n v="0"/>
    <n v="-1.38"/>
    <x v="0"/>
    <m/>
    <m/>
    <n v="7"/>
    <n v="0"/>
  </r>
  <r>
    <s v="RX002095"/>
    <x v="468"/>
    <s v="PT0005"/>
    <s v="DR004"/>
    <s v="Dr. James Williams"/>
    <s v="Primary Care"/>
    <s v="RX001"/>
    <s v="Main St Pharmacy"/>
    <s v="Boston"/>
    <s v="MA"/>
    <s v="68382-0035-01"/>
    <m/>
    <s v="Amlodipine 10mg"/>
    <s v="CCB"/>
    <n v="30"/>
    <n v="29"/>
    <b v="0"/>
    <n v="1"/>
    <n v="2"/>
    <s v="MCR001"/>
    <s v="Medicare Part D"/>
    <s v="GOVERNMENT"/>
    <s v="MAC"/>
    <n v="7.2"/>
    <n v="5.76"/>
    <n v="3.48"/>
    <n v="1.77"/>
    <n v="5.25"/>
    <n v="4.2"/>
    <n v="1.05"/>
    <n v="5.23"/>
    <n v="0"/>
    <n v="0.02"/>
    <x v="0"/>
    <m/>
    <m/>
    <n v="7"/>
    <n v="0"/>
  </r>
  <r>
    <s v="RX002096"/>
    <x v="461"/>
    <s v="PT0085"/>
    <s v="DR004"/>
    <s v="Dr. James Williams"/>
    <s v="Primary Care"/>
    <s v="RX004"/>
    <s v="Health Plus Pharmacy"/>
    <s v="Cambridge"/>
    <s v="MA"/>
    <s v="00093-7193-98"/>
    <m/>
    <s v="Atorvastatin 40mg"/>
    <s v="Statin"/>
    <n v="90"/>
    <n v="85"/>
    <b v="0"/>
    <n v="1"/>
    <n v="0"/>
    <s v="PBM004"/>
    <s v="MedImpact"/>
    <s v="COMMERCIAL"/>
    <s v="MAC"/>
    <n v="18.2"/>
    <n v="14.56"/>
    <n v="30.98"/>
    <n v="1.8"/>
    <n v="32.78"/>
    <n v="27.53"/>
    <n v="5.24"/>
    <n v="39.200000000000003"/>
    <n v="0"/>
    <n v="-6.42"/>
    <x v="0"/>
    <m/>
    <m/>
    <n v="8"/>
    <n v="1"/>
  </r>
  <r>
    <s v="RX002097"/>
    <x v="624"/>
    <s v="PT0078"/>
    <s v="DR005"/>
    <s v="Dr. Lisa Johnson"/>
    <s v="Oncology"/>
    <s v="RX002"/>
    <s v="Westside Rx"/>
    <s v="Springfield"/>
    <s v="MA"/>
    <s v="00007-4102-20"/>
    <s v="Plavix 75mg"/>
    <s v="Clopidogrel 75mg"/>
    <s v="Antiplatelet"/>
    <n v="30"/>
    <n v="29"/>
    <b v="1"/>
    <n v="2"/>
    <n v="2"/>
    <s v="PBM001"/>
    <s v="CVS Caremark"/>
    <s v="COMMERCIAL"/>
    <s v="MAC"/>
    <n v="174"/>
    <n v="147.9"/>
    <n v="148.32"/>
    <n v="1.78"/>
    <n v="150.1"/>
    <n v="130.59"/>
    <n v="19.510000000000002"/>
    <n v="137.88999999999999"/>
    <n v="0"/>
    <n v="12.21"/>
    <x v="0"/>
    <m/>
    <m/>
    <n v="0"/>
    <n v="0"/>
  </r>
  <r>
    <s v="RX002098"/>
    <x v="269"/>
    <s v="PT0016"/>
    <s v="DR004"/>
    <s v="Dr. James Williams"/>
    <s v="Primary Care"/>
    <s v="RX002"/>
    <s v="Westside Rx"/>
    <s v="Springfield"/>
    <s v="MA"/>
    <s v="00169-3671-12"/>
    <s v="Victoza 1.2mg"/>
    <s v="Liraglutide 1.2mg"/>
    <s v="GLP-1"/>
    <n v="30"/>
    <n v="29"/>
    <b v="1"/>
    <n v="4"/>
    <n v="0"/>
    <s v="MCR001"/>
    <s v="Medicare Part D"/>
    <s v="GOVERNMENT"/>
    <s v="MAC"/>
    <n v="612"/>
    <n v="520.20000000000005"/>
    <n v="518.64"/>
    <n v="1.77"/>
    <n v="520.41"/>
    <n v="416.33"/>
    <n v="104.08"/>
    <n v="473.27"/>
    <n v="38.28"/>
    <n v="8.86"/>
    <x v="0"/>
    <m/>
    <m/>
    <n v="11"/>
    <n v="1"/>
  </r>
  <r>
    <s v="RX002099"/>
    <x v="498"/>
    <s v="PT0075"/>
    <s v="DR004"/>
    <s v="Dr. James Williams"/>
    <s v="Primary Care"/>
    <s v="RX003"/>
    <s v="Community Care Pharmacy"/>
    <s v="Worcester"/>
    <s v="MA"/>
    <s v="00093-7193-98"/>
    <m/>
    <s v="Atorvastatin 40mg"/>
    <s v="Statin"/>
    <n v="90"/>
    <n v="87"/>
    <b v="0"/>
    <n v="1"/>
    <n v="0"/>
    <s v="PBM001"/>
    <s v="CVS Caremark"/>
    <s v="COMMERCIAL"/>
    <s v="MAC"/>
    <n v="18.2"/>
    <n v="14.56"/>
    <n v="30.71"/>
    <n v="1.78"/>
    <n v="32.49"/>
    <n v="28.27"/>
    <n v="4.22"/>
    <n v="41.92"/>
    <n v="0"/>
    <n v="-9.43"/>
    <x v="0"/>
    <m/>
    <m/>
    <n v="11"/>
    <n v="0"/>
  </r>
  <r>
    <s v="RX002100"/>
    <x v="120"/>
    <s v="PT0054"/>
    <s v="DR001"/>
    <s v="Dr. Sarah Chen"/>
    <s v="Internal Medicine"/>
    <s v="RX002"/>
    <s v="Westside Rx"/>
    <s v="Springfield"/>
    <s v="MA"/>
    <s v="00169-4302-12"/>
    <s v="Ozempic 1mg"/>
    <s v="Semaglutide 1mg"/>
    <s v="GLP-1"/>
    <n v="30"/>
    <n v="31"/>
    <b v="1"/>
    <n v="4"/>
    <n v="0"/>
    <s v="MCD001"/>
    <s v="Medicaid"/>
    <s v="GOVERNMENT"/>
    <s v="NADAC"/>
    <n v="936"/>
    <n v="795.6"/>
    <n v="755.82"/>
    <n v="3.78"/>
    <n v="759.6"/>
    <n v="546.91"/>
    <n v="212.69"/>
    <n v="705.4"/>
    <n v="0"/>
    <n v="54.2"/>
    <x v="0"/>
    <m/>
    <m/>
    <n v="5"/>
    <n v="0"/>
  </r>
  <r>
    <s v="RX002101"/>
    <x v="40"/>
    <s v="PT0062"/>
    <s v="DR002"/>
    <s v="Dr. Michael Torres"/>
    <s v="Cardiology"/>
    <s v="RX001"/>
    <s v="Main St Pharmacy"/>
    <s v="Boston"/>
    <s v="MA"/>
    <s v="00003-0208-11"/>
    <s v="Jardiance 25mg"/>
    <s v="Empagliflozin 25mg"/>
    <s v="SGLT2i"/>
    <n v="30"/>
    <n v="30"/>
    <b v="1"/>
    <n v="4"/>
    <n v="1"/>
    <s v="MCR001"/>
    <s v="Medicare Part D"/>
    <s v="GOVERNMENT"/>
    <s v="MAC"/>
    <n v="564"/>
    <n v="479.4"/>
    <n v="470.09"/>
    <n v="1.77"/>
    <n v="471.86"/>
    <n v="377.49"/>
    <n v="94.37"/>
    <n v="449.26"/>
    <n v="21.07"/>
    <n v="1.53"/>
    <x v="0"/>
    <m/>
    <m/>
    <n v="6"/>
    <n v="0"/>
  </r>
  <r>
    <s v="RX002102"/>
    <x v="684"/>
    <s v="PT0091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1"/>
    <b v="0"/>
    <n v="1"/>
    <n v="0"/>
    <s v="PBM002"/>
    <s v="Express Scripts"/>
    <s v="COMMERCIAL"/>
    <s v="MAC"/>
    <n v="8.5"/>
    <n v="6.8"/>
    <n v="4.66"/>
    <n v="1.79"/>
    <n v="6.45"/>
    <n v="5.48"/>
    <n v="1"/>
    <n v="6.13"/>
    <n v="0"/>
    <n v="0.32"/>
    <x v="0"/>
    <m/>
    <m/>
    <n v="6"/>
    <n v="0"/>
  </r>
  <r>
    <s v="RX002103"/>
    <x v="343"/>
    <s v="PT0007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86"/>
    <b v="0"/>
    <n v="1"/>
    <n v="0"/>
    <s v="PBM004"/>
    <s v="MedImpact"/>
    <s v="COMMERCIAL"/>
    <s v="MAC"/>
    <n v="12.4"/>
    <n v="9.92"/>
    <n v="7.79"/>
    <n v="1.8"/>
    <n v="9.59"/>
    <n v="8.0500000000000007"/>
    <n v="1.53"/>
    <n v="9.25"/>
    <n v="0"/>
    <n v="0.34"/>
    <x v="0"/>
    <m/>
    <m/>
    <n v="6"/>
    <n v="1"/>
  </r>
  <r>
    <s v="RX002104"/>
    <x v="683"/>
    <s v="PT0025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90"/>
    <b v="0"/>
    <n v="1"/>
    <n v="0"/>
    <s v="MCR001"/>
    <s v="Medicare Part D"/>
    <s v="GOVERNMENT"/>
    <s v="MAC"/>
    <n v="8.5"/>
    <n v="6.8"/>
    <n v="4.57"/>
    <n v="1.77"/>
    <n v="6.34"/>
    <n v="5.07"/>
    <n v="1.27"/>
    <n v="6.51"/>
    <n v="0"/>
    <n v="-0.17"/>
    <x v="0"/>
    <m/>
    <m/>
    <n v="6"/>
    <n v="1"/>
  </r>
  <r>
    <s v="RX002105"/>
    <x v="547"/>
    <s v="PT0055"/>
    <s v="DR004"/>
    <s v="Dr. James Williams"/>
    <s v="Primary Care"/>
    <s v="RX002"/>
    <s v="Westside Rx"/>
    <s v="Springfield"/>
    <s v="MA"/>
    <s v="50458-0579-30"/>
    <s v="Xarelto 20mg"/>
    <s v="Rivaroxaban 20mg"/>
    <s v="Anticoagulant"/>
    <n v="30"/>
    <n v="31"/>
    <b v="1"/>
    <n v="3"/>
    <n v="0"/>
    <s v="PBM004"/>
    <s v="MedImpact"/>
    <s v="COMMERCIAL"/>
    <s v="MAC"/>
    <n v="558"/>
    <n v="474.3"/>
    <n v="461.59"/>
    <n v="1.8"/>
    <n v="463.39"/>
    <n v="389.24"/>
    <n v="74.14"/>
    <n v="423.45"/>
    <n v="0"/>
    <n v="39.94"/>
    <x v="0"/>
    <m/>
    <m/>
    <n v="10"/>
    <n v="1"/>
  </r>
  <r>
    <s v="RX002106"/>
    <x v="308"/>
    <s v="PT0060"/>
    <s v="DR001"/>
    <s v="Dr. Sarah Chen"/>
    <s v="Internal Medicine"/>
    <s v="RX003"/>
    <s v="Community Care Pharmacy"/>
    <s v="Worcester"/>
    <s v="MA"/>
    <s v="00093-7193-98"/>
    <m/>
    <s v="Atorvastatin 40mg"/>
    <s v="Statin"/>
    <n v="90"/>
    <n v="85"/>
    <b v="0"/>
    <n v="1"/>
    <n v="1"/>
    <s v="PBM003"/>
    <s v="OptumRx"/>
    <s v="COMMERCIAL"/>
    <s v="MAC"/>
    <n v="18.2"/>
    <n v="14.56"/>
    <n v="24.43"/>
    <n v="1.78"/>
    <n v="26.21"/>
    <n v="23.06"/>
    <n v="3.15"/>
    <n v="40.97"/>
    <n v="0"/>
    <n v="-14.76"/>
    <x v="2"/>
    <m/>
    <m/>
    <n v="10"/>
    <n v="1"/>
  </r>
  <r>
    <s v="RX002107"/>
    <x v="189"/>
    <s v="PT0015"/>
    <s v="DR003"/>
    <s v="Dr. Priya Patel"/>
    <s v="Endocrinology"/>
    <s v="RX002"/>
    <s v="Westside Rx"/>
    <s v="Springfield"/>
    <s v="MA"/>
    <s v="00071-0155-23"/>
    <s v="Lipitor"/>
    <s v="Atorvastatin 40mg"/>
    <s v="Statin"/>
    <n v="30"/>
    <n v="29"/>
    <b v="1"/>
    <n v="2"/>
    <n v="1"/>
    <s v="PBM001"/>
    <s v="CVS Caremark"/>
    <s v="COMMERCIAL"/>
    <s v="MAC"/>
    <n v="185.4"/>
    <n v="157.59"/>
    <n v="155"/>
    <n v="1.78"/>
    <n v="156.78"/>
    <n v="136.4"/>
    <n v="20.38"/>
    <n v="151.36000000000001"/>
    <n v="0"/>
    <n v="5.42"/>
    <x v="0"/>
    <m/>
    <m/>
    <n v="3"/>
    <n v="0"/>
  </r>
  <r>
    <s v="RX002108"/>
    <x v="550"/>
    <s v="PT0044"/>
    <s v="DR005"/>
    <s v="Dr. Lisa Johnson"/>
    <s v="Oncology"/>
    <s v="RX001"/>
    <s v="Main St Pharmacy"/>
    <s v="Boston"/>
    <s v="MA"/>
    <s v="00078-0467-15"/>
    <s v="Entresto 49/51"/>
    <s v="Sacubitril/Valsartan"/>
    <s v="ARNI"/>
    <n v="30"/>
    <n v="29"/>
    <b v="1"/>
    <n v="4"/>
    <n v="0"/>
    <s v="MCR001"/>
    <s v="Medicare Part D"/>
    <s v="GOVERNMENT"/>
    <s v="MAC"/>
    <n v="618"/>
    <n v="525.29999999999995"/>
    <n v="515.44000000000005"/>
    <n v="1.77"/>
    <n v="517.21"/>
    <n v="413.77"/>
    <n v="103.44"/>
    <n v="462.38"/>
    <n v="24.48"/>
    <n v="30.35"/>
    <x v="0"/>
    <m/>
    <m/>
    <n v="6"/>
    <n v="1"/>
  </r>
  <r>
    <s v="RX002109"/>
    <x v="662"/>
    <s v="PT0007"/>
    <s v="DR005"/>
    <s v="Dr. Lisa Johnson"/>
    <s v="Oncology"/>
    <s v="RX002"/>
    <s v="Westside Rx"/>
    <s v="Springfield"/>
    <s v="MA"/>
    <s v="00071-0155-23"/>
    <s v="Lipitor"/>
    <s v="Atorvastatin 40mg"/>
    <s v="Statin"/>
    <n v="30"/>
    <n v="29"/>
    <b v="1"/>
    <n v="2"/>
    <n v="0"/>
    <s v="PBM003"/>
    <s v="OptumRx"/>
    <s v="COMMERCIAL"/>
    <s v="MAC"/>
    <n v="185.4"/>
    <n v="157.59"/>
    <n v="157.37"/>
    <n v="1.78"/>
    <n v="159.15"/>
    <n v="140.05000000000001"/>
    <n v="19.100000000000001"/>
    <n v="145.12"/>
    <n v="0"/>
    <n v="14.03"/>
    <x v="0"/>
    <m/>
    <m/>
    <n v="11"/>
    <n v="0"/>
  </r>
  <r>
    <s v="RX002110"/>
    <x v="358"/>
    <s v="PT0096"/>
    <s v="DR001"/>
    <s v="Dr. Sarah Chen"/>
    <s v="Internal Medicine"/>
    <s v="RX002"/>
    <s v="Westside Rx"/>
    <s v="Springfield"/>
    <s v="MA"/>
    <s v="00591-3622-19"/>
    <m/>
    <s v="Omeprazole 20mg"/>
    <s v="PPI"/>
    <n v="30"/>
    <n v="30"/>
    <b v="0"/>
    <n v="1"/>
    <n v="2"/>
    <s v="MCR001"/>
    <s v="Medicare Part D"/>
    <s v="GOVERNMENT"/>
    <s v="MAC"/>
    <n v="6.9"/>
    <n v="5.52"/>
    <n v="3.95"/>
    <n v="1.77"/>
    <n v="5.72"/>
    <n v="4.57"/>
    <n v="1.1399999999999999"/>
    <n v="5.27"/>
    <n v="0"/>
    <n v="0.45"/>
    <x v="2"/>
    <m/>
    <m/>
    <n v="2"/>
    <n v="0"/>
  </r>
  <r>
    <s v="RX002111"/>
    <x v="115"/>
    <s v="PT0113"/>
    <s v="DR003"/>
    <s v="Dr. Priya Patel"/>
    <s v="Endocrinology"/>
    <s v="RX003"/>
    <s v="Community Care Pharmacy"/>
    <s v="Worcester"/>
    <s v="MA"/>
    <s v="00007-4102-20"/>
    <s v="Plavix 75mg"/>
    <s v="Clopidogrel 75mg"/>
    <s v="Antiplatelet"/>
    <n v="30"/>
    <n v="29"/>
    <b v="1"/>
    <n v="2"/>
    <n v="0"/>
    <s v="PBM001"/>
    <s v="CVS Caremark"/>
    <s v="COMMERCIAL"/>
    <s v="MAC"/>
    <n v="174"/>
    <n v="147.9"/>
    <n v="145.61000000000001"/>
    <n v="1.78"/>
    <n v="147.38999999999999"/>
    <n v="128.22999999999999"/>
    <n v="19.16"/>
    <n v="131.97999999999999"/>
    <n v="0"/>
    <n v="15.41"/>
    <x v="0"/>
    <m/>
    <m/>
    <n v="6"/>
    <n v="0"/>
  </r>
  <r>
    <s v="RX002112"/>
    <x v="559"/>
    <s v="PT0047"/>
    <s v="DR004"/>
    <s v="Dr. James Williams"/>
    <s v="Primary Care"/>
    <s v="RX003"/>
    <s v="Community Care Pharmacy"/>
    <s v="Worcester"/>
    <s v="MA"/>
    <s v="00591-3622-19"/>
    <m/>
    <s v="Omeprazole 20mg"/>
    <s v="PPI"/>
    <n v="30"/>
    <n v="29"/>
    <b v="0"/>
    <n v="1"/>
    <n v="0"/>
    <s v="PBM004"/>
    <s v="MedImpact"/>
    <s v="COMMERCIAL"/>
    <s v="MAC"/>
    <n v="6.9"/>
    <n v="5.52"/>
    <n v="4.16"/>
    <n v="1.8"/>
    <n v="5.96"/>
    <n v="5.01"/>
    <n v="1"/>
    <n v="5.03"/>
    <n v="0"/>
    <n v="0.94"/>
    <x v="0"/>
    <m/>
    <m/>
    <n v="4"/>
    <n v="0"/>
  </r>
  <r>
    <s v="RX002113"/>
    <x v="564"/>
    <s v="PT0060"/>
    <s v="DR004"/>
    <s v="Dr. James Williams"/>
    <s v="Primary Care"/>
    <s v="RX001"/>
    <s v="Main St Pharmacy"/>
    <s v="Boston"/>
    <s v="MA"/>
    <s v="00007-4102-20"/>
    <s v="Plavix 75mg"/>
    <s v="Clopidogrel 75mg"/>
    <s v="Antiplatelet"/>
    <n v="30"/>
    <n v="29"/>
    <b v="1"/>
    <n v="2"/>
    <n v="2"/>
    <s v="PBM003"/>
    <s v="OptumRx"/>
    <s v="COMMERCIAL"/>
    <s v="MAC"/>
    <n v="174"/>
    <n v="147.9"/>
    <n v="147.74"/>
    <n v="1.78"/>
    <n v="149.52000000000001"/>
    <n v="131.58000000000001"/>
    <n v="17.940000000000001"/>
    <n v="134.38999999999999"/>
    <n v="0"/>
    <n v="15.14"/>
    <x v="2"/>
    <m/>
    <m/>
    <n v="1"/>
    <n v="1"/>
  </r>
  <r>
    <s v="RX002114"/>
    <x v="633"/>
    <s v="PT0066"/>
    <s v="DR002"/>
    <s v="Dr. Michael Torres"/>
    <s v="Cardiology"/>
    <s v="RX004"/>
    <s v="Health Plus Pharmacy"/>
    <s v="Cambridge"/>
    <s v="MA"/>
    <s v="00093-0892-01"/>
    <m/>
    <s v="Clopidogrel 75mg"/>
    <s v="Antiplatelet"/>
    <n v="30"/>
    <n v="30"/>
    <b v="0"/>
    <n v="1"/>
    <n v="0"/>
    <s v="PBM003"/>
    <s v="OptumRx"/>
    <s v="COMMERCIAL"/>
    <s v="MAC"/>
    <n v="14.8"/>
    <n v="11.84"/>
    <n v="6.69"/>
    <n v="1.78"/>
    <n v="8.4700000000000006"/>
    <n v="7.46"/>
    <n v="1.02"/>
    <n v="11.06"/>
    <n v="0"/>
    <n v="-2.58"/>
    <x v="0"/>
    <m/>
    <m/>
    <n v="11"/>
    <n v="1"/>
  </r>
  <r>
    <s v="RX002115"/>
    <x v="689"/>
    <s v="PT0055"/>
    <s v="DR004"/>
    <s v="Dr. James Williams"/>
    <s v="Primary Care"/>
    <s v="RX001"/>
    <s v="Main St Pharmacy"/>
    <s v="Boston"/>
    <s v="MA"/>
    <s v="00093-0892-01"/>
    <m/>
    <s v="Clopidogrel 75mg"/>
    <s v="Antiplatelet"/>
    <n v="90"/>
    <n v="85"/>
    <b v="0"/>
    <n v="1"/>
    <n v="0"/>
    <s v="PBM002"/>
    <s v="Express Scripts"/>
    <s v="COMMERCIAL"/>
    <s v="MAC"/>
    <n v="14.8"/>
    <n v="11.84"/>
    <n v="23.91"/>
    <n v="1.79"/>
    <n v="25.7"/>
    <n v="21.85"/>
    <n v="3.86"/>
    <n v="33.32"/>
    <n v="0"/>
    <n v="-7.62"/>
    <x v="0"/>
    <m/>
    <m/>
    <n v="8"/>
    <n v="0"/>
  </r>
  <r>
    <s v="RX002116"/>
    <x v="381"/>
    <s v="PT0009"/>
    <s v="DR004"/>
    <s v="Dr. James Williams"/>
    <s v="Primary Care"/>
    <s v="RX004"/>
    <s v="Health Plus Pharmacy"/>
    <s v="Cambridge"/>
    <s v="MA"/>
    <s v="00003-0208-11"/>
    <s v="Jardiance 25mg"/>
    <s v="Empagliflozin 25mg"/>
    <s v="SGLT2i"/>
    <n v="30"/>
    <n v="28"/>
    <b v="1"/>
    <n v="4"/>
    <n v="0"/>
    <s v="PBM001"/>
    <s v="CVS Caremark"/>
    <s v="COMMERCIAL"/>
    <s v="MAC"/>
    <n v="564"/>
    <n v="479.4"/>
    <n v="472.02"/>
    <n v="1.78"/>
    <n v="473.8"/>
    <n v="412.2"/>
    <n v="61.59"/>
    <n v="437.74"/>
    <n v="0"/>
    <n v="36.06"/>
    <x v="0"/>
    <m/>
    <m/>
    <n v="1"/>
    <n v="0"/>
  </r>
  <r>
    <s v="RX002117"/>
    <x v="103"/>
    <s v="PT0035"/>
    <s v="DR005"/>
    <s v="Dr. Lisa Johnson"/>
    <s v="Oncology"/>
    <s v="RX002"/>
    <s v="Westside Rx"/>
    <s v="Springfield"/>
    <s v="MA"/>
    <s v="00078-0467-15"/>
    <s v="Entresto 49/51"/>
    <s v="Sacubitril/Valsartan"/>
    <s v="ARNI"/>
    <n v="30"/>
    <n v="28"/>
    <b v="1"/>
    <n v="4"/>
    <n v="0"/>
    <s v="CASH"/>
    <s v="Cash/Self-Pay"/>
    <s v="CASH"/>
    <s v="AWP"/>
    <n v="618"/>
    <n v="525.29999999999995"/>
    <n v="556.20000000000005"/>
    <n v="0"/>
    <n v="556.20000000000005"/>
    <n v="0"/>
    <n v="556.20000000000005"/>
    <n v="494.05"/>
    <n v="0"/>
    <n v="62.15"/>
    <x v="0"/>
    <m/>
    <m/>
    <n v="9"/>
    <n v="0"/>
  </r>
  <r>
    <s v="RX002118"/>
    <x v="202"/>
    <s v="PT0061"/>
    <s v="DR005"/>
    <s v="Dr. Lisa Johnson"/>
    <s v="Oncology"/>
    <s v="RX003"/>
    <s v="Community Care Pharmacy"/>
    <s v="Worcester"/>
    <s v="MA"/>
    <s v="61958-0601-01"/>
    <m/>
    <s v="Adalimumab-adbm 40mg"/>
    <s v="Biologic"/>
    <n v="28"/>
    <n v="26"/>
    <b v="0"/>
    <n v="4"/>
    <n v="0"/>
    <s v="PBM003"/>
    <s v="OptumRx"/>
    <s v="COMMERCIAL"/>
    <s v="MAC"/>
    <n v="4998"/>
    <n v="4248.3"/>
    <n v="0"/>
    <n v="0"/>
    <n v="0"/>
    <n v="0"/>
    <n v="0"/>
    <n v="0"/>
    <n v="0"/>
    <n v="0"/>
    <x v="1"/>
    <n v="88"/>
    <s v="DUR Reject Error"/>
    <n v="11"/>
    <n v="0"/>
  </r>
  <r>
    <s v="RX002119"/>
    <x v="421"/>
    <s v="PT0093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94"/>
    <b v="0"/>
    <n v="1"/>
    <n v="0"/>
    <s v="MCD001"/>
    <s v="Medicaid"/>
    <s v="GOVERNMENT"/>
    <s v="NADAC"/>
    <n v="8.5"/>
    <n v="6.8"/>
    <n v="6.46"/>
    <n v="0.03"/>
    <n v="6.49"/>
    <n v="4.67"/>
    <n v="1.82"/>
    <n v="6.38"/>
    <n v="0"/>
    <n v="0.11"/>
    <x v="0"/>
    <m/>
    <m/>
    <n v="4"/>
    <n v="1"/>
  </r>
  <r>
    <s v="RX002120"/>
    <x v="78"/>
    <s v="PT0038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89"/>
    <b v="0"/>
    <n v="1"/>
    <n v="1"/>
    <s v="PBM003"/>
    <s v="OptumRx"/>
    <s v="COMMERCIAL"/>
    <s v="MAC"/>
    <n v="8.5"/>
    <n v="6.8"/>
    <n v="4.93"/>
    <n v="1.78"/>
    <n v="6.71"/>
    <n v="5.9"/>
    <n v="1"/>
    <n v="6.38"/>
    <n v="0"/>
    <n v="0.33"/>
    <x v="0"/>
    <m/>
    <m/>
    <n v="1"/>
    <n v="1"/>
  </r>
  <r>
    <s v="RX002121"/>
    <x v="351"/>
    <s v="PT0004"/>
    <s v="DR001"/>
    <s v="Dr. Sarah Chen"/>
    <s v="Internal Medicine"/>
    <s v="RX001"/>
    <s v="Main St Pharmacy"/>
    <s v="Boston"/>
    <s v="MA"/>
    <s v="00006-0021-31"/>
    <s v="Januvia 100mg"/>
    <s v="Sitagliptin 100mg"/>
    <s v="DPP-4"/>
    <n v="30"/>
    <n v="30"/>
    <b v="1"/>
    <n v="3"/>
    <n v="0"/>
    <s v="PBM003"/>
    <s v="OptumRx"/>
    <s v="COMMERCIAL"/>
    <s v="MAC"/>
    <n v="492"/>
    <n v="418.2"/>
    <n v="413.35"/>
    <n v="1.78"/>
    <n v="415.13"/>
    <n v="365.32"/>
    <n v="49.82"/>
    <n v="395.75"/>
    <n v="0"/>
    <n v="19.38"/>
    <x v="0"/>
    <m/>
    <m/>
    <n v="5"/>
    <n v="0"/>
  </r>
  <r>
    <s v="RX002122"/>
    <x v="572"/>
    <s v="PT0080"/>
    <s v="DR005"/>
    <s v="Dr. Lisa Johnson"/>
    <s v="Oncology"/>
    <s v="RX002"/>
    <s v="Westside Rx"/>
    <s v="Springfield"/>
    <s v="MA"/>
    <s v="00007-4102-20"/>
    <s v="Plavix 75mg"/>
    <s v="Clopidogrel 75mg"/>
    <s v="Antiplatelet"/>
    <n v="90"/>
    <n v="93"/>
    <b v="1"/>
    <n v="2"/>
    <n v="0"/>
    <s v="PBM001"/>
    <s v="CVS Caremark"/>
    <s v="COMMERCIAL"/>
    <s v="MAC"/>
    <n v="174"/>
    <n v="147.9"/>
    <n v="0"/>
    <n v="0"/>
    <n v="0"/>
    <n v="0"/>
    <n v="0"/>
    <n v="0"/>
    <n v="0"/>
    <n v="0"/>
    <x v="1"/>
    <n v="88"/>
    <s v="DUR Reject Error"/>
    <n v="9"/>
    <n v="0"/>
  </r>
  <r>
    <s v="RX002123"/>
    <x v="690"/>
    <s v="PT0058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92"/>
    <b v="0"/>
    <n v="1"/>
    <n v="0"/>
    <s v="PBM004"/>
    <s v="MedImpact"/>
    <s v="COMMERCIAL"/>
    <s v="MAC"/>
    <n v="8.5"/>
    <n v="6.8"/>
    <n v="4.75"/>
    <n v="1.8"/>
    <n v="6.55"/>
    <n v="5.5"/>
    <n v="1.05"/>
    <n v="6.44"/>
    <n v="0"/>
    <n v="0.11"/>
    <x v="0"/>
    <m/>
    <m/>
    <n v="5"/>
    <n v="1"/>
  </r>
  <r>
    <s v="RX002124"/>
    <x v="677"/>
    <s v="PT0028"/>
    <s v="DR002"/>
    <s v="Dr. Michael Torres"/>
    <s v="Cardiology"/>
    <s v="RX003"/>
    <s v="Community Care Pharmacy"/>
    <s v="Worcester"/>
    <s v="MA"/>
    <s v="68382-0035-01"/>
    <m/>
    <s v="Amlodipine 10mg"/>
    <s v="CCB"/>
    <n v="30"/>
    <n v="29"/>
    <b v="0"/>
    <n v="1"/>
    <n v="0"/>
    <s v="PBM004"/>
    <s v="MedImpact"/>
    <s v="COMMERCIAL"/>
    <s v="MAC"/>
    <n v="7.2"/>
    <n v="5.76"/>
    <n v="3.33"/>
    <n v="1.8"/>
    <n v="5.13"/>
    <n v="4.3099999999999996"/>
    <n v="1"/>
    <n v="5.47"/>
    <n v="0"/>
    <n v="-0.34"/>
    <x v="0"/>
    <m/>
    <m/>
    <n v="10"/>
    <n v="0"/>
  </r>
  <r>
    <s v="RX002125"/>
    <x v="480"/>
    <s v="PT0112"/>
    <s v="DR002"/>
    <s v="Dr. Michael Torres"/>
    <s v="Cardiology"/>
    <s v="RX002"/>
    <s v="Westside Rx"/>
    <s v="Springfield"/>
    <s v="MA"/>
    <s v="00093-7193-98"/>
    <m/>
    <s v="Atorvastatin 40mg"/>
    <s v="Statin"/>
    <n v="30"/>
    <n v="29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3.82"/>
    <n v="0"/>
    <n v="0.08"/>
    <x v="0"/>
    <m/>
    <m/>
    <n v="11"/>
    <n v="0"/>
  </r>
  <r>
    <s v="RX002126"/>
    <x v="52"/>
    <s v="PT0068"/>
    <s v="DR005"/>
    <s v="Dr. Lisa Johnson"/>
    <s v="Oncology"/>
    <s v="RX004"/>
    <s v="Health Plus Pharmacy"/>
    <s v="Cambridge"/>
    <s v="MA"/>
    <s v="00003-0208-11"/>
    <s v="Jardiance 25mg"/>
    <s v="Empagliflozin 25mg"/>
    <s v="SGLT2i"/>
    <n v="30"/>
    <n v="29"/>
    <b v="1"/>
    <n v="4"/>
    <n v="0"/>
    <s v="PBM003"/>
    <s v="OptumRx"/>
    <s v="COMMERCIAL"/>
    <s v="MAC"/>
    <n v="564"/>
    <n v="479.4"/>
    <n v="467.73"/>
    <n v="1.78"/>
    <n v="469.51"/>
    <n v="413.17"/>
    <n v="56.34"/>
    <n v="422.08"/>
    <n v="0"/>
    <n v="47.43"/>
    <x v="0"/>
    <m/>
    <m/>
    <n v="7"/>
    <n v="0"/>
  </r>
  <r>
    <s v="RX002127"/>
    <x v="157"/>
    <s v="PT0079"/>
    <s v="DR005"/>
    <s v="Dr. Lisa Johnson"/>
    <s v="Oncology"/>
    <s v="RX003"/>
    <s v="Community Care Pharmacy"/>
    <s v="Worcester"/>
    <s v="MA"/>
    <s v="00093-0892-01"/>
    <m/>
    <s v="Clopidogrel 75mg"/>
    <s v="Antiplatelet"/>
    <n v="30"/>
    <n v="28"/>
    <b v="0"/>
    <n v="1"/>
    <n v="0"/>
    <s v="MCR001"/>
    <s v="Medicare Part D"/>
    <s v="GOVERNMENT"/>
    <s v="MAC"/>
    <n v="14.8"/>
    <n v="11.84"/>
    <n v="0"/>
    <n v="0"/>
    <n v="0"/>
    <n v="0"/>
    <n v="0"/>
    <n v="0"/>
    <n v="0"/>
    <n v="0"/>
    <x v="1"/>
    <n v="70"/>
    <s v="Product/Service Not Covered"/>
    <n v="5"/>
    <n v="0"/>
  </r>
  <r>
    <s v="RX002128"/>
    <x v="414"/>
    <s v="PT0072"/>
    <s v="DR004"/>
    <s v="Dr. James Williams"/>
    <s v="Primary Care"/>
    <s v="RX003"/>
    <s v="Community Care Pharmacy"/>
    <s v="Worcester"/>
    <s v="MA"/>
    <s v="00003-0894-20"/>
    <s v="Eliquis 5mg"/>
    <s v="Apixaban 5mg"/>
    <s v="Anticoagulant"/>
    <n v="30"/>
    <n v="29"/>
    <b v="1"/>
    <n v="3"/>
    <n v="0"/>
    <s v="MCR001"/>
    <s v="Medicare Part D"/>
    <s v="GOVERNMENT"/>
    <s v="MAC"/>
    <n v="594"/>
    <n v="504.9"/>
    <n v="0"/>
    <n v="0"/>
    <n v="0"/>
    <n v="0"/>
    <n v="0"/>
    <n v="0"/>
    <n v="0"/>
    <n v="0"/>
    <x v="1"/>
    <n v="88"/>
    <s v="DUR Reject Error"/>
    <n v="5"/>
    <n v="0"/>
  </r>
  <r>
    <s v="RX002129"/>
    <x v="255"/>
    <s v="PT0090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90"/>
    <b v="0"/>
    <n v="1"/>
    <n v="1"/>
    <s v="CASH"/>
    <s v="Cash/Self-Pay"/>
    <s v="CASH"/>
    <s v="AWP"/>
    <n v="12.4"/>
    <n v="9.92"/>
    <n v="11.16"/>
    <n v="0"/>
    <n v="11.16"/>
    <n v="0"/>
    <n v="11.16"/>
    <n v="9.59"/>
    <n v="0"/>
    <n v="1.57"/>
    <x v="0"/>
    <m/>
    <m/>
    <n v="8"/>
    <n v="0"/>
  </r>
  <r>
    <s v="RX002130"/>
    <x v="258"/>
    <s v="PT0074"/>
    <s v="DR005"/>
    <s v="Dr. Lisa Johnson"/>
    <s v="Oncology"/>
    <s v="RX003"/>
    <s v="Community Care Pharmacy"/>
    <s v="Worcester"/>
    <s v="MA"/>
    <s v="68382-0035-01"/>
    <m/>
    <s v="Amlodipine 10mg"/>
    <s v="CCB"/>
    <n v="30"/>
    <n v="29"/>
    <b v="0"/>
    <n v="1"/>
    <n v="0"/>
    <s v="MCD001"/>
    <s v="Medicaid"/>
    <s v="GOVERNMENT"/>
    <s v="NADAC"/>
    <n v="7.2"/>
    <n v="5.76"/>
    <n v="0"/>
    <n v="0"/>
    <n v="0"/>
    <n v="0"/>
    <n v="0"/>
    <n v="0"/>
    <n v="0"/>
    <n v="0"/>
    <x v="1"/>
    <n v="75"/>
    <s v="Prior Authorization Required"/>
    <n v="3"/>
    <n v="1"/>
  </r>
  <r>
    <s v="RX002131"/>
    <x v="691"/>
    <s v="PT0020"/>
    <s v="DR003"/>
    <s v="Dr. Priya Patel"/>
    <s v="Endocrinology"/>
    <s v="RX002"/>
    <s v="Westside Rx"/>
    <s v="Springfield"/>
    <s v="MA"/>
    <s v="00093-0892-01"/>
    <m/>
    <s v="Clopidogrel 75mg"/>
    <s v="Antiplatelet"/>
    <n v="30"/>
    <n v="28"/>
    <b v="0"/>
    <n v="1"/>
    <n v="2"/>
    <s v="PBM004"/>
    <s v="MedImpact"/>
    <s v="COMMERCIAL"/>
    <s v="MAC"/>
    <n v="14.8"/>
    <n v="11.84"/>
    <n v="9.11"/>
    <n v="1.8"/>
    <n v="10.91"/>
    <n v="9.16"/>
    <n v="1.75"/>
    <n v="10.46"/>
    <n v="0"/>
    <n v="0.45"/>
    <x v="0"/>
    <m/>
    <m/>
    <n v="5"/>
    <n v="0"/>
  </r>
  <r>
    <s v="RX002132"/>
    <x v="271"/>
    <s v="PT0067"/>
    <s v="DR001"/>
    <s v="Dr. Sarah Chen"/>
    <s v="Internal Medicine"/>
    <s v="RX002"/>
    <s v="Westside Rx"/>
    <s v="Springfield"/>
    <s v="MA"/>
    <s v="00006-0021-31"/>
    <s v="Januvia 100mg"/>
    <s v="Sitagliptin 100mg"/>
    <s v="DPP-4"/>
    <n v="30"/>
    <n v="31"/>
    <b v="1"/>
    <n v="3"/>
    <n v="2"/>
    <s v="PBM004"/>
    <s v="MedImpact"/>
    <s v="COMMERCIAL"/>
    <s v="MAC"/>
    <n v="492"/>
    <n v="418.2"/>
    <n v="406.86"/>
    <n v="1.8"/>
    <n v="408.66"/>
    <n v="343.27"/>
    <n v="65.39"/>
    <n v="398.98"/>
    <n v="0"/>
    <n v="9.68"/>
    <x v="0"/>
    <m/>
    <m/>
    <n v="8"/>
    <n v="0"/>
  </r>
  <r>
    <s v="RX002133"/>
    <x v="464"/>
    <s v="PT0040"/>
    <s v="DR003"/>
    <s v="Dr. Priya Patel"/>
    <s v="Endocrinology"/>
    <s v="RX001"/>
    <s v="Main St Pharmacy"/>
    <s v="Boston"/>
    <s v="MA"/>
    <s v="68382-0035-01"/>
    <m/>
    <s v="Amlodipine 10mg"/>
    <s v="CCB"/>
    <n v="30"/>
    <n v="29"/>
    <b v="0"/>
    <n v="1"/>
    <n v="0"/>
    <s v="PBM001"/>
    <s v="CVS Caremark"/>
    <s v="COMMERCIAL"/>
    <s v="MAC"/>
    <n v="7.2"/>
    <n v="5.76"/>
    <n v="4.22"/>
    <n v="1.78"/>
    <n v="6"/>
    <n v="5.22"/>
    <n v="1"/>
    <n v="5.21"/>
    <n v="0"/>
    <n v="0.78"/>
    <x v="0"/>
    <m/>
    <m/>
    <n v="7"/>
    <n v="0"/>
  </r>
  <r>
    <s v="RX002134"/>
    <x v="94"/>
    <s v="PT0064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88"/>
    <b v="0"/>
    <n v="1"/>
    <n v="0"/>
    <s v="PBM003"/>
    <s v="OptumRx"/>
    <s v="COMMERCIAL"/>
    <s v="MAC"/>
    <n v="8.5"/>
    <n v="6.8"/>
    <n v="4.47"/>
    <n v="1.78"/>
    <n v="6.25"/>
    <n v="5.5"/>
    <n v="1"/>
    <n v="6.26"/>
    <n v="0"/>
    <n v="-0.01"/>
    <x v="0"/>
    <m/>
    <m/>
    <n v="2"/>
    <n v="0"/>
  </r>
  <r>
    <s v="RX002135"/>
    <x v="317"/>
    <s v="PT0060"/>
    <s v="DR005"/>
    <s v="Dr. Lisa Johnson"/>
    <s v="Oncology"/>
    <s v="RX004"/>
    <s v="Health Plus Pharmacy"/>
    <s v="Cambridge"/>
    <s v="MA"/>
    <s v="00591-3622-19"/>
    <m/>
    <s v="Omeprazole 20mg"/>
    <s v="PPI"/>
    <n v="30"/>
    <n v="31"/>
    <b v="0"/>
    <n v="1"/>
    <n v="0"/>
    <s v="PBM002"/>
    <s v="Express Scripts"/>
    <s v="COMMERCIAL"/>
    <s v="MAC"/>
    <n v="6.9"/>
    <n v="5.52"/>
    <n v="3.85"/>
    <n v="1.79"/>
    <n v="5.64"/>
    <n v="4.79"/>
    <n v="1"/>
    <n v="5.13"/>
    <n v="0"/>
    <n v="0.51"/>
    <x v="0"/>
    <m/>
    <m/>
    <n v="8"/>
    <n v="0"/>
  </r>
  <r>
    <s v="RX002136"/>
    <x v="670"/>
    <s v="PT0018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91"/>
    <b v="0"/>
    <n v="1"/>
    <n v="0"/>
    <s v="PBM002"/>
    <s v="Express Scripts"/>
    <s v="COMMERCIAL"/>
    <s v="MAC"/>
    <n v="8.5"/>
    <n v="6.8"/>
    <n v="0"/>
    <n v="0"/>
    <n v="0"/>
    <n v="0"/>
    <n v="0"/>
    <n v="0"/>
    <n v="0"/>
    <n v="0"/>
    <x v="1"/>
    <n v="65"/>
    <s v="Patient Not Covered"/>
    <n v="11"/>
    <n v="0"/>
  </r>
  <r>
    <s v="RX002137"/>
    <x v="367"/>
    <s v="PT0043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91"/>
    <b v="0"/>
    <n v="1"/>
    <n v="0"/>
    <s v="MCD001"/>
    <s v="Medicaid"/>
    <s v="GOVERNMENT"/>
    <s v="NADAC"/>
    <n v="8.5"/>
    <n v="6.8"/>
    <n v="6.46"/>
    <n v="0.03"/>
    <n v="6.49"/>
    <n v="4.67"/>
    <n v="1.82"/>
    <n v="6.41"/>
    <n v="0"/>
    <n v="0.08"/>
    <x v="0"/>
    <m/>
    <m/>
    <n v="3"/>
    <n v="0"/>
  </r>
  <r>
    <s v="RX002138"/>
    <x v="39"/>
    <s v="PT0062"/>
    <s v="DR001"/>
    <s v="Dr. Sarah Chen"/>
    <s v="Internal Medicine"/>
    <s v="RX001"/>
    <s v="Main St Pharmacy"/>
    <s v="Boston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3.76"/>
    <n v="1.78"/>
    <n v="5.54"/>
    <n v="4.88"/>
    <n v="1"/>
    <n v="5.25"/>
    <n v="0"/>
    <n v="0.3"/>
    <x v="0"/>
    <m/>
    <m/>
    <n v="5"/>
    <n v="0"/>
  </r>
  <r>
    <s v="RX002139"/>
    <x v="74"/>
    <s v="PT0112"/>
    <s v="DR004"/>
    <s v="Dr. James Williams"/>
    <s v="Primary Care"/>
    <s v="RX003"/>
    <s v="Community Care Pharmacy"/>
    <s v="Worcester"/>
    <s v="MA"/>
    <s v="00002-4415-85"/>
    <s v="Trulicity 1.5mg"/>
    <s v="Dulaglutide 1.5mg"/>
    <s v="GLP-1"/>
    <n v="28"/>
    <n v="29"/>
    <b v="1"/>
    <n v="4"/>
    <n v="2"/>
    <s v="PBM001"/>
    <s v="CVS Caremark"/>
    <s v="COMMERCIAL"/>
    <s v="MAC"/>
    <n v="918"/>
    <n v="780.3"/>
    <n v="784.62"/>
    <n v="1.78"/>
    <n v="786.4"/>
    <n v="684.17"/>
    <n v="102.23"/>
    <n v="751.38"/>
    <n v="0"/>
    <n v="35.020000000000003"/>
    <x v="0"/>
    <m/>
    <m/>
    <n v="0"/>
    <n v="0"/>
  </r>
  <r>
    <s v="RX002140"/>
    <x v="683"/>
    <s v="PT0058"/>
    <s v="DR003"/>
    <s v="Dr. Priya Patel"/>
    <s v="Endocrinology"/>
    <s v="RX001"/>
    <s v="Main St Pharmacy"/>
    <s v="Boston"/>
    <s v="MA"/>
    <s v="61269-0435-01"/>
    <m/>
    <s v="Metformin 1000mg"/>
    <s v="Biguanide"/>
    <n v="90"/>
    <n v="91"/>
    <b v="0"/>
    <n v="1"/>
    <n v="0"/>
    <s v="PBM002"/>
    <s v="Express Scripts"/>
    <s v="COMMERCIAL"/>
    <s v="MAC"/>
    <n v="12.4"/>
    <n v="9.92"/>
    <n v="5.54"/>
    <n v="1.79"/>
    <n v="7.33"/>
    <n v="6.23"/>
    <n v="1.1000000000000001"/>
    <n v="9.36"/>
    <n v="0"/>
    <n v="-2.0299999999999998"/>
    <x v="0"/>
    <m/>
    <m/>
    <n v="3"/>
    <n v="0"/>
  </r>
  <r>
    <s v="RX002141"/>
    <x v="118"/>
    <s v="PT0112"/>
    <s v="DR001"/>
    <s v="Dr. Sarah Chen"/>
    <s v="Internal Medicine"/>
    <s v="RX004"/>
    <s v="Health Plus Pharmacy"/>
    <s v="Cambridge"/>
    <s v="MA"/>
    <s v="00074-3799-13"/>
    <s v="Humira Pen 40mg"/>
    <s v="Adalimumab 40mg"/>
    <s v="Biologic"/>
    <n v="28"/>
    <n v="27"/>
    <b v="1"/>
    <n v="5"/>
    <n v="0"/>
    <s v="PBM001"/>
    <s v="CVS Caremark"/>
    <s v="COMMERCIAL"/>
    <s v="MAC"/>
    <n v="7140"/>
    <n v="6069"/>
    <n v="6059.21"/>
    <n v="1.78"/>
    <n v="6060.99"/>
    <n v="5273.06"/>
    <n v="787.93"/>
    <n v="5590.1"/>
    <n v="0"/>
    <n v="470.89"/>
    <x v="0"/>
    <m/>
    <m/>
    <n v="1"/>
    <n v="1"/>
  </r>
  <r>
    <s v="RX002142"/>
    <x v="242"/>
    <s v="PT0007"/>
    <s v="DR004"/>
    <s v="Dr. James Williams"/>
    <s v="Primary Care"/>
    <s v="RX001"/>
    <s v="Main St Pharmacy"/>
    <s v="Boston"/>
    <s v="MA"/>
    <s v="00093-7193-98"/>
    <m/>
    <s v="Atorvastatin 40mg"/>
    <s v="Statin"/>
    <n v="30"/>
    <n v="31"/>
    <b v="0"/>
    <n v="1"/>
    <n v="0"/>
    <s v="PBM003"/>
    <s v="OptumRx"/>
    <s v="COMMERCIAL"/>
    <s v="MAC"/>
    <n v="18.2"/>
    <n v="14.56"/>
    <n v="9.7899999999999991"/>
    <n v="1.78"/>
    <n v="11.57"/>
    <n v="10.18"/>
    <n v="1.39"/>
    <n v="13.81"/>
    <n v="0"/>
    <n v="-2.2400000000000002"/>
    <x v="0"/>
    <m/>
    <m/>
    <n v="4"/>
    <n v="0"/>
  </r>
  <r>
    <s v="RX002143"/>
    <x v="683"/>
    <s v="PT0004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28"/>
    <b v="0"/>
    <n v="1"/>
    <n v="2"/>
    <s v="PBM002"/>
    <s v="Express Scripts"/>
    <s v="COMMERCIAL"/>
    <s v="MAC"/>
    <n v="6.9"/>
    <n v="5.52"/>
    <n v="4.1900000000000004"/>
    <n v="1.79"/>
    <n v="5.98"/>
    <n v="5.08"/>
    <n v="1"/>
    <n v="4.9000000000000004"/>
    <n v="0"/>
    <n v="1.08"/>
    <x v="0"/>
    <m/>
    <m/>
    <n v="2"/>
    <n v="0"/>
  </r>
  <r>
    <s v="RX002144"/>
    <x v="495"/>
    <s v="PT0050"/>
    <s v="DR004"/>
    <s v="Dr. James Williams"/>
    <s v="Primary Care"/>
    <s v="RX004"/>
    <s v="Health Plus Pharmacy"/>
    <s v="Cambridge"/>
    <s v="MA"/>
    <s v="00093-7193-98"/>
    <m/>
    <s v="Atorvastatin 40mg"/>
    <s v="Statin"/>
    <n v="90"/>
    <n v="90"/>
    <b v="0"/>
    <n v="1"/>
    <n v="1"/>
    <s v="PBM001"/>
    <s v="CVS Caremark"/>
    <s v="COMMERCIAL"/>
    <s v="MAC"/>
    <n v="18.2"/>
    <n v="14.56"/>
    <n v="33.130000000000003"/>
    <n v="1.78"/>
    <n v="34.909999999999997"/>
    <n v="30.37"/>
    <n v="4.54"/>
    <n v="40.85"/>
    <n v="0"/>
    <n v="-5.94"/>
    <x v="0"/>
    <m/>
    <m/>
    <n v="4"/>
    <n v="1"/>
  </r>
  <r>
    <s v="RX002145"/>
    <x v="460"/>
    <s v="PT0029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93"/>
    <b v="0"/>
    <n v="1"/>
    <n v="0"/>
    <s v="PBM001"/>
    <s v="CVS Caremark"/>
    <s v="COMMERCIAL"/>
    <s v="MAC"/>
    <n v="8.5"/>
    <n v="6.8"/>
    <n v="3.82"/>
    <n v="1.78"/>
    <n v="5.6"/>
    <n v="4.87"/>
    <n v="1"/>
    <n v="6.03"/>
    <n v="0"/>
    <n v="-0.44"/>
    <x v="0"/>
    <m/>
    <m/>
    <n v="8"/>
    <n v="0"/>
  </r>
  <r>
    <s v="RX002146"/>
    <x v="645"/>
    <s v="PT0049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0"/>
    <b v="0"/>
    <n v="1"/>
    <n v="2"/>
    <s v="MCR001"/>
    <s v="Medicare Part D"/>
    <s v="GOVERNMENT"/>
    <s v="MAC"/>
    <n v="8.5"/>
    <n v="6.8"/>
    <n v="4.09"/>
    <n v="1.77"/>
    <n v="5.86"/>
    <n v="4.6900000000000004"/>
    <n v="1.17"/>
    <n v="6.25"/>
    <n v="0"/>
    <n v="-0.39"/>
    <x v="0"/>
    <m/>
    <m/>
    <n v="7"/>
    <n v="0"/>
  </r>
  <r>
    <s v="RX002147"/>
    <x v="426"/>
    <s v="PT0060"/>
    <s v="DR004"/>
    <s v="Dr. James Williams"/>
    <s v="Primary Care"/>
    <s v="RX002"/>
    <s v="Westside Rx"/>
    <s v="Springfield"/>
    <s v="MA"/>
    <s v="00078-0467-15"/>
    <s v="Entresto 49/51"/>
    <s v="Sacubitril/Valsartan"/>
    <s v="ARNI"/>
    <n v="30"/>
    <n v="30"/>
    <b v="1"/>
    <n v="4"/>
    <n v="2"/>
    <s v="PBM003"/>
    <s v="OptumRx"/>
    <s v="COMMERCIAL"/>
    <s v="MAC"/>
    <n v="618"/>
    <n v="525.29999999999995"/>
    <n v="526.88"/>
    <n v="1.78"/>
    <n v="528.66"/>
    <n v="465.22"/>
    <n v="63.44"/>
    <n v="469.07"/>
    <n v="0"/>
    <n v="59.59"/>
    <x v="0"/>
    <m/>
    <m/>
    <n v="2"/>
    <n v="1"/>
  </r>
  <r>
    <s v="RX002148"/>
    <x v="576"/>
    <s v="PT0069"/>
    <s v="DR003"/>
    <s v="Dr. Priya Patel"/>
    <s v="Endocrinology"/>
    <s v="RX002"/>
    <s v="Westside Rx"/>
    <s v="Springfield"/>
    <s v="MA"/>
    <s v="00169-4302-12"/>
    <s v="Ozempic 1mg"/>
    <s v="Semaglutide 1mg"/>
    <s v="GLP-1"/>
    <n v="30"/>
    <n v="29"/>
    <b v="1"/>
    <n v="4"/>
    <n v="0"/>
    <s v="PBM003"/>
    <s v="OptumRx"/>
    <s v="COMMERCIAL"/>
    <s v="MAC"/>
    <n v="936"/>
    <n v="795.6"/>
    <n v="804.69"/>
    <n v="1.78"/>
    <n v="806.47"/>
    <n v="709.69"/>
    <n v="96.78"/>
    <n v="713.16"/>
    <n v="0"/>
    <n v="93.31"/>
    <x v="0"/>
    <m/>
    <m/>
    <n v="5"/>
    <n v="0"/>
  </r>
  <r>
    <s v="RX002149"/>
    <x v="142"/>
    <s v="PT0084"/>
    <s v="DR004"/>
    <s v="Dr. James Williams"/>
    <s v="Primary Care"/>
    <s v="RX003"/>
    <s v="Community Care Pharmacy"/>
    <s v="Worcester"/>
    <s v="MA"/>
    <s v="00078-0467-15"/>
    <s v="Entresto 49/51"/>
    <s v="Sacubitril/Valsartan"/>
    <s v="ARNI"/>
    <n v="30"/>
    <n v="28"/>
    <b v="1"/>
    <n v="4"/>
    <n v="1"/>
    <s v="CASH"/>
    <s v="Cash/Self-Pay"/>
    <s v="CASH"/>
    <s v="AWP"/>
    <n v="618"/>
    <n v="525.29999999999995"/>
    <n v="556.20000000000005"/>
    <n v="0"/>
    <n v="556.20000000000005"/>
    <n v="0"/>
    <n v="556.20000000000005"/>
    <n v="471.38"/>
    <n v="0"/>
    <n v="84.82"/>
    <x v="0"/>
    <m/>
    <m/>
    <n v="7"/>
    <n v="0"/>
  </r>
  <r>
    <s v="RX002150"/>
    <x v="79"/>
    <s v="PT0017"/>
    <s v="DR002"/>
    <s v="Dr. Michael Torres"/>
    <s v="Cardiology"/>
    <s v="RX003"/>
    <s v="Community Care Pharmacy"/>
    <s v="Worcester"/>
    <s v="MA"/>
    <s v="00078-0467-15"/>
    <s v="Entresto 49/51"/>
    <s v="Sacubitril/Valsartan"/>
    <s v="ARNI"/>
    <n v="30"/>
    <n v="30"/>
    <b v="1"/>
    <n v="4"/>
    <n v="0"/>
    <s v="PBM001"/>
    <s v="CVS Caremark"/>
    <s v="COMMERCIAL"/>
    <s v="MAC"/>
    <n v="618"/>
    <n v="525.29999999999995"/>
    <n v="519.87"/>
    <n v="1.78"/>
    <n v="521.65"/>
    <n v="453.83"/>
    <n v="67.81"/>
    <n v="465.14"/>
    <n v="0"/>
    <n v="56.5"/>
    <x v="0"/>
    <m/>
    <m/>
    <n v="2"/>
    <n v="1"/>
  </r>
  <r>
    <s v="RX002151"/>
    <x v="692"/>
    <s v="PT0006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92"/>
    <b v="0"/>
    <n v="1"/>
    <n v="2"/>
    <s v="MCD001"/>
    <s v="Medicaid"/>
    <s v="GOVERNMENT"/>
    <s v="NADAC"/>
    <n v="12.4"/>
    <n v="9.92"/>
    <n v="9.42"/>
    <n v="0.05"/>
    <n v="9.4700000000000006"/>
    <n v="6.82"/>
    <n v="2.65"/>
    <n v="9.43"/>
    <n v="0"/>
    <n v="0.04"/>
    <x v="0"/>
    <m/>
    <m/>
    <n v="5"/>
    <n v="0"/>
  </r>
  <r>
    <s v="RX002152"/>
    <x v="98"/>
    <s v="PT0038"/>
    <s v="DR005"/>
    <s v="Dr. Lisa Johnson"/>
    <s v="Oncology"/>
    <s v="RX002"/>
    <s v="Westside Rx"/>
    <s v="Springfield"/>
    <s v="MA"/>
    <s v="00085-1234-01"/>
    <m/>
    <s v="Lisinopril 10mg"/>
    <s v="ACE Inhibitor"/>
    <n v="90"/>
    <n v="86"/>
    <b v="0"/>
    <n v="1"/>
    <n v="0"/>
    <s v="PBM003"/>
    <s v="OptumRx"/>
    <s v="COMMERCIAL"/>
    <s v="MAC"/>
    <n v="8.5"/>
    <n v="6.8"/>
    <n v="5.41"/>
    <n v="1.78"/>
    <n v="7.19"/>
    <n v="6.33"/>
    <n v="1"/>
    <n v="6.38"/>
    <n v="0"/>
    <n v="0.81"/>
    <x v="2"/>
    <m/>
    <m/>
    <n v="8"/>
    <n v="0"/>
  </r>
  <r>
    <s v="RX002153"/>
    <x v="358"/>
    <s v="PT0112"/>
    <s v="DR003"/>
    <s v="Dr. Priya Patel"/>
    <s v="Endocrinology"/>
    <s v="RX004"/>
    <s v="Health Plus Pharmacy"/>
    <s v="Cambridge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9.93"/>
    <n v="1.77"/>
    <n v="11.7"/>
    <n v="9.36"/>
    <n v="2.34"/>
    <n v="13.92"/>
    <n v="0"/>
    <n v="-2.2200000000000002"/>
    <x v="0"/>
    <m/>
    <m/>
    <n v="4"/>
    <n v="0"/>
  </r>
  <r>
    <s v="RX002154"/>
    <x v="591"/>
    <s v="PT0089"/>
    <s v="DR004"/>
    <s v="Dr. James Williams"/>
    <s v="Primary Care"/>
    <s v="RX004"/>
    <s v="Health Plus Pharmacy"/>
    <s v="Cambridge"/>
    <s v="MA"/>
    <s v="00006-0021-31"/>
    <s v="Januvia 100mg"/>
    <s v="Sitagliptin 100mg"/>
    <s v="DPP-4"/>
    <n v="90"/>
    <n v="86"/>
    <b v="1"/>
    <n v="3"/>
    <n v="0"/>
    <s v="PBM002"/>
    <s v="Express Scripts"/>
    <s v="COMMERCIAL"/>
    <s v="MAC"/>
    <n v="492"/>
    <n v="418.2"/>
    <n v="1232.54"/>
    <n v="1.79"/>
    <n v="1234.33"/>
    <n v="1049.18"/>
    <n v="185.15"/>
    <n v="1112.01"/>
    <n v="0"/>
    <n v="122.32"/>
    <x v="0"/>
    <m/>
    <m/>
    <n v="8"/>
    <n v="0"/>
  </r>
  <r>
    <s v="RX002155"/>
    <x v="100"/>
    <s v="PT0087"/>
    <s v="DR002"/>
    <s v="Dr. Michael Torres"/>
    <s v="Cardiology"/>
    <s v="RX004"/>
    <s v="Health Plus Pharmacy"/>
    <s v="Cambridge"/>
    <s v="MA"/>
    <s v="68382-0035-01"/>
    <m/>
    <s v="Amlodipine 10mg"/>
    <s v="CCB"/>
    <n v="30"/>
    <n v="31"/>
    <b v="0"/>
    <n v="1"/>
    <n v="2"/>
    <s v="PBM001"/>
    <s v="CVS Caremark"/>
    <s v="COMMERCIAL"/>
    <s v="MAC"/>
    <n v="7.2"/>
    <n v="5.76"/>
    <n v="3.62"/>
    <n v="1.78"/>
    <n v="5.4"/>
    <n v="4.7"/>
    <n v="1"/>
    <n v="5.5"/>
    <n v="0"/>
    <n v="-0.11"/>
    <x v="0"/>
    <m/>
    <m/>
    <n v="0"/>
    <n v="0"/>
  </r>
  <r>
    <s v="RX002156"/>
    <x v="693"/>
    <s v="PT0032"/>
    <s v="DR002"/>
    <s v="Dr. Michael Torres"/>
    <s v="Cardiology"/>
    <s v="RX003"/>
    <s v="Community Care Pharmacy"/>
    <s v="Worcester"/>
    <s v="MA"/>
    <s v="00071-0155-23"/>
    <s v="Lipitor"/>
    <s v="Atorvastatin 40mg"/>
    <s v="Statin"/>
    <n v="90"/>
    <n v="90"/>
    <b v="1"/>
    <n v="2"/>
    <n v="0"/>
    <s v="PBM003"/>
    <s v="OptumRx"/>
    <s v="COMMERCIAL"/>
    <s v="MAC"/>
    <n v="185.4"/>
    <n v="157.59"/>
    <n v="477.28"/>
    <n v="1.78"/>
    <n v="479.06"/>
    <n v="421.57"/>
    <n v="57.49"/>
    <n v="452.61"/>
    <n v="0"/>
    <n v="26.46"/>
    <x v="0"/>
    <m/>
    <m/>
    <n v="11"/>
    <n v="0"/>
  </r>
  <r>
    <s v="RX002157"/>
    <x v="242"/>
    <s v="PT0007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8"/>
    <b v="0"/>
    <n v="1"/>
    <n v="2"/>
    <s v="MCR001"/>
    <s v="Medicare Part D"/>
    <s v="GOVERNMENT"/>
    <s v="MAC"/>
    <n v="8.5"/>
    <n v="6.8"/>
    <n v="4.34"/>
    <n v="1.77"/>
    <n v="6.11"/>
    <n v="4.8899999999999997"/>
    <n v="1.22"/>
    <n v="6.32"/>
    <n v="0"/>
    <n v="-0.21"/>
    <x v="0"/>
    <m/>
    <m/>
    <n v="1"/>
    <n v="1"/>
  </r>
  <r>
    <s v="RX002158"/>
    <x v="630"/>
    <s v="PT0052"/>
    <s v="DR002"/>
    <s v="Dr. Michael Torres"/>
    <s v="Cardiology"/>
    <s v="RX003"/>
    <s v="Community Care Pharmacy"/>
    <s v="Worcester"/>
    <s v="MA"/>
    <s v="68382-0035-01"/>
    <m/>
    <s v="Amlodipine 10mg"/>
    <s v="CCB"/>
    <n v="30"/>
    <n v="29"/>
    <b v="0"/>
    <n v="1"/>
    <n v="0"/>
    <s v="MCD001"/>
    <s v="Medicaid"/>
    <s v="GOVERNMENT"/>
    <s v="NADAC"/>
    <n v="7.2"/>
    <n v="5.76"/>
    <n v="5.47"/>
    <n v="0.03"/>
    <n v="5.5"/>
    <n v="3.96"/>
    <n v="1.54"/>
    <n v="5.17"/>
    <n v="0"/>
    <n v="0.33"/>
    <x v="0"/>
    <m/>
    <m/>
    <n v="7"/>
    <n v="1"/>
  </r>
  <r>
    <s v="RX002159"/>
    <x v="694"/>
    <s v="PT0075"/>
    <s v="DR004"/>
    <s v="Dr. James Williams"/>
    <s v="Primary Care"/>
    <s v="RX003"/>
    <s v="Community Care Pharmacy"/>
    <s v="Worcester"/>
    <s v="MA"/>
    <s v="00078-0467-15"/>
    <s v="Entresto 49/51"/>
    <s v="Sacubitril/Valsartan"/>
    <s v="ARNI"/>
    <n v="30"/>
    <n v="30"/>
    <b v="1"/>
    <n v="4"/>
    <n v="0"/>
    <s v="PBM001"/>
    <s v="CVS Caremark"/>
    <s v="COMMERCIAL"/>
    <s v="MAC"/>
    <n v="618"/>
    <n v="525.29999999999995"/>
    <n v="522.38"/>
    <n v="1.78"/>
    <n v="524.16"/>
    <n v="456.02"/>
    <n v="68.14"/>
    <n v="495.21"/>
    <n v="0"/>
    <n v="28.95"/>
    <x v="2"/>
    <m/>
    <m/>
    <n v="5"/>
    <n v="0"/>
  </r>
  <r>
    <s v="RX002160"/>
    <x v="213"/>
    <s v="PT0073"/>
    <s v="DR001"/>
    <s v="Dr. Sarah Chen"/>
    <s v="Internal Medicine"/>
    <s v="RX003"/>
    <s v="Community Care Pharmacy"/>
    <s v="Worcester"/>
    <s v="MA"/>
    <s v="00093-0892-01"/>
    <m/>
    <s v="Clopidogrel 75mg"/>
    <s v="Antiplatelet"/>
    <n v="30"/>
    <n v="30"/>
    <b v="0"/>
    <n v="1"/>
    <n v="0"/>
    <s v="PBM002"/>
    <s v="Express Scripts"/>
    <s v="COMMERCIAL"/>
    <s v="MAC"/>
    <n v="14.8"/>
    <n v="11.84"/>
    <n v="8.5500000000000007"/>
    <n v="1.79"/>
    <n v="10.34"/>
    <n v="8.7899999999999991"/>
    <n v="1.55"/>
    <n v="10.83"/>
    <n v="0"/>
    <n v="-0.49"/>
    <x v="0"/>
    <m/>
    <m/>
    <n v="8"/>
    <n v="0"/>
  </r>
  <r>
    <s v="RX002161"/>
    <x v="99"/>
    <s v="PT0110"/>
    <s v="DR005"/>
    <s v="Dr. Lisa Johnson"/>
    <s v="Oncology"/>
    <s v="RX001"/>
    <s v="Main St Pharmacy"/>
    <s v="Boston"/>
    <s v="MA"/>
    <s v="00591-3622-19"/>
    <m/>
    <s v="Omeprazole 20mg"/>
    <s v="PPI"/>
    <n v="30"/>
    <n v="30"/>
    <b v="0"/>
    <n v="1"/>
    <n v="0"/>
    <s v="MCR001"/>
    <s v="Medicare Part D"/>
    <s v="GOVERNMENT"/>
    <s v="MAC"/>
    <n v="6.9"/>
    <n v="5.52"/>
    <n v="3.99"/>
    <n v="1.77"/>
    <n v="5.76"/>
    <n v="4.6100000000000003"/>
    <n v="1.1499999999999999"/>
    <n v="4.92"/>
    <n v="0"/>
    <n v="0.84"/>
    <x v="0"/>
    <m/>
    <m/>
    <n v="0"/>
    <n v="0"/>
  </r>
  <r>
    <s v="RX002162"/>
    <x v="283"/>
    <s v="PT0024"/>
    <s v="DR001"/>
    <s v="Dr. Sarah Chen"/>
    <s v="Internal Medicine"/>
    <s v="RX002"/>
    <s v="Westside Rx"/>
    <s v="Springfield"/>
    <s v="MA"/>
    <s v="00591-3622-19"/>
    <m/>
    <s v="Omeprazole 20mg"/>
    <s v="PPI"/>
    <n v="30"/>
    <n v="28"/>
    <b v="0"/>
    <n v="1"/>
    <n v="1"/>
    <s v="MCR001"/>
    <s v="Medicare Part D"/>
    <s v="GOVERNMENT"/>
    <s v="MAC"/>
    <n v="6.9"/>
    <n v="5.52"/>
    <n v="3.13"/>
    <n v="1.77"/>
    <n v="4.9000000000000004"/>
    <n v="3.92"/>
    <n v="1"/>
    <n v="5.17"/>
    <n v="0"/>
    <n v="-0.27"/>
    <x v="0"/>
    <m/>
    <m/>
    <n v="4"/>
    <n v="0"/>
  </r>
  <r>
    <s v="RX002163"/>
    <x v="509"/>
    <s v="PT0113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87"/>
    <b v="0"/>
    <n v="1"/>
    <n v="0"/>
    <s v="PBM001"/>
    <s v="CVS Caremark"/>
    <s v="COMMERCIAL"/>
    <s v="MAC"/>
    <n v="12.4"/>
    <n v="9.92"/>
    <n v="7.02"/>
    <n v="1.78"/>
    <n v="8.8000000000000007"/>
    <n v="7.66"/>
    <n v="1.1399999999999999"/>
    <n v="9.41"/>
    <n v="0"/>
    <n v="-0.61"/>
    <x v="0"/>
    <m/>
    <m/>
    <n v="8"/>
    <n v="1"/>
  </r>
  <r>
    <s v="RX002164"/>
    <x v="198"/>
    <s v="PT0113"/>
    <s v="DR002"/>
    <s v="Dr. Michael Torres"/>
    <s v="Cardiology"/>
    <s v="RX003"/>
    <s v="Community Care Pharmacy"/>
    <s v="Worcester"/>
    <s v="MA"/>
    <s v="00006-0021-31"/>
    <s v="Januvia 100mg"/>
    <s v="Sitagliptin 100mg"/>
    <s v="DPP-4"/>
    <n v="30"/>
    <n v="31"/>
    <b v="1"/>
    <n v="3"/>
    <n v="0"/>
    <s v="PBM001"/>
    <s v="CVS Caremark"/>
    <s v="COMMERCIAL"/>
    <s v="MAC"/>
    <n v="492"/>
    <n v="418.2"/>
    <n v="419.8"/>
    <n v="1.78"/>
    <n v="421.58"/>
    <n v="366.78"/>
    <n v="54.81"/>
    <n v="405.35"/>
    <n v="0"/>
    <n v="16.23"/>
    <x v="0"/>
    <m/>
    <m/>
    <n v="9"/>
    <n v="1"/>
  </r>
  <r>
    <s v="RX002165"/>
    <x v="75"/>
    <s v="PT0005"/>
    <s v="DR005"/>
    <s v="Dr. Lisa Johnson"/>
    <s v="Oncology"/>
    <s v="RX001"/>
    <s v="Main St Pharmacy"/>
    <s v="Boston"/>
    <s v="MA"/>
    <s v="00003-0208-11"/>
    <s v="Jardiance 25mg"/>
    <s v="Empagliflozin 25mg"/>
    <s v="SGLT2i"/>
    <n v="90"/>
    <n v="88"/>
    <b v="1"/>
    <n v="4"/>
    <n v="1"/>
    <s v="PBM002"/>
    <s v="Express Scripts"/>
    <s v="COMMERCIAL"/>
    <s v="MAC"/>
    <n v="564"/>
    <n v="479.4"/>
    <n v="1449.13"/>
    <n v="1.79"/>
    <n v="1450.92"/>
    <n v="1233.28"/>
    <n v="217.64"/>
    <n v="1337.02"/>
    <n v="0"/>
    <n v="113.89"/>
    <x v="0"/>
    <m/>
    <m/>
    <n v="7"/>
    <n v="0"/>
  </r>
  <r>
    <s v="RX002166"/>
    <x v="133"/>
    <s v="PT0031"/>
    <s v="DR003"/>
    <s v="Dr. Priya Patel"/>
    <s v="Endocrinology"/>
    <s v="RX001"/>
    <s v="Main St Pharmacy"/>
    <s v="Boston"/>
    <s v="MA"/>
    <s v="00007-4102-20"/>
    <s v="Plavix 75mg"/>
    <s v="Clopidogrel 75mg"/>
    <s v="Antiplatelet"/>
    <n v="30"/>
    <n v="31"/>
    <b v="1"/>
    <n v="2"/>
    <n v="0"/>
    <s v="PBM001"/>
    <s v="CVS Caremark"/>
    <s v="COMMERCIAL"/>
    <s v="MAC"/>
    <n v="174"/>
    <n v="147.9"/>
    <n v="148.69"/>
    <n v="1.78"/>
    <n v="150.47"/>
    <n v="130.91"/>
    <n v="19.559999999999999"/>
    <n v="142.28"/>
    <n v="0"/>
    <n v="8.19"/>
    <x v="0"/>
    <m/>
    <m/>
    <n v="1"/>
    <n v="0"/>
  </r>
  <r>
    <s v="RX002167"/>
    <x v="322"/>
    <s v="PT0103"/>
    <s v="DR002"/>
    <s v="Dr. Michael Torres"/>
    <s v="Cardiology"/>
    <s v="RX001"/>
    <s v="Main St Pharmacy"/>
    <s v="Boston"/>
    <s v="MA"/>
    <s v="00093-0892-01"/>
    <m/>
    <s v="Clopidogrel 75mg"/>
    <s v="Antiplatelet"/>
    <n v="30"/>
    <n v="30"/>
    <b v="0"/>
    <n v="1"/>
    <n v="0"/>
    <s v="MCD001"/>
    <s v="Medicaid"/>
    <s v="GOVERNMENT"/>
    <s v="NADAC"/>
    <n v="14.8"/>
    <n v="11.84"/>
    <n v="11.25"/>
    <n v="0.06"/>
    <n v="11.3"/>
    <n v="8.14"/>
    <n v="3.17"/>
    <n v="10.67"/>
    <n v="0"/>
    <n v="0.64"/>
    <x v="0"/>
    <m/>
    <m/>
    <n v="3"/>
    <n v="0"/>
  </r>
  <r>
    <s v="RX002168"/>
    <x v="289"/>
    <s v="PT0017"/>
    <s v="DR004"/>
    <s v="Dr. James Williams"/>
    <s v="Primary Care"/>
    <s v="RX002"/>
    <s v="Westside Rx"/>
    <s v="Springfield"/>
    <s v="MA"/>
    <s v="68382-0035-01"/>
    <m/>
    <s v="Amlodipine 10mg"/>
    <s v="CCB"/>
    <n v="30"/>
    <n v="28"/>
    <b v="0"/>
    <n v="1"/>
    <n v="0"/>
    <s v="PBM003"/>
    <s v="OptumRx"/>
    <s v="COMMERCIAL"/>
    <s v="MAC"/>
    <n v="7.2"/>
    <n v="5.76"/>
    <n v="3.88"/>
    <n v="1.78"/>
    <n v="5.66"/>
    <n v="4.9800000000000004"/>
    <n v="1"/>
    <n v="5.22"/>
    <n v="0"/>
    <n v="0.44"/>
    <x v="0"/>
    <m/>
    <m/>
    <n v="2"/>
    <n v="0"/>
  </r>
  <r>
    <s v="RX002169"/>
    <x v="421"/>
    <s v="PT0080"/>
    <s v="DR002"/>
    <s v="Dr. Michael Torres"/>
    <s v="Cardiology"/>
    <s v="RX001"/>
    <s v="Main St Pharmacy"/>
    <s v="Boston"/>
    <s v="MA"/>
    <s v="00591-3622-19"/>
    <m/>
    <s v="Omeprazole 20mg"/>
    <s v="PPI"/>
    <n v="90"/>
    <n v="90"/>
    <b v="0"/>
    <n v="1"/>
    <n v="0"/>
    <s v="PBM004"/>
    <s v="MedImpact"/>
    <s v="COMMERCIAL"/>
    <s v="MAC"/>
    <n v="6.9"/>
    <n v="5.52"/>
    <n v="10.37"/>
    <n v="1.8"/>
    <n v="12.17"/>
    <n v="10.220000000000001"/>
    <n v="1.95"/>
    <n v="14.62"/>
    <n v="0"/>
    <n v="-2.4500000000000002"/>
    <x v="0"/>
    <m/>
    <m/>
    <n v="10"/>
    <n v="0"/>
  </r>
  <r>
    <s v="RX002170"/>
    <x v="111"/>
    <s v="PT0112"/>
    <s v="DR003"/>
    <s v="Dr. Priya Patel"/>
    <s v="Endocrinology"/>
    <s v="RX004"/>
    <s v="Health Plus Pharmacy"/>
    <s v="Cambridge"/>
    <s v="MA"/>
    <s v="00093-7193-98"/>
    <m/>
    <s v="Atorvastatin 40mg"/>
    <s v="Statin"/>
    <n v="90"/>
    <n v="90"/>
    <b v="0"/>
    <n v="1"/>
    <n v="0"/>
    <s v="PBM002"/>
    <s v="Express Scripts"/>
    <s v="COMMERCIAL"/>
    <s v="MAC"/>
    <n v="18.2"/>
    <n v="14.56"/>
    <n v="30.27"/>
    <n v="1.79"/>
    <n v="32.06"/>
    <n v="27.25"/>
    <n v="4.8099999999999996"/>
    <n v="41.1"/>
    <n v="0"/>
    <n v="-9.0299999999999994"/>
    <x v="0"/>
    <m/>
    <m/>
    <n v="3"/>
    <n v="1"/>
  </r>
  <r>
    <s v="RX002171"/>
    <x v="66"/>
    <s v="PT0111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91"/>
    <b v="0"/>
    <n v="1"/>
    <n v="0"/>
    <s v="PBM003"/>
    <s v="OptumRx"/>
    <s v="COMMERCIAL"/>
    <s v="MAC"/>
    <n v="8.5"/>
    <n v="6.8"/>
    <n v="4.1399999999999997"/>
    <n v="1.78"/>
    <n v="5.92"/>
    <n v="5.21"/>
    <n v="1"/>
    <n v="6.25"/>
    <n v="0"/>
    <n v="-0.33"/>
    <x v="2"/>
    <m/>
    <m/>
    <n v="11"/>
    <n v="0"/>
  </r>
  <r>
    <s v="RX002172"/>
    <x v="62"/>
    <s v="PT0080"/>
    <s v="DR001"/>
    <s v="Dr. Sarah Chen"/>
    <s v="Internal Medicine"/>
    <s v="RX001"/>
    <s v="Main St Pharmacy"/>
    <s v="Boston"/>
    <s v="MA"/>
    <s v="00169-4302-12"/>
    <s v="Ozempic 1mg"/>
    <s v="Semaglutide 1mg"/>
    <s v="GLP-1"/>
    <n v="30"/>
    <n v="28"/>
    <b v="1"/>
    <n v="4"/>
    <n v="0"/>
    <s v="MCD001"/>
    <s v="Medicaid"/>
    <s v="GOVERNMENT"/>
    <s v="NADAC"/>
    <n v="936"/>
    <n v="795.6"/>
    <n v="755.82"/>
    <n v="3.78"/>
    <n v="759.6"/>
    <n v="546.91"/>
    <n v="212.69"/>
    <n v="740.45"/>
    <n v="0"/>
    <n v="19.14"/>
    <x v="0"/>
    <m/>
    <m/>
    <n v="4"/>
    <n v="1"/>
  </r>
  <r>
    <s v="RX002173"/>
    <x v="265"/>
    <s v="PT0034"/>
    <s v="DR002"/>
    <s v="Dr. Michael Torres"/>
    <s v="Cardiology"/>
    <s v="RX002"/>
    <s v="Westside Rx"/>
    <s v="Springfield"/>
    <s v="MA"/>
    <s v="00591-3622-19"/>
    <m/>
    <s v="Omeprazole 20mg"/>
    <s v="PPI"/>
    <n v="90"/>
    <n v="90"/>
    <b v="0"/>
    <n v="1"/>
    <n v="0"/>
    <s v="PBM001"/>
    <s v="CVS Caremark"/>
    <s v="COMMERCIAL"/>
    <s v="MAC"/>
    <n v="6.9"/>
    <n v="5.52"/>
    <n v="10.14"/>
    <n v="1.78"/>
    <n v="11.92"/>
    <n v="10.37"/>
    <n v="1.55"/>
    <n v="15.99"/>
    <n v="0"/>
    <n v="-4.07"/>
    <x v="2"/>
    <m/>
    <m/>
    <n v="1"/>
    <n v="0"/>
  </r>
  <r>
    <s v="RX002174"/>
    <x v="164"/>
    <s v="PT0020"/>
    <s v="DR001"/>
    <s v="Dr. Sarah Chen"/>
    <s v="Internal Medicine"/>
    <s v="RX003"/>
    <s v="Community Care Pharmacy"/>
    <s v="Worcester"/>
    <s v="MA"/>
    <s v="50458-0579-30"/>
    <s v="Xarelto 20mg"/>
    <s v="Rivaroxaban 20mg"/>
    <s v="Anticoagulant"/>
    <n v="30"/>
    <n v="29"/>
    <b v="1"/>
    <n v="3"/>
    <n v="1"/>
    <s v="MCR001"/>
    <s v="Medicare Part D"/>
    <s v="GOVERNMENT"/>
    <s v="MAC"/>
    <n v="558"/>
    <n v="474.3"/>
    <n v="476.45"/>
    <n v="1.77"/>
    <n v="478.22"/>
    <n v="382.58"/>
    <n v="95.64"/>
    <n v="445.26"/>
    <n v="36.049999999999997"/>
    <n v="-3.09"/>
    <x v="0"/>
    <m/>
    <m/>
    <n v="3"/>
    <n v="1"/>
  </r>
  <r>
    <s v="RX002175"/>
    <x v="89"/>
    <s v="PT0008"/>
    <s v="DR005"/>
    <s v="Dr. Lisa Johnson"/>
    <s v="Oncology"/>
    <s v="RX004"/>
    <s v="Health Plus Pharmacy"/>
    <s v="Cambridge"/>
    <s v="MA"/>
    <s v="00071-0155-23"/>
    <s v="Lipitor"/>
    <s v="Atorvastatin 40mg"/>
    <s v="Statin"/>
    <n v="90"/>
    <n v="88"/>
    <b v="1"/>
    <n v="2"/>
    <n v="2"/>
    <s v="PBM001"/>
    <s v="CVS Caremark"/>
    <s v="COMMERCIAL"/>
    <s v="MAC"/>
    <n v="185.4"/>
    <n v="157.59"/>
    <n v="463.38"/>
    <n v="1.78"/>
    <n v="465.16"/>
    <n v="404.69"/>
    <n v="60.47"/>
    <n v="457.59"/>
    <n v="0"/>
    <n v="7.57"/>
    <x v="0"/>
    <m/>
    <m/>
    <n v="0"/>
    <n v="0"/>
  </r>
  <r>
    <s v="RX002176"/>
    <x v="586"/>
    <s v="PT0078"/>
    <s v="DR002"/>
    <s v="Dr. Michael Torres"/>
    <s v="Cardiology"/>
    <s v="RX004"/>
    <s v="Health Plus Pharmacy"/>
    <s v="Cambridge"/>
    <s v="MA"/>
    <s v="00078-0467-15"/>
    <s v="Entresto 49/51"/>
    <s v="Sacubitril/Valsartan"/>
    <s v="ARNI"/>
    <n v="30"/>
    <n v="29"/>
    <b v="1"/>
    <n v="4"/>
    <n v="2"/>
    <s v="PBM003"/>
    <s v="OptumRx"/>
    <s v="COMMERCIAL"/>
    <s v="MAC"/>
    <n v="618"/>
    <n v="525.29999999999995"/>
    <n v="530.91999999999996"/>
    <n v="1.78"/>
    <n v="532.70000000000005"/>
    <n v="468.77"/>
    <n v="63.92"/>
    <n v="478.59"/>
    <n v="0"/>
    <n v="54.11"/>
    <x v="0"/>
    <m/>
    <m/>
    <n v="6"/>
    <n v="0"/>
  </r>
  <r>
    <s v="RX002177"/>
    <x v="316"/>
    <s v="PT0096"/>
    <s v="DR002"/>
    <s v="Dr. Michael Torres"/>
    <s v="Cardiology"/>
    <s v="RX002"/>
    <s v="Westside Rx"/>
    <s v="Springfield"/>
    <s v="MA"/>
    <s v="00093-0892-01"/>
    <m/>
    <s v="Clopidogrel 75mg"/>
    <s v="Antiplatelet"/>
    <n v="30"/>
    <n v="30"/>
    <b v="0"/>
    <n v="1"/>
    <n v="0"/>
    <s v="MCR001"/>
    <s v="Medicare Part D"/>
    <s v="GOVERNMENT"/>
    <s v="MAC"/>
    <n v="14.8"/>
    <n v="11.84"/>
    <n v="0"/>
    <n v="0"/>
    <n v="0"/>
    <n v="0"/>
    <n v="0"/>
    <n v="0"/>
    <n v="0"/>
    <n v="0"/>
    <x v="1"/>
    <n v="75"/>
    <s v="Prior Authorization Required"/>
    <n v="0"/>
    <n v="0"/>
  </r>
  <r>
    <s v="RX002178"/>
    <x v="127"/>
    <s v="PT0004"/>
    <s v="DR003"/>
    <s v="Dr. Priya Patel"/>
    <s v="Endocrinology"/>
    <s v="RX001"/>
    <s v="Main St Pharmacy"/>
    <s v="Boston"/>
    <s v="MA"/>
    <s v="00007-4102-20"/>
    <s v="Plavix 75mg"/>
    <s v="Clopidogrel 75mg"/>
    <s v="Antiplatelet"/>
    <n v="30"/>
    <n v="30"/>
    <b v="1"/>
    <n v="2"/>
    <n v="0"/>
    <s v="MCR001"/>
    <s v="Medicare Part D"/>
    <s v="GOVERNMENT"/>
    <s v="MAC"/>
    <n v="174"/>
    <n v="147.9"/>
    <n v="147.9"/>
    <n v="1.77"/>
    <n v="149.66999999999999"/>
    <n v="119.74"/>
    <n v="29.93"/>
    <n v="133.02000000000001"/>
    <n v="7.6"/>
    <n v="9.0500000000000007"/>
    <x v="0"/>
    <m/>
    <m/>
    <n v="7"/>
    <n v="0"/>
  </r>
  <r>
    <s v="RX002179"/>
    <x v="579"/>
    <s v="PT0074"/>
    <s v="DR005"/>
    <s v="Dr. Lisa Johnson"/>
    <s v="Oncology"/>
    <s v="RX002"/>
    <s v="Westside Rx"/>
    <s v="Springfield"/>
    <s v="MA"/>
    <s v="00591-3622-19"/>
    <m/>
    <s v="Omeprazole 20mg"/>
    <s v="PPI"/>
    <n v="90"/>
    <n v="89"/>
    <b v="0"/>
    <n v="1"/>
    <n v="0"/>
    <s v="PBM003"/>
    <s v="OptumRx"/>
    <s v="COMMERCIAL"/>
    <s v="MAC"/>
    <n v="6.9"/>
    <n v="5.52"/>
    <n v="11.59"/>
    <n v="1.78"/>
    <n v="13.37"/>
    <n v="11.77"/>
    <n v="1.6"/>
    <n v="14.58"/>
    <n v="0"/>
    <n v="-1.21"/>
    <x v="0"/>
    <m/>
    <m/>
    <n v="5"/>
    <n v="0"/>
  </r>
  <r>
    <s v="RX002180"/>
    <x v="132"/>
    <s v="PT0080"/>
    <s v="DR005"/>
    <s v="Dr. Lisa Johnson"/>
    <s v="Oncology"/>
    <s v="RX003"/>
    <s v="Community Care Pharmacy"/>
    <s v="Worcester"/>
    <s v="MA"/>
    <s v="00591-3622-19"/>
    <m/>
    <s v="Omeprazole 20mg"/>
    <s v="PPI"/>
    <n v="30"/>
    <n v="30"/>
    <b v="0"/>
    <n v="1"/>
    <n v="2"/>
    <s v="PBM001"/>
    <s v="CVS Caremark"/>
    <s v="COMMERCIAL"/>
    <s v="MAC"/>
    <n v="6.9"/>
    <n v="5.52"/>
    <n v="4.41"/>
    <n v="1.78"/>
    <n v="6.19"/>
    <n v="5.39"/>
    <n v="1"/>
    <n v="4.91"/>
    <n v="0"/>
    <n v="1.28"/>
    <x v="2"/>
    <m/>
    <m/>
    <n v="0"/>
    <n v="0"/>
  </r>
  <r>
    <s v="RX002181"/>
    <x v="555"/>
    <s v="PT0026"/>
    <s v="DR002"/>
    <s v="Dr. Michael Torres"/>
    <s v="Cardiology"/>
    <s v="RX002"/>
    <s v="Westside Rx"/>
    <s v="Springfield"/>
    <s v="MA"/>
    <s v="00002-4415-85"/>
    <s v="Trulicity 1.5mg"/>
    <s v="Dulaglutide 1.5mg"/>
    <s v="GLP-1"/>
    <n v="28"/>
    <n v="27"/>
    <b v="1"/>
    <n v="4"/>
    <n v="0"/>
    <s v="PBM003"/>
    <s v="OptumRx"/>
    <s v="COMMERCIAL"/>
    <s v="MAC"/>
    <n v="918"/>
    <n v="780.3"/>
    <n v="781.91"/>
    <n v="1.78"/>
    <n v="783.69"/>
    <n v="689.65"/>
    <n v="94.04"/>
    <n v="736.56"/>
    <n v="0"/>
    <n v="47.13"/>
    <x v="0"/>
    <m/>
    <m/>
    <n v="2"/>
    <n v="0"/>
  </r>
  <r>
    <s v="RX002182"/>
    <x v="414"/>
    <s v="PT0036"/>
    <s v="DR004"/>
    <s v="Dr. James Williams"/>
    <s v="Primary Care"/>
    <s v="RX002"/>
    <s v="Westside Rx"/>
    <s v="Springfield"/>
    <s v="MA"/>
    <s v="50458-0579-30"/>
    <s v="Xarelto 20mg"/>
    <s v="Rivaroxaban 20mg"/>
    <s v="Anticoagulant"/>
    <n v="30"/>
    <n v="30"/>
    <b v="1"/>
    <n v="3"/>
    <n v="1"/>
    <s v="PBM001"/>
    <s v="CVS Caremark"/>
    <s v="COMMERCIAL"/>
    <s v="MAC"/>
    <n v="558"/>
    <n v="474.3"/>
    <n v="470.66"/>
    <n v="1.78"/>
    <n v="472.44"/>
    <n v="411.02"/>
    <n v="61.42"/>
    <n v="455.74"/>
    <n v="0"/>
    <n v="16.690000000000001"/>
    <x v="0"/>
    <m/>
    <m/>
    <n v="4"/>
    <n v="1"/>
  </r>
  <r>
    <s v="RX002183"/>
    <x v="358"/>
    <s v="PT0052"/>
    <s v="DR001"/>
    <s v="Dr. Sarah Chen"/>
    <s v="Internal Medicine"/>
    <s v="RX002"/>
    <s v="Westside Rx"/>
    <s v="Springfield"/>
    <s v="MA"/>
    <s v="00169-3671-12"/>
    <s v="Victoza 1.2mg"/>
    <s v="Liraglutide 1.2mg"/>
    <s v="GLP-1"/>
    <n v="30"/>
    <n v="28"/>
    <b v="1"/>
    <n v="4"/>
    <n v="0"/>
    <s v="MCR001"/>
    <s v="Medicare Part D"/>
    <s v="GOVERNMENT"/>
    <s v="MAC"/>
    <n v="612"/>
    <n v="520.20000000000005"/>
    <n v="517.87"/>
    <n v="1.77"/>
    <n v="519.64"/>
    <n v="415.71"/>
    <n v="103.93"/>
    <n v="478.48"/>
    <n v="25.17"/>
    <n v="15.99"/>
    <x v="0"/>
    <m/>
    <m/>
    <n v="0"/>
    <n v="0"/>
  </r>
  <r>
    <s v="RX002184"/>
    <x v="343"/>
    <s v="PT0090"/>
    <s v="DR001"/>
    <s v="Dr. Sarah Chen"/>
    <s v="Internal Medicine"/>
    <s v="RX003"/>
    <s v="Community Care Pharmacy"/>
    <s v="Worcester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10.58"/>
    <n v="1.77"/>
    <n v="12.35"/>
    <n v="9.8800000000000008"/>
    <n v="2.4700000000000002"/>
    <n v="13.74"/>
    <n v="0"/>
    <n v="-1.39"/>
    <x v="0"/>
    <m/>
    <m/>
    <n v="6"/>
    <n v="1"/>
  </r>
  <r>
    <s v="RX002185"/>
    <x v="239"/>
    <s v="PT0052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92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9.27"/>
    <n v="0"/>
    <n v="0.2"/>
    <x v="0"/>
    <m/>
    <m/>
    <n v="5"/>
    <n v="0"/>
  </r>
  <r>
    <s v="RX002186"/>
    <x v="73"/>
    <s v="PT0065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92"/>
    <b v="0"/>
    <n v="1"/>
    <n v="2"/>
    <s v="CASH"/>
    <s v="Cash/Self-Pay"/>
    <s v="CASH"/>
    <s v="AWP"/>
    <n v="12.4"/>
    <n v="9.92"/>
    <n v="11.16"/>
    <n v="0"/>
    <n v="11.16"/>
    <n v="0"/>
    <n v="11.16"/>
    <n v="8.9499999999999993"/>
    <n v="0"/>
    <n v="2.21"/>
    <x v="0"/>
    <m/>
    <m/>
    <n v="3"/>
    <n v="0"/>
  </r>
  <r>
    <s v="RX002187"/>
    <x v="695"/>
    <s v="PT0044"/>
    <s v="DR002"/>
    <s v="Dr. Michael Torres"/>
    <s v="Cardiology"/>
    <s v="RX001"/>
    <s v="Main St Pharmacy"/>
    <s v="Boston"/>
    <s v="MA"/>
    <s v="00093-7193-98"/>
    <m/>
    <s v="Atorvastatin 40mg"/>
    <s v="Statin"/>
    <n v="30"/>
    <n v="31"/>
    <b v="0"/>
    <n v="1"/>
    <n v="0"/>
    <s v="PBM002"/>
    <s v="Express Scripts"/>
    <s v="COMMERCIAL"/>
    <s v="MAC"/>
    <n v="18.2"/>
    <n v="14.56"/>
    <n v="10.31"/>
    <n v="1.79"/>
    <n v="12.1"/>
    <n v="10.28"/>
    <n v="1.81"/>
    <n v="13.23"/>
    <n v="0"/>
    <n v="-1.1299999999999999"/>
    <x v="0"/>
    <m/>
    <m/>
    <n v="6"/>
    <n v="1"/>
  </r>
  <r>
    <s v="RX002188"/>
    <x v="687"/>
    <s v="PT0020"/>
    <s v="DR001"/>
    <s v="Dr. Sarah Chen"/>
    <s v="Internal Medicine"/>
    <s v="RX001"/>
    <s v="Main St Pharmacy"/>
    <s v="Boston"/>
    <s v="MA"/>
    <s v="00169-3671-12"/>
    <s v="Victoza 1.2mg"/>
    <s v="Liraglutide 1.2mg"/>
    <s v="GLP-1"/>
    <n v="30"/>
    <n v="31"/>
    <b v="1"/>
    <n v="4"/>
    <n v="2"/>
    <s v="PBM001"/>
    <s v="CVS Caremark"/>
    <s v="COMMERCIAL"/>
    <s v="MAC"/>
    <n v="612"/>
    <n v="520.20000000000005"/>
    <n v="522.95000000000005"/>
    <n v="1.78"/>
    <n v="524.73"/>
    <n v="456.52"/>
    <n v="68.209999999999994"/>
    <n v="481.02"/>
    <n v="0"/>
    <n v="43.71"/>
    <x v="0"/>
    <m/>
    <m/>
    <n v="9"/>
    <n v="0"/>
  </r>
  <r>
    <s v="RX002189"/>
    <x v="688"/>
    <s v="PT0085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92"/>
    <b v="0"/>
    <n v="1"/>
    <n v="0"/>
    <s v="PBM001"/>
    <s v="CVS Caremark"/>
    <s v="COMMERCIAL"/>
    <s v="MAC"/>
    <n v="12.4"/>
    <n v="9.92"/>
    <n v="6.77"/>
    <n v="1.78"/>
    <n v="8.5500000000000007"/>
    <n v="7.44"/>
    <n v="1.1100000000000001"/>
    <n v="9.2100000000000009"/>
    <n v="0"/>
    <n v="-0.66"/>
    <x v="0"/>
    <m/>
    <m/>
    <n v="10"/>
    <n v="0"/>
  </r>
  <r>
    <s v="RX002190"/>
    <x v="387"/>
    <s v="PT0005"/>
    <s v="DR003"/>
    <s v="Dr. Priya Patel"/>
    <s v="Endocrinology"/>
    <s v="RX002"/>
    <s v="Westside Rx"/>
    <s v="Springfield"/>
    <s v="MA"/>
    <s v="00071-0155-23"/>
    <s v="Lipitor"/>
    <s v="Atorvastatin 40mg"/>
    <s v="Statin"/>
    <n v="30"/>
    <n v="30"/>
    <b v="1"/>
    <n v="2"/>
    <n v="0"/>
    <s v="MCR001"/>
    <s v="Medicare Part D"/>
    <s v="GOVERNMENT"/>
    <s v="MAC"/>
    <n v="185.4"/>
    <n v="157.59"/>
    <n v="158.81"/>
    <n v="1.77"/>
    <n v="160.58000000000001"/>
    <n v="128.47"/>
    <n v="32.119999999999997"/>
    <n v="151.54"/>
    <n v="11.91"/>
    <n v="-2.87"/>
    <x v="0"/>
    <m/>
    <m/>
    <n v="11"/>
    <n v="0"/>
  </r>
  <r>
    <s v="RX002191"/>
    <x v="412"/>
    <s v="PT0096"/>
    <s v="DR002"/>
    <s v="Dr. Michael Torres"/>
    <s v="Cardiology"/>
    <s v="RX001"/>
    <s v="Main St Pharmacy"/>
    <s v="Boston"/>
    <s v="MA"/>
    <s v="00591-3622-19"/>
    <m/>
    <s v="Omeprazole 20mg"/>
    <s v="PPI"/>
    <n v="30"/>
    <n v="31"/>
    <b v="0"/>
    <n v="1"/>
    <n v="1"/>
    <s v="MCR001"/>
    <s v="Medicare Part D"/>
    <s v="GOVERNMENT"/>
    <s v="MAC"/>
    <n v="6.9"/>
    <n v="5.52"/>
    <n v="3.81"/>
    <n v="1.77"/>
    <n v="5.58"/>
    <n v="4.47"/>
    <n v="1.1200000000000001"/>
    <n v="4.95"/>
    <n v="0"/>
    <n v="0.63"/>
    <x v="0"/>
    <m/>
    <m/>
    <n v="11"/>
    <n v="0"/>
  </r>
  <r>
    <s v="RX002192"/>
    <x v="443"/>
    <s v="PT0077"/>
    <s v="DR005"/>
    <s v="Dr. Lisa Johnson"/>
    <s v="Oncology"/>
    <s v="RX003"/>
    <s v="Community Care Pharmacy"/>
    <s v="Worcester"/>
    <s v="MA"/>
    <s v="00591-3622-19"/>
    <m/>
    <s v="Omeprazole 20mg"/>
    <s v="PPI"/>
    <n v="30"/>
    <n v="31"/>
    <b v="0"/>
    <n v="1"/>
    <n v="0"/>
    <s v="MCD001"/>
    <s v="Medicaid"/>
    <s v="GOVERNMENT"/>
    <s v="NADAC"/>
    <n v="6.9"/>
    <n v="5.52"/>
    <n v="5.24"/>
    <n v="0.03"/>
    <n v="5.27"/>
    <n v="3.79"/>
    <n v="1.48"/>
    <n v="5.26"/>
    <n v="0"/>
    <n v="0.01"/>
    <x v="0"/>
    <m/>
    <m/>
    <n v="6"/>
    <n v="0"/>
  </r>
  <r>
    <s v="RX002193"/>
    <x v="144"/>
    <s v="PT0061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8"/>
    <b v="0"/>
    <n v="1"/>
    <n v="0"/>
    <s v="PBM001"/>
    <s v="CVS Caremark"/>
    <s v="COMMERCIAL"/>
    <s v="MAC"/>
    <n v="12.4"/>
    <n v="9.92"/>
    <n v="6.33"/>
    <n v="1.78"/>
    <n v="8.11"/>
    <n v="7.06"/>
    <n v="1.05"/>
    <n v="9.1199999999999992"/>
    <n v="0"/>
    <n v="-1"/>
    <x v="2"/>
    <m/>
    <m/>
    <n v="1"/>
    <n v="0"/>
  </r>
  <r>
    <s v="RX002194"/>
    <x v="548"/>
    <s v="PT0037"/>
    <s v="DR004"/>
    <s v="Dr. James Williams"/>
    <s v="Primary Care"/>
    <s v="RX001"/>
    <s v="Main St Pharmacy"/>
    <s v="Boston"/>
    <s v="MA"/>
    <s v="00006-0021-31"/>
    <s v="Januvia 100mg"/>
    <s v="Sitagliptin 100mg"/>
    <s v="DPP-4"/>
    <n v="30"/>
    <n v="30"/>
    <b v="1"/>
    <n v="3"/>
    <n v="0"/>
    <s v="MCD001"/>
    <s v="Medicaid"/>
    <s v="GOVERNMENT"/>
    <s v="NADAC"/>
    <n v="492"/>
    <n v="418.2"/>
    <n v="397.29"/>
    <n v="1.99"/>
    <n v="399.28"/>
    <n v="287.48"/>
    <n v="111.8"/>
    <n v="392.94"/>
    <n v="0"/>
    <n v="6.33"/>
    <x v="0"/>
    <m/>
    <m/>
    <n v="5"/>
    <n v="0"/>
  </r>
  <r>
    <s v="RX002195"/>
    <x v="14"/>
    <s v="PT0088"/>
    <s v="DR002"/>
    <s v="Dr. Michael Torres"/>
    <s v="Cardiology"/>
    <s v="RX002"/>
    <s v="Westside Rx"/>
    <s v="Springfield"/>
    <s v="MA"/>
    <s v="00591-3622-19"/>
    <m/>
    <s v="Omeprazole 20mg"/>
    <s v="PPI"/>
    <n v="30"/>
    <n v="31"/>
    <b v="0"/>
    <n v="1"/>
    <n v="2"/>
    <s v="PBM004"/>
    <s v="MedImpact"/>
    <s v="COMMERCIAL"/>
    <s v="MAC"/>
    <n v="6.9"/>
    <n v="5.52"/>
    <n v="3.87"/>
    <n v="1.8"/>
    <n v="5.67"/>
    <n v="4.76"/>
    <n v="1"/>
    <n v="5.21"/>
    <n v="0"/>
    <n v="0.46"/>
    <x v="0"/>
    <m/>
    <m/>
    <n v="7"/>
    <n v="1"/>
  </r>
  <r>
    <s v="RX002196"/>
    <x v="30"/>
    <s v="PT0010"/>
    <s v="DR005"/>
    <s v="Dr. Lisa Johnson"/>
    <s v="Oncology"/>
    <s v="RX002"/>
    <s v="Westside Rx"/>
    <s v="Springfield"/>
    <s v="MA"/>
    <s v="00007-4102-20"/>
    <s v="Plavix 75mg"/>
    <s v="Clopidogrel 75mg"/>
    <s v="Antiplatelet"/>
    <n v="30"/>
    <n v="30"/>
    <b v="1"/>
    <n v="2"/>
    <n v="0"/>
    <s v="MCD001"/>
    <s v="Medicaid"/>
    <s v="GOVERNMENT"/>
    <s v="NADAC"/>
    <n v="174"/>
    <n v="147.9"/>
    <n v="140.5"/>
    <n v="0.7"/>
    <n v="141.21"/>
    <n v="101.67"/>
    <n v="39.54"/>
    <n v="135.54"/>
    <n v="0"/>
    <n v="5.66"/>
    <x v="0"/>
    <m/>
    <m/>
    <n v="9"/>
    <n v="0"/>
  </r>
  <r>
    <s v="RX002197"/>
    <x v="278"/>
    <s v="PT0032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88"/>
    <b v="0"/>
    <n v="1"/>
    <n v="0"/>
    <s v="PBM004"/>
    <s v="MedImpact"/>
    <s v="COMMERCIAL"/>
    <s v="MAC"/>
    <n v="12.4"/>
    <n v="9.92"/>
    <n v="7.04"/>
    <n v="1.8"/>
    <n v="8.84"/>
    <n v="7.42"/>
    <n v="1.41"/>
    <n v="9.52"/>
    <n v="0"/>
    <n v="-0.69"/>
    <x v="0"/>
    <m/>
    <m/>
    <n v="8"/>
    <n v="1"/>
  </r>
  <r>
    <s v="RX002198"/>
    <x v="148"/>
    <s v="PT0007"/>
    <s v="DR003"/>
    <s v="Dr. Priya Patel"/>
    <s v="Endocrinology"/>
    <s v="RX004"/>
    <s v="Health Plus Pharmacy"/>
    <s v="Cambridge"/>
    <s v="MA"/>
    <s v="00169-4170-43"/>
    <s v="Ozempic 0.5mg"/>
    <s v="Semaglutide 0.5mg"/>
    <s v="GLP-1"/>
    <n v="30"/>
    <n v="31"/>
    <b v="1"/>
    <n v="4"/>
    <n v="0"/>
    <s v="PBM001"/>
    <s v="CVS Caremark"/>
    <s v="COMMERCIAL"/>
    <s v="MAC"/>
    <n v="936"/>
    <n v="795.6"/>
    <n v="784.19"/>
    <n v="1.78"/>
    <n v="785.97"/>
    <n v="683.79"/>
    <n v="102.18"/>
    <n v="747.35"/>
    <n v="0"/>
    <n v="38.61"/>
    <x v="0"/>
    <m/>
    <m/>
    <n v="4"/>
    <n v="0"/>
  </r>
  <r>
    <s v="RX002199"/>
    <x v="577"/>
    <s v="PT0068"/>
    <s v="DR003"/>
    <s v="Dr. Priya Patel"/>
    <s v="Endocrinology"/>
    <s v="RX001"/>
    <s v="Main St Pharmacy"/>
    <s v="Boston"/>
    <s v="MA"/>
    <s v="00006-0021-31"/>
    <s v="Januvia 100mg"/>
    <s v="Sitagliptin 100mg"/>
    <s v="DPP-4"/>
    <n v="30"/>
    <n v="31"/>
    <b v="1"/>
    <n v="3"/>
    <n v="2"/>
    <s v="PBM003"/>
    <s v="OptumRx"/>
    <s v="COMMERCIAL"/>
    <s v="MAC"/>
    <n v="492"/>
    <n v="418.2"/>
    <n v="408.77"/>
    <n v="1.78"/>
    <n v="410.55"/>
    <n v="361.29"/>
    <n v="49.27"/>
    <n v="370.45"/>
    <n v="0"/>
    <n v="40.1"/>
    <x v="2"/>
    <m/>
    <m/>
    <n v="10"/>
    <n v="0"/>
  </r>
  <r>
    <s v="RX002200"/>
    <x v="54"/>
    <s v="PT0052"/>
    <s v="DR004"/>
    <s v="Dr. James Williams"/>
    <s v="Primary Care"/>
    <s v="RX001"/>
    <s v="Main St Pharmacy"/>
    <s v="Boston"/>
    <s v="MA"/>
    <s v="00003-0208-11"/>
    <s v="Jardiance 25mg"/>
    <s v="Empagliflozin 25mg"/>
    <s v="SGLT2i"/>
    <n v="90"/>
    <n v="87"/>
    <b v="1"/>
    <n v="4"/>
    <n v="0"/>
    <s v="PBM002"/>
    <s v="Express Scripts"/>
    <s v="COMMERCIAL"/>
    <s v="MAC"/>
    <n v="564"/>
    <n v="479.4"/>
    <n v="1447.05"/>
    <n v="1.79"/>
    <n v="1448.84"/>
    <n v="1231.51"/>
    <n v="217.33"/>
    <n v="1304.54"/>
    <n v="0"/>
    <n v="144.30000000000001"/>
    <x v="0"/>
    <m/>
    <m/>
    <n v="1"/>
    <n v="0"/>
  </r>
  <r>
    <s v="RX002201"/>
    <x v="523"/>
    <s v="PT0094"/>
    <s v="DR003"/>
    <s v="Dr. Priya Patel"/>
    <s v="Endocrinology"/>
    <s v="RX004"/>
    <s v="Health Plus Pharmacy"/>
    <s v="Cambridge"/>
    <s v="MA"/>
    <s v="00591-3622-19"/>
    <m/>
    <s v="Omeprazole 20mg"/>
    <s v="PPI"/>
    <n v="90"/>
    <n v="92"/>
    <b v="0"/>
    <n v="1"/>
    <n v="1"/>
    <s v="PBM002"/>
    <s v="Express Scripts"/>
    <s v="COMMERCIAL"/>
    <s v="MAC"/>
    <n v="6.9"/>
    <n v="5.52"/>
    <n v="12.72"/>
    <n v="1.79"/>
    <n v="14.51"/>
    <n v="12.34"/>
    <n v="2.1800000000000002"/>
    <n v="15.3"/>
    <n v="0"/>
    <n v="-0.79"/>
    <x v="0"/>
    <m/>
    <m/>
    <n v="10"/>
    <n v="0"/>
  </r>
  <r>
    <s v="RX002202"/>
    <x v="276"/>
    <s v="PT0008"/>
    <s v="DR004"/>
    <s v="Dr. James Williams"/>
    <s v="Primary Care"/>
    <s v="RX004"/>
    <s v="Health Plus Pharmacy"/>
    <s v="Cambridge"/>
    <s v="MA"/>
    <s v="61958-0601-01"/>
    <m/>
    <s v="Adalimumab-adbm 40mg"/>
    <s v="Biologic"/>
    <n v="28"/>
    <n v="27"/>
    <b v="0"/>
    <n v="4"/>
    <n v="0"/>
    <s v="PBM001"/>
    <s v="CVS Caremark"/>
    <s v="COMMERCIAL"/>
    <s v="MAC"/>
    <n v="4998"/>
    <n v="4248.3"/>
    <n v="3109.77"/>
    <n v="1.78"/>
    <n v="3111.55"/>
    <n v="2707.04"/>
    <n v="404.5"/>
    <n v="3913.81"/>
    <n v="0"/>
    <n v="-802.26"/>
    <x v="0"/>
    <m/>
    <m/>
    <n v="2"/>
    <n v="0"/>
  </r>
  <r>
    <s v="RX002203"/>
    <x v="108"/>
    <s v="PT0021"/>
    <s v="DR001"/>
    <s v="Dr. Sarah Chen"/>
    <s v="Internal Medicine"/>
    <s v="RX002"/>
    <s v="Westside Rx"/>
    <s v="Springfield"/>
    <s v="MA"/>
    <s v="00003-0894-20"/>
    <s v="Eliquis 5mg"/>
    <s v="Apixaban 5mg"/>
    <s v="Anticoagulant"/>
    <n v="30"/>
    <n v="30"/>
    <b v="1"/>
    <n v="3"/>
    <n v="0"/>
    <s v="MCD001"/>
    <s v="Medicaid"/>
    <s v="GOVERNMENT"/>
    <s v="NADAC"/>
    <n v="594"/>
    <n v="504.9"/>
    <n v="479.65"/>
    <n v="2.4"/>
    <n v="482.05"/>
    <n v="347.08"/>
    <n v="134.97"/>
    <n v="445.71"/>
    <n v="0"/>
    <n v="36.340000000000003"/>
    <x v="0"/>
    <m/>
    <m/>
    <n v="9"/>
    <n v="1"/>
  </r>
  <r>
    <s v="RX002204"/>
    <x v="426"/>
    <s v="PT0071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94"/>
    <b v="0"/>
    <n v="1"/>
    <n v="1"/>
    <s v="PBM002"/>
    <s v="Express Scripts"/>
    <s v="COMMERCIAL"/>
    <s v="MAC"/>
    <n v="8.5"/>
    <n v="6.8"/>
    <n v="5.29"/>
    <n v="1.79"/>
    <n v="7.08"/>
    <n v="6.02"/>
    <n v="1.06"/>
    <n v="6.5"/>
    <n v="0"/>
    <n v="0.57999999999999996"/>
    <x v="0"/>
    <m/>
    <m/>
    <n v="5"/>
    <n v="0"/>
  </r>
  <r>
    <s v="RX002205"/>
    <x v="180"/>
    <s v="PT0061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85"/>
    <b v="0"/>
    <n v="1"/>
    <n v="1"/>
    <s v="PBM002"/>
    <s v="Express Scripts"/>
    <s v="COMMERCIAL"/>
    <s v="MAC"/>
    <n v="8.5"/>
    <n v="6.8"/>
    <n v="4.0599999999999996"/>
    <n v="1.79"/>
    <n v="5.85"/>
    <n v="4.97"/>
    <n v="1"/>
    <n v="6.59"/>
    <n v="0"/>
    <n v="-0.74"/>
    <x v="0"/>
    <m/>
    <m/>
    <n v="0"/>
    <n v="0"/>
  </r>
  <r>
    <s v="RX002206"/>
    <x v="680"/>
    <s v="PT0056"/>
    <s v="DR005"/>
    <s v="Dr. Lisa Johnson"/>
    <s v="Oncology"/>
    <s v="RX001"/>
    <s v="Main St Pharmacy"/>
    <s v="Boston"/>
    <s v="MA"/>
    <s v="00591-3622-19"/>
    <m/>
    <s v="Omeprazole 20mg"/>
    <s v="PPI"/>
    <n v="30"/>
    <n v="30"/>
    <b v="0"/>
    <n v="1"/>
    <n v="2"/>
    <s v="PBM003"/>
    <s v="OptumRx"/>
    <s v="COMMERCIAL"/>
    <s v="MAC"/>
    <n v="6.9"/>
    <n v="5.52"/>
    <n v="4.3"/>
    <n v="1.78"/>
    <n v="6.08"/>
    <n v="5.35"/>
    <n v="1"/>
    <n v="5.21"/>
    <n v="0"/>
    <n v="0.88"/>
    <x v="0"/>
    <m/>
    <m/>
    <n v="0"/>
    <n v="0"/>
  </r>
  <r>
    <s v="RX002207"/>
    <x v="492"/>
    <s v="PT0089"/>
    <s v="DR005"/>
    <s v="Dr. Lisa Johnson"/>
    <s v="Oncology"/>
    <s v="RX001"/>
    <s v="Main St Pharmacy"/>
    <s v="Boston"/>
    <s v="MA"/>
    <s v="00591-3622-19"/>
    <m/>
    <s v="Omeprazole 20mg"/>
    <s v="PPI"/>
    <n v="30"/>
    <n v="29"/>
    <b v="0"/>
    <n v="1"/>
    <n v="1"/>
    <s v="MCR001"/>
    <s v="Medicare Part D"/>
    <s v="GOVERNMENT"/>
    <s v="MAC"/>
    <n v="6.9"/>
    <n v="5.52"/>
    <n v="3.86"/>
    <n v="1.77"/>
    <n v="5.63"/>
    <n v="4.5"/>
    <n v="1.1299999999999999"/>
    <n v="5.19"/>
    <n v="0"/>
    <n v="0.43"/>
    <x v="0"/>
    <m/>
    <m/>
    <n v="6"/>
    <n v="0"/>
  </r>
  <r>
    <s v="RX002208"/>
    <x v="263"/>
    <s v="PT0018"/>
    <s v="DR004"/>
    <s v="Dr. James Williams"/>
    <s v="Primary Care"/>
    <s v="RX001"/>
    <s v="Main St Pharmacy"/>
    <s v="Boston"/>
    <s v="MA"/>
    <s v="00003-0894-20"/>
    <s v="Eliquis 5mg"/>
    <s v="Apixaban 5mg"/>
    <s v="Anticoagulant"/>
    <n v="30"/>
    <n v="29"/>
    <b v="1"/>
    <n v="3"/>
    <n v="0"/>
    <s v="PBM002"/>
    <s v="Express Scripts"/>
    <s v="COMMERCIAL"/>
    <s v="MAC"/>
    <n v="594"/>
    <n v="504.9"/>
    <n v="502.75"/>
    <n v="1.79"/>
    <n v="504.54"/>
    <n v="428.86"/>
    <n v="75.680000000000007"/>
    <n v="458.7"/>
    <n v="0"/>
    <n v="45.84"/>
    <x v="0"/>
    <m/>
    <m/>
    <n v="1"/>
    <n v="0"/>
  </r>
  <r>
    <s v="RX002209"/>
    <x v="667"/>
    <s v="PT0006"/>
    <s v="DR005"/>
    <s v="Dr. Lisa Johnson"/>
    <s v="Oncology"/>
    <s v="RX004"/>
    <s v="Health Plus Pharmacy"/>
    <s v="Cambridge"/>
    <s v="MA"/>
    <s v="50458-0579-30"/>
    <s v="Xarelto 20mg"/>
    <s v="Rivaroxaban 20mg"/>
    <s v="Anticoagulant"/>
    <n v="30"/>
    <n v="29"/>
    <b v="1"/>
    <n v="3"/>
    <n v="0"/>
    <s v="PBM003"/>
    <s v="OptumRx"/>
    <s v="COMMERCIAL"/>
    <s v="MAC"/>
    <n v="558"/>
    <n v="474.3"/>
    <n v="479.8"/>
    <n v="1.78"/>
    <n v="481.58"/>
    <n v="423.79"/>
    <n v="57.79"/>
    <n v="456.63"/>
    <n v="0"/>
    <n v="24.95"/>
    <x v="0"/>
    <m/>
    <m/>
    <n v="2"/>
    <n v="1"/>
  </r>
  <r>
    <s v="RX002210"/>
    <x v="659"/>
    <s v="PT0033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88"/>
    <b v="0"/>
    <n v="1"/>
    <n v="2"/>
    <s v="PBM001"/>
    <s v="CVS Caremark"/>
    <s v="COMMERCIAL"/>
    <s v="MAC"/>
    <n v="8.5"/>
    <n v="6.8"/>
    <n v="5"/>
    <n v="1.78"/>
    <n v="6.78"/>
    <n v="5.9"/>
    <n v="1"/>
    <n v="6.39"/>
    <n v="0"/>
    <n v="0.39"/>
    <x v="0"/>
    <m/>
    <m/>
    <n v="7"/>
    <n v="1"/>
  </r>
  <r>
    <s v="RX002211"/>
    <x v="44"/>
    <s v="PT0043"/>
    <s v="DR004"/>
    <s v="Dr. James Williams"/>
    <s v="Primary Care"/>
    <s v="RX001"/>
    <s v="Main St Pharmacy"/>
    <s v="Boston"/>
    <s v="MA"/>
    <s v="00071-0155-23"/>
    <s v="Lipitor"/>
    <s v="Atorvastatin 40mg"/>
    <s v="Statin"/>
    <n v="30"/>
    <n v="28"/>
    <b v="1"/>
    <n v="2"/>
    <n v="0"/>
    <s v="MCD001"/>
    <s v="Medicaid"/>
    <s v="GOVERNMENT"/>
    <s v="NADAC"/>
    <n v="185.4"/>
    <n v="157.59"/>
    <n v="0"/>
    <n v="0"/>
    <n v="0"/>
    <n v="0"/>
    <n v="0"/>
    <n v="0"/>
    <n v="0"/>
    <n v="0"/>
    <x v="1"/>
    <n v="75"/>
    <s v="Prior Authorization Required"/>
    <n v="2"/>
    <n v="0"/>
  </r>
  <r>
    <s v="RX002212"/>
    <x v="109"/>
    <s v="PT0098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91"/>
    <b v="0"/>
    <n v="1"/>
    <n v="0"/>
    <s v="PBM002"/>
    <s v="Express Scripts"/>
    <s v="COMMERCIAL"/>
    <s v="MAC"/>
    <n v="12.4"/>
    <n v="9.92"/>
    <n v="7.21"/>
    <n v="1.79"/>
    <n v="9"/>
    <n v="7.65"/>
    <n v="1.35"/>
    <n v="8.91"/>
    <n v="0"/>
    <n v="0.09"/>
    <x v="0"/>
    <m/>
    <m/>
    <n v="11"/>
    <n v="0"/>
  </r>
  <r>
    <s v="RX002213"/>
    <x v="247"/>
    <s v="PT0030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29"/>
    <b v="0"/>
    <n v="1"/>
    <n v="0"/>
    <s v="MCD001"/>
    <s v="Medicaid"/>
    <s v="GOVERNMENT"/>
    <s v="NADAC"/>
    <n v="6.9"/>
    <n v="5.52"/>
    <n v="5.24"/>
    <n v="0.03"/>
    <n v="5.27"/>
    <n v="3.79"/>
    <n v="1.48"/>
    <n v="5.0999999999999996"/>
    <n v="0"/>
    <n v="0.17"/>
    <x v="0"/>
    <m/>
    <m/>
    <n v="5"/>
    <n v="0"/>
  </r>
  <r>
    <s v="RX002214"/>
    <x v="139"/>
    <s v="PT0064"/>
    <s v="DR004"/>
    <s v="Dr. James Williams"/>
    <s v="Primary Care"/>
    <s v="RX002"/>
    <s v="Westside Rx"/>
    <s v="Springfield"/>
    <s v="MA"/>
    <s v="00093-7193-98"/>
    <m/>
    <s v="Atorvastatin 40mg"/>
    <s v="Statin"/>
    <n v="30"/>
    <n v="30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3.88"/>
    <n v="0"/>
    <n v="0.02"/>
    <x v="0"/>
    <m/>
    <m/>
    <n v="3"/>
    <n v="1"/>
  </r>
  <r>
    <s v="RX002215"/>
    <x v="676"/>
    <s v="PT0115"/>
    <s v="DR001"/>
    <s v="Dr. Sarah Chen"/>
    <s v="Internal Medicine"/>
    <s v="RX004"/>
    <s v="Health Plus Pharmacy"/>
    <s v="Cambridge"/>
    <s v="MA"/>
    <s v="00169-3671-12"/>
    <s v="Victoza 1.2mg"/>
    <s v="Liraglutide 1.2mg"/>
    <s v="GLP-1"/>
    <n v="30"/>
    <n v="28"/>
    <b v="1"/>
    <n v="4"/>
    <n v="1"/>
    <s v="PBM002"/>
    <s v="Express Scripts"/>
    <s v="COMMERCIAL"/>
    <s v="MAC"/>
    <n v="612"/>
    <n v="520.20000000000005"/>
    <n v="522.83000000000004"/>
    <n v="1.79"/>
    <n v="524.62"/>
    <n v="445.93"/>
    <n v="78.69"/>
    <n v="467.5"/>
    <n v="0"/>
    <n v="57.12"/>
    <x v="0"/>
    <m/>
    <m/>
    <n v="3"/>
    <n v="1"/>
  </r>
  <r>
    <s v="RX002216"/>
    <x v="12"/>
    <s v="PT0011"/>
    <s v="DR005"/>
    <s v="Dr. Lisa Johnson"/>
    <s v="Oncology"/>
    <s v="RX001"/>
    <s v="Main St Pharmacy"/>
    <s v="Boston"/>
    <s v="MA"/>
    <s v="00591-3622-19"/>
    <m/>
    <s v="Omeprazole 20mg"/>
    <s v="PPI"/>
    <n v="90"/>
    <n v="86"/>
    <b v="0"/>
    <n v="1"/>
    <n v="0"/>
    <s v="PBM001"/>
    <s v="CVS Caremark"/>
    <s v="COMMERCIAL"/>
    <s v="MAC"/>
    <n v="6.9"/>
    <n v="5.52"/>
    <n v="10.76"/>
    <n v="1.78"/>
    <n v="12.54"/>
    <n v="10.91"/>
    <n v="1.63"/>
    <n v="15.71"/>
    <n v="0"/>
    <n v="-3.18"/>
    <x v="0"/>
    <m/>
    <m/>
    <n v="10"/>
    <n v="0"/>
  </r>
  <r>
    <s v="RX002217"/>
    <x v="91"/>
    <s v="PT0088"/>
    <s v="DR005"/>
    <s v="Dr. Lisa Johnson"/>
    <s v="Oncology"/>
    <s v="RX001"/>
    <s v="Main St Pharmacy"/>
    <s v="Boston"/>
    <s v="MA"/>
    <s v="61269-0435-01"/>
    <m/>
    <s v="Metformin 1000mg"/>
    <s v="Biguanide"/>
    <n v="90"/>
    <n v="91"/>
    <b v="0"/>
    <n v="1"/>
    <n v="0"/>
    <s v="PBM001"/>
    <s v="CVS Caremark"/>
    <s v="COMMERCIAL"/>
    <s v="MAC"/>
    <n v="12.4"/>
    <n v="9.92"/>
    <n v="7.05"/>
    <n v="1.78"/>
    <n v="8.83"/>
    <n v="7.68"/>
    <n v="1.1499999999999999"/>
    <n v="9.06"/>
    <n v="0"/>
    <n v="-0.23"/>
    <x v="0"/>
    <m/>
    <m/>
    <n v="10"/>
    <n v="0"/>
  </r>
  <r>
    <s v="RX002218"/>
    <x v="343"/>
    <s v="PT0107"/>
    <s v="DR003"/>
    <s v="Dr. Priya Patel"/>
    <s v="Endocrinology"/>
    <s v="RX004"/>
    <s v="Health Plus Pharmacy"/>
    <s v="Cambridge"/>
    <s v="MA"/>
    <s v="00071-0155-23"/>
    <s v="Lipitor"/>
    <s v="Atorvastatin 40mg"/>
    <s v="Statin"/>
    <n v="30"/>
    <n v="30"/>
    <b v="1"/>
    <n v="2"/>
    <n v="0"/>
    <s v="CASH"/>
    <s v="Cash/Self-Pay"/>
    <s v="CASH"/>
    <s v="AWP"/>
    <n v="185.4"/>
    <n v="157.59"/>
    <n v="166.86"/>
    <n v="0"/>
    <n v="166.86"/>
    <n v="0"/>
    <n v="166.86"/>
    <n v="142.97"/>
    <n v="0"/>
    <n v="23.89"/>
    <x v="0"/>
    <m/>
    <m/>
    <n v="11"/>
    <n v="0"/>
  </r>
  <r>
    <s v="RX002219"/>
    <x v="622"/>
    <s v="PT0026"/>
    <s v="DR004"/>
    <s v="Dr. James Williams"/>
    <s v="Primary Care"/>
    <s v="RX002"/>
    <s v="Westside Rx"/>
    <s v="Springfield"/>
    <s v="MA"/>
    <s v="00169-4170-43"/>
    <s v="Ozempic 0.5mg"/>
    <s v="Semaglutide 0.5mg"/>
    <s v="GLP-1"/>
    <n v="90"/>
    <n v="91"/>
    <b v="1"/>
    <n v="4"/>
    <n v="2"/>
    <s v="PBM004"/>
    <s v="MedImpact"/>
    <s v="COMMERCIAL"/>
    <s v="MAC"/>
    <n v="936"/>
    <n v="795.6"/>
    <n v="2398.54"/>
    <n v="1.8"/>
    <n v="2400.34"/>
    <n v="2016.29"/>
    <n v="384.05"/>
    <n v="2277.37"/>
    <n v="0"/>
    <n v="122.97"/>
    <x v="0"/>
    <m/>
    <m/>
    <n v="8"/>
    <n v="0"/>
  </r>
  <r>
    <s v="RX002220"/>
    <x v="535"/>
    <s v="PT0079"/>
    <s v="DR005"/>
    <s v="Dr. Lisa Johnson"/>
    <s v="Oncology"/>
    <s v="RX002"/>
    <s v="Westside Rx"/>
    <s v="Springfield"/>
    <s v="MA"/>
    <s v="00093-0892-01"/>
    <m/>
    <s v="Clopidogrel 75mg"/>
    <s v="Antiplatelet"/>
    <n v="90"/>
    <n v="93"/>
    <b v="0"/>
    <n v="1"/>
    <n v="0"/>
    <s v="PBM002"/>
    <s v="Express Scripts"/>
    <s v="COMMERCIAL"/>
    <s v="MAC"/>
    <n v="14.8"/>
    <n v="11.84"/>
    <n v="19.87"/>
    <n v="1.79"/>
    <n v="21.66"/>
    <n v="18.41"/>
    <n v="3.25"/>
    <n v="33.19"/>
    <n v="0"/>
    <n v="-11.52"/>
    <x v="0"/>
    <m/>
    <m/>
    <n v="10"/>
    <n v="0"/>
  </r>
  <r>
    <s v="RX002221"/>
    <x v="696"/>
    <s v="PT0087"/>
    <s v="DR001"/>
    <s v="Dr. Sarah Chen"/>
    <s v="Internal Medicine"/>
    <s v="RX003"/>
    <s v="Community Care Pharmacy"/>
    <s v="Worcester"/>
    <s v="MA"/>
    <s v="00169-4170-43"/>
    <s v="Ozempic 0.5mg"/>
    <s v="Semaglutide 0.5mg"/>
    <s v="GLP-1"/>
    <n v="90"/>
    <n v="89"/>
    <b v="1"/>
    <n v="4"/>
    <n v="0"/>
    <s v="PBM001"/>
    <s v="CVS Caremark"/>
    <s v="COMMERCIAL"/>
    <s v="MAC"/>
    <n v="936"/>
    <n v="795.6"/>
    <n v="2372.86"/>
    <n v="1.78"/>
    <n v="2374.64"/>
    <n v="2065.9299999999998"/>
    <n v="308.7"/>
    <n v="2225.33"/>
    <n v="0"/>
    <n v="149.31"/>
    <x v="0"/>
    <m/>
    <m/>
    <n v="1"/>
    <n v="0"/>
  </r>
  <r>
    <s v="RX002222"/>
    <x v="307"/>
    <s v="PT0086"/>
    <s v="DR004"/>
    <s v="Dr. James Williams"/>
    <s v="Primary Care"/>
    <s v="RX001"/>
    <s v="Main St Pharmacy"/>
    <s v="Boston"/>
    <s v="MA"/>
    <s v="68382-0035-01"/>
    <m/>
    <s v="Amlodipine 10mg"/>
    <s v="CCB"/>
    <n v="30"/>
    <n v="30"/>
    <b v="0"/>
    <n v="1"/>
    <n v="0"/>
    <s v="PBM001"/>
    <s v="CVS Caremark"/>
    <s v="COMMERCIAL"/>
    <s v="MAC"/>
    <n v="7.2"/>
    <n v="5.76"/>
    <n v="4.0999999999999996"/>
    <n v="1.78"/>
    <n v="5.88"/>
    <n v="5.12"/>
    <n v="1"/>
    <n v="5.28"/>
    <n v="0"/>
    <n v="0.6"/>
    <x v="0"/>
    <m/>
    <m/>
    <n v="4"/>
    <n v="0"/>
  </r>
  <r>
    <s v="RX002223"/>
    <x v="638"/>
    <s v="PT0114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92"/>
    <b v="0"/>
    <n v="1"/>
    <n v="0"/>
    <s v="MCR001"/>
    <s v="Medicare Part D"/>
    <s v="GOVERNMENT"/>
    <s v="MAC"/>
    <n v="8.5"/>
    <n v="6.8"/>
    <n v="4.3499999999999996"/>
    <n v="1.77"/>
    <n v="6.12"/>
    <n v="4.9000000000000004"/>
    <n v="1.22"/>
    <n v="6.36"/>
    <n v="0"/>
    <n v="-0.24"/>
    <x v="0"/>
    <m/>
    <m/>
    <n v="4"/>
    <n v="1"/>
  </r>
  <r>
    <s v="RX002224"/>
    <x v="552"/>
    <s v="PT0057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8"/>
    <b v="0"/>
    <n v="1"/>
    <n v="0"/>
    <s v="PBM001"/>
    <s v="CVS Caremark"/>
    <s v="COMMERCIAL"/>
    <s v="MAC"/>
    <n v="8.5"/>
    <n v="6.8"/>
    <n v="4.42"/>
    <n v="1.78"/>
    <n v="6.2"/>
    <n v="5.39"/>
    <n v="1"/>
    <n v="6.54"/>
    <n v="0"/>
    <n v="-0.34"/>
    <x v="2"/>
    <m/>
    <m/>
    <n v="3"/>
    <n v="0"/>
  </r>
  <r>
    <s v="RX002225"/>
    <x v="405"/>
    <s v="PT0037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89"/>
    <b v="0"/>
    <n v="1"/>
    <n v="0"/>
    <s v="PBM002"/>
    <s v="Express Scripts"/>
    <s v="COMMERCIAL"/>
    <s v="MAC"/>
    <n v="12.4"/>
    <n v="9.92"/>
    <n v="6.32"/>
    <n v="1.79"/>
    <n v="8.11"/>
    <n v="6.89"/>
    <n v="1.22"/>
    <n v="9.43"/>
    <n v="0"/>
    <n v="-1.32"/>
    <x v="0"/>
    <m/>
    <m/>
    <n v="5"/>
    <n v="1"/>
  </r>
  <r>
    <s v="RX002226"/>
    <x v="587"/>
    <s v="PT0019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92"/>
    <b v="0"/>
    <n v="1"/>
    <n v="2"/>
    <s v="PBM003"/>
    <s v="OptumRx"/>
    <s v="COMMERCIAL"/>
    <s v="MAC"/>
    <n v="8.5"/>
    <n v="6.8"/>
    <n v="5.19"/>
    <n v="1.78"/>
    <n v="6.97"/>
    <n v="6.13"/>
    <n v="1"/>
    <n v="5.99"/>
    <n v="0"/>
    <n v="0.98"/>
    <x v="0"/>
    <m/>
    <m/>
    <n v="6"/>
    <n v="0"/>
  </r>
  <r>
    <s v="RX002227"/>
    <x v="668"/>
    <s v="PT0094"/>
    <s v="DR003"/>
    <s v="Dr. Priya Patel"/>
    <s v="Endocrinology"/>
    <s v="RX002"/>
    <s v="Westside Rx"/>
    <s v="Springfield"/>
    <s v="MA"/>
    <s v="00169-4170-43"/>
    <s v="Ozempic 0.5mg"/>
    <s v="Semaglutide 0.5mg"/>
    <s v="GLP-1"/>
    <n v="30"/>
    <n v="29"/>
    <b v="1"/>
    <n v="4"/>
    <n v="2"/>
    <s v="MCR001"/>
    <s v="Medicare Part D"/>
    <s v="GOVERNMENT"/>
    <s v="MAC"/>
    <n v="936"/>
    <n v="795.6"/>
    <n v="778.01"/>
    <n v="1.77"/>
    <n v="779.78"/>
    <n v="623.82000000000005"/>
    <n v="155.96"/>
    <n v="712.3"/>
    <n v="63.43"/>
    <n v="4.05"/>
    <x v="0"/>
    <m/>
    <m/>
    <n v="9"/>
    <n v="1"/>
  </r>
  <r>
    <s v="RX002228"/>
    <x v="697"/>
    <s v="PT0071"/>
    <s v="DR001"/>
    <s v="Dr. Sarah Chen"/>
    <s v="Internal Medicine"/>
    <s v="RX004"/>
    <s v="Health Plus Pharmacy"/>
    <s v="Cambridge"/>
    <s v="MA"/>
    <s v="00169-4302-12"/>
    <s v="Ozempic 1mg"/>
    <s v="Semaglutide 1mg"/>
    <s v="GLP-1"/>
    <n v="30"/>
    <n v="30"/>
    <b v="1"/>
    <n v="4"/>
    <n v="0"/>
    <s v="PBM002"/>
    <s v="Express Scripts"/>
    <s v="COMMERCIAL"/>
    <s v="MAC"/>
    <n v="936"/>
    <n v="795.6"/>
    <n v="0"/>
    <n v="0"/>
    <n v="0"/>
    <n v="0"/>
    <n v="0"/>
    <n v="0"/>
    <n v="0"/>
    <n v="0"/>
    <x v="1"/>
    <n v="70"/>
    <s v="Product/Service Not Covered"/>
    <n v="11"/>
    <n v="1"/>
  </r>
  <r>
    <s v="RX002229"/>
    <x v="189"/>
    <s v="PT0100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92"/>
    <b v="0"/>
    <n v="1"/>
    <n v="2"/>
    <s v="CASH"/>
    <s v="Cash/Self-Pay"/>
    <s v="CASH"/>
    <s v="AWP"/>
    <n v="8.5"/>
    <n v="6.8"/>
    <n v="7.65"/>
    <n v="0"/>
    <n v="7.65"/>
    <n v="0"/>
    <n v="7.65"/>
    <n v="6.45"/>
    <n v="0"/>
    <n v="1.2"/>
    <x v="0"/>
    <m/>
    <m/>
    <n v="3"/>
    <n v="0"/>
  </r>
  <r>
    <s v="RX002230"/>
    <x v="125"/>
    <s v="PT0003"/>
    <s v="DR001"/>
    <s v="Dr. Sarah Chen"/>
    <s v="Internal Medicine"/>
    <s v="RX003"/>
    <s v="Community Care Pharmacy"/>
    <s v="Worcester"/>
    <s v="MA"/>
    <s v="50458-0579-30"/>
    <s v="Xarelto 20mg"/>
    <s v="Rivaroxaban 20mg"/>
    <s v="Anticoagulant"/>
    <n v="30"/>
    <n v="30"/>
    <b v="1"/>
    <n v="3"/>
    <n v="0"/>
    <s v="PBM003"/>
    <s v="OptumRx"/>
    <s v="COMMERCIAL"/>
    <s v="MAC"/>
    <n v="558"/>
    <n v="474.3"/>
    <n v="462.32"/>
    <n v="1.78"/>
    <n v="464.1"/>
    <n v="408.4"/>
    <n v="55.69"/>
    <n v="443.69"/>
    <n v="0"/>
    <n v="20.399999999999999"/>
    <x v="0"/>
    <m/>
    <m/>
    <n v="4"/>
    <n v="0"/>
  </r>
  <r>
    <s v="RX002231"/>
    <x v="40"/>
    <s v="PT0035"/>
    <s v="DR005"/>
    <s v="Dr. Lisa Johnson"/>
    <s v="Oncology"/>
    <s v="RX003"/>
    <s v="Community Care Pharmacy"/>
    <s v="Worcester"/>
    <s v="MA"/>
    <s v="00003-0208-11"/>
    <s v="Jardiance 25mg"/>
    <s v="Empagliflozin 25mg"/>
    <s v="SGLT2i"/>
    <n v="90"/>
    <n v="89"/>
    <b v="1"/>
    <n v="4"/>
    <n v="2"/>
    <s v="PBM004"/>
    <s v="MedImpact"/>
    <s v="COMMERCIAL"/>
    <s v="MAC"/>
    <n v="564"/>
    <n v="479.4"/>
    <n v="1421.9"/>
    <n v="1.8"/>
    <n v="1423.7"/>
    <n v="1195.9100000000001"/>
    <n v="227.79"/>
    <n v="1297.58"/>
    <n v="0"/>
    <n v="126.12"/>
    <x v="0"/>
    <m/>
    <m/>
    <n v="4"/>
    <n v="0"/>
  </r>
  <r>
    <s v="RX002232"/>
    <x v="171"/>
    <s v="PT0092"/>
    <s v="DR005"/>
    <s v="Dr. Lisa Johnson"/>
    <s v="Oncology"/>
    <s v="RX002"/>
    <s v="Westside Rx"/>
    <s v="Springfield"/>
    <s v="MA"/>
    <s v="00003-0208-11"/>
    <s v="Jardiance 25mg"/>
    <s v="Empagliflozin 25mg"/>
    <s v="SGLT2i"/>
    <n v="30"/>
    <n v="29"/>
    <b v="1"/>
    <n v="4"/>
    <n v="0"/>
    <s v="PBM004"/>
    <s v="MedImpact"/>
    <s v="COMMERCIAL"/>
    <s v="MAC"/>
    <n v="564"/>
    <n v="479.4"/>
    <n v="468.25"/>
    <n v="1.8"/>
    <n v="470.05"/>
    <n v="394.84"/>
    <n v="75.209999999999994"/>
    <n v="455.8"/>
    <n v="0"/>
    <n v="14.25"/>
    <x v="0"/>
    <m/>
    <m/>
    <n v="10"/>
    <n v="0"/>
  </r>
  <r>
    <s v="RX002233"/>
    <x v="356"/>
    <s v="PT0039"/>
    <s v="DR005"/>
    <s v="Dr. Lisa Johnson"/>
    <s v="Oncology"/>
    <s v="RX001"/>
    <s v="Main St Pharmacy"/>
    <s v="Boston"/>
    <s v="MA"/>
    <s v="00085-1234-01"/>
    <m/>
    <s v="Lisinopril 10mg"/>
    <s v="ACE Inhibitor"/>
    <n v="90"/>
    <n v="92"/>
    <b v="0"/>
    <n v="1"/>
    <n v="0"/>
    <s v="MCD001"/>
    <s v="Medicaid"/>
    <s v="GOVERNMENT"/>
    <s v="NADAC"/>
    <n v="8.5"/>
    <n v="6.8"/>
    <n v="6.46"/>
    <n v="0.03"/>
    <n v="6.49"/>
    <n v="4.67"/>
    <n v="1.82"/>
    <n v="6.47"/>
    <n v="0"/>
    <n v="0.02"/>
    <x v="0"/>
    <m/>
    <m/>
    <n v="8"/>
    <n v="0"/>
  </r>
  <r>
    <s v="RX002234"/>
    <x v="248"/>
    <s v="PT0006"/>
    <s v="DR003"/>
    <s v="Dr. Priya Patel"/>
    <s v="Endocrinology"/>
    <s v="RX003"/>
    <s v="Community Care Pharmacy"/>
    <s v="Worcester"/>
    <s v="MA"/>
    <s v="61958-0601-01"/>
    <m/>
    <s v="Adalimumab-adbm 40mg"/>
    <s v="Biologic"/>
    <n v="28"/>
    <n v="27"/>
    <b v="0"/>
    <n v="4"/>
    <n v="1"/>
    <s v="PBM002"/>
    <s v="Express Scripts"/>
    <s v="COMMERCIAL"/>
    <s v="MAC"/>
    <n v="4998"/>
    <n v="4248.3"/>
    <n v="2675.27"/>
    <n v="1.79"/>
    <n v="2677.06"/>
    <n v="2275.5"/>
    <n v="401.56"/>
    <n v="3820.45"/>
    <n v="0"/>
    <n v="-1143.3900000000001"/>
    <x v="0"/>
    <m/>
    <m/>
    <n v="3"/>
    <n v="1"/>
  </r>
  <r>
    <s v="RX002235"/>
    <x v="520"/>
    <s v="PT0039"/>
    <s v="DR003"/>
    <s v="Dr. Priya Patel"/>
    <s v="Endocrinology"/>
    <s v="RX004"/>
    <s v="Health Plus Pharmacy"/>
    <s v="Cambridge"/>
    <s v="MA"/>
    <s v="00591-3622-19"/>
    <m/>
    <s v="Omeprazole 20mg"/>
    <s v="PPI"/>
    <n v="30"/>
    <n v="30"/>
    <b v="0"/>
    <n v="1"/>
    <n v="0"/>
    <s v="PBM004"/>
    <s v="MedImpact"/>
    <s v="COMMERCIAL"/>
    <s v="MAC"/>
    <n v="6.9"/>
    <n v="5.52"/>
    <n v="3.26"/>
    <n v="1.8"/>
    <n v="5.0599999999999996"/>
    <n v="4.25"/>
    <n v="1"/>
    <n v="5.32"/>
    <n v="0"/>
    <n v="-0.26"/>
    <x v="0"/>
    <m/>
    <m/>
    <n v="6"/>
    <n v="0"/>
  </r>
  <r>
    <s v="RX002236"/>
    <x v="229"/>
    <s v="PT0070"/>
    <s v="DR003"/>
    <s v="Dr. Priya Patel"/>
    <s v="Endocrinology"/>
    <s v="RX001"/>
    <s v="Main St Pharmacy"/>
    <s v="Boston"/>
    <s v="MA"/>
    <s v="00003-0894-20"/>
    <s v="Eliquis 5mg"/>
    <s v="Apixaban 5mg"/>
    <s v="Anticoagulant"/>
    <n v="90"/>
    <n v="85"/>
    <b v="1"/>
    <n v="3"/>
    <n v="0"/>
    <s v="PBM001"/>
    <s v="CVS Caremark"/>
    <s v="COMMERCIAL"/>
    <s v="MAC"/>
    <n v="594"/>
    <n v="504.9"/>
    <n v="1500.31"/>
    <n v="1.78"/>
    <n v="1502.09"/>
    <n v="1306.82"/>
    <n v="195.27"/>
    <n v="1333.63"/>
    <n v="0"/>
    <n v="168.46"/>
    <x v="0"/>
    <m/>
    <m/>
    <n v="9"/>
    <n v="0"/>
  </r>
  <r>
    <s v="RX002237"/>
    <x v="468"/>
    <s v="PT0059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89"/>
    <b v="0"/>
    <n v="1"/>
    <n v="2"/>
    <s v="MCD001"/>
    <s v="Medicaid"/>
    <s v="GOVERNMENT"/>
    <s v="NADAC"/>
    <n v="8.5"/>
    <n v="6.8"/>
    <n v="6.46"/>
    <n v="0.03"/>
    <n v="6.49"/>
    <n v="4.67"/>
    <n v="1.82"/>
    <n v="6.25"/>
    <n v="0"/>
    <n v="0.24"/>
    <x v="0"/>
    <m/>
    <m/>
    <n v="11"/>
    <n v="0"/>
  </r>
  <r>
    <s v="RX002238"/>
    <x v="27"/>
    <s v="PT0088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9"/>
    <b v="0"/>
    <n v="1"/>
    <n v="0"/>
    <s v="PBM001"/>
    <s v="CVS Caremark"/>
    <s v="COMMERCIAL"/>
    <s v="MAC"/>
    <n v="8.5"/>
    <n v="6.8"/>
    <n v="4.1399999999999997"/>
    <n v="1.78"/>
    <n v="5.92"/>
    <n v="5.15"/>
    <n v="1"/>
    <n v="6.34"/>
    <n v="0"/>
    <n v="-0.41"/>
    <x v="0"/>
    <m/>
    <m/>
    <n v="6"/>
    <n v="0"/>
  </r>
  <r>
    <s v="RX002239"/>
    <x v="322"/>
    <s v="PT0017"/>
    <s v="DR001"/>
    <s v="Dr. Sarah Chen"/>
    <s v="Internal Medicine"/>
    <s v="RX001"/>
    <s v="Main St Pharmacy"/>
    <s v="Boston"/>
    <s v="MA"/>
    <s v="68382-0035-01"/>
    <m/>
    <s v="Amlodipine 10mg"/>
    <s v="CCB"/>
    <n v="90"/>
    <n v="93"/>
    <b v="0"/>
    <n v="1"/>
    <n v="0"/>
    <s v="PBM004"/>
    <s v="MedImpact"/>
    <s v="COMMERCIAL"/>
    <s v="MAC"/>
    <n v="7.2"/>
    <n v="5.76"/>
    <n v="10.46"/>
    <n v="1.8"/>
    <n v="12.26"/>
    <n v="10.3"/>
    <n v="1.96"/>
    <n v="15.54"/>
    <n v="0"/>
    <n v="-3.28"/>
    <x v="0"/>
    <m/>
    <m/>
    <n v="6"/>
    <n v="1"/>
  </r>
  <r>
    <s v="RX002240"/>
    <x v="698"/>
    <s v="PT0067"/>
    <s v="DR001"/>
    <s v="Dr. Sarah Chen"/>
    <s v="Internal Medicine"/>
    <s v="RX003"/>
    <s v="Community Care Pharmacy"/>
    <s v="Worcester"/>
    <s v="MA"/>
    <s v="00591-3622-19"/>
    <m/>
    <s v="Omeprazole 20mg"/>
    <s v="PPI"/>
    <n v="90"/>
    <n v="85"/>
    <b v="0"/>
    <n v="1"/>
    <n v="2"/>
    <s v="PBM003"/>
    <s v="OptumRx"/>
    <s v="COMMERCIAL"/>
    <s v="MAC"/>
    <n v="6.9"/>
    <n v="5.52"/>
    <n v="12.65"/>
    <n v="1.78"/>
    <n v="14.43"/>
    <n v="12.69"/>
    <n v="1.73"/>
    <n v="14.86"/>
    <n v="0"/>
    <n v="-0.43"/>
    <x v="0"/>
    <m/>
    <m/>
    <n v="1"/>
    <n v="1"/>
  </r>
  <r>
    <s v="RX002241"/>
    <x v="426"/>
    <s v="PT0096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93"/>
    <b v="0"/>
    <n v="1"/>
    <n v="1"/>
    <s v="PBM002"/>
    <s v="Express Scripts"/>
    <s v="COMMERCIAL"/>
    <s v="MAC"/>
    <n v="12.4"/>
    <n v="9.92"/>
    <n v="6.39"/>
    <n v="1.79"/>
    <n v="8.18"/>
    <n v="6.95"/>
    <n v="1.23"/>
    <n v="8.7799999999999994"/>
    <n v="0"/>
    <n v="-0.6"/>
    <x v="0"/>
    <m/>
    <m/>
    <n v="9"/>
    <n v="0"/>
  </r>
  <r>
    <s v="RX002242"/>
    <x v="130"/>
    <s v="PT0095"/>
    <s v="DR003"/>
    <s v="Dr. Priya Patel"/>
    <s v="Endocrinology"/>
    <s v="RX004"/>
    <s v="Health Plus Pharmacy"/>
    <s v="Cambridge"/>
    <s v="MA"/>
    <s v="00007-4102-20"/>
    <s v="Plavix 75mg"/>
    <s v="Clopidogrel 75mg"/>
    <s v="Antiplatelet"/>
    <n v="30"/>
    <n v="30"/>
    <b v="1"/>
    <n v="2"/>
    <n v="0"/>
    <s v="PBM001"/>
    <s v="CVS Caremark"/>
    <s v="COMMERCIAL"/>
    <s v="MAC"/>
    <n v="174"/>
    <n v="147.9"/>
    <n v="145.63"/>
    <n v="1.78"/>
    <n v="147.41"/>
    <n v="128.25"/>
    <n v="19.16"/>
    <n v="139.09"/>
    <n v="0"/>
    <n v="8.32"/>
    <x v="0"/>
    <m/>
    <m/>
    <n v="6"/>
    <n v="0"/>
  </r>
  <r>
    <s v="RX002243"/>
    <x v="674"/>
    <s v="PT0019"/>
    <s v="DR001"/>
    <s v="Dr. Sarah Chen"/>
    <s v="Internal Medicine"/>
    <s v="RX004"/>
    <s v="Health Plus Pharmacy"/>
    <s v="Cambridge"/>
    <s v="MA"/>
    <s v="00093-7193-98"/>
    <m/>
    <s v="Atorvastatin 40mg"/>
    <s v="Statin"/>
    <n v="90"/>
    <n v="90"/>
    <b v="0"/>
    <n v="1"/>
    <n v="0"/>
    <s v="PBM003"/>
    <s v="OptumRx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2"/>
    <n v="0"/>
  </r>
  <r>
    <s v="RX002244"/>
    <x v="151"/>
    <s v="PT0029"/>
    <s v="DR001"/>
    <s v="Dr. Sarah Chen"/>
    <s v="Internal Medicine"/>
    <s v="RX003"/>
    <s v="Community Care Pharmacy"/>
    <s v="Worcester"/>
    <s v="MA"/>
    <s v="00006-0021-31"/>
    <s v="Januvia 100mg"/>
    <s v="Sitagliptin 100mg"/>
    <s v="DPP-4"/>
    <n v="30"/>
    <n v="29"/>
    <b v="1"/>
    <n v="3"/>
    <n v="0"/>
    <s v="MCR001"/>
    <s v="Medicare Part D"/>
    <s v="GOVERNMENT"/>
    <s v="MAC"/>
    <n v="492"/>
    <n v="418.2"/>
    <n v="411.31"/>
    <n v="1.77"/>
    <n v="413.08"/>
    <n v="330.46"/>
    <n v="82.62"/>
    <n v="404.26"/>
    <n v="18.25"/>
    <n v="-9.43"/>
    <x v="0"/>
    <m/>
    <m/>
    <n v="4"/>
    <n v="0"/>
  </r>
  <r>
    <s v="RX002245"/>
    <x v="626"/>
    <s v="PT0010"/>
    <s v="DR001"/>
    <s v="Dr. Sarah Chen"/>
    <s v="Internal Medicine"/>
    <s v="RX003"/>
    <s v="Community Care Pharmacy"/>
    <s v="Worcester"/>
    <s v="MA"/>
    <s v="00003-0894-20"/>
    <s v="Eliquis 5mg"/>
    <s v="Apixaban 5mg"/>
    <s v="Anticoagulant"/>
    <n v="90"/>
    <n v="93"/>
    <b v="1"/>
    <n v="3"/>
    <n v="0"/>
    <s v="PBM001"/>
    <s v="CVS Caremark"/>
    <s v="COMMERCIAL"/>
    <s v="MAC"/>
    <n v="594"/>
    <n v="504.9"/>
    <n v="1517.32"/>
    <n v="1.78"/>
    <n v="1519.1"/>
    <n v="1321.62"/>
    <n v="197.48"/>
    <n v="1451.92"/>
    <n v="0"/>
    <n v="67.19"/>
    <x v="0"/>
    <m/>
    <m/>
    <n v="8"/>
    <n v="0"/>
  </r>
  <r>
    <s v="RX002246"/>
    <x v="358"/>
    <s v="PT0054"/>
    <s v="DR004"/>
    <s v="Dr. James Williams"/>
    <s v="Primary Care"/>
    <s v="RX001"/>
    <s v="Main St Pharmacy"/>
    <s v="Boston"/>
    <s v="MA"/>
    <s v="00093-7193-98"/>
    <m/>
    <s v="Atorvastatin 40mg"/>
    <s v="Statin"/>
    <n v="90"/>
    <n v="92"/>
    <b v="0"/>
    <n v="1"/>
    <n v="1"/>
    <s v="PBM003"/>
    <s v="OptumRx"/>
    <s v="COMMERCIAL"/>
    <s v="MAC"/>
    <n v="18.2"/>
    <n v="14.56"/>
    <n v="33.81"/>
    <n v="1.78"/>
    <n v="35.590000000000003"/>
    <n v="31.32"/>
    <n v="4.2699999999999996"/>
    <n v="42.3"/>
    <n v="0"/>
    <n v="-6.71"/>
    <x v="0"/>
    <m/>
    <m/>
    <n v="10"/>
    <n v="1"/>
  </r>
  <r>
    <s v="RX002247"/>
    <x v="50"/>
    <s v="PT0056"/>
    <s v="DR001"/>
    <s v="Dr. Sarah Chen"/>
    <s v="Internal Medicine"/>
    <s v="RX003"/>
    <s v="Community Care Pharmacy"/>
    <s v="Worcester"/>
    <s v="MA"/>
    <s v="00071-0155-23"/>
    <s v="Lipitor"/>
    <s v="Atorvastatin 40mg"/>
    <s v="Statin"/>
    <n v="30"/>
    <n v="28"/>
    <b v="1"/>
    <n v="2"/>
    <n v="0"/>
    <s v="PBM002"/>
    <s v="Express Scripts"/>
    <s v="COMMERCIAL"/>
    <s v="MAC"/>
    <n v="185.4"/>
    <n v="157.59"/>
    <n v="158.19999999999999"/>
    <n v="1.79"/>
    <n v="159.99"/>
    <n v="135.99"/>
    <n v="24"/>
    <n v="140.35"/>
    <n v="0"/>
    <n v="19.64"/>
    <x v="0"/>
    <m/>
    <m/>
    <n v="1"/>
    <n v="0"/>
  </r>
  <r>
    <s v="RX002248"/>
    <x v="398"/>
    <s v="PT0112"/>
    <s v="DR005"/>
    <s v="Dr. Lisa Johnson"/>
    <s v="Oncology"/>
    <s v="RX002"/>
    <s v="Westside Rx"/>
    <s v="Springfield"/>
    <s v="MA"/>
    <s v="00093-7193-98"/>
    <m/>
    <s v="Atorvastatin 40mg"/>
    <s v="Statin"/>
    <n v="30"/>
    <n v="30"/>
    <b v="0"/>
    <n v="1"/>
    <n v="1"/>
    <s v="PBM004"/>
    <s v="MedImpact"/>
    <s v="COMMERCIAL"/>
    <s v="MAC"/>
    <n v="18.2"/>
    <n v="14.56"/>
    <n v="8.67"/>
    <n v="1.8"/>
    <n v="10.47"/>
    <n v="8.8000000000000007"/>
    <n v="1.68"/>
    <n v="13.28"/>
    <n v="0"/>
    <n v="-2.81"/>
    <x v="0"/>
    <m/>
    <m/>
    <n v="2"/>
    <n v="1"/>
  </r>
  <r>
    <s v="RX002249"/>
    <x v="247"/>
    <s v="PT0109"/>
    <s v="DR003"/>
    <s v="Dr. Priya Patel"/>
    <s v="Endocrinology"/>
    <s v="RX003"/>
    <s v="Community Care Pharmacy"/>
    <s v="Worcester"/>
    <s v="MA"/>
    <s v="00003-0208-11"/>
    <s v="Jardiance 25mg"/>
    <s v="Empagliflozin 25mg"/>
    <s v="SGLT2i"/>
    <n v="30"/>
    <n v="30"/>
    <b v="1"/>
    <n v="4"/>
    <n v="1"/>
    <s v="PBM001"/>
    <s v="CVS Caremark"/>
    <s v="COMMERCIAL"/>
    <s v="MAC"/>
    <n v="564"/>
    <n v="479.4"/>
    <n v="473.65"/>
    <n v="1.78"/>
    <n v="475.43"/>
    <n v="413.62"/>
    <n v="61.81"/>
    <n v="447.99"/>
    <n v="0"/>
    <n v="27.44"/>
    <x v="0"/>
    <m/>
    <m/>
    <n v="11"/>
    <n v="0"/>
  </r>
  <r>
    <s v="RX002250"/>
    <x v="360"/>
    <s v="PT0108"/>
    <s v="DR003"/>
    <s v="Dr. Priya Patel"/>
    <s v="Endocrinology"/>
    <s v="RX001"/>
    <s v="Main St Pharmacy"/>
    <s v="Boston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8.24"/>
    <n v="1.77"/>
    <n v="10.01"/>
    <n v="8.01"/>
    <n v="2"/>
    <n v="13.8"/>
    <n v="0"/>
    <n v="-3.79"/>
    <x v="0"/>
    <m/>
    <m/>
    <n v="6"/>
    <n v="0"/>
  </r>
  <r>
    <s v="RX002251"/>
    <x v="414"/>
    <s v="PT0113"/>
    <s v="DR003"/>
    <s v="Dr. Priya Patel"/>
    <s v="Endocrinology"/>
    <s v="RX001"/>
    <s v="Main St Pharmacy"/>
    <s v="Boston"/>
    <s v="MA"/>
    <s v="00003-0208-11"/>
    <s v="Jardiance 25mg"/>
    <s v="Empagliflozin 25mg"/>
    <s v="SGLT2i"/>
    <n v="30"/>
    <n v="30"/>
    <b v="1"/>
    <n v="4"/>
    <n v="0"/>
    <s v="MCD001"/>
    <s v="Medicaid"/>
    <s v="GOVERNMENT"/>
    <s v="NADAC"/>
    <n v="564"/>
    <n v="479.4"/>
    <n v="455.43"/>
    <n v="2.2799999999999998"/>
    <n v="457.71"/>
    <n v="329.55"/>
    <n v="128.16"/>
    <n v="458.11"/>
    <n v="0"/>
    <n v="-0.4"/>
    <x v="0"/>
    <m/>
    <m/>
    <n v="1"/>
    <n v="0"/>
  </r>
  <r>
    <s v="RX002252"/>
    <x v="565"/>
    <s v="PT0105"/>
    <s v="DR003"/>
    <s v="Dr. Priya Patel"/>
    <s v="Endocrinology"/>
    <s v="RX002"/>
    <s v="Westside Rx"/>
    <s v="Springfield"/>
    <s v="MA"/>
    <s v="00003-0208-11"/>
    <s v="Jardiance 25mg"/>
    <s v="Empagliflozin 25mg"/>
    <s v="SGLT2i"/>
    <n v="30"/>
    <n v="29"/>
    <b v="1"/>
    <n v="4"/>
    <n v="0"/>
    <s v="PBM003"/>
    <s v="OptumRx"/>
    <s v="COMMERCIAL"/>
    <s v="MAC"/>
    <n v="564"/>
    <n v="479.4"/>
    <n v="472.27"/>
    <n v="1.78"/>
    <n v="474.05"/>
    <n v="417.16"/>
    <n v="56.89"/>
    <n v="437.08"/>
    <n v="0"/>
    <n v="36.97"/>
    <x v="0"/>
    <m/>
    <m/>
    <n v="11"/>
    <n v="0"/>
  </r>
  <r>
    <s v="RX002253"/>
    <x v="581"/>
    <s v="PT0029"/>
    <s v="DR002"/>
    <s v="Dr. Michael Torres"/>
    <s v="Cardiology"/>
    <s v="RX004"/>
    <s v="Health Plus Pharmacy"/>
    <s v="Cambridge"/>
    <s v="MA"/>
    <s v="00002-4415-85"/>
    <s v="Trulicity 1.5mg"/>
    <s v="Dulaglutide 1.5mg"/>
    <s v="GLP-1"/>
    <n v="28"/>
    <n v="28"/>
    <b v="1"/>
    <n v="4"/>
    <n v="0"/>
    <s v="PBM003"/>
    <s v="OptumRx"/>
    <s v="COMMERCIAL"/>
    <s v="MAC"/>
    <n v="918"/>
    <n v="780.3"/>
    <n v="774.85"/>
    <n v="1.78"/>
    <n v="776.63"/>
    <n v="683.44"/>
    <n v="93.2"/>
    <n v="728.39"/>
    <n v="0"/>
    <n v="48.24"/>
    <x v="0"/>
    <m/>
    <m/>
    <n v="5"/>
    <n v="0"/>
  </r>
  <r>
    <s v="RX002254"/>
    <x v="381"/>
    <s v="PT0059"/>
    <s v="DR001"/>
    <s v="Dr. Sarah Chen"/>
    <s v="Internal Medicine"/>
    <s v="RX003"/>
    <s v="Community Care Pharmacy"/>
    <s v="Worcester"/>
    <s v="MA"/>
    <s v="00071-0155-23"/>
    <s v="Lipitor"/>
    <s v="Atorvastatin 40mg"/>
    <s v="Statin"/>
    <n v="90"/>
    <n v="93"/>
    <b v="1"/>
    <n v="2"/>
    <n v="2"/>
    <s v="PBM002"/>
    <s v="Express Scripts"/>
    <s v="COMMERCIAL"/>
    <s v="MAC"/>
    <n v="185.4"/>
    <n v="157.59"/>
    <n v="477.97"/>
    <n v="1.79"/>
    <n v="479.76"/>
    <n v="407.8"/>
    <n v="71.959999999999994"/>
    <n v="442.43"/>
    <n v="0"/>
    <n v="37.33"/>
    <x v="0"/>
    <m/>
    <m/>
    <n v="6"/>
    <n v="1"/>
  </r>
  <r>
    <s v="RX002255"/>
    <x v="148"/>
    <s v="PT0025"/>
    <s v="DR004"/>
    <s v="Dr. James Williams"/>
    <s v="Primary Care"/>
    <s v="RX003"/>
    <s v="Community Care Pharmacy"/>
    <s v="Worcester"/>
    <s v="MA"/>
    <s v="00591-3622-19"/>
    <m/>
    <s v="Omeprazole 20mg"/>
    <s v="PPI"/>
    <n v="30"/>
    <n v="28"/>
    <b v="0"/>
    <n v="1"/>
    <n v="0"/>
    <s v="PBM004"/>
    <s v="MedImpact"/>
    <s v="COMMERCIAL"/>
    <s v="MAC"/>
    <n v="6.9"/>
    <n v="5.52"/>
    <n v="4.25"/>
    <n v="1.8"/>
    <n v="6.05"/>
    <n v="5.08"/>
    <n v="1"/>
    <n v="5.26"/>
    <n v="0"/>
    <n v="0.79"/>
    <x v="0"/>
    <m/>
    <m/>
    <n v="4"/>
    <n v="0"/>
  </r>
  <r>
    <s v="RX002256"/>
    <x v="653"/>
    <s v="PT0002"/>
    <s v="DR004"/>
    <s v="Dr. James Williams"/>
    <s v="Primary Care"/>
    <s v="RX001"/>
    <s v="Main St Pharmacy"/>
    <s v="Boston"/>
    <s v="MA"/>
    <s v="50458-0579-30"/>
    <s v="Xarelto 20mg"/>
    <s v="Rivaroxaban 20mg"/>
    <s v="Anticoagulant"/>
    <n v="30"/>
    <n v="28"/>
    <b v="1"/>
    <n v="3"/>
    <n v="1"/>
    <s v="PBM004"/>
    <s v="MedImpact"/>
    <s v="COMMERCIAL"/>
    <s v="MAC"/>
    <n v="558"/>
    <n v="474.3"/>
    <n v="468.3"/>
    <n v="1.8"/>
    <n v="470.1"/>
    <n v="394.89"/>
    <n v="75.22"/>
    <n v="442.25"/>
    <n v="0"/>
    <n v="27.85"/>
    <x v="0"/>
    <m/>
    <m/>
    <n v="2"/>
    <n v="0"/>
  </r>
  <r>
    <s v="RX002257"/>
    <x v="456"/>
    <s v="PT0002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92"/>
    <b v="0"/>
    <n v="1"/>
    <n v="0"/>
    <s v="PBM002"/>
    <s v="Express Scripts"/>
    <s v="COMMERCIAL"/>
    <s v="MAC"/>
    <n v="8.5"/>
    <n v="6.8"/>
    <n v="4.96"/>
    <n v="1.79"/>
    <n v="6.75"/>
    <n v="5.74"/>
    <n v="1.01"/>
    <n v="6.23"/>
    <n v="0"/>
    <n v="0.52"/>
    <x v="0"/>
    <m/>
    <m/>
    <n v="4"/>
    <n v="0"/>
  </r>
  <r>
    <s v="RX002258"/>
    <x v="579"/>
    <s v="PT0049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86"/>
    <b v="0"/>
    <n v="1"/>
    <n v="0"/>
    <s v="PBM003"/>
    <s v="OptumRx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7"/>
    <n v="0"/>
  </r>
  <r>
    <s v="RX002259"/>
    <x v="273"/>
    <s v="PT0019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7"/>
    <b v="0"/>
    <n v="1"/>
    <n v="2"/>
    <s v="PBM001"/>
    <s v="CVS Caremark"/>
    <s v="COMMERCIAL"/>
    <s v="MAC"/>
    <n v="12.4"/>
    <n v="9.92"/>
    <n v="7.23"/>
    <n v="1.78"/>
    <n v="9.01"/>
    <n v="7.84"/>
    <n v="1.17"/>
    <n v="8.86"/>
    <n v="0"/>
    <n v="0.15"/>
    <x v="0"/>
    <m/>
    <m/>
    <n v="5"/>
    <n v="0"/>
  </r>
  <r>
    <s v="RX002260"/>
    <x v="399"/>
    <s v="PT0024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86"/>
    <b v="0"/>
    <n v="1"/>
    <n v="2"/>
    <s v="PBM001"/>
    <s v="CVS Caremark"/>
    <s v="COMMERCIAL"/>
    <s v="MAC"/>
    <n v="8.5"/>
    <n v="6.8"/>
    <n v="4.4000000000000004"/>
    <n v="1.78"/>
    <n v="6.18"/>
    <n v="5.38"/>
    <n v="1"/>
    <n v="6.02"/>
    <n v="0"/>
    <n v="0.16"/>
    <x v="0"/>
    <m/>
    <m/>
    <n v="2"/>
    <n v="1"/>
  </r>
  <r>
    <s v="RX002261"/>
    <x v="390"/>
    <s v="PT0003"/>
    <s v="DR003"/>
    <s v="Dr. Priya Patel"/>
    <s v="Endocrinology"/>
    <s v="RX002"/>
    <s v="Westside Rx"/>
    <s v="Springfield"/>
    <s v="MA"/>
    <s v="00173-0682-20"/>
    <s v="Advair Diskus 250/50"/>
    <s v="Fluticasone/Salmeterol"/>
    <s v="ICS/LABA"/>
    <n v="30"/>
    <n v="29"/>
    <b v="1"/>
    <n v="3"/>
    <n v="2"/>
    <s v="MCR001"/>
    <s v="Medicare Part D"/>
    <s v="GOVERNMENT"/>
    <s v="MAC"/>
    <n v="384"/>
    <n v="326.39999999999998"/>
    <n v="328.41"/>
    <n v="1.77"/>
    <n v="330.18"/>
    <n v="264.14999999999998"/>
    <n v="66.040000000000006"/>
    <n v="314.22000000000003"/>
    <n v="17.7"/>
    <n v="-1.73"/>
    <x v="0"/>
    <m/>
    <m/>
    <n v="4"/>
    <n v="0"/>
  </r>
  <r>
    <s v="RX002262"/>
    <x v="90"/>
    <s v="PT0035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93"/>
    <b v="0"/>
    <n v="1"/>
    <n v="2"/>
    <s v="PBM001"/>
    <s v="CVS Caremark"/>
    <s v="COMMERCIAL"/>
    <s v="MAC"/>
    <n v="12.4"/>
    <n v="9.92"/>
    <n v="5.82"/>
    <n v="1.78"/>
    <n v="7.6"/>
    <n v="6.61"/>
    <n v="1"/>
    <n v="9.51"/>
    <n v="0"/>
    <n v="-1.91"/>
    <x v="0"/>
    <m/>
    <m/>
    <n v="1"/>
    <n v="0"/>
  </r>
  <r>
    <s v="RX002263"/>
    <x v="595"/>
    <s v="PT0066"/>
    <s v="DR003"/>
    <s v="Dr. Priya Patel"/>
    <s v="Endocrinology"/>
    <s v="RX001"/>
    <s v="Main St Pharmacy"/>
    <s v="Boston"/>
    <s v="MA"/>
    <s v="61269-0435-01"/>
    <m/>
    <s v="Metformin 1000mg"/>
    <s v="Biguanide"/>
    <n v="90"/>
    <n v="87"/>
    <b v="0"/>
    <n v="1"/>
    <n v="1"/>
    <s v="PBM004"/>
    <s v="MedImpact"/>
    <s v="COMMERCIAL"/>
    <s v="MAC"/>
    <n v="12.4"/>
    <n v="9.92"/>
    <n v="6.79"/>
    <n v="1.8"/>
    <n v="8.59"/>
    <n v="7.22"/>
    <n v="1.37"/>
    <n v="9.43"/>
    <n v="0"/>
    <n v="-0.84"/>
    <x v="0"/>
    <m/>
    <m/>
    <n v="3"/>
    <n v="0"/>
  </r>
  <r>
    <s v="RX002264"/>
    <x v="242"/>
    <s v="PT0020"/>
    <s v="DR005"/>
    <s v="Dr. Lisa Johnson"/>
    <s v="Oncology"/>
    <s v="RX004"/>
    <s v="Health Plus Pharmacy"/>
    <s v="Cambridge"/>
    <s v="MA"/>
    <s v="00093-0892-01"/>
    <m/>
    <s v="Clopidogrel 75mg"/>
    <s v="Antiplatelet"/>
    <n v="30"/>
    <n v="28"/>
    <b v="0"/>
    <n v="1"/>
    <n v="0"/>
    <s v="MCD001"/>
    <s v="Medicaid"/>
    <s v="GOVERNMENT"/>
    <s v="NADAC"/>
    <n v="14.8"/>
    <n v="11.84"/>
    <n v="11.25"/>
    <n v="0.06"/>
    <n v="11.3"/>
    <n v="8.14"/>
    <n v="3.17"/>
    <n v="10.47"/>
    <n v="0"/>
    <n v="0.84"/>
    <x v="0"/>
    <m/>
    <m/>
    <n v="2"/>
    <n v="1"/>
  </r>
  <r>
    <s v="RX002265"/>
    <x v="567"/>
    <s v="PT0020"/>
    <s v="DR005"/>
    <s v="Dr. Lisa Johnson"/>
    <s v="Oncology"/>
    <s v="RX001"/>
    <s v="Main St Pharmacy"/>
    <s v="Boston"/>
    <s v="MA"/>
    <s v="00169-4170-43"/>
    <s v="Ozempic 0.5mg"/>
    <s v="Semaglutide 0.5mg"/>
    <s v="GLP-1"/>
    <n v="30"/>
    <n v="31"/>
    <b v="1"/>
    <n v="4"/>
    <n v="0"/>
    <s v="PBM004"/>
    <s v="MedImpact"/>
    <s v="COMMERCIAL"/>
    <s v="MAC"/>
    <n v="936"/>
    <n v="795.6"/>
    <n v="774.86"/>
    <n v="1.8"/>
    <n v="776.66"/>
    <n v="652.39"/>
    <n v="124.27"/>
    <n v="740.72"/>
    <n v="0"/>
    <n v="35.94"/>
    <x v="0"/>
    <m/>
    <m/>
    <n v="7"/>
    <n v="0"/>
  </r>
  <r>
    <s v="RX002266"/>
    <x v="249"/>
    <s v="PT0045"/>
    <s v="DR003"/>
    <s v="Dr. Priya Patel"/>
    <s v="Endocrinology"/>
    <s v="RX002"/>
    <s v="Westside Rx"/>
    <s v="Springfield"/>
    <s v="MA"/>
    <s v="00093-0892-01"/>
    <m/>
    <s v="Clopidogrel 75mg"/>
    <s v="Antiplatelet"/>
    <n v="30"/>
    <n v="31"/>
    <b v="0"/>
    <n v="1"/>
    <n v="0"/>
    <s v="MCR001"/>
    <s v="Medicare Part D"/>
    <s v="GOVERNMENT"/>
    <s v="MAC"/>
    <n v="14.8"/>
    <n v="11.84"/>
    <n v="7.35"/>
    <n v="1.77"/>
    <n v="9.1199999999999992"/>
    <n v="7.29"/>
    <n v="1.82"/>
    <n v="11.43"/>
    <n v="0"/>
    <n v="-2.31"/>
    <x v="0"/>
    <m/>
    <m/>
    <n v="4"/>
    <n v="0"/>
  </r>
  <r>
    <s v="RX002267"/>
    <x v="269"/>
    <s v="PT0042"/>
    <s v="DR002"/>
    <s v="Dr. Michael Torres"/>
    <s v="Cardiology"/>
    <s v="RX004"/>
    <s v="Health Plus Pharmacy"/>
    <s v="Cambridge"/>
    <s v="MA"/>
    <s v="00006-0021-31"/>
    <s v="Januvia 100mg"/>
    <s v="Sitagliptin 100mg"/>
    <s v="DPP-4"/>
    <n v="30"/>
    <n v="28"/>
    <b v="1"/>
    <n v="3"/>
    <n v="2"/>
    <s v="PBM001"/>
    <s v="CVS Caremark"/>
    <s v="COMMERCIAL"/>
    <s v="MAC"/>
    <n v="492"/>
    <n v="418.2"/>
    <n v="420.6"/>
    <n v="1.78"/>
    <n v="422.38"/>
    <n v="367.47"/>
    <n v="54.91"/>
    <n v="380.13"/>
    <n v="0"/>
    <n v="42.24"/>
    <x v="2"/>
    <m/>
    <m/>
    <n v="10"/>
    <n v="0"/>
  </r>
  <r>
    <s v="RX002268"/>
    <x v="7"/>
    <s v="PT0061"/>
    <s v="DR002"/>
    <s v="Dr. Michael Torres"/>
    <s v="Cardiology"/>
    <s v="RX001"/>
    <s v="Main St Pharmacy"/>
    <s v="Boston"/>
    <s v="MA"/>
    <s v="00003-0894-20"/>
    <s v="Eliquis 5mg"/>
    <s v="Apixaban 5mg"/>
    <s v="Anticoagulant"/>
    <n v="30"/>
    <n v="28"/>
    <b v="1"/>
    <n v="3"/>
    <n v="2"/>
    <s v="PBM001"/>
    <s v="CVS Caremark"/>
    <s v="COMMERCIAL"/>
    <s v="MAC"/>
    <n v="594"/>
    <n v="504.9"/>
    <n v="493.35"/>
    <n v="1.78"/>
    <n v="495.13"/>
    <n v="430.76"/>
    <n v="64.37"/>
    <n v="452.8"/>
    <n v="0"/>
    <n v="42.33"/>
    <x v="0"/>
    <m/>
    <m/>
    <n v="7"/>
    <n v="0"/>
  </r>
  <r>
    <s v="RX002269"/>
    <x v="36"/>
    <s v="PT0058"/>
    <s v="DR005"/>
    <s v="Dr. Lisa Johnson"/>
    <s v="Oncology"/>
    <s v="RX002"/>
    <s v="Westside Rx"/>
    <s v="Springfield"/>
    <s v="MA"/>
    <s v="00002-4415-85"/>
    <s v="Trulicity 1.5mg"/>
    <s v="Dulaglutide 1.5mg"/>
    <s v="GLP-1"/>
    <n v="28"/>
    <n v="26"/>
    <b v="1"/>
    <n v="4"/>
    <n v="1"/>
    <s v="PBM004"/>
    <s v="MedImpact"/>
    <s v="COMMERCIAL"/>
    <s v="MAC"/>
    <n v="918"/>
    <n v="780.3"/>
    <n v="763.53"/>
    <n v="1.8"/>
    <n v="765.33"/>
    <n v="642.88"/>
    <n v="122.45"/>
    <n v="744.8"/>
    <n v="0"/>
    <n v="20.53"/>
    <x v="0"/>
    <m/>
    <m/>
    <n v="7"/>
    <n v="0"/>
  </r>
  <r>
    <s v="RX002270"/>
    <x v="531"/>
    <s v="PT0018"/>
    <s v="DR004"/>
    <s v="Dr. James Williams"/>
    <s v="Primary Care"/>
    <s v="RX002"/>
    <s v="Westside Rx"/>
    <s v="Springfield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9.36"/>
    <n v="1.77"/>
    <n v="11.13"/>
    <n v="8.9"/>
    <n v="2.23"/>
    <n v="13.8"/>
    <n v="0"/>
    <n v="-2.67"/>
    <x v="0"/>
    <m/>
    <m/>
    <n v="7"/>
    <n v="0"/>
  </r>
  <r>
    <s v="RX002271"/>
    <x v="397"/>
    <s v="PT0050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28"/>
    <b v="0"/>
    <n v="1"/>
    <n v="2"/>
    <s v="MCD001"/>
    <s v="Medicaid"/>
    <s v="GOVERNMENT"/>
    <s v="NADAC"/>
    <n v="7.2"/>
    <n v="5.76"/>
    <n v="5.47"/>
    <n v="0.03"/>
    <n v="5.5"/>
    <n v="3.96"/>
    <n v="1.54"/>
    <n v="5.08"/>
    <n v="0"/>
    <n v="0.42"/>
    <x v="0"/>
    <m/>
    <m/>
    <n v="9"/>
    <n v="0"/>
  </r>
  <r>
    <s v="RX002272"/>
    <x v="692"/>
    <s v="PT0102"/>
    <s v="DR004"/>
    <s v="Dr. James Williams"/>
    <s v="Primary Care"/>
    <s v="RX003"/>
    <s v="Community Care Pharmacy"/>
    <s v="Worcester"/>
    <s v="MA"/>
    <s v="00093-0892-01"/>
    <m/>
    <s v="Clopidogrel 75mg"/>
    <s v="Antiplatelet"/>
    <n v="30"/>
    <n v="30"/>
    <b v="0"/>
    <n v="1"/>
    <n v="0"/>
    <s v="MCD001"/>
    <s v="Medicaid"/>
    <s v="GOVERNMENT"/>
    <s v="NADAC"/>
    <n v="14.8"/>
    <n v="11.84"/>
    <n v="11.25"/>
    <n v="0.06"/>
    <n v="11.3"/>
    <n v="8.14"/>
    <n v="3.17"/>
    <n v="10.49"/>
    <n v="0"/>
    <n v="0.81"/>
    <x v="0"/>
    <m/>
    <m/>
    <n v="10"/>
    <n v="0"/>
  </r>
  <r>
    <s v="RX002273"/>
    <x v="119"/>
    <s v="PT0006"/>
    <s v="DR005"/>
    <s v="Dr. Lisa Johnson"/>
    <s v="Oncology"/>
    <s v="RX003"/>
    <s v="Community Care Pharmacy"/>
    <s v="Worcester"/>
    <s v="MA"/>
    <s v="00169-3671-12"/>
    <s v="Victoza 1.2mg"/>
    <s v="Liraglutide 1.2mg"/>
    <s v="GLP-1"/>
    <n v="30"/>
    <n v="30"/>
    <b v="1"/>
    <n v="4"/>
    <n v="1"/>
    <s v="MCR001"/>
    <s v="Medicare Part D"/>
    <s v="GOVERNMENT"/>
    <s v="MAC"/>
    <n v="612"/>
    <n v="520.20000000000005"/>
    <n v="511.26"/>
    <n v="1.77"/>
    <n v="513.03"/>
    <n v="410.42"/>
    <n v="102.61"/>
    <n v="458.95"/>
    <n v="21.25"/>
    <n v="32.82"/>
    <x v="0"/>
    <m/>
    <m/>
    <n v="4"/>
    <n v="0"/>
  </r>
  <r>
    <s v="RX002274"/>
    <x v="291"/>
    <s v="PT0061"/>
    <s v="DR005"/>
    <s v="Dr. Lisa Johnson"/>
    <s v="Oncology"/>
    <s v="RX003"/>
    <s v="Community Care Pharmacy"/>
    <s v="Worcester"/>
    <s v="MA"/>
    <s v="00093-0892-01"/>
    <m/>
    <s v="Clopidogrel 75mg"/>
    <s v="Antiplatelet"/>
    <n v="30"/>
    <n v="30"/>
    <b v="0"/>
    <n v="1"/>
    <n v="0"/>
    <s v="PBM002"/>
    <s v="Express Scripts"/>
    <s v="COMMERCIAL"/>
    <s v="MAC"/>
    <n v="14.8"/>
    <n v="11.84"/>
    <n v="8.06"/>
    <n v="1.79"/>
    <n v="9.85"/>
    <n v="8.3699999999999992"/>
    <n v="1.48"/>
    <n v="10.52"/>
    <n v="0"/>
    <n v="-0.67"/>
    <x v="0"/>
    <m/>
    <m/>
    <n v="2"/>
    <n v="1"/>
  </r>
  <r>
    <s v="RX002275"/>
    <x v="505"/>
    <s v="PT0037"/>
    <s v="DR002"/>
    <s v="Dr. Michael Torres"/>
    <s v="Cardiology"/>
    <s v="RX003"/>
    <s v="Community Care Pharmacy"/>
    <s v="Worcester"/>
    <s v="MA"/>
    <s v="00007-4102-20"/>
    <s v="Plavix 75mg"/>
    <s v="Clopidogrel 75mg"/>
    <s v="Antiplatelet"/>
    <n v="30"/>
    <n v="30"/>
    <b v="1"/>
    <n v="2"/>
    <n v="0"/>
    <s v="PBM001"/>
    <s v="CVS Caremark"/>
    <s v="COMMERCIAL"/>
    <s v="MAC"/>
    <n v="174"/>
    <n v="147.9"/>
    <n v="146.06"/>
    <n v="1.78"/>
    <n v="147.84"/>
    <n v="128.62"/>
    <n v="19.22"/>
    <n v="136.69"/>
    <n v="0"/>
    <n v="11.15"/>
    <x v="0"/>
    <m/>
    <m/>
    <n v="3"/>
    <n v="1"/>
  </r>
  <r>
    <s v="RX002276"/>
    <x v="260"/>
    <s v="PT0088"/>
    <s v="DR003"/>
    <s v="Dr. Priya Patel"/>
    <s v="Endocrinology"/>
    <s v="RX003"/>
    <s v="Community Care Pharmacy"/>
    <s v="Worcester"/>
    <s v="MA"/>
    <s v="00003-0894-20"/>
    <s v="Eliquis 5mg"/>
    <s v="Apixaban 5mg"/>
    <s v="Anticoagulant"/>
    <n v="90"/>
    <n v="86"/>
    <b v="1"/>
    <n v="3"/>
    <n v="0"/>
    <s v="PBM002"/>
    <s v="Express Scripts"/>
    <s v="COMMERCIAL"/>
    <s v="MAC"/>
    <n v="594"/>
    <n v="504.9"/>
    <n v="1531.54"/>
    <n v="1.79"/>
    <n v="1533.33"/>
    <n v="1303.33"/>
    <n v="230"/>
    <n v="1394.35"/>
    <n v="0"/>
    <n v="138.97999999999999"/>
    <x v="0"/>
    <m/>
    <m/>
    <n v="11"/>
    <n v="0"/>
  </r>
  <r>
    <s v="RX002277"/>
    <x v="628"/>
    <s v="PT0050"/>
    <s v="DR003"/>
    <s v="Dr. Priya Patel"/>
    <s v="Endocrinology"/>
    <s v="RX004"/>
    <s v="Health Plus Pharmacy"/>
    <s v="Cambridge"/>
    <s v="MA"/>
    <s v="50458-0579-30"/>
    <s v="Xarelto 20mg"/>
    <s v="Rivaroxaban 20mg"/>
    <s v="Anticoagulant"/>
    <n v="30"/>
    <n v="29"/>
    <b v="1"/>
    <n v="3"/>
    <n v="2"/>
    <s v="MCR001"/>
    <s v="Medicare Part D"/>
    <s v="GOVERNMENT"/>
    <s v="MAC"/>
    <n v="558"/>
    <n v="474.3"/>
    <n v="474.17"/>
    <n v="1.77"/>
    <n v="475.94"/>
    <n v="380.75"/>
    <n v="95.19"/>
    <n v="426.83"/>
    <n v="29.96"/>
    <n v="19.149999999999999"/>
    <x v="0"/>
    <m/>
    <m/>
    <n v="6"/>
    <n v="1"/>
  </r>
  <r>
    <s v="RX002278"/>
    <x v="571"/>
    <s v="PT0083"/>
    <s v="DR002"/>
    <s v="Dr. Michael Torres"/>
    <s v="Cardiology"/>
    <s v="RX002"/>
    <s v="Westside Rx"/>
    <s v="Springfield"/>
    <s v="MA"/>
    <s v="68382-0035-01"/>
    <m/>
    <s v="Amlodipine 10mg"/>
    <s v="CCB"/>
    <n v="30"/>
    <n v="30"/>
    <b v="0"/>
    <n v="1"/>
    <n v="0"/>
    <s v="PBM003"/>
    <s v="OptumRx"/>
    <s v="COMMERCIAL"/>
    <s v="MAC"/>
    <n v="7.2"/>
    <n v="5.76"/>
    <n v="4.5599999999999996"/>
    <n v="1.78"/>
    <n v="6.34"/>
    <n v="5.58"/>
    <n v="1"/>
    <n v="5.48"/>
    <n v="0"/>
    <n v="0.86"/>
    <x v="0"/>
    <m/>
    <m/>
    <n v="3"/>
    <n v="0"/>
  </r>
  <r>
    <s v="RX002279"/>
    <x v="531"/>
    <s v="PT0034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91"/>
    <b v="0"/>
    <n v="1"/>
    <n v="0"/>
    <s v="MCR001"/>
    <s v="Medicare Part D"/>
    <s v="GOVERNMENT"/>
    <s v="MAC"/>
    <n v="8.5"/>
    <n v="6.8"/>
    <n v="5.04"/>
    <n v="1.77"/>
    <n v="6.81"/>
    <n v="5.45"/>
    <n v="1.36"/>
    <n v="6.07"/>
    <n v="0"/>
    <n v="0.74"/>
    <x v="0"/>
    <m/>
    <m/>
    <n v="0"/>
    <n v="0"/>
  </r>
  <r>
    <s v="RX002280"/>
    <x v="163"/>
    <s v="PT0085"/>
    <s v="DR005"/>
    <s v="Dr. Lisa Johnson"/>
    <s v="Oncology"/>
    <s v="RX004"/>
    <s v="Health Plus Pharmacy"/>
    <s v="Cambridge"/>
    <s v="MA"/>
    <s v="68382-0035-01"/>
    <m/>
    <s v="Amlodipine 10mg"/>
    <s v="CCB"/>
    <n v="30"/>
    <n v="31"/>
    <b v="0"/>
    <n v="1"/>
    <n v="0"/>
    <s v="PBM002"/>
    <s v="Express Scripts"/>
    <s v="COMMERCIAL"/>
    <s v="MAC"/>
    <n v="7.2"/>
    <n v="5.76"/>
    <n v="0"/>
    <n v="0"/>
    <n v="0"/>
    <n v="0"/>
    <n v="0"/>
    <n v="0"/>
    <n v="0"/>
    <n v="0"/>
    <x v="1"/>
    <n v="75"/>
    <s v="Prior Authorization Required"/>
    <n v="4"/>
    <n v="0"/>
  </r>
  <r>
    <s v="RX002281"/>
    <x v="310"/>
    <s v="PT0036"/>
    <s v="DR003"/>
    <s v="Dr. Priya Patel"/>
    <s v="Endocrinology"/>
    <s v="RX002"/>
    <s v="Westside Rx"/>
    <s v="Springfield"/>
    <s v="MA"/>
    <s v="00169-4302-12"/>
    <s v="Ozempic 1mg"/>
    <s v="Semaglutide 1mg"/>
    <s v="GLP-1"/>
    <n v="30"/>
    <n v="30"/>
    <b v="1"/>
    <n v="4"/>
    <n v="2"/>
    <s v="PBM001"/>
    <s v="CVS Caremark"/>
    <s v="COMMERCIAL"/>
    <s v="MAC"/>
    <n v="936"/>
    <n v="795.6"/>
    <n v="792.23"/>
    <n v="1.78"/>
    <n v="794.01"/>
    <n v="690.79"/>
    <n v="103.22"/>
    <n v="758.23"/>
    <n v="0"/>
    <n v="35.78"/>
    <x v="0"/>
    <m/>
    <m/>
    <n v="8"/>
    <n v="0"/>
  </r>
  <r>
    <s v="RX002282"/>
    <x v="348"/>
    <s v="PT0072"/>
    <s v="DR001"/>
    <s v="Dr. Sarah Chen"/>
    <s v="Internal Medicine"/>
    <s v="RX003"/>
    <s v="Community Care Pharmacy"/>
    <s v="Worcester"/>
    <s v="MA"/>
    <s v="00169-4302-12"/>
    <s v="Ozempic 1mg"/>
    <s v="Semaglutide 1mg"/>
    <s v="GLP-1"/>
    <n v="30"/>
    <n v="30"/>
    <b v="1"/>
    <n v="4"/>
    <n v="0"/>
    <s v="MCR001"/>
    <s v="Medicare Part D"/>
    <s v="GOVERNMENT"/>
    <s v="MAC"/>
    <n v="936"/>
    <n v="795.6"/>
    <n v="803.87"/>
    <n v="1.77"/>
    <n v="805.64"/>
    <n v="644.51"/>
    <n v="161.13"/>
    <n v="716.96"/>
    <n v="47.89"/>
    <n v="40.79"/>
    <x v="0"/>
    <m/>
    <m/>
    <n v="4"/>
    <n v="0"/>
  </r>
  <r>
    <s v="RX002283"/>
    <x v="278"/>
    <s v="PT0075"/>
    <s v="DR003"/>
    <s v="Dr. Priya Patel"/>
    <s v="Endocrinology"/>
    <s v="RX004"/>
    <s v="Health Plus Pharmacy"/>
    <s v="Cambridge"/>
    <s v="MA"/>
    <s v="68382-0035-01"/>
    <m/>
    <s v="Amlodipine 10mg"/>
    <s v="CCB"/>
    <n v="30"/>
    <n v="29"/>
    <b v="0"/>
    <n v="1"/>
    <n v="0"/>
    <s v="PBM002"/>
    <s v="Express Scripts"/>
    <s v="COMMERCIAL"/>
    <s v="MAC"/>
    <n v="7.2"/>
    <n v="5.76"/>
    <n v="4.16"/>
    <n v="1.79"/>
    <n v="5.95"/>
    <n v="5.0599999999999996"/>
    <n v="1"/>
    <n v="5.45"/>
    <n v="0"/>
    <n v="0.51"/>
    <x v="2"/>
    <m/>
    <m/>
    <n v="8"/>
    <n v="0"/>
  </r>
  <r>
    <s v="RX002284"/>
    <x v="423"/>
    <s v="PT0027"/>
    <s v="DR002"/>
    <s v="Dr. Michael Torres"/>
    <s v="Cardiology"/>
    <s v="RX003"/>
    <s v="Community Care Pharmacy"/>
    <s v="Worcester"/>
    <s v="MA"/>
    <s v="68382-0035-01"/>
    <m/>
    <s v="Amlodipine 10mg"/>
    <s v="CCB"/>
    <n v="30"/>
    <n v="30"/>
    <b v="0"/>
    <n v="1"/>
    <n v="0"/>
    <s v="PBM003"/>
    <s v="OptumRx"/>
    <s v="COMMERCIAL"/>
    <s v="MAC"/>
    <n v="7.2"/>
    <n v="5.76"/>
    <n v="4.25"/>
    <n v="1.78"/>
    <n v="6.03"/>
    <n v="5.31"/>
    <n v="1"/>
    <n v="5.55"/>
    <n v="0"/>
    <n v="0.49"/>
    <x v="0"/>
    <m/>
    <m/>
    <n v="6"/>
    <n v="0"/>
  </r>
  <r>
    <s v="RX002285"/>
    <x v="181"/>
    <s v="PT0047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92"/>
    <b v="0"/>
    <n v="1"/>
    <n v="0"/>
    <s v="PBM003"/>
    <s v="OptumRx"/>
    <s v="COMMERCIAL"/>
    <s v="MAC"/>
    <n v="8.5"/>
    <n v="6.8"/>
    <n v="4.57"/>
    <n v="1.78"/>
    <n v="6.35"/>
    <n v="5.59"/>
    <n v="1"/>
    <n v="6.33"/>
    <n v="0"/>
    <n v="0.02"/>
    <x v="0"/>
    <m/>
    <m/>
    <n v="4"/>
    <n v="1"/>
  </r>
  <r>
    <s v="RX002286"/>
    <x v="531"/>
    <s v="PT0070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92"/>
    <b v="0"/>
    <n v="1"/>
    <n v="0"/>
    <s v="PBM003"/>
    <s v="OptumRx"/>
    <s v="COMMERCIAL"/>
    <s v="MAC"/>
    <n v="12.4"/>
    <n v="9.92"/>
    <n v="0"/>
    <n v="0"/>
    <n v="0"/>
    <n v="0"/>
    <n v="0"/>
    <n v="0"/>
    <n v="0"/>
    <n v="0"/>
    <x v="1"/>
    <n v="75"/>
    <s v="Prior Authorization Required"/>
    <n v="7"/>
    <n v="0"/>
  </r>
  <r>
    <s v="RX002287"/>
    <x v="148"/>
    <s v="PT0029"/>
    <s v="DR004"/>
    <s v="Dr. James Williams"/>
    <s v="Primary Care"/>
    <s v="RX001"/>
    <s v="Main St Pharmacy"/>
    <s v="Boston"/>
    <s v="MA"/>
    <s v="00003-0894-20"/>
    <s v="Eliquis 5mg"/>
    <s v="Apixaban 5mg"/>
    <s v="Anticoagulant"/>
    <n v="90"/>
    <n v="90"/>
    <b v="1"/>
    <n v="3"/>
    <n v="0"/>
    <s v="PBM003"/>
    <s v="OptumRx"/>
    <s v="COMMERCIAL"/>
    <s v="MAC"/>
    <n v="594"/>
    <n v="504.9"/>
    <n v="1530.16"/>
    <n v="1.78"/>
    <n v="1531.94"/>
    <n v="1348.1"/>
    <n v="183.83"/>
    <n v="1343.16"/>
    <n v="0"/>
    <n v="188.78"/>
    <x v="0"/>
    <m/>
    <m/>
    <n v="0"/>
    <n v="0"/>
  </r>
  <r>
    <s v="RX002288"/>
    <x v="223"/>
    <s v="PT0078"/>
    <s v="DR004"/>
    <s v="Dr. James Williams"/>
    <s v="Primary Care"/>
    <s v="RX003"/>
    <s v="Community Care Pharmacy"/>
    <s v="Worcester"/>
    <s v="MA"/>
    <s v="00003-0894-20"/>
    <s v="Eliquis 5mg"/>
    <s v="Apixaban 5mg"/>
    <s v="Anticoagulant"/>
    <n v="90"/>
    <n v="85"/>
    <b v="1"/>
    <n v="3"/>
    <n v="0"/>
    <s v="PBM001"/>
    <s v="CVS Caremark"/>
    <s v="COMMERCIAL"/>
    <s v="MAC"/>
    <n v="594"/>
    <n v="504.9"/>
    <n v="0"/>
    <n v="0"/>
    <n v="0"/>
    <n v="0"/>
    <n v="0"/>
    <n v="0"/>
    <n v="0"/>
    <n v="0"/>
    <x v="1"/>
    <n v="65"/>
    <s v="Patient Not Covered"/>
    <n v="11"/>
    <n v="0"/>
  </r>
  <r>
    <s v="RX002289"/>
    <x v="25"/>
    <s v="PT0103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91"/>
    <b v="0"/>
    <n v="1"/>
    <n v="0"/>
    <s v="MCR001"/>
    <s v="Medicare Part D"/>
    <s v="GOVERNMENT"/>
    <s v="MAC"/>
    <n v="8.5"/>
    <n v="6.8"/>
    <n v="3.77"/>
    <n v="1.77"/>
    <n v="5.54"/>
    <n v="4.43"/>
    <n v="1.1100000000000001"/>
    <n v="6.5"/>
    <n v="0"/>
    <n v="-0.96"/>
    <x v="0"/>
    <m/>
    <m/>
    <n v="7"/>
    <n v="1"/>
  </r>
  <r>
    <s v="RX002290"/>
    <x v="222"/>
    <s v="PT0005"/>
    <s v="DR005"/>
    <s v="Dr. Lisa Johnson"/>
    <s v="Oncology"/>
    <s v="RX004"/>
    <s v="Health Plus Pharmacy"/>
    <s v="Cambridge"/>
    <s v="MA"/>
    <s v="68382-0035-01"/>
    <m/>
    <s v="Amlodipine 10mg"/>
    <s v="CCB"/>
    <n v="30"/>
    <n v="30"/>
    <b v="0"/>
    <n v="1"/>
    <n v="0"/>
    <s v="PBM001"/>
    <s v="CVS Caremark"/>
    <s v="COMMERCIAL"/>
    <s v="MAC"/>
    <n v="7.2"/>
    <n v="5.76"/>
    <n v="3.73"/>
    <n v="1.78"/>
    <n v="5.51"/>
    <n v="4.79"/>
    <n v="1"/>
    <n v="5.16"/>
    <n v="0"/>
    <n v="0.34"/>
    <x v="0"/>
    <m/>
    <m/>
    <n v="2"/>
    <n v="0"/>
  </r>
  <r>
    <s v="RX002291"/>
    <x v="458"/>
    <s v="PT0057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4"/>
    <b v="0"/>
    <n v="1"/>
    <n v="2"/>
    <s v="PBM003"/>
    <s v="OptumRx"/>
    <s v="COMMERCIAL"/>
    <s v="MAC"/>
    <n v="8.5"/>
    <n v="6.8"/>
    <n v="5.0999999999999996"/>
    <n v="1.78"/>
    <n v="6.88"/>
    <n v="6.05"/>
    <n v="1"/>
    <n v="6.33"/>
    <n v="0"/>
    <n v="0.55000000000000004"/>
    <x v="0"/>
    <m/>
    <m/>
    <n v="9"/>
    <n v="0"/>
  </r>
  <r>
    <s v="RX002292"/>
    <x v="233"/>
    <s v="PT0001"/>
    <s v="DR003"/>
    <s v="Dr. Priya Patel"/>
    <s v="Endocrinology"/>
    <s v="RX003"/>
    <s v="Community Care Pharmacy"/>
    <s v="Worcester"/>
    <s v="MA"/>
    <s v="00093-7193-98"/>
    <m/>
    <s v="Atorvastatin 40mg"/>
    <s v="Statin"/>
    <n v="30"/>
    <n v="28"/>
    <b v="0"/>
    <n v="1"/>
    <n v="1"/>
    <s v="MCR001"/>
    <s v="Medicare Part D"/>
    <s v="GOVERNMENT"/>
    <s v="MAC"/>
    <n v="18.2"/>
    <n v="14.56"/>
    <n v="10.8"/>
    <n v="1.77"/>
    <n v="12.57"/>
    <n v="10.06"/>
    <n v="2.5099999999999998"/>
    <n v="13.45"/>
    <n v="0"/>
    <n v="-0.88"/>
    <x v="0"/>
    <m/>
    <m/>
    <n v="9"/>
    <n v="1"/>
  </r>
  <r>
    <s v="RX002293"/>
    <x v="291"/>
    <s v="PT0066"/>
    <s v="DR002"/>
    <s v="Dr. Michael Torres"/>
    <s v="Cardiology"/>
    <s v="RX002"/>
    <s v="Westside Rx"/>
    <s v="Springfield"/>
    <s v="MA"/>
    <s v="61958-0601-01"/>
    <m/>
    <s v="Adalimumab-adbm 40mg"/>
    <s v="Biologic"/>
    <n v="84"/>
    <n v="84"/>
    <b v="0"/>
    <n v="4"/>
    <n v="0"/>
    <s v="PBM004"/>
    <s v="MedImpact"/>
    <s v="COMMERCIAL"/>
    <s v="MAC"/>
    <n v="4998"/>
    <n v="4248.3"/>
    <n v="8360.69"/>
    <n v="1.8"/>
    <n v="8362.49"/>
    <n v="7024.49"/>
    <n v="1338"/>
    <n v="11605.89"/>
    <n v="0"/>
    <n v="-3243.4"/>
    <x v="0"/>
    <m/>
    <m/>
    <n v="8"/>
    <n v="0"/>
  </r>
  <r>
    <s v="RX002294"/>
    <x v="122"/>
    <s v="PT0062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31"/>
    <b v="0"/>
    <n v="1"/>
    <n v="1"/>
    <s v="MCD001"/>
    <s v="Medicaid"/>
    <s v="GOVERNMENT"/>
    <s v="NADAC"/>
    <n v="18.2"/>
    <n v="14.56"/>
    <n v="13.83"/>
    <n v="7.0000000000000007E-2"/>
    <n v="13.9"/>
    <n v="10.01"/>
    <n v="3.89"/>
    <n v="13.31"/>
    <n v="0"/>
    <n v="0.59"/>
    <x v="0"/>
    <m/>
    <m/>
    <n v="4"/>
    <n v="0"/>
  </r>
  <r>
    <s v="RX002295"/>
    <x v="219"/>
    <s v="PT0020"/>
    <s v="DR003"/>
    <s v="Dr. Priya Patel"/>
    <s v="Endocrinology"/>
    <s v="RX004"/>
    <s v="Health Plus Pharmacy"/>
    <s v="Cambridge"/>
    <s v="MA"/>
    <s v="00006-0021-31"/>
    <s v="Januvia 100mg"/>
    <s v="Sitagliptin 100mg"/>
    <s v="DPP-4"/>
    <n v="30"/>
    <n v="29"/>
    <b v="1"/>
    <n v="3"/>
    <n v="1"/>
    <s v="MCD001"/>
    <s v="Medicaid"/>
    <s v="GOVERNMENT"/>
    <s v="NADAC"/>
    <n v="492"/>
    <n v="418.2"/>
    <n v="0"/>
    <n v="0"/>
    <n v="0"/>
    <n v="0"/>
    <n v="0"/>
    <n v="0"/>
    <n v="0"/>
    <n v="0"/>
    <x v="1"/>
    <n v="75"/>
    <s v="Prior Authorization Required"/>
    <n v="10"/>
    <n v="0"/>
  </r>
  <r>
    <s v="RX002296"/>
    <x v="271"/>
    <s v="PT0080"/>
    <s v="DR003"/>
    <s v="Dr. Priya Patel"/>
    <s v="Endocrinology"/>
    <s v="RX004"/>
    <s v="Health Plus Pharmacy"/>
    <s v="Cambridge"/>
    <s v="MA"/>
    <s v="00003-0208-11"/>
    <s v="Jardiance 25mg"/>
    <s v="Empagliflozin 25mg"/>
    <s v="SGLT2i"/>
    <n v="30"/>
    <n v="29"/>
    <b v="1"/>
    <n v="4"/>
    <n v="0"/>
    <s v="MCD001"/>
    <s v="Medicaid"/>
    <s v="GOVERNMENT"/>
    <s v="NADAC"/>
    <n v="564"/>
    <n v="479.4"/>
    <n v="455.43"/>
    <n v="2.2799999999999998"/>
    <n v="457.71"/>
    <n v="329.55"/>
    <n v="128.16"/>
    <n v="438.58"/>
    <n v="0"/>
    <n v="19.13"/>
    <x v="0"/>
    <m/>
    <m/>
    <n v="7"/>
    <n v="0"/>
  </r>
  <r>
    <s v="RX002297"/>
    <x v="84"/>
    <s v="PT0092"/>
    <s v="DR003"/>
    <s v="Dr. Priya Patel"/>
    <s v="Endocrinology"/>
    <s v="RX002"/>
    <s v="Westside Rx"/>
    <s v="Springfield"/>
    <s v="MA"/>
    <s v="61269-0435-01"/>
    <m/>
    <s v="Metformin 1000mg"/>
    <s v="Biguanide"/>
    <n v="90"/>
    <n v="91"/>
    <b v="0"/>
    <n v="1"/>
    <n v="0"/>
    <s v="MCR001"/>
    <s v="Medicare Part D"/>
    <s v="GOVERNMENT"/>
    <s v="MAC"/>
    <n v="12.4"/>
    <n v="9.92"/>
    <n v="7.6"/>
    <n v="1.77"/>
    <n v="9.3699999999999992"/>
    <n v="7.49"/>
    <n v="1.87"/>
    <n v="9.31"/>
    <n v="0"/>
    <n v="0.06"/>
    <x v="0"/>
    <m/>
    <m/>
    <n v="3"/>
    <n v="0"/>
  </r>
  <r>
    <s v="RX002298"/>
    <x v="302"/>
    <s v="PT0113"/>
    <s v="DR005"/>
    <s v="Dr. Lisa Johnson"/>
    <s v="Oncology"/>
    <s v="RX003"/>
    <s v="Community Care Pharmacy"/>
    <s v="Worcester"/>
    <s v="MA"/>
    <s v="00003-0894-20"/>
    <s v="Eliquis 5mg"/>
    <s v="Apixaban 5mg"/>
    <s v="Anticoagulant"/>
    <n v="30"/>
    <n v="28"/>
    <b v="1"/>
    <n v="3"/>
    <n v="0"/>
    <s v="PBM004"/>
    <s v="MedImpact"/>
    <s v="COMMERCIAL"/>
    <s v="MAC"/>
    <n v="594"/>
    <n v="504.9"/>
    <n v="495.59"/>
    <n v="1.8"/>
    <n v="497.39"/>
    <n v="417.81"/>
    <n v="79.58"/>
    <n v="456.07"/>
    <n v="0"/>
    <n v="41.33"/>
    <x v="0"/>
    <m/>
    <m/>
    <n v="4"/>
    <n v="0"/>
  </r>
  <r>
    <s v="RX002299"/>
    <x v="676"/>
    <s v="PT0075"/>
    <s v="DR005"/>
    <s v="Dr. Lisa Johnson"/>
    <s v="Oncology"/>
    <s v="RX004"/>
    <s v="Health Plus Pharmacy"/>
    <s v="Cambridge"/>
    <s v="MA"/>
    <s v="00006-0021-31"/>
    <s v="Januvia 100mg"/>
    <s v="Sitagliptin 100mg"/>
    <s v="DPP-4"/>
    <n v="30"/>
    <n v="29"/>
    <b v="1"/>
    <n v="3"/>
    <n v="1"/>
    <s v="MCR001"/>
    <s v="Medicare Part D"/>
    <s v="GOVERNMENT"/>
    <s v="MAC"/>
    <n v="492"/>
    <n v="418.2"/>
    <n v="419.21"/>
    <n v="1.77"/>
    <n v="420.98"/>
    <n v="336.78"/>
    <n v="84.2"/>
    <n v="402.83"/>
    <n v="28.07"/>
    <n v="-9.92"/>
    <x v="0"/>
    <m/>
    <m/>
    <n v="6"/>
    <n v="0"/>
  </r>
  <r>
    <s v="RX002300"/>
    <x v="314"/>
    <s v="PT0103"/>
    <s v="DR003"/>
    <s v="Dr. Priya Patel"/>
    <s v="Endocrinology"/>
    <s v="RX001"/>
    <s v="Main St Pharmacy"/>
    <s v="Boston"/>
    <s v="MA"/>
    <s v="61269-0435-01"/>
    <m/>
    <s v="Metformin 1000mg"/>
    <s v="Biguanide"/>
    <n v="90"/>
    <n v="93"/>
    <b v="0"/>
    <n v="1"/>
    <n v="0"/>
    <s v="MCR001"/>
    <s v="Medicare Part D"/>
    <s v="GOVERNMENT"/>
    <s v="MAC"/>
    <n v="12.4"/>
    <n v="9.92"/>
    <n v="6.59"/>
    <n v="1.77"/>
    <n v="8.36"/>
    <n v="6.69"/>
    <n v="1.67"/>
    <n v="8.7799999999999994"/>
    <n v="0"/>
    <n v="-0.42"/>
    <x v="0"/>
    <m/>
    <m/>
    <n v="6"/>
    <n v="1"/>
  </r>
  <r>
    <s v="RX002301"/>
    <x v="105"/>
    <s v="PT0030"/>
    <s v="DR003"/>
    <s v="Dr. Priya Patel"/>
    <s v="Endocrinology"/>
    <s v="RX001"/>
    <s v="Main St Pharmacy"/>
    <s v="Boston"/>
    <s v="MA"/>
    <s v="00591-3622-19"/>
    <m/>
    <s v="Omeprazole 20mg"/>
    <s v="PPI"/>
    <n v="90"/>
    <n v="93"/>
    <b v="0"/>
    <n v="1"/>
    <n v="0"/>
    <s v="PBM004"/>
    <s v="MedImpact"/>
    <s v="COMMERCIAL"/>
    <s v="MAC"/>
    <n v="6.9"/>
    <n v="5.52"/>
    <n v="9.69"/>
    <n v="1.8"/>
    <n v="11.49"/>
    <n v="9.65"/>
    <n v="1.84"/>
    <n v="15.11"/>
    <n v="0"/>
    <n v="-3.62"/>
    <x v="0"/>
    <m/>
    <m/>
    <n v="3"/>
    <n v="1"/>
  </r>
  <r>
    <s v="RX002302"/>
    <x v="605"/>
    <s v="PT0051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93"/>
    <b v="0"/>
    <n v="1"/>
    <n v="1"/>
    <s v="PBM002"/>
    <s v="Express Scripts"/>
    <s v="COMMERCIAL"/>
    <s v="MAC"/>
    <n v="12.4"/>
    <n v="9.92"/>
    <n v="7.93"/>
    <n v="1.79"/>
    <n v="9.7200000000000006"/>
    <n v="8.26"/>
    <n v="1.46"/>
    <n v="9.58"/>
    <n v="0"/>
    <n v="0.14000000000000001"/>
    <x v="0"/>
    <m/>
    <m/>
    <n v="2"/>
    <n v="0"/>
  </r>
  <r>
    <s v="RX002303"/>
    <x v="499"/>
    <s v="PT0105"/>
    <s v="DR003"/>
    <s v="Dr. Priya Patel"/>
    <s v="Endocrinology"/>
    <s v="RX004"/>
    <s v="Health Plus Pharmacy"/>
    <s v="Cambridge"/>
    <s v="MA"/>
    <s v="00003-0894-20"/>
    <s v="Eliquis 5mg"/>
    <s v="Apixaban 5mg"/>
    <s v="Anticoagulant"/>
    <n v="30"/>
    <n v="30"/>
    <b v="1"/>
    <n v="3"/>
    <n v="0"/>
    <s v="MCR001"/>
    <s v="Medicare Part D"/>
    <s v="GOVERNMENT"/>
    <s v="MAC"/>
    <n v="594"/>
    <n v="504.9"/>
    <n v="509.56"/>
    <n v="1.77"/>
    <n v="511.33"/>
    <n v="409.07"/>
    <n v="102.27"/>
    <n v="470.47"/>
    <n v="44.87"/>
    <n v="-4"/>
    <x v="0"/>
    <m/>
    <m/>
    <n v="2"/>
    <n v="0"/>
  </r>
  <r>
    <s v="RX002304"/>
    <x v="183"/>
    <s v="PT0076"/>
    <s v="DR005"/>
    <s v="Dr. Lisa Johnson"/>
    <s v="Oncology"/>
    <s v="RX001"/>
    <s v="Main St Pharmacy"/>
    <s v="Boston"/>
    <s v="MA"/>
    <s v="00085-1234-01"/>
    <m/>
    <s v="Lisinopril 10mg"/>
    <s v="ACE Inhibitor"/>
    <n v="90"/>
    <n v="93"/>
    <b v="0"/>
    <n v="1"/>
    <n v="0"/>
    <s v="PBM003"/>
    <s v="OptumRx"/>
    <s v="COMMERCIAL"/>
    <s v="MAC"/>
    <n v="8.5"/>
    <n v="6.8"/>
    <n v="4.25"/>
    <n v="1.78"/>
    <n v="6.03"/>
    <n v="5.3"/>
    <n v="1"/>
    <n v="6.3"/>
    <n v="0"/>
    <n v="-0.27"/>
    <x v="0"/>
    <m/>
    <m/>
    <n v="3"/>
    <n v="0"/>
  </r>
  <r>
    <s v="RX002305"/>
    <x v="355"/>
    <s v="PT0091"/>
    <s v="DR004"/>
    <s v="Dr. James Williams"/>
    <s v="Primary Care"/>
    <s v="RX001"/>
    <s v="Main St Pharmacy"/>
    <s v="Boston"/>
    <s v="MA"/>
    <s v="00169-4302-12"/>
    <s v="Ozempic 1mg"/>
    <s v="Semaglutide 1mg"/>
    <s v="GLP-1"/>
    <n v="30"/>
    <n v="31"/>
    <b v="1"/>
    <n v="4"/>
    <n v="0"/>
    <s v="MCR001"/>
    <s v="Medicare Part D"/>
    <s v="GOVERNMENT"/>
    <s v="MAC"/>
    <n v="936"/>
    <n v="795.6"/>
    <n v="792.93"/>
    <n v="1.77"/>
    <n v="794.7"/>
    <n v="635.76"/>
    <n v="158.94"/>
    <n v="726.71"/>
    <n v="66.05"/>
    <n v="1.94"/>
    <x v="0"/>
    <m/>
    <m/>
    <n v="5"/>
    <n v="1"/>
  </r>
  <r>
    <s v="RX002306"/>
    <x v="543"/>
    <s v="PT0061"/>
    <s v="DR004"/>
    <s v="Dr. James Williams"/>
    <s v="Primary Care"/>
    <s v="RX002"/>
    <s v="Westside Rx"/>
    <s v="Springfield"/>
    <s v="MA"/>
    <s v="00591-3622-19"/>
    <m/>
    <s v="Omeprazole 20mg"/>
    <s v="PPI"/>
    <n v="90"/>
    <n v="88"/>
    <b v="0"/>
    <n v="1"/>
    <n v="1"/>
    <s v="PBM002"/>
    <s v="Express Scripts"/>
    <s v="COMMERCIAL"/>
    <s v="MAC"/>
    <n v="6.9"/>
    <n v="5.52"/>
    <n v="12.11"/>
    <n v="1.79"/>
    <n v="13.9"/>
    <n v="11.82"/>
    <n v="2.09"/>
    <n v="15.86"/>
    <n v="0"/>
    <n v="-1.95"/>
    <x v="0"/>
    <m/>
    <m/>
    <n v="1"/>
    <n v="0"/>
  </r>
  <r>
    <s v="RX002307"/>
    <x v="247"/>
    <s v="PT0028"/>
    <s v="DR002"/>
    <s v="Dr. Michael Torres"/>
    <s v="Cardiology"/>
    <s v="RX001"/>
    <s v="Main St Pharmacy"/>
    <s v="Boston"/>
    <s v="MA"/>
    <s v="00002-4415-85"/>
    <s v="Trulicity 1.5mg"/>
    <s v="Dulaglutide 1.5mg"/>
    <s v="GLP-1"/>
    <n v="84"/>
    <n v="84"/>
    <b v="1"/>
    <n v="4"/>
    <n v="0"/>
    <s v="PBM003"/>
    <s v="OptumRx"/>
    <s v="COMMERCIAL"/>
    <s v="MAC"/>
    <n v="918"/>
    <n v="780.3"/>
    <n v="2324.4699999999998"/>
    <n v="1.78"/>
    <n v="2326.25"/>
    <n v="2047.1"/>
    <n v="279.14999999999998"/>
    <n v="2079.98"/>
    <n v="0"/>
    <n v="246.28"/>
    <x v="0"/>
    <m/>
    <m/>
    <n v="4"/>
    <n v="0"/>
  </r>
  <r>
    <s v="RX002308"/>
    <x v="481"/>
    <s v="PT0065"/>
    <s v="DR001"/>
    <s v="Dr. Sarah Chen"/>
    <s v="Internal Medicine"/>
    <s v="RX003"/>
    <s v="Community Care Pharmacy"/>
    <s v="Worcester"/>
    <s v="MA"/>
    <s v="00093-0892-01"/>
    <m/>
    <s v="Clopidogrel 75mg"/>
    <s v="Antiplatelet"/>
    <n v="30"/>
    <n v="29"/>
    <b v="0"/>
    <n v="1"/>
    <n v="0"/>
    <s v="PBM003"/>
    <s v="OptumRx"/>
    <s v="COMMERCIAL"/>
    <s v="MAC"/>
    <n v="14.8"/>
    <n v="11.84"/>
    <n v="9.2200000000000006"/>
    <n v="1.78"/>
    <n v="11"/>
    <n v="9.68"/>
    <n v="1.32"/>
    <n v="10.95"/>
    <n v="0"/>
    <n v="0.05"/>
    <x v="0"/>
    <m/>
    <m/>
    <n v="0"/>
    <n v="0"/>
  </r>
  <r>
    <s v="RX002309"/>
    <x v="623"/>
    <s v="PT0059"/>
    <s v="DR003"/>
    <s v="Dr. Priya Patel"/>
    <s v="Endocrinology"/>
    <s v="RX004"/>
    <s v="Health Plus Pharmacy"/>
    <s v="Cambridge"/>
    <s v="MA"/>
    <s v="00093-7193-98"/>
    <m/>
    <s v="Atorvastatin 40mg"/>
    <s v="Statin"/>
    <n v="30"/>
    <n v="30"/>
    <b v="0"/>
    <n v="1"/>
    <n v="1"/>
    <s v="PBM001"/>
    <s v="CVS Caremark"/>
    <s v="COMMERCIAL"/>
    <s v="MAC"/>
    <n v="18.2"/>
    <n v="14.56"/>
    <n v="8.98"/>
    <n v="1.78"/>
    <n v="10.76"/>
    <n v="9.36"/>
    <n v="1.4"/>
    <n v="13.46"/>
    <n v="0"/>
    <n v="-2.7"/>
    <x v="0"/>
    <m/>
    <m/>
    <n v="4"/>
    <n v="0"/>
  </r>
  <r>
    <s v="RX002310"/>
    <x v="591"/>
    <s v="PT0111"/>
    <s v="DR001"/>
    <s v="Dr. Sarah Chen"/>
    <s v="Internal Medicine"/>
    <s v="RX002"/>
    <s v="Westside Rx"/>
    <s v="Springfield"/>
    <s v="MA"/>
    <s v="68382-0035-01"/>
    <m/>
    <s v="Amlodipine 10mg"/>
    <s v="CCB"/>
    <n v="30"/>
    <n v="29"/>
    <b v="0"/>
    <n v="1"/>
    <n v="0"/>
    <s v="PBM003"/>
    <s v="OptumRx"/>
    <s v="COMMERCIAL"/>
    <s v="MAC"/>
    <n v="7.2"/>
    <n v="5.76"/>
    <n v="3.67"/>
    <n v="1.78"/>
    <n v="5.45"/>
    <n v="4.8"/>
    <n v="1"/>
    <n v="5.18"/>
    <n v="0"/>
    <n v="0.27"/>
    <x v="0"/>
    <m/>
    <m/>
    <n v="4"/>
    <n v="0"/>
  </r>
  <r>
    <s v="RX002311"/>
    <x v="380"/>
    <s v="PT0032"/>
    <s v="DR005"/>
    <s v="Dr. Lisa Johnson"/>
    <s v="Oncology"/>
    <s v="RX001"/>
    <s v="Main St Pharmacy"/>
    <s v="Boston"/>
    <s v="MA"/>
    <s v="00093-0892-01"/>
    <m/>
    <s v="Clopidogrel 75mg"/>
    <s v="Antiplatelet"/>
    <n v="90"/>
    <n v="92"/>
    <b v="0"/>
    <n v="1"/>
    <n v="1"/>
    <s v="PBM003"/>
    <s v="OptumRx"/>
    <s v="COMMERCIAL"/>
    <s v="MAC"/>
    <n v="14.8"/>
    <n v="11.84"/>
    <n v="24.46"/>
    <n v="1.78"/>
    <n v="26.24"/>
    <n v="23.09"/>
    <n v="3.15"/>
    <n v="33.880000000000003"/>
    <n v="0"/>
    <n v="-7.64"/>
    <x v="0"/>
    <m/>
    <m/>
    <n v="4"/>
    <n v="1"/>
  </r>
  <r>
    <s v="RX002312"/>
    <x v="418"/>
    <s v="PT0071"/>
    <s v="DR005"/>
    <s v="Dr. Lisa Johnson"/>
    <s v="Oncology"/>
    <s v="RX003"/>
    <s v="Community Care Pharmacy"/>
    <s v="Worcester"/>
    <s v="MA"/>
    <s v="00006-0021-31"/>
    <s v="Januvia 100mg"/>
    <s v="Sitagliptin 100mg"/>
    <s v="DPP-4"/>
    <n v="30"/>
    <n v="30"/>
    <b v="1"/>
    <n v="3"/>
    <n v="0"/>
    <s v="PBM002"/>
    <s v="Express Scripts"/>
    <s v="COMMERCIAL"/>
    <s v="MAC"/>
    <n v="492"/>
    <n v="418.2"/>
    <n v="403.56"/>
    <n v="1.79"/>
    <n v="405.35"/>
    <n v="344.55"/>
    <n v="60.8"/>
    <n v="401.47"/>
    <n v="0"/>
    <n v="3.88"/>
    <x v="0"/>
    <m/>
    <m/>
    <n v="11"/>
    <n v="0"/>
  </r>
  <r>
    <s v="RX002313"/>
    <x v="63"/>
    <s v="PT0106"/>
    <s v="DR004"/>
    <s v="Dr. James Williams"/>
    <s v="Primary Care"/>
    <s v="RX001"/>
    <s v="Main St Pharmacy"/>
    <s v="Boston"/>
    <s v="MA"/>
    <s v="00071-0155-23"/>
    <s v="Lipitor"/>
    <s v="Atorvastatin 40mg"/>
    <s v="Statin"/>
    <n v="30"/>
    <n v="29"/>
    <b v="1"/>
    <n v="2"/>
    <n v="0"/>
    <s v="CASH"/>
    <s v="Cash/Self-Pay"/>
    <s v="CASH"/>
    <s v="AWP"/>
    <n v="185.4"/>
    <n v="157.59"/>
    <n v="166.86"/>
    <n v="0"/>
    <n v="166.86"/>
    <n v="0"/>
    <n v="166.86"/>
    <n v="150.66"/>
    <n v="0"/>
    <n v="16.2"/>
    <x v="0"/>
    <m/>
    <m/>
    <n v="0"/>
    <n v="1"/>
  </r>
  <r>
    <s v="RX002314"/>
    <x v="68"/>
    <s v="PT0003"/>
    <s v="DR002"/>
    <s v="Dr. Michael Torres"/>
    <s v="Cardiology"/>
    <s v="RX001"/>
    <s v="Main St Pharmacy"/>
    <s v="Boston"/>
    <s v="MA"/>
    <s v="00173-0682-20"/>
    <s v="Advair Diskus 250/50"/>
    <s v="Fluticasone/Salmeterol"/>
    <s v="ICS/LABA"/>
    <n v="30"/>
    <n v="31"/>
    <b v="1"/>
    <n v="3"/>
    <n v="1"/>
    <s v="PBM001"/>
    <s v="CVS Caremark"/>
    <s v="COMMERCIAL"/>
    <s v="MAC"/>
    <n v="384"/>
    <n v="326.39999999999998"/>
    <n v="324.06"/>
    <n v="1.78"/>
    <n v="325.83999999999997"/>
    <n v="283.48"/>
    <n v="42.36"/>
    <n v="292.98"/>
    <n v="0"/>
    <n v="32.86"/>
    <x v="0"/>
    <m/>
    <m/>
    <n v="3"/>
    <n v="0"/>
  </r>
  <r>
    <s v="RX002315"/>
    <x v="387"/>
    <s v="PT0104"/>
    <s v="DR002"/>
    <s v="Dr. Michael Torres"/>
    <s v="Cardiology"/>
    <s v="RX001"/>
    <s v="Main St Pharmacy"/>
    <s v="Boston"/>
    <s v="MA"/>
    <s v="61958-0601-01"/>
    <m/>
    <s v="Adalimumab-adbm 40mg"/>
    <s v="Biologic"/>
    <n v="28"/>
    <n v="28"/>
    <b v="0"/>
    <n v="4"/>
    <n v="0"/>
    <s v="PBM002"/>
    <s v="Express Scripts"/>
    <s v="COMMERCIAL"/>
    <s v="MAC"/>
    <n v="4998"/>
    <n v="4248.3"/>
    <n v="2461.19"/>
    <n v="1.79"/>
    <n v="2462.98"/>
    <n v="2093.5300000000002"/>
    <n v="369.45"/>
    <n v="3873.56"/>
    <n v="0"/>
    <n v="-1410.58"/>
    <x v="0"/>
    <m/>
    <m/>
    <n v="7"/>
    <n v="1"/>
  </r>
  <r>
    <s v="RX002316"/>
    <x v="556"/>
    <s v="PT0026"/>
    <s v="DR002"/>
    <s v="Dr. Michael Torres"/>
    <s v="Cardiology"/>
    <s v="RX003"/>
    <s v="Community Care Pharmacy"/>
    <s v="Worcester"/>
    <s v="MA"/>
    <s v="00003-0894-20"/>
    <s v="Eliquis 5mg"/>
    <s v="Apixaban 5mg"/>
    <s v="Anticoagulant"/>
    <n v="30"/>
    <n v="28"/>
    <b v="1"/>
    <n v="3"/>
    <n v="2"/>
    <s v="PBM001"/>
    <s v="CVS Caremark"/>
    <s v="COMMERCIAL"/>
    <s v="MAC"/>
    <n v="594"/>
    <n v="504.9"/>
    <n v="510.74"/>
    <n v="1.78"/>
    <n v="512.52"/>
    <n v="445.89"/>
    <n v="66.63"/>
    <n v="457.59"/>
    <n v="0"/>
    <n v="54.93"/>
    <x v="0"/>
    <m/>
    <m/>
    <n v="0"/>
    <n v="0"/>
  </r>
  <r>
    <s v="RX002317"/>
    <x v="682"/>
    <s v="PT0008"/>
    <s v="DR001"/>
    <s v="Dr. Sarah Chen"/>
    <s v="Internal Medicine"/>
    <s v="RX002"/>
    <s v="Westside Rx"/>
    <s v="Springfield"/>
    <s v="MA"/>
    <s v="68382-0035-01"/>
    <m/>
    <s v="Amlodipine 10mg"/>
    <s v="CCB"/>
    <n v="30"/>
    <n v="31"/>
    <b v="0"/>
    <n v="1"/>
    <n v="0"/>
    <s v="PBM002"/>
    <s v="Express Scripts"/>
    <s v="COMMERCIAL"/>
    <s v="MAC"/>
    <n v="7.2"/>
    <n v="5.76"/>
    <n v="4.17"/>
    <n v="1.79"/>
    <n v="5.96"/>
    <n v="5.0599999999999996"/>
    <n v="1"/>
    <n v="5.36"/>
    <n v="0"/>
    <n v="0.59"/>
    <x v="0"/>
    <m/>
    <m/>
    <n v="11"/>
    <n v="0"/>
  </r>
  <r>
    <s v="RX002318"/>
    <x v="134"/>
    <s v="PT0035"/>
    <s v="DR005"/>
    <s v="Dr. Lisa Johnson"/>
    <s v="Oncology"/>
    <s v="RX004"/>
    <s v="Health Plus Pharmacy"/>
    <s v="Cambridge"/>
    <s v="MA"/>
    <s v="00002-4415-85"/>
    <s v="Trulicity 1.5mg"/>
    <s v="Dulaglutide 1.5mg"/>
    <s v="GLP-1"/>
    <n v="28"/>
    <n v="28"/>
    <b v="1"/>
    <n v="4"/>
    <n v="0"/>
    <s v="PBM002"/>
    <s v="Express Scripts"/>
    <s v="COMMERCIAL"/>
    <s v="MAC"/>
    <n v="918"/>
    <n v="780.3"/>
    <n v="770.19"/>
    <n v="1.79"/>
    <n v="771.98"/>
    <n v="656.18"/>
    <n v="115.8"/>
    <n v="739.23"/>
    <n v="0"/>
    <n v="32.75"/>
    <x v="0"/>
    <m/>
    <m/>
    <n v="3"/>
    <n v="0"/>
  </r>
  <r>
    <s v="RX002319"/>
    <x v="286"/>
    <s v="PT0036"/>
    <s v="DR004"/>
    <s v="Dr. James Williams"/>
    <s v="Primary Care"/>
    <s v="RX002"/>
    <s v="Westside Rx"/>
    <s v="Springfield"/>
    <s v="MA"/>
    <s v="00093-7193-98"/>
    <m/>
    <s v="Atorvastatin 40mg"/>
    <s v="Statin"/>
    <n v="30"/>
    <n v="31"/>
    <b v="0"/>
    <n v="1"/>
    <n v="0"/>
    <s v="MCR001"/>
    <s v="Medicare Part D"/>
    <s v="GOVERNMENT"/>
    <s v="MAC"/>
    <n v="18.2"/>
    <n v="14.56"/>
    <n v="9.8800000000000008"/>
    <n v="1.77"/>
    <n v="11.65"/>
    <n v="9.32"/>
    <n v="2.33"/>
    <n v="12.99"/>
    <n v="0"/>
    <n v="-1.34"/>
    <x v="0"/>
    <m/>
    <m/>
    <n v="1"/>
    <n v="0"/>
  </r>
  <r>
    <s v="RX002320"/>
    <x v="410"/>
    <s v="PT0076"/>
    <s v="DR004"/>
    <s v="Dr. James Williams"/>
    <s v="Primary Care"/>
    <s v="RX004"/>
    <s v="Health Plus Pharmacy"/>
    <s v="Cambridge"/>
    <s v="MA"/>
    <s v="00003-0894-20"/>
    <s v="Eliquis 5mg"/>
    <s v="Apixaban 5mg"/>
    <s v="Anticoagulant"/>
    <n v="30"/>
    <n v="28"/>
    <b v="1"/>
    <n v="3"/>
    <n v="0"/>
    <s v="PBM002"/>
    <s v="Express Scripts"/>
    <s v="COMMERCIAL"/>
    <s v="MAC"/>
    <n v="594"/>
    <n v="504.9"/>
    <n v="508.96"/>
    <n v="1.79"/>
    <n v="510.75"/>
    <n v="434.13"/>
    <n v="76.61"/>
    <n v="485.45"/>
    <n v="0"/>
    <n v="25.3"/>
    <x v="0"/>
    <m/>
    <m/>
    <n v="9"/>
    <n v="0"/>
  </r>
  <r>
    <s v="RX002321"/>
    <x v="176"/>
    <s v="PT0002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30"/>
    <b v="0"/>
    <n v="1"/>
    <n v="1"/>
    <s v="MCR001"/>
    <s v="Medicare Part D"/>
    <s v="GOVERNMENT"/>
    <s v="MAC"/>
    <n v="7.2"/>
    <n v="5.76"/>
    <n v="3.32"/>
    <n v="1.77"/>
    <n v="5.09"/>
    <n v="4.07"/>
    <n v="1.02"/>
    <n v="5.48"/>
    <n v="0"/>
    <n v="-0.4"/>
    <x v="0"/>
    <m/>
    <m/>
    <n v="4"/>
    <n v="0"/>
  </r>
  <r>
    <s v="RX002322"/>
    <x v="604"/>
    <s v="PT0006"/>
    <s v="DR001"/>
    <s v="Dr. Sarah Chen"/>
    <s v="Internal Medicine"/>
    <s v="RX003"/>
    <s v="Community Care Pharmacy"/>
    <s v="Worcester"/>
    <s v="MA"/>
    <s v="00093-7193-98"/>
    <m/>
    <s v="Atorvastatin 40mg"/>
    <s v="Statin"/>
    <n v="30"/>
    <n v="29"/>
    <b v="0"/>
    <n v="1"/>
    <n v="0"/>
    <s v="PBM004"/>
    <s v="MedImpact"/>
    <s v="COMMERCIAL"/>
    <s v="MAC"/>
    <n v="18.2"/>
    <n v="14.56"/>
    <n v="9.06"/>
    <n v="1.8"/>
    <n v="10.86"/>
    <n v="9.1199999999999992"/>
    <n v="1.74"/>
    <n v="13.75"/>
    <n v="0"/>
    <n v="-2.89"/>
    <x v="0"/>
    <m/>
    <m/>
    <n v="6"/>
    <n v="0"/>
  </r>
  <r>
    <s v="RX002323"/>
    <x v="210"/>
    <s v="PT0097"/>
    <s v="DR003"/>
    <s v="Dr. Priya Patel"/>
    <s v="Endocrinology"/>
    <s v="RX002"/>
    <s v="Westside Rx"/>
    <s v="Springfield"/>
    <s v="MA"/>
    <s v="00173-0682-20"/>
    <s v="Advair Diskus 250/50"/>
    <s v="Fluticasone/Salmeterol"/>
    <s v="ICS/LABA"/>
    <n v="30"/>
    <n v="30"/>
    <b v="1"/>
    <n v="3"/>
    <n v="1"/>
    <s v="MCR001"/>
    <s v="Medicare Part D"/>
    <s v="GOVERNMENT"/>
    <s v="MAC"/>
    <n v="384"/>
    <n v="326.39999999999998"/>
    <n v="0"/>
    <n v="0"/>
    <n v="0"/>
    <n v="0"/>
    <n v="0"/>
    <n v="0"/>
    <n v="0"/>
    <n v="0"/>
    <x v="1"/>
    <n v="70"/>
    <s v="Product/Service Not Covered"/>
    <n v="7"/>
    <n v="0"/>
  </r>
  <r>
    <s v="RX002324"/>
    <x v="346"/>
    <s v="PT0037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93"/>
    <b v="0"/>
    <n v="1"/>
    <n v="0"/>
    <s v="PBM003"/>
    <s v="OptumRx"/>
    <s v="COMMERCIAL"/>
    <s v="MAC"/>
    <n v="12.4"/>
    <n v="9.92"/>
    <n v="6.88"/>
    <n v="1.78"/>
    <n v="8.66"/>
    <n v="7.62"/>
    <n v="1.04"/>
    <n v="8.89"/>
    <n v="0"/>
    <n v="-0.23"/>
    <x v="0"/>
    <m/>
    <m/>
    <n v="7"/>
    <n v="1"/>
  </r>
  <r>
    <s v="RX002325"/>
    <x v="246"/>
    <s v="PT0091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88"/>
    <b v="0"/>
    <n v="1"/>
    <n v="0"/>
    <s v="PBM003"/>
    <s v="OptumRx"/>
    <s v="COMMERCIAL"/>
    <s v="MAC"/>
    <n v="12.4"/>
    <n v="9.92"/>
    <n v="5.55"/>
    <n v="1.78"/>
    <n v="7.33"/>
    <n v="6.45"/>
    <n v="1"/>
    <n v="9.17"/>
    <n v="0"/>
    <n v="-1.84"/>
    <x v="0"/>
    <m/>
    <m/>
    <n v="4"/>
    <n v="0"/>
  </r>
  <r>
    <s v="RX002326"/>
    <x v="439"/>
    <s v="PT0055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86"/>
    <b v="0"/>
    <n v="1"/>
    <n v="1"/>
    <s v="PBM004"/>
    <s v="MedImpact"/>
    <s v="COMMERCIAL"/>
    <s v="MAC"/>
    <n v="12.4"/>
    <n v="9.92"/>
    <n v="7.55"/>
    <n v="1.8"/>
    <n v="9.35"/>
    <n v="7.86"/>
    <n v="1.5"/>
    <n v="8.82"/>
    <n v="0"/>
    <n v="0.53"/>
    <x v="0"/>
    <m/>
    <m/>
    <n v="6"/>
    <n v="0"/>
  </r>
  <r>
    <s v="RX002327"/>
    <x v="599"/>
    <s v="PT0058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89"/>
    <b v="0"/>
    <n v="1"/>
    <n v="0"/>
    <s v="PBM001"/>
    <s v="CVS Caremark"/>
    <s v="COMMERCIAL"/>
    <s v="MAC"/>
    <n v="8.5"/>
    <n v="6.8"/>
    <n v="3.79"/>
    <n v="1.78"/>
    <n v="5.57"/>
    <n v="4.8499999999999996"/>
    <n v="1"/>
    <n v="6.09"/>
    <n v="0"/>
    <n v="-0.52"/>
    <x v="0"/>
    <m/>
    <m/>
    <n v="0"/>
    <n v="0"/>
  </r>
  <r>
    <s v="RX002328"/>
    <x v="320"/>
    <s v="PT0037"/>
    <s v="DR004"/>
    <s v="Dr. James Williams"/>
    <s v="Primary Care"/>
    <s v="RX002"/>
    <s v="Westside Rx"/>
    <s v="Springfield"/>
    <s v="MA"/>
    <s v="00093-7193-98"/>
    <m/>
    <s v="Atorvastatin 40mg"/>
    <s v="Statin"/>
    <n v="30"/>
    <n v="30"/>
    <b v="0"/>
    <n v="1"/>
    <n v="2"/>
    <s v="PBM001"/>
    <s v="CVS Caremark"/>
    <s v="COMMERCIAL"/>
    <s v="MAC"/>
    <n v="18.2"/>
    <n v="14.56"/>
    <n v="8.73"/>
    <n v="1.78"/>
    <n v="10.51"/>
    <n v="9.14"/>
    <n v="1.37"/>
    <n v="12.9"/>
    <n v="0"/>
    <n v="-2.39"/>
    <x v="0"/>
    <m/>
    <m/>
    <n v="3"/>
    <n v="0"/>
  </r>
  <r>
    <s v="RX002329"/>
    <x v="79"/>
    <s v="PT0072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87"/>
    <b v="0"/>
    <n v="1"/>
    <n v="0"/>
    <s v="MCD001"/>
    <s v="Medicaid"/>
    <s v="GOVERNMENT"/>
    <s v="NADAC"/>
    <n v="8.5"/>
    <n v="6.8"/>
    <n v="6.46"/>
    <n v="0.03"/>
    <n v="6.49"/>
    <n v="4.67"/>
    <n v="1.82"/>
    <n v="6.21"/>
    <n v="0"/>
    <n v="0.28999999999999998"/>
    <x v="0"/>
    <m/>
    <m/>
    <n v="5"/>
    <n v="0"/>
  </r>
  <r>
    <s v="RX002330"/>
    <x v="330"/>
    <s v="PT0102"/>
    <s v="DR001"/>
    <s v="Dr. Sarah Chen"/>
    <s v="Internal Medicine"/>
    <s v="RX002"/>
    <s v="Westside Rx"/>
    <s v="Springfield"/>
    <s v="MA"/>
    <s v="00173-0682-20"/>
    <s v="Advair Diskus 250/50"/>
    <s v="Fluticasone/Salmeterol"/>
    <s v="ICS/LABA"/>
    <n v="30"/>
    <n v="31"/>
    <b v="1"/>
    <n v="3"/>
    <n v="1"/>
    <s v="PBM003"/>
    <s v="OptumRx"/>
    <s v="COMMERCIAL"/>
    <s v="MAC"/>
    <n v="384"/>
    <n v="326.39999999999998"/>
    <n v="320.05"/>
    <n v="1.78"/>
    <n v="321.83"/>
    <n v="283.20999999999998"/>
    <n v="38.619999999999997"/>
    <n v="293.20999999999998"/>
    <n v="0"/>
    <n v="28.62"/>
    <x v="0"/>
    <m/>
    <m/>
    <n v="6"/>
    <n v="0"/>
  </r>
  <r>
    <s v="RX002331"/>
    <x v="682"/>
    <s v="PT0007"/>
    <s v="DR001"/>
    <s v="Dr. Sarah Chen"/>
    <s v="Internal Medicine"/>
    <s v="RX003"/>
    <s v="Community Care Pharmacy"/>
    <s v="Worcester"/>
    <s v="MA"/>
    <s v="00071-0155-23"/>
    <s v="Lipitor"/>
    <s v="Atorvastatin 40mg"/>
    <s v="Statin"/>
    <n v="30"/>
    <n v="29"/>
    <b v="1"/>
    <n v="2"/>
    <n v="0"/>
    <s v="MCR001"/>
    <s v="Medicare Part D"/>
    <s v="GOVERNMENT"/>
    <s v="MAC"/>
    <n v="185.4"/>
    <n v="157.59"/>
    <n v="158.76"/>
    <n v="1.77"/>
    <n v="160.53"/>
    <n v="128.43"/>
    <n v="32.11"/>
    <n v="149.44999999999999"/>
    <n v="10.46"/>
    <n v="0.63"/>
    <x v="0"/>
    <m/>
    <m/>
    <n v="5"/>
    <n v="0"/>
  </r>
  <r>
    <s v="RX002332"/>
    <x v="505"/>
    <s v="PT0079"/>
    <s v="DR005"/>
    <s v="Dr. Lisa Johnson"/>
    <s v="Oncology"/>
    <s v="RX001"/>
    <s v="Main St Pharmacy"/>
    <s v="Boston"/>
    <s v="MA"/>
    <s v="00007-4102-20"/>
    <s v="Plavix 75mg"/>
    <s v="Clopidogrel 75mg"/>
    <s v="Antiplatelet"/>
    <n v="30"/>
    <n v="30"/>
    <b v="1"/>
    <n v="2"/>
    <n v="0"/>
    <s v="MCR001"/>
    <s v="Medicare Part D"/>
    <s v="GOVERNMENT"/>
    <s v="MAC"/>
    <n v="174"/>
    <n v="147.9"/>
    <n v="145.77000000000001"/>
    <n v="1.77"/>
    <n v="147.54"/>
    <n v="118.03"/>
    <n v="29.51"/>
    <n v="140.51"/>
    <n v="12.45"/>
    <n v="-5.42"/>
    <x v="0"/>
    <m/>
    <m/>
    <n v="10"/>
    <n v="0"/>
  </r>
  <r>
    <s v="RX002333"/>
    <x v="502"/>
    <s v="PT0026"/>
    <s v="DR001"/>
    <s v="Dr. Sarah Chen"/>
    <s v="Internal Medicine"/>
    <s v="RX003"/>
    <s v="Community Care Pharmacy"/>
    <s v="Worcester"/>
    <s v="MA"/>
    <s v="50458-0579-30"/>
    <s v="Xarelto 20mg"/>
    <s v="Rivaroxaban 20mg"/>
    <s v="Anticoagulant"/>
    <n v="30"/>
    <n v="30"/>
    <b v="1"/>
    <n v="3"/>
    <n v="0"/>
    <s v="MCD001"/>
    <s v="Medicaid"/>
    <s v="GOVERNMENT"/>
    <s v="NADAC"/>
    <n v="558"/>
    <n v="474.3"/>
    <n v="450.58"/>
    <n v="2.25"/>
    <n v="452.84"/>
    <n v="326.04000000000002"/>
    <n v="126.79"/>
    <n v="449.93"/>
    <n v="0"/>
    <n v="2.91"/>
    <x v="0"/>
    <m/>
    <m/>
    <n v="3"/>
    <n v="1"/>
  </r>
  <r>
    <s v="RX002334"/>
    <x v="319"/>
    <s v="PT0074"/>
    <s v="DR005"/>
    <s v="Dr. Lisa Johnson"/>
    <s v="Oncology"/>
    <s v="RX001"/>
    <s v="Main St Pharmacy"/>
    <s v="Boston"/>
    <s v="MA"/>
    <s v="00003-0894-20"/>
    <s v="Eliquis 5mg"/>
    <s v="Apixaban 5mg"/>
    <s v="Anticoagulant"/>
    <n v="90"/>
    <n v="89"/>
    <b v="1"/>
    <n v="3"/>
    <n v="0"/>
    <s v="PBM002"/>
    <s v="Express Scripts"/>
    <s v="COMMERCIAL"/>
    <s v="MAC"/>
    <n v="594"/>
    <n v="504.9"/>
    <n v="1515.6"/>
    <n v="1.79"/>
    <n v="1517.39"/>
    <n v="1289.78"/>
    <n v="227.61"/>
    <n v="1362.54"/>
    <n v="0"/>
    <n v="154.85"/>
    <x v="0"/>
    <m/>
    <m/>
    <n v="0"/>
    <n v="0"/>
  </r>
  <r>
    <s v="RX002335"/>
    <x v="152"/>
    <s v="PT0028"/>
    <s v="DR005"/>
    <s v="Dr. Lisa Johnson"/>
    <s v="Oncology"/>
    <s v="RX004"/>
    <s v="Health Plus Pharmacy"/>
    <s v="Cambridge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3.12"/>
    <n v="1.78"/>
    <n v="4.9000000000000004"/>
    <n v="4.3099999999999996"/>
    <n v="1"/>
    <n v="5.12"/>
    <n v="0"/>
    <n v="-0.22"/>
    <x v="0"/>
    <m/>
    <m/>
    <n v="8"/>
    <n v="1"/>
  </r>
  <r>
    <s v="RX002336"/>
    <x v="257"/>
    <s v="PT0030"/>
    <s v="DR004"/>
    <s v="Dr. James Williams"/>
    <s v="Primary Care"/>
    <s v="RX004"/>
    <s v="Health Plus Pharmacy"/>
    <s v="Cambridge"/>
    <s v="MA"/>
    <s v="00078-0467-15"/>
    <s v="Entresto 49/51"/>
    <s v="Sacubitril/Valsartan"/>
    <s v="ARNI"/>
    <n v="30"/>
    <n v="29"/>
    <b v="1"/>
    <n v="4"/>
    <n v="1"/>
    <s v="MCR001"/>
    <s v="Medicare Part D"/>
    <s v="GOVERNMENT"/>
    <s v="MAC"/>
    <n v="618"/>
    <n v="525.29999999999995"/>
    <n v="510.63"/>
    <n v="1.77"/>
    <n v="512.4"/>
    <n v="409.92"/>
    <n v="102.48"/>
    <n v="462.64"/>
    <n v="23.96"/>
    <n v="25.81"/>
    <x v="0"/>
    <m/>
    <m/>
    <n v="2"/>
    <n v="0"/>
  </r>
  <r>
    <s v="RX002337"/>
    <x v="699"/>
    <s v="PT0083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90"/>
    <b v="0"/>
    <n v="1"/>
    <n v="1"/>
    <s v="PBM002"/>
    <s v="Express Scripts"/>
    <s v="COMMERCIAL"/>
    <s v="MAC"/>
    <n v="8.5"/>
    <n v="6.8"/>
    <n v="5.18"/>
    <n v="1.79"/>
    <n v="6.97"/>
    <n v="5.93"/>
    <n v="1.05"/>
    <n v="6.14"/>
    <n v="0"/>
    <n v="0.83"/>
    <x v="0"/>
    <m/>
    <m/>
    <n v="7"/>
    <n v="0"/>
  </r>
  <r>
    <s v="RX002338"/>
    <x v="556"/>
    <s v="PT0110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88"/>
    <b v="0"/>
    <n v="1"/>
    <n v="0"/>
    <s v="PBM002"/>
    <s v="Express Scripts"/>
    <s v="COMMERCIAL"/>
    <s v="MAC"/>
    <n v="8.5"/>
    <n v="6.8"/>
    <n v="4.67"/>
    <n v="1.79"/>
    <n v="6.46"/>
    <n v="5.49"/>
    <n v="1"/>
    <n v="6.26"/>
    <n v="0"/>
    <n v="0.21"/>
    <x v="0"/>
    <m/>
    <m/>
    <n v="6"/>
    <n v="0"/>
  </r>
  <r>
    <s v="RX002339"/>
    <x v="65"/>
    <s v="PT0012"/>
    <s v="DR004"/>
    <s v="Dr. James Williams"/>
    <s v="Primary Care"/>
    <s v="RX003"/>
    <s v="Community Care Pharmacy"/>
    <s v="Worcester"/>
    <s v="MA"/>
    <s v="68382-0035-01"/>
    <m/>
    <s v="Amlodipine 10mg"/>
    <s v="CCB"/>
    <n v="90"/>
    <n v="92"/>
    <b v="0"/>
    <n v="1"/>
    <n v="0"/>
    <s v="PBM002"/>
    <s v="Express Scripts"/>
    <s v="COMMERCIAL"/>
    <s v="MAC"/>
    <n v="7.2"/>
    <n v="5.76"/>
    <n v="12.17"/>
    <n v="1.79"/>
    <n v="13.96"/>
    <n v="11.86"/>
    <n v="2.09"/>
    <n v="15.73"/>
    <n v="0"/>
    <n v="-1.77"/>
    <x v="0"/>
    <m/>
    <m/>
    <n v="4"/>
    <n v="0"/>
  </r>
  <r>
    <s v="RX002340"/>
    <x v="206"/>
    <s v="PT0035"/>
    <s v="DR004"/>
    <s v="Dr. James Williams"/>
    <s v="Primary Care"/>
    <s v="RX002"/>
    <s v="Westside Rx"/>
    <s v="Springfield"/>
    <s v="MA"/>
    <s v="00003-0894-20"/>
    <s v="Eliquis 5mg"/>
    <s v="Apixaban 5mg"/>
    <s v="Anticoagulant"/>
    <n v="30"/>
    <n v="30"/>
    <b v="1"/>
    <n v="3"/>
    <n v="0"/>
    <s v="PBM002"/>
    <s v="Express Scripts"/>
    <s v="COMMERCIAL"/>
    <s v="MAC"/>
    <n v="594"/>
    <n v="504.9"/>
    <n v="488.54"/>
    <n v="1.79"/>
    <n v="490.33"/>
    <n v="416.78"/>
    <n v="73.55"/>
    <n v="480.9"/>
    <n v="0"/>
    <n v="9.42"/>
    <x v="0"/>
    <m/>
    <m/>
    <n v="10"/>
    <n v="0"/>
  </r>
  <r>
    <s v="RX002341"/>
    <x v="700"/>
    <s v="PT0032"/>
    <s v="DR005"/>
    <s v="Dr. Lisa Johnson"/>
    <s v="Oncology"/>
    <s v="RX001"/>
    <s v="Main St Pharmacy"/>
    <s v="Boston"/>
    <s v="MA"/>
    <s v="50458-0579-30"/>
    <s v="Xarelto 20mg"/>
    <s v="Rivaroxaban 20mg"/>
    <s v="Anticoagulant"/>
    <n v="30"/>
    <n v="30"/>
    <b v="1"/>
    <n v="3"/>
    <n v="0"/>
    <s v="MCD001"/>
    <s v="Medicaid"/>
    <s v="GOVERNMENT"/>
    <s v="NADAC"/>
    <n v="558"/>
    <n v="474.3"/>
    <n v="450.58"/>
    <n v="2.25"/>
    <n v="452.84"/>
    <n v="326.04000000000002"/>
    <n v="126.79"/>
    <n v="451.14"/>
    <n v="0"/>
    <n v="1.7"/>
    <x v="2"/>
    <m/>
    <m/>
    <n v="10"/>
    <n v="1"/>
  </r>
  <r>
    <s v="RX002342"/>
    <x v="486"/>
    <s v="PT0100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87"/>
    <b v="0"/>
    <n v="1"/>
    <n v="2"/>
    <s v="PBM003"/>
    <s v="OptumRx"/>
    <s v="COMMERCIAL"/>
    <s v="MAC"/>
    <n v="8.5"/>
    <n v="6.8"/>
    <n v="4.13"/>
    <n v="1.78"/>
    <n v="5.91"/>
    <n v="5.2"/>
    <n v="1"/>
    <n v="6.42"/>
    <n v="0"/>
    <n v="-0.5"/>
    <x v="0"/>
    <m/>
    <m/>
    <n v="1"/>
    <n v="1"/>
  </r>
  <r>
    <s v="RX002343"/>
    <x v="701"/>
    <s v="PT0101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88"/>
    <b v="0"/>
    <n v="1"/>
    <n v="0"/>
    <s v="MCD001"/>
    <s v="Medicaid"/>
    <s v="GOVERNMENT"/>
    <s v="NADAC"/>
    <n v="8.5"/>
    <n v="6.8"/>
    <n v="6.46"/>
    <n v="0.03"/>
    <n v="6.49"/>
    <n v="4.67"/>
    <n v="1.82"/>
    <n v="6.55"/>
    <n v="0"/>
    <n v="-0.06"/>
    <x v="0"/>
    <m/>
    <m/>
    <n v="5"/>
    <n v="0"/>
  </r>
  <r>
    <s v="RX002344"/>
    <x v="418"/>
    <s v="PT0046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88"/>
    <b v="0"/>
    <n v="1"/>
    <n v="1"/>
    <s v="PBM002"/>
    <s v="Express Scripts"/>
    <s v="COMMERCIAL"/>
    <s v="MAC"/>
    <n v="8.5"/>
    <n v="6.8"/>
    <n v="4.8899999999999997"/>
    <n v="1.79"/>
    <n v="6.68"/>
    <n v="5.68"/>
    <n v="1"/>
    <n v="6.02"/>
    <n v="0"/>
    <n v="0.66"/>
    <x v="0"/>
    <m/>
    <m/>
    <n v="6"/>
    <n v="0"/>
  </r>
  <r>
    <s v="RX002345"/>
    <x v="2"/>
    <s v="PT0060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85"/>
    <b v="0"/>
    <n v="1"/>
    <n v="0"/>
    <s v="PBM002"/>
    <s v="Express Scripts"/>
    <s v="COMMERCIAL"/>
    <s v="MAC"/>
    <n v="8.5"/>
    <n v="6.8"/>
    <n v="4.4400000000000004"/>
    <n v="1.79"/>
    <n v="6.23"/>
    <n v="5.3"/>
    <n v="1"/>
    <n v="6.12"/>
    <n v="0"/>
    <n v="0.11"/>
    <x v="0"/>
    <m/>
    <m/>
    <n v="6"/>
    <n v="0"/>
  </r>
  <r>
    <s v="RX002346"/>
    <x v="362"/>
    <s v="PT0033"/>
    <s v="DR001"/>
    <s v="Dr. Sarah Chen"/>
    <s v="Internal Medicine"/>
    <s v="RX002"/>
    <s v="Westside Rx"/>
    <s v="Springfield"/>
    <s v="MA"/>
    <s v="00591-3622-19"/>
    <m/>
    <s v="Omeprazole 20mg"/>
    <s v="PPI"/>
    <n v="30"/>
    <n v="29"/>
    <b v="0"/>
    <n v="1"/>
    <n v="0"/>
    <s v="MCR001"/>
    <s v="Medicare Part D"/>
    <s v="GOVERNMENT"/>
    <s v="MAC"/>
    <n v="6.9"/>
    <n v="5.52"/>
    <n v="3.98"/>
    <n v="1.77"/>
    <n v="5.75"/>
    <n v="4.5999999999999996"/>
    <n v="1.1499999999999999"/>
    <n v="5.07"/>
    <n v="0"/>
    <n v="0.68"/>
    <x v="0"/>
    <m/>
    <m/>
    <n v="0"/>
    <n v="1"/>
  </r>
  <r>
    <s v="RX002347"/>
    <x v="569"/>
    <s v="PT0110"/>
    <s v="DR001"/>
    <s v="Dr. Sarah Chen"/>
    <s v="Internal Medicine"/>
    <s v="RX003"/>
    <s v="Community Care Pharmacy"/>
    <s v="Worcester"/>
    <s v="MA"/>
    <s v="00093-7193-98"/>
    <m/>
    <s v="Atorvastatin 40mg"/>
    <s v="Statin"/>
    <n v="30"/>
    <n v="30"/>
    <b v="0"/>
    <n v="1"/>
    <n v="0"/>
    <s v="PBM003"/>
    <s v="OptumRx"/>
    <s v="COMMERCIAL"/>
    <s v="MAC"/>
    <n v="18.2"/>
    <n v="14.56"/>
    <n v="8.86"/>
    <n v="1.78"/>
    <n v="10.64"/>
    <n v="9.3699999999999992"/>
    <n v="1.28"/>
    <n v="13.23"/>
    <n v="0"/>
    <n v="-2.58"/>
    <x v="0"/>
    <m/>
    <m/>
    <n v="4"/>
    <n v="0"/>
  </r>
  <r>
    <s v="RX002348"/>
    <x v="337"/>
    <s v="PT0007"/>
    <s v="DR004"/>
    <s v="Dr. James Williams"/>
    <s v="Primary Care"/>
    <s v="RX004"/>
    <s v="Health Plus Pharmacy"/>
    <s v="Cambridge"/>
    <s v="MA"/>
    <s v="00002-4415-85"/>
    <s v="Trulicity 1.5mg"/>
    <s v="Dulaglutide 1.5mg"/>
    <s v="GLP-1"/>
    <n v="28"/>
    <n v="28"/>
    <b v="1"/>
    <n v="4"/>
    <n v="0"/>
    <s v="MCR001"/>
    <s v="Medicare Part D"/>
    <s v="GOVERNMENT"/>
    <s v="MAC"/>
    <n v="918"/>
    <n v="780.3"/>
    <n v="758.11"/>
    <n v="1.77"/>
    <n v="759.88"/>
    <n v="607.91"/>
    <n v="151.97999999999999"/>
    <n v="735.25"/>
    <n v="55.91"/>
    <n v="-31.28"/>
    <x v="0"/>
    <m/>
    <m/>
    <n v="1"/>
    <n v="1"/>
  </r>
  <r>
    <s v="RX002349"/>
    <x v="248"/>
    <s v="PT0068"/>
    <s v="DR004"/>
    <s v="Dr. James Williams"/>
    <s v="Primary Care"/>
    <s v="RX001"/>
    <s v="Main St Pharmacy"/>
    <s v="Boston"/>
    <s v="MA"/>
    <s v="00071-0155-23"/>
    <s v="Lipitor"/>
    <s v="Atorvastatin 40mg"/>
    <s v="Statin"/>
    <n v="30"/>
    <n v="29"/>
    <b v="1"/>
    <n v="2"/>
    <n v="0"/>
    <s v="CASH"/>
    <s v="Cash/Self-Pay"/>
    <s v="CASH"/>
    <s v="AWP"/>
    <n v="185.4"/>
    <n v="157.59"/>
    <n v="166.86"/>
    <n v="0"/>
    <n v="166.86"/>
    <n v="0"/>
    <n v="166.86"/>
    <n v="147.22999999999999"/>
    <n v="0"/>
    <n v="19.63"/>
    <x v="0"/>
    <m/>
    <m/>
    <n v="4"/>
    <n v="0"/>
  </r>
  <r>
    <s v="RX002350"/>
    <x v="273"/>
    <s v="PT0013"/>
    <s v="DR003"/>
    <s v="Dr. Priya Patel"/>
    <s v="Endocrinology"/>
    <s v="RX001"/>
    <s v="Main St Pharmacy"/>
    <s v="Boston"/>
    <s v="MA"/>
    <s v="00078-0467-15"/>
    <s v="Entresto 49/51"/>
    <s v="Sacubitril/Valsartan"/>
    <s v="ARNI"/>
    <n v="30"/>
    <n v="31"/>
    <b v="1"/>
    <n v="4"/>
    <n v="1"/>
    <s v="PBM002"/>
    <s v="Express Scripts"/>
    <s v="COMMERCIAL"/>
    <s v="MAC"/>
    <n v="618"/>
    <n v="525.29999999999995"/>
    <n v="522.79"/>
    <n v="1.79"/>
    <n v="524.58000000000004"/>
    <n v="445.9"/>
    <n v="78.69"/>
    <n v="491.6"/>
    <n v="0"/>
    <n v="32.99"/>
    <x v="0"/>
    <m/>
    <m/>
    <n v="8"/>
    <n v="0"/>
  </r>
  <r>
    <s v="RX002351"/>
    <x v="541"/>
    <s v="PT0029"/>
    <s v="DR004"/>
    <s v="Dr. James Williams"/>
    <s v="Primary Care"/>
    <s v="RX001"/>
    <s v="Main St Pharmacy"/>
    <s v="Boston"/>
    <s v="MA"/>
    <s v="00071-0155-23"/>
    <s v="Lipitor"/>
    <s v="Atorvastatin 40mg"/>
    <s v="Statin"/>
    <n v="30"/>
    <n v="28"/>
    <b v="1"/>
    <n v="2"/>
    <n v="0"/>
    <s v="MCD001"/>
    <s v="Medicaid"/>
    <s v="GOVERNMENT"/>
    <s v="NADAC"/>
    <n v="185.4"/>
    <n v="157.59"/>
    <n v="149.71"/>
    <n v="0.75"/>
    <n v="150.46"/>
    <n v="108.33"/>
    <n v="42.13"/>
    <n v="143.87"/>
    <n v="0"/>
    <n v="6.58"/>
    <x v="0"/>
    <m/>
    <m/>
    <n v="2"/>
    <n v="0"/>
  </r>
  <r>
    <s v="RX002352"/>
    <x v="79"/>
    <s v="PT0058"/>
    <s v="DR003"/>
    <s v="Dr. Priya Patel"/>
    <s v="Endocrinology"/>
    <s v="RX004"/>
    <s v="Health Plus Pharmacy"/>
    <s v="Cambridge"/>
    <s v="MA"/>
    <s v="61958-0601-01"/>
    <m/>
    <s v="Adalimumab-adbm 40mg"/>
    <s v="Biologic"/>
    <n v="28"/>
    <n v="27"/>
    <b v="0"/>
    <n v="4"/>
    <n v="1"/>
    <s v="PBM001"/>
    <s v="CVS Caremark"/>
    <s v="COMMERCIAL"/>
    <s v="MAC"/>
    <n v="4998"/>
    <n v="4248.3"/>
    <n v="2825.01"/>
    <n v="1.78"/>
    <n v="2826.79"/>
    <n v="2459.31"/>
    <n v="367.48"/>
    <n v="3846.52"/>
    <n v="0"/>
    <n v="-1019.73"/>
    <x v="0"/>
    <m/>
    <m/>
    <n v="3"/>
    <n v="1"/>
  </r>
  <r>
    <s v="RX002353"/>
    <x v="291"/>
    <s v="PT0026"/>
    <s v="DR002"/>
    <s v="Dr. Michael Torres"/>
    <s v="Cardiology"/>
    <s v="RX001"/>
    <s v="Main St Pharmacy"/>
    <s v="Boston"/>
    <s v="MA"/>
    <s v="00093-7193-98"/>
    <m/>
    <s v="Atorvastatin 40mg"/>
    <s v="Statin"/>
    <n v="30"/>
    <n v="29"/>
    <b v="0"/>
    <n v="1"/>
    <n v="2"/>
    <s v="PBM002"/>
    <s v="Express Scripts"/>
    <s v="COMMERCIAL"/>
    <s v="MAC"/>
    <n v="18.2"/>
    <n v="14.56"/>
    <n v="11.12"/>
    <n v="1.79"/>
    <n v="12.91"/>
    <n v="10.98"/>
    <n v="1.94"/>
    <n v="13.04"/>
    <n v="0"/>
    <n v="-0.13"/>
    <x v="2"/>
    <m/>
    <m/>
    <n v="5"/>
    <n v="0"/>
  </r>
  <r>
    <s v="RX002354"/>
    <x v="208"/>
    <s v="PT0115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85"/>
    <b v="0"/>
    <n v="1"/>
    <n v="0"/>
    <s v="PBM001"/>
    <s v="CVS Caremark"/>
    <s v="COMMERCIAL"/>
    <s v="MAC"/>
    <n v="8.5"/>
    <n v="6.8"/>
    <n v="4.46"/>
    <n v="1.78"/>
    <n v="6.24"/>
    <n v="5.43"/>
    <n v="1"/>
    <n v="6.56"/>
    <n v="0"/>
    <n v="-0.32"/>
    <x v="0"/>
    <m/>
    <m/>
    <n v="7"/>
    <n v="0"/>
  </r>
  <r>
    <s v="RX002355"/>
    <x v="676"/>
    <s v="PT0088"/>
    <s v="DR001"/>
    <s v="Dr. Sarah Chen"/>
    <s v="Internal Medicine"/>
    <s v="RX001"/>
    <s v="Main St Pharmacy"/>
    <s v="Boston"/>
    <s v="MA"/>
    <s v="00093-7193-98"/>
    <m/>
    <s v="Atorvastatin 40mg"/>
    <s v="Statin"/>
    <n v="30"/>
    <n v="31"/>
    <b v="0"/>
    <n v="1"/>
    <n v="0"/>
    <s v="PBM004"/>
    <s v="MedImpact"/>
    <s v="COMMERCIAL"/>
    <s v="MAC"/>
    <n v="18.2"/>
    <n v="14.56"/>
    <n v="10.73"/>
    <n v="1.8"/>
    <n v="12.53"/>
    <n v="10.53"/>
    <n v="2.0099999999999998"/>
    <n v="13.92"/>
    <n v="0"/>
    <n v="-1.38"/>
    <x v="0"/>
    <m/>
    <m/>
    <n v="9"/>
    <n v="1"/>
  </r>
  <r>
    <s v="RX002356"/>
    <x v="177"/>
    <s v="PT0112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91"/>
    <b v="0"/>
    <n v="1"/>
    <n v="0"/>
    <s v="PBM001"/>
    <s v="CVS Caremark"/>
    <s v="COMMERCIAL"/>
    <s v="MAC"/>
    <n v="8.5"/>
    <n v="6.8"/>
    <n v="3.9"/>
    <n v="1.78"/>
    <n v="5.68"/>
    <n v="4.9400000000000004"/>
    <n v="1"/>
    <n v="6.22"/>
    <n v="0"/>
    <n v="-0.54"/>
    <x v="0"/>
    <m/>
    <m/>
    <n v="3"/>
    <n v="0"/>
  </r>
  <r>
    <s v="RX002357"/>
    <x v="45"/>
    <s v="PT0090"/>
    <s v="DR002"/>
    <s v="Dr. Michael Torres"/>
    <s v="Cardiology"/>
    <s v="RX002"/>
    <s v="Westside Rx"/>
    <s v="Springfield"/>
    <s v="MA"/>
    <s v="00003-0208-11"/>
    <s v="Jardiance 25mg"/>
    <s v="Empagliflozin 25mg"/>
    <s v="SGLT2i"/>
    <n v="30"/>
    <n v="29"/>
    <b v="1"/>
    <n v="4"/>
    <n v="0"/>
    <s v="PBM003"/>
    <s v="OptumRx"/>
    <s v="COMMERCIAL"/>
    <s v="MAC"/>
    <n v="564"/>
    <n v="479.4"/>
    <n v="473.09"/>
    <n v="1.78"/>
    <n v="474.87"/>
    <n v="417.89"/>
    <n v="56.98"/>
    <n v="453.54"/>
    <n v="0"/>
    <n v="21.32"/>
    <x v="0"/>
    <m/>
    <m/>
    <n v="5"/>
    <n v="0"/>
  </r>
  <r>
    <s v="RX002358"/>
    <x v="286"/>
    <s v="PT0023"/>
    <s v="DR002"/>
    <s v="Dr. Michael Torres"/>
    <s v="Cardiology"/>
    <s v="RX003"/>
    <s v="Community Care Pharmacy"/>
    <s v="Worcester"/>
    <s v="MA"/>
    <s v="00071-0155-23"/>
    <s v="Lipitor"/>
    <s v="Atorvastatin 40mg"/>
    <s v="Statin"/>
    <n v="30"/>
    <n v="29"/>
    <b v="1"/>
    <n v="2"/>
    <n v="0"/>
    <s v="PBM003"/>
    <s v="OptumRx"/>
    <s v="COMMERCIAL"/>
    <s v="MAC"/>
    <n v="185.4"/>
    <n v="157.59"/>
    <n v="157.76"/>
    <n v="1.78"/>
    <n v="159.54"/>
    <n v="140.38999999999999"/>
    <n v="19.14"/>
    <n v="140.78"/>
    <n v="0"/>
    <n v="18.760000000000002"/>
    <x v="0"/>
    <m/>
    <m/>
    <n v="5"/>
    <n v="0"/>
  </r>
  <r>
    <s v="RX002359"/>
    <x v="341"/>
    <s v="PT0091"/>
    <s v="DR002"/>
    <s v="Dr. Michael Torres"/>
    <s v="Cardiology"/>
    <s v="RX001"/>
    <s v="Main St Pharmacy"/>
    <s v="Boston"/>
    <s v="MA"/>
    <s v="68382-0035-01"/>
    <m/>
    <s v="Amlodipine 10mg"/>
    <s v="CCB"/>
    <n v="30"/>
    <n v="29"/>
    <b v="0"/>
    <n v="1"/>
    <n v="0"/>
    <s v="MCR001"/>
    <s v="Medicare Part D"/>
    <s v="GOVERNMENT"/>
    <s v="MAC"/>
    <n v="7.2"/>
    <n v="5.76"/>
    <n v="4.1100000000000003"/>
    <n v="1.77"/>
    <n v="5.88"/>
    <n v="4.7"/>
    <n v="1.18"/>
    <n v="5.0999999999999996"/>
    <n v="0"/>
    <n v="0.78"/>
    <x v="0"/>
    <m/>
    <m/>
    <n v="1"/>
    <n v="1"/>
  </r>
  <r>
    <s v="RX002360"/>
    <x v="99"/>
    <s v="PT0091"/>
    <s v="DR002"/>
    <s v="Dr. Michael Torres"/>
    <s v="Cardiology"/>
    <s v="RX003"/>
    <s v="Community Care Pharmacy"/>
    <s v="Worcester"/>
    <s v="MA"/>
    <s v="00169-4170-43"/>
    <s v="Ozempic 0.5mg"/>
    <s v="Semaglutide 0.5mg"/>
    <s v="GLP-1"/>
    <n v="30"/>
    <n v="30"/>
    <b v="1"/>
    <n v="4"/>
    <n v="1"/>
    <s v="PBM002"/>
    <s v="Express Scripts"/>
    <s v="COMMERCIAL"/>
    <s v="MAC"/>
    <n v="936"/>
    <n v="795.6"/>
    <n v="796.04"/>
    <n v="1.79"/>
    <n v="797.83"/>
    <n v="678.16"/>
    <n v="119.68"/>
    <n v="722.73"/>
    <n v="0"/>
    <n v="75.099999999999994"/>
    <x v="0"/>
    <m/>
    <m/>
    <n v="11"/>
    <n v="0"/>
  </r>
  <r>
    <s v="RX002361"/>
    <x v="148"/>
    <s v="PT0019"/>
    <s v="DR001"/>
    <s v="Dr. Sarah Chen"/>
    <s v="Internal Medicine"/>
    <s v="RX003"/>
    <s v="Community Care Pharmacy"/>
    <s v="Worcester"/>
    <s v="MA"/>
    <s v="00071-0155-23"/>
    <s v="Lipitor"/>
    <s v="Atorvastatin 40mg"/>
    <s v="Statin"/>
    <n v="30"/>
    <n v="28"/>
    <b v="1"/>
    <n v="2"/>
    <n v="0"/>
    <s v="MCR001"/>
    <s v="Medicare Part D"/>
    <s v="GOVERNMENT"/>
    <s v="MAC"/>
    <n v="185.4"/>
    <n v="157.59"/>
    <n v="156.1"/>
    <n v="1.77"/>
    <n v="157.87"/>
    <n v="126.3"/>
    <n v="31.57"/>
    <n v="147.75"/>
    <n v="9.86"/>
    <n v="0.26"/>
    <x v="0"/>
    <m/>
    <m/>
    <n v="11"/>
    <n v="0"/>
  </r>
  <r>
    <s v="RX002362"/>
    <x v="152"/>
    <s v="PT0081"/>
    <s v="DR005"/>
    <s v="Dr. Lisa Johnson"/>
    <s v="Oncology"/>
    <s v="RX003"/>
    <s v="Community Care Pharmacy"/>
    <s v="Worcester"/>
    <s v="MA"/>
    <s v="00071-0155-23"/>
    <s v="Lipitor"/>
    <s v="Atorvastatin 40mg"/>
    <s v="Statin"/>
    <n v="30"/>
    <n v="30"/>
    <b v="1"/>
    <n v="2"/>
    <n v="1"/>
    <s v="MCR001"/>
    <s v="Medicare Part D"/>
    <s v="GOVERNMENT"/>
    <s v="MAC"/>
    <n v="185.4"/>
    <n v="157.59"/>
    <n v="153.47"/>
    <n v="1.77"/>
    <n v="155.24"/>
    <n v="124.2"/>
    <n v="31.05"/>
    <n v="151.72999999999999"/>
    <n v="12.91"/>
    <n v="-9.4"/>
    <x v="0"/>
    <m/>
    <m/>
    <n v="10"/>
    <n v="0"/>
  </r>
  <r>
    <s v="RX002363"/>
    <x v="465"/>
    <s v="PT0095"/>
    <s v="DR004"/>
    <s v="Dr. James Williams"/>
    <s v="Primary Care"/>
    <s v="RX001"/>
    <s v="Main St Pharmacy"/>
    <s v="Boston"/>
    <s v="MA"/>
    <s v="50458-0579-30"/>
    <s v="Xarelto 20mg"/>
    <s v="Rivaroxaban 20mg"/>
    <s v="Anticoagulant"/>
    <n v="30"/>
    <n v="29"/>
    <b v="1"/>
    <n v="3"/>
    <n v="1"/>
    <s v="PBM002"/>
    <s v="Express Scripts"/>
    <s v="COMMERCIAL"/>
    <s v="MAC"/>
    <n v="558"/>
    <n v="474.3"/>
    <n v="471.97"/>
    <n v="1.79"/>
    <n v="473.76"/>
    <n v="402.69"/>
    <n v="71.06"/>
    <n v="421.41"/>
    <n v="0"/>
    <n v="52.34"/>
    <x v="0"/>
    <m/>
    <m/>
    <n v="0"/>
    <n v="0"/>
  </r>
  <r>
    <s v="RX002364"/>
    <x v="603"/>
    <s v="PT0092"/>
    <s v="DR003"/>
    <s v="Dr. Priya Patel"/>
    <s v="Endocrinology"/>
    <s v="RX003"/>
    <s v="Community Care Pharmacy"/>
    <s v="Worcester"/>
    <s v="MA"/>
    <s v="00093-7193-98"/>
    <m/>
    <s v="Atorvastatin 40mg"/>
    <s v="Statin"/>
    <n v="90"/>
    <n v="91"/>
    <b v="0"/>
    <n v="1"/>
    <n v="0"/>
    <s v="PBM001"/>
    <s v="CVS Caremark"/>
    <s v="COMMERCIAL"/>
    <s v="MAC"/>
    <n v="18.2"/>
    <n v="14.56"/>
    <n v="32.42"/>
    <n v="1.78"/>
    <n v="34.200000000000003"/>
    <n v="29.76"/>
    <n v="4.45"/>
    <n v="39.18"/>
    <n v="0"/>
    <n v="-4.9800000000000004"/>
    <x v="0"/>
    <m/>
    <m/>
    <n v="6"/>
    <n v="0"/>
  </r>
  <r>
    <s v="RX002365"/>
    <x v="248"/>
    <s v="PT0038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93"/>
    <b v="0"/>
    <n v="1"/>
    <n v="2"/>
    <s v="PBM003"/>
    <s v="OptumRx"/>
    <s v="COMMERCIAL"/>
    <s v="MAC"/>
    <n v="8.5"/>
    <n v="6.8"/>
    <n v="4.9400000000000004"/>
    <n v="1.78"/>
    <n v="6.72"/>
    <n v="5.91"/>
    <n v="1"/>
    <n v="6.47"/>
    <n v="0"/>
    <n v="0.24"/>
    <x v="0"/>
    <m/>
    <m/>
    <n v="11"/>
    <n v="0"/>
  </r>
  <r>
    <s v="RX002366"/>
    <x v="61"/>
    <s v="PT0051"/>
    <s v="DR001"/>
    <s v="Dr. Sarah Chen"/>
    <s v="Internal Medicine"/>
    <s v="RX004"/>
    <s v="Health Plus Pharmacy"/>
    <s v="Cambridge"/>
    <s v="MA"/>
    <s v="00169-4170-43"/>
    <s v="Ozempic 0.5mg"/>
    <s v="Semaglutide 0.5mg"/>
    <s v="GLP-1"/>
    <n v="30"/>
    <n v="29"/>
    <b v="1"/>
    <n v="4"/>
    <n v="0"/>
    <s v="MCR001"/>
    <s v="Medicare Part D"/>
    <s v="GOVERNMENT"/>
    <s v="MAC"/>
    <n v="936"/>
    <n v="795.6"/>
    <n v="790.65"/>
    <n v="1.77"/>
    <n v="792.42"/>
    <n v="633.94000000000005"/>
    <n v="158.47999999999999"/>
    <n v="741.41"/>
    <n v="46.3"/>
    <n v="4.71"/>
    <x v="0"/>
    <m/>
    <m/>
    <n v="10"/>
    <n v="0"/>
  </r>
  <r>
    <s v="RX002367"/>
    <x v="361"/>
    <s v="PT0098"/>
    <s v="DR004"/>
    <s v="Dr. James Williams"/>
    <s v="Primary Care"/>
    <s v="RX002"/>
    <s v="Westside Rx"/>
    <s v="Springfield"/>
    <s v="MA"/>
    <s v="00093-7193-98"/>
    <m/>
    <s v="Atorvastatin 40mg"/>
    <s v="Statin"/>
    <n v="30"/>
    <n v="28"/>
    <b v="0"/>
    <n v="1"/>
    <n v="2"/>
    <s v="MCD001"/>
    <s v="Medicaid"/>
    <s v="GOVERNMENT"/>
    <s v="NADAC"/>
    <n v="18.2"/>
    <n v="14.56"/>
    <n v="13.83"/>
    <n v="7.0000000000000007E-2"/>
    <n v="13.9"/>
    <n v="10.01"/>
    <n v="3.89"/>
    <n v="13.35"/>
    <n v="0"/>
    <n v="0.55000000000000004"/>
    <x v="0"/>
    <m/>
    <m/>
    <n v="6"/>
    <n v="0"/>
  </r>
  <r>
    <s v="RX002368"/>
    <x v="202"/>
    <s v="PT0101"/>
    <s v="DR005"/>
    <s v="Dr. Lisa Johnson"/>
    <s v="Oncology"/>
    <s v="RX004"/>
    <s v="Health Plus Pharmacy"/>
    <s v="Cambridge"/>
    <s v="MA"/>
    <s v="00591-3622-19"/>
    <m/>
    <s v="Omeprazole 20mg"/>
    <s v="PPI"/>
    <n v="30"/>
    <n v="29"/>
    <b v="0"/>
    <n v="1"/>
    <n v="1"/>
    <s v="PBM001"/>
    <s v="CVS Caremark"/>
    <s v="COMMERCIAL"/>
    <s v="MAC"/>
    <n v="6.9"/>
    <n v="5.52"/>
    <n v="0"/>
    <n v="0"/>
    <n v="0"/>
    <n v="0"/>
    <n v="0"/>
    <n v="0"/>
    <n v="0"/>
    <n v="0"/>
    <x v="1"/>
    <n v="88"/>
    <s v="DUR Reject Error"/>
    <n v="9"/>
    <n v="0"/>
  </r>
  <r>
    <s v="RX002369"/>
    <x v="196"/>
    <s v="PT0018"/>
    <s v="DR005"/>
    <s v="Dr. Lisa Johnson"/>
    <s v="Oncology"/>
    <s v="RX001"/>
    <s v="Main St Pharmacy"/>
    <s v="Boston"/>
    <s v="MA"/>
    <s v="00093-0892-01"/>
    <m/>
    <s v="Clopidogrel 75mg"/>
    <s v="Antiplatelet"/>
    <n v="30"/>
    <n v="29"/>
    <b v="0"/>
    <n v="1"/>
    <n v="0"/>
    <s v="MCR001"/>
    <s v="Medicare Part D"/>
    <s v="GOVERNMENT"/>
    <s v="MAC"/>
    <n v="14.8"/>
    <n v="11.84"/>
    <n v="0"/>
    <n v="0"/>
    <n v="0"/>
    <n v="0"/>
    <n v="0"/>
    <n v="0"/>
    <n v="0"/>
    <n v="0"/>
    <x v="1"/>
    <n v="65"/>
    <s v="Patient Not Covered"/>
    <n v="2"/>
    <n v="0"/>
  </r>
  <r>
    <s v="RX002370"/>
    <x v="151"/>
    <s v="PT0086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90"/>
    <b v="0"/>
    <n v="1"/>
    <n v="0"/>
    <s v="MCR001"/>
    <s v="Medicare Part D"/>
    <s v="GOVERNMENT"/>
    <s v="MAC"/>
    <n v="12.4"/>
    <n v="9.92"/>
    <n v="7.4"/>
    <n v="1.77"/>
    <n v="9.17"/>
    <n v="7.34"/>
    <n v="1.83"/>
    <n v="8.81"/>
    <n v="0"/>
    <n v="0.37"/>
    <x v="0"/>
    <m/>
    <m/>
    <n v="2"/>
    <n v="0"/>
  </r>
  <r>
    <s v="RX002371"/>
    <x v="308"/>
    <s v="PT0026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30"/>
    <b v="0"/>
    <n v="1"/>
    <n v="2"/>
    <s v="PBM003"/>
    <s v="OptumRx"/>
    <s v="COMMERCIAL"/>
    <s v="MAC"/>
    <n v="18.2"/>
    <n v="14.56"/>
    <n v="0"/>
    <n v="0"/>
    <n v="0"/>
    <n v="0"/>
    <n v="0"/>
    <n v="0"/>
    <n v="0"/>
    <n v="0"/>
    <x v="1"/>
    <n v="75"/>
    <s v="Prior Authorization Required"/>
    <n v="5"/>
    <n v="0"/>
  </r>
  <r>
    <s v="RX002372"/>
    <x v="130"/>
    <s v="PT0048"/>
    <s v="DR002"/>
    <s v="Dr. Michael Torres"/>
    <s v="Cardiology"/>
    <s v="RX002"/>
    <s v="Westside Rx"/>
    <s v="Springfield"/>
    <s v="MA"/>
    <s v="00003-0208-11"/>
    <s v="Jardiance 25mg"/>
    <s v="Empagliflozin 25mg"/>
    <s v="SGLT2i"/>
    <n v="30"/>
    <n v="29"/>
    <b v="1"/>
    <n v="4"/>
    <n v="2"/>
    <s v="PBM004"/>
    <s v="MedImpact"/>
    <s v="COMMERCIAL"/>
    <s v="MAC"/>
    <n v="564"/>
    <n v="479.4"/>
    <n v="465.99"/>
    <n v="1.8"/>
    <n v="467.79"/>
    <n v="392.95"/>
    <n v="74.849999999999994"/>
    <n v="463.76"/>
    <n v="0"/>
    <n v="4.03"/>
    <x v="0"/>
    <m/>
    <m/>
    <n v="9"/>
    <n v="0"/>
  </r>
  <r>
    <s v="RX002373"/>
    <x v="27"/>
    <s v="PT0113"/>
    <s v="DR003"/>
    <s v="Dr. Priya Patel"/>
    <s v="Endocrinology"/>
    <s v="RX002"/>
    <s v="Westside Rx"/>
    <s v="Springfield"/>
    <s v="MA"/>
    <s v="68382-0035-01"/>
    <m/>
    <s v="Amlodipine 10mg"/>
    <s v="CCB"/>
    <n v="30"/>
    <n v="30"/>
    <b v="0"/>
    <n v="1"/>
    <n v="0"/>
    <s v="MCR001"/>
    <s v="Medicare Part D"/>
    <s v="GOVERNMENT"/>
    <s v="MAC"/>
    <n v="7.2"/>
    <n v="5.76"/>
    <n v="3.78"/>
    <n v="1.77"/>
    <n v="5.55"/>
    <n v="4.4400000000000004"/>
    <n v="1.1100000000000001"/>
    <n v="5.46"/>
    <n v="0"/>
    <n v="0.09"/>
    <x v="0"/>
    <m/>
    <m/>
    <n v="3"/>
    <n v="0"/>
  </r>
  <r>
    <s v="RX002374"/>
    <x v="185"/>
    <s v="PT0078"/>
    <s v="DR004"/>
    <s v="Dr. James Williams"/>
    <s v="Primary Care"/>
    <s v="RX001"/>
    <s v="Main St Pharmacy"/>
    <s v="Boston"/>
    <s v="MA"/>
    <s v="00093-7193-98"/>
    <m/>
    <s v="Atorvastatin 40mg"/>
    <s v="Statin"/>
    <n v="30"/>
    <n v="29"/>
    <b v="0"/>
    <n v="1"/>
    <n v="2"/>
    <s v="PBM001"/>
    <s v="CVS Caremark"/>
    <s v="COMMERCIAL"/>
    <s v="MAC"/>
    <n v="18.2"/>
    <n v="14.56"/>
    <n v="11.58"/>
    <n v="1.78"/>
    <n v="13.36"/>
    <n v="11.62"/>
    <n v="1.74"/>
    <n v="13.47"/>
    <n v="0"/>
    <n v="-0.11"/>
    <x v="0"/>
    <m/>
    <m/>
    <n v="9"/>
    <n v="0"/>
  </r>
  <r>
    <s v="RX002375"/>
    <x v="118"/>
    <s v="PT0016"/>
    <s v="DR002"/>
    <s v="Dr. Michael Torres"/>
    <s v="Cardiology"/>
    <s v="RX003"/>
    <s v="Community Care Pharmacy"/>
    <s v="Worcester"/>
    <s v="MA"/>
    <s v="00006-0021-31"/>
    <s v="Januvia 100mg"/>
    <s v="Sitagliptin 100mg"/>
    <s v="DPP-4"/>
    <n v="90"/>
    <n v="87"/>
    <b v="1"/>
    <n v="3"/>
    <n v="0"/>
    <s v="PBM004"/>
    <s v="MedImpact"/>
    <s v="COMMERCIAL"/>
    <s v="MAC"/>
    <n v="492"/>
    <n v="418.2"/>
    <n v="1235.19"/>
    <n v="1.8"/>
    <n v="1236.99"/>
    <n v="1039.08"/>
    <n v="197.92"/>
    <n v="1157.08"/>
    <n v="0"/>
    <n v="79.91"/>
    <x v="0"/>
    <m/>
    <m/>
    <n v="1"/>
    <n v="0"/>
  </r>
  <r>
    <s v="RX002376"/>
    <x v="262"/>
    <s v="PT0012"/>
    <s v="DR004"/>
    <s v="Dr. James Williams"/>
    <s v="Primary Care"/>
    <s v="RX003"/>
    <s v="Community Care Pharmacy"/>
    <s v="Worcester"/>
    <s v="MA"/>
    <s v="00071-0155-23"/>
    <s v="Lipitor"/>
    <s v="Atorvastatin 40mg"/>
    <s v="Statin"/>
    <n v="30"/>
    <n v="30"/>
    <b v="1"/>
    <n v="2"/>
    <n v="2"/>
    <s v="PBM002"/>
    <s v="Express Scripts"/>
    <s v="COMMERCIAL"/>
    <s v="MAC"/>
    <n v="185.4"/>
    <n v="157.59"/>
    <n v="153.44"/>
    <n v="1.79"/>
    <n v="155.22999999999999"/>
    <n v="131.94"/>
    <n v="23.28"/>
    <n v="140.27000000000001"/>
    <n v="0"/>
    <n v="14.96"/>
    <x v="0"/>
    <m/>
    <m/>
    <n v="3"/>
    <n v="0"/>
  </r>
  <r>
    <s v="RX002377"/>
    <x v="531"/>
    <s v="PT0017"/>
    <s v="DR002"/>
    <s v="Dr. Michael Torres"/>
    <s v="Cardiology"/>
    <s v="RX001"/>
    <s v="Main St Pharmacy"/>
    <s v="Boston"/>
    <s v="MA"/>
    <s v="68382-0035-01"/>
    <m/>
    <s v="Amlodipine 10mg"/>
    <s v="CCB"/>
    <n v="30"/>
    <n v="30"/>
    <b v="0"/>
    <n v="1"/>
    <n v="1"/>
    <s v="PBM001"/>
    <s v="CVS Caremark"/>
    <s v="COMMERCIAL"/>
    <s v="MAC"/>
    <n v="7.2"/>
    <n v="5.76"/>
    <n v="3.63"/>
    <n v="1.78"/>
    <n v="5.41"/>
    <n v="4.71"/>
    <n v="1"/>
    <n v="5.27"/>
    <n v="0"/>
    <n v="0.14000000000000001"/>
    <x v="0"/>
    <m/>
    <m/>
    <n v="5"/>
    <n v="1"/>
  </r>
  <r>
    <s v="RX002378"/>
    <x v="587"/>
    <s v="PT0063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87"/>
    <b v="0"/>
    <n v="1"/>
    <n v="0"/>
    <s v="PBM002"/>
    <s v="Express Scripts"/>
    <s v="COMMERCIAL"/>
    <s v="MAC"/>
    <n v="12.4"/>
    <n v="9.92"/>
    <n v="7.13"/>
    <n v="1.79"/>
    <n v="8.92"/>
    <n v="7.58"/>
    <n v="1.34"/>
    <n v="9.42"/>
    <n v="0"/>
    <n v="-0.5"/>
    <x v="0"/>
    <m/>
    <m/>
    <n v="8"/>
    <n v="1"/>
  </r>
  <r>
    <s v="RX002379"/>
    <x v="70"/>
    <s v="PT0018"/>
    <s v="DR003"/>
    <s v="Dr. Priya Patel"/>
    <s v="Endocrinology"/>
    <s v="RX002"/>
    <s v="Westside Rx"/>
    <s v="Springfield"/>
    <s v="MA"/>
    <s v="00093-0892-01"/>
    <m/>
    <s v="Clopidogrel 75mg"/>
    <s v="Antiplatelet"/>
    <n v="90"/>
    <n v="90"/>
    <b v="0"/>
    <n v="1"/>
    <n v="0"/>
    <s v="PBM004"/>
    <s v="MedImpact"/>
    <s v="COMMERCIAL"/>
    <s v="MAC"/>
    <n v="14.8"/>
    <n v="11.84"/>
    <n v="28.18"/>
    <n v="1.8"/>
    <n v="29.98"/>
    <n v="25.18"/>
    <n v="4.8"/>
    <n v="33.82"/>
    <n v="0"/>
    <n v="-3.84"/>
    <x v="0"/>
    <m/>
    <m/>
    <n v="8"/>
    <n v="0"/>
  </r>
  <r>
    <s v="RX002380"/>
    <x v="579"/>
    <s v="PT0098"/>
    <s v="DR005"/>
    <s v="Dr. Lisa Johnson"/>
    <s v="Oncology"/>
    <s v="RX002"/>
    <s v="Westside Rx"/>
    <s v="Springfield"/>
    <s v="MA"/>
    <s v="00002-4415-85"/>
    <s v="Trulicity 1.5mg"/>
    <s v="Dulaglutide 1.5mg"/>
    <s v="GLP-1"/>
    <n v="28"/>
    <n v="28"/>
    <b v="1"/>
    <n v="4"/>
    <n v="0"/>
    <s v="PBM001"/>
    <s v="CVS Caremark"/>
    <s v="COMMERCIAL"/>
    <s v="MAC"/>
    <n v="918"/>
    <n v="780.3"/>
    <n v="758.49"/>
    <n v="1.78"/>
    <n v="760.27"/>
    <n v="661.43"/>
    <n v="98.83"/>
    <n v="712.9"/>
    <n v="0"/>
    <n v="47.37"/>
    <x v="0"/>
    <m/>
    <m/>
    <n v="7"/>
    <n v="0"/>
  </r>
  <r>
    <s v="RX002381"/>
    <x v="140"/>
    <s v="PT0028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88"/>
    <b v="0"/>
    <n v="1"/>
    <n v="0"/>
    <s v="PBM003"/>
    <s v="OptumRx"/>
    <s v="COMMERCIAL"/>
    <s v="MAC"/>
    <n v="8.5"/>
    <n v="6.8"/>
    <n v="5.29"/>
    <n v="1.78"/>
    <n v="7.07"/>
    <n v="6.23"/>
    <n v="1"/>
    <n v="6.39"/>
    <n v="0"/>
    <n v="0.68"/>
    <x v="0"/>
    <m/>
    <m/>
    <n v="8"/>
    <n v="0"/>
  </r>
  <r>
    <s v="RX002382"/>
    <x v="543"/>
    <s v="PT0080"/>
    <s v="DR003"/>
    <s v="Dr. Priya Patel"/>
    <s v="Endocrinology"/>
    <s v="RX004"/>
    <s v="Health Plus Pharmacy"/>
    <s v="Cambridge"/>
    <s v="MA"/>
    <s v="00093-7193-98"/>
    <m/>
    <s v="Atorvastatin 40mg"/>
    <s v="Statin"/>
    <n v="30"/>
    <n v="29"/>
    <b v="0"/>
    <n v="1"/>
    <n v="0"/>
    <s v="PBM004"/>
    <s v="MedImpact"/>
    <s v="COMMERCIAL"/>
    <s v="MAC"/>
    <n v="18.2"/>
    <n v="14.56"/>
    <n v="11.53"/>
    <n v="1.8"/>
    <n v="13.33"/>
    <n v="11.2"/>
    <n v="2.13"/>
    <n v="13.02"/>
    <n v="0"/>
    <n v="0.31"/>
    <x v="0"/>
    <m/>
    <m/>
    <n v="6"/>
    <n v="0"/>
  </r>
  <r>
    <s v="RX002383"/>
    <x v="615"/>
    <s v="PT0069"/>
    <s v="DR004"/>
    <s v="Dr. James Williams"/>
    <s v="Primary Care"/>
    <s v="RX003"/>
    <s v="Community Care Pharmacy"/>
    <s v="Worcester"/>
    <s v="MA"/>
    <s v="00591-3622-19"/>
    <m/>
    <s v="Omeprazole 20mg"/>
    <s v="PPI"/>
    <n v="30"/>
    <n v="29"/>
    <b v="0"/>
    <n v="1"/>
    <n v="1"/>
    <s v="PBM003"/>
    <s v="OptumRx"/>
    <s v="COMMERCIAL"/>
    <s v="MAC"/>
    <n v="6.9"/>
    <n v="5.52"/>
    <n v="3.31"/>
    <n v="1.78"/>
    <n v="5.09"/>
    <n v="4.4800000000000004"/>
    <n v="1"/>
    <n v="4.91"/>
    <n v="0"/>
    <n v="0.18"/>
    <x v="0"/>
    <m/>
    <m/>
    <n v="0"/>
    <n v="0"/>
  </r>
  <r>
    <s v="RX002384"/>
    <x v="219"/>
    <s v="PT0103"/>
    <s v="DR005"/>
    <s v="Dr. Lisa Johnson"/>
    <s v="Oncology"/>
    <s v="RX004"/>
    <s v="Health Plus Pharmacy"/>
    <s v="Cambridge"/>
    <s v="MA"/>
    <s v="50458-0579-30"/>
    <s v="Xarelto 20mg"/>
    <s v="Rivaroxaban 20mg"/>
    <s v="Anticoagulant"/>
    <n v="90"/>
    <n v="86"/>
    <b v="1"/>
    <n v="3"/>
    <n v="1"/>
    <s v="PBM002"/>
    <s v="Express Scripts"/>
    <s v="COMMERCIAL"/>
    <s v="MAC"/>
    <n v="558"/>
    <n v="474.3"/>
    <n v="1396.57"/>
    <n v="1.79"/>
    <n v="1398.36"/>
    <n v="1188.6099999999999"/>
    <n v="209.75"/>
    <n v="1287.06"/>
    <n v="0"/>
    <n v="111.3"/>
    <x v="0"/>
    <m/>
    <m/>
    <n v="4"/>
    <n v="1"/>
  </r>
  <r>
    <s v="RX002385"/>
    <x v="589"/>
    <s v="PT0015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93"/>
    <b v="0"/>
    <n v="1"/>
    <n v="0"/>
    <s v="MCR001"/>
    <s v="Medicare Part D"/>
    <s v="GOVERNMENT"/>
    <s v="MAC"/>
    <n v="8.5"/>
    <n v="6.8"/>
    <n v="4.21"/>
    <n v="1.77"/>
    <n v="5.98"/>
    <n v="4.79"/>
    <n v="1.2"/>
    <n v="6.34"/>
    <n v="0"/>
    <n v="-0.36"/>
    <x v="0"/>
    <m/>
    <m/>
    <n v="1"/>
    <n v="0"/>
  </r>
  <r>
    <s v="RX002386"/>
    <x v="559"/>
    <s v="PT0042"/>
    <s v="DR002"/>
    <s v="Dr. Michael Torres"/>
    <s v="Cardiology"/>
    <s v="RX001"/>
    <s v="Main St Pharmacy"/>
    <s v="Boston"/>
    <s v="MA"/>
    <s v="00591-3622-19"/>
    <m/>
    <s v="Omeprazole 20mg"/>
    <s v="PPI"/>
    <n v="30"/>
    <n v="29"/>
    <b v="0"/>
    <n v="1"/>
    <n v="0"/>
    <s v="PBM004"/>
    <s v="MedImpact"/>
    <s v="COMMERCIAL"/>
    <s v="MAC"/>
    <n v="6.9"/>
    <n v="5.52"/>
    <n v="3.84"/>
    <n v="1.8"/>
    <n v="5.64"/>
    <n v="4.74"/>
    <n v="1"/>
    <n v="5.04"/>
    <n v="0"/>
    <n v="0.6"/>
    <x v="0"/>
    <m/>
    <m/>
    <n v="10"/>
    <n v="1"/>
  </r>
  <r>
    <s v="RX002387"/>
    <x v="20"/>
    <s v="PT0108"/>
    <s v="DR002"/>
    <s v="Dr. Michael Torres"/>
    <s v="Cardiology"/>
    <s v="RX001"/>
    <s v="Main St Pharmacy"/>
    <s v="Boston"/>
    <s v="MA"/>
    <s v="00093-7193-98"/>
    <m/>
    <s v="Atorvastatin 40mg"/>
    <s v="Statin"/>
    <n v="30"/>
    <n v="29"/>
    <b v="0"/>
    <n v="1"/>
    <n v="1"/>
    <s v="PBM004"/>
    <s v="MedImpact"/>
    <s v="COMMERCIAL"/>
    <s v="MAC"/>
    <n v="18.2"/>
    <n v="14.56"/>
    <n v="10.35"/>
    <n v="1.8"/>
    <n v="12.15"/>
    <n v="10.199999999999999"/>
    <n v="1.94"/>
    <n v="13.95"/>
    <n v="0"/>
    <n v="-1.81"/>
    <x v="0"/>
    <m/>
    <m/>
    <n v="2"/>
    <n v="0"/>
  </r>
  <r>
    <s v="RX002388"/>
    <x v="199"/>
    <s v="PT0023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94"/>
    <b v="0"/>
    <n v="1"/>
    <n v="1"/>
    <s v="MCD001"/>
    <s v="Medicaid"/>
    <s v="GOVERNMENT"/>
    <s v="NADAC"/>
    <n v="12.4"/>
    <n v="9.92"/>
    <n v="9.42"/>
    <n v="0.05"/>
    <n v="9.4700000000000006"/>
    <n v="6.82"/>
    <n v="2.65"/>
    <n v="8.73"/>
    <n v="0"/>
    <n v="0.74"/>
    <x v="0"/>
    <m/>
    <m/>
    <n v="4"/>
    <n v="0"/>
  </r>
  <r>
    <s v="RX002389"/>
    <x v="357"/>
    <s v="PT0032"/>
    <s v="DR002"/>
    <s v="Dr. Michael Torres"/>
    <s v="Cardiology"/>
    <s v="RX002"/>
    <s v="Westside Rx"/>
    <s v="Springfield"/>
    <s v="MA"/>
    <s v="00093-0892-01"/>
    <m/>
    <s v="Clopidogrel 75mg"/>
    <s v="Antiplatelet"/>
    <n v="30"/>
    <n v="30"/>
    <b v="0"/>
    <n v="1"/>
    <n v="0"/>
    <s v="PBM004"/>
    <s v="MedImpact"/>
    <s v="COMMERCIAL"/>
    <s v="MAC"/>
    <n v="14.8"/>
    <n v="11.84"/>
    <n v="9.06"/>
    <n v="1.8"/>
    <n v="10.86"/>
    <n v="9.1199999999999992"/>
    <n v="1.74"/>
    <n v="11.22"/>
    <n v="0"/>
    <n v="-0.36"/>
    <x v="0"/>
    <m/>
    <m/>
    <n v="0"/>
    <n v="0"/>
  </r>
  <r>
    <s v="RX002390"/>
    <x v="103"/>
    <s v="PT0102"/>
    <s v="DR004"/>
    <s v="Dr. James Williams"/>
    <s v="Primary Care"/>
    <s v="RX003"/>
    <s v="Community Care Pharmacy"/>
    <s v="Worcester"/>
    <s v="MA"/>
    <s v="00003-0208-11"/>
    <s v="Jardiance 25mg"/>
    <s v="Empagliflozin 25mg"/>
    <s v="SGLT2i"/>
    <n v="30"/>
    <n v="30"/>
    <b v="1"/>
    <n v="4"/>
    <n v="2"/>
    <s v="MCD001"/>
    <s v="Medicaid"/>
    <s v="GOVERNMENT"/>
    <s v="NADAC"/>
    <n v="564"/>
    <n v="479.4"/>
    <n v="455.43"/>
    <n v="2.2799999999999998"/>
    <n v="457.71"/>
    <n v="329.55"/>
    <n v="128.16"/>
    <n v="439.87"/>
    <n v="0"/>
    <n v="17.84"/>
    <x v="0"/>
    <m/>
    <m/>
    <n v="1"/>
    <n v="1"/>
  </r>
  <r>
    <s v="RX002391"/>
    <x v="16"/>
    <s v="PT0095"/>
    <s v="DR004"/>
    <s v="Dr. James Williams"/>
    <s v="Primary Care"/>
    <s v="RX001"/>
    <s v="Main St Pharmacy"/>
    <s v="Boston"/>
    <s v="MA"/>
    <s v="00007-4102-20"/>
    <s v="Plavix 75mg"/>
    <s v="Clopidogrel 75mg"/>
    <s v="Antiplatelet"/>
    <n v="30"/>
    <n v="28"/>
    <b v="1"/>
    <n v="2"/>
    <n v="0"/>
    <s v="MCR001"/>
    <s v="Medicare Part D"/>
    <s v="GOVERNMENT"/>
    <s v="MAC"/>
    <n v="174"/>
    <n v="147.9"/>
    <n v="0"/>
    <n v="0"/>
    <n v="0"/>
    <n v="0"/>
    <n v="0"/>
    <n v="0"/>
    <n v="0"/>
    <n v="0"/>
    <x v="1"/>
    <n v="88"/>
    <s v="DUR Reject Error"/>
    <n v="2"/>
    <n v="1"/>
  </r>
  <r>
    <s v="RX002392"/>
    <x v="293"/>
    <s v="PT0107"/>
    <s v="DR001"/>
    <s v="Dr. Sarah Chen"/>
    <s v="Internal Medicine"/>
    <s v="RX004"/>
    <s v="Health Plus Pharmacy"/>
    <s v="Cambridge"/>
    <s v="MA"/>
    <s v="00093-0892-01"/>
    <m/>
    <s v="Clopidogrel 75mg"/>
    <s v="Antiplatelet"/>
    <n v="30"/>
    <n v="28"/>
    <b v="0"/>
    <n v="1"/>
    <n v="1"/>
    <s v="PBM003"/>
    <s v="OptumRx"/>
    <s v="COMMERCIAL"/>
    <s v="MAC"/>
    <n v="14.8"/>
    <n v="11.84"/>
    <n v="7.51"/>
    <n v="1.78"/>
    <n v="9.2899999999999991"/>
    <n v="8.18"/>
    <n v="1.1100000000000001"/>
    <n v="10.69"/>
    <n v="0"/>
    <n v="-1.4"/>
    <x v="0"/>
    <m/>
    <m/>
    <n v="4"/>
    <n v="1"/>
  </r>
  <r>
    <s v="RX002393"/>
    <x v="48"/>
    <s v="PT0009"/>
    <s v="DR003"/>
    <s v="Dr. Priya Patel"/>
    <s v="Endocrinology"/>
    <s v="RX004"/>
    <s v="Health Plus Pharmacy"/>
    <s v="Cambridge"/>
    <s v="MA"/>
    <s v="00169-4170-43"/>
    <s v="Ozempic 0.5mg"/>
    <s v="Semaglutide 0.5mg"/>
    <s v="GLP-1"/>
    <n v="90"/>
    <n v="88"/>
    <b v="1"/>
    <n v="4"/>
    <n v="0"/>
    <s v="PBM001"/>
    <s v="CVS Caremark"/>
    <s v="COMMERCIAL"/>
    <s v="MAC"/>
    <n v="936"/>
    <n v="795.6"/>
    <n v="2309.2600000000002"/>
    <n v="1.78"/>
    <n v="2311.04"/>
    <n v="2010.6"/>
    <n v="300.43"/>
    <n v="2272.2600000000002"/>
    <n v="0"/>
    <n v="38.78"/>
    <x v="0"/>
    <m/>
    <m/>
    <n v="5"/>
    <n v="0"/>
  </r>
  <r>
    <s v="RX002394"/>
    <x v="217"/>
    <s v="PT0095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92"/>
    <b v="0"/>
    <n v="1"/>
    <n v="0"/>
    <s v="PBM003"/>
    <s v="OptumRx"/>
    <s v="COMMERCIAL"/>
    <s v="MAC"/>
    <n v="8.5"/>
    <n v="6.8"/>
    <n v="3.84"/>
    <n v="1.78"/>
    <n v="5.62"/>
    <n v="4.95"/>
    <n v="1"/>
    <n v="6.19"/>
    <n v="0"/>
    <n v="-0.56000000000000005"/>
    <x v="0"/>
    <m/>
    <m/>
    <n v="9"/>
    <n v="0"/>
  </r>
  <r>
    <s v="RX002395"/>
    <x v="101"/>
    <s v="PT0037"/>
    <s v="DR002"/>
    <s v="Dr. Michael Torres"/>
    <s v="Cardiology"/>
    <s v="RX003"/>
    <s v="Community Care Pharmacy"/>
    <s v="Worcester"/>
    <s v="MA"/>
    <s v="00093-0892-01"/>
    <m/>
    <s v="Clopidogrel 75mg"/>
    <s v="Antiplatelet"/>
    <n v="30"/>
    <n v="28"/>
    <b v="0"/>
    <n v="1"/>
    <n v="0"/>
    <s v="PBM001"/>
    <s v="CVS Caremark"/>
    <s v="COMMERCIAL"/>
    <s v="MAC"/>
    <n v="14.8"/>
    <n v="11.84"/>
    <n v="8"/>
    <n v="1.78"/>
    <n v="9.7799999999999994"/>
    <n v="8.51"/>
    <n v="1.27"/>
    <n v="10.73"/>
    <n v="0"/>
    <n v="-0.95"/>
    <x v="0"/>
    <m/>
    <m/>
    <n v="5"/>
    <n v="0"/>
  </r>
  <r>
    <s v="RX002396"/>
    <x v="41"/>
    <s v="PT0001"/>
    <s v="DR005"/>
    <s v="Dr. Lisa Johnson"/>
    <s v="Oncology"/>
    <s v="RX002"/>
    <s v="Westside Rx"/>
    <s v="Springfield"/>
    <s v="MA"/>
    <s v="00085-1234-01"/>
    <m/>
    <s v="Lisinopril 10mg"/>
    <s v="ACE Inhibitor"/>
    <n v="90"/>
    <n v="93"/>
    <b v="0"/>
    <n v="1"/>
    <n v="1"/>
    <s v="PBM003"/>
    <s v="OptumRx"/>
    <s v="COMMERCIAL"/>
    <s v="MAC"/>
    <n v="8.5"/>
    <n v="6.8"/>
    <n v="4.03"/>
    <n v="1.78"/>
    <n v="5.81"/>
    <n v="5.1100000000000003"/>
    <n v="1"/>
    <n v="6.18"/>
    <n v="0"/>
    <n v="-0.37"/>
    <x v="0"/>
    <m/>
    <m/>
    <n v="0"/>
    <n v="1"/>
  </r>
  <r>
    <s v="RX002397"/>
    <x v="292"/>
    <s v="PT0065"/>
    <s v="DR005"/>
    <s v="Dr. Lisa Johnson"/>
    <s v="Oncology"/>
    <s v="RX001"/>
    <s v="Main St Pharmacy"/>
    <s v="Boston"/>
    <s v="MA"/>
    <s v="61269-0435-01"/>
    <m/>
    <s v="Metformin 1000mg"/>
    <s v="Biguanide"/>
    <n v="90"/>
    <n v="90"/>
    <b v="0"/>
    <n v="1"/>
    <n v="0"/>
    <s v="PBM001"/>
    <s v="CVS Caremark"/>
    <s v="COMMERCIAL"/>
    <s v="MAC"/>
    <n v="12.4"/>
    <n v="9.92"/>
    <n v="7.2"/>
    <n v="1.78"/>
    <n v="8.98"/>
    <n v="7.81"/>
    <n v="1.17"/>
    <n v="9.1199999999999992"/>
    <n v="0"/>
    <n v="-0.14000000000000001"/>
    <x v="0"/>
    <m/>
    <m/>
    <n v="9"/>
    <n v="0"/>
  </r>
  <r>
    <s v="RX002398"/>
    <x v="247"/>
    <s v="PT0078"/>
    <s v="DR002"/>
    <s v="Dr. Michael Torres"/>
    <s v="Cardiology"/>
    <s v="RX004"/>
    <s v="Health Plus Pharmacy"/>
    <s v="Cambridge"/>
    <s v="MA"/>
    <s v="00093-7193-98"/>
    <m/>
    <s v="Atorvastatin 40mg"/>
    <s v="Statin"/>
    <n v="90"/>
    <n v="94"/>
    <b v="0"/>
    <n v="1"/>
    <n v="2"/>
    <s v="PBM003"/>
    <s v="OptumRx"/>
    <s v="COMMERCIAL"/>
    <s v="MAC"/>
    <n v="18.2"/>
    <n v="14.56"/>
    <n v="29.02"/>
    <n v="1.78"/>
    <n v="30.8"/>
    <n v="27.1"/>
    <n v="3.7"/>
    <n v="41.06"/>
    <n v="0"/>
    <n v="-10.27"/>
    <x v="0"/>
    <m/>
    <m/>
    <n v="4"/>
    <n v="0"/>
  </r>
  <r>
    <s v="RX002399"/>
    <x v="684"/>
    <s v="PT0013"/>
    <s v="DR002"/>
    <s v="Dr. Michael Torres"/>
    <s v="Cardiology"/>
    <s v="RX003"/>
    <s v="Community Care Pharmacy"/>
    <s v="Worcester"/>
    <s v="MA"/>
    <s v="00007-4102-20"/>
    <s v="Plavix 75mg"/>
    <s v="Clopidogrel 75mg"/>
    <s v="Antiplatelet"/>
    <n v="30"/>
    <n v="28"/>
    <b v="1"/>
    <n v="2"/>
    <n v="0"/>
    <s v="CASH"/>
    <s v="Cash/Self-Pay"/>
    <s v="CASH"/>
    <s v="AWP"/>
    <n v="174"/>
    <n v="147.9"/>
    <n v="156.6"/>
    <n v="0"/>
    <n v="156.6"/>
    <n v="0"/>
    <n v="156.6"/>
    <n v="130.49"/>
    <n v="0"/>
    <n v="26.11"/>
    <x v="0"/>
    <m/>
    <m/>
    <n v="2"/>
    <n v="1"/>
  </r>
  <r>
    <s v="RX002400"/>
    <x v="622"/>
    <s v="PT0113"/>
    <s v="DR002"/>
    <s v="Dr. Michael Torres"/>
    <s v="Cardiology"/>
    <s v="RX002"/>
    <s v="Westside Rx"/>
    <s v="Springfield"/>
    <s v="MA"/>
    <s v="00173-0682-20"/>
    <s v="Advair Diskus 250/50"/>
    <s v="Fluticasone/Salmeterol"/>
    <s v="ICS/LABA"/>
    <n v="30"/>
    <n v="30"/>
    <b v="1"/>
    <n v="3"/>
    <n v="1"/>
    <s v="MCR001"/>
    <s v="Medicare Part D"/>
    <s v="GOVERNMENT"/>
    <s v="MAC"/>
    <n v="384"/>
    <n v="326.39999999999998"/>
    <n v="319.25"/>
    <n v="1.77"/>
    <n v="321.02"/>
    <n v="256.82"/>
    <n v="64.2"/>
    <n v="290.92"/>
    <n v="13.04"/>
    <n v="17.07"/>
    <x v="0"/>
    <m/>
    <m/>
    <n v="2"/>
    <n v="0"/>
  </r>
  <r>
    <s v="RX002401"/>
    <x v="380"/>
    <s v="PT0097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3"/>
    <b v="0"/>
    <n v="1"/>
    <n v="0"/>
    <s v="PBM001"/>
    <s v="CVS Caremark"/>
    <s v="COMMERCIAL"/>
    <s v="MAC"/>
    <n v="8.5"/>
    <n v="6.8"/>
    <n v="4.2699999999999996"/>
    <n v="1.78"/>
    <n v="6.05"/>
    <n v="5.27"/>
    <n v="1"/>
    <n v="6.56"/>
    <n v="0"/>
    <n v="-0.51"/>
    <x v="0"/>
    <m/>
    <m/>
    <n v="7"/>
    <n v="0"/>
  </r>
  <r>
    <s v="RX002402"/>
    <x v="282"/>
    <s v="PT0085"/>
    <s v="DR003"/>
    <s v="Dr. Priya Patel"/>
    <s v="Endocrinology"/>
    <s v="RX001"/>
    <s v="Main St Pharmacy"/>
    <s v="Boston"/>
    <s v="MA"/>
    <s v="00591-3622-19"/>
    <m/>
    <s v="Omeprazole 20mg"/>
    <s v="PPI"/>
    <n v="30"/>
    <n v="30"/>
    <b v="0"/>
    <n v="1"/>
    <n v="1"/>
    <s v="PBM003"/>
    <s v="OptumRx"/>
    <s v="COMMERCIAL"/>
    <s v="MAC"/>
    <n v="6.9"/>
    <n v="5.52"/>
    <n v="3.94"/>
    <n v="1.78"/>
    <n v="5.72"/>
    <n v="5.03"/>
    <n v="1"/>
    <n v="5.17"/>
    <n v="0"/>
    <n v="0.54"/>
    <x v="0"/>
    <m/>
    <m/>
    <n v="11"/>
    <n v="0"/>
  </r>
  <r>
    <s v="RX002403"/>
    <x v="128"/>
    <s v="PT0064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89"/>
    <b v="0"/>
    <n v="1"/>
    <n v="0"/>
    <s v="PBM002"/>
    <s v="Express Scripts"/>
    <s v="COMMERCIAL"/>
    <s v="MAC"/>
    <n v="8.5"/>
    <n v="6.8"/>
    <n v="4.93"/>
    <n v="1.79"/>
    <n v="6.72"/>
    <n v="5.71"/>
    <n v="1.01"/>
    <n v="6.53"/>
    <n v="0"/>
    <n v="0.19"/>
    <x v="0"/>
    <m/>
    <m/>
    <n v="10"/>
    <n v="0"/>
  </r>
  <r>
    <s v="RX002404"/>
    <x v="205"/>
    <s v="PT0089"/>
    <s v="DR001"/>
    <s v="Dr. Sarah Chen"/>
    <s v="Internal Medicine"/>
    <s v="RX001"/>
    <s v="Main St Pharmacy"/>
    <s v="Boston"/>
    <s v="MA"/>
    <s v="00003-0208-11"/>
    <s v="Jardiance 25mg"/>
    <s v="Empagliflozin 25mg"/>
    <s v="SGLT2i"/>
    <n v="30"/>
    <n v="30"/>
    <b v="1"/>
    <n v="4"/>
    <n v="1"/>
    <s v="MCR001"/>
    <s v="Medicare Part D"/>
    <s v="GOVERNMENT"/>
    <s v="MAC"/>
    <n v="564"/>
    <n v="479.4"/>
    <n v="465.13"/>
    <n v="1.77"/>
    <n v="466.9"/>
    <n v="373.52"/>
    <n v="93.38"/>
    <n v="425.02"/>
    <n v="27.32"/>
    <n v="14.56"/>
    <x v="0"/>
    <m/>
    <m/>
    <n v="7"/>
    <n v="0"/>
  </r>
  <r>
    <s v="RX002405"/>
    <x v="588"/>
    <s v="PT0104"/>
    <s v="DR003"/>
    <s v="Dr. Priya Patel"/>
    <s v="Endocrinology"/>
    <s v="RX002"/>
    <s v="Westside Rx"/>
    <s v="Springfield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11.23"/>
    <n v="1.77"/>
    <n v="13"/>
    <n v="10.4"/>
    <n v="2.6"/>
    <n v="13.39"/>
    <n v="0"/>
    <n v="-0.38"/>
    <x v="0"/>
    <m/>
    <m/>
    <n v="9"/>
    <n v="1"/>
  </r>
  <r>
    <s v="RX002406"/>
    <x v="702"/>
    <s v="PT0071"/>
    <s v="DR005"/>
    <s v="Dr. Lisa Johnson"/>
    <s v="Oncology"/>
    <s v="RX002"/>
    <s v="Westside Rx"/>
    <s v="Springfield"/>
    <s v="MA"/>
    <s v="00169-4302-12"/>
    <s v="Ozempic 1mg"/>
    <s v="Semaglutide 1mg"/>
    <s v="GLP-1"/>
    <n v="30"/>
    <n v="29"/>
    <b v="1"/>
    <n v="4"/>
    <n v="2"/>
    <s v="PBM003"/>
    <s v="OptumRx"/>
    <s v="COMMERCIAL"/>
    <s v="MAC"/>
    <n v="936"/>
    <n v="795.6"/>
    <n v="784.16"/>
    <n v="1.78"/>
    <n v="785.94"/>
    <n v="691.63"/>
    <n v="94.31"/>
    <n v="707.53"/>
    <n v="0"/>
    <n v="78.41"/>
    <x v="0"/>
    <m/>
    <m/>
    <n v="6"/>
    <n v="0"/>
  </r>
  <r>
    <s v="RX002407"/>
    <x v="579"/>
    <s v="PT0095"/>
    <s v="DR005"/>
    <s v="Dr. Lisa Johnson"/>
    <s v="Oncology"/>
    <s v="RX004"/>
    <s v="Health Plus Pharmacy"/>
    <s v="Cambridge"/>
    <s v="MA"/>
    <s v="61958-0601-01"/>
    <m/>
    <s v="Adalimumab-adbm 40mg"/>
    <s v="Biologic"/>
    <n v="28"/>
    <n v="29"/>
    <b v="0"/>
    <n v="4"/>
    <n v="0"/>
    <s v="PBM004"/>
    <s v="MedImpact"/>
    <s v="COMMERCIAL"/>
    <s v="MAC"/>
    <n v="4998"/>
    <n v="4248.3"/>
    <n v="0"/>
    <n v="0"/>
    <n v="0"/>
    <n v="0"/>
    <n v="0"/>
    <n v="0"/>
    <n v="0"/>
    <n v="0"/>
    <x v="1"/>
    <n v="65"/>
    <s v="Patient Not Covered"/>
    <n v="10"/>
    <n v="0"/>
  </r>
  <r>
    <s v="RX002408"/>
    <x v="508"/>
    <s v="PT0031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86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9.06"/>
    <n v="0"/>
    <n v="0.41"/>
    <x v="0"/>
    <m/>
    <m/>
    <n v="9"/>
    <n v="0"/>
  </r>
  <r>
    <s v="RX002409"/>
    <x v="692"/>
    <s v="PT0110"/>
    <s v="DR002"/>
    <s v="Dr. Michael Torres"/>
    <s v="Cardiology"/>
    <s v="RX003"/>
    <s v="Community Care Pharmacy"/>
    <s v="Worcester"/>
    <s v="MA"/>
    <s v="68382-0035-01"/>
    <m/>
    <s v="Amlodipine 10mg"/>
    <s v="CCB"/>
    <n v="30"/>
    <n v="31"/>
    <b v="0"/>
    <n v="1"/>
    <n v="0"/>
    <s v="PBM004"/>
    <s v="MedImpact"/>
    <s v="COMMERCIAL"/>
    <s v="MAC"/>
    <n v="7.2"/>
    <n v="5.76"/>
    <n v="3.67"/>
    <n v="1.8"/>
    <n v="5.47"/>
    <n v="4.59"/>
    <n v="1"/>
    <n v="5.49"/>
    <n v="0"/>
    <n v="-0.02"/>
    <x v="0"/>
    <m/>
    <m/>
    <n v="0"/>
    <n v="0"/>
  </r>
  <r>
    <s v="RX002410"/>
    <x v="703"/>
    <s v="PT0059"/>
    <s v="DR005"/>
    <s v="Dr. Lisa Johnson"/>
    <s v="Oncology"/>
    <s v="RX003"/>
    <s v="Community Care Pharmacy"/>
    <s v="Worcester"/>
    <s v="MA"/>
    <s v="00007-4102-20"/>
    <s v="Plavix 75mg"/>
    <s v="Clopidogrel 75mg"/>
    <s v="Antiplatelet"/>
    <n v="30"/>
    <n v="29"/>
    <b v="1"/>
    <n v="2"/>
    <n v="0"/>
    <s v="MCR001"/>
    <s v="Medicare Part D"/>
    <s v="GOVERNMENT"/>
    <s v="MAC"/>
    <n v="174"/>
    <n v="147.9"/>
    <n v="144.13"/>
    <n v="1.77"/>
    <n v="145.9"/>
    <n v="116.72"/>
    <n v="29.18"/>
    <n v="140.56"/>
    <n v="8.75"/>
    <n v="-3.42"/>
    <x v="2"/>
    <m/>
    <m/>
    <n v="2"/>
    <n v="0"/>
  </r>
  <r>
    <s v="RX002411"/>
    <x v="360"/>
    <s v="PT0036"/>
    <s v="DR005"/>
    <s v="Dr. Lisa Johnson"/>
    <s v="Oncology"/>
    <s v="RX003"/>
    <s v="Community Care Pharmacy"/>
    <s v="Worcester"/>
    <s v="MA"/>
    <s v="00169-3671-12"/>
    <s v="Victoza 1.2mg"/>
    <s v="Liraglutide 1.2mg"/>
    <s v="GLP-1"/>
    <n v="30"/>
    <n v="30"/>
    <b v="1"/>
    <n v="4"/>
    <n v="0"/>
    <s v="MCD001"/>
    <s v="Medicaid"/>
    <s v="GOVERNMENT"/>
    <s v="NADAC"/>
    <n v="612"/>
    <n v="520.20000000000005"/>
    <n v="494.19"/>
    <n v="2.4700000000000002"/>
    <n v="496.66"/>
    <n v="357.6"/>
    <n v="139.07"/>
    <n v="469.82"/>
    <n v="0"/>
    <n v="26.84"/>
    <x v="0"/>
    <m/>
    <m/>
    <n v="5"/>
    <n v="0"/>
  </r>
  <r>
    <s v="RX002412"/>
    <x v="183"/>
    <s v="PT0053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87"/>
    <b v="0"/>
    <n v="1"/>
    <n v="1"/>
    <s v="PBM001"/>
    <s v="CVS Caremark"/>
    <s v="COMMERCIAL"/>
    <s v="MAC"/>
    <n v="12.4"/>
    <n v="9.92"/>
    <n v="6.33"/>
    <n v="1.78"/>
    <n v="8.11"/>
    <n v="7.05"/>
    <n v="1.05"/>
    <n v="8.82"/>
    <n v="0"/>
    <n v="-0.71"/>
    <x v="0"/>
    <m/>
    <m/>
    <n v="11"/>
    <n v="0"/>
  </r>
  <r>
    <s v="RX002413"/>
    <x v="189"/>
    <s v="PT0055"/>
    <s v="DR004"/>
    <s v="Dr. James Williams"/>
    <s v="Primary Care"/>
    <s v="RX004"/>
    <s v="Health Plus Pharmacy"/>
    <s v="Cambridge"/>
    <s v="MA"/>
    <s v="00002-4415-85"/>
    <s v="Trulicity 1.5mg"/>
    <s v="Dulaglutide 1.5mg"/>
    <s v="GLP-1"/>
    <n v="28"/>
    <n v="27"/>
    <b v="1"/>
    <n v="4"/>
    <n v="1"/>
    <s v="PBM001"/>
    <s v="CVS Caremark"/>
    <s v="COMMERCIAL"/>
    <s v="MAC"/>
    <n v="918"/>
    <n v="780.3"/>
    <n v="753.59"/>
    <n v="1.78"/>
    <n v="755.37"/>
    <n v="657.17"/>
    <n v="98.2"/>
    <n v="743.32"/>
    <n v="0"/>
    <n v="12.06"/>
    <x v="0"/>
    <m/>
    <m/>
    <n v="0"/>
    <n v="0"/>
  </r>
  <r>
    <s v="RX002414"/>
    <x v="696"/>
    <s v="PT0031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7"/>
    <b v="0"/>
    <n v="1"/>
    <n v="0"/>
    <s v="PBM001"/>
    <s v="CVS Caremark"/>
    <s v="COMMERCIAL"/>
    <s v="MAC"/>
    <n v="12.4"/>
    <n v="9.92"/>
    <n v="7.74"/>
    <n v="1.78"/>
    <n v="9.52"/>
    <n v="8.2799999999999994"/>
    <n v="1.24"/>
    <n v="8.86"/>
    <n v="0"/>
    <n v="0.66"/>
    <x v="0"/>
    <m/>
    <m/>
    <n v="8"/>
    <n v="0"/>
  </r>
  <r>
    <s v="RX002415"/>
    <x v="279"/>
    <s v="PT0070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86"/>
    <b v="0"/>
    <n v="1"/>
    <n v="0"/>
    <s v="MCD001"/>
    <s v="Medicaid"/>
    <s v="GOVERNMENT"/>
    <s v="NADAC"/>
    <n v="8.5"/>
    <n v="6.8"/>
    <n v="6.46"/>
    <n v="0.03"/>
    <n v="6.49"/>
    <n v="4.67"/>
    <n v="1.82"/>
    <n v="6.37"/>
    <n v="0"/>
    <n v="0.12"/>
    <x v="0"/>
    <m/>
    <m/>
    <n v="8"/>
    <n v="0"/>
  </r>
  <r>
    <s v="RX002416"/>
    <x v="190"/>
    <s v="PT0018"/>
    <s v="DR003"/>
    <s v="Dr. Priya Patel"/>
    <s v="Endocrinology"/>
    <s v="RX002"/>
    <s v="Westside Rx"/>
    <s v="Springfield"/>
    <s v="MA"/>
    <s v="00093-0892-01"/>
    <m/>
    <s v="Clopidogrel 75mg"/>
    <s v="Antiplatelet"/>
    <n v="30"/>
    <n v="31"/>
    <b v="0"/>
    <n v="1"/>
    <n v="0"/>
    <s v="PBM003"/>
    <s v="OptumRx"/>
    <s v="COMMERCIAL"/>
    <s v="MAC"/>
    <n v="14.8"/>
    <n v="11.84"/>
    <n v="9.0299999999999994"/>
    <n v="1.78"/>
    <n v="10.81"/>
    <n v="9.52"/>
    <n v="1.3"/>
    <n v="10.76"/>
    <n v="0"/>
    <n v="0.05"/>
    <x v="0"/>
    <m/>
    <m/>
    <n v="7"/>
    <n v="0"/>
  </r>
  <r>
    <s v="RX002417"/>
    <x v="455"/>
    <s v="PT0014"/>
    <s v="DR002"/>
    <s v="Dr. Michael Torres"/>
    <s v="Cardiology"/>
    <s v="RX004"/>
    <s v="Health Plus Pharmacy"/>
    <s v="Cambridge"/>
    <s v="MA"/>
    <s v="00006-0021-31"/>
    <s v="Januvia 100mg"/>
    <s v="Sitagliptin 100mg"/>
    <s v="DPP-4"/>
    <n v="90"/>
    <n v="93"/>
    <b v="1"/>
    <n v="3"/>
    <n v="2"/>
    <s v="PBM002"/>
    <s v="Express Scripts"/>
    <s v="COMMERCIAL"/>
    <s v="MAC"/>
    <n v="492"/>
    <n v="418.2"/>
    <n v="1213.04"/>
    <n v="1.79"/>
    <n v="1214.83"/>
    <n v="1032.5999999999999"/>
    <n v="182.22"/>
    <n v="1130.99"/>
    <n v="0"/>
    <n v="83.84"/>
    <x v="0"/>
    <m/>
    <m/>
    <n v="2"/>
    <n v="0"/>
  </r>
  <r>
    <s v="RX002418"/>
    <x v="407"/>
    <s v="PT0069"/>
    <s v="DR005"/>
    <s v="Dr. Lisa Johnson"/>
    <s v="Oncology"/>
    <s v="RX003"/>
    <s v="Community Care Pharmacy"/>
    <s v="Worcester"/>
    <s v="MA"/>
    <s v="00071-0155-23"/>
    <s v="Lipitor"/>
    <s v="Atorvastatin 40mg"/>
    <s v="Statin"/>
    <n v="30"/>
    <n v="28"/>
    <b v="1"/>
    <n v="2"/>
    <n v="1"/>
    <s v="PBM003"/>
    <s v="OptumRx"/>
    <s v="COMMERCIAL"/>
    <s v="MAC"/>
    <n v="185.4"/>
    <n v="157.59"/>
    <n v="0"/>
    <n v="0"/>
    <n v="0"/>
    <n v="0"/>
    <n v="0"/>
    <n v="0"/>
    <n v="0"/>
    <n v="0"/>
    <x v="1"/>
    <n v="70"/>
    <s v="Product/Service Not Covered"/>
    <n v="3"/>
    <n v="0"/>
  </r>
  <r>
    <s v="RX002419"/>
    <x v="27"/>
    <s v="PT0039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86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9.18"/>
    <n v="0"/>
    <n v="0.28999999999999998"/>
    <x v="0"/>
    <m/>
    <m/>
    <n v="7"/>
    <n v="1"/>
  </r>
  <r>
    <s v="RX002420"/>
    <x v="285"/>
    <s v="PT0081"/>
    <s v="DR004"/>
    <s v="Dr. James Williams"/>
    <s v="Primary Care"/>
    <s v="RX001"/>
    <s v="Main St Pharmacy"/>
    <s v="Boston"/>
    <s v="MA"/>
    <s v="50458-0579-30"/>
    <s v="Xarelto 20mg"/>
    <s v="Rivaroxaban 20mg"/>
    <s v="Anticoagulant"/>
    <n v="30"/>
    <n v="29"/>
    <b v="1"/>
    <n v="3"/>
    <n v="1"/>
    <s v="CASH"/>
    <s v="Cash/Self-Pay"/>
    <s v="CASH"/>
    <s v="AWP"/>
    <n v="558"/>
    <n v="474.3"/>
    <n v="502.2"/>
    <n v="0"/>
    <n v="502.2"/>
    <n v="0"/>
    <n v="502.2"/>
    <n v="444.77"/>
    <n v="0"/>
    <n v="57.43"/>
    <x v="0"/>
    <m/>
    <m/>
    <n v="9"/>
    <n v="0"/>
  </r>
  <r>
    <s v="RX002421"/>
    <x v="704"/>
    <s v="PT0093"/>
    <s v="DR002"/>
    <s v="Dr. Michael Torres"/>
    <s v="Cardiology"/>
    <s v="RX002"/>
    <s v="Westside Rx"/>
    <s v="Springfield"/>
    <s v="MA"/>
    <s v="00591-3622-19"/>
    <m/>
    <s v="Omeprazole 20mg"/>
    <s v="PPI"/>
    <n v="30"/>
    <n v="29"/>
    <b v="0"/>
    <n v="1"/>
    <n v="0"/>
    <s v="MCR001"/>
    <s v="Medicare Part D"/>
    <s v="GOVERNMENT"/>
    <s v="MAC"/>
    <n v="6.9"/>
    <n v="5.52"/>
    <n v="3.95"/>
    <n v="1.77"/>
    <n v="5.72"/>
    <n v="4.58"/>
    <n v="1.1399999999999999"/>
    <n v="4.9800000000000004"/>
    <n v="0"/>
    <n v="0.74"/>
    <x v="0"/>
    <m/>
    <m/>
    <n v="6"/>
    <n v="0"/>
  </r>
  <r>
    <s v="RX002422"/>
    <x v="180"/>
    <s v="PT0044"/>
    <s v="DR004"/>
    <s v="Dr. James Williams"/>
    <s v="Primary Care"/>
    <s v="RX003"/>
    <s v="Community Care Pharmacy"/>
    <s v="Worcester"/>
    <s v="MA"/>
    <s v="00591-3622-19"/>
    <m/>
    <s v="Omeprazole 20mg"/>
    <s v="PPI"/>
    <n v="30"/>
    <n v="29"/>
    <b v="0"/>
    <n v="1"/>
    <n v="2"/>
    <s v="MCR001"/>
    <s v="Medicare Part D"/>
    <s v="GOVERNMENT"/>
    <s v="MAC"/>
    <n v="6.9"/>
    <n v="5.52"/>
    <n v="3.19"/>
    <n v="1.77"/>
    <n v="4.96"/>
    <n v="3.97"/>
    <n v="1"/>
    <n v="4.92"/>
    <n v="0"/>
    <n v="0.04"/>
    <x v="0"/>
    <m/>
    <m/>
    <n v="4"/>
    <n v="1"/>
  </r>
  <r>
    <s v="RX002423"/>
    <x v="654"/>
    <s v="PT0089"/>
    <s v="DR002"/>
    <s v="Dr. Michael Torres"/>
    <s v="Cardiology"/>
    <s v="RX002"/>
    <s v="Westside Rx"/>
    <s v="Springfield"/>
    <s v="MA"/>
    <s v="68382-0035-01"/>
    <m/>
    <s v="Amlodipine 10mg"/>
    <s v="CCB"/>
    <n v="30"/>
    <n v="29"/>
    <b v="0"/>
    <n v="1"/>
    <n v="1"/>
    <s v="MCR001"/>
    <s v="Medicare Part D"/>
    <s v="GOVERNMENT"/>
    <s v="MAC"/>
    <n v="7.2"/>
    <n v="5.76"/>
    <n v="3.78"/>
    <n v="1.77"/>
    <n v="5.55"/>
    <n v="4.4400000000000004"/>
    <n v="1.1100000000000001"/>
    <n v="5.51"/>
    <n v="0"/>
    <n v="0.03"/>
    <x v="0"/>
    <m/>
    <m/>
    <n v="1"/>
    <n v="0"/>
  </r>
  <r>
    <s v="RX002424"/>
    <x v="301"/>
    <s v="PT0009"/>
    <s v="DR005"/>
    <s v="Dr. Lisa Johnson"/>
    <s v="Oncology"/>
    <s v="RX004"/>
    <s v="Health Plus Pharmacy"/>
    <s v="Cambridge"/>
    <s v="MA"/>
    <s v="00003-0208-11"/>
    <s v="Jardiance 25mg"/>
    <s v="Empagliflozin 25mg"/>
    <s v="SGLT2i"/>
    <n v="30"/>
    <n v="29"/>
    <b v="1"/>
    <n v="4"/>
    <n v="0"/>
    <s v="PBM003"/>
    <s v="OptumRx"/>
    <s v="COMMERCIAL"/>
    <s v="MAC"/>
    <n v="564"/>
    <n v="479.4"/>
    <n v="475.16"/>
    <n v="1.78"/>
    <n v="476.94"/>
    <n v="419.71"/>
    <n v="57.23"/>
    <n v="437.88"/>
    <n v="0"/>
    <n v="39.06"/>
    <x v="0"/>
    <m/>
    <m/>
    <n v="2"/>
    <n v="0"/>
  </r>
  <r>
    <s v="RX002425"/>
    <x v="505"/>
    <s v="PT0029"/>
    <s v="DR005"/>
    <s v="Dr. Lisa Johnson"/>
    <s v="Oncology"/>
    <s v="RX002"/>
    <s v="Westside Rx"/>
    <s v="Springfield"/>
    <s v="MA"/>
    <s v="00093-0892-01"/>
    <m/>
    <s v="Clopidogrel 75mg"/>
    <s v="Antiplatelet"/>
    <n v="30"/>
    <n v="28"/>
    <b v="0"/>
    <n v="1"/>
    <n v="0"/>
    <s v="PBM001"/>
    <s v="CVS Caremark"/>
    <s v="COMMERCIAL"/>
    <s v="MAC"/>
    <n v="14.8"/>
    <n v="11.84"/>
    <n v="6.64"/>
    <n v="1.78"/>
    <n v="8.42"/>
    <n v="7.32"/>
    <n v="1.0900000000000001"/>
    <n v="10.96"/>
    <n v="0"/>
    <n v="-2.54"/>
    <x v="0"/>
    <m/>
    <m/>
    <n v="5"/>
    <n v="0"/>
  </r>
  <r>
    <s v="RX002426"/>
    <x v="0"/>
    <s v="PT0088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85"/>
    <b v="0"/>
    <n v="1"/>
    <n v="2"/>
    <s v="MCD001"/>
    <s v="Medicaid"/>
    <s v="GOVERNMENT"/>
    <s v="NADAC"/>
    <n v="8.5"/>
    <n v="6.8"/>
    <n v="6.46"/>
    <n v="0.03"/>
    <n v="6.49"/>
    <n v="4.67"/>
    <n v="1.82"/>
    <n v="6.31"/>
    <n v="0"/>
    <n v="0.18"/>
    <x v="0"/>
    <m/>
    <m/>
    <n v="6"/>
    <n v="0"/>
  </r>
  <r>
    <s v="RX002427"/>
    <x v="621"/>
    <s v="PT0014"/>
    <s v="DR003"/>
    <s v="Dr. Priya Patel"/>
    <s v="Endocrinology"/>
    <s v="RX001"/>
    <s v="Main St Pharmacy"/>
    <s v="Boston"/>
    <s v="MA"/>
    <s v="68382-0035-01"/>
    <m/>
    <s v="Amlodipine 10mg"/>
    <s v="CCB"/>
    <n v="30"/>
    <n v="30"/>
    <b v="0"/>
    <n v="1"/>
    <n v="0"/>
    <s v="PBM001"/>
    <s v="CVS Caremark"/>
    <s v="COMMERCIAL"/>
    <s v="MAC"/>
    <n v="7.2"/>
    <n v="5.76"/>
    <n v="4.0599999999999996"/>
    <n v="1.78"/>
    <n v="5.84"/>
    <n v="5.08"/>
    <n v="1"/>
    <n v="5.54"/>
    <n v="0"/>
    <n v="0.3"/>
    <x v="0"/>
    <m/>
    <m/>
    <n v="10"/>
    <n v="0"/>
  </r>
  <r>
    <s v="RX002428"/>
    <x v="687"/>
    <s v="PT0073"/>
    <s v="DR003"/>
    <s v="Dr. Priya Patel"/>
    <s v="Endocrinology"/>
    <s v="RX003"/>
    <s v="Community Care Pharmacy"/>
    <s v="Worcester"/>
    <s v="MA"/>
    <s v="00093-7193-98"/>
    <m/>
    <s v="Atorvastatin 40mg"/>
    <s v="Statin"/>
    <n v="90"/>
    <n v="88"/>
    <b v="0"/>
    <n v="1"/>
    <n v="0"/>
    <s v="PBM002"/>
    <s v="Express Scripts"/>
    <s v="COMMERCIAL"/>
    <s v="MAC"/>
    <n v="18.2"/>
    <n v="14.56"/>
    <n v="26.02"/>
    <n v="1.79"/>
    <n v="27.81"/>
    <n v="23.64"/>
    <n v="4.17"/>
    <n v="38.76"/>
    <n v="0"/>
    <n v="-10.95"/>
    <x v="0"/>
    <m/>
    <m/>
    <n v="8"/>
    <n v="0"/>
  </r>
  <r>
    <s v="RX002429"/>
    <x v="554"/>
    <s v="PT0059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90"/>
    <b v="0"/>
    <n v="1"/>
    <n v="0"/>
    <s v="PBM003"/>
    <s v="OptumRx"/>
    <s v="COMMERCIAL"/>
    <s v="MAC"/>
    <n v="8.5"/>
    <n v="6.8"/>
    <n v="3.87"/>
    <n v="1.78"/>
    <n v="5.65"/>
    <n v="4.97"/>
    <n v="1"/>
    <n v="6.2"/>
    <n v="0"/>
    <n v="-0.55000000000000004"/>
    <x v="0"/>
    <m/>
    <m/>
    <n v="5"/>
    <n v="0"/>
  </r>
  <r>
    <s v="RX002430"/>
    <x v="228"/>
    <s v="PT0067"/>
    <s v="DR003"/>
    <s v="Dr. Priya Patel"/>
    <s v="Endocrinology"/>
    <s v="RX002"/>
    <s v="Westside Rx"/>
    <s v="Springfield"/>
    <s v="MA"/>
    <s v="00093-0892-01"/>
    <m/>
    <s v="Clopidogrel 75mg"/>
    <s v="Antiplatelet"/>
    <n v="30"/>
    <n v="30"/>
    <b v="0"/>
    <n v="1"/>
    <n v="1"/>
    <s v="PBM004"/>
    <s v="MedImpact"/>
    <s v="COMMERCIAL"/>
    <s v="MAC"/>
    <n v="14.8"/>
    <n v="11.84"/>
    <n v="6.62"/>
    <n v="1.8"/>
    <n v="8.42"/>
    <n v="7.07"/>
    <n v="1.35"/>
    <n v="11.23"/>
    <n v="0"/>
    <n v="-2.81"/>
    <x v="0"/>
    <m/>
    <m/>
    <n v="11"/>
    <n v="0"/>
  </r>
  <r>
    <s v="RX002431"/>
    <x v="705"/>
    <s v="PT0100"/>
    <s v="DR002"/>
    <s v="Dr. Michael Torres"/>
    <s v="Cardiology"/>
    <s v="RX002"/>
    <s v="Westside Rx"/>
    <s v="Springfield"/>
    <s v="MA"/>
    <s v="00591-3622-19"/>
    <m/>
    <s v="Omeprazole 20mg"/>
    <s v="PPI"/>
    <n v="30"/>
    <n v="28"/>
    <b v="0"/>
    <n v="1"/>
    <n v="1"/>
    <s v="PBM003"/>
    <s v="OptumRx"/>
    <s v="COMMERCIAL"/>
    <s v="MAC"/>
    <n v="6.9"/>
    <n v="5.52"/>
    <n v="0"/>
    <n v="0"/>
    <n v="0"/>
    <n v="0"/>
    <n v="0"/>
    <n v="0"/>
    <n v="0"/>
    <n v="0"/>
    <x v="1"/>
    <n v="70"/>
    <s v="Product/Service Not Covered"/>
    <n v="4"/>
    <n v="1"/>
  </r>
  <r>
    <s v="RX002432"/>
    <x v="188"/>
    <s v="PT0069"/>
    <s v="DR001"/>
    <s v="Dr. Sarah Chen"/>
    <s v="Internal Medicine"/>
    <s v="RX001"/>
    <s v="Main St Pharmacy"/>
    <s v="Boston"/>
    <s v="MA"/>
    <s v="00078-0467-15"/>
    <s v="Entresto 49/51"/>
    <s v="Sacubitril/Valsartan"/>
    <s v="ARNI"/>
    <n v="30"/>
    <n v="30"/>
    <b v="1"/>
    <n v="4"/>
    <n v="2"/>
    <s v="PBM002"/>
    <s v="Express Scripts"/>
    <s v="COMMERCIAL"/>
    <s v="MAC"/>
    <n v="618"/>
    <n v="525.29999999999995"/>
    <n v="520.51"/>
    <n v="1.79"/>
    <n v="522.29999999999995"/>
    <n v="443.96"/>
    <n v="78.349999999999994"/>
    <n v="493.88"/>
    <n v="0"/>
    <n v="28.43"/>
    <x v="0"/>
    <m/>
    <m/>
    <n v="0"/>
    <n v="0"/>
  </r>
  <r>
    <s v="RX002433"/>
    <x v="652"/>
    <s v="PT0017"/>
    <s v="DR004"/>
    <s v="Dr. James Williams"/>
    <s v="Primary Care"/>
    <s v="RX004"/>
    <s v="Health Plus Pharmacy"/>
    <s v="Cambridge"/>
    <s v="MA"/>
    <s v="00169-4302-12"/>
    <s v="Ozempic 1mg"/>
    <s v="Semaglutide 1mg"/>
    <s v="GLP-1"/>
    <n v="30"/>
    <n v="30"/>
    <b v="1"/>
    <n v="4"/>
    <n v="0"/>
    <s v="PBM003"/>
    <s v="OptumRx"/>
    <s v="COMMERCIAL"/>
    <s v="MAC"/>
    <n v="936"/>
    <n v="795.6"/>
    <n v="794.72"/>
    <n v="1.78"/>
    <n v="796.5"/>
    <n v="700.92"/>
    <n v="95.58"/>
    <n v="768.86"/>
    <n v="0"/>
    <n v="27.64"/>
    <x v="0"/>
    <m/>
    <m/>
    <n v="7"/>
    <n v="1"/>
  </r>
  <r>
    <s v="RX002434"/>
    <x v="52"/>
    <s v="PT0060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92"/>
    <b v="0"/>
    <n v="1"/>
    <n v="0"/>
    <s v="PBM003"/>
    <s v="OptumRx"/>
    <s v="COMMERCIAL"/>
    <s v="MAC"/>
    <n v="12.4"/>
    <n v="9.92"/>
    <n v="7.89"/>
    <n v="1.78"/>
    <n v="9.67"/>
    <n v="8.51"/>
    <n v="1.1599999999999999"/>
    <n v="9.18"/>
    <n v="0"/>
    <n v="0.49"/>
    <x v="0"/>
    <m/>
    <m/>
    <n v="7"/>
    <n v="0"/>
  </r>
  <r>
    <s v="RX002435"/>
    <x v="536"/>
    <s v="PT0068"/>
    <s v="DR001"/>
    <s v="Dr. Sarah Chen"/>
    <s v="Internal Medicine"/>
    <s v="RX002"/>
    <s v="Westside Rx"/>
    <s v="Springfield"/>
    <s v="MA"/>
    <s v="68382-0035-01"/>
    <m/>
    <s v="Amlodipine 10mg"/>
    <s v="CCB"/>
    <n v="90"/>
    <n v="90"/>
    <b v="0"/>
    <n v="1"/>
    <n v="0"/>
    <s v="PBM004"/>
    <s v="MedImpact"/>
    <s v="COMMERCIAL"/>
    <s v="MAC"/>
    <n v="7.2"/>
    <n v="5.76"/>
    <n v="11.13"/>
    <n v="1.8"/>
    <n v="12.93"/>
    <n v="10.86"/>
    <n v="2.0699999999999998"/>
    <n v="15.86"/>
    <n v="0"/>
    <n v="-2.94"/>
    <x v="0"/>
    <m/>
    <m/>
    <n v="4"/>
    <n v="0"/>
  </r>
  <r>
    <s v="RX002436"/>
    <x v="403"/>
    <s v="PT0057"/>
    <s v="DR001"/>
    <s v="Dr. Sarah Chen"/>
    <s v="Internal Medicine"/>
    <s v="RX002"/>
    <s v="Westside Rx"/>
    <s v="Springfield"/>
    <s v="MA"/>
    <s v="00591-3622-19"/>
    <m/>
    <s v="Omeprazole 20mg"/>
    <s v="PPI"/>
    <n v="30"/>
    <n v="30"/>
    <b v="0"/>
    <n v="1"/>
    <n v="2"/>
    <s v="PBM001"/>
    <s v="CVS Caremark"/>
    <s v="COMMERCIAL"/>
    <s v="MAC"/>
    <n v="6.9"/>
    <n v="5.52"/>
    <n v="4.3899999999999997"/>
    <n v="1.78"/>
    <n v="6.17"/>
    <n v="5.37"/>
    <n v="1"/>
    <n v="5.26"/>
    <n v="0"/>
    <n v="0.92"/>
    <x v="0"/>
    <m/>
    <m/>
    <n v="9"/>
    <n v="0"/>
  </r>
  <r>
    <s v="RX002437"/>
    <x v="13"/>
    <s v="PT0016"/>
    <s v="DR003"/>
    <s v="Dr. Priya Patel"/>
    <s v="Endocrinology"/>
    <s v="RX002"/>
    <s v="Westside Rx"/>
    <s v="Springfield"/>
    <s v="MA"/>
    <s v="61269-0435-01"/>
    <m/>
    <s v="Metformin 1000mg"/>
    <s v="Biguanide"/>
    <n v="90"/>
    <n v="86"/>
    <b v="0"/>
    <n v="1"/>
    <n v="2"/>
    <s v="MCR001"/>
    <s v="Medicare Part D"/>
    <s v="GOVERNMENT"/>
    <s v="MAC"/>
    <n v="12.4"/>
    <n v="9.92"/>
    <n v="0"/>
    <n v="0"/>
    <n v="0"/>
    <n v="0"/>
    <n v="0"/>
    <n v="0"/>
    <n v="0"/>
    <n v="0"/>
    <x v="1"/>
    <n v="65"/>
    <s v="Patient Not Covered"/>
    <n v="3"/>
    <n v="1"/>
  </r>
  <r>
    <s v="RX002438"/>
    <x v="315"/>
    <s v="PT0013"/>
    <s v="DR002"/>
    <s v="Dr. Michael Torres"/>
    <s v="Cardiology"/>
    <s v="RX003"/>
    <s v="Community Care Pharmacy"/>
    <s v="Worcester"/>
    <s v="MA"/>
    <s v="50458-0579-30"/>
    <s v="Xarelto 20mg"/>
    <s v="Rivaroxaban 20mg"/>
    <s v="Anticoagulant"/>
    <n v="30"/>
    <n v="30"/>
    <b v="1"/>
    <n v="3"/>
    <n v="0"/>
    <s v="MCR001"/>
    <s v="Medicare Part D"/>
    <s v="GOVERNMENT"/>
    <s v="MAC"/>
    <n v="558"/>
    <n v="474.3"/>
    <n v="459.29"/>
    <n v="1.77"/>
    <n v="461.06"/>
    <n v="368.85"/>
    <n v="92.21"/>
    <n v="452.2"/>
    <n v="34.33"/>
    <n v="-25.47"/>
    <x v="0"/>
    <m/>
    <m/>
    <n v="9"/>
    <n v="1"/>
  </r>
  <r>
    <s v="RX002439"/>
    <x v="116"/>
    <s v="PT0046"/>
    <s v="DR003"/>
    <s v="Dr. Priya Patel"/>
    <s v="Endocrinology"/>
    <s v="RX002"/>
    <s v="Westside Rx"/>
    <s v="Springfield"/>
    <s v="MA"/>
    <s v="00591-3622-19"/>
    <m/>
    <s v="Omeprazole 20mg"/>
    <s v="PPI"/>
    <n v="30"/>
    <n v="31"/>
    <b v="0"/>
    <n v="1"/>
    <n v="1"/>
    <s v="PBM001"/>
    <s v="CVS Caremark"/>
    <s v="COMMERCIAL"/>
    <s v="MAC"/>
    <n v="6.9"/>
    <n v="5.52"/>
    <n v="3.31"/>
    <n v="1.78"/>
    <n v="5.09"/>
    <n v="4.43"/>
    <n v="1"/>
    <n v="5.28"/>
    <n v="0"/>
    <n v="-0.19"/>
    <x v="0"/>
    <m/>
    <m/>
    <n v="0"/>
    <n v="0"/>
  </r>
  <r>
    <s v="RX002440"/>
    <x v="525"/>
    <s v="PT0106"/>
    <s v="DR002"/>
    <s v="Dr. Michael Torres"/>
    <s v="Cardiology"/>
    <s v="RX003"/>
    <s v="Community Care Pharmacy"/>
    <s v="Worcester"/>
    <s v="MA"/>
    <s v="00003-0208-11"/>
    <s v="Jardiance 25mg"/>
    <s v="Empagliflozin 25mg"/>
    <s v="SGLT2i"/>
    <n v="30"/>
    <n v="29"/>
    <b v="1"/>
    <n v="4"/>
    <n v="0"/>
    <s v="MCR001"/>
    <s v="Medicare Part D"/>
    <s v="GOVERNMENT"/>
    <s v="MAC"/>
    <n v="564"/>
    <n v="479.4"/>
    <n v="470.39"/>
    <n v="1.77"/>
    <n v="472.16"/>
    <n v="377.73"/>
    <n v="94.43"/>
    <n v="427.2"/>
    <n v="22.54"/>
    <n v="22.42"/>
    <x v="0"/>
    <m/>
    <m/>
    <n v="9"/>
    <n v="0"/>
  </r>
  <r>
    <s v="RX002441"/>
    <x v="191"/>
    <s v="PT0007"/>
    <s v="DR004"/>
    <s v="Dr. James Williams"/>
    <s v="Primary Care"/>
    <s v="RX001"/>
    <s v="Main St Pharmacy"/>
    <s v="Boston"/>
    <s v="MA"/>
    <s v="00591-3622-19"/>
    <m/>
    <s v="Omeprazole 20mg"/>
    <s v="PPI"/>
    <n v="30"/>
    <n v="30"/>
    <b v="0"/>
    <n v="1"/>
    <n v="0"/>
    <s v="PBM004"/>
    <s v="MedImpact"/>
    <s v="COMMERCIAL"/>
    <s v="MAC"/>
    <n v="6.9"/>
    <n v="5.52"/>
    <n v="3.59"/>
    <n v="1.8"/>
    <n v="5.39"/>
    <n v="4.53"/>
    <n v="1"/>
    <n v="5.15"/>
    <n v="0"/>
    <n v="0.24"/>
    <x v="0"/>
    <m/>
    <m/>
    <n v="1"/>
    <n v="0"/>
  </r>
  <r>
    <s v="RX002442"/>
    <x v="310"/>
    <s v="PT0105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87"/>
    <b v="0"/>
    <n v="1"/>
    <n v="0"/>
    <s v="PBM001"/>
    <s v="CVS Caremark"/>
    <s v="COMMERCIAL"/>
    <s v="MAC"/>
    <n v="12.4"/>
    <n v="9.92"/>
    <n v="6.06"/>
    <n v="1.78"/>
    <n v="7.84"/>
    <n v="6.82"/>
    <n v="1.02"/>
    <n v="9.4"/>
    <n v="0"/>
    <n v="-1.56"/>
    <x v="0"/>
    <m/>
    <m/>
    <n v="6"/>
    <n v="1"/>
  </r>
  <r>
    <s v="RX002443"/>
    <x v="101"/>
    <s v="PT0090"/>
    <s v="DR005"/>
    <s v="Dr. Lisa Johnson"/>
    <s v="Oncology"/>
    <s v="RX003"/>
    <s v="Community Care Pharmacy"/>
    <s v="Worcester"/>
    <s v="MA"/>
    <s v="00591-3622-19"/>
    <m/>
    <s v="Omeprazole 20mg"/>
    <s v="PPI"/>
    <n v="30"/>
    <n v="28"/>
    <b v="0"/>
    <n v="1"/>
    <n v="0"/>
    <s v="PBM001"/>
    <s v="CVS Caremark"/>
    <s v="COMMERCIAL"/>
    <s v="MAC"/>
    <n v="6.9"/>
    <n v="5.52"/>
    <n v="4.05"/>
    <n v="1.78"/>
    <n v="5.83"/>
    <n v="5.07"/>
    <n v="1"/>
    <n v="5.0599999999999996"/>
    <n v="0"/>
    <n v="0.77"/>
    <x v="0"/>
    <m/>
    <m/>
    <n v="5"/>
    <n v="1"/>
  </r>
  <r>
    <s v="RX002444"/>
    <x v="348"/>
    <s v="PT0048"/>
    <s v="DR005"/>
    <s v="Dr. Lisa Johnson"/>
    <s v="Oncology"/>
    <s v="RX003"/>
    <s v="Community Care Pharmacy"/>
    <s v="Worcester"/>
    <s v="MA"/>
    <s v="00078-0467-15"/>
    <s v="Entresto 49/51"/>
    <s v="Sacubitril/Valsartan"/>
    <s v="ARNI"/>
    <n v="30"/>
    <n v="28"/>
    <b v="1"/>
    <n v="4"/>
    <n v="0"/>
    <s v="CASH"/>
    <s v="Cash/Self-Pay"/>
    <s v="CASH"/>
    <s v="AWP"/>
    <n v="618"/>
    <n v="525.29999999999995"/>
    <n v="556.20000000000005"/>
    <n v="0"/>
    <n v="556.20000000000005"/>
    <n v="0"/>
    <n v="556.20000000000005"/>
    <n v="492.58"/>
    <n v="0"/>
    <n v="63.62"/>
    <x v="0"/>
    <m/>
    <m/>
    <n v="9"/>
    <n v="0"/>
  </r>
  <r>
    <s v="RX002445"/>
    <x v="618"/>
    <s v="PT0106"/>
    <s v="DR002"/>
    <s v="Dr. Michael Torres"/>
    <s v="Cardiology"/>
    <s v="RX002"/>
    <s v="Westside Rx"/>
    <s v="Springfield"/>
    <s v="MA"/>
    <s v="00093-0892-01"/>
    <m/>
    <s v="Clopidogrel 75mg"/>
    <s v="Antiplatelet"/>
    <n v="30"/>
    <n v="29"/>
    <b v="0"/>
    <n v="1"/>
    <n v="0"/>
    <s v="CASH"/>
    <s v="Cash/Self-Pay"/>
    <s v="CASH"/>
    <s v="AWP"/>
    <n v="14.8"/>
    <n v="11.84"/>
    <n v="13.32"/>
    <n v="0"/>
    <n v="13.32"/>
    <n v="0"/>
    <n v="13.32"/>
    <n v="11.05"/>
    <n v="0"/>
    <n v="2.27"/>
    <x v="0"/>
    <m/>
    <m/>
    <n v="10"/>
    <n v="0"/>
  </r>
  <r>
    <s v="RX002446"/>
    <x v="577"/>
    <s v="PT0041"/>
    <s v="DR005"/>
    <s v="Dr. Lisa Johnson"/>
    <s v="Oncology"/>
    <s v="RX002"/>
    <s v="Westside Rx"/>
    <s v="Springfield"/>
    <s v="MA"/>
    <s v="00093-0892-01"/>
    <m/>
    <s v="Clopidogrel 75mg"/>
    <s v="Antiplatelet"/>
    <n v="30"/>
    <n v="28"/>
    <b v="0"/>
    <n v="1"/>
    <n v="0"/>
    <s v="MCD001"/>
    <s v="Medicaid"/>
    <s v="GOVERNMENT"/>
    <s v="NADAC"/>
    <n v="14.8"/>
    <n v="11.84"/>
    <n v="0"/>
    <n v="0"/>
    <n v="0"/>
    <n v="0"/>
    <n v="0"/>
    <n v="0"/>
    <n v="0"/>
    <n v="0"/>
    <x v="1"/>
    <n v="76"/>
    <s v="Plan Limitations Exceeded"/>
    <n v="10"/>
    <n v="0"/>
  </r>
  <r>
    <s v="RX002447"/>
    <x v="111"/>
    <s v="PT0017"/>
    <s v="DR002"/>
    <s v="Dr. Michael Torres"/>
    <s v="Cardiology"/>
    <s v="RX004"/>
    <s v="Health Plus Pharmacy"/>
    <s v="Cambridge"/>
    <s v="MA"/>
    <s v="00093-0892-01"/>
    <m/>
    <s v="Clopidogrel 75mg"/>
    <s v="Antiplatelet"/>
    <n v="30"/>
    <n v="29"/>
    <b v="0"/>
    <n v="1"/>
    <n v="0"/>
    <s v="MCD001"/>
    <s v="Medicaid"/>
    <s v="GOVERNMENT"/>
    <s v="NADAC"/>
    <n v="14.8"/>
    <n v="11.84"/>
    <n v="11.25"/>
    <n v="0.06"/>
    <n v="11.3"/>
    <n v="8.14"/>
    <n v="3.17"/>
    <n v="10.73"/>
    <n v="0"/>
    <n v="0.56999999999999995"/>
    <x v="0"/>
    <m/>
    <m/>
    <n v="7"/>
    <n v="0"/>
  </r>
  <r>
    <s v="RX002448"/>
    <x v="668"/>
    <s v="PT0055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88"/>
    <b v="0"/>
    <n v="1"/>
    <n v="0"/>
    <s v="MCR001"/>
    <s v="Medicare Part D"/>
    <s v="GOVERNMENT"/>
    <s v="MAC"/>
    <n v="12.4"/>
    <n v="9.92"/>
    <n v="6.91"/>
    <n v="1.77"/>
    <n v="8.68"/>
    <n v="6.95"/>
    <n v="1.74"/>
    <n v="8.76"/>
    <n v="0"/>
    <n v="-0.08"/>
    <x v="0"/>
    <m/>
    <m/>
    <n v="6"/>
    <n v="0"/>
  </r>
  <r>
    <s v="RX002449"/>
    <x v="36"/>
    <s v="PT0047"/>
    <s v="DR003"/>
    <s v="Dr. Priya Patel"/>
    <s v="Endocrinology"/>
    <s v="RX004"/>
    <s v="Health Plus Pharmacy"/>
    <s v="Cambridge"/>
    <s v="MA"/>
    <s v="00591-3622-19"/>
    <m/>
    <s v="Omeprazole 20mg"/>
    <s v="PPI"/>
    <n v="30"/>
    <n v="30"/>
    <b v="0"/>
    <n v="1"/>
    <n v="1"/>
    <s v="MCD001"/>
    <s v="Medicaid"/>
    <s v="GOVERNMENT"/>
    <s v="NADAC"/>
    <n v="6.9"/>
    <n v="5.52"/>
    <n v="5.24"/>
    <n v="0.03"/>
    <n v="5.27"/>
    <n v="3.79"/>
    <n v="1.48"/>
    <n v="5.19"/>
    <n v="0"/>
    <n v="0.08"/>
    <x v="0"/>
    <m/>
    <m/>
    <n v="9"/>
    <n v="1"/>
  </r>
  <r>
    <s v="RX002450"/>
    <x v="425"/>
    <s v="PT0016"/>
    <s v="DR003"/>
    <s v="Dr. Priya Patel"/>
    <s v="Endocrinology"/>
    <s v="RX003"/>
    <s v="Community Care Pharmacy"/>
    <s v="Worcester"/>
    <s v="MA"/>
    <s v="00591-3622-19"/>
    <m/>
    <s v="Omeprazole 20mg"/>
    <s v="PPI"/>
    <n v="30"/>
    <n v="28"/>
    <b v="0"/>
    <n v="1"/>
    <n v="1"/>
    <s v="CASH"/>
    <s v="Cash/Self-Pay"/>
    <s v="CASH"/>
    <s v="AWP"/>
    <n v="6.9"/>
    <n v="5.52"/>
    <n v="0"/>
    <n v="0"/>
    <n v="0"/>
    <n v="0"/>
    <n v="0"/>
    <n v="0"/>
    <n v="0"/>
    <n v="0"/>
    <x v="1"/>
    <n v="70"/>
    <s v="Product/Service Not Covered"/>
    <n v="0"/>
    <n v="0"/>
  </r>
  <r>
    <s v="RX002451"/>
    <x v="379"/>
    <s v="PT0079"/>
    <s v="DR002"/>
    <s v="Dr. Michael Torres"/>
    <s v="Cardiology"/>
    <s v="RX003"/>
    <s v="Community Care Pharmacy"/>
    <s v="Worcester"/>
    <s v="MA"/>
    <s v="00591-3622-19"/>
    <m/>
    <s v="Omeprazole 20mg"/>
    <s v="PPI"/>
    <n v="30"/>
    <n v="31"/>
    <b v="0"/>
    <n v="1"/>
    <n v="1"/>
    <s v="PBM002"/>
    <s v="Express Scripts"/>
    <s v="COMMERCIAL"/>
    <s v="MAC"/>
    <n v="6.9"/>
    <n v="5.52"/>
    <n v="3.64"/>
    <n v="1.79"/>
    <n v="5.43"/>
    <n v="4.6100000000000003"/>
    <n v="1"/>
    <n v="5.14"/>
    <n v="0"/>
    <n v="0.28000000000000003"/>
    <x v="0"/>
    <m/>
    <m/>
    <n v="10"/>
    <n v="0"/>
  </r>
  <r>
    <s v="RX002452"/>
    <x v="315"/>
    <s v="PT0091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9"/>
    <b v="0"/>
    <n v="1"/>
    <n v="0"/>
    <s v="PBM003"/>
    <s v="OptumRx"/>
    <s v="COMMERCIAL"/>
    <s v="MAC"/>
    <n v="8.5"/>
    <n v="6.8"/>
    <n v="5.33"/>
    <n v="1.78"/>
    <n v="7.11"/>
    <n v="6.26"/>
    <n v="1"/>
    <n v="6.47"/>
    <n v="0"/>
    <n v="0.64"/>
    <x v="0"/>
    <m/>
    <m/>
    <n v="0"/>
    <n v="1"/>
  </r>
  <r>
    <s v="RX002453"/>
    <x v="568"/>
    <s v="PT0035"/>
    <s v="DR005"/>
    <s v="Dr. Lisa Johnson"/>
    <s v="Oncology"/>
    <s v="RX002"/>
    <s v="Westside Rx"/>
    <s v="Springfield"/>
    <s v="MA"/>
    <s v="00173-0682-20"/>
    <s v="Advair Diskus 250/50"/>
    <s v="Fluticasone/Salmeterol"/>
    <s v="ICS/LABA"/>
    <n v="90"/>
    <n v="93"/>
    <b v="1"/>
    <n v="3"/>
    <n v="0"/>
    <s v="PBM004"/>
    <s v="MedImpact"/>
    <s v="COMMERCIAL"/>
    <s v="MAC"/>
    <n v="384"/>
    <n v="326.39999999999998"/>
    <n v="967.29"/>
    <n v="1.8"/>
    <n v="969.09"/>
    <n v="814.03"/>
    <n v="155.05000000000001"/>
    <n v="908.51"/>
    <n v="0"/>
    <n v="60.58"/>
    <x v="0"/>
    <m/>
    <m/>
    <n v="2"/>
    <n v="0"/>
  </r>
  <r>
    <s v="RX002454"/>
    <x v="2"/>
    <s v="PT0103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88"/>
    <b v="0"/>
    <n v="1"/>
    <n v="1"/>
    <s v="PBM001"/>
    <s v="CVS Caremark"/>
    <s v="COMMERCIAL"/>
    <s v="MAC"/>
    <n v="12.4"/>
    <n v="9.92"/>
    <n v="7.26"/>
    <n v="1.78"/>
    <n v="9.0399999999999991"/>
    <n v="7.86"/>
    <n v="1.17"/>
    <n v="9.0299999999999994"/>
    <n v="0"/>
    <n v="0.01"/>
    <x v="0"/>
    <m/>
    <m/>
    <n v="11"/>
    <n v="0"/>
  </r>
  <r>
    <s v="RX002455"/>
    <x v="1"/>
    <s v="PT0088"/>
    <s v="DR002"/>
    <s v="Dr. Michael Torres"/>
    <s v="Cardiology"/>
    <s v="RX001"/>
    <s v="Main St Pharmacy"/>
    <s v="Boston"/>
    <s v="MA"/>
    <s v="00591-3622-19"/>
    <m/>
    <s v="Omeprazole 20mg"/>
    <s v="PPI"/>
    <n v="30"/>
    <n v="30"/>
    <b v="0"/>
    <n v="1"/>
    <n v="1"/>
    <s v="MCR001"/>
    <s v="Medicare Part D"/>
    <s v="GOVERNMENT"/>
    <s v="MAC"/>
    <n v="6.9"/>
    <n v="5.52"/>
    <n v="3.72"/>
    <n v="1.77"/>
    <n v="5.49"/>
    <n v="4.3899999999999997"/>
    <n v="1.1000000000000001"/>
    <n v="5.29"/>
    <n v="0"/>
    <n v="0.19"/>
    <x v="0"/>
    <m/>
    <m/>
    <n v="11"/>
    <n v="1"/>
  </r>
  <r>
    <s v="RX002456"/>
    <x v="261"/>
    <s v="PT0050"/>
    <s v="DR001"/>
    <s v="Dr. Sarah Chen"/>
    <s v="Internal Medicine"/>
    <s v="RX003"/>
    <s v="Community Care Pharmacy"/>
    <s v="Worcester"/>
    <s v="MA"/>
    <s v="00169-3671-12"/>
    <s v="Victoza 1.2mg"/>
    <s v="Liraglutide 1.2mg"/>
    <s v="GLP-1"/>
    <n v="30"/>
    <n v="28"/>
    <b v="1"/>
    <n v="4"/>
    <n v="0"/>
    <s v="MCR001"/>
    <s v="Medicare Part D"/>
    <s v="GOVERNMENT"/>
    <s v="MAC"/>
    <n v="612"/>
    <n v="520.20000000000005"/>
    <n v="516.66999999999996"/>
    <n v="1.77"/>
    <n v="518.44000000000005"/>
    <n v="414.75"/>
    <n v="103.69"/>
    <n v="463.83"/>
    <n v="37.99"/>
    <n v="16.62"/>
    <x v="0"/>
    <m/>
    <m/>
    <n v="11"/>
    <n v="1"/>
  </r>
  <r>
    <s v="RX002457"/>
    <x v="121"/>
    <s v="PT0049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29"/>
    <b v="0"/>
    <n v="1"/>
    <n v="0"/>
    <s v="CASH"/>
    <s v="Cash/Self-Pay"/>
    <s v="CASH"/>
    <s v="AWP"/>
    <n v="7.2"/>
    <n v="5.76"/>
    <n v="6.48"/>
    <n v="0"/>
    <n v="6.48"/>
    <n v="0"/>
    <n v="6.48"/>
    <n v="5.15"/>
    <n v="0"/>
    <n v="1.33"/>
    <x v="0"/>
    <m/>
    <m/>
    <n v="0"/>
    <n v="0"/>
  </r>
  <r>
    <s v="RX002458"/>
    <x v="379"/>
    <s v="PT0044"/>
    <s v="DR005"/>
    <s v="Dr. Lisa Johnson"/>
    <s v="Oncology"/>
    <s v="RX002"/>
    <s v="Westside Rx"/>
    <s v="Springfield"/>
    <s v="MA"/>
    <s v="00006-0021-31"/>
    <s v="Januvia 100mg"/>
    <s v="Sitagliptin 100mg"/>
    <s v="DPP-4"/>
    <n v="90"/>
    <n v="90"/>
    <b v="1"/>
    <n v="3"/>
    <n v="0"/>
    <s v="PBM004"/>
    <s v="MedImpact"/>
    <s v="COMMERCIAL"/>
    <s v="MAC"/>
    <n v="492"/>
    <n v="418.2"/>
    <n v="1230.99"/>
    <n v="1.8"/>
    <n v="1232.79"/>
    <n v="1035.55"/>
    <n v="197.25"/>
    <n v="1180.74"/>
    <n v="0"/>
    <n v="52.06"/>
    <x v="0"/>
    <m/>
    <m/>
    <n v="8"/>
    <n v="0"/>
  </r>
  <r>
    <s v="RX002459"/>
    <x v="244"/>
    <s v="PT0034"/>
    <s v="DR004"/>
    <s v="Dr. James Williams"/>
    <s v="Primary Care"/>
    <s v="RX004"/>
    <s v="Health Plus Pharmacy"/>
    <s v="Cambridge"/>
    <s v="MA"/>
    <s v="00006-0021-31"/>
    <s v="Januvia 100mg"/>
    <s v="Sitagliptin 100mg"/>
    <s v="DPP-4"/>
    <n v="30"/>
    <n v="29"/>
    <b v="1"/>
    <n v="3"/>
    <n v="1"/>
    <s v="PBM003"/>
    <s v="OptumRx"/>
    <s v="COMMERCIAL"/>
    <s v="MAC"/>
    <n v="492"/>
    <n v="418.2"/>
    <n v="410.82"/>
    <n v="1.78"/>
    <n v="412.6"/>
    <n v="363.09"/>
    <n v="49.51"/>
    <n v="380"/>
    <n v="0"/>
    <n v="32.6"/>
    <x v="0"/>
    <m/>
    <m/>
    <n v="7"/>
    <n v="1"/>
  </r>
  <r>
    <s v="RX002460"/>
    <x v="553"/>
    <s v="PT0016"/>
    <s v="DR005"/>
    <s v="Dr. Lisa Johnson"/>
    <s v="Oncology"/>
    <s v="RX002"/>
    <s v="Westside Rx"/>
    <s v="Springfield"/>
    <s v="MA"/>
    <s v="00003-0208-11"/>
    <s v="Jardiance 25mg"/>
    <s v="Empagliflozin 25mg"/>
    <s v="SGLT2i"/>
    <n v="30"/>
    <n v="28"/>
    <b v="1"/>
    <n v="4"/>
    <n v="0"/>
    <s v="PBM004"/>
    <s v="MedImpact"/>
    <s v="COMMERCIAL"/>
    <s v="MAC"/>
    <n v="564"/>
    <n v="479.4"/>
    <n v="483.24"/>
    <n v="1.8"/>
    <n v="485.04"/>
    <n v="407.43"/>
    <n v="77.61"/>
    <n v="463.23"/>
    <n v="0"/>
    <n v="21.81"/>
    <x v="0"/>
    <m/>
    <m/>
    <n v="7"/>
    <n v="0"/>
  </r>
  <r>
    <s v="RX002461"/>
    <x v="650"/>
    <s v="PT0107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29"/>
    <b v="0"/>
    <n v="1"/>
    <n v="2"/>
    <s v="PBM001"/>
    <s v="CVS Caremark"/>
    <s v="COMMERCIAL"/>
    <s v="MAC"/>
    <n v="18.2"/>
    <n v="14.56"/>
    <n v="10.87"/>
    <n v="1.78"/>
    <n v="12.65"/>
    <n v="11.01"/>
    <n v="1.64"/>
    <n v="14.09"/>
    <n v="0"/>
    <n v="-1.43"/>
    <x v="0"/>
    <m/>
    <m/>
    <n v="5"/>
    <n v="0"/>
  </r>
  <r>
    <s v="RX002462"/>
    <x v="290"/>
    <s v="PT0086"/>
    <s v="DR001"/>
    <s v="Dr. Sarah Chen"/>
    <s v="Internal Medicine"/>
    <s v="RX002"/>
    <s v="Westside Rx"/>
    <s v="Springfield"/>
    <s v="MA"/>
    <s v="00093-7193-98"/>
    <m/>
    <s v="Atorvastatin 40mg"/>
    <s v="Statin"/>
    <n v="30"/>
    <n v="30"/>
    <b v="0"/>
    <n v="1"/>
    <n v="2"/>
    <s v="PBM001"/>
    <s v="CVS Caremark"/>
    <s v="COMMERCIAL"/>
    <s v="MAC"/>
    <n v="18.2"/>
    <n v="14.56"/>
    <n v="10.029999999999999"/>
    <n v="1.78"/>
    <n v="11.81"/>
    <n v="10.28"/>
    <n v="1.54"/>
    <n v="13.1"/>
    <n v="0"/>
    <n v="-1.29"/>
    <x v="0"/>
    <m/>
    <m/>
    <n v="9"/>
    <n v="1"/>
  </r>
  <r>
    <s v="RX002463"/>
    <x v="80"/>
    <s v="PT0011"/>
    <s v="DR001"/>
    <s v="Dr. Sarah Chen"/>
    <s v="Internal Medicine"/>
    <s v="RX002"/>
    <s v="Westside Rx"/>
    <s v="Springfield"/>
    <s v="MA"/>
    <s v="00169-3671-12"/>
    <s v="Victoza 1.2mg"/>
    <s v="Liraglutide 1.2mg"/>
    <s v="GLP-1"/>
    <n v="30"/>
    <n v="30"/>
    <b v="1"/>
    <n v="4"/>
    <n v="0"/>
    <s v="PBM003"/>
    <s v="OptumRx"/>
    <s v="COMMERCIAL"/>
    <s v="MAC"/>
    <n v="612"/>
    <n v="520.20000000000005"/>
    <n v="504.56"/>
    <n v="1.78"/>
    <n v="506.34"/>
    <n v="445.57"/>
    <n v="60.76"/>
    <n v="470.66"/>
    <n v="0"/>
    <n v="35.68"/>
    <x v="0"/>
    <m/>
    <m/>
    <n v="2"/>
    <n v="0"/>
  </r>
  <r>
    <s v="RX002464"/>
    <x v="394"/>
    <s v="PT0068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86"/>
    <b v="0"/>
    <n v="1"/>
    <n v="0"/>
    <s v="MCD001"/>
    <s v="Medicaid"/>
    <s v="GOVERNMENT"/>
    <s v="NADAC"/>
    <n v="8.5"/>
    <n v="6.8"/>
    <n v="6.46"/>
    <n v="0.03"/>
    <n v="6.49"/>
    <n v="4.67"/>
    <n v="1.82"/>
    <n v="6.41"/>
    <n v="0"/>
    <n v="0.08"/>
    <x v="0"/>
    <m/>
    <m/>
    <n v="9"/>
    <n v="1"/>
  </r>
  <r>
    <s v="RX002465"/>
    <x v="671"/>
    <s v="PT0036"/>
    <s v="DR001"/>
    <s v="Dr. Sarah Chen"/>
    <s v="Internal Medicine"/>
    <s v="RX004"/>
    <s v="Health Plus Pharmacy"/>
    <s v="Cambridge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10.14"/>
    <n v="1.78"/>
    <n v="11.92"/>
    <n v="10.37"/>
    <n v="1.55"/>
    <n v="13.8"/>
    <n v="0"/>
    <n v="-1.88"/>
    <x v="2"/>
    <m/>
    <m/>
    <n v="11"/>
    <n v="0"/>
  </r>
  <r>
    <s v="RX002466"/>
    <x v="239"/>
    <s v="PT0115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1"/>
    <b v="0"/>
    <n v="1"/>
    <n v="1"/>
    <s v="PBM001"/>
    <s v="CVS Caremark"/>
    <s v="COMMERCIAL"/>
    <s v="MAC"/>
    <n v="8.5"/>
    <n v="6.8"/>
    <n v="5.12"/>
    <n v="1.78"/>
    <n v="6.9"/>
    <n v="6"/>
    <n v="1"/>
    <n v="6.54"/>
    <n v="0"/>
    <n v="0.36"/>
    <x v="0"/>
    <m/>
    <m/>
    <n v="1"/>
    <n v="0"/>
  </r>
  <r>
    <s v="RX002467"/>
    <x v="161"/>
    <s v="PT0068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0"/>
    <b v="0"/>
    <n v="1"/>
    <n v="1"/>
    <s v="PBM004"/>
    <s v="MedImpact"/>
    <s v="COMMERCIAL"/>
    <s v="MAC"/>
    <n v="8.5"/>
    <n v="6.8"/>
    <n v="0"/>
    <n v="0"/>
    <n v="0"/>
    <n v="0"/>
    <n v="0"/>
    <n v="0"/>
    <n v="0"/>
    <n v="0"/>
    <x v="1"/>
    <n v="65"/>
    <s v="Patient Not Covered"/>
    <n v="0"/>
    <n v="0"/>
  </r>
  <r>
    <s v="RX002468"/>
    <x v="152"/>
    <s v="PT0029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93"/>
    <b v="0"/>
    <n v="1"/>
    <n v="0"/>
    <s v="PBM001"/>
    <s v="CVS Caremark"/>
    <s v="COMMERCIAL"/>
    <s v="MAC"/>
    <n v="12.4"/>
    <n v="9.92"/>
    <n v="7.28"/>
    <n v="1.78"/>
    <n v="9.06"/>
    <n v="7.88"/>
    <n v="1.18"/>
    <n v="8.84"/>
    <n v="0"/>
    <n v="0.22"/>
    <x v="0"/>
    <m/>
    <m/>
    <n v="8"/>
    <n v="0"/>
  </r>
  <r>
    <s v="RX002469"/>
    <x v="569"/>
    <s v="PT0074"/>
    <s v="DR003"/>
    <s v="Dr. Priya Patel"/>
    <s v="Endocrinology"/>
    <s v="RX004"/>
    <s v="Health Plus Pharmacy"/>
    <s v="Cambridge"/>
    <s v="MA"/>
    <s v="00093-0892-01"/>
    <m/>
    <s v="Clopidogrel 75mg"/>
    <s v="Antiplatelet"/>
    <n v="30"/>
    <n v="30"/>
    <b v="0"/>
    <n v="1"/>
    <n v="0"/>
    <s v="PBM003"/>
    <s v="OptumRx"/>
    <s v="COMMERCIAL"/>
    <s v="MAC"/>
    <n v="14.8"/>
    <n v="11.84"/>
    <n v="9.4499999999999993"/>
    <n v="1.78"/>
    <n v="11.23"/>
    <n v="9.8800000000000008"/>
    <n v="1.35"/>
    <n v="11.05"/>
    <n v="0"/>
    <n v="0.18"/>
    <x v="0"/>
    <m/>
    <m/>
    <n v="9"/>
    <n v="0"/>
  </r>
  <r>
    <s v="RX002470"/>
    <x v="637"/>
    <s v="PT0058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87"/>
    <b v="0"/>
    <n v="1"/>
    <n v="0"/>
    <s v="MCD001"/>
    <s v="Medicaid"/>
    <s v="GOVERNMENT"/>
    <s v="NADAC"/>
    <n v="8.5"/>
    <n v="6.8"/>
    <n v="6.46"/>
    <n v="0.03"/>
    <n v="6.49"/>
    <n v="4.67"/>
    <n v="1.82"/>
    <n v="6.22"/>
    <n v="0"/>
    <n v="0.27"/>
    <x v="0"/>
    <m/>
    <m/>
    <n v="8"/>
    <n v="0"/>
  </r>
  <r>
    <s v="RX002471"/>
    <x v="486"/>
    <s v="PT0006"/>
    <s v="DR003"/>
    <s v="Dr. Priya Patel"/>
    <s v="Endocrinology"/>
    <s v="RX001"/>
    <s v="Main St Pharmacy"/>
    <s v="Boston"/>
    <s v="MA"/>
    <s v="61269-0435-01"/>
    <m/>
    <s v="Metformin 1000mg"/>
    <s v="Biguanide"/>
    <n v="90"/>
    <n v="91"/>
    <b v="0"/>
    <n v="1"/>
    <n v="1"/>
    <s v="PBM004"/>
    <s v="MedImpact"/>
    <s v="COMMERCIAL"/>
    <s v="MAC"/>
    <n v="12.4"/>
    <n v="9.92"/>
    <n v="6.13"/>
    <n v="1.8"/>
    <n v="7.93"/>
    <n v="6.66"/>
    <n v="1.27"/>
    <n v="9.32"/>
    <n v="0"/>
    <n v="-1.39"/>
    <x v="0"/>
    <m/>
    <m/>
    <n v="2"/>
    <n v="1"/>
  </r>
  <r>
    <s v="RX002472"/>
    <x v="90"/>
    <s v="PT0101"/>
    <s v="DR003"/>
    <s v="Dr. Priya Patel"/>
    <s v="Endocrinology"/>
    <s v="RX002"/>
    <s v="Westside Rx"/>
    <s v="Springfield"/>
    <s v="MA"/>
    <s v="00591-3622-19"/>
    <m/>
    <s v="Omeprazole 20mg"/>
    <s v="PPI"/>
    <n v="30"/>
    <n v="31"/>
    <b v="0"/>
    <n v="1"/>
    <n v="2"/>
    <s v="PBM002"/>
    <s v="Express Scripts"/>
    <s v="COMMERCIAL"/>
    <s v="MAC"/>
    <n v="6.9"/>
    <n v="5.52"/>
    <n v="4.28"/>
    <n v="1.79"/>
    <n v="6.07"/>
    <n v="5.16"/>
    <n v="1"/>
    <n v="4.91"/>
    <n v="0"/>
    <n v="1.1599999999999999"/>
    <x v="0"/>
    <m/>
    <m/>
    <n v="6"/>
    <n v="0"/>
  </r>
  <r>
    <s v="RX002473"/>
    <x v="484"/>
    <s v="PT0047"/>
    <s v="DR005"/>
    <s v="Dr. Lisa Johnson"/>
    <s v="Oncology"/>
    <s v="RX004"/>
    <s v="Health Plus Pharmacy"/>
    <s v="Cambridge"/>
    <s v="MA"/>
    <s v="61958-0601-01"/>
    <m/>
    <s v="Adalimumab-adbm 40mg"/>
    <s v="Biologic"/>
    <n v="28"/>
    <n v="28"/>
    <b v="0"/>
    <n v="4"/>
    <n v="0"/>
    <s v="PBM003"/>
    <s v="OptumRx"/>
    <s v="COMMERCIAL"/>
    <s v="MAC"/>
    <n v="4998"/>
    <n v="4248.3"/>
    <n v="3076.27"/>
    <n v="1.78"/>
    <n v="3078.05"/>
    <n v="2708.69"/>
    <n v="369.37"/>
    <n v="4058.12"/>
    <n v="0"/>
    <n v="-980.07"/>
    <x v="0"/>
    <m/>
    <m/>
    <n v="1"/>
    <n v="1"/>
  </r>
  <r>
    <s v="RX002474"/>
    <x v="50"/>
    <s v="PT0031"/>
    <s v="DR002"/>
    <s v="Dr. Michael Torres"/>
    <s v="Cardiology"/>
    <s v="RX004"/>
    <s v="Health Plus Pharmacy"/>
    <s v="Cambridge"/>
    <s v="MA"/>
    <s v="00093-0892-01"/>
    <m/>
    <s v="Clopidogrel 75mg"/>
    <s v="Antiplatelet"/>
    <n v="30"/>
    <n v="30"/>
    <b v="0"/>
    <n v="1"/>
    <n v="0"/>
    <s v="MCD001"/>
    <s v="Medicaid"/>
    <s v="GOVERNMENT"/>
    <s v="NADAC"/>
    <n v="14.8"/>
    <n v="11.84"/>
    <n v="11.25"/>
    <n v="0.06"/>
    <n v="11.3"/>
    <n v="8.14"/>
    <n v="3.17"/>
    <n v="10.9"/>
    <n v="0"/>
    <n v="0.41"/>
    <x v="0"/>
    <m/>
    <m/>
    <n v="5"/>
    <n v="1"/>
  </r>
  <r>
    <s v="RX002475"/>
    <x v="635"/>
    <s v="PT0035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88"/>
    <b v="0"/>
    <n v="1"/>
    <n v="1"/>
    <s v="PBM001"/>
    <s v="CVS Caremark"/>
    <s v="COMMERCIAL"/>
    <s v="MAC"/>
    <n v="8.5"/>
    <n v="6.8"/>
    <n v="5.17"/>
    <n v="1.78"/>
    <n v="6.95"/>
    <n v="6.05"/>
    <n v="1"/>
    <n v="6.25"/>
    <n v="0"/>
    <n v="0.71"/>
    <x v="0"/>
    <m/>
    <m/>
    <n v="2"/>
    <n v="0"/>
  </r>
  <r>
    <s v="RX002476"/>
    <x v="485"/>
    <s v="PT0081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90"/>
    <b v="0"/>
    <n v="1"/>
    <n v="0"/>
    <s v="PBM002"/>
    <s v="Express Scripts"/>
    <s v="COMMERCIAL"/>
    <s v="MAC"/>
    <n v="12.4"/>
    <n v="9.92"/>
    <n v="5.46"/>
    <n v="1.79"/>
    <n v="7.25"/>
    <n v="6.16"/>
    <n v="1.0900000000000001"/>
    <n v="8.76"/>
    <n v="0"/>
    <n v="-1.51"/>
    <x v="0"/>
    <m/>
    <m/>
    <n v="8"/>
    <n v="0"/>
  </r>
  <r>
    <s v="RX002477"/>
    <x v="264"/>
    <s v="PT0029"/>
    <s v="DR004"/>
    <s v="Dr. James Williams"/>
    <s v="Primary Care"/>
    <s v="RX002"/>
    <s v="Westside Rx"/>
    <s v="Springfield"/>
    <s v="MA"/>
    <s v="00173-0682-20"/>
    <s v="Advair Diskus 250/50"/>
    <s v="Fluticasone/Salmeterol"/>
    <s v="ICS/LABA"/>
    <n v="30"/>
    <n v="30"/>
    <b v="1"/>
    <n v="3"/>
    <n v="2"/>
    <s v="MCR001"/>
    <s v="Medicare Part D"/>
    <s v="GOVERNMENT"/>
    <s v="MAC"/>
    <n v="384"/>
    <n v="326.39999999999998"/>
    <n v="329.47"/>
    <n v="1.77"/>
    <n v="331.24"/>
    <n v="264.99"/>
    <n v="66.25"/>
    <n v="310.07"/>
    <n v="29.33"/>
    <n v="-8.16"/>
    <x v="0"/>
    <m/>
    <m/>
    <n v="3"/>
    <n v="0"/>
  </r>
  <r>
    <s v="RX002478"/>
    <x v="125"/>
    <s v="PT0004"/>
    <s v="DR004"/>
    <s v="Dr. James Williams"/>
    <s v="Primary Care"/>
    <s v="RX003"/>
    <s v="Community Care Pharmacy"/>
    <s v="Worcester"/>
    <s v="MA"/>
    <s v="00003-0208-11"/>
    <s v="Jardiance 25mg"/>
    <s v="Empagliflozin 25mg"/>
    <s v="SGLT2i"/>
    <n v="30"/>
    <n v="30"/>
    <b v="1"/>
    <n v="4"/>
    <n v="0"/>
    <s v="PBM001"/>
    <s v="CVS Caremark"/>
    <s v="COMMERCIAL"/>
    <s v="MAC"/>
    <n v="564"/>
    <n v="479.4"/>
    <n v="481.56"/>
    <n v="1.78"/>
    <n v="483.34"/>
    <n v="420.5"/>
    <n v="62.83"/>
    <n v="432.62"/>
    <n v="0"/>
    <n v="50.72"/>
    <x v="0"/>
    <m/>
    <m/>
    <n v="9"/>
    <n v="0"/>
  </r>
  <r>
    <s v="RX002479"/>
    <x v="207"/>
    <s v="PT0101"/>
    <s v="DR003"/>
    <s v="Dr. Priya Patel"/>
    <s v="Endocrinology"/>
    <s v="RX002"/>
    <s v="Westside Rx"/>
    <s v="Springfield"/>
    <s v="MA"/>
    <s v="00093-0892-01"/>
    <m/>
    <s v="Clopidogrel 75mg"/>
    <s v="Antiplatelet"/>
    <n v="30"/>
    <n v="30"/>
    <b v="0"/>
    <n v="1"/>
    <n v="0"/>
    <s v="PBM002"/>
    <s v="Express Scripts"/>
    <s v="COMMERCIAL"/>
    <s v="MAC"/>
    <n v="14.8"/>
    <n v="11.84"/>
    <n v="6.57"/>
    <n v="1.79"/>
    <n v="8.36"/>
    <n v="7.11"/>
    <n v="1.25"/>
    <n v="11.04"/>
    <n v="0"/>
    <n v="-2.68"/>
    <x v="0"/>
    <m/>
    <m/>
    <n v="7"/>
    <n v="0"/>
  </r>
  <r>
    <s v="RX002480"/>
    <x v="595"/>
    <s v="PT0032"/>
    <s v="DR002"/>
    <s v="Dr. Michael Torres"/>
    <s v="Cardiology"/>
    <s v="RX001"/>
    <s v="Main St Pharmacy"/>
    <s v="Boston"/>
    <s v="MA"/>
    <s v="00169-4170-43"/>
    <s v="Ozempic 0.5mg"/>
    <s v="Semaglutide 0.5mg"/>
    <s v="GLP-1"/>
    <n v="90"/>
    <n v="92"/>
    <b v="1"/>
    <n v="4"/>
    <n v="0"/>
    <s v="PBM004"/>
    <s v="MedImpact"/>
    <s v="COMMERCIAL"/>
    <s v="MAC"/>
    <n v="936"/>
    <n v="795.6"/>
    <n v="2406.66"/>
    <n v="1.8"/>
    <n v="2408.46"/>
    <n v="2023.11"/>
    <n v="385.35"/>
    <n v="2295.91"/>
    <n v="0"/>
    <n v="112.55"/>
    <x v="0"/>
    <m/>
    <m/>
    <n v="2"/>
    <n v="0"/>
  </r>
  <r>
    <s v="RX002481"/>
    <x v="654"/>
    <s v="PT0103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89"/>
    <b v="0"/>
    <n v="1"/>
    <n v="2"/>
    <s v="MCR001"/>
    <s v="Medicare Part D"/>
    <s v="GOVERNMENT"/>
    <s v="MAC"/>
    <n v="12.4"/>
    <n v="9.92"/>
    <n v="7.59"/>
    <n v="1.77"/>
    <n v="9.36"/>
    <n v="7.49"/>
    <n v="1.87"/>
    <n v="9.5"/>
    <n v="0"/>
    <n v="-0.15"/>
    <x v="0"/>
    <m/>
    <m/>
    <n v="0"/>
    <n v="0"/>
  </r>
  <r>
    <s v="RX002482"/>
    <x v="670"/>
    <s v="PT0101"/>
    <s v="DR001"/>
    <s v="Dr. Sarah Chen"/>
    <s v="Internal Medicine"/>
    <s v="RX004"/>
    <s v="Health Plus Pharmacy"/>
    <s v="Cambridge"/>
    <s v="MA"/>
    <s v="00071-0155-23"/>
    <s v="Lipitor"/>
    <s v="Atorvastatin 40mg"/>
    <s v="Statin"/>
    <n v="30"/>
    <n v="29"/>
    <b v="1"/>
    <n v="2"/>
    <n v="0"/>
    <s v="PBM002"/>
    <s v="Express Scripts"/>
    <s v="COMMERCIAL"/>
    <s v="MAC"/>
    <n v="185.4"/>
    <n v="157.59"/>
    <n v="156.13999999999999"/>
    <n v="1.79"/>
    <n v="157.93"/>
    <n v="134.24"/>
    <n v="23.69"/>
    <n v="152.76"/>
    <n v="0"/>
    <n v="5.17"/>
    <x v="0"/>
    <m/>
    <m/>
    <n v="10"/>
    <n v="0"/>
  </r>
  <r>
    <s v="RX002483"/>
    <x v="290"/>
    <s v="PT0082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92"/>
    <b v="0"/>
    <n v="1"/>
    <n v="2"/>
    <s v="MCD001"/>
    <s v="Medicaid"/>
    <s v="GOVERNMENT"/>
    <s v="NADAC"/>
    <n v="12.4"/>
    <n v="9.92"/>
    <n v="9.42"/>
    <n v="0.05"/>
    <n v="9.4700000000000006"/>
    <n v="6.82"/>
    <n v="2.65"/>
    <n v="9.32"/>
    <n v="0"/>
    <n v="0.15"/>
    <x v="0"/>
    <m/>
    <m/>
    <n v="11"/>
    <n v="0"/>
  </r>
  <r>
    <s v="RX002484"/>
    <x v="232"/>
    <s v="PT0048"/>
    <s v="DR004"/>
    <s v="Dr. James Williams"/>
    <s v="Primary Care"/>
    <s v="RX003"/>
    <s v="Community Care Pharmacy"/>
    <s v="Worcester"/>
    <s v="MA"/>
    <s v="00003-0894-20"/>
    <s v="Eliquis 5mg"/>
    <s v="Apixaban 5mg"/>
    <s v="Anticoagulant"/>
    <n v="30"/>
    <n v="31"/>
    <b v="1"/>
    <n v="3"/>
    <n v="0"/>
    <s v="PBM001"/>
    <s v="CVS Caremark"/>
    <s v="COMMERCIAL"/>
    <s v="MAC"/>
    <n v="594"/>
    <n v="504.9"/>
    <n v="510.69"/>
    <n v="1.78"/>
    <n v="512.47"/>
    <n v="445.85"/>
    <n v="66.62"/>
    <n v="459.08"/>
    <n v="0"/>
    <n v="53.39"/>
    <x v="0"/>
    <m/>
    <m/>
    <n v="2"/>
    <n v="0"/>
  </r>
  <r>
    <s v="RX002485"/>
    <x v="192"/>
    <s v="PT0014"/>
    <s v="DR003"/>
    <s v="Dr. Priya Patel"/>
    <s v="Endocrinology"/>
    <s v="RX001"/>
    <s v="Main St Pharmacy"/>
    <s v="Boston"/>
    <s v="MA"/>
    <s v="50458-0579-30"/>
    <s v="Xarelto 20mg"/>
    <s v="Rivaroxaban 20mg"/>
    <s v="Anticoagulant"/>
    <n v="30"/>
    <n v="30"/>
    <b v="1"/>
    <n v="3"/>
    <n v="0"/>
    <s v="PBM003"/>
    <s v="OptumRx"/>
    <s v="COMMERCIAL"/>
    <s v="MAC"/>
    <n v="558"/>
    <n v="474.3"/>
    <n v="474.66"/>
    <n v="1.78"/>
    <n v="476.44"/>
    <n v="419.27"/>
    <n v="57.17"/>
    <n v="420.1"/>
    <n v="0"/>
    <n v="56.34"/>
    <x v="0"/>
    <m/>
    <m/>
    <n v="2"/>
    <n v="0"/>
  </r>
  <r>
    <s v="RX002486"/>
    <x v="225"/>
    <s v="PT0107"/>
    <s v="DR001"/>
    <s v="Dr. Sarah Chen"/>
    <s v="Internal Medicine"/>
    <s v="RX002"/>
    <s v="Westside Rx"/>
    <s v="Springfield"/>
    <s v="MA"/>
    <s v="68382-0035-01"/>
    <m/>
    <s v="Amlodipine 10mg"/>
    <s v="CCB"/>
    <n v="90"/>
    <n v="92"/>
    <b v="0"/>
    <n v="1"/>
    <n v="2"/>
    <s v="PBM004"/>
    <s v="MedImpact"/>
    <s v="COMMERCIAL"/>
    <s v="MAC"/>
    <n v="7.2"/>
    <n v="5.76"/>
    <n v="10.45"/>
    <n v="1.8"/>
    <n v="12.25"/>
    <n v="10.29"/>
    <n v="1.96"/>
    <n v="16.559999999999999"/>
    <n v="0"/>
    <n v="-4.3099999999999996"/>
    <x v="0"/>
    <m/>
    <m/>
    <n v="2"/>
    <n v="1"/>
  </r>
  <r>
    <s v="RX002487"/>
    <x v="5"/>
    <s v="PT0035"/>
    <s v="DR001"/>
    <s v="Dr. Sarah Chen"/>
    <s v="Internal Medicine"/>
    <s v="RX004"/>
    <s v="Health Plus Pharmacy"/>
    <s v="Cambridge"/>
    <s v="MA"/>
    <s v="00007-4102-20"/>
    <s v="Plavix 75mg"/>
    <s v="Clopidogrel 75mg"/>
    <s v="Antiplatelet"/>
    <n v="30"/>
    <n v="31"/>
    <b v="1"/>
    <n v="2"/>
    <n v="0"/>
    <s v="PBM001"/>
    <s v="CVS Caremark"/>
    <s v="COMMERCIAL"/>
    <s v="MAC"/>
    <n v="174"/>
    <n v="147.9"/>
    <n v="144.80000000000001"/>
    <n v="1.78"/>
    <n v="146.58000000000001"/>
    <n v="127.52"/>
    <n v="19.05"/>
    <n v="134.01"/>
    <n v="0"/>
    <n v="12.57"/>
    <x v="0"/>
    <m/>
    <m/>
    <n v="6"/>
    <n v="0"/>
  </r>
  <r>
    <s v="RX002488"/>
    <x v="200"/>
    <s v="PT0071"/>
    <s v="DR001"/>
    <s v="Dr. Sarah Chen"/>
    <s v="Internal Medicine"/>
    <s v="RX003"/>
    <s v="Community Care Pharmacy"/>
    <s v="Worcester"/>
    <s v="MA"/>
    <s v="00003-0208-11"/>
    <s v="Jardiance 25mg"/>
    <s v="Empagliflozin 25mg"/>
    <s v="SGLT2i"/>
    <n v="30"/>
    <n v="30"/>
    <b v="1"/>
    <n v="4"/>
    <n v="0"/>
    <s v="PBM001"/>
    <s v="CVS Caremark"/>
    <s v="COMMERCIAL"/>
    <s v="MAC"/>
    <n v="564"/>
    <n v="479.4"/>
    <n v="484.88"/>
    <n v="1.78"/>
    <n v="486.66"/>
    <n v="423.39"/>
    <n v="63.27"/>
    <n v="435.49"/>
    <n v="0"/>
    <n v="51.17"/>
    <x v="0"/>
    <m/>
    <m/>
    <n v="1"/>
    <n v="0"/>
  </r>
  <r>
    <s v="RX002489"/>
    <x v="333"/>
    <s v="PT0052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31"/>
    <b v="0"/>
    <n v="1"/>
    <n v="1"/>
    <s v="PBM002"/>
    <s v="Express Scripts"/>
    <s v="COMMERCIAL"/>
    <s v="MAC"/>
    <n v="6.9"/>
    <n v="5.52"/>
    <n v="4.34"/>
    <n v="1.79"/>
    <n v="6.13"/>
    <n v="5.21"/>
    <n v="1"/>
    <n v="5.23"/>
    <n v="0"/>
    <n v="0.9"/>
    <x v="0"/>
    <m/>
    <m/>
    <n v="6"/>
    <n v="0"/>
  </r>
  <r>
    <s v="RX002490"/>
    <x v="372"/>
    <s v="PT0095"/>
    <s v="DR005"/>
    <s v="Dr. Lisa Johnson"/>
    <s v="Oncology"/>
    <s v="RX001"/>
    <s v="Main St Pharmacy"/>
    <s v="Boston"/>
    <s v="MA"/>
    <s v="61269-0435-01"/>
    <m/>
    <s v="Metformin 1000mg"/>
    <s v="Biguanide"/>
    <n v="90"/>
    <n v="93"/>
    <b v="0"/>
    <n v="1"/>
    <n v="1"/>
    <s v="CASH"/>
    <s v="Cash/Self-Pay"/>
    <s v="CASH"/>
    <s v="AWP"/>
    <n v="12.4"/>
    <n v="9.92"/>
    <n v="11.16"/>
    <n v="0"/>
    <n v="11.16"/>
    <n v="0"/>
    <n v="11.16"/>
    <n v="9.18"/>
    <n v="0"/>
    <n v="1.98"/>
    <x v="0"/>
    <m/>
    <m/>
    <n v="6"/>
    <n v="0"/>
  </r>
  <r>
    <s v="RX002491"/>
    <x v="532"/>
    <s v="PT0064"/>
    <s v="DR004"/>
    <s v="Dr. James Williams"/>
    <s v="Primary Care"/>
    <s v="RX001"/>
    <s v="Main St Pharmacy"/>
    <s v="Boston"/>
    <s v="MA"/>
    <s v="00591-3622-19"/>
    <m/>
    <s v="Omeprazole 20mg"/>
    <s v="PPI"/>
    <n v="30"/>
    <n v="30"/>
    <b v="0"/>
    <n v="1"/>
    <n v="0"/>
    <s v="MCD001"/>
    <s v="Medicaid"/>
    <s v="GOVERNMENT"/>
    <s v="NADAC"/>
    <n v="6.9"/>
    <n v="5.52"/>
    <n v="5.24"/>
    <n v="0.03"/>
    <n v="5.27"/>
    <n v="3.79"/>
    <n v="1.48"/>
    <n v="5.12"/>
    <n v="0"/>
    <n v="0.15"/>
    <x v="0"/>
    <m/>
    <m/>
    <n v="2"/>
    <n v="0"/>
  </r>
  <r>
    <s v="RX002492"/>
    <x v="494"/>
    <s v="PT0047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91"/>
    <b v="0"/>
    <n v="1"/>
    <n v="0"/>
    <s v="PBM002"/>
    <s v="Express Scripts"/>
    <s v="COMMERCIAL"/>
    <s v="MAC"/>
    <n v="12.4"/>
    <n v="9.92"/>
    <n v="0"/>
    <n v="0"/>
    <n v="0"/>
    <n v="0"/>
    <n v="0"/>
    <n v="0"/>
    <n v="0"/>
    <n v="0"/>
    <x v="1"/>
    <n v="88"/>
    <s v="DUR Reject Error"/>
    <n v="9"/>
    <n v="1"/>
  </r>
  <r>
    <s v="RX002493"/>
    <x v="521"/>
    <s v="PT0018"/>
    <s v="DR005"/>
    <s v="Dr. Lisa Johnson"/>
    <s v="Oncology"/>
    <s v="RX002"/>
    <s v="Westside Rx"/>
    <s v="Springfield"/>
    <s v="MA"/>
    <s v="00591-3622-19"/>
    <m/>
    <s v="Omeprazole 20mg"/>
    <s v="PPI"/>
    <n v="30"/>
    <n v="29"/>
    <b v="0"/>
    <n v="1"/>
    <n v="2"/>
    <s v="PBM003"/>
    <s v="OptumRx"/>
    <s v="COMMERCIAL"/>
    <s v="MAC"/>
    <n v="6.9"/>
    <n v="5.52"/>
    <n v="3.12"/>
    <n v="1.78"/>
    <n v="4.9000000000000004"/>
    <n v="4.3099999999999996"/>
    <n v="1"/>
    <n v="5.26"/>
    <n v="0"/>
    <n v="-0.35"/>
    <x v="0"/>
    <m/>
    <m/>
    <n v="9"/>
    <n v="1"/>
  </r>
  <r>
    <s v="RX002494"/>
    <x v="641"/>
    <s v="PT0031"/>
    <s v="DR002"/>
    <s v="Dr. Michael Torres"/>
    <s v="Cardiology"/>
    <s v="RX003"/>
    <s v="Community Care Pharmacy"/>
    <s v="Worcester"/>
    <s v="MA"/>
    <s v="00003-0894-20"/>
    <s v="Eliquis 5mg"/>
    <s v="Apixaban 5mg"/>
    <s v="Anticoagulant"/>
    <n v="30"/>
    <n v="30"/>
    <b v="1"/>
    <n v="3"/>
    <n v="2"/>
    <s v="MCR001"/>
    <s v="Medicare Part D"/>
    <s v="GOVERNMENT"/>
    <s v="MAC"/>
    <n v="594"/>
    <n v="504.9"/>
    <n v="506.33"/>
    <n v="1.77"/>
    <n v="508.1"/>
    <n v="406.48"/>
    <n v="101.62"/>
    <n v="485.11"/>
    <n v="34.72"/>
    <n v="-11.73"/>
    <x v="0"/>
    <m/>
    <m/>
    <n v="1"/>
    <n v="0"/>
  </r>
  <r>
    <s v="RX002495"/>
    <x v="7"/>
    <s v="PT0018"/>
    <s v="DR003"/>
    <s v="Dr. Priya Patel"/>
    <s v="Endocrinology"/>
    <s v="RX004"/>
    <s v="Health Plus Pharmacy"/>
    <s v="Cambridge"/>
    <s v="MA"/>
    <s v="50458-0579-30"/>
    <s v="Xarelto 20mg"/>
    <s v="Rivaroxaban 20mg"/>
    <s v="Anticoagulant"/>
    <n v="30"/>
    <n v="30"/>
    <b v="1"/>
    <n v="3"/>
    <n v="0"/>
    <s v="PBM004"/>
    <s v="MedImpact"/>
    <s v="COMMERCIAL"/>
    <s v="MAC"/>
    <n v="558"/>
    <n v="474.3"/>
    <n v="468.21"/>
    <n v="1.8"/>
    <n v="470.01"/>
    <n v="394.8"/>
    <n v="75.2"/>
    <n v="431.03"/>
    <n v="0"/>
    <n v="38.97"/>
    <x v="0"/>
    <m/>
    <m/>
    <n v="1"/>
    <n v="0"/>
  </r>
  <r>
    <s v="RX002496"/>
    <x v="386"/>
    <s v="PT0010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93"/>
    <b v="0"/>
    <n v="1"/>
    <n v="2"/>
    <s v="PBM002"/>
    <s v="Express Scripts"/>
    <s v="COMMERCIAL"/>
    <s v="MAC"/>
    <n v="12.4"/>
    <n v="9.92"/>
    <n v="7.82"/>
    <n v="1.79"/>
    <n v="9.61"/>
    <n v="8.17"/>
    <n v="1.44"/>
    <n v="8.92"/>
    <n v="0"/>
    <n v="0.69"/>
    <x v="0"/>
    <m/>
    <m/>
    <n v="3"/>
    <n v="0"/>
  </r>
  <r>
    <s v="RX002497"/>
    <x v="706"/>
    <s v="PT0080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89"/>
    <b v="0"/>
    <n v="1"/>
    <n v="2"/>
    <s v="MCD001"/>
    <s v="Medicaid"/>
    <s v="GOVERNMENT"/>
    <s v="NADAC"/>
    <n v="8.5"/>
    <n v="6.8"/>
    <n v="6.46"/>
    <n v="0.03"/>
    <n v="6.49"/>
    <n v="4.67"/>
    <n v="1.82"/>
    <n v="6.57"/>
    <n v="0"/>
    <n v="-0.08"/>
    <x v="0"/>
    <m/>
    <m/>
    <n v="3"/>
    <n v="0"/>
  </r>
  <r>
    <s v="RX002498"/>
    <x v="593"/>
    <s v="PT0019"/>
    <s v="DR005"/>
    <s v="Dr. Lisa Johnson"/>
    <s v="Oncology"/>
    <s v="RX003"/>
    <s v="Community Care Pharmacy"/>
    <s v="Worcester"/>
    <s v="MA"/>
    <s v="00007-4102-20"/>
    <s v="Plavix 75mg"/>
    <s v="Clopidogrel 75mg"/>
    <s v="Antiplatelet"/>
    <n v="30"/>
    <n v="29"/>
    <b v="1"/>
    <n v="2"/>
    <n v="1"/>
    <s v="MCR001"/>
    <s v="Medicare Part D"/>
    <s v="GOVERNMENT"/>
    <s v="MAC"/>
    <n v="174"/>
    <n v="147.9"/>
    <n v="0"/>
    <n v="0"/>
    <n v="0"/>
    <n v="0"/>
    <n v="0"/>
    <n v="0"/>
    <n v="0"/>
    <n v="0"/>
    <x v="1"/>
    <n v="88"/>
    <s v="DUR Reject Error"/>
    <n v="0"/>
    <n v="0"/>
  </r>
  <r>
    <s v="RX002499"/>
    <x v="391"/>
    <s v="PT0054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30"/>
    <b v="0"/>
    <n v="1"/>
    <n v="0"/>
    <s v="MCR001"/>
    <s v="Medicare Part D"/>
    <s v="GOVERNMENT"/>
    <s v="MAC"/>
    <n v="14.8"/>
    <n v="11.84"/>
    <n v="8.3000000000000007"/>
    <n v="1.77"/>
    <n v="10.07"/>
    <n v="8.0500000000000007"/>
    <n v="2.0099999999999998"/>
    <n v="11.09"/>
    <n v="0"/>
    <n v="-1.03"/>
    <x v="0"/>
    <m/>
    <m/>
    <n v="10"/>
    <n v="0"/>
  </r>
  <r>
    <s v="RX002500"/>
    <x v="621"/>
    <s v="PT0073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92"/>
    <b v="0"/>
    <n v="1"/>
    <n v="0"/>
    <s v="PBM003"/>
    <s v="OptumRx"/>
    <s v="COMMERCIAL"/>
    <s v="MAC"/>
    <n v="12.4"/>
    <n v="9.92"/>
    <n v="6.59"/>
    <n v="1.78"/>
    <n v="8.3699999999999992"/>
    <n v="7.37"/>
    <n v="1"/>
    <n v="9.1199999999999992"/>
    <n v="0"/>
    <n v="-0.75"/>
    <x v="2"/>
    <m/>
    <m/>
    <n v="1"/>
    <n v="0"/>
  </r>
  <r>
    <s v="RX002501"/>
    <x v="68"/>
    <s v="PT0093"/>
    <s v="DR001"/>
    <s v="Dr. Sarah Chen"/>
    <s v="Internal Medicine"/>
    <s v="RX004"/>
    <s v="Health Plus Pharmacy"/>
    <s v="Cambridge"/>
    <s v="MA"/>
    <s v="00071-0155-23"/>
    <s v="Lipitor"/>
    <s v="Atorvastatin 40mg"/>
    <s v="Statin"/>
    <n v="30"/>
    <n v="30"/>
    <b v="1"/>
    <n v="2"/>
    <n v="2"/>
    <s v="PBM004"/>
    <s v="MedImpact"/>
    <s v="COMMERCIAL"/>
    <s v="MAC"/>
    <n v="185.4"/>
    <n v="157.59"/>
    <n v="152.05000000000001"/>
    <n v="1.8"/>
    <n v="153.85"/>
    <n v="129.24"/>
    <n v="24.62"/>
    <n v="143.12"/>
    <n v="0"/>
    <n v="10.74"/>
    <x v="0"/>
    <m/>
    <m/>
    <n v="3"/>
    <n v="0"/>
  </r>
  <r>
    <s v="RX002502"/>
    <x v="694"/>
    <s v="PT0094"/>
    <s v="DR001"/>
    <s v="Dr. Sarah Chen"/>
    <s v="Internal Medicine"/>
    <s v="RX002"/>
    <s v="Westside Rx"/>
    <s v="Springfield"/>
    <s v="MA"/>
    <s v="68382-0035-01"/>
    <m/>
    <s v="Amlodipine 10mg"/>
    <s v="CCB"/>
    <n v="30"/>
    <n v="30"/>
    <b v="0"/>
    <n v="1"/>
    <n v="0"/>
    <s v="PBM001"/>
    <s v="CVS Caremark"/>
    <s v="COMMERCIAL"/>
    <s v="MAC"/>
    <n v="7.2"/>
    <n v="5.76"/>
    <n v="4.08"/>
    <n v="1.78"/>
    <n v="5.86"/>
    <n v="5.0999999999999996"/>
    <n v="1"/>
    <n v="5.53"/>
    <n v="0"/>
    <n v="0.33"/>
    <x v="0"/>
    <m/>
    <m/>
    <n v="11"/>
    <n v="0"/>
  </r>
  <r>
    <s v="RX002503"/>
    <x v="121"/>
    <s v="PT0087"/>
    <s v="DR004"/>
    <s v="Dr. James Williams"/>
    <s v="Primary Care"/>
    <s v="RX001"/>
    <s v="Main St Pharmacy"/>
    <s v="Boston"/>
    <s v="MA"/>
    <s v="68382-0035-01"/>
    <m/>
    <s v="Amlodipine 10mg"/>
    <s v="CCB"/>
    <n v="30"/>
    <n v="29"/>
    <b v="0"/>
    <n v="1"/>
    <n v="0"/>
    <s v="PBM001"/>
    <s v="CVS Caremark"/>
    <s v="COMMERCIAL"/>
    <s v="MAC"/>
    <n v="7.2"/>
    <n v="5.76"/>
    <n v="4.3099999999999996"/>
    <n v="1.78"/>
    <n v="6.09"/>
    <n v="5.3"/>
    <n v="1"/>
    <n v="5.38"/>
    <n v="0"/>
    <n v="0.71"/>
    <x v="0"/>
    <m/>
    <m/>
    <n v="11"/>
    <n v="1"/>
  </r>
  <r>
    <s v="RX002504"/>
    <x v="485"/>
    <s v="PT0077"/>
    <s v="DR003"/>
    <s v="Dr. Priya Patel"/>
    <s v="Endocrinology"/>
    <s v="RX001"/>
    <s v="Main St Pharmacy"/>
    <s v="Boston"/>
    <s v="MA"/>
    <s v="00093-7193-98"/>
    <m/>
    <s v="Atorvastatin 40mg"/>
    <s v="Statin"/>
    <n v="90"/>
    <n v="92"/>
    <b v="0"/>
    <n v="1"/>
    <n v="1"/>
    <s v="PBM002"/>
    <s v="Express Scripts"/>
    <s v="COMMERCIAL"/>
    <s v="MAC"/>
    <n v="18.2"/>
    <n v="14.56"/>
    <n v="27.45"/>
    <n v="1.79"/>
    <n v="29.24"/>
    <n v="24.86"/>
    <n v="4.3899999999999997"/>
    <n v="42.15"/>
    <n v="0"/>
    <n v="-12.91"/>
    <x v="0"/>
    <m/>
    <m/>
    <n v="4"/>
    <n v="0"/>
  </r>
  <r>
    <s v="RX002505"/>
    <x v="386"/>
    <s v="PT0096"/>
    <s v="DR002"/>
    <s v="Dr. Michael Torres"/>
    <s v="Cardiology"/>
    <s v="RX003"/>
    <s v="Community Care Pharmacy"/>
    <s v="Worcester"/>
    <s v="MA"/>
    <s v="00071-0155-23"/>
    <s v="Lipitor"/>
    <s v="Atorvastatin 40mg"/>
    <s v="Statin"/>
    <n v="30"/>
    <n v="30"/>
    <b v="1"/>
    <n v="2"/>
    <n v="1"/>
    <s v="MCD001"/>
    <s v="Medicaid"/>
    <s v="GOVERNMENT"/>
    <s v="NADAC"/>
    <n v="185.4"/>
    <n v="157.59"/>
    <n v="149.71"/>
    <n v="0.75"/>
    <n v="150.46"/>
    <n v="108.33"/>
    <n v="42.13"/>
    <n v="138.88"/>
    <n v="0"/>
    <n v="11.57"/>
    <x v="0"/>
    <m/>
    <m/>
    <n v="2"/>
    <n v="0"/>
  </r>
  <r>
    <s v="RX002506"/>
    <x v="139"/>
    <s v="PT0026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28"/>
    <b v="0"/>
    <n v="1"/>
    <n v="2"/>
    <s v="PBM004"/>
    <s v="MedImpact"/>
    <s v="COMMERCIAL"/>
    <s v="MAC"/>
    <n v="6.9"/>
    <n v="5.52"/>
    <n v="0"/>
    <n v="0"/>
    <n v="0"/>
    <n v="0"/>
    <n v="0"/>
    <n v="0"/>
    <n v="0"/>
    <n v="0"/>
    <x v="1"/>
    <n v="65"/>
    <s v="Patient Not Covered"/>
    <n v="0"/>
    <n v="0"/>
  </r>
  <r>
    <s v="RX002507"/>
    <x v="513"/>
    <s v="PT0061"/>
    <s v="DR003"/>
    <s v="Dr. Priya Patel"/>
    <s v="Endocrinology"/>
    <s v="RX002"/>
    <s v="Westside Rx"/>
    <s v="Springfield"/>
    <s v="MA"/>
    <s v="00093-7193-98"/>
    <m/>
    <s v="Atorvastatin 40mg"/>
    <s v="Statin"/>
    <n v="30"/>
    <n v="30"/>
    <b v="0"/>
    <n v="1"/>
    <n v="0"/>
    <s v="PBM003"/>
    <s v="OptumRx"/>
    <s v="COMMERCIAL"/>
    <s v="MAC"/>
    <n v="18.2"/>
    <n v="14.56"/>
    <n v="8.48"/>
    <n v="1.78"/>
    <n v="10.26"/>
    <n v="9.0299999999999994"/>
    <n v="1.23"/>
    <n v="13.95"/>
    <n v="0"/>
    <n v="-3.69"/>
    <x v="0"/>
    <m/>
    <m/>
    <n v="5"/>
    <n v="0"/>
  </r>
  <r>
    <s v="RX002508"/>
    <x v="76"/>
    <s v="PT0014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88"/>
    <b v="0"/>
    <n v="1"/>
    <n v="2"/>
    <s v="PBM003"/>
    <s v="OptumRx"/>
    <s v="COMMERCIAL"/>
    <s v="MAC"/>
    <n v="8.5"/>
    <n v="6.8"/>
    <n v="4.3099999999999996"/>
    <n v="1.78"/>
    <n v="6.09"/>
    <n v="5.36"/>
    <n v="1"/>
    <n v="6.17"/>
    <n v="0"/>
    <n v="-0.08"/>
    <x v="0"/>
    <m/>
    <m/>
    <n v="6"/>
    <n v="0"/>
  </r>
  <r>
    <s v="RX002509"/>
    <x v="327"/>
    <s v="PT0078"/>
    <s v="DR005"/>
    <s v="Dr. Lisa Johnson"/>
    <s v="Oncology"/>
    <s v="RX002"/>
    <s v="Westside Rx"/>
    <s v="Springfield"/>
    <s v="MA"/>
    <s v="00093-7193-98"/>
    <m/>
    <s v="Atorvastatin 40mg"/>
    <s v="Statin"/>
    <n v="30"/>
    <n v="29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3.95"/>
    <n v="0"/>
    <n v="-0.05"/>
    <x v="0"/>
    <m/>
    <m/>
    <n v="2"/>
    <n v="0"/>
  </r>
  <r>
    <s v="RX002510"/>
    <x v="352"/>
    <s v="PT0032"/>
    <s v="DR002"/>
    <s v="Dr. Michael Torres"/>
    <s v="Cardiology"/>
    <s v="RX001"/>
    <s v="Main St Pharmacy"/>
    <s v="Boston"/>
    <s v="MA"/>
    <s v="61269-0435-01"/>
    <m/>
    <s v="Metformin 1000mg"/>
    <s v="Biguanide"/>
    <n v="90"/>
    <n v="90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8.93"/>
    <n v="0"/>
    <n v="0.54"/>
    <x v="0"/>
    <m/>
    <m/>
    <n v="11"/>
    <n v="0"/>
  </r>
  <r>
    <s v="RX002511"/>
    <x v="134"/>
    <s v="PT0073"/>
    <s v="DR003"/>
    <s v="Dr. Priya Patel"/>
    <s v="Endocrinology"/>
    <s v="RX002"/>
    <s v="Westside Rx"/>
    <s v="Springfield"/>
    <s v="MA"/>
    <s v="00093-0892-01"/>
    <m/>
    <s v="Clopidogrel 75mg"/>
    <s v="Antiplatelet"/>
    <n v="30"/>
    <n v="28"/>
    <b v="0"/>
    <n v="1"/>
    <n v="0"/>
    <s v="MCD001"/>
    <s v="Medicaid"/>
    <s v="GOVERNMENT"/>
    <s v="NADAC"/>
    <n v="14.8"/>
    <n v="11.84"/>
    <n v="11.25"/>
    <n v="0.06"/>
    <n v="11.3"/>
    <n v="8.14"/>
    <n v="3.17"/>
    <n v="11.36"/>
    <n v="0"/>
    <n v="-0.06"/>
    <x v="0"/>
    <m/>
    <m/>
    <n v="0"/>
    <n v="1"/>
  </r>
  <r>
    <s v="RX002512"/>
    <x v="66"/>
    <s v="PT0060"/>
    <s v="DR002"/>
    <s v="Dr. Michael Torres"/>
    <s v="Cardiology"/>
    <s v="RX001"/>
    <s v="Main St Pharmacy"/>
    <s v="Boston"/>
    <s v="MA"/>
    <s v="00002-4415-85"/>
    <s v="Trulicity 1.5mg"/>
    <s v="Dulaglutide 1.5mg"/>
    <s v="GLP-1"/>
    <n v="28"/>
    <n v="28"/>
    <b v="1"/>
    <n v="4"/>
    <n v="0"/>
    <s v="PBM004"/>
    <s v="MedImpact"/>
    <s v="COMMERCIAL"/>
    <s v="MAC"/>
    <n v="918"/>
    <n v="780.3"/>
    <n v="763.89"/>
    <n v="1.8"/>
    <n v="765.69"/>
    <n v="643.17999999999995"/>
    <n v="122.51"/>
    <n v="712.13"/>
    <n v="0"/>
    <n v="53.56"/>
    <x v="0"/>
    <m/>
    <m/>
    <n v="2"/>
    <n v="1"/>
  </r>
  <r>
    <s v="RX002513"/>
    <x v="303"/>
    <s v="PT0042"/>
    <s v="DR002"/>
    <s v="Dr. Michael Torres"/>
    <s v="Cardiology"/>
    <s v="RX002"/>
    <s v="Westside Rx"/>
    <s v="Springfield"/>
    <s v="MA"/>
    <s v="68382-0035-01"/>
    <m/>
    <s v="Amlodipine 10mg"/>
    <s v="CCB"/>
    <n v="30"/>
    <n v="30"/>
    <b v="0"/>
    <n v="1"/>
    <n v="0"/>
    <s v="PBM002"/>
    <s v="Express Scripts"/>
    <s v="COMMERCIAL"/>
    <s v="MAC"/>
    <n v="7.2"/>
    <n v="5.76"/>
    <n v="4.4000000000000004"/>
    <n v="1.79"/>
    <n v="6.19"/>
    <n v="5.26"/>
    <n v="1"/>
    <n v="5.44"/>
    <n v="0"/>
    <n v="0.75"/>
    <x v="0"/>
    <m/>
    <m/>
    <n v="4"/>
    <n v="1"/>
  </r>
  <r>
    <s v="RX002514"/>
    <x v="7"/>
    <s v="PT0104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92"/>
    <b v="0"/>
    <n v="1"/>
    <n v="0"/>
    <s v="PBM001"/>
    <s v="CVS Caremark"/>
    <s v="COMMERCIAL"/>
    <s v="MAC"/>
    <n v="12.4"/>
    <n v="9.92"/>
    <n v="5.85"/>
    <n v="1.78"/>
    <n v="7.63"/>
    <n v="6.64"/>
    <n v="1"/>
    <n v="9.42"/>
    <n v="0"/>
    <n v="-1.79"/>
    <x v="0"/>
    <m/>
    <m/>
    <n v="2"/>
    <n v="0"/>
  </r>
  <r>
    <s v="RX002515"/>
    <x v="383"/>
    <s v="PT0065"/>
    <s v="DR004"/>
    <s v="Dr. James Williams"/>
    <s v="Primary Care"/>
    <s v="RX001"/>
    <s v="Main St Pharmacy"/>
    <s v="Boston"/>
    <s v="MA"/>
    <s v="00169-4302-12"/>
    <s v="Ozempic 1mg"/>
    <s v="Semaglutide 1mg"/>
    <s v="GLP-1"/>
    <n v="90"/>
    <n v="87"/>
    <b v="1"/>
    <n v="4"/>
    <n v="0"/>
    <s v="PBM004"/>
    <s v="MedImpact"/>
    <s v="COMMERCIAL"/>
    <s v="MAC"/>
    <n v="936"/>
    <n v="795.6"/>
    <n v="2307.3200000000002"/>
    <n v="1.8"/>
    <n v="2309.12"/>
    <n v="1939.66"/>
    <n v="369.46"/>
    <n v="2185.87"/>
    <n v="0"/>
    <n v="123.24"/>
    <x v="0"/>
    <m/>
    <m/>
    <n v="10"/>
    <n v="0"/>
  </r>
  <r>
    <s v="RX002516"/>
    <x v="705"/>
    <s v="PT0028"/>
    <s v="DR004"/>
    <s v="Dr. James Williams"/>
    <s v="Primary Care"/>
    <s v="RX003"/>
    <s v="Community Care Pharmacy"/>
    <s v="Worcester"/>
    <s v="MA"/>
    <s v="00591-3622-19"/>
    <m/>
    <s v="Omeprazole 20mg"/>
    <s v="PPI"/>
    <n v="90"/>
    <n v="85"/>
    <b v="0"/>
    <n v="1"/>
    <n v="0"/>
    <s v="PBM003"/>
    <s v="OptumRx"/>
    <s v="COMMERCIAL"/>
    <s v="MAC"/>
    <n v="6.9"/>
    <n v="5.52"/>
    <n v="9.89"/>
    <n v="1.78"/>
    <n v="11.67"/>
    <n v="10.27"/>
    <n v="1.4"/>
    <n v="15.69"/>
    <n v="0"/>
    <n v="-4.0199999999999996"/>
    <x v="0"/>
    <m/>
    <m/>
    <n v="0"/>
    <n v="0"/>
  </r>
  <r>
    <s v="RX002517"/>
    <x v="330"/>
    <s v="PT0043"/>
    <s v="DR005"/>
    <s v="Dr. Lisa Johnson"/>
    <s v="Oncology"/>
    <s v="RX003"/>
    <s v="Community Care Pharmacy"/>
    <s v="Worcester"/>
    <s v="MA"/>
    <s v="00169-4170-43"/>
    <s v="Ozempic 0.5mg"/>
    <s v="Semaglutide 0.5mg"/>
    <s v="GLP-1"/>
    <n v="30"/>
    <n v="29"/>
    <b v="1"/>
    <n v="4"/>
    <n v="0"/>
    <s v="CASH"/>
    <s v="Cash/Self-Pay"/>
    <s v="CASH"/>
    <s v="AWP"/>
    <n v="936"/>
    <n v="795.6"/>
    <n v="842.4"/>
    <n v="0"/>
    <n v="842.4"/>
    <n v="0"/>
    <n v="842.4"/>
    <n v="732.06"/>
    <n v="0"/>
    <n v="110.34"/>
    <x v="0"/>
    <m/>
    <m/>
    <n v="7"/>
    <n v="1"/>
  </r>
  <r>
    <s v="RX002518"/>
    <x v="622"/>
    <s v="PT0024"/>
    <s v="DR002"/>
    <s v="Dr. Michael Torres"/>
    <s v="Cardiology"/>
    <s v="RX001"/>
    <s v="Main St Pharmacy"/>
    <s v="Boston"/>
    <s v="MA"/>
    <s v="00093-0892-01"/>
    <m/>
    <s v="Clopidogrel 75mg"/>
    <s v="Antiplatelet"/>
    <n v="30"/>
    <n v="30"/>
    <b v="0"/>
    <n v="1"/>
    <n v="1"/>
    <s v="CASH"/>
    <s v="Cash/Self-Pay"/>
    <s v="CASH"/>
    <s v="AWP"/>
    <n v="14.8"/>
    <n v="11.84"/>
    <n v="13.32"/>
    <n v="0"/>
    <n v="13.32"/>
    <n v="0"/>
    <n v="13.32"/>
    <n v="10.65"/>
    <n v="0"/>
    <n v="2.67"/>
    <x v="0"/>
    <m/>
    <m/>
    <n v="10"/>
    <n v="0"/>
  </r>
  <r>
    <s v="RX002519"/>
    <x v="526"/>
    <s v="PT0064"/>
    <s v="DR003"/>
    <s v="Dr. Priya Patel"/>
    <s v="Endocrinology"/>
    <s v="RX001"/>
    <s v="Main St Pharmacy"/>
    <s v="Boston"/>
    <s v="MA"/>
    <s v="00591-3622-19"/>
    <m/>
    <s v="Omeprazole 20mg"/>
    <s v="PPI"/>
    <n v="30"/>
    <n v="29"/>
    <b v="0"/>
    <n v="1"/>
    <n v="2"/>
    <s v="PBM002"/>
    <s v="Express Scripts"/>
    <s v="COMMERCIAL"/>
    <s v="MAC"/>
    <n v="6.9"/>
    <n v="5.52"/>
    <n v="3.5"/>
    <n v="1.79"/>
    <n v="5.29"/>
    <n v="4.49"/>
    <n v="1"/>
    <n v="5.09"/>
    <n v="0"/>
    <n v="0.2"/>
    <x v="0"/>
    <m/>
    <m/>
    <n v="8"/>
    <n v="0"/>
  </r>
  <r>
    <s v="RX002520"/>
    <x v="29"/>
    <s v="PT0042"/>
    <s v="DR004"/>
    <s v="Dr. James Williams"/>
    <s v="Primary Care"/>
    <s v="RX004"/>
    <s v="Health Plus Pharmacy"/>
    <s v="Cambridge"/>
    <s v="MA"/>
    <s v="00003-0208-11"/>
    <s v="Jardiance 25mg"/>
    <s v="Empagliflozin 25mg"/>
    <s v="SGLT2i"/>
    <n v="30"/>
    <n v="30"/>
    <b v="1"/>
    <n v="4"/>
    <n v="0"/>
    <s v="MCR001"/>
    <s v="Medicare Part D"/>
    <s v="GOVERNMENT"/>
    <s v="MAC"/>
    <n v="564"/>
    <n v="479.4"/>
    <n v="466.61"/>
    <n v="1.77"/>
    <n v="468.38"/>
    <n v="374.7"/>
    <n v="93.68"/>
    <n v="446.89"/>
    <n v="27.19"/>
    <n v="-5.7"/>
    <x v="0"/>
    <m/>
    <m/>
    <n v="10"/>
    <n v="0"/>
  </r>
  <r>
    <s v="RX002521"/>
    <x v="269"/>
    <s v="PT0033"/>
    <s v="DR004"/>
    <s v="Dr. James Williams"/>
    <s v="Primary Care"/>
    <s v="RX002"/>
    <s v="Westside Rx"/>
    <s v="Springfield"/>
    <s v="MA"/>
    <s v="00002-4415-85"/>
    <s v="Trulicity 1.5mg"/>
    <s v="Dulaglutide 1.5mg"/>
    <s v="GLP-1"/>
    <n v="84"/>
    <n v="85"/>
    <b v="1"/>
    <n v="4"/>
    <n v="0"/>
    <s v="PBM002"/>
    <s v="Express Scripts"/>
    <s v="COMMERCIAL"/>
    <s v="MAC"/>
    <n v="918"/>
    <n v="780.3"/>
    <n v="2324.91"/>
    <n v="1.79"/>
    <n v="2326.6999999999998"/>
    <n v="1977.69"/>
    <n v="349"/>
    <n v="2117.31"/>
    <n v="0"/>
    <n v="209.39"/>
    <x v="0"/>
    <m/>
    <m/>
    <n v="2"/>
    <n v="0"/>
  </r>
  <r>
    <s v="RX002522"/>
    <x v="372"/>
    <s v="PT0059"/>
    <s v="DR003"/>
    <s v="Dr. Priya Patel"/>
    <s v="Endocrinology"/>
    <s v="RX003"/>
    <s v="Community Care Pharmacy"/>
    <s v="Worcester"/>
    <s v="MA"/>
    <s v="00093-7193-98"/>
    <m/>
    <s v="Atorvastatin 40mg"/>
    <s v="Statin"/>
    <n v="30"/>
    <n v="30"/>
    <b v="0"/>
    <n v="1"/>
    <n v="0"/>
    <s v="PBM001"/>
    <s v="CVS Caremark"/>
    <s v="COMMERCIAL"/>
    <s v="MAC"/>
    <n v="18.2"/>
    <n v="14.56"/>
    <n v="9.35"/>
    <n v="1.78"/>
    <n v="11.13"/>
    <n v="9.68"/>
    <n v="1.45"/>
    <n v="13.76"/>
    <n v="0"/>
    <n v="-2.63"/>
    <x v="0"/>
    <m/>
    <m/>
    <n v="0"/>
    <n v="0"/>
  </r>
  <r>
    <s v="RX002523"/>
    <x v="458"/>
    <s v="PT0006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90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9.49"/>
    <n v="0"/>
    <n v="-0.01"/>
    <x v="0"/>
    <m/>
    <m/>
    <n v="2"/>
    <n v="0"/>
  </r>
  <r>
    <s v="RX002524"/>
    <x v="336"/>
    <s v="PT0020"/>
    <s v="DR003"/>
    <s v="Dr. Priya Patel"/>
    <s v="Endocrinology"/>
    <s v="RX002"/>
    <s v="Westside Rx"/>
    <s v="Springfield"/>
    <s v="MA"/>
    <s v="00093-7193-98"/>
    <m/>
    <s v="Atorvastatin 40mg"/>
    <s v="Statin"/>
    <n v="30"/>
    <n v="28"/>
    <b v="0"/>
    <n v="1"/>
    <n v="0"/>
    <s v="PBM001"/>
    <s v="CVS Caremark"/>
    <s v="COMMERCIAL"/>
    <s v="MAC"/>
    <n v="18.2"/>
    <n v="14.56"/>
    <n v="11.57"/>
    <n v="1.78"/>
    <n v="13.35"/>
    <n v="11.62"/>
    <n v="1.74"/>
    <n v="13.06"/>
    <n v="0"/>
    <n v="0.28999999999999998"/>
    <x v="0"/>
    <m/>
    <m/>
    <n v="11"/>
    <n v="0"/>
  </r>
  <r>
    <s v="RX002525"/>
    <x v="260"/>
    <s v="PT0083"/>
    <s v="DR002"/>
    <s v="Dr. Michael Torres"/>
    <s v="Cardiology"/>
    <s v="RX004"/>
    <s v="Health Plus Pharmacy"/>
    <s v="Cambridge"/>
    <s v="MA"/>
    <s v="68382-0035-01"/>
    <m/>
    <s v="Amlodipine 10mg"/>
    <s v="CCB"/>
    <n v="30"/>
    <n v="30"/>
    <b v="0"/>
    <n v="1"/>
    <n v="1"/>
    <s v="MCD001"/>
    <s v="Medicaid"/>
    <s v="GOVERNMENT"/>
    <s v="NADAC"/>
    <n v="7.2"/>
    <n v="5.76"/>
    <n v="5.47"/>
    <n v="0.03"/>
    <n v="5.5"/>
    <n v="3.96"/>
    <n v="1.54"/>
    <n v="5.29"/>
    <n v="0"/>
    <n v="0.21"/>
    <x v="0"/>
    <m/>
    <m/>
    <n v="0"/>
    <n v="0"/>
  </r>
  <r>
    <s v="RX002526"/>
    <x v="707"/>
    <s v="PT0007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94"/>
    <b v="0"/>
    <n v="1"/>
    <n v="0"/>
    <s v="MCD001"/>
    <s v="Medicaid"/>
    <s v="GOVERNMENT"/>
    <s v="NADAC"/>
    <n v="8.5"/>
    <n v="6.8"/>
    <n v="6.46"/>
    <n v="0.03"/>
    <n v="6.49"/>
    <n v="4.67"/>
    <n v="1.82"/>
    <n v="6.37"/>
    <n v="0"/>
    <n v="0.13"/>
    <x v="0"/>
    <m/>
    <m/>
    <n v="4"/>
    <n v="0"/>
  </r>
  <r>
    <s v="RX002527"/>
    <x v="258"/>
    <s v="PT0082"/>
    <s v="DR005"/>
    <s v="Dr. Lisa Johnson"/>
    <s v="Oncology"/>
    <s v="RX003"/>
    <s v="Community Care Pharmacy"/>
    <s v="Worcester"/>
    <s v="MA"/>
    <s v="00169-4302-12"/>
    <s v="Ozempic 1mg"/>
    <s v="Semaglutide 1mg"/>
    <s v="GLP-1"/>
    <n v="30"/>
    <n v="29"/>
    <b v="1"/>
    <n v="4"/>
    <n v="0"/>
    <s v="PBM002"/>
    <s v="Express Scripts"/>
    <s v="COMMERCIAL"/>
    <s v="MAC"/>
    <n v="936"/>
    <n v="795.6"/>
    <n v="804.78"/>
    <n v="1.79"/>
    <n v="806.57"/>
    <n v="685.58"/>
    <n v="120.99"/>
    <n v="769.42"/>
    <n v="0"/>
    <n v="37.14"/>
    <x v="0"/>
    <m/>
    <m/>
    <n v="10"/>
    <n v="0"/>
  </r>
  <r>
    <s v="RX002528"/>
    <x v="69"/>
    <s v="PT0102"/>
    <s v="DR003"/>
    <s v="Dr. Priya Patel"/>
    <s v="Endocrinology"/>
    <s v="RX003"/>
    <s v="Community Care Pharmacy"/>
    <s v="Worcester"/>
    <s v="MA"/>
    <s v="00002-4415-85"/>
    <s v="Trulicity 1.5mg"/>
    <s v="Dulaglutide 1.5mg"/>
    <s v="GLP-1"/>
    <n v="84"/>
    <n v="81"/>
    <b v="1"/>
    <n v="4"/>
    <n v="0"/>
    <s v="PBM001"/>
    <s v="CVS Caremark"/>
    <s v="COMMERCIAL"/>
    <s v="MAC"/>
    <n v="918"/>
    <n v="780.3"/>
    <n v="2321.38"/>
    <n v="1.78"/>
    <n v="2323.16"/>
    <n v="2021.15"/>
    <n v="302.01"/>
    <n v="2180.2600000000002"/>
    <n v="0"/>
    <n v="142.9"/>
    <x v="0"/>
    <m/>
    <m/>
    <n v="2"/>
    <n v="1"/>
  </r>
  <r>
    <s v="RX002529"/>
    <x v="685"/>
    <s v="PT0070"/>
    <s v="DR002"/>
    <s v="Dr. Michael Torres"/>
    <s v="Cardiology"/>
    <s v="RX004"/>
    <s v="Health Plus Pharmacy"/>
    <s v="Cambridge"/>
    <s v="MA"/>
    <s v="00002-4415-85"/>
    <s v="Trulicity 1.5mg"/>
    <s v="Dulaglutide 1.5mg"/>
    <s v="GLP-1"/>
    <n v="84"/>
    <n v="86"/>
    <b v="1"/>
    <n v="4"/>
    <n v="0"/>
    <s v="PBM001"/>
    <s v="CVS Caremark"/>
    <s v="COMMERCIAL"/>
    <s v="MAC"/>
    <n v="918"/>
    <n v="780.3"/>
    <n v="2289.36"/>
    <n v="1.78"/>
    <n v="2291.14"/>
    <n v="1993.29"/>
    <n v="297.85000000000002"/>
    <n v="2245.81"/>
    <n v="0"/>
    <n v="45.34"/>
    <x v="0"/>
    <m/>
    <m/>
    <n v="0"/>
    <n v="0"/>
  </r>
  <r>
    <s v="RX002530"/>
    <x v="336"/>
    <s v="PT0051"/>
    <s v="DR003"/>
    <s v="Dr. Priya Patel"/>
    <s v="Endocrinology"/>
    <s v="RX002"/>
    <s v="Westside Rx"/>
    <s v="Springfield"/>
    <s v="MA"/>
    <s v="61269-0435-01"/>
    <m/>
    <s v="Metformin 1000mg"/>
    <s v="Biguanide"/>
    <n v="90"/>
    <n v="86"/>
    <b v="0"/>
    <n v="1"/>
    <n v="0"/>
    <s v="PBM001"/>
    <s v="CVS Caremark"/>
    <s v="COMMERCIAL"/>
    <s v="MAC"/>
    <n v="12.4"/>
    <n v="9.92"/>
    <n v="7.63"/>
    <n v="1.78"/>
    <n v="9.41"/>
    <n v="8.19"/>
    <n v="1.22"/>
    <n v="9.11"/>
    <n v="0"/>
    <n v="0.3"/>
    <x v="0"/>
    <m/>
    <m/>
    <n v="4"/>
    <n v="0"/>
  </r>
  <r>
    <s v="RX002531"/>
    <x v="488"/>
    <s v="PT0096"/>
    <s v="DR004"/>
    <s v="Dr. James Williams"/>
    <s v="Primary Care"/>
    <s v="RX001"/>
    <s v="Main St Pharmacy"/>
    <s v="Boston"/>
    <s v="MA"/>
    <s v="68382-0035-01"/>
    <m/>
    <s v="Amlodipine 10mg"/>
    <s v="CCB"/>
    <n v="30"/>
    <n v="30"/>
    <b v="0"/>
    <n v="1"/>
    <n v="0"/>
    <s v="PBM001"/>
    <s v="CVS Caremark"/>
    <s v="COMMERCIAL"/>
    <s v="MAC"/>
    <n v="7.2"/>
    <n v="5.76"/>
    <n v="3.96"/>
    <n v="1.78"/>
    <n v="5.74"/>
    <n v="4.99"/>
    <n v="1"/>
    <n v="5.46"/>
    <n v="0"/>
    <n v="0.28000000000000003"/>
    <x v="0"/>
    <m/>
    <m/>
    <n v="9"/>
    <n v="0"/>
  </r>
  <r>
    <s v="RX002532"/>
    <x v="43"/>
    <s v="PT0080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88"/>
    <b v="0"/>
    <n v="1"/>
    <n v="0"/>
    <s v="PBM002"/>
    <s v="Express Scripts"/>
    <s v="COMMERCIAL"/>
    <s v="MAC"/>
    <n v="12.4"/>
    <n v="9.92"/>
    <n v="7.43"/>
    <n v="1.79"/>
    <n v="9.2200000000000006"/>
    <n v="7.84"/>
    <n v="1.38"/>
    <n v="9.31"/>
    <n v="0"/>
    <n v="-0.09"/>
    <x v="0"/>
    <m/>
    <m/>
    <n v="11"/>
    <n v="0"/>
  </r>
  <r>
    <s v="RX002533"/>
    <x v="375"/>
    <s v="PT0112"/>
    <s v="DR003"/>
    <s v="Dr. Priya Patel"/>
    <s v="Endocrinology"/>
    <s v="RX003"/>
    <s v="Community Care Pharmacy"/>
    <s v="Worcester"/>
    <s v="MA"/>
    <s v="00003-0208-11"/>
    <s v="Jardiance 25mg"/>
    <s v="Empagliflozin 25mg"/>
    <s v="SGLT2i"/>
    <n v="30"/>
    <n v="28"/>
    <b v="1"/>
    <n v="4"/>
    <n v="0"/>
    <s v="PBM002"/>
    <s v="Express Scripts"/>
    <s v="COMMERCIAL"/>
    <s v="MAC"/>
    <n v="564"/>
    <n v="479.4"/>
    <n v="479.9"/>
    <n v="1.79"/>
    <n v="481.69"/>
    <n v="409.44"/>
    <n v="72.25"/>
    <n v="450.17"/>
    <n v="0"/>
    <n v="31.52"/>
    <x v="0"/>
    <m/>
    <m/>
    <n v="6"/>
    <n v="0"/>
  </r>
  <r>
    <s v="RX002534"/>
    <x v="156"/>
    <s v="PT0101"/>
    <s v="DR002"/>
    <s v="Dr. Michael Torres"/>
    <s v="Cardiology"/>
    <s v="RX001"/>
    <s v="Main St Pharmacy"/>
    <s v="Boston"/>
    <s v="MA"/>
    <s v="00003-0894-20"/>
    <s v="Eliquis 5mg"/>
    <s v="Apixaban 5mg"/>
    <s v="Anticoagulant"/>
    <n v="30"/>
    <n v="29"/>
    <b v="1"/>
    <n v="3"/>
    <n v="2"/>
    <s v="PBM003"/>
    <s v="OptumRx"/>
    <s v="COMMERCIAL"/>
    <s v="MAC"/>
    <n v="594"/>
    <n v="504.9"/>
    <n v="499.1"/>
    <n v="1.78"/>
    <n v="500.88"/>
    <n v="440.78"/>
    <n v="60.11"/>
    <n v="466.75"/>
    <n v="0"/>
    <n v="34.130000000000003"/>
    <x v="0"/>
    <m/>
    <m/>
    <n v="0"/>
    <n v="1"/>
  </r>
  <r>
    <s v="RX002535"/>
    <x v="650"/>
    <s v="PT0081"/>
    <s v="DR001"/>
    <s v="Dr. Sarah Chen"/>
    <s v="Internal Medicine"/>
    <s v="RX001"/>
    <s v="Main St Pharmacy"/>
    <s v="Boston"/>
    <s v="MA"/>
    <s v="68382-0035-01"/>
    <m/>
    <s v="Amlodipine 10mg"/>
    <s v="CCB"/>
    <n v="90"/>
    <n v="86"/>
    <b v="0"/>
    <n v="1"/>
    <n v="0"/>
    <s v="PBM001"/>
    <s v="CVS Caremark"/>
    <s v="COMMERCIAL"/>
    <s v="MAC"/>
    <n v="7.2"/>
    <n v="5.76"/>
    <n v="11.09"/>
    <n v="1.78"/>
    <n v="12.87"/>
    <n v="11.2"/>
    <n v="1.67"/>
    <n v="15.25"/>
    <n v="0"/>
    <n v="-2.39"/>
    <x v="0"/>
    <m/>
    <m/>
    <n v="3"/>
    <n v="1"/>
  </r>
  <r>
    <s v="RX002536"/>
    <x v="654"/>
    <s v="PT0006"/>
    <s v="DR002"/>
    <s v="Dr. Michael Torres"/>
    <s v="Cardiology"/>
    <s v="RX004"/>
    <s v="Health Plus Pharmacy"/>
    <s v="Cambridge"/>
    <s v="MA"/>
    <s v="00003-0894-20"/>
    <s v="Eliquis 5mg"/>
    <s v="Apixaban 5mg"/>
    <s v="Anticoagulant"/>
    <n v="30"/>
    <n v="29"/>
    <b v="1"/>
    <n v="3"/>
    <n v="0"/>
    <s v="MCR001"/>
    <s v="Medicare Part D"/>
    <s v="GOVERNMENT"/>
    <s v="MAC"/>
    <n v="594"/>
    <n v="504.9"/>
    <n v="496.73"/>
    <n v="1.77"/>
    <n v="498.5"/>
    <n v="398.8"/>
    <n v="99.7"/>
    <n v="451.94"/>
    <n v="24.36"/>
    <n v="22.2"/>
    <x v="0"/>
    <m/>
    <m/>
    <n v="6"/>
    <n v="0"/>
  </r>
  <r>
    <s v="RX002537"/>
    <x v="681"/>
    <s v="PT0063"/>
    <s v="DR005"/>
    <s v="Dr. Lisa Johnson"/>
    <s v="Oncology"/>
    <s v="RX003"/>
    <s v="Community Care Pharmacy"/>
    <s v="Worcester"/>
    <s v="MA"/>
    <s v="00071-0155-23"/>
    <s v="Lipitor"/>
    <s v="Atorvastatin 40mg"/>
    <s v="Statin"/>
    <n v="30"/>
    <n v="30"/>
    <b v="1"/>
    <n v="2"/>
    <n v="0"/>
    <s v="PBM001"/>
    <s v="CVS Caremark"/>
    <s v="COMMERCIAL"/>
    <s v="MAC"/>
    <n v="185.4"/>
    <n v="157.59"/>
    <n v="158.72"/>
    <n v="1.78"/>
    <n v="160.5"/>
    <n v="139.63"/>
    <n v="20.86"/>
    <n v="149.65"/>
    <n v="0"/>
    <n v="10.85"/>
    <x v="0"/>
    <m/>
    <m/>
    <n v="11"/>
    <n v="1"/>
  </r>
  <r>
    <s v="RX002538"/>
    <x v="203"/>
    <s v="PT0023"/>
    <s v="DR004"/>
    <s v="Dr. James Williams"/>
    <s v="Primary Care"/>
    <s v="RX001"/>
    <s v="Main St Pharmacy"/>
    <s v="Boston"/>
    <s v="MA"/>
    <s v="68382-0035-01"/>
    <m/>
    <s v="Amlodipine 10mg"/>
    <s v="CCB"/>
    <n v="30"/>
    <n v="31"/>
    <b v="0"/>
    <n v="1"/>
    <n v="1"/>
    <s v="PBM004"/>
    <s v="MedImpact"/>
    <s v="COMMERCIAL"/>
    <s v="MAC"/>
    <n v="7.2"/>
    <n v="5.76"/>
    <n v="4.4400000000000004"/>
    <n v="1.8"/>
    <n v="6.24"/>
    <n v="5.24"/>
    <n v="1"/>
    <n v="5.49"/>
    <n v="0"/>
    <n v="0.75"/>
    <x v="0"/>
    <m/>
    <m/>
    <n v="4"/>
    <n v="0"/>
  </r>
  <r>
    <s v="RX002539"/>
    <x v="491"/>
    <s v="PT0080"/>
    <s v="DR001"/>
    <s v="Dr. Sarah Chen"/>
    <s v="Internal Medicine"/>
    <s v="RX004"/>
    <s v="Health Plus Pharmacy"/>
    <s v="Cambridge"/>
    <s v="MA"/>
    <s v="00003-0208-11"/>
    <s v="Jardiance 25mg"/>
    <s v="Empagliflozin 25mg"/>
    <s v="SGLT2i"/>
    <n v="30"/>
    <n v="28"/>
    <b v="1"/>
    <n v="4"/>
    <n v="0"/>
    <s v="PBM003"/>
    <s v="OptumRx"/>
    <s v="COMMERCIAL"/>
    <s v="MAC"/>
    <n v="564"/>
    <n v="479.4"/>
    <n v="468.82"/>
    <n v="1.78"/>
    <n v="470.6"/>
    <n v="414.13"/>
    <n v="56.47"/>
    <n v="435.01"/>
    <n v="0"/>
    <n v="35.6"/>
    <x v="0"/>
    <m/>
    <m/>
    <n v="11"/>
    <n v="0"/>
  </r>
  <r>
    <s v="RX002540"/>
    <x v="615"/>
    <s v="PT0080"/>
    <s v="DR005"/>
    <s v="Dr. Lisa Johnson"/>
    <s v="Oncology"/>
    <s v="RX002"/>
    <s v="Westside Rx"/>
    <s v="Springfield"/>
    <s v="MA"/>
    <s v="00085-1234-01"/>
    <m/>
    <s v="Lisinopril 10mg"/>
    <s v="ACE Inhibitor"/>
    <n v="90"/>
    <n v="87"/>
    <b v="0"/>
    <n v="1"/>
    <n v="2"/>
    <s v="PBM001"/>
    <s v="CVS Caremark"/>
    <s v="COMMERCIAL"/>
    <s v="MAC"/>
    <n v="8.5"/>
    <n v="6.8"/>
    <n v="5.17"/>
    <n v="1.78"/>
    <n v="6.95"/>
    <n v="6.05"/>
    <n v="1"/>
    <n v="6.02"/>
    <n v="0"/>
    <n v="0.94"/>
    <x v="0"/>
    <m/>
    <m/>
    <n v="0"/>
    <n v="0"/>
  </r>
  <r>
    <s v="RX002541"/>
    <x v="113"/>
    <s v="PT0004"/>
    <s v="DR005"/>
    <s v="Dr. Lisa Johnson"/>
    <s v="Oncology"/>
    <s v="RX003"/>
    <s v="Community Care Pharmacy"/>
    <s v="Worcester"/>
    <s v="MA"/>
    <s v="00007-4102-20"/>
    <s v="Plavix 75mg"/>
    <s v="Clopidogrel 75mg"/>
    <s v="Antiplatelet"/>
    <n v="30"/>
    <n v="29"/>
    <b v="1"/>
    <n v="2"/>
    <n v="0"/>
    <s v="MCR001"/>
    <s v="Medicare Part D"/>
    <s v="GOVERNMENT"/>
    <s v="MAC"/>
    <n v="174"/>
    <n v="147.9"/>
    <n v="148.47"/>
    <n v="1.77"/>
    <n v="150.24"/>
    <n v="120.19"/>
    <n v="30.05"/>
    <n v="139.22"/>
    <n v="8.8699999999999992"/>
    <n v="2.15"/>
    <x v="0"/>
    <m/>
    <m/>
    <n v="2"/>
    <n v="0"/>
  </r>
  <r>
    <s v="RX002542"/>
    <x v="214"/>
    <s v="PT0114"/>
    <s v="DR002"/>
    <s v="Dr. Michael Torres"/>
    <s v="Cardiology"/>
    <s v="RX003"/>
    <s v="Community Care Pharmacy"/>
    <s v="Worcester"/>
    <s v="MA"/>
    <s v="00093-7193-98"/>
    <m/>
    <s v="Atorvastatin 40mg"/>
    <s v="Statin"/>
    <n v="30"/>
    <n v="28"/>
    <b v="0"/>
    <n v="1"/>
    <n v="0"/>
    <s v="PBM002"/>
    <s v="Express Scripts"/>
    <s v="COMMERCIAL"/>
    <s v="MAC"/>
    <n v="18.2"/>
    <n v="14.56"/>
    <n v="8.5500000000000007"/>
    <n v="1.79"/>
    <n v="10.34"/>
    <n v="8.7799999999999994"/>
    <n v="1.55"/>
    <n v="13.95"/>
    <n v="0"/>
    <n v="-3.62"/>
    <x v="0"/>
    <m/>
    <m/>
    <n v="7"/>
    <n v="0"/>
  </r>
  <r>
    <s v="RX002543"/>
    <x v="104"/>
    <s v="PT0011"/>
    <s v="DR002"/>
    <s v="Dr. Michael Torres"/>
    <s v="Cardiology"/>
    <s v="RX002"/>
    <s v="Westside Rx"/>
    <s v="Springfield"/>
    <s v="MA"/>
    <s v="68382-0035-01"/>
    <m/>
    <s v="Amlodipine 10mg"/>
    <s v="CCB"/>
    <n v="30"/>
    <n v="29"/>
    <b v="0"/>
    <n v="1"/>
    <n v="0"/>
    <s v="PBM001"/>
    <s v="CVS Caremark"/>
    <s v="COMMERCIAL"/>
    <s v="MAC"/>
    <n v="7.2"/>
    <n v="5.76"/>
    <n v="0"/>
    <n v="0"/>
    <n v="0"/>
    <n v="0"/>
    <n v="0"/>
    <n v="0"/>
    <n v="0"/>
    <n v="0"/>
    <x v="1"/>
    <n v="76"/>
    <s v="Plan Limitations Exceeded"/>
    <n v="1"/>
    <n v="0"/>
  </r>
  <r>
    <s v="RX002544"/>
    <x v="475"/>
    <s v="PT0112"/>
    <s v="DR002"/>
    <s v="Dr. Michael Torres"/>
    <s v="Cardiology"/>
    <s v="RX004"/>
    <s v="Health Plus Pharmacy"/>
    <s v="Cambridge"/>
    <s v="MA"/>
    <s v="00169-4302-12"/>
    <s v="Ozempic 1mg"/>
    <s v="Semaglutide 1mg"/>
    <s v="GLP-1"/>
    <n v="90"/>
    <n v="87"/>
    <b v="1"/>
    <n v="4"/>
    <n v="0"/>
    <s v="PBM003"/>
    <s v="OptumRx"/>
    <s v="COMMERCIAL"/>
    <s v="MAC"/>
    <n v="936"/>
    <n v="795.6"/>
    <n v="2377.4699999999998"/>
    <n v="1.78"/>
    <n v="2379.25"/>
    <n v="2093.7399999999998"/>
    <n v="285.51"/>
    <n v="2209.34"/>
    <n v="0"/>
    <n v="169.91"/>
    <x v="0"/>
    <m/>
    <m/>
    <n v="0"/>
    <n v="1"/>
  </r>
  <r>
    <s v="RX002545"/>
    <x v="518"/>
    <s v="PT0037"/>
    <s v="DR004"/>
    <s v="Dr. James Williams"/>
    <s v="Primary Care"/>
    <s v="RX001"/>
    <s v="Main St Pharmacy"/>
    <s v="Boston"/>
    <s v="MA"/>
    <s v="00071-0155-23"/>
    <s v="Lipitor"/>
    <s v="Atorvastatin 40mg"/>
    <s v="Statin"/>
    <n v="30"/>
    <n v="31"/>
    <b v="1"/>
    <n v="2"/>
    <n v="0"/>
    <s v="PBM003"/>
    <s v="OptumRx"/>
    <s v="COMMERCIAL"/>
    <s v="MAC"/>
    <n v="185.4"/>
    <n v="157.59"/>
    <n v="157.9"/>
    <n v="1.78"/>
    <n v="159.68"/>
    <n v="140.52000000000001"/>
    <n v="19.16"/>
    <n v="150.84"/>
    <n v="0"/>
    <n v="8.84"/>
    <x v="0"/>
    <m/>
    <m/>
    <n v="1"/>
    <n v="0"/>
  </r>
  <r>
    <s v="RX002546"/>
    <x v="476"/>
    <s v="PT0065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88"/>
    <b v="0"/>
    <n v="1"/>
    <n v="0"/>
    <s v="PBM001"/>
    <s v="CVS Caremark"/>
    <s v="COMMERCIAL"/>
    <s v="MAC"/>
    <n v="12.4"/>
    <n v="9.92"/>
    <n v="6.25"/>
    <n v="1.78"/>
    <n v="8.0299999999999994"/>
    <n v="6.99"/>
    <n v="1.04"/>
    <n v="9.1999999999999993"/>
    <n v="0"/>
    <n v="-1.17"/>
    <x v="0"/>
    <m/>
    <m/>
    <n v="7"/>
    <n v="0"/>
  </r>
  <r>
    <s v="RX002547"/>
    <x v="669"/>
    <s v="PT0084"/>
    <s v="DR004"/>
    <s v="Dr. James Williams"/>
    <s v="Primary Care"/>
    <s v="RX003"/>
    <s v="Community Care Pharmacy"/>
    <s v="Worcester"/>
    <s v="MA"/>
    <s v="00169-3671-12"/>
    <s v="Victoza 1.2mg"/>
    <s v="Liraglutide 1.2mg"/>
    <s v="GLP-1"/>
    <n v="30"/>
    <n v="30"/>
    <b v="1"/>
    <n v="4"/>
    <n v="2"/>
    <s v="PBM003"/>
    <s v="OptumRx"/>
    <s v="COMMERCIAL"/>
    <s v="MAC"/>
    <n v="612"/>
    <n v="520.20000000000005"/>
    <n v="0"/>
    <n v="0"/>
    <n v="0"/>
    <n v="0"/>
    <n v="0"/>
    <n v="0"/>
    <n v="0"/>
    <n v="0"/>
    <x v="1"/>
    <n v="70"/>
    <s v="Product/Service Not Covered"/>
    <n v="10"/>
    <n v="0"/>
  </r>
  <r>
    <s v="RX002548"/>
    <x v="604"/>
    <s v="PT0011"/>
    <s v="DR003"/>
    <s v="Dr. Priya Patel"/>
    <s v="Endocrinology"/>
    <s v="RX001"/>
    <s v="Main St Pharmacy"/>
    <s v="Boston"/>
    <s v="MA"/>
    <s v="61269-0435-01"/>
    <m/>
    <s v="Metformin 1000mg"/>
    <s v="Biguanide"/>
    <n v="90"/>
    <n v="89"/>
    <b v="0"/>
    <n v="1"/>
    <n v="0"/>
    <s v="PBM002"/>
    <s v="Express Scripts"/>
    <s v="COMMERCIAL"/>
    <s v="MAC"/>
    <n v="12.4"/>
    <n v="9.92"/>
    <n v="6.27"/>
    <n v="1.79"/>
    <n v="8.06"/>
    <n v="6.85"/>
    <n v="1.21"/>
    <n v="9.5299999999999994"/>
    <n v="0"/>
    <n v="-1.47"/>
    <x v="0"/>
    <m/>
    <m/>
    <n v="10"/>
    <n v="0"/>
  </r>
  <r>
    <s v="RX002549"/>
    <x v="625"/>
    <s v="PT0089"/>
    <s v="DR005"/>
    <s v="Dr. Lisa Johnson"/>
    <s v="Oncology"/>
    <s v="RX002"/>
    <s v="Westside Rx"/>
    <s v="Springfield"/>
    <s v="MA"/>
    <s v="00085-1234-01"/>
    <m/>
    <s v="Lisinopril 10mg"/>
    <s v="ACE Inhibitor"/>
    <n v="90"/>
    <n v="90"/>
    <b v="0"/>
    <n v="1"/>
    <n v="0"/>
    <s v="MCD001"/>
    <s v="Medicaid"/>
    <s v="GOVERNMENT"/>
    <s v="NADAC"/>
    <n v="8.5"/>
    <n v="6.8"/>
    <n v="6.46"/>
    <n v="0.03"/>
    <n v="6.49"/>
    <n v="4.67"/>
    <n v="1.82"/>
    <n v="6.06"/>
    <n v="0"/>
    <n v="0.44"/>
    <x v="0"/>
    <m/>
    <m/>
    <n v="1"/>
    <n v="1"/>
  </r>
  <r>
    <s v="RX002550"/>
    <x v="289"/>
    <s v="PT0080"/>
    <s v="DR001"/>
    <s v="Dr. Sarah Chen"/>
    <s v="Internal Medicine"/>
    <s v="RX003"/>
    <s v="Community Care Pharmacy"/>
    <s v="Worcester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9.9499999999999993"/>
    <n v="1.77"/>
    <n v="11.72"/>
    <n v="9.3800000000000008"/>
    <n v="2.34"/>
    <n v="12.91"/>
    <n v="0"/>
    <n v="-1.19"/>
    <x v="0"/>
    <m/>
    <m/>
    <n v="0"/>
    <n v="0"/>
  </r>
  <r>
    <s v="RX002551"/>
    <x v="661"/>
    <s v="PT0046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31"/>
    <b v="0"/>
    <n v="1"/>
    <n v="2"/>
    <s v="PBM004"/>
    <s v="MedImpact"/>
    <s v="COMMERCIAL"/>
    <s v="MAC"/>
    <n v="18.2"/>
    <n v="14.56"/>
    <n v="10.44"/>
    <n v="1.8"/>
    <n v="12.24"/>
    <n v="10.28"/>
    <n v="1.96"/>
    <n v="13.17"/>
    <n v="0"/>
    <n v="-0.93"/>
    <x v="0"/>
    <m/>
    <m/>
    <n v="8"/>
    <n v="0"/>
  </r>
  <r>
    <s v="RX002552"/>
    <x v="352"/>
    <s v="PT0082"/>
    <s v="DR002"/>
    <s v="Dr. Michael Torres"/>
    <s v="Cardiology"/>
    <s v="RX001"/>
    <s v="Main St Pharmacy"/>
    <s v="Boston"/>
    <s v="MA"/>
    <s v="00006-0021-31"/>
    <s v="Januvia 100mg"/>
    <s v="Sitagliptin 100mg"/>
    <s v="DPP-4"/>
    <n v="30"/>
    <n v="29"/>
    <b v="1"/>
    <n v="3"/>
    <n v="1"/>
    <s v="PBM004"/>
    <s v="MedImpact"/>
    <s v="COMMERCIAL"/>
    <s v="MAC"/>
    <n v="492"/>
    <n v="418.2"/>
    <n v="410.13"/>
    <n v="1.8"/>
    <n v="411.93"/>
    <n v="346.02"/>
    <n v="65.91"/>
    <n v="368.97"/>
    <n v="0"/>
    <n v="42.96"/>
    <x v="0"/>
    <m/>
    <m/>
    <n v="8"/>
    <n v="0"/>
  </r>
  <r>
    <s v="RX002553"/>
    <x v="436"/>
    <s v="PT0052"/>
    <s v="DR001"/>
    <s v="Dr. Sarah Chen"/>
    <s v="Internal Medicine"/>
    <s v="RX001"/>
    <s v="Main St Pharmacy"/>
    <s v="Boston"/>
    <s v="MA"/>
    <s v="50458-0579-30"/>
    <s v="Xarelto 20mg"/>
    <s v="Rivaroxaban 20mg"/>
    <s v="Anticoagulant"/>
    <n v="30"/>
    <n v="29"/>
    <b v="1"/>
    <n v="3"/>
    <n v="0"/>
    <s v="PBM003"/>
    <s v="OptumRx"/>
    <s v="COMMERCIAL"/>
    <s v="MAC"/>
    <n v="558"/>
    <n v="474.3"/>
    <n v="470.8"/>
    <n v="1.78"/>
    <n v="472.58"/>
    <n v="415.87"/>
    <n v="56.71"/>
    <n v="451.35"/>
    <n v="0"/>
    <n v="21.23"/>
    <x v="0"/>
    <m/>
    <m/>
    <n v="5"/>
    <n v="1"/>
  </r>
  <r>
    <s v="RX002554"/>
    <x v="474"/>
    <s v="PT0062"/>
    <s v="DR004"/>
    <s v="Dr. James Williams"/>
    <s v="Primary Care"/>
    <s v="RX001"/>
    <s v="Main St Pharmacy"/>
    <s v="Boston"/>
    <s v="MA"/>
    <s v="00007-4102-20"/>
    <s v="Plavix 75mg"/>
    <s v="Clopidogrel 75mg"/>
    <s v="Antiplatelet"/>
    <n v="30"/>
    <n v="31"/>
    <b v="1"/>
    <n v="2"/>
    <n v="0"/>
    <s v="MCR001"/>
    <s v="Medicare Part D"/>
    <s v="GOVERNMENT"/>
    <s v="MAC"/>
    <n v="174"/>
    <n v="147.9"/>
    <n v="146.51"/>
    <n v="1.77"/>
    <n v="148.28"/>
    <n v="118.62"/>
    <n v="29.66"/>
    <n v="131.15"/>
    <n v="8.1999999999999993"/>
    <n v="8.93"/>
    <x v="0"/>
    <m/>
    <m/>
    <n v="2"/>
    <n v="0"/>
  </r>
  <r>
    <s v="RX002555"/>
    <x v="466"/>
    <s v="PT0018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29"/>
    <b v="0"/>
    <n v="1"/>
    <n v="0"/>
    <s v="PBM003"/>
    <s v="OptumRx"/>
    <s v="COMMERCIAL"/>
    <s v="MAC"/>
    <n v="7.2"/>
    <n v="5.76"/>
    <n v="3.4"/>
    <n v="1.78"/>
    <n v="5.18"/>
    <n v="4.5599999999999996"/>
    <n v="1"/>
    <n v="5.31"/>
    <n v="0"/>
    <n v="-0.13"/>
    <x v="0"/>
    <m/>
    <m/>
    <n v="9"/>
    <n v="0"/>
  </r>
  <r>
    <s v="RX002556"/>
    <x v="708"/>
    <s v="PT0065"/>
    <s v="DR005"/>
    <s v="Dr. Lisa Johnson"/>
    <s v="Oncology"/>
    <s v="RX002"/>
    <s v="Westside Rx"/>
    <s v="Springfield"/>
    <s v="MA"/>
    <s v="00093-0892-01"/>
    <m/>
    <s v="Clopidogrel 75mg"/>
    <s v="Antiplatelet"/>
    <n v="30"/>
    <n v="29"/>
    <b v="0"/>
    <n v="1"/>
    <n v="2"/>
    <s v="PBM004"/>
    <s v="MedImpact"/>
    <s v="COMMERCIAL"/>
    <s v="MAC"/>
    <n v="14.8"/>
    <n v="11.84"/>
    <n v="8.83"/>
    <n v="1.8"/>
    <n v="10.63"/>
    <n v="8.93"/>
    <n v="1.7"/>
    <n v="10.8"/>
    <n v="0"/>
    <n v="-0.17"/>
    <x v="2"/>
    <m/>
    <m/>
    <n v="9"/>
    <n v="0"/>
  </r>
  <r>
    <s v="RX002557"/>
    <x v="204"/>
    <s v="PT0105"/>
    <s v="DR004"/>
    <s v="Dr. James Williams"/>
    <s v="Primary Care"/>
    <s v="RX003"/>
    <s v="Community Care Pharmacy"/>
    <s v="Worcester"/>
    <s v="MA"/>
    <s v="00006-0021-31"/>
    <s v="Januvia 100mg"/>
    <s v="Sitagliptin 100mg"/>
    <s v="DPP-4"/>
    <n v="30"/>
    <n v="30"/>
    <b v="1"/>
    <n v="3"/>
    <n v="0"/>
    <s v="PBM001"/>
    <s v="CVS Caremark"/>
    <s v="COMMERCIAL"/>
    <s v="MAC"/>
    <n v="492"/>
    <n v="418.2"/>
    <n v="405.39"/>
    <n v="1.78"/>
    <n v="407.17"/>
    <n v="354.23"/>
    <n v="52.93"/>
    <n v="369.15"/>
    <n v="0"/>
    <n v="38.020000000000003"/>
    <x v="0"/>
    <m/>
    <m/>
    <n v="6"/>
    <n v="1"/>
  </r>
  <r>
    <s v="RX002558"/>
    <x v="37"/>
    <s v="PT0030"/>
    <s v="DR003"/>
    <s v="Dr. Priya Patel"/>
    <s v="Endocrinology"/>
    <s v="RX004"/>
    <s v="Health Plus Pharmacy"/>
    <s v="Cambridge"/>
    <s v="MA"/>
    <s v="00093-0892-01"/>
    <m/>
    <s v="Clopidogrel 75mg"/>
    <s v="Antiplatelet"/>
    <n v="30"/>
    <n v="29"/>
    <b v="0"/>
    <n v="1"/>
    <n v="1"/>
    <s v="PBM003"/>
    <s v="OptumRx"/>
    <s v="COMMERCIAL"/>
    <s v="MAC"/>
    <n v="14.8"/>
    <n v="11.84"/>
    <n v="7.86"/>
    <n v="1.78"/>
    <n v="9.64"/>
    <n v="8.48"/>
    <n v="1.1599999999999999"/>
    <n v="11.04"/>
    <n v="0"/>
    <n v="-1.4"/>
    <x v="0"/>
    <m/>
    <m/>
    <n v="5"/>
    <n v="1"/>
  </r>
  <r>
    <s v="RX002559"/>
    <x v="583"/>
    <s v="PT0111"/>
    <s v="DR004"/>
    <s v="Dr. James Williams"/>
    <s v="Primary Care"/>
    <s v="RX004"/>
    <s v="Health Plus Pharmacy"/>
    <s v="Cambridge"/>
    <s v="MA"/>
    <s v="00169-3671-12"/>
    <s v="Victoza 1.2mg"/>
    <s v="Liraglutide 1.2mg"/>
    <s v="GLP-1"/>
    <n v="90"/>
    <n v="87"/>
    <b v="1"/>
    <n v="4"/>
    <n v="0"/>
    <s v="PBM001"/>
    <s v="CVS Caremark"/>
    <s v="COMMERCIAL"/>
    <s v="MAC"/>
    <n v="612"/>
    <n v="520.20000000000005"/>
    <n v="1544.2"/>
    <n v="1.78"/>
    <n v="1545.98"/>
    <n v="1345"/>
    <n v="200.98"/>
    <n v="1420.17"/>
    <n v="0"/>
    <n v="125.81"/>
    <x v="0"/>
    <m/>
    <m/>
    <n v="0"/>
    <n v="0"/>
  </r>
  <r>
    <s v="RX002560"/>
    <x v="330"/>
    <s v="PT0113"/>
    <s v="DR004"/>
    <s v="Dr. James Williams"/>
    <s v="Primary Care"/>
    <s v="RX001"/>
    <s v="Main St Pharmacy"/>
    <s v="Boston"/>
    <s v="MA"/>
    <s v="00093-0892-01"/>
    <m/>
    <s v="Clopidogrel 75mg"/>
    <s v="Antiplatelet"/>
    <n v="90"/>
    <n v="86"/>
    <b v="0"/>
    <n v="1"/>
    <n v="0"/>
    <s v="PBM001"/>
    <s v="CVS Caremark"/>
    <s v="COMMERCIAL"/>
    <s v="MAC"/>
    <n v="14.8"/>
    <n v="11.84"/>
    <n v="20.059999999999999"/>
    <n v="1.78"/>
    <n v="21.84"/>
    <n v="19"/>
    <n v="2.84"/>
    <n v="32.090000000000003"/>
    <n v="0"/>
    <n v="-10.25"/>
    <x v="0"/>
    <m/>
    <m/>
    <n v="4"/>
    <n v="0"/>
  </r>
  <r>
    <s v="RX002561"/>
    <x v="308"/>
    <s v="PT0028"/>
    <s v="DR002"/>
    <s v="Dr. Michael Torres"/>
    <s v="Cardiology"/>
    <s v="RX004"/>
    <s v="Health Plus Pharmacy"/>
    <s v="Cambridge"/>
    <s v="MA"/>
    <s v="00169-4302-12"/>
    <s v="Ozempic 1mg"/>
    <s v="Semaglutide 1mg"/>
    <s v="GLP-1"/>
    <n v="90"/>
    <n v="87"/>
    <b v="1"/>
    <n v="4"/>
    <n v="0"/>
    <s v="PBM001"/>
    <s v="CVS Caremark"/>
    <s v="COMMERCIAL"/>
    <s v="MAC"/>
    <n v="936"/>
    <n v="795.6"/>
    <n v="2352.36"/>
    <n v="1.78"/>
    <n v="2354.14"/>
    <n v="2048.1"/>
    <n v="306.04000000000002"/>
    <n v="2139.4699999999998"/>
    <n v="0"/>
    <n v="214.67"/>
    <x v="0"/>
    <m/>
    <m/>
    <n v="4"/>
    <n v="0"/>
  </r>
  <r>
    <s v="RX002562"/>
    <x v="667"/>
    <s v="PT0044"/>
    <s v="DR002"/>
    <s v="Dr. Michael Torres"/>
    <s v="Cardiology"/>
    <s v="RX003"/>
    <s v="Community Care Pharmacy"/>
    <s v="Worcester"/>
    <s v="MA"/>
    <s v="00003-0208-11"/>
    <s v="Jardiance 25mg"/>
    <s v="Empagliflozin 25mg"/>
    <s v="SGLT2i"/>
    <n v="30"/>
    <n v="29"/>
    <b v="1"/>
    <n v="4"/>
    <n v="0"/>
    <s v="PBM001"/>
    <s v="CVS Caremark"/>
    <s v="COMMERCIAL"/>
    <s v="MAC"/>
    <n v="564"/>
    <n v="479.4"/>
    <n v="483.14"/>
    <n v="1.78"/>
    <n v="484.92"/>
    <n v="421.88"/>
    <n v="63.04"/>
    <n v="426.41"/>
    <n v="0"/>
    <n v="58.51"/>
    <x v="0"/>
    <m/>
    <m/>
    <n v="9"/>
    <n v="0"/>
  </r>
  <r>
    <s v="RX002563"/>
    <x v="672"/>
    <s v="PT0031"/>
    <s v="DR005"/>
    <s v="Dr. Lisa Johnson"/>
    <s v="Oncology"/>
    <s v="RX001"/>
    <s v="Main St Pharmacy"/>
    <s v="Boston"/>
    <s v="MA"/>
    <s v="00093-0892-01"/>
    <m/>
    <s v="Clopidogrel 75mg"/>
    <s v="Antiplatelet"/>
    <n v="30"/>
    <n v="30"/>
    <b v="0"/>
    <n v="1"/>
    <n v="2"/>
    <s v="PBM001"/>
    <s v="CVS Caremark"/>
    <s v="COMMERCIAL"/>
    <s v="MAC"/>
    <n v="14.8"/>
    <n v="11.84"/>
    <n v="8.36"/>
    <n v="1.78"/>
    <n v="10.14"/>
    <n v="8.82"/>
    <n v="1.32"/>
    <n v="10.74"/>
    <n v="0"/>
    <n v="-0.6"/>
    <x v="0"/>
    <m/>
    <m/>
    <n v="9"/>
    <n v="1"/>
  </r>
  <r>
    <s v="RX002564"/>
    <x v="188"/>
    <s v="PT0113"/>
    <s v="DR005"/>
    <s v="Dr. Lisa Johnson"/>
    <s v="Oncology"/>
    <s v="RX004"/>
    <s v="Health Plus Pharmacy"/>
    <s v="Cambridge"/>
    <s v="MA"/>
    <s v="61958-0601-01"/>
    <m/>
    <s v="Adalimumab-adbm 40mg"/>
    <s v="Biologic"/>
    <n v="28"/>
    <n v="28"/>
    <b v="0"/>
    <n v="4"/>
    <n v="0"/>
    <s v="PBM002"/>
    <s v="Express Scripts"/>
    <s v="COMMERCIAL"/>
    <s v="MAC"/>
    <n v="4998"/>
    <n v="4248.3"/>
    <n v="2642.73"/>
    <n v="1.79"/>
    <n v="2644.52"/>
    <n v="2247.84"/>
    <n v="396.68"/>
    <n v="3962.8"/>
    <n v="0"/>
    <n v="-1318.28"/>
    <x v="0"/>
    <m/>
    <m/>
    <n v="11"/>
    <n v="1"/>
  </r>
  <r>
    <s v="RX002565"/>
    <x v="156"/>
    <s v="PT0001"/>
    <s v="DR003"/>
    <s v="Dr. Priya Patel"/>
    <s v="Endocrinology"/>
    <s v="RX004"/>
    <s v="Health Plus Pharmacy"/>
    <s v="Cambridge"/>
    <s v="MA"/>
    <s v="00169-4170-43"/>
    <s v="Ozempic 0.5mg"/>
    <s v="Semaglutide 0.5mg"/>
    <s v="GLP-1"/>
    <n v="30"/>
    <n v="28"/>
    <b v="1"/>
    <n v="4"/>
    <n v="0"/>
    <s v="MCD001"/>
    <s v="Medicaid"/>
    <s v="GOVERNMENT"/>
    <s v="NADAC"/>
    <n v="936"/>
    <n v="795.6"/>
    <n v="755.82"/>
    <n v="3.78"/>
    <n v="759.6"/>
    <n v="546.91"/>
    <n v="212.69"/>
    <n v="717.3"/>
    <n v="0"/>
    <n v="42.3"/>
    <x v="0"/>
    <m/>
    <m/>
    <n v="5"/>
    <n v="0"/>
  </r>
  <r>
    <s v="RX002566"/>
    <x v="186"/>
    <s v="PT0044"/>
    <s v="DR003"/>
    <s v="Dr. Priya Patel"/>
    <s v="Endocrinology"/>
    <s v="RX002"/>
    <s v="Westside Rx"/>
    <s v="Springfield"/>
    <s v="MA"/>
    <s v="00093-0892-01"/>
    <m/>
    <s v="Clopidogrel 75mg"/>
    <s v="Antiplatelet"/>
    <n v="30"/>
    <n v="31"/>
    <b v="0"/>
    <n v="1"/>
    <n v="1"/>
    <s v="MCR001"/>
    <s v="Medicare Part D"/>
    <s v="GOVERNMENT"/>
    <s v="MAC"/>
    <n v="14.8"/>
    <n v="11.84"/>
    <n v="8.5500000000000007"/>
    <n v="1.77"/>
    <n v="10.32"/>
    <n v="8.25"/>
    <n v="2.06"/>
    <n v="10.67"/>
    <n v="0"/>
    <n v="-0.35"/>
    <x v="0"/>
    <m/>
    <m/>
    <n v="4"/>
    <n v="0"/>
  </r>
  <r>
    <s v="RX002567"/>
    <x v="7"/>
    <s v="PT0069"/>
    <s v="DR002"/>
    <s v="Dr. Michael Torres"/>
    <s v="Cardiology"/>
    <s v="RX001"/>
    <s v="Main St Pharmacy"/>
    <s v="Boston"/>
    <s v="MA"/>
    <s v="00003-0894-20"/>
    <s v="Eliquis 5mg"/>
    <s v="Apixaban 5mg"/>
    <s v="Anticoagulant"/>
    <n v="30"/>
    <n v="30"/>
    <b v="1"/>
    <n v="3"/>
    <n v="1"/>
    <s v="PBM001"/>
    <s v="CVS Caremark"/>
    <s v="COMMERCIAL"/>
    <s v="MAC"/>
    <n v="594"/>
    <n v="504.9"/>
    <n v="488.26"/>
    <n v="1.78"/>
    <n v="490.04"/>
    <n v="426.34"/>
    <n v="63.71"/>
    <n v="478.06"/>
    <n v="0"/>
    <n v="11.98"/>
    <x v="0"/>
    <m/>
    <m/>
    <n v="2"/>
    <n v="0"/>
  </r>
  <r>
    <s v="RX002568"/>
    <x v="675"/>
    <s v="PT0076"/>
    <s v="DR003"/>
    <s v="Dr. Priya Patel"/>
    <s v="Endocrinology"/>
    <s v="RX001"/>
    <s v="Main St Pharmacy"/>
    <s v="Boston"/>
    <s v="MA"/>
    <s v="68382-0035-01"/>
    <m/>
    <s v="Amlodipine 10mg"/>
    <s v="CCB"/>
    <n v="30"/>
    <n v="29"/>
    <b v="0"/>
    <n v="1"/>
    <n v="1"/>
    <s v="CASH"/>
    <s v="Cash/Self-Pay"/>
    <s v="CASH"/>
    <s v="AWP"/>
    <n v="7.2"/>
    <n v="5.76"/>
    <n v="6.48"/>
    <n v="0"/>
    <n v="6.48"/>
    <n v="0"/>
    <n v="6.48"/>
    <n v="5.45"/>
    <n v="0"/>
    <n v="1.03"/>
    <x v="0"/>
    <m/>
    <m/>
    <n v="9"/>
    <n v="0"/>
  </r>
  <r>
    <s v="RX002569"/>
    <x v="610"/>
    <s v="PT0009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90"/>
    <b v="0"/>
    <n v="1"/>
    <n v="0"/>
    <s v="PBM003"/>
    <s v="OptumRx"/>
    <s v="COMMERCIAL"/>
    <s v="MAC"/>
    <n v="12.4"/>
    <n v="9.92"/>
    <n v="5.82"/>
    <n v="1.78"/>
    <n v="7.6"/>
    <n v="6.69"/>
    <n v="1"/>
    <n v="9.5"/>
    <n v="0"/>
    <n v="-1.9"/>
    <x v="2"/>
    <m/>
    <m/>
    <n v="10"/>
    <n v="1"/>
  </r>
  <r>
    <s v="RX002570"/>
    <x v="177"/>
    <s v="PT0022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8"/>
    <b v="0"/>
    <n v="1"/>
    <n v="0"/>
    <s v="PBM002"/>
    <s v="Express Scripts"/>
    <s v="COMMERCIAL"/>
    <s v="MAC"/>
    <n v="12.4"/>
    <n v="9.92"/>
    <n v="5.48"/>
    <n v="1.79"/>
    <n v="7.27"/>
    <n v="6.18"/>
    <n v="1.0900000000000001"/>
    <n v="8.83"/>
    <n v="0"/>
    <n v="-1.56"/>
    <x v="2"/>
    <m/>
    <m/>
    <n v="1"/>
    <n v="0"/>
  </r>
  <r>
    <s v="RX002571"/>
    <x v="368"/>
    <s v="PT0111"/>
    <s v="DR002"/>
    <s v="Dr. Michael Torres"/>
    <s v="Cardiology"/>
    <s v="RX001"/>
    <s v="Main St Pharmacy"/>
    <s v="Boston"/>
    <s v="MA"/>
    <s v="00071-0155-23"/>
    <s v="Lipitor"/>
    <s v="Atorvastatin 40mg"/>
    <s v="Statin"/>
    <n v="90"/>
    <n v="90"/>
    <b v="1"/>
    <n v="2"/>
    <n v="0"/>
    <s v="PBM002"/>
    <s v="Express Scripts"/>
    <s v="COMMERCIAL"/>
    <s v="MAC"/>
    <n v="185.4"/>
    <n v="157.59"/>
    <n v="464.52"/>
    <n v="1.79"/>
    <n v="466.31"/>
    <n v="396.36"/>
    <n v="69.95"/>
    <n v="433.72"/>
    <n v="0"/>
    <n v="32.58"/>
    <x v="0"/>
    <m/>
    <m/>
    <n v="2"/>
    <n v="1"/>
  </r>
  <r>
    <s v="RX002572"/>
    <x v="664"/>
    <s v="PT0051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92"/>
    <b v="0"/>
    <n v="1"/>
    <n v="0"/>
    <s v="PBM001"/>
    <s v="CVS Caremark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10"/>
    <n v="0"/>
  </r>
  <r>
    <s v="RX002573"/>
    <x v="35"/>
    <s v="PT0036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93"/>
    <b v="0"/>
    <n v="1"/>
    <n v="0"/>
    <s v="MCD001"/>
    <s v="Medicaid"/>
    <s v="GOVERNMENT"/>
    <s v="NADAC"/>
    <n v="8.5"/>
    <n v="6.8"/>
    <n v="6.46"/>
    <n v="0.03"/>
    <n v="6.49"/>
    <n v="4.67"/>
    <n v="1.82"/>
    <n v="6.16"/>
    <n v="0"/>
    <n v="0.33"/>
    <x v="0"/>
    <m/>
    <m/>
    <n v="10"/>
    <n v="0"/>
  </r>
  <r>
    <s v="RX002574"/>
    <x v="473"/>
    <s v="PT0095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30"/>
    <b v="0"/>
    <n v="1"/>
    <n v="2"/>
    <s v="PBM001"/>
    <s v="CVS Caremark"/>
    <s v="COMMERCIAL"/>
    <s v="MAC"/>
    <n v="6.9"/>
    <n v="5.52"/>
    <n v="4.01"/>
    <n v="1.78"/>
    <n v="5.79"/>
    <n v="5.04"/>
    <n v="1"/>
    <n v="5.28"/>
    <n v="0"/>
    <n v="0.51"/>
    <x v="0"/>
    <m/>
    <m/>
    <n v="5"/>
    <n v="0"/>
  </r>
  <r>
    <s v="RX002575"/>
    <x v="317"/>
    <s v="PT0074"/>
    <s v="DR005"/>
    <s v="Dr. Lisa Johnson"/>
    <s v="Oncology"/>
    <s v="RX004"/>
    <s v="Health Plus Pharmacy"/>
    <s v="Cambridge"/>
    <s v="MA"/>
    <s v="68382-0035-01"/>
    <m/>
    <s v="Amlodipine 10mg"/>
    <s v="CCB"/>
    <n v="90"/>
    <n v="89"/>
    <b v="0"/>
    <n v="1"/>
    <n v="1"/>
    <s v="PBM001"/>
    <s v="CVS Caremark"/>
    <s v="COMMERCIAL"/>
    <s v="MAC"/>
    <n v="7.2"/>
    <n v="5.76"/>
    <n v="10.97"/>
    <n v="1.78"/>
    <n v="12.75"/>
    <n v="11.09"/>
    <n v="1.66"/>
    <n v="15.98"/>
    <n v="0"/>
    <n v="-3.23"/>
    <x v="0"/>
    <m/>
    <m/>
    <n v="3"/>
    <n v="0"/>
  </r>
  <r>
    <s v="RX002576"/>
    <x v="70"/>
    <s v="PT0069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86"/>
    <b v="0"/>
    <n v="1"/>
    <n v="0"/>
    <s v="PBM003"/>
    <s v="OptumRx"/>
    <s v="COMMERCIAL"/>
    <s v="MAC"/>
    <n v="8.5"/>
    <n v="6.8"/>
    <n v="4.7699999999999996"/>
    <n v="1.78"/>
    <n v="6.55"/>
    <n v="5.76"/>
    <n v="1"/>
    <n v="6.43"/>
    <n v="0"/>
    <n v="0.12"/>
    <x v="0"/>
    <m/>
    <m/>
    <n v="3"/>
    <n v="0"/>
  </r>
  <r>
    <s v="RX002577"/>
    <x v="618"/>
    <s v="PT0050"/>
    <s v="DR001"/>
    <s v="Dr. Sarah Chen"/>
    <s v="Internal Medicine"/>
    <s v="RX004"/>
    <s v="Health Plus Pharmacy"/>
    <s v="Cambridge"/>
    <s v="MA"/>
    <s v="61958-0601-01"/>
    <m/>
    <s v="Adalimumab-adbm 40mg"/>
    <s v="Biologic"/>
    <n v="28"/>
    <n v="27"/>
    <b v="0"/>
    <n v="4"/>
    <n v="0"/>
    <s v="PBM002"/>
    <s v="Express Scripts"/>
    <s v="COMMERCIAL"/>
    <s v="MAC"/>
    <n v="4998"/>
    <n v="4248.3"/>
    <n v="3008.51"/>
    <n v="1.79"/>
    <n v="3010.3"/>
    <n v="2558.7600000000002"/>
    <n v="451.55"/>
    <n v="3975.17"/>
    <n v="0"/>
    <n v="-964.86"/>
    <x v="0"/>
    <m/>
    <m/>
    <n v="3"/>
    <n v="0"/>
  </r>
  <r>
    <s v="RX002578"/>
    <x v="338"/>
    <s v="PT0008"/>
    <s v="DR001"/>
    <s v="Dr. Sarah Chen"/>
    <s v="Internal Medicine"/>
    <s v="RX004"/>
    <s v="Health Plus Pharmacy"/>
    <s v="Cambridge"/>
    <s v="MA"/>
    <s v="68382-0035-01"/>
    <m/>
    <s v="Amlodipine 10mg"/>
    <s v="CCB"/>
    <n v="30"/>
    <n v="28"/>
    <b v="0"/>
    <n v="1"/>
    <n v="0"/>
    <s v="MCD001"/>
    <s v="Medicaid"/>
    <s v="GOVERNMENT"/>
    <s v="NADAC"/>
    <n v="7.2"/>
    <n v="5.76"/>
    <n v="5.47"/>
    <n v="0.03"/>
    <n v="5.5"/>
    <n v="3.96"/>
    <n v="1.54"/>
    <n v="5.16"/>
    <n v="0"/>
    <n v="0.34"/>
    <x v="0"/>
    <m/>
    <m/>
    <n v="10"/>
    <n v="1"/>
  </r>
  <r>
    <s v="RX002579"/>
    <x v="137"/>
    <s v="PT0075"/>
    <s v="DR005"/>
    <s v="Dr. Lisa Johnson"/>
    <s v="Oncology"/>
    <s v="RX001"/>
    <s v="Main St Pharmacy"/>
    <s v="Boston"/>
    <s v="MA"/>
    <s v="61269-0435-01"/>
    <m/>
    <s v="Metformin 1000mg"/>
    <s v="Biguanide"/>
    <n v="90"/>
    <n v="88"/>
    <b v="0"/>
    <n v="1"/>
    <n v="0"/>
    <s v="PBM004"/>
    <s v="MedImpact"/>
    <s v="COMMERCIAL"/>
    <s v="MAC"/>
    <n v="12.4"/>
    <n v="9.92"/>
    <n v="5.78"/>
    <n v="1.8"/>
    <n v="7.58"/>
    <n v="6.37"/>
    <n v="1.21"/>
    <n v="8.98"/>
    <n v="0"/>
    <n v="-1.4"/>
    <x v="2"/>
    <m/>
    <m/>
    <n v="9"/>
    <n v="0"/>
  </r>
  <r>
    <s v="RX002580"/>
    <x v="588"/>
    <s v="PT0094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94"/>
    <b v="0"/>
    <n v="1"/>
    <n v="0"/>
    <s v="PBM002"/>
    <s v="Express Scripts"/>
    <s v="COMMERCIAL"/>
    <s v="MAC"/>
    <n v="12.4"/>
    <n v="9.92"/>
    <n v="6.62"/>
    <n v="1.79"/>
    <n v="8.41"/>
    <n v="7.15"/>
    <n v="1.26"/>
    <n v="9.1300000000000008"/>
    <n v="0"/>
    <n v="-0.72"/>
    <x v="0"/>
    <m/>
    <m/>
    <n v="11"/>
    <n v="0"/>
  </r>
  <r>
    <s v="RX002581"/>
    <x v="0"/>
    <s v="PT0096"/>
    <s v="DR004"/>
    <s v="Dr. James Williams"/>
    <s v="Primary Care"/>
    <s v="RX003"/>
    <s v="Community Care Pharmacy"/>
    <s v="Worcester"/>
    <s v="MA"/>
    <s v="00002-4415-85"/>
    <s v="Trulicity 1.5mg"/>
    <s v="Dulaglutide 1.5mg"/>
    <s v="GLP-1"/>
    <n v="28"/>
    <n v="28"/>
    <b v="1"/>
    <n v="4"/>
    <n v="0"/>
    <s v="MCD001"/>
    <s v="Medicaid"/>
    <s v="GOVERNMENT"/>
    <s v="NADAC"/>
    <n v="918"/>
    <n v="780.3"/>
    <n v="741.28"/>
    <n v="3.71"/>
    <n v="744.99"/>
    <n v="536.39"/>
    <n v="208.6"/>
    <n v="726"/>
    <n v="0"/>
    <n v="18.989999999999998"/>
    <x v="0"/>
    <m/>
    <m/>
    <n v="2"/>
    <n v="0"/>
  </r>
  <r>
    <s v="RX002582"/>
    <x v="560"/>
    <s v="PT0085"/>
    <s v="DR004"/>
    <s v="Dr. James Williams"/>
    <s v="Primary Care"/>
    <s v="RX003"/>
    <s v="Community Care Pharmacy"/>
    <s v="Worcester"/>
    <s v="MA"/>
    <s v="00003-0894-20"/>
    <s v="Eliquis 5mg"/>
    <s v="Apixaban 5mg"/>
    <s v="Anticoagulant"/>
    <n v="30"/>
    <n v="29"/>
    <b v="1"/>
    <n v="3"/>
    <n v="0"/>
    <s v="MCD001"/>
    <s v="Medicaid"/>
    <s v="GOVERNMENT"/>
    <s v="NADAC"/>
    <n v="594"/>
    <n v="504.9"/>
    <n v="479.65"/>
    <n v="2.4"/>
    <n v="482.05"/>
    <n v="347.08"/>
    <n v="134.97"/>
    <n v="446.65"/>
    <n v="0"/>
    <n v="35.409999999999997"/>
    <x v="0"/>
    <m/>
    <m/>
    <n v="2"/>
    <n v="0"/>
  </r>
  <r>
    <s v="RX002583"/>
    <x v="436"/>
    <s v="PT0021"/>
    <s v="DR005"/>
    <s v="Dr. Lisa Johnson"/>
    <s v="Oncology"/>
    <s v="RX002"/>
    <s v="Westside Rx"/>
    <s v="Springfield"/>
    <s v="MA"/>
    <s v="00093-0892-01"/>
    <m/>
    <s v="Clopidogrel 75mg"/>
    <s v="Antiplatelet"/>
    <n v="30"/>
    <n v="29"/>
    <b v="0"/>
    <n v="1"/>
    <n v="0"/>
    <s v="PBM004"/>
    <s v="MedImpact"/>
    <s v="COMMERCIAL"/>
    <s v="MAC"/>
    <n v="14.8"/>
    <n v="11.84"/>
    <n v="9.4499999999999993"/>
    <n v="1.8"/>
    <n v="11.25"/>
    <n v="9.4499999999999993"/>
    <n v="1.8"/>
    <n v="10.77"/>
    <n v="0"/>
    <n v="0.48"/>
    <x v="0"/>
    <m/>
    <m/>
    <n v="10"/>
    <n v="0"/>
  </r>
  <r>
    <s v="RX002584"/>
    <x v="586"/>
    <s v="PT0001"/>
    <s v="DR002"/>
    <s v="Dr. Michael Torres"/>
    <s v="Cardiology"/>
    <s v="RX001"/>
    <s v="Main St Pharmacy"/>
    <s v="Boston"/>
    <s v="MA"/>
    <s v="00006-0021-31"/>
    <s v="Januvia 100mg"/>
    <s v="Sitagliptin 100mg"/>
    <s v="DPP-4"/>
    <n v="30"/>
    <n v="28"/>
    <b v="1"/>
    <n v="3"/>
    <n v="0"/>
    <s v="PBM003"/>
    <s v="OptumRx"/>
    <s v="COMMERCIAL"/>
    <s v="MAC"/>
    <n v="492"/>
    <n v="418.2"/>
    <n v="416.44"/>
    <n v="1.78"/>
    <n v="418.22"/>
    <n v="368.03"/>
    <n v="50.19"/>
    <n v="369.45"/>
    <n v="0"/>
    <n v="48.77"/>
    <x v="0"/>
    <m/>
    <m/>
    <n v="9"/>
    <n v="0"/>
  </r>
  <r>
    <s v="RX002585"/>
    <x v="432"/>
    <s v="PT0009"/>
    <s v="DR005"/>
    <s v="Dr. Lisa Johnson"/>
    <s v="Oncology"/>
    <s v="RX004"/>
    <s v="Health Plus Pharmacy"/>
    <s v="Cambridge"/>
    <s v="MA"/>
    <s v="00006-0021-31"/>
    <s v="Januvia 100mg"/>
    <s v="Sitagliptin 100mg"/>
    <s v="DPP-4"/>
    <n v="30"/>
    <n v="30"/>
    <b v="1"/>
    <n v="3"/>
    <n v="0"/>
    <s v="PBM002"/>
    <s v="Express Scripts"/>
    <s v="COMMERCIAL"/>
    <s v="MAC"/>
    <n v="492"/>
    <n v="418.2"/>
    <n v="406.64"/>
    <n v="1.79"/>
    <n v="408.43"/>
    <n v="347.17"/>
    <n v="61.27"/>
    <n v="388.47"/>
    <n v="0"/>
    <n v="19.97"/>
    <x v="0"/>
    <m/>
    <m/>
    <n v="7"/>
    <n v="0"/>
  </r>
  <r>
    <s v="RX002586"/>
    <x v="455"/>
    <s v="PT0003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7"/>
    <b v="0"/>
    <n v="1"/>
    <n v="0"/>
    <s v="PBM001"/>
    <s v="CVS Caremark"/>
    <s v="COMMERCIAL"/>
    <s v="MAC"/>
    <n v="12.4"/>
    <n v="9.92"/>
    <n v="7.25"/>
    <n v="1.78"/>
    <n v="9.0299999999999994"/>
    <n v="7.86"/>
    <n v="1.17"/>
    <n v="9.4"/>
    <n v="0"/>
    <n v="-0.37"/>
    <x v="0"/>
    <m/>
    <m/>
    <n v="6"/>
    <n v="0"/>
  </r>
  <r>
    <s v="RX002587"/>
    <x v="147"/>
    <s v="PT0019"/>
    <s v="DR001"/>
    <s v="Dr. Sarah Chen"/>
    <s v="Internal Medicine"/>
    <s v="RX001"/>
    <s v="Main St Pharmacy"/>
    <s v="Boston"/>
    <s v="MA"/>
    <s v="00169-4170-43"/>
    <s v="Ozempic 0.5mg"/>
    <s v="Semaglutide 0.5mg"/>
    <s v="GLP-1"/>
    <n v="30"/>
    <n v="30"/>
    <b v="1"/>
    <n v="4"/>
    <n v="1"/>
    <s v="MCD001"/>
    <s v="Medicaid"/>
    <s v="GOVERNMENT"/>
    <s v="NADAC"/>
    <n v="936"/>
    <n v="795.6"/>
    <n v="755.82"/>
    <n v="3.78"/>
    <n v="759.6"/>
    <n v="546.91"/>
    <n v="212.69"/>
    <n v="713.65"/>
    <n v="0"/>
    <n v="45.95"/>
    <x v="0"/>
    <m/>
    <m/>
    <n v="9"/>
    <n v="0"/>
  </r>
  <r>
    <s v="RX002588"/>
    <x v="610"/>
    <s v="PT0104"/>
    <s v="DR003"/>
    <s v="Dr. Priya Patel"/>
    <s v="Endocrinology"/>
    <s v="RX001"/>
    <s v="Main St Pharmacy"/>
    <s v="Boston"/>
    <s v="MA"/>
    <s v="00003-0894-20"/>
    <s v="Eliquis 5mg"/>
    <s v="Apixaban 5mg"/>
    <s v="Anticoagulant"/>
    <n v="30"/>
    <n v="29"/>
    <b v="1"/>
    <n v="3"/>
    <n v="2"/>
    <s v="PBM001"/>
    <s v="CVS Caremark"/>
    <s v="COMMERCIAL"/>
    <s v="MAC"/>
    <n v="594"/>
    <n v="504.9"/>
    <n v="499.41"/>
    <n v="1.78"/>
    <n v="501.19"/>
    <n v="436.04"/>
    <n v="65.16"/>
    <n v="480.87"/>
    <n v="0"/>
    <n v="20.329999999999998"/>
    <x v="0"/>
    <m/>
    <m/>
    <n v="11"/>
    <n v="0"/>
  </r>
  <r>
    <s v="RX002589"/>
    <x v="420"/>
    <s v="PT0111"/>
    <s v="DR003"/>
    <s v="Dr. Priya Patel"/>
    <s v="Endocrinology"/>
    <s v="RX003"/>
    <s v="Community Care Pharmacy"/>
    <s v="Worcester"/>
    <s v="MA"/>
    <s v="00169-3671-12"/>
    <s v="Victoza 1.2mg"/>
    <s v="Liraglutide 1.2mg"/>
    <s v="GLP-1"/>
    <n v="90"/>
    <n v="89"/>
    <b v="1"/>
    <n v="4"/>
    <n v="1"/>
    <s v="PBM003"/>
    <s v="OptumRx"/>
    <s v="COMMERCIAL"/>
    <s v="MAC"/>
    <n v="612"/>
    <n v="520.20000000000005"/>
    <n v="1560.61"/>
    <n v="1.78"/>
    <n v="1562.39"/>
    <n v="1374.91"/>
    <n v="187.49"/>
    <n v="1465"/>
    <n v="0"/>
    <n v="97.39"/>
    <x v="0"/>
    <m/>
    <m/>
    <n v="10"/>
    <n v="0"/>
  </r>
  <r>
    <s v="RX002590"/>
    <x v="204"/>
    <s v="PT0054"/>
    <s v="DR002"/>
    <s v="Dr. Michael Torres"/>
    <s v="Cardiology"/>
    <s v="RX001"/>
    <s v="Main St Pharmacy"/>
    <s v="Boston"/>
    <s v="MA"/>
    <s v="00169-4170-43"/>
    <s v="Ozempic 0.5mg"/>
    <s v="Semaglutide 0.5mg"/>
    <s v="GLP-1"/>
    <n v="30"/>
    <n v="29"/>
    <b v="1"/>
    <n v="4"/>
    <n v="2"/>
    <s v="PBM002"/>
    <s v="Express Scripts"/>
    <s v="COMMERCIAL"/>
    <s v="MAC"/>
    <n v="936"/>
    <n v="795.6"/>
    <n v="0"/>
    <n v="0"/>
    <n v="0"/>
    <n v="0"/>
    <n v="0"/>
    <n v="0"/>
    <n v="0"/>
    <n v="0"/>
    <x v="1"/>
    <n v="70"/>
    <s v="Product/Service Not Covered"/>
    <n v="6"/>
    <n v="0"/>
  </r>
  <r>
    <s v="RX002591"/>
    <x v="213"/>
    <s v="PT0045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8"/>
    <b v="0"/>
    <n v="1"/>
    <n v="0"/>
    <s v="PBM003"/>
    <s v="OptumRx"/>
    <s v="COMMERCIAL"/>
    <s v="MAC"/>
    <n v="8.5"/>
    <n v="6.8"/>
    <n v="4.5199999999999996"/>
    <n v="1.78"/>
    <n v="6.3"/>
    <n v="5.54"/>
    <n v="1"/>
    <n v="6.17"/>
    <n v="0"/>
    <n v="0.12"/>
    <x v="0"/>
    <m/>
    <m/>
    <n v="4"/>
    <n v="0"/>
  </r>
  <r>
    <s v="RX002592"/>
    <x v="187"/>
    <s v="PT0007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86"/>
    <b v="0"/>
    <n v="1"/>
    <n v="0"/>
    <s v="PBM003"/>
    <s v="OptumRx"/>
    <s v="COMMERCIAL"/>
    <s v="MAC"/>
    <n v="8.5"/>
    <n v="6.8"/>
    <n v="4.97"/>
    <n v="1.78"/>
    <n v="6.75"/>
    <n v="5.94"/>
    <n v="1"/>
    <n v="6.05"/>
    <n v="0"/>
    <n v="0.7"/>
    <x v="0"/>
    <m/>
    <m/>
    <n v="5"/>
    <n v="1"/>
  </r>
  <r>
    <s v="RX002593"/>
    <x v="613"/>
    <s v="PT0087"/>
    <s v="DR002"/>
    <s v="Dr. Michael Torres"/>
    <s v="Cardiology"/>
    <s v="RX002"/>
    <s v="Westside Rx"/>
    <s v="Springfield"/>
    <s v="MA"/>
    <s v="00591-3622-19"/>
    <m/>
    <s v="Omeprazole 20mg"/>
    <s v="PPI"/>
    <n v="90"/>
    <n v="92"/>
    <b v="0"/>
    <n v="1"/>
    <n v="0"/>
    <s v="PBM003"/>
    <s v="OptumRx"/>
    <s v="COMMERCIAL"/>
    <s v="MAC"/>
    <n v="6.9"/>
    <n v="5.52"/>
    <n v="12.75"/>
    <n v="1.78"/>
    <n v="14.53"/>
    <n v="12.78"/>
    <n v="1.74"/>
    <n v="14.88"/>
    <n v="0"/>
    <n v="-0.35"/>
    <x v="2"/>
    <m/>
    <m/>
    <n v="8"/>
    <n v="0"/>
  </r>
  <r>
    <s v="RX002594"/>
    <x v="203"/>
    <s v="PT0050"/>
    <s v="DR002"/>
    <s v="Dr. Michael Torres"/>
    <s v="Cardiology"/>
    <s v="RX001"/>
    <s v="Main St Pharmacy"/>
    <s v="Boston"/>
    <s v="MA"/>
    <s v="00078-0467-15"/>
    <s v="Entresto 49/51"/>
    <s v="Sacubitril/Valsartan"/>
    <s v="ARNI"/>
    <n v="30"/>
    <n v="29"/>
    <b v="1"/>
    <n v="4"/>
    <n v="1"/>
    <s v="PBM001"/>
    <s v="CVS Caremark"/>
    <s v="COMMERCIAL"/>
    <s v="MAC"/>
    <n v="618"/>
    <n v="525.29999999999995"/>
    <n v="511.7"/>
    <n v="1.78"/>
    <n v="513.48"/>
    <n v="446.73"/>
    <n v="66.75"/>
    <n v="482.24"/>
    <n v="0"/>
    <n v="31.23"/>
    <x v="0"/>
    <m/>
    <m/>
    <n v="1"/>
    <n v="0"/>
  </r>
  <r>
    <s v="RX002595"/>
    <x v="671"/>
    <s v="PT0037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90"/>
    <b v="0"/>
    <n v="1"/>
    <n v="0"/>
    <s v="MCR001"/>
    <s v="Medicare Part D"/>
    <s v="GOVERNMENT"/>
    <s v="MAC"/>
    <n v="12.4"/>
    <n v="9.92"/>
    <n v="7.78"/>
    <n v="1.77"/>
    <n v="9.5500000000000007"/>
    <n v="7.64"/>
    <n v="1.91"/>
    <n v="9.6"/>
    <n v="0"/>
    <n v="-0.06"/>
    <x v="2"/>
    <m/>
    <m/>
    <n v="10"/>
    <n v="1"/>
  </r>
  <r>
    <s v="RX002596"/>
    <x v="284"/>
    <s v="PT0062"/>
    <s v="DR002"/>
    <s v="Dr. Michael Torres"/>
    <s v="Cardiology"/>
    <s v="RX004"/>
    <s v="Health Plus Pharmacy"/>
    <s v="Cambridge"/>
    <s v="MA"/>
    <s v="68382-0035-01"/>
    <m/>
    <s v="Amlodipine 10mg"/>
    <s v="CCB"/>
    <n v="30"/>
    <n v="31"/>
    <b v="0"/>
    <n v="1"/>
    <n v="0"/>
    <s v="MCR001"/>
    <s v="Medicare Part D"/>
    <s v="GOVERNMENT"/>
    <s v="MAC"/>
    <n v="7.2"/>
    <n v="5.76"/>
    <n v="3.8"/>
    <n v="1.77"/>
    <n v="5.57"/>
    <n v="4.45"/>
    <n v="1.1100000000000001"/>
    <n v="5.24"/>
    <n v="0"/>
    <n v="0.33"/>
    <x v="0"/>
    <m/>
    <m/>
    <n v="2"/>
    <n v="1"/>
  </r>
  <r>
    <s v="RX002597"/>
    <x v="56"/>
    <s v="PT0069"/>
    <s v="DR004"/>
    <s v="Dr. James Williams"/>
    <s v="Primary Care"/>
    <s v="RX002"/>
    <s v="Westside Rx"/>
    <s v="Springfield"/>
    <s v="MA"/>
    <s v="00003-0208-11"/>
    <s v="Jardiance 25mg"/>
    <s v="Empagliflozin 25mg"/>
    <s v="SGLT2i"/>
    <n v="30"/>
    <n v="29"/>
    <b v="1"/>
    <n v="4"/>
    <n v="2"/>
    <s v="MCD001"/>
    <s v="Medicaid"/>
    <s v="GOVERNMENT"/>
    <s v="NADAC"/>
    <n v="564"/>
    <n v="479.4"/>
    <n v="455.43"/>
    <n v="2.2799999999999998"/>
    <n v="457.71"/>
    <n v="329.55"/>
    <n v="128.16"/>
    <n v="445.44"/>
    <n v="0"/>
    <n v="12.27"/>
    <x v="0"/>
    <m/>
    <m/>
    <n v="1"/>
    <n v="0"/>
  </r>
  <r>
    <s v="RX002598"/>
    <x v="187"/>
    <s v="PT0009"/>
    <s v="DR005"/>
    <s v="Dr. Lisa Johnson"/>
    <s v="Oncology"/>
    <s v="RX003"/>
    <s v="Community Care Pharmacy"/>
    <s v="Worcester"/>
    <s v="MA"/>
    <s v="00591-3622-19"/>
    <m/>
    <s v="Omeprazole 20mg"/>
    <s v="PPI"/>
    <n v="30"/>
    <n v="30"/>
    <b v="0"/>
    <n v="1"/>
    <n v="1"/>
    <s v="PBM004"/>
    <s v="MedImpact"/>
    <s v="COMMERCIAL"/>
    <s v="MAC"/>
    <n v="6.9"/>
    <n v="5.52"/>
    <n v="4.04"/>
    <n v="1.8"/>
    <n v="5.84"/>
    <n v="4.9000000000000004"/>
    <n v="1"/>
    <n v="5.17"/>
    <n v="0"/>
    <n v="0.67"/>
    <x v="0"/>
    <m/>
    <m/>
    <n v="6"/>
    <n v="0"/>
  </r>
  <r>
    <s v="RX002599"/>
    <x v="149"/>
    <s v="PT0010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94"/>
    <b v="0"/>
    <n v="1"/>
    <n v="0"/>
    <s v="PBM002"/>
    <s v="Express Scripts"/>
    <s v="COMMERCIAL"/>
    <s v="MAC"/>
    <n v="12.4"/>
    <n v="9.92"/>
    <n v="6.9"/>
    <n v="1.79"/>
    <n v="8.69"/>
    <n v="7.39"/>
    <n v="1.3"/>
    <n v="8.76"/>
    <n v="0"/>
    <n v="-0.06"/>
    <x v="0"/>
    <m/>
    <m/>
    <n v="11"/>
    <n v="0"/>
  </r>
  <r>
    <s v="RX002600"/>
    <x v="22"/>
    <s v="PT0063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90"/>
    <b v="0"/>
    <n v="1"/>
    <n v="0"/>
    <s v="PBM002"/>
    <s v="Express Scripts"/>
    <s v="COMMERCIAL"/>
    <s v="MAC"/>
    <n v="8.5"/>
    <n v="6.8"/>
    <n v="4.59"/>
    <n v="1.79"/>
    <n v="6.38"/>
    <n v="5.43"/>
    <n v="1"/>
    <n v="6.27"/>
    <n v="0"/>
    <n v="0.11"/>
    <x v="0"/>
    <m/>
    <m/>
    <n v="10"/>
    <n v="0"/>
  </r>
  <r>
    <s v="RX002601"/>
    <x v="402"/>
    <s v="PT0006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92"/>
    <b v="0"/>
    <n v="1"/>
    <n v="2"/>
    <s v="PBM001"/>
    <s v="CVS Caremark"/>
    <s v="COMMERCIAL"/>
    <s v="MAC"/>
    <n v="8.5"/>
    <n v="6.8"/>
    <n v="4.83"/>
    <n v="1.78"/>
    <n v="6.61"/>
    <n v="5.75"/>
    <n v="1"/>
    <n v="6.19"/>
    <n v="0"/>
    <n v="0.42"/>
    <x v="0"/>
    <m/>
    <m/>
    <n v="0"/>
    <n v="0"/>
  </r>
  <r>
    <s v="RX002602"/>
    <x v="42"/>
    <s v="PT0006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91"/>
    <b v="0"/>
    <n v="1"/>
    <n v="0"/>
    <s v="PBM001"/>
    <s v="CVS Caremark"/>
    <s v="COMMERCIAL"/>
    <s v="MAC"/>
    <n v="12.4"/>
    <n v="9.92"/>
    <n v="6.13"/>
    <n v="1.78"/>
    <n v="7.91"/>
    <n v="6.88"/>
    <n v="1.03"/>
    <n v="9.49"/>
    <n v="0"/>
    <n v="-1.58"/>
    <x v="0"/>
    <m/>
    <m/>
    <n v="10"/>
    <n v="0"/>
  </r>
  <r>
    <s v="RX002603"/>
    <x v="650"/>
    <s v="PT0045"/>
    <s v="DR001"/>
    <s v="Dr. Sarah Chen"/>
    <s v="Internal Medicine"/>
    <s v="RX002"/>
    <s v="Westside Rx"/>
    <s v="Springfield"/>
    <s v="MA"/>
    <s v="00078-0467-15"/>
    <s v="Entresto 49/51"/>
    <s v="Sacubitril/Valsartan"/>
    <s v="ARNI"/>
    <n v="30"/>
    <n v="29"/>
    <b v="1"/>
    <n v="4"/>
    <n v="0"/>
    <s v="PBM003"/>
    <s v="OptumRx"/>
    <s v="COMMERCIAL"/>
    <s v="MAC"/>
    <n v="618"/>
    <n v="525.29999999999995"/>
    <n v="523.48"/>
    <n v="1.78"/>
    <n v="525.26"/>
    <n v="462.23"/>
    <n v="63.03"/>
    <n v="470.66"/>
    <n v="0"/>
    <n v="54.61"/>
    <x v="0"/>
    <m/>
    <m/>
    <n v="10"/>
    <n v="0"/>
  </r>
  <r>
    <s v="RX002604"/>
    <x v="648"/>
    <s v="PT0007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29"/>
    <b v="0"/>
    <n v="1"/>
    <n v="2"/>
    <s v="MCR001"/>
    <s v="Medicare Part D"/>
    <s v="GOVERNMENT"/>
    <s v="MAC"/>
    <n v="6.9"/>
    <n v="5.52"/>
    <n v="3.16"/>
    <n v="1.77"/>
    <n v="4.93"/>
    <n v="3.94"/>
    <n v="1"/>
    <n v="5.03"/>
    <n v="0"/>
    <n v="-0.1"/>
    <x v="0"/>
    <m/>
    <m/>
    <n v="8"/>
    <n v="1"/>
  </r>
  <r>
    <s v="RX002605"/>
    <x v="115"/>
    <s v="PT0075"/>
    <s v="DR003"/>
    <s v="Dr. Priya Patel"/>
    <s v="Endocrinology"/>
    <s v="RX003"/>
    <s v="Community Care Pharmacy"/>
    <s v="Worcester"/>
    <s v="MA"/>
    <s v="00173-0682-20"/>
    <s v="Advair Diskus 250/50"/>
    <s v="Fluticasone/Salmeterol"/>
    <s v="ICS/LABA"/>
    <n v="30"/>
    <n v="31"/>
    <b v="1"/>
    <n v="3"/>
    <n v="2"/>
    <s v="PBM003"/>
    <s v="OptumRx"/>
    <s v="COMMERCIAL"/>
    <s v="MAC"/>
    <n v="384"/>
    <n v="326.39999999999998"/>
    <n v="323.77"/>
    <n v="1.78"/>
    <n v="325.55"/>
    <n v="286.48"/>
    <n v="39.07"/>
    <n v="303.67"/>
    <n v="0"/>
    <n v="21.87"/>
    <x v="0"/>
    <m/>
    <m/>
    <n v="6"/>
    <n v="0"/>
  </r>
  <r>
    <s v="RX002606"/>
    <x v="29"/>
    <s v="PT0010"/>
    <s v="DR003"/>
    <s v="Dr. Priya Patel"/>
    <s v="Endocrinology"/>
    <s v="RX001"/>
    <s v="Main St Pharmacy"/>
    <s v="Boston"/>
    <s v="MA"/>
    <s v="00169-3671-12"/>
    <s v="Victoza 1.2mg"/>
    <s v="Liraglutide 1.2mg"/>
    <s v="GLP-1"/>
    <n v="30"/>
    <n v="29"/>
    <b v="1"/>
    <n v="4"/>
    <n v="0"/>
    <s v="PBM002"/>
    <s v="Express Scripts"/>
    <s v="COMMERCIAL"/>
    <s v="MAC"/>
    <n v="612"/>
    <n v="520.20000000000005"/>
    <n v="509.29"/>
    <n v="1.79"/>
    <n v="511.08"/>
    <n v="434.42"/>
    <n v="76.66"/>
    <n v="463.23"/>
    <n v="0"/>
    <n v="47.85"/>
    <x v="0"/>
    <m/>
    <m/>
    <n v="3"/>
    <n v="1"/>
  </r>
  <r>
    <s v="RX002607"/>
    <x v="49"/>
    <s v="PT0017"/>
    <s v="DR005"/>
    <s v="Dr. Lisa Johnson"/>
    <s v="Oncology"/>
    <s v="RX001"/>
    <s v="Main St Pharmacy"/>
    <s v="Boston"/>
    <s v="MA"/>
    <s v="61269-0435-01"/>
    <m/>
    <s v="Metformin 1000mg"/>
    <s v="Biguanide"/>
    <n v="90"/>
    <n v="86"/>
    <b v="0"/>
    <n v="1"/>
    <n v="0"/>
    <s v="PBM002"/>
    <s v="Express Scripts"/>
    <s v="COMMERCIAL"/>
    <s v="MAC"/>
    <n v="12.4"/>
    <n v="9.92"/>
    <n v="6.96"/>
    <n v="1.79"/>
    <n v="8.75"/>
    <n v="7.44"/>
    <n v="1.31"/>
    <n v="8.7899999999999991"/>
    <n v="0"/>
    <n v="-0.04"/>
    <x v="0"/>
    <m/>
    <m/>
    <n v="9"/>
    <n v="0"/>
  </r>
  <r>
    <s v="RX002608"/>
    <x v="338"/>
    <s v="PT0081"/>
    <s v="DR005"/>
    <s v="Dr. Lisa Johnson"/>
    <s v="Oncology"/>
    <s v="RX004"/>
    <s v="Health Plus Pharmacy"/>
    <s v="Cambridge"/>
    <s v="MA"/>
    <s v="68382-0035-01"/>
    <m/>
    <s v="Amlodipine 10mg"/>
    <s v="CCB"/>
    <n v="30"/>
    <n v="30"/>
    <b v="0"/>
    <n v="1"/>
    <n v="0"/>
    <s v="PBM002"/>
    <s v="Express Scripts"/>
    <s v="COMMERCIAL"/>
    <s v="MAC"/>
    <n v="7.2"/>
    <n v="5.76"/>
    <n v="3.99"/>
    <n v="1.79"/>
    <n v="5.78"/>
    <n v="4.91"/>
    <n v="1"/>
    <n v="5.5"/>
    <n v="0"/>
    <n v="0.28000000000000003"/>
    <x v="0"/>
    <m/>
    <m/>
    <n v="9"/>
    <n v="0"/>
  </r>
  <r>
    <s v="RX002609"/>
    <x v="318"/>
    <s v="PT0024"/>
    <s v="DR001"/>
    <s v="Dr. Sarah Chen"/>
    <s v="Internal Medicine"/>
    <s v="RX004"/>
    <s v="Health Plus Pharmacy"/>
    <s v="Cambridge"/>
    <s v="MA"/>
    <s v="00169-3671-12"/>
    <s v="Victoza 1.2mg"/>
    <s v="Liraglutide 1.2mg"/>
    <s v="GLP-1"/>
    <n v="30"/>
    <n v="30"/>
    <b v="1"/>
    <n v="4"/>
    <n v="1"/>
    <s v="PBM002"/>
    <s v="Express Scripts"/>
    <s v="COMMERCIAL"/>
    <s v="MAC"/>
    <n v="612"/>
    <n v="520.20000000000005"/>
    <n v="504.9"/>
    <n v="1.79"/>
    <n v="506.69"/>
    <n v="430.69"/>
    <n v="76"/>
    <n v="504.09"/>
    <n v="0"/>
    <n v="2.6"/>
    <x v="0"/>
    <m/>
    <m/>
    <n v="6"/>
    <n v="0"/>
  </r>
  <r>
    <s v="RX002610"/>
    <x v="420"/>
    <s v="PT0015"/>
    <s v="DR004"/>
    <s v="Dr. James Williams"/>
    <s v="Primary Care"/>
    <s v="RX002"/>
    <s v="Westside Rx"/>
    <s v="Springfield"/>
    <s v="MA"/>
    <s v="00169-3671-12"/>
    <s v="Victoza 1.2mg"/>
    <s v="Liraglutide 1.2mg"/>
    <s v="GLP-1"/>
    <n v="30"/>
    <n v="29"/>
    <b v="1"/>
    <n v="4"/>
    <n v="0"/>
    <s v="MCD001"/>
    <s v="Medicaid"/>
    <s v="GOVERNMENT"/>
    <s v="NADAC"/>
    <n v="612"/>
    <n v="520.20000000000005"/>
    <n v="494.19"/>
    <n v="2.4700000000000002"/>
    <n v="496.66"/>
    <n v="357.6"/>
    <n v="139.07"/>
    <n v="493.65"/>
    <n v="0"/>
    <n v="3.02"/>
    <x v="0"/>
    <m/>
    <m/>
    <n v="9"/>
    <n v="1"/>
  </r>
  <r>
    <s v="RX002611"/>
    <x v="233"/>
    <s v="PT0104"/>
    <s v="DR004"/>
    <s v="Dr. James Williams"/>
    <s v="Primary Care"/>
    <s v="RX002"/>
    <s v="Westside Rx"/>
    <s v="Springfield"/>
    <s v="MA"/>
    <s v="00591-3622-19"/>
    <m/>
    <s v="Omeprazole 20mg"/>
    <s v="PPI"/>
    <n v="30"/>
    <n v="29"/>
    <b v="0"/>
    <n v="1"/>
    <n v="0"/>
    <s v="MCR001"/>
    <s v="Medicare Part D"/>
    <s v="GOVERNMENT"/>
    <s v="MAC"/>
    <n v="6.9"/>
    <n v="5.52"/>
    <n v="3.54"/>
    <n v="1.77"/>
    <n v="5.31"/>
    <n v="4.25"/>
    <n v="1.06"/>
    <n v="5.03"/>
    <n v="0"/>
    <n v="0.28000000000000003"/>
    <x v="0"/>
    <m/>
    <m/>
    <n v="3"/>
    <n v="1"/>
  </r>
  <r>
    <s v="RX002612"/>
    <x v="151"/>
    <s v="PT0078"/>
    <s v="DR003"/>
    <s v="Dr. Priya Patel"/>
    <s v="Endocrinology"/>
    <s v="RX002"/>
    <s v="Westside Rx"/>
    <s v="Springfield"/>
    <s v="MA"/>
    <s v="00003-0894-20"/>
    <s v="Eliquis 5mg"/>
    <s v="Apixaban 5mg"/>
    <s v="Anticoagulant"/>
    <n v="30"/>
    <n v="30"/>
    <b v="1"/>
    <n v="3"/>
    <n v="1"/>
    <s v="PBM002"/>
    <s v="Express Scripts"/>
    <s v="COMMERCIAL"/>
    <s v="MAC"/>
    <n v="594"/>
    <n v="504.9"/>
    <n v="493.46"/>
    <n v="1.79"/>
    <n v="495.25"/>
    <n v="420.96"/>
    <n v="74.290000000000006"/>
    <n v="451.86"/>
    <n v="0"/>
    <n v="43.39"/>
    <x v="0"/>
    <m/>
    <m/>
    <n v="4"/>
    <n v="0"/>
  </r>
  <r>
    <s v="RX002613"/>
    <x v="221"/>
    <s v="PT0023"/>
    <s v="DR002"/>
    <s v="Dr. Michael Torres"/>
    <s v="Cardiology"/>
    <s v="RX002"/>
    <s v="Westside Rx"/>
    <s v="Springfield"/>
    <s v="MA"/>
    <s v="00591-3622-19"/>
    <m/>
    <s v="Omeprazole 20mg"/>
    <s v="PPI"/>
    <n v="90"/>
    <n v="91"/>
    <b v="0"/>
    <n v="1"/>
    <n v="0"/>
    <s v="PBM004"/>
    <s v="MedImpact"/>
    <s v="COMMERCIAL"/>
    <s v="MAC"/>
    <n v="6.9"/>
    <n v="5.52"/>
    <n v="9.64"/>
    <n v="1.8"/>
    <n v="11.44"/>
    <n v="9.61"/>
    <n v="1.83"/>
    <n v="15.72"/>
    <n v="0"/>
    <n v="-4.28"/>
    <x v="0"/>
    <m/>
    <m/>
    <n v="6"/>
    <n v="1"/>
  </r>
  <r>
    <s v="RX002614"/>
    <x v="291"/>
    <s v="PT0032"/>
    <s v="DR003"/>
    <s v="Dr. Priya Patel"/>
    <s v="Endocrinology"/>
    <s v="RX002"/>
    <s v="Westside Rx"/>
    <s v="Springfield"/>
    <s v="MA"/>
    <s v="00003-0208-11"/>
    <s v="Jardiance 25mg"/>
    <s v="Empagliflozin 25mg"/>
    <s v="SGLT2i"/>
    <n v="90"/>
    <n v="93"/>
    <b v="1"/>
    <n v="4"/>
    <n v="0"/>
    <s v="PBM001"/>
    <s v="CVS Caremark"/>
    <s v="COMMERCIAL"/>
    <s v="MAC"/>
    <n v="564"/>
    <n v="479.4"/>
    <n v="1408.39"/>
    <n v="1.78"/>
    <n v="1410.17"/>
    <n v="1226.8499999999999"/>
    <n v="183.32"/>
    <n v="1285.19"/>
    <n v="0"/>
    <n v="124.97"/>
    <x v="0"/>
    <m/>
    <m/>
    <n v="6"/>
    <n v="0"/>
  </r>
  <r>
    <s v="RX002615"/>
    <x v="590"/>
    <s v="PT0026"/>
    <s v="DR005"/>
    <s v="Dr. Lisa Johnson"/>
    <s v="Oncology"/>
    <s v="RX003"/>
    <s v="Community Care Pharmacy"/>
    <s v="Worcester"/>
    <s v="MA"/>
    <s v="68382-0035-01"/>
    <m/>
    <s v="Amlodipine 10mg"/>
    <s v="CCB"/>
    <n v="30"/>
    <n v="31"/>
    <b v="0"/>
    <n v="1"/>
    <n v="2"/>
    <s v="PBM004"/>
    <s v="MedImpact"/>
    <s v="COMMERCIAL"/>
    <s v="MAC"/>
    <n v="7.2"/>
    <n v="5.76"/>
    <n v="4.12"/>
    <n v="1.8"/>
    <n v="5.92"/>
    <n v="4.97"/>
    <n v="1"/>
    <n v="5.36"/>
    <n v="0"/>
    <n v="0.56000000000000005"/>
    <x v="0"/>
    <m/>
    <m/>
    <n v="11"/>
    <n v="1"/>
  </r>
  <r>
    <s v="RX002616"/>
    <x v="621"/>
    <s v="PT0082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29"/>
    <b v="0"/>
    <n v="1"/>
    <n v="0"/>
    <s v="PBM001"/>
    <s v="CVS Caremark"/>
    <s v="COMMERCIAL"/>
    <s v="MAC"/>
    <n v="14.8"/>
    <n v="11.84"/>
    <n v="0"/>
    <n v="0"/>
    <n v="0"/>
    <n v="0"/>
    <n v="0"/>
    <n v="0"/>
    <n v="0"/>
    <n v="0"/>
    <x v="1"/>
    <n v="65"/>
    <s v="Patient Not Covered"/>
    <n v="3"/>
    <n v="0"/>
  </r>
  <r>
    <s v="RX002617"/>
    <x v="59"/>
    <s v="PT0075"/>
    <s v="DR002"/>
    <s v="Dr. Michael Torres"/>
    <s v="Cardiology"/>
    <s v="RX004"/>
    <s v="Health Plus Pharmacy"/>
    <s v="Cambridge"/>
    <s v="MA"/>
    <s v="68382-0035-01"/>
    <m/>
    <s v="Amlodipine 10mg"/>
    <s v="CCB"/>
    <n v="90"/>
    <n v="90"/>
    <b v="0"/>
    <n v="1"/>
    <n v="0"/>
    <s v="PBM004"/>
    <s v="MedImpact"/>
    <s v="COMMERCIAL"/>
    <s v="MAC"/>
    <n v="7.2"/>
    <n v="5.76"/>
    <n v="11.29"/>
    <n v="1.8"/>
    <n v="13.09"/>
    <n v="11"/>
    <n v="2.09"/>
    <n v="16.53"/>
    <n v="0"/>
    <n v="-3.43"/>
    <x v="0"/>
    <m/>
    <m/>
    <n v="10"/>
    <n v="0"/>
  </r>
  <r>
    <s v="RX002618"/>
    <x v="627"/>
    <s v="PT0096"/>
    <s v="DR001"/>
    <s v="Dr. Sarah Chen"/>
    <s v="Internal Medicine"/>
    <s v="RX003"/>
    <s v="Community Care Pharmacy"/>
    <s v="Worcester"/>
    <s v="MA"/>
    <s v="00071-0155-23"/>
    <s v="Lipitor"/>
    <s v="Atorvastatin 40mg"/>
    <s v="Statin"/>
    <n v="30"/>
    <n v="28"/>
    <b v="1"/>
    <n v="2"/>
    <n v="0"/>
    <s v="PBM001"/>
    <s v="CVS Caremark"/>
    <s v="COMMERCIAL"/>
    <s v="MAC"/>
    <n v="185.4"/>
    <n v="157.59"/>
    <n v="154.75"/>
    <n v="1.78"/>
    <n v="156.53"/>
    <n v="136.18"/>
    <n v="20.350000000000001"/>
    <n v="141.49"/>
    <n v="0"/>
    <n v="15.04"/>
    <x v="0"/>
    <m/>
    <m/>
    <n v="11"/>
    <n v="0"/>
  </r>
  <r>
    <s v="RX002619"/>
    <x v="669"/>
    <s v="PT0107"/>
    <s v="DR004"/>
    <s v="Dr. James Williams"/>
    <s v="Primary Care"/>
    <s v="RX003"/>
    <s v="Community Care Pharmacy"/>
    <s v="Worcester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3.51"/>
    <n v="1.78"/>
    <n v="5.29"/>
    <n v="4.6500000000000004"/>
    <n v="1"/>
    <n v="5.26"/>
    <n v="0"/>
    <n v="0.03"/>
    <x v="0"/>
    <m/>
    <m/>
    <n v="8"/>
    <n v="0"/>
  </r>
  <r>
    <s v="RX002620"/>
    <x v="339"/>
    <s v="PT0065"/>
    <s v="DR004"/>
    <s v="Dr. James Williams"/>
    <s v="Primary Care"/>
    <s v="RX002"/>
    <s v="Westside Rx"/>
    <s v="Springfield"/>
    <s v="MA"/>
    <s v="00071-0155-23"/>
    <s v="Lipitor"/>
    <s v="Atorvastatin 40mg"/>
    <s v="Statin"/>
    <n v="30"/>
    <n v="29"/>
    <b v="1"/>
    <n v="2"/>
    <n v="1"/>
    <s v="MCR001"/>
    <s v="Medicare Part D"/>
    <s v="GOVERNMENT"/>
    <s v="MAC"/>
    <n v="185.4"/>
    <n v="157.59"/>
    <n v="154.83000000000001"/>
    <n v="1.77"/>
    <n v="156.6"/>
    <n v="125.28"/>
    <n v="31.32"/>
    <n v="147.24"/>
    <n v="12.49"/>
    <n v="-3.13"/>
    <x v="0"/>
    <m/>
    <m/>
    <n v="8"/>
    <n v="1"/>
  </r>
  <r>
    <s v="RX002621"/>
    <x v="183"/>
    <s v="PT0053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87"/>
    <b v="0"/>
    <n v="1"/>
    <n v="0"/>
    <s v="PBM001"/>
    <s v="CVS Caremark"/>
    <s v="COMMERCIAL"/>
    <s v="MAC"/>
    <n v="8.5"/>
    <n v="6.8"/>
    <n v="4.74"/>
    <n v="1.78"/>
    <n v="6.52"/>
    <n v="5.67"/>
    <n v="1"/>
    <n v="6.25"/>
    <n v="0"/>
    <n v="0.26"/>
    <x v="0"/>
    <m/>
    <m/>
    <n v="1"/>
    <n v="0"/>
  </r>
  <r>
    <s v="RX002622"/>
    <x v="471"/>
    <s v="PT0104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92"/>
    <b v="0"/>
    <n v="1"/>
    <n v="0"/>
    <s v="PBM002"/>
    <s v="Express Scripts"/>
    <s v="COMMERCIAL"/>
    <s v="MAC"/>
    <n v="12.4"/>
    <n v="9.92"/>
    <n v="5.87"/>
    <n v="1.79"/>
    <n v="7.66"/>
    <n v="6.51"/>
    <n v="1.1499999999999999"/>
    <n v="8.85"/>
    <n v="0"/>
    <n v="-1.19"/>
    <x v="0"/>
    <m/>
    <m/>
    <n v="5"/>
    <n v="0"/>
  </r>
  <r>
    <s v="RX002623"/>
    <x v="422"/>
    <s v="PT0086"/>
    <s v="DR002"/>
    <s v="Dr. Michael Torres"/>
    <s v="Cardiology"/>
    <s v="RX001"/>
    <s v="Main St Pharmacy"/>
    <s v="Boston"/>
    <s v="MA"/>
    <s v="68382-0035-01"/>
    <m/>
    <s v="Amlodipine 10mg"/>
    <s v="CCB"/>
    <n v="30"/>
    <n v="31"/>
    <b v="0"/>
    <n v="1"/>
    <n v="1"/>
    <s v="PBM003"/>
    <s v="OptumRx"/>
    <s v="COMMERCIAL"/>
    <s v="MAC"/>
    <n v="7.2"/>
    <n v="5.76"/>
    <n v="4"/>
    <n v="1.78"/>
    <n v="5.78"/>
    <n v="5.09"/>
    <n v="1"/>
    <n v="5.22"/>
    <n v="0"/>
    <n v="0.56000000000000005"/>
    <x v="0"/>
    <m/>
    <m/>
    <n v="5"/>
    <n v="0"/>
  </r>
  <r>
    <s v="RX002624"/>
    <x v="696"/>
    <s v="PT0081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29"/>
    <b v="0"/>
    <n v="1"/>
    <n v="1"/>
    <s v="CASH"/>
    <s v="Cash/Self-Pay"/>
    <s v="CASH"/>
    <s v="AWP"/>
    <n v="6.9"/>
    <n v="5.52"/>
    <n v="6.21"/>
    <n v="0"/>
    <n v="6.21"/>
    <n v="0"/>
    <n v="6.21"/>
    <n v="5.07"/>
    <n v="0"/>
    <n v="1.1399999999999999"/>
    <x v="2"/>
    <m/>
    <m/>
    <n v="0"/>
    <n v="0"/>
  </r>
  <r>
    <s v="RX002625"/>
    <x v="386"/>
    <s v="PT0027"/>
    <s v="DR005"/>
    <s v="Dr. Lisa Johnson"/>
    <s v="Oncology"/>
    <s v="RX003"/>
    <s v="Community Care Pharmacy"/>
    <s v="Worcester"/>
    <s v="MA"/>
    <s v="00007-4102-20"/>
    <s v="Plavix 75mg"/>
    <s v="Clopidogrel 75mg"/>
    <s v="Antiplatelet"/>
    <n v="30"/>
    <n v="30"/>
    <b v="1"/>
    <n v="2"/>
    <n v="1"/>
    <s v="PBM001"/>
    <s v="CVS Caremark"/>
    <s v="COMMERCIAL"/>
    <s v="MAC"/>
    <n v="174"/>
    <n v="147.9"/>
    <n v="146.05000000000001"/>
    <n v="1.78"/>
    <n v="147.83000000000001"/>
    <n v="128.61000000000001"/>
    <n v="19.22"/>
    <n v="132.04"/>
    <n v="0"/>
    <n v="15.79"/>
    <x v="0"/>
    <m/>
    <m/>
    <n v="5"/>
    <n v="0"/>
  </r>
  <r>
    <s v="RX002626"/>
    <x v="255"/>
    <s v="PT0014"/>
    <s v="DR001"/>
    <s v="Dr. Sarah Chen"/>
    <s v="Internal Medicine"/>
    <s v="RX004"/>
    <s v="Health Plus Pharmacy"/>
    <s v="Cambridge"/>
    <s v="MA"/>
    <s v="00078-0467-15"/>
    <s v="Entresto 49/51"/>
    <s v="Sacubitril/Valsartan"/>
    <s v="ARNI"/>
    <n v="30"/>
    <n v="30"/>
    <b v="1"/>
    <n v="4"/>
    <n v="0"/>
    <s v="MCR001"/>
    <s v="Medicare Part D"/>
    <s v="GOVERNMENT"/>
    <s v="MAC"/>
    <n v="618"/>
    <n v="525.29999999999995"/>
    <n v="527.66999999999996"/>
    <n v="1.77"/>
    <n v="529.44000000000005"/>
    <n v="423.55"/>
    <n v="105.89"/>
    <n v="481.89"/>
    <n v="33.35"/>
    <n v="14.2"/>
    <x v="0"/>
    <m/>
    <m/>
    <n v="0"/>
    <n v="0"/>
  </r>
  <r>
    <s v="RX002627"/>
    <x v="371"/>
    <s v="PT0029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93"/>
    <b v="0"/>
    <n v="1"/>
    <n v="1"/>
    <s v="PBM001"/>
    <s v="CVS Caremark"/>
    <s v="COMMERCIAL"/>
    <s v="MAC"/>
    <n v="8.5"/>
    <n v="6.8"/>
    <n v="3.79"/>
    <n v="1.78"/>
    <n v="5.57"/>
    <n v="4.8499999999999996"/>
    <n v="1"/>
    <n v="6.51"/>
    <n v="0"/>
    <n v="-0.94"/>
    <x v="0"/>
    <m/>
    <m/>
    <n v="8"/>
    <n v="1"/>
  </r>
  <r>
    <s v="RX002628"/>
    <x v="468"/>
    <s v="PT0083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8.6"/>
    <n v="1.78"/>
    <n v="10.38"/>
    <n v="9.0299999999999994"/>
    <n v="1.35"/>
    <n v="12.84"/>
    <n v="0"/>
    <n v="-2.4500000000000002"/>
    <x v="0"/>
    <m/>
    <m/>
    <n v="3"/>
    <n v="0"/>
  </r>
  <r>
    <s v="RX002629"/>
    <x v="262"/>
    <s v="PT0110"/>
    <s v="DR004"/>
    <s v="Dr. James Williams"/>
    <s v="Primary Care"/>
    <s v="RX001"/>
    <s v="Main St Pharmacy"/>
    <s v="Boston"/>
    <s v="MA"/>
    <s v="00173-0682-20"/>
    <s v="Advair Diskus 250/50"/>
    <s v="Fluticasone/Salmeterol"/>
    <s v="ICS/LABA"/>
    <n v="90"/>
    <n v="88"/>
    <b v="1"/>
    <n v="3"/>
    <n v="1"/>
    <s v="PBM002"/>
    <s v="Express Scripts"/>
    <s v="COMMERCIAL"/>
    <s v="MAC"/>
    <n v="384"/>
    <n v="326.39999999999998"/>
    <n v="990.6"/>
    <n v="1.79"/>
    <n v="992.39"/>
    <n v="843.54"/>
    <n v="148.86000000000001"/>
    <n v="897.44"/>
    <n v="0"/>
    <n v="94.95"/>
    <x v="0"/>
    <m/>
    <m/>
    <n v="3"/>
    <n v="0"/>
  </r>
  <r>
    <s v="RX002630"/>
    <x v="119"/>
    <s v="PT0093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90"/>
    <b v="0"/>
    <n v="1"/>
    <n v="0"/>
    <s v="PBM001"/>
    <s v="CVS Caremark"/>
    <s v="COMMERCIAL"/>
    <s v="MAC"/>
    <n v="8.5"/>
    <n v="6.8"/>
    <n v="4.1500000000000004"/>
    <n v="1.78"/>
    <n v="5.93"/>
    <n v="5.16"/>
    <n v="1"/>
    <n v="6.22"/>
    <n v="0"/>
    <n v="-0.28999999999999998"/>
    <x v="0"/>
    <m/>
    <m/>
    <n v="5"/>
    <n v="0"/>
  </r>
  <r>
    <s v="RX002631"/>
    <x v="309"/>
    <s v="PT0065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9"/>
    <b v="0"/>
    <n v="1"/>
    <n v="0"/>
    <s v="PBM003"/>
    <s v="OptumRx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2"/>
    <n v="0"/>
  </r>
  <r>
    <s v="RX002632"/>
    <x v="528"/>
    <s v="PT0007"/>
    <s v="DR004"/>
    <s v="Dr. James Williams"/>
    <s v="Primary Care"/>
    <s v="RX002"/>
    <s v="Westside Rx"/>
    <s v="Springfield"/>
    <s v="MA"/>
    <s v="00169-4302-12"/>
    <s v="Ozempic 1mg"/>
    <s v="Semaglutide 1mg"/>
    <s v="GLP-1"/>
    <n v="90"/>
    <n v="91"/>
    <b v="1"/>
    <n v="4"/>
    <n v="0"/>
    <s v="PBM001"/>
    <s v="CVS Caremark"/>
    <s v="COMMERCIAL"/>
    <s v="MAC"/>
    <n v="936"/>
    <n v="795.6"/>
    <n v="2359.2399999999998"/>
    <n v="1.78"/>
    <n v="2361.02"/>
    <n v="2054.09"/>
    <n v="306.93"/>
    <n v="2209.59"/>
    <n v="0"/>
    <n v="151.43"/>
    <x v="0"/>
    <m/>
    <m/>
    <n v="4"/>
    <n v="1"/>
  </r>
  <r>
    <s v="RX002633"/>
    <x v="709"/>
    <s v="PT0075"/>
    <s v="DR003"/>
    <s v="Dr. Priya Patel"/>
    <s v="Endocrinology"/>
    <s v="RX001"/>
    <s v="Main St Pharmacy"/>
    <s v="Boston"/>
    <s v="MA"/>
    <s v="00093-7193-98"/>
    <m/>
    <s v="Atorvastatin 40mg"/>
    <s v="Statin"/>
    <n v="30"/>
    <n v="30"/>
    <b v="0"/>
    <n v="1"/>
    <n v="2"/>
    <s v="PBM002"/>
    <s v="Express Scripts"/>
    <s v="COMMERCIAL"/>
    <s v="MAC"/>
    <n v="18.2"/>
    <n v="14.56"/>
    <n v="8.06"/>
    <n v="1.79"/>
    <n v="9.85"/>
    <n v="8.3699999999999992"/>
    <n v="1.48"/>
    <n v="12.85"/>
    <n v="0"/>
    <n v="-3"/>
    <x v="0"/>
    <m/>
    <m/>
    <n v="7"/>
    <n v="1"/>
  </r>
  <r>
    <s v="RX002634"/>
    <x v="231"/>
    <s v="PT0032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93"/>
    <b v="0"/>
    <n v="1"/>
    <n v="1"/>
    <s v="PBM002"/>
    <s v="Express Scripts"/>
    <s v="COMMERCIAL"/>
    <s v="MAC"/>
    <n v="8.5"/>
    <n v="6.8"/>
    <n v="4.2699999999999996"/>
    <n v="1.79"/>
    <n v="6.06"/>
    <n v="5.15"/>
    <n v="1"/>
    <n v="6.29"/>
    <n v="0"/>
    <n v="-0.23"/>
    <x v="0"/>
    <m/>
    <m/>
    <n v="9"/>
    <n v="0"/>
  </r>
  <r>
    <s v="RX002635"/>
    <x v="153"/>
    <s v="PT0068"/>
    <s v="DR002"/>
    <s v="Dr. Michael Torres"/>
    <s v="Cardiology"/>
    <s v="RX001"/>
    <s v="Main St Pharmacy"/>
    <s v="Boston"/>
    <s v="MA"/>
    <s v="00071-0155-23"/>
    <s v="Lipitor"/>
    <s v="Atorvastatin 40mg"/>
    <s v="Statin"/>
    <n v="30"/>
    <n v="29"/>
    <b v="1"/>
    <n v="2"/>
    <n v="0"/>
    <s v="PBM003"/>
    <s v="OptumRx"/>
    <s v="COMMERCIAL"/>
    <s v="MAC"/>
    <n v="185.4"/>
    <n v="157.59"/>
    <n v="155.18"/>
    <n v="1.78"/>
    <n v="156.96"/>
    <n v="138.12"/>
    <n v="18.829999999999998"/>
    <n v="145.74"/>
    <n v="0"/>
    <n v="11.22"/>
    <x v="2"/>
    <m/>
    <m/>
    <n v="5"/>
    <n v="0"/>
  </r>
  <r>
    <s v="RX002636"/>
    <x v="360"/>
    <s v="PT0006"/>
    <s v="DR002"/>
    <s v="Dr. Michael Torres"/>
    <s v="Cardiology"/>
    <s v="RX003"/>
    <s v="Community Care Pharmacy"/>
    <s v="Worcester"/>
    <s v="MA"/>
    <s v="00006-0021-31"/>
    <s v="Januvia 100mg"/>
    <s v="Sitagliptin 100mg"/>
    <s v="DPP-4"/>
    <n v="30"/>
    <n v="29"/>
    <b v="1"/>
    <n v="3"/>
    <n v="0"/>
    <s v="PBM003"/>
    <s v="OptumRx"/>
    <s v="COMMERCIAL"/>
    <s v="MAC"/>
    <n v="492"/>
    <n v="418.2"/>
    <n v="404.1"/>
    <n v="1.78"/>
    <n v="405.88"/>
    <n v="357.17"/>
    <n v="48.71"/>
    <n v="389.96"/>
    <n v="0"/>
    <n v="15.92"/>
    <x v="0"/>
    <m/>
    <m/>
    <n v="11"/>
    <n v="1"/>
  </r>
  <r>
    <s v="RX002637"/>
    <x v="207"/>
    <s v="PT0106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90"/>
    <b v="0"/>
    <n v="1"/>
    <n v="1"/>
    <s v="PBM004"/>
    <s v="MedImpact"/>
    <s v="COMMERCIAL"/>
    <s v="MAC"/>
    <n v="12.4"/>
    <n v="9.92"/>
    <n v="6.57"/>
    <n v="1.8"/>
    <n v="8.3699999999999992"/>
    <n v="7.03"/>
    <n v="1.34"/>
    <n v="9.2899999999999991"/>
    <n v="0"/>
    <n v="-0.92"/>
    <x v="0"/>
    <m/>
    <m/>
    <n v="2"/>
    <n v="1"/>
  </r>
  <r>
    <s v="RX002638"/>
    <x v="229"/>
    <s v="PT0107"/>
    <s v="DR004"/>
    <s v="Dr. James Williams"/>
    <s v="Primary Care"/>
    <s v="RX004"/>
    <s v="Health Plus Pharmacy"/>
    <s v="Cambridge"/>
    <s v="MA"/>
    <s v="00007-4102-20"/>
    <s v="Plavix 75mg"/>
    <s v="Clopidogrel 75mg"/>
    <s v="Antiplatelet"/>
    <n v="30"/>
    <n v="28"/>
    <b v="1"/>
    <n v="2"/>
    <n v="1"/>
    <s v="PBM003"/>
    <s v="OptumRx"/>
    <s v="COMMERCIAL"/>
    <s v="MAC"/>
    <n v="174"/>
    <n v="147.9"/>
    <n v="0"/>
    <n v="0"/>
    <n v="0"/>
    <n v="0"/>
    <n v="0"/>
    <n v="0"/>
    <n v="0"/>
    <n v="0"/>
    <x v="1"/>
    <n v="88"/>
    <s v="DUR Reject Error"/>
    <n v="9"/>
    <n v="0"/>
  </r>
  <r>
    <s v="RX002639"/>
    <x v="45"/>
    <s v="PT0028"/>
    <s v="DR003"/>
    <s v="Dr. Priya Patel"/>
    <s v="Endocrinology"/>
    <s v="RX002"/>
    <s v="Westside Rx"/>
    <s v="Springfield"/>
    <s v="MA"/>
    <s v="00591-3622-19"/>
    <m/>
    <s v="Omeprazole 20mg"/>
    <s v="PPI"/>
    <n v="30"/>
    <n v="30"/>
    <b v="0"/>
    <n v="1"/>
    <n v="0"/>
    <s v="MCR001"/>
    <s v="Medicare Part D"/>
    <s v="GOVERNMENT"/>
    <s v="MAC"/>
    <n v="6.9"/>
    <n v="5.52"/>
    <n v="4.16"/>
    <n v="1.77"/>
    <n v="5.93"/>
    <n v="4.75"/>
    <n v="1.19"/>
    <n v="5.09"/>
    <n v="0"/>
    <n v="0.84"/>
    <x v="0"/>
    <m/>
    <m/>
    <n v="10"/>
    <n v="1"/>
  </r>
  <r>
    <s v="RX002640"/>
    <x v="55"/>
    <s v="PT0088"/>
    <s v="DR002"/>
    <s v="Dr. Michael Torres"/>
    <s v="Cardiology"/>
    <s v="RX004"/>
    <s v="Health Plus Pharmacy"/>
    <s v="Cambridge"/>
    <s v="MA"/>
    <s v="50458-0579-30"/>
    <s v="Xarelto 20mg"/>
    <s v="Rivaroxaban 20mg"/>
    <s v="Anticoagulant"/>
    <n v="30"/>
    <n v="30"/>
    <b v="1"/>
    <n v="3"/>
    <n v="1"/>
    <s v="PBM003"/>
    <s v="OptumRx"/>
    <s v="COMMERCIAL"/>
    <s v="MAC"/>
    <n v="558"/>
    <n v="474.3"/>
    <n v="475.31"/>
    <n v="1.78"/>
    <n v="477.09"/>
    <n v="419.84"/>
    <n v="57.25"/>
    <n v="444"/>
    <n v="0"/>
    <n v="33.1"/>
    <x v="0"/>
    <m/>
    <m/>
    <n v="6"/>
    <n v="1"/>
  </r>
  <r>
    <s v="RX002641"/>
    <x v="189"/>
    <s v="PT0111"/>
    <s v="DR003"/>
    <s v="Dr. Priya Patel"/>
    <s v="Endocrinology"/>
    <s v="RX001"/>
    <s v="Main St Pharmacy"/>
    <s v="Boston"/>
    <s v="MA"/>
    <s v="00003-0894-20"/>
    <s v="Eliquis 5mg"/>
    <s v="Apixaban 5mg"/>
    <s v="Anticoagulant"/>
    <n v="30"/>
    <n v="28"/>
    <b v="1"/>
    <n v="3"/>
    <n v="1"/>
    <s v="PBM001"/>
    <s v="CVS Caremark"/>
    <s v="COMMERCIAL"/>
    <s v="MAC"/>
    <n v="594"/>
    <n v="504.9"/>
    <n v="508.05"/>
    <n v="1.78"/>
    <n v="509.83"/>
    <n v="443.56"/>
    <n v="66.28"/>
    <n v="454.46"/>
    <n v="0"/>
    <n v="55.38"/>
    <x v="0"/>
    <m/>
    <m/>
    <n v="0"/>
    <n v="0"/>
  </r>
  <r>
    <s v="RX002642"/>
    <x v="298"/>
    <s v="PT0072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30"/>
    <b v="0"/>
    <n v="1"/>
    <n v="0"/>
    <s v="PBM002"/>
    <s v="Express Scripts"/>
    <s v="COMMERCIAL"/>
    <s v="MAC"/>
    <n v="6.9"/>
    <n v="5.52"/>
    <n v="4.12"/>
    <n v="1.79"/>
    <n v="5.91"/>
    <n v="5.0199999999999996"/>
    <n v="1"/>
    <n v="5.26"/>
    <n v="0"/>
    <n v="0.64"/>
    <x v="0"/>
    <m/>
    <m/>
    <n v="3"/>
    <n v="1"/>
  </r>
  <r>
    <s v="RX002643"/>
    <x v="576"/>
    <s v="PT0024"/>
    <s v="DR003"/>
    <s v="Dr. Priya Patel"/>
    <s v="Endocrinology"/>
    <s v="RX004"/>
    <s v="Health Plus Pharmacy"/>
    <s v="Cambridge"/>
    <s v="MA"/>
    <s v="00093-7193-98"/>
    <m/>
    <s v="Atorvastatin 40mg"/>
    <s v="Statin"/>
    <n v="30"/>
    <n v="29"/>
    <b v="0"/>
    <n v="1"/>
    <n v="1"/>
    <s v="CASH"/>
    <s v="Cash/Self-Pay"/>
    <s v="CASH"/>
    <s v="AWP"/>
    <n v="18.2"/>
    <n v="14.56"/>
    <n v="16.38"/>
    <n v="0"/>
    <n v="16.38"/>
    <n v="0"/>
    <n v="16.38"/>
    <n v="13.63"/>
    <n v="0"/>
    <n v="2.75"/>
    <x v="0"/>
    <m/>
    <m/>
    <n v="0"/>
    <n v="0"/>
  </r>
  <r>
    <s v="RX002644"/>
    <x v="78"/>
    <s v="PT0044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2"/>
    <b v="0"/>
    <n v="1"/>
    <n v="0"/>
    <s v="PBM003"/>
    <s v="OptumRx"/>
    <s v="COMMERCIAL"/>
    <s v="MAC"/>
    <n v="8.5"/>
    <n v="6.8"/>
    <n v="5.32"/>
    <n v="1.78"/>
    <n v="7.1"/>
    <n v="6.25"/>
    <n v="1"/>
    <n v="6.22"/>
    <n v="0"/>
    <n v="0.88"/>
    <x v="0"/>
    <m/>
    <m/>
    <n v="6"/>
    <n v="0"/>
  </r>
  <r>
    <s v="RX002645"/>
    <x v="313"/>
    <s v="PT0023"/>
    <s v="DR003"/>
    <s v="Dr. Priya Patel"/>
    <s v="Endocrinology"/>
    <s v="RX003"/>
    <s v="Community Care Pharmacy"/>
    <s v="Worcester"/>
    <s v="MA"/>
    <s v="00591-3622-19"/>
    <m/>
    <s v="Omeprazole 20mg"/>
    <s v="PPI"/>
    <n v="30"/>
    <n v="29"/>
    <b v="0"/>
    <n v="1"/>
    <n v="1"/>
    <s v="PBM003"/>
    <s v="OptumRx"/>
    <s v="COMMERCIAL"/>
    <s v="MAC"/>
    <n v="6.9"/>
    <n v="5.52"/>
    <n v="3.35"/>
    <n v="1.78"/>
    <n v="5.13"/>
    <n v="4.5199999999999996"/>
    <n v="1"/>
    <n v="5.03"/>
    <n v="0"/>
    <n v="0.1"/>
    <x v="2"/>
    <m/>
    <m/>
    <n v="4"/>
    <n v="0"/>
  </r>
  <r>
    <s v="RX002646"/>
    <x v="542"/>
    <s v="PT0007"/>
    <s v="DR003"/>
    <s v="Dr. Priya Patel"/>
    <s v="Endocrinology"/>
    <s v="RX002"/>
    <s v="Westside Rx"/>
    <s v="Springfield"/>
    <s v="MA"/>
    <s v="00006-0021-31"/>
    <s v="Januvia 100mg"/>
    <s v="Sitagliptin 100mg"/>
    <s v="DPP-4"/>
    <n v="30"/>
    <n v="30"/>
    <b v="1"/>
    <n v="3"/>
    <n v="1"/>
    <s v="PBM003"/>
    <s v="OptumRx"/>
    <s v="COMMERCIAL"/>
    <s v="MAC"/>
    <n v="492"/>
    <n v="418.2"/>
    <n v="404.46"/>
    <n v="1.78"/>
    <n v="406.24"/>
    <n v="357.49"/>
    <n v="48.75"/>
    <n v="389.6"/>
    <n v="0"/>
    <n v="16.64"/>
    <x v="0"/>
    <m/>
    <m/>
    <n v="1"/>
    <n v="0"/>
  </r>
  <r>
    <s v="RX002647"/>
    <x v="592"/>
    <s v="PT0055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9.26"/>
    <n v="1.78"/>
    <n v="11.04"/>
    <n v="9.61"/>
    <n v="1.44"/>
    <n v="13.23"/>
    <n v="0"/>
    <n v="-2.19"/>
    <x v="2"/>
    <m/>
    <m/>
    <n v="10"/>
    <n v="0"/>
  </r>
  <r>
    <s v="RX002648"/>
    <x v="242"/>
    <s v="PT0029"/>
    <s v="DR005"/>
    <s v="Dr. Lisa Johnson"/>
    <s v="Oncology"/>
    <s v="RX001"/>
    <s v="Main St Pharmacy"/>
    <s v="Boston"/>
    <s v="MA"/>
    <s v="68382-0035-01"/>
    <m/>
    <s v="Amlodipine 10mg"/>
    <s v="CCB"/>
    <n v="30"/>
    <n v="29"/>
    <b v="0"/>
    <n v="1"/>
    <n v="0"/>
    <s v="MCR001"/>
    <s v="Medicare Part D"/>
    <s v="GOVERNMENT"/>
    <s v="MAC"/>
    <n v="7.2"/>
    <n v="5.76"/>
    <n v="4.5999999999999996"/>
    <n v="1.77"/>
    <n v="6.37"/>
    <n v="5.09"/>
    <n v="1.27"/>
    <n v="5.51"/>
    <n v="0"/>
    <n v="0.85"/>
    <x v="0"/>
    <m/>
    <m/>
    <n v="7"/>
    <n v="0"/>
  </r>
  <r>
    <s v="RX002649"/>
    <x v="203"/>
    <s v="PT0020"/>
    <s v="DR003"/>
    <s v="Dr. Priya Patel"/>
    <s v="Endocrinology"/>
    <s v="RX003"/>
    <s v="Community Care Pharmacy"/>
    <s v="Worcester"/>
    <s v="MA"/>
    <s v="00006-0021-31"/>
    <s v="Januvia 100mg"/>
    <s v="Sitagliptin 100mg"/>
    <s v="DPP-4"/>
    <n v="90"/>
    <n v="87"/>
    <b v="1"/>
    <n v="3"/>
    <n v="0"/>
    <s v="PBM001"/>
    <s v="CVS Caremark"/>
    <s v="COMMERCIAL"/>
    <s v="MAC"/>
    <n v="492"/>
    <n v="418.2"/>
    <n v="1257.1600000000001"/>
    <n v="1.78"/>
    <n v="1258.94"/>
    <n v="1095.28"/>
    <n v="163.66"/>
    <n v="1165.08"/>
    <n v="0"/>
    <n v="93.87"/>
    <x v="0"/>
    <m/>
    <m/>
    <n v="2"/>
    <n v="0"/>
  </r>
  <r>
    <s v="RX002650"/>
    <x v="132"/>
    <s v="PT0082"/>
    <s v="DR003"/>
    <s v="Dr. Priya Patel"/>
    <s v="Endocrinology"/>
    <s v="RX001"/>
    <s v="Main St Pharmacy"/>
    <s v="Boston"/>
    <s v="MA"/>
    <s v="61269-0435-01"/>
    <m/>
    <s v="Metformin 1000mg"/>
    <s v="Biguanide"/>
    <n v="90"/>
    <n v="86"/>
    <b v="0"/>
    <n v="1"/>
    <n v="0"/>
    <s v="PBM001"/>
    <s v="CVS Caremark"/>
    <s v="COMMERCIAL"/>
    <s v="MAC"/>
    <n v="12.4"/>
    <n v="9.92"/>
    <n v="7.57"/>
    <n v="1.78"/>
    <n v="9.35"/>
    <n v="8.14"/>
    <n v="1.22"/>
    <n v="9.57"/>
    <n v="0"/>
    <n v="-0.22"/>
    <x v="0"/>
    <m/>
    <m/>
    <n v="10"/>
    <n v="1"/>
  </r>
  <r>
    <s v="RX002651"/>
    <x v="502"/>
    <s v="PT0021"/>
    <s v="DR004"/>
    <s v="Dr. James Williams"/>
    <s v="Primary Care"/>
    <s v="RX002"/>
    <s v="Westside Rx"/>
    <s v="Springfield"/>
    <s v="MA"/>
    <s v="00003-0894-20"/>
    <s v="Eliquis 5mg"/>
    <s v="Apixaban 5mg"/>
    <s v="Anticoagulant"/>
    <n v="30"/>
    <n v="30"/>
    <b v="1"/>
    <n v="3"/>
    <n v="1"/>
    <s v="PBM002"/>
    <s v="Express Scripts"/>
    <s v="COMMERCIAL"/>
    <s v="MAC"/>
    <n v="594"/>
    <n v="504.9"/>
    <n v="493.08"/>
    <n v="1.79"/>
    <n v="494.87"/>
    <n v="420.64"/>
    <n v="74.23"/>
    <n v="462.02"/>
    <n v="0"/>
    <n v="32.85"/>
    <x v="0"/>
    <m/>
    <m/>
    <n v="6"/>
    <n v="0"/>
  </r>
  <r>
    <s v="RX002652"/>
    <x v="94"/>
    <s v="PT0004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87"/>
    <b v="0"/>
    <n v="1"/>
    <n v="0"/>
    <s v="MCR001"/>
    <s v="Medicare Part D"/>
    <s v="GOVERNMENT"/>
    <s v="MAC"/>
    <n v="8.5"/>
    <n v="6.8"/>
    <n v="5.44"/>
    <n v="1.77"/>
    <n v="7.21"/>
    <n v="5.76"/>
    <n v="1.44"/>
    <n v="6.37"/>
    <n v="0"/>
    <n v="0.83"/>
    <x v="0"/>
    <m/>
    <m/>
    <n v="4"/>
    <n v="0"/>
  </r>
  <r>
    <s v="RX002653"/>
    <x v="147"/>
    <s v="PT0023"/>
    <s v="DR004"/>
    <s v="Dr. James Williams"/>
    <s v="Primary Care"/>
    <s v="RX002"/>
    <s v="Westside Rx"/>
    <s v="Springfield"/>
    <s v="MA"/>
    <s v="00078-0467-15"/>
    <s v="Entresto 49/51"/>
    <s v="Sacubitril/Valsartan"/>
    <s v="ARNI"/>
    <n v="30"/>
    <n v="30"/>
    <b v="1"/>
    <n v="4"/>
    <n v="2"/>
    <s v="MCR001"/>
    <s v="Medicare Part D"/>
    <s v="GOVERNMENT"/>
    <s v="MAC"/>
    <n v="618"/>
    <n v="525.29999999999995"/>
    <n v="526.79999999999995"/>
    <n v="1.77"/>
    <n v="528.57000000000005"/>
    <n v="422.86"/>
    <n v="105.71"/>
    <n v="491.14"/>
    <n v="24.39"/>
    <n v="13.05"/>
    <x v="0"/>
    <m/>
    <m/>
    <n v="11"/>
    <n v="0"/>
  </r>
  <r>
    <s v="RX002654"/>
    <x v="264"/>
    <s v="PT0045"/>
    <s v="DR005"/>
    <s v="Dr. Lisa Johnson"/>
    <s v="Oncology"/>
    <s v="RX002"/>
    <s v="Westside Rx"/>
    <s v="Springfield"/>
    <s v="MA"/>
    <s v="00006-0021-31"/>
    <s v="Januvia 100mg"/>
    <s v="Sitagliptin 100mg"/>
    <s v="DPP-4"/>
    <n v="90"/>
    <n v="87"/>
    <b v="1"/>
    <n v="3"/>
    <n v="0"/>
    <s v="PBM004"/>
    <s v="MedImpact"/>
    <s v="COMMERCIAL"/>
    <s v="MAC"/>
    <n v="492"/>
    <n v="418.2"/>
    <n v="1210.3900000000001"/>
    <n v="1.8"/>
    <n v="1212.19"/>
    <n v="1018.24"/>
    <n v="193.95"/>
    <n v="1148.28"/>
    <n v="0"/>
    <n v="63.9"/>
    <x v="0"/>
    <m/>
    <m/>
    <n v="1"/>
    <n v="0"/>
  </r>
  <r>
    <s v="RX002655"/>
    <x v="272"/>
    <s v="PT0031"/>
    <s v="DR001"/>
    <s v="Dr. Sarah Chen"/>
    <s v="Internal Medicine"/>
    <s v="RX003"/>
    <s v="Community Care Pharmacy"/>
    <s v="Worcester"/>
    <s v="MA"/>
    <s v="00173-0682-20"/>
    <s v="Advair Diskus 250/50"/>
    <s v="Fluticasone/Salmeterol"/>
    <s v="ICS/LABA"/>
    <n v="30"/>
    <n v="28"/>
    <b v="1"/>
    <n v="3"/>
    <n v="1"/>
    <s v="PBM002"/>
    <s v="Express Scripts"/>
    <s v="COMMERCIAL"/>
    <s v="MAC"/>
    <n v="384"/>
    <n v="326.39999999999998"/>
    <n v="316.45"/>
    <n v="1.79"/>
    <n v="318.24"/>
    <n v="270.51"/>
    <n v="47.74"/>
    <n v="313.31"/>
    <n v="0"/>
    <n v="4.93"/>
    <x v="0"/>
    <m/>
    <m/>
    <n v="3"/>
    <n v="0"/>
  </r>
  <r>
    <s v="RX002656"/>
    <x v="88"/>
    <s v="PT0002"/>
    <s v="DR005"/>
    <s v="Dr. Lisa Johnson"/>
    <s v="Oncology"/>
    <s v="RX002"/>
    <s v="Westside Rx"/>
    <s v="Springfield"/>
    <s v="MA"/>
    <s v="00169-3671-12"/>
    <s v="Victoza 1.2mg"/>
    <s v="Liraglutide 1.2mg"/>
    <s v="GLP-1"/>
    <n v="30"/>
    <n v="29"/>
    <b v="1"/>
    <n v="4"/>
    <n v="0"/>
    <s v="PBM001"/>
    <s v="CVS Caremark"/>
    <s v="COMMERCIAL"/>
    <s v="MAC"/>
    <n v="612"/>
    <n v="520.20000000000005"/>
    <n v="509.97"/>
    <n v="1.78"/>
    <n v="511.75"/>
    <n v="445.23"/>
    <n v="66.53"/>
    <n v="498.56"/>
    <n v="0"/>
    <n v="13.2"/>
    <x v="0"/>
    <m/>
    <m/>
    <n v="8"/>
    <n v="0"/>
  </r>
  <r>
    <s v="RX002657"/>
    <x v="457"/>
    <s v="PT0054"/>
    <s v="DR002"/>
    <s v="Dr. Michael Torres"/>
    <s v="Cardiology"/>
    <s v="RX004"/>
    <s v="Health Plus Pharmacy"/>
    <s v="Cambridge"/>
    <s v="MA"/>
    <s v="00173-0682-20"/>
    <s v="Advair Diskus 250/50"/>
    <s v="Fluticasone/Salmeterol"/>
    <s v="ICS/LABA"/>
    <n v="90"/>
    <n v="87"/>
    <b v="1"/>
    <n v="3"/>
    <n v="0"/>
    <s v="PBM001"/>
    <s v="CVS Caremark"/>
    <s v="COMMERCIAL"/>
    <s v="MAC"/>
    <n v="384"/>
    <n v="326.39999999999998"/>
    <n v="954.14"/>
    <n v="1.78"/>
    <n v="955.92"/>
    <n v="831.65"/>
    <n v="124.27"/>
    <n v="866.96"/>
    <n v="0"/>
    <n v="88.97"/>
    <x v="0"/>
    <m/>
    <m/>
    <n v="5"/>
    <n v="0"/>
  </r>
  <r>
    <s v="RX002658"/>
    <x v="537"/>
    <s v="PT0027"/>
    <s v="DR004"/>
    <s v="Dr. James Williams"/>
    <s v="Primary Care"/>
    <s v="RX004"/>
    <s v="Health Plus Pharmacy"/>
    <s v="Cambridge"/>
    <s v="MA"/>
    <s v="00074-3799-13"/>
    <s v="Humira Pen 40mg"/>
    <s v="Adalimumab 40mg"/>
    <s v="Biologic"/>
    <n v="28"/>
    <n v="26"/>
    <b v="1"/>
    <n v="5"/>
    <n v="0"/>
    <s v="PBM001"/>
    <s v="CVS Caremark"/>
    <s v="COMMERCIAL"/>
    <s v="MAC"/>
    <n v="7140"/>
    <n v="6069"/>
    <n v="5891.01"/>
    <n v="1.78"/>
    <n v="5892.79"/>
    <n v="5126.72"/>
    <n v="766.06"/>
    <n v="5634.73"/>
    <n v="0"/>
    <n v="258.06"/>
    <x v="0"/>
    <m/>
    <m/>
    <n v="7"/>
    <n v="1"/>
  </r>
  <r>
    <s v="RX002659"/>
    <x v="13"/>
    <s v="PT0026"/>
    <s v="DR004"/>
    <s v="Dr. James Williams"/>
    <s v="Primary Care"/>
    <s v="RX003"/>
    <s v="Community Care Pharmacy"/>
    <s v="Worcester"/>
    <s v="MA"/>
    <s v="00093-0892-01"/>
    <m/>
    <s v="Clopidogrel 75mg"/>
    <s v="Antiplatelet"/>
    <n v="30"/>
    <n v="29"/>
    <b v="0"/>
    <n v="1"/>
    <n v="2"/>
    <s v="PBM004"/>
    <s v="MedImpact"/>
    <s v="COMMERCIAL"/>
    <s v="MAC"/>
    <n v="14.8"/>
    <n v="11.84"/>
    <n v="7.68"/>
    <n v="1.8"/>
    <n v="9.48"/>
    <n v="7.96"/>
    <n v="1.52"/>
    <n v="10.5"/>
    <n v="0"/>
    <n v="-1.03"/>
    <x v="0"/>
    <m/>
    <m/>
    <n v="0"/>
    <n v="1"/>
  </r>
  <r>
    <s v="RX002660"/>
    <x v="485"/>
    <s v="PT0007"/>
    <s v="DR005"/>
    <s v="Dr. Lisa Johnson"/>
    <s v="Oncology"/>
    <s v="RX002"/>
    <s v="Westside Rx"/>
    <s v="Springfield"/>
    <s v="MA"/>
    <s v="00093-7193-98"/>
    <m/>
    <s v="Atorvastatin 40mg"/>
    <s v="Statin"/>
    <n v="90"/>
    <n v="90"/>
    <b v="0"/>
    <n v="1"/>
    <n v="1"/>
    <s v="PBM002"/>
    <s v="Express Scripts"/>
    <s v="COMMERCIAL"/>
    <s v="MAC"/>
    <n v="18.2"/>
    <n v="14.56"/>
    <n v="33.75"/>
    <n v="1.79"/>
    <n v="35.54"/>
    <n v="30.21"/>
    <n v="5.33"/>
    <n v="39.659999999999997"/>
    <n v="0"/>
    <n v="-4.12"/>
    <x v="0"/>
    <m/>
    <m/>
    <n v="10"/>
    <n v="0"/>
  </r>
  <r>
    <s v="RX002661"/>
    <x v="352"/>
    <s v="PT0030"/>
    <s v="DR002"/>
    <s v="Dr. Michael Torres"/>
    <s v="Cardiology"/>
    <s v="RX004"/>
    <s v="Health Plus Pharmacy"/>
    <s v="Cambridge"/>
    <s v="MA"/>
    <s v="00007-4102-20"/>
    <s v="Plavix 75mg"/>
    <s v="Clopidogrel 75mg"/>
    <s v="Antiplatelet"/>
    <n v="30"/>
    <n v="31"/>
    <b v="1"/>
    <n v="2"/>
    <n v="0"/>
    <s v="PBM004"/>
    <s v="MedImpact"/>
    <s v="COMMERCIAL"/>
    <s v="MAC"/>
    <n v="174"/>
    <n v="147.9"/>
    <n v="143.66999999999999"/>
    <n v="1.8"/>
    <n v="145.47"/>
    <n v="122.19"/>
    <n v="23.27"/>
    <n v="139.19999999999999"/>
    <n v="0"/>
    <n v="6.26"/>
    <x v="2"/>
    <m/>
    <m/>
    <n v="1"/>
    <n v="0"/>
  </r>
  <r>
    <s v="RX002662"/>
    <x v="91"/>
    <s v="PT0001"/>
    <s v="DR002"/>
    <s v="Dr. Michael Torres"/>
    <s v="Cardiology"/>
    <s v="RX002"/>
    <s v="Westside Rx"/>
    <s v="Springfield"/>
    <s v="MA"/>
    <s v="00169-3671-12"/>
    <s v="Victoza 1.2mg"/>
    <s v="Liraglutide 1.2mg"/>
    <s v="GLP-1"/>
    <n v="30"/>
    <n v="30"/>
    <b v="1"/>
    <n v="4"/>
    <n v="0"/>
    <s v="PBM002"/>
    <s v="Express Scripts"/>
    <s v="COMMERCIAL"/>
    <s v="MAC"/>
    <n v="612"/>
    <n v="520.20000000000005"/>
    <n v="518.83000000000004"/>
    <n v="1.79"/>
    <n v="520.62"/>
    <n v="442.53"/>
    <n v="78.09"/>
    <n v="471.36"/>
    <n v="0"/>
    <n v="49.26"/>
    <x v="0"/>
    <m/>
    <m/>
    <n v="6"/>
    <n v="1"/>
  </r>
  <r>
    <s v="RX002663"/>
    <x v="484"/>
    <s v="PT0100"/>
    <s v="DR001"/>
    <s v="Dr. Sarah Chen"/>
    <s v="Internal Medicine"/>
    <s v="RX001"/>
    <s v="Main St Pharmacy"/>
    <s v="Boston"/>
    <s v="MA"/>
    <s v="00591-3622-19"/>
    <m/>
    <s v="Omeprazole 20mg"/>
    <s v="PPI"/>
    <n v="30"/>
    <n v="29"/>
    <b v="0"/>
    <n v="1"/>
    <n v="0"/>
    <s v="PBM002"/>
    <s v="Express Scripts"/>
    <s v="COMMERCIAL"/>
    <s v="MAC"/>
    <n v="6.9"/>
    <n v="5.52"/>
    <n v="3.09"/>
    <n v="1.79"/>
    <n v="4.88"/>
    <n v="4.1399999999999997"/>
    <n v="1"/>
    <n v="5.22"/>
    <n v="0"/>
    <n v="-0.34"/>
    <x v="0"/>
    <m/>
    <m/>
    <n v="0"/>
    <n v="1"/>
  </r>
  <r>
    <s v="RX002664"/>
    <x v="681"/>
    <s v="PT0043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87"/>
    <b v="0"/>
    <n v="1"/>
    <n v="1"/>
    <s v="PBM001"/>
    <s v="CVS Caremark"/>
    <s v="COMMERCIAL"/>
    <s v="MAC"/>
    <n v="8.5"/>
    <n v="6.8"/>
    <n v="4.49"/>
    <n v="1.78"/>
    <n v="6.27"/>
    <n v="5.46"/>
    <n v="1"/>
    <n v="6.36"/>
    <n v="0"/>
    <n v="-0.09"/>
    <x v="0"/>
    <m/>
    <m/>
    <n v="11"/>
    <n v="0"/>
  </r>
  <r>
    <s v="RX002665"/>
    <x v="479"/>
    <s v="PT0037"/>
    <s v="DR001"/>
    <s v="Dr. Sarah Chen"/>
    <s v="Internal Medicine"/>
    <s v="RX003"/>
    <s v="Community Care Pharmacy"/>
    <s v="Worcester"/>
    <s v="MA"/>
    <s v="00591-3622-19"/>
    <m/>
    <s v="Omeprazole 20mg"/>
    <s v="PPI"/>
    <n v="30"/>
    <n v="29"/>
    <b v="0"/>
    <n v="1"/>
    <n v="0"/>
    <s v="MCD001"/>
    <s v="Medicaid"/>
    <s v="GOVERNMENT"/>
    <s v="NADAC"/>
    <n v="6.9"/>
    <n v="5.52"/>
    <n v="5.24"/>
    <n v="0.03"/>
    <n v="5.27"/>
    <n v="3.79"/>
    <n v="1.48"/>
    <n v="5.13"/>
    <n v="0"/>
    <n v="0.14000000000000001"/>
    <x v="0"/>
    <m/>
    <m/>
    <n v="2"/>
    <n v="0"/>
  </r>
  <r>
    <s v="RX002666"/>
    <x v="39"/>
    <s v="PT0045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87"/>
    <b v="0"/>
    <n v="1"/>
    <n v="0"/>
    <s v="PBM001"/>
    <s v="CVS Caremark"/>
    <s v="COMMERCIAL"/>
    <s v="MAC"/>
    <n v="8.5"/>
    <n v="6.8"/>
    <n v="5.0599999999999996"/>
    <n v="1.78"/>
    <n v="6.84"/>
    <n v="5.95"/>
    <n v="1"/>
    <n v="6.33"/>
    <n v="0"/>
    <n v="0.5"/>
    <x v="0"/>
    <m/>
    <m/>
    <n v="7"/>
    <n v="1"/>
  </r>
  <r>
    <s v="RX002667"/>
    <x v="611"/>
    <s v="PT0085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28"/>
    <b v="0"/>
    <n v="1"/>
    <n v="0"/>
    <s v="MCD001"/>
    <s v="Medicaid"/>
    <s v="GOVERNMENT"/>
    <s v="NADAC"/>
    <n v="18.2"/>
    <n v="14.56"/>
    <n v="0"/>
    <n v="0"/>
    <n v="0"/>
    <n v="0"/>
    <n v="0"/>
    <n v="0"/>
    <n v="0"/>
    <n v="0"/>
    <x v="1"/>
    <n v="70"/>
    <s v="Product/Service Not Covered"/>
    <n v="11"/>
    <n v="1"/>
  </r>
  <r>
    <s v="RX002668"/>
    <x v="79"/>
    <s v="PT0016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89"/>
    <b v="0"/>
    <n v="1"/>
    <n v="0"/>
    <s v="PBM003"/>
    <s v="OptumRx"/>
    <s v="COMMERCIAL"/>
    <s v="MAC"/>
    <n v="8.5"/>
    <n v="6.8"/>
    <n v="4.12"/>
    <n v="1.78"/>
    <n v="5.9"/>
    <n v="5.19"/>
    <n v="1"/>
    <n v="6.11"/>
    <n v="0"/>
    <n v="-0.21"/>
    <x v="0"/>
    <m/>
    <m/>
    <n v="5"/>
    <n v="0"/>
  </r>
  <r>
    <s v="RX002669"/>
    <x v="135"/>
    <s v="PT0065"/>
    <s v="DR003"/>
    <s v="Dr. Priya Patel"/>
    <s v="Endocrinology"/>
    <s v="RX002"/>
    <s v="Westside Rx"/>
    <s v="Springfield"/>
    <s v="MA"/>
    <s v="68382-0035-01"/>
    <m/>
    <s v="Amlodipine 10mg"/>
    <s v="CCB"/>
    <n v="90"/>
    <n v="94"/>
    <b v="0"/>
    <n v="1"/>
    <n v="2"/>
    <s v="PBM001"/>
    <s v="CVS Caremark"/>
    <s v="COMMERCIAL"/>
    <s v="MAC"/>
    <n v="7.2"/>
    <n v="5.76"/>
    <n v="0"/>
    <n v="0"/>
    <n v="0"/>
    <n v="0"/>
    <n v="0"/>
    <n v="0"/>
    <n v="0"/>
    <n v="0"/>
    <x v="1"/>
    <n v="76"/>
    <s v="Plan Limitations Exceeded"/>
    <n v="1"/>
    <n v="0"/>
  </r>
  <r>
    <s v="RX002670"/>
    <x v="361"/>
    <s v="PT0105"/>
    <s v="DR002"/>
    <s v="Dr. Michael Torres"/>
    <s v="Cardiology"/>
    <s v="RX003"/>
    <s v="Community Care Pharmacy"/>
    <s v="Worcester"/>
    <s v="MA"/>
    <s v="00093-0892-01"/>
    <m/>
    <s v="Clopidogrel 75mg"/>
    <s v="Antiplatelet"/>
    <n v="30"/>
    <n v="28"/>
    <b v="0"/>
    <n v="1"/>
    <n v="0"/>
    <s v="PBM001"/>
    <s v="CVS Caremark"/>
    <s v="COMMERCIAL"/>
    <s v="MAC"/>
    <n v="14.8"/>
    <n v="11.84"/>
    <n v="8.1300000000000008"/>
    <n v="1.78"/>
    <n v="9.91"/>
    <n v="8.6199999999999992"/>
    <n v="1.29"/>
    <n v="10.55"/>
    <n v="0"/>
    <n v="-0.63"/>
    <x v="0"/>
    <m/>
    <m/>
    <n v="0"/>
    <n v="0"/>
  </r>
  <r>
    <s v="RX002671"/>
    <x v="331"/>
    <s v="PT0031"/>
    <s v="DR002"/>
    <s v="Dr. Michael Torres"/>
    <s v="Cardiology"/>
    <s v="RX002"/>
    <s v="Westside Rx"/>
    <s v="Springfield"/>
    <s v="MA"/>
    <s v="00078-0467-15"/>
    <s v="Entresto 49/51"/>
    <s v="Sacubitril/Valsartan"/>
    <s v="ARNI"/>
    <n v="30"/>
    <n v="28"/>
    <b v="1"/>
    <n v="4"/>
    <n v="1"/>
    <s v="PBM003"/>
    <s v="OptumRx"/>
    <s v="COMMERCIAL"/>
    <s v="MAC"/>
    <n v="618"/>
    <n v="525.29999999999995"/>
    <n v="525.75"/>
    <n v="1.78"/>
    <n v="527.53"/>
    <n v="464.23"/>
    <n v="63.3"/>
    <n v="490.67"/>
    <n v="0"/>
    <n v="36.869999999999997"/>
    <x v="0"/>
    <m/>
    <m/>
    <n v="2"/>
    <n v="0"/>
  </r>
  <r>
    <s v="RX002672"/>
    <x v="710"/>
    <s v="PT0037"/>
    <s v="DR005"/>
    <s v="Dr. Lisa Johnson"/>
    <s v="Oncology"/>
    <s v="RX003"/>
    <s v="Community Care Pharmacy"/>
    <s v="Worcester"/>
    <s v="MA"/>
    <s v="68382-0035-01"/>
    <m/>
    <s v="Amlodipine 10mg"/>
    <s v="CCB"/>
    <n v="30"/>
    <n v="29"/>
    <b v="0"/>
    <n v="1"/>
    <n v="1"/>
    <s v="PBM001"/>
    <s v="CVS Caremark"/>
    <s v="COMMERCIAL"/>
    <s v="MAC"/>
    <n v="7.2"/>
    <n v="5.76"/>
    <n v="3.51"/>
    <n v="1.78"/>
    <n v="5.29"/>
    <n v="4.6100000000000003"/>
    <n v="1"/>
    <n v="5.19"/>
    <n v="0"/>
    <n v="0.1"/>
    <x v="0"/>
    <m/>
    <m/>
    <n v="10"/>
    <n v="0"/>
  </r>
  <r>
    <s v="RX002673"/>
    <x v="246"/>
    <s v="PT0072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92"/>
    <b v="0"/>
    <n v="1"/>
    <n v="1"/>
    <s v="PBM002"/>
    <s v="Express Scripts"/>
    <s v="COMMERCIAL"/>
    <s v="MAC"/>
    <n v="8.5"/>
    <n v="6.8"/>
    <n v="4.1900000000000004"/>
    <n v="1.79"/>
    <n v="5.98"/>
    <n v="5.08"/>
    <n v="1"/>
    <n v="6.5"/>
    <n v="0"/>
    <n v="-0.52"/>
    <x v="0"/>
    <m/>
    <m/>
    <n v="3"/>
    <n v="0"/>
  </r>
  <r>
    <s v="RX002674"/>
    <x v="535"/>
    <s v="PT0066"/>
    <s v="DR003"/>
    <s v="Dr. Priya Patel"/>
    <s v="Endocrinology"/>
    <s v="RX001"/>
    <s v="Main St Pharmacy"/>
    <s v="Boston"/>
    <s v="MA"/>
    <s v="50458-0579-30"/>
    <s v="Xarelto 20mg"/>
    <s v="Rivaroxaban 20mg"/>
    <s v="Anticoagulant"/>
    <n v="30"/>
    <n v="29"/>
    <b v="1"/>
    <n v="3"/>
    <n v="0"/>
    <s v="PBM004"/>
    <s v="MedImpact"/>
    <s v="COMMERCIAL"/>
    <s v="MAC"/>
    <n v="558"/>
    <n v="474.3"/>
    <n v="477.02"/>
    <n v="1.8"/>
    <n v="478.82"/>
    <n v="402.21"/>
    <n v="76.61"/>
    <n v="445.08"/>
    <n v="0"/>
    <n v="33.74"/>
    <x v="2"/>
    <m/>
    <m/>
    <n v="4"/>
    <n v="0"/>
  </r>
  <r>
    <s v="RX002675"/>
    <x v="495"/>
    <s v="PT0060"/>
    <s v="DR003"/>
    <s v="Dr. Priya Patel"/>
    <s v="Endocrinology"/>
    <s v="RX001"/>
    <s v="Main St Pharmacy"/>
    <s v="Boston"/>
    <s v="MA"/>
    <s v="50458-0579-30"/>
    <s v="Xarelto 20mg"/>
    <s v="Rivaroxaban 20mg"/>
    <s v="Anticoagulant"/>
    <n v="90"/>
    <n v="89"/>
    <b v="1"/>
    <n v="3"/>
    <n v="0"/>
    <s v="PBM003"/>
    <s v="OptumRx"/>
    <s v="COMMERCIAL"/>
    <s v="MAC"/>
    <n v="558"/>
    <n v="474.3"/>
    <n v="1402.34"/>
    <n v="1.78"/>
    <n v="1404.12"/>
    <n v="1235.6199999999999"/>
    <n v="168.49"/>
    <n v="1368.85"/>
    <n v="0"/>
    <n v="35.26"/>
    <x v="0"/>
    <m/>
    <m/>
    <n v="7"/>
    <n v="0"/>
  </r>
  <r>
    <s v="RX002676"/>
    <x v="153"/>
    <s v="PT0033"/>
    <s v="DR005"/>
    <s v="Dr. Lisa Johnson"/>
    <s v="Oncology"/>
    <s v="RX002"/>
    <s v="Westside Rx"/>
    <s v="Springfield"/>
    <s v="MA"/>
    <s v="61269-0435-01"/>
    <m/>
    <s v="Metformin 1000mg"/>
    <s v="Biguanide"/>
    <n v="90"/>
    <n v="93"/>
    <b v="0"/>
    <n v="1"/>
    <n v="0"/>
    <s v="PBM003"/>
    <s v="OptumRx"/>
    <s v="COMMERCIAL"/>
    <s v="MAC"/>
    <n v="12.4"/>
    <n v="9.92"/>
    <n v="6.63"/>
    <n v="1.78"/>
    <n v="8.41"/>
    <n v="7.4"/>
    <n v="1.01"/>
    <n v="9.16"/>
    <n v="0"/>
    <n v="-0.76"/>
    <x v="0"/>
    <m/>
    <m/>
    <n v="4"/>
    <n v="0"/>
  </r>
  <r>
    <s v="RX002677"/>
    <x v="172"/>
    <s v="PT0062"/>
    <s v="DR005"/>
    <s v="Dr. Lisa Johnson"/>
    <s v="Oncology"/>
    <s v="RX003"/>
    <s v="Community Care Pharmacy"/>
    <s v="Worcester"/>
    <s v="MA"/>
    <s v="50458-0579-30"/>
    <s v="Xarelto 20mg"/>
    <s v="Rivaroxaban 20mg"/>
    <s v="Anticoagulant"/>
    <n v="30"/>
    <n v="29"/>
    <b v="1"/>
    <n v="3"/>
    <n v="0"/>
    <s v="MCD001"/>
    <s v="Medicaid"/>
    <s v="GOVERNMENT"/>
    <s v="NADAC"/>
    <n v="558"/>
    <n v="474.3"/>
    <n v="450.58"/>
    <n v="2.25"/>
    <n v="452.84"/>
    <n v="326.04000000000002"/>
    <n v="126.79"/>
    <n v="449.58"/>
    <n v="0"/>
    <n v="3.25"/>
    <x v="0"/>
    <m/>
    <m/>
    <n v="6"/>
    <n v="0"/>
  </r>
  <r>
    <s v="RX002678"/>
    <x v="276"/>
    <s v="PT0019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85"/>
    <b v="0"/>
    <n v="1"/>
    <n v="0"/>
    <s v="PBM001"/>
    <s v="CVS Caremark"/>
    <s v="COMMERCIAL"/>
    <s v="MAC"/>
    <n v="8.5"/>
    <n v="6.8"/>
    <n v="5.09"/>
    <n v="1.78"/>
    <n v="6.87"/>
    <n v="5.98"/>
    <n v="1"/>
    <n v="6.15"/>
    <n v="0"/>
    <n v="0.73"/>
    <x v="0"/>
    <m/>
    <m/>
    <n v="6"/>
    <n v="0"/>
  </r>
  <r>
    <s v="RX002679"/>
    <x v="37"/>
    <s v="PT0075"/>
    <s v="DR002"/>
    <s v="Dr. Michael Torres"/>
    <s v="Cardiology"/>
    <s v="RX003"/>
    <s v="Community Care Pharmacy"/>
    <s v="Worcester"/>
    <s v="MA"/>
    <s v="00169-4170-43"/>
    <s v="Ozempic 0.5mg"/>
    <s v="Semaglutide 0.5mg"/>
    <s v="GLP-1"/>
    <n v="30"/>
    <n v="29"/>
    <b v="1"/>
    <n v="4"/>
    <n v="0"/>
    <s v="PBM004"/>
    <s v="MedImpact"/>
    <s v="COMMERCIAL"/>
    <s v="MAC"/>
    <n v="936"/>
    <n v="795.6"/>
    <n v="794.4"/>
    <n v="1.8"/>
    <n v="796.2"/>
    <n v="668.81"/>
    <n v="127.39"/>
    <n v="722.05"/>
    <n v="0"/>
    <n v="74.150000000000006"/>
    <x v="0"/>
    <m/>
    <m/>
    <n v="2"/>
    <n v="0"/>
  </r>
  <r>
    <s v="RX002680"/>
    <x v="273"/>
    <s v="PT0007"/>
    <s v="DR003"/>
    <s v="Dr. Priya Patel"/>
    <s v="Endocrinology"/>
    <s v="RX004"/>
    <s v="Health Plus Pharmacy"/>
    <s v="Cambridge"/>
    <s v="MA"/>
    <s v="00003-0208-11"/>
    <s v="Jardiance 25mg"/>
    <s v="Empagliflozin 25mg"/>
    <s v="SGLT2i"/>
    <n v="30"/>
    <n v="29"/>
    <b v="1"/>
    <n v="4"/>
    <n v="1"/>
    <s v="PBM002"/>
    <s v="Express Scripts"/>
    <s v="COMMERCIAL"/>
    <s v="MAC"/>
    <n v="564"/>
    <n v="479.4"/>
    <n v="472.39"/>
    <n v="1.79"/>
    <n v="474.18"/>
    <n v="403.05"/>
    <n v="71.13"/>
    <n v="462.74"/>
    <n v="0"/>
    <n v="11.44"/>
    <x v="0"/>
    <m/>
    <m/>
    <n v="6"/>
    <n v="0"/>
  </r>
  <r>
    <s v="RX002681"/>
    <x v="196"/>
    <s v="PT0079"/>
    <s v="DR005"/>
    <s v="Dr. Lisa Johnson"/>
    <s v="Oncology"/>
    <s v="RX003"/>
    <s v="Community Care Pharmacy"/>
    <s v="Worcester"/>
    <s v="MA"/>
    <s v="00093-7193-98"/>
    <m/>
    <s v="Atorvastatin 40mg"/>
    <s v="Statin"/>
    <n v="90"/>
    <n v="92"/>
    <b v="0"/>
    <n v="1"/>
    <n v="2"/>
    <s v="PBM002"/>
    <s v="Express Scripts"/>
    <s v="COMMERCIAL"/>
    <s v="MAC"/>
    <n v="18.2"/>
    <n v="14.56"/>
    <n v="28.23"/>
    <n v="1.79"/>
    <n v="30.02"/>
    <n v="25.52"/>
    <n v="4.5"/>
    <n v="39.49"/>
    <n v="0"/>
    <n v="-9.4700000000000006"/>
    <x v="0"/>
    <m/>
    <m/>
    <n v="9"/>
    <n v="1"/>
  </r>
  <r>
    <s v="RX002682"/>
    <x v="690"/>
    <s v="PT0067"/>
    <s v="DR002"/>
    <s v="Dr. Michael Torres"/>
    <s v="Cardiology"/>
    <s v="RX003"/>
    <s v="Community Care Pharmacy"/>
    <s v="Worcester"/>
    <s v="MA"/>
    <s v="00169-4170-43"/>
    <s v="Ozempic 0.5mg"/>
    <s v="Semaglutide 0.5mg"/>
    <s v="GLP-1"/>
    <n v="30"/>
    <n v="30"/>
    <b v="1"/>
    <n v="4"/>
    <n v="2"/>
    <s v="PBM004"/>
    <s v="MedImpact"/>
    <s v="COMMERCIAL"/>
    <s v="MAC"/>
    <n v="936"/>
    <n v="795.6"/>
    <n v="771.92"/>
    <n v="1.8"/>
    <n v="773.72"/>
    <n v="649.92999999999995"/>
    <n v="123.8"/>
    <n v="728.56"/>
    <n v="0"/>
    <n v="45.16"/>
    <x v="0"/>
    <m/>
    <m/>
    <n v="9"/>
    <n v="0"/>
  </r>
  <r>
    <s v="RX002683"/>
    <x v="556"/>
    <s v="PT0107"/>
    <s v="DR001"/>
    <s v="Dr. Sarah Chen"/>
    <s v="Internal Medicine"/>
    <s v="RX003"/>
    <s v="Community Care Pharmacy"/>
    <s v="Worcester"/>
    <s v="MA"/>
    <s v="00591-3622-19"/>
    <m/>
    <s v="Omeprazole 20mg"/>
    <s v="PPI"/>
    <n v="30"/>
    <n v="30"/>
    <b v="0"/>
    <n v="1"/>
    <n v="0"/>
    <s v="MCD001"/>
    <s v="Medicaid"/>
    <s v="GOVERNMENT"/>
    <s v="NADAC"/>
    <n v="6.9"/>
    <n v="5.52"/>
    <n v="5.24"/>
    <n v="0.03"/>
    <n v="5.27"/>
    <n v="3.79"/>
    <n v="1.48"/>
    <n v="5.16"/>
    <n v="0"/>
    <n v="0.11"/>
    <x v="0"/>
    <m/>
    <m/>
    <n v="11"/>
    <n v="0"/>
  </r>
  <r>
    <s v="RX002684"/>
    <x v="501"/>
    <s v="PT0059"/>
    <s v="DR001"/>
    <s v="Dr. Sarah Chen"/>
    <s v="Internal Medicine"/>
    <s v="RX004"/>
    <s v="Health Plus Pharmacy"/>
    <s v="Cambridge"/>
    <s v="MA"/>
    <s v="68382-0035-01"/>
    <m/>
    <s v="Amlodipine 10mg"/>
    <s v="CCB"/>
    <n v="30"/>
    <n v="30"/>
    <b v="0"/>
    <n v="1"/>
    <n v="0"/>
    <s v="PBM004"/>
    <s v="MedImpact"/>
    <s v="COMMERCIAL"/>
    <s v="MAC"/>
    <n v="7.2"/>
    <n v="5.76"/>
    <n v="3.23"/>
    <n v="1.8"/>
    <n v="5.03"/>
    <n v="4.22"/>
    <n v="1"/>
    <n v="5.58"/>
    <n v="0"/>
    <n v="-0.55000000000000004"/>
    <x v="0"/>
    <m/>
    <m/>
    <n v="6"/>
    <n v="0"/>
  </r>
  <r>
    <s v="RX002685"/>
    <x v="65"/>
    <s v="PT0026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92"/>
    <b v="0"/>
    <n v="1"/>
    <n v="0"/>
    <s v="PBM003"/>
    <s v="OptumRx"/>
    <s v="COMMERCIAL"/>
    <s v="MAC"/>
    <n v="12.4"/>
    <n v="9.92"/>
    <n v="7.39"/>
    <n v="1.78"/>
    <n v="9.17"/>
    <n v="8.07"/>
    <n v="1.1000000000000001"/>
    <n v="8.76"/>
    <n v="0"/>
    <n v="0.41"/>
    <x v="0"/>
    <m/>
    <m/>
    <n v="3"/>
    <n v="0"/>
  </r>
  <r>
    <s v="RX002686"/>
    <x v="124"/>
    <s v="PT0104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86"/>
    <b v="0"/>
    <n v="1"/>
    <n v="1"/>
    <s v="MCD001"/>
    <s v="Medicaid"/>
    <s v="GOVERNMENT"/>
    <s v="NADAC"/>
    <n v="8.5"/>
    <n v="6.8"/>
    <n v="6.46"/>
    <n v="0.03"/>
    <n v="6.49"/>
    <n v="4.67"/>
    <n v="1.82"/>
    <n v="6"/>
    <n v="0"/>
    <n v="0.5"/>
    <x v="2"/>
    <m/>
    <m/>
    <n v="5"/>
    <n v="0"/>
  </r>
  <r>
    <s v="RX002687"/>
    <x v="446"/>
    <s v="PT0065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30"/>
    <b v="0"/>
    <n v="1"/>
    <n v="0"/>
    <s v="MCD001"/>
    <s v="Medicaid"/>
    <s v="GOVERNMENT"/>
    <s v="NADAC"/>
    <n v="14.8"/>
    <n v="11.84"/>
    <n v="11.25"/>
    <n v="0.06"/>
    <n v="11.3"/>
    <n v="8.14"/>
    <n v="3.17"/>
    <n v="11.38"/>
    <n v="0"/>
    <n v="-7.0000000000000007E-2"/>
    <x v="0"/>
    <m/>
    <m/>
    <n v="1"/>
    <n v="0"/>
  </r>
  <r>
    <s v="RX002688"/>
    <x v="432"/>
    <s v="PT0053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87"/>
    <b v="0"/>
    <n v="1"/>
    <n v="1"/>
    <s v="MCD001"/>
    <s v="Medicaid"/>
    <s v="GOVERNMENT"/>
    <s v="NADAC"/>
    <n v="8.5"/>
    <n v="6.8"/>
    <n v="6.46"/>
    <n v="0.03"/>
    <n v="6.49"/>
    <n v="4.67"/>
    <n v="1.82"/>
    <n v="6.09"/>
    <n v="0"/>
    <n v="0.4"/>
    <x v="0"/>
    <m/>
    <m/>
    <n v="4"/>
    <n v="0"/>
  </r>
  <r>
    <s v="RX002689"/>
    <x v="361"/>
    <s v="PT0104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89"/>
    <b v="0"/>
    <n v="1"/>
    <n v="0"/>
    <s v="CASH"/>
    <s v="Cash/Self-Pay"/>
    <s v="CASH"/>
    <s v="AWP"/>
    <n v="12.4"/>
    <n v="9.92"/>
    <n v="11.16"/>
    <n v="0"/>
    <n v="11.16"/>
    <n v="0"/>
    <n v="11.16"/>
    <n v="9.07"/>
    <n v="0"/>
    <n v="2.09"/>
    <x v="0"/>
    <m/>
    <m/>
    <n v="8"/>
    <n v="0"/>
  </r>
  <r>
    <s v="RX002690"/>
    <x v="151"/>
    <s v="PT0084"/>
    <s v="DR002"/>
    <s v="Dr. Michael Torres"/>
    <s v="Cardiology"/>
    <s v="RX001"/>
    <s v="Main St Pharmacy"/>
    <s v="Boston"/>
    <s v="MA"/>
    <s v="00591-3622-19"/>
    <m/>
    <s v="Omeprazole 20mg"/>
    <s v="PPI"/>
    <n v="30"/>
    <n v="28"/>
    <b v="0"/>
    <n v="1"/>
    <n v="0"/>
    <s v="PBM003"/>
    <s v="OptumRx"/>
    <s v="COMMERCIAL"/>
    <s v="MAC"/>
    <n v="6.9"/>
    <n v="5.52"/>
    <n v="4.21"/>
    <n v="1.78"/>
    <n v="5.99"/>
    <n v="5.27"/>
    <n v="1"/>
    <n v="5.1100000000000003"/>
    <n v="0"/>
    <n v="0.88"/>
    <x v="0"/>
    <m/>
    <m/>
    <n v="1"/>
    <n v="0"/>
  </r>
  <r>
    <s v="RX002691"/>
    <x v="144"/>
    <s v="PT0113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88"/>
    <b v="0"/>
    <n v="1"/>
    <n v="0"/>
    <s v="PBM004"/>
    <s v="MedImpact"/>
    <s v="COMMERCIAL"/>
    <s v="MAC"/>
    <n v="8.5"/>
    <n v="6.8"/>
    <n v="5.44"/>
    <n v="1.8"/>
    <n v="7.24"/>
    <n v="6.08"/>
    <n v="1.1599999999999999"/>
    <n v="6.46"/>
    <n v="0"/>
    <n v="0.78"/>
    <x v="0"/>
    <m/>
    <m/>
    <n v="11"/>
    <n v="0"/>
  </r>
  <r>
    <s v="RX002692"/>
    <x v="640"/>
    <s v="PT0003"/>
    <s v="DR001"/>
    <s v="Dr. Sarah Chen"/>
    <s v="Internal Medicine"/>
    <s v="RX002"/>
    <s v="Westside Rx"/>
    <s v="Springfield"/>
    <s v="MA"/>
    <s v="00169-4170-43"/>
    <s v="Ozempic 0.5mg"/>
    <s v="Semaglutide 0.5mg"/>
    <s v="GLP-1"/>
    <n v="30"/>
    <n v="29"/>
    <b v="1"/>
    <n v="4"/>
    <n v="0"/>
    <s v="MCD001"/>
    <s v="Medicaid"/>
    <s v="GOVERNMENT"/>
    <s v="NADAC"/>
    <n v="936"/>
    <n v="795.6"/>
    <n v="755.82"/>
    <n v="3.78"/>
    <n v="759.6"/>
    <n v="546.91"/>
    <n v="212.69"/>
    <n v="769.65"/>
    <n v="0"/>
    <n v="-10.050000000000001"/>
    <x v="0"/>
    <m/>
    <m/>
    <n v="4"/>
    <n v="0"/>
  </r>
  <r>
    <s v="RX002693"/>
    <x v="51"/>
    <s v="PT0048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29"/>
    <b v="0"/>
    <n v="1"/>
    <n v="0"/>
    <s v="MCR001"/>
    <s v="Medicare Part D"/>
    <s v="GOVERNMENT"/>
    <s v="MAC"/>
    <n v="7.2"/>
    <n v="5.76"/>
    <n v="3.56"/>
    <n v="1.77"/>
    <n v="5.33"/>
    <n v="4.26"/>
    <n v="1.07"/>
    <n v="5.48"/>
    <n v="0"/>
    <n v="-0.15"/>
    <x v="0"/>
    <m/>
    <m/>
    <n v="1"/>
    <n v="1"/>
  </r>
  <r>
    <s v="RX002694"/>
    <x v="68"/>
    <s v="PT0068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92"/>
    <b v="0"/>
    <n v="1"/>
    <n v="0"/>
    <s v="CASH"/>
    <s v="Cash/Self-Pay"/>
    <s v="CASH"/>
    <s v="AWP"/>
    <n v="8.5"/>
    <n v="6.8"/>
    <n v="7.65"/>
    <n v="0"/>
    <n v="7.65"/>
    <n v="0"/>
    <n v="7.65"/>
    <n v="6.34"/>
    <n v="0"/>
    <n v="1.31"/>
    <x v="0"/>
    <m/>
    <m/>
    <n v="10"/>
    <n v="0"/>
  </r>
  <r>
    <s v="RX002695"/>
    <x v="228"/>
    <s v="PT0077"/>
    <s v="DR002"/>
    <s v="Dr. Michael Torres"/>
    <s v="Cardiology"/>
    <s v="RX004"/>
    <s v="Health Plus Pharmacy"/>
    <s v="Cambridge"/>
    <s v="MA"/>
    <s v="00078-0467-15"/>
    <s v="Entresto 49/51"/>
    <s v="Sacubitril/Valsartan"/>
    <s v="ARNI"/>
    <n v="30"/>
    <n v="28"/>
    <b v="1"/>
    <n v="4"/>
    <n v="2"/>
    <s v="PBM002"/>
    <s v="Express Scripts"/>
    <s v="COMMERCIAL"/>
    <s v="MAC"/>
    <n v="618"/>
    <n v="525.29999999999995"/>
    <n v="519.48"/>
    <n v="1.79"/>
    <n v="521.27"/>
    <n v="443.08"/>
    <n v="78.19"/>
    <n v="501.17"/>
    <n v="0"/>
    <n v="20.11"/>
    <x v="0"/>
    <m/>
    <m/>
    <n v="10"/>
    <n v="0"/>
  </r>
  <r>
    <s v="RX002696"/>
    <x v="680"/>
    <s v="PT0094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93"/>
    <b v="0"/>
    <n v="1"/>
    <n v="0"/>
    <s v="PBM001"/>
    <s v="CVS Caremark"/>
    <s v="COMMERCIAL"/>
    <s v="MAC"/>
    <n v="8.5"/>
    <n v="6.8"/>
    <n v="4.29"/>
    <n v="1.78"/>
    <n v="6.07"/>
    <n v="5.28"/>
    <n v="1"/>
    <n v="6.15"/>
    <n v="0"/>
    <n v="-0.09"/>
    <x v="0"/>
    <m/>
    <m/>
    <n v="8"/>
    <n v="0"/>
  </r>
  <r>
    <s v="RX002697"/>
    <x v="196"/>
    <s v="PT0076"/>
    <s v="DR004"/>
    <s v="Dr. James Williams"/>
    <s v="Primary Care"/>
    <s v="RX002"/>
    <s v="Westside Rx"/>
    <s v="Springfield"/>
    <s v="MA"/>
    <s v="00006-0021-31"/>
    <s v="Januvia 100mg"/>
    <s v="Sitagliptin 100mg"/>
    <s v="DPP-4"/>
    <n v="30"/>
    <n v="30"/>
    <b v="1"/>
    <n v="3"/>
    <n v="0"/>
    <s v="CASH"/>
    <s v="Cash/Self-Pay"/>
    <s v="CASH"/>
    <s v="AWP"/>
    <n v="492"/>
    <n v="418.2"/>
    <n v="442.8"/>
    <n v="0"/>
    <n v="442.8"/>
    <n v="0"/>
    <n v="442.8"/>
    <n v="380.16"/>
    <n v="0"/>
    <n v="62.64"/>
    <x v="0"/>
    <m/>
    <m/>
    <n v="9"/>
    <n v="1"/>
  </r>
  <r>
    <s v="RX002698"/>
    <x v="235"/>
    <s v="PT0082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86"/>
    <b v="0"/>
    <n v="1"/>
    <n v="0"/>
    <s v="MCR001"/>
    <s v="Medicare Part D"/>
    <s v="GOVERNMENT"/>
    <s v="MAC"/>
    <n v="8.5"/>
    <n v="6.8"/>
    <n v="4.96"/>
    <n v="1.77"/>
    <n v="6.73"/>
    <n v="5.38"/>
    <n v="1.35"/>
    <n v="5.99"/>
    <n v="0"/>
    <n v="0.74"/>
    <x v="0"/>
    <m/>
    <m/>
    <n v="0"/>
    <n v="0"/>
  </r>
  <r>
    <s v="RX002699"/>
    <x v="619"/>
    <s v="PT0109"/>
    <s v="DR001"/>
    <s v="Dr. Sarah Chen"/>
    <s v="Internal Medicine"/>
    <s v="RX004"/>
    <s v="Health Plus Pharmacy"/>
    <s v="Cambridge"/>
    <s v="MA"/>
    <s v="00074-3799-13"/>
    <s v="Humira Pen 40mg"/>
    <s v="Adalimumab 40mg"/>
    <s v="Biologic"/>
    <n v="28"/>
    <n v="27"/>
    <b v="1"/>
    <n v="5"/>
    <n v="0"/>
    <s v="PBM001"/>
    <s v="CVS Caremark"/>
    <s v="COMMERCIAL"/>
    <s v="MAC"/>
    <n v="7140"/>
    <n v="6069"/>
    <n v="6111.95"/>
    <n v="1.78"/>
    <n v="6113.73"/>
    <n v="5318.95"/>
    <n v="794.79"/>
    <n v="5713.28"/>
    <n v="0"/>
    <n v="400.46"/>
    <x v="0"/>
    <m/>
    <m/>
    <n v="0"/>
    <n v="0"/>
  </r>
  <r>
    <s v="RX002700"/>
    <x v="253"/>
    <s v="PT0053"/>
    <s v="DR001"/>
    <s v="Dr. Sarah Chen"/>
    <s v="Internal Medicine"/>
    <s v="RX004"/>
    <s v="Health Plus Pharmacy"/>
    <s v="Cambridge"/>
    <s v="MA"/>
    <s v="00169-4302-12"/>
    <s v="Ozempic 1mg"/>
    <s v="Semaglutide 1mg"/>
    <s v="GLP-1"/>
    <n v="30"/>
    <n v="31"/>
    <b v="1"/>
    <n v="4"/>
    <n v="1"/>
    <s v="MCD001"/>
    <s v="Medicaid"/>
    <s v="GOVERNMENT"/>
    <s v="NADAC"/>
    <n v="936"/>
    <n v="795.6"/>
    <n v="755.82"/>
    <n v="3.78"/>
    <n v="759.6"/>
    <n v="546.91"/>
    <n v="212.69"/>
    <n v="723.46"/>
    <n v="0"/>
    <n v="36.14"/>
    <x v="0"/>
    <m/>
    <m/>
    <n v="11"/>
    <n v="0"/>
  </r>
  <r>
    <s v="RX002701"/>
    <x v="23"/>
    <s v="PT0060"/>
    <s v="DR003"/>
    <s v="Dr. Priya Patel"/>
    <s v="Endocrinology"/>
    <s v="RX001"/>
    <s v="Main St Pharmacy"/>
    <s v="Boston"/>
    <s v="MA"/>
    <s v="00007-4102-20"/>
    <s v="Plavix 75mg"/>
    <s v="Clopidogrel 75mg"/>
    <s v="Antiplatelet"/>
    <n v="30"/>
    <n v="29"/>
    <b v="1"/>
    <n v="2"/>
    <n v="2"/>
    <s v="PBM003"/>
    <s v="OptumRx"/>
    <s v="COMMERCIAL"/>
    <s v="MAC"/>
    <n v="174"/>
    <n v="147.9"/>
    <n v="146.25"/>
    <n v="1.78"/>
    <n v="148.03"/>
    <n v="130.27000000000001"/>
    <n v="17.760000000000002"/>
    <n v="139.72999999999999"/>
    <n v="0"/>
    <n v="8.3000000000000007"/>
    <x v="0"/>
    <m/>
    <m/>
    <n v="7"/>
    <n v="1"/>
  </r>
  <r>
    <s v="RX002702"/>
    <x v="262"/>
    <s v="PT0054"/>
    <s v="DR004"/>
    <s v="Dr. James Williams"/>
    <s v="Primary Care"/>
    <s v="RX001"/>
    <s v="Main St Pharmacy"/>
    <s v="Boston"/>
    <s v="MA"/>
    <s v="68382-0035-01"/>
    <m/>
    <s v="Amlodipine 10mg"/>
    <s v="CCB"/>
    <n v="30"/>
    <n v="29"/>
    <b v="0"/>
    <n v="1"/>
    <n v="0"/>
    <s v="PBM002"/>
    <s v="Express Scripts"/>
    <s v="COMMERCIAL"/>
    <s v="MAC"/>
    <n v="7.2"/>
    <n v="5.76"/>
    <n v="3.26"/>
    <n v="1.79"/>
    <n v="5.05"/>
    <n v="4.3"/>
    <n v="1"/>
    <n v="5.33"/>
    <n v="0"/>
    <n v="-0.28000000000000003"/>
    <x v="0"/>
    <m/>
    <m/>
    <n v="0"/>
    <n v="0"/>
  </r>
  <r>
    <s v="RX002703"/>
    <x v="233"/>
    <s v="PT0014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88"/>
    <b v="0"/>
    <n v="1"/>
    <n v="1"/>
    <s v="PBM003"/>
    <s v="OptumRx"/>
    <s v="COMMERCIAL"/>
    <s v="MAC"/>
    <n v="8.5"/>
    <n v="6.8"/>
    <n v="4.79"/>
    <n v="1.78"/>
    <n v="6.57"/>
    <n v="5.79"/>
    <n v="1"/>
    <n v="6.22"/>
    <n v="0"/>
    <n v="0.35"/>
    <x v="0"/>
    <m/>
    <m/>
    <n v="10"/>
    <n v="0"/>
  </r>
  <r>
    <s v="RX002704"/>
    <x v="311"/>
    <s v="PT0111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86"/>
    <b v="0"/>
    <n v="1"/>
    <n v="1"/>
    <s v="PBM001"/>
    <s v="CVS Caremark"/>
    <s v="COMMERCIAL"/>
    <s v="MAC"/>
    <n v="8.5"/>
    <n v="6.8"/>
    <n v="5.42"/>
    <n v="1.78"/>
    <n v="7.2"/>
    <n v="6.27"/>
    <n v="1"/>
    <n v="6.12"/>
    <n v="0"/>
    <n v="1.08"/>
    <x v="0"/>
    <m/>
    <m/>
    <n v="11"/>
    <n v="0"/>
  </r>
  <r>
    <s v="RX002705"/>
    <x v="127"/>
    <s v="PT0082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87"/>
    <b v="0"/>
    <n v="1"/>
    <n v="0"/>
    <s v="PBM002"/>
    <s v="Express Scripts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10"/>
    <n v="1"/>
  </r>
  <r>
    <s v="RX002706"/>
    <x v="271"/>
    <s v="PT0096"/>
    <s v="DR002"/>
    <s v="Dr. Michael Torres"/>
    <s v="Cardiology"/>
    <s v="RX003"/>
    <s v="Community Care Pharmacy"/>
    <s v="Worcester"/>
    <s v="MA"/>
    <s v="00591-3622-19"/>
    <m/>
    <s v="Omeprazole 20mg"/>
    <s v="PPI"/>
    <n v="30"/>
    <n v="29"/>
    <b v="0"/>
    <n v="1"/>
    <n v="0"/>
    <s v="CASH"/>
    <s v="Cash/Self-Pay"/>
    <s v="CASH"/>
    <s v="AWP"/>
    <n v="6.9"/>
    <n v="5.52"/>
    <n v="6.21"/>
    <n v="0"/>
    <n v="6.21"/>
    <n v="0"/>
    <n v="6.21"/>
    <n v="5.34"/>
    <n v="0"/>
    <n v="0.87"/>
    <x v="0"/>
    <m/>
    <m/>
    <n v="0"/>
    <n v="0"/>
  </r>
  <r>
    <s v="RX002707"/>
    <x v="224"/>
    <s v="PT0110"/>
    <s v="DR003"/>
    <s v="Dr. Priya Patel"/>
    <s v="Endocrinology"/>
    <s v="RX001"/>
    <s v="Main St Pharmacy"/>
    <s v="Boston"/>
    <s v="MA"/>
    <s v="00591-3622-19"/>
    <m/>
    <s v="Omeprazole 20mg"/>
    <s v="PPI"/>
    <n v="90"/>
    <n v="90"/>
    <b v="0"/>
    <n v="1"/>
    <n v="2"/>
    <s v="PBM002"/>
    <s v="Express Scripts"/>
    <s v="COMMERCIAL"/>
    <s v="MAC"/>
    <n v="6.9"/>
    <n v="5.52"/>
    <n v="10.67"/>
    <n v="1.79"/>
    <n v="12.46"/>
    <n v="10.59"/>
    <n v="1.87"/>
    <n v="15.77"/>
    <n v="0"/>
    <n v="-3.31"/>
    <x v="0"/>
    <m/>
    <m/>
    <n v="6"/>
    <n v="0"/>
  </r>
  <r>
    <s v="RX002708"/>
    <x v="269"/>
    <s v="PT0045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91"/>
    <b v="0"/>
    <n v="1"/>
    <n v="2"/>
    <s v="PBM002"/>
    <s v="Express Scripts"/>
    <s v="COMMERCIAL"/>
    <s v="MAC"/>
    <n v="12.4"/>
    <n v="9.92"/>
    <n v="6.55"/>
    <n v="1.79"/>
    <n v="8.34"/>
    <n v="7.09"/>
    <n v="1.25"/>
    <n v="9.6199999999999992"/>
    <n v="0"/>
    <n v="-1.28"/>
    <x v="0"/>
    <m/>
    <m/>
    <n v="2"/>
    <n v="0"/>
  </r>
  <r>
    <s v="RX002709"/>
    <x v="622"/>
    <s v="PT0075"/>
    <s v="DR003"/>
    <s v="Dr. Priya Patel"/>
    <s v="Endocrinology"/>
    <s v="RX004"/>
    <s v="Health Plus Pharmacy"/>
    <s v="Cambridge"/>
    <s v="MA"/>
    <s v="00173-0682-20"/>
    <s v="Advair Diskus 250/50"/>
    <s v="Fluticasone/Salmeterol"/>
    <s v="ICS/LABA"/>
    <n v="90"/>
    <n v="93"/>
    <b v="1"/>
    <n v="3"/>
    <n v="2"/>
    <s v="PBM003"/>
    <s v="OptumRx"/>
    <s v="COMMERCIAL"/>
    <s v="MAC"/>
    <n v="384"/>
    <n v="326.39999999999998"/>
    <n v="974.88"/>
    <n v="1.78"/>
    <n v="976.66"/>
    <n v="859.46"/>
    <n v="117.2"/>
    <n v="921.06"/>
    <n v="0"/>
    <n v="55.6"/>
    <x v="0"/>
    <m/>
    <m/>
    <n v="6"/>
    <n v="0"/>
  </r>
  <r>
    <s v="RX002710"/>
    <x v="88"/>
    <s v="PT0083"/>
    <s v="DR005"/>
    <s v="Dr. Lisa Johnson"/>
    <s v="Oncology"/>
    <s v="RX004"/>
    <s v="Health Plus Pharmacy"/>
    <s v="Cambridge"/>
    <s v="MA"/>
    <s v="00006-0021-31"/>
    <s v="Januvia 100mg"/>
    <s v="Sitagliptin 100mg"/>
    <s v="DPP-4"/>
    <n v="30"/>
    <n v="29"/>
    <b v="1"/>
    <n v="3"/>
    <n v="1"/>
    <s v="PBM002"/>
    <s v="Express Scripts"/>
    <s v="COMMERCIAL"/>
    <s v="MAC"/>
    <n v="492"/>
    <n v="418.2"/>
    <n v="414.64"/>
    <n v="1.79"/>
    <n v="416.43"/>
    <n v="353.97"/>
    <n v="62.46"/>
    <n v="369.33"/>
    <n v="0"/>
    <n v="47.1"/>
    <x v="0"/>
    <m/>
    <m/>
    <n v="1"/>
    <n v="0"/>
  </r>
  <r>
    <s v="RX002711"/>
    <x v="239"/>
    <s v="PT0043"/>
    <s v="DR003"/>
    <s v="Dr. Priya Patel"/>
    <s v="Endocrinology"/>
    <s v="RX004"/>
    <s v="Health Plus Pharmacy"/>
    <s v="Cambridge"/>
    <s v="MA"/>
    <s v="00078-0467-15"/>
    <s v="Entresto 49/51"/>
    <s v="Sacubitril/Valsartan"/>
    <s v="ARNI"/>
    <n v="30"/>
    <n v="29"/>
    <b v="1"/>
    <n v="4"/>
    <n v="1"/>
    <s v="PBM003"/>
    <s v="OptumRx"/>
    <s v="COMMERCIAL"/>
    <s v="MAC"/>
    <n v="618"/>
    <n v="525.29999999999995"/>
    <n v="509.79"/>
    <n v="1.78"/>
    <n v="511.57"/>
    <n v="450.18"/>
    <n v="61.39"/>
    <n v="474.11"/>
    <n v="0"/>
    <n v="37.46"/>
    <x v="0"/>
    <m/>
    <m/>
    <n v="3"/>
    <n v="0"/>
  </r>
  <r>
    <s v="RX002712"/>
    <x v="437"/>
    <s v="PT0055"/>
    <s v="DR005"/>
    <s v="Dr. Lisa Johnson"/>
    <s v="Oncology"/>
    <s v="RX003"/>
    <s v="Community Care Pharmacy"/>
    <s v="Worcester"/>
    <s v="MA"/>
    <s v="00591-3622-19"/>
    <m/>
    <s v="Omeprazole 20mg"/>
    <s v="PPI"/>
    <n v="30"/>
    <n v="30"/>
    <b v="0"/>
    <n v="1"/>
    <n v="0"/>
    <s v="MCR001"/>
    <s v="Medicare Part D"/>
    <s v="GOVERNMENT"/>
    <s v="MAC"/>
    <n v="6.9"/>
    <n v="5.52"/>
    <n v="0"/>
    <n v="0"/>
    <n v="0"/>
    <n v="0"/>
    <n v="0"/>
    <n v="0"/>
    <n v="0"/>
    <n v="0"/>
    <x v="1"/>
    <n v="65"/>
    <s v="Patient Not Covered"/>
    <n v="4"/>
    <n v="0"/>
  </r>
  <r>
    <s v="RX002713"/>
    <x v="432"/>
    <s v="PT0032"/>
    <s v="DR001"/>
    <s v="Dr. Sarah Chen"/>
    <s v="Internal Medicine"/>
    <s v="RX004"/>
    <s v="Health Plus Pharmacy"/>
    <s v="Cambridge"/>
    <s v="MA"/>
    <s v="00093-7193-98"/>
    <m/>
    <s v="Atorvastatin 40mg"/>
    <s v="Statin"/>
    <n v="90"/>
    <n v="86"/>
    <b v="0"/>
    <n v="1"/>
    <n v="0"/>
    <s v="PBM002"/>
    <s v="Express Scripts"/>
    <s v="COMMERCIAL"/>
    <s v="MAC"/>
    <n v="18.2"/>
    <n v="14.56"/>
    <n v="34.03"/>
    <n v="1.79"/>
    <n v="35.82"/>
    <n v="30.44"/>
    <n v="5.37"/>
    <n v="41.47"/>
    <n v="0"/>
    <n v="-5.65"/>
    <x v="0"/>
    <m/>
    <m/>
    <n v="4"/>
    <n v="0"/>
  </r>
  <r>
    <s v="RX002714"/>
    <x v="153"/>
    <s v="PT0010"/>
    <s v="DR001"/>
    <s v="Dr. Sarah Chen"/>
    <s v="Internal Medicine"/>
    <s v="RX001"/>
    <s v="Main St Pharmacy"/>
    <s v="Boston"/>
    <s v="MA"/>
    <s v="00003-0208-11"/>
    <s v="Jardiance 25mg"/>
    <s v="Empagliflozin 25mg"/>
    <s v="SGLT2i"/>
    <n v="30"/>
    <n v="30"/>
    <b v="1"/>
    <n v="4"/>
    <n v="0"/>
    <s v="PBM001"/>
    <s v="CVS Caremark"/>
    <s v="COMMERCIAL"/>
    <s v="MAC"/>
    <n v="564"/>
    <n v="479.4"/>
    <n v="481.25"/>
    <n v="1.78"/>
    <n v="483.03"/>
    <n v="420.24"/>
    <n v="62.79"/>
    <n v="452.96"/>
    <n v="0"/>
    <n v="30.07"/>
    <x v="0"/>
    <m/>
    <m/>
    <n v="8"/>
    <n v="0"/>
  </r>
  <r>
    <s v="RX002715"/>
    <x v="74"/>
    <s v="PT0113"/>
    <s v="DR003"/>
    <s v="Dr. Priya Patel"/>
    <s v="Endocrinology"/>
    <s v="RX004"/>
    <s v="Health Plus Pharmacy"/>
    <s v="Cambridge"/>
    <s v="MA"/>
    <s v="61958-0601-01"/>
    <m/>
    <s v="Adalimumab-adbm 40mg"/>
    <s v="Biologic"/>
    <n v="28"/>
    <n v="26"/>
    <b v="0"/>
    <n v="4"/>
    <n v="0"/>
    <s v="PBM002"/>
    <s v="Express Scripts"/>
    <s v="COMMERCIAL"/>
    <s v="MAC"/>
    <n v="4998"/>
    <n v="4248.3"/>
    <n v="3024.66"/>
    <n v="1.79"/>
    <n v="3026.45"/>
    <n v="2572.4899999999998"/>
    <n v="453.97"/>
    <n v="4051.55"/>
    <n v="0"/>
    <n v="-1025.0899999999999"/>
    <x v="0"/>
    <m/>
    <m/>
    <n v="1"/>
    <n v="0"/>
  </r>
  <r>
    <s v="RX002716"/>
    <x v="681"/>
    <s v="PT0043"/>
    <s v="DR005"/>
    <s v="Dr. Lisa Johnson"/>
    <s v="Oncology"/>
    <s v="RX001"/>
    <s v="Main St Pharmacy"/>
    <s v="Boston"/>
    <s v="MA"/>
    <s v="00006-0021-31"/>
    <s v="Januvia 100mg"/>
    <s v="Sitagliptin 100mg"/>
    <s v="DPP-4"/>
    <n v="30"/>
    <n v="31"/>
    <b v="1"/>
    <n v="3"/>
    <n v="2"/>
    <s v="PBM002"/>
    <s v="Express Scripts"/>
    <s v="COMMERCIAL"/>
    <s v="MAC"/>
    <n v="492"/>
    <n v="418.2"/>
    <n v="411.45"/>
    <n v="1.79"/>
    <n v="413.24"/>
    <n v="351.26"/>
    <n v="61.99"/>
    <n v="400.86"/>
    <n v="0"/>
    <n v="12.38"/>
    <x v="0"/>
    <m/>
    <m/>
    <n v="8"/>
    <n v="1"/>
  </r>
  <r>
    <s v="RX002717"/>
    <x v="303"/>
    <s v="PT0044"/>
    <s v="DR003"/>
    <s v="Dr. Priya Patel"/>
    <s v="Endocrinology"/>
    <s v="RX001"/>
    <s v="Main St Pharmacy"/>
    <s v="Boston"/>
    <s v="MA"/>
    <s v="00071-0155-23"/>
    <s v="Lipitor"/>
    <s v="Atorvastatin 40mg"/>
    <s v="Statin"/>
    <n v="30"/>
    <n v="29"/>
    <b v="1"/>
    <n v="2"/>
    <n v="2"/>
    <s v="PBM001"/>
    <s v="CVS Caremark"/>
    <s v="COMMERCIAL"/>
    <s v="MAC"/>
    <n v="185.4"/>
    <n v="157.59"/>
    <n v="154.29"/>
    <n v="1.78"/>
    <n v="156.07"/>
    <n v="135.78"/>
    <n v="20.29"/>
    <n v="151.35"/>
    <n v="0"/>
    <n v="4.72"/>
    <x v="0"/>
    <m/>
    <m/>
    <n v="10"/>
    <n v="0"/>
  </r>
  <r>
    <s v="RX002718"/>
    <x v="705"/>
    <s v="PT0073"/>
    <s v="DR002"/>
    <s v="Dr. Michael Torres"/>
    <s v="Cardiology"/>
    <s v="RX001"/>
    <s v="Main St Pharmacy"/>
    <s v="Boston"/>
    <s v="MA"/>
    <s v="00591-3622-19"/>
    <m/>
    <s v="Omeprazole 20mg"/>
    <s v="PPI"/>
    <n v="30"/>
    <n v="29"/>
    <b v="0"/>
    <n v="1"/>
    <n v="0"/>
    <s v="PBM003"/>
    <s v="OptumRx"/>
    <s v="COMMERCIAL"/>
    <s v="MAC"/>
    <n v="6.9"/>
    <n v="5.52"/>
    <n v="3.17"/>
    <n v="1.78"/>
    <n v="4.95"/>
    <n v="4.3600000000000003"/>
    <n v="1"/>
    <n v="5.21"/>
    <n v="0"/>
    <n v="-0.26"/>
    <x v="0"/>
    <m/>
    <m/>
    <n v="10"/>
    <n v="1"/>
  </r>
  <r>
    <s v="RX002719"/>
    <x v="14"/>
    <s v="PT0091"/>
    <s v="DR004"/>
    <s v="Dr. James Williams"/>
    <s v="Primary Care"/>
    <s v="RX004"/>
    <s v="Health Plus Pharmacy"/>
    <s v="Cambridge"/>
    <s v="MA"/>
    <s v="00002-4415-85"/>
    <s v="Trulicity 1.5mg"/>
    <s v="Dulaglutide 1.5mg"/>
    <s v="GLP-1"/>
    <n v="28"/>
    <n v="28"/>
    <b v="1"/>
    <n v="4"/>
    <n v="1"/>
    <s v="MCD001"/>
    <s v="Medicaid"/>
    <s v="GOVERNMENT"/>
    <s v="NADAC"/>
    <n v="918"/>
    <n v="780.3"/>
    <n v="741.28"/>
    <n v="3.71"/>
    <n v="744.99"/>
    <n v="536.39"/>
    <n v="208.6"/>
    <n v="694.72"/>
    <n v="0"/>
    <n v="50.27"/>
    <x v="0"/>
    <m/>
    <m/>
    <n v="3"/>
    <n v="0"/>
  </r>
  <r>
    <s v="RX002720"/>
    <x v="58"/>
    <s v="PT0093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29"/>
    <b v="0"/>
    <n v="1"/>
    <n v="0"/>
    <s v="PBM003"/>
    <s v="OptumRx"/>
    <s v="COMMERCIAL"/>
    <s v="MAC"/>
    <n v="18.2"/>
    <n v="14.56"/>
    <n v="8.9700000000000006"/>
    <n v="1.78"/>
    <n v="10.75"/>
    <n v="9.4600000000000009"/>
    <n v="1.29"/>
    <n v="13.99"/>
    <n v="0"/>
    <n v="-3.25"/>
    <x v="0"/>
    <m/>
    <m/>
    <n v="0"/>
    <n v="0"/>
  </r>
  <r>
    <s v="RX002721"/>
    <x v="431"/>
    <s v="PT0112"/>
    <s v="DR003"/>
    <s v="Dr. Priya Patel"/>
    <s v="Endocrinology"/>
    <s v="RX001"/>
    <s v="Main St Pharmacy"/>
    <s v="Boston"/>
    <s v="MA"/>
    <s v="00093-7193-98"/>
    <m/>
    <s v="Atorvastatin 40mg"/>
    <s v="Statin"/>
    <n v="30"/>
    <n v="28"/>
    <b v="0"/>
    <n v="1"/>
    <n v="0"/>
    <s v="PBM002"/>
    <s v="Express Scripts"/>
    <s v="COMMERCIAL"/>
    <s v="MAC"/>
    <n v="18.2"/>
    <n v="14.56"/>
    <n v="9.3000000000000007"/>
    <n v="1.79"/>
    <n v="11.09"/>
    <n v="9.42"/>
    <n v="1.66"/>
    <n v="13.75"/>
    <n v="0"/>
    <n v="-2.66"/>
    <x v="0"/>
    <m/>
    <m/>
    <n v="8"/>
    <n v="0"/>
  </r>
  <r>
    <s v="RX002722"/>
    <x v="523"/>
    <s v="PT0084"/>
    <s v="DR001"/>
    <s v="Dr. Sarah Chen"/>
    <s v="Internal Medicine"/>
    <s v="RX003"/>
    <s v="Community Care Pharmacy"/>
    <s v="Worcester"/>
    <s v="MA"/>
    <s v="00169-4170-43"/>
    <s v="Ozempic 0.5mg"/>
    <s v="Semaglutide 0.5mg"/>
    <s v="GLP-1"/>
    <n v="90"/>
    <n v="86"/>
    <b v="1"/>
    <n v="4"/>
    <n v="0"/>
    <s v="PBM002"/>
    <s v="Express Scripts"/>
    <s v="COMMERCIAL"/>
    <s v="MAC"/>
    <n v="936"/>
    <n v="795.6"/>
    <n v="2339.02"/>
    <n v="1.79"/>
    <n v="2340.81"/>
    <n v="1989.69"/>
    <n v="351.12"/>
    <n v="2185.4699999999998"/>
    <n v="0"/>
    <n v="155.34"/>
    <x v="0"/>
    <m/>
    <m/>
    <n v="6"/>
    <n v="1"/>
  </r>
  <r>
    <s v="RX002723"/>
    <x v="80"/>
    <s v="PT0019"/>
    <s v="DR002"/>
    <s v="Dr. Michael Torres"/>
    <s v="Cardiology"/>
    <s v="RX003"/>
    <s v="Community Care Pharmacy"/>
    <s v="Worcester"/>
    <s v="MA"/>
    <s v="68382-0035-01"/>
    <m/>
    <s v="Amlodipine 10mg"/>
    <s v="CCB"/>
    <n v="30"/>
    <n v="31"/>
    <b v="0"/>
    <n v="1"/>
    <n v="2"/>
    <s v="MCD001"/>
    <s v="Medicaid"/>
    <s v="GOVERNMENT"/>
    <s v="NADAC"/>
    <n v="7.2"/>
    <n v="5.76"/>
    <n v="5.47"/>
    <n v="0.03"/>
    <n v="5.5"/>
    <n v="3.96"/>
    <n v="1.54"/>
    <n v="5.08"/>
    <n v="0"/>
    <n v="0.42"/>
    <x v="2"/>
    <m/>
    <m/>
    <n v="8"/>
    <n v="0"/>
  </r>
  <r>
    <s v="RX002724"/>
    <x v="546"/>
    <s v="PT0105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93"/>
    <b v="0"/>
    <n v="1"/>
    <n v="1"/>
    <s v="PBM001"/>
    <s v="CVS Caremark"/>
    <s v="COMMERCIAL"/>
    <s v="MAC"/>
    <n v="8.5"/>
    <n v="6.8"/>
    <n v="4.88"/>
    <n v="1.78"/>
    <n v="6.66"/>
    <n v="5.79"/>
    <n v="1"/>
    <n v="6.33"/>
    <n v="0"/>
    <n v="0.33"/>
    <x v="0"/>
    <m/>
    <m/>
    <n v="5"/>
    <n v="0"/>
  </r>
  <r>
    <s v="RX002725"/>
    <x v="97"/>
    <s v="PT0048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29"/>
    <b v="0"/>
    <n v="1"/>
    <n v="1"/>
    <s v="MCR001"/>
    <s v="Medicare Part D"/>
    <s v="GOVERNMENT"/>
    <s v="MAC"/>
    <n v="18.2"/>
    <n v="14.56"/>
    <n v="11.52"/>
    <n v="1.77"/>
    <n v="13.29"/>
    <n v="10.63"/>
    <n v="2.66"/>
    <n v="13.49"/>
    <n v="0"/>
    <n v="-0.2"/>
    <x v="0"/>
    <m/>
    <m/>
    <n v="2"/>
    <n v="0"/>
  </r>
  <r>
    <s v="RX002726"/>
    <x v="198"/>
    <s v="PT0048"/>
    <s v="DR005"/>
    <s v="Dr. Lisa Johnson"/>
    <s v="Oncology"/>
    <s v="RX001"/>
    <s v="Main St Pharmacy"/>
    <s v="Boston"/>
    <s v="MA"/>
    <s v="00085-1234-01"/>
    <m/>
    <s v="Lisinopril 10mg"/>
    <s v="ACE Inhibitor"/>
    <n v="90"/>
    <n v="88"/>
    <b v="0"/>
    <n v="1"/>
    <n v="0"/>
    <s v="PBM003"/>
    <s v="OptumRx"/>
    <s v="COMMERCIAL"/>
    <s v="MAC"/>
    <n v="8.5"/>
    <n v="6.8"/>
    <n v="0"/>
    <n v="0"/>
    <n v="0"/>
    <n v="0"/>
    <n v="0"/>
    <n v="0"/>
    <n v="0"/>
    <n v="0"/>
    <x v="1"/>
    <n v="88"/>
    <s v="DUR Reject Error"/>
    <n v="5"/>
    <n v="0"/>
  </r>
  <r>
    <s v="RX002727"/>
    <x v="656"/>
    <s v="PT0023"/>
    <s v="DR004"/>
    <s v="Dr. James Williams"/>
    <s v="Primary Care"/>
    <s v="RX004"/>
    <s v="Health Plus Pharmacy"/>
    <s v="Cambridge"/>
    <s v="MA"/>
    <s v="00093-0892-01"/>
    <m/>
    <s v="Clopidogrel 75mg"/>
    <s v="Antiplatelet"/>
    <n v="30"/>
    <n v="29"/>
    <b v="0"/>
    <n v="1"/>
    <n v="0"/>
    <s v="MCR001"/>
    <s v="Medicare Part D"/>
    <s v="GOVERNMENT"/>
    <s v="MAC"/>
    <n v="14.8"/>
    <n v="11.84"/>
    <n v="8.11"/>
    <n v="1.77"/>
    <n v="9.8800000000000008"/>
    <n v="7.9"/>
    <n v="1.98"/>
    <n v="10.51"/>
    <n v="0"/>
    <n v="-0.63"/>
    <x v="0"/>
    <m/>
    <m/>
    <n v="8"/>
    <n v="1"/>
  </r>
  <r>
    <s v="RX002728"/>
    <x v="42"/>
    <s v="PT0005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28"/>
    <b v="0"/>
    <n v="1"/>
    <n v="2"/>
    <s v="PBM004"/>
    <s v="MedImpact"/>
    <s v="COMMERCIAL"/>
    <s v="MAC"/>
    <n v="7.2"/>
    <n v="5.76"/>
    <n v="4.3499999999999996"/>
    <n v="1.8"/>
    <n v="6.15"/>
    <n v="5.17"/>
    <n v="1"/>
    <n v="5.47"/>
    <n v="0"/>
    <n v="0.68"/>
    <x v="0"/>
    <m/>
    <m/>
    <n v="2"/>
    <n v="0"/>
  </r>
  <r>
    <s v="RX002729"/>
    <x v="279"/>
    <s v="PT0018"/>
    <s v="DR001"/>
    <s v="Dr. Sarah Chen"/>
    <s v="Internal Medicine"/>
    <s v="RX004"/>
    <s v="Health Plus Pharmacy"/>
    <s v="Cambridge"/>
    <s v="MA"/>
    <s v="00071-0155-23"/>
    <s v="Lipitor"/>
    <s v="Atorvastatin 40mg"/>
    <s v="Statin"/>
    <n v="30"/>
    <n v="30"/>
    <b v="1"/>
    <n v="2"/>
    <n v="1"/>
    <s v="MCR001"/>
    <s v="Medicare Part D"/>
    <s v="GOVERNMENT"/>
    <s v="MAC"/>
    <n v="185.4"/>
    <n v="157.59"/>
    <n v="155.26"/>
    <n v="1.77"/>
    <n v="157.03"/>
    <n v="125.62"/>
    <n v="31.41"/>
    <n v="151.65"/>
    <n v="9.1300000000000008"/>
    <n v="-3.74"/>
    <x v="0"/>
    <m/>
    <m/>
    <n v="4"/>
    <n v="0"/>
  </r>
  <r>
    <s v="RX002730"/>
    <x v="620"/>
    <s v="PT0024"/>
    <s v="DR001"/>
    <s v="Dr. Sarah Chen"/>
    <s v="Internal Medicine"/>
    <s v="RX003"/>
    <s v="Community Care Pharmacy"/>
    <s v="Worcester"/>
    <s v="MA"/>
    <s v="00003-0208-11"/>
    <s v="Jardiance 25mg"/>
    <s v="Empagliflozin 25mg"/>
    <s v="SGLT2i"/>
    <n v="30"/>
    <n v="31"/>
    <b v="1"/>
    <n v="4"/>
    <n v="1"/>
    <s v="PBM004"/>
    <s v="MedImpact"/>
    <s v="COMMERCIAL"/>
    <s v="MAC"/>
    <n v="564"/>
    <n v="479.4"/>
    <n v="483.39"/>
    <n v="1.8"/>
    <n v="485.19"/>
    <n v="407.56"/>
    <n v="77.63"/>
    <n v="453.93"/>
    <n v="0"/>
    <n v="31.26"/>
    <x v="0"/>
    <m/>
    <m/>
    <n v="8"/>
    <n v="0"/>
  </r>
  <r>
    <s v="RX002731"/>
    <x v="453"/>
    <s v="PT0033"/>
    <s v="DR005"/>
    <s v="Dr. Lisa Johnson"/>
    <s v="Oncology"/>
    <s v="RX004"/>
    <s v="Health Plus Pharmacy"/>
    <s v="Cambridge"/>
    <s v="MA"/>
    <s v="68382-0035-01"/>
    <m/>
    <s v="Amlodipine 10mg"/>
    <s v="CCB"/>
    <n v="90"/>
    <n v="89"/>
    <b v="0"/>
    <n v="1"/>
    <n v="0"/>
    <s v="PBM002"/>
    <s v="Express Scripts"/>
    <s v="COMMERCIAL"/>
    <s v="MAC"/>
    <n v="7.2"/>
    <n v="5.76"/>
    <n v="12.27"/>
    <n v="1.79"/>
    <n v="14.06"/>
    <n v="11.95"/>
    <n v="2.11"/>
    <n v="16.7"/>
    <n v="0"/>
    <n v="-2.64"/>
    <x v="0"/>
    <m/>
    <m/>
    <n v="0"/>
    <n v="0"/>
  </r>
  <r>
    <s v="RX002732"/>
    <x v="180"/>
    <s v="PT0072"/>
    <s v="DR003"/>
    <s v="Dr. Priya Patel"/>
    <s v="Endocrinology"/>
    <s v="RX001"/>
    <s v="Main St Pharmacy"/>
    <s v="Boston"/>
    <s v="MA"/>
    <s v="00093-7193-98"/>
    <m/>
    <s v="Atorvastatin 40mg"/>
    <s v="Statin"/>
    <n v="30"/>
    <n v="29"/>
    <b v="0"/>
    <n v="1"/>
    <n v="0"/>
    <s v="PBM004"/>
    <s v="MedImpact"/>
    <s v="COMMERCIAL"/>
    <s v="MAC"/>
    <n v="18.2"/>
    <n v="14.56"/>
    <n v="8.91"/>
    <n v="1.8"/>
    <n v="10.71"/>
    <n v="8.99"/>
    <n v="1.71"/>
    <n v="13.43"/>
    <n v="0"/>
    <n v="-2.72"/>
    <x v="0"/>
    <m/>
    <m/>
    <n v="8"/>
    <n v="0"/>
  </r>
  <r>
    <s v="RX002733"/>
    <x v="143"/>
    <s v="PT0028"/>
    <s v="DR002"/>
    <s v="Dr. Michael Torres"/>
    <s v="Cardiology"/>
    <s v="RX003"/>
    <s v="Community Care Pharmacy"/>
    <s v="Worcester"/>
    <s v="MA"/>
    <s v="68382-0035-01"/>
    <m/>
    <s v="Amlodipine 10mg"/>
    <s v="CCB"/>
    <n v="30"/>
    <n v="30"/>
    <b v="0"/>
    <n v="1"/>
    <n v="2"/>
    <s v="MCR001"/>
    <s v="Medicare Part D"/>
    <s v="GOVERNMENT"/>
    <s v="MAC"/>
    <n v="7.2"/>
    <n v="5.76"/>
    <n v="3.57"/>
    <n v="1.77"/>
    <n v="5.34"/>
    <n v="4.28"/>
    <n v="1.07"/>
    <n v="5.14"/>
    <n v="0"/>
    <n v="0.21"/>
    <x v="0"/>
    <m/>
    <m/>
    <n v="4"/>
    <n v="1"/>
  </r>
  <r>
    <s v="RX002734"/>
    <x v="158"/>
    <s v="PT0014"/>
    <s v="DR002"/>
    <s v="Dr. Michael Torres"/>
    <s v="Cardiology"/>
    <s v="RX004"/>
    <s v="Health Plus Pharmacy"/>
    <s v="Cambridge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3.97"/>
    <n v="1.78"/>
    <n v="5.75"/>
    <n v="5.0599999999999996"/>
    <n v="1"/>
    <n v="4.88"/>
    <n v="0"/>
    <n v="0.87"/>
    <x v="0"/>
    <m/>
    <m/>
    <n v="2"/>
    <n v="1"/>
  </r>
  <r>
    <s v="RX002735"/>
    <x v="341"/>
    <s v="PT0051"/>
    <s v="DR004"/>
    <s v="Dr. James Williams"/>
    <s v="Primary Care"/>
    <s v="RX003"/>
    <s v="Community Care Pharmacy"/>
    <s v="Worcester"/>
    <s v="MA"/>
    <s v="00006-0021-31"/>
    <s v="Januvia 100mg"/>
    <s v="Sitagliptin 100mg"/>
    <s v="DPP-4"/>
    <n v="90"/>
    <n v="91"/>
    <b v="1"/>
    <n v="3"/>
    <n v="0"/>
    <s v="PBM002"/>
    <s v="Express Scripts"/>
    <s v="COMMERCIAL"/>
    <s v="MAC"/>
    <n v="492"/>
    <n v="418.2"/>
    <n v="1238"/>
    <n v="1.79"/>
    <n v="1239.79"/>
    <n v="1053.82"/>
    <n v="185.97"/>
    <n v="1169.81"/>
    <n v="0"/>
    <n v="69.97"/>
    <x v="0"/>
    <m/>
    <m/>
    <n v="8"/>
    <n v="0"/>
  </r>
  <r>
    <s v="RX002736"/>
    <x v="208"/>
    <s v="PT0085"/>
    <s v="DR004"/>
    <s v="Dr. James Williams"/>
    <s v="Primary Care"/>
    <s v="RX003"/>
    <s v="Community Care Pharmacy"/>
    <s v="Worcester"/>
    <s v="MA"/>
    <s v="00003-0894-20"/>
    <s v="Eliquis 5mg"/>
    <s v="Apixaban 5mg"/>
    <s v="Anticoagulant"/>
    <n v="30"/>
    <n v="30"/>
    <b v="1"/>
    <n v="3"/>
    <n v="0"/>
    <s v="MCR001"/>
    <s v="Medicare Part D"/>
    <s v="GOVERNMENT"/>
    <s v="MAC"/>
    <n v="594"/>
    <n v="504.9"/>
    <n v="489.83"/>
    <n v="1.77"/>
    <n v="491.6"/>
    <n v="393.28"/>
    <n v="98.32"/>
    <n v="455.52"/>
    <n v="38.64"/>
    <n v="-2.56"/>
    <x v="0"/>
    <m/>
    <m/>
    <n v="7"/>
    <n v="1"/>
  </r>
  <r>
    <s v="RX002737"/>
    <x v="226"/>
    <s v="PT0041"/>
    <s v="DR005"/>
    <s v="Dr. Lisa Johnson"/>
    <s v="Oncology"/>
    <s v="RX002"/>
    <s v="Westside Rx"/>
    <s v="Springfield"/>
    <s v="MA"/>
    <s v="00173-0682-20"/>
    <s v="Advair Diskus 250/50"/>
    <s v="Fluticasone/Salmeterol"/>
    <s v="ICS/LABA"/>
    <n v="30"/>
    <n v="29"/>
    <b v="1"/>
    <n v="3"/>
    <n v="0"/>
    <s v="PBM004"/>
    <s v="MedImpact"/>
    <s v="COMMERCIAL"/>
    <s v="MAC"/>
    <n v="384"/>
    <n v="326.39999999999998"/>
    <n v="320.33"/>
    <n v="1.8"/>
    <n v="322.13"/>
    <n v="270.58999999999997"/>
    <n v="51.54"/>
    <n v="288.83999999999997"/>
    <n v="0"/>
    <n v="33.29"/>
    <x v="0"/>
    <m/>
    <m/>
    <n v="10"/>
    <n v="0"/>
  </r>
  <r>
    <s v="RX002738"/>
    <x v="156"/>
    <s v="PT0009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90"/>
    <b v="0"/>
    <n v="1"/>
    <n v="1"/>
    <s v="MCD001"/>
    <s v="Medicaid"/>
    <s v="GOVERNMENT"/>
    <s v="NADAC"/>
    <n v="8.5"/>
    <n v="6.8"/>
    <n v="6.46"/>
    <n v="0.03"/>
    <n v="6.49"/>
    <n v="4.67"/>
    <n v="1.82"/>
    <n v="6.39"/>
    <n v="0"/>
    <n v="0.1"/>
    <x v="0"/>
    <m/>
    <m/>
    <n v="6"/>
    <n v="1"/>
  </r>
  <r>
    <s v="RX002739"/>
    <x v="335"/>
    <s v="PT0082"/>
    <s v="DR005"/>
    <s v="Dr. Lisa Johnson"/>
    <s v="Oncology"/>
    <s v="RX002"/>
    <s v="Westside Rx"/>
    <s v="Springfield"/>
    <s v="MA"/>
    <s v="00085-1234-01"/>
    <m/>
    <s v="Lisinopril 10mg"/>
    <s v="ACE Inhibitor"/>
    <n v="90"/>
    <n v="88"/>
    <b v="0"/>
    <n v="1"/>
    <n v="1"/>
    <s v="MCD001"/>
    <s v="Medicaid"/>
    <s v="GOVERNMENT"/>
    <s v="NADAC"/>
    <n v="8.5"/>
    <n v="6.8"/>
    <n v="6.46"/>
    <n v="0.03"/>
    <n v="6.49"/>
    <n v="4.67"/>
    <n v="1.82"/>
    <n v="6.16"/>
    <n v="0"/>
    <n v="0.33"/>
    <x v="0"/>
    <m/>
    <m/>
    <n v="1"/>
    <n v="1"/>
  </r>
  <r>
    <s v="RX002740"/>
    <x v="675"/>
    <s v="PT0063"/>
    <s v="DR002"/>
    <s v="Dr. Michael Torres"/>
    <s v="Cardiology"/>
    <s v="RX002"/>
    <s v="Westside Rx"/>
    <s v="Springfield"/>
    <s v="MA"/>
    <s v="00007-4102-20"/>
    <s v="Plavix 75mg"/>
    <s v="Clopidogrel 75mg"/>
    <s v="Antiplatelet"/>
    <n v="30"/>
    <n v="30"/>
    <b v="1"/>
    <n v="2"/>
    <n v="0"/>
    <s v="MCR001"/>
    <s v="Medicare Part D"/>
    <s v="GOVERNMENT"/>
    <s v="MAC"/>
    <n v="174"/>
    <n v="147.9"/>
    <n v="149.03"/>
    <n v="1.77"/>
    <n v="150.80000000000001"/>
    <n v="120.64"/>
    <n v="30.16"/>
    <n v="133"/>
    <n v="8.15"/>
    <n v="9.65"/>
    <x v="0"/>
    <m/>
    <m/>
    <n v="8"/>
    <n v="0"/>
  </r>
  <r>
    <s v="RX002741"/>
    <x v="422"/>
    <s v="PT0073"/>
    <s v="DR003"/>
    <s v="Dr. Priya Patel"/>
    <s v="Endocrinology"/>
    <s v="RX003"/>
    <s v="Community Care Pharmacy"/>
    <s v="Worcester"/>
    <s v="MA"/>
    <s v="00007-4102-20"/>
    <s v="Plavix 75mg"/>
    <s v="Clopidogrel 75mg"/>
    <s v="Antiplatelet"/>
    <n v="30"/>
    <n v="28"/>
    <b v="1"/>
    <n v="2"/>
    <n v="0"/>
    <s v="MCD001"/>
    <s v="Medicaid"/>
    <s v="GOVERNMENT"/>
    <s v="NADAC"/>
    <n v="174"/>
    <n v="147.9"/>
    <n v="140.5"/>
    <n v="0.7"/>
    <n v="141.21"/>
    <n v="101.67"/>
    <n v="39.54"/>
    <n v="139.19"/>
    <n v="0"/>
    <n v="2.02"/>
    <x v="0"/>
    <m/>
    <m/>
    <n v="2"/>
    <n v="0"/>
  </r>
  <r>
    <s v="RX002742"/>
    <x v="387"/>
    <s v="PT0054"/>
    <s v="DR001"/>
    <s v="Dr. Sarah Chen"/>
    <s v="Internal Medicine"/>
    <s v="RX001"/>
    <s v="Main St Pharmacy"/>
    <s v="Boston"/>
    <s v="MA"/>
    <s v="00003-0208-11"/>
    <s v="Jardiance 25mg"/>
    <s v="Empagliflozin 25mg"/>
    <s v="SGLT2i"/>
    <n v="90"/>
    <n v="90"/>
    <b v="1"/>
    <n v="4"/>
    <n v="0"/>
    <s v="PBM001"/>
    <s v="CVS Caremark"/>
    <s v="COMMERCIAL"/>
    <s v="MAC"/>
    <n v="564"/>
    <n v="479.4"/>
    <n v="1420.97"/>
    <n v="1.78"/>
    <n v="1422.75"/>
    <n v="1237.79"/>
    <n v="184.96"/>
    <n v="1318.4"/>
    <n v="0"/>
    <n v="104.35"/>
    <x v="0"/>
    <m/>
    <m/>
    <n v="5"/>
    <n v="0"/>
  </r>
  <r>
    <s v="RX002743"/>
    <x v="481"/>
    <s v="PT0103"/>
    <s v="DR005"/>
    <s v="Dr. Lisa Johnson"/>
    <s v="Oncology"/>
    <s v="RX001"/>
    <s v="Main St Pharmacy"/>
    <s v="Boston"/>
    <s v="MA"/>
    <s v="00093-0892-01"/>
    <m/>
    <s v="Clopidogrel 75mg"/>
    <s v="Antiplatelet"/>
    <n v="30"/>
    <n v="28"/>
    <b v="0"/>
    <n v="1"/>
    <n v="0"/>
    <s v="PBM001"/>
    <s v="CVS Caremark"/>
    <s v="COMMERCIAL"/>
    <s v="MAC"/>
    <n v="14.8"/>
    <n v="11.84"/>
    <n v="8.58"/>
    <n v="1.78"/>
    <n v="10.36"/>
    <n v="9.01"/>
    <n v="1.35"/>
    <n v="11.13"/>
    <n v="0"/>
    <n v="-0.78"/>
    <x v="0"/>
    <m/>
    <m/>
    <n v="4"/>
    <n v="0"/>
  </r>
  <r>
    <s v="RX002744"/>
    <x v="671"/>
    <s v="PT0113"/>
    <s v="DR003"/>
    <s v="Dr. Priya Patel"/>
    <s v="Endocrinology"/>
    <s v="RX002"/>
    <s v="Westside Rx"/>
    <s v="Springfield"/>
    <s v="MA"/>
    <s v="00173-0682-20"/>
    <s v="Advair Diskus 250/50"/>
    <s v="Fluticasone/Salmeterol"/>
    <s v="ICS/LABA"/>
    <n v="30"/>
    <n v="31"/>
    <b v="1"/>
    <n v="3"/>
    <n v="1"/>
    <s v="PBM004"/>
    <s v="MedImpact"/>
    <s v="COMMERCIAL"/>
    <s v="MAC"/>
    <n v="384"/>
    <n v="326.39999999999998"/>
    <n v="319.89999999999998"/>
    <n v="1.8"/>
    <n v="321.7"/>
    <n v="270.23"/>
    <n v="51.47"/>
    <n v="306.07"/>
    <n v="0"/>
    <n v="15.63"/>
    <x v="2"/>
    <m/>
    <m/>
    <n v="6"/>
    <n v="0"/>
  </r>
  <r>
    <s v="RX002745"/>
    <x v="575"/>
    <s v="PT0009"/>
    <s v="DR001"/>
    <s v="Dr. Sarah Chen"/>
    <s v="Internal Medicine"/>
    <s v="RX002"/>
    <s v="Westside Rx"/>
    <s v="Springfield"/>
    <s v="MA"/>
    <s v="00093-0892-01"/>
    <m/>
    <s v="Clopidogrel 75mg"/>
    <s v="Antiplatelet"/>
    <n v="90"/>
    <n v="87"/>
    <b v="0"/>
    <n v="1"/>
    <n v="0"/>
    <s v="PBM004"/>
    <s v="MedImpact"/>
    <s v="COMMERCIAL"/>
    <s v="MAC"/>
    <n v="14.8"/>
    <n v="11.84"/>
    <n v="23.66"/>
    <n v="1.8"/>
    <n v="25.46"/>
    <n v="21.39"/>
    <n v="4.07"/>
    <n v="33.630000000000003"/>
    <n v="0"/>
    <n v="-8.17"/>
    <x v="0"/>
    <m/>
    <m/>
    <n v="3"/>
    <n v="0"/>
  </r>
  <r>
    <s v="RX002746"/>
    <x v="478"/>
    <s v="PT0093"/>
    <s v="DR004"/>
    <s v="Dr. James Williams"/>
    <s v="Primary Care"/>
    <s v="RX004"/>
    <s v="Health Plus Pharmacy"/>
    <s v="Cambridge"/>
    <s v="MA"/>
    <s v="00169-3671-12"/>
    <s v="Victoza 1.2mg"/>
    <s v="Liraglutide 1.2mg"/>
    <s v="GLP-1"/>
    <n v="30"/>
    <n v="30"/>
    <b v="1"/>
    <n v="4"/>
    <n v="0"/>
    <s v="PBM002"/>
    <s v="Express Scripts"/>
    <s v="COMMERCIAL"/>
    <s v="MAC"/>
    <n v="612"/>
    <n v="520.20000000000005"/>
    <n v="514.14"/>
    <n v="1.79"/>
    <n v="515.92999999999995"/>
    <n v="438.54"/>
    <n v="77.39"/>
    <n v="467.73"/>
    <n v="0"/>
    <n v="48.19"/>
    <x v="0"/>
    <m/>
    <m/>
    <n v="5"/>
    <n v="0"/>
  </r>
  <r>
    <s v="RX002747"/>
    <x v="20"/>
    <s v="PT0033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85"/>
    <b v="0"/>
    <n v="1"/>
    <n v="2"/>
    <s v="PBM001"/>
    <s v="CVS Caremark"/>
    <s v="COMMERCIAL"/>
    <s v="MAC"/>
    <n v="8.5"/>
    <n v="6.8"/>
    <n v="4.74"/>
    <n v="1.78"/>
    <n v="6.52"/>
    <n v="5.68"/>
    <n v="1"/>
    <n v="6.35"/>
    <n v="0"/>
    <n v="0.17"/>
    <x v="0"/>
    <m/>
    <m/>
    <n v="10"/>
    <n v="0"/>
  </r>
  <r>
    <s v="RX002748"/>
    <x v="309"/>
    <s v="PT0051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29"/>
    <b v="0"/>
    <n v="1"/>
    <n v="1"/>
    <s v="PBM001"/>
    <s v="CVS Caremark"/>
    <s v="COMMERCIAL"/>
    <s v="MAC"/>
    <n v="6.9"/>
    <n v="5.52"/>
    <n v="3.7"/>
    <n v="1.78"/>
    <n v="5.48"/>
    <n v="4.7699999999999996"/>
    <n v="1"/>
    <n v="4.99"/>
    <n v="0"/>
    <n v="0.49"/>
    <x v="0"/>
    <m/>
    <m/>
    <n v="7"/>
    <n v="0"/>
  </r>
  <r>
    <s v="RX002749"/>
    <x v="711"/>
    <s v="PT0048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9"/>
    <b v="0"/>
    <n v="1"/>
    <n v="0"/>
    <s v="PBM001"/>
    <s v="CVS Caremark"/>
    <s v="COMMERCIAL"/>
    <s v="MAC"/>
    <n v="12.4"/>
    <n v="9.92"/>
    <n v="5.88"/>
    <n v="1.78"/>
    <n v="7.66"/>
    <n v="6.66"/>
    <n v="1"/>
    <n v="9.42"/>
    <n v="0"/>
    <n v="-1.76"/>
    <x v="0"/>
    <m/>
    <m/>
    <n v="11"/>
    <n v="1"/>
  </r>
  <r>
    <s v="RX002750"/>
    <x v="664"/>
    <s v="PT0095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31"/>
    <b v="0"/>
    <n v="1"/>
    <n v="0"/>
    <s v="MCR001"/>
    <s v="Medicare Part D"/>
    <s v="GOVERNMENT"/>
    <s v="MAC"/>
    <n v="18.2"/>
    <n v="14.56"/>
    <n v="9.19"/>
    <n v="1.77"/>
    <n v="10.96"/>
    <n v="8.77"/>
    <n v="2.19"/>
    <n v="13.4"/>
    <n v="0"/>
    <n v="-2.4300000000000002"/>
    <x v="0"/>
    <m/>
    <m/>
    <n v="0"/>
    <n v="0"/>
  </r>
  <r>
    <s v="RX002751"/>
    <x v="32"/>
    <s v="PT0108"/>
    <s v="DR004"/>
    <s v="Dr. James Williams"/>
    <s v="Primary Care"/>
    <s v="RX001"/>
    <s v="Main St Pharmacy"/>
    <s v="Boston"/>
    <s v="MA"/>
    <s v="00007-4102-20"/>
    <s v="Plavix 75mg"/>
    <s v="Clopidogrel 75mg"/>
    <s v="Antiplatelet"/>
    <n v="30"/>
    <n v="29"/>
    <b v="1"/>
    <n v="2"/>
    <n v="2"/>
    <s v="PBM001"/>
    <s v="CVS Caremark"/>
    <s v="COMMERCIAL"/>
    <s v="MAC"/>
    <n v="174"/>
    <n v="147.9"/>
    <n v="145.5"/>
    <n v="1.78"/>
    <n v="147.28"/>
    <n v="128.13"/>
    <n v="19.149999999999999"/>
    <n v="140.96"/>
    <n v="0"/>
    <n v="6.32"/>
    <x v="0"/>
    <m/>
    <m/>
    <n v="10"/>
    <n v="0"/>
  </r>
  <r>
    <s v="RX002752"/>
    <x v="65"/>
    <s v="PT0031"/>
    <s v="DR003"/>
    <s v="Dr. Priya Patel"/>
    <s v="Endocrinology"/>
    <s v="RX001"/>
    <s v="Main St Pharmacy"/>
    <s v="Boston"/>
    <s v="MA"/>
    <s v="00093-7193-98"/>
    <m/>
    <s v="Atorvastatin 40mg"/>
    <s v="Statin"/>
    <n v="30"/>
    <n v="28"/>
    <b v="0"/>
    <n v="1"/>
    <n v="0"/>
    <s v="PBM004"/>
    <s v="MedImpact"/>
    <s v="COMMERCIAL"/>
    <s v="MAC"/>
    <n v="18.2"/>
    <n v="14.56"/>
    <n v="8.75"/>
    <n v="1.8"/>
    <n v="10.55"/>
    <n v="8.86"/>
    <n v="1.69"/>
    <n v="13.34"/>
    <n v="0"/>
    <n v="-2.79"/>
    <x v="0"/>
    <m/>
    <m/>
    <n v="7"/>
    <n v="0"/>
  </r>
  <r>
    <s v="RX002753"/>
    <x v="469"/>
    <s v="PT0052"/>
    <s v="DR005"/>
    <s v="Dr. Lisa Johnson"/>
    <s v="Oncology"/>
    <s v="RX001"/>
    <s v="Main St Pharmacy"/>
    <s v="Boston"/>
    <s v="MA"/>
    <s v="68382-0035-01"/>
    <m/>
    <s v="Amlodipine 10mg"/>
    <s v="CCB"/>
    <n v="90"/>
    <n v="87"/>
    <b v="0"/>
    <n v="1"/>
    <n v="0"/>
    <s v="PBM002"/>
    <s v="Express Scripts"/>
    <s v="COMMERCIAL"/>
    <s v="MAC"/>
    <n v="7.2"/>
    <n v="5.76"/>
    <n v="10.96"/>
    <n v="1.79"/>
    <n v="12.75"/>
    <n v="10.84"/>
    <n v="1.91"/>
    <n v="16.59"/>
    <n v="0"/>
    <n v="-3.84"/>
    <x v="0"/>
    <m/>
    <m/>
    <n v="3"/>
    <n v="0"/>
  </r>
  <r>
    <s v="RX002754"/>
    <x v="654"/>
    <s v="PT0095"/>
    <s v="DR003"/>
    <s v="Dr. Priya Patel"/>
    <s v="Endocrinology"/>
    <s v="RX001"/>
    <s v="Main St Pharmacy"/>
    <s v="Boston"/>
    <s v="MA"/>
    <s v="68382-0035-01"/>
    <m/>
    <s v="Amlodipine 10mg"/>
    <s v="CCB"/>
    <n v="90"/>
    <n v="94"/>
    <b v="0"/>
    <n v="1"/>
    <n v="1"/>
    <s v="PBM001"/>
    <s v="CVS Caremark"/>
    <s v="COMMERCIAL"/>
    <s v="MAC"/>
    <n v="7.2"/>
    <n v="5.76"/>
    <n v="11.43"/>
    <n v="1.78"/>
    <n v="13.21"/>
    <n v="11.49"/>
    <n v="1.72"/>
    <n v="15.93"/>
    <n v="0"/>
    <n v="-2.72"/>
    <x v="0"/>
    <m/>
    <m/>
    <n v="0"/>
    <n v="0"/>
  </r>
  <r>
    <s v="RX002755"/>
    <x v="310"/>
    <s v="PT0089"/>
    <s v="DR002"/>
    <s v="Dr. Michael Torres"/>
    <s v="Cardiology"/>
    <s v="RX001"/>
    <s v="Main St Pharmacy"/>
    <s v="Boston"/>
    <s v="MA"/>
    <s v="00591-3622-19"/>
    <m/>
    <s v="Omeprazole 20mg"/>
    <s v="PPI"/>
    <n v="30"/>
    <n v="30"/>
    <b v="0"/>
    <n v="1"/>
    <n v="1"/>
    <s v="PBM003"/>
    <s v="OptumRx"/>
    <s v="COMMERCIAL"/>
    <s v="MAC"/>
    <n v="6.9"/>
    <n v="5.52"/>
    <n v="4.08"/>
    <n v="1.78"/>
    <n v="5.86"/>
    <n v="5.15"/>
    <n v="1"/>
    <n v="5.29"/>
    <n v="0"/>
    <n v="0.56000000000000005"/>
    <x v="2"/>
    <m/>
    <m/>
    <n v="10"/>
    <n v="1"/>
  </r>
  <r>
    <s v="RX002756"/>
    <x v="17"/>
    <s v="PT0051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9"/>
    <b v="0"/>
    <n v="1"/>
    <n v="0"/>
    <s v="MCD001"/>
    <s v="Medicaid"/>
    <s v="GOVERNMENT"/>
    <s v="NADAC"/>
    <n v="8.5"/>
    <n v="6.8"/>
    <n v="6.46"/>
    <n v="0.03"/>
    <n v="6.49"/>
    <n v="4.67"/>
    <n v="1.82"/>
    <n v="6.44"/>
    <n v="0"/>
    <n v="0.05"/>
    <x v="0"/>
    <m/>
    <m/>
    <n v="5"/>
    <n v="0"/>
  </r>
  <r>
    <s v="RX002757"/>
    <x v="344"/>
    <s v="PT0098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30"/>
    <b v="0"/>
    <n v="1"/>
    <n v="0"/>
    <s v="PBM004"/>
    <s v="MedImpact"/>
    <s v="COMMERCIAL"/>
    <s v="MAC"/>
    <n v="14.8"/>
    <n v="11.84"/>
    <n v="9.24"/>
    <n v="1.8"/>
    <n v="11.04"/>
    <n v="9.27"/>
    <n v="1.77"/>
    <n v="10.83"/>
    <n v="0"/>
    <n v="0.21"/>
    <x v="0"/>
    <m/>
    <m/>
    <n v="8"/>
    <n v="1"/>
  </r>
  <r>
    <s v="RX002758"/>
    <x v="607"/>
    <s v="PT0017"/>
    <s v="DR002"/>
    <s v="Dr. Michael Torres"/>
    <s v="Cardiology"/>
    <s v="RX001"/>
    <s v="Main St Pharmacy"/>
    <s v="Boston"/>
    <s v="MA"/>
    <s v="00591-3622-19"/>
    <m/>
    <s v="Omeprazole 20mg"/>
    <s v="PPI"/>
    <n v="90"/>
    <n v="89"/>
    <b v="0"/>
    <n v="1"/>
    <n v="0"/>
    <s v="PBM003"/>
    <s v="OptumRx"/>
    <s v="COMMERCIAL"/>
    <s v="MAC"/>
    <n v="6.9"/>
    <n v="5.52"/>
    <n v="12.53"/>
    <n v="1.78"/>
    <n v="14.31"/>
    <n v="12.59"/>
    <n v="1.72"/>
    <n v="14.89"/>
    <n v="0"/>
    <n v="-0.57999999999999996"/>
    <x v="0"/>
    <m/>
    <m/>
    <n v="4"/>
    <n v="0"/>
  </r>
  <r>
    <s v="RX002759"/>
    <x v="534"/>
    <s v="PT0009"/>
    <s v="DR001"/>
    <s v="Dr. Sarah Chen"/>
    <s v="Internal Medicine"/>
    <s v="RX003"/>
    <s v="Community Care Pharmacy"/>
    <s v="Worcester"/>
    <s v="MA"/>
    <s v="00093-7193-98"/>
    <m/>
    <s v="Atorvastatin 40mg"/>
    <s v="Statin"/>
    <n v="30"/>
    <n v="30"/>
    <b v="0"/>
    <n v="1"/>
    <n v="0"/>
    <s v="PBM002"/>
    <s v="Express Scripts"/>
    <s v="COMMERCIAL"/>
    <s v="MAC"/>
    <n v="18.2"/>
    <n v="14.56"/>
    <n v="8.5"/>
    <n v="1.79"/>
    <n v="10.29"/>
    <n v="8.75"/>
    <n v="1.54"/>
    <n v="13.61"/>
    <n v="0"/>
    <n v="-3.32"/>
    <x v="0"/>
    <m/>
    <m/>
    <n v="5"/>
    <n v="1"/>
  </r>
  <r>
    <s v="RX002760"/>
    <x v="307"/>
    <s v="PT0020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29"/>
    <b v="0"/>
    <n v="1"/>
    <n v="0"/>
    <s v="MCR001"/>
    <s v="Medicare Part D"/>
    <s v="GOVERNMENT"/>
    <s v="MAC"/>
    <n v="14.8"/>
    <n v="11.84"/>
    <n v="7.51"/>
    <n v="1.77"/>
    <n v="9.2799999999999994"/>
    <n v="7.42"/>
    <n v="1.86"/>
    <n v="11.06"/>
    <n v="0"/>
    <n v="-1.78"/>
    <x v="0"/>
    <m/>
    <m/>
    <n v="11"/>
    <n v="0"/>
  </r>
  <r>
    <s v="RX002761"/>
    <x v="562"/>
    <s v="PT0092"/>
    <s v="DR002"/>
    <s v="Dr. Michael Torres"/>
    <s v="Cardiology"/>
    <s v="RX004"/>
    <s v="Health Plus Pharmacy"/>
    <s v="Cambridge"/>
    <s v="MA"/>
    <s v="00007-4102-20"/>
    <s v="Plavix 75mg"/>
    <s v="Clopidogrel 75mg"/>
    <s v="Antiplatelet"/>
    <n v="30"/>
    <n v="29"/>
    <b v="1"/>
    <n v="2"/>
    <n v="2"/>
    <s v="PBM004"/>
    <s v="MedImpact"/>
    <s v="COMMERCIAL"/>
    <s v="MAC"/>
    <n v="174"/>
    <n v="147.9"/>
    <n v="148.61000000000001"/>
    <n v="1.8"/>
    <n v="150.41"/>
    <n v="126.35"/>
    <n v="24.07"/>
    <n v="140.51"/>
    <n v="0"/>
    <n v="9.9"/>
    <x v="0"/>
    <m/>
    <m/>
    <n v="5"/>
    <n v="0"/>
  </r>
  <r>
    <s v="RX002762"/>
    <x v="340"/>
    <s v="PT0053"/>
    <s v="DR001"/>
    <s v="Dr. Sarah Chen"/>
    <s v="Internal Medicine"/>
    <s v="RX004"/>
    <s v="Health Plus Pharmacy"/>
    <s v="Cambridge"/>
    <s v="MA"/>
    <s v="00007-4102-20"/>
    <s v="Plavix 75mg"/>
    <s v="Clopidogrel 75mg"/>
    <s v="Antiplatelet"/>
    <n v="30"/>
    <n v="29"/>
    <b v="1"/>
    <n v="2"/>
    <n v="2"/>
    <s v="PBM003"/>
    <s v="OptumRx"/>
    <s v="COMMERCIAL"/>
    <s v="MAC"/>
    <n v="174"/>
    <n v="147.9"/>
    <n v="144.05000000000001"/>
    <n v="1.78"/>
    <n v="145.83000000000001"/>
    <n v="128.33000000000001"/>
    <n v="17.5"/>
    <n v="138.12"/>
    <n v="0"/>
    <n v="7.71"/>
    <x v="0"/>
    <m/>
    <m/>
    <n v="10"/>
    <n v="0"/>
  </r>
  <r>
    <s v="RX002763"/>
    <x v="129"/>
    <s v="PT0098"/>
    <s v="DR003"/>
    <s v="Dr. Priya Patel"/>
    <s v="Endocrinology"/>
    <s v="RX003"/>
    <s v="Community Care Pharmacy"/>
    <s v="Worcester"/>
    <s v="MA"/>
    <s v="68382-0035-01"/>
    <m/>
    <s v="Amlodipine 10mg"/>
    <s v="CCB"/>
    <n v="90"/>
    <n v="85"/>
    <b v="0"/>
    <n v="1"/>
    <n v="2"/>
    <s v="PBM002"/>
    <s v="Express Scripts"/>
    <s v="COMMERCIAL"/>
    <s v="MAC"/>
    <n v="7.2"/>
    <n v="5.76"/>
    <n v="13.38"/>
    <n v="1.79"/>
    <n v="15.17"/>
    <n v="12.89"/>
    <n v="2.2799999999999998"/>
    <n v="15.59"/>
    <n v="0"/>
    <n v="-0.42"/>
    <x v="2"/>
    <m/>
    <m/>
    <n v="5"/>
    <n v="0"/>
  </r>
  <r>
    <s v="RX002764"/>
    <x v="707"/>
    <s v="PT0096"/>
    <s v="DR003"/>
    <s v="Dr. Priya Patel"/>
    <s v="Endocrinology"/>
    <s v="RX004"/>
    <s v="Health Plus Pharmacy"/>
    <s v="Cambridge"/>
    <s v="MA"/>
    <s v="00071-0155-23"/>
    <s v="Lipitor"/>
    <s v="Atorvastatin 40mg"/>
    <s v="Statin"/>
    <n v="30"/>
    <n v="30"/>
    <b v="1"/>
    <n v="2"/>
    <n v="0"/>
    <s v="PBM003"/>
    <s v="OptumRx"/>
    <s v="COMMERCIAL"/>
    <s v="MAC"/>
    <n v="185.4"/>
    <n v="157.59"/>
    <n v="152.46"/>
    <n v="1.78"/>
    <n v="154.24"/>
    <n v="135.72999999999999"/>
    <n v="18.510000000000002"/>
    <n v="149.32"/>
    <n v="0"/>
    <n v="4.92"/>
    <x v="0"/>
    <m/>
    <m/>
    <n v="5"/>
    <n v="0"/>
  </r>
  <r>
    <s v="RX002765"/>
    <x v="449"/>
    <s v="PT0076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29"/>
    <b v="0"/>
    <n v="1"/>
    <n v="0"/>
    <s v="PBM003"/>
    <s v="OptumRx"/>
    <s v="COMMERCIAL"/>
    <s v="MAC"/>
    <n v="18.2"/>
    <n v="14.56"/>
    <n v="8.93"/>
    <n v="1.78"/>
    <n v="10.71"/>
    <n v="9.43"/>
    <n v="1.29"/>
    <n v="13.38"/>
    <n v="0"/>
    <n v="-2.67"/>
    <x v="0"/>
    <m/>
    <m/>
    <n v="8"/>
    <n v="0"/>
  </r>
  <r>
    <s v="RX002766"/>
    <x v="617"/>
    <s v="PT0074"/>
    <s v="DR004"/>
    <s v="Dr. James Williams"/>
    <s v="Primary Care"/>
    <s v="RX003"/>
    <s v="Community Care Pharmacy"/>
    <s v="Worcester"/>
    <s v="MA"/>
    <s v="00173-0682-20"/>
    <s v="Advair Diskus 250/50"/>
    <s v="Fluticasone/Salmeterol"/>
    <s v="ICS/LABA"/>
    <n v="30"/>
    <n v="29"/>
    <b v="1"/>
    <n v="3"/>
    <n v="0"/>
    <s v="MCR001"/>
    <s v="Medicare Part D"/>
    <s v="GOVERNMENT"/>
    <s v="MAC"/>
    <n v="384"/>
    <n v="326.39999999999998"/>
    <n v="325.63"/>
    <n v="1.77"/>
    <n v="327.39999999999998"/>
    <n v="261.92"/>
    <n v="65.48"/>
    <n v="295.35000000000002"/>
    <n v="20.37"/>
    <n v="11.67"/>
    <x v="2"/>
    <m/>
    <m/>
    <n v="9"/>
    <n v="0"/>
  </r>
  <r>
    <s v="RX002767"/>
    <x v="418"/>
    <s v="PT0063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9.26"/>
    <n v="1.77"/>
    <n v="11.03"/>
    <n v="8.83"/>
    <n v="2.21"/>
    <n v="13.05"/>
    <n v="0"/>
    <n v="-2.02"/>
    <x v="0"/>
    <m/>
    <m/>
    <n v="3"/>
    <n v="0"/>
  </r>
  <r>
    <s v="RX002768"/>
    <x v="247"/>
    <s v="PT0033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89"/>
    <b v="0"/>
    <n v="1"/>
    <n v="1"/>
    <s v="PBM002"/>
    <s v="Express Scripts"/>
    <s v="COMMERCIAL"/>
    <s v="MAC"/>
    <n v="12.4"/>
    <n v="9.92"/>
    <n v="6.25"/>
    <n v="1.79"/>
    <n v="8.0399999999999991"/>
    <n v="6.83"/>
    <n v="1.21"/>
    <n v="9.3000000000000007"/>
    <n v="0"/>
    <n v="-1.26"/>
    <x v="0"/>
    <m/>
    <m/>
    <n v="7"/>
    <n v="0"/>
  </r>
  <r>
    <s v="RX002769"/>
    <x v="515"/>
    <s v="PT0049"/>
    <s v="DR003"/>
    <s v="Dr. Priya Patel"/>
    <s v="Endocrinology"/>
    <s v="RX001"/>
    <s v="Main St Pharmacy"/>
    <s v="Boston"/>
    <s v="MA"/>
    <s v="00093-0892-01"/>
    <m/>
    <s v="Clopidogrel 75mg"/>
    <s v="Antiplatelet"/>
    <n v="30"/>
    <n v="28"/>
    <b v="0"/>
    <n v="1"/>
    <n v="0"/>
    <s v="PBM002"/>
    <s v="Express Scripts"/>
    <s v="COMMERCIAL"/>
    <s v="MAC"/>
    <n v="14.8"/>
    <n v="11.84"/>
    <n v="7.21"/>
    <n v="1.79"/>
    <n v="9"/>
    <n v="7.65"/>
    <n v="1.35"/>
    <n v="11.45"/>
    <n v="0"/>
    <n v="-2.4500000000000002"/>
    <x v="0"/>
    <m/>
    <m/>
    <n v="5"/>
    <n v="0"/>
  </r>
  <r>
    <s v="RX002770"/>
    <x v="683"/>
    <s v="PT0068"/>
    <s v="DR004"/>
    <s v="Dr. James Williams"/>
    <s v="Primary Care"/>
    <s v="RX003"/>
    <s v="Community Care Pharmacy"/>
    <s v="Worcester"/>
    <s v="MA"/>
    <s v="00093-0892-01"/>
    <m/>
    <s v="Clopidogrel 75mg"/>
    <s v="Antiplatelet"/>
    <n v="30"/>
    <n v="29"/>
    <b v="0"/>
    <n v="1"/>
    <n v="0"/>
    <s v="PBM001"/>
    <s v="CVS Caremark"/>
    <s v="COMMERCIAL"/>
    <s v="MAC"/>
    <n v="14.8"/>
    <n v="11.84"/>
    <n v="8.33"/>
    <n v="1.78"/>
    <n v="10.11"/>
    <n v="8.8000000000000007"/>
    <n v="1.31"/>
    <n v="11.11"/>
    <n v="0"/>
    <n v="-1"/>
    <x v="0"/>
    <m/>
    <m/>
    <n v="11"/>
    <n v="0"/>
  </r>
  <r>
    <s v="RX002771"/>
    <x v="255"/>
    <s v="PT0033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31"/>
    <b v="0"/>
    <n v="1"/>
    <n v="0"/>
    <s v="MCD001"/>
    <s v="Medicaid"/>
    <s v="GOVERNMENT"/>
    <s v="NADAC"/>
    <n v="7.2"/>
    <n v="5.76"/>
    <n v="5.47"/>
    <n v="0.03"/>
    <n v="5.5"/>
    <n v="3.96"/>
    <n v="1.54"/>
    <n v="5.39"/>
    <n v="0"/>
    <n v="0.11"/>
    <x v="0"/>
    <m/>
    <m/>
    <n v="9"/>
    <n v="0"/>
  </r>
  <r>
    <s v="RX002772"/>
    <x v="79"/>
    <s v="PT0082"/>
    <s v="DR002"/>
    <s v="Dr. Michael Torres"/>
    <s v="Cardiology"/>
    <s v="RX003"/>
    <s v="Community Care Pharmacy"/>
    <s v="Worcester"/>
    <s v="MA"/>
    <s v="00093-7193-98"/>
    <m/>
    <s v="Atorvastatin 40mg"/>
    <s v="Statin"/>
    <n v="30"/>
    <n v="28"/>
    <b v="0"/>
    <n v="1"/>
    <n v="0"/>
    <s v="PBM003"/>
    <s v="OptumRx"/>
    <s v="COMMERCIAL"/>
    <s v="MAC"/>
    <n v="18.2"/>
    <n v="14.56"/>
    <n v="9.77"/>
    <n v="1.78"/>
    <n v="11.55"/>
    <n v="10.16"/>
    <n v="1.39"/>
    <n v="13.12"/>
    <n v="0"/>
    <n v="-1.58"/>
    <x v="0"/>
    <m/>
    <m/>
    <n v="8"/>
    <n v="0"/>
  </r>
  <r>
    <s v="RX002773"/>
    <x v="652"/>
    <s v="PT0061"/>
    <s v="DR005"/>
    <s v="Dr. Lisa Johnson"/>
    <s v="Oncology"/>
    <s v="RX001"/>
    <s v="Main St Pharmacy"/>
    <s v="Boston"/>
    <s v="MA"/>
    <s v="00173-0682-20"/>
    <s v="Advair Diskus 250/50"/>
    <s v="Fluticasone/Salmeterol"/>
    <s v="ICS/LABA"/>
    <n v="30"/>
    <n v="29"/>
    <b v="1"/>
    <n v="3"/>
    <n v="0"/>
    <s v="MCD001"/>
    <s v="Medicaid"/>
    <s v="GOVERNMENT"/>
    <s v="NADAC"/>
    <n v="384"/>
    <n v="326.39999999999998"/>
    <n v="310.08"/>
    <n v="1.55"/>
    <n v="311.63"/>
    <n v="224.37"/>
    <n v="87.26"/>
    <n v="311.69"/>
    <n v="0"/>
    <n v="-0.06"/>
    <x v="0"/>
    <m/>
    <m/>
    <n v="8"/>
    <n v="0"/>
  </r>
  <r>
    <s v="RX002774"/>
    <x v="586"/>
    <s v="PT0095"/>
    <s v="DR001"/>
    <s v="Dr. Sarah Chen"/>
    <s v="Internal Medicine"/>
    <s v="RX001"/>
    <s v="Main St Pharmacy"/>
    <s v="Boston"/>
    <s v="MA"/>
    <s v="00169-4170-43"/>
    <s v="Ozempic 0.5mg"/>
    <s v="Semaglutide 0.5mg"/>
    <s v="GLP-1"/>
    <n v="30"/>
    <n v="28"/>
    <b v="1"/>
    <n v="4"/>
    <n v="0"/>
    <s v="MCR001"/>
    <s v="Medicare Part D"/>
    <s v="GOVERNMENT"/>
    <s v="MAC"/>
    <n v="936"/>
    <n v="795.6"/>
    <n v="0"/>
    <n v="0"/>
    <n v="0"/>
    <n v="0"/>
    <n v="0"/>
    <n v="0"/>
    <n v="0"/>
    <n v="0"/>
    <x v="1"/>
    <n v="70"/>
    <s v="Product/Service Not Covered"/>
    <n v="5"/>
    <n v="0"/>
  </r>
  <r>
    <s v="RX002775"/>
    <x v="99"/>
    <s v="PT0017"/>
    <s v="DR005"/>
    <s v="Dr. Lisa Johnson"/>
    <s v="Oncology"/>
    <s v="RX001"/>
    <s v="Main St Pharmacy"/>
    <s v="Boston"/>
    <s v="MA"/>
    <s v="61269-0435-01"/>
    <m/>
    <s v="Metformin 1000mg"/>
    <s v="Biguanide"/>
    <n v="90"/>
    <n v="93"/>
    <b v="0"/>
    <n v="1"/>
    <n v="1"/>
    <s v="PBM002"/>
    <s v="Express Scripts"/>
    <s v="COMMERCIAL"/>
    <s v="MAC"/>
    <n v="12.4"/>
    <n v="9.92"/>
    <n v="7.75"/>
    <n v="1.79"/>
    <n v="9.5399999999999991"/>
    <n v="8.11"/>
    <n v="1.43"/>
    <n v="8.99"/>
    <n v="0"/>
    <n v="0.55000000000000004"/>
    <x v="0"/>
    <m/>
    <m/>
    <n v="2"/>
    <n v="1"/>
  </r>
  <r>
    <s v="RX002776"/>
    <x v="121"/>
    <s v="PT0113"/>
    <s v="DR004"/>
    <s v="Dr. James Williams"/>
    <s v="Primary Care"/>
    <s v="RX001"/>
    <s v="Main St Pharmacy"/>
    <s v="Boston"/>
    <s v="MA"/>
    <s v="00169-3671-12"/>
    <s v="Victoza 1.2mg"/>
    <s v="Liraglutide 1.2mg"/>
    <s v="GLP-1"/>
    <n v="30"/>
    <n v="30"/>
    <b v="1"/>
    <n v="4"/>
    <n v="0"/>
    <s v="MCD001"/>
    <s v="Medicaid"/>
    <s v="GOVERNMENT"/>
    <s v="NADAC"/>
    <n v="612"/>
    <n v="520.20000000000005"/>
    <n v="494.19"/>
    <n v="2.4700000000000002"/>
    <n v="496.66"/>
    <n v="357.6"/>
    <n v="139.07"/>
    <n v="494.83"/>
    <n v="0"/>
    <n v="1.83"/>
    <x v="0"/>
    <m/>
    <m/>
    <n v="9"/>
    <n v="0"/>
  </r>
  <r>
    <s v="RX002777"/>
    <x v="615"/>
    <s v="PT0063"/>
    <s v="DR005"/>
    <s v="Dr. Lisa Johnson"/>
    <s v="Oncology"/>
    <s v="RX002"/>
    <s v="Westside Rx"/>
    <s v="Springfield"/>
    <s v="MA"/>
    <s v="00071-0155-23"/>
    <s v="Lipitor"/>
    <s v="Atorvastatin 40mg"/>
    <s v="Statin"/>
    <n v="30"/>
    <n v="30"/>
    <b v="1"/>
    <n v="2"/>
    <n v="1"/>
    <s v="PBM002"/>
    <s v="Express Scripts"/>
    <s v="COMMERCIAL"/>
    <s v="MAC"/>
    <n v="185.4"/>
    <n v="157.59"/>
    <n v="156.44999999999999"/>
    <n v="1.79"/>
    <n v="158.24"/>
    <n v="134.51"/>
    <n v="23.74"/>
    <n v="138.68"/>
    <n v="0"/>
    <n v="19.559999999999999"/>
    <x v="0"/>
    <m/>
    <m/>
    <n v="7"/>
    <n v="0"/>
  </r>
  <r>
    <s v="RX002778"/>
    <x v="194"/>
    <s v="PT0059"/>
    <s v="DR002"/>
    <s v="Dr. Michael Torres"/>
    <s v="Cardiology"/>
    <s v="RX004"/>
    <s v="Health Plus Pharmacy"/>
    <s v="Cambridge"/>
    <s v="MA"/>
    <s v="00591-3622-19"/>
    <m/>
    <s v="Omeprazole 20mg"/>
    <s v="PPI"/>
    <n v="30"/>
    <n v="29"/>
    <b v="0"/>
    <n v="1"/>
    <n v="0"/>
    <s v="PBM001"/>
    <s v="CVS Caremark"/>
    <s v="COMMERCIAL"/>
    <s v="MAC"/>
    <n v="6.9"/>
    <n v="5.52"/>
    <n v="3.1"/>
    <n v="1.78"/>
    <n v="4.88"/>
    <n v="4.25"/>
    <n v="1"/>
    <n v="5.32"/>
    <n v="0"/>
    <n v="-0.44"/>
    <x v="0"/>
    <m/>
    <m/>
    <n v="3"/>
    <n v="0"/>
  </r>
  <r>
    <s v="RX002779"/>
    <x v="117"/>
    <s v="PT0113"/>
    <s v="DR005"/>
    <s v="Dr. Lisa Johnson"/>
    <s v="Oncology"/>
    <s v="RX004"/>
    <s v="Health Plus Pharmacy"/>
    <s v="Cambridge"/>
    <s v="MA"/>
    <s v="00591-3622-19"/>
    <m/>
    <s v="Omeprazole 20mg"/>
    <s v="PPI"/>
    <n v="30"/>
    <n v="30"/>
    <b v="0"/>
    <n v="1"/>
    <n v="1"/>
    <s v="PBM002"/>
    <s v="Express Scripts"/>
    <s v="COMMERCIAL"/>
    <s v="MAC"/>
    <n v="6.9"/>
    <n v="5.52"/>
    <n v="3.5"/>
    <n v="1.79"/>
    <n v="5.29"/>
    <n v="4.5"/>
    <n v="1"/>
    <n v="4.8600000000000003"/>
    <n v="0"/>
    <n v="0.43"/>
    <x v="0"/>
    <m/>
    <m/>
    <n v="5"/>
    <n v="0"/>
  </r>
  <r>
    <s v="RX002780"/>
    <x v="65"/>
    <s v="PT0095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5"/>
    <b v="0"/>
    <n v="1"/>
    <n v="0"/>
    <s v="PBM001"/>
    <s v="CVS Caremark"/>
    <s v="COMMERCIAL"/>
    <s v="MAC"/>
    <n v="8.5"/>
    <n v="6.8"/>
    <n v="4.9800000000000004"/>
    <n v="1.78"/>
    <n v="6.76"/>
    <n v="5.88"/>
    <n v="1"/>
    <n v="6.58"/>
    <n v="0"/>
    <n v="0.18"/>
    <x v="0"/>
    <m/>
    <m/>
    <n v="9"/>
    <n v="1"/>
  </r>
  <r>
    <s v="RX002781"/>
    <x v="320"/>
    <s v="PT0031"/>
    <s v="DR003"/>
    <s v="Dr. Priya Patel"/>
    <s v="Endocrinology"/>
    <s v="RX004"/>
    <s v="Health Plus Pharmacy"/>
    <s v="Cambridge"/>
    <s v="MA"/>
    <s v="00003-0894-20"/>
    <s v="Eliquis 5mg"/>
    <s v="Apixaban 5mg"/>
    <s v="Anticoagulant"/>
    <n v="30"/>
    <n v="28"/>
    <b v="1"/>
    <n v="3"/>
    <n v="0"/>
    <s v="MCD001"/>
    <s v="Medicaid"/>
    <s v="GOVERNMENT"/>
    <s v="NADAC"/>
    <n v="594"/>
    <n v="504.9"/>
    <n v="479.65"/>
    <n v="2.4"/>
    <n v="482.05"/>
    <n v="347.08"/>
    <n v="134.97"/>
    <n v="457.47"/>
    <n v="0"/>
    <n v="24.58"/>
    <x v="0"/>
    <m/>
    <m/>
    <n v="11"/>
    <n v="0"/>
  </r>
  <r>
    <s v="RX002782"/>
    <x v="145"/>
    <s v="PT0101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89"/>
    <b v="0"/>
    <n v="1"/>
    <n v="0"/>
    <s v="PBM001"/>
    <s v="CVS Caremark"/>
    <s v="COMMERCIAL"/>
    <s v="MAC"/>
    <n v="8.5"/>
    <n v="6.8"/>
    <n v="5.17"/>
    <n v="1.78"/>
    <n v="6.95"/>
    <n v="6.05"/>
    <n v="1"/>
    <n v="6.57"/>
    <n v="0"/>
    <n v="0.38"/>
    <x v="0"/>
    <m/>
    <m/>
    <n v="8"/>
    <n v="1"/>
  </r>
  <r>
    <s v="RX002783"/>
    <x v="292"/>
    <s v="PT0098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29"/>
    <b v="0"/>
    <n v="1"/>
    <n v="0"/>
    <s v="MCR001"/>
    <s v="Medicare Part D"/>
    <s v="GOVERNMENT"/>
    <s v="MAC"/>
    <n v="6.9"/>
    <n v="5.52"/>
    <n v="3.72"/>
    <n v="1.77"/>
    <n v="5.49"/>
    <n v="4.3899999999999997"/>
    <n v="1.1000000000000001"/>
    <n v="5.21"/>
    <n v="0"/>
    <n v="0.28000000000000003"/>
    <x v="0"/>
    <m/>
    <m/>
    <n v="3"/>
    <n v="0"/>
  </r>
  <r>
    <s v="RX002784"/>
    <x v="712"/>
    <s v="PT0099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89"/>
    <b v="0"/>
    <n v="1"/>
    <n v="1"/>
    <s v="PBM004"/>
    <s v="MedImpact"/>
    <s v="COMMERCIAL"/>
    <s v="MAC"/>
    <n v="12.4"/>
    <n v="9.92"/>
    <n v="6.99"/>
    <n v="1.8"/>
    <n v="8.7899999999999991"/>
    <n v="7.38"/>
    <n v="1.41"/>
    <n v="9.06"/>
    <n v="0"/>
    <n v="-0.27"/>
    <x v="0"/>
    <m/>
    <m/>
    <n v="1"/>
    <n v="0"/>
  </r>
  <r>
    <s v="RX002785"/>
    <x v="700"/>
    <s v="PT0032"/>
    <s v="DR004"/>
    <s v="Dr. James Williams"/>
    <s v="Primary Care"/>
    <s v="RX004"/>
    <s v="Health Plus Pharmacy"/>
    <s v="Cambridge"/>
    <s v="MA"/>
    <s v="00591-3622-19"/>
    <m/>
    <s v="Omeprazole 20mg"/>
    <s v="PPI"/>
    <n v="90"/>
    <n v="90"/>
    <b v="0"/>
    <n v="1"/>
    <n v="1"/>
    <s v="PBM002"/>
    <s v="Express Scripts"/>
    <s v="COMMERCIAL"/>
    <s v="MAC"/>
    <n v="6.9"/>
    <n v="5.52"/>
    <n v="9.5500000000000007"/>
    <n v="1.79"/>
    <n v="11.34"/>
    <n v="9.64"/>
    <n v="1.7"/>
    <n v="15.15"/>
    <n v="0"/>
    <n v="-3.81"/>
    <x v="0"/>
    <m/>
    <m/>
    <n v="2"/>
    <n v="0"/>
  </r>
  <r>
    <s v="RX002786"/>
    <x v="29"/>
    <s v="PT0037"/>
    <s v="DR004"/>
    <s v="Dr. James Williams"/>
    <s v="Primary Care"/>
    <s v="RX002"/>
    <s v="Westside Rx"/>
    <s v="Springfield"/>
    <s v="MA"/>
    <s v="00006-0021-31"/>
    <s v="Januvia 100mg"/>
    <s v="Sitagliptin 100mg"/>
    <s v="DPP-4"/>
    <n v="30"/>
    <n v="31"/>
    <b v="1"/>
    <n v="3"/>
    <n v="1"/>
    <s v="MCD001"/>
    <s v="Medicaid"/>
    <s v="GOVERNMENT"/>
    <s v="NADAC"/>
    <n v="492"/>
    <n v="418.2"/>
    <n v="397.29"/>
    <n v="1.99"/>
    <n v="399.28"/>
    <n v="287.48"/>
    <n v="111.8"/>
    <n v="373.87"/>
    <n v="0"/>
    <n v="25.4"/>
    <x v="0"/>
    <m/>
    <m/>
    <n v="1"/>
    <n v="1"/>
  </r>
  <r>
    <s v="RX002787"/>
    <x v="547"/>
    <s v="PT0053"/>
    <s v="DR002"/>
    <s v="Dr. Michael Torres"/>
    <s v="Cardiology"/>
    <s v="RX004"/>
    <s v="Health Plus Pharmacy"/>
    <s v="Cambridge"/>
    <s v="MA"/>
    <s v="00093-7193-98"/>
    <m/>
    <s v="Atorvastatin 40mg"/>
    <s v="Statin"/>
    <n v="90"/>
    <n v="90"/>
    <b v="0"/>
    <n v="1"/>
    <n v="1"/>
    <s v="PBM002"/>
    <s v="Express Scripts"/>
    <s v="COMMERCIAL"/>
    <s v="MAC"/>
    <n v="18.2"/>
    <n v="14.56"/>
    <n v="28.09"/>
    <n v="1.79"/>
    <n v="29.88"/>
    <n v="25.39"/>
    <n v="4.4800000000000004"/>
    <n v="39.29"/>
    <n v="0"/>
    <n v="-9.41"/>
    <x v="0"/>
    <m/>
    <m/>
    <n v="6"/>
    <n v="0"/>
  </r>
  <r>
    <s v="RX002788"/>
    <x v="261"/>
    <s v="PT0053"/>
    <s v="DR004"/>
    <s v="Dr. James Williams"/>
    <s v="Primary Care"/>
    <s v="RX004"/>
    <s v="Health Plus Pharmacy"/>
    <s v="Cambridge"/>
    <s v="MA"/>
    <s v="00078-0467-15"/>
    <s v="Entresto 49/51"/>
    <s v="Sacubitril/Valsartan"/>
    <s v="ARNI"/>
    <n v="30"/>
    <n v="28"/>
    <b v="1"/>
    <n v="4"/>
    <n v="0"/>
    <s v="MCD001"/>
    <s v="Medicaid"/>
    <s v="GOVERNMENT"/>
    <s v="NADAC"/>
    <n v="618"/>
    <n v="525.29999999999995"/>
    <n v="499.03"/>
    <n v="2.5"/>
    <n v="501.53"/>
    <n v="361.1"/>
    <n v="140.43"/>
    <n v="478.15"/>
    <n v="0"/>
    <n v="23.38"/>
    <x v="0"/>
    <m/>
    <m/>
    <n v="5"/>
    <n v="0"/>
  </r>
  <r>
    <s v="RX002789"/>
    <x v="174"/>
    <s v="PT0082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91"/>
    <b v="0"/>
    <n v="1"/>
    <n v="0"/>
    <s v="PBM002"/>
    <s v="Express Scripts"/>
    <s v="COMMERCIAL"/>
    <s v="MAC"/>
    <n v="8.5"/>
    <n v="6.8"/>
    <n v="4.28"/>
    <n v="1.79"/>
    <n v="6.07"/>
    <n v="5.16"/>
    <n v="1"/>
    <n v="6.44"/>
    <n v="0"/>
    <n v="-0.37"/>
    <x v="0"/>
    <m/>
    <m/>
    <n v="2"/>
    <n v="0"/>
  </r>
  <r>
    <s v="RX002790"/>
    <x v="579"/>
    <s v="PT0041"/>
    <s v="DR005"/>
    <s v="Dr. Lisa Johnson"/>
    <s v="Oncology"/>
    <s v="RX003"/>
    <s v="Community Care Pharmacy"/>
    <s v="Worcester"/>
    <s v="MA"/>
    <s v="00071-0155-23"/>
    <s v="Lipitor"/>
    <s v="Atorvastatin 40mg"/>
    <s v="Statin"/>
    <n v="30"/>
    <n v="30"/>
    <b v="1"/>
    <n v="2"/>
    <n v="0"/>
    <s v="PBM001"/>
    <s v="CVS Caremark"/>
    <s v="COMMERCIAL"/>
    <s v="MAC"/>
    <n v="185.4"/>
    <n v="157.59"/>
    <n v="158.96"/>
    <n v="1.78"/>
    <n v="160.74"/>
    <n v="139.85"/>
    <n v="20.9"/>
    <n v="147.59"/>
    <n v="0"/>
    <n v="13.16"/>
    <x v="0"/>
    <m/>
    <m/>
    <n v="5"/>
    <n v="0"/>
  </r>
  <r>
    <s v="RX002791"/>
    <x v="619"/>
    <s v="PT0003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92"/>
    <b v="0"/>
    <n v="1"/>
    <n v="0"/>
    <s v="PBM002"/>
    <s v="Express Scripts"/>
    <s v="COMMERCIAL"/>
    <s v="MAC"/>
    <n v="12.4"/>
    <n v="9.92"/>
    <n v="5.84"/>
    <n v="1.79"/>
    <n v="7.63"/>
    <n v="6.48"/>
    <n v="1.1399999999999999"/>
    <n v="9.57"/>
    <n v="0"/>
    <n v="-1.94"/>
    <x v="0"/>
    <m/>
    <m/>
    <n v="7"/>
    <n v="0"/>
  </r>
  <r>
    <s v="RX002792"/>
    <x v="148"/>
    <s v="PT0106"/>
    <s v="DR001"/>
    <s v="Dr. Sarah Chen"/>
    <s v="Internal Medicine"/>
    <s v="RX002"/>
    <s v="Westside Rx"/>
    <s v="Springfield"/>
    <s v="MA"/>
    <s v="00006-0021-31"/>
    <s v="Januvia 100mg"/>
    <s v="Sitagliptin 100mg"/>
    <s v="DPP-4"/>
    <n v="30"/>
    <n v="28"/>
    <b v="1"/>
    <n v="3"/>
    <n v="0"/>
    <s v="PBM002"/>
    <s v="Express Scripts"/>
    <s v="COMMERCIAL"/>
    <s v="MAC"/>
    <n v="492"/>
    <n v="418.2"/>
    <n v="420.78"/>
    <n v="1.79"/>
    <n v="422.57"/>
    <n v="359.18"/>
    <n v="63.39"/>
    <n v="396.87"/>
    <n v="0"/>
    <n v="25.7"/>
    <x v="0"/>
    <m/>
    <m/>
    <n v="6"/>
    <n v="0"/>
  </r>
  <r>
    <s v="RX002793"/>
    <x v="171"/>
    <s v="PT0040"/>
    <s v="DR003"/>
    <s v="Dr. Priya Patel"/>
    <s v="Endocrinology"/>
    <s v="RX001"/>
    <s v="Main St Pharmacy"/>
    <s v="Boston"/>
    <s v="MA"/>
    <s v="00093-7193-98"/>
    <m/>
    <s v="Atorvastatin 40mg"/>
    <s v="Statin"/>
    <n v="30"/>
    <n v="29"/>
    <b v="0"/>
    <n v="1"/>
    <n v="0"/>
    <s v="PBM004"/>
    <s v="MedImpact"/>
    <s v="COMMERCIAL"/>
    <s v="MAC"/>
    <n v="18.2"/>
    <n v="14.56"/>
    <n v="8.16"/>
    <n v="1.8"/>
    <n v="9.9600000000000009"/>
    <n v="8.3699999999999992"/>
    <n v="1.59"/>
    <n v="13.96"/>
    <n v="0"/>
    <n v="-3.99"/>
    <x v="0"/>
    <m/>
    <m/>
    <n v="8"/>
    <n v="0"/>
  </r>
  <r>
    <s v="RX002794"/>
    <x v="589"/>
    <s v="PT0040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30"/>
    <b v="0"/>
    <n v="1"/>
    <n v="0"/>
    <s v="PBM003"/>
    <s v="OptumRx"/>
    <s v="COMMERCIAL"/>
    <s v="MAC"/>
    <n v="18.2"/>
    <n v="14.56"/>
    <n v="9.41"/>
    <n v="1.78"/>
    <n v="11.19"/>
    <n v="9.84"/>
    <n v="1.34"/>
    <n v="13.61"/>
    <n v="0"/>
    <n v="-2.42"/>
    <x v="0"/>
    <m/>
    <m/>
    <n v="11"/>
    <n v="0"/>
  </r>
  <r>
    <s v="RX002795"/>
    <x v="127"/>
    <s v="PT0112"/>
    <s v="DR002"/>
    <s v="Dr. Michael Torres"/>
    <s v="Cardiology"/>
    <s v="RX001"/>
    <s v="Main St Pharmacy"/>
    <s v="Boston"/>
    <s v="MA"/>
    <s v="00591-3622-19"/>
    <m/>
    <s v="Omeprazole 20mg"/>
    <s v="PPI"/>
    <n v="30"/>
    <n v="28"/>
    <b v="0"/>
    <n v="1"/>
    <n v="0"/>
    <s v="MCR001"/>
    <s v="Medicare Part D"/>
    <s v="GOVERNMENT"/>
    <s v="MAC"/>
    <n v="6.9"/>
    <n v="5.52"/>
    <n v="3.59"/>
    <n v="1.77"/>
    <n v="5.36"/>
    <n v="4.29"/>
    <n v="1.07"/>
    <n v="5.0999999999999996"/>
    <n v="0"/>
    <n v="0.26"/>
    <x v="0"/>
    <m/>
    <m/>
    <n v="11"/>
    <n v="1"/>
  </r>
  <r>
    <s v="RX002796"/>
    <x v="540"/>
    <s v="PT0083"/>
    <s v="DR003"/>
    <s v="Dr. Priya Patel"/>
    <s v="Endocrinology"/>
    <s v="RX002"/>
    <s v="Westside Rx"/>
    <s v="Springfield"/>
    <s v="MA"/>
    <s v="00071-0155-23"/>
    <s v="Lipitor"/>
    <s v="Atorvastatin 40mg"/>
    <s v="Statin"/>
    <n v="30"/>
    <n v="30"/>
    <b v="1"/>
    <n v="2"/>
    <n v="1"/>
    <s v="MCR001"/>
    <s v="Medicare Part D"/>
    <s v="GOVERNMENT"/>
    <s v="MAC"/>
    <n v="185.4"/>
    <n v="157.59"/>
    <n v="152.97999999999999"/>
    <n v="1.77"/>
    <n v="154.75"/>
    <n v="123.8"/>
    <n v="30.95"/>
    <n v="142.38"/>
    <n v="11.36"/>
    <n v="1.02"/>
    <x v="0"/>
    <m/>
    <m/>
    <n v="11"/>
    <n v="0"/>
  </r>
  <r>
    <s v="RX002797"/>
    <x v="341"/>
    <s v="PT0003"/>
    <s v="DR001"/>
    <s v="Dr. Sarah Chen"/>
    <s v="Internal Medicine"/>
    <s v="RX001"/>
    <s v="Main St Pharmacy"/>
    <s v="Boston"/>
    <s v="MA"/>
    <s v="68382-0035-01"/>
    <m/>
    <s v="Amlodipine 10mg"/>
    <s v="CCB"/>
    <n v="30"/>
    <n v="29"/>
    <b v="0"/>
    <n v="1"/>
    <n v="2"/>
    <s v="PBM004"/>
    <s v="MedImpact"/>
    <s v="COMMERCIAL"/>
    <s v="MAC"/>
    <n v="7.2"/>
    <n v="5.76"/>
    <n v="4.47"/>
    <n v="1.8"/>
    <n v="6.27"/>
    <n v="5.27"/>
    <n v="1"/>
    <n v="5.44"/>
    <n v="0"/>
    <n v="0.84"/>
    <x v="0"/>
    <m/>
    <m/>
    <n v="8"/>
    <n v="0"/>
  </r>
  <r>
    <s v="RX002798"/>
    <x v="713"/>
    <s v="PT0015"/>
    <s v="DR002"/>
    <s v="Dr. Michael Torres"/>
    <s v="Cardiology"/>
    <s v="RX004"/>
    <s v="Health Plus Pharmacy"/>
    <s v="Cambridge"/>
    <s v="MA"/>
    <s v="00007-4102-20"/>
    <s v="Plavix 75mg"/>
    <s v="Clopidogrel 75mg"/>
    <s v="Antiplatelet"/>
    <n v="30"/>
    <n v="30"/>
    <b v="1"/>
    <n v="2"/>
    <n v="0"/>
    <s v="MCR001"/>
    <s v="Medicare Part D"/>
    <s v="GOVERNMENT"/>
    <s v="MAC"/>
    <n v="174"/>
    <n v="147.9"/>
    <n v="0"/>
    <n v="0"/>
    <n v="0"/>
    <n v="0"/>
    <n v="0"/>
    <n v="0"/>
    <n v="0"/>
    <n v="0"/>
    <x v="1"/>
    <n v="88"/>
    <s v="DUR Reject Error"/>
    <n v="9"/>
    <n v="0"/>
  </r>
  <r>
    <s v="RX002799"/>
    <x v="701"/>
    <s v="PT0069"/>
    <s v="DR005"/>
    <s v="Dr. Lisa Johnson"/>
    <s v="Oncology"/>
    <s v="RX001"/>
    <s v="Main St Pharmacy"/>
    <s v="Boston"/>
    <s v="MA"/>
    <s v="00085-1234-01"/>
    <m/>
    <s v="Lisinopril 10mg"/>
    <s v="ACE Inhibitor"/>
    <n v="90"/>
    <n v="93"/>
    <b v="0"/>
    <n v="1"/>
    <n v="0"/>
    <s v="PBM001"/>
    <s v="CVS Caremark"/>
    <s v="COMMERCIAL"/>
    <s v="MAC"/>
    <n v="8.5"/>
    <n v="6.8"/>
    <n v="5.25"/>
    <n v="1.78"/>
    <n v="7.03"/>
    <n v="6.12"/>
    <n v="1"/>
    <n v="6.58"/>
    <n v="0"/>
    <n v="0.45"/>
    <x v="0"/>
    <m/>
    <m/>
    <n v="3"/>
    <n v="0"/>
  </r>
  <r>
    <s v="RX002800"/>
    <x v="571"/>
    <s v="PT0042"/>
    <s v="DR002"/>
    <s v="Dr. Michael Torres"/>
    <s v="Cardiology"/>
    <s v="RX001"/>
    <s v="Main St Pharmacy"/>
    <s v="Boston"/>
    <s v="MA"/>
    <s v="00007-4102-20"/>
    <s v="Plavix 75mg"/>
    <s v="Clopidogrel 75mg"/>
    <s v="Antiplatelet"/>
    <n v="90"/>
    <n v="87"/>
    <b v="1"/>
    <n v="2"/>
    <n v="0"/>
    <s v="PBM002"/>
    <s v="Express Scripts"/>
    <s v="COMMERCIAL"/>
    <s v="MAC"/>
    <n v="174"/>
    <n v="147.9"/>
    <n v="0"/>
    <n v="0"/>
    <n v="0"/>
    <n v="0"/>
    <n v="0"/>
    <n v="0"/>
    <n v="0"/>
    <n v="0"/>
    <x v="1"/>
    <n v="75"/>
    <s v="Prior Authorization Required"/>
    <n v="2"/>
    <n v="0"/>
  </r>
  <r>
    <s v="RX002801"/>
    <x v="38"/>
    <s v="PT0023"/>
    <s v="DR002"/>
    <s v="Dr. Michael Torres"/>
    <s v="Cardiology"/>
    <s v="RX003"/>
    <s v="Community Care Pharmacy"/>
    <s v="Worcester"/>
    <s v="MA"/>
    <s v="00169-3671-12"/>
    <s v="Victoza 1.2mg"/>
    <s v="Liraglutide 1.2mg"/>
    <s v="GLP-1"/>
    <n v="90"/>
    <n v="92"/>
    <b v="1"/>
    <n v="4"/>
    <n v="0"/>
    <s v="PBM001"/>
    <s v="CVS Caremark"/>
    <s v="COMMERCIAL"/>
    <s v="MAC"/>
    <n v="612"/>
    <n v="520.20000000000005"/>
    <n v="1535.37"/>
    <n v="1.78"/>
    <n v="1537.15"/>
    <n v="1337.32"/>
    <n v="199.83"/>
    <n v="1436.87"/>
    <n v="0"/>
    <n v="100.28"/>
    <x v="0"/>
    <m/>
    <m/>
    <n v="9"/>
    <n v="0"/>
  </r>
  <r>
    <s v="RX002802"/>
    <x v="538"/>
    <s v="PT0083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90"/>
    <b v="0"/>
    <n v="1"/>
    <n v="1"/>
    <s v="MCR001"/>
    <s v="Medicare Part D"/>
    <s v="GOVERNMENT"/>
    <s v="MAC"/>
    <n v="8.5"/>
    <n v="6.8"/>
    <n v="4.68"/>
    <n v="1.77"/>
    <n v="6.45"/>
    <n v="5.16"/>
    <n v="1.29"/>
    <n v="6.37"/>
    <n v="0"/>
    <n v="0.08"/>
    <x v="0"/>
    <m/>
    <m/>
    <n v="3"/>
    <n v="0"/>
  </r>
  <r>
    <s v="RX002803"/>
    <x v="330"/>
    <s v="PT0011"/>
    <s v="DR001"/>
    <s v="Dr. Sarah Chen"/>
    <s v="Internal Medicine"/>
    <s v="RX004"/>
    <s v="Health Plus Pharmacy"/>
    <s v="Cambridge"/>
    <s v="MA"/>
    <s v="00093-7193-98"/>
    <m/>
    <s v="Atorvastatin 40mg"/>
    <s v="Statin"/>
    <n v="90"/>
    <n v="87"/>
    <b v="0"/>
    <n v="1"/>
    <n v="2"/>
    <s v="PBM002"/>
    <s v="Express Scripts"/>
    <s v="COMMERCIAL"/>
    <s v="MAC"/>
    <n v="18.2"/>
    <n v="14.56"/>
    <n v="28.2"/>
    <n v="1.79"/>
    <n v="29.99"/>
    <n v="25.49"/>
    <n v="4.5"/>
    <n v="42.15"/>
    <n v="0"/>
    <n v="-12.16"/>
    <x v="0"/>
    <m/>
    <m/>
    <n v="1"/>
    <n v="0"/>
  </r>
  <r>
    <s v="RX002804"/>
    <x v="343"/>
    <s v="PT0088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91"/>
    <b v="0"/>
    <n v="1"/>
    <n v="1"/>
    <s v="MCR001"/>
    <s v="Medicare Part D"/>
    <s v="GOVERNMENT"/>
    <s v="MAC"/>
    <n v="12.4"/>
    <n v="9.92"/>
    <n v="6.1"/>
    <n v="1.77"/>
    <n v="7.87"/>
    <n v="6.3"/>
    <n v="1.57"/>
    <n v="9.59"/>
    <n v="0"/>
    <n v="-1.72"/>
    <x v="0"/>
    <m/>
    <m/>
    <n v="6"/>
    <n v="0"/>
  </r>
  <r>
    <s v="RX002805"/>
    <x v="10"/>
    <s v="PT0114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86"/>
    <b v="0"/>
    <n v="1"/>
    <n v="0"/>
    <s v="CASH"/>
    <s v="Cash/Self-Pay"/>
    <s v="CASH"/>
    <s v="AWP"/>
    <n v="12.4"/>
    <n v="9.92"/>
    <n v="11.16"/>
    <n v="0"/>
    <n v="11.16"/>
    <n v="0"/>
    <n v="11.16"/>
    <n v="9.24"/>
    <n v="0"/>
    <n v="1.92"/>
    <x v="0"/>
    <m/>
    <m/>
    <n v="7"/>
    <n v="0"/>
  </r>
  <r>
    <s v="RX002806"/>
    <x v="704"/>
    <s v="PT0057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87"/>
    <b v="0"/>
    <n v="1"/>
    <n v="0"/>
    <s v="PBM003"/>
    <s v="OptumRx"/>
    <s v="COMMERCIAL"/>
    <s v="MAC"/>
    <n v="12.4"/>
    <n v="9.92"/>
    <n v="7.47"/>
    <n v="1.78"/>
    <n v="9.25"/>
    <n v="8.14"/>
    <n v="1.1100000000000001"/>
    <n v="9.4499999999999993"/>
    <n v="0"/>
    <n v="-0.2"/>
    <x v="0"/>
    <m/>
    <m/>
    <n v="2"/>
    <n v="0"/>
  </r>
  <r>
    <s v="RX002807"/>
    <x v="477"/>
    <s v="PT0034"/>
    <s v="DR001"/>
    <s v="Dr. Sarah Chen"/>
    <s v="Internal Medicine"/>
    <s v="RX004"/>
    <s v="Health Plus Pharmacy"/>
    <s v="Cambridge"/>
    <s v="MA"/>
    <s v="00003-0894-20"/>
    <s v="Eliquis 5mg"/>
    <s v="Apixaban 5mg"/>
    <s v="Anticoagulant"/>
    <n v="30"/>
    <n v="31"/>
    <b v="1"/>
    <n v="3"/>
    <n v="2"/>
    <s v="PBM003"/>
    <s v="OptumRx"/>
    <s v="COMMERCIAL"/>
    <s v="MAC"/>
    <n v="594"/>
    <n v="504.9"/>
    <n v="494.78"/>
    <n v="1.78"/>
    <n v="496.56"/>
    <n v="436.97"/>
    <n v="59.59"/>
    <n v="458.44"/>
    <n v="0"/>
    <n v="38.119999999999997"/>
    <x v="0"/>
    <m/>
    <m/>
    <n v="2"/>
    <n v="0"/>
  </r>
  <r>
    <s v="RX002808"/>
    <x v="335"/>
    <s v="PT0056"/>
    <s v="DR002"/>
    <s v="Dr. Michael Torres"/>
    <s v="Cardiology"/>
    <s v="RX003"/>
    <s v="Community Care Pharmacy"/>
    <s v="Worcester"/>
    <s v="MA"/>
    <s v="00093-7193-98"/>
    <m/>
    <s v="Atorvastatin 40mg"/>
    <s v="Statin"/>
    <n v="30"/>
    <n v="30"/>
    <b v="0"/>
    <n v="1"/>
    <n v="1"/>
    <s v="PBM002"/>
    <s v="Express Scripts"/>
    <s v="COMMERCIAL"/>
    <s v="MAC"/>
    <n v="18.2"/>
    <n v="14.56"/>
    <n v="10.039999999999999"/>
    <n v="1.79"/>
    <n v="11.83"/>
    <n v="10.050000000000001"/>
    <n v="1.77"/>
    <n v="13"/>
    <n v="0"/>
    <n v="-1.18"/>
    <x v="0"/>
    <m/>
    <m/>
    <n v="4"/>
    <n v="0"/>
  </r>
  <r>
    <s v="RX002809"/>
    <x v="393"/>
    <s v="PT0047"/>
    <s v="DR001"/>
    <s v="Dr. Sarah Chen"/>
    <s v="Internal Medicine"/>
    <s v="RX001"/>
    <s v="Main St Pharmacy"/>
    <s v="Boston"/>
    <s v="MA"/>
    <s v="00591-3622-19"/>
    <m/>
    <s v="Omeprazole 20mg"/>
    <s v="PPI"/>
    <n v="30"/>
    <n v="30"/>
    <b v="0"/>
    <n v="1"/>
    <n v="2"/>
    <s v="PBM002"/>
    <s v="Express Scripts"/>
    <s v="COMMERCIAL"/>
    <s v="MAC"/>
    <n v="6.9"/>
    <n v="5.52"/>
    <n v="3.22"/>
    <n v="1.79"/>
    <n v="5.01"/>
    <n v="4.26"/>
    <n v="1"/>
    <n v="5.34"/>
    <n v="0"/>
    <n v="-0.33"/>
    <x v="0"/>
    <m/>
    <m/>
    <n v="5"/>
    <n v="0"/>
  </r>
  <r>
    <s v="RX002810"/>
    <x v="198"/>
    <s v="PT0025"/>
    <s v="DR005"/>
    <s v="Dr. Lisa Johnson"/>
    <s v="Oncology"/>
    <s v="RX003"/>
    <s v="Community Care Pharmacy"/>
    <s v="Worcester"/>
    <s v="MA"/>
    <s v="50458-0579-30"/>
    <s v="Xarelto 20mg"/>
    <s v="Rivaroxaban 20mg"/>
    <s v="Anticoagulant"/>
    <n v="30"/>
    <n v="29"/>
    <b v="1"/>
    <n v="3"/>
    <n v="0"/>
    <s v="PBM004"/>
    <s v="MedImpact"/>
    <s v="COMMERCIAL"/>
    <s v="MAC"/>
    <n v="558"/>
    <n v="474.3"/>
    <n v="469.37"/>
    <n v="1.8"/>
    <n v="471.17"/>
    <n v="395.78"/>
    <n v="75.39"/>
    <n v="423.84"/>
    <n v="0"/>
    <n v="47.33"/>
    <x v="0"/>
    <m/>
    <m/>
    <n v="10"/>
    <n v="0"/>
  </r>
  <r>
    <s v="RX002811"/>
    <x v="15"/>
    <s v="PT0032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86"/>
    <b v="0"/>
    <n v="1"/>
    <n v="0"/>
    <s v="MCD001"/>
    <s v="Medicaid"/>
    <s v="GOVERNMENT"/>
    <s v="NADAC"/>
    <n v="8.5"/>
    <n v="6.8"/>
    <n v="6.46"/>
    <n v="0.03"/>
    <n v="6.49"/>
    <n v="4.67"/>
    <n v="1.82"/>
    <n v="6.26"/>
    <n v="0"/>
    <n v="0.23"/>
    <x v="0"/>
    <m/>
    <m/>
    <n v="11"/>
    <n v="0"/>
  </r>
  <r>
    <s v="RX002812"/>
    <x v="471"/>
    <s v="PT0109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88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9.25"/>
    <n v="0"/>
    <n v="0.22"/>
    <x v="2"/>
    <m/>
    <m/>
    <n v="10"/>
    <n v="0"/>
  </r>
  <r>
    <s v="RX002813"/>
    <x v="622"/>
    <s v="PT0063"/>
    <s v="DR005"/>
    <s v="Dr. Lisa Johnson"/>
    <s v="Oncology"/>
    <s v="RX002"/>
    <s v="Westside Rx"/>
    <s v="Springfield"/>
    <s v="MA"/>
    <s v="00078-0467-15"/>
    <s v="Entresto 49/51"/>
    <s v="Sacubitril/Valsartan"/>
    <s v="ARNI"/>
    <n v="30"/>
    <n v="29"/>
    <b v="1"/>
    <n v="4"/>
    <n v="2"/>
    <s v="PBM003"/>
    <s v="OptumRx"/>
    <s v="COMMERCIAL"/>
    <s v="MAC"/>
    <n v="618"/>
    <n v="525.29999999999995"/>
    <n v="512.02"/>
    <n v="1.78"/>
    <n v="513.79999999999995"/>
    <n v="452.14"/>
    <n v="61.66"/>
    <n v="471.78"/>
    <n v="0"/>
    <n v="42.02"/>
    <x v="0"/>
    <m/>
    <m/>
    <n v="11"/>
    <n v="0"/>
  </r>
  <r>
    <s v="RX002814"/>
    <x v="466"/>
    <s v="PT0065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7"/>
    <b v="0"/>
    <n v="1"/>
    <n v="0"/>
    <s v="PBM003"/>
    <s v="OptumRx"/>
    <s v="COMMERCIAL"/>
    <s v="MAC"/>
    <n v="8.5"/>
    <n v="6.8"/>
    <n v="4.46"/>
    <n v="1.78"/>
    <n v="6.24"/>
    <n v="5.49"/>
    <n v="1"/>
    <n v="6.25"/>
    <n v="0"/>
    <n v="-0.01"/>
    <x v="0"/>
    <m/>
    <m/>
    <n v="6"/>
    <n v="1"/>
  </r>
  <r>
    <s v="RX002815"/>
    <x v="98"/>
    <s v="PT0071"/>
    <s v="DR004"/>
    <s v="Dr. James Williams"/>
    <s v="Primary Care"/>
    <s v="RX001"/>
    <s v="Main St Pharmacy"/>
    <s v="Boston"/>
    <s v="MA"/>
    <s v="68382-0035-01"/>
    <m/>
    <s v="Amlodipine 10mg"/>
    <s v="CCB"/>
    <n v="30"/>
    <n v="30"/>
    <b v="0"/>
    <n v="1"/>
    <n v="0"/>
    <s v="MCR001"/>
    <s v="Medicare Part D"/>
    <s v="GOVERNMENT"/>
    <s v="MAC"/>
    <n v="7.2"/>
    <n v="5.76"/>
    <n v="3.6"/>
    <n v="1.77"/>
    <n v="5.37"/>
    <n v="4.3"/>
    <n v="1.07"/>
    <n v="5.54"/>
    <n v="0"/>
    <n v="-0.17"/>
    <x v="0"/>
    <m/>
    <m/>
    <n v="10"/>
    <n v="0"/>
  </r>
  <r>
    <s v="RX002816"/>
    <x v="312"/>
    <s v="PT0002"/>
    <s v="DR005"/>
    <s v="Dr. Lisa Johnson"/>
    <s v="Oncology"/>
    <s v="RX001"/>
    <s v="Main St Pharmacy"/>
    <s v="Boston"/>
    <s v="MA"/>
    <s v="61958-0601-01"/>
    <m/>
    <s v="Adalimumab-adbm 40mg"/>
    <s v="Biologic"/>
    <n v="28"/>
    <n v="27"/>
    <b v="0"/>
    <n v="4"/>
    <n v="0"/>
    <s v="MCD001"/>
    <s v="Medicaid"/>
    <s v="GOVERNMENT"/>
    <s v="NADAC"/>
    <n v="4998"/>
    <n v="4248.3"/>
    <n v="4035.88"/>
    <n v="20.18"/>
    <n v="4056.06"/>
    <n v="2920.37"/>
    <n v="1135.7"/>
    <n v="3945.18"/>
    <n v="0"/>
    <n v="110.88"/>
    <x v="0"/>
    <m/>
    <m/>
    <n v="1"/>
    <n v="0"/>
  </r>
  <r>
    <s v="RX002817"/>
    <x v="298"/>
    <s v="PT0073"/>
    <s v="DR002"/>
    <s v="Dr. Michael Torres"/>
    <s v="Cardiology"/>
    <s v="RX003"/>
    <s v="Community Care Pharmacy"/>
    <s v="Worcester"/>
    <s v="MA"/>
    <s v="00169-4170-43"/>
    <s v="Ozempic 0.5mg"/>
    <s v="Semaglutide 0.5mg"/>
    <s v="GLP-1"/>
    <n v="90"/>
    <n v="89"/>
    <b v="1"/>
    <n v="4"/>
    <n v="2"/>
    <s v="PBM003"/>
    <s v="OptumRx"/>
    <s v="COMMERCIAL"/>
    <s v="MAC"/>
    <n v="936"/>
    <n v="795.6"/>
    <n v="2315.44"/>
    <n v="1.78"/>
    <n v="2317.2199999999998"/>
    <n v="2039.16"/>
    <n v="278.07"/>
    <n v="2292.4499999999998"/>
    <n v="0"/>
    <n v="24.78"/>
    <x v="0"/>
    <m/>
    <m/>
    <n v="3"/>
    <n v="0"/>
  </r>
  <r>
    <s v="RX002818"/>
    <x v="155"/>
    <s v="PT0031"/>
    <s v="DR001"/>
    <s v="Dr. Sarah Chen"/>
    <s v="Internal Medicine"/>
    <s v="RX001"/>
    <s v="Main St Pharmacy"/>
    <s v="Boston"/>
    <s v="MA"/>
    <s v="00093-7193-98"/>
    <m/>
    <s v="Atorvastatin 40mg"/>
    <s v="Statin"/>
    <n v="30"/>
    <n v="30"/>
    <b v="0"/>
    <n v="1"/>
    <n v="0"/>
    <s v="PBM002"/>
    <s v="Express Scripts"/>
    <s v="COMMERCIAL"/>
    <s v="MAC"/>
    <n v="18.2"/>
    <n v="14.56"/>
    <n v="9.83"/>
    <n v="1.79"/>
    <n v="11.62"/>
    <n v="9.8800000000000008"/>
    <n v="1.74"/>
    <n v="13.92"/>
    <n v="0"/>
    <n v="-2.2999999999999998"/>
    <x v="0"/>
    <m/>
    <m/>
    <n v="0"/>
    <n v="0"/>
  </r>
  <r>
    <s v="RX002819"/>
    <x v="714"/>
    <s v="PT0082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0"/>
    <b v="0"/>
    <n v="1"/>
    <n v="0"/>
    <s v="CASH"/>
    <s v="Cash/Self-Pay"/>
    <s v="CASH"/>
    <s v="AWP"/>
    <n v="8.5"/>
    <n v="6.8"/>
    <n v="7.65"/>
    <n v="0"/>
    <n v="7.65"/>
    <n v="0"/>
    <n v="7.65"/>
    <n v="6.29"/>
    <n v="0"/>
    <n v="1.36"/>
    <x v="0"/>
    <m/>
    <m/>
    <n v="5"/>
    <n v="1"/>
  </r>
  <r>
    <s v="RX002820"/>
    <x v="113"/>
    <s v="PT0006"/>
    <s v="DR004"/>
    <s v="Dr. James Williams"/>
    <s v="Primary Care"/>
    <s v="RX002"/>
    <s v="Westside Rx"/>
    <s v="Springfield"/>
    <s v="MA"/>
    <s v="00003-0208-11"/>
    <s v="Jardiance 25mg"/>
    <s v="Empagliflozin 25mg"/>
    <s v="SGLT2i"/>
    <n v="30"/>
    <n v="31"/>
    <b v="1"/>
    <n v="4"/>
    <n v="0"/>
    <s v="CASH"/>
    <s v="Cash/Self-Pay"/>
    <s v="CASH"/>
    <s v="AWP"/>
    <n v="564"/>
    <n v="479.4"/>
    <n v="507.6"/>
    <n v="0"/>
    <n v="507.6"/>
    <n v="0"/>
    <n v="507.6"/>
    <n v="432.43"/>
    <n v="0"/>
    <n v="75.17"/>
    <x v="0"/>
    <m/>
    <m/>
    <n v="4"/>
    <n v="1"/>
  </r>
  <r>
    <s v="RX002821"/>
    <x v="85"/>
    <s v="PT0005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90"/>
    <b v="0"/>
    <n v="1"/>
    <n v="0"/>
    <s v="PBM003"/>
    <s v="OptumRx"/>
    <s v="COMMERCIAL"/>
    <s v="MAC"/>
    <n v="12.4"/>
    <n v="9.92"/>
    <n v="6.98"/>
    <n v="1.78"/>
    <n v="8.76"/>
    <n v="7.71"/>
    <n v="1.05"/>
    <n v="9.1999999999999993"/>
    <n v="0"/>
    <n v="-0.44"/>
    <x v="0"/>
    <m/>
    <m/>
    <n v="2"/>
    <n v="0"/>
  </r>
  <r>
    <s v="RX002822"/>
    <x v="37"/>
    <s v="PT0072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93"/>
    <b v="0"/>
    <n v="1"/>
    <n v="1"/>
    <s v="PBM002"/>
    <s v="Express Scripts"/>
    <s v="COMMERCIAL"/>
    <s v="MAC"/>
    <n v="8.5"/>
    <n v="6.8"/>
    <n v="4.68"/>
    <n v="1.79"/>
    <n v="6.47"/>
    <n v="5.5"/>
    <n v="1"/>
    <n v="6.45"/>
    <n v="0"/>
    <n v="0.02"/>
    <x v="0"/>
    <m/>
    <m/>
    <n v="4"/>
    <n v="1"/>
  </r>
  <r>
    <s v="RX002823"/>
    <x v="715"/>
    <s v="PT0075"/>
    <s v="DR001"/>
    <s v="Dr. Sarah Chen"/>
    <s v="Internal Medicine"/>
    <s v="RX002"/>
    <s v="Westside Rx"/>
    <s v="Springfield"/>
    <s v="MA"/>
    <s v="00006-0021-31"/>
    <s v="Januvia 100mg"/>
    <s v="Sitagliptin 100mg"/>
    <s v="DPP-4"/>
    <n v="30"/>
    <n v="28"/>
    <b v="1"/>
    <n v="3"/>
    <n v="0"/>
    <s v="PBM003"/>
    <s v="OptumRx"/>
    <s v="COMMERCIAL"/>
    <s v="MAC"/>
    <n v="492"/>
    <n v="418.2"/>
    <n v="404.94"/>
    <n v="1.78"/>
    <n v="406.72"/>
    <n v="357.92"/>
    <n v="48.81"/>
    <n v="396.41"/>
    <n v="0"/>
    <n v="10.31"/>
    <x v="0"/>
    <m/>
    <m/>
    <n v="2"/>
    <n v="1"/>
  </r>
  <r>
    <s v="RX002824"/>
    <x v="73"/>
    <s v="PT0064"/>
    <s v="DR002"/>
    <s v="Dr. Michael Torres"/>
    <s v="Cardiology"/>
    <s v="RX004"/>
    <s v="Health Plus Pharmacy"/>
    <s v="Cambridge"/>
    <s v="MA"/>
    <s v="00071-0155-23"/>
    <s v="Lipitor"/>
    <s v="Atorvastatin 40mg"/>
    <s v="Statin"/>
    <n v="30"/>
    <n v="29"/>
    <b v="1"/>
    <n v="2"/>
    <n v="1"/>
    <s v="MCR001"/>
    <s v="Medicare Part D"/>
    <s v="GOVERNMENT"/>
    <s v="MAC"/>
    <n v="185.4"/>
    <n v="157.59"/>
    <n v="154.75"/>
    <n v="1.77"/>
    <n v="156.52000000000001"/>
    <n v="125.22"/>
    <n v="31.3"/>
    <n v="151.94999999999999"/>
    <n v="13.97"/>
    <n v="-9.4"/>
    <x v="0"/>
    <m/>
    <m/>
    <n v="7"/>
    <n v="0"/>
  </r>
  <r>
    <s v="RX002825"/>
    <x v="46"/>
    <s v="PT0023"/>
    <s v="DR001"/>
    <s v="Dr. Sarah Chen"/>
    <s v="Internal Medicine"/>
    <s v="RX002"/>
    <s v="Westside Rx"/>
    <s v="Springfield"/>
    <s v="MA"/>
    <s v="68382-0035-01"/>
    <m/>
    <s v="Amlodipine 10mg"/>
    <s v="CCB"/>
    <n v="30"/>
    <n v="28"/>
    <b v="0"/>
    <n v="1"/>
    <n v="1"/>
    <s v="MCR001"/>
    <s v="Medicare Part D"/>
    <s v="GOVERNMENT"/>
    <s v="MAC"/>
    <n v="7.2"/>
    <n v="5.76"/>
    <n v="3.34"/>
    <n v="1.77"/>
    <n v="5.1100000000000003"/>
    <n v="4.09"/>
    <n v="1.02"/>
    <n v="5.24"/>
    <n v="0"/>
    <n v="-0.13"/>
    <x v="0"/>
    <m/>
    <m/>
    <n v="2"/>
    <n v="0"/>
  </r>
  <r>
    <s v="RX002826"/>
    <x v="299"/>
    <s v="PT0088"/>
    <s v="DR003"/>
    <s v="Dr. Priya Patel"/>
    <s v="Endocrinology"/>
    <s v="RX003"/>
    <s v="Community Care Pharmacy"/>
    <s v="Worcester"/>
    <s v="MA"/>
    <s v="68382-0035-01"/>
    <m/>
    <s v="Amlodipine 10mg"/>
    <s v="CCB"/>
    <n v="90"/>
    <n v="94"/>
    <b v="0"/>
    <n v="1"/>
    <n v="2"/>
    <s v="PBM001"/>
    <s v="CVS Caremark"/>
    <s v="COMMERCIAL"/>
    <s v="MAC"/>
    <n v="7.2"/>
    <n v="5.76"/>
    <n v="13.19"/>
    <n v="1.78"/>
    <n v="14.97"/>
    <n v="13.02"/>
    <n v="1.95"/>
    <n v="15.59"/>
    <n v="0"/>
    <n v="-0.62"/>
    <x v="0"/>
    <m/>
    <m/>
    <n v="5"/>
    <n v="0"/>
  </r>
  <r>
    <s v="RX002827"/>
    <x v="111"/>
    <s v="PT0081"/>
    <s v="DR003"/>
    <s v="Dr. Priya Patel"/>
    <s v="Endocrinology"/>
    <s v="RX004"/>
    <s v="Health Plus Pharmacy"/>
    <s v="Cambridge"/>
    <s v="MA"/>
    <s v="00093-0892-01"/>
    <m/>
    <s v="Clopidogrel 75mg"/>
    <s v="Antiplatelet"/>
    <n v="30"/>
    <n v="30"/>
    <b v="0"/>
    <n v="1"/>
    <n v="0"/>
    <s v="PBM003"/>
    <s v="OptumRx"/>
    <s v="COMMERCIAL"/>
    <s v="MAC"/>
    <n v="14.8"/>
    <n v="11.84"/>
    <n v="6.67"/>
    <n v="1.78"/>
    <n v="8.4499999999999993"/>
    <n v="7.43"/>
    <n v="1.01"/>
    <n v="10.93"/>
    <n v="0"/>
    <n v="-2.48"/>
    <x v="0"/>
    <m/>
    <m/>
    <n v="4"/>
    <n v="0"/>
  </r>
  <r>
    <s v="RX002828"/>
    <x v="483"/>
    <s v="PT0107"/>
    <s v="DR004"/>
    <s v="Dr. James Williams"/>
    <s v="Primary Care"/>
    <s v="RX002"/>
    <s v="Westside Rx"/>
    <s v="Springfield"/>
    <s v="MA"/>
    <s v="00169-4170-43"/>
    <s v="Ozempic 0.5mg"/>
    <s v="Semaglutide 0.5mg"/>
    <s v="GLP-1"/>
    <n v="30"/>
    <n v="31"/>
    <b v="1"/>
    <n v="4"/>
    <n v="0"/>
    <s v="PBM002"/>
    <s v="Express Scripts"/>
    <s v="COMMERCIAL"/>
    <s v="MAC"/>
    <n v="936"/>
    <n v="795.6"/>
    <n v="791.28"/>
    <n v="1.79"/>
    <n v="793.07"/>
    <n v="674.11"/>
    <n v="118.96"/>
    <n v="701.35"/>
    <n v="0"/>
    <n v="91.72"/>
    <x v="0"/>
    <m/>
    <m/>
    <n v="5"/>
    <n v="1"/>
  </r>
  <r>
    <s v="RX002829"/>
    <x v="611"/>
    <s v="PT0013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3.2"/>
    <n v="1.78"/>
    <n v="4.9800000000000004"/>
    <n v="4.38"/>
    <n v="1"/>
    <n v="5.25"/>
    <n v="0"/>
    <n v="-0.27"/>
    <x v="0"/>
    <m/>
    <m/>
    <n v="5"/>
    <n v="0"/>
  </r>
  <r>
    <s v="RX002830"/>
    <x v="342"/>
    <s v="PT0034"/>
    <s v="DR002"/>
    <s v="Dr. Michael Torres"/>
    <s v="Cardiology"/>
    <s v="RX002"/>
    <s v="Westside Rx"/>
    <s v="Springfield"/>
    <s v="MA"/>
    <s v="68382-0035-01"/>
    <m/>
    <s v="Amlodipine 10mg"/>
    <s v="CCB"/>
    <n v="90"/>
    <n v="85"/>
    <b v="0"/>
    <n v="1"/>
    <n v="0"/>
    <s v="PBM001"/>
    <s v="CVS Caremark"/>
    <s v="COMMERCIAL"/>
    <s v="MAC"/>
    <n v="7.2"/>
    <n v="5.76"/>
    <n v="12.41"/>
    <n v="1.78"/>
    <n v="14.19"/>
    <n v="12.35"/>
    <n v="1.85"/>
    <n v="16.11"/>
    <n v="0"/>
    <n v="-1.92"/>
    <x v="0"/>
    <m/>
    <m/>
    <n v="0"/>
    <n v="1"/>
  </r>
  <r>
    <s v="RX002831"/>
    <x v="615"/>
    <s v="PT0050"/>
    <s v="DR003"/>
    <s v="Dr. Priya Patel"/>
    <s v="Endocrinology"/>
    <s v="RX002"/>
    <s v="Westside Rx"/>
    <s v="Springfield"/>
    <s v="MA"/>
    <s v="00093-0892-01"/>
    <m/>
    <s v="Clopidogrel 75mg"/>
    <s v="Antiplatelet"/>
    <n v="90"/>
    <n v="85"/>
    <b v="0"/>
    <n v="1"/>
    <n v="0"/>
    <s v="PBM001"/>
    <s v="CVS Caremark"/>
    <s v="COMMERCIAL"/>
    <s v="MAC"/>
    <n v="14.8"/>
    <n v="11.84"/>
    <n v="21.01"/>
    <n v="1.78"/>
    <n v="22.79"/>
    <n v="19.829999999999998"/>
    <n v="2.96"/>
    <n v="31.81"/>
    <n v="0"/>
    <n v="-9.02"/>
    <x v="0"/>
    <m/>
    <m/>
    <n v="6"/>
    <n v="0"/>
  </r>
  <r>
    <s v="RX002832"/>
    <x v="255"/>
    <s v="PT0025"/>
    <s v="DR002"/>
    <s v="Dr. Michael Torres"/>
    <s v="Cardiology"/>
    <s v="RX002"/>
    <s v="Westside Rx"/>
    <s v="Springfield"/>
    <s v="MA"/>
    <s v="00093-7193-98"/>
    <m/>
    <s v="Atorvastatin 40mg"/>
    <s v="Statin"/>
    <n v="30"/>
    <n v="28"/>
    <b v="0"/>
    <n v="1"/>
    <n v="0"/>
    <s v="PBM002"/>
    <s v="Express Scripts"/>
    <s v="COMMERCIAL"/>
    <s v="MAC"/>
    <n v="18.2"/>
    <n v="14.56"/>
    <n v="11.3"/>
    <n v="1.79"/>
    <n v="13.09"/>
    <n v="11.13"/>
    <n v="1.96"/>
    <n v="14.06"/>
    <n v="0"/>
    <n v="-0.97"/>
    <x v="0"/>
    <m/>
    <m/>
    <n v="7"/>
    <n v="1"/>
  </r>
  <r>
    <s v="RX002833"/>
    <x v="619"/>
    <s v="PT0004"/>
    <s v="DR003"/>
    <s v="Dr. Priya Patel"/>
    <s v="Endocrinology"/>
    <s v="RX004"/>
    <s v="Health Plus Pharmacy"/>
    <s v="Cambridge"/>
    <s v="MA"/>
    <s v="00003-0208-11"/>
    <s v="Jardiance 25mg"/>
    <s v="Empagliflozin 25mg"/>
    <s v="SGLT2i"/>
    <n v="30"/>
    <n v="30"/>
    <b v="1"/>
    <n v="4"/>
    <n v="0"/>
    <s v="PBM002"/>
    <s v="Express Scripts"/>
    <s v="COMMERCIAL"/>
    <s v="MAC"/>
    <n v="564"/>
    <n v="479.4"/>
    <n v="470.02"/>
    <n v="1.79"/>
    <n v="471.81"/>
    <n v="401.04"/>
    <n v="70.77"/>
    <n v="446.58"/>
    <n v="0"/>
    <n v="25.23"/>
    <x v="0"/>
    <m/>
    <m/>
    <n v="0"/>
    <n v="0"/>
  </r>
  <r>
    <s v="RX002834"/>
    <x v="453"/>
    <s v="PT0048"/>
    <s v="DR002"/>
    <s v="Dr. Michael Torres"/>
    <s v="Cardiology"/>
    <s v="RX004"/>
    <s v="Health Plus Pharmacy"/>
    <s v="Cambridge"/>
    <s v="MA"/>
    <s v="00078-0467-15"/>
    <s v="Entresto 49/51"/>
    <s v="Sacubitril/Valsartan"/>
    <s v="ARNI"/>
    <n v="30"/>
    <n v="28"/>
    <b v="1"/>
    <n v="4"/>
    <n v="1"/>
    <s v="PBM002"/>
    <s v="Express Scripts"/>
    <s v="COMMERCIAL"/>
    <s v="MAC"/>
    <n v="618"/>
    <n v="525.29999999999995"/>
    <n v="506.82"/>
    <n v="1.79"/>
    <n v="508.61"/>
    <n v="432.31"/>
    <n v="76.290000000000006"/>
    <n v="479.51"/>
    <n v="0"/>
    <n v="29.1"/>
    <x v="0"/>
    <m/>
    <m/>
    <n v="2"/>
    <n v="0"/>
  </r>
  <r>
    <s v="RX002835"/>
    <x v="147"/>
    <s v="PT0007"/>
    <s v="DR002"/>
    <s v="Dr. Michael Torres"/>
    <s v="Cardiology"/>
    <s v="RX002"/>
    <s v="Westside Rx"/>
    <s v="Springfield"/>
    <s v="MA"/>
    <s v="00169-3671-12"/>
    <s v="Victoza 1.2mg"/>
    <s v="Liraglutide 1.2mg"/>
    <s v="GLP-1"/>
    <n v="30"/>
    <n v="29"/>
    <b v="1"/>
    <n v="4"/>
    <n v="0"/>
    <s v="MCD001"/>
    <s v="Medicaid"/>
    <s v="GOVERNMENT"/>
    <s v="NADAC"/>
    <n v="612"/>
    <n v="520.20000000000005"/>
    <n v="494.19"/>
    <n v="2.4700000000000002"/>
    <n v="496.66"/>
    <n v="357.6"/>
    <n v="139.07"/>
    <n v="504.32"/>
    <n v="0"/>
    <n v="-7.66"/>
    <x v="0"/>
    <m/>
    <m/>
    <n v="2"/>
    <n v="0"/>
  </r>
  <r>
    <s v="RX002836"/>
    <x v="64"/>
    <s v="PT0011"/>
    <s v="DR004"/>
    <s v="Dr. James Williams"/>
    <s v="Primary Care"/>
    <s v="RX004"/>
    <s v="Health Plus Pharmacy"/>
    <s v="Cambridge"/>
    <s v="MA"/>
    <s v="00003-0894-20"/>
    <s v="Eliquis 5mg"/>
    <s v="Apixaban 5mg"/>
    <s v="Anticoagulant"/>
    <n v="30"/>
    <n v="29"/>
    <b v="1"/>
    <n v="3"/>
    <n v="0"/>
    <s v="PBM001"/>
    <s v="CVS Caremark"/>
    <s v="COMMERCIAL"/>
    <s v="MAC"/>
    <n v="594"/>
    <n v="504.9"/>
    <n v="497.06"/>
    <n v="1.78"/>
    <n v="498.84"/>
    <n v="433.99"/>
    <n v="64.849999999999994"/>
    <n v="461"/>
    <n v="0"/>
    <n v="37.840000000000003"/>
    <x v="0"/>
    <m/>
    <m/>
    <n v="7"/>
    <n v="0"/>
  </r>
  <r>
    <s v="RX002837"/>
    <x v="716"/>
    <s v="PT0067"/>
    <s v="DR003"/>
    <s v="Dr. Priya Patel"/>
    <s v="Endocrinology"/>
    <s v="RX004"/>
    <s v="Health Plus Pharmacy"/>
    <s v="Cambridge"/>
    <s v="MA"/>
    <s v="00093-0892-01"/>
    <m/>
    <s v="Clopidogrel 75mg"/>
    <s v="Antiplatelet"/>
    <n v="30"/>
    <n v="30"/>
    <b v="0"/>
    <n v="1"/>
    <n v="2"/>
    <s v="PBM004"/>
    <s v="MedImpact"/>
    <s v="COMMERCIAL"/>
    <s v="MAC"/>
    <n v="14.8"/>
    <n v="11.84"/>
    <n v="8.07"/>
    <n v="1.8"/>
    <n v="9.8699999999999992"/>
    <n v="8.2899999999999991"/>
    <n v="1.58"/>
    <n v="11.42"/>
    <n v="0"/>
    <n v="-1.55"/>
    <x v="0"/>
    <m/>
    <m/>
    <n v="9"/>
    <n v="0"/>
  </r>
  <r>
    <s v="RX002838"/>
    <x v="468"/>
    <s v="PT0034"/>
    <s v="DR001"/>
    <s v="Dr. Sarah Chen"/>
    <s v="Internal Medicine"/>
    <s v="RX002"/>
    <s v="Westside Rx"/>
    <s v="Springfield"/>
    <s v="MA"/>
    <s v="00093-7193-98"/>
    <m/>
    <s v="Atorvastatin 40mg"/>
    <s v="Statin"/>
    <n v="30"/>
    <n v="28"/>
    <b v="0"/>
    <n v="1"/>
    <n v="0"/>
    <s v="MCR001"/>
    <s v="Medicare Part D"/>
    <s v="GOVERNMENT"/>
    <s v="MAC"/>
    <n v="18.2"/>
    <n v="14.56"/>
    <n v="11.49"/>
    <n v="1.77"/>
    <n v="13.26"/>
    <n v="10.61"/>
    <n v="2.65"/>
    <n v="12.94"/>
    <n v="0"/>
    <n v="0.33"/>
    <x v="0"/>
    <m/>
    <m/>
    <n v="11"/>
    <n v="0"/>
  </r>
  <r>
    <s v="RX002839"/>
    <x v="34"/>
    <s v="PT0057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6"/>
    <b v="0"/>
    <n v="1"/>
    <n v="1"/>
    <s v="PBM002"/>
    <s v="Express Scripts"/>
    <s v="COMMERCIAL"/>
    <s v="MAC"/>
    <n v="12.4"/>
    <n v="9.92"/>
    <n v="7.73"/>
    <n v="1.79"/>
    <n v="9.52"/>
    <n v="8.09"/>
    <n v="1.43"/>
    <n v="9.56"/>
    <n v="0"/>
    <n v="-0.05"/>
    <x v="0"/>
    <m/>
    <m/>
    <n v="11"/>
    <n v="0"/>
  </r>
  <r>
    <s v="RX002840"/>
    <x v="78"/>
    <s v="PT0007"/>
    <s v="DR004"/>
    <s v="Dr. James Williams"/>
    <s v="Primary Care"/>
    <s v="RX004"/>
    <s v="Health Plus Pharmacy"/>
    <s v="Cambridge"/>
    <s v="MA"/>
    <s v="00007-4102-20"/>
    <s v="Plavix 75mg"/>
    <s v="Clopidogrel 75mg"/>
    <s v="Antiplatelet"/>
    <n v="30"/>
    <n v="30"/>
    <b v="1"/>
    <n v="2"/>
    <n v="0"/>
    <s v="MCD001"/>
    <s v="Medicaid"/>
    <s v="GOVERNMENT"/>
    <s v="NADAC"/>
    <n v="174"/>
    <n v="147.9"/>
    <n v="140.5"/>
    <n v="0.7"/>
    <n v="141.21"/>
    <n v="101.67"/>
    <n v="39.54"/>
    <n v="134.38"/>
    <n v="0"/>
    <n v="6.83"/>
    <x v="0"/>
    <m/>
    <m/>
    <n v="3"/>
    <n v="0"/>
  </r>
  <r>
    <s v="RX002841"/>
    <x v="707"/>
    <s v="PT0084"/>
    <s v="DR004"/>
    <s v="Dr. James Williams"/>
    <s v="Primary Care"/>
    <s v="RX001"/>
    <s v="Main St Pharmacy"/>
    <s v="Boston"/>
    <s v="MA"/>
    <s v="00591-3622-19"/>
    <m/>
    <s v="Omeprazole 20mg"/>
    <s v="PPI"/>
    <n v="30"/>
    <n v="31"/>
    <b v="0"/>
    <n v="1"/>
    <n v="0"/>
    <s v="PBM004"/>
    <s v="MedImpact"/>
    <s v="COMMERCIAL"/>
    <s v="MAC"/>
    <n v="6.9"/>
    <n v="5.52"/>
    <n v="3.08"/>
    <n v="1.8"/>
    <n v="4.88"/>
    <n v="4.0999999999999996"/>
    <n v="1"/>
    <n v="4.91"/>
    <n v="0"/>
    <n v="-0.03"/>
    <x v="0"/>
    <m/>
    <m/>
    <n v="7"/>
    <n v="1"/>
  </r>
  <r>
    <s v="RX002842"/>
    <x v="349"/>
    <s v="PT0046"/>
    <s v="DR004"/>
    <s v="Dr. James Williams"/>
    <s v="Primary Care"/>
    <s v="RX001"/>
    <s v="Main St Pharmacy"/>
    <s v="Boston"/>
    <s v="MA"/>
    <s v="00169-4170-43"/>
    <s v="Ozempic 0.5mg"/>
    <s v="Semaglutide 0.5mg"/>
    <s v="GLP-1"/>
    <n v="90"/>
    <n v="94"/>
    <b v="1"/>
    <n v="4"/>
    <n v="0"/>
    <s v="PBM001"/>
    <s v="CVS Caremark"/>
    <s v="COMMERCIAL"/>
    <s v="MAC"/>
    <n v="936"/>
    <n v="795.6"/>
    <n v="2379.17"/>
    <n v="1.78"/>
    <n v="2380.9499999999998"/>
    <n v="2071.4299999999998"/>
    <n v="309.52"/>
    <n v="2226.5100000000002"/>
    <n v="0"/>
    <n v="154.44999999999999"/>
    <x v="0"/>
    <m/>
    <m/>
    <n v="1"/>
    <n v="0"/>
  </r>
  <r>
    <s v="RX002843"/>
    <x v="391"/>
    <s v="PT0071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30"/>
    <b v="0"/>
    <n v="1"/>
    <n v="0"/>
    <s v="MCR001"/>
    <s v="Medicare Part D"/>
    <s v="GOVERNMENT"/>
    <s v="MAC"/>
    <n v="7.2"/>
    <n v="5.76"/>
    <n v="4.1900000000000004"/>
    <n v="1.77"/>
    <n v="5.96"/>
    <n v="4.7699999999999996"/>
    <n v="1.19"/>
    <n v="5.52"/>
    <n v="0"/>
    <n v="0.44"/>
    <x v="0"/>
    <m/>
    <m/>
    <n v="1"/>
    <n v="0"/>
  </r>
  <r>
    <s v="RX002844"/>
    <x v="309"/>
    <s v="PT0033"/>
    <s v="DR003"/>
    <s v="Dr. Priya Patel"/>
    <s v="Endocrinology"/>
    <s v="RX002"/>
    <s v="Westside Rx"/>
    <s v="Springfield"/>
    <s v="MA"/>
    <s v="61269-0435-01"/>
    <m/>
    <s v="Metformin 1000mg"/>
    <s v="Biguanide"/>
    <n v="90"/>
    <n v="93"/>
    <b v="0"/>
    <n v="1"/>
    <n v="0"/>
    <s v="PBM002"/>
    <s v="Express Scripts"/>
    <s v="COMMERCIAL"/>
    <s v="MAC"/>
    <n v="12.4"/>
    <n v="9.92"/>
    <n v="7.55"/>
    <n v="1.79"/>
    <n v="9.34"/>
    <n v="7.93"/>
    <n v="1.4"/>
    <n v="9.48"/>
    <n v="0"/>
    <n v="-0.14000000000000001"/>
    <x v="0"/>
    <m/>
    <m/>
    <n v="10"/>
    <n v="0"/>
  </r>
  <r>
    <s v="RX002845"/>
    <x v="500"/>
    <s v="PT0113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88"/>
    <b v="0"/>
    <n v="1"/>
    <n v="1"/>
    <s v="PBM002"/>
    <s v="Express Scripts"/>
    <s v="COMMERCIAL"/>
    <s v="MAC"/>
    <n v="8.5"/>
    <n v="6.8"/>
    <n v="3.85"/>
    <n v="1.79"/>
    <n v="5.64"/>
    <n v="4.79"/>
    <n v="1"/>
    <n v="6.24"/>
    <n v="0"/>
    <n v="-0.61"/>
    <x v="0"/>
    <m/>
    <m/>
    <n v="6"/>
    <n v="0"/>
  </r>
  <r>
    <s v="RX002846"/>
    <x v="178"/>
    <s v="PT0089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89"/>
    <b v="0"/>
    <n v="1"/>
    <n v="0"/>
    <s v="PBM001"/>
    <s v="CVS Caremark"/>
    <s v="COMMERCIAL"/>
    <s v="MAC"/>
    <n v="12.4"/>
    <n v="9.92"/>
    <n v="6.98"/>
    <n v="1.78"/>
    <n v="8.76"/>
    <n v="7.62"/>
    <n v="1.1399999999999999"/>
    <n v="8.94"/>
    <n v="0"/>
    <n v="-0.18"/>
    <x v="0"/>
    <m/>
    <m/>
    <n v="7"/>
    <n v="0"/>
  </r>
  <r>
    <s v="RX002847"/>
    <x v="431"/>
    <s v="PT0002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89"/>
    <b v="0"/>
    <n v="1"/>
    <n v="1"/>
    <s v="PBM001"/>
    <s v="CVS Caremark"/>
    <s v="COMMERCIAL"/>
    <s v="MAC"/>
    <n v="12.4"/>
    <n v="9.92"/>
    <n v="6.13"/>
    <n v="1.78"/>
    <n v="7.91"/>
    <n v="6.88"/>
    <n v="1.03"/>
    <n v="9.44"/>
    <n v="0"/>
    <n v="-1.53"/>
    <x v="0"/>
    <m/>
    <m/>
    <n v="4"/>
    <n v="1"/>
  </r>
  <r>
    <s v="RX002848"/>
    <x v="620"/>
    <s v="PT0081"/>
    <s v="DR002"/>
    <s v="Dr. Michael Torres"/>
    <s v="Cardiology"/>
    <s v="RX001"/>
    <s v="Main St Pharmacy"/>
    <s v="Boston"/>
    <s v="MA"/>
    <s v="68382-0035-01"/>
    <m/>
    <s v="Amlodipine 10mg"/>
    <s v="CCB"/>
    <n v="30"/>
    <n v="28"/>
    <b v="0"/>
    <n v="1"/>
    <n v="1"/>
    <s v="PBM001"/>
    <s v="CVS Caremark"/>
    <s v="COMMERCIAL"/>
    <s v="MAC"/>
    <n v="7.2"/>
    <n v="5.76"/>
    <n v="4.24"/>
    <n v="1.78"/>
    <n v="6.02"/>
    <n v="5.24"/>
    <n v="1"/>
    <n v="5.48"/>
    <n v="0"/>
    <n v="0.54"/>
    <x v="0"/>
    <m/>
    <m/>
    <n v="8"/>
    <n v="0"/>
  </r>
  <r>
    <s v="RX002849"/>
    <x v="204"/>
    <s v="PT0103"/>
    <s v="DR005"/>
    <s v="Dr. Lisa Johnson"/>
    <s v="Oncology"/>
    <s v="RX004"/>
    <s v="Health Plus Pharmacy"/>
    <s v="Cambridge"/>
    <s v="MA"/>
    <s v="68382-0035-01"/>
    <m/>
    <s v="Amlodipine 10mg"/>
    <s v="CCB"/>
    <n v="30"/>
    <n v="30"/>
    <b v="0"/>
    <n v="1"/>
    <n v="0"/>
    <s v="PBM004"/>
    <s v="MedImpact"/>
    <s v="COMMERCIAL"/>
    <s v="MAC"/>
    <n v="7.2"/>
    <n v="5.76"/>
    <n v="3.71"/>
    <n v="1.8"/>
    <n v="5.51"/>
    <n v="4.63"/>
    <n v="1"/>
    <n v="5.13"/>
    <n v="0"/>
    <n v="0.38"/>
    <x v="0"/>
    <m/>
    <m/>
    <n v="1"/>
    <n v="0"/>
  </r>
  <r>
    <s v="RX002850"/>
    <x v="21"/>
    <s v="PT0090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87"/>
    <b v="0"/>
    <n v="1"/>
    <n v="2"/>
    <s v="MCR001"/>
    <s v="Medicare Part D"/>
    <s v="GOVERNMENT"/>
    <s v="MAC"/>
    <n v="12.4"/>
    <n v="9.92"/>
    <n v="6.69"/>
    <n v="1.77"/>
    <n v="8.4600000000000009"/>
    <n v="6.77"/>
    <n v="1.69"/>
    <n v="8.94"/>
    <n v="0"/>
    <n v="-0.48"/>
    <x v="0"/>
    <m/>
    <m/>
    <n v="9"/>
    <n v="0"/>
  </r>
  <r>
    <s v="RX002851"/>
    <x v="509"/>
    <s v="PT0047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93"/>
    <b v="0"/>
    <n v="1"/>
    <n v="0"/>
    <s v="PBM003"/>
    <s v="OptumRx"/>
    <s v="COMMERCIAL"/>
    <s v="MAC"/>
    <n v="8.5"/>
    <n v="6.8"/>
    <n v="5.05"/>
    <n v="1.78"/>
    <n v="6.83"/>
    <n v="6.01"/>
    <n v="1"/>
    <n v="6.08"/>
    <n v="0"/>
    <n v="0.75"/>
    <x v="0"/>
    <m/>
    <m/>
    <n v="11"/>
    <n v="0"/>
  </r>
  <r>
    <s v="RX002852"/>
    <x v="251"/>
    <s v="PT0080"/>
    <s v="DR005"/>
    <s v="Dr. Lisa Johnson"/>
    <s v="Oncology"/>
    <s v="RX001"/>
    <s v="Main St Pharmacy"/>
    <s v="Boston"/>
    <s v="MA"/>
    <s v="00591-3622-19"/>
    <m/>
    <s v="Omeprazole 20mg"/>
    <s v="PPI"/>
    <n v="30"/>
    <n v="29"/>
    <b v="0"/>
    <n v="1"/>
    <n v="0"/>
    <s v="PBM001"/>
    <s v="CVS Caremark"/>
    <s v="COMMERCIAL"/>
    <s v="MAC"/>
    <n v="6.9"/>
    <n v="5.52"/>
    <n v="4.07"/>
    <n v="1.78"/>
    <n v="5.85"/>
    <n v="5.09"/>
    <n v="1"/>
    <n v="5.12"/>
    <n v="0"/>
    <n v="0.73"/>
    <x v="0"/>
    <m/>
    <m/>
    <n v="10"/>
    <n v="1"/>
  </r>
  <r>
    <s v="RX002853"/>
    <x v="304"/>
    <s v="PT0074"/>
    <s v="DR003"/>
    <s v="Dr. Priya Patel"/>
    <s v="Endocrinology"/>
    <s v="RX001"/>
    <s v="Main St Pharmacy"/>
    <s v="Boston"/>
    <s v="MA"/>
    <s v="00093-0892-01"/>
    <m/>
    <s v="Clopidogrel 75mg"/>
    <s v="Antiplatelet"/>
    <n v="30"/>
    <n v="28"/>
    <b v="0"/>
    <n v="1"/>
    <n v="0"/>
    <s v="PBM001"/>
    <s v="CVS Caremark"/>
    <s v="COMMERCIAL"/>
    <s v="MAC"/>
    <n v="14.8"/>
    <n v="11.84"/>
    <n v="0"/>
    <n v="0"/>
    <n v="0"/>
    <n v="0"/>
    <n v="0"/>
    <n v="0"/>
    <n v="0"/>
    <n v="0"/>
    <x v="1"/>
    <n v="75"/>
    <s v="Prior Authorization Required"/>
    <n v="4"/>
    <n v="0"/>
  </r>
  <r>
    <s v="RX002854"/>
    <x v="296"/>
    <s v="PT0010"/>
    <s v="DR004"/>
    <s v="Dr. James Williams"/>
    <s v="Primary Care"/>
    <s v="RX001"/>
    <s v="Main St Pharmacy"/>
    <s v="Boston"/>
    <s v="MA"/>
    <s v="00093-7193-98"/>
    <m/>
    <s v="Atorvastatin 40mg"/>
    <s v="Statin"/>
    <n v="30"/>
    <n v="29"/>
    <b v="0"/>
    <n v="1"/>
    <n v="0"/>
    <s v="PBM002"/>
    <s v="Express Scripts"/>
    <s v="COMMERCIAL"/>
    <s v="MAC"/>
    <n v="18.2"/>
    <n v="14.56"/>
    <n v="10.32"/>
    <n v="1.79"/>
    <n v="12.11"/>
    <n v="10.29"/>
    <n v="1.82"/>
    <n v="13.04"/>
    <n v="0"/>
    <n v="-0.93"/>
    <x v="0"/>
    <m/>
    <m/>
    <n v="5"/>
    <n v="0"/>
  </r>
  <r>
    <s v="RX002855"/>
    <x v="685"/>
    <s v="PT0069"/>
    <s v="DR002"/>
    <s v="Dr. Michael Torres"/>
    <s v="Cardiology"/>
    <s v="RX004"/>
    <s v="Health Plus Pharmacy"/>
    <s v="Cambridge"/>
    <s v="MA"/>
    <s v="00071-0155-23"/>
    <s v="Lipitor"/>
    <s v="Atorvastatin 40mg"/>
    <s v="Statin"/>
    <n v="30"/>
    <n v="31"/>
    <b v="1"/>
    <n v="2"/>
    <n v="1"/>
    <s v="PBM004"/>
    <s v="MedImpact"/>
    <s v="COMMERCIAL"/>
    <s v="MAC"/>
    <n v="185.4"/>
    <n v="157.59"/>
    <n v="154.91"/>
    <n v="1.8"/>
    <n v="156.71"/>
    <n v="131.63999999999999"/>
    <n v="25.07"/>
    <n v="145.91999999999999"/>
    <n v="0"/>
    <n v="10.79"/>
    <x v="0"/>
    <m/>
    <m/>
    <n v="8"/>
    <n v="0"/>
  </r>
  <r>
    <s v="RX002856"/>
    <x v="254"/>
    <s v="PT0113"/>
    <s v="DR004"/>
    <s v="Dr. James Williams"/>
    <s v="Primary Care"/>
    <s v="RX001"/>
    <s v="Main St Pharmacy"/>
    <s v="Boston"/>
    <s v="MA"/>
    <s v="00093-7193-98"/>
    <m/>
    <s v="Atorvastatin 40mg"/>
    <s v="Statin"/>
    <n v="30"/>
    <n v="28"/>
    <b v="0"/>
    <n v="1"/>
    <n v="0"/>
    <s v="PBM001"/>
    <s v="CVS Caremark"/>
    <s v="COMMERCIAL"/>
    <s v="MAC"/>
    <n v="18.2"/>
    <n v="14.56"/>
    <n v="10.029999999999999"/>
    <n v="1.78"/>
    <n v="11.81"/>
    <n v="10.27"/>
    <n v="1.53"/>
    <n v="13.83"/>
    <n v="0"/>
    <n v="-2.0299999999999998"/>
    <x v="0"/>
    <m/>
    <m/>
    <n v="5"/>
    <n v="0"/>
  </r>
  <r>
    <s v="RX002857"/>
    <x v="527"/>
    <s v="PT0023"/>
    <s v="DR005"/>
    <s v="Dr. Lisa Johnson"/>
    <s v="Oncology"/>
    <s v="RX002"/>
    <s v="Westside Rx"/>
    <s v="Springfield"/>
    <s v="MA"/>
    <s v="00085-1234-01"/>
    <m/>
    <s v="Lisinopril 10mg"/>
    <s v="ACE Inhibitor"/>
    <n v="90"/>
    <n v="91"/>
    <b v="0"/>
    <n v="1"/>
    <n v="1"/>
    <s v="PBM002"/>
    <s v="Express Scripts"/>
    <s v="COMMERCIAL"/>
    <s v="MAC"/>
    <n v="8.5"/>
    <n v="6.8"/>
    <n v="5.26"/>
    <n v="1.79"/>
    <n v="7.05"/>
    <n v="5.99"/>
    <n v="1.06"/>
    <n v="6.06"/>
    <n v="0"/>
    <n v="0.99"/>
    <x v="2"/>
    <m/>
    <m/>
    <n v="4"/>
    <n v="1"/>
  </r>
  <r>
    <s v="RX002858"/>
    <x v="149"/>
    <s v="PT0063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93"/>
    <b v="0"/>
    <n v="1"/>
    <n v="0"/>
    <s v="PBM001"/>
    <s v="CVS Caremark"/>
    <s v="COMMERCIAL"/>
    <s v="MAC"/>
    <n v="12.4"/>
    <n v="9.92"/>
    <n v="7.07"/>
    <n v="1.78"/>
    <n v="8.85"/>
    <n v="7.7"/>
    <n v="1.1499999999999999"/>
    <n v="8.94"/>
    <n v="0"/>
    <n v="-0.09"/>
    <x v="0"/>
    <m/>
    <m/>
    <n v="10"/>
    <n v="0"/>
  </r>
  <r>
    <s v="RX002859"/>
    <x v="341"/>
    <s v="PT0084"/>
    <s v="DR002"/>
    <s v="Dr. Michael Torres"/>
    <s v="Cardiology"/>
    <s v="RX003"/>
    <s v="Community Care Pharmacy"/>
    <s v="Worcester"/>
    <s v="MA"/>
    <s v="68382-0035-01"/>
    <m/>
    <s v="Amlodipine 10mg"/>
    <s v="CCB"/>
    <n v="30"/>
    <n v="30"/>
    <b v="0"/>
    <n v="1"/>
    <n v="0"/>
    <s v="PBM001"/>
    <s v="CVS Caremark"/>
    <s v="COMMERCIAL"/>
    <s v="MAC"/>
    <n v="7.2"/>
    <n v="5.76"/>
    <n v="3.86"/>
    <n v="1.78"/>
    <n v="5.64"/>
    <n v="4.91"/>
    <n v="1"/>
    <n v="5.13"/>
    <n v="0"/>
    <n v="0.51"/>
    <x v="0"/>
    <m/>
    <m/>
    <n v="4"/>
    <n v="1"/>
  </r>
  <r>
    <s v="RX002860"/>
    <x v="315"/>
    <s v="PT0104"/>
    <s v="DR005"/>
    <s v="Dr. Lisa Johnson"/>
    <s v="Oncology"/>
    <s v="RX003"/>
    <s v="Community Care Pharmacy"/>
    <s v="Worcester"/>
    <s v="MA"/>
    <s v="00071-0155-23"/>
    <s v="Lipitor"/>
    <s v="Atorvastatin 40mg"/>
    <s v="Statin"/>
    <n v="30"/>
    <n v="31"/>
    <b v="1"/>
    <n v="2"/>
    <n v="2"/>
    <s v="MCR001"/>
    <s v="Medicare Part D"/>
    <s v="GOVERNMENT"/>
    <s v="MAC"/>
    <n v="185.4"/>
    <n v="157.59"/>
    <n v="157"/>
    <n v="1.77"/>
    <n v="158.77000000000001"/>
    <n v="127.01"/>
    <n v="31.75"/>
    <n v="151.5"/>
    <n v="13.91"/>
    <n v="-6.64"/>
    <x v="0"/>
    <m/>
    <m/>
    <n v="5"/>
    <n v="0"/>
  </r>
  <r>
    <s v="RX002861"/>
    <x v="409"/>
    <s v="PT0027"/>
    <s v="DR005"/>
    <s v="Dr. Lisa Johnson"/>
    <s v="Oncology"/>
    <s v="RX004"/>
    <s v="Health Plus Pharmacy"/>
    <s v="Cambridge"/>
    <s v="MA"/>
    <s v="68382-0035-01"/>
    <m/>
    <s v="Amlodipine 10mg"/>
    <s v="CCB"/>
    <n v="30"/>
    <n v="29"/>
    <b v="0"/>
    <n v="1"/>
    <n v="0"/>
    <s v="PBM003"/>
    <s v="OptumRx"/>
    <s v="COMMERCIAL"/>
    <s v="MAC"/>
    <n v="7.2"/>
    <n v="5.76"/>
    <n v="4.13"/>
    <n v="1.78"/>
    <n v="5.91"/>
    <n v="5.21"/>
    <n v="1"/>
    <n v="5.16"/>
    <n v="0"/>
    <n v="0.75"/>
    <x v="0"/>
    <m/>
    <m/>
    <n v="8"/>
    <n v="0"/>
  </r>
  <r>
    <s v="RX002862"/>
    <x v="254"/>
    <s v="PT0085"/>
    <s v="DR002"/>
    <s v="Dr. Michael Torres"/>
    <s v="Cardiology"/>
    <s v="RX001"/>
    <s v="Main St Pharmacy"/>
    <s v="Boston"/>
    <s v="MA"/>
    <s v="00093-7193-98"/>
    <m/>
    <s v="Atorvastatin 40mg"/>
    <s v="Statin"/>
    <n v="30"/>
    <n v="31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2.95"/>
    <n v="0"/>
    <n v="0.95"/>
    <x v="0"/>
    <m/>
    <m/>
    <n v="0"/>
    <n v="1"/>
  </r>
  <r>
    <s v="RX002863"/>
    <x v="318"/>
    <s v="PT0107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92"/>
    <b v="0"/>
    <n v="1"/>
    <n v="0"/>
    <s v="PBM001"/>
    <s v="CVS Caremark"/>
    <s v="COMMERCIAL"/>
    <s v="MAC"/>
    <n v="8.5"/>
    <n v="6.8"/>
    <n v="4.72"/>
    <n v="1.78"/>
    <n v="6.5"/>
    <n v="5.66"/>
    <n v="1"/>
    <n v="6.57"/>
    <n v="0"/>
    <n v="-7.0000000000000007E-2"/>
    <x v="0"/>
    <m/>
    <m/>
    <n v="1"/>
    <n v="1"/>
  </r>
  <r>
    <s v="RX002864"/>
    <x v="192"/>
    <s v="PT0042"/>
    <s v="DR002"/>
    <s v="Dr. Michael Torres"/>
    <s v="Cardiology"/>
    <s v="RX002"/>
    <s v="Westside Rx"/>
    <s v="Springfield"/>
    <s v="MA"/>
    <s v="00093-7193-98"/>
    <m/>
    <s v="Atorvastatin 40mg"/>
    <s v="Statin"/>
    <n v="30"/>
    <n v="31"/>
    <b v="0"/>
    <n v="1"/>
    <n v="2"/>
    <s v="MCR001"/>
    <s v="Medicare Part D"/>
    <s v="GOVERNMENT"/>
    <s v="MAC"/>
    <n v="18.2"/>
    <n v="14.56"/>
    <n v="10.87"/>
    <n v="1.77"/>
    <n v="12.64"/>
    <n v="10.11"/>
    <n v="2.5299999999999998"/>
    <n v="13.5"/>
    <n v="0"/>
    <n v="-0.86"/>
    <x v="0"/>
    <m/>
    <m/>
    <n v="11"/>
    <n v="0"/>
  </r>
  <r>
    <s v="RX002865"/>
    <x v="186"/>
    <s v="PT0027"/>
    <s v="DR002"/>
    <s v="Dr. Michael Torres"/>
    <s v="Cardiology"/>
    <s v="RX001"/>
    <s v="Main St Pharmacy"/>
    <s v="Boston"/>
    <s v="MA"/>
    <s v="00169-4170-43"/>
    <s v="Ozempic 0.5mg"/>
    <s v="Semaglutide 0.5mg"/>
    <s v="GLP-1"/>
    <n v="30"/>
    <n v="29"/>
    <b v="1"/>
    <n v="4"/>
    <n v="0"/>
    <s v="MCR001"/>
    <s v="Medicare Part D"/>
    <s v="GOVERNMENT"/>
    <s v="MAC"/>
    <n v="936"/>
    <n v="795.6"/>
    <n v="791.73"/>
    <n v="1.77"/>
    <n v="793.5"/>
    <n v="634.79999999999995"/>
    <n v="158.69999999999999"/>
    <n v="768.78"/>
    <n v="66.569999999999993"/>
    <n v="-41.85"/>
    <x v="0"/>
    <m/>
    <m/>
    <n v="1"/>
    <n v="0"/>
  </r>
  <r>
    <s v="RX002866"/>
    <x v="108"/>
    <s v="PT0077"/>
    <s v="DR004"/>
    <s v="Dr. James Williams"/>
    <s v="Primary Care"/>
    <s v="RX002"/>
    <s v="Westside Rx"/>
    <s v="Springfield"/>
    <s v="MA"/>
    <s v="00006-0021-31"/>
    <s v="Januvia 100mg"/>
    <s v="Sitagliptin 100mg"/>
    <s v="DPP-4"/>
    <n v="90"/>
    <n v="87"/>
    <b v="1"/>
    <n v="3"/>
    <n v="0"/>
    <s v="PBM003"/>
    <s v="OptumRx"/>
    <s v="COMMERCIAL"/>
    <s v="MAC"/>
    <n v="492"/>
    <n v="418.2"/>
    <n v="0"/>
    <n v="0"/>
    <n v="0"/>
    <n v="0"/>
    <n v="0"/>
    <n v="0"/>
    <n v="0"/>
    <n v="0"/>
    <x v="1"/>
    <n v="65"/>
    <s v="Patient Not Covered"/>
    <n v="1"/>
    <n v="0"/>
  </r>
  <r>
    <s v="RX002867"/>
    <x v="475"/>
    <s v="PT0026"/>
    <s v="DR003"/>
    <s v="Dr. Priya Patel"/>
    <s v="Endocrinology"/>
    <s v="RX003"/>
    <s v="Community Care Pharmacy"/>
    <s v="Worcester"/>
    <s v="MA"/>
    <s v="00093-7193-98"/>
    <m/>
    <s v="Atorvastatin 40mg"/>
    <s v="Statin"/>
    <n v="30"/>
    <n v="29"/>
    <b v="0"/>
    <n v="1"/>
    <n v="0"/>
    <s v="PBM003"/>
    <s v="OptumRx"/>
    <s v="COMMERCIAL"/>
    <s v="MAC"/>
    <n v="18.2"/>
    <n v="14.56"/>
    <n v="10.93"/>
    <n v="1.78"/>
    <n v="12.71"/>
    <n v="11.19"/>
    <n v="1.53"/>
    <n v="13.52"/>
    <n v="0"/>
    <n v="-0.81"/>
    <x v="0"/>
    <m/>
    <m/>
    <n v="11"/>
    <n v="0"/>
  </r>
  <r>
    <s v="RX002868"/>
    <x v="362"/>
    <s v="PT0047"/>
    <s v="DR004"/>
    <s v="Dr. James Williams"/>
    <s v="Primary Care"/>
    <s v="RX002"/>
    <s v="Westside Rx"/>
    <s v="Springfield"/>
    <s v="MA"/>
    <s v="00007-4102-20"/>
    <s v="Plavix 75mg"/>
    <s v="Clopidogrel 75mg"/>
    <s v="Antiplatelet"/>
    <n v="30"/>
    <n v="29"/>
    <b v="1"/>
    <n v="2"/>
    <n v="0"/>
    <s v="PBM001"/>
    <s v="CVS Caremark"/>
    <s v="COMMERCIAL"/>
    <s v="MAC"/>
    <n v="174"/>
    <n v="147.9"/>
    <n v="146.88999999999999"/>
    <n v="1.78"/>
    <n v="148.66999999999999"/>
    <n v="129.34"/>
    <n v="19.329999999999998"/>
    <n v="134.22999999999999"/>
    <n v="0"/>
    <n v="14.44"/>
    <x v="0"/>
    <m/>
    <m/>
    <n v="0"/>
    <n v="1"/>
  </r>
  <r>
    <s v="RX002869"/>
    <x v="124"/>
    <s v="PT0093"/>
    <s v="DR005"/>
    <s v="Dr. Lisa Johnson"/>
    <s v="Oncology"/>
    <s v="RX003"/>
    <s v="Community Care Pharmacy"/>
    <s v="Worcester"/>
    <s v="MA"/>
    <s v="00002-4415-85"/>
    <s v="Trulicity 1.5mg"/>
    <s v="Dulaglutide 1.5mg"/>
    <s v="GLP-1"/>
    <n v="28"/>
    <n v="26"/>
    <b v="1"/>
    <n v="4"/>
    <n v="0"/>
    <s v="MCD001"/>
    <s v="Medicaid"/>
    <s v="GOVERNMENT"/>
    <s v="NADAC"/>
    <n v="918"/>
    <n v="780.3"/>
    <n v="741.28"/>
    <n v="3.71"/>
    <n v="744.99"/>
    <n v="536.39"/>
    <n v="208.6"/>
    <n v="705.19"/>
    <n v="0"/>
    <n v="39.799999999999997"/>
    <x v="0"/>
    <m/>
    <m/>
    <n v="10"/>
    <n v="0"/>
  </r>
  <r>
    <s v="RX002870"/>
    <x v="624"/>
    <s v="PT0063"/>
    <s v="DR005"/>
    <s v="Dr. Lisa Johnson"/>
    <s v="Oncology"/>
    <s v="RX002"/>
    <s v="Westside Rx"/>
    <s v="Springfield"/>
    <s v="MA"/>
    <s v="00003-0894-20"/>
    <s v="Eliquis 5mg"/>
    <s v="Apixaban 5mg"/>
    <s v="Anticoagulant"/>
    <n v="90"/>
    <n v="89"/>
    <b v="1"/>
    <n v="3"/>
    <n v="2"/>
    <s v="PBM004"/>
    <s v="MedImpact"/>
    <s v="COMMERCIAL"/>
    <s v="MAC"/>
    <n v="594"/>
    <n v="504.9"/>
    <n v="1480.55"/>
    <n v="1.8"/>
    <n v="1482.35"/>
    <n v="1245.17"/>
    <n v="237.18"/>
    <n v="1405.86"/>
    <n v="0"/>
    <n v="76.48"/>
    <x v="0"/>
    <m/>
    <m/>
    <n v="5"/>
    <n v="0"/>
  </r>
  <r>
    <s v="RX002871"/>
    <x v="472"/>
    <s v="PT0031"/>
    <s v="DR003"/>
    <s v="Dr. Priya Patel"/>
    <s v="Endocrinology"/>
    <s v="RX001"/>
    <s v="Main St Pharmacy"/>
    <s v="Boston"/>
    <s v="MA"/>
    <s v="68382-0035-01"/>
    <m/>
    <s v="Amlodipine 10mg"/>
    <s v="CCB"/>
    <n v="30"/>
    <n v="29"/>
    <b v="0"/>
    <n v="1"/>
    <n v="0"/>
    <s v="PBM001"/>
    <s v="CVS Caremark"/>
    <s v="COMMERCIAL"/>
    <s v="MAC"/>
    <n v="7.2"/>
    <n v="5.76"/>
    <n v="4.4400000000000004"/>
    <n v="1.78"/>
    <n v="6.22"/>
    <n v="5.41"/>
    <n v="1"/>
    <n v="5.49"/>
    <n v="0"/>
    <n v="0.73"/>
    <x v="0"/>
    <m/>
    <m/>
    <n v="6"/>
    <n v="0"/>
  </r>
  <r>
    <s v="RX002872"/>
    <x v="662"/>
    <s v="PT0090"/>
    <s v="DR002"/>
    <s v="Dr. Michael Torres"/>
    <s v="Cardiology"/>
    <s v="RX004"/>
    <s v="Health Plus Pharmacy"/>
    <s v="Cambridge"/>
    <s v="MA"/>
    <s v="68382-0035-01"/>
    <m/>
    <s v="Amlodipine 10mg"/>
    <s v="CCB"/>
    <n v="90"/>
    <n v="86"/>
    <b v="0"/>
    <n v="1"/>
    <n v="0"/>
    <s v="PBM003"/>
    <s v="OptumRx"/>
    <s v="COMMERCIAL"/>
    <s v="MAC"/>
    <n v="7.2"/>
    <n v="5.76"/>
    <n v="13.77"/>
    <n v="1.78"/>
    <n v="15.55"/>
    <n v="13.68"/>
    <n v="1.87"/>
    <n v="16.32"/>
    <n v="0"/>
    <n v="-0.78"/>
    <x v="2"/>
    <m/>
    <m/>
    <n v="5"/>
    <n v="0"/>
  </r>
  <r>
    <s v="RX002873"/>
    <x v="561"/>
    <s v="PT0080"/>
    <s v="DR002"/>
    <s v="Dr. Michael Torres"/>
    <s v="Cardiology"/>
    <s v="RX004"/>
    <s v="Health Plus Pharmacy"/>
    <s v="Cambridge"/>
    <s v="MA"/>
    <s v="00169-4170-43"/>
    <s v="Ozempic 0.5mg"/>
    <s v="Semaglutide 0.5mg"/>
    <s v="GLP-1"/>
    <n v="30"/>
    <n v="28"/>
    <b v="1"/>
    <n v="4"/>
    <n v="0"/>
    <s v="PBM003"/>
    <s v="OptumRx"/>
    <s v="COMMERCIAL"/>
    <s v="MAC"/>
    <n v="936"/>
    <n v="795.6"/>
    <n v="802.82"/>
    <n v="1.78"/>
    <n v="804.6"/>
    <n v="708.05"/>
    <n v="96.55"/>
    <n v="735.05"/>
    <n v="0"/>
    <n v="69.56"/>
    <x v="0"/>
    <m/>
    <m/>
    <n v="3"/>
    <n v="0"/>
  </r>
  <r>
    <s v="RX002874"/>
    <x v="631"/>
    <s v="PT0048"/>
    <s v="DR001"/>
    <s v="Dr. Sarah Chen"/>
    <s v="Internal Medicine"/>
    <s v="RX004"/>
    <s v="Health Plus Pharmacy"/>
    <s v="Cambridge"/>
    <s v="MA"/>
    <s v="00093-0892-01"/>
    <m/>
    <s v="Clopidogrel 75mg"/>
    <s v="Antiplatelet"/>
    <n v="30"/>
    <n v="30"/>
    <b v="0"/>
    <n v="1"/>
    <n v="0"/>
    <s v="PBM001"/>
    <s v="CVS Caremark"/>
    <s v="COMMERCIAL"/>
    <s v="MAC"/>
    <n v="14.8"/>
    <n v="11.84"/>
    <n v="9.16"/>
    <n v="1.78"/>
    <n v="10.94"/>
    <n v="9.52"/>
    <n v="1.42"/>
    <n v="10.72"/>
    <n v="0"/>
    <n v="0.22"/>
    <x v="0"/>
    <m/>
    <m/>
    <n v="1"/>
    <n v="0"/>
  </r>
  <r>
    <s v="RX002875"/>
    <x v="209"/>
    <s v="PT0113"/>
    <s v="DR002"/>
    <s v="Dr. Michael Torres"/>
    <s v="Cardiology"/>
    <s v="RX003"/>
    <s v="Community Care Pharmacy"/>
    <s v="Worcester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3.7"/>
    <n v="1.78"/>
    <n v="5.48"/>
    <n v="4.82"/>
    <n v="1"/>
    <n v="4.93"/>
    <n v="0"/>
    <n v="0.55000000000000004"/>
    <x v="0"/>
    <m/>
    <m/>
    <n v="5"/>
    <n v="0"/>
  </r>
  <r>
    <s v="RX002876"/>
    <x v="295"/>
    <s v="PT0004"/>
    <s v="DR002"/>
    <s v="Dr. Michael Torres"/>
    <s v="Cardiology"/>
    <s v="RX003"/>
    <s v="Community Care Pharmacy"/>
    <s v="Worcester"/>
    <s v="MA"/>
    <s v="00007-4102-20"/>
    <s v="Plavix 75mg"/>
    <s v="Clopidogrel 75mg"/>
    <s v="Antiplatelet"/>
    <n v="30"/>
    <n v="30"/>
    <b v="1"/>
    <n v="2"/>
    <n v="2"/>
    <s v="PBM003"/>
    <s v="OptumRx"/>
    <s v="COMMERCIAL"/>
    <s v="MAC"/>
    <n v="174"/>
    <n v="147.9"/>
    <n v="145.30000000000001"/>
    <n v="1.78"/>
    <n v="147.08000000000001"/>
    <n v="129.43"/>
    <n v="17.649999999999999"/>
    <n v="131.74"/>
    <n v="0"/>
    <n v="15.33"/>
    <x v="0"/>
    <m/>
    <m/>
    <n v="11"/>
    <n v="0"/>
  </r>
  <r>
    <s v="RX002877"/>
    <x v="28"/>
    <s v="PT0013"/>
    <s v="DR002"/>
    <s v="Dr. Michael Torres"/>
    <s v="Cardiology"/>
    <s v="RX001"/>
    <s v="Main St Pharmacy"/>
    <s v="Boston"/>
    <s v="MA"/>
    <s v="00093-0892-01"/>
    <m/>
    <s v="Clopidogrel 75mg"/>
    <s v="Antiplatelet"/>
    <n v="30"/>
    <n v="30"/>
    <b v="0"/>
    <n v="1"/>
    <n v="1"/>
    <s v="PBM003"/>
    <s v="OptumRx"/>
    <s v="COMMERCIAL"/>
    <s v="MAC"/>
    <n v="14.8"/>
    <n v="11.84"/>
    <n v="6.55"/>
    <n v="1.78"/>
    <n v="8.33"/>
    <n v="7.33"/>
    <n v="1"/>
    <n v="11.46"/>
    <n v="0"/>
    <n v="-3.14"/>
    <x v="0"/>
    <m/>
    <m/>
    <n v="6"/>
    <n v="0"/>
  </r>
  <r>
    <s v="RX002878"/>
    <x v="624"/>
    <s v="PT0096"/>
    <s v="DR003"/>
    <s v="Dr. Priya Patel"/>
    <s v="Endocrinology"/>
    <s v="RX003"/>
    <s v="Community Care Pharmacy"/>
    <s v="Worcester"/>
    <s v="MA"/>
    <s v="00003-0208-11"/>
    <s v="Jardiance 25mg"/>
    <s v="Empagliflozin 25mg"/>
    <s v="SGLT2i"/>
    <n v="30"/>
    <n v="30"/>
    <b v="1"/>
    <n v="4"/>
    <n v="0"/>
    <s v="MCD001"/>
    <s v="Medicaid"/>
    <s v="GOVERNMENT"/>
    <s v="NADAC"/>
    <n v="564"/>
    <n v="479.4"/>
    <n v="455.43"/>
    <n v="2.2799999999999998"/>
    <n v="457.71"/>
    <n v="329.55"/>
    <n v="128.16"/>
    <n v="441.15"/>
    <n v="0"/>
    <n v="16.559999999999999"/>
    <x v="0"/>
    <m/>
    <m/>
    <n v="11"/>
    <n v="0"/>
  </r>
  <r>
    <s v="RX002879"/>
    <x v="641"/>
    <s v="PT0115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93"/>
    <b v="0"/>
    <n v="1"/>
    <n v="2"/>
    <s v="PBM001"/>
    <s v="CVS Caremark"/>
    <s v="COMMERCIAL"/>
    <s v="MAC"/>
    <n v="12.4"/>
    <n v="9.92"/>
    <n v="7.03"/>
    <n v="1.78"/>
    <n v="8.81"/>
    <n v="7.67"/>
    <n v="1.1499999999999999"/>
    <n v="9.5399999999999991"/>
    <n v="0"/>
    <n v="-0.72"/>
    <x v="0"/>
    <m/>
    <m/>
    <n v="6"/>
    <n v="0"/>
  </r>
  <r>
    <s v="RX002880"/>
    <x v="255"/>
    <s v="PT0077"/>
    <s v="DR001"/>
    <s v="Dr. Sarah Chen"/>
    <s v="Internal Medicine"/>
    <s v="RX002"/>
    <s v="Westside Rx"/>
    <s v="Springfield"/>
    <s v="MA"/>
    <s v="00169-4302-12"/>
    <s v="Ozempic 1mg"/>
    <s v="Semaglutide 1mg"/>
    <s v="GLP-1"/>
    <n v="30"/>
    <n v="30"/>
    <b v="1"/>
    <n v="4"/>
    <n v="0"/>
    <s v="PBM001"/>
    <s v="CVS Caremark"/>
    <s v="COMMERCIAL"/>
    <s v="MAC"/>
    <n v="936"/>
    <n v="795.6"/>
    <n v="775.05"/>
    <n v="1.78"/>
    <n v="776.83"/>
    <n v="675.84"/>
    <n v="100.99"/>
    <n v="743.19"/>
    <n v="0"/>
    <n v="33.64"/>
    <x v="2"/>
    <m/>
    <m/>
    <n v="1"/>
    <n v="1"/>
  </r>
  <r>
    <s v="RX002881"/>
    <x v="706"/>
    <s v="PT0062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85"/>
    <b v="0"/>
    <n v="1"/>
    <n v="0"/>
    <s v="PBM004"/>
    <s v="MedImpact"/>
    <s v="COMMERCIAL"/>
    <s v="MAC"/>
    <n v="12.4"/>
    <n v="9.92"/>
    <n v="6.79"/>
    <n v="1.8"/>
    <n v="8.59"/>
    <n v="7.22"/>
    <n v="1.37"/>
    <n v="9.08"/>
    <n v="0"/>
    <n v="-0.48"/>
    <x v="0"/>
    <m/>
    <m/>
    <n v="4"/>
    <n v="0"/>
  </r>
  <r>
    <s v="RX002882"/>
    <x v="442"/>
    <s v="PT0033"/>
    <s v="DR001"/>
    <s v="Dr. Sarah Chen"/>
    <s v="Internal Medicine"/>
    <s v="RX001"/>
    <s v="Main St Pharmacy"/>
    <s v="Boston"/>
    <s v="MA"/>
    <s v="00173-0682-20"/>
    <s v="Advair Diskus 250/50"/>
    <s v="Fluticasone/Salmeterol"/>
    <s v="ICS/LABA"/>
    <n v="90"/>
    <n v="93"/>
    <b v="1"/>
    <n v="3"/>
    <n v="0"/>
    <s v="PBM003"/>
    <s v="OptumRx"/>
    <s v="COMMERCIAL"/>
    <s v="MAC"/>
    <n v="384"/>
    <n v="326.39999999999998"/>
    <n v="989.68"/>
    <n v="1.78"/>
    <n v="991.46"/>
    <n v="872.49"/>
    <n v="118.98"/>
    <n v="924.55"/>
    <n v="0"/>
    <n v="66.91"/>
    <x v="0"/>
    <m/>
    <m/>
    <n v="8"/>
    <n v="0"/>
  </r>
  <r>
    <s v="RX002883"/>
    <x v="192"/>
    <s v="PT0115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90"/>
    <b v="0"/>
    <n v="1"/>
    <n v="0"/>
    <s v="CASH"/>
    <s v="Cash/Self-Pay"/>
    <s v="CASH"/>
    <s v="AWP"/>
    <n v="12.4"/>
    <n v="9.92"/>
    <n v="11.16"/>
    <n v="0"/>
    <n v="11.16"/>
    <n v="0"/>
    <n v="11.16"/>
    <n v="8.75"/>
    <n v="0"/>
    <n v="2.41"/>
    <x v="0"/>
    <m/>
    <m/>
    <n v="6"/>
    <n v="0"/>
  </r>
  <r>
    <s v="RX002884"/>
    <x v="83"/>
    <s v="PT0043"/>
    <s v="DR002"/>
    <s v="Dr. Michael Torres"/>
    <s v="Cardiology"/>
    <s v="RX001"/>
    <s v="Main St Pharmacy"/>
    <s v="Boston"/>
    <s v="MA"/>
    <s v="61269-0435-01"/>
    <m/>
    <s v="Metformin 1000mg"/>
    <s v="Biguanide"/>
    <n v="90"/>
    <n v="92"/>
    <b v="0"/>
    <n v="1"/>
    <n v="0"/>
    <s v="PBM002"/>
    <s v="Express Scripts"/>
    <s v="COMMERCIAL"/>
    <s v="MAC"/>
    <n v="12.4"/>
    <n v="9.92"/>
    <n v="0"/>
    <n v="0"/>
    <n v="0"/>
    <n v="0"/>
    <n v="0"/>
    <n v="0"/>
    <n v="0"/>
    <n v="0"/>
    <x v="1"/>
    <n v="75"/>
    <s v="Prior Authorization Required"/>
    <n v="8"/>
    <n v="1"/>
  </r>
  <r>
    <s v="RX002885"/>
    <x v="226"/>
    <s v="PT0073"/>
    <s v="DR003"/>
    <s v="Dr. Priya Patel"/>
    <s v="Endocrinology"/>
    <s v="RX004"/>
    <s v="Health Plus Pharmacy"/>
    <s v="Cambridge"/>
    <s v="MA"/>
    <s v="68382-0035-01"/>
    <m/>
    <s v="Amlodipine 10mg"/>
    <s v="CCB"/>
    <n v="30"/>
    <n v="29"/>
    <b v="0"/>
    <n v="1"/>
    <n v="0"/>
    <s v="PBM001"/>
    <s v="CVS Caremark"/>
    <s v="COMMERCIAL"/>
    <s v="MAC"/>
    <n v="7.2"/>
    <n v="5.76"/>
    <n v="3.97"/>
    <n v="1.78"/>
    <n v="5.75"/>
    <n v="5"/>
    <n v="1"/>
    <n v="5.13"/>
    <n v="0"/>
    <n v="0.62"/>
    <x v="0"/>
    <m/>
    <m/>
    <n v="5"/>
    <n v="0"/>
  </r>
  <r>
    <s v="RX002886"/>
    <x v="87"/>
    <s v="PT0036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89"/>
    <b v="0"/>
    <n v="1"/>
    <n v="1"/>
    <s v="MCR001"/>
    <s v="Medicare Part D"/>
    <s v="GOVERNMENT"/>
    <s v="MAC"/>
    <n v="8.5"/>
    <n v="6.8"/>
    <n v="0"/>
    <n v="0"/>
    <n v="0"/>
    <n v="0"/>
    <n v="0"/>
    <n v="0"/>
    <n v="0"/>
    <n v="0"/>
    <x v="1"/>
    <n v="75"/>
    <s v="Prior Authorization Required"/>
    <n v="11"/>
    <n v="0"/>
  </r>
  <r>
    <s v="RX002887"/>
    <x v="613"/>
    <s v="PT0016"/>
    <s v="DR001"/>
    <s v="Dr. Sarah Chen"/>
    <s v="Internal Medicine"/>
    <s v="RX001"/>
    <s v="Main St Pharmacy"/>
    <s v="Boston"/>
    <s v="MA"/>
    <s v="00591-3622-19"/>
    <m/>
    <s v="Omeprazole 20mg"/>
    <s v="PPI"/>
    <n v="30"/>
    <n v="30"/>
    <b v="0"/>
    <n v="1"/>
    <n v="0"/>
    <s v="MCR001"/>
    <s v="Medicare Part D"/>
    <s v="GOVERNMENT"/>
    <s v="MAC"/>
    <n v="6.9"/>
    <n v="5.52"/>
    <n v="4.17"/>
    <n v="1.77"/>
    <n v="5.94"/>
    <n v="4.75"/>
    <n v="1.19"/>
    <n v="5.21"/>
    <n v="0"/>
    <n v="0.74"/>
    <x v="0"/>
    <m/>
    <m/>
    <n v="5"/>
    <n v="0"/>
  </r>
  <r>
    <s v="RX002888"/>
    <x v="670"/>
    <s v="PT0065"/>
    <s v="DR003"/>
    <s v="Dr. Priya Patel"/>
    <s v="Endocrinology"/>
    <s v="RX003"/>
    <s v="Community Care Pharmacy"/>
    <s v="Worcester"/>
    <s v="MA"/>
    <s v="00173-0682-20"/>
    <s v="Advair Diskus 250/50"/>
    <s v="Fluticasone/Salmeterol"/>
    <s v="ICS/LABA"/>
    <n v="30"/>
    <n v="30"/>
    <b v="1"/>
    <n v="3"/>
    <n v="1"/>
    <s v="PBM002"/>
    <s v="Express Scripts"/>
    <s v="COMMERCIAL"/>
    <s v="MAC"/>
    <n v="384"/>
    <n v="326.39999999999998"/>
    <n v="324.63"/>
    <n v="1.79"/>
    <n v="326.42"/>
    <n v="277.45"/>
    <n v="48.96"/>
    <n v="315.08999999999997"/>
    <n v="0"/>
    <n v="11.33"/>
    <x v="0"/>
    <m/>
    <m/>
    <n v="4"/>
    <n v="1"/>
  </r>
  <r>
    <s v="RX002889"/>
    <x v="116"/>
    <s v="PT0088"/>
    <s v="DR001"/>
    <s v="Dr. Sarah Chen"/>
    <s v="Internal Medicine"/>
    <s v="RX001"/>
    <s v="Main St Pharmacy"/>
    <s v="Boston"/>
    <s v="MA"/>
    <s v="68382-0035-01"/>
    <m/>
    <s v="Amlodipine 10mg"/>
    <s v="CCB"/>
    <n v="30"/>
    <n v="29"/>
    <b v="0"/>
    <n v="1"/>
    <n v="0"/>
    <s v="PBM002"/>
    <s v="Express Scripts"/>
    <s v="COMMERCIAL"/>
    <s v="MAC"/>
    <n v="7.2"/>
    <n v="5.76"/>
    <n v="3.56"/>
    <n v="1.79"/>
    <n v="5.35"/>
    <n v="4.55"/>
    <n v="1"/>
    <n v="5.46"/>
    <n v="0"/>
    <n v="-0.11"/>
    <x v="0"/>
    <m/>
    <m/>
    <n v="11"/>
    <n v="1"/>
  </r>
  <r>
    <s v="RX002890"/>
    <x v="457"/>
    <s v="PT0074"/>
    <s v="DR005"/>
    <s v="Dr. Lisa Johnson"/>
    <s v="Oncology"/>
    <s v="RX003"/>
    <s v="Community Care Pharmacy"/>
    <s v="Worcester"/>
    <s v="MA"/>
    <s v="00007-4102-20"/>
    <s v="Plavix 75mg"/>
    <s v="Clopidogrel 75mg"/>
    <s v="Antiplatelet"/>
    <n v="30"/>
    <n v="31"/>
    <b v="1"/>
    <n v="2"/>
    <n v="0"/>
    <s v="MCR001"/>
    <s v="Medicare Part D"/>
    <s v="GOVERNMENT"/>
    <s v="MAC"/>
    <n v="174"/>
    <n v="147.9"/>
    <n v="143.83000000000001"/>
    <n v="1.77"/>
    <n v="145.6"/>
    <n v="116.48"/>
    <n v="29.12"/>
    <n v="142.26"/>
    <n v="12.9"/>
    <n v="-9.56"/>
    <x v="0"/>
    <m/>
    <m/>
    <n v="10"/>
    <n v="0"/>
  </r>
  <r>
    <s v="RX002891"/>
    <x v="558"/>
    <s v="PT0096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8"/>
    <b v="0"/>
    <n v="1"/>
    <n v="1"/>
    <s v="MCR001"/>
    <s v="Medicare Part D"/>
    <s v="GOVERNMENT"/>
    <s v="MAC"/>
    <n v="12.4"/>
    <n v="9.92"/>
    <n v="7.43"/>
    <n v="1.77"/>
    <n v="9.1999999999999993"/>
    <n v="7.36"/>
    <n v="1.84"/>
    <n v="8.8699999999999992"/>
    <n v="0"/>
    <n v="0.33"/>
    <x v="0"/>
    <m/>
    <m/>
    <n v="7"/>
    <n v="0"/>
  </r>
  <r>
    <s v="RX002892"/>
    <x v="710"/>
    <s v="PT0110"/>
    <s v="DR004"/>
    <s v="Dr. James Williams"/>
    <s v="Primary Care"/>
    <s v="RX002"/>
    <s v="Westside Rx"/>
    <s v="Springfield"/>
    <s v="MA"/>
    <s v="00093-0892-01"/>
    <m/>
    <s v="Clopidogrel 75mg"/>
    <s v="Antiplatelet"/>
    <n v="30"/>
    <n v="30"/>
    <b v="0"/>
    <n v="1"/>
    <n v="2"/>
    <s v="PBM003"/>
    <s v="OptumRx"/>
    <s v="COMMERCIAL"/>
    <s v="MAC"/>
    <n v="14.8"/>
    <n v="11.84"/>
    <n v="7.92"/>
    <n v="1.78"/>
    <n v="9.6999999999999993"/>
    <n v="8.5399999999999991"/>
    <n v="1.1599999999999999"/>
    <n v="11.27"/>
    <n v="0"/>
    <n v="-1.57"/>
    <x v="0"/>
    <m/>
    <m/>
    <n v="0"/>
    <n v="0"/>
  </r>
  <r>
    <s v="RX002893"/>
    <x v="174"/>
    <s v="PT0109"/>
    <s v="DR005"/>
    <s v="Dr. Lisa Johnson"/>
    <s v="Oncology"/>
    <s v="RX001"/>
    <s v="Main St Pharmacy"/>
    <s v="Boston"/>
    <s v="MA"/>
    <s v="61269-0435-01"/>
    <m/>
    <s v="Metformin 1000mg"/>
    <s v="Biguanide"/>
    <n v="90"/>
    <n v="90"/>
    <b v="0"/>
    <n v="1"/>
    <n v="0"/>
    <s v="PBM001"/>
    <s v="CVS Caremark"/>
    <s v="COMMERCIAL"/>
    <s v="MAC"/>
    <n v="12.4"/>
    <n v="9.92"/>
    <n v="6.58"/>
    <n v="1.78"/>
    <n v="8.36"/>
    <n v="7.28"/>
    <n v="1.0900000000000001"/>
    <n v="9.11"/>
    <n v="0"/>
    <n v="-0.74"/>
    <x v="0"/>
    <m/>
    <m/>
    <n v="7"/>
    <n v="0"/>
  </r>
  <r>
    <s v="RX002894"/>
    <x v="652"/>
    <s v="PT0108"/>
    <s v="DR005"/>
    <s v="Dr. Lisa Johnson"/>
    <s v="Oncology"/>
    <s v="RX001"/>
    <s v="Main St Pharmacy"/>
    <s v="Boston"/>
    <s v="MA"/>
    <s v="68382-0035-01"/>
    <m/>
    <s v="Amlodipine 10mg"/>
    <s v="CCB"/>
    <n v="30"/>
    <n v="29"/>
    <b v="0"/>
    <n v="1"/>
    <n v="0"/>
    <s v="PBM002"/>
    <s v="Express Scripts"/>
    <s v="COMMERCIAL"/>
    <s v="MAC"/>
    <n v="7.2"/>
    <n v="5.76"/>
    <n v="4.46"/>
    <n v="1.79"/>
    <n v="6.25"/>
    <n v="5.31"/>
    <n v="1"/>
    <n v="5.15"/>
    <n v="0"/>
    <n v="1.0900000000000001"/>
    <x v="0"/>
    <m/>
    <m/>
    <n v="9"/>
    <n v="1"/>
  </r>
  <r>
    <s v="RX002895"/>
    <x v="83"/>
    <s v="PT0041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90"/>
    <b v="0"/>
    <n v="1"/>
    <n v="0"/>
    <s v="MCR001"/>
    <s v="Medicare Part D"/>
    <s v="GOVERNMENT"/>
    <s v="MAC"/>
    <n v="8.5"/>
    <n v="6.8"/>
    <n v="4.45"/>
    <n v="1.77"/>
    <n v="6.22"/>
    <n v="4.9800000000000004"/>
    <n v="1.24"/>
    <n v="6.51"/>
    <n v="0"/>
    <n v="-0.28000000000000003"/>
    <x v="0"/>
    <m/>
    <m/>
    <n v="10"/>
    <n v="0"/>
  </r>
  <r>
    <s v="RX002896"/>
    <x v="619"/>
    <s v="PT0106"/>
    <s v="DR004"/>
    <s v="Dr. James Williams"/>
    <s v="Primary Care"/>
    <s v="RX004"/>
    <s v="Health Plus Pharmacy"/>
    <s v="Cambridge"/>
    <s v="MA"/>
    <s v="00003-0208-11"/>
    <s v="Jardiance 25mg"/>
    <s v="Empagliflozin 25mg"/>
    <s v="SGLT2i"/>
    <n v="30"/>
    <n v="31"/>
    <b v="1"/>
    <n v="4"/>
    <n v="0"/>
    <s v="MCR001"/>
    <s v="Medicare Part D"/>
    <s v="GOVERNMENT"/>
    <s v="MAC"/>
    <n v="564"/>
    <n v="479.4"/>
    <n v="467.33"/>
    <n v="1.77"/>
    <n v="469.1"/>
    <n v="375.28"/>
    <n v="93.82"/>
    <n v="442.64"/>
    <n v="29.96"/>
    <n v="-3.5"/>
    <x v="0"/>
    <m/>
    <m/>
    <n v="7"/>
    <n v="0"/>
  </r>
  <r>
    <s v="RX002897"/>
    <x v="681"/>
    <s v="PT0037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87"/>
    <b v="0"/>
    <n v="1"/>
    <n v="0"/>
    <s v="MCD001"/>
    <s v="Medicaid"/>
    <s v="GOVERNMENT"/>
    <s v="NADAC"/>
    <n v="8.5"/>
    <n v="6.8"/>
    <n v="6.46"/>
    <n v="0.03"/>
    <n v="6.49"/>
    <n v="4.67"/>
    <n v="1.82"/>
    <n v="6.2"/>
    <n v="0"/>
    <n v="0.28999999999999998"/>
    <x v="0"/>
    <m/>
    <m/>
    <n v="9"/>
    <n v="0"/>
  </r>
  <r>
    <s v="RX002898"/>
    <x v="250"/>
    <s v="PT0035"/>
    <s v="DR002"/>
    <s v="Dr. Michael Torres"/>
    <s v="Cardiology"/>
    <s v="RX003"/>
    <s v="Community Care Pharmacy"/>
    <s v="Worcester"/>
    <s v="MA"/>
    <s v="00591-3622-19"/>
    <m/>
    <s v="Omeprazole 20mg"/>
    <s v="PPI"/>
    <n v="30"/>
    <n v="31"/>
    <b v="0"/>
    <n v="1"/>
    <n v="0"/>
    <s v="PBM002"/>
    <s v="Express Scripts"/>
    <s v="COMMERCIAL"/>
    <s v="MAC"/>
    <n v="6.9"/>
    <n v="5.52"/>
    <n v="3.71"/>
    <n v="1.79"/>
    <n v="5.5"/>
    <n v="4.68"/>
    <n v="1"/>
    <n v="5.33"/>
    <n v="0"/>
    <n v="0.17"/>
    <x v="0"/>
    <m/>
    <m/>
    <n v="11"/>
    <n v="0"/>
  </r>
  <r>
    <s v="RX002899"/>
    <x v="116"/>
    <s v="PT0043"/>
    <s v="DR002"/>
    <s v="Dr. Michael Torres"/>
    <s v="Cardiology"/>
    <s v="RX004"/>
    <s v="Health Plus Pharmacy"/>
    <s v="Cambridge"/>
    <s v="MA"/>
    <s v="68382-0035-01"/>
    <m/>
    <s v="Amlodipine 10mg"/>
    <s v="CCB"/>
    <n v="30"/>
    <n v="28"/>
    <b v="0"/>
    <n v="1"/>
    <n v="0"/>
    <s v="PBM003"/>
    <s v="OptumRx"/>
    <s v="COMMERCIAL"/>
    <s v="MAC"/>
    <n v="7.2"/>
    <n v="5.76"/>
    <n v="4.57"/>
    <n v="1.78"/>
    <n v="6.35"/>
    <n v="5.59"/>
    <n v="1"/>
    <n v="5.07"/>
    <n v="0"/>
    <n v="1.28"/>
    <x v="0"/>
    <m/>
    <m/>
    <n v="3"/>
    <n v="0"/>
  </r>
  <r>
    <s v="RX002900"/>
    <x v="410"/>
    <s v="PT0042"/>
    <s v="DR002"/>
    <s v="Dr. Michael Torres"/>
    <s v="Cardiology"/>
    <s v="RX004"/>
    <s v="Health Plus Pharmacy"/>
    <s v="Cambridge"/>
    <s v="MA"/>
    <s v="68382-0035-01"/>
    <m/>
    <s v="Amlodipine 10mg"/>
    <s v="CCB"/>
    <n v="30"/>
    <n v="30"/>
    <b v="0"/>
    <n v="1"/>
    <n v="2"/>
    <s v="PBM001"/>
    <s v="CVS Caremark"/>
    <s v="COMMERCIAL"/>
    <s v="MAC"/>
    <n v="7.2"/>
    <n v="5.76"/>
    <n v="3.37"/>
    <n v="1.78"/>
    <n v="5.15"/>
    <n v="4.4800000000000004"/>
    <n v="1"/>
    <n v="5.27"/>
    <n v="0"/>
    <n v="-0.12"/>
    <x v="0"/>
    <m/>
    <m/>
    <n v="11"/>
    <n v="0"/>
  </r>
  <r>
    <s v="RX002901"/>
    <x v="707"/>
    <s v="PT0082"/>
    <s v="DR004"/>
    <s v="Dr. James Williams"/>
    <s v="Primary Care"/>
    <s v="RX002"/>
    <s v="Westside Rx"/>
    <s v="Springfield"/>
    <s v="MA"/>
    <s v="00169-4302-12"/>
    <s v="Ozempic 1mg"/>
    <s v="Semaglutide 1mg"/>
    <s v="GLP-1"/>
    <n v="30"/>
    <n v="29"/>
    <b v="1"/>
    <n v="4"/>
    <n v="0"/>
    <s v="MCR001"/>
    <s v="Medicare Part D"/>
    <s v="GOVERNMENT"/>
    <s v="MAC"/>
    <n v="936"/>
    <n v="795.6"/>
    <n v="789.1"/>
    <n v="1.77"/>
    <n v="790.87"/>
    <n v="632.69000000000005"/>
    <n v="158.16999999999999"/>
    <n v="702.36"/>
    <n v="55.76"/>
    <n v="32.75"/>
    <x v="0"/>
    <m/>
    <m/>
    <n v="4"/>
    <n v="0"/>
  </r>
  <r>
    <s v="RX002902"/>
    <x v="581"/>
    <s v="PT0107"/>
    <s v="DR002"/>
    <s v="Dr. Michael Torres"/>
    <s v="Cardiology"/>
    <s v="RX003"/>
    <s v="Community Care Pharmacy"/>
    <s v="Worcester"/>
    <s v="MA"/>
    <s v="00003-0894-20"/>
    <s v="Eliquis 5mg"/>
    <s v="Apixaban 5mg"/>
    <s v="Anticoagulant"/>
    <n v="30"/>
    <n v="29"/>
    <b v="1"/>
    <n v="3"/>
    <n v="0"/>
    <s v="MCD001"/>
    <s v="Medicaid"/>
    <s v="GOVERNMENT"/>
    <s v="NADAC"/>
    <n v="594"/>
    <n v="504.9"/>
    <n v="0"/>
    <n v="0"/>
    <n v="0"/>
    <n v="0"/>
    <n v="0"/>
    <n v="0"/>
    <n v="0"/>
    <n v="0"/>
    <x v="1"/>
    <n v="75"/>
    <s v="Prior Authorization Required"/>
    <n v="5"/>
    <n v="1"/>
  </r>
  <r>
    <s v="RX002903"/>
    <x v="670"/>
    <s v="PT0009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90"/>
    <b v="0"/>
    <n v="1"/>
    <n v="0"/>
    <s v="MCR001"/>
    <s v="Medicare Part D"/>
    <s v="GOVERNMENT"/>
    <s v="MAC"/>
    <n v="8.5"/>
    <n v="6.8"/>
    <n v="4.45"/>
    <n v="1.77"/>
    <n v="6.22"/>
    <n v="4.9800000000000004"/>
    <n v="1.24"/>
    <n v="6.16"/>
    <n v="0"/>
    <n v="0.06"/>
    <x v="0"/>
    <m/>
    <m/>
    <n v="6"/>
    <n v="0"/>
  </r>
  <r>
    <s v="RX002904"/>
    <x v="332"/>
    <s v="PT0079"/>
    <s v="DR002"/>
    <s v="Dr. Michael Torres"/>
    <s v="Cardiology"/>
    <s v="RX004"/>
    <s v="Health Plus Pharmacy"/>
    <s v="Cambridge"/>
    <s v="MA"/>
    <s v="00071-0155-23"/>
    <s v="Lipitor"/>
    <s v="Atorvastatin 40mg"/>
    <s v="Statin"/>
    <n v="30"/>
    <n v="29"/>
    <b v="1"/>
    <n v="2"/>
    <n v="0"/>
    <s v="MCR001"/>
    <s v="Medicare Part D"/>
    <s v="GOVERNMENT"/>
    <s v="MAC"/>
    <n v="185.4"/>
    <n v="157.59"/>
    <n v="158.71"/>
    <n v="1.77"/>
    <n v="160.47999999999999"/>
    <n v="128.38"/>
    <n v="32.1"/>
    <n v="143.62"/>
    <n v="11.29"/>
    <n v="5.56"/>
    <x v="0"/>
    <m/>
    <m/>
    <n v="2"/>
    <n v="1"/>
  </r>
  <r>
    <s v="RX002905"/>
    <x v="427"/>
    <s v="PT0075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85"/>
    <b v="0"/>
    <n v="1"/>
    <n v="0"/>
    <s v="PBM001"/>
    <s v="CVS Caremark"/>
    <s v="COMMERCIAL"/>
    <s v="MAC"/>
    <n v="8.5"/>
    <n v="6.8"/>
    <n v="5.01"/>
    <n v="1.78"/>
    <n v="6.79"/>
    <n v="5.91"/>
    <n v="1"/>
    <n v="6.49"/>
    <n v="0"/>
    <n v="0.31"/>
    <x v="0"/>
    <m/>
    <m/>
    <n v="4"/>
    <n v="1"/>
  </r>
  <r>
    <s v="RX002906"/>
    <x v="353"/>
    <s v="PT0074"/>
    <s v="DR003"/>
    <s v="Dr. Priya Patel"/>
    <s v="Endocrinology"/>
    <s v="RX002"/>
    <s v="Westside Rx"/>
    <s v="Springfield"/>
    <s v="MA"/>
    <s v="00591-3622-19"/>
    <m/>
    <s v="Omeprazole 20mg"/>
    <s v="PPI"/>
    <n v="30"/>
    <n v="30"/>
    <b v="0"/>
    <n v="1"/>
    <n v="2"/>
    <s v="PBM003"/>
    <s v="OptumRx"/>
    <s v="COMMERCIAL"/>
    <s v="MAC"/>
    <n v="6.9"/>
    <n v="5.52"/>
    <n v="3.16"/>
    <n v="1.78"/>
    <n v="4.9400000000000004"/>
    <n v="4.3499999999999996"/>
    <n v="1"/>
    <n v="5.05"/>
    <n v="0"/>
    <n v="-0.11"/>
    <x v="0"/>
    <m/>
    <m/>
    <n v="1"/>
    <n v="0"/>
  </r>
  <r>
    <s v="RX002907"/>
    <x v="421"/>
    <s v="PT0013"/>
    <s v="DR003"/>
    <s v="Dr. Priya Patel"/>
    <s v="Endocrinology"/>
    <s v="RX004"/>
    <s v="Health Plus Pharmacy"/>
    <s v="Cambridge"/>
    <s v="MA"/>
    <s v="00003-0894-20"/>
    <s v="Eliquis 5mg"/>
    <s v="Apixaban 5mg"/>
    <s v="Anticoagulant"/>
    <n v="30"/>
    <n v="29"/>
    <b v="1"/>
    <n v="3"/>
    <n v="2"/>
    <s v="MCR001"/>
    <s v="Medicare Part D"/>
    <s v="GOVERNMENT"/>
    <s v="MAC"/>
    <n v="594"/>
    <n v="504.9"/>
    <n v="497.95"/>
    <n v="1.77"/>
    <n v="499.72"/>
    <n v="399.78"/>
    <n v="99.94"/>
    <n v="489.46"/>
    <n v="33.81"/>
    <n v="-23.54"/>
    <x v="0"/>
    <m/>
    <m/>
    <n v="1"/>
    <n v="0"/>
  </r>
  <r>
    <s v="RX002908"/>
    <x v="422"/>
    <s v="PT0050"/>
    <s v="DR002"/>
    <s v="Dr. Michael Torres"/>
    <s v="Cardiology"/>
    <s v="RX002"/>
    <s v="Westside Rx"/>
    <s v="Springfield"/>
    <s v="MA"/>
    <s v="00093-0892-01"/>
    <m/>
    <s v="Clopidogrel 75mg"/>
    <s v="Antiplatelet"/>
    <n v="30"/>
    <n v="31"/>
    <b v="0"/>
    <n v="1"/>
    <n v="1"/>
    <s v="PBM001"/>
    <s v="CVS Caremark"/>
    <s v="COMMERCIAL"/>
    <s v="MAC"/>
    <n v="14.8"/>
    <n v="11.84"/>
    <n v="6.69"/>
    <n v="1.78"/>
    <n v="8.4700000000000006"/>
    <n v="7.37"/>
    <n v="1.1000000000000001"/>
    <n v="10.81"/>
    <n v="0"/>
    <n v="-2.34"/>
    <x v="0"/>
    <m/>
    <m/>
    <n v="4"/>
    <n v="1"/>
  </r>
  <r>
    <s v="RX002909"/>
    <x v="385"/>
    <s v="PT0087"/>
    <s v="DR005"/>
    <s v="Dr. Lisa Johnson"/>
    <s v="Oncology"/>
    <s v="RX002"/>
    <s v="Westside Rx"/>
    <s v="Springfield"/>
    <s v="MA"/>
    <s v="00007-4102-20"/>
    <s v="Plavix 75mg"/>
    <s v="Clopidogrel 75mg"/>
    <s v="Antiplatelet"/>
    <n v="30"/>
    <n v="30"/>
    <b v="1"/>
    <n v="2"/>
    <n v="2"/>
    <s v="MCD001"/>
    <s v="Medicaid"/>
    <s v="GOVERNMENT"/>
    <s v="NADAC"/>
    <n v="174"/>
    <n v="147.9"/>
    <n v="140.5"/>
    <n v="0.7"/>
    <n v="141.21"/>
    <n v="101.67"/>
    <n v="39.54"/>
    <n v="141.87"/>
    <n v="0"/>
    <n v="-0.67"/>
    <x v="0"/>
    <m/>
    <m/>
    <n v="8"/>
    <n v="0"/>
  </r>
  <r>
    <s v="RX002910"/>
    <x v="511"/>
    <s v="PT0095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7"/>
    <b v="0"/>
    <n v="1"/>
    <n v="1"/>
    <s v="PBM003"/>
    <s v="OptumRx"/>
    <s v="COMMERCIAL"/>
    <s v="MAC"/>
    <n v="8.5"/>
    <n v="6.8"/>
    <n v="4.8099999999999996"/>
    <n v="1.78"/>
    <n v="6.59"/>
    <n v="5.8"/>
    <n v="1"/>
    <n v="6.18"/>
    <n v="0"/>
    <n v="0.41"/>
    <x v="0"/>
    <m/>
    <m/>
    <n v="7"/>
    <n v="0"/>
  </r>
  <r>
    <s v="RX002911"/>
    <x v="548"/>
    <s v="PT0043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9.31"/>
    <n v="1.77"/>
    <n v="11.08"/>
    <n v="8.86"/>
    <n v="2.2200000000000002"/>
    <n v="14.06"/>
    <n v="0"/>
    <n v="-2.98"/>
    <x v="0"/>
    <m/>
    <m/>
    <n v="9"/>
    <n v="1"/>
  </r>
  <r>
    <s v="RX002912"/>
    <x v="43"/>
    <s v="PT0098"/>
    <s v="DR005"/>
    <s v="Dr. Lisa Johnson"/>
    <s v="Oncology"/>
    <s v="RX003"/>
    <s v="Community Care Pharmacy"/>
    <s v="Worcester"/>
    <s v="MA"/>
    <s v="00591-3622-19"/>
    <m/>
    <s v="Omeprazole 20mg"/>
    <s v="PPI"/>
    <n v="30"/>
    <n v="30"/>
    <b v="0"/>
    <n v="1"/>
    <n v="0"/>
    <s v="PBM004"/>
    <s v="MedImpact"/>
    <s v="COMMERCIAL"/>
    <s v="MAC"/>
    <n v="6.9"/>
    <n v="5.52"/>
    <n v="4.3499999999999996"/>
    <n v="1.8"/>
    <n v="6.15"/>
    <n v="5.17"/>
    <n v="1"/>
    <n v="5.21"/>
    <n v="0"/>
    <n v="0.94"/>
    <x v="0"/>
    <m/>
    <m/>
    <n v="8"/>
    <n v="0"/>
  </r>
  <r>
    <s v="RX002913"/>
    <x v="147"/>
    <s v="PT0069"/>
    <s v="DR002"/>
    <s v="Dr. Michael Torres"/>
    <s v="Cardiology"/>
    <s v="RX001"/>
    <s v="Main St Pharmacy"/>
    <s v="Boston"/>
    <s v="MA"/>
    <s v="50458-0579-30"/>
    <s v="Xarelto 20mg"/>
    <s v="Rivaroxaban 20mg"/>
    <s v="Anticoagulant"/>
    <n v="30"/>
    <n v="29"/>
    <b v="1"/>
    <n v="3"/>
    <n v="0"/>
    <s v="MCR001"/>
    <s v="Medicare Part D"/>
    <s v="GOVERNMENT"/>
    <s v="MAC"/>
    <n v="558"/>
    <n v="474.3"/>
    <n v="468.58"/>
    <n v="1.77"/>
    <n v="470.35"/>
    <n v="376.28"/>
    <n v="94.07"/>
    <n v="438.64"/>
    <n v="30.11"/>
    <n v="1.6"/>
    <x v="0"/>
    <m/>
    <m/>
    <n v="0"/>
    <n v="0"/>
  </r>
  <r>
    <s v="RX002914"/>
    <x v="424"/>
    <s v="PT0096"/>
    <s v="DR005"/>
    <s v="Dr. Lisa Johnson"/>
    <s v="Oncology"/>
    <s v="RX002"/>
    <s v="Westside Rx"/>
    <s v="Springfield"/>
    <s v="MA"/>
    <s v="68382-0035-01"/>
    <m/>
    <s v="Amlodipine 10mg"/>
    <s v="CCB"/>
    <n v="30"/>
    <n v="29"/>
    <b v="0"/>
    <n v="1"/>
    <n v="1"/>
    <s v="MCR001"/>
    <s v="Medicare Part D"/>
    <s v="GOVERNMENT"/>
    <s v="MAC"/>
    <n v="7.2"/>
    <n v="5.76"/>
    <n v="3.72"/>
    <n v="1.77"/>
    <n v="5.49"/>
    <n v="4.3899999999999997"/>
    <n v="1.1000000000000001"/>
    <n v="5.16"/>
    <n v="0"/>
    <n v="0.32"/>
    <x v="0"/>
    <m/>
    <m/>
    <n v="1"/>
    <n v="0"/>
  </r>
  <r>
    <s v="RX002915"/>
    <x v="661"/>
    <s v="PT0073"/>
    <s v="DR003"/>
    <s v="Dr. Priya Patel"/>
    <s v="Endocrinology"/>
    <s v="RX001"/>
    <s v="Main St Pharmacy"/>
    <s v="Boston"/>
    <s v="MA"/>
    <s v="00071-0155-23"/>
    <s v="Lipitor"/>
    <s v="Atorvastatin 40mg"/>
    <s v="Statin"/>
    <n v="30"/>
    <n v="28"/>
    <b v="1"/>
    <n v="2"/>
    <n v="0"/>
    <s v="PBM001"/>
    <s v="CVS Caremark"/>
    <s v="COMMERCIAL"/>
    <s v="MAC"/>
    <n v="185.4"/>
    <n v="157.59"/>
    <n v="0"/>
    <n v="0"/>
    <n v="0"/>
    <n v="0"/>
    <n v="0"/>
    <n v="0"/>
    <n v="0"/>
    <n v="0"/>
    <x v="1"/>
    <n v="76"/>
    <s v="Plan Limitations Exceeded"/>
    <n v="4"/>
    <n v="1"/>
  </r>
  <r>
    <s v="RX002916"/>
    <x v="154"/>
    <s v="PT0103"/>
    <s v="DR004"/>
    <s v="Dr. James Williams"/>
    <s v="Primary Care"/>
    <s v="RX002"/>
    <s v="Westside Rx"/>
    <s v="Springfield"/>
    <s v="MA"/>
    <s v="68382-0035-01"/>
    <m/>
    <s v="Amlodipine 10mg"/>
    <s v="CCB"/>
    <n v="30"/>
    <n v="29"/>
    <b v="0"/>
    <n v="1"/>
    <n v="0"/>
    <s v="PBM003"/>
    <s v="OptumRx"/>
    <s v="COMMERCIAL"/>
    <s v="MAC"/>
    <n v="7.2"/>
    <n v="5.76"/>
    <n v="3.59"/>
    <n v="1.78"/>
    <n v="5.37"/>
    <n v="4.72"/>
    <n v="1"/>
    <n v="5.27"/>
    <n v="0"/>
    <n v="0.09"/>
    <x v="0"/>
    <m/>
    <m/>
    <n v="5"/>
    <n v="1"/>
  </r>
  <r>
    <s v="RX002917"/>
    <x v="484"/>
    <s v="PT0012"/>
    <s v="DR003"/>
    <s v="Dr. Priya Patel"/>
    <s v="Endocrinology"/>
    <s v="RX001"/>
    <s v="Main St Pharmacy"/>
    <s v="Boston"/>
    <s v="MA"/>
    <s v="00093-7193-98"/>
    <m/>
    <s v="Atorvastatin 40mg"/>
    <s v="Statin"/>
    <n v="30"/>
    <n v="30"/>
    <b v="0"/>
    <n v="1"/>
    <n v="0"/>
    <s v="PBM001"/>
    <s v="CVS Caremark"/>
    <s v="COMMERCIAL"/>
    <s v="MAC"/>
    <n v="18.2"/>
    <n v="14.56"/>
    <n v="11.08"/>
    <n v="1.78"/>
    <n v="12.86"/>
    <n v="11.19"/>
    <n v="1.67"/>
    <n v="14.06"/>
    <n v="0"/>
    <n v="-1.21"/>
    <x v="0"/>
    <m/>
    <m/>
    <n v="11"/>
    <n v="0"/>
  </r>
  <r>
    <s v="RX002918"/>
    <x v="197"/>
    <s v="PT0004"/>
    <s v="DR003"/>
    <s v="Dr. Priya Patel"/>
    <s v="Endocrinology"/>
    <s v="RX004"/>
    <s v="Health Plus Pharmacy"/>
    <s v="Cambridge"/>
    <s v="MA"/>
    <s v="00093-7193-98"/>
    <m/>
    <s v="Atorvastatin 40mg"/>
    <s v="Statin"/>
    <n v="90"/>
    <n v="92"/>
    <b v="0"/>
    <n v="1"/>
    <n v="2"/>
    <s v="PBM004"/>
    <s v="MedImpact"/>
    <s v="COMMERCIAL"/>
    <s v="MAC"/>
    <n v="18.2"/>
    <n v="14.56"/>
    <n v="28.95"/>
    <n v="1.8"/>
    <n v="30.75"/>
    <n v="25.83"/>
    <n v="4.92"/>
    <n v="40.07"/>
    <n v="0"/>
    <n v="-9.32"/>
    <x v="0"/>
    <m/>
    <m/>
    <n v="1"/>
    <n v="0"/>
  </r>
  <r>
    <s v="RX002919"/>
    <x v="301"/>
    <s v="PT0082"/>
    <s v="DR002"/>
    <s v="Dr. Michael Torres"/>
    <s v="Cardiology"/>
    <s v="RX004"/>
    <s v="Health Plus Pharmacy"/>
    <s v="Cambridge"/>
    <s v="MA"/>
    <s v="68382-0035-01"/>
    <m/>
    <s v="Amlodipine 10mg"/>
    <s v="CCB"/>
    <n v="30"/>
    <n v="30"/>
    <b v="0"/>
    <n v="1"/>
    <n v="0"/>
    <s v="CASH"/>
    <s v="Cash/Self-Pay"/>
    <s v="CASH"/>
    <s v="AWP"/>
    <n v="7.2"/>
    <n v="5.76"/>
    <n v="6.48"/>
    <n v="0"/>
    <n v="6.48"/>
    <n v="0"/>
    <n v="6.48"/>
    <n v="5.32"/>
    <n v="0"/>
    <n v="1.1599999999999999"/>
    <x v="0"/>
    <m/>
    <m/>
    <n v="0"/>
    <n v="1"/>
  </r>
  <r>
    <s v="RX002920"/>
    <x v="671"/>
    <s v="PT0111"/>
    <s v="DR004"/>
    <s v="Dr. James Williams"/>
    <s v="Primary Care"/>
    <s v="RX002"/>
    <s v="Westside Rx"/>
    <s v="Springfield"/>
    <s v="MA"/>
    <s v="00591-3622-19"/>
    <m/>
    <s v="Omeprazole 20mg"/>
    <s v="PPI"/>
    <n v="90"/>
    <n v="86"/>
    <b v="0"/>
    <n v="1"/>
    <n v="1"/>
    <s v="PBM002"/>
    <s v="Express Scripts"/>
    <s v="COMMERCIAL"/>
    <s v="MAC"/>
    <n v="6.9"/>
    <n v="5.52"/>
    <n v="11.39"/>
    <n v="1.79"/>
    <n v="13.18"/>
    <n v="11.2"/>
    <n v="1.98"/>
    <n v="15.84"/>
    <n v="0"/>
    <n v="-2.66"/>
    <x v="0"/>
    <m/>
    <m/>
    <n v="0"/>
    <n v="0"/>
  </r>
  <r>
    <s v="RX002921"/>
    <x v="444"/>
    <s v="PT0007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87"/>
    <b v="0"/>
    <n v="1"/>
    <n v="1"/>
    <s v="PBM001"/>
    <s v="CVS Caremark"/>
    <s v="COMMERCIAL"/>
    <s v="MAC"/>
    <n v="8.5"/>
    <n v="6.8"/>
    <n v="4.75"/>
    <n v="1.78"/>
    <n v="6.53"/>
    <n v="5.68"/>
    <n v="1"/>
    <n v="6.55"/>
    <n v="0"/>
    <n v="-0.02"/>
    <x v="0"/>
    <m/>
    <m/>
    <n v="4"/>
    <n v="1"/>
  </r>
  <r>
    <s v="RX002922"/>
    <x v="177"/>
    <s v="PT0005"/>
    <s v="DR004"/>
    <s v="Dr. James Williams"/>
    <s v="Primary Care"/>
    <s v="RX003"/>
    <s v="Community Care Pharmacy"/>
    <s v="Worcester"/>
    <s v="MA"/>
    <s v="00007-4102-20"/>
    <s v="Plavix 75mg"/>
    <s v="Clopidogrel 75mg"/>
    <s v="Antiplatelet"/>
    <n v="90"/>
    <n v="94"/>
    <b v="1"/>
    <n v="2"/>
    <n v="0"/>
    <s v="PBM001"/>
    <s v="CVS Caremark"/>
    <s v="COMMERCIAL"/>
    <s v="MAC"/>
    <n v="174"/>
    <n v="147.9"/>
    <n v="431.1"/>
    <n v="1.78"/>
    <n v="432.88"/>
    <n v="376.61"/>
    <n v="56.27"/>
    <n v="430.15"/>
    <n v="0"/>
    <n v="2.74"/>
    <x v="0"/>
    <m/>
    <m/>
    <n v="5"/>
    <n v="0"/>
  </r>
  <r>
    <s v="RX002923"/>
    <x v="178"/>
    <s v="PT0100"/>
    <s v="DR005"/>
    <s v="Dr. Lisa Johnson"/>
    <s v="Oncology"/>
    <s v="RX003"/>
    <s v="Community Care Pharmacy"/>
    <s v="Worcester"/>
    <s v="MA"/>
    <s v="00002-4415-85"/>
    <s v="Trulicity 1.5mg"/>
    <s v="Dulaglutide 1.5mg"/>
    <s v="GLP-1"/>
    <n v="28"/>
    <n v="27"/>
    <b v="1"/>
    <n v="4"/>
    <n v="2"/>
    <s v="PBM004"/>
    <s v="MedImpact"/>
    <s v="COMMERCIAL"/>
    <s v="MAC"/>
    <n v="918"/>
    <n v="780.3"/>
    <n v="783.93"/>
    <n v="1.8"/>
    <n v="785.73"/>
    <n v="660.01"/>
    <n v="125.72"/>
    <n v="715.19"/>
    <n v="0"/>
    <n v="70.540000000000006"/>
    <x v="0"/>
    <m/>
    <m/>
    <n v="7"/>
    <n v="0"/>
  </r>
  <r>
    <s v="RX002924"/>
    <x v="418"/>
    <s v="PT0002"/>
    <s v="DR003"/>
    <s v="Dr. Priya Patel"/>
    <s v="Endocrinology"/>
    <s v="RX003"/>
    <s v="Community Care Pharmacy"/>
    <s v="Worcester"/>
    <s v="MA"/>
    <s v="00093-0892-01"/>
    <m/>
    <s v="Clopidogrel 75mg"/>
    <s v="Antiplatelet"/>
    <n v="30"/>
    <n v="31"/>
    <b v="0"/>
    <n v="1"/>
    <n v="0"/>
    <s v="PBM002"/>
    <s v="Express Scripts"/>
    <s v="COMMERCIAL"/>
    <s v="MAC"/>
    <n v="14.8"/>
    <n v="11.84"/>
    <n v="6.96"/>
    <n v="1.79"/>
    <n v="8.75"/>
    <n v="7.43"/>
    <n v="1.31"/>
    <n v="10.92"/>
    <n v="0"/>
    <n v="-2.1800000000000002"/>
    <x v="0"/>
    <m/>
    <m/>
    <n v="4"/>
    <n v="0"/>
  </r>
  <r>
    <s v="RX002925"/>
    <x v="333"/>
    <s v="PT0014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92"/>
    <b v="0"/>
    <n v="1"/>
    <n v="0"/>
    <s v="MCD001"/>
    <s v="Medicaid"/>
    <s v="GOVERNMENT"/>
    <s v="NADAC"/>
    <n v="8.5"/>
    <n v="6.8"/>
    <n v="6.46"/>
    <n v="0.03"/>
    <n v="6.49"/>
    <n v="4.67"/>
    <n v="1.82"/>
    <n v="6.14"/>
    <n v="0"/>
    <n v="0.35"/>
    <x v="0"/>
    <m/>
    <m/>
    <n v="1"/>
    <n v="0"/>
  </r>
  <r>
    <s v="RX002926"/>
    <x v="641"/>
    <s v="PT0073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9"/>
    <b v="0"/>
    <n v="1"/>
    <n v="1"/>
    <s v="PBM003"/>
    <s v="OptumRx"/>
    <s v="COMMERCIAL"/>
    <s v="MAC"/>
    <n v="12.4"/>
    <n v="9.92"/>
    <n v="6.84"/>
    <n v="1.78"/>
    <n v="8.6199999999999992"/>
    <n v="7.58"/>
    <n v="1.03"/>
    <n v="9.58"/>
    <n v="0"/>
    <n v="-0.96"/>
    <x v="0"/>
    <m/>
    <m/>
    <n v="7"/>
    <n v="1"/>
  </r>
  <r>
    <s v="RX002927"/>
    <x v="619"/>
    <s v="PT0036"/>
    <s v="DR003"/>
    <s v="Dr. Priya Patel"/>
    <s v="Endocrinology"/>
    <s v="RX004"/>
    <s v="Health Plus Pharmacy"/>
    <s v="Cambridge"/>
    <s v="MA"/>
    <s v="00003-0894-20"/>
    <s v="Eliquis 5mg"/>
    <s v="Apixaban 5mg"/>
    <s v="Anticoagulant"/>
    <n v="30"/>
    <n v="30"/>
    <b v="1"/>
    <n v="3"/>
    <n v="0"/>
    <s v="PBM003"/>
    <s v="OptumRx"/>
    <s v="COMMERCIAL"/>
    <s v="MAC"/>
    <n v="594"/>
    <n v="504.9"/>
    <n v="508.67"/>
    <n v="1.78"/>
    <n v="510.45"/>
    <n v="449.19"/>
    <n v="61.25"/>
    <n v="457.9"/>
    <n v="0"/>
    <n v="52.55"/>
    <x v="0"/>
    <m/>
    <m/>
    <n v="2"/>
    <n v="0"/>
  </r>
  <r>
    <s v="RX002928"/>
    <x v="248"/>
    <s v="PT0030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9"/>
    <b v="0"/>
    <n v="1"/>
    <n v="0"/>
    <s v="PBM004"/>
    <s v="MedImpact"/>
    <s v="COMMERCIAL"/>
    <s v="MAC"/>
    <n v="8.5"/>
    <n v="6.8"/>
    <n v="0"/>
    <n v="0"/>
    <n v="0"/>
    <n v="0"/>
    <n v="0"/>
    <n v="0"/>
    <n v="0"/>
    <n v="0"/>
    <x v="1"/>
    <n v="76"/>
    <s v="Plan Limitations Exceeded"/>
    <n v="6"/>
    <n v="0"/>
  </r>
  <r>
    <s v="RX002929"/>
    <x v="64"/>
    <s v="PT0086"/>
    <s v="DR005"/>
    <s v="Dr. Lisa Johnson"/>
    <s v="Oncology"/>
    <s v="RX003"/>
    <s v="Community Care Pharmacy"/>
    <s v="Worcester"/>
    <s v="MA"/>
    <s v="00591-3622-19"/>
    <m/>
    <s v="Omeprazole 20mg"/>
    <s v="PPI"/>
    <n v="90"/>
    <n v="90"/>
    <b v="0"/>
    <n v="1"/>
    <n v="0"/>
    <s v="PBM002"/>
    <s v="Express Scripts"/>
    <s v="COMMERCIAL"/>
    <s v="MAC"/>
    <n v="6.9"/>
    <n v="5.52"/>
    <n v="9.3699999999999992"/>
    <n v="1.79"/>
    <n v="11.16"/>
    <n v="9.48"/>
    <n v="1.67"/>
    <n v="15.65"/>
    <n v="0"/>
    <n v="-4.5"/>
    <x v="0"/>
    <m/>
    <m/>
    <n v="0"/>
    <n v="0"/>
  </r>
  <r>
    <s v="RX002930"/>
    <x v="27"/>
    <s v="PT0055"/>
    <s v="DR001"/>
    <s v="Dr. Sarah Chen"/>
    <s v="Internal Medicine"/>
    <s v="RX004"/>
    <s v="Health Plus Pharmacy"/>
    <s v="Cambridge"/>
    <s v="MA"/>
    <s v="00173-0682-20"/>
    <s v="Advair Diskus 250/50"/>
    <s v="Fluticasone/Salmeterol"/>
    <s v="ICS/LABA"/>
    <n v="30"/>
    <n v="29"/>
    <b v="1"/>
    <n v="3"/>
    <n v="0"/>
    <s v="PBM003"/>
    <s v="OptumRx"/>
    <s v="COMMERCIAL"/>
    <s v="MAC"/>
    <n v="384"/>
    <n v="326.39999999999998"/>
    <n v="0"/>
    <n v="0"/>
    <n v="0"/>
    <n v="0"/>
    <n v="0"/>
    <n v="0"/>
    <n v="0"/>
    <n v="0"/>
    <x v="1"/>
    <n v="70"/>
    <s v="Product/Service Not Covered"/>
    <n v="10"/>
    <n v="0"/>
  </r>
  <r>
    <s v="RX002931"/>
    <x v="337"/>
    <s v="PT0059"/>
    <s v="DR004"/>
    <s v="Dr. James Williams"/>
    <s v="Primary Care"/>
    <s v="RX004"/>
    <s v="Health Plus Pharmacy"/>
    <s v="Cambridge"/>
    <s v="MA"/>
    <s v="00093-0892-01"/>
    <m/>
    <s v="Clopidogrel 75mg"/>
    <s v="Antiplatelet"/>
    <n v="30"/>
    <n v="30"/>
    <b v="0"/>
    <n v="1"/>
    <n v="0"/>
    <s v="PBM004"/>
    <s v="MedImpact"/>
    <s v="COMMERCIAL"/>
    <s v="MAC"/>
    <n v="14.8"/>
    <n v="11.84"/>
    <n v="7.44"/>
    <n v="1.8"/>
    <n v="9.24"/>
    <n v="7.76"/>
    <n v="1.48"/>
    <n v="10.55"/>
    <n v="0"/>
    <n v="-1.31"/>
    <x v="0"/>
    <m/>
    <m/>
    <n v="7"/>
    <n v="0"/>
  </r>
  <r>
    <s v="RX002932"/>
    <x v="361"/>
    <s v="PT0061"/>
    <s v="DR003"/>
    <s v="Dr. Priya Patel"/>
    <s v="Endocrinology"/>
    <s v="RX004"/>
    <s v="Health Plus Pharmacy"/>
    <s v="Cambridge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8.0299999999999994"/>
    <n v="1.77"/>
    <n v="9.8000000000000007"/>
    <n v="7.84"/>
    <n v="1.96"/>
    <n v="13.99"/>
    <n v="0"/>
    <n v="-4.1900000000000004"/>
    <x v="0"/>
    <m/>
    <m/>
    <n v="5"/>
    <n v="0"/>
  </r>
  <r>
    <s v="RX002933"/>
    <x v="244"/>
    <s v="PT0089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86"/>
    <b v="0"/>
    <n v="1"/>
    <n v="1"/>
    <s v="PBM003"/>
    <s v="OptumRx"/>
    <s v="COMMERCIAL"/>
    <s v="MAC"/>
    <n v="8.5"/>
    <n v="6.8"/>
    <n v="4.4800000000000004"/>
    <n v="1.78"/>
    <n v="6.26"/>
    <n v="5.51"/>
    <n v="1"/>
    <n v="6.28"/>
    <n v="0"/>
    <n v="-0.03"/>
    <x v="0"/>
    <m/>
    <m/>
    <n v="2"/>
    <n v="0"/>
  </r>
  <r>
    <s v="RX002934"/>
    <x v="296"/>
    <s v="PT0021"/>
    <s v="DR003"/>
    <s v="Dr. Priya Patel"/>
    <s v="Endocrinology"/>
    <s v="RX001"/>
    <s v="Main St Pharmacy"/>
    <s v="Boston"/>
    <s v="MA"/>
    <s v="00169-3671-12"/>
    <s v="Victoza 1.2mg"/>
    <s v="Liraglutide 1.2mg"/>
    <s v="GLP-1"/>
    <n v="90"/>
    <n v="89"/>
    <b v="1"/>
    <n v="4"/>
    <n v="0"/>
    <s v="PBM003"/>
    <s v="OptumRx"/>
    <s v="COMMERCIAL"/>
    <s v="MAC"/>
    <n v="612"/>
    <n v="520.20000000000005"/>
    <n v="1520.53"/>
    <n v="1.78"/>
    <n v="1522.31"/>
    <n v="1339.64"/>
    <n v="182.68"/>
    <n v="1388.88"/>
    <n v="0"/>
    <n v="133.43"/>
    <x v="0"/>
    <m/>
    <m/>
    <n v="7"/>
    <n v="0"/>
  </r>
  <r>
    <s v="RX002935"/>
    <x v="656"/>
    <s v="PT0022"/>
    <s v="DR003"/>
    <s v="Dr. Priya Patel"/>
    <s v="Endocrinology"/>
    <s v="RX004"/>
    <s v="Health Plus Pharmacy"/>
    <s v="Cambridge"/>
    <s v="MA"/>
    <s v="00003-0894-20"/>
    <s v="Eliquis 5mg"/>
    <s v="Apixaban 5mg"/>
    <s v="Anticoagulant"/>
    <n v="30"/>
    <n v="30"/>
    <b v="1"/>
    <n v="3"/>
    <n v="0"/>
    <s v="MCD001"/>
    <s v="Medicaid"/>
    <s v="GOVERNMENT"/>
    <s v="NADAC"/>
    <n v="594"/>
    <n v="504.9"/>
    <n v="479.65"/>
    <n v="2.4"/>
    <n v="482.05"/>
    <n v="347.08"/>
    <n v="134.97"/>
    <n v="470.5"/>
    <n v="0"/>
    <n v="11.56"/>
    <x v="0"/>
    <m/>
    <m/>
    <n v="4"/>
    <n v="0"/>
  </r>
  <r>
    <s v="RX002936"/>
    <x v="37"/>
    <s v="PT0022"/>
    <s v="DR005"/>
    <s v="Dr. Lisa Johnson"/>
    <s v="Oncology"/>
    <s v="RX004"/>
    <s v="Health Plus Pharmacy"/>
    <s v="Cambridge"/>
    <s v="MA"/>
    <s v="68382-0035-01"/>
    <m/>
    <s v="Amlodipine 10mg"/>
    <s v="CCB"/>
    <n v="30"/>
    <n v="29"/>
    <b v="0"/>
    <n v="1"/>
    <n v="0"/>
    <s v="PBM004"/>
    <s v="MedImpact"/>
    <s v="COMMERCIAL"/>
    <s v="MAC"/>
    <n v="7.2"/>
    <n v="5.76"/>
    <n v="3.3"/>
    <n v="1.8"/>
    <n v="5.0999999999999996"/>
    <n v="4.28"/>
    <n v="1"/>
    <n v="5.42"/>
    <n v="0"/>
    <n v="-0.32"/>
    <x v="0"/>
    <m/>
    <m/>
    <n v="8"/>
    <n v="1"/>
  </r>
  <r>
    <s v="RX002937"/>
    <x v="187"/>
    <s v="PT0112"/>
    <s v="DR002"/>
    <s v="Dr. Michael Torres"/>
    <s v="Cardiology"/>
    <s v="RX001"/>
    <s v="Main St Pharmacy"/>
    <s v="Boston"/>
    <s v="MA"/>
    <s v="00093-7193-98"/>
    <m/>
    <s v="Atorvastatin 40mg"/>
    <s v="Statin"/>
    <n v="30"/>
    <n v="30"/>
    <b v="0"/>
    <n v="1"/>
    <n v="1"/>
    <s v="PBM001"/>
    <s v="CVS Caremark"/>
    <s v="COMMERCIAL"/>
    <s v="MAC"/>
    <n v="18.2"/>
    <n v="14.56"/>
    <n v="10.89"/>
    <n v="1.78"/>
    <n v="12.67"/>
    <n v="11.02"/>
    <n v="1.65"/>
    <n v="13.93"/>
    <n v="0"/>
    <n v="-1.26"/>
    <x v="0"/>
    <m/>
    <m/>
    <n v="6"/>
    <n v="0"/>
  </r>
  <r>
    <s v="RX002938"/>
    <x v="223"/>
    <s v="PT0016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89"/>
    <b v="0"/>
    <n v="1"/>
    <n v="2"/>
    <s v="PBM002"/>
    <s v="Express Scripts"/>
    <s v="COMMERCIAL"/>
    <s v="MAC"/>
    <n v="8.5"/>
    <n v="6.8"/>
    <n v="5.24"/>
    <n v="1.79"/>
    <n v="7.03"/>
    <n v="5.98"/>
    <n v="1.05"/>
    <n v="6.05"/>
    <n v="0"/>
    <n v="0.98"/>
    <x v="0"/>
    <m/>
    <m/>
    <n v="6"/>
    <n v="0"/>
  </r>
  <r>
    <s v="RX002939"/>
    <x v="710"/>
    <s v="PT0017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30"/>
    <b v="0"/>
    <n v="1"/>
    <n v="0"/>
    <s v="PBM003"/>
    <s v="OptumRx"/>
    <s v="COMMERCIAL"/>
    <s v="MAC"/>
    <n v="18.2"/>
    <n v="14.56"/>
    <n v="9.41"/>
    <n v="1.78"/>
    <n v="11.19"/>
    <n v="9.85"/>
    <n v="1.34"/>
    <n v="14.11"/>
    <n v="0"/>
    <n v="-2.91"/>
    <x v="0"/>
    <m/>
    <m/>
    <n v="8"/>
    <n v="0"/>
  </r>
  <r>
    <s v="RX002940"/>
    <x v="438"/>
    <s v="PT0050"/>
    <s v="DR002"/>
    <s v="Dr. Michael Torres"/>
    <s v="Cardiology"/>
    <s v="RX002"/>
    <s v="Westside Rx"/>
    <s v="Springfield"/>
    <s v="MA"/>
    <s v="00006-0021-31"/>
    <s v="Januvia 100mg"/>
    <s v="Sitagliptin 100mg"/>
    <s v="DPP-4"/>
    <n v="30"/>
    <n v="30"/>
    <b v="1"/>
    <n v="3"/>
    <n v="0"/>
    <s v="MCR001"/>
    <s v="Medicare Part D"/>
    <s v="GOVERNMENT"/>
    <s v="MAC"/>
    <n v="492"/>
    <n v="418.2"/>
    <n v="407.28"/>
    <n v="1.77"/>
    <n v="409.05"/>
    <n v="327.24"/>
    <n v="81.81"/>
    <n v="402.41"/>
    <n v="36.69"/>
    <n v="-30.05"/>
    <x v="0"/>
    <m/>
    <m/>
    <n v="7"/>
    <n v="0"/>
  </r>
  <r>
    <s v="RX002941"/>
    <x v="408"/>
    <s v="PT0016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30"/>
    <b v="0"/>
    <n v="1"/>
    <n v="2"/>
    <s v="MCD001"/>
    <s v="Medicaid"/>
    <s v="GOVERNMENT"/>
    <s v="NADAC"/>
    <n v="6.9"/>
    <n v="5.52"/>
    <n v="5.24"/>
    <n v="0.03"/>
    <n v="5.27"/>
    <n v="3.79"/>
    <n v="1.48"/>
    <n v="5"/>
    <n v="0"/>
    <n v="0.27"/>
    <x v="0"/>
    <m/>
    <m/>
    <n v="6"/>
    <n v="0"/>
  </r>
  <r>
    <s v="RX002942"/>
    <x v="46"/>
    <s v="PT0090"/>
    <s v="DR005"/>
    <s v="Dr. Lisa Johnson"/>
    <s v="Oncology"/>
    <s v="RX002"/>
    <s v="Westside Rx"/>
    <s v="Springfield"/>
    <s v="MA"/>
    <s v="50458-0579-30"/>
    <s v="Xarelto 20mg"/>
    <s v="Rivaroxaban 20mg"/>
    <s v="Anticoagulant"/>
    <n v="30"/>
    <n v="30"/>
    <b v="1"/>
    <n v="3"/>
    <n v="1"/>
    <s v="PBM003"/>
    <s v="OptumRx"/>
    <s v="COMMERCIAL"/>
    <s v="MAC"/>
    <n v="558"/>
    <n v="474.3"/>
    <n v="473.71"/>
    <n v="1.78"/>
    <n v="475.49"/>
    <n v="418.43"/>
    <n v="57.06"/>
    <n v="420.03"/>
    <n v="0"/>
    <n v="55.46"/>
    <x v="0"/>
    <m/>
    <m/>
    <n v="0"/>
    <n v="0"/>
  </r>
  <r>
    <s v="RX002943"/>
    <x v="295"/>
    <s v="PT0080"/>
    <s v="DR001"/>
    <s v="Dr. Sarah Chen"/>
    <s v="Internal Medicine"/>
    <s v="RX004"/>
    <s v="Health Plus Pharmacy"/>
    <s v="Cambridge"/>
    <s v="MA"/>
    <s v="00093-0892-01"/>
    <m/>
    <s v="Clopidogrel 75mg"/>
    <s v="Antiplatelet"/>
    <n v="30"/>
    <n v="30"/>
    <b v="0"/>
    <n v="1"/>
    <n v="0"/>
    <s v="MCR001"/>
    <s v="Medicare Part D"/>
    <s v="GOVERNMENT"/>
    <s v="MAC"/>
    <n v="14.8"/>
    <n v="11.84"/>
    <n v="8.5299999999999994"/>
    <n v="1.77"/>
    <n v="10.3"/>
    <n v="8.24"/>
    <n v="2.06"/>
    <n v="10.92"/>
    <n v="0"/>
    <n v="-0.62"/>
    <x v="0"/>
    <m/>
    <m/>
    <n v="9"/>
    <n v="0"/>
  </r>
  <r>
    <s v="RX002944"/>
    <x v="252"/>
    <s v="PT0074"/>
    <s v="DR001"/>
    <s v="Dr. Sarah Chen"/>
    <s v="Internal Medicine"/>
    <s v="RX002"/>
    <s v="Westside Rx"/>
    <s v="Springfield"/>
    <s v="MA"/>
    <s v="00093-0892-01"/>
    <m/>
    <s v="Clopidogrel 75mg"/>
    <s v="Antiplatelet"/>
    <n v="30"/>
    <n v="28"/>
    <b v="0"/>
    <n v="1"/>
    <n v="1"/>
    <s v="MCD001"/>
    <s v="Medicaid"/>
    <s v="GOVERNMENT"/>
    <s v="NADAC"/>
    <n v="14.8"/>
    <n v="11.84"/>
    <n v="11.25"/>
    <n v="0.06"/>
    <n v="11.3"/>
    <n v="8.14"/>
    <n v="3.17"/>
    <n v="11.12"/>
    <n v="0"/>
    <n v="0.19"/>
    <x v="0"/>
    <m/>
    <m/>
    <n v="5"/>
    <n v="1"/>
  </r>
  <r>
    <s v="RX002945"/>
    <x v="57"/>
    <s v="PT0042"/>
    <s v="DR003"/>
    <s v="Dr. Priya Patel"/>
    <s v="Endocrinology"/>
    <s v="RX001"/>
    <s v="Main St Pharmacy"/>
    <s v="Boston"/>
    <s v="MA"/>
    <s v="00003-0894-20"/>
    <s v="Eliquis 5mg"/>
    <s v="Apixaban 5mg"/>
    <s v="Anticoagulant"/>
    <n v="30"/>
    <n v="31"/>
    <b v="1"/>
    <n v="3"/>
    <n v="0"/>
    <s v="PBM004"/>
    <s v="MedImpact"/>
    <s v="COMMERCIAL"/>
    <s v="MAC"/>
    <n v="594"/>
    <n v="504.9"/>
    <n v="508.03"/>
    <n v="1.8"/>
    <n v="509.83"/>
    <n v="428.26"/>
    <n v="81.569999999999993"/>
    <n v="472.63"/>
    <n v="0"/>
    <n v="37.200000000000003"/>
    <x v="0"/>
    <m/>
    <m/>
    <n v="8"/>
    <n v="0"/>
  </r>
  <r>
    <s v="RX002946"/>
    <x v="479"/>
    <s v="PT0057"/>
    <s v="DR003"/>
    <s v="Dr. Priya Patel"/>
    <s v="Endocrinology"/>
    <s v="RX004"/>
    <s v="Health Plus Pharmacy"/>
    <s v="Cambridge"/>
    <s v="MA"/>
    <s v="00071-0155-23"/>
    <s v="Lipitor"/>
    <s v="Atorvastatin 40mg"/>
    <s v="Statin"/>
    <n v="30"/>
    <n v="28"/>
    <b v="1"/>
    <n v="2"/>
    <n v="0"/>
    <s v="PBM002"/>
    <s v="Express Scripts"/>
    <s v="COMMERCIAL"/>
    <s v="MAC"/>
    <n v="185.4"/>
    <n v="157.59"/>
    <n v="155.72999999999999"/>
    <n v="1.79"/>
    <n v="157.52000000000001"/>
    <n v="133.88999999999999"/>
    <n v="23.63"/>
    <n v="149.80000000000001"/>
    <n v="0"/>
    <n v="7.72"/>
    <x v="0"/>
    <m/>
    <m/>
    <n v="5"/>
    <n v="0"/>
  </r>
  <r>
    <s v="RX002947"/>
    <x v="677"/>
    <s v="PT0103"/>
    <s v="DR003"/>
    <s v="Dr. Priya Patel"/>
    <s v="Endocrinology"/>
    <s v="RX003"/>
    <s v="Community Care Pharmacy"/>
    <s v="Worcester"/>
    <s v="MA"/>
    <s v="00074-3799-13"/>
    <s v="Humira Pen 40mg"/>
    <s v="Adalimumab 40mg"/>
    <s v="Biologic"/>
    <n v="84"/>
    <n v="83"/>
    <b v="1"/>
    <n v="5"/>
    <n v="0"/>
    <s v="PBM002"/>
    <s v="Express Scripts"/>
    <s v="COMMERCIAL"/>
    <s v="MAC"/>
    <n v="7140"/>
    <n v="6069"/>
    <n v="18204.52"/>
    <n v="1.79"/>
    <n v="18206.310000000001"/>
    <n v="15475.37"/>
    <n v="2730.95"/>
    <n v="16154.27"/>
    <n v="0"/>
    <n v="2052.04"/>
    <x v="0"/>
    <m/>
    <m/>
    <n v="5"/>
    <n v="1"/>
  </r>
  <r>
    <s v="RX002948"/>
    <x v="42"/>
    <s v="PT0038"/>
    <s v="DR005"/>
    <s v="Dr. Lisa Johnson"/>
    <s v="Oncology"/>
    <s v="RX001"/>
    <s v="Main St Pharmacy"/>
    <s v="Boston"/>
    <s v="MA"/>
    <s v="00173-0682-20"/>
    <s v="Advair Diskus 250/50"/>
    <s v="Fluticasone/Salmeterol"/>
    <s v="ICS/LABA"/>
    <n v="30"/>
    <n v="28"/>
    <b v="1"/>
    <n v="3"/>
    <n v="0"/>
    <s v="PBM001"/>
    <s v="CVS Caremark"/>
    <s v="COMMERCIAL"/>
    <s v="MAC"/>
    <n v="384"/>
    <n v="326.39999999999998"/>
    <n v="324.73"/>
    <n v="1.78"/>
    <n v="326.51"/>
    <n v="284.06"/>
    <n v="42.45"/>
    <n v="289.95"/>
    <n v="0"/>
    <n v="36.56"/>
    <x v="0"/>
    <m/>
    <m/>
    <n v="0"/>
    <n v="0"/>
  </r>
  <r>
    <s v="RX002949"/>
    <x v="395"/>
    <s v="PT0103"/>
    <s v="DR003"/>
    <s v="Dr. Priya Patel"/>
    <s v="Endocrinology"/>
    <s v="RX003"/>
    <s v="Community Care Pharmacy"/>
    <s v="Worcester"/>
    <s v="MA"/>
    <s v="00093-0892-01"/>
    <m/>
    <s v="Clopidogrel 75mg"/>
    <s v="Antiplatelet"/>
    <n v="30"/>
    <n v="30"/>
    <b v="0"/>
    <n v="1"/>
    <n v="0"/>
    <s v="PBM001"/>
    <s v="CVS Caremark"/>
    <s v="COMMERCIAL"/>
    <s v="MAC"/>
    <n v="14.8"/>
    <n v="11.84"/>
    <n v="9.2200000000000006"/>
    <n v="1.78"/>
    <n v="11"/>
    <n v="9.57"/>
    <n v="1.43"/>
    <n v="10.65"/>
    <n v="0"/>
    <n v="0.35"/>
    <x v="0"/>
    <m/>
    <m/>
    <n v="2"/>
    <n v="0"/>
  </r>
  <r>
    <s v="RX002950"/>
    <x v="486"/>
    <s v="PT0020"/>
    <s v="DR004"/>
    <s v="Dr. James Williams"/>
    <s v="Primary Care"/>
    <s v="RX003"/>
    <s v="Community Care Pharmacy"/>
    <s v="Worcester"/>
    <s v="MA"/>
    <s v="00173-0682-20"/>
    <s v="Advair Diskus 250/50"/>
    <s v="Fluticasone/Salmeterol"/>
    <s v="ICS/LABA"/>
    <n v="30"/>
    <n v="30"/>
    <b v="1"/>
    <n v="3"/>
    <n v="0"/>
    <s v="PBM003"/>
    <s v="OptumRx"/>
    <s v="COMMERCIAL"/>
    <s v="MAC"/>
    <n v="384"/>
    <n v="326.39999999999998"/>
    <n v="327.12"/>
    <n v="1.78"/>
    <n v="328.9"/>
    <n v="289.43"/>
    <n v="39.47"/>
    <n v="303.89999999999998"/>
    <n v="0"/>
    <n v="25"/>
    <x v="0"/>
    <m/>
    <m/>
    <n v="0"/>
    <n v="0"/>
  </r>
  <r>
    <s v="RX002951"/>
    <x v="253"/>
    <s v="PT0062"/>
    <s v="DR001"/>
    <s v="Dr. Sarah Chen"/>
    <s v="Internal Medicine"/>
    <s v="RX004"/>
    <s v="Health Plus Pharmacy"/>
    <s v="Cambridge"/>
    <s v="MA"/>
    <s v="00071-0155-23"/>
    <s v="Lipitor"/>
    <s v="Atorvastatin 40mg"/>
    <s v="Statin"/>
    <n v="90"/>
    <n v="87"/>
    <b v="1"/>
    <n v="2"/>
    <n v="1"/>
    <s v="PBM002"/>
    <s v="Express Scripts"/>
    <s v="COMMERCIAL"/>
    <s v="MAC"/>
    <n v="185.4"/>
    <n v="157.59"/>
    <n v="460.24"/>
    <n v="1.79"/>
    <n v="462.03"/>
    <n v="392.73"/>
    <n v="69.31"/>
    <n v="421.28"/>
    <n v="0"/>
    <n v="40.76"/>
    <x v="0"/>
    <m/>
    <m/>
    <n v="2"/>
    <n v="0"/>
  </r>
  <r>
    <s v="RX002952"/>
    <x v="229"/>
    <s v="PT0087"/>
    <s v="DR004"/>
    <s v="Dr. James Williams"/>
    <s v="Primary Care"/>
    <s v="RX002"/>
    <s v="Westside Rx"/>
    <s v="Springfield"/>
    <s v="MA"/>
    <s v="50458-0579-30"/>
    <s v="Xarelto 20mg"/>
    <s v="Rivaroxaban 20mg"/>
    <s v="Anticoagulant"/>
    <n v="30"/>
    <n v="30"/>
    <b v="1"/>
    <n v="3"/>
    <n v="0"/>
    <s v="MCR001"/>
    <s v="Medicare Part D"/>
    <s v="GOVERNMENT"/>
    <s v="MAC"/>
    <n v="558"/>
    <n v="474.3"/>
    <n v="470.27"/>
    <n v="1.77"/>
    <n v="472.04"/>
    <n v="377.63"/>
    <n v="94.41"/>
    <n v="435.63"/>
    <n v="23.78"/>
    <n v="12.62"/>
    <x v="0"/>
    <m/>
    <m/>
    <n v="11"/>
    <n v="0"/>
  </r>
  <r>
    <s v="RX002953"/>
    <x v="614"/>
    <s v="PT0041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31"/>
    <b v="0"/>
    <n v="1"/>
    <n v="2"/>
    <s v="PBM003"/>
    <s v="OptumRx"/>
    <s v="COMMERCIAL"/>
    <s v="MAC"/>
    <n v="7.2"/>
    <n v="5.76"/>
    <n v="3.21"/>
    <n v="1.78"/>
    <n v="4.99"/>
    <n v="4.3899999999999997"/>
    <n v="1"/>
    <n v="5.35"/>
    <n v="0"/>
    <n v="-0.36"/>
    <x v="0"/>
    <m/>
    <m/>
    <n v="3"/>
    <n v="0"/>
  </r>
  <r>
    <s v="RX002954"/>
    <x v="506"/>
    <s v="PT0087"/>
    <s v="DR005"/>
    <s v="Dr. Lisa Johnson"/>
    <s v="Oncology"/>
    <s v="RX004"/>
    <s v="Health Plus Pharmacy"/>
    <s v="Cambridge"/>
    <s v="MA"/>
    <s v="00006-0021-31"/>
    <s v="Januvia 100mg"/>
    <s v="Sitagliptin 100mg"/>
    <s v="DPP-4"/>
    <n v="30"/>
    <n v="30"/>
    <b v="1"/>
    <n v="3"/>
    <n v="0"/>
    <s v="PBM001"/>
    <s v="CVS Caremark"/>
    <s v="COMMERCIAL"/>
    <s v="MAC"/>
    <n v="492"/>
    <n v="418.2"/>
    <n v="407.75"/>
    <n v="1.78"/>
    <n v="409.53"/>
    <n v="356.29"/>
    <n v="53.24"/>
    <n v="377.04"/>
    <n v="0"/>
    <n v="32.49"/>
    <x v="0"/>
    <m/>
    <m/>
    <n v="2"/>
    <n v="0"/>
  </r>
  <r>
    <s v="RX002955"/>
    <x v="419"/>
    <s v="PT0004"/>
    <s v="DR001"/>
    <s v="Dr. Sarah Chen"/>
    <s v="Internal Medicine"/>
    <s v="RX002"/>
    <s v="Westside Rx"/>
    <s v="Springfield"/>
    <s v="MA"/>
    <s v="00169-4170-43"/>
    <s v="Ozempic 0.5mg"/>
    <s v="Semaglutide 0.5mg"/>
    <s v="GLP-1"/>
    <n v="30"/>
    <n v="30"/>
    <b v="1"/>
    <n v="4"/>
    <n v="1"/>
    <s v="MCR001"/>
    <s v="Medicare Part D"/>
    <s v="GOVERNMENT"/>
    <s v="MAC"/>
    <n v="936"/>
    <n v="795.6"/>
    <n v="0"/>
    <n v="0"/>
    <n v="0"/>
    <n v="0"/>
    <n v="0"/>
    <n v="0"/>
    <n v="0"/>
    <n v="0"/>
    <x v="1"/>
    <n v="70"/>
    <s v="Product/Service Not Covered"/>
    <n v="2"/>
    <n v="0"/>
  </r>
  <r>
    <s v="RX002956"/>
    <x v="36"/>
    <s v="PT0039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89"/>
    <b v="0"/>
    <n v="1"/>
    <n v="1"/>
    <s v="PBM001"/>
    <s v="CVS Caremark"/>
    <s v="COMMERCIAL"/>
    <s v="MAC"/>
    <n v="12.4"/>
    <n v="9.92"/>
    <n v="7.76"/>
    <n v="1.78"/>
    <n v="9.5399999999999991"/>
    <n v="8.3000000000000007"/>
    <n v="1.24"/>
    <n v="9.11"/>
    <n v="0"/>
    <n v="0.43"/>
    <x v="0"/>
    <m/>
    <m/>
    <n v="6"/>
    <n v="1"/>
  </r>
  <r>
    <s v="RX002957"/>
    <x v="392"/>
    <s v="PT0063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29"/>
    <b v="0"/>
    <n v="1"/>
    <n v="0"/>
    <s v="PBM002"/>
    <s v="Express Scripts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8"/>
    <n v="0"/>
  </r>
  <r>
    <s v="RX002958"/>
    <x v="415"/>
    <s v="PT0022"/>
    <s v="DR001"/>
    <s v="Dr. Sarah Chen"/>
    <s v="Internal Medicine"/>
    <s v="RX002"/>
    <s v="Westside Rx"/>
    <s v="Springfield"/>
    <s v="MA"/>
    <s v="61958-0601-01"/>
    <m/>
    <s v="Adalimumab-adbm 40mg"/>
    <s v="Biologic"/>
    <n v="28"/>
    <n v="27"/>
    <b v="0"/>
    <n v="4"/>
    <n v="0"/>
    <s v="PBM001"/>
    <s v="CVS Caremark"/>
    <s v="COMMERCIAL"/>
    <s v="MAC"/>
    <n v="4998"/>
    <n v="4248.3"/>
    <n v="3183.19"/>
    <n v="1.78"/>
    <n v="3184.97"/>
    <n v="2770.92"/>
    <n v="414.05"/>
    <n v="3960.57"/>
    <n v="0"/>
    <n v="-775.6"/>
    <x v="0"/>
    <m/>
    <m/>
    <n v="7"/>
    <n v="0"/>
  </r>
  <r>
    <s v="RX002959"/>
    <x v="564"/>
    <s v="PT0084"/>
    <s v="DR001"/>
    <s v="Dr. Sarah Chen"/>
    <s v="Internal Medicine"/>
    <s v="RX002"/>
    <s v="Westside Rx"/>
    <s v="Springfield"/>
    <s v="MA"/>
    <s v="50458-0579-30"/>
    <s v="Xarelto 20mg"/>
    <s v="Rivaroxaban 20mg"/>
    <s v="Anticoagulant"/>
    <n v="30"/>
    <n v="30"/>
    <b v="1"/>
    <n v="3"/>
    <n v="0"/>
    <s v="MCD001"/>
    <s v="Medicaid"/>
    <s v="GOVERNMENT"/>
    <s v="NADAC"/>
    <n v="558"/>
    <n v="474.3"/>
    <n v="450.58"/>
    <n v="2.25"/>
    <n v="452.84"/>
    <n v="326.04000000000002"/>
    <n v="126.79"/>
    <n v="454.79"/>
    <n v="0"/>
    <n v="-1.95"/>
    <x v="0"/>
    <m/>
    <m/>
    <n v="7"/>
    <n v="0"/>
  </r>
  <r>
    <s v="RX002960"/>
    <x v="242"/>
    <s v="PT0052"/>
    <s v="DR004"/>
    <s v="Dr. James Williams"/>
    <s v="Primary Care"/>
    <s v="RX001"/>
    <s v="Main St Pharmacy"/>
    <s v="Boston"/>
    <s v="MA"/>
    <s v="00169-4302-12"/>
    <s v="Ozempic 1mg"/>
    <s v="Semaglutide 1mg"/>
    <s v="GLP-1"/>
    <n v="30"/>
    <n v="31"/>
    <b v="1"/>
    <n v="4"/>
    <n v="0"/>
    <s v="PBM001"/>
    <s v="CVS Caremark"/>
    <s v="COMMERCIAL"/>
    <s v="MAC"/>
    <n v="936"/>
    <n v="795.6"/>
    <n v="804.44"/>
    <n v="1.78"/>
    <n v="806.22"/>
    <n v="701.42"/>
    <n v="104.81"/>
    <n v="755.62"/>
    <n v="0"/>
    <n v="50.6"/>
    <x v="0"/>
    <m/>
    <m/>
    <n v="1"/>
    <n v="0"/>
  </r>
  <r>
    <s v="RX002961"/>
    <x v="343"/>
    <s v="PT0003"/>
    <s v="DR002"/>
    <s v="Dr. Michael Torres"/>
    <s v="Cardiology"/>
    <s v="RX003"/>
    <s v="Community Care Pharmacy"/>
    <s v="Worcester"/>
    <s v="MA"/>
    <s v="00093-7193-98"/>
    <m/>
    <s v="Atorvastatin 40mg"/>
    <s v="Statin"/>
    <n v="90"/>
    <n v="89"/>
    <b v="0"/>
    <n v="1"/>
    <n v="1"/>
    <s v="PBM003"/>
    <s v="OptumRx"/>
    <s v="COMMERCIAL"/>
    <s v="MAC"/>
    <n v="18.2"/>
    <n v="14.56"/>
    <n v="28.15"/>
    <n v="1.78"/>
    <n v="29.93"/>
    <n v="26.33"/>
    <n v="3.59"/>
    <n v="40.42"/>
    <n v="0"/>
    <n v="-10.49"/>
    <x v="0"/>
    <m/>
    <m/>
    <n v="9"/>
    <n v="1"/>
  </r>
  <r>
    <s v="RX002962"/>
    <x v="84"/>
    <s v="PT0034"/>
    <s v="DR005"/>
    <s v="Dr. Lisa Johnson"/>
    <s v="Oncology"/>
    <s v="RX004"/>
    <s v="Health Plus Pharmacy"/>
    <s v="Cambridge"/>
    <s v="MA"/>
    <s v="00093-0892-01"/>
    <m/>
    <s v="Clopidogrel 75mg"/>
    <s v="Antiplatelet"/>
    <n v="90"/>
    <n v="90"/>
    <b v="0"/>
    <n v="1"/>
    <n v="0"/>
    <s v="PBM001"/>
    <s v="CVS Caremark"/>
    <s v="COMMERCIAL"/>
    <s v="MAC"/>
    <n v="14.8"/>
    <n v="11.84"/>
    <n v="24.49"/>
    <n v="1.78"/>
    <n v="26.27"/>
    <n v="22.85"/>
    <n v="3.41"/>
    <n v="32.96"/>
    <n v="0"/>
    <n v="-6.69"/>
    <x v="0"/>
    <m/>
    <m/>
    <n v="5"/>
    <n v="0"/>
  </r>
  <r>
    <s v="RX002963"/>
    <x v="607"/>
    <s v="PT0035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93"/>
    <b v="0"/>
    <n v="1"/>
    <n v="0"/>
    <s v="MCD001"/>
    <s v="Medicaid"/>
    <s v="GOVERNMENT"/>
    <s v="NADAC"/>
    <n v="12.4"/>
    <n v="9.92"/>
    <n v="0"/>
    <n v="0"/>
    <n v="0"/>
    <n v="0"/>
    <n v="0"/>
    <n v="0"/>
    <n v="0"/>
    <n v="0"/>
    <x v="1"/>
    <n v="76"/>
    <s v="Plan Limitations Exceeded"/>
    <n v="3"/>
    <n v="0"/>
  </r>
  <r>
    <s v="RX002964"/>
    <x v="285"/>
    <s v="PT0009"/>
    <s v="DR004"/>
    <s v="Dr. James Williams"/>
    <s v="Primary Care"/>
    <s v="RX004"/>
    <s v="Health Plus Pharmacy"/>
    <s v="Cambridge"/>
    <s v="MA"/>
    <s v="00591-3622-19"/>
    <m/>
    <s v="Omeprazole 20mg"/>
    <s v="PPI"/>
    <n v="90"/>
    <n v="91"/>
    <b v="0"/>
    <n v="1"/>
    <n v="0"/>
    <s v="PBM002"/>
    <s v="Express Scripts"/>
    <s v="COMMERCIAL"/>
    <s v="MAC"/>
    <n v="6.9"/>
    <n v="5.52"/>
    <n v="0"/>
    <n v="0"/>
    <n v="0"/>
    <n v="0"/>
    <n v="0"/>
    <n v="0"/>
    <n v="0"/>
    <n v="0"/>
    <x v="1"/>
    <n v="70"/>
    <s v="Product/Service Not Covered"/>
    <n v="0"/>
    <n v="0"/>
  </r>
  <r>
    <s v="RX002965"/>
    <x v="432"/>
    <s v="PT0082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91"/>
    <b v="0"/>
    <n v="1"/>
    <n v="0"/>
    <s v="MCR001"/>
    <s v="Medicare Part D"/>
    <s v="GOVERNMENT"/>
    <s v="MAC"/>
    <n v="8.5"/>
    <n v="6.8"/>
    <n v="4.7699999999999996"/>
    <n v="1.77"/>
    <n v="6.54"/>
    <n v="5.23"/>
    <n v="1.31"/>
    <n v="6.34"/>
    <n v="0"/>
    <n v="0.2"/>
    <x v="0"/>
    <m/>
    <m/>
    <n v="7"/>
    <n v="0"/>
  </r>
  <r>
    <s v="RX002966"/>
    <x v="188"/>
    <s v="PT0031"/>
    <s v="DR005"/>
    <s v="Dr. Lisa Johnson"/>
    <s v="Oncology"/>
    <s v="RX004"/>
    <s v="Health Plus Pharmacy"/>
    <s v="Cambridge"/>
    <s v="MA"/>
    <s v="00071-0155-23"/>
    <s v="Lipitor"/>
    <s v="Atorvastatin 40mg"/>
    <s v="Statin"/>
    <n v="30"/>
    <n v="29"/>
    <b v="1"/>
    <n v="2"/>
    <n v="0"/>
    <s v="PBM004"/>
    <s v="MedImpact"/>
    <s v="COMMERCIAL"/>
    <s v="MAC"/>
    <n v="185.4"/>
    <n v="157.59"/>
    <n v="156.96"/>
    <n v="1.8"/>
    <n v="158.76"/>
    <n v="133.36000000000001"/>
    <n v="25.4"/>
    <n v="151.76"/>
    <n v="0"/>
    <n v="7.01"/>
    <x v="0"/>
    <m/>
    <m/>
    <n v="8"/>
    <n v="0"/>
  </r>
  <r>
    <s v="RX002967"/>
    <x v="432"/>
    <s v="PT0081"/>
    <s v="DR003"/>
    <s v="Dr. Priya Patel"/>
    <s v="Endocrinology"/>
    <s v="RX001"/>
    <s v="Main St Pharmacy"/>
    <s v="Boston"/>
    <s v="MA"/>
    <s v="00071-0155-23"/>
    <s v="Lipitor"/>
    <s v="Atorvastatin 40mg"/>
    <s v="Statin"/>
    <n v="30"/>
    <n v="30"/>
    <b v="1"/>
    <n v="2"/>
    <n v="0"/>
    <s v="CASH"/>
    <s v="Cash/Self-Pay"/>
    <s v="CASH"/>
    <s v="AWP"/>
    <n v="185.4"/>
    <n v="157.59"/>
    <n v="166.86"/>
    <n v="0"/>
    <n v="166.86"/>
    <n v="0"/>
    <n v="166.86"/>
    <n v="140.08000000000001"/>
    <n v="0"/>
    <n v="26.78"/>
    <x v="0"/>
    <m/>
    <m/>
    <n v="2"/>
    <n v="0"/>
  </r>
  <r>
    <s v="RX002968"/>
    <x v="411"/>
    <s v="PT0032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29"/>
    <b v="0"/>
    <n v="1"/>
    <n v="0"/>
    <s v="PBM003"/>
    <s v="OptumRx"/>
    <s v="COMMERCIAL"/>
    <s v="MAC"/>
    <n v="18.2"/>
    <n v="14.56"/>
    <n v="9.01"/>
    <n v="1.78"/>
    <n v="10.79"/>
    <n v="9.5"/>
    <n v="1.29"/>
    <n v="13.76"/>
    <n v="0"/>
    <n v="-2.97"/>
    <x v="2"/>
    <m/>
    <m/>
    <n v="2"/>
    <n v="0"/>
  </r>
  <r>
    <s v="RX002969"/>
    <x v="529"/>
    <s v="PT0057"/>
    <s v="DR004"/>
    <s v="Dr. James Williams"/>
    <s v="Primary Care"/>
    <s v="RX004"/>
    <s v="Health Plus Pharmacy"/>
    <s v="Cambridge"/>
    <s v="MA"/>
    <s v="68382-0035-01"/>
    <m/>
    <s v="Amlodipine 10mg"/>
    <s v="CCB"/>
    <n v="90"/>
    <n v="90"/>
    <b v="0"/>
    <n v="1"/>
    <n v="1"/>
    <s v="PBM001"/>
    <s v="CVS Caremark"/>
    <s v="COMMERCIAL"/>
    <s v="MAC"/>
    <n v="7.2"/>
    <n v="5.76"/>
    <n v="13.07"/>
    <n v="1.78"/>
    <n v="14.85"/>
    <n v="12.92"/>
    <n v="1.93"/>
    <n v="16.64"/>
    <n v="0"/>
    <n v="-1.79"/>
    <x v="0"/>
    <m/>
    <m/>
    <n v="0"/>
    <n v="0"/>
  </r>
  <r>
    <s v="RX002970"/>
    <x v="542"/>
    <s v="PT0085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88"/>
    <b v="0"/>
    <n v="1"/>
    <n v="0"/>
    <s v="PBM003"/>
    <s v="OptumRx"/>
    <s v="COMMERCIAL"/>
    <s v="MAC"/>
    <n v="12.4"/>
    <n v="9.92"/>
    <n v="6.98"/>
    <n v="1.78"/>
    <n v="8.76"/>
    <n v="7.71"/>
    <n v="1.05"/>
    <n v="9.16"/>
    <n v="0"/>
    <n v="-0.4"/>
    <x v="0"/>
    <m/>
    <m/>
    <n v="5"/>
    <n v="0"/>
  </r>
  <r>
    <s v="RX002971"/>
    <x v="396"/>
    <s v="PT0078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28"/>
    <b v="0"/>
    <n v="1"/>
    <n v="0"/>
    <s v="PBM002"/>
    <s v="Express Scripts"/>
    <s v="COMMERCIAL"/>
    <s v="MAC"/>
    <n v="7.2"/>
    <n v="5.76"/>
    <n v="3.42"/>
    <n v="1.79"/>
    <n v="5.21"/>
    <n v="4.43"/>
    <n v="1"/>
    <n v="5.16"/>
    <n v="0"/>
    <n v="0.05"/>
    <x v="0"/>
    <m/>
    <m/>
    <n v="11"/>
    <n v="0"/>
  </r>
  <r>
    <s v="RX002972"/>
    <x v="28"/>
    <s v="PT0092"/>
    <s v="DR001"/>
    <s v="Dr. Sarah Chen"/>
    <s v="Internal Medicine"/>
    <s v="RX001"/>
    <s v="Main St Pharmacy"/>
    <s v="Boston"/>
    <s v="MA"/>
    <s v="00093-0892-01"/>
    <m/>
    <s v="Clopidogrel 75mg"/>
    <s v="Antiplatelet"/>
    <n v="30"/>
    <n v="31"/>
    <b v="0"/>
    <n v="1"/>
    <n v="0"/>
    <s v="PBM001"/>
    <s v="CVS Caremark"/>
    <s v="COMMERCIAL"/>
    <s v="MAC"/>
    <n v="14.8"/>
    <n v="11.84"/>
    <n v="7.19"/>
    <n v="1.78"/>
    <n v="8.9700000000000006"/>
    <n v="7.8"/>
    <n v="1.17"/>
    <n v="10.59"/>
    <n v="0"/>
    <n v="-1.63"/>
    <x v="0"/>
    <m/>
    <m/>
    <n v="8"/>
    <n v="0"/>
  </r>
  <r>
    <s v="RX002973"/>
    <x v="590"/>
    <s v="PT0113"/>
    <s v="DR005"/>
    <s v="Dr. Lisa Johnson"/>
    <s v="Oncology"/>
    <s v="RX002"/>
    <s v="Westside Rx"/>
    <s v="Springfield"/>
    <s v="MA"/>
    <s v="00169-4302-12"/>
    <s v="Ozempic 1mg"/>
    <s v="Semaglutide 1mg"/>
    <s v="GLP-1"/>
    <n v="30"/>
    <n v="29"/>
    <b v="1"/>
    <n v="4"/>
    <n v="0"/>
    <s v="PBM004"/>
    <s v="MedImpact"/>
    <s v="COMMERCIAL"/>
    <s v="MAC"/>
    <n v="936"/>
    <n v="795.6"/>
    <n v="799.8"/>
    <n v="1.8"/>
    <n v="801.6"/>
    <n v="673.34"/>
    <n v="128.26"/>
    <n v="725.77"/>
    <n v="0"/>
    <n v="75.83"/>
    <x v="0"/>
    <m/>
    <m/>
    <n v="2"/>
    <n v="0"/>
  </r>
  <r>
    <s v="RX002974"/>
    <x v="111"/>
    <s v="PT0007"/>
    <s v="DR002"/>
    <s v="Dr. Michael Torres"/>
    <s v="Cardiology"/>
    <s v="RX001"/>
    <s v="Main St Pharmacy"/>
    <s v="Boston"/>
    <s v="MA"/>
    <s v="00591-3622-19"/>
    <m/>
    <s v="Omeprazole 20mg"/>
    <s v="PPI"/>
    <n v="30"/>
    <n v="30"/>
    <b v="0"/>
    <n v="1"/>
    <n v="0"/>
    <s v="CASH"/>
    <s v="Cash/Self-Pay"/>
    <s v="CASH"/>
    <s v="AWP"/>
    <n v="6.9"/>
    <n v="5.52"/>
    <n v="6.21"/>
    <n v="0"/>
    <n v="6.21"/>
    <n v="0"/>
    <n v="6.21"/>
    <n v="5.18"/>
    <n v="0"/>
    <n v="1.03"/>
    <x v="0"/>
    <m/>
    <m/>
    <n v="1"/>
    <n v="0"/>
  </r>
  <r>
    <s v="RX002975"/>
    <x v="368"/>
    <s v="PT0094"/>
    <s v="DR002"/>
    <s v="Dr. Michael Torres"/>
    <s v="Cardiology"/>
    <s v="RX004"/>
    <s v="Health Plus Pharmacy"/>
    <s v="Cambridge"/>
    <s v="MA"/>
    <s v="00591-3622-19"/>
    <m/>
    <s v="Omeprazole 20mg"/>
    <s v="PPI"/>
    <n v="90"/>
    <n v="86"/>
    <b v="0"/>
    <n v="1"/>
    <n v="1"/>
    <s v="PBM003"/>
    <s v="OptumRx"/>
    <s v="COMMERCIAL"/>
    <s v="MAC"/>
    <n v="6.9"/>
    <n v="5.52"/>
    <n v="11.79"/>
    <n v="1.78"/>
    <n v="13.57"/>
    <n v="11.94"/>
    <n v="1.63"/>
    <n v="14.62"/>
    <n v="0"/>
    <n v="-1.05"/>
    <x v="0"/>
    <m/>
    <m/>
    <n v="4"/>
    <n v="0"/>
  </r>
  <r>
    <s v="RX002976"/>
    <x v="201"/>
    <s v="PT0011"/>
    <s v="DR001"/>
    <s v="Dr. Sarah Chen"/>
    <s v="Internal Medicine"/>
    <s v="RX004"/>
    <s v="Health Plus Pharmacy"/>
    <s v="Cambridge"/>
    <s v="MA"/>
    <s v="00093-0892-01"/>
    <m/>
    <s v="Clopidogrel 75mg"/>
    <s v="Antiplatelet"/>
    <n v="30"/>
    <n v="28"/>
    <b v="0"/>
    <n v="1"/>
    <n v="0"/>
    <s v="PBM001"/>
    <s v="CVS Caremark"/>
    <s v="COMMERCIAL"/>
    <s v="MAC"/>
    <n v="14.8"/>
    <n v="11.84"/>
    <n v="0"/>
    <n v="0"/>
    <n v="0"/>
    <n v="0"/>
    <n v="0"/>
    <n v="0"/>
    <n v="0"/>
    <n v="0"/>
    <x v="1"/>
    <n v="65"/>
    <s v="Patient Not Covered"/>
    <n v="6"/>
    <n v="0"/>
  </r>
  <r>
    <s v="RX002977"/>
    <x v="79"/>
    <s v="PT0061"/>
    <s v="DR003"/>
    <s v="Dr. Priya Patel"/>
    <s v="Endocrinology"/>
    <s v="RX003"/>
    <s v="Community Care Pharmacy"/>
    <s v="Worcester"/>
    <s v="MA"/>
    <s v="00591-3622-19"/>
    <m/>
    <s v="Omeprazole 20mg"/>
    <s v="PPI"/>
    <n v="30"/>
    <n v="31"/>
    <b v="0"/>
    <n v="1"/>
    <n v="2"/>
    <s v="PBM003"/>
    <s v="OptumRx"/>
    <s v="COMMERCIAL"/>
    <s v="MAC"/>
    <n v="6.9"/>
    <n v="5.52"/>
    <n v="3.38"/>
    <n v="1.78"/>
    <n v="5.16"/>
    <n v="4.54"/>
    <n v="1"/>
    <n v="4.88"/>
    <n v="0"/>
    <n v="0.27"/>
    <x v="0"/>
    <m/>
    <m/>
    <n v="2"/>
    <n v="0"/>
  </r>
  <r>
    <s v="RX002978"/>
    <x v="510"/>
    <s v="PT0071"/>
    <s v="DR001"/>
    <s v="Dr. Sarah Chen"/>
    <s v="Internal Medicine"/>
    <s v="RX002"/>
    <s v="Westside Rx"/>
    <s v="Springfield"/>
    <s v="MA"/>
    <s v="00591-3622-19"/>
    <m/>
    <s v="Omeprazole 20mg"/>
    <s v="PPI"/>
    <n v="30"/>
    <n v="30"/>
    <b v="0"/>
    <n v="1"/>
    <n v="2"/>
    <s v="MCR001"/>
    <s v="Medicare Part D"/>
    <s v="GOVERNMENT"/>
    <s v="MAC"/>
    <n v="6.9"/>
    <n v="5.52"/>
    <n v="3.22"/>
    <n v="1.77"/>
    <n v="4.99"/>
    <n v="3.99"/>
    <n v="1"/>
    <n v="5.19"/>
    <n v="0"/>
    <n v="-0.2"/>
    <x v="0"/>
    <m/>
    <m/>
    <n v="3"/>
    <n v="1"/>
  </r>
  <r>
    <s v="RX002979"/>
    <x v="710"/>
    <s v="PT0006"/>
    <s v="DR004"/>
    <s v="Dr. James Williams"/>
    <s v="Primary Care"/>
    <s v="RX001"/>
    <s v="Main St Pharmacy"/>
    <s v="Boston"/>
    <s v="MA"/>
    <s v="00003-0208-11"/>
    <s v="Jardiance 25mg"/>
    <s v="Empagliflozin 25mg"/>
    <s v="SGLT2i"/>
    <n v="30"/>
    <n v="30"/>
    <b v="1"/>
    <n v="4"/>
    <n v="0"/>
    <s v="PBM001"/>
    <s v="CVS Caremark"/>
    <s v="COMMERCIAL"/>
    <s v="MAC"/>
    <n v="564"/>
    <n v="479.4"/>
    <n v="476.02"/>
    <n v="1.78"/>
    <n v="477.8"/>
    <n v="415.69"/>
    <n v="62.11"/>
    <n v="460.13"/>
    <n v="0"/>
    <n v="17.670000000000002"/>
    <x v="0"/>
    <m/>
    <m/>
    <n v="10"/>
    <n v="0"/>
  </r>
  <r>
    <s v="RX002980"/>
    <x v="19"/>
    <s v="PT0053"/>
    <s v="DR001"/>
    <s v="Dr. Sarah Chen"/>
    <s v="Internal Medicine"/>
    <s v="RX004"/>
    <s v="Health Plus Pharmacy"/>
    <s v="Cambridge"/>
    <s v="MA"/>
    <s v="00002-4415-85"/>
    <s v="Trulicity 1.5mg"/>
    <s v="Dulaglutide 1.5mg"/>
    <s v="GLP-1"/>
    <n v="28"/>
    <n v="27"/>
    <b v="1"/>
    <n v="4"/>
    <n v="0"/>
    <s v="MCR001"/>
    <s v="Medicare Part D"/>
    <s v="GOVERNMENT"/>
    <s v="MAC"/>
    <n v="918"/>
    <n v="780.3"/>
    <n v="766"/>
    <n v="1.77"/>
    <n v="767.77"/>
    <n v="614.22"/>
    <n v="153.55000000000001"/>
    <n v="753.41"/>
    <n v="44.44"/>
    <n v="-30.08"/>
    <x v="0"/>
    <m/>
    <m/>
    <n v="6"/>
    <n v="0"/>
  </r>
  <r>
    <s v="RX002981"/>
    <x v="717"/>
    <s v="PT0046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6"/>
    <b v="0"/>
    <n v="1"/>
    <n v="0"/>
    <s v="PBM002"/>
    <s v="Express Scripts"/>
    <s v="COMMERCIAL"/>
    <s v="MAC"/>
    <n v="12.4"/>
    <n v="9.92"/>
    <n v="6.53"/>
    <n v="1.79"/>
    <n v="8.32"/>
    <n v="7.07"/>
    <n v="1.25"/>
    <n v="9.34"/>
    <n v="0"/>
    <n v="-1.03"/>
    <x v="0"/>
    <m/>
    <m/>
    <n v="7"/>
    <n v="0"/>
  </r>
  <r>
    <s v="RX002982"/>
    <x v="462"/>
    <s v="PT0092"/>
    <s v="DR004"/>
    <s v="Dr. James Williams"/>
    <s v="Primary Care"/>
    <s v="RX001"/>
    <s v="Main St Pharmacy"/>
    <s v="Boston"/>
    <s v="MA"/>
    <s v="68382-0035-01"/>
    <m/>
    <s v="Amlodipine 10mg"/>
    <s v="CCB"/>
    <n v="90"/>
    <n v="93"/>
    <b v="0"/>
    <n v="1"/>
    <n v="2"/>
    <s v="PBM002"/>
    <s v="Express Scripts"/>
    <s v="COMMERCIAL"/>
    <s v="MAC"/>
    <n v="7.2"/>
    <n v="5.76"/>
    <n v="11.98"/>
    <n v="1.79"/>
    <n v="13.77"/>
    <n v="11.7"/>
    <n v="2.0699999999999998"/>
    <n v="15.75"/>
    <n v="0"/>
    <n v="-1.98"/>
    <x v="0"/>
    <m/>
    <m/>
    <n v="11"/>
    <n v="0"/>
  </r>
  <r>
    <s v="RX002983"/>
    <x v="415"/>
    <s v="PT0045"/>
    <s v="DR003"/>
    <s v="Dr. Priya Patel"/>
    <s v="Endocrinology"/>
    <s v="RX004"/>
    <s v="Health Plus Pharmacy"/>
    <s v="Cambridge"/>
    <s v="MA"/>
    <s v="00173-0682-20"/>
    <s v="Advair Diskus 250/50"/>
    <s v="Fluticasone/Salmeterol"/>
    <s v="ICS/LABA"/>
    <n v="30"/>
    <n v="31"/>
    <b v="1"/>
    <n v="3"/>
    <n v="0"/>
    <s v="PBM004"/>
    <s v="MedImpact"/>
    <s v="COMMERCIAL"/>
    <s v="MAC"/>
    <n v="384"/>
    <n v="326.39999999999998"/>
    <n v="326.24"/>
    <n v="1.8"/>
    <n v="328.04"/>
    <n v="275.55"/>
    <n v="52.49"/>
    <n v="289.27999999999997"/>
    <n v="0"/>
    <n v="38.76"/>
    <x v="0"/>
    <m/>
    <m/>
    <n v="8"/>
    <n v="0"/>
  </r>
  <r>
    <s v="RX002984"/>
    <x v="546"/>
    <s v="PT0085"/>
    <s v="DR001"/>
    <s v="Dr. Sarah Chen"/>
    <s v="Internal Medicine"/>
    <s v="RX002"/>
    <s v="Westside Rx"/>
    <s v="Springfield"/>
    <s v="MA"/>
    <s v="00591-3622-19"/>
    <m/>
    <s v="Omeprazole 20mg"/>
    <s v="PPI"/>
    <n v="30"/>
    <n v="29"/>
    <b v="0"/>
    <n v="1"/>
    <n v="2"/>
    <s v="PBM001"/>
    <s v="CVS Caremark"/>
    <s v="COMMERCIAL"/>
    <s v="MAC"/>
    <n v="6.9"/>
    <n v="5.52"/>
    <n v="4.04"/>
    <n v="1.78"/>
    <n v="5.82"/>
    <n v="5.0599999999999996"/>
    <n v="1"/>
    <n v="4.87"/>
    <n v="0"/>
    <n v="0.95"/>
    <x v="0"/>
    <m/>
    <m/>
    <n v="7"/>
    <n v="0"/>
  </r>
  <r>
    <s v="RX002985"/>
    <x v="591"/>
    <s v="PT0040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88"/>
    <b v="0"/>
    <n v="1"/>
    <n v="0"/>
    <s v="PBM004"/>
    <s v="MedImpact"/>
    <s v="COMMERCIAL"/>
    <s v="MAC"/>
    <n v="12.4"/>
    <n v="9.92"/>
    <n v="7.87"/>
    <n v="1.8"/>
    <n v="9.67"/>
    <n v="8.1300000000000008"/>
    <n v="1.55"/>
    <n v="9.26"/>
    <n v="0"/>
    <n v="0.42"/>
    <x v="0"/>
    <m/>
    <m/>
    <n v="7"/>
    <n v="0"/>
  </r>
  <r>
    <s v="RX002986"/>
    <x v="490"/>
    <s v="PT0098"/>
    <s v="DR003"/>
    <s v="Dr. Priya Patel"/>
    <s v="Endocrinology"/>
    <s v="RX001"/>
    <s v="Main St Pharmacy"/>
    <s v="Boston"/>
    <s v="MA"/>
    <s v="68382-0035-01"/>
    <m/>
    <s v="Amlodipine 10mg"/>
    <s v="CCB"/>
    <n v="30"/>
    <n v="29"/>
    <b v="0"/>
    <n v="1"/>
    <n v="0"/>
    <s v="MCD001"/>
    <s v="Medicaid"/>
    <s v="GOVERNMENT"/>
    <s v="NADAC"/>
    <n v="7.2"/>
    <n v="5.76"/>
    <n v="5.47"/>
    <n v="0.03"/>
    <n v="5.5"/>
    <n v="3.96"/>
    <n v="1.54"/>
    <n v="5.4"/>
    <n v="0"/>
    <n v="0.1"/>
    <x v="0"/>
    <m/>
    <m/>
    <n v="2"/>
    <n v="0"/>
  </r>
  <r>
    <s v="RX002987"/>
    <x v="105"/>
    <s v="PT0115"/>
    <s v="DR003"/>
    <s v="Dr. Priya Patel"/>
    <s v="Endocrinology"/>
    <s v="RX002"/>
    <s v="Westside Rx"/>
    <s v="Springfield"/>
    <s v="MA"/>
    <s v="00003-0208-11"/>
    <s v="Jardiance 25mg"/>
    <s v="Empagliflozin 25mg"/>
    <s v="SGLT2i"/>
    <n v="30"/>
    <n v="30"/>
    <b v="1"/>
    <n v="4"/>
    <n v="2"/>
    <s v="MCR001"/>
    <s v="Medicare Part D"/>
    <s v="GOVERNMENT"/>
    <s v="MAC"/>
    <n v="564"/>
    <n v="479.4"/>
    <n v="0"/>
    <n v="0"/>
    <n v="0"/>
    <n v="0"/>
    <n v="0"/>
    <n v="0"/>
    <n v="0"/>
    <n v="0"/>
    <x v="1"/>
    <n v="75"/>
    <s v="Prior Authorization Required"/>
    <n v="0"/>
    <n v="1"/>
  </r>
  <r>
    <s v="RX002988"/>
    <x v="582"/>
    <s v="PT0034"/>
    <s v="DR002"/>
    <s v="Dr. Michael Torres"/>
    <s v="Cardiology"/>
    <s v="RX003"/>
    <s v="Community Care Pharmacy"/>
    <s v="Worcester"/>
    <s v="MA"/>
    <s v="00007-4102-20"/>
    <s v="Plavix 75mg"/>
    <s v="Clopidogrel 75mg"/>
    <s v="Antiplatelet"/>
    <n v="30"/>
    <n v="28"/>
    <b v="1"/>
    <n v="2"/>
    <n v="0"/>
    <s v="PBM003"/>
    <s v="OptumRx"/>
    <s v="COMMERCIAL"/>
    <s v="MAC"/>
    <n v="174"/>
    <n v="147.9"/>
    <n v="147.91999999999999"/>
    <n v="1.78"/>
    <n v="149.69999999999999"/>
    <n v="131.72999999999999"/>
    <n v="17.96"/>
    <n v="135.19999999999999"/>
    <n v="0"/>
    <n v="14.5"/>
    <x v="0"/>
    <m/>
    <m/>
    <n v="5"/>
    <n v="0"/>
  </r>
  <r>
    <s v="RX002989"/>
    <x v="201"/>
    <s v="PT0047"/>
    <s v="DR002"/>
    <s v="Dr. Michael Torres"/>
    <s v="Cardiology"/>
    <s v="RX001"/>
    <s v="Main St Pharmacy"/>
    <s v="Boston"/>
    <s v="MA"/>
    <s v="00074-3799-13"/>
    <s v="Humira Pen 40mg"/>
    <s v="Adalimumab 40mg"/>
    <s v="Biologic"/>
    <n v="28"/>
    <n v="27"/>
    <b v="1"/>
    <n v="5"/>
    <n v="0"/>
    <s v="PBM003"/>
    <s v="OptumRx"/>
    <s v="COMMERCIAL"/>
    <s v="MAC"/>
    <n v="7140"/>
    <n v="6069"/>
    <n v="0"/>
    <n v="0"/>
    <n v="0"/>
    <n v="0"/>
    <n v="0"/>
    <n v="0"/>
    <n v="0"/>
    <n v="0"/>
    <x v="1"/>
    <n v="70"/>
    <s v="Product/Service Not Covered"/>
    <n v="1"/>
    <n v="0"/>
  </r>
  <r>
    <s v="RX002990"/>
    <x v="2"/>
    <s v="PT0084"/>
    <s v="DR002"/>
    <s v="Dr. Michael Torres"/>
    <s v="Cardiology"/>
    <s v="RX003"/>
    <s v="Community Care Pharmacy"/>
    <s v="Worcester"/>
    <s v="MA"/>
    <s v="00591-3622-19"/>
    <m/>
    <s v="Omeprazole 20mg"/>
    <s v="PPI"/>
    <n v="30"/>
    <n v="28"/>
    <b v="0"/>
    <n v="1"/>
    <n v="1"/>
    <s v="PBM003"/>
    <s v="OptumRx"/>
    <s v="COMMERCIAL"/>
    <s v="MAC"/>
    <n v="6.9"/>
    <n v="5.52"/>
    <n v="3.56"/>
    <n v="1.78"/>
    <n v="5.34"/>
    <n v="4.7"/>
    <n v="1"/>
    <n v="5.34"/>
    <n v="0"/>
    <n v="0"/>
    <x v="0"/>
    <m/>
    <m/>
    <n v="4"/>
    <n v="0"/>
  </r>
  <r>
    <s v="RX002991"/>
    <x v="202"/>
    <s v="PT0076"/>
    <s v="DR005"/>
    <s v="Dr. Lisa Johnson"/>
    <s v="Oncology"/>
    <s v="RX001"/>
    <s v="Main St Pharmacy"/>
    <s v="Boston"/>
    <s v="MA"/>
    <s v="68382-0035-01"/>
    <m/>
    <s v="Amlodipine 10mg"/>
    <s v="CCB"/>
    <n v="30"/>
    <n v="29"/>
    <b v="0"/>
    <n v="1"/>
    <n v="0"/>
    <s v="PBM003"/>
    <s v="OptumRx"/>
    <s v="COMMERCIAL"/>
    <s v="MAC"/>
    <n v="7.2"/>
    <n v="5.76"/>
    <n v="3.27"/>
    <n v="1.78"/>
    <n v="5.05"/>
    <n v="4.4400000000000004"/>
    <n v="1"/>
    <n v="5.45"/>
    <n v="0"/>
    <n v="-0.4"/>
    <x v="0"/>
    <m/>
    <m/>
    <n v="7"/>
    <n v="0"/>
  </r>
  <r>
    <s v="RX002992"/>
    <x v="704"/>
    <s v="PT0107"/>
    <s v="DR005"/>
    <s v="Dr. Lisa Johnson"/>
    <s v="Oncology"/>
    <s v="RX003"/>
    <s v="Community Care Pharmacy"/>
    <s v="Worcester"/>
    <s v="MA"/>
    <s v="00003-0208-11"/>
    <s v="Jardiance 25mg"/>
    <s v="Empagliflozin 25mg"/>
    <s v="SGLT2i"/>
    <n v="30"/>
    <n v="28"/>
    <b v="1"/>
    <n v="4"/>
    <n v="0"/>
    <s v="MCD001"/>
    <s v="Medicaid"/>
    <s v="GOVERNMENT"/>
    <s v="NADAC"/>
    <n v="564"/>
    <n v="479.4"/>
    <n v="455.43"/>
    <n v="2.2799999999999998"/>
    <n v="457.71"/>
    <n v="329.55"/>
    <n v="128.16"/>
    <n v="451.68"/>
    <n v="0"/>
    <n v="6.02"/>
    <x v="0"/>
    <m/>
    <m/>
    <n v="1"/>
    <n v="0"/>
  </r>
  <r>
    <s v="RX002993"/>
    <x v="10"/>
    <s v="PT0071"/>
    <s v="DR001"/>
    <s v="Dr. Sarah Chen"/>
    <s v="Internal Medicine"/>
    <s v="RX002"/>
    <s v="Westside Rx"/>
    <s v="Springfield"/>
    <s v="MA"/>
    <s v="00003-0894-20"/>
    <s v="Eliquis 5mg"/>
    <s v="Apixaban 5mg"/>
    <s v="Anticoagulant"/>
    <n v="30"/>
    <n v="30"/>
    <b v="1"/>
    <n v="3"/>
    <n v="0"/>
    <s v="PBM002"/>
    <s v="Express Scripts"/>
    <s v="COMMERCIAL"/>
    <s v="MAC"/>
    <n v="594"/>
    <n v="504.9"/>
    <n v="504.6"/>
    <n v="1.79"/>
    <n v="506.39"/>
    <n v="430.43"/>
    <n v="75.959999999999994"/>
    <n v="466.84"/>
    <n v="0"/>
    <n v="39.549999999999997"/>
    <x v="0"/>
    <m/>
    <m/>
    <n v="7"/>
    <n v="1"/>
  </r>
  <r>
    <s v="RX002994"/>
    <x v="637"/>
    <s v="PT0086"/>
    <s v="DR001"/>
    <s v="Dr. Sarah Chen"/>
    <s v="Internal Medicine"/>
    <s v="RX004"/>
    <s v="Health Plus Pharmacy"/>
    <s v="Cambridge"/>
    <s v="MA"/>
    <s v="00071-0155-23"/>
    <s v="Lipitor"/>
    <s v="Atorvastatin 40mg"/>
    <s v="Statin"/>
    <n v="30"/>
    <n v="29"/>
    <b v="1"/>
    <n v="2"/>
    <n v="0"/>
    <s v="MCR001"/>
    <s v="Medicare Part D"/>
    <s v="GOVERNMENT"/>
    <s v="MAC"/>
    <n v="185.4"/>
    <n v="157.59"/>
    <n v="159.30000000000001"/>
    <n v="1.77"/>
    <n v="161.07"/>
    <n v="128.85"/>
    <n v="32.21"/>
    <n v="140.53"/>
    <n v="9.68"/>
    <n v="10.86"/>
    <x v="0"/>
    <m/>
    <m/>
    <n v="4"/>
    <n v="0"/>
  </r>
  <r>
    <s v="RX002995"/>
    <x v="289"/>
    <s v="PT0064"/>
    <s v="DR002"/>
    <s v="Dr. Michael Torres"/>
    <s v="Cardiology"/>
    <s v="RX002"/>
    <s v="Westside Rx"/>
    <s v="Springfield"/>
    <s v="MA"/>
    <s v="00591-3622-19"/>
    <m/>
    <s v="Omeprazole 20mg"/>
    <s v="PPI"/>
    <n v="30"/>
    <n v="30"/>
    <b v="0"/>
    <n v="1"/>
    <n v="0"/>
    <s v="MCD001"/>
    <s v="Medicaid"/>
    <s v="GOVERNMENT"/>
    <s v="NADAC"/>
    <n v="6.9"/>
    <n v="5.52"/>
    <n v="5.24"/>
    <n v="0.03"/>
    <n v="5.27"/>
    <n v="3.79"/>
    <n v="1.48"/>
    <n v="5.33"/>
    <n v="0"/>
    <n v="-0.06"/>
    <x v="0"/>
    <m/>
    <m/>
    <n v="0"/>
    <n v="0"/>
  </r>
  <r>
    <s v="RX002996"/>
    <x v="544"/>
    <s v="PT0084"/>
    <s v="DR004"/>
    <s v="Dr. James Williams"/>
    <s v="Primary Care"/>
    <s v="RX002"/>
    <s v="Westside Rx"/>
    <s v="Springfield"/>
    <s v="MA"/>
    <s v="00093-0892-01"/>
    <m/>
    <s v="Clopidogrel 75mg"/>
    <s v="Antiplatelet"/>
    <n v="30"/>
    <n v="29"/>
    <b v="0"/>
    <n v="1"/>
    <n v="0"/>
    <s v="MCR001"/>
    <s v="Medicare Part D"/>
    <s v="GOVERNMENT"/>
    <s v="MAC"/>
    <n v="14.8"/>
    <n v="11.84"/>
    <n v="8.48"/>
    <n v="1.77"/>
    <n v="10.25"/>
    <n v="8.1999999999999993"/>
    <n v="2.0499999999999998"/>
    <n v="10.59"/>
    <n v="0"/>
    <n v="-0.35"/>
    <x v="0"/>
    <m/>
    <m/>
    <n v="3"/>
    <n v="0"/>
  </r>
  <r>
    <s v="RX002997"/>
    <x v="588"/>
    <s v="PT0065"/>
    <s v="DR003"/>
    <s v="Dr. Priya Patel"/>
    <s v="Endocrinology"/>
    <s v="RX003"/>
    <s v="Community Care Pharmacy"/>
    <s v="Worcester"/>
    <s v="MA"/>
    <s v="00003-0208-11"/>
    <s v="Jardiance 25mg"/>
    <s v="Empagliflozin 25mg"/>
    <s v="SGLT2i"/>
    <n v="30"/>
    <n v="31"/>
    <b v="1"/>
    <n v="4"/>
    <n v="0"/>
    <s v="MCR001"/>
    <s v="Medicare Part D"/>
    <s v="GOVERNMENT"/>
    <s v="MAC"/>
    <n v="564"/>
    <n v="479.4"/>
    <n v="466.85"/>
    <n v="1.77"/>
    <n v="468.62"/>
    <n v="374.89"/>
    <n v="93.72"/>
    <n v="431.56"/>
    <n v="31.52"/>
    <n v="5.54"/>
    <x v="0"/>
    <m/>
    <m/>
    <n v="9"/>
    <n v="1"/>
  </r>
  <r>
    <s v="RX002998"/>
    <x v="528"/>
    <s v="PT0062"/>
    <s v="DR001"/>
    <s v="Dr. Sarah Chen"/>
    <s v="Internal Medicine"/>
    <s v="RX001"/>
    <s v="Main St Pharmacy"/>
    <s v="Boston"/>
    <s v="MA"/>
    <s v="00003-0894-20"/>
    <s v="Eliquis 5mg"/>
    <s v="Apixaban 5mg"/>
    <s v="Anticoagulant"/>
    <n v="30"/>
    <n v="31"/>
    <b v="1"/>
    <n v="3"/>
    <n v="0"/>
    <s v="MCR001"/>
    <s v="Medicare Part D"/>
    <s v="GOVERNMENT"/>
    <s v="MAC"/>
    <n v="594"/>
    <n v="504.9"/>
    <n v="503.34"/>
    <n v="1.77"/>
    <n v="505.11"/>
    <n v="404.09"/>
    <n v="101.02"/>
    <n v="458.56"/>
    <n v="38.479999999999997"/>
    <n v="8.06"/>
    <x v="0"/>
    <m/>
    <m/>
    <n v="11"/>
    <n v="0"/>
  </r>
  <r>
    <s v="RX002999"/>
    <x v="435"/>
    <s v="PT0074"/>
    <s v="DR002"/>
    <s v="Dr. Michael Torres"/>
    <s v="Cardiology"/>
    <s v="RX003"/>
    <s v="Community Care Pharmacy"/>
    <s v="Worcester"/>
    <s v="MA"/>
    <s v="00074-3799-13"/>
    <s v="Humira Pen 40mg"/>
    <s v="Adalimumab 40mg"/>
    <s v="Biologic"/>
    <n v="28"/>
    <n v="29"/>
    <b v="1"/>
    <n v="5"/>
    <n v="0"/>
    <s v="PBM002"/>
    <s v="Express Scripts"/>
    <s v="COMMERCIAL"/>
    <s v="MAC"/>
    <n v="7140"/>
    <n v="6069"/>
    <n v="0"/>
    <n v="0"/>
    <n v="0"/>
    <n v="0"/>
    <n v="0"/>
    <n v="0"/>
    <n v="0"/>
    <n v="0"/>
    <x v="1"/>
    <n v="88"/>
    <s v="DUR Reject Error"/>
    <n v="10"/>
    <n v="1"/>
  </r>
  <r>
    <s v="RX003000"/>
    <x v="611"/>
    <s v="PT0049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88"/>
    <b v="0"/>
    <n v="1"/>
    <n v="0"/>
    <s v="PBM003"/>
    <s v="OptumRx"/>
    <s v="COMMERCIAL"/>
    <s v="MAC"/>
    <n v="12.4"/>
    <n v="9.92"/>
    <n v="7.31"/>
    <n v="1.78"/>
    <n v="9.09"/>
    <n v="8"/>
    <n v="1.0900000000000001"/>
    <n v="9.5"/>
    <n v="0"/>
    <n v="-0.4"/>
    <x v="0"/>
    <m/>
    <m/>
    <n v="0"/>
    <n v="0"/>
  </r>
  <r>
    <s v="RX003001"/>
    <x v="413"/>
    <s v="PT0086"/>
    <s v="DR003"/>
    <s v="Dr. Priya Patel"/>
    <s v="Endocrinology"/>
    <s v="RX004"/>
    <s v="Health Plus Pharmacy"/>
    <s v="Cambridge"/>
    <s v="MA"/>
    <s v="00003-0208-11"/>
    <s v="Jardiance 25mg"/>
    <s v="Empagliflozin 25mg"/>
    <s v="SGLT2i"/>
    <n v="30"/>
    <n v="31"/>
    <b v="1"/>
    <n v="4"/>
    <n v="2"/>
    <s v="PBM001"/>
    <s v="CVS Caremark"/>
    <s v="COMMERCIAL"/>
    <s v="MAC"/>
    <n v="564"/>
    <n v="479.4"/>
    <n v="465.01"/>
    <n v="1.78"/>
    <n v="466.79"/>
    <n v="406.11"/>
    <n v="60.68"/>
    <n v="457.32"/>
    <n v="0"/>
    <n v="9.4700000000000006"/>
    <x v="0"/>
    <m/>
    <m/>
    <n v="0"/>
    <n v="0"/>
  </r>
  <r>
    <s v="RX003002"/>
    <x v="557"/>
    <s v="PT0013"/>
    <s v="DR005"/>
    <s v="Dr. Lisa Johnson"/>
    <s v="Oncology"/>
    <s v="RX002"/>
    <s v="Westside Rx"/>
    <s v="Springfield"/>
    <s v="MA"/>
    <s v="00093-0892-01"/>
    <m/>
    <s v="Clopidogrel 75mg"/>
    <s v="Antiplatelet"/>
    <n v="30"/>
    <n v="30"/>
    <b v="0"/>
    <n v="1"/>
    <n v="0"/>
    <s v="MCD001"/>
    <s v="Medicaid"/>
    <s v="GOVERNMENT"/>
    <s v="NADAC"/>
    <n v="14.8"/>
    <n v="11.84"/>
    <n v="11.25"/>
    <n v="0.06"/>
    <n v="11.3"/>
    <n v="8.14"/>
    <n v="3.17"/>
    <n v="10.87"/>
    <n v="0"/>
    <n v="0.44"/>
    <x v="0"/>
    <m/>
    <m/>
    <n v="7"/>
    <n v="0"/>
  </r>
  <r>
    <s v="RX003003"/>
    <x v="13"/>
    <s v="PT0064"/>
    <s v="DR005"/>
    <s v="Dr. Lisa Johnson"/>
    <s v="Oncology"/>
    <s v="RX002"/>
    <s v="Westside Rx"/>
    <s v="Springfield"/>
    <s v="MA"/>
    <s v="00173-0682-20"/>
    <s v="Advair Diskus 250/50"/>
    <s v="Fluticasone/Salmeterol"/>
    <s v="ICS/LABA"/>
    <n v="30"/>
    <n v="29"/>
    <b v="1"/>
    <n v="3"/>
    <n v="1"/>
    <s v="PBM003"/>
    <s v="OptumRx"/>
    <s v="COMMERCIAL"/>
    <s v="MAC"/>
    <n v="384"/>
    <n v="326.39999999999998"/>
    <n v="319.74"/>
    <n v="1.78"/>
    <n v="321.52"/>
    <n v="282.94"/>
    <n v="38.58"/>
    <n v="308.06"/>
    <n v="0"/>
    <n v="13.46"/>
    <x v="0"/>
    <m/>
    <m/>
    <n v="2"/>
    <n v="1"/>
  </r>
  <r>
    <s v="RX003004"/>
    <x v="651"/>
    <s v="PT0098"/>
    <s v="DR003"/>
    <s v="Dr. Priya Patel"/>
    <s v="Endocrinology"/>
    <s v="RX004"/>
    <s v="Health Plus Pharmacy"/>
    <s v="Cambridge"/>
    <s v="MA"/>
    <s v="00002-4415-85"/>
    <s v="Trulicity 1.5mg"/>
    <s v="Dulaglutide 1.5mg"/>
    <s v="GLP-1"/>
    <n v="84"/>
    <n v="86"/>
    <b v="1"/>
    <n v="4"/>
    <n v="0"/>
    <s v="PBM004"/>
    <s v="MedImpact"/>
    <s v="COMMERCIAL"/>
    <s v="MAC"/>
    <n v="918"/>
    <n v="780.3"/>
    <n v="2330.11"/>
    <n v="1.8"/>
    <n v="2331.91"/>
    <n v="1958.81"/>
    <n v="373.11"/>
    <n v="2200.8000000000002"/>
    <n v="0"/>
    <n v="131.12"/>
    <x v="0"/>
    <m/>
    <m/>
    <n v="10"/>
    <n v="1"/>
  </r>
  <r>
    <s v="RX003005"/>
    <x v="579"/>
    <s v="PT0101"/>
    <s v="DR003"/>
    <s v="Dr. Priya Patel"/>
    <s v="Endocrinology"/>
    <s v="RX001"/>
    <s v="Main St Pharmacy"/>
    <s v="Boston"/>
    <s v="MA"/>
    <s v="61269-0435-01"/>
    <m/>
    <s v="Metformin 1000mg"/>
    <s v="Biguanide"/>
    <n v="90"/>
    <n v="92"/>
    <b v="0"/>
    <n v="1"/>
    <n v="0"/>
    <s v="PBM003"/>
    <s v="OptumRx"/>
    <s v="COMMERCIAL"/>
    <s v="MAC"/>
    <n v="12.4"/>
    <n v="9.92"/>
    <n v="7.08"/>
    <n v="1.78"/>
    <n v="8.86"/>
    <n v="7.8"/>
    <n v="1.06"/>
    <n v="8.9700000000000006"/>
    <n v="0"/>
    <n v="-0.11"/>
    <x v="0"/>
    <m/>
    <m/>
    <n v="10"/>
    <n v="0"/>
  </r>
  <r>
    <s v="RX003006"/>
    <x v="225"/>
    <s v="PT0092"/>
    <s v="DR002"/>
    <s v="Dr. Michael Torres"/>
    <s v="Cardiology"/>
    <s v="RX004"/>
    <s v="Health Plus Pharmacy"/>
    <s v="Cambridge"/>
    <s v="MA"/>
    <s v="61958-0601-01"/>
    <m/>
    <s v="Adalimumab-adbm 40mg"/>
    <s v="Biologic"/>
    <n v="28"/>
    <n v="28"/>
    <b v="0"/>
    <n v="4"/>
    <n v="1"/>
    <s v="PBM003"/>
    <s v="OptumRx"/>
    <s v="COMMERCIAL"/>
    <s v="MAC"/>
    <n v="4998"/>
    <n v="4248.3"/>
    <n v="2631.77"/>
    <n v="1.78"/>
    <n v="2633.55"/>
    <n v="2317.5300000000002"/>
    <n v="316.02999999999997"/>
    <n v="4107.8"/>
    <n v="0"/>
    <n v="-1474.24"/>
    <x v="0"/>
    <m/>
    <m/>
    <n v="10"/>
    <n v="1"/>
  </r>
  <r>
    <s v="RX003007"/>
    <x v="410"/>
    <s v="PT0020"/>
    <s v="DR004"/>
    <s v="Dr. James Williams"/>
    <s v="Primary Care"/>
    <s v="RX002"/>
    <s v="Westside Rx"/>
    <s v="Springfield"/>
    <s v="MA"/>
    <s v="00173-0682-20"/>
    <s v="Advair Diskus 250/50"/>
    <s v="Fluticasone/Salmeterol"/>
    <s v="ICS/LABA"/>
    <n v="30"/>
    <n v="29"/>
    <b v="1"/>
    <n v="3"/>
    <n v="0"/>
    <s v="MCR001"/>
    <s v="Medicare Part D"/>
    <s v="GOVERNMENT"/>
    <s v="MAC"/>
    <n v="384"/>
    <n v="326.39999999999998"/>
    <n v="329.34"/>
    <n v="1.77"/>
    <n v="331.11"/>
    <n v="264.89"/>
    <n v="66.22"/>
    <n v="313.54000000000002"/>
    <n v="24.4"/>
    <n v="-6.84"/>
    <x v="0"/>
    <m/>
    <m/>
    <n v="0"/>
    <n v="0"/>
  </r>
  <r>
    <s v="RX003008"/>
    <x v="306"/>
    <s v="PT0048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29"/>
    <b v="0"/>
    <n v="1"/>
    <n v="2"/>
    <s v="PBM003"/>
    <s v="OptumRx"/>
    <s v="COMMERCIAL"/>
    <s v="MAC"/>
    <n v="18.2"/>
    <n v="14.56"/>
    <n v="9"/>
    <n v="1.78"/>
    <n v="10.78"/>
    <n v="9.49"/>
    <n v="1.29"/>
    <n v="13.9"/>
    <n v="0"/>
    <n v="-3.11"/>
    <x v="0"/>
    <m/>
    <m/>
    <n v="6"/>
    <n v="0"/>
  </r>
  <r>
    <s v="RX003009"/>
    <x v="210"/>
    <s v="PT0011"/>
    <s v="DR001"/>
    <s v="Dr. Sarah Chen"/>
    <s v="Internal Medicine"/>
    <s v="RX001"/>
    <s v="Main St Pharmacy"/>
    <s v="Boston"/>
    <s v="MA"/>
    <s v="68382-0035-01"/>
    <m/>
    <s v="Amlodipine 10mg"/>
    <s v="CCB"/>
    <n v="90"/>
    <n v="85"/>
    <b v="0"/>
    <n v="1"/>
    <n v="0"/>
    <s v="PBM004"/>
    <s v="MedImpact"/>
    <s v="COMMERCIAL"/>
    <s v="MAC"/>
    <n v="7.2"/>
    <n v="5.76"/>
    <n v="10.68"/>
    <n v="1.8"/>
    <n v="12.48"/>
    <n v="10.48"/>
    <n v="2"/>
    <n v="15.21"/>
    <n v="0"/>
    <n v="-2.73"/>
    <x v="0"/>
    <m/>
    <m/>
    <n v="5"/>
    <n v="0"/>
  </r>
  <r>
    <s v="RX003010"/>
    <x v="636"/>
    <s v="PT0062"/>
    <s v="DR004"/>
    <s v="Dr. James Williams"/>
    <s v="Primary Care"/>
    <s v="RX004"/>
    <s v="Health Plus Pharmacy"/>
    <s v="Cambridge"/>
    <s v="MA"/>
    <s v="68382-0035-01"/>
    <m/>
    <s v="Amlodipine 10mg"/>
    <s v="CCB"/>
    <n v="30"/>
    <n v="29"/>
    <b v="0"/>
    <n v="1"/>
    <n v="0"/>
    <s v="PBM003"/>
    <s v="OptumRx"/>
    <s v="COMMERCIAL"/>
    <s v="MAC"/>
    <n v="7.2"/>
    <n v="5.76"/>
    <n v="4.21"/>
    <n v="1.78"/>
    <n v="5.99"/>
    <n v="5.27"/>
    <n v="1"/>
    <n v="5.37"/>
    <n v="0"/>
    <n v="0.62"/>
    <x v="0"/>
    <m/>
    <m/>
    <n v="5"/>
    <n v="1"/>
  </r>
  <r>
    <s v="RX003011"/>
    <x v="497"/>
    <s v="PT0090"/>
    <s v="DR002"/>
    <s v="Dr. Michael Torres"/>
    <s v="Cardiology"/>
    <s v="RX002"/>
    <s v="Westside Rx"/>
    <s v="Springfield"/>
    <s v="MA"/>
    <s v="50458-0579-30"/>
    <s v="Xarelto 20mg"/>
    <s v="Rivaroxaban 20mg"/>
    <s v="Anticoagulant"/>
    <n v="90"/>
    <n v="87"/>
    <b v="1"/>
    <n v="3"/>
    <n v="0"/>
    <s v="PBM003"/>
    <s v="OptumRx"/>
    <s v="COMMERCIAL"/>
    <s v="MAC"/>
    <n v="558"/>
    <n v="474.3"/>
    <n v="1379.97"/>
    <n v="1.78"/>
    <n v="1381.75"/>
    <n v="1215.94"/>
    <n v="165.81"/>
    <n v="1306.73"/>
    <n v="0"/>
    <n v="75.010000000000005"/>
    <x v="0"/>
    <m/>
    <m/>
    <n v="0"/>
    <n v="0"/>
  </r>
  <r>
    <s v="RX003012"/>
    <x v="56"/>
    <s v="PT0113"/>
    <s v="DR002"/>
    <s v="Dr. Michael Torres"/>
    <s v="Cardiology"/>
    <s v="RX003"/>
    <s v="Community Care Pharmacy"/>
    <s v="Worcester"/>
    <s v="MA"/>
    <s v="00591-3622-19"/>
    <m/>
    <s v="Omeprazole 20mg"/>
    <s v="PPI"/>
    <n v="30"/>
    <n v="31"/>
    <b v="0"/>
    <n v="1"/>
    <n v="0"/>
    <s v="MCR001"/>
    <s v="Medicare Part D"/>
    <s v="GOVERNMENT"/>
    <s v="MAC"/>
    <n v="6.9"/>
    <n v="5.52"/>
    <n v="3.05"/>
    <n v="1.77"/>
    <n v="4.82"/>
    <n v="3.86"/>
    <n v="1"/>
    <n v="4.96"/>
    <n v="0"/>
    <n v="-0.14000000000000001"/>
    <x v="0"/>
    <m/>
    <m/>
    <n v="7"/>
    <n v="0"/>
  </r>
  <r>
    <s v="RX003013"/>
    <x v="135"/>
    <s v="PT0049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28"/>
    <b v="0"/>
    <n v="1"/>
    <n v="2"/>
    <s v="MCD001"/>
    <s v="Medicaid"/>
    <s v="GOVERNMENT"/>
    <s v="NADAC"/>
    <n v="18.2"/>
    <n v="14.56"/>
    <n v="13.83"/>
    <n v="7.0000000000000007E-2"/>
    <n v="13.9"/>
    <n v="10.01"/>
    <n v="3.89"/>
    <n v="13.87"/>
    <n v="0"/>
    <n v="0.04"/>
    <x v="0"/>
    <m/>
    <m/>
    <n v="0"/>
    <n v="0"/>
  </r>
  <r>
    <s v="RX003014"/>
    <x v="628"/>
    <s v="PT0085"/>
    <s v="DR004"/>
    <s v="Dr. James Williams"/>
    <s v="Primary Care"/>
    <s v="RX002"/>
    <s v="Westside Rx"/>
    <s v="Springfield"/>
    <s v="MA"/>
    <s v="00093-7193-98"/>
    <m/>
    <s v="Atorvastatin 40mg"/>
    <s v="Statin"/>
    <n v="90"/>
    <n v="93"/>
    <b v="0"/>
    <n v="1"/>
    <n v="0"/>
    <s v="PBM003"/>
    <s v="OptumRx"/>
    <s v="COMMERCIAL"/>
    <s v="MAC"/>
    <n v="18.2"/>
    <n v="14.56"/>
    <n v="26.96"/>
    <n v="1.78"/>
    <n v="28.74"/>
    <n v="25.29"/>
    <n v="3.45"/>
    <n v="38.909999999999997"/>
    <n v="0"/>
    <n v="-10.17"/>
    <x v="0"/>
    <m/>
    <m/>
    <n v="7"/>
    <n v="0"/>
  </r>
  <r>
    <s v="RX003015"/>
    <x v="84"/>
    <s v="PT0060"/>
    <s v="DR004"/>
    <s v="Dr. James Williams"/>
    <s v="Primary Care"/>
    <s v="RX003"/>
    <s v="Community Care Pharmacy"/>
    <s v="Worcester"/>
    <s v="MA"/>
    <s v="68382-0035-01"/>
    <m/>
    <s v="Amlodipine 10mg"/>
    <s v="CCB"/>
    <n v="90"/>
    <n v="87"/>
    <b v="0"/>
    <n v="1"/>
    <n v="0"/>
    <s v="PBM001"/>
    <s v="CVS Caremark"/>
    <s v="COMMERCIAL"/>
    <s v="MAC"/>
    <n v="7.2"/>
    <n v="5.76"/>
    <n v="11.18"/>
    <n v="1.78"/>
    <n v="12.96"/>
    <n v="11.27"/>
    <n v="1.68"/>
    <n v="15.28"/>
    <n v="0"/>
    <n v="-2.33"/>
    <x v="0"/>
    <m/>
    <m/>
    <n v="2"/>
    <n v="1"/>
  </r>
  <r>
    <s v="RX003016"/>
    <x v="18"/>
    <s v="PT0109"/>
    <s v="DR005"/>
    <s v="Dr. Lisa Johnson"/>
    <s v="Oncology"/>
    <s v="RX001"/>
    <s v="Main St Pharmacy"/>
    <s v="Boston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3.47"/>
    <n v="1.78"/>
    <n v="5.25"/>
    <n v="4.62"/>
    <n v="1"/>
    <n v="5.09"/>
    <n v="0"/>
    <n v="0.15"/>
    <x v="0"/>
    <m/>
    <m/>
    <n v="4"/>
    <n v="0"/>
  </r>
  <r>
    <s v="RX003017"/>
    <x v="648"/>
    <s v="PT0065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87"/>
    <b v="0"/>
    <n v="1"/>
    <n v="1"/>
    <s v="PBM004"/>
    <s v="MedImpact"/>
    <s v="COMMERCIAL"/>
    <s v="MAC"/>
    <n v="8.5"/>
    <n v="6.8"/>
    <n v="4.04"/>
    <n v="1.8"/>
    <n v="5.84"/>
    <n v="4.91"/>
    <n v="1"/>
    <n v="6.59"/>
    <n v="0"/>
    <n v="-0.75"/>
    <x v="0"/>
    <m/>
    <m/>
    <n v="0"/>
    <n v="0"/>
  </r>
  <r>
    <s v="RX003018"/>
    <x v="210"/>
    <s v="PT0015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92"/>
    <b v="0"/>
    <n v="1"/>
    <n v="0"/>
    <s v="MCD001"/>
    <s v="Medicaid"/>
    <s v="GOVERNMENT"/>
    <s v="NADAC"/>
    <n v="8.5"/>
    <n v="6.8"/>
    <n v="6.46"/>
    <n v="0.03"/>
    <n v="6.49"/>
    <n v="4.67"/>
    <n v="1.82"/>
    <n v="6.2"/>
    <n v="0"/>
    <n v="0.28999999999999998"/>
    <x v="0"/>
    <m/>
    <m/>
    <n v="3"/>
    <n v="0"/>
  </r>
  <r>
    <s v="RX003019"/>
    <x v="183"/>
    <s v="PT0003"/>
    <s v="DR001"/>
    <s v="Dr. Sarah Chen"/>
    <s v="Internal Medicine"/>
    <s v="RX001"/>
    <s v="Main St Pharmacy"/>
    <s v="Boston"/>
    <s v="MA"/>
    <s v="00591-3622-19"/>
    <m/>
    <s v="Omeprazole 20mg"/>
    <s v="PPI"/>
    <n v="30"/>
    <n v="30"/>
    <b v="0"/>
    <n v="1"/>
    <n v="2"/>
    <s v="MCR001"/>
    <s v="Medicare Part D"/>
    <s v="GOVERNMENT"/>
    <s v="MAC"/>
    <n v="6.9"/>
    <n v="5.52"/>
    <n v="3.76"/>
    <n v="1.77"/>
    <n v="5.53"/>
    <n v="4.42"/>
    <n v="1.1100000000000001"/>
    <n v="4.8899999999999997"/>
    <n v="0"/>
    <n v="0.64"/>
    <x v="0"/>
    <m/>
    <m/>
    <n v="4"/>
    <n v="0"/>
  </r>
  <r>
    <s v="RX003020"/>
    <x v="98"/>
    <s v="PT0008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90"/>
    <b v="0"/>
    <n v="1"/>
    <n v="1"/>
    <s v="MCD001"/>
    <s v="Medicaid"/>
    <s v="GOVERNMENT"/>
    <s v="NADAC"/>
    <n v="8.5"/>
    <n v="6.8"/>
    <n v="0"/>
    <n v="0"/>
    <n v="0"/>
    <n v="0"/>
    <n v="0"/>
    <n v="0"/>
    <n v="0"/>
    <n v="0"/>
    <x v="1"/>
    <n v="76"/>
    <s v="Plan Limitations Exceeded"/>
    <n v="2"/>
    <n v="0"/>
  </r>
  <r>
    <s v="RX003021"/>
    <x v="141"/>
    <s v="PT0016"/>
    <s v="DR005"/>
    <s v="Dr. Lisa Johnson"/>
    <s v="Oncology"/>
    <s v="RX003"/>
    <s v="Community Care Pharmacy"/>
    <s v="Worcester"/>
    <s v="MA"/>
    <s v="00003-0208-11"/>
    <s v="Jardiance 25mg"/>
    <s v="Empagliflozin 25mg"/>
    <s v="SGLT2i"/>
    <n v="30"/>
    <n v="31"/>
    <b v="1"/>
    <n v="4"/>
    <n v="1"/>
    <s v="PBM004"/>
    <s v="MedImpact"/>
    <s v="COMMERCIAL"/>
    <s v="MAC"/>
    <n v="564"/>
    <n v="479.4"/>
    <n v="472.89"/>
    <n v="1.8"/>
    <n v="474.69"/>
    <n v="398.74"/>
    <n v="75.95"/>
    <n v="456.23"/>
    <n v="0"/>
    <n v="18.46"/>
    <x v="0"/>
    <m/>
    <m/>
    <n v="1"/>
    <n v="0"/>
  </r>
  <r>
    <s v="RX003022"/>
    <x v="501"/>
    <s v="PT0037"/>
    <s v="DR001"/>
    <s v="Dr. Sarah Chen"/>
    <s v="Internal Medicine"/>
    <s v="RX001"/>
    <s v="Main St Pharmacy"/>
    <s v="Boston"/>
    <s v="MA"/>
    <s v="00093-7193-98"/>
    <m/>
    <s v="Atorvastatin 40mg"/>
    <s v="Statin"/>
    <n v="30"/>
    <n v="30"/>
    <b v="0"/>
    <n v="1"/>
    <n v="0"/>
    <s v="PBM002"/>
    <s v="Express Scripts"/>
    <s v="COMMERCIAL"/>
    <s v="MAC"/>
    <n v="18.2"/>
    <n v="14.56"/>
    <n v="9.11"/>
    <n v="1.79"/>
    <n v="10.9"/>
    <n v="9.27"/>
    <n v="1.64"/>
    <n v="13.77"/>
    <n v="0"/>
    <n v="-2.87"/>
    <x v="0"/>
    <m/>
    <m/>
    <n v="8"/>
    <n v="1"/>
  </r>
  <r>
    <s v="RX003023"/>
    <x v="660"/>
    <s v="PT0010"/>
    <s v="DR002"/>
    <s v="Dr. Michael Torres"/>
    <s v="Cardiology"/>
    <s v="RX003"/>
    <s v="Community Care Pharmacy"/>
    <s v="Worcester"/>
    <s v="MA"/>
    <s v="00093-7193-98"/>
    <m/>
    <s v="Atorvastatin 40mg"/>
    <s v="Statin"/>
    <n v="30"/>
    <n v="30"/>
    <b v="0"/>
    <n v="1"/>
    <n v="1"/>
    <s v="MCR001"/>
    <s v="Medicare Part D"/>
    <s v="GOVERNMENT"/>
    <s v="MAC"/>
    <n v="18.2"/>
    <n v="14.56"/>
    <n v="11.65"/>
    <n v="1.77"/>
    <n v="13.42"/>
    <n v="10.73"/>
    <n v="2.68"/>
    <n v="13.73"/>
    <n v="0"/>
    <n v="-0.32"/>
    <x v="0"/>
    <m/>
    <m/>
    <n v="8"/>
    <n v="0"/>
  </r>
  <r>
    <s v="RX003024"/>
    <x v="262"/>
    <s v="PT0038"/>
    <s v="DR001"/>
    <s v="Dr. Sarah Chen"/>
    <s v="Internal Medicine"/>
    <s v="RX004"/>
    <s v="Health Plus Pharmacy"/>
    <s v="Cambridge"/>
    <s v="MA"/>
    <s v="00071-0155-23"/>
    <s v="Lipitor"/>
    <s v="Atorvastatin 40mg"/>
    <s v="Statin"/>
    <n v="30"/>
    <n v="29"/>
    <b v="1"/>
    <n v="2"/>
    <n v="0"/>
    <s v="PBM003"/>
    <s v="OptumRx"/>
    <s v="COMMERCIAL"/>
    <s v="MAC"/>
    <n v="185.4"/>
    <n v="157.59"/>
    <n v="158.91"/>
    <n v="1.78"/>
    <n v="160.69"/>
    <n v="141.4"/>
    <n v="19.28"/>
    <n v="152.31"/>
    <n v="0"/>
    <n v="8.3699999999999992"/>
    <x v="0"/>
    <m/>
    <m/>
    <n v="6"/>
    <n v="0"/>
  </r>
  <r>
    <s v="RX003025"/>
    <x v="398"/>
    <s v="PT0111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9"/>
    <b v="0"/>
    <n v="1"/>
    <n v="0"/>
    <s v="PBM001"/>
    <s v="CVS Caremark"/>
    <s v="COMMERCIAL"/>
    <s v="MAC"/>
    <n v="8.5"/>
    <n v="6.8"/>
    <n v="5.39"/>
    <n v="1.78"/>
    <n v="7.17"/>
    <n v="6.24"/>
    <n v="1"/>
    <n v="6.23"/>
    <n v="0"/>
    <n v="0.94"/>
    <x v="0"/>
    <m/>
    <m/>
    <n v="11"/>
    <n v="0"/>
  </r>
  <r>
    <s v="RX003026"/>
    <x v="414"/>
    <s v="PT0090"/>
    <s v="DR001"/>
    <s v="Dr. Sarah Chen"/>
    <s v="Internal Medicine"/>
    <s v="RX003"/>
    <s v="Community Care Pharmacy"/>
    <s v="Worcester"/>
    <s v="MA"/>
    <s v="61958-0601-01"/>
    <m/>
    <s v="Adalimumab-adbm 40mg"/>
    <s v="Biologic"/>
    <n v="28"/>
    <n v="27"/>
    <b v="0"/>
    <n v="4"/>
    <n v="0"/>
    <s v="PBM003"/>
    <s v="OptumRx"/>
    <s v="COMMERCIAL"/>
    <s v="MAC"/>
    <n v="4998"/>
    <n v="4248.3"/>
    <n v="3092.43"/>
    <n v="1.78"/>
    <n v="3094.21"/>
    <n v="2722.91"/>
    <n v="371.31"/>
    <n v="3963.86"/>
    <n v="0"/>
    <n v="-869.65"/>
    <x v="0"/>
    <m/>
    <m/>
    <n v="0"/>
    <n v="1"/>
  </r>
  <r>
    <s v="RX003027"/>
    <x v="291"/>
    <s v="PT0099"/>
    <s v="DR005"/>
    <s v="Dr. Lisa Johnson"/>
    <s v="Oncology"/>
    <s v="RX001"/>
    <s v="Main St Pharmacy"/>
    <s v="Boston"/>
    <s v="MA"/>
    <s v="00071-0155-23"/>
    <s v="Lipitor"/>
    <s v="Atorvastatin 40mg"/>
    <s v="Statin"/>
    <n v="90"/>
    <n v="86"/>
    <b v="1"/>
    <n v="2"/>
    <n v="0"/>
    <s v="PBM001"/>
    <s v="CVS Caremark"/>
    <s v="COMMERCIAL"/>
    <s v="MAC"/>
    <n v="185.4"/>
    <n v="157.59"/>
    <n v="465.91"/>
    <n v="1.78"/>
    <n v="467.69"/>
    <n v="406.89"/>
    <n v="60.8"/>
    <n v="434.56"/>
    <n v="0"/>
    <n v="33.130000000000003"/>
    <x v="0"/>
    <m/>
    <m/>
    <n v="7"/>
    <n v="0"/>
  </r>
  <r>
    <s v="RX003028"/>
    <x v="386"/>
    <s v="PT0077"/>
    <s v="DR005"/>
    <s v="Dr. Lisa Johnson"/>
    <s v="Oncology"/>
    <s v="RX003"/>
    <s v="Community Care Pharmacy"/>
    <s v="Worcester"/>
    <s v="MA"/>
    <s v="00093-0892-01"/>
    <m/>
    <s v="Clopidogrel 75mg"/>
    <s v="Antiplatelet"/>
    <n v="30"/>
    <n v="30"/>
    <b v="0"/>
    <n v="1"/>
    <n v="0"/>
    <s v="PBM001"/>
    <s v="CVS Caremark"/>
    <s v="COMMERCIAL"/>
    <s v="MAC"/>
    <n v="14.8"/>
    <n v="11.84"/>
    <n v="7.05"/>
    <n v="1.78"/>
    <n v="8.83"/>
    <n v="7.68"/>
    <n v="1.1499999999999999"/>
    <n v="10.81"/>
    <n v="0"/>
    <n v="-1.98"/>
    <x v="0"/>
    <m/>
    <m/>
    <n v="6"/>
    <n v="1"/>
  </r>
  <r>
    <s v="RX003029"/>
    <x v="84"/>
    <s v="PT0008"/>
    <s v="DR002"/>
    <s v="Dr. Michael Torres"/>
    <s v="Cardiology"/>
    <s v="RX002"/>
    <s v="Westside Rx"/>
    <s v="Springfield"/>
    <s v="MA"/>
    <s v="61269-0435-01"/>
    <m/>
    <s v="Metformin 1000mg"/>
    <s v="Biguanide"/>
    <n v="90"/>
    <n v="90"/>
    <b v="0"/>
    <n v="1"/>
    <n v="0"/>
    <s v="PBM004"/>
    <s v="MedImpact"/>
    <s v="COMMERCIAL"/>
    <s v="MAC"/>
    <n v="12.4"/>
    <n v="9.92"/>
    <n v="6.66"/>
    <n v="1.8"/>
    <n v="8.4600000000000009"/>
    <n v="7.11"/>
    <n v="1.35"/>
    <n v="9.41"/>
    <n v="0"/>
    <n v="-0.95"/>
    <x v="0"/>
    <m/>
    <m/>
    <n v="2"/>
    <n v="0"/>
  </r>
  <r>
    <s v="RX003030"/>
    <x v="2"/>
    <s v="PT0031"/>
    <s v="DR003"/>
    <s v="Dr. Priya Patel"/>
    <s v="Endocrinology"/>
    <s v="RX003"/>
    <s v="Community Care Pharmacy"/>
    <s v="Worcester"/>
    <s v="MA"/>
    <s v="00003-0894-20"/>
    <s v="Eliquis 5mg"/>
    <s v="Apixaban 5mg"/>
    <s v="Anticoagulant"/>
    <n v="90"/>
    <n v="90"/>
    <b v="1"/>
    <n v="3"/>
    <n v="0"/>
    <s v="PBM004"/>
    <s v="MedImpact"/>
    <s v="COMMERCIAL"/>
    <s v="MAC"/>
    <n v="594"/>
    <n v="504.9"/>
    <n v="1494.16"/>
    <n v="1.8"/>
    <n v="1495.96"/>
    <n v="1256.5999999999999"/>
    <n v="239.35"/>
    <n v="1357.72"/>
    <n v="0"/>
    <n v="138.22999999999999"/>
    <x v="0"/>
    <m/>
    <m/>
    <n v="10"/>
    <n v="0"/>
  </r>
  <r>
    <s v="RX003031"/>
    <x v="105"/>
    <s v="PT0048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92"/>
    <b v="0"/>
    <n v="1"/>
    <n v="0"/>
    <s v="PBM003"/>
    <s v="OptumRx"/>
    <s v="COMMERCIAL"/>
    <s v="MAC"/>
    <n v="8.5"/>
    <n v="6.8"/>
    <n v="4.67"/>
    <n v="1.78"/>
    <n v="6.45"/>
    <n v="5.67"/>
    <n v="1"/>
    <n v="6.53"/>
    <n v="0"/>
    <n v="-0.08"/>
    <x v="0"/>
    <m/>
    <m/>
    <n v="3"/>
    <n v="0"/>
  </r>
  <r>
    <s v="RX003032"/>
    <x v="454"/>
    <s v="PT0029"/>
    <s v="DR002"/>
    <s v="Dr. Michael Torres"/>
    <s v="Cardiology"/>
    <s v="RX004"/>
    <s v="Health Plus Pharmacy"/>
    <s v="Cambridge"/>
    <s v="MA"/>
    <s v="00071-0155-23"/>
    <s v="Lipitor"/>
    <s v="Atorvastatin 40mg"/>
    <s v="Statin"/>
    <n v="30"/>
    <n v="28"/>
    <b v="1"/>
    <n v="2"/>
    <n v="0"/>
    <s v="MCR001"/>
    <s v="Medicare Part D"/>
    <s v="GOVERNMENT"/>
    <s v="MAC"/>
    <n v="185.4"/>
    <n v="157.59"/>
    <n v="153.38999999999999"/>
    <n v="1.77"/>
    <n v="155.16"/>
    <n v="124.13"/>
    <n v="31.03"/>
    <n v="152.59"/>
    <n v="7.37"/>
    <n v="-4.79"/>
    <x v="0"/>
    <m/>
    <m/>
    <n v="1"/>
    <n v="0"/>
  </r>
  <r>
    <s v="RX003033"/>
    <x v="521"/>
    <s v="PT0048"/>
    <s v="DR005"/>
    <s v="Dr. Lisa Johnson"/>
    <s v="Oncology"/>
    <s v="RX004"/>
    <s v="Health Plus Pharmacy"/>
    <s v="Cambridge"/>
    <s v="MA"/>
    <s v="00007-4102-20"/>
    <s v="Plavix 75mg"/>
    <s v="Clopidogrel 75mg"/>
    <s v="Antiplatelet"/>
    <n v="30"/>
    <n v="28"/>
    <b v="1"/>
    <n v="2"/>
    <n v="0"/>
    <s v="MCR001"/>
    <s v="Medicare Part D"/>
    <s v="GOVERNMENT"/>
    <s v="MAC"/>
    <n v="174"/>
    <n v="147.9"/>
    <n v="145.80000000000001"/>
    <n v="1.77"/>
    <n v="147.57"/>
    <n v="118.06"/>
    <n v="29.51"/>
    <n v="141.94999999999999"/>
    <n v="9.52"/>
    <n v="-3.9"/>
    <x v="0"/>
    <m/>
    <m/>
    <n v="11"/>
    <n v="0"/>
  </r>
  <r>
    <s v="RX003034"/>
    <x v="192"/>
    <s v="PT0087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90"/>
    <b v="0"/>
    <n v="1"/>
    <n v="0"/>
    <s v="PBM003"/>
    <s v="OptumRx"/>
    <s v="COMMERCIAL"/>
    <s v="MAC"/>
    <n v="12.4"/>
    <n v="9.92"/>
    <n v="6.18"/>
    <n v="1.78"/>
    <n v="7.96"/>
    <n v="7.01"/>
    <n v="1"/>
    <n v="9.15"/>
    <n v="0"/>
    <n v="-1.19"/>
    <x v="0"/>
    <m/>
    <m/>
    <n v="11"/>
    <n v="0"/>
  </r>
  <r>
    <s v="RX003035"/>
    <x v="137"/>
    <s v="PT0082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8"/>
    <b v="0"/>
    <n v="1"/>
    <n v="0"/>
    <s v="PBM001"/>
    <s v="CVS Caremark"/>
    <s v="COMMERCIAL"/>
    <s v="MAC"/>
    <n v="8.5"/>
    <n v="6.8"/>
    <n v="5.23"/>
    <n v="1.78"/>
    <n v="7.01"/>
    <n v="6.1"/>
    <n v="1"/>
    <n v="6.08"/>
    <n v="0"/>
    <n v="0.93"/>
    <x v="0"/>
    <m/>
    <m/>
    <n v="3"/>
    <n v="0"/>
  </r>
  <r>
    <s v="RX003036"/>
    <x v="553"/>
    <s v="PT0053"/>
    <s v="DR002"/>
    <s v="Dr. Michael Torres"/>
    <s v="Cardiology"/>
    <s v="RX002"/>
    <s v="Westside Rx"/>
    <s v="Springfield"/>
    <s v="MA"/>
    <s v="50458-0579-30"/>
    <s v="Xarelto 20mg"/>
    <s v="Rivaroxaban 20mg"/>
    <s v="Anticoagulant"/>
    <n v="90"/>
    <n v="94"/>
    <b v="1"/>
    <n v="3"/>
    <n v="0"/>
    <s v="PBM002"/>
    <s v="Express Scripts"/>
    <s v="COMMERCIAL"/>
    <s v="MAC"/>
    <n v="558"/>
    <n v="474.3"/>
    <n v="1392.32"/>
    <n v="1.79"/>
    <n v="1394.11"/>
    <n v="1184.99"/>
    <n v="209.12"/>
    <n v="1262.74"/>
    <n v="0"/>
    <n v="131.37"/>
    <x v="0"/>
    <m/>
    <m/>
    <n v="1"/>
    <n v="0"/>
  </r>
  <r>
    <s v="RX003037"/>
    <x v="427"/>
    <s v="PT0057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29"/>
    <b v="0"/>
    <n v="1"/>
    <n v="0"/>
    <s v="PBM004"/>
    <s v="MedImpact"/>
    <s v="COMMERCIAL"/>
    <s v="MAC"/>
    <n v="6.9"/>
    <n v="5.52"/>
    <n v="4.18"/>
    <n v="1.8"/>
    <n v="5.98"/>
    <n v="5.0199999999999996"/>
    <n v="1"/>
    <n v="5.29"/>
    <n v="0"/>
    <n v="0.69"/>
    <x v="0"/>
    <m/>
    <m/>
    <n v="11"/>
    <n v="0"/>
  </r>
  <r>
    <s v="RX003038"/>
    <x v="342"/>
    <s v="PT0068"/>
    <s v="DR001"/>
    <s v="Dr. Sarah Chen"/>
    <s v="Internal Medicine"/>
    <s v="RX004"/>
    <s v="Health Plus Pharmacy"/>
    <s v="Cambridge"/>
    <s v="MA"/>
    <s v="68382-0035-01"/>
    <m/>
    <s v="Amlodipine 10mg"/>
    <s v="CCB"/>
    <n v="30"/>
    <n v="28"/>
    <b v="0"/>
    <n v="1"/>
    <n v="1"/>
    <s v="PBM002"/>
    <s v="Express Scripts"/>
    <s v="COMMERCIAL"/>
    <s v="MAC"/>
    <n v="7.2"/>
    <n v="5.76"/>
    <n v="4.01"/>
    <n v="1.79"/>
    <n v="5.8"/>
    <n v="4.93"/>
    <n v="1"/>
    <n v="5.31"/>
    <n v="0"/>
    <n v="0.49"/>
    <x v="2"/>
    <m/>
    <m/>
    <n v="5"/>
    <n v="1"/>
  </r>
  <r>
    <s v="RX003039"/>
    <x v="477"/>
    <s v="PT0085"/>
    <s v="DR002"/>
    <s v="Dr. Michael Torres"/>
    <s v="Cardiology"/>
    <s v="RX001"/>
    <s v="Main St Pharmacy"/>
    <s v="Boston"/>
    <s v="MA"/>
    <s v="00003-0894-20"/>
    <s v="Eliquis 5mg"/>
    <s v="Apixaban 5mg"/>
    <s v="Anticoagulant"/>
    <n v="30"/>
    <n v="31"/>
    <b v="1"/>
    <n v="3"/>
    <n v="0"/>
    <s v="MCD001"/>
    <s v="Medicaid"/>
    <s v="GOVERNMENT"/>
    <s v="NADAC"/>
    <n v="594"/>
    <n v="504.9"/>
    <n v="479.65"/>
    <n v="2.4"/>
    <n v="482.05"/>
    <n v="347.08"/>
    <n v="134.97"/>
    <n v="454.45"/>
    <n v="0"/>
    <n v="27.61"/>
    <x v="0"/>
    <m/>
    <m/>
    <n v="7"/>
    <n v="0"/>
  </r>
  <r>
    <s v="RX003040"/>
    <x v="444"/>
    <s v="PT0050"/>
    <s v="DR004"/>
    <s v="Dr. James Williams"/>
    <s v="Primary Care"/>
    <s v="RX004"/>
    <s v="Health Plus Pharmacy"/>
    <s v="Cambridge"/>
    <s v="MA"/>
    <s v="00173-0682-20"/>
    <s v="Advair Diskus 250/50"/>
    <s v="Fluticasone/Salmeterol"/>
    <s v="ICS/LABA"/>
    <n v="30"/>
    <n v="28"/>
    <b v="1"/>
    <n v="3"/>
    <n v="0"/>
    <s v="PBM001"/>
    <s v="CVS Caremark"/>
    <s v="COMMERCIAL"/>
    <s v="MAC"/>
    <n v="384"/>
    <n v="326.39999999999998"/>
    <n v="327.8"/>
    <n v="1.78"/>
    <n v="329.58"/>
    <n v="286.74"/>
    <n v="42.85"/>
    <n v="296.86"/>
    <n v="0"/>
    <n v="32.729999999999997"/>
    <x v="0"/>
    <m/>
    <m/>
    <n v="10"/>
    <n v="1"/>
  </r>
  <r>
    <s v="RX003041"/>
    <x v="325"/>
    <s v="PT0027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90"/>
    <b v="0"/>
    <n v="1"/>
    <n v="0"/>
    <s v="PBM002"/>
    <s v="Express Scripts"/>
    <s v="COMMERCIAL"/>
    <s v="MAC"/>
    <n v="12.4"/>
    <n v="9.92"/>
    <n v="7.16"/>
    <n v="1.79"/>
    <n v="8.9499999999999993"/>
    <n v="7.61"/>
    <n v="1.34"/>
    <n v="9.07"/>
    <n v="0"/>
    <n v="-0.12"/>
    <x v="0"/>
    <m/>
    <m/>
    <n v="6"/>
    <n v="1"/>
  </r>
  <r>
    <s v="RX003042"/>
    <x v="690"/>
    <s v="PT0085"/>
    <s v="DR005"/>
    <s v="Dr. Lisa Johnson"/>
    <s v="Oncology"/>
    <s v="RX002"/>
    <s v="Westside Rx"/>
    <s v="Springfield"/>
    <s v="MA"/>
    <s v="68382-0035-01"/>
    <m/>
    <s v="Amlodipine 10mg"/>
    <s v="CCB"/>
    <n v="30"/>
    <n v="31"/>
    <b v="0"/>
    <n v="1"/>
    <n v="0"/>
    <s v="PBM003"/>
    <s v="OptumRx"/>
    <s v="COMMERCIAL"/>
    <s v="MAC"/>
    <n v="7.2"/>
    <n v="5.76"/>
    <n v="0"/>
    <n v="0"/>
    <n v="0"/>
    <n v="0"/>
    <n v="0"/>
    <n v="0"/>
    <n v="0"/>
    <n v="0"/>
    <x v="1"/>
    <n v="65"/>
    <s v="Patient Not Covered"/>
    <n v="11"/>
    <n v="1"/>
  </r>
  <r>
    <s v="RX003043"/>
    <x v="511"/>
    <s v="PT0103"/>
    <s v="DR001"/>
    <s v="Dr. Sarah Chen"/>
    <s v="Internal Medicine"/>
    <s v="RX004"/>
    <s v="Health Plus Pharmacy"/>
    <s v="Cambridge"/>
    <s v="MA"/>
    <s v="00093-7193-98"/>
    <m/>
    <s v="Atorvastatin 40mg"/>
    <s v="Statin"/>
    <n v="30"/>
    <n v="28"/>
    <b v="0"/>
    <n v="1"/>
    <n v="0"/>
    <s v="PBM002"/>
    <s v="Express Scripts"/>
    <s v="COMMERCIAL"/>
    <s v="MAC"/>
    <n v="18.2"/>
    <n v="14.56"/>
    <n v="9.3699999999999992"/>
    <n v="1.79"/>
    <n v="11.16"/>
    <n v="9.48"/>
    <n v="1.67"/>
    <n v="13.46"/>
    <n v="0"/>
    <n v="-2.31"/>
    <x v="0"/>
    <m/>
    <m/>
    <n v="3"/>
    <n v="0"/>
  </r>
  <r>
    <s v="RX003044"/>
    <x v="713"/>
    <s v="PT0018"/>
    <s v="DR002"/>
    <s v="Dr. Michael Torres"/>
    <s v="Cardiology"/>
    <s v="RX004"/>
    <s v="Health Plus Pharmacy"/>
    <s v="Cambridge"/>
    <s v="MA"/>
    <s v="00173-0682-20"/>
    <s v="Advair Diskus 250/50"/>
    <s v="Fluticasone/Salmeterol"/>
    <s v="ICS/LABA"/>
    <n v="30"/>
    <n v="29"/>
    <b v="1"/>
    <n v="3"/>
    <n v="0"/>
    <s v="PBM003"/>
    <s v="OptumRx"/>
    <s v="COMMERCIAL"/>
    <s v="MAC"/>
    <n v="384"/>
    <n v="326.39999999999998"/>
    <n v="324.35000000000002"/>
    <n v="1.78"/>
    <n v="326.13"/>
    <n v="287"/>
    <n v="39.14"/>
    <n v="296.05"/>
    <n v="0"/>
    <n v="30.08"/>
    <x v="0"/>
    <m/>
    <m/>
    <n v="9"/>
    <n v="0"/>
  </r>
  <r>
    <s v="RX003045"/>
    <x v="545"/>
    <s v="PT0077"/>
    <s v="DR001"/>
    <s v="Dr. Sarah Chen"/>
    <s v="Internal Medicine"/>
    <s v="RX004"/>
    <s v="Health Plus Pharmacy"/>
    <s v="Cambridge"/>
    <s v="MA"/>
    <s v="00003-0208-11"/>
    <s v="Jardiance 25mg"/>
    <s v="Empagliflozin 25mg"/>
    <s v="SGLT2i"/>
    <n v="90"/>
    <n v="92"/>
    <b v="1"/>
    <n v="4"/>
    <n v="2"/>
    <s v="PBM001"/>
    <s v="CVS Caremark"/>
    <s v="COMMERCIAL"/>
    <s v="MAC"/>
    <n v="564"/>
    <n v="479.4"/>
    <n v="1454.87"/>
    <n v="1.78"/>
    <n v="1456.65"/>
    <n v="1267.29"/>
    <n v="189.37"/>
    <n v="1278.49"/>
    <n v="0"/>
    <n v="178.16"/>
    <x v="0"/>
    <m/>
    <m/>
    <n v="6"/>
    <n v="1"/>
  </r>
  <r>
    <s v="RX003046"/>
    <x v="108"/>
    <s v="PT0099"/>
    <s v="DR005"/>
    <s v="Dr. Lisa Johnson"/>
    <s v="Oncology"/>
    <s v="RX001"/>
    <s v="Main St Pharmacy"/>
    <s v="Boston"/>
    <s v="MA"/>
    <s v="00003-0208-11"/>
    <s v="Jardiance 25mg"/>
    <s v="Empagliflozin 25mg"/>
    <s v="SGLT2i"/>
    <n v="30"/>
    <n v="29"/>
    <b v="1"/>
    <n v="4"/>
    <n v="1"/>
    <s v="PBM002"/>
    <s v="Express Scripts"/>
    <s v="COMMERCIAL"/>
    <s v="MAC"/>
    <n v="564"/>
    <n v="479.4"/>
    <n v="473.63"/>
    <n v="1.79"/>
    <n v="475.42"/>
    <n v="404.11"/>
    <n v="71.31"/>
    <n v="433.14"/>
    <n v="0"/>
    <n v="42.29"/>
    <x v="0"/>
    <m/>
    <m/>
    <n v="1"/>
    <n v="0"/>
  </r>
  <r>
    <s v="RX003047"/>
    <x v="199"/>
    <s v="PT0076"/>
    <s v="DR004"/>
    <s v="Dr. James Williams"/>
    <s v="Primary Care"/>
    <s v="RX004"/>
    <s v="Health Plus Pharmacy"/>
    <s v="Cambridge"/>
    <s v="MA"/>
    <s v="00003-0894-20"/>
    <s v="Eliquis 5mg"/>
    <s v="Apixaban 5mg"/>
    <s v="Anticoagulant"/>
    <n v="30"/>
    <n v="28"/>
    <b v="1"/>
    <n v="3"/>
    <n v="2"/>
    <s v="MCR001"/>
    <s v="Medicare Part D"/>
    <s v="GOVERNMENT"/>
    <s v="MAC"/>
    <n v="594"/>
    <n v="504.9"/>
    <n v="488.2"/>
    <n v="1.77"/>
    <n v="489.97"/>
    <n v="391.98"/>
    <n v="97.99"/>
    <n v="447.61"/>
    <n v="38.6"/>
    <n v="3.76"/>
    <x v="0"/>
    <m/>
    <m/>
    <n v="4"/>
    <n v="1"/>
  </r>
  <r>
    <s v="RX003048"/>
    <x v="221"/>
    <s v="PT0092"/>
    <s v="DR005"/>
    <s v="Dr. Lisa Johnson"/>
    <s v="Oncology"/>
    <s v="RX001"/>
    <s v="Main St Pharmacy"/>
    <s v="Boston"/>
    <s v="MA"/>
    <s v="00591-3622-19"/>
    <m/>
    <s v="Omeprazole 20mg"/>
    <s v="PPI"/>
    <n v="30"/>
    <n v="30"/>
    <b v="0"/>
    <n v="1"/>
    <n v="0"/>
    <s v="PBM004"/>
    <s v="MedImpact"/>
    <s v="COMMERCIAL"/>
    <s v="MAC"/>
    <n v="6.9"/>
    <n v="5.52"/>
    <n v="4.3600000000000003"/>
    <n v="1.8"/>
    <n v="6.16"/>
    <n v="5.17"/>
    <n v="1"/>
    <n v="5.04"/>
    <n v="0"/>
    <n v="1.1100000000000001"/>
    <x v="0"/>
    <m/>
    <m/>
    <n v="8"/>
    <n v="0"/>
  </r>
  <r>
    <s v="RX003049"/>
    <x v="56"/>
    <s v="PT0021"/>
    <s v="DR003"/>
    <s v="Dr. Priya Patel"/>
    <s v="Endocrinology"/>
    <s v="RX004"/>
    <s v="Health Plus Pharmacy"/>
    <s v="Cambridge"/>
    <s v="MA"/>
    <s v="00071-0155-23"/>
    <s v="Lipitor"/>
    <s v="Atorvastatin 40mg"/>
    <s v="Statin"/>
    <n v="30"/>
    <n v="31"/>
    <b v="1"/>
    <n v="2"/>
    <n v="0"/>
    <s v="MCR001"/>
    <s v="Medicare Part D"/>
    <s v="GOVERNMENT"/>
    <s v="MAC"/>
    <n v="185.4"/>
    <n v="157.59"/>
    <n v="152.37"/>
    <n v="1.77"/>
    <n v="154.13999999999999"/>
    <n v="123.31"/>
    <n v="30.83"/>
    <n v="140.16999999999999"/>
    <n v="13.03"/>
    <n v="0.95"/>
    <x v="0"/>
    <m/>
    <m/>
    <n v="4"/>
    <n v="0"/>
  </r>
  <r>
    <s v="RX003050"/>
    <x v="618"/>
    <s v="PT0040"/>
    <s v="DR001"/>
    <s v="Dr. Sarah Chen"/>
    <s v="Internal Medicine"/>
    <s v="RX002"/>
    <s v="Westside Rx"/>
    <s v="Springfield"/>
    <s v="MA"/>
    <s v="00169-4170-43"/>
    <s v="Ozempic 0.5mg"/>
    <s v="Semaglutide 0.5mg"/>
    <s v="GLP-1"/>
    <n v="90"/>
    <n v="87"/>
    <b v="1"/>
    <n v="4"/>
    <n v="0"/>
    <s v="PBM001"/>
    <s v="CVS Caremark"/>
    <s v="COMMERCIAL"/>
    <s v="MAC"/>
    <n v="936"/>
    <n v="795.6"/>
    <n v="2364.59"/>
    <n v="1.78"/>
    <n v="2366.37"/>
    <n v="2058.7399999999998"/>
    <n v="307.63"/>
    <n v="2261.75"/>
    <n v="0"/>
    <n v="104.62"/>
    <x v="0"/>
    <m/>
    <m/>
    <n v="5"/>
    <n v="0"/>
  </r>
  <r>
    <s v="RX003051"/>
    <x v="163"/>
    <s v="PT0111"/>
    <s v="DR005"/>
    <s v="Dr. Lisa Johnson"/>
    <s v="Oncology"/>
    <s v="RX003"/>
    <s v="Community Care Pharmacy"/>
    <s v="Worcester"/>
    <s v="MA"/>
    <s v="00007-4102-20"/>
    <s v="Plavix 75mg"/>
    <s v="Clopidogrel 75mg"/>
    <s v="Antiplatelet"/>
    <n v="30"/>
    <n v="29"/>
    <b v="1"/>
    <n v="2"/>
    <n v="2"/>
    <s v="MCR001"/>
    <s v="Medicare Part D"/>
    <s v="GOVERNMENT"/>
    <s v="MAC"/>
    <n v="174"/>
    <n v="147.9"/>
    <n v="143.68"/>
    <n v="1.77"/>
    <n v="145.44999999999999"/>
    <n v="116.36"/>
    <n v="29.09"/>
    <n v="134.72999999999999"/>
    <n v="6.66"/>
    <n v="4.05"/>
    <x v="0"/>
    <m/>
    <m/>
    <n v="9"/>
    <n v="1"/>
  </r>
  <r>
    <s v="RX003052"/>
    <x v="328"/>
    <s v="PT0029"/>
    <s v="DR001"/>
    <s v="Dr. Sarah Chen"/>
    <s v="Internal Medicine"/>
    <s v="RX001"/>
    <s v="Main St Pharmacy"/>
    <s v="Boston"/>
    <s v="MA"/>
    <s v="00007-4102-20"/>
    <s v="Plavix 75mg"/>
    <s v="Clopidogrel 75mg"/>
    <s v="Antiplatelet"/>
    <n v="30"/>
    <n v="29"/>
    <b v="1"/>
    <n v="2"/>
    <n v="0"/>
    <s v="PBM002"/>
    <s v="Express Scripts"/>
    <s v="COMMERCIAL"/>
    <s v="MAC"/>
    <n v="174"/>
    <n v="147.9"/>
    <n v="148.38"/>
    <n v="1.79"/>
    <n v="150.16999999999999"/>
    <n v="127.65"/>
    <n v="22.53"/>
    <n v="134.46"/>
    <n v="0"/>
    <n v="15.71"/>
    <x v="0"/>
    <m/>
    <m/>
    <n v="8"/>
    <n v="0"/>
  </r>
  <r>
    <s v="RX003053"/>
    <x v="387"/>
    <s v="PT0107"/>
    <s v="DR002"/>
    <s v="Dr. Michael Torres"/>
    <s v="Cardiology"/>
    <s v="RX001"/>
    <s v="Main St Pharmacy"/>
    <s v="Boston"/>
    <s v="MA"/>
    <s v="00093-7193-98"/>
    <m/>
    <s v="Atorvastatin 40mg"/>
    <s v="Statin"/>
    <n v="30"/>
    <n v="30"/>
    <b v="0"/>
    <n v="1"/>
    <n v="0"/>
    <s v="PBM004"/>
    <s v="MedImpact"/>
    <s v="COMMERCIAL"/>
    <s v="MAC"/>
    <n v="18.2"/>
    <n v="14.56"/>
    <n v="10.050000000000001"/>
    <n v="1.8"/>
    <n v="11.85"/>
    <n v="9.9499999999999993"/>
    <n v="1.9"/>
    <n v="13.92"/>
    <n v="0"/>
    <n v="-2.08"/>
    <x v="0"/>
    <m/>
    <m/>
    <n v="4"/>
    <n v="0"/>
  </r>
  <r>
    <s v="RX003054"/>
    <x v="460"/>
    <s v="PT0021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5"/>
    <b v="0"/>
    <n v="1"/>
    <n v="1"/>
    <s v="MCR001"/>
    <s v="Medicare Part D"/>
    <s v="GOVERNMENT"/>
    <s v="MAC"/>
    <n v="8.5"/>
    <n v="6.8"/>
    <n v="4.58"/>
    <n v="1.77"/>
    <n v="6.35"/>
    <n v="5.08"/>
    <n v="1.27"/>
    <n v="6.53"/>
    <n v="0"/>
    <n v="-0.18"/>
    <x v="0"/>
    <m/>
    <m/>
    <n v="11"/>
    <n v="0"/>
  </r>
  <r>
    <s v="RX003055"/>
    <x v="500"/>
    <s v="PT0091"/>
    <s v="DR003"/>
    <s v="Dr. Priya Patel"/>
    <s v="Endocrinology"/>
    <s v="RX002"/>
    <s v="Westside Rx"/>
    <s v="Springfield"/>
    <s v="MA"/>
    <s v="00074-3799-13"/>
    <s v="Humira Pen 40mg"/>
    <s v="Adalimumab 40mg"/>
    <s v="Biologic"/>
    <n v="84"/>
    <n v="81"/>
    <b v="1"/>
    <n v="5"/>
    <n v="0"/>
    <s v="PBM001"/>
    <s v="CVS Caremark"/>
    <s v="COMMERCIAL"/>
    <s v="MAC"/>
    <n v="7140"/>
    <n v="6069"/>
    <n v="18397.88"/>
    <n v="1.78"/>
    <n v="18399.66"/>
    <n v="16007.7"/>
    <n v="2391.96"/>
    <n v="17586.59"/>
    <n v="0"/>
    <n v="813.07"/>
    <x v="2"/>
    <m/>
    <m/>
    <n v="0"/>
    <n v="0"/>
  </r>
  <r>
    <s v="RX003056"/>
    <x v="4"/>
    <s v="PT0044"/>
    <s v="DR004"/>
    <s v="Dr. James Williams"/>
    <s v="Primary Care"/>
    <s v="RX001"/>
    <s v="Main St Pharmacy"/>
    <s v="Boston"/>
    <s v="MA"/>
    <s v="00591-3622-19"/>
    <m/>
    <s v="Omeprazole 20mg"/>
    <s v="PPI"/>
    <n v="90"/>
    <n v="86"/>
    <b v="0"/>
    <n v="1"/>
    <n v="0"/>
    <s v="PBM002"/>
    <s v="Express Scripts"/>
    <s v="COMMERCIAL"/>
    <s v="MAC"/>
    <n v="6.9"/>
    <n v="5.52"/>
    <n v="11.86"/>
    <n v="1.79"/>
    <n v="13.65"/>
    <n v="11.61"/>
    <n v="2.0499999999999998"/>
    <n v="15.78"/>
    <n v="0"/>
    <n v="-2.13"/>
    <x v="0"/>
    <m/>
    <m/>
    <n v="9"/>
    <n v="0"/>
  </r>
  <r>
    <s v="RX003057"/>
    <x v="371"/>
    <s v="PT0054"/>
    <s v="DR003"/>
    <s v="Dr. Priya Patel"/>
    <s v="Endocrinology"/>
    <s v="RX002"/>
    <s v="Westside Rx"/>
    <s v="Springfield"/>
    <s v="MA"/>
    <s v="00169-4170-43"/>
    <s v="Ozempic 0.5mg"/>
    <s v="Semaglutide 0.5mg"/>
    <s v="GLP-1"/>
    <n v="30"/>
    <n v="29"/>
    <b v="1"/>
    <n v="4"/>
    <n v="0"/>
    <s v="MCR001"/>
    <s v="Medicare Part D"/>
    <s v="GOVERNMENT"/>
    <s v="MAC"/>
    <n v="936"/>
    <n v="795.6"/>
    <n v="773.42"/>
    <n v="1.77"/>
    <n v="775.19"/>
    <n v="620.15"/>
    <n v="155.04"/>
    <n v="745.36"/>
    <n v="44.11"/>
    <n v="-14.29"/>
    <x v="0"/>
    <m/>
    <m/>
    <n v="3"/>
    <n v="0"/>
  </r>
  <r>
    <s v="RX003058"/>
    <x v="670"/>
    <s v="PT0112"/>
    <s v="DR004"/>
    <s v="Dr. James Williams"/>
    <s v="Primary Care"/>
    <s v="RX003"/>
    <s v="Community Care Pharmacy"/>
    <s v="Worcester"/>
    <s v="MA"/>
    <s v="00169-3671-12"/>
    <s v="Victoza 1.2mg"/>
    <s v="Liraglutide 1.2mg"/>
    <s v="GLP-1"/>
    <n v="30"/>
    <n v="30"/>
    <b v="1"/>
    <n v="4"/>
    <n v="1"/>
    <s v="CASH"/>
    <s v="Cash/Self-Pay"/>
    <s v="CASH"/>
    <s v="AWP"/>
    <n v="612"/>
    <n v="520.20000000000005"/>
    <n v="550.79999999999995"/>
    <n v="0"/>
    <n v="550.79999999999995"/>
    <n v="0"/>
    <n v="550.79999999999995"/>
    <n v="485.31"/>
    <n v="0"/>
    <n v="65.489999999999995"/>
    <x v="0"/>
    <m/>
    <m/>
    <n v="8"/>
    <n v="0"/>
  </r>
  <r>
    <s v="RX003059"/>
    <x v="248"/>
    <s v="PT0083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86"/>
    <b v="0"/>
    <n v="1"/>
    <n v="0"/>
    <s v="PBM004"/>
    <s v="MedImpact"/>
    <s v="COMMERCIAL"/>
    <s v="MAC"/>
    <n v="8.5"/>
    <n v="6.8"/>
    <n v="4.2699999999999996"/>
    <n v="1.8"/>
    <n v="6.07"/>
    <n v="5.0999999999999996"/>
    <n v="1"/>
    <n v="6.3"/>
    <n v="0"/>
    <n v="-0.23"/>
    <x v="0"/>
    <m/>
    <m/>
    <n v="0"/>
    <n v="1"/>
  </r>
  <r>
    <s v="RX003060"/>
    <x v="484"/>
    <s v="PT0050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93"/>
    <b v="0"/>
    <n v="1"/>
    <n v="0"/>
    <s v="PBM004"/>
    <s v="MedImpact"/>
    <s v="COMMERCIAL"/>
    <s v="MAC"/>
    <n v="12.4"/>
    <n v="9.92"/>
    <n v="7.26"/>
    <n v="1.8"/>
    <n v="9.06"/>
    <n v="7.61"/>
    <n v="1.45"/>
    <n v="9.58"/>
    <n v="0"/>
    <n v="-0.52"/>
    <x v="0"/>
    <m/>
    <m/>
    <n v="1"/>
    <n v="0"/>
  </r>
  <r>
    <s v="RX003061"/>
    <x v="19"/>
    <s v="PT0014"/>
    <s v="DR002"/>
    <s v="Dr. Michael Torres"/>
    <s v="Cardiology"/>
    <s v="RX001"/>
    <s v="Main St Pharmacy"/>
    <s v="Boston"/>
    <s v="MA"/>
    <s v="00078-0467-15"/>
    <s v="Entresto 49/51"/>
    <s v="Sacubitril/Valsartan"/>
    <s v="ARNI"/>
    <n v="30"/>
    <n v="30"/>
    <b v="1"/>
    <n v="4"/>
    <n v="0"/>
    <s v="MCD001"/>
    <s v="Medicaid"/>
    <s v="GOVERNMENT"/>
    <s v="NADAC"/>
    <n v="618"/>
    <n v="525.29999999999995"/>
    <n v="499.03"/>
    <n v="2.5"/>
    <n v="501.53"/>
    <n v="361.1"/>
    <n v="140.43"/>
    <n v="508.48"/>
    <n v="0"/>
    <n v="-6.95"/>
    <x v="0"/>
    <m/>
    <m/>
    <n v="6"/>
    <n v="0"/>
  </r>
  <r>
    <s v="RX003062"/>
    <x v="165"/>
    <s v="PT0021"/>
    <s v="DR003"/>
    <s v="Dr. Priya Patel"/>
    <s v="Endocrinology"/>
    <s v="RX004"/>
    <s v="Health Plus Pharmacy"/>
    <s v="Cambridge"/>
    <s v="MA"/>
    <s v="00591-3622-19"/>
    <m/>
    <s v="Omeprazole 20mg"/>
    <s v="PPI"/>
    <n v="30"/>
    <n v="29"/>
    <b v="0"/>
    <n v="1"/>
    <n v="2"/>
    <s v="PBM001"/>
    <s v="CVS Caremark"/>
    <s v="COMMERCIAL"/>
    <s v="MAC"/>
    <n v="6.9"/>
    <n v="5.52"/>
    <n v="4.3"/>
    <n v="1.78"/>
    <n v="6.08"/>
    <n v="5.29"/>
    <n v="1"/>
    <n v="5.23"/>
    <n v="0"/>
    <n v="0.86"/>
    <x v="0"/>
    <m/>
    <m/>
    <n v="5"/>
    <n v="0"/>
  </r>
  <r>
    <s v="RX003063"/>
    <x v="419"/>
    <s v="PT0037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94"/>
    <b v="0"/>
    <n v="1"/>
    <n v="1"/>
    <s v="PBM001"/>
    <s v="CVS Caremark"/>
    <s v="COMMERCIAL"/>
    <s v="MAC"/>
    <n v="12.4"/>
    <n v="9.92"/>
    <n v="7.04"/>
    <n v="1.78"/>
    <n v="8.82"/>
    <n v="7.67"/>
    <n v="1.1499999999999999"/>
    <n v="9.19"/>
    <n v="0"/>
    <n v="-0.37"/>
    <x v="0"/>
    <m/>
    <m/>
    <n v="5"/>
    <n v="0"/>
  </r>
  <r>
    <s v="RX003064"/>
    <x v="380"/>
    <s v="PT0072"/>
    <s v="DR002"/>
    <s v="Dr. Michael Torres"/>
    <s v="Cardiology"/>
    <s v="RX004"/>
    <s v="Health Plus Pharmacy"/>
    <s v="Cambridge"/>
    <s v="MA"/>
    <s v="00591-3622-19"/>
    <m/>
    <s v="Omeprazole 20mg"/>
    <s v="PPI"/>
    <n v="30"/>
    <n v="31"/>
    <b v="0"/>
    <n v="1"/>
    <n v="0"/>
    <s v="MCR001"/>
    <s v="Medicare Part D"/>
    <s v="GOVERNMENT"/>
    <s v="MAC"/>
    <n v="6.9"/>
    <n v="5.52"/>
    <n v="0"/>
    <n v="0"/>
    <n v="0"/>
    <n v="0"/>
    <n v="0"/>
    <n v="0"/>
    <n v="0"/>
    <n v="0"/>
    <x v="1"/>
    <n v="65"/>
    <s v="Patient Not Covered"/>
    <n v="0"/>
    <n v="0"/>
  </r>
  <r>
    <s v="RX003065"/>
    <x v="685"/>
    <s v="PT0093"/>
    <s v="DR003"/>
    <s v="Dr. Priya Patel"/>
    <s v="Endocrinology"/>
    <s v="RX002"/>
    <s v="Westside Rx"/>
    <s v="Springfield"/>
    <s v="MA"/>
    <s v="00173-0682-20"/>
    <s v="Advair Diskus 250/50"/>
    <s v="Fluticasone/Salmeterol"/>
    <s v="ICS/LABA"/>
    <n v="30"/>
    <n v="31"/>
    <b v="1"/>
    <n v="3"/>
    <n v="2"/>
    <s v="PBM004"/>
    <s v="MedImpact"/>
    <s v="COMMERCIAL"/>
    <s v="MAC"/>
    <n v="384"/>
    <n v="326.39999999999998"/>
    <n v="326.36"/>
    <n v="1.8"/>
    <n v="328.16"/>
    <n v="275.66000000000003"/>
    <n v="52.51"/>
    <n v="310.3"/>
    <n v="0"/>
    <n v="17.86"/>
    <x v="0"/>
    <m/>
    <m/>
    <n v="10"/>
    <n v="0"/>
  </r>
  <r>
    <s v="RX003066"/>
    <x v="452"/>
    <s v="PT0002"/>
    <s v="DR002"/>
    <s v="Dr. Michael Torres"/>
    <s v="Cardiology"/>
    <s v="RX003"/>
    <s v="Community Care Pharmacy"/>
    <s v="Worcester"/>
    <s v="MA"/>
    <s v="00006-0021-31"/>
    <s v="Januvia 100mg"/>
    <s v="Sitagliptin 100mg"/>
    <s v="DPP-4"/>
    <n v="30"/>
    <n v="31"/>
    <b v="1"/>
    <n v="3"/>
    <n v="2"/>
    <s v="MCD001"/>
    <s v="Medicaid"/>
    <s v="GOVERNMENT"/>
    <s v="NADAC"/>
    <n v="492"/>
    <n v="418.2"/>
    <n v="397.29"/>
    <n v="1.99"/>
    <n v="399.28"/>
    <n v="287.48"/>
    <n v="111.8"/>
    <n v="381.87"/>
    <n v="0"/>
    <n v="17.399999999999999"/>
    <x v="0"/>
    <m/>
    <m/>
    <n v="10"/>
    <n v="0"/>
  </r>
  <r>
    <s v="RX003067"/>
    <x v="464"/>
    <s v="PT0104"/>
    <s v="DR003"/>
    <s v="Dr. Priya Patel"/>
    <s v="Endocrinology"/>
    <s v="RX003"/>
    <s v="Community Care Pharmacy"/>
    <s v="Worcester"/>
    <s v="MA"/>
    <s v="00071-0155-23"/>
    <s v="Lipitor"/>
    <s v="Atorvastatin 40mg"/>
    <s v="Statin"/>
    <n v="90"/>
    <n v="89"/>
    <b v="1"/>
    <n v="2"/>
    <n v="0"/>
    <s v="PBM002"/>
    <s v="Express Scripts"/>
    <s v="COMMERCIAL"/>
    <s v="MAC"/>
    <n v="185.4"/>
    <n v="157.59"/>
    <n v="458.06"/>
    <n v="1.79"/>
    <n v="459.85"/>
    <n v="390.87"/>
    <n v="68.98"/>
    <n v="426.86"/>
    <n v="0"/>
    <n v="32.99"/>
    <x v="0"/>
    <m/>
    <m/>
    <n v="6"/>
    <n v="0"/>
  </r>
  <r>
    <s v="RX003068"/>
    <x v="508"/>
    <s v="PT0056"/>
    <s v="DR005"/>
    <s v="Dr. Lisa Johnson"/>
    <s v="Oncology"/>
    <s v="RX001"/>
    <s v="Main St Pharmacy"/>
    <s v="Boston"/>
    <s v="MA"/>
    <s v="00071-0155-23"/>
    <s v="Lipitor"/>
    <s v="Atorvastatin 40mg"/>
    <s v="Statin"/>
    <n v="30"/>
    <n v="30"/>
    <b v="1"/>
    <n v="2"/>
    <n v="0"/>
    <s v="MCR001"/>
    <s v="Medicare Part D"/>
    <s v="GOVERNMENT"/>
    <s v="MAC"/>
    <n v="185.4"/>
    <n v="157.59"/>
    <n v="159.02000000000001"/>
    <n v="1.77"/>
    <n v="160.79"/>
    <n v="128.63"/>
    <n v="32.159999999999997"/>
    <n v="142.43"/>
    <n v="10.62"/>
    <n v="7.75"/>
    <x v="0"/>
    <m/>
    <m/>
    <n v="3"/>
    <n v="0"/>
  </r>
  <r>
    <s v="RX003069"/>
    <x v="442"/>
    <s v="PT0026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91"/>
    <b v="0"/>
    <n v="1"/>
    <n v="0"/>
    <s v="PBM001"/>
    <s v="CVS Caremark"/>
    <s v="COMMERCIAL"/>
    <s v="MAC"/>
    <n v="8.5"/>
    <n v="6.8"/>
    <n v="4.3600000000000003"/>
    <n v="1.78"/>
    <n v="6.14"/>
    <n v="5.34"/>
    <n v="1"/>
    <n v="6.19"/>
    <n v="0"/>
    <n v="-0.05"/>
    <x v="0"/>
    <m/>
    <m/>
    <n v="1"/>
    <n v="0"/>
  </r>
  <r>
    <s v="RX003070"/>
    <x v="386"/>
    <s v="PT0087"/>
    <s v="DR005"/>
    <s v="Dr. Lisa Johnson"/>
    <s v="Oncology"/>
    <s v="RX001"/>
    <s v="Main St Pharmacy"/>
    <s v="Boston"/>
    <s v="MA"/>
    <s v="00003-0894-20"/>
    <s v="Eliquis 5mg"/>
    <s v="Apixaban 5mg"/>
    <s v="Anticoagulant"/>
    <n v="30"/>
    <n v="28"/>
    <b v="1"/>
    <n v="3"/>
    <n v="0"/>
    <s v="PBM001"/>
    <s v="CVS Caremark"/>
    <s v="COMMERCIAL"/>
    <s v="MAC"/>
    <n v="594"/>
    <n v="504.9"/>
    <n v="0"/>
    <n v="0"/>
    <n v="0"/>
    <n v="0"/>
    <n v="0"/>
    <n v="0"/>
    <n v="0"/>
    <n v="0"/>
    <x v="1"/>
    <n v="75"/>
    <s v="Prior Authorization Required"/>
    <n v="7"/>
    <n v="0"/>
  </r>
  <r>
    <s v="RX003071"/>
    <x v="561"/>
    <s v="PT0109"/>
    <s v="DR005"/>
    <s v="Dr. Lisa Johnson"/>
    <s v="Oncology"/>
    <s v="RX002"/>
    <s v="Westside Rx"/>
    <s v="Springfield"/>
    <s v="MA"/>
    <s v="61269-0435-01"/>
    <m/>
    <s v="Metformin 1000mg"/>
    <s v="Biguanide"/>
    <n v="90"/>
    <n v="90"/>
    <b v="0"/>
    <n v="1"/>
    <n v="0"/>
    <s v="PBM003"/>
    <s v="OptumRx"/>
    <s v="COMMERCIAL"/>
    <s v="MAC"/>
    <n v="12.4"/>
    <n v="9.92"/>
    <n v="6.98"/>
    <n v="1.78"/>
    <n v="8.76"/>
    <n v="7.71"/>
    <n v="1.05"/>
    <n v="8.92"/>
    <n v="0"/>
    <n v="-0.16"/>
    <x v="0"/>
    <m/>
    <m/>
    <n v="1"/>
    <n v="1"/>
  </r>
  <r>
    <s v="RX003072"/>
    <x v="718"/>
    <s v="PT0101"/>
    <s v="DR005"/>
    <s v="Dr. Lisa Johnson"/>
    <s v="Oncology"/>
    <s v="RX002"/>
    <s v="Westside Rx"/>
    <s v="Springfield"/>
    <s v="MA"/>
    <s v="00002-4415-85"/>
    <s v="Trulicity 1.5mg"/>
    <s v="Dulaglutide 1.5mg"/>
    <s v="GLP-1"/>
    <n v="28"/>
    <n v="28"/>
    <b v="1"/>
    <n v="4"/>
    <n v="0"/>
    <s v="MCR001"/>
    <s v="Medicare Part D"/>
    <s v="GOVERNMENT"/>
    <s v="MAC"/>
    <n v="918"/>
    <n v="780.3"/>
    <n v="773.54"/>
    <n v="1.77"/>
    <n v="775.31"/>
    <n v="620.25"/>
    <n v="155.06"/>
    <n v="743.7"/>
    <n v="35.24"/>
    <n v="-3.63"/>
    <x v="0"/>
    <m/>
    <m/>
    <n v="11"/>
    <n v="0"/>
  </r>
  <r>
    <s v="RX003073"/>
    <x v="531"/>
    <s v="PT0034"/>
    <s v="DR004"/>
    <s v="Dr. James Williams"/>
    <s v="Primary Care"/>
    <s v="RX003"/>
    <s v="Community Care Pharmacy"/>
    <s v="Worcester"/>
    <s v="MA"/>
    <s v="00006-0021-31"/>
    <s v="Januvia 100mg"/>
    <s v="Sitagliptin 100mg"/>
    <s v="DPP-4"/>
    <n v="30"/>
    <n v="31"/>
    <b v="1"/>
    <n v="3"/>
    <n v="0"/>
    <s v="PBM003"/>
    <s v="OptumRx"/>
    <s v="COMMERCIAL"/>
    <s v="MAC"/>
    <n v="492"/>
    <n v="418.2"/>
    <n v="416.61"/>
    <n v="1.78"/>
    <n v="418.39"/>
    <n v="368.18"/>
    <n v="50.21"/>
    <n v="369.81"/>
    <n v="0"/>
    <n v="48.58"/>
    <x v="0"/>
    <m/>
    <m/>
    <n v="10"/>
    <n v="0"/>
  </r>
  <r>
    <s v="RX003074"/>
    <x v="554"/>
    <s v="PT0056"/>
    <s v="DR003"/>
    <s v="Dr. Priya Patel"/>
    <s v="Endocrinology"/>
    <s v="RX002"/>
    <s v="Westside Rx"/>
    <s v="Springfield"/>
    <s v="MA"/>
    <s v="00591-3622-19"/>
    <m/>
    <s v="Omeprazole 20mg"/>
    <s v="PPI"/>
    <n v="30"/>
    <n v="28"/>
    <b v="0"/>
    <n v="1"/>
    <n v="0"/>
    <s v="PBM002"/>
    <s v="Express Scripts"/>
    <s v="COMMERCIAL"/>
    <s v="MAC"/>
    <n v="6.9"/>
    <n v="5.52"/>
    <n v="3.83"/>
    <n v="1.79"/>
    <n v="5.62"/>
    <n v="4.78"/>
    <n v="1"/>
    <n v="4.9400000000000004"/>
    <n v="0"/>
    <n v="0.68"/>
    <x v="0"/>
    <m/>
    <m/>
    <n v="5"/>
    <n v="0"/>
  </r>
  <r>
    <s v="RX003075"/>
    <x v="719"/>
    <s v="PT0087"/>
    <s v="DR003"/>
    <s v="Dr. Priya Patel"/>
    <s v="Endocrinology"/>
    <s v="RX002"/>
    <s v="Westside Rx"/>
    <s v="Springfield"/>
    <s v="MA"/>
    <s v="00093-7193-98"/>
    <m/>
    <s v="Atorvastatin 40mg"/>
    <s v="Statin"/>
    <n v="30"/>
    <n v="31"/>
    <b v="0"/>
    <n v="1"/>
    <n v="0"/>
    <s v="PBM002"/>
    <s v="Express Scripts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6"/>
    <n v="0"/>
  </r>
  <r>
    <s v="RX003076"/>
    <x v="503"/>
    <s v="PT0078"/>
    <s v="DR005"/>
    <s v="Dr. Lisa Johnson"/>
    <s v="Oncology"/>
    <s v="RX001"/>
    <s v="Main St Pharmacy"/>
    <s v="Boston"/>
    <s v="MA"/>
    <s v="00007-4102-20"/>
    <s v="Plavix 75mg"/>
    <s v="Clopidogrel 75mg"/>
    <s v="Antiplatelet"/>
    <n v="90"/>
    <n v="92"/>
    <b v="1"/>
    <n v="2"/>
    <n v="2"/>
    <s v="PBM003"/>
    <s v="OptumRx"/>
    <s v="COMMERCIAL"/>
    <s v="MAC"/>
    <n v="174"/>
    <n v="147.9"/>
    <n v="437.85"/>
    <n v="1.78"/>
    <n v="439.63"/>
    <n v="386.88"/>
    <n v="52.76"/>
    <n v="398.65"/>
    <n v="0"/>
    <n v="40.98"/>
    <x v="0"/>
    <m/>
    <m/>
    <n v="5"/>
    <n v="1"/>
  </r>
  <r>
    <s v="RX003077"/>
    <x v="627"/>
    <s v="PT0014"/>
    <s v="DR005"/>
    <s v="Dr. Lisa Johnson"/>
    <s v="Oncology"/>
    <s v="RX001"/>
    <s v="Main St Pharmacy"/>
    <s v="Boston"/>
    <s v="MA"/>
    <s v="61958-0601-01"/>
    <m/>
    <s v="Adalimumab-adbm 40mg"/>
    <s v="Biologic"/>
    <n v="28"/>
    <n v="28"/>
    <b v="0"/>
    <n v="4"/>
    <n v="0"/>
    <s v="PBM003"/>
    <s v="OptumRx"/>
    <s v="COMMERCIAL"/>
    <s v="MAC"/>
    <n v="4998"/>
    <n v="4248.3"/>
    <n v="3293.77"/>
    <n v="1.78"/>
    <n v="3295.55"/>
    <n v="2900.08"/>
    <n v="395.47"/>
    <n v="3849.2"/>
    <n v="0"/>
    <n v="-553.65"/>
    <x v="0"/>
    <m/>
    <m/>
    <n v="6"/>
    <n v="0"/>
  </r>
  <r>
    <s v="RX003078"/>
    <x v="678"/>
    <s v="PT0078"/>
    <s v="DR001"/>
    <s v="Dr. Sarah Chen"/>
    <s v="Internal Medicine"/>
    <s v="RX001"/>
    <s v="Main St Pharmacy"/>
    <s v="Boston"/>
    <s v="MA"/>
    <s v="68382-0035-01"/>
    <m/>
    <s v="Amlodipine 10mg"/>
    <s v="CCB"/>
    <n v="30"/>
    <n v="29"/>
    <b v="0"/>
    <n v="1"/>
    <n v="0"/>
    <s v="MCR001"/>
    <s v="Medicare Part D"/>
    <s v="GOVERNMENT"/>
    <s v="MAC"/>
    <n v="7.2"/>
    <n v="5.76"/>
    <n v="3.31"/>
    <n v="1.77"/>
    <n v="5.08"/>
    <n v="4.07"/>
    <n v="1.02"/>
    <n v="5.31"/>
    <n v="0"/>
    <n v="-0.22"/>
    <x v="2"/>
    <m/>
    <m/>
    <n v="4"/>
    <n v="0"/>
  </r>
  <r>
    <s v="RX003079"/>
    <x v="255"/>
    <s v="PT0027"/>
    <s v="DR005"/>
    <s v="Dr. Lisa Johnson"/>
    <s v="Oncology"/>
    <s v="RX004"/>
    <s v="Health Plus Pharmacy"/>
    <s v="Cambridge"/>
    <s v="MA"/>
    <s v="68382-0035-01"/>
    <m/>
    <s v="Amlodipine 10mg"/>
    <s v="CCB"/>
    <n v="30"/>
    <n v="30"/>
    <b v="0"/>
    <n v="1"/>
    <n v="0"/>
    <s v="PBM001"/>
    <s v="CVS Caremark"/>
    <s v="COMMERCIAL"/>
    <s v="MAC"/>
    <n v="7.2"/>
    <n v="5.76"/>
    <n v="3.82"/>
    <n v="1.78"/>
    <n v="5.6"/>
    <n v="4.87"/>
    <n v="1"/>
    <n v="5.29"/>
    <n v="0"/>
    <n v="0.31"/>
    <x v="0"/>
    <m/>
    <m/>
    <n v="11"/>
    <n v="0"/>
  </r>
  <r>
    <s v="RX003080"/>
    <x v="330"/>
    <s v="PT0021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90"/>
    <b v="0"/>
    <n v="1"/>
    <n v="0"/>
    <s v="MCR001"/>
    <s v="Medicare Part D"/>
    <s v="GOVERNMENT"/>
    <s v="MAC"/>
    <n v="12.4"/>
    <n v="9.92"/>
    <n v="6.94"/>
    <n v="1.77"/>
    <n v="8.7100000000000009"/>
    <n v="6.97"/>
    <n v="1.74"/>
    <n v="9.14"/>
    <n v="0"/>
    <n v="-0.43"/>
    <x v="0"/>
    <m/>
    <m/>
    <n v="2"/>
    <n v="0"/>
  </r>
  <r>
    <s v="RX003081"/>
    <x v="658"/>
    <s v="PT0074"/>
    <s v="DR004"/>
    <s v="Dr. James Williams"/>
    <s v="Primary Care"/>
    <s v="RX002"/>
    <s v="Westside Rx"/>
    <s v="Springfield"/>
    <s v="MA"/>
    <s v="00169-4170-43"/>
    <s v="Ozempic 0.5mg"/>
    <s v="Semaglutide 0.5mg"/>
    <s v="GLP-1"/>
    <n v="30"/>
    <n v="30"/>
    <b v="1"/>
    <n v="4"/>
    <n v="0"/>
    <s v="CASH"/>
    <s v="Cash/Self-Pay"/>
    <s v="CASH"/>
    <s v="AWP"/>
    <n v="936"/>
    <n v="795.6"/>
    <n v="842.4"/>
    <n v="0"/>
    <n v="842.4"/>
    <n v="0"/>
    <n v="842.4"/>
    <n v="744.22"/>
    <n v="0"/>
    <n v="98.18"/>
    <x v="0"/>
    <m/>
    <m/>
    <n v="5"/>
    <n v="0"/>
  </r>
  <r>
    <s v="RX003082"/>
    <x v="103"/>
    <s v="PT0051"/>
    <s v="DR001"/>
    <s v="Dr. Sarah Chen"/>
    <s v="Internal Medicine"/>
    <s v="RX003"/>
    <s v="Community Care Pharmacy"/>
    <s v="Worcester"/>
    <s v="MA"/>
    <s v="61958-0601-01"/>
    <m/>
    <s v="Adalimumab-adbm 40mg"/>
    <s v="Biologic"/>
    <n v="28"/>
    <n v="28"/>
    <b v="0"/>
    <n v="4"/>
    <n v="2"/>
    <s v="MCD001"/>
    <s v="Medicaid"/>
    <s v="GOVERNMENT"/>
    <s v="NADAC"/>
    <n v="4998"/>
    <n v="4248.3"/>
    <n v="4035.88"/>
    <n v="20.18"/>
    <n v="4056.06"/>
    <n v="2920.37"/>
    <n v="1135.7"/>
    <n v="4079.86"/>
    <n v="0"/>
    <n v="-23.79"/>
    <x v="0"/>
    <m/>
    <m/>
    <n v="9"/>
    <n v="0"/>
  </r>
  <r>
    <s v="RX003083"/>
    <x v="303"/>
    <s v="PT0075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86"/>
    <b v="0"/>
    <n v="1"/>
    <n v="1"/>
    <s v="MCR001"/>
    <s v="Medicare Part D"/>
    <s v="GOVERNMENT"/>
    <s v="MAC"/>
    <n v="8.5"/>
    <n v="6.8"/>
    <n v="5.12"/>
    <n v="1.77"/>
    <n v="6.89"/>
    <n v="5.51"/>
    <n v="1.38"/>
    <n v="6.37"/>
    <n v="0"/>
    <n v="0.52"/>
    <x v="0"/>
    <m/>
    <m/>
    <n v="4"/>
    <n v="1"/>
  </r>
  <r>
    <s v="RX003084"/>
    <x v="419"/>
    <s v="PT0034"/>
    <s v="DR003"/>
    <s v="Dr. Priya Patel"/>
    <s v="Endocrinology"/>
    <s v="RX004"/>
    <s v="Health Plus Pharmacy"/>
    <s v="Cambridge"/>
    <s v="MA"/>
    <s v="00169-3671-12"/>
    <s v="Victoza 1.2mg"/>
    <s v="Liraglutide 1.2mg"/>
    <s v="GLP-1"/>
    <n v="30"/>
    <n v="29"/>
    <b v="1"/>
    <n v="4"/>
    <n v="0"/>
    <s v="MCR001"/>
    <s v="Medicare Part D"/>
    <s v="GOVERNMENT"/>
    <s v="MAC"/>
    <n v="612"/>
    <n v="520.20000000000005"/>
    <n v="525.21"/>
    <n v="1.77"/>
    <n v="526.98"/>
    <n v="421.59"/>
    <n v="105.4"/>
    <n v="461.3"/>
    <n v="26.82"/>
    <n v="38.86"/>
    <x v="0"/>
    <m/>
    <m/>
    <n v="10"/>
    <n v="0"/>
  </r>
  <r>
    <s v="RX003085"/>
    <x v="433"/>
    <s v="PT0115"/>
    <s v="DR004"/>
    <s v="Dr. James Williams"/>
    <s v="Primary Care"/>
    <s v="RX002"/>
    <s v="Westside Rx"/>
    <s v="Springfield"/>
    <s v="MA"/>
    <s v="00093-7193-98"/>
    <m/>
    <s v="Atorvastatin 40mg"/>
    <s v="Statin"/>
    <n v="90"/>
    <n v="87"/>
    <b v="0"/>
    <n v="1"/>
    <n v="0"/>
    <s v="PBM003"/>
    <s v="OptumRx"/>
    <s v="COMMERCIAL"/>
    <s v="MAC"/>
    <n v="18.2"/>
    <n v="14.56"/>
    <n v="27.16"/>
    <n v="1.78"/>
    <n v="28.94"/>
    <n v="25.46"/>
    <n v="3.47"/>
    <n v="39.94"/>
    <n v="0"/>
    <n v="-11"/>
    <x v="0"/>
    <m/>
    <m/>
    <n v="8"/>
    <n v="0"/>
  </r>
  <r>
    <s v="RX003086"/>
    <x v="41"/>
    <s v="PT0054"/>
    <s v="DR003"/>
    <s v="Dr. Priya Patel"/>
    <s v="Endocrinology"/>
    <s v="RX003"/>
    <s v="Community Care Pharmacy"/>
    <s v="Worcester"/>
    <s v="MA"/>
    <s v="00003-0208-11"/>
    <s v="Jardiance 25mg"/>
    <s v="Empagliflozin 25mg"/>
    <s v="SGLT2i"/>
    <n v="30"/>
    <n v="31"/>
    <b v="1"/>
    <n v="4"/>
    <n v="0"/>
    <s v="PBM002"/>
    <s v="Express Scripts"/>
    <s v="COMMERCIAL"/>
    <s v="MAC"/>
    <n v="564"/>
    <n v="479.4"/>
    <n v="464.02"/>
    <n v="1.79"/>
    <n v="465.81"/>
    <n v="395.94"/>
    <n v="69.87"/>
    <n v="456.11"/>
    <n v="0"/>
    <n v="9.6999999999999993"/>
    <x v="0"/>
    <m/>
    <m/>
    <n v="3"/>
    <n v="1"/>
  </r>
  <r>
    <s v="RX003087"/>
    <x v="32"/>
    <s v="PT0070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31"/>
    <b v="0"/>
    <n v="1"/>
    <n v="0"/>
    <s v="PBM002"/>
    <s v="Express Scripts"/>
    <s v="COMMERCIAL"/>
    <s v="MAC"/>
    <n v="18.2"/>
    <n v="14.56"/>
    <n v="10.33"/>
    <n v="1.79"/>
    <n v="12.12"/>
    <n v="10.3"/>
    <n v="1.82"/>
    <n v="12.84"/>
    <n v="0"/>
    <n v="-0.72"/>
    <x v="0"/>
    <m/>
    <m/>
    <n v="3"/>
    <n v="0"/>
  </r>
  <r>
    <s v="RX003088"/>
    <x v="59"/>
    <s v="PT0002"/>
    <s v="DR004"/>
    <s v="Dr. James Williams"/>
    <s v="Primary Care"/>
    <s v="RX003"/>
    <s v="Community Care Pharmacy"/>
    <s v="Worcester"/>
    <s v="MA"/>
    <s v="00071-0155-23"/>
    <s v="Lipitor"/>
    <s v="Atorvastatin 40mg"/>
    <s v="Statin"/>
    <n v="30"/>
    <n v="30"/>
    <b v="1"/>
    <n v="2"/>
    <n v="2"/>
    <s v="PBM002"/>
    <s v="Express Scripts"/>
    <s v="COMMERCIAL"/>
    <s v="MAC"/>
    <n v="185.4"/>
    <n v="157.59"/>
    <n v="156.44"/>
    <n v="1.79"/>
    <n v="158.22999999999999"/>
    <n v="134.5"/>
    <n v="23.74"/>
    <n v="151.47"/>
    <n v="0"/>
    <n v="6.76"/>
    <x v="0"/>
    <m/>
    <m/>
    <n v="4"/>
    <n v="0"/>
  </r>
  <r>
    <s v="RX003089"/>
    <x v="201"/>
    <s v="PT0022"/>
    <s v="DR003"/>
    <s v="Dr. Priya Patel"/>
    <s v="Endocrinology"/>
    <s v="RX002"/>
    <s v="Westside Rx"/>
    <s v="Springfield"/>
    <s v="MA"/>
    <s v="50458-0579-30"/>
    <s v="Xarelto 20mg"/>
    <s v="Rivaroxaban 20mg"/>
    <s v="Anticoagulant"/>
    <n v="30"/>
    <n v="29"/>
    <b v="1"/>
    <n v="3"/>
    <n v="0"/>
    <s v="PBM004"/>
    <s v="MedImpact"/>
    <s v="COMMERCIAL"/>
    <s v="MAC"/>
    <n v="558"/>
    <n v="474.3"/>
    <n v="475.76"/>
    <n v="1.8"/>
    <n v="477.56"/>
    <n v="401.15"/>
    <n v="76.41"/>
    <n v="439.87"/>
    <n v="0"/>
    <n v="37.69"/>
    <x v="0"/>
    <m/>
    <m/>
    <n v="6"/>
    <n v="1"/>
  </r>
  <r>
    <s v="RX003090"/>
    <x v="267"/>
    <s v="PT0025"/>
    <s v="DR004"/>
    <s v="Dr. James Williams"/>
    <s v="Primary Care"/>
    <s v="RX002"/>
    <s v="Westside Rx"/>
    <s v="Springfield"/>
    <s v="MA"/>
    <s v="00006-0021-31"/>
    <s v="Januvia 100mg"/>
    <s v="Sitagliptin 100mg"/>
    <s v="DPP-4"/>
    <n v="90"/>
    <n v="89"/>
    <b v="1"/>
    <n v="3"/>
    <n v="0"/>
    <s v="PBM003"/>
    <s v="OptumRx"/>
    <s v="COMMERCIAL"/>
    <s v="MAC"/>
    <n v="492"/>
    <n v="418.2"/>
    <n v="1228.6500000000001"/>
    <n v="1.78"/>
    <n v="1230.43"/>
    <n v="1082.78"/>
    <n v="147.65"/>
    <n v="1162.3399999999999"/>
    <n v="0"/>
    <n v="68.09"/>
    <x v="0"/>
    <m/>
    <m/>
    <n v="11"/>
    <n v="1"/>
  </r>
  <r>
    <s v="RX003091"/>
    <x v="108"/>
    <s v="PT0030"/>
    <s v="DR001"/>
    <s v="Dr. Sarah Chen"/>
    <s v="Internal Medicine"/>
    <s v="RX003"/>
    <s v="Community Care Pharmacy"/>
    <s v="Worcester"/>
    <s v="MA"/>
    <s v="68382-0035-01"/>
    <m/>
    <s v="Amlodipine 10mg"/>
    <s v="CCB"/>
    <n v="90"/>
    <n v="87"/>
    <b v="0"/>
    <n v="1"/>
    <n v="0"/>
    <s v="PBM001"/>
    <s v="CVS Caremark"/>
    <s v="COMMERCIAL"/>
    <s v="MAC"/>
    <n v="7.2"/>
    <n v="5.76"/>
    <n v="12.28"/>
    <n v="1.78"/>
    <n v="14.06"/>
    <n v="12.23"/>
    <n v="1.83"/>
    <n v="16.43"/>
    <n v="0"/>
    <n v="-2.37"/>
    <x v="0"/>
    <m/>
    <m/>
    <n v="4"/>
    <n v="0"/>
  </r>
  <r>
    <s v="RX003092"/>
    <x v="493"/>
    <s v="PT0027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93"/>
    <b v="0"/>
    <n v="1"/>
    <n v="2"/>
    <s v="PBM001"/>
    <s v="CVS Caremark"/>
    <s v="COMMERCIAL"/>
    <s v="MAC"/>
    <n v="12.4"/>
    <n v="9.92"/>
    <n v="6.47"/>
    <n v="1.78"/>
    <n v="8.25"/>
    <n v="7.17"/>
    <n v="1.07"/>
    <n v="9.4499999999999993"/>
    <n v="0"/>
    <n v="-1.21"/>
    <x v="0"/>
    <m/>
    <m/>
    <n v="2"/>
    <n v="0"/>
  </r>
  <r>
    <s v="RX003093"/>
    <x v="106"/>
    <s v="PT0089"/>
    <s v="DR005"/>
    <s v="Dr. Lisa Johnson"/>
    <s v="Oncology"/>
    <s v="RX001"/>
    <s v="Main St Pharmacy"/>
    <s v="Boston"/>
    <s v="MA"/>
    <s v="00003-0894-20"/>
    <s v="Eliquis 5mg"/>
    <s v="Apixaban 5mg"/>
    <s v="Anticoagulant"/>
    <n v="30"/>
    <n v="30"/>
    <b v="1"/>
    <n v="3"/>
    <n v="0"/>
    <s v="PBM003"/>
    <s v="OptumRx"/>
    <s v="COMMERCIAL"/>
    <s v="MAC"/>
    <n v="594"/>
    <n v="504.9"/>
    <n v="495.18"/>
    <n v="1.78"/>
    <n v="496.96"/>
    <n v="437.32"/>
    <n v="59.63"/>
    <n v="452.74"/>
    <n v="0"/>
    <n v="44.22"/>
    <x v="0"/>
    <m/>
    <m/>
    <n v="1"/>
    <n v="1"/>
  </r>
  <r>
    <s v="RX003094"/>
    <x v="317"/>
    <s v="PT0067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89"/>
    <b v="0"/>
    <n v="1"/>
    <n v="0"/>
    <s v="PBM002"/>
    <s v="Express Scripts"/>
    <s v="COMMERCIAL"/>
    <s v="MAC"/>
    <n v="8.5"/>
    <n v="6.8"/>
    <n v="5.29"/>
    <n v="1.79"/>
    <n v="7.08"/>
    <n v="6.02"/>
    <n v="1.06"/>
    <n v="6.27"/>
    <n v="0"/>
    <n v="0.81"/>
    <x v="0"/>
    <m/>
    <m/>
    <n v="4"/>
    <n v="0"/>
  </r>
  <r>
    <s v="RX003095"/>
    <x v="58"/>
    <s v="PT0054"/>
    <s v="DR005"/>
    <s v="Dr. Lisa Johnson"/>
    <s v="Oncology"/>
    <s v="RX003"/>
    <s v="Community Care Pharmacy"/>
    <s v="Worcester"/>
    <s v="MA"/>
    <s v="00071-0155-23"/>
    <s v="Lipitor"/>
    <s v="Atorvastatin 40mg"/>
    <s v="Statin"/>
    <n v="90"/>
    <n v="89"/>
    <b v="1"/>
    <n v="2"/>
    <n v="0"/>
    <s v="PBM001"/>
    <s v="CVS Caremark"/>
    <s v="COMMERCIAL"/>
    <s v="MAC"/>
    <n v="185.4"/>
    <n v="157.59"/>
    <n v="477.66"/>
    <n v="1.78"/>
    <n v="479.44"/>
    <n v="417.11"/>
    <n v="62.33"/>
    <n v="441.04"/>
    <n v="0"/>
    <n v="38.4"/>
    <x v="0"/>
    <m/>
    <m/>
    <n v="10"/>
    <n v="1"/>
  </r>
  <r>
    <s v="RX003096"/>
    <x v="0"/>
    <s v="PT0102"/>
    <s v="DR005"/>
    <s v="Dr. Lisa Johnson"/>
    <s v="Oncology"/>
    <s v="RX003"/>
    <s v="Community Care Pharmacy"/>
    <s v="Worcester"/>
    <s v="MA"/>
    <s v="00093-0892-01"/>
    <m/>
    <s v="Clopidogrel 75mg"/>
    <s v="Antiplatelet"/>
    <n v="30"/>
    <n v="29"/>
    <b v="0"/>
    <n v="1"/>
    <n v="0"/>
    <s v="PBM001"/>
    <s v="CVS Caremark"/>
    <s v="COMMERCIAL"/>
    <s v="MAC"/>
    <n v="14.8"/>
    <n v="11.84"/>
    <n v="8.81"/>
    <n v="1.78"/>
    <n v="10.59"/>
    <n v="9.2200000000000006"/>
    <n v="1.38"/>
    <n v="11.37"/>
    <n v="0"/>
    <n v="-0.78"/>
    <x v="2"/>
    <m/>
    <m/>
    <n v="1"/>
    <n v="0"/>
  </r>
  <r>
    <s v="RX003097"/>
    <x v="38"/>
    <s v="PT0023"/>
    <s v="DR002"/>
    <s v="Dr. Michael Torres"/>
    <s v="Cardiology"/>
    <s v="RX003"/>
    <s v="Community Care Pharmacy"/>
    <s v="Worcester"/>
    <s v="MA"/>
    <s v="00007-4102-20"/>
    <s v="Plavix 75mg"/>
    <s v="Clopidogrel 75mg"/>
    <s v="Antiplatelet"/>
    <n v="30"/>
    <n v="28"/>
    <b v="1"/>
    <n v="2"/>
    <n v="0"/>
    <s v="PBM002"/>
    <s v="Express Scripts"/>
    <s v="COMMERCIAL"/>
    <s v="MAC"/>
    <n v="174"/>
    <n v="147.9"/>
    <n v="147.94999999999999"/>
    <n v="1.79"/>
    <n v="149.74"/>
    <n v="127.28"/>
    <n v="22.46"/>
    <n v="143.02000000000001"/>
    <n v="0"/>
    <n v="6.72"/>
    <x v="0"/>
    <m/>
    <m/>
    <n v="8"/>
    <n v="0"/>
  </r>
  <r>
    <s v="RX003098"/>
    <x v="46"/>
    <s v="PT0009"/>
    <s v="DR002"/>
    <s v="Dr. Michael Torres"/>
    <s v="Cardiology"/>
    <s v="RX004"/>
    <s v="Health Plus Pharmacy"/>
    <s v="Cambridge"/>
    <s v="MA"/>
    <s v="00591-3622-19"/>
    <m/>
    <s v="Omeprazole 20mg"/>
    <s v="PPI"/>
    <n v="30"/>
    <n v="30"/>
    <b v="0"/>
    <n v="1"/>
    <n v="0"/>
    <s v="PBM001"/>
    <s v="CVS Caremark"/>
    <s v="COMMERCIAL"/>
    <s v="MAC"/>
    <n v="6.9"/>
    <n v="5.52"/>
    <n v="3.57"/>
    <n v="1.78"/>
    <n v="5.35"/>
    <n v="4.66"/>
    <n v="1"/>
    <n v="5.13"/>
    <n v="0"/>
    <n v="0.22"/>
    <x v="0"/>
    <m/>
    <m/>
    <n v="1"/>
    <n v="0"/>
  </r>
  <r>
    <s v="RX003099"/>
    <x v="297"/>
    <s v="PT0026"/>
    <s v="DR003"/>
    <s v="Dr. Priya Patel"/>
    <s v="Endocrinology"/>
    <s v="RX001"/>
    <s v="Main St Pharmacy"/>
    <s v="Boston"/>
    <s v="MA"/>
    <s v="00169-4302-12"/>
    <s v="Ozempic 1mg"/>
    <s v="Semaglutide 1mg"/>
    <s v="GLP-1"/>
    <n v="30"/>
    <n v="30"/>
    <b v="1"/>
    <n v="4"/>
    <n v="0"/>
    <s v="MCR001"/>
    <s v="Medicare Part D"/>
    <s v="GOVERNMENT"/>
    <s v="MAC"/>
    <n v="936"/>
    <n v="795.6"/>
    <n v="771.75"/>
    <n v="1.77"/>
    <n v="773.52"/>
    <n v="618.82000000000005"/>
    <n v="154.69999999999999"/>
    <n v="770.82"/>
    <n v="37.07"/>
    <n v="-34.36"/>
    <x v="0"/>
    <m/>
    <m/>
    <n v="4"/>
    <n v="0"/>
  </r>
  <r>
    <s v="RX003100"/>
    <x v="510"/>
    <s v="PT0029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92"/>
    <b v="0"/>
    <n v="1"/>
    <n v="0"/>
    <s v="PBM001"/>
    <s v="CVS Caremark"/>
    <s v="COMMERCIAL"/>
    <s v="MAC"/>
    <n v="8.5"/>
    <n v="6.8"/>
    <n v="4.46"/>
    <n v="1.78"/>
    <n v="6.24"/>
    <n v="5.43"/>
    <n v="1"/>
    <n v="6.03"/>
    <n v="0"/>
    <n v="0.22"/>
    <x v="0"/>
    <m/>
    <m/>
    <n v="6"/>
    <n v="1"/>
  </r>
  <r>
    <s v="RX003101"/>
    <x v="441"/>
    <s v="PT0007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89"/>
    <b v="0"/>
    <n v="1"/>
    <n v="1"/>
    <s v="MCR001"/>
    <s v="Medicare Part D"/>
    <s v="GOVERNMENT"/>
    <s v="MAC"/>
    <n v="8.5"/>
    <n v="6.8"/>
    <n v="4.6900000000000004"/>
    <n v="1.77"/>
    <n v="6.46"/>
    <n v="5.17"/>
    <n v="1.29"/>
    <n v="6.51"/>
    <n v="0"/>
    <n v="-0.05"/>
    <x v="0"/>
    <m/>
    <m/>
    <n v="11"/>
    <n v="0"/>
  </r>
  <r>
    <s v="RX003102"/>
    <x v="319"/>
    <s v="PT0054"/>
    <s v="DR004"/>
    <s v="Dr. James Williams"/>
    <s v="Primary Care"/>
    <s v="RX004"/>
    <s v="Health Plus Pharmacy"/>
    <s v="Cambridge"/>
    <s v="MA"/>
    <s v="00007-4102-20"/>
    <s v="Plavix 75mg"/>
    <s v="Clopidogrel 75mg"/>
    <s v="Antiplatelet"/>
    <n v="90"/>
    <n v="92"/>
    <b v="1"/>
    <n v="2"/>
    <n v="2"/>
    <s v="PBM004"/>
    <s v="MedImpact"/>
    <s v="COMMERCIAL"/>
    <s v="MAC"/>
    <n v="174"/>
    <n v="147.9"/>
    <n v="433.44"/>
    <n v="1.8"/>
    <n v="435.24"/>
    <n v="365.6"/>
    <n v="69.64"/>
    <n v="423.71"/>
    <n v="0"/>
    <n v="11.53"/>
    <x v="0"/>
    <m/>
    <m/>
    <n v="5"/>
    <n v="1"/>
  </r>
  <r>
    <s v="RX003103"/>
    <x v="249"/>
    <s v="PT0044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90"/>
    <b v="0"/>
    <n v="1"/>
    <n v="0"/>
    <s v="PBM003"/>
    <s v="OptumRx"/>
    <s v="COMMERCIAL"/>
    <s v="MAC"/>
    <n v="8.5"/>
    <n v="6.8"/>
    <n v="4.91"/>
    <n v="1.78"/>
    <n v="6.69"/>
    <n v="5.89"/>
    <n v="1"/>
    <n v="6.15"/>
    <n v="0"/>
    <n v="0.54"/>
    <x v="0"/>
    <m/>
    <m/>
    <n v="10"/>
    <n v="0"/>
  </r>
  <r>
    <s v="RX003104"/>
    <x v="692"/>
    <s v="PT0114"/>
    <s v="DR003"/>
    <s v="Dr. Priya Patel"/>
    <s v="Endocrinology"/>
    <s v="RX004"/>
    <s v="Health Plus Pharmacy"/>
    <s v="Cambridge"/>
    <s v="MA"/>
    <s v="50458-0579-30"/>
    <s v="Xarelto 20mg"/>
    <s v="Rivaroxaban 20mg"/>
    <s v="Anticoagulant"/>
    <n v="30"/>
    <n v="31"/>
    <b v="1"/>
    <n v="3"/>
    <n v="0"/>
    <s v="PBM004"/>
    <s v="MedImpact"/>
    <s v="COMMERCIAL"/>
    <s v="MAC"/>
    <n v="558"/>
    <n v="474.3"/>
    <n v="476.17"/>
    <n v="1.8"/>
    <n v="477.97"/>
    <n v="401.5"/>
    <n v="76.48"/>
    <n v="449.77"/>
    <n v="0"/>
    <n v="28.2"/>
    <x v="0"/>
    <m/>
    <m/>
    <n v="4"/>
    <n v="0"/>
  </r>
  <r>
    <s v="RX003105"/>
    <x v="262"/>
    <s v="PT0102"/>
    <s v="DR004"/>
    <s v="Dr. James Williams"/>
    <s v="Primary Care"/>
    <s v="RX004"/>
    <s v="Health Plus Pharmacy"/>
    <s v="Cambridge"/>
    <s v="MA"/>
    <s v="00003-0894-20"/>
    <s v="Eliquis 5mg"/>
    <s v="Apixaban 5mg"/>
    <s v="Anticoagulant"/>
    <n v="30"/>
    <n v="31"/>
    <b v="1"/>
    <n v="3"/>
    <n v="0"/>
    <s v="MCR001"/>
    <s v="Medicare Part D"/>
    <s v="GOVERNMENT"/>
    <s v="MAC"/>
    <n v="594"/>
    <n v="504.9"/>
    <n v="499.45"/>
    <n v="1.77"/>
    <n v="501.22"/>
    <n v="400.98"/>
    <n v="100.24"/>
    <n v="472.39"/>
    <n v="33.01"/>
    <n v="-4.18"/>
    <x v="0"/>
    <m/>
    <m/>
    <n v="6"/>
    <n v="0"/>
  </r>
  <r>
    <s v="RX003106"/>
    <x v="268"/>
    <s v="PT0107"/>
    <s v="DR004"/>
    <s v="Dr. James Williams"/>
    <s v="Primary Care"/>
    <s v="RX004"/>
    <s v="Health Plus Pharmacy"/>
    <s v="Cambridge"/>
    <s v="MA"/>
    <s v="68382-0035-01"/>
    <m/>
    <s v="Amlodipine 10mg"/>
    <s v="CCB"/>
    <n v="30"/>
    <n v="30"/>
    <b v="0"/>
    <n v="1"/>
    <n v="2"/>
    <s v="MCD001"/>
    <s v="Medicaid"/>
    <s v="GOVERNMENT"/>
    <s v="NADAC"/>
    <n v="7.2"/>
    <n v="5.76"/>
    <n v="5.47"/>
    <n v="0.03"/>
    <n v="5.5"/>
    <n v="3.96"/>
    <n v="1.54"/>
    <n v="5.07"/>
    <n v="0"/>
    <n v="0.43"/>
    <x v="0"/>
    <m/>
    <m/>
    <n v="0"/>
    <n v="0"/>
  </r>
  <r>
    <s v="RX003107"/>
    <x v="302"/>
    <s v="PT0094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8"/>
    <b v="0"/>
    <n v="1"/>
    <n v="0"/>
    <s v="PBM001"/>
    <s v="CVS Caremark"/>
    <s v="COMMERCIAL"/>
    <s v="MAC"/>
    <n v="8.5"/>
    <n v="6.8"/>
    <n v="4.67"/>
    <n v="1.78"/>
    <n v="6.45"/>
    <n v="5.61"/>
    <n v="1"/>
    <n v="5.99"/>
    <n v="0"/>
    <n v="0.46"/>
    <x v="0"/>
    <m/>
    <m/>
    <n v="8"/>
    <n v="0"/>
  </r>
  <r>
    <s v="RX003108"/>
    <x v="164"/>
    <s v="PT0087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28"/>
    <b v="0"/>
    <n v="1"/>
    <n v="0"/>
    <s v="PBM003"/>
    <s v="OptumRx"/>
    <s v="COMMERCIAL"/>
    <s v="MAC"/>
    <n v="6.9"/>
    <n v="5.52"/>
    <n v="3.32"/>
    <n v="1.78"/>
    <n v="5.0999999999999996"/>
    <n v="4.49"/>
    <n v="1"/>
    <n v="5.25"/>
    <n v="0"/>
    <n v="-0.15"/>
    <x v="0"/>
    <m/>
    <m/>
    <n v="2"/>
    <n v="0"/>
  </r>
  <r>
    <s v="RX003109"/>
    <x v="658"/>
    <s v="PT0041"/>
    <s v="DR003"/>
    <s v="Dr. Priya Patel"/>
    <s v="Endocrinology"/>
    <s v="RX002"/>
    <s v="Westside Rx"/>
    <s v="Springfield"/>
    <s v="MA"/>
    <s v="00003-0208-11"/>
    <s v="Jardiance 25mg"/>
    <s v="Empagliflozin 25mg"/>
    <s v="SGLT2i"/>
    <n v="90"/>
    <n v="89"/>
    <b v="1"/>
    <n v="4"/>
    <n v="0"/>
    <s v="PBM003"/>
    <s v="OptumRx"/>
    <s v="COMMERCIAL"/>
    <s v="MAC"/>
    <n v="564"/>
    <n v="479.4"/>
    <n v="1429.84"/>
    <n v="1.78"/>
    <n v="1431.62"/>
    <n v="1259.83"/>
    <n v="171.79"/>
    <n v="1312.79"/>
    <n v="0"/>
    <n v="118.83"/>
    <x v="0"/>
    <m/>
    <m/>
    <n v="2"/>
    <n v="0"/>
  </r>
  <r>
    <s v="RX003110"/>
    <x v="720"/>
    <s v="PT0027"/>
    <s v="DR001"/>
    <s v="Dr. Sarah Chen"/>
    <s v="Internal Medicine"/>
    <s v="RX004"/>
    <s v="Health Plus Pharmacy"/>
    <s v="Cambridge"/>
    <s v="MA"/>
    <s v="61958-0601-01"/>
    <m/>
    <s v="Adalimumab-adbm 40mg"/>
    <s v="Biologic"/>
    <n v="28"/>
    <n v="28"/>
    <b v="0"/>
    <n v="4"/>
    <n v="0"/>
    <s v="PBM004"/>
    <s v="MedImpact"/>
    <s v="COMMERCIAL"/>
    <s v="MAC"/>
    <n v="4998"/>
    <n v="4248.3"/>
    <n v="2694.89"/>
    <n v="1.8"/>
    <n v="2696.69"/>
    <n v="2265.2199999999998"/>
    <n v="431.47"/>
    <n v="3858.77"/>
    <n v="0"/>
    <n v="-1162.08"/>
    <x v="2"/>
    <m/>
    <m/>
    <n v="4"/>
    <n v="1"/>
  </r>
  <r>
    <s v="RX003111"/>
    <x v="146"/>
    <s v="PT0009"/>
    <s v="DR004"/>
    <s v="Dr. James Williams"/>
    <s v="Primary Care"/>
    <s v="RX001"/>
    <s v="Main St Pharmacy"/>
    <s v="Boston"/>
    <s v="MA"/>
    <s v="00007-4102-20"/>
    <s v="Plavix 75mg"/>
    <s v="Clopidogrel 75mg"/>
    <s v="Antiplatelet"/>
    <n v="30"/>
    <n v="30"/>
    <b v="1"/>
    <n v="2"/>
    <n v="0"/>
    <s v="PBM001"/>
    <s v="CVS Caremark"/>
    <s v="COMMERCIAL"/>
    <s v="MAC"/>
    <n v="174"/>
    <n v="147.9"/>
    <n v="142.86000000000001"/>
    <n v="1.78"/>
    <n v="144.63999999999999"/>
    <n v="125.84"/>
    <n v="18.8"/>
    <n v="139.12"/>
    <n v="0"/>
    <n v="5.52"/>
    <x v="0"/>
    <m/>
    <m/>
    <n v="6"/>
    <n v="0"/>
  </r>
  <r>
    <s v="RX003112"/>
    <x v="203"/>
    <s v="PT0028"/>
    <s v="DR003"/>
    <s v="Dr. Priya Patel"/>
    <s v="Endocrinology"/>
    <s v="RX003"/>
    <s v="Community Care Pharmacy"/>
    <s v="Worcester"/>
    <s v="MA"/>
    <s v="00003-0208-11"/>
    <s v="Jardiance 25mg"/>
    <s v="Empagliflozin 25mg"/>
    <s v="SGLT2i"/>
    <n v="30"/>
    <n v="29"/>
    <b v="1"/>
    <n v="4"/>
    <n v="1"/>
    <s v="PBM001"/>
    <s v="CVS Caremark"/>
    <s v="COMMERCIAL"/>
    <s v="MAC"/>
    <n v="564"/>
    <n v="479.4"/>
    <n v="482.98"/>
    <n v="1.78"/>
    <n v="484.76"/>
    <n v="421.74"/>
    <n v="63.02"/>
    <n v="425.52"/>
    <n v="0"/>
    <n v="59.23"/>
    <x v="0"/>
    <m/>
    <m/>
    <n v="6"/>
    <n v="0"/>
  </r>
  <r>
    <s v="RX003113"/>
    <x v="252"/>
    <s v="PT0035"/>
    <s v="DR003"/>
    <s v="Dr. Priya Patel"/>
    <s v="Endocrinology"/>
    <s v="RX003"/>
    <s v="Community Care Pharmacy"/>
    <s v="Worcester"/>
    <s v="MA"/>
    <s v="61958-0601-01"/>
    <m/>
    <s v="Adalimumab-adbm 40mg"/>
    <s v="Biologic"/>
    <n v="28"/>
    <n v="28"/>
    <b v="0"/>
    <n v="4"/>
    <n v="0"/>
    <s v="PBM002"/>
    <s v="Express Scripts"/>
    <s v="COMMERCIAL"/>
    <s v="MAC"/>
    <n v="4998"/>
    <n v="4248.3"/>
    <n v="0"/>
    <n v="0"/>
    <n v="0"/>
    <n v="0"/>
    <n v="0"/>
    <n v="0"/>
    <n v="0"/>
    <n v="0"/>
    <x v="1"/>
    <n v="75"/>
    <s v="Prior Authorization Required"/>
    <n v="0"/>
    <n v="0"/>
  </r>
  <r>
    <s v="RX003114"/>
    <x v="709"/>
    <s v="PT0007"/>
    <s v="DR003"/>
    <s v="Dr. Priya Patel"/>
    <s v="Endocrinology"/>
    <s v="RX002"/>
    <s v="Westside Rx"/>
    <s v="Springfield"/>
    <s v="MA"/>
    <s v="00169-3671-12"/>
    <s v="Victoza 1.2mg"/>
    <s v="Liraglutide 1.2mg"/>
    <s v="GLP-1"/>
    <n v="30"/>
    <n v="30"/>
    <b v="1"/>
    <n v="4"/>
    <n v="1"/>
    <s v="PBM003"/>
    <s v="OptumRx"/>
    <s v="COMMERCIAL"/>
    <s v="MAC"/>
    <n v="612"/>
    <n v="520.20000000000005"/>
    <n v="511.92"/>
    <n v="1.78"/>
    <n v="513.70000000000005"/>
    <n v="452.05"/>
    <n v="61.64"/>
    <n v="475.43"/>
    <n v="0"/>
    <n v="38.26"/>
    <x v="0"/>
    <m/>
    <m/>
    <n v="10"/>
    <n v="1"/>
  </r>
  <r>
    <s v="RX003115"/>
    <x v="40"/>
    <s v="PT0029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93"/>
    <b v="0"/>
    <n v="1"/>
    <n v="0"/>
    <s v="PBM002"/>
    <s v="Express Scripts"/>
    <s v="COMMERCIAL"/>
    <s v="MAC"/>
    <n v="8.5"/>
    <n v="6.8"/>
    <n v="3.77"/>
    <n v="1.79"/>
    <n v="5.56"/>
    <n v="4.7300000000000004"/>
    <n v="1"/>
    <n v="6.24"/>
    <n v="0"/>
    <n v="-0.68"/>
    <x v="0"/>
    <m/>
    <m/>
    <n v="1"/>
    <n v="1"/>
  </r>
  <r>
    <s v="RX003116"/>
    <x v="507"/>
    <s v="PT0027"/>
    <s v="DR004"/>
    <s v="Dr. James Williams"/>
    <s v="Primary Care"/>
    <s v="RX002"/>
    <s v="Westside Rx"/>
    <s v="Springfield"/>
    <s v="MA"/>
    <s v="68382-0035-01"/>
    <m/>
    <s v="Amlodipine 10mg"/>
    <s v="CCB"/>
    <n v="90"/>
    <n v="93"/>
    <b v="0"/>
    <n v="1"/>
    <n v="0"/>
    <s v="PBM001"/>
    <s v="CVS Caremark"/>
    <s v="COMMERCIAL"/>
    <s v="MAC"/>
    <n v="7.2"/>
    <n v="5.76"/>
    <n v="12.33"/>
    <n v="1.78"/>
    <n v="14.11"/>
    <n v="12.28"/>
    <n v="1.83"/>
    <n v="16.600000000000001"/>
    <n v="0"/>
    <n v="-2.48"/>
    <x v="0"/>
    <m/>
    <m/>
    <n v="4"/>
    <n v="1"/>
  </r>
  <r>
    <s v="RX003117"/>
    <x v="412"/>
    <s v="PT0079"/>
    <s v="DR002"/>
    <s v="Dr. Michael Torres"/>
    <s v="Cardiology"/>
    <s v="RX001"/>
    <s v="Main St Pharmacy"/>
    <s v="Boston"/>
    <s v="MA"/>
    <s v="00006-0021-31"/>
    <s v="Januvia 100mg"/>
    <s v="Sitagliptin 100mg"/>
    <s v="DPP-4"/>
    <n v="30"/>
    <n v="30"/>
    <b v="1"/>
    <n v="3"/>
    <n v="2"/>
    <s v="PBM004"/>
    <s v="MedImpact"/>
    <s v="COMMERCIAL"/>
    <s v="MAC"/>
    <n v="492"/>
    <n v="418.2"/>
    <n v="416.62"/>
    <n v="1.8"/>
    <n v="418.42"/>
    <n v="351.47"/>
    <n v="66.95"/>
    <n v="384.56"/>
    <n v="0"/>
    <n v="33.86"/>
    <x v="0"/>
    <m/>
    <m/>
    <n v="5"/>
    <n v="0"/>
  </r>
  <r>
    <s v="RX003118"/>
    <x v="592"/>
    <s v="PT0026"/>
    <s v="DR002"/>
    <s v="Dr. Michael Torres"/>
    <s v="Cardiology"/>
    <s v="RX004"/>
    <s v="Health Plus Pharmacy"/>
    <s v="Cambridge"/>
    <s v="MA"/>
    <s v="00003-0208-11"/>
    <s v="Jardiance 25mg"/>
    <s v="Empagliflozin 25mg"/>
    <s v="SGLT2i"/>
    <n v="30"/>
    <n v="29"/>
    <b v="1"/>
    <n v="4"/>
    <n v="0"/>
    <s v="MCR001"/>
    <s v="Medicare Part D"/>
    <s v="GOVERNMENT"/>
    <s v="MAC"/>
    <n v="564"/>
    <n v="479.4"/>
    <n v="463.81"/>
    <n v="1.77"/>
    <n v="465.58"/>
    <n v="372.46"/>
    <n v="93.12"/>
    <n v="459.13"/>
    <n v="26.73"/>
    <n v="-20.28"/>
    <x v="0"/>
    <m/>
    <m/>
    <n v="1"/>
    <n v="0"/>
  </r>
  <r>
    <s v="RX003119"/>
    <x v="158"/>
    <s v="PT0075"/>
    <s v="DR004"/>
    <s v="Dr. James Williams"/>
    <s v="Primary Care"/>
    <s v="RX004"/>
    <s v="Health Plus Pharmacy"/>
    <s v="Cambridge"/>
    <s v="MA"/>
    <s v="00071-0155-23"/>
    <s v="Lipitor"/>
    <s v="Atorvastatin 40mg"/>
    <s v="Statin"/>
    <n v="30"/>
    <n v="30"/>
    <b v="1"/>
    <n v="2"/>
    <n v="0"/>
    <s v="PBM001"/>
    <s v="CVS Caremark"/>
    <s v="COMMERCIAL"/>
    <s v="MAC"/>
    <n v="185.4"/>
    <n v="157.59"/>
    <n v="155.84"/>
    <n v="1.78"/>
    <n v="157.62"/>
    <n v="137.13"/>
    <n v="20.49"/>
    <n v="143.80000000000001"/>
    <n v="0"/>
    <n v="13.81"/>
    <x v="0"/>
    <m/>
    <m/>
    <n v="11"/>
    <n v="0"/>
  </r>
  <r>
    <s v="RX003120"/>
    <x v="554"/>
    <s v="PT0041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88"/>
    <b v="0"/>
    <n v="1"/>
    <n v="0"/>
    <s v="PBM003"/>
    <s v="OptumRx"/>
    <s v="COMMERCIAL"/>
    <s v="MAC"/>
    <n v="12.4"/>
    <n v="9.92"/>
    <n v="0"/>
    <n v="0"/>
    <n v="0"/>
    <n v="0"/>
    <n v="0"/>
    <n v="0"/>
    <n v="0"/>
    <n v="0"/>
    <x v="1"/>
    <n v="75"/>
    <s v="Prior Authorization Required"/>
    <n v="1"/>
    <n v="0"/>
  </r>
  <r>
    <s v="RX003121"/>
    <x v="573"/>
    <s v="PT0036"/>
    <s v="DR003"/>
    <s v="Dr. Priya Patel"/>
    <s v="Endocrinology"/>
    <s v="RX003"/>
    <s v="Community Care Pharmacy"/>
    <s v="Worcester"/>
    <s v="MA"/>
    <s v="00071-0155-23"/>
    <s v="Lipitor"/>
    <s v="Atorvastatin 40mg"/>
    <s v="Statin"/>
    <n v="90"/>
    <n v="93"/>
    <b v="1"/>
    <n v="2"/>
    <n v="0"/>
    <s v="PBM003"/>
    <s v="OptumRx"/>
    <s v="COMMERCIAL"/>
    <s v="MAC"/>
    <n v="185.4"/>
    <n v="157.59"/>
    <n v="462.65"/>
    <n v="1.78"/>
    <n v="464.43"/>
    <n v="408.7"/>
    <n v="55.73"/>
    <n v="453.63"/>
    <n v="0"/>
    <n v="10.8"/>
    <x v="0"/>
    <m/>
    <m/>
    <n v="8"/>
    <n v="1"/>
  </r>
  <r>
    <s v="RX003122"/>
    <x v="107"/>
    <s v="PT0055"/>
    <s v="DR001"/>
    <s v="Dr. Sarah Chen"/>
    <s v="Internal Medicine"/>
    <s v="RX003"/>
    <s v="Community Care Pharmacy"/>
    <s v="Worcester"/>
    <s v="MA"/>
    <s v="00591-3622-19"/>
    <m/>
    <s v="Omeprazole 20mg"/>
    <s v="PPI"/>
    <n v="30"/>
    <n v="31"/>
    <b v="0"/>
    <n v="1"/>
    <n v="0"/>
    <s v="PBM003"/>
    <s v="OptumRx"/>
    <s v="COMMERCIAL"/>
    <s v="MAC"/>
    <n v="6.9"/>
    <n v="5.52"/>
    <n v="3.41"/>
    <n v="1.78"/>
    <n v="5.19"/>
    <n v="4.57"/>
    <n v="1"/>
    <n v="5.13"/>
    <n v="0"/>
    <n v="0.06"/>
    <x v="0"/>
    <m/>
    <m/>
    <n v="9"/>
    <n v="0"/>
  </r>
  <r>
    <s v="RX003123"/>
    <x v="530"/>
    <s v="PT0031"/>
    <s v="DR002"/>
    <s v="Dr. Michael Torres"/>
    <s v="Cardiology"/>
    <s v="RX004"/>
    <s v="Health Plus Pharmacy"/>
    <s v="Cambridge"/>
    <s v="MA"/>
    <s v="50458-0579-30"/>
    <s v="Xarelto 20mg"/>
    <s v="Rivaroxaban 20mg"/>
    <s v="Anticoagulant"/>
    <n v="30"/>
    <n v="29"/>
    <b v="1"/>
    <n v="3"/>
    <n v="0"/>
    <s v="PBM003"/>
    <s v="OptumRx"/>
    <s v="COMMERCIAL"/>
    <s v="MAC"/>
    <n v="558"/>
    <n v="474.3"/>
    <n v="473.25"/>
    <n v="1.78"/>
    <n v="475.03"/>
    <n v="418.03"/>
    <n v="57"/>
    <n v="440.4"/>
    <n v="0"/>
    <n v="34.630000000000003"/>
    <x v="0"/>
    <m/>
    <m/>
    <n v="9"/>
    <n v="0"/>
  </r>
  <r>
    <s v="RX003124"/>
    <x v="639"/>
    <s v="PT0035"/>
    <s v="DR003"/>
    <s v="Dr. Priya Patel"/>
    <s v="Endocrinology"/>
    <s v="RX003"/>
    <s v="Community Care Pharmacy"/>
    <s v="Worcester"/>
    <s v="MA"/>
    <s v="00071-0155-23"/>
    <s v="Lipitor"/>
    <s v="Atorvastatin 40mg"/>
    <s v="Statin"/>
    <n v="30"/>
    <n v="29"/>
    <b v="1"/>
    <n v="2"/>
    <n v="0"/>
    <s v="PBM002"/>
    <s v="Express Scripts"/>
    <s v="COMMERCIAL"/>
    <s v="MAC"/>
    <n v="185.4"/>
    <n v="157.59"/>
    <n v="156.09"/>
    <n v="1.79"/>
    <n v="157.88"/>
    <n v="134.19999999999999"/>
    <n v="23.68"/>
    <n v="143.82"/>
    <n v="0"/>
    <n v="14.06"/>
    <x v="0"/>
    <m/>
    <m/>
    <n v="1"/>
    <n v="1"/>
  </r>
  <r>
    <s v="RX003125"/>
    <x v="632"/>
    <s v="PT0012"/>
    <s v="DR005"/>
    <s v="Dr. Lisa Johnson"/>
    <s v="Oncology"/>
    <s v="RX002"/>
    <s v="Westside Rx"/>
    <s v="Springfield"/>
    <s v="MA"/>
    <s v="61269-0435-01"/>
    <m/>
    <s v="Metformin 1000mg"/>
    <s v="Biguanide"/>
    <n v="90"/>
    <n v="93"/>
    <b v="0"/>
    <n v="1"/>
    <n v="0"/>
    <s v="PBM003"/>
    <s v="OptumRx"/>
    <s v="COMMERCIAL"/>
    <s v="MAC"/>
    <n v="12.4"/>
    <n v="9.92"/>
    <n v="5.59"/>
    <n v="1.78"/>
    <n v="7.37"/>
    <n v="6.49"/>
    <n v="1"/>
    <n v="9.01"/>
    <n v="0"/>
    <n v="-1.64"/>
    <x v="0"/>
    <m/>
    <m/>
    <n v="4"/>
    <n v="0"/>
  </r>
  <r>
    <s v="RX003126"/>
    <x v="595"/>
    <s v="PT0015"/>
    <s v="DR005"/>
    <s v="Dr. Lisa Johnson"/>
    <s v="Oncology"/>
    <s v="RX002"/>
    <s v="Westside Rx"/>
    <s v="Springfield"/>
    <s v="MA"/>
    <s v="00071-0155-23"/>
    <s v="Lipitor"/>
    <s v="Atorvastatin 40mg"/>
    <s v="Statin"/>
    <n v="90"/>
    <n v="91"/>
    <b v="1"/>
    <n v="2"/>
    <n v="0"/>
    <s v="PBM003"/>
    <s v="OptumRx"/>
    <s v="COMMERCIAL"/>
    <s v="MAC"/>
    <n v="185.4"/>
    <n v="157.59"/>
    <n v="457.2"/>
    <n v="1.78"/>
    <n v="458.98"/>
    <n v="403.91"/>
    <n v="55.08"/>
    <n v="441.96"/>
    <n v="0"/>
    <n v="17.02"/>
    <x v="0"/>
    <m/>
    <m/>
    <n v="5"/>
    <n v="0"/>
  </r>
  <r>
    <s v="RX003127"/>
    <x v="387"/>
    <s v="PT0028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93"/>
    <b v="0"/>
    <n v="1"/>
    <n v="0"/>
    <s v="PBM001"/>
    <s v="CVS Caremark"/>
    <s v="COMMERCIAL"/>
    <s v="MAC"/>
    <n v="8.5"/>
    <n v="6.8"/>
    <n v="4.72"/>
    <n v="1.78"/>
    <n v="6.5"/>
    <n v="5.65"/>
    <n v="1"/>
    <n v="6.4"/>
    <n v="0"/>
    <n v="0.1"/>
    <x v="0"/>
    <m/>
    <m/>
    <n v="5"/>
    <n v="0"/>
  </r>
  <r>
    <s v="RX003128"/>
    <x v="351"/>
    <s v="PT0009"/>
    <s v="DR003"/>
    <s v="Dr. Priya Patel"/>
    <s v="Endocrinology"/>
    <s v="RX004"/>
    <s v="Health Plus Pharmacy"/>
    <s v="Cambridge"/>
    <s v="MA"/>
    <s v="00006-0021-31"/>
    <s v="Januvia 100mg"/>
    <s v="Sitagliptin 100mg"/>
    <s v="DPP-4"/>
    <n v="30"/>
    <n v="30"/>
    <b v="1"/>
    <n v="3"/>
    <n v="0"/>
    <s v="MCR001"/>
    <s v="Medicare Part D"/>
    <s v="GOVERNMENT"/>
    <s v="MAC"/>
    <n v="492"/>
    <n v="418.2"/>
    <n v="421.31"/>
    <n v="1.77"/>
    <n v="423.08"/>
    <n v="338.46"/>
    <n v="84.62"/>
    <n v="397.29"/>
    <n v="37.71"/>
    <n v="-11.92"/>
    <x v="0"/>
    <m/>
    <m/>
    <n v="7"/>
    <n v="0"/>
  </r>
  <r>
    <s v="RX003129"/>
    <x v="486"/>
    <s v="PT0002"/>
    <s v="DR002"/>
    <s v="Dr. Michael Torres"/>
    <s v="Cardiology"/>
    <s v="RX004"/>
    <s v="Health Plus Pharmacy"/>
    <s v="Cambridge"/>
    <s v="MA"/>
    <s v="00591-3622-19"/>
    <m/>
    <s v="Omeprazole 20mg"/>
    <s v="PPI"/>
    <n v="30"/>
    <n v="31"/>
    <b v="0"/>
    <n v="1"/>
    <n v="0"/>
    <s v="PBM002"/>
    <s v="Express Scripts"/>
    <s v="COMMERCIAL"/>
    <s v="MAC"/>
    <n v="6.9"/>
    <n v="5.52"/>
    <n v="4.13"/>
    <n v="1.79"/>
    <n v="5.92"/>
    <n v="5.03"/>
    <n v="1"/>
    <n v="4.92"/>
    <n v="0"/>
    <n v="1"/>
    <x v="0"/>
    <m/>
    <m/>
    <n v="2"/>
    <n v="0"/>
  </r>
  <r>
    <s v="RX003130"/>
    <x v="65"/>
    <s v="PT0063"/>
    <s v="DR001"/>
    <s v="Dr. Sarah Chen"/>
    <s v="Internal Medicine"/>
    <s v="RX003"/>
    <s v="Community Care Pharmacy"/>
    <s v="Worcester"/>
    <s v="MA"/>
    <s v="00591-3622-19"/>
    <m/>
    <s v="Omeprazole 20mg"/>
    <s v="PPI"/>
    <n v="30"/>
    <n v="29"/>
    <b v="0"/>
    <n v="1"/>
    <n v="1"/>
    <s v="PBM003"/>
    <s v="OptumRx"/>
    <s v="COMMERCIAL"/>
    <s v="MAC"/>
    <n v="6.9"/>
    <n v="5.52"/>
    <n v="4.1500000000000004"/>
    <n v="1.78"/>
    <n v="5.93"/>
    <n v="5.22"/>
    <n v="1"/>
    <n v="5"/>
    <n v="0"/>
    <n v="0.94"/>
    <x v="0"/>
    <m/>
    <m/>
    <n v="4"/>
    <n v="0"/>
  </r>
  <r>
    <s v="RX003131"/>
    <x v="108"/>
    <s v="PT0022"/>
    <s v="DR005"/>
    <s v="Dr. Lisa Johnson"/>
    <s v="Oncology"/>
    <s v="RX003"/>
    <s v="Community Care Pharmacy"/>
    <s v="Worcester"/>
    <s v="MA"/>
    <s v="00074-3799-13"/>
    <s v="Humira Pen 40mg"/>
    <s v="Adalimumab 40mg"/>
    <s v="Biologic"/>
    <n v="28"/>
    <n v="26"/>
    <b v="1"/>
    <n v="5"/>
    <n v="0"/>
    <s v="PBM002"/>
    <s v="Express Scripts"/>
    <s v="COMMERCIAL"/>
    <s v="MAC"/>
    <n v="7140"/>
    <n v="6069"/>
    <n v="6109.29"/>
    <n v="1.79"/>
    <n v="6111.08"/>
    <n v="5194.42"/>
    <n v="916.66"/>
    <n v="5594.75"/>
    <n v="0"/>
    <n v="516.33000000000004"/>
    <x v="0"/>
    <m/>
    <m/>
    <n v="1"/>
    <n v="0"/>
  </r>
  <r>
    <s v="RX003132"/>
    <x v="716"/>
    <s v="PT0106"/>
    <s v="DR005"/>
    <s v="Dr. Lisa Johnson"/>
    <s v="Oncology"/>
    <s v="RX003"/>
    <s v="Community Care Pharmacy"/>
    <s v="Worcester"/>
    <s v="MA"/>
    <s v="00591-3622-19"/>
    <m/>
    <s v="Omeprazole 20mg"/>
    <s v="PPI"/>
    <n v="30"/>
    <n v="28"/>
    <b v="0"/>
    <n v="1"/>
    <n v="0"/>
    <s v="PBM004"/>
    <s v="MedImpact"/>
    <s v="COMMERCIAL"/>
    <s v="MAC"/>
    <n v="6.9"/>
    <n v="5.52"/>
    <n v="4.13"/>
    <n v="1.8"/>
    <n v="5.93"/>
    <n v="4.9800000000000004"/>
    <n v="1"/>
    <n v="5.15"/>
    <n v="0"/>
    <n v="0.78"/>
    <x v="0"/>
    <m/>
    <m/>
    <n v="0"/>
    <n v="0"/>
  </r>
  <r>
    <s v="RX003133"/>
    <x v="421"/>
    <s v="PT0028"/>
    <s v="DR005"/>
    <s v="Dr. Lisa Johnson"/>
    <s v="Oncology"/>
    <s v="RX004"/>
    <s v="Health Plus Pharmacy"/>
    <s v="Cambridge"/>
    <s v="MA"/>
    <s v="00173-0682-20"/>
    <s v="Advair Diskus 250/50"/>
    <s v="Fluticasone/Salmeterol"/>
    <s v="ICS/LABA"/>
    <n v="90"/>
    <n v="87"/>
    <b v="1"/>
    <n v="3"/>
    <n v="1"/>
    <s v="PBM003"/>
    <s v="OptumRx"/>
    <s v="COMMERCIAL"/>
    <s v="MAC"/>
    <n v="384"/>
    <n v="326.39999999999998"/>
    <n v="0"/>
    <n v="0"/>
    <n v="0"/>
    <n v="0"/>
    <n v="0"/>
    <n v="0"/>
    <n v="0"/>
    <n v="0"/>
    <x v="1"/>
    <n v="70"/>
    <s v="Product/Service Not Covered"/>
    <n v="5"/>
    <n v="1"/>
  </r>
  <r>
    <s v="RX003134"/>
    <x v="453"/>
    <s v="PT0035"/>
    <s v="DR003"/>
    <s v="Dr. Priya Patel"/>
    <s v="Endocrinology"/>
    <s v="RX001"/>
    <s v="Main St Pharmacy"/>
    <s v="Boston"/>
    <s v="MA"/>
    <s v="61269-0435-01"/>
    <m/>
    <s v="Metformin 1000mg"/>
    <s v="Biguanide"/>
    <n v="90"/>
    <n v="91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9.19"/>
    <n v="0"/>
    <n v="0.28000000000000003"/>
    <x v="0"/>
    <m/>
    <m/>
    <n v="6"/>
    <n v="0"/>
  </r>
  <r>
    <s v="RX003135"/>
    <x v="101"/>
    <s v="PT0043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29"/>
    <b v="0"/>
    <n v="1"/>
    <n v="1"/>
    <s v="MCR001"/>
    <s v="Medicare Part D"/>
    <s v="GOVERNMENT"/>
    <s v="MAC"/>
    <n v="18.2"/>
    <n v="14.56"/>
    <n v="8.89"/>
    <n v="1.77"/>
    <n v="10.66"/>
    <n v="8.5299999999999994"/>
    <n v="2.13"/>
    <n v="13.13"/>
    <n v="0"/>
    <n v="-2.4700000000000002"/>
    <x v="0"/>
    <m/>
    <m/>
    <n v="2"/>
    <n v="1"/>
  </r>
  <r>
    <s v="RX003136"/>
    <x v="283"/>
    <s v="PT0023"/>
    <s v="DR004"/>
    <s v="Dr. James Williams"/>
    <s v="Primary Care"/>
    <s v="RX003"/>
    <s v="Community Care Pharmacy"/>
    <s v="Worcester"/>
    <s v="MA"/>
    <s v="00007-4102-20"/>
    <s v="Plavix 75mg"/>
    <s v="Clopidogrel 75mg"/>
    <s v="Antiplatelet"/>
    <n v="30"/>
    <n v="31"/>
    <b v="1"/>
    <n v="2"/>
    <n v="1"/>
    <s v="PBM002"/>
    <s v="Express Scripts"/>
    <s v="COMMERCIAL"/>
    <s v="MAC"/>
    <n v="174"/>
    <n v="147.9"/>
    <n v="143.59"/>
    <n v="1.79"/>
    <n v="145.38"/>
    <n v="123.58"/>
    <n v="21.81"/>
    <n v="139.69999999999999"/>
    <n v="0"/>
    <n v="5.68"/>
    <x v="0"/>
    <m/>
    <m/>
    <n v="5"/>
    <n v="1"/>
  </r>
  <r>
    <s v="RX003137"/>
    <x v="389"/>
    <s v="PT0063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93"/>
    <b v="0"/>
    <n v="1"/>
    <n v="1"/>
    <s v="PBM001"/>
    <s v="CVS Caremark"/>
    <s v="COMMERCIAL"/>
    <s v="MAC"/>
    <n v="8.5"/>
    <n v="6.8"/>
    <n v="4.82"/>
    <n v="1.78"/>
    <n v="6.6"/>
    <n v="5.74"/>
    <n v="1"/>
    <n v="6.56"/>
    <n v="0"/>
    <n v="0.04"/>
    <x v="0"/>
    <m/>
    <m/>
    <n v="5"/>
    <n v="0"/>
  </r>
  <r>
    <s v="RX003138"/>
    <x v="533"/>
    <s v="PT0105"/>
    <s v="DR003"/>
    <s v="Dr. Priya Patel"/>
    <s v="Endocrinology"/>
    <s v="RX004"/>
    <s v="Health Plus Pharmacy"/>
    <s v="Cambridge"/>
    <s v="MA"/>
    <s v="00169-4170-43"/>
    <s v="Ozempic 0.5mg"/>
    <s v="Semaglutide 0.5mg"/>
    <s v="GLP-1"/>
    <n v="30"/>
    <n v="30"/>
    <b v="1"/>
    <n v="4"/>
    <n v="0"/>
    <s v="PBM004"/>
    <s v="MedImpact"/>
    <s v="COMMERCIAL"/>
    <s v="MAC"/>
    <n v="936"/>
    <n v="795.6"/>
    <n v="788.88"/>
    <n v="1.8"/>
    <n v="790.68"/>
    <n v="664.17"/>
    <n v="126.51"/>
    <n v="704.68"/>
    <n v="0"/>
    <n v="86"/>
    <x v="0"/>
    <m/>
    <m/>
    <n v="8"/>
    <n v="0"/>
  </r>
  <r>
    <s v="RX003139"/>
    <x v="318"/>
    <s v="PT0106"/>
    <s v="DR004"/>
    <s v="Dr. James Williams"/>
    <s v="Primary Care"/>
    <s v="RX002"/>
    <s v="Westside Rx"/>
    <s v="Springfield"/>
    <s v="MA"/>
    <s v="61958-0601-01"/>
    <m/>
    <s v="Adalimumab-adbm 40mg"/>
    <s v="Biologic"/>
    <n v="28"/>
    <n v="28"/>
    <b v="0"/>
    <n v="4"/>
    <n v="0"/>
    <s v="PBM003"/>
    <s v="OptumRx"/>
    <s v="COMMERCIAL"/>
    <s v="MAC"/>
    <n v="4998"/>
    <n v="4248.3"/>
    <n v="0"/>
    <n v="0"/>
    <n v="0"/>
    <n v="0"/>
    <n v="0"/>
    <n v="0"/>
    <n v="0"/>
    <n v="0"/>
    <x v="1"/>
    <n v="65"/>
    <s v="Patient Not Covered"/>
    <n v="11"/>
    <n v="0"/>
  </r>
  <r>
    <s v="RX003140"/>
    <x v="401"/>
    <s v="PT0024"/>
    <s v="DR002"/>
    <s v="Dr. Michael Torres"/>
    <s v="Cardiology"/>
    <s v="RX003"/>
    <s v="Community Care Pharmacy"/>
    <s v="Worcester"/>
    <s v="MA"/>
    <s v="00591-3622-19"/>
    <m/>
    <s v="Omeprazole 20mg"/>
    <s v="PPI"/>
    <n v="30"/>
    <n v="29"/>
    <b v="0"/>
    <n v="1"/>
    <n v="1"/>
    <s v="PBM001"/>
    <s v="CVS Caremark"/>
    <s v="COMMERCIAL"/>
    <s v="MAC"/>
    <n v="6.9"/>
    <n v="5.52"/>
    <n v="4.16"/>
    <n v="1.78"/>
    <n v="5.94"/>
    <n v="5.17"/>
    <n v="1"/>
    <n v="4.99"/>
    <n v="0"/>
    <n v="0.95"/>
    <x v="0"/>
    <m/>
    <m/>
    <n v="2"/>
    <n v="0"/>
  </r>
  <r>
    <s v="RX003141"/>
    <x v="212"/>
    <s v="PT0037"/>
    <s v="DR004"/>
    <s v="Dr. James Williams"/>
    <s v="Primary Care"/>
    <s v="RX001"/>
    <s v="Main St Pharmacy"/>
    <s v="Boston"/>
    <s v="MA"/>
    <s v="50458-0579-30"/>
    <s v="Xarelto 20mg"/>
    <s v="Rivaroxaban 20mg"/>
    <s v="Anticoagulant"/>
    <n v="30"/>
    <n v="31"/>
    <b v="1"/>
    <n v="3"/>
    <n v="0"/>
    <s v="MCR001"/>
    <s v="Medicare Part D"/>
    <s v="GOVERNMENT"/>
    <s v="MAC"/>
    <n v="558"/>
    <n v="474.3"/>
    <n v="462.95"/>
    <n v="1.77"/>
    <n v="464.72"/>
    <n v="371.77"/>
    <n v="92.94"/>
    <n v="460.03"/>
    <n v="36.76"/>
    <n v="-32.08"/>
    <x v="0"/>
    <m/>
    <m/>
    <n v="1"/>
    <n v="1"/>
  </r>
  <r>
    <s v="RX003142"/>
    <x v="223"/>
    <s v="PT0114"/>
    <s v="DR003"/>
    <s v="Dr. Priya Patel"/>
    <s v="Endocrinology"/>
    <s v="RX004"/>
    <s v="Health Plus Pharmacy"/>
    <s v="Cambridge"/>
    <s v="MA"/>
    <s v="00078-0467-15"/>
    <s v="Entresto 49/51"/>
    <s v="Sacubitril/Valsartan"/>
    <s v="ARNI"/>
    <n v="30"/>
    <n v="31"/>
    <b v="1"/>
    <n v="4"/>
    <n v="1"/>
    <s v="MCR001"/>
    <s v="Medicare Part D"/>
    <s v="GOVERNMENT"/>
    <s v="MAC"/>
    <n v="618"/>
    <n v="525.29999999999995"/>
    <n v="523.64"/>
    <n v="1.77"/>
    <n v="525.41"/>
    <n v="420.33"/>
    <n v="105.08"/>
    <n v="503.72"/>
    <n v="30.85"/>
    <n v="-9.17"/>
    <x v="0"/>
    <m/>
    <m/>
    <n v="5"/>
    <n v="0"/>
  </r>
  <r>
    <s v="RX003143"/>
    <x v="325"/>
    <s v="PT0085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91"/>
    <b v="0"/>
    <n v="1"/>
    <n v="0"/>
    <s v="PBM002"/>
    <s v="Express Scripts"/>
    <s v="COMMERCIAL"/>
    <s v="MAC"/>
    <n v="12.4"/>
    <n v="9.92"/>
    <n v="0"/>
    <n v="0"/>
    <n v="0"/>
    <n v="0"/>
    <n v="0"/>
    <n v="0"/>
    <n v="0"/>
    <n v="0"/>
    <x v="1"/>
    <n v="88"/>
    <s v="DUR Reject Error"/>
    <n v="1"/>
    <n v="0"/>
  </r>
  <r>
    <s v="RX003144"/>
    <x v="394"/>
    <s v="PT0041"/>
    <s v="DR002"/>
    <s v="Dr. Michael Torres"/>
    <s v="Cardiology"/>
    <s v="RX004"/>
    <s v="Health Plus Pharmacy"/>
    <s v="Cambridge"/>
    <s v="MA"/>
    <s v="00003-0208-11"/>
    <s v="Jardiance 25mg"/>
    <s v="Empagliflozin 25mg"/>
    <s v="SGLT2i"/>
    <n v="30"/>
    <n v="30"/>
    <b v="1"/>
    <n v="4"/>
    <n v="0"/>
    <s v="PBM002"/>
    <s v="Express Scripts"/>
    <s v="COMMERCIAL"/>
    <s v="MAC"/>
    <n v="564"/>
    <n v="479.4"/>
    <n v="467.2"/>
    <n v="1.79"/>
    <n v="468.99"/>
    <n v="398.64"/>
    <n v="70.349999999999994"/>
    <n v="431.88"/>
    <n v="0"/>
    <n v="37.11"/>
    <x v="0"/>
    <m/>
    <m/>
    <n v="9"/>
    <n v="0"/>
  </r>
  <r>
    <s v="RX003145"/>
    <x v="312"/>
    <s v="PT0075"/>
    <s v="DR005"/>
    <s v="Dr. Lisa Johnson"/>
    <s v="Oncology"/>
    <s v="RX002"/>
    <s v="Westside Rx"/>
    <s v="Springfield"/>
    <s v="MA"/>
    <s v="61269-0435-01"/>
    <m/>
    <s v="Metformin 1000mg"/>
    <s v="Biguanide"/>
    <n v="90"/>
    <n v="94"/>
    <b v="0"/>
    <n v="1"/>
    <n v="1"/>
    <s v="MCR001"/>
    <s v="Medicare Part D"/>
    <s v="GOVERNMENT"/>
    <s v="MAC"/>
    <n v="12.4"/>
    <n v="9.92"/>
    <n v="6.09"/>
    <n v="1.77"/>
    <n v="7.86"/>
    <n v="6.29"/>
    <n v="1.57"/>
    <n v="8.74"/>
    <n v="0"/>
    <n v="-0.89"/>
    <x v="0"/>
    <m/>
    <m/>
    <n v="3"/>
    <n v="1"/>
  </r>
  <r>
    <s v="RX003146"/>
    <x v="185"/>
    <s v="PT0025"/>
    <s v="DR005"/>
    <s v="Dr. Lisa Johnson"/>
    <s v="Oncology"/>
    <s v="RX004"/>
    <s v="Health Plus Pharmacy"/>
    <s v="Cambridge"/>
    <s v="MA"/>
    <s v="00173-0682-20"/>
    <s v="Advair Diskus 250/50"/>
    <s v="Fluticasone/Salmeterol"/>
    <s v="ICS/LABA"/>
    <n v="30"/>
    <n v="30"/>
    <b v="1"/>
    <n v="3"/>
    <n v="1"/>
    <s v="MCD001"/>
    <s v="Medicaid"/>
    <s v="GOVERNMENT"/>
    <s v="NADAC"/>
    <n v="384"/>
    <n v="326.39999999999998"/>
    <n v="310.08"/>
    <n v="1.55"/>
    <n v="311.63"/>
    <n v="224.37"/>
    <n v="87.26"/>
    <n v="297.29000000000002"/>
    <n v="0"/>
    <n v="14.34"/>
    <x v="0"/>
    <m/>
    <m/>
    <n v="4"/>
    <n v="0"/>
  </r>
  <r>
    <s v="RX003147"/>
    <x v="265"/>
    <s v="PT0099"/>
    <s v="DR005"/>
    <s v="Dr. Lisa Johnson"/>
    <s v="Oncology"/>
    <s v="RX002"/>
    <s v="Westside Rx"/>
    <s v="Springfield"/>
    <s v="MA"/>
    <s v="00078-0467-15"/>
    <s v="Entresto 49/51"/>
    <s v="Sacubitril/Valsartan"/>
    <s v="ARNI"/>
    <n v="30"/>
    <n v="30"/>
    <b v="1"/>
    <n v="4"/>
    <n v="1"/>
    <s v="PBM001"/>
    <s v="CVS Caremark"/>
    <s v="COMMERCIAL"/>
    <s v="MAC"/>
    <n v="618"/>
    <n v="525.29999999999995"/>
    <n v="509.39"/>
    <n v="1.78"/>
    <n v="511.17"/>
    <n v="444.72"/>
    <n v="66.45"/>
    <n v="494.48"/>
    <n v="0"/>
    <n v="16.690000000000001"/>
    <x v="0"/>
    <m/>
    <m/>
    <n v="11"/>
    <n v="0"/>
  </r>
  <r>
    <s v="RX003148"/>
    <x v="287"/>
    <s v="PT0057"/>
    <s v="DR005"/>
    <s v="Dr. Lisa Johnson"/>
    <s v="Oncology"/>
    <s v="RX003"/>
    <s v="Community Care Pharmacy"/>
    <s v="Worcester"/>
    <s v="MA"/>
    <s v="00591-3622-19"/>
    <m/>
    <s v="Omeprazole 20mg"/>
    <s v="PPI"/>
    <n v="30"/>
    <n v="30"/>
    <b v="0"/>
    <n v="1"/>
    <n v="0"/>
    <s v="MCD001"/>
    <s v="Medicaid"/>
    <s v="GOVERNMENT"/>
    <s v="NADAC"/>
    <n v="6.9"/>
    <n v="5.52"/>
    <n v="5.24"/>
    <n v="0.03"/>
    <n v="5.27"/>
    <n v="3.79"/>
    <n v="1.48"/>
    <n v="5.22"/>
    <n v="0"/>
    <n v="0.05"/>
    <x v="2"/>
    <m/>
    <m/>
    <n v="3"/>
    <n v="0"/>
  </r>
  <r>
    <s v="RX003149"/>
    <x v="387"/>
    <s v="PT0046"/>
    <s v="DR001"/>
    <s v="Dr. Sarah Chen"/>
    <s v="Internal Medicine"/>
    <s v="RX002"/>
    <s v="Westside Rx"/>
    <s v="Springfield"/>
    <s v="MA"/>
    <s v="00093-0892-01"/>
    <m/>
    <s v="Clopidogrel 75mg"/>
    <s v="Antiplatelet"/>
    <n v="30"/>
    <n v="30"/>
    <b v="0"/>
    <n v="1"/>
    <n v="0"/>
    <s v="MCR001"/>
    <s v="Medicare Part D"/>
    <s v="GOVERNMENT"/>
    <s v="MAC"/>
    <n v="14.8"/>
    <n v="11.84"/>
    <n v="9.39"/>
    <n v="1.77"/>
    <n v="11.16"/>
    <n v="8.93"/>
    <n v="2.23"/>
    <n v="10.96"/>
    <n v="0"/>
    <n v="0.2"/>
    <x v="0"/>
    <m/>
    <m/>
    <n v="2"/>
    <n v="0"/>
  </r>
  <r>
    <s v="RX003150"/>
    <x v="94"/>
    <s v="PT0088"/>
    <s v="DR004"/>
    <s v="Dr. James Williams"/>
    <s v="Primary Care"/>
    <s v="RX003"/>
    <s v="Community Care Pharmacy"/>
    <s v="Worcester"/>
    <s v="MA"/>
    <s v="50458-0579-30"/>
    <s v="Xarelto 20mg"/>
    <s v="Rivaroxaban 20mg"/>
    <s v="Anticoagulant"/>
    <n v="30"/>
    <n v="31"/>
    <b v="1"/>
    <n v="3"/>
    <n v="0"/>
    <s v="MCR001"/>
    <s v="Medicare Part D"/>
    <s v="GOVERNMENT"/>
    <s v="MAC"/>
    <n v="558"/>
    <n v="474.3"/>
    <n v="474.47"/>
    <n v="1.77"/>
    <n v="476.24"/>
    <n v="380.99"/>
    <n v="95.25"/>
    <n v="425.86"/>
    <n v="29.66"/>
    <n v="20.72"/>
    <x v="0"/>
    <m/>
    <m/>
    <n v="5"/>
    <n v="0"/>
  </r>
  <r>
    <s v="RX003151"/>
    <x v="42"/>
    <s v="PT0038"/>
    <s v="DR004"/>
    <s v="Dr. James Williams"/>
    <s v="Primary Care"/>
    <s v="RX003"/>
    <s v="Community Care Pharmacy"/>
    <s v="Worcester"/>
    <s v="MA"/>
    <s v="00093-0892-01"/>
    <m/>
    <s v="Clopidogrel 75mg"/>
    <s v="Antiplatelet"/>
    <n v="30"/>
    <n v="29"/>
    <b v="0"/>
    <n v="1"/>
    <n v="0"/>
    <s v="MCR001"/>
    <s v="Medicare Part D"/>
    <s v="GOVERNMENT"/>
    <s v="MAC"/>
    <n v="14.8"/>
    <n v="11.84"/>
    <n v="0"/>
    <n v="0"/>
    <n v="0"/>
    <n v="0"/>
    <n v="0"/>
    <n v="0"/>
    <n v="0"/>
    <n v="0"/>
    <x v="1"/>
    <n v="75"/>
    <s v="Prior Authorization Required"/>
    <n v="10"/>
    <n v="0"/>
  </r>
  <r>
    <s v="RX003152"/>
    <x v="671"/>
    <s v="PT0046"/>
    <s v="DR002"/>
    <s v="Dr. Michael Torres"/>
    <s v="Cardiology"/>
    <s v="RX001"/>
    <s v="Main St Pharmacy"/>
    <s v="Boston"/>
    <s v="MA"/>
    <s v="00078-0467-15"/>
    <s v="Entresto 49/51"/>
    <s v="Sacubitril/Valsartan"/>
    <s v="ARNI"/>
    <n v="30"/>
    <n v="30"/>
    <b v="1"/>
    <n v="4"/>
    <n v="1"/>
    <s v="PBM004"/>
    <s v="MedImpact"/>
    <s v="COMMERCIAL"/>
    <s v="MAC"/>
    <n v="618"/>
    <n v="525.29999999999995"/>
    <n v="511.53"/>
    <n v="1.8"/>
    <n v="513.33000000000004"/>
    <n v="431.19"/>
    <n v="82.13"/>
    <n v="486.26"/>
    <n v="0"/>
    <n v="27.06"/>
    <x v="0"/>
    <m/>
    <m/>
    <n v="9"/>
    <n v="0"/>
  </r>
  <r>
    <s v="RX003153"/>
    <x v="413"/>
    <s v="PT0115"/>
    <s v="DR003"/>
    <s v="Dr. Priya Patel"/>
    <s v="Endocrinology"/>
    <s v="RX004"/>
    <s v="Health Plus Pharmacy"/>
    <s v="Cambridge"/>
    <s v="MA"/>
    <s v="00071-0155-23"/>
    <s v="Lipitor"/>
    <s v="Atorvastatin 40mg"/>
    <s v="Statin"/>
    <n v="30"/>
    <n v="30"/>
    <b v="1"/>
    <n v="2"/>
    <n v="0"/>
    <s v="PBM001"/>
    <s v="CVS Caremark"/>
    <s v="COMMERCIAL"/>
    <s v="MAC"/>
    <n v="185.4"/>
    <n v="157.59"/>
    <n v="0"/>
    <n v="0"/>
    <n v="0"/>
    <n v="0"/>
    <n v="0"/>
    <n v="0"/>
    <n v="0"/>
    <n v="0"/>
    <x v="1"/>
    <n v="75"/>
    <s v="Prior Authorization Required"/>
    <n v="7"/>
    <n v="0"/>
  </r>
  <r>
    <s v="RX003154"/>
    <x v="721"/>
    <s v="PT0020"/>
    <s v="DR003"/>
    <s v="Dr. Priya Patel"/>
    <s v="Endocrinology"/>
    <s v="RX004"/>
    <s v="Health Plus Pharmacy"/>
    <s v="Cambridge"/>
    <s v="MA"/>
    <s v="00169-4170-43"/>
    <s v="Ozempic 0.5mg"/>
    <s v="Semaglutide 0.5mg"/>
    <s v="GLP-1"/>
    <n v="30"/>
    <n v="29"/>
    <b v="1"/>
    <n v="4"/>
    <n v="1"/>
    <s v="PBM001"/>
    <s v="CVS Caremark"/>
    <s v="COMMERCIAL"/>
    <s v="MAC"/>
    <n v="936"/>
    <n v="795.6"/>
    <n v="797.84"/>
    <n v="1.78"/>
    <n v="799.62"/>
    <n v="695.67"/>
    <n v="103.95"/>
    <n v="712.14"/>
    <n v="0"/>
    <n v="87.48"/>
    <x v="0"/>
    <m/>
    <m/>
    <n v="4"/>
    <n v="1"/>
  </r>
  <r>
    <s v="RX003155"/>
    <x v="426"/>
    <s v="PT0009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87"/>
    <b v="0"/>
    <n v="1"/>
    <n v="1"/>
    <s v="PBM004"/>
    <s v="MedImpact"/>
    <s v="COMMERCIAL"/>
    <s v="MAC"/>
    <n v="8.5"/>
    <n v="6.8"/>
    <n v="5.01"/>
    <n v="1.8"/>
    <n v="6.81"/>
    <n v="5.72"/>
    <n v="1.0900000000000001"/>
    <n v="5.98"/>
    <n v="0"/>
    <n v="0.83"/>
    <x v="0"/>
    <m/>
    <m/>
    <n v="7"/>
    <n v="0"/>
  </r>
  <r>
    <s v="RX003156"/>
    <x v="223"/>
    <s v="PT0056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28"/>
    <b v="0"/>
    <n v="1"/>
    <n v="0"/>
    <s v="CASH"/>
    <s v="Cash/Self-Pay"/>
    <s v="CASH"/>
    <s v="AWP"/>
    <n v="14.8"/>
    <n v="11.84"/>
    <n v="13.32"/>
    <n v="0"/>
    <n v="13.32"/>
    <n v="0"/>
    <n v="13.32"/>
    <n v="10.55"/>
    <n v="0"/>
    <n v="2.77"/>
    <x v="2"/>
    <m/>
    <m/>
    <n v="6"/>
    <n v="0"/>
  </r>
  <r>
    <s v="RX003157"/>
    <x v="574"/>
    <s v="PT0054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8"/>
    <b v="0"/>
    <n v="1"/>
    <n v="2"/>
    <s v="PBM001"/>
    <s v="CVS Caremark"/>
    <s v="COMMERCIAL"/>
    <s v="MAC"/>
    <n v="12.4"/>
    <n v="9.92"/>
    <n v="6.32"/>
    <n v="1.78"/>
    <n v="8.1"/>
    <n v="7.04"/>
    <n v="1.05"/>
    <n v="9.1300000000000008"/>
    <n v="0"/>
    <n v="-1.03"/>
    <x v="0"/>
    <m/>
    <m/>
    <n v="8"/>
    <n v="1"/>
  </r>
  <r>
    <s v="RX003158"/>
    <x v="557"/>
    <s v="PT0111"/>
    <s v="DR001"/>
    <s v="Dr. Sarah Chen"/>
    <s v="Internal Medicine"/>
    <s v="RX002"/>
    <s v="Westside Rx"/>
    <s v="Springfield"/>
    <s v="MA"/>
    <s v="00006-0021-31"/>
    <s v="Januvia 100mg"/>
    <s v="Sitagliptin 100mg"/>
    <s v="DPP-4"/>
    <n v="30"/>
    <n v="30"/>
    <b v="1"/>
    <n v="3"/>
    <n v="0"/>
    <s v="MCD001"/>
    <s v="Medicaid"/>
    <s v="GOVERNMENT"/>
    <s v="NADAC"/>
    <n v="492"/>
    <n v="418.2"/>
    <n v="397.29"/>
    <n v="1.99"/>
    <n v="399.28"/>
    <n v="287.48"/>
    <n v="111.8"/>
    <n v="371.03"/>
    <n v="0"/>
    <n v="28.25"/>
    <x v="0"/>
    <m/>
    <m/>
    <n v="9"/>
    <n v="0"/>
  </r>
  <r>
    <s v="RX003159"/>
    <x v="293"/>
    <s v="PT0005"/>
    <s v="DR001"/>
    <s v="Dr. Sarah Chen"/>
    <s v="Internal Medicine"/>
    <s v="RX003"/>
    <s v="Community Care Pharmacy"/>
    <s v="Worcester"/>
    <s v="MA"/>
    <s v="00071-0155-23"/>
    <s v="Lipitor"/>
    <s v="Atorvastatin 40mg"/>
    <s v="Statin"/>
    <n v="30"/>
    <n v="30"/>
    <b v="1"/>
    <n v="2"/>
    <n v="0"/>
    <s v="MCD001"/>
    <s v="Medicaid"/>
    <s v="GOVERNMENT"/>
    <s v="NADAC"/>
    <n v="185.4"/>
    <n v="157.59"/>
    <n v="149.71"/>
    <n v="0.75"/>
    <n v="150.46"/>
    <n v="108.33"/>
    <n v="42.13"/>
    <n v="142.47999999999999"/>
    <n v="0"/>
    <n v="7.98"/>
    <x v="0"/>
    <m/>
    <m/>
    <n v="8"/>
    <n v="0"/>
  </r>
  <r>
    <s v="RX003160"/>
    <x v="80"/>
    <s v="PT0036"/>
    <s v="DR002"/>
    <s v="Dr. Michael Torres"/>
    <s v="Cardiology"/>
    <s v="RX002"/>
    <s v="Westside Rx"/>
    <s v="Springfield"/>
    <s v="MA"/>
    <s v="00169-3671-12"/>
    <s v="Victoza 1.2mg"/>
    <s v="Liraglutide 1.2mg"/>
    <s v="GLP-1"/>
    <n v="30"/>
    <n v="29"/>
    <b v="1"/>
    <n v="4"/>
    <n v="0"/>
    <s v="PBM002"/>
    <s v="Express Scripts"/>
    <s v="COMMERCIAL"/>
    <s v="MAC"/>
    <n v="612"/>
    <n v="520.20000000000005"/>
    <n v="505.84"/>
    <n v="1.79"/>
    <n v="507.63"/>
    <n v="431.48"/>
    <n v="76.14"/>
    <n v="469.58"/>
    <n v="0"/>
    <n v="38.049999999999997"/>
    <x v="0"/>
    <m/>
    <m/>
    <n v="6"/>
    <n v="1"/>
  </r>
  <r>
    <s v="RX003161"/>
    <x v="503"/>
    <s v="PT0016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90"/>
    <b v="0"/>
    <n v="1"/>
    <n v="0"/>
    <s v="PBM004"/>
    <s v="MedImpact"/>
    <s v="COMMERCIAL"/>
    <s v="MAC"/>
    <n v="8.5"/>
    <n v="6.8"/>
    <n v="4.79"/>
    <n v="1.8"/>
    <n v="6.59"/>
    <n v="5.54"/>
    <n v="1.05"/>
    <n v="6.03"/>
    <n v="0"/>
    <n v="0.56000000000000005"/>
    <x v="0"/>
    <m/>
    <m/>
    <n v="9"/>
    <n v="1"/>
  </r>
  <r>
    <s v="RX003162"/>
    <x v="127"/>
    <s v="PT0051"/>
    <s v="DR001"/>
    <s v="Dr. Sarah Chen"/>
    <s v="Internal Medicine"/>
    <s v="RX001"/>
    <s v="Main St Pharmacy"/>
    <s v="Boston"/>
    <s v="MA"/>
    <s v="68382-0035-01"/>
    <m/>
    <s v="Amlodipine 10mg"/>
    <s v="CCB"/>
    <n v="90"/>
    <n v="87"/>
    <b v="0"/>
    <n v="1"/>
    <n v="0"/>
    <s v="PBM003"/>
    <s v="OptumRx"/>
    <s v="COMMERCIAL"/>
    <s v="MAC"/>
    <n v="7.2"/>
    <n v="5.76"/>
    <n v="0"/>
    <n v="0"/>
    <n v="0"/>
    <n v="0"/>
    <n v="0"/>
    <n v="0"/>
    <n v="0"/>
    <n v="0"/>
    <x v="1"/>
    <n v="75"/>
    <s v="Prior Authorization Required"/>
    <n v="10"/>
    <n v="0"/>
  </r>
  <r>
    <s v="RX003163"/>
    <x v="98"/>
    <s v="PT0029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89"/>
    <b v="0"/>
    <n v="1"/>
    <n v="0"/>
    <s v="PBM004"/>
    <s v="MedImpact"/>
    <s v="COMMERCIAL"/>
    <s v="MAC"/>
    <n v="12.4"/>
    <n v="9.92"/>
    <n v="7.65"/>
    <n v="1.8"/>
    <n v="9.4499999999999993"/>
    <n v="7.94"/>
    <n v="1.51"/>
    <n v="9.4499999999999993"/>
    <n v="0"/>
    <n v="0.01"/>
    <x v="0"/>
    <m/>
    <m/>
    <n v="10"/>
    <n v="0"/>
  </r>
  <r>
    <s v="RX003164"/>
    <x v="177"/>
    <s v="PT0080"/>
    <s v="DR005"/>
    <s v="Dr. Lisa Johnson"/>
    <s v="Oncology"/>
    <s v="RX004"/>
    <s v="Health Plus Pharmacy"/>
    <s v="Cambridge"/>
    <s v="MA"/>
    <s v="68382-0035-01"/>
    <m/>
    <s v="Amlodipine 10mg"/>
    <s v="CCB"/>
    <n v="30"/>
    <n v="30"/>
    <b v="0"/>
    <n v="1"/>
    <n v="0"/>
    <s v="PBM002"/>
    <s v="Express Scripts"/>
    <s v="COMMERCIAL"/>
    <s v="MAC"/>
    <n v="7.2"/>
    <n v="5.76"/>
    <n v="0"/>
    <n v="0"/>
    <n v="0"/>
    <n v="0"/>
    <n v="0"/>
    <n v="0"/>
    <n v="0"/>
    <n v="0"/>
    <x v="1"/>
    <n v="88"/>
    <s v="DUR Reject Error"/>
    <n v="10"/>
    <n v="1"/>
  </r>
  <r>
    <s v="RX003165"/>
    <x v="77"/>
    <s v="PT0041"/>
    <s v="DR005"/>
    <s v="Dr. Lisa Johnson"/>
    <s v="Oncology"/>
    <s v="RX003"/>
    <s v="Community Care Pharmacy"/>
    <s v="Worcester"/>
    <s v="MA"/>
    <s v="00591-3622-19"/>
    <m/>
    <s v="Omeprazole 20mg"/>
    <s v="PPI"/>
    <n v="30"/>
    <n v="31"/>
    <b v="0"/>
    <n v="1"/>
    <n v="0"/>
    <s v="PBM003"/>
    <s v="OptumRx"/>
    <s v="COMMERCIAL"/>
    <s v="MAC"/>
    <n v="6.9"/>
    <n v="5.52"/>
    <n v="3.1"/>
    <n v="1.78"/>
    <n v="4.88"/>
    <n v="4.29"/>
    <n v="1"/>
    <n v="4.8600000000000003"/>
    <n v="0"/>
    <n v="0.02"/>
    <x v="0"/>
    <m/>
    <m/>
    <n v="0"/>
    <n v="0"/>
  </r>
  <r>
    <s v="RX003166"/>
    <x v="51"/>
    <s v="PT0034"/>
    <s v="DR001"/>
    <s v="Dr. Sarah Chen"/>
    <s v="Internal Medicine"/>
    <s v="RX004"/>
    <s v="Health Plus Pharmacy"/>
    <s v="Cambridge"/>
    <s v="MA"/>
    <s v="00591-3622-19"/>
    <m/>
    <s v="Omeprazole 20mg"/>
    <s v="PPI"/>
    <n v="90"/>
    <n v="89"/>
    <b v="0"/>
    <n v="1"/>
    <n v="0"/>
    <s v="PBM001"/>
    <s v="CVS Caremark"/>
    <s v="COMMERCIAL"/>
    <s v="MAC"/>
    <n v="6.9"/>
    <n v="5.52"/>
    <n v="12.29"/>
    <n v="1.78"/>
    <n v="14.07"/>
    <n v="12.24"/>
    <n v="1.83"/>
    <n v="15.09"/>
    <n v="0"/>
    <n v="-1.02"/>
    <x v="0"/>
    <m/>
    <m/>
    <n v="9"/>
    <n v="0"/>
  </r>
  <r>
    <s v="RX003167"/>
    <x v="503"/>
    <s v="PT0105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86"/>
    <b v="0"/>
    <n v="1"/>
    <n v="2"/>
    <s v="PBM004"/>
    <s v="MedImpact"/>
    <s v="COMMERCIAL"/>
    <s v="MAC"/>
    <n v="12.4"/>
    <n v="9.92"/>
    <n v="5.66"/>
    <n v="1.8"/>
    <n v="7.46"/>
    <n v="6.26"/>
    <n v="1.19"/>
    <n v="9.15"/>
    <n v="0"/>
    <n v="-1.69"/>
    <x v="0"/>
    <m/>
    <m/>
    <n v="3"/>
    <n v="0"/>
  </r>
  <r>
    <s v="RX003168"/>
    <x v="461"/>
    <s v="PT0070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92"/>
    <b v="0"/>
    <n v="1"/>
    <n v="0"/>
    <s v="PBM001"/>
    <s v="CVS Caremark"/>
    <s v="COMMERCIAL"/>
    <s v="MAC"/>
    <n v="12.4"/>
    <n v="9.92"/>
    <n v="7.16"/>
    <n v="1.78"/>
    <n v="8.94"/>
    <n v="7.77"/>
    <n v="1.1599999999999999"/>
    <n v="9.5"/>
    <n v="0"/>
    <n v="-0.56999999999999995"/>
    <x v="0"/>
    <m/>
    <m/>
    <n v="4"/>
    <n v="0"/>
  </r>
  <r>
    <s v="RX003169"/>
    <x v="613"/>
    <s v="PT0099"/>
    <s v="DR005"/>
    <s v="Dr. Lisa Johnson"/>
    <s v="Oncology"/>
    <s v="RX001"/>
    <s v="Main St Pharmacy"/>
    <s v="Boston"/>
    <s v="MA"/>
    <s v="61958-0601-01"/>
    <m/>
    <s v="Adalimumab-adbm 40mg"/>
    <s v="Biologic"/>
    <n v="28"/>
    <n v="27"/>
    <b v="0"/>
    <n v="4"/>
    <n v="0"/>
    <s v="MCR001"/>
    <s v="Medicare Part D"/>
    <s v="GOVERNMENT"/>
    <s v="MAC"/>
    <n v="4998"/>
    <n v="4248.3"/>
    <n v="3074.32"/>
    <n v="1.77"/>
    <n v="3076.09"/>
    <n v="2460.88"/>
    <n v="615.22"/>
    <n v="3779.54"/>
    <n v="0"/>
    <n v="-703.44"/>
    <x v="0"/>
    <m/>
    <m/>
    <n v="3"/>
    <n v="1"/>
  </r>
  <r>
    <s v="RX003170"/>
    <x v="467"/>
    <s v="PT0014"/>
    <s v="DR004"/>
    <s v="Dr. James Williams"/>
    <s v="Primary Care"/>
    <s v="RX004"/>
    <s v="Health Plus Pharmacy"/>
    <s v="Cambridge"/>
    <s v="MA"/>
    <s v="00169-4302-12"/>
    <s v="Ozempic 1mg"/>
    <s v="Semaglutide 1mg"/>
    <s v="GLP-1"/>
    <n v="90"/>
    <n v="85"/>
    <b v="1"/>
    <n v="4"/>
    <n v="0"/>
    <s v="PBM004"/>
    <s v="MedImpact"/>
    <s v="COMMERCIAL"/>
    <s v="MAC"/>
    <n v="936"/>
    <n v="795.6"/>
    <n v="2402.86"/>
    <n v="1.8"/>
    <n v="2404.66"/>
    <n v="2019.91"/>
    <n v="384.75"/>
    <n v="2187.31"/>
    <n v="0"/>
    <n v="217.35"/>
    <x v="0"/>
    <m/>
    <m/>
    <n v="10"/>
    <n v="0"/>
  </r>
  <r>
    <s v="RX003171"/>
    <x v="326"/>
    <s v="PT0026"/>
    <s v="DR003"/>
    <s v="Dr. Priya Patel"/>
    <s v="Endocrinology"/>
    <s v="RX002"/>
    <s v="Westside Rx"/>
    <s v="Springfield"/>
    <s v="MA"/>
    <s v="00169-4302-12"/>
    <s v="Ozempic 1mg"/>
    <s v="Semaglutide 1mg"/>
    <s v="GLP-1"/>
    <n v="30"/>
    <n v="30"/>
    <b v="1"/>
    <n v="4"/>
    <n v="0"/>
    <s v="MCD001"/>
    <s v="Medicaid"/>
    <s v="GOVERNMENT"/>
    <s v="NADAC"/>
    <n v="936"/>
    <n v="795.6"/>
    <n v="755.82"/>
    <n v="3.78"/>
    <n v="759.6"/>
    <n v="546.91"/>
    <n v="212.69"/>
    <n v="730.07"/>
    <n v="0"/>
    <n v="29.52"/>
    <x v="0"/>
    <m/>
    <m/>
    <n v="7"/>
    <n v="0"/>
  </r>
  <r>
    <s v="RX003172"/>
    <x v="528"/>
    <s v="PT0031"/>
    <s v="DR003"/>
    <s v="Dr. Priya Patel"/>
    <s v="Endocrinology"/>
    <s v="RX004"/>
    <s v="Health Plus Pharmacy"/>
    <s v="Cambridge"/>
    <s v="MA"/>
    <s v="00006-0021-31"/>
    <s v="Januvia 100mg"/>
    <s v="Sitagliptin 100mg"/>
    <s v="DPP-4"/>
    <n v="30"/>
    <n v="29"/>
    <b v="1"/>
    <n v="3"/>
    <n v="0"/>
    <s v="PBM003"/>
    <s v="OptumRx"/>
    <s v="COMMERCIAL"/>
    <s v="MAC"/>
    <n v="492"/>
    <n v="418.2"/>
    <n v="421.14"/>
    <n v="1.78"/>
    <n v="422.92"/>
    <n v="372.17"/>
    <n v="50.75"/>
    <n v="385.81"/>
    <n v="0"/>
    <n v="37.11"/>
    <x v="0"/>
    <m/>
    <m/>
    <n v="8"/>
    <n v="0"/>
  </r>
  <r>
    <s v="RX003173"/>
    <x v="198"/>
    <s v="PT0073"/>
    <s v="DR003"/>
    <s v="Dr. Priya Patel"/>
    <s v="Endocrinology"/>
    <s v="RX002"/>
    <s v="Westside Rx"/>
    <s v="Springfield"/>
    <s v="MA"/>
    <s v="00003-0894-20"/>
    <s v="Eliquis 5mg"/>
    <s v="Apixaban 5mg"/>
    <s v="Anticoagulant"/>
    <n v="30"/>
    <n v="30"/>
    <b v="1"/>
    <n v="3"/>
    <n v="0"/>
    <s v="PBM003"/>
    <s v="OptumRx"/>
    <s v="COMMERCIAL"/>
    <s v="MAC"/>
    <n v="594"/>
    <n v="504.9"/>
    <n v="501.82"/>
    <n v="1.78"/>
    <n v="503.6"/>
    <n v="443.16"/>
    <n v="60.43"/>
    <n v="470.8"/>
    <n v="0"/>
    <n v="32.79"/>
    <x v="0"/>
    <m/>
    <m/>
    <n v="3"/>
    <n v="0"/>
  </r>
  <r>
    <s v="RX003174"/>
    <x v="99"/>
    <s v="PT0095"/>
    <s v="DR001"/>
    <s v="Dr. Sarah Chen"/>
    <s v="Internal Medicine"/>
    <s v="RX004"/>
    <s v="Health Plus Pharmacy"/>
    <s v="Cambridge"/>
    <s v="MA"/>
    <s v="00007-4102-20"/>
    <s v="Plavix 75mg"/>
    <s v="Clopidogrel 75mg"/>
    <s v="Antiplatelet"/>
    <n v="30"/>
    <n v="30"/>
    <b v="1"/>
    <n v="2"/>
    <n v="0"/>
    <s v="PBM001"/>
    <s v="CVS Caremark"/>
    <s v="COMMERCIAL"/>
    <s v="MAC"/>
    <n v="174"/>
    <n v="147.9"/>
    <n v="145.11000000000001"/>
    <n v="1.78"/>
    <n v="146.88999999999999"/>
    <n v="127.79"/>
    <n v="19.100000000000001"/>
    <n v="138.88999999999999"/>
    <n v="0"/>
    <n v="8"/>
    <x v="0"/>
    <m/>
    <m/>
    <n v="0"/>
    <n v="0"/>
  </r>
  <r>
    <s v="RX003175"/>
    <x v="437"/>
    <s v="PT0079"/>
    <s v="DR004"/>
    <s v="Dr. James Williams"/>
    <s v="Primary Care"/>
    <s v="RX001"/>
    <s v="Main St Pharmacy"/>
    <s v="Boston"/>
    <s v="MA"/>
    <s v="00173-0682-20"/>
    <s v="Advair Diskus 250/50"/>
    <s v="Fluticasone/Salmeterol"/>
    <s v="ICS/LABA"/>
    <n v="30"/>
    <n v="31"/>
    <b v="1"/>
    <n v="3"/>
    <n v="1"/>
    <s v="PBM004"/>
    <s v="MedImpact"/>
    <s v="COMMERCIAL"/>
    <s v="MAC"/>
    <n v="384"/>
    <n v="326.39999999999998"/>
    <n v="314.95"/>
    <n v="1.8"/>
    <n v="316.75"/>
    <n v="266.07"/>
    <n v="50.68"/>
    <n v="290.10000000000002"/>
    <n v="0"/>
    <n v="26.65"/>
    <x v="0"/>
    <m/>
    <m/>
    <n v="3"/>
    <n v="1"/>
  </r>
  <r>
    <s v="RX003176"/>
    <x v="121"/>
    <s v="PT0083"/>
    <s v="DR002"/>
    <s v="Dr. Michael Torres"/>
    <s v="Cardiology"/>
    <s v="RX004"/>
    <s v="Health Plus Pharmacy"/>
    <s v="Cambridge"/>
    <s v="MA"/>
    <s v="00071-0155-23"/>
    <s v="Lipitor"/>
    <s v="Atorvastatin 40mg"/>
    <s v="Statin"/>
    <n v="30"/>
    <n v="30"/>
    <b v="1"/>
    <n v="2"/>
    <n v="1"/>
    <s v="PBM002"/>
    <s v="Express Scripts"/>
    <s v="COMMERCIAL"/>
    <s v="MAC"/>
    <n v="185.4"/>
    <n v="157.59"/>
    <n v="154.24"/>
    <n v="1.79"/>
    <n v="156.03"/>
    <n v="132.62"/>
    <n v="23.4"/>
    <n v="143.80000000000001"/>
    <n v="0"/>
    <n v="12.22"/>
    <x v="0"/>
    <m/>
    <m/>
    <n v="10"/>
    <n v="0"/>
  </r>
  <r>
    <s v="RX003177"/>
    <x v="520"/>
    <s v="PT0100"/>
    <s v="DR001"/>
    <s v="Dr. Sarah Chen"/>
    <s v="Internal Medicine"/>
    <s v="RX003"/>
    <s v="Community Care Pharmacy"/>
    <s v="Worcester"/>
    <s v="MA"/>
    <s v="00169-3671-12"/>
    <s v="Victoza 1.2mg"/>
    <s v="Liraglutide 1.2mg"/>
    <s v="GLP-1"/>
    <n v="30"/>
    <n v="28"/>
    <b v="1"/>
    <n v="4"/>
    <n v="0"/>
    <s v="MCR001"/>
    <s v="Medicare Part D"/>
    <s v="GOVERNMENT"/>
    <s v="MAC"/>
    <n v="612"/>
    <n v="520.20000000000005"/>
    <n v="509.59"/>
    <n v="1.77"/>
    <n v="511.36"/>
    <n v="409.09"/>
    <n v="102.27"/>
    <n v="503.3"/>
    <n v="35.28"/>
    <n v="-27.22"/>
    <x v="0"/>
    <m/>
    <m/>
    <n v="8"/>
    <n v="1"/>
  </r>
  <r>
    <s v="RX003178"/>
    <x v="419"/>
    <s v="PT0069"/>
    <s v="DR001"/>
    <s v="Dr. Sarah Chen"/>
    <s v="Internal Medicine"/>
    <s v="RX004"/>
    <s v="Health Plus Pharmacy"/>
    <s v="Cambridge"/>
    <s v="MA"/>
    <s v="68382-0035-01"/>
    <m/>
    <s v="Amlodipine 10mg"/>
    <s v="CCB"/>
    <n v="30"/>
    <n v="28"/>
    <b v="0"/>
    <n v="1"/>
    <n v="2"/>
    <s v="MCR001"/>
    <s v="Medicare Part D"/>
    <s v="GOVERNMENT"/>
    <s v="MAC"/>
    <n v="7.2"/>
    <n v="5.76"/>
    <n v="3.21"/>
    <n v="1.77"/>
    <n v="4.9800000000000004"/>
    <n v="3.98"/>
    <n v="1"/>
    <n v="5.55"/>
    <n v="0"/>
    <n v="-0.56999999999999995"/>
    <x v="0"/>
    <m/>
    <m/>
    <n v="3"/>
    <n v="0"/>
  </r>
  <r>
    <s v="RX003179"/>
    <x v="592"/>
    <s v="PT0079"/>
    <s v="DR004"/>
    <s v="Dr. James Williams"/>
    <s v="Primary Care"/>
    <s v="RX002"/>
    <s v="Westside Rx"/>
    <s v="Springfield"/>
    <s v="MA"/>
    <s v="00169-4170-43"/>
    <s v="Ozempic 0.5mg"/>
    <s v="Semaglutide 0.5mg"/>
    <s v="GLP-1"/>
    <n v="30"/>
    <n v="30"/>
    <b v="1"/>
    <n v="4"/>
    <n v="1"/>
    <s v="MCR001"/>
    <s v="Medicare Part D"/>
    <s v="GOVERNMENT"/>
    <s v="MAC"/>
    <n v="936"/>
    <n v="795.6"/>
    <n v="779.04"/>
    <n v="1.77"/>
    <n v="780.81"/>
    <n v="624.65"/>
    <n v="156.16"/>
    <n v="735.84"/>
    <n v="67.650000000000006"/>
    <n v="-22.69"/>
    <x v="0"/>
    <m/>
    <m/>
    <n v="4"/>
    <n v="0"/>
  </r>
  <r>
    <s v="RX003180"/>
    <x v="536"/>
    <s v="PT0096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8"/>
    <b v="0"/>
    <n v="1"/>
    <n v="0"/>
    <s v="PBM004"/>
    <s v="MedImpact"/>
    <s v="COMMERCIAL"/>
    <s v="MAC"/>
    <n v="12.4"/>
    <n v="9.92"/>
    <n v="5.69"/>
    <n v="1.8"/>
    <n v="7.49"/>
    <n v="6.29"/>
    <n v="1.2"/>
    <n v="9.2100000000000009"/>
    <n v="0"/>
    <n v="-1.72"/>
    <x v="0"/>
    <m/>
    <m/>
    <n v="7"/>
    <n v="0"/>
  </r>
  <r>
    <s v="RX003181"/>
    <x v="107"/>
    <s v="PT0082"/>
    <s v="DR005"/>
    <s v="Dr. Lisa Johnson"/>
    <s v="Oncology"/>
    <s v="RX004"/>
    <s v="Health Plus Pharmacy"/>
    <s v="Cambridge"/>
    <s v="MA"/>
    <s v="00093-0892-01"/>
    <m/>
    <s v="Clopidogrel 75mg"/>
    <s v="Antiplatelet"/>
    <n v="30"/>
    <n v="29"/>
    <b v="0"/>
    <n v="1"/>
    <n v="1"/>
    <s v="PBM001"/>
    <s v="CVS Caremark"/>
    <s v="COMMERCIAL"/>
    <s v="MAC"/>
    <n v="14.8"/>
    <n v="11.84"/>
    <n v="6.58"/>
    <n v="1.78"/>
    <n v="8.36"/>
    <n v="7.28"/>
    <n v="1.0900000000000001"/>
    <n v="11.19"/>
    <n v="0"/>
    <n v="-2.82"/>
    <x v="0"/>
    <m/>
    <m/>
    <n v="10"/>
    <n v="1"/>
  </r>
  <r>
    <s v="RX003182"/>
    <x v="439"/>
    <s v="PT0027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29"/>
    <b v="0"/>
    <n v="1"/>
    <n v="2"/>
    <s v="PBM001"/>
    <s v="CVS Caremark"/>
    <s v="COMMERCIAL"/>
    <s v="MAC"/>
    <n v="7.2"/>
    <n v="5.76"/>
    <n v="3.37"/>
    <n v="1.78"/>
    <n v="5.15"/>
    <n v="4.4800000000000004"/>
    <n v="1"/>
    <n v="5.32"/>
    <n v="0"/>
    <n v="-0.17"/>
    <x v="0"/>
    <m/>
    <m/>
    <n v="8"/>
    <n v="1"/>
  </r>
  <r>
    <s v="RX003183"/>
    <x v="707"/>
    <s v="PT0080"/>
    <s v="DR004"/>
    <s v="Dr. James Williams"/>
    <s v="Primary Care"/>
    <s v="RX004"/>
    <s v="Health Plus Pharmacy"/>
    <s v="Cambridge"/>
    <s v="MA"/>
    <s v="68382-0035-01"/>
    <m/>
    <s v="Amlodipine 10mg"/>
    <s v="CCB"/>
    <n v="30"/>
    <n v="29"/>
    <b v="0"/>
    <n v="1"/>
    <n v="2"/>
    <s v="MCD001"/>
    <s v="Medicaid"/>
    <s v="GOVERNMENT"/>
    <s v="NADAC"/>
    <n v="7.2"/>
    <n v="5.76"/>
    <n v="0"/>
    <n v="0"/>
    <n v="0"/>
    <n v="0"/>
    <n v="0"/>
    <n v="0"/>
    <n v="0"/>
    <n v="0"/>
    <x v="1"/>
    <n v="76"/>
    <s v="Plan Limitations Exceeded"/>
    <n v="4"/>
    <n v="0"/>
  </r>
  <r>
    <s v="RX003184"/>
    <x v="523"/>
    <s v="PT0098"/>
    <s v="DR002"/>
    <s v="Dr. Michael Torres"/>
    <s v="Cardiology"/>
    <s v="RX002"/>
    <s v="Westside Rx"/>
    <s v="Springfield"/>
    <s v="MA"/>
    <s v="00169-4302-12"/>
    <s v="Ozempic 1mg"/>
    <s v="Semaglutide 1mg"/>
    <s v="GLP-1"/>
    <n v="30"/>
    <n v="28"/>
    <b v="1"/>
    <n v="4"/>
    <n v="0"/>
    <s v="PBM002"/>
    <s v="Express Scripts"/>
    <s v="COMMERCIAL"/>
    <s v="MAC"/>
    <n v="936"/>
    <n v="795.6"/>
    <n v="785.64"/>
    <n v="1.79"/>
    <n v="787.43"/>
    <n v="669.31"/>
    <n v="118.11"/>
    <n v="723.83"/>
    <n v="0"/>
    <n v="63.6"/>
    <x v="0"/>
    <m/>
    <m/>
    <n v="5"/>
    <n v="1"/>
  </r>
  <r>
    <s v="RX003185"/>
    <x v="568"/>
    <s v="PT0042"/>
    <s v="DR005"/>
    <s v="Dr. Lisa Johnson"/>
    <s v="Oncology"/>
    <s v="RX002"/>
    <s v="Westside Rx"/>
    <s v="Springfield"/>
    <s v="MA"/>
    <s v="00093-7193-98"/>
    <m/>
    <s v="Atorvastatin 40mg"/>
    <s v="Statin"/>
    <n v="30"/>
    <n v="28"/>
    <b v="0"/>
    <n v="1"/>
    <n v="0"/>
    <s v="PBM002"/>
    <s v="Express Scripts"/>
    <s v="COMMERCIAL"/>
    <s v="MAC"/>
    <n v="18.2"/>
    <n v="14.56"/>
    <n v="8.11"/>
    <n v="1.79"/>
    <n v="9.9"/>
    <n v="8.42"/>
    <n v="1.49"/>
    <n v="13.63"/>
    <n v="0"/>
    <n v="-3.73"/>
    <x v="0"/>
    <m/>
    <m/>
    <n v="7"/>
    <n v="0"/>
  </r>
  <r>
    <s v="RX003186"/>
    <x v="115"/>
    <s v="PT0015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7"/>
    <b v="0"/>
    <n v="1"/>
    <n v="1"/>
    <s v="PBM003"/>
    <s v="OptumRx"/>
    <s v="COMMERCIAL"/>
    <s v="MAC"/>
    <n v="12.4"/>
    <n v="9.92"/>
    <n v="6.78"/>
    <n v="1.78"/>
    <n v="8.56"/>
    <n v="7.53"/>
    <n v="1.03"/>
    <n v="9.19"/>
    <n v="0"/>
    <n v="-0.63"/>
    <x v="0"/>
    <m/>
    <m/>
    <n v="7"/>
    <n v="0"/>
  </r>
  <r>
    <s v="RX003187"/>
    <x v="68"/>
    <s v="PT0101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86"/>
    <b v="0"/>
    <n v="1"/>
    <n v="0"/>
    <s v="MCR001"/>
    <s v="Medicare Part D"/>
    <s v="GOVERNMENT"/>
    <s v="MAC"/>
    <n v="8.5"/>
    <n v="6.8"/>
    <n v="4.04"/>
    <n v="1.77"/>
    <n v="5.81"/>
    <n v="4.6500000000000004"/>
    <n v="1.1599999999999999"/>
    <n v="6.55"/>
    <n v="0"/>
    <n v="-0.74"/>
    <x v="0"/>
    <m/>
    <m/>
    <n v="8"/>
    <n v="0"/>
  </r>
  <r>
    <s v="RX003188"/>
    <x v="257"/>
    <s v="PT0046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88"/>
    <b v="0"/>
    <n v="1"/>
    <n v="0"/>
    <s v="PBM001"/>
    <s v="CVS Caremark"/>
    <s v="COMMERCIAL"/>
    <s v="MAC"/>
    <n v="8.5"/>
    <n v="6.8"/>
    <n v="4.57"/>
    <n v="1.78"/>
    <n v="6.35"/>
    <n v="5.52"/>
    <n v="1"/>
    <n v="6.41"/>
    <n v="0"/>
    <n v="-0.06"/>
    <x v="0"/>
    <m/>
    <m/>
    <n v="1"/>
    <n v="0"/>
  </r>
  <r>
    <s v="RX003189"/>
    <x v="155"/>
    <s v="PT0114"/>
    <s v="DR003"/>
    <s v="Dr. Priya Patel"/>
    <s v="Endocrinology"/>
    <s v="RX001"/>
    <s v="Main St Pharmacy"/>
    <s v="Boston"/>
    <s v="MA"/>
    <s v="00007-4102-20"/>
    <s v="Plavix 75mg"/>
    <s v="Clopidogrel 75mg"/>
    <s v="Antiplatelet"/>
    <n v="30"/>
    <n v="28"/>
    <b v="1"/>
    <n v="2"/>
    <n v="0"/>
    <s v="PBM001"/>
    <s v="CVS Caremark"/>
    <s v="COMMERCIAL"/>
    <s v="MAC"/>
    <n v="174"/>
    <n v="147.9"/>
    <n v="145.69"/>
    <n v="1.78"/>
    <n v="147.47"/>
    <n v="128.30000000000001"/>
    <n v="19.170000000000002"/>
    <n v="138.94"/>
    <n v="0"/>
    <n v="8.52"/>
    <x v="0"/>
    <m/>
    <m/>
    <n v="10"/>
    <n v="1"/>
  </r>
  <r>
    <s v="RX003190"/>
    <x v="585"/>
    <s v="PT0114"/>
    <s v="DR005"/>
    <s v="Dr. Lisa Johnson"/>
    <s v="Oncology"/>
    <s v="RX003"/>
    <s v="Community Care Pharmacy"/>
    <s v="Worcester"/>
    <s v="MA"/>
    <s v="00003-0208-11"/>
    <s v="Jardiance 25mg"/>
    <s v="Empagliflozin 25mg"/>
    <s v="SGLT2i"/>
    <n v="90"/>
    <n v="89"/>
    <b v="1"/>
    <n v="4"/>
    <n v="0"/>
    <s v="PBM003"/>
    <s v="OptumRx"/>
    <s v="COMMERCIAL"/>
    <s v="MAC"/>
    <n v="564"/>
    <n v="479.4"/>
    <n v="1424.08"/>
    <n v="1.78"/>
    <n v="1425.86"/>
    <n v="1254.75"/>
    <n v="171.1"/>
    <n v="1275.1300000000001"/>
    <n v="0"/>
    <n v="150.72999999999999"/>
    <x v="0"/>
    <m/>
    <m/>
    <n v="5"/>
    <n v="0"/>
  </r>
  <r>
    <s v="RX003191"/>
    <x v="697"/>
    <s v="PT0033"/>
    <s v="DR005"/>
    <s v="Dr. Lisa Johnson"/>
    <s v="Oncology"/>
    <s v="RX001"/>
    <s v="Main St Pharmacy"/>
    <s v="Boston"/>
    <s v="MA"/>
    <s v="00085-1234-01"/>
    <m/>
    <s v="Lisinopril 10mg"/>
    <s v="ACE Inhibitor"/>
    <n v="90"/>
    <n v="85"/>
    <b v="0"/>
    <n v="1"/>
    <n v="0"/>
    <s v="PBM002"/>
    <s v="Express Scripts"/>
    <s v="COMMERCIAL"/>
    <s v="MAC"/>
    <n v="8.5"/>
    <n v="6.8"/>
    <n v="4.22"/>
    <n v="1.79"/>
    <n v="6.01"/>
    <n v="5.1100000000000003"/>
    <n v="1"/>
    <n v="6.28"/>
    <n v="0"/>
    <n v="-0.27"/>
    <x v="0"/>
    <m/>
    <m/>
    <n v="0"/>
    <n v="0"/>
  </r>
  <r>
    <s v="RX003192"/>
    <x v="547"/>
    <s v="PT0080"/>
    <s v="DR002"/>
    <s v="Dr. Michael Torres"/>
    <s v="Cardiology"/>
    <s v="RX002"/>
    <s v="Westside Rx"/>
    <s v="Springfield"/>
    <s v="MA"/>
    <s v="61958-0601-01"/>
    <m/>
    <s v="Adalimumab-adbm 40mg"/>
    <s v="Biologic"/>
    <n v="28"/>
    <n v="28"/>
    <b v="0"/>
    <n v="4"/>
    <n v="0"/>
    <s v="MCR001"/>
    <s v="Medicare Part D"/>
    <s v="GOVERNMENT"/>
    <s v="MAC"/>
    <n v="4998"/>
    <n v="4248.3"/>
    <n v="2614.2199999999998"/>
    <n v="1.77"/>
    <n v="2615.9899999999998"/>
    <n v="2092.79"/>
    <n v="523.20000000000005"/>
    <n v="3775.55"/>
    <n v="0"/>
    <n v="-1159.56"/>
    <x v="0"/>
    <m/>
    <m/>
    <n v="0"/>
    <n v="1"/>
  </r>
  <r>
    <s v="RX003193"/>
    <x v="467"/>
    <s v="PT0068"/>
    <s v="DR003"/>
    <s v="Dr. Priya Patel"/>
    <s v="Endocrinology"/>
    <s v="RX003"/>
    <s v="Community Care Pharmacy"/>
    <s v="Worcester"/>
    <s v="MA"/>
    <s v="00007-4102-20"/>
    <s v="Plavix 75mg"/>
    <s v="Clopidogrel 75mg"/>
    <s v="Antiplatelet"/>
    <n v="30"/>
    <n v="28"/>
    <b v="1"/>
    <n v="2"/>
    <n v="0"/>
    <s v="PBM003"/>
    <s v="OptumRx"/>
    <s v="COMMERCIAL"/>
    <s v="MAC"/>
    <n v="174"/>
    <n v="147.9"/>
    <n v="145.78"/>
    <n v="1.78"/>
    <n v="147.56"/>
    <n v="129.85"/>
    <n v="17.71"/>
    <n v="143.01"/>
    <n v="0"/>
    <n v="4.54"/>
    <x v="0"/>
    <m/>
    <m/>
    <n v="6"/>
    <n v="0"/>
  </r>
  <r>
    <s v="RX003194"/>
    <x v="644"/>
    <s v="PT0068"/>
    <s v="DR005"/>
    <s v="Dr. Lisa Johnson"/>
    <s v="Oncology"/>
    <s v="RX001"/>
    <s v="Main St Pharmacy"/>
    <s v="Boston"/>
    <s v="MA"/>
    <s v="00003-0894-20"/>
    <s v="Eliquis 5mg"/>
    <s v="Apixaban 5mg"/>
    <s v="Anticoagulant"/>
    <n v="30"/>
    <n v="30"/>
    <b v="1"/>
    <n v="3"/>
    <n v="0"/>
    <s v="PBM002"/>
    <s v="Express Scripts"/>
    <s v="COMMERCIAL"/>
    <s v="MAC"/>
    <n v="594"/>
    <n v="504.9"/>
    <n v="494.94"/>
    <n v="1.79"/>
    <n v="496.73"/>
    <n v="422.22"/>
    <n v="74.510000000000005"/>
    <n v="449.77"/>
    <n v="0"/>
    <n v="46.96"/>
    <x v="0"/>
    <m/>
    <m/>
    <n v="3"/>
    <n v="1"/>
  </r>
  <r>
    <s v="RX003195"/>
    <x v="710"/>
    <s v="PT0101"/>
    <s v="DR005"/>
    <s v="Dr. Lisa Johnson"/>
    <s v="Oncology"/>
    <s v="RX002"/>
    <s v="Westside Rx"/>
    <s v="Springfield"/>
    <s v="MA"/>
    <s v="61269-0435-01"/>
    <m/>
    <s v="Metformin 1000mg"/>
    <s v="Biguanide"/>
    <n v="90"/>
    <n v="92"/>
    <b v="0"/>
    <n v="1"/>
    <n v="1"/>
    <s v="PBM001"/>
    <s v="CVS Caremark"/>
    <s v="COMMERCIAL"/>
    <s v="MAC"/>
    <n v="12.4"/>
    <n v="9.92"/>
    <n v="7.28"/>
    <n v="1.78"/>
    <n v="9.06"/>
    <n v="7.88"/>
    <n v="1.18"/>
    <n v="9.2899999999999991"/>
    <n v="0"/>
    <n v="-0.23"/>
    <x v="0"/>
    <m/>
    <m/>
    <n v="3"/>
    <n v="1"/>
  </r>
  <r>
    <s v="RX003196"/>
    <x v="101"/>
    <s v="PT0091"/>
    <s v="DR004"/>
    <s v="Dr. James Williams"/>
    <s v="Primary Care"/>
    <s v="RX001"/>
    <s v="Main St Pharmacy"/>
    <s v="Boston"/>
    <s v="MA"/>
    <s v="00093-7193-98"/>
    <m/>
    <s v="Atorvastatin 40mg"/>
    <s v="Statin"/>
    <n v="30"/>
    <n v="30"/>
    <b v="0"/>
    <n v="1"/>
    <n v="0"/>
    <s v="CASH"/>
    <s v="Cash/Self-Pay"/>
    <s v="CASH"/>
    <s v="AWP"/>
    <n v="18.2"/>
    <n v="14.56"/>
    <n v="16.38"/>
    <n v="0"/>
    <n v="16.38"/>
    <n v="0"/>
    <n v="16.38"/>
    <n v="13.08"/>
    <n v="0"/>
    <n v="3.3"/>
    <x v="0"/>
    <m/>
    <m/>
    <n v="2"/>
    <n v="1"/>
  </r>
  <r>
    <s v="RX003197"/>
    <x v="493"/>
    <s v="PT0100"/>
    <s v="DR005"/>
    <s v="Dr. Lisa Johnson"/>
    <s v="Oncology"/>
    <s v="RX001"/>
    <s v="Main St Pharmacy"/>
    <s v="Boston"/>
    <s v="MA"/>
    <s v="61269-0435-01"/>
    <m/>
    <s v="Metformin 1000mg"/>
    <s v="Biguanide"/>
    <n v="90"/>
    <n v="91"/>
    <b v="0"/>
    <n v="1"/>
    <n v="0"/>
    <s v="PBM002"/>
    <s v="Express Scripts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11"/>
    <n v="1"/>
  </r>
  <r>
    <s v="RX003198"/>
    <x v="413"/>
    <s v="PT0040"/>
    <s v="DR002"/>
    <s v="Dr. Michael Torres"/>
    <s v="Cardiology"/>
    <s v="RX003"/>
    <s v="Community Care Pharmacy"/>
    <s v="Worcester"/>
    <s v="MA"/>
    <s v="68382-0035-01"/>
    <m/>
    <s v="Amlodipine 10mg"/>
    <s v="CCB"/>
    <n v="30"/>
    <n v="30"/>
    <b v="0"/>
    <n v="1"/>
    <n v="1"/>
    <s v="MCR001"/>
    <s v="Medicare Part D"/>
    <s v="GOVERNMENT"/>
    <s v="MAC"/>
    <n v="7.2"/>
    <n v="5.76"/>
    <n v="3.94"/>
    <n v="1.77"/>
    <n v="5.71"/>
    <n v="4.57"/>
    <n v="1.1399999999999999"/>
    <n v="5.51"/>
    <n v="0"/>
    <n v="0.2"/>
    <x v="0"/>
    <m/>
    <m/>
    <n v="8"/>
    <n v="0"/>
  </r>
  <r>
    <s v="RX003199"/>
    <x v="166"/>
    <s v="PT0100"/>
    <s v="DR003"/>
    <s v="Dr. Priya Patel"/>
    <s v="Endocrinology"/>
    <s v="RX004"/>
    <s v="Health Plus Pharmacy"/>
    <s v="Cambridge"/>
    <s v="MA"/>
    <s v="00591-3622-19"/>
    <m/>
    <s v="Omeprazole 20mg"/>
    <s v="PPI"/>
    <n v="30"/>
    <n v="30"/>
    <b v="0"/>
    <n v="1"/>
    <n v="2"/>
    <s v="MCR001"/>
    <s v="Medicare Part D"/>
    <s v="GOVERNMENT"/>
    <s v="MAC"/>
    <n v="6.9"/>
    <n v="5.52"/>
    <n v="3.11"/>
    <n v="1.77"/>
    <n v="4.88"/>
    <n v="3.9"/>
    <n v="1"/>
    <n v="4.93"/>
    <n v="0"/>
    <n v="-0.05"/>
    <x v="0"/>
    <m/>
    <m/>
    <n v="8"/>
    <n v="0"/>
  </r>
  <r>
    <s v="RX003200"/>
    <x v="358"/>
    <s v="PT0105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0"/>
    <b v="0"/>
    <n v="1"/>
    <n v="2"/>
    <s v="CASH"/>
    <s v="Cash/Self-Pay"/>
    <s v="CASH"/>
    <s v="AWP"/>
    <n v="8.5"/>
    <n v="6.8"/>
    <n v="7.65"/>
    <n v="0"/>
    <n v="7.65"/>
    <n v="0"/>
    <n v="7.65"/>
    <n v="6.38"/>
    <n v="0"/>
    <n v="1.27"/>
    <x v="0"/>
    <m/>
    <m/>
    <n v="9"/>
    <n v="1"/>
  </r>
  <r>
    <s v="RX003201"/>
    <x v="688"/>
    <s v="PT0076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89"/>
    <b v="0"/>
    <n v="1"/>
    <n v="0"/>
    <s v="MCD001"/>
    <s v="Medicaid"/>
    <s v="GOVERNMENT"/>
    <s v="NADAC"/>
    <n v="12.4"/>
    <n v="9.92"/>
    <n v="0"/>
    <n v="0"/>
    <n v="0"/>
    <n v="0"/>
    <n v="0"/>
    <n v="0"/>
    <n v="0"/>
    <n v="0"/>
    <x v="1"/>
    <n v="88"/>
    <s v="DUR Reject Error"/>
    <n v="9"/>
    <n v="0"/>
  </r>
  <r>
    <s v="RX003202"/>
    <x v="555"/>
    <s v="PT0084"/>
    <s v="DR001"/>
    <s v="Dr. Sarah Chen"/>
    <s v="Internal Medicine"/>
    <s v="RX003"/>
    <s v="Community Care Pharmacy"/>
    <s v="Worcester"/>
    <s v="MA"/>
    <s v="00078-0467-15"/>
    <s v="Entresto 49/51"/>
    <s v="Sacubitril/Valsartan"/>
    <s v="ARNI"/>
    <n v="30"/>
    <n v="28"/>
    <b v="1"/>
    <n v="4"/>
    <n v="0"/>
    <s v="CASH"/>
    <s v="Cash/Self-Pay"/>
    <s v="CASH"/>
    <s v="AWP"/>
    <n v="618"/>
    <n v="525.29999999999995"/>
    <n v="556.20000000000005"/>
    <n v="0"/>
    <n v="556.20000000000005"/>
    <n v="0"/>
    <n v="556.20000000000005"/>
    <n v="493.4"/>
    <n v="0"/>
    <n v="62.8"/>
    <x v="0"/>
    <m/>
    <m/>
    <n v="8"/>
    <n v="0"/>
  </r>
  <r>
    <s v="RX003203"/>
    <x v="426"/>
    <s v="PT0016"/>
    <s v="DR003"/>
    <s v="Dr. Priya Patel"/>
    <s v="Endocrinology"/>
    <s v="RX003"/>
    <s v="Community Care Pharmacy"/>
    <s v="Worcester"/>
    <s v="MA"/>
    <s v="68382-0035-01"/>
    <m/>
    <s v="Amlodipine 10mg"/>
    <s v="CCB"/>
    <n v="90"/>
    <n v="89"/>
    <b v="0"/>
    <n v="1"/>
    <n v="0"/>
    <s v="PBM001"/>
    <s v="CVS Caremark"/>
    <s v="COMMERCIAL"/>
    <s v="MAC"/>
    <n v="7.2"/>
    <n v="5.76"/>
    <n v="0"/>
    <n v="0"/>
    <n v="0"/>
    <n v="0"/>
    <n v="0"/>
    <n v="0"/>
    <n v="0"/>
    <n v="0"/>
    <x v="1"/>
    <n v="65"/>
    <s v="Patient Not Covered"/>
    <n v="4"/>
    <n v="0"/>
  </r>
  <r>
    <s v="RX003204"/>
    <x v="256"/>
    <s v="PT0024"/>
    <s v="DR003"/>
    <s v="Dr. Priya Patel"/>
    <s v="Endocrinology"/>
    <s v="RX004"/>
    <s v="Health Plus Pharmacy"/>
    <s v="Cambridge"/>
    <s v="MA"/>
    <s v="50458-0579-30"/>
    <s v="Xarelto 20mg"/>
    <s v="Rivaroxaban 20mg"/>
    <s v="Anticoagulant"/>
    <n v="30"/>
    <n v="30"/>
    <b v="1"/>
    <n v="3"/>
    <n v="1"/>
    <s v="PBM003"/>
    <s v="OptumRx"/>
    <s v="COMMERCIAL"/>
    <s v="MAC"/>
    <n v="558"/>
    <n v="474.3"/>
    <n v="467.02"/>
    <n v="1.78"/>
    <n v="468.8"/>
    <n v="412.54"/>
    <n v="56.26"/>
    <n v="424.82"/>
    <n v="0"/>
    <n v="43.97"/>
    <x v="2"/>
    <m/>
    <m/>
    <n v="5"/>
    <n v="0"/>
  </r>
  <r>
    <s v="RX003205"/>
    <x v="704"/>
    <s v="PT0046"/>
    <s v="DR002"/>
    <s v="Dr. Michael Torres"/>
    <s v="Cardiology"/>
    <s v="RX004"/>
    <s v="Health Plus Pharmacy"/>
    <s v="Cambridge"/>
    <s v="MA"/>
    <s v="00591-3622-19"/>
    <m/>
    <s v="Omeprazole 20mg"/>
    <s v="PPI"/>
    <n v="30"/>
    <n v="29"/>
    <b v="0"/>
    <n v="1"/>
    <n v="0"/>
    <s v="CASH"/>
    <s v="Cash/Self-Pay"/>
    <s v="CASH"/>
    <s v="AWP"/>
    <n v="6.9"/>
    <n v="5.52"/>
    <n v="6.21"/>
    <n v="0"/>
    <n v="6.21"/>
    <n v="0"/>
    <n v="6.21"/>
    <n v="5.19"/>
    <n v="0"/>
    <n v="1.02"/>
    <x v="0"/>
    <m/>
    <m/>
    <n v="7"/>
    <n v="0"/>
  </r>
  <r>
    <s v="RX003206"/>
    <x v="624"/>
    <s v="PT0090"/>
    <s v="DR004"/>
    <s v="Dr. James Williams"/>
    <s v="Primary Care"/>
    <s v="RX003"/>
    <s v="Community Care Pharmacy"/>
    <s v="Worcester"/>
    <s v="MA"/>
    <s v="00169-4170-43"/>
    <s v="Ozempic 0.5mg"/>
    <s v="Semaglutide 0.5mg"/>
    <s v="GLP-1"/>
    <n v="30"/>
    <n v="30"/>
    <b v="1"/>
    <n v="4"/>
    <n v="2"/>
    <s v="MCR001"/>
    <s v="Medicare Part D"/>
    <s v="GOVERNMENT"/>
    <s v="MAC"/>
    <n v="936"/>
    <n v="795.6"/>
    <n v="781.86"/>
    <n v="1.77"/>
    <n v="783.63"/>
    <n v="626.91"/>
    <n v="156.72999999999999"/>
    <n v="771.34"/>
    <n v="44.28"/>
    <n v="-31.98"/>
    <x v="0"/>
    <m/>
    <m/>
    <n v="0"/>
    <n v="0"/>
  </r>
  <r>
    <s v="RX003207"/>
    <x v="81"/>
    <s v="PT0049"/>
    <s v="DR001"/>
    <s v="Dr. Sarah Chen"/>
    <s v="Internal Medicine"/>
    <s v="RX001"/>
    <s v="Main St Pharmacy"/>
    <s v="Boston"/>
    <s v="MA"/>
    <s v="00007-4102-20"/>
    <s v="Plavix 75mg"/>
    <s v="Clopidogrel 75mg"/>
    <s v="Antiplatelet"/>
    <n v="30"/>
    <n v="31"/>
    <b v="1"/>
    <n v="2"/>
    <n v="0"/>
    <s v="PBM002"/>
    <s v="Express Scripts"/>
    <s v="COMMERCIAL"/>
    <s v="MAC"/>
    <n v="174"/>
    <n v="147.9"/>
    <n v="148.87"/>
    <n v="1.79"/>
    <n v="150.66"/>
    <n v="128.06"/>
    <n v="22.6"/>
    <n v="140.54"/>
    <n v="0"/>
    <n v="10.119999999999999"/>
    <x v="0"/>
    <m/>
    <m/>
    <n v="9"/>
    <n v="0"/>
  </r>
  <r>
    <s v="RX003208"/>
    <x v="647"/>
    <s v="PT0115"/>
    <s v="DR001"/>
    <s v="Dr. Sarah Chen"/>
    <s v="Internal Medicine"/>
    <s v="RX001"/>
    <s v="Main St Pharmacy"/>
    <s v="Boston"/>
    <s v="MA"/>
    <s v="68382-0035-01"/>
    <m/>
    <s v="Amlodipine 10mg"/>
    <s v="CCB"/>
    <n v="30"/>
    <n v="30"/>
    <b v="0"/>
    <n v="1"/>
    <n v="2"/>
    <s v="MCR001"/>
    <s v="Medicare Part D"/>
    <s v="GOVERNMENT"/>
    <s v="MAC"/>
    <n v="7.2"/>
    <n v="5.76"/>
    <n v="3.99"/>
    <n v="1.77"/>
    <n v="5.76"/>
    <n v="4.6100000000000003"/>
    <n v="1.1499999999999999"/>
    <n v="5.09"/>
    <n v="0"/>
    <n v="0.67"/>
    <x v="0"/>
    <m/>
    <m/>
    <n v="4"/>
    <n v="0"/>
  </r>
  <r>
    <s v="RX003209"/>
    <x v="645"/>
    <s v="PT0059"/>
    <s v="DR004"/>
    <s v="Dr. James Williams"/>
    <s v="Primary Care"/>
    <s v="RX004"/>
    <s v="Health Plus Pharmacy"/>
    <s v="Cambridge"/>
    <s v="MA"/>
    <s v="00071-0155-23"/>
    <s v="Lipitor"/>
    <s v="Atorvastatin 40mg"/>
    <s v="Statin"/>
    <n v="30"/>
    <n v="29"/>
    <b v="1"/>
    <n v="2"/>
    <n v="2"/>
    <s v="MCD001"/>
    <s v="Medicaid"/>
    <s v="GOVERNMENT"/>
    <s v="NADAC"/>
    <n v="185.4"/>
    <n v="157.59"/>
    <n v="149.71"/>
    <n v="0.75"/>
    <n v="150.46"/>
    <n v="108.33"/>
    <n v="42.13"/>
    <n v="145.55000000000001"/>
    <n v="0"/>
    <n v="4.91"/>
    <x v="2"/>
    <m/>
    <m/>
    <n v="10"/>
    <n v="0"/>
  </r>
  <r>
    <s v="RX003210"/>
    <x v="429"/>
    <s v="PT0089"/>
    <s v="DR005"/>
    <s v="Dr. Lisa Johnson"/>
    <s v="Oncology"/>
    <s v="RX001"/>
    <s v="Main St Pharmacy"/>
    <s v="Boston"/>
    <s v="MA"/>
    <s v="61269-0435-01"/>
    <m/>
    <s v="Metformin 1000mg"/>
    <s v="Biguanide"/>
    <n v="90"/>
    <n v="92"/>
    <b v="0"/>
    <n v="1"/>
    <n v="0"/>
    <s v="PBM001"/>
    <s v="CVS Caremark"/>
    <s v="COMMERCIAL"/>
    <s v="MAC"/>
    <n v="12.4"/>
    <n v="9.92"/>
    <n v="7.13"/>
    <n v="1.78"/>
    <n v="8.91"/>
    <n v="7.75"/>
    <n v="1.1599999999999999"/>
    <n v="8.76"/>
    <n v="0"/>
    <n v="0.15"/>
    <x v="0"/>
    <m/>
    <m/>
    <n v="4"/>
    <n v="0"/>
  </r>
  <r>
    <s v="RX003211"/>
    <x v="218"/>
    <s v="PT0073"/>
    <s v="DR002"/>
    <s v="Dr. Michael Torres"/>
    <s v="Cardiology"/>
    <s v="RX003"/>
    <s v="Community Care Pharmacy"/>
    <s v="Worcester"/>
    <s v="MA"/>
    <s v="68382-0035-01"/>
    <m/>
    <s v="Amlodipine 10mg"/>
    <s v="CCB"/>
    <n v="30"/>
    <n v="29"/>
    <b v="0"/>
    <n v="1"/>
    <n v="0"/>
    <s v="PBM003"/>
    <s v="OptumRx"/>
    <s v="COMMERCIAL"/>
    <s v="MAC"/>
    <n v="7.2"/>
    <n v="5.76"/>
    <n v="3.19"/>
    <n v="1.78"/>
    <n v="4.97"/>
    <n v="4.37"/>
    <n v="1"/>
    <n v="5.47"/>
    <n v="0"/>
    <n v="-0.5"/>
    <x v="0"/>
    <m/>
    <m/>
    <n v="6"/>
    <n v="0"/>
  </r>
  <r>
    <s v="RX003212"/>
    <x v="527"/>
    <s v="PT0072"/>
    <s v="DR004"/>
    <s v="Dr. James Williams"/>
    <s v="Primary Care"/>
    <s v="RX004"/>
    <s v="Health Plus Pharmacy"/>
    <s v="Cambridge"/>
    <s v="MA"/>
    <s v="00003-0208-11"/>
    <s v="Jardiance 25mg"/>
    <s v="Empagliflozin 25mg"/>
    <s v="SGLT2i"/>
    <n v="30"/>
    <n v="29"/>
    <b v="1"/>
    <n v="4"/>
    <n v="0"/>
    <s v="MCR001"/>
    <s v="Medicare Part D"/>
    <s v="GOVERNMENT"/>
    <s v="MAC"/>
    <n v="564"/>
    <n v="479.4"/>
    <n v="476.98"/>
    <n v="1.77"/>
    <n v="478.75"/>
    <n v="383"/>
    <n v="95.75"/>
    <n v="443.83"/>
    <n v="22.47"/>
    <n v="12.45"/>
    <x v="0"/>
    <m/>
    <m/>
    <n v="0"/>
    <n v="0"/>
  </r>
  <r>
    <s v="RX003213"/>
    <x v="584"/>
    <s v="PT0061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86"/>
    <b v="0"/>
    <n v="1"/>
    <n v="0"/>
    <s v="PBM002"/>
    <s v="Express Scripts"/>
    <s v="COMMERCIAL"/>
    <s v="MAC"/>
    <n v="8.5"/>
    <n v="6.8"/>
    <n v="4.2699999999999996"/>
    <n v="1.79"/>
    <n v="6.06"/>
    <n v="5.15"/>
    <n v="1"/>
    <n v="6.58"/>
    <n v="0"/>
    <n v="-0.52"/>
    <x v="0"/>
    <m/>
    <m/>
    <n v="5"/>
    <n v="0"/>
  </r>
  <r>
    <s v="RX003214"/>
    <x v="600"/>
    <s v="PT0034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1"/>
    <b v="0"/>
    <n v="1"/>
    <n v="2"/>
    <s v="PBM002"/>
    <s v="Express Scripts"/>
    <s v="COMMERCIAL"/>
    <s v="MAC"/>
    <n v="8.5"/>
    <n v="6.8"/>
    <n v="4.6100000000000003"/>
    <n v="1.79"/>
    <n v="6.4"/>
    <n v="5.44"/>
    <n v="1"/>
    <n v="6.07"/>
    <n v="0"/>
    <n v="0.33"/>
    <x v="0"/>
    <m/>
    <m/>
    <n v="7"/>
    <n v="1"/>
  </r>
  <r>
    <s v="RX003215"/>
    <x v="460"/>
    <s v="PT0006"/>
    <s v="DR003"/>
    <s v="Dr. Priya Patel"/>
    <s v="Endocrinology"/>
    <s v="RX003"/>
    <s v="Community Care Pharmacy"/>
    <s v="Worcester"/>
    <s v="MA"/>
    <s v="00591-3622-19"/>
    <m/>
    <s v="Omeprazole 20mg"/>
    <s v="PPI"/>
    <n v="30"/>
    <n v="29"/>
    <b v="0"/>
    <n v="1"/>
    <n v="2"/>
    <s v="PBM004"/>
    <s v="MedImpact"/>
    <s v="COMMERCIAL"/>
    <s v="MAC"/>
    <n v="6.9"/>
    <n v="5.52"/>
    <n v="3.33"/>
    <n v="1.8"/>
    <n v="5.13"/>
    <n v="4.3099999999999996"/>
    <n v="1"/>
    <n v="4.95"/>
    <n v="0"/>
    <n v="0.17"/>
    <x v="0"/>
    <m/>
    <m/>
    <n v="1"/>
    <n v="0"/>
  </r>
  <r>
    <s v="RX003216"/>
    <x v="156"/>
    <s v="PT0073"/>
    <s v="DR005"/>
    <s v="Dr. Lisa Johnson"/>
    <s v="Oncology"/>
    <s v="RX002"/>
    <s v="Westside Rx"/>
    <s v="Springfield"/>
    <s v="MA"/>
    <s v="00093-0892-01"/>
    <m/>
    <s v="Clopidogrel 75mg"/>
    <s v="Antiplatelet"/>
    <n v="30"/>
    <n v="29"/>
    <b v="0"/>
    <n v="1"/>
    <n v="0"/>
    <s v="PBM004"/>
    <s v="MedImpact"/>
    <s v="COMMERCIAL"/>
    <s v="MAC"/>
    <n v="14.8"/>
    <n v="11.84"/>
    <n v="8.4499999999999993"/>
    <n v="1.8"/>
    <n v="10.25"/>
    <n v="8.61"/>
    <n v="1.64"/>
    <n v="10.79"/>
    <n v="0"/>
    <n v="-0.54"/>
    <x v="0"/>
    <m/>
    <m/>
    <n v="1"/>
    <n v="0"/>
  </r>
  <r>
    <s v="RX003217"/>
    <x v="89"/>
    <s v="PT0109"/>
    <s v="DR003"/>
    <s v="Dr. Priya Patel"/>
    <s v="Endocrinology"/>
    <s v="RX002"/>
    <s v="Westside Rx"/>
    <s v="Springfield"/>
    <s v="MA"/>
    <s v="61269-0435-01"/>
    <m/>
    <s v="Metformin 1000mg"/>
    <s v="Biguanide"/>
    <n v="90"/>
    <n v="94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9.2799999999999994"/>
    <n v="0"/>
    <n v="0.19"/>
    <x v="0"/>
    <m/>
    <m/>
    <n v="8"/>
    <n v="1"/>
  </r>
  <r>
    <s v="RX003218"/>
    <x v="297"/>
    <s v="PT0080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31"/>
    <b v="0"/>
    <n v="1"/>
    <n v="2"/>
    <s v="PBM004"/>
    <s v="MedImpact"/>
    <s v="COMMERCIAL"/>
    <s v="MAC"/>
    <n v="18.2"/>
    <n v="14.56"/>
    <n v="8.1999999999999993"/>
    <n v="1.8"/>
    <n v="10"/>
    <n v="8.4"/>
    <n v="1.6"/>
    <n v="13.16"/>
    <n v="0"/>
    <n v="-3.16"/>
    <x v="0"/>
    <m/>
    <m/>
    <n v="9"/>
    <n v="1"/>
  </r>
  <r>
    <s v="RX003219"/>
    <x v="667"/>
    <s v="PT0100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29"/>
    <b v="0"/>
    <n v="1"/>
    <n v="1"/>
    <s v="PBM002"/>
    <s v="Express Scripts"/>
    <s v="COMMERCIAL"/>
    <s v="MAC"/>
    <n v="18.2"/>
    <n v="14.56"/>
    <n v="8.76"/>
    <n v="1.79"/>
    <n v="10.55"/>
    <n v="8.9600000000000009"/>
    <n v="1.58"/>
    <n v="13.65"/>
    <n v="0"/>
    <n v="-3.1"/>
    <x v="0"/>
    <m/>
    <m/>
    <n v="9"/>
    <n v="1"/>
  </r>
  <r>
    <s v="RX003220"/>
    <x v="626"/>
    <s v="PT0094"/>
    <s v="DR005"/>
    <s v="Dr. Lisa Johnson"/>
    <s v="Oncology"/>
    <s v="RX001"/>
    <s v="Main St Pharmacy"/>
    <s v="Boston"/>
    <s v="MA"/>
    <s v="00085-1234-01"/>
    <m/>
    <s v="Lisinopril 10mg"/>
    <s v="ACE Inhibitor"/>
    <n v="90"/>
    <n v="88"/>
    <b v="0"/>
    <n v="1"/>
    <n v="1"/>
    <s v="PBM001"/>
    <s v="CVS Caremark"/>
    <s v="COMMERCIAL"/>
    <s v="MAC"/>
    <n v="8.5"/>
    <n v="6.8"/>
    <n v="4.5199999999999996"/>
    <n v="1.78"/>
    <n v="6.3"/>
    <n v="5.48"/>
    <n v="1"/>
    <n v="6.17"/>
    <n v="0"/>
    <n v="0.13"/>
    <x v="0"/>
    <m/>
    <m/>
    <n v="3"/>
    <n v="1"/>
  </r>
  <r>
    <s v="RX003221"/>
    <x v="212"/>
    <s v="PT0111"/>
    <s v="DR001"/>
    <s v="Dr. Sarah Chen"/>
    <s v="Internal Medicine"/>
    <s v="RX002"/>
    <s v="Westside Rx"/>
    <s v="Springfield"/>
    <s v="MA"/>
    <s v="00093-0892-01"/>
    <m/>
    <s v="Clopidogrel 75mg"/>
    <s v="Antiplatelet"/>
    <n v="30"/>
    <n v="29"/>
    <b v="0"/>
    <n v="1"/>
    <n v="1"/>
    <s v="PBM004"/>
    <s v="MedImpact"/>
    <s v="COMMERCIAL"/>
    <s v="MAC"/>
    <n v="14.8"/>
    <n v="11.84"/>
    <n v="6.62"/>
    <n v="1.8"/>
    <n v="8.42"/>
    <n v="7.07"/>
    <n v="1.35"/>
    <n v="11.26"/>
    <n v="0"/>
    <n v="-2.84"/>
    <x v="0"/>
    <m/>
    <m/>
    <n v="6"/>
    <n v="1"/>
  </r>
  <r>
    <s v="RX003222"/>
    <x v="139"/>
    <s v="PT0039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93"/>
    <b v="0"/>
    <n v="1"/>
    <n v="0"/>
    <s v="MCR001"/>
    <s v="Medicare Part D"/>
    <s v="GOVERNMENT"/>
    <s v="MAC"/>
    <n v="12.4"/>
    <n v="9.92"/>
    <n v="7.92"/>
    <n v="1.77"/>
    <n v="9.69"/>
    <n v="7.75"/>
    <n v="1.94"/>
    <n v="9.1999999999999993"/>
    <n v="0"/>
    <n v="0.49"/>
    <x v="0"/>
    <m/>
    <m/>
    <n v="7"/>
    <n v="0"/>
  </r>
  <r>
    <s v="RX003223"/>
    <x v="115"/>
    <s v="PT0031"/>
    <s v="DR002"/>
    <s v="Dr. Michael Torres"/>
    <s v="Cardiology"/>
    <s v="RX001"/>
    <s v="Main St Pharmacy"/>
    <s v="Boston"/>
    <s v="MA"/>
    <s v="61269-0435-01"/>
    <m/>
    <s v="Metformin 1000mg"/>
    <s v="Biguanide"/>
    <n v="90"/>
    <n v="89"/>
    <b v="0"/>
    <n v="1"/>
    <n v="0"/>
    <s v="PBM003"/>
    <s v="OptumRx"/>
    <s v="COMMERCIAL"/>
    <s v="MAC"/>
    <n v="12.4"/>
    <n v="9.92"/>
    <n v="6.02"/>
    <n v="1.78"/>
    <n v="7.8"/>
    <n v="6.86"/>
    <n v="1"/>
    <n v="9.17"/>
    <n v="0"/>
    <n v="-1.37"/>
    <x v="0"/>
    <m/>
    <m/>
    <n v="11"/>
    <n v="0"/>
  </r>
  <r>
    <s v="RX003224"/>
    <x v="107"/>
    <s v="PT0042"/>
    <s v="DR002"/>
    <s v="Dr. Michael Torres"/>
    <s v="Cardiology"/>
    <s v="RX001"/>
    <s v="Main St Pharmacy"/>
    <s v="Boston"/>
    <s v="MA"/>
    <s v="61269-0435-01"/>
    <m/>
    <s v="Metformin 1000mg"/>
    <s v="Biguanide"/>
    <n v="90"/>
    <n v="90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9.61"/>
    <n v="0"/>
    <n v="-0.14000000000000001"/>
    <x v="0"/>
    <m/>
    <m/>
    <n v="5"/>
    <n v="0"/>
  </r>
  <r>
    <s v="RX003225"/>
    <x v="469"/>
    <s v="PT0050"/>
    <s v="DR003"/>
    <s v="Dr. Priya Patel"/>
    <s v="Endocrinology"/>
    <s v="RX003"/>
    <s v="Community Care Pharmacy"/>
    <s v="Worcester"/>
    <s v="MA"/>
    <s v="00071-0155-23"/>
    <s v="Lipitor"/>
    <s v="Atorvastatin 40mg"/>
    <s v="Statin"/>
    <n v="30"/>
    <n v="31"/>
    <b v="1"/>
    <n v="2"/>
    <n v="1"/>
    <s v="MCR001"/>
    <s v="Medicare Part D"/>
    <s v="GOVERNMENT"/>
    <s v="MAC"/>
    <n v="185.4"/>
    <n v="157.59"/>
    <n v="0"/>
    <n v="0"/>
    <n v="0"/>
    <n v="0"/>
    <n v="0"/>
    <n v="0"/>
    <n v="0"/>
    <n v="0"/>
    <x v="1"/>
    <n v="70"/>
    <s v="Product/Service Not Covered"/>
    <n v="7"/>
    <n v="0"/>
  </r>
  <r>
    <s v="RX003226"/>
    <x v="519"/>
    <s v="PT0020"/>
    <s v="DR005"/>
    <s v="Dr. Lisa Johnson"/>
    <s v="Oncology"/>
    <s v="RX003"/>
    <s v="Community Care Pharmacy"/>
    <s v="Worcester"/>
    <s v="MA"/>
    <s v="00169-4170-43"/>
    <s v="Ozempic 0.5mg"/>
    <s v="Semaglutide 0.5mg"/>
    <s v="GLP-1"/>
    <n v="30"/>
    <n v="29"/>
    <b v="1"/>
    <n v="4"/>
    <n v="0"/>
    <s v="PBM001"/>
    <s v="CVS Caremark"/>
    <s v="COMMERCIAL"/>
    <s v="MAC"/>
    <n v="936"/>
    <n v="795.6"/>
    <n v="799.95"/>
    <n v="1.78"/>
    <n v="801.73"/>
    <n v="697.51"/>
    <n v="104.22"/>
    <n v="750.31"/>
    <n v="0"/>
    <n v="51.42"/>
    <x v="0"/>
    <m/>
    <m/>
    <n v="0"/>
    <n v="1"/>
  </r>
  <r>
    <s v="RX003227"/>
    <x v="680"/>
    <s v="PT0027"/>
    <s v="DR001"/>
    <s v="Dr. Sarah Chen"/>
    <s v="Internal Medicine"/>
    <s v="RX004"/>
    <s v="Health Plus Pharmacy"/>
    <s v="Cambridge"/>
    <s v="MA"/>
    <s v="68382-0035-01"/>
    <m/>
    <s v="Amlodipine 10mg"/>
    <s v="CCB"/>
    <n v="30"/>
    <n v="29"/>
    <b v="0"/>
    <n v="1"/>
    <n v="0"/>
    <s v="PBM001"/>
    <s v="CVS Caremark"/>
    <s v="COMMERCIAL"/>
    <s v="MAC"/>
    <n v="7.2"/>
    <n v="5.76"/>
    <n v="4.3600000000000003"/>
    <n v="1.78"/>
    <n v="6.14"/>
    <n v="5.35"/>
    <n v="1"/>
    <n v="5.21"/>
    <n v="0"/>
    <n v="0.93"/>
    <x v="0"/>
    <m/>
    <m/>
    <n v="11"/>
    <n v="0"/>
  </r>
  <r>
    <s v="RX003228"/>
    <x v="670"/>
    <s v="PT0085"/>
    <s v="DR004"/>
    <s v="Dr. James Williams"/>
    <s v="Primary Care"/>
    <s v="RX003"/>
    <s v="Community Care Pharmacy"/>
    <s v="Worcester"/>
    <s v="MA"/>
    <s v="00074-3799-13"/>
    <s v="Humira Pen 40mg"/>
    <s v="Adalimumab 40mg"/>
    <s v="Biologic"/>
    <n v="84"/>
    <n v="87"/>
    <b v="1"/>
    <n v="5"/>
    <n v="0"/>
    <s v="PBM002"/>
    <s v="Express Scripts"/>
    <s v="COMMERCIAL"/>
    <s v="MAC"/>
    <n v="7140"/>
    <n v="6069"/>
    <n v="18267.64"/>
    <n v="1.79"/>
    <n v="18269.43"/>
    <n v="15529.01"/>
    <n v="2740.41"/>
    <n v="17340.75"/>
    <n v="0"/>
    <n v="928.67"/>
    <x v="0"/>
    <m/>
    <m/>
    <n v="2"/>
    <n v="1"/>
  </r>
  <r>
    <s v="RX003229"/>
    <x v="722"/>
    <s v="PT0026"/>
    <s v="DR002"/>
    <s v="Dr. Michael Torres"/>
    <s v="Cardiology"/>
    <s v="RX003"/>
    <s v="Community Care Pharmacy"/>
    <s v="Worcester"/>
    <s v="MA"/>
    <s v="68382-0035-01"/>
    <m/>
    <s v="Amlodipine 10mg"/>
    <s v="CCB"/>
    <n v="30"/>
    <n v="30"/>
    <b v="0"/>
    <n v="1"/>
    <n v="2"/>
    <s v="MCD001"/>
    <s v="Medicaid"/>
    <s v="GOVERNMENT"/>
    <s v="NADAC"/>
    <n v="7.2"/>
    <n v="5.76"/>
    <n v="5.47"/>
    <n v="0.03"/>
    <n v="5.5"/>
    <n v="3.96"/>
    <n v="1.54"/>
    <n v="5.14"/>
    <n v="0"/>
    <n v="0.36"/>
    <x v="0"/>
    <m/>
    <m/>
    <n v="4"/>
    <n v="0"/>
  </r>
  <r>
    <s v="RX003230"/>
    <x v="461"/>
    <s v="PT0032"/>
    <s v="DR002"/>
    <s v="Dr. Michael Torres"/>
    <s v="Cardiology"/>
    <s v="RX003"/>
    <s v="Community Care Pharmacy"/>
    <s v="Worcester"/>
    <s v="MA"/>
    <s v="00003-0208-11"/>
    <s v="Jardiance 25mg"/>
    <s v="Empagliflozin 25mg"/>
    <s v="SGLT2i"/>
    <n v="90"/>
    <n v="88"/>
    <b v="1"/>
    <n v="4"/>
    <n v="1"/>
    <s v="PBM002"/>
    <s v="Express Scripts"/>
    <s v="COMMERCIAL"/>
    <s v="MAC"/>
    <n v="564"/>
    <n v="479.4"/>
    <n v="1445.53"/>
    <n v="1.79"/>
    <n v="1447.32"/>
    <n v="1230.22"/>
    <n v="217.1"/>
    <n v="1359.12"/>
    <n v="0"/>
    <n v="88.19"/>
    <x v="0"/>
    <m/>
    <m/>
    <n v="2"/>
    <n v="0"/>
  </r>
  <r>
    <s v="RX003231"/>
    <x v="218"/>
    <s v="PT0029"/>
    <s v="DR002"/>
    <s v="Dr. Michael Torres"/>
    <s v="Cardiology"/>
    <s v="RX003"/>
    <s v="Community Care Pharmacy"/>
    <s v="Worcester"/>
    <s v="MA"/>
    <s v="00591-3622-19"/>
    <m/>
    <s v="Omeprazole 20mg"/>
    <s v="PPI"/>
    <n v="30"/>
    <n v="30"/>
    <b v="0"/>
    <n v="1"/>
    <n v="0"/>
    <s v="MCD001"/>
    <s v="Medicaid"/>
    <s v="GOVERNMENT"/>
    <s v="NADAC"/>
    <n v="6.9"/>
    <n v="5.52"/>
    <n v="5.24"/>
    <n v="0.03"/>
    <n v="5.27"/>
    <n v="3.79"/>
    <n v="1.48"/>
    <n v="5.34"/>
    <n v="0"/>
    <n v="-0.06"/>
    <x v="0"/>
    <m/>
    <m/>
    <n v="8"/>
    <n v="0"/>
  </r>
  <r>
    <s v="RX003232"/>
    <x v="708"/>
    <s v="PT0102"/>
    <s v="DR002"/>
    <s v="Dr. Michael Torres"/>
    <s v="Cardiology"/>
    <s v="RX002"/>
    <s v="Westside Rx"/>
    <s v="Springfield"/>
    <s v="MA"/>
    <s v="00093-7193-98"/>
    <m/>
    <s v="Atorvastatin 40mg"/>
    <s v="Statin"/>
    <n v="90"/>
    <n v="93"/>
    <b v="0"/>
    <n v="1"/>
    <n v="2"/>
    <s v="PBM002"/>
    <s v="Express Scripts"/>
    <s v="COMMERCIAL"/>
    <s v="MAC"/>
    <n v="18.2"/>
    <n v="14.56"/>
    <n v="32.24"/>
    <n v="1.79"/>
    <n v="34.03"/>
    <n v="28.92"/>
    <n v="5.0999999999999996"/>
    <n v="40.08"/>
    <n v="0"/>
    <n v="-6.06"/>
    <x v="0"/>
    <m/>
    <m/>
    <n v="5"/>
    <n v="0"/>
  </r>
  <r>
    <s v="RX003233"/>
    <x v="531"/>
    <s v="PT0079"/>
    <s v="DR005"/>
    <s v="Dr. Lisa Johnson"/>
    <s v="Oncology"/>
    <s v="RX003"/>
    <s v="Community Care Pharmacy"/>
    <s v="Worcester"/>
    <s v="MA"/>
    <s v="00173-0682-20"/>
    <s v="Advair Diskus 250/50"/>
    <s v="Fluticasone/Salmeterol"/>
    <s v="ICS/LABA"/>
    <n v="90"/>
    <n v="90"/>
    <b v="1"/>
    <n v="3"/>
    <n v="0"/>
    <s v="PBM002"/>
    <s v="Express Scripts"/>
    <s v="COMMERCIAL"/>
    <s v="MAC"/>
    <n v="384"/>
    <n v="326.39999999999998"/>
    <n v="965.07"/>
    <n v="1.79"/>
    <n v="966.86"/>
    <n v="821.83"/>
    <n v="145.03"/>
    <n v="939.51"/>
    <n v="0"/>
    <n v="27.35"/>
    <x v="0"/>
    <m/>
    <m/>
    <n v="6"/>
    <n v="0"/>
  </r>
  <r>
    <s v="RX003234"/>
    <x v="214"/>
    <s v="PT0068"/>
    <s v="DR004"/>
    <s v="Dr. James Williams"/>
    <s v="Primary Care"/>
    <s v="RX003"/>
    <s v="Community Care Pharmacy"/>
    <s v="Worcester"/>
    <s v="MA"/>
    <s v="00071-0155-23"/>
    <s v="Lipitor"/>
    <s v="Atorvastatin 40mg"/>
    <s v="Statin"/>
    <n v="30"/>
    <n v="28"/>
    <b v="1"/>
    <n v="2"/>
    <n v="0"/>
    <s v="MCD001"/>
    <s v="Medicaid"/>
    <s v="GOVERNMENT"/>
    <s v="NADAC"/>
    <n v="185.4"/>
    <n v="157.59"/>
    <n v="149.71"/>
    <n v="0.75"/>
    <n v="150.46"/>
    <n v="108.33"/>
    <n v="42.13"/>
    <n v="150.61000000000001"/>
    <n v="0"/>
    <n v="-0.15"/>
    <x v="0"/>
    <m/>
    <m/>
    <n v="2"/>
    <n v="0"/>
  </r>
  <r>
    <s v="RX003235"/>
    <x v="666"/>
    <s v="PT0014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89"/>
    <b v="0"/>
    <n v="1"/>
    <n v="0"/>
    <s v="PBM003"/>
    <s v="OptumRx"/>
    <s v="COMMERCIAL"/>
    <s v="MAC"/>
    <n v="8.5"/>
    <n v="6.8"/>
    <n v="5.24"/>
    <n v="1.78"/>
    <n v="7.02"/>
    <n v="6.18"/>
    <n v="1"/>
    <n v="6.21"/>
    <n v="0"/>
    <n v="0.81"/>
    <x v="0"/>
    <m/>
    <m/>
    <n v="10"/>
    <n v="0"/>
  </r>
  <r>
    <s v="RX003236"/>
    <x v="170"/>
    <s v="PT0111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92"/>
    <b v="0"/>
    <n v="1"/>
    <n v="1"/>
    <s v="PBM002"/>
    <s v="Express Scripts"/>
    <s v="COMMERCIAL"/>
    <s v="MAC"/>
    <n v="12.4"/>
    <n v="9.92"/>
    <n v="6.44"/>
    <n v="1.79"/>
    <n v="8.23"/>
    <n v="7"/>
    <n v="1.23"/>
    <n v="9.26"/>
    <n v="0"/>
    <n v="-1.03"/>
    <x v="0"/>
    <m/>
    <m/>
    <n v="3"/>
    <n v="1"/>
  </r>
  <r>
    <s v="RX003237"/>
    <x v="6"/>
    <s v="PT0005"/>
    <s v="DR001"/>
    <s v="Dr. Sarah Chen"/>
    <s v="Internal Medicine"/>
    <s v="RX001"/>
    <s v="Main St Pharmacy"/>
    <s v="Boston"/>
    <s v="MA"/>
    <s v="00003-0894-20"/>
    <s v="Eliquis 5mg"/>
    <s v="Apixaban 5mg"/>
    <s v="Anticoagulant"/>
    <n v="90"/>
    <n v="92"/>
    <b v="1"/>
    <n v="3"/>
    <n v="2"/>
    <s v="PBM002"/>
    <s v="Express Scripts"/>
    <s v="COMMERCIAL"/>
    <s v="MAC"/>
    <n v="594"/>
    <n v="504.9"/>
    <n v="0"/>
    <n v="0"/>
    <n v="0"/>
    <n v="0"/>
    <n v="0"/>
    <n v="0"/>
    <n v="0"/>
    <n v="0"/>
    <x v="1"/>
    <n v="70"/>
    <s v="Product/Service Not Covered"/>
    <n v="7"/>
    <n v="0"/>
  </r>
  <r>
    <s v="RX003238"/>
    <x v="569"/>
    <s v="PT0039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31"/>
    <b v="0"/>
    <n v="1"/>
    <n v="0"/>
    <s v="MCR001"/>
    <s v="Medicare Part D"/>
    <s v="GOVERNMENT"/>
    <s v="MAC"/>
    <n v="18.2"/>
    <n v="14.56"/>
    <n v="10.91"/>
    <n v="1.77"/>
    <n v="12.68"/>
    <n v="10.14"/>
    <n v="2.54"/>
    <n v="12.93"/>
    <n v="0"/>
    <n v="-0.25"/>
    <x v="0"/>
    <m/>
    <m/>
    <n v="2"/>
    <n v="0"/>
  </r>
  <r>
    <s v="RX003239"/>
    <x v="74"/>
    <s v="PT0001"/>
    <s v="DR002"/>
    <s v="Dr. Michael Torres"/>
    <s v="Cardiology"/>
    <s v="RX002"/>
    <s v="Westside Rx"/>
    <s v="Springfield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11.55"/>
    <n v="1.77"/>
    <n v="13.32"/>
    <n v="10.65"/>
    <n v="2.66"/>
    <n v="12.97"/>
    <n v="0"/>
    <n v="0.34"/>
    <x v="0"/>
    <m/>
    <m/>
    <n v="5"/>
    <n v="0"/>
  </r>
  <r>
    <s v="RX003240"/>
    <x v="470"/>
    <s v="PT0008"/>
    <s v="DR002"/>
    <s v="Dr. Michael Torres"/>
    <s v="Cardiology"/>
    <s v="RX002"/>
    <s v="Westside Rx"/>
    <s v="Springfield"/>
    <s v="MA"/>
    <s v="00093-7193-98"/>
    <m/>
    <s v="Atorvastatin 40mg"/>
    <s v="Statin"/>
    <n v="30"/>
    <n v="28"/>
    <b v="0"/>
    <n v="1"/>
    <n v="0"/>
    <s v="MCR001"/>
    <s v="Medicare Part D"/>
    <s v="GOVERNMENT"/>
    <s v="MAC"/>
    <n v="18.2"/>
    <n v="14.56"/>
    <n v="10.52"/>
    <n v="1.77"/>
    <n v="12.29"/>
    <n v="9.84"/>
    <n v="2.46"/>
    <n v="13.83"/>
    <n v="0"/>
    <n v="-1.53"/>
    <x v="0"/>
    <m/>
    <m/>
    <n v="8"/>
    <n v="0"/>
  </r>
  <r>
    <s v="RX003241"/>
    <x v="413"/>
    <s v="PT0063"/>
    <s v="DR003"/>
    <s v="Dr. Priya Patel"/>
    <s v="Endocrinology"/>
    <s v="RX002"/>
    <s v="Westside Rx"/>
    <s v="Springfield"/>
    <s v="MA"/>
    <s v="00003-0894-20"/>
    <s v="Eliquis 5mg"/>
    <s v="Apixaban 5mg"/>
    <s v="Anticoagulant"/>
    <n v="90"/>
    <n v="90"/>
    <b v="1"/>
    <n v="3"/>
    <n v="1"/>
    <s v="PBM004"/>
    <s v="MedImpact"/>
    <s v="COMMERCIAL"/>
    <s v="MAC"/>
    <n v="594"/>
    <n v="504.9"/>
    <n v="0"/>
    <n v="0"/>
    <n v="0"/>
    <n v="0"/>
    <n v="0"/>
    <n v="0"/>
    <n v="0"/>
    <n v="0"/>
    <x v="1"/>
    <n v="88"/>
    <s v="DUR Reject Error"/>
    <n v="3"/>
    <n v="0"/>
  </r>
  <r>
    <s v="RX003242"/>
    <x v="370"/>
    <s v="PT0095"/>
    <s v="DR001"/>
    <s v="Dr. Sarah Chen"/>
    <s v="Internal Medicine"/>
    <s v="RX004"/>
    <s v="Health Plus Pharmacy"/>
    <s v="Cambridge"/>
    <s v="MA"/>
    <s v="00078-0467-15"/>
    <s v="Entresto 49/51"/>
    <s v="Sacubitril/Valsartan"/>
    <s v="ARNI"/>
    <n v="30"/>
    <n v="30"/>
    <b v="1"/>
    <n v="4"/>
    <n v="0"/>
    <s v="PBM003"/>
    <s v="OptumRx"/>
    <s v="COMMERCIAL"/>
    <s v="MAC"/>
    <n v="618"/>
    <n v="525.29999999999995"/>
    <n v="526.94000000000005"/>
    <n v="1.78"/>
    <n v="528.72"/>
    <n v="465.27"/>
    <n v="63.45"/>
    <n v="475.53"/>
    <n v="0"/>
    <n v="53.18"/>
    <x v="0"/>
    <m/>
    <m/>
    <n v="6"/>
    <n v="0"/>
  </r>
  <r>
    <s v="RX003243"/>
    <x v="69"/>
    <s v="PT0071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29"/>
    <b v="0"/>
    <n v="1"/>
    <n v="0"/>
    <s v="PBM003"/>
    <s v="OptumRx"/>
    <s v="COMMERCIAL"/>
    <s v="MAC"/>
    <n v="6.9"/>
    <n v="5.52"/>
    <n v="3.13"/>
    <n v="1.78"/>
    <n v="4.91"/>
    <n v="4.32"/>
    <n v="1"/>
    <n v="4.99"/>
    <n v="0"/>
    <n v="-0.08"/>
    <x v="0"/>
    <m/>
    <m/>
    <n v="0"/>
    <n v="0"/>
  </r>
  <r>
    <s v="RX003244"/>
    <x v="621"/>
    <s v="PT0061"/>
    <s v="DR002"/>
    <s v="Dr. Michael Torres"/>
    <s v="Cardiology"/>
    <s v="RX001"/>
    <s v="Main St Pharmacy"/>
    <s v="Boston"/>
    <s v="MA"/>
    <s v="00591-3622-19"/>
    <m/>
    <s v="Omeprazole 20mg"/>
    <s v="PPI"/>
    <n v="30"/>
    <n v="31"/>
    <b v="0"/>
    <n v="1"/>
    <n v="0"/>
    <s v="PBM002"/>
    <s v="Express Scripts"/>
    <s v="COMMERCIAL"/>
    <s v="MAC"/>
    <n v="6.9"/>
    <n v="5.52"/>
    <n v="4.03"/>
    <n v="1.79"/>
    <n v="5.82"/>
    <n v="4.95"/>
    <n v="1"/>
    <n v="5.0199999999999996"/>
    <n v="0"/>
    <n v="0.8"/>
    <x v="0"/>
    <m/>
    <m/>
    <n v="11"/>
    <n v="0"/>
  </r>
  <r>
    <s v="RX003245"/>
    <x v="129"/>
    <s v="PT0111"/>
    <s v="DR003"/>
    <s v="Dr. Priya Patel"/>
    <s v="Endocrinology"/>
    <s v="RX002"/>
    <s v="Westside Rx"/>
    <s v="Springfield"/>
    <s v="MA"/>
    <s v="00003-0208-11"/>
    <s v="Jardiance 25mg"/>
    <s v="Empagliflozin 25mg"/>
    <s v="SGLT2i"/>
    <n v="30"/>
    <n v="29"/>
    <b v="1"/>
    <n v="4"/>
    <n v="0"/>
    <s v="PBM002"/>
    <s v="Express Scripts"/>
    <s v="COMMERCIAL"/>
    <s v="MAC"/>
    <n v="564"/>
    <n v="479.4"/>
    <n v="472.13"/>
    <n v="1.79"/>
    <n v="473.92"/>
    <n v="402.83"/>
    <n v="71.09"/>
    <n v="452.41"/>
    <n v="0"/>
    <n v="21.52"/>
    <x v="0"/>
    <m/>
    <m/>
    <n v="11"/>
    <n v="0"/>
  </r>
  <r>
    <s v="RX003246"/>
    <x v="163"/>
    <s v="PT0110"/>
    <s v="DR004"/>
    <s v="Dr. James Williams"/>
    <s v="Primary Care"/>
    <s v="RX003"/>
    <s v="Community Care Pharmacy"/>
    <s v="Worcester"/>
    <s v="MA"/>
    <s v="00006-0021-31"/>
    <s v="Januvia 100mg"/>
    <s v="Sitagliptin 100mg"/>
    <s v="DPP-4"/>
    <n v="30"/>
    <n v="29"/>
    <b v="1"/>
    <n v="3"/>
    <n v="0"/>
    <s v="PBM001"/>
    <s v="CVS Caremark"/>
    <s v="COMMERCIAL"/>
    <s v="MAC"/>
    <n v="492"/>
    <n v="418.2"/>
    <n v="403.61"/>
    <n v="1.78"/>
    <n v="405.39"/>
    <n v="352.69"/>
    <n v="52.7"/>
    <n v="403.63"/>
    <n v="0"/>
    <n v="1.76"/>
    <x v="0"/>
    <m/>
    <m/>
    <n v="3"/>
    <n v="0"/>
  </r>
  <r>
    <s v="RX003247"/>
    <x v="132"/>
    <s v="PT0088"/>
    <s v="DR002"/>
    <s v="Dr. Michael Torres"/>
    <s v="Cardiology"/>
    <s v="RX002"/>
    <s v="Westside Rx"/>
    <s v="Springfield"/>
    <s v="MA"/>
    <s v="00006-0021-31"/>
    <s v="Januvia 100mg"/>
    <s v="Sitagliptin 100mg"/>
    <s v="DPP-4"/>
    <n v="30"/>
    <n v="28"/>
    <b v="1"/>
    <n v="3"/>
    <n v="0"/>
    <s v="PBM001"/>
    <s v="CVS Caremark"/>
    <s v="COMMERCIAL"/>
    <s v="MAC"/>
    <n v="492"/>
    <n v="418.2"/>
    <n v="0"/>
    <n v="0"/>
    <n v="0"/>
    <n v="0"/>
    <n v="0"/>
    <n v="0"/>
    <n v="0"/>
    <n v="0"/>
    <x v="1"/>
    <n v="70"/>
    <s v="Product/Service Not Covered"/>
    <n v="11"/>
    <n v="0"/>
  </r>
  <r>
    <s v="RX003248"/>
    <x v="20"/>
    <s v="PT0033"/>
    <s v="DR003"/>
    <s v="Dr. Priya Patel"/>
    <s v="Endocrinology"/>
    <s v="RX001"/>
    <s v="Main St Pharmacy"/>
    <s v="Boston"/>
    <s v="MA"/>
    <s v="00169-4302-12"/>
    <s v="Ozempic 1mg"/>
    <s v="Semaglutide 1mg"/>
    <s v="GLP-1"/>
    <n v="30"/>
    <n v="30"/>
    <b v="1"/>
    <n v="4"/>
    <n v="0"/>
    <s v="MCR001"/>
    <s v="Medicare Part D"/>
    <s v="GOVERNMENT"/>
    <s v="MAC"/>
    <n v="936"/>
    <n v="795.6"/>
    <n v="770.35"/>
    <n v="1.77"/>
    <n v="772.12"/>
    <n v="617.70000000000005"/>
    <n v="154.41999999999999"/>
    <n v="770.83"/>
    <n v="38.049999999999997"/>
    <n v="-36.76"/>
    <x v="0"/>
    <m/>
    <m/>
    <n v="8"/>
    <n v="0"/>
  </r>
  <r>
    <s v="RX003249"/>
    <x v="341"/>
    <s v="PT0025"/>
    <s v="DR003"/>
    <s v="Dr. Priya Patel"/>
    <s v="Endocrinology"/>
    <s v="RX002"/>
    <s v="Westside Rx"/>
    <s v="Springfield"/>
    <s v="MA"/>
    <s v="00093-0892-01"/>
    <m/>
    <s v="Clopidogrel 75mg"/>
    <s v="Antiplatelet"/>
    <n v="30"/>
    <n v="29"/>
    <b v="0"/>
    <n v="1"/>
    <n v="2"/>
    <s v="PBM001"/>
    <s v="CVS Caremark"/>
    <s v="COMMERCIAL"/>
    <s v="MAC"/>
    <n v="14.8"/>
    <n v="11.84"/>
    <n v="8.57"/>
    <n v="1.78"/>
    <n v="10.35"/>
    <n v="9"/>
    <n v="1.35"/>
    <n v="11.07"/>
    <n v="0"/>
    <n v="-0.73"/>
    <x v="0"/>
    <m/>
    <m/>
    <n v="5"/>
    <n v="0"/>
  </r>
  <r>
    <s v="RX003250"/>
    <x v="712"/>
    <s v="PT0011"/>
    <s v="DR002"/>
    <s v="Dr. Michael Torres"/>
    <s v="Cardiology"/>
    <s v="RX002"/>
    <s v="Westside Rx"/>
    <s v="Springfield"/>
    <s v="MA"/>
    <s v="00591-3622-19"/>
    <m/>
    <s v="Omeprazole 20mg"/>
    <s v="PPI"/>
    <n v="30"/>
    <n v="30"/>
    <b v="0"/>
    <n v="1"/>
    <n v="1"/>
    <s v="PBM003"/>
    <s v="OptumRx"/>
    <s v="COMMERCIAL"/>
    <s v="MAC"/>
    <n v="6.9"/>
    <n v="5.52"/>
    <n v="3.84"/>
    <n v="1.78"/>
    <n v="5.62"/>
    <n v="4.95"/>
    <n v="1"/>
    <n v="5.25"/>
    <n v="0"/>
    <n v="0.37"/>
    <x v="0"/>
    <m/>
    <m/>
    <n v="5"/>
    <n v="1"/>
  </r>
  <r>
    <s v="RX003251"/>
    <x v="493"/>
    <s v="PT0024"/>
    <s v="DR003"/>
    <s v="Dr. Priya Patel"/>
    <s v="Endocrinology"/>
    <s v="RX003"/>
    <s v="Community Care Pharmacy"/>
    <s v="Worcester"/>
    <s v="MA"/>
    <s v="00071-0155-23"/>
    <s v="Lipitor"/>
    <s v="Atorvastatin 40mg"/>
    <s v="Statin"/>
    <n v="30"/>
    <n v="29"/>
    <b v="1"/>
    <n v="2"/>
    <n v="2"/>
    <s v="PBM004"/>
    <s v="MedImpact"/>
    <s v="COMMERCIAL"/>
    <s v="MAC"/>
    <n v="185.4"/>
    <n v="157.59"/>
    <n v="159.01"/>
    <n v="1.8"/>
    <n v="160.81"/>
    <n v="135.08000000000001"/>
    <n v="25.73"/>
    <n v="148.6"/>
    <n v="0"/>
    <n v="12.21"/>
    <x v="0"/>
    <m/>
    <m/>
    <n v="2"/>
    <n v="0"/>
  </r>
  <r>
    <s v="RX003252"/>
    <x v="93"/>
    <s v="PT0039"/>
    <s v="DR001"/>
    <s v="Dr. Sarah Chen"/>
    <s v="Internal Medicine"/>
    <s v="RX004"/>
    <s v="Health Plus Pharmacy"/>
    <s v="Cambridge"/>
    <s v="MA"/>
    <s v="68382-0035-01"/>
    <m/>
    <s v="Amlodipine 10mg"/>
    <s v="CCB"/>
    <n v="30"/>
    <n v="30"/>
    <b v="0"/>
    <n v="1"/>
    <n v="0"/>
    <s v="PBM001"/>
    <s v="CVS Caremark"/>
    <s v="COMMERCIAL"/>
    <s v="MAC"/>
    <n v="7.2"/>
    <n v="5.76"/>
    <n v="3.97"/>
    <n v="1.78"/>
    <n v="5.75"/>
    <n v="5"/>
    <n v="1"/>
    <n v="5.38"/>
    <n v="0"/>
    <n v="0.37"/>
    <x v="0"/>
    <m/>
    <m/>
    <n v="4"/>
    <n v="0"/>
  </r>
  <r>
    <s v="RX003253"/>
    <x v="482"/>
    <s v="PT0006"/>
    <s v="DR003"/>
    <s v="Dr. Priya Patel"/>
    <s v="Endocrinology"/>
    <s v="RX001"/>
    <s v="Main St Pharmacy"/>
    <s v="Boston"/>
    <s v="MA"/>
    <s v="00093-0892-01"/>
    <m/>
    <s v="Clopidogrel 75mg"/>
    <s v="Antiplatelet"/>
    <n v="90"/>
    <n v="90"/>
    <b v="0"/>
    <n v="1"/>
    <n v="1"/>
    <s v="PBM002"/>
    <s v="Express Scripts"/>
    <s v="COMMERCIAL"/>
    <s v="MAC"/>
    <n v="14.8"/>
    <n v="11.84"/>
    <n v="25.28"/>
    <n v="1.79"/>
    <n v="27.07"/>
    <n v="23.01"/>
    <n v="4.0599999999999996"/>
    <n v="34.04"/>
    <n v="0"/>
    <n v="-6.97"/>
    <x v="0"/>
    <m/>
    <m/>
    <n v="10"/>
    <n v="0"/>
  </r>
  <r>
    <s v="RX003254"/>
    <x v="210"/>
    <s v="PT0048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92"/>
    <b v="0"/>
    <n v="1"/>
    <n v="0"/>
    <s v="MCD001"/>
    <s v="Medicaid"/>
    <s v="GOVERNMENT"/>
    <s v="NADAC"/>
    <n v="8.5"/>
    <n v="6.8"/>
    <n v="6.46"/>
    <n v="0.03"/>
    <n v="6.49"/>
    <n v="4.67"/>
    <n v="1.82"/>
    <n v="6.4"/>
    <n v="0"/>
    <n v="0.09"/>
    <x v="0"/>
    <m/>
    <m/>
    <n v="10"/>
    <n v="1"/>
  </r>
  <r>
    <s v="RX003255"/>
    <x v="337"/>
    <s v="PT0053"/>
    <s v="DR003"/>
    <s v="Dr. Priya Patel"/>
    <s v="Endocrinology"/>
    <s v="RX003"/>
    <s v="Community Care Pharmacy"/>
    <s v="Worcester"/>
    <s v="MA"/>
    <s v="00093-7193-98"/>
    <m/>
    <s v="Atorvastatin 40mg"/>
    <s v="Statin"/>
    <n v="90"/>
    <n v="89"/>
    <b v="0"/>
    <n v="1"/>
    <n v="2"/>
    <s v="PBM004"/>
    <s v="MedImpact"/>
    <s v="COMMERCIAL"/>
    <s v="MAC"/>
    <n v="18.2"/>
    <n v="14.56"/>
    <n v="24.81"/>
    <n v="1.8"/>
    <n v="26.61"/>
    <n v="22.35"/>
    <n v="4.26"/>
    <n v="40.1"/>
    <n v="0"/>
    <n v="-13.49"/>
    <x v="0"/>
    <m/>
    <m/>
    <n v="10"/>
    <n v="0"/>
  </r>
  <r>
    <s v="RX003256"/>
    <x v="77"/>
    <s v="PT0106"/>
    <s v="DR005"/>
    <s v="Dr. Lisa Johnson"/>
    <s v="Oncology"/>
    <s v="RX003"/>
    <s v="Community Care Pharmacy"/>
    <s v="Worcester"/>
    <s v="MA"/>
    <s v="00591-3622-19"/>
    <m/>
    <s v="Omeprazole 20mg"/>
    <s v="PPI"/>
    <n v="30"/>
    <n v="29"/>
    <b v="0"/>
    <n v="1"/>
    <n v="1"/>
    <s v="MCD001"/>
    <s v="Medicaid"/>
    <s v="GOVERNMENT"/>
    <s v="NADAC"/>
    <n v="6.9"/>
    <n v="5.52"/>
    <n v="0"/>
    <n v="0"/>
    <n v="0"/>
    <n v="0"/>
    <n v="0"/>
    <n v="0"/>
    <n v="0"/>
    <n v="0"/>
    <x v="1"/>
    <n v="70"/>
    <s v="Product/Service Not Covered"/>
    <n v="5"/>
    <n v="0"/>
  </r>
  <r>
    <s v="RX003257"/>
    <x v="667"/>
    <s v="PT0009"/>
    <s v="DR003"/>
    <s v="Dr. Priya Patel"/>
    <s v="Endocrinology"/>
    <s v="RX004"/>
    <s v="Health Plus Pharmacy"/>
    <s v="Cambridge"/>
    <s v="MA"/>
    <s v="61958-0601-01"/>
    <m/>
    <s v="Adalimumab-adbm 40mg"/>
    <s v="Biologic"/>
    <n v="28"/>
    <n v="27"/>
    <b v="0"/>
    <n v="4"/>
    <n v="0"/>
    <s v="PBM001"/>
    <s v="CVS Caremark"/>
    <s v="COMMERCIAL"/>
    <s v="MAC"/>
    <n v="4998"/>
    <n v="4248.3"/>
    <n v="2485.5"/>
    <n v="1.78"/>
    <n v="2487.2800000000002"/>
    <n v="2163.94"/>
    <n v="323.35000000000002"/>
    <n v="3894.49"/>
    <n v="0"/>
    <n v="-1407.21"/>
    <x v="0"/>
    <m/>
    <m/>
    <n v="11"/>
    <n v="0"/>
  </r>
  <r>
    <s v="RX003258"/>
    <x v="455"/>
    <s v="PT0016"/>
    <s v="DR004"/>
    <s v="Dr. James Williams"/>
    <s v="Primary Care"/>
    <s v="RX002"/>
    <s v="Westside Rx"/>
    <s v="Springfield"/>
    <s v="MA"/>
    <s v="00591-3622-19"/>
    <m/>
    <s v="Omeprazole 20mg"/>
    <s v="PPI"/>
    <n v="30"/>
    <n v="28"/>
    <b v="0"/>
    <n v="1"/>
    <n v="0"/>
    <s v="MCR001"/>
    <s v="Medicare Part D"/>
    <s v="GOVERNMENT"/>
    <s v="MAC"/>
    <n v="6.9"/>
    <n v="5.52"/>
    <n v="4.0199999999999996"/>
    <n v="1.77"/>
    <n v="5.79"/>
    <n v="4.63"/>
    <n v="1.1599999999999999"/>
    <n v="4.95"/>
    <n v="0"/>
    <n v="0.84"/>
    <x v="0"/>
    <m/>
    <m/>
    <n v="6"/>
    <n v="0"/>
  </r>
  <r>
    <s v="RX003259"/>
    <x v="661"/>
    <s v="PT0111"/>
    <s v="DR002"/>
    <s v="Dr. Michael Torres"/>
    <s v="Cardiology"/>
    <s v="RX003"/>
    <s v="Community Care Pharmacy"/>
    <s v="Worcester"/>
    <s v="MA"/>
    <s v="00093-0892-01"/>
    <m/>
    <s v="Clopidogrel 75mg"/>
    <s v="Antiplatelet"/>
    <n v="30"/>
    <n v="30"/>
    <b v="0"/>
    <n v="1"/>
    <n v="0"/>
    <s v="PBM001"/>
    <s v="CVS Caremark"/>
    <s v="COMMERCIAL"/>
    <s v="MAC"/>
    <n v="14.8"/>
    <n v="11.84"/>
    <n v="9.4499999999999993"/>
    <n v="1.78"/>
    <n v="11.23"/>
    <n v="9.77"/>
    <n v="1.46"/>
    <n v="10.59"/>
    <n v="0"/>
    <n v="0.63"/>
    <x v="0"/>
    <m/>
    <m/>
    <n v="7"/>
    <n v="0"/>
  </r>
  <r>
    <s v="RX003260"/>
    <x v="420"/>
    <s v="PT0060"/>
    <s v="DR003"/>
    <s v="Dr. Priya Patel"/>
    <s v="Endocrinology"/>
    <s v="RX004"/>
    <s v="Health Plus Pharmacy"/>
    <s v="Cambridge"/>
    <s v="MA"/>
    <s v="00071-0155-23"/>
    <s v="Lipitor"/>
    <s v="Atorvastatin 40mg"/>
    <s v="Statin"/>
    <n v="90"/>
    <n v="94"/>
    <b v="1"/>
    <n v="2"/>
    <n v="1"/>
    <s v="PBM003"/>
    <s v="OptumRx"/>
    <s v="COMMERCIAL"/>
    <s v="MAC"/>
    <n v="185.4"/>
    <n v="157.59"/>
    <n v="457.5"/>
    <n v="1.78"/>
    <n v="459.28"/>
    <n v="404.16"/>
    <n v="55.11"/>
    <n v="425.94"/>
    <n v="0"/>
    <n v="33.340000000000003"/>
    <x v="0"/>
    <m/>
    <m/>
    <n v="1"/>
    <n v="0"/>
  </r>
  <r>
    <s v="RX003261"/>
    <x v="297"/>
    <s v="PT0051"/>
    <s v="DR002"/>
    <s v="Dr. Michael Torres"/>
    <s v="Cardiology"/>
    <s v="RX001"/>
    <s v="Main St Pharmacy"/>
    <s v="Boston"/>
    <s v="MA"/>
    <s v="68382-0035-01"/>
    <m/>
    <s v="Amlodipine 10mg"/>
    <s v="CCB"/>
    <n v="30"/>
    <n v="30"/>
    <b v="0"/>
    <n v="1"/>
    <n v="0"/>
    <s v="MCR001"/>
    <s v="Medicare Part D"/>
    <s v="GOVERNMENT"/>
    <s v="MAC"/>
    <n v="7.2"/>
    <n v="5.76"/>
    <n v="3.92"/>
    <n v="1.77"/>
    <n v="5.69"/>
    <n v="4.55"/>
    <n v="1.1399999999999999"/>
    <n v="5.07"/>
    <n v="0"/>
    <n v="0.62"/>
    <x v="0"/>
    <m/>
    <m/>
    <n v="1"/>
    <n v="0"/>
  </r>
  <r>
    <s v="RX003262"/>
    <x v="538"/>
    <s v="PT0100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92"/>
    <b v="0"/>
    <n v="1"/>
    <n v="0"/>
    <s v="PBM004"/>
    <s v="MedImpact"/>
    <s v="COMMERCIAL"/>
    <s v="MAC"/>
    <n v="8.5"/>
    <n v="6.8"/>
    <n v="3.86"/>
    <n v="1.8"/>
    <n v="5.66"/>
    <n v="4.75"/>
    <n v="1"/>
    <n v="6.02"/>
    <n v="0"/>
    <n v="-0.36"/>
    <x v="0"/>
    <m/>
    <m/>
    <n v="11"/>
    <n v="1"/>
  </r>
  <r>
    <s v="RX003263"/>
    <x v="30"/>
    <s v="PT0008"/>
    <s v="DR001"/>
    <s v="Dr. Sarah Chen"/>
    <s v="Internal Medicine"/>
    <s v="RX002"/>
    <s v="Westside Rx"/>
    <s v="Springfield"/>
    <s v="MA"/>
    <s v="00591-3622-19"/>
    <m/>
    <s v="Omeprazole 20mg"/>
    <s v="PPI"/>
    <n v="30"/>
    <n v="31"/>
    <b v="0"/>
    <n v="1"/>
    <n v="0"/>
    <s v="PBM002"/>
    <s v="Express Scripts"/>
    <s v="COMMERCIAL"/>
    <s v="MAC"/>
    <n v="6.9"/>
    <n v="5.52"/>
    <n v="4.0199999999999996"/>
    <n v="1.79"/>
    <n v="5.81"/>
    <n v="4.9400000000000004"/>
    <n v="1"/>
    <n v="5.0599999999999996"/>
    <n v="0"/>
    <n v="0.75"/>
    <x v="0"/>
    <m/>
    <m/>
    <n v="7"/>
    <n v="1"/>
  </r>
  <r>
    <s v="RX003264"/>
    <x v="314"/>
    <s v="PT0094"/>
    <s v="DR001"/>
    <s v="Dr. Sarah Chen"/>
    <s v="Internal Medicine"/>
    <s v="RX002"/>
    <s v="Westside Rx"/>
    <s v="Springfield"/>
    <s v="MA"/>
    <s v="00591-3622-19"/>
    <m/>
    <s v="Omeprazole 20mg"/>
    <s v="PPI"/>
    <n v="30"/>
    <n v="30"/>
    <b v="0"/>
    <n v="1"/>
    <n v="0"/>
    <s v="PBM004"/>
    <s v="MedImpact"/>
    <s v="COMMERCIAL"/>
    <s v="MAC"/>
    <n v="6.9"/>
    <n v="5.52"/>
    <n v="3.05"/>
    <n v="1.8"/>
    <n v="4.8499999999999996"/>
    <n v="4.07"/>
    <n v="1"/>
    <n v="4.9000000000000004"/>
    <n v="0"/>
    <n v="-0.05"/>
    <x v="0"/>
    <m/>
    <m/>
    <n v="6"/>
    <n v="0"/>
  </r>
  <r>
    <s v="RX003265"/>
    <x v="228"/>
    <s v="PT0052"/>
    <s v="DR001"/>
    <s v="Dr. Sarah Chen"/>
    <s v="Internal Medicine"/>
    <s v="RX003"/>
    <s v="Community Care Pharmacy"/>
    <s v="Worcester"/>
    <s v="MA"/>
    <s v="00078-0467-15"/>
    <s v="Entresto 49/51"/>
    <s v="Sacubitril/Valsartan"/>
    <s v="ARNI"/>
    <n v="90"/>
    <n v="85"/>
    <b v="1"/>
    <n v="4"/>
    <n v="0"/>
    <s v="PBM003"/>
    <s v="OptumRx"/>
    <s v="COMMERCIAL"/>
    <s v="MAC"/>
    <n v="618"/>
    <n v="525.29999999999995"/>
    <n v="1568.81"/>
    <n v="1.78"/>
    <n v="1570.59"/>
    <n v="1382.12"/>
    <n v="188.47"/>
    <n v="1397"/>
    <n v="0"/>
    <n v="173.59"/>
    <x v="0"/>
    <m/>
    <m/>
    <n v="2"/>
    <n v="0"/>
  </r>
  <r>
    <s v="RX003266"/>
    <x v="466"/>
    <s v="PT0016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6"/>
    <b v="0"/>
    <n v="1"/>
    <n v="2"/>
    <s v="PBM004"/>
    <s v="MedImpact"/>
    <s v="COMMERCIAL"/>
    <s v="MAC"/>
    <n v="8.5"/>
    <n v="6.8"/>
    <n v="3.94"/>
    <n v="1.8"/>
    <n v="5.74"/>
    <n v="4.82"/>
    <n v="1"/>
    <n v="6.57"/>
    <n v="0"/>
    <n v="-0.84"/>
    <x v="0"/>
    <m/>
    <m/>
    <n v="11"/>
    <n v="0"/>
  </r>
  <r>
    <s v="RX003267"/>
    <x v="435"/>
    <s v="PT0110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10"/>
    <n v="0"/>
  </r>
  <r>
    <s v="RX003268"/>
    <x v="427"/>
    <s v="PT0010"/>
    <s v="DR003"/>
    <s v="Dr. Priya Patel"/>
    <s v="Endocrinology"/>
    <s v="RX003"/>
    <s v="Community Care Pharmacy"/>
    <s v="Worcester"/>
    <s v="MA"/>
    <s v="68382-0035-01"/>
    <m/>
    <s v="Amlodipine 10mg"/>
    <s v="CCB"/>
    <n v="90"/>
    <n v="87"/>
    <b v="0"/>
    <n v="1"/>
    <n v="0"/>
    <s v="PBM003"/>
    <s v="OptumRx"/>
    <s v="COMMERCIAL"/>
    <s v="MAC"/>
    <n v="7.2"/>
    <n v="5.76"/>
    <n v="11.65"/>
    <n v="1.78"/>
    <n v="13.43"/>
    <n v="11.82"/>
    <n v="1.61"/>
    <n v="15.98"/>
    <n v="0"/>
    <n v="-2.5499999999999998"/>
    <x v="0"/>
    <m/>
    <m/>
    <n v="11"/>
    <n v="1"/>
  </r>
  <r>
    <s v="RX003269"/>
    <x v="202"/>
    <s v="PT0055"/>
    <s v="DR003"/>
    <s v="Dr. Priya Patel"/>
    <s v="Endocrinology"/>
    <s v="RX002"/>
    <s v="Westside Rx"/>
    <s v="Springfield"/>
    <s v="MA"/>
    <s v="00093-0892-01"/>
    <m/>
    <s v="Clopidogrel 75mg"/>
    <s v="Antiplatelet"/>
    <n v="30"/>
    <n v="30"/>
    <b v="0"/>
    <n v="1"/>
    <n v="0"/>
    <s v="PBM002"/>
    <s v="Express Scripts"/>
    <s v="COMMERCIAL"/>
    <s v="MAC"/>
    <n v="14.8"/>
    <n v="11.84"/>
    <n v="8.85"/>
    <n v="1.79"/>
    <n v="10.64"/>
    <n v="9.0500000000000007"/>
    <n v="1.6"/>
    <n v="11.21"/>
    <n v="0"/>
    <n v="-0.56000000000000005"/>
    <x v="0"/>
    <m/>
    <m/>
    <n v="3"/>
    <n v="0"/>
  </r>
  <r>
    <s v="RX003270"/>
    <x v="62"/>
    <s v="PT0112"/>
    <s v="DR005"/>
    <s v="Dr. Lisa Johnson"/>
    <s v="Oncology"/>
    <s v="RX001"/>
    <s v="Main St Pharmacy"/>
    <s v="Boston"/>
    <s v="MA"/>
    <s v="00085-1234-01"/>
    <m/>
    <s v="Lisinopril 10mg"/>
    <s v="ACE Inhibitor"/>
    <n v="90"/>
    <n v="90"/>
    <b v="0"/>
    <n v="1"/>
    <n v="0"/>
    <s v="PBM001"/>
    <s v="CVS Caremark"/>
    <s v="COMMERCIAL"/>
    <s v="MAC"/>
    <n v="8.5"/>
    <n v="6.8"/>
    <n v="4.1399999999999997"/>
    <n v="1.78"/>
    <n v="5.92"/>
    <n v="5.15"/>
    <n v="1"/>
    <n v="6.03"/>
    <n v="0"/>
    <n v="-0.11"/>
    <x v="0"/>
    <m/>
    <m/>
    <n v="4"/>
    <n v="0"/>
  </r>
  <r>
    <s v="RX003271"/>
    <x v="363"/>
    <s v="PT0085"/>
    <s v="DR002"/>
    <s v="Dr. Michael Torres"/>
    <s v="Cardiology"/>
    <s v="RX001"/>
    <s v="Main St Pharmacy"/>
    <s v="Boston"/>
    <s v="MA"/>
    <s v="00071-0155-23"/>
    <s v="Lipitor"/>
    <s v="Atorvastatin 40mg"/>
    <s v="Statin"/>
    <n v="30"/>
    <n v="30"/>
    <b v="1"/>
    <n v="2"/>
    <n v="1"/>
    <s v="PBM003"/>
    <s v="OptumRx"/>
    <s v="COMMERCIAL"/>
    <s v="MAC"/>
    <n v="185.4"/>
    <n v="157.59"/>
    <n v="152.07"/>
    <n v="1.78"/>
    <n v="153.85"/>
    <n v="135.38999999999999"/>
    <n v="18.46"/>
    <n v="147.01"/>
    <n v="0"/>
    <n v="6.84"/>
    <x v="0"/>
    <m/>
    <m/>
    <n v="8"/>
    <n v="0"/>
  </r>
  <r>
    <s v="RX003272"/>
    <x v="305"/>
    <s v="PT0091"/>
    <s v="DR005"/>
    <s v="Dr. Lisa Johnson"/>
    <s v="Oncology"/>
    <s v="RX003"/>
    <s v="Community Care Pharmacy"/>
    <s v="Worcester"/>
    <s v="MA"/>
    <s v="00591-3622-19"/>
    <m/>
    <s v="Omeprazole 20mg"/>
    <s v="PPI"/>
    <n v="30"/>
    <n v="29"/>
    <b v="0"/>
    <n v="1"/>
    <n v="0"/>
    <s v="MCR001"/>
    <s v="Medicare Part D"/>
    <s v="GOVERNMENT"/>
    <s v="MAC"/>
    <n v="6.9"/>
    <n v="5.52"/>
    <n v="3.4"/>
    <n v="1.77"/>
    <n v="5.17"/>
    <n v="4.1399999999999997"/>
    <n v="1.03"/>
    <n v="4.95"/>
    <n v="0"/>
    <n v="0.22"/>
    <x v="0"/>
    <m/>
    <m/>
    <n v="4"/>
    <n v="0"/>
  </r>
  <r>
    <s v="RX003273"/>
    <x v="283"/>
    <s v="PT0113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86"/>
    <b v="0"/>
    <n v="1"/>
    <n v="0"/>
    <s v="PBM003"/>
    <s v="OptumRx"/>
    <s v="COMMERCIAL"/>
    <s v="MAC"/>
    <n v="8.5"/>
    <n v="6.8"/>
    <n v="5.26"/>
    <n v="1.78"/>
    <n v="7.04"/>
    <n v="6.2"/>
    <n v="1"/>
    <n v="6.32"/>
    <n v="0"/>
    <n v="0.72"/>
    <x v="2"/>
    <m/>
    <m/>
    <n v="2"/>
    <n v="0"/>
  </r>
  <r>
    <s v="RX003274"/>
    <x v="667"/>
    <s v="PT0067"/>
    <s v="DR002"/>
    <s v="Dr. Michael Torres"/>
    <s v="Cardiology"/>
    <s v="RX004"/>
    <s v="Health Plus Pharmacy"/>
    <s v="Cambridge"/>
    <s v="MA"/>
    <s v="68382-0035-01"/>
    <m/>
    <s v="Amlodipine 10mg"/>
    <s v="CCB"/>
    <n v="90"/>
    <n v="87"/>
    <b v="0"/>
    <n v="1"/>
    <n v="0"/>
    <s v="PBM004"/>
    <s v="MedImpact"/>
    <s v="COMMERCIAL"/>
    <s v="MAC"/>
    <n v="7.2"/>
    <n v="5.76"/>
    <n v="11.63"/>
    <n v="1.8"/>
    <n v="13.43"/>
    <n v="11.28"/>
    <n v="2.15"/>
    <n v="15.98"/>
    <n v="0"/>
    <n v="-2.5499999999999998"/>
    <x v="0"/>
    <m/>
    <m/>
    <n v="1"/>
    <n v="1"/>
  </r>
  <r>
    <s v="RX003275"/>
    <x v="284"/>
    <s v="PT0089"/>
    <s v="DR003"/>
    <s v="Dr. Priya Patel"/>
    <s v="Endocrinology"/>
    <s v="RX002"/>
    <s v="Westside Rx"/>
    <s v="Springfield"/>
    <s v="MA"/>
    <s v="00071-0155-23"/>
    <s v="Lipitor"/>
    <s v="Atorvastatin 40mg"/>
    <s v="Statin"/>
    <n v="30"/>
    <n v="31"/>
    <b v="1"/>
    <n v="2"/>
    <n v="0"/>
    <s v="PBM004"/>
    <s v="MedImpact"/>
    <s v="COMMERCIAL"/>
    <s v="MAC"/>
    <n v="185.4"/>
    <n v="157.59"/>
    <n v="154.75"/>
    <n v="1.8"/>
    <n v="156.55000000000001"/>
    <n v="131.5"/>
    <n v="25.05"/>
    <n v="139.86000000000001"/>
    <n v="0"/>
    <n v="16.690000000000001"/>
    <x v="0"/>
    <m/>
    <m/>
    <n v="1"/>
    <n v="0"/>
  </r>
  <r>
    <s v="RX003276"/>
    <x v="521"/>
    <s v="PT0021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85"/>
    <b v="0"/>
    <n v="1"/>
    <n v="0"/>
    <s v="PBM001"/>
    <s v="CVS Caremark"/>
    <s v="COMMERCIAL"/>
    <s v="MAC"/>
    <n v="8.5"/>
    <n v="6.8"/>
    <n v="5.15"/>
    <n v="1.78"/>
    <n v="6.93"/>
    <n v="6.03"/>
    <n v="1"/>
    <n v="6.22"/>
    <n v="0"/>
    <n v="0.71"/>
    <x v="2"/>
    <m/>
    <m/>
    <n v="2"/>
    <n v="0"/>
  </r>
  <r>
    <s v="RX003277"/>
    <x v="570"/>
    <s v="PT0111"/>
    <s v="DR004"/>
    <s v="Dr. James Williams"/>
    <s v="Primary Care"/>
    <s v="RX002"/>
    <s v="Westside Rx"/>
    <s v="Springfield"/>
    <s v="MA"/>
    <s v="61958-0601-01"/>
    <m/>
    <s v="Adalimumab-adbm 40mg"/>
    <s v="Biologic"/>
    <n v="28"/>
    <n v="27"/>
    <b v="0"/>
    <n v="4"/>
    <n v="0"/>
    <s v="MCR001"/>
    <s v="Medicare Part D"/>
    <s v="GOVERNMENT"/>
    <s v="MAC"/>
    <n v="4998"/>
    <n v="4248.3"/>
    <n v="3272.91"/>
    <n v="1.77"/>
    <n v="3274.68"/>
    <n v="2619.7399999999998"/>
    <n v="654.94000000000005"/>
    <n v="3953.48"/>
    <n v="0"/>
    <n v="-678.8"/>
    <x v="0"/>
    <m/>
    <m/>
    <n v="1"/>
    <n v="0"/>
  </r>
  <r>
    <s v="RX003278"/>
    <x v="689"/>
    <s v="PT0062"/>
    <s v="DR005"/>
    <s v="Dr. Lisa Johnson"/>
    <s v="Oncology"/>
    <s v="RX002"/>
    <s v="Westside Rx"/>
    <s v="Springfield"/>
    <s v="MA"/>
    <s v="00071-0155-23"/>
    <s v="Lipitor"/>
    <s v="Atorvastatin 40mg"/>
    <s v="Statin"/>
    <n v="30"/>
    <n v="29"/>
    <b v="1"/>
    <n v="2"/>
    <n v="0"/>
    <s v="PBM002"/>
    <s v="Express Scripts"/>
    <s v="COMMERCIAL"/>
    <s v="MAC"/>
    <n v="185.4"/>
    <n v="157.59"/>
    <n v="154.59"/>
    <n v="1.79"/>
    <n v="156.38"/>
    <n v="132.91999999999999"/>
    <n v="23.46"/>
    <n v="152.1"/>
    <n v="0"/>
    <n v="4.28"/>
    <x v="0"/>
    <m/>
    <m/>
    <n v="0"/>
    <n v="0"/>
  </r>
  <r>
    <s v="RX003279"/>
    <x v="206"/>
    <s v="PT0006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89"/>
    <b v="0"/>
    <n v="1"/>
    <n v="1"/>
    <s v="MCD001"/>
    <s v="Medicaid"/>
    <s v="GOVERNMENT"/>
    <s v="NADAC"/>
    <n v="8.5"/>
    <n v="6.8"/>
    <n v="6.46"/>
    <n v="0.03"/>
    <n v="6.49"/>
    <n v="4.67"/>
    <n v="1.82"/>
    <n v="6.58"/>
    <n v="0"/>
    <n v="-0.09"/>
    <x v="0"/>
    <m/>
    <m/>
    <n v="7"/>
    <n v="0"/>
  </r>
  <r>
    <s v="RX003280"/>
    <x v="437"/>
    <s v="PT0007"/>
    <s v="DR005"/>
    <s v="Dr. Lisa Johnson"/>
    <s v="Oncology"/>
    <s v="RX001"/>
    <s v="Main St Pharmacy"/>
    <s v="Boston"/>
    <s v="MA"/>
    <s v="00003-0208-11"/>
    <s v="Jardiance 25mg"/>
    <s v="Empagliflozin 25mg"/>
    <s v="SGLT2i"/>
    <n v="90"/>
    <n v="91"/>
    <b v="1"/>
    <n v="4"/>
    <n v="0"/>
    <s v="PBM002"/>
    <s v="Express Scripts"/>
    <s v="COMMERCIAL"/>
    <s v="MAC"/>
    <n v="564"/>
    <n v="479.4"/>
    <n v="0"/>
    <n v="0"/>
    <n v="0"/>
    <n v="0"/>
    <n v="0"/>
    <n v="0"/>
    <n v="0"/>
    <n v="0"/>
    <x v="1"/>
    <n v="65"/>
    <s v="Patient Not Covered"/>
    <n v="3"/>
    <n v="1"/>
  </r>
  <r>
    <s v="RX003281"/>
    <x v="366"/>
    <s v="PT0056"/>
    <s v="DR005"/>
    <s v="Dr. Lisa Johnson"/>
    <s v="Oncology"/>
    <s v="RX001"/>
    <s v="Main St Pharmacy"/>
    <s v="Boston"/>
    <s v="MA"/>
    <s v="00093-0892-01"/>
    <m/>
    <s v="Clopidogrel 75mg"/>
    <s v="Antiplatelet"/>
    <n v="30"/>
    <n v="31"/>
    <b v="0"/>
    <n v="1"/>
    <n v="0"/>
    <s v="PBM001"/>
    <s v="CVS Caremark"/>
    <s v="COMMERCIAL"/>
    <s v="MAC"/>
    <n v="14.8"/>
    <n v="11.84"/>
    <n v="9.4"/>
    <n v="1.78"/>
    <n v="11.18"/>
    <n v="9.73"/>
    <n v="1.45"/>
    <n v="10.81"/>
    <n v="0"/>
    <n v="0.37"/>
    <x v="0"/>
    <m/>
    <m/>
    <n v="9"/>
    <n v="0"/>
  </r>
  <r>
    <s v="RX003282"/>
    <x v="657"/>
    <s v="PT0024"/>
    <s v="DR002"/>
    <s v="Dr. Michael Torres"/>
    <s v="Cardiology"/>
    <s v="RX003"/>
    <s v="Community Care Pharmacy"/>
    <s v="Worcester"/>
    <s v="MA"/>
    <s v="00003-0208-11"/>
    <s v="Jardiance 25mg"/>
    <s v="Empagliflozin 25mg"/>
    <s v="SGLT2i"/>
    <n v="30"/>
    <n v="30"/>
    <b v="1"/>
    <n v="4"/>
    <n v="1"/>
    <s v="MCR001"/>
    <s v="Medicare Part D"/>
    <s v="GOVERNMENT"/>
    <s v="MAC"/>
    <n v="564"/>
    <n v="479.4"/>
    <n v="0"/>
    <n v="0"/>
    <n v="0"/>
    <n v="0"/>
    <n v="0"/>
    <n v="0"/>
    <n v="0"/>
    <n v="0"/>
    <x v="1"/>
    <n v="70"/>
    <s v="Product/Service Not Covered"/>
    <n v="9"/>
    <n v="0"/>
  </r>
  <r>
    <s v="RX003283"/>
    <x v="416"/>
    <s v="PT0053"/>
    <s v="DR005"/>
    <s v="Dr. Lisa Johnson"/>
    <s v="Oncology"/>
    <s v="RX001"/>
    <s v="Main St Pharmacy"/>
    <s v="Boston"/>
    <s v="MA"/>
    <s v="00071-0155-23"/>
    <s v="Lipitor"/>
    <s v="Atorvastatin 40mg"/>
    <s v="Statin"/>
    <n v="30"/>
    <n v="29"/>
    <b v="1"/>
    <n v="2"/>
    <n v="0"/>
    <s v="PBM002"/>
    <s v="Express Scripts"/>
    <s v="COMMERCIAL"/>
    <s v="MAC"/>
    <n v="185.4"/>
    <n v="157.59"/>
    <n v="154.91"/>
    <n v="1.79"/>
    <n v="156.69999999999999"/>
    <n v="133.19999999999999"/>
    <n v="23.51"/>
    <n v="146.29"/>
    <n v="0"/>
    <n v="10.41"/>
    <x v="0"/>
    <m/>
    <m/>
    <n v="2"/>
    <n v="0"/>
  </r>
  <r>
    <s v="RX003284"/>
    <x v="133"/>
    <s v="PT0086"/>
    <s v="DR001"/>
    <s v="Dr. Sarah Chen"/>
    <s v="Internal Medicine"/>
    <s v="RX001"/>
    <s v="Main St Pharmacy"/>
    <s v="Boston"/>
    <s v="MA"/>
    <s v="00093-7193-98"/>
    <m/>
    <s v="Atorvastatin 40mg"/>
    <s v="Statin"/>
    <n v="30"/>
    <n v="30"/>
    <b v="0"/>
    <n v="1"/>
    <n v="0"/>
    <s v="PBM003"/>
    <s v="OptumRx"/>
    <s v="COMMERCIAL"/>
    <s v="MAC"/>
    <n v="18.2"/>
    <n v="14.56"/>
    <n v="8.09"/>
    <n v="1.78"/>
    <n v="9.8699999999999992"/>
    <n v="8.69"/>
    <n v="1.18"/>
    <n v="13.72"/>
    <n v="0"/>
    <n v="-3.85"/>
    <x v="0"/>
    <m/>
    <m/>
    <n v="5"/>
    <n v="0"/>
  </r>
  <r>
    <s v="RX003285"/>
    <x v="473"/>
    <s v="PT0023"/>
    <s v="DR004"/>
    <s v="Dr. James Williams"/>
    <s v="Primary Care"/>
    <s v="RX003"/>
    <s v="Community Care Pharmacy"/>
    <s v="Worcester"/>
    <s v="MA"/>
    <s v="00169-4170-43"/>
    <s v="Ozempic 0.5mg"/>
    <s v="Semaglutide 0.5mg"/>
    <s v="GLP-1"/>
    <n v="30"/>
    <n v="30"/>
    <b v="1"/>
    <n v="4"/>
    <n v="0"/>
    <s v="MCD001"/>
    <s v="Medicaid"/>
    <s v="GOVERNMENT"/>
    <s v="NADAC"/>
    <n v="936"/>
    <n v="795.6"/>
    <n v="755.82"/>
    <n v="3.78"/>
    <n v="759.6"/>
    <n v="546.91"/>
    <n v="212.69"/>
    <n v="709.6"/>
    <n v="0"/>
    <n v="50"/>
    <x v="0"/>
    <m/>
    <m/>
    <n v="8"/>
    <n v="0"/>
  </r>
  <r>
    <s v="RX003286"/>
    <x v="330"/>
    <s v="PT0047"/>
    <s v="DR002"/>
    <s v="Dr. Michael Torres"/>
    <s v="Cardiology"/>
    <s v="RX001"/>
    <s v="Main St Pharmacy"/>
    <s v="Boston"/>
    <s v="MA"/>
    <s v="00002-4415-85"/>
    <s v="Trulicity 1.5mg"/>
    <s v="Dulaglutide 1.5mg"/>
    <s v="GLP-1"/>
    <n v="28"/>
    <n v="29"/>
    <b v="1"/>
    <n v="4"/>
    <n v="0"/>
    <s v="MCD001"/>
    <s v="Medicaid"/>
    <s v="GOVERNMENT"/>
    <s v="NADAC"/>
    <n v="918"/>
    <n v="780.3"/>
    <n v="741.28"/>
    <n v="3.71"/>
    <n v="744.99"/>
    <n v="536.39"/>
    <n v="208.6"/>
    <n v="717.71"/>
    <n v="0"/>
    <n v="27.28"/>
    <x v="0"/>
    <m/>
    <m/>
    <n v="3"/>
    <n v="0"/>
  </r>
  <r>
    <s v="RX003287"/>
    <x v="44"/>
    <s v="PT0026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90"/>
    <b v="0"/>
    <n v="1"/>
    <n v="0"/>
    <s v="PBM001"/>
    <s v="CVS Caremark"/>
    <s v="COMMERCIAL"/>
    <s v="MAC"/>
    <n v="12.4"/>
    <n v="9.92"/>
    <n v="7.89"/>
    <n v="1.78"/>
    <n v="9.67"/>
    <n v="8.41"/>
    <n v="1.26"/>
    <n v="9.17"/>
    <n v="0"/>
    <n v="0.5"/>
    <x v="0"/>
    <m/>
    <m/>
    <n v="1"/>
    <n v="1"/>
  </r>
  <r>
    <s v="RX003288"/>
    <x v="346"/>
    <s v="PT0032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91"/>
    <b v="0"/>
    <n v="1"/>
    <n v="1"/>
    <s v="PBM001"/>
    <s v="CVS Caremark"/>
    <s v="COMMERCIAL"/>
    <s v="MAC"/>
    <n v="8.5"/>
    <n v="6.8"/>
    <n v="5.2"/>
    <n v="1.78"/>
    <n v="6.98"/>
    <n v="6.07"/>
    <n v="1"/>
    <n v="6.05"/>
    <n v="0"/>
    <n v="0.92"/>
    <x v="0"/>
    <m/>
    <m/>
    <n v="2"/>
    <n v="0"/>
  </r>
  <r>
    <s v="RX003289"/>
    <x v="78"/>
    <s v="PT0063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91"/>
    <b v="0"/>
    <n v="1"/>
    <n v="0"/>
    <s v="PBM001"/>
    <s v="CVS Caremark"/>
    <s v="COMMERCIAL"/>
    <s v="MAC"/>
    <n v="12.4"/>
    <n v="9.92"/>
    <n v="5.52"/>
    <n v="1.78"/>
    <n v="7.3"/>
    <n v="6.35"/>
    <n v="1"/>
    <n v="9.14"/>
    <n v="0"/>
    <n v="-1.85"/>
    <x v="0"/>
    <m/>
    <m/>
    <n v="1"/>
    <n v="0"/>
  </r>
  <r>
    <s v="RX003290"/>
    <x v="318"/>
    <s v="PT0029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92"/>
    <b v="0"/>
    <n v="1"/>
    <n v="0"/>
    <s v="PBM003"/>
    <s v="OptumRx"/>
    <s v="COMMERCIAL"/>
    <s v="MAC"/>
    <n v="8.5"/>
    <n v="6.8"/>
    <n v="5.26"/>
    <n v="1.78"/>
    <n v="7.04"/>
    <n v="6.2"/>
    <n v="1"/>
    <n v="6.01"/>
    <n v="0"/>
    <n v="1.03"/>
    <x v="0"/>
    <m/>
    <m/>
    <n v="6"/>
    <n v="0"/>
  </r>
  <r>
    <s v="RX003291"/>
    <x v="639"/>
    <s v="PT0014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85"/>
    <b v="0"/>
    <n v="1"/>
    <n v="0"/>
    <s v="PBM004"/>
    <s v="MedImpact"/>
    <s v="COMMERCIAL"/>
    <s v="MAC"/>
    <n v="8.5"/>
    <n v="6.8"/>
    <n v="5.24"/>
    <n v="1.8"/>
    <n v="7.04"/>
    <n v="5.91"/>
    <n v="1.1299999999999999"/>
    <n v="6.06"/>
    <n v="0"/>
    <n v="0.97"/>
    <x v="0"/>
    <m/>
    <m/>
    <n v="0"/>
    <n v="1"/>
  </r>
  <r>
    <s v="RX003292"/>
    <x v="108"/>
    <s v="PT0012"/>
    <s v="DR005"/>
    <s v="Dr. Lisa Johnson"/>
    <s v="Oncology"/>
    <s v="RX002"/>
    <s v="Westside Rx"/>
    <s v="Springfield"/>
    <s v="MA"/>
    <s v="00173-0682-20"/>
    <s v="Advair Diskus 250/50"/>
    <s v="Fluticasone/Salmeterol"/>
    <s v="ICS/LABA"/>
    <n v="30"/>
    <n v="30"/>
    <b v="1"/>
    <n v="3"/>
    <n v="0"/>
    <s v="MCR001"/>
    <s v="Medicare Part D"/>
    <s v="GOVERNMENT"/>
    <s v="MAC"/>
    <n v="384"/>
    <n v="326.39999999999998"/>
    <n v="324.77999999999997"/>
    <n v="1.77"/>
    <n v="326.55"/>
    <n v="261.24"/>
    <n v="65.31"/>
    <n v="291.41000000000003"/>
    <n v="18.47"/>
    <n v="16.670000000000002"/>
    <x v="0"/>
    <m/>
    <m/>
    <n v="8"/>
    <n v="0"/>
  </r>
  <r>
    <s v="RX003293"/>
    <x v="241"/>
    <s v="PT0069"/>
    <s v="DR002"/>
    <s v="Dr. Michael Torres"/>
    <s v="Cardiology"/>
    <s v="RX002"/>
    <s v="Westside Rx"/>
    <s v="Springfield"/>
    <s v="MA"/>
    <s v="00002-4415-85"/>
    <s v="Trulicity 1.5mg"/>
    <s v="Dulaglutide 1.5mg"/>
    <s v="GLP-1"/>
    <n v="28"/>
    <n v="26"/>
    <b v="1"/>
    <n v="4"/>
    <n v="0"/>
    <s v="MCR001"/>
    <s v="Medicare Part D"/>
    <s v="GOVERNMENT"/>
    <s v="MAC"/>
    <n v="918"/>
    <n v="780.3"/>
    <n v="776.54"/>
    <n v="1.77"/>
    <n v="778.31"/>
    <n v="622.65"/>
    <n v="155.66"/>
    <n v="754.32"/>
    <n v="65.25"/>
    <n v="-41.26"/>
    <x v="0"/>
    <m/>
    <m/>
    <n v="7"/>
    <n v="0"/>
  </r>
  <r>
    <s v="RX003294"/>
    <x v="99"/>
    <s v="PT0083"/>
    <s v="DR002"/>
    <s v="Dr. Michael Torres"/>
    <s v="Cardiology"/>
    <s v="RX003"/>
    <s v="Community Care Pharmacy"/>
    <s v="Worcester"/>
    <s v="MA"/>
    <s v="00003-0208-11"/>
    <s v="Jardiance 25mg"/>
    <s v="Empagliflozin 25mg"/>
    <s v="SGLT2i"/>
    <n v="30"/>
    <n v="30"/>
    <b v="1"/>
    <n v="4"/>
    <n v="0"/>
    <s v="PBM002"/>
    <s v="Express Scripts"/>
    <s v="COMMERCIAL"/>
    <s v="MAC"/>
    <n v="564"/>
    <n v="479.4"/>
    <n v="464.65"/>
    <n v="1.79"/>
    <n v="466.44"/>
    <n v="396.47"/>
    <n v="69.97"/>
    <n v="438.17"/>
    <n v="0"/>
    <n v="28.27"/>
    <x v="0"/>
    <m/>
    <m/>
    <n v="8"/>
    <n v="0"/>
  </r>
  <r>
    <s v="RX003295"/>
    <x v="511"/>
    <s v="PT0092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87"/>
    <b v="0"/>
    <n v="1"/>
    <n v="0"/>
    <s v="MCR001"/>
    <s v="Medicare Part D"/>
    <s v="GOVERNMENT"/>
    <s v="MAC"/>
    <n v="12.4"/>
    <n v="9.92"/>
    <n v="7.33"/>
    <n v="1.77"/>
    <n v="9.1"/>
    <n v="7.28"/>
    <n v="1.82"/>
    <n v="8.82"/>
    <n v="0"/>
    <n v="0.27"/>
    <x v="0"/>
    <m/>
    <m/>
    <n v="0"/>
    <n v="1"/>
  </r>
  <r>
    <s v="RX003296"/>
    <x v="213"/>
    <s v="PT0085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86"/>
    <b v="0"/>
    <n v="1"/>
    <n v="0"/>
    <s v="PBM003"/>
    <s v="OptumRx"/>
    <s v="COMMERCIAL"/>
    <s v="MAC"/>
    <n v="12.4"/>
    <n v="9.92"/>
    <n v="5.96"/>
    <n v="1.78"/>
    <n v="7.74"/>
    <n v="6.81"/>
    <n v="1"/>
    <n v="9.09"/>
    <n v="0"/>
    <n v="-1.35"/>
    <x v="2"/>
    <m/>
    <m/>
    <n v="2"/>
    <n v="1"/>
  </r>
  <r>
    <s v="RX003297"/>
    <x v="398"/>
    <s v="PT0112"/>
    <s v="DR005"/>
    <s v="Dr. Lisa Johnson"/>
    <s v="Oncology"/>
    <s v="RX001"/>
    <s v="Main St Pharmacy"/>
    <s v="Boston"/>
    <s v="MA"/>
    <s v="00591-3622-19"/>
    <m/>
    <s v="Omeprazole 20mg"/>
    <s v="PPI"/>
    <n v="30"/>
    <n v="29"/>
    <b v="0"/>
    <n v="1"/>
    <n v="2"/>
    <s v="PBM003"/>
    <s v="OptumRx"/>
    <s v="COMMERCIAL"/>
    <s v="MAC"/>
    <n v="6.9"/>
    <n v="5.52"/>
    <n v="3.56"/>
    <n v="1.78"/>
    <n v="5.34"/>
    <n v="4.7"/>
    <n v="1"/>
    <n v="5.3"/>
    <n v="0"/>
    <n v="0.04"/>
    <x v="0"/>
    <m/>
    <m/>
    <n v="10"/>
    <n v="1"/>
  </r>
  <r>
    <s v="RX003298"/>
    <x v="723"/>
    <s v="PT0043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87"/>
    <b v="0"/>
    <n v="1"/>
    <n v="0"/>
    <s v="MCR001"/>
    <s v="Medicare Part D"/>
    <s v="GOVERNMENT"/>
    <s v="MAC"/>
    <n v="12.4"/>
    <n v="9.92"/>
    <n v="6.89"/>
    <n v="1.77"/>
    <n v="8.66"/>
    <n v="6.92"/>
    <n v="1.73"/>
    <n v="9.23"/>
    <n v="0"/>
    <n v="-0.56999999999999995"/>
    <x v="0"/>
    <m/>
    <m/>
    <n v="10"/>
    <n v="0"/>
  </r>
  <r>
    <s v="RX003299"/>
    <x v="506"/>
    <s v="PT0096"/>
    <s v="DR005"/>
    <s v="Dr. Lisa Johnson"/>
    <s v="Oncology"/>
    <s v="RX002"/>
    <s v="Westside Rx"/>
    <s v="Springfield"/>
    <s v="MA"/>
    <s v="61269-0435-01"/>
    <m/>
    <s v="Metformin 1000mg"/>
    <s v="Biguanide"/>
    <n v="90"/>
    <n v="87"/>
    <b v="0"/>
    <n v="1"/>
    <n v="2"/>
    <s v="PBM002"/>
    <s v="Express Scripts"/>
    <s v="COMMERCIAL"/>
    <s v="MAC"/>
    <n v="12.4"/>
    <n v="9.92"/>
    <n v="6.76"/>
    <n v="1.79"/>
    <n v="8.5500000000000007"/>
    <n v="7.27"/>
    <n v="1.28"/>
    <n v="9.5399999999999991"/>
    <n v="0"/>
    <n v="-0.98"/>
    <x v="2"/>
    <m/>
    <m/>
    <n v="9"/>
    <n v="0"/>
  </r>
  <r>
    <s v="RX003300"/>
    <x v="83"/>
    <s v="PT0052"/>
    <s v="DR005"/>
    <s v="Dr. Lisa Johnson"/>
    <s v="Oncology"/>
    <s v="RX003"/>
    <s v="Community Care Pharmacy"/>
    <s v="Worcester"/>
    <s v="MA"/>
    <s v="50458-0579-30"/>
    <s v="Xarelto 20mg"/>
    <s v="Rivaroxaban 20mg"/>
    <s v="Anticoagulant"/>
    <n v="30"/>
    <n v="30"/>
    <b v="1"/>
    <n v="3"/>
    <n v="2"/>
    <s v="CASH"/>
    <s v="Cash/Self-Pay"/>
    <s v="CASH"/>
    <s v="AWP"/>
    <n v="558"/>
    <n v="474.3"/>
    <n v="0"/>
    <n v="0"/>
    <n v="0"/>
    <n v="0"/>
    <n v="0"/>
    <n v="0"/>
    <n v="0"/>
    <n v="0"/>
    <x v="1"/>
    <n v="88"/>
    <s v="DUR Reject Error"/>
    <n v="2"/>
    <n v="0"/>
  </r>
  <r>
    <s v="RX003301"/>
    <x v="413"/>
    <s v="PT0115"/>
    <s v="DR003"/>
    <s v="Dr. Priya Patel"/>
    <s v="Endocrinology"/>
    <s v="RX001"/>
    <s v="Main St Pharmacy"/>
    <s v="Boston"/>
    <s v="MA"/>
    <s v="68382-0035-01"/>
    <m/>
    <s v="Amlodipine 10mg"/>
    <s v="CCB"/>
    <n v="30"/>
    <n v="30"/>
    <b v="0"/>
    <n v="1"/>
    <n v="2"/>
    <s v="PBM002"/>
    <s v="Express Scripts"/>
    <s v="COMMERCIAL"/>
    <s v="MAC"/>
    <n v="7.2"/>
    <n v="5.76"/>
    <n v="0"/>
    <n v="0"/>
    <n v="0"/>
    <n v="0"/>
    <n v="0"/>
    <n v="0"/>
    <n v="0"/>
    <n v="0"/>
    <x v="1"/>
    <n v="70"/>
    <s v="Product/Service Not Covered"/>
    <n v="9"/>
    <n v="1"/>
  </r>
  <r>
    <s v="RX003302"/>
    <x v="565"/>
    <s v="PT0091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92"/>
    <b v="0"/>
    <n v="1"/>
    <n v="1"/>
    <s v="PBM003"/>
    <s v="OptumRx"/>
    <s v="COMMERCIAL"/>
    <s v="MAC"/>
    <n v="12.4"/>
    <n v="9.92"/>
    <n v="5.64"/>
    <n v="1.78"/>
    <n v="7.42"/>
    <n v="6.53"/>
    <n v="1"/>
    <n v="8.7899999999999991"/>
    <n v="0"/>
    <n v="-1.36"/>
    <x v="0"/>
    <m/>
    <m/>
    <n v="3"/>
    <n v="0"/>
  </r>
  <r>
    <s v="RX003303"/>
    <x v="410"/>
    <s v="PT0045"/>
    <s v="DR005"/>
    <s v="Dr. Lisa Johnson"/>
    <s v="Oncology"/>
    <s v="RX002"/>
    <s v="Westside Rx"/>
    <s v="Springfield"/>
    <s v="MA"/>
    <s v="61269-0435-01"/>
    <m/>
    <s v="Metformin 1000mg"/>
    <s v="Biguanide"/>
    <n v="90"/>
    <n v="87"/>
    <b v="0"/>
    <n v="1"/>
    <n v="0"/>
    <s v="PBM002"/>
    <s v="Express Scripts"/>
    <s v="COMMERCIAL"/>
    <s v="MAC"/>
    <n v="12.4"/>
    <n v="9.92"/>
    <n v="7.92"/>
    <n v="1.79"/>
    <n v="9.7100000000000009"/>
    <n v="8.25"/>
    <n v="1.46"/>
    <n v="9.39"/>
    <n v="0"/>
    <n v="0.31"/>
    <x v="0"/>
    <m/>
    <m/>
    <n v="7"/>
    <n v="0"/>
  </r>
  <r>
    <s v="RX003304"/>
    <x v="483"/>
    <s v="PT0018"/>
    <s v="DR002"/>
    <s v="Dr. Michael Torres"/>
    <s v="Cardiology"/>
    <s v="RX003"/>
    <s v="Community Care Pharmacy"/>
    <s v="Worcester"/>
    <s v="MA"/>
    <s v="00093-7193-98"/>
    <m/>
    <s v="Atorvastatin 40mg"/>
    <s v="Statin"/>
    <n v="90"/>
    <n v="85"/>
    <b v="0"/>
    <n v="1"/>
    <n v="0"/>
    <s v="PBM004"/>
    <s v="MedImpact"/>
    <s v="COMMERCIAL"/>
    <s v="MAC"/>
    <n v="18.2"/>
    <n v="14.56"/>
    <n v="27.39"/>
    <n v="1.8"/>
    <n v="29.19"/>
    <n v="24.52"/>
    <n v="4.67"/>
    <n v="40.51"/>
    <n v="0"/>
    <n v="-11.31"/>
    <x v="0"/>
    <m/>
    <m/>
    <n v="10"/>
    <n v="1"/>
  </r>
  <r>
    <s v="RX003305"/>
    <x v="134"/>
    <s v="PT0096"/>
    <s v="DR004"/>
    <s v="Dr. James Williams"/>
    <s v="Primary Care"/>
    <s v="RX004"/>
    <s v="Health Plus Pharmacy"/>
    <s v="Cambridge"/>
    <s v="MA"/>
    <s v="68382-0035-01"/>
    <m/>
    <s v="Amlodipine 10mg"/>
    <s v="CCB"/>
    <n v="30"/>
    <n v="29"/>
    <b v="0"/>
    <n v="1"/>
    <n v="1"/>
    <s v="PBM001"/>
    <s v="CVS Caremark"/>
    <s v="COMMERCIAL"/>
    <s v="MAC"/>
    <n v="7.2"/>
    <n v="5.76"/>
    <n v="3.22"/>
    <n v="1.78"/>
    <n v="5"/>
    <n v="4.3499999999999996"/>
    <n v="1"/>
    <n v="5.24"/>
    <n v="0"/>
    <n v="-0.24"/>
    <x v="0"/>
    <m/>
    <m/>
    <n v="10"/>
    <n v="0"/>
  </r>
  <r>
    <s v="RX003306"/>
    <x v="224"/>
    <s v="PT0024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94"/>
    <b v="0"/>
    <n v="1"/>
    <n v="0"/>
    <s v="PBM001"/>
    <s v="CVS Caremark"/>
    <s v="COMMERCIAL"/>
    <s v="MAC"/>
    <n v="8.5"/>
    <n v="6.8"/>
    <n v="5.44"/>
    <n v="1.78"/>
    <n v="7.22"/>
    <n v="6.28"/>
    <n v="1"/>
    <n v="6.03"/>
    <n v="0"/>
    <n v="1.19"/>
    <x v="0"/>
    <m/>
    <m/>
    <n v="5"/>
    <n v="0"/>
  </r>
  <r>
    <s v="RX003307"/>
    <x v="166"/>
    <s v="PT0113"/>
    <s v="DR002"/>
    <s v="Dr. Michael Torres"/>
    <s v="Cardiology"/>
    <s v="RX002"/>
    <s v="Westside Rx"/>
    <s v="Springfield"/>
    <s v="MA"/>
    <s v="00093-7193-98"/>
    <m/>
    <s v="Atorvastatin 40mg"/>
    <s v="Statin"/>
    <n v="30"/>
    <n v="30"/>
    <b v="0"/>
    <n v="1"/>
    <n v="1"/>
    <s v="PBM003"/>
    <s v="OptumRx"/>
    <s v="COMMERCIAL"/>
    <s v="MAC"/>
    <n v="18.2"/>
    <n v="14.56"/>
    <n v="8.24"/>
    <n v="1.78"/>
    <n v="10.02"/>
    <n v="8.82"/>
    <n v="1.2"/>
    <n v="13.17"/>
    <n v="0"/>
    <n v="-3.15"/>
    <x v="0"/>
    <m/>
    <m/>
    <n v="11"/>
    <n v="0"/>
  </r>
  <r>
    <s v="RX003308"/>
    <x v="64"/>
    <s v="PT0096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89"/>
    <b v="0"/>
    <n v="1"/>
    <n v="0"/>
    <s v="PBM002"/>
    <s v="Express Scripts"/>
    <s v="COMMERCIAL"/>
    <s v="MAC"/>
    <n v="12.4"/>
    <n v="9.92"/>
    <n v="7.18"/>
    <n v="1.79"/>
    <n v="8.9700000000000006"/>
    <n v="7.62"/>
    <n v="1.35"/>
    <n v="9.34"/>
    <n v="0"/>
    <n v="-0.37"/>
    <x v="0"/>
    <m/>
    <m/>
    <n v="1"/>
    <n v="0"/>
  </r>
  <r>
    <s v="RX003309"/>
    <x v="724"/>
    <s v="PT0106"/>
    <s v="DR003"/>
    <s v="Dr. Priya Patel"/>
    <s v="Endocrinology"/>
    <s v="RX004"/>
    <s v="Health Plus Pharmacy"/>
    <s v="Cambridge"/>
    <s v="MA"/>
    <s v="00002-4415-85"/>
    <s v="Trulicity 1.5mg"/>
    <s v="Dulaglutide 1.5mg"/>
    <s v="GLP-1"/>
    <n v="28"/>
    <n v="28"/>
    <b v="1"/>
    <n v="4"/>
    <n v="0"/>
    <s v="PBM001"/>
    <s v="CVS Caremark"/>
    <s v="COMMERCIAL"/>
    <s v="MAC"/>
    <n v="918"/>
    <n v="780.3"/>
    <n v="756.5"/>
    <n v="1.78"/>
    <n v="758.28"/>
    <n v="659.7"/>
    <n v="98.58"/>
    <n v="690.89"/>
    <n v="0"/>
    <n v="67.39"/>
    <x v="0"/>
    <m/>
    <m/>
    <n v="8"/>
    <n v="0"/>
  </r>
  <r>
    <s v="RX003310"/>
    <x v="594"/>
    <s v="PT0062"/>
    <s v="DR002"/>
    <s v="Dr. Michael Torres"/>
    <s v="Cardiology"/>
    <s v="RX004"/>
    <s v="Health Plus Pharmacy"/>
    <s v="Cambridge"/>
    <s v="MA"/>
    <s v="00002-4415-85"/>
    <s v="Trulicity 1.5mg"/>
    <s v="Dulaglutide 1.5mg"/>
    <s v="GLP-1"/>
    <n v="28"/>
    <n v="27"/>
    <b v="1"/>
    <n v="4"/>
    <n v="0"/>
    <s v="PBM004"/>
    <s v="MedImpact"/>
    <s v="COMMERCIAL"/>
    <s v="MAC"/>
    <n v="918"/>
    <n v="780.3"/>
    <n v="754.07"/>
    <n v="1.8"/>
    <n v="755.87"/>
    <n v="634.92999999999995"/>
    <n v="120.94"/>
    <n v="719.94"/>
    <n v="0"/>
    <n v="35.93"/>
    <x v="0"/>
    <m/>
    <m/>
    <n v="4"/>
    <n v="0"/>
  </r>
  <r>
    <s v="RX003311"/>
    <x v="435"/>
    <s v="PT0017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90"/>
    <b v="0"/>
    <n v="1"/>
    <n v="1"/>
    <s v="PBM001"/>
    <s v="CVS Caremark"/>
    <s v="COMMERCIAL"/>
    <s v="MAC"/>
    <n v="8.5"/>
    <n v="6.8"/>
    <n v="4.8600000000000003"/>
    <n v="1.78"/>
    <n v="6.64"/>
    <n v="5.78"/>
    <n v="1"/>
    <n v="5.99"/>
    <n v="0"/>
    <n v="0.65"/>
    <x v="0"/>
    <m/>
    <m/>
    <n v="5"/>
    <n v="0"/>
  </r>
  <r>
    <s v="RX003312"/>
    <x v="357"/>
    <s v="PT0059"/>
    <s v="DR002"/>
    <s v="Dr. Michael Torres"/>
    <s v="Cardiology"/>
    <s v="RX003"/>
    <s v="Community Care Pharmacy"/>
    <s v="Worcester"/>
    <s v="MA"/>
    <s v="00093-0892-01"/>
    <m/>
    <s v="Clopidogrel 75mg"/>
    <s v="Antiplatelet"/>
    <n v="90"/>
    <n v="88"/>
    <b v="0"/>
    <n v="1"/>
    <n v="0"/>
    <s v="PBM003"/>
    <s v="OptumRx"/>
    <s v="COMMERCIAL"/>
    <s v="MAC"/>
    <n v="14.8"/>
    <n v="11.84"/>
    <n v="23.79"/>
    <n v="1.78"/>
    <n v="25.57"/>
    <n v="22.5"/>
    <n v="3.07"/>
    <n v="32.5"/>
    <n v="0"/>
    <n v="-6.93"/>
    <x v="0"/>
    <m/>
    <m/>
    <n v="4"/>
    <n v="1"/>
  </r>
  <r>
    <s v="RX003313"/>
    <x v="1"/>
    <s v="PT0081"/>
    <s v="DR005"/>
    <s v="Dr. Lisa Johnson"/>
    <s v="Oncology"/>
    <s v="RX002"/>
    <s v="Westside Rx"/>
    <s v="Springfield"/>
    <s v="MA"/>
    <s v="00003-0208-11"/>
    <s v="Jardiance 25mg"/>
    <s v="Empagliflozin 25mg"/>
    <s v="SGLT2i"/>
    <n v="30"/>
    <n v="31"/>
    <b v="1"/>
    <n v="4"/>
    <n v="0"/>
    <s v="PBM003"/>
    <s v="OptumRx"/>
    <s v="COMMERCIAL"/>
    <s v="MAC"/>
    <n v="564"/>
    <n v="479.4"/>
    <n v="479.7"/>
    <n v="1.78"/>
    <n v="481.48"/>
    <n v="423.7"/>
    <n v="57.78"/>
    <n v="450.21"/>
    <n v="0"/>
    <n v="31.27"/>
    <x v="0"/>
    <m/>
    <m/>
    <n v="9"/>
    <n v="0"/>
  </r>
  <r>
    <s v="RX003314"/>
    <x v="73"/>
    <s v="PT0099"/>
    <s v="DR004"/>
    <s v="Dr. James Williams"/>
    <s v="Primary Care"/>
    <s v="RX003"/>
    <s v="Community Care Pharmacy"/>
    <s v="Worcester"/>
    <s v="MA"/>
    <s v="00071-0155-23"/>
    <s v="Lipitor"/>
    <s v="Atorvastatin 40mg"/>
    <s v="Statin"/>
    <n v="30"/>
    <n v="30"/>
    <b v="1"/>
    <n v="2"/>
    <n v="2"/>
    <s v="PBM002"/>
    <s v="Express Scripts"/>
    <s v="COMMERCIAL"/>
    <s v="MAC"/>
    <n v="185.4"/>
    <n v="157.59"/>
    <n v="154.27000000000001"/>
    <n v="1.79"/>
    <n v="156.06"/>
    <n v="132.65"/>
    <n v="23.41"/>
    <n v="147.34"/>
    <n v="0"/>
    <n v="8.7200000000000006"/>
    <x v="0"/>
    <m/>
    <m/>
    <n v="8"/>
    <n v="0"/>
  </r>
  <r>
    <s v="RX003315"/>
    <x v="35"/>
    <s v="PT0093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6"/>
    <b v="0"/>
    <n v="1"/>
    <n v="2"/>
    <s v="MCR001"/>
    <s v="Medicare Part D"/>
    <s v="GOVERNMENT"/>
    <s v="MAC"/>
    <n v="8.5"/>
    <n v="6.8"/>
    <n v="4.1500000000000004"/>
    <n v="1.77"/>
    <n v="5.92"/>
    <n v="4.7300000000000004"/>
    <n v="1.18"/>
    <n v="6.31"/>
    <n v="0"/>
    <n v="-0.4"/>
    <x v="0"/>
    <m/>
    <m/>
    <n v="5"/>
    <n v="0"/>
  </r>
  <r>
    <s v="RX003316"/>
    <x v="24"/>
    <s v="PT0092"/>
    <s v="DR002"/>
    <s v="Dr. Michael Torres"/>
    <s v="Cardiology"/>
    <s v="RX003"/>
    <s v="Community Care Pharmacy"/>
    <s v="Worcester"/>
    <s v="MA"/>
    <s v="50458-0579-30"/>
    <s v="Xarelto 20mg"/>
    <s v="Rivaroxaban 20mg"/>
    <s v="Anticoagulant"/>
    <n v="90"/>
    <n v="87"/>
    <b v="1"/>
    <n v="3"/>
    <n v="0"/>
    <s v="PBM002"/>
    <s v="Express Scripts"/>
    <s v="COMMERCIAL"/>
    <s v="MAC"/>
    <n v="558"/>
    <n v="474.3"/>
    <n v="1393.49"/>
    <n v="1.79"/>
    <n v="1395.28"/>
    <n v="1185.99"/>
    <n v="209.29"/>
    <n v="1311.85"/>
    <n v="0"/>
    <n v="83.44"/>
    <x v="0"/>
    <m/>
    <m/>
    <n v="2"/>
    <n v="0"/>
  </r>
  <r>
    <s v="RX003317"/>
    <x v="676"/>
    <s v="PT0114"/>
    <s v="DR005"/>
    <s v="Dr. Lisa Johnson"/>
    <s v="Oncology"/>
    <s v="RX003"/>
    <s v="Community Care Pharmacy"/>
    <s v="Worcester"/>
    <s v="MA"/>
    <s v="00071-0155-23"/>
    <s v="Lipitor"/>
    <s v="Atorvastatin 40mg"/>
    <s v="Statin"/>
    <n v="30"/>
    <n v="30"/>
    <b v="1"/>
    <n v="2"/>
    <n v="1"/>
    <s v="PBM004"/>
    <s v="MedImpact"/>
    <s v="COMMERCIAL"/>
    <s v="MAC"/>
    <n v="185.4"/>
    <n v="157.59"/>
    <n v="155.55000000000001"/>
    <n v="1.8"/>
    <n v="157.35"/>
    <n v="132.16999999999999"/>
    <n v="25.18"/>
    <n v="148.63999999999999"/>
    <n v="0"/>
    <n v="8.7100000000000009"/>
    <x v="0"/>
    <m/>
    <m/>
    <n v="9"/>
    <n v="1"/>
  </r>
  <r>
    <s v="RX003318"/>
    <x v="685"/>
    <s v="PT0058"/>
    <s v="DR002"/>
    <s v="Dr. Michael Torres"/>
    <s v="Cardiology"/>
    <s v="RX003"/>
    <s v="Community Care Pharmacy"/>
    <s v="Worcester"/>
    <s v="MA"/>
    <s v="68382-0035-01"/>
    <m/>
    <s v="Amlodipine 10mg"/>
    <s v="CCB"/>
    <n v="90"/>
    <n v="90"/>
    <b v="0"/>
    <n v="1"/>
    <n v="0"/>
    <s v="PBM002"/>
    <s v="Express Scripts"/>
    <s v="COMMERCIAL"/>
    <s v="MAC"/>
    <n v="7.2"/>
    <n v="5.76"/>
    <n v="11.51"/>
    <n v="1.79"/>
    <n v="13.3"/>
    <n v="11.31"/>
    <n v="2"/>
    <n v="15.38"/>
    <n v="0"/>
    <n v="-2.08"/>
    <x v="0"/>
    <m/>
    <m/>
    <n v="8"/>
    <n v="1"/>
  </r>
  <r>
    <s v="RX003319"/>
    <x v="540"/>
    <s v="PT0031"/>
    <s v="DR002"/>
    <s v="Dr. Michael Torres"/>
    <s v="Cardiology"/>
    <s v="RX004"/>
    <s v="Health Plus Pharmacy"/>
    <s v="Cambridge"/>
    <s v="MA"/>
    <s v="00591-3622-19"/>
    <m/>
    <s v="Omeprazole 20mg"/>
    <s v="PPI"/>
    <n v="30"/>
    <n v="30"/>
    <b v="0"/>
    <n v="1"/>
    <n v="1"/>
    <s v="PBM001"/>
    <s v="CVS Caremark"/>
    <s v="COMMERCIAL"/>
    <s v="MAC"/>
    <n v="6.9"/>
    <n v="5.52"/>
    <n v="4.32"/>
    <n v="1.78"/>
    <n v="6.1"/>
    <n v="5.31"/>
    <n v="1"/>
    <n v="5.28"/>
    <n v="0"/>
    <n v="0.83"/>
    <x v="0"/>
    <m/>
    <m/>
    <n v="4"/>
    <n v="1"/>
  </r>
  <r>
    <s v="RX003320"/>
    <x v="613"/>
    <s v="PT0016"/>
    <s v="DR005"/>
    <s v="Dr. Lisa Johnson"/>
    <s v="Oncology"/>
    <s v="RX001"/>
    <s v="Main St Pharmacy"/>
    <s v="Boston"/>
    <s v="MA"/>
    <s v="00093-0892-01"/>
    <m/>
    <s v="Clopidogrel 75mg"/>
    <s v="Antiplatelet"/>
    <n v="30"/>
    <n v="29"/>
    <b v="0"/>
    <n v="1"/>
    <n v="0"/>
    <s v="PBM001"/>
    <s v="CVS Caremark"/>
    <s v="COMMERCIAL"/>
    <s v="MAC"/>
    <n v="14.8"/>
    <n v="11.84"/>
    <n v="7.74"/>
    <n v="1.78"/>
    <n v="9.52"/>
    <n v="8.2799999999999994"/>
    <n v="1.24"/>
    <n v="11.24"/>
    <n v="0"/>
    <n v="-1.72"/>
    <x v="0"/>
    <m/>
    <m/>
    <n v="6"/>
    <n v="0"/>
  </r>
  <r>
    <s v="RX003321"/>
    <x v="520"/>
    <s v="PT0060"/>
    <s v="DR004"/>
    <s v="Dr. James Williams"/>
    <s v="Primary Care"/>
    <s v="RX004"/>
    <s v="Health Plus Pharmacy"/>
    <s v="Cambridge"/>
    <s v="MA"/>
    <s v="00007-4102-20"/>
    <s v="Plavix 75mg"/>
    <s v="Clopidogrel 75mg"/>
    <s v="Antiplatelet"/>
    <n v="90"/>
    <n v="90"/>
    <b v="1"/>
    <n v="2"/>
    <n v="0"/>
    <s v="PBM004"/>
    <s v="MedImpact"/>
    <s v="COMMERCIAL"/>
    <s v="MAC"/>
    <n v="174"/>
    <n v="147.9"/>
    <n v="438.43"/>
    <n v="1.8"/>
    <n v="440.23"/>
    <n v="369.8"/>
    <n v="70.44"/>
    <n v="397.65"/>
    <n v="0"/>
    <n v="42.58"/>
    <x v="0"/>
    <m/>
    <m/>
    <n v="4"/>
    <n v="0"/>
  </r>
  <r>
    <s v="RX003322"/>
    <x v="658"/>
    <s v="PT0057"/>
    <s v="DR004"/>
    <s v="Dr. James Williams"/>
    <s v="Primary Care"/>
    <s v="RX004"/>
    <s v="Health Plus Pharmacy"/>
    <s v="Cambridge"/>
    <s v="MA"/>
    <s v="00093-0892-01"/>
    <m/>
    <s v="Clopidogrel 75mg"/>
    <s v="Antiplatelet"/>
    <n v="30"/>
    <n v="28"/>
    <b v="0"/>
    <n v="1"/>
    <n v="0"/>
    <s v="MCD001"/>
    <s v="Medicaid"/>
    <s v="GOVERNMENT"/>
    <s v="NADAC"/>
    <n v="14.8"/>
    <n v="11.84"/>
    <n v="11.25"/>
    <n v="0.06"/>
    <n v="11.3"/>
    <n v="8.14"/>
    <n v="3.17"/>
    <n v="10.84"/>
    <n v="0"/>
    <n v="0.47"/>
    <x v="0"/>
    <m/>
    <m/>
    <n v="5"/>
    <n v="0"/>
  </r>
  <r>
    <s v="RX003323"/>
    <x v="382"/>
    <s v="PT0004"/>
    <s v="DR002"/>
    <s v="Dr. Michael Torres"/>
    <s v="Cardiology"/>
    <s v="RX003"/>
    <s v="Community Care Pharmacy"/>
    <s v="Worcester"/>
    <s v="MA"/>
    <s v="00093-7193-98"/>
    <m/>
    <s v="Atorvastatin 40mg"/>
    <s v="Statin"/>
    <n v="30"/>
    <n v="30"/>
    <b v="0"/>
    <n v="1"/>
    <n v="0"/>
    <s v="PBM003"/>
    <s v="OptumRx"/>
    <s v="COMMERCIAL"/>
    <s v="MAC"/>
    <n v="18.2"/>
    <n v="14.56"/>
    <n v="10.18"/>
    <n v="1.78"/>
    <n v="11.96"/>
    <n v="10.53"/>
    <n v="1.44"/>
    <n v="12.89"/>
    <n v="0"/>
    <n v="-0.92"/>
    <x v="0"/>
    <m/>
    <m/>
    <n v="3"/>
    <n v="0"/>
  </r>
  <r>
    <s v="RX003324"/>
    <x v="133"/>
    <s v="PT0113"/>
    <s v="DR003"/>
    <s v="Dr. Priya Patel"/>
    <s v="Endocrinology"/>
    <s v="RX002"/>
    <s v="Westside Rx"/>
    <s v="Springfield"/>
    <s v="MA"/>
    <s v="00169-3671-12"/>
    <s v="Victoza 1.2mg"/>
    <s v="Liraglutide 1.2mg"/>
    <s v="GLP-1"/>
    <n v="30"/>
    <n v="29"/>
    <b v="1"/>
    <n v="4"/>
    <n v="2"/>
    <s v="PBM002"/>
    <s v="Express Scripts"/>
    <s v="COMMERCIAL"/>
    <s v="MAC"/>
    <n v="612"/>
    <n v="520.20000000000005"/>
    <n v="523.97"/>
    <n v="1.79"/>
    <n v="525.76"/>
    <n v="446.9"/>
    <n v="78.86"/>
    <n v="460.84"/>
    <n v="0"/>
    <n v="64.92"/>
    <x v="0"/>
    <m/>
    <m/>
    <n v="1"/>
    <n v="0"/>
  </r>
  <r>
    <s v="RX003325"/>
    <x v="544"/>
    <s v="PT0084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29"/>
    <b v="0"/>
    <n v="1"/>
    <n v="1"/>
    <s v="PBM002"/>
    <s v="Express Scripts"/>
    <s v="COMMERCIAL"/>
    <s v="MAC"/>
    <n v="6.9"/>
    <n v="5.52"/>
    <n v="3.07"/>
    <n v="1.79"/>
    <n v="4.8600000000000003"/>
    <n v="4.13"/>
    <n v="1"/>
    <n v="5.08"/>
    <n v="0"/>
    <n v="-0.22"/>
    <x v="0"/>
    <m/>
    <m/>
    <n v="1"/>
    <n v="1"/>
  </r>
  <r>
    <s v="RX003326"/>
    <x v="497"/>
    <s v="PT0042"/>
    <s v="DR003"/>
    <s v="Dr. Priya Patel"/>
    <s v="Endocrinology"/>
    <s v="RX003"/>
    <s v="Community Care Pharmacy"/>
    <s v="Worcester"/>
    <s v="MA"/>
    <s v="00003-0208-11"/>
    <s v="Jardiance 25mg"/>
    <s v="Empagliflozin 25mg"/>
    <s v="SGLT2i"/>
    <n v="30"/>
    <n v="31"/>
    <b v="1"/>
    <n v="4"/>
    <n v="2"/>
    <s v="PBM002"/>
    <s v="Express Scripts"/>
    <s v="COMMERCIAL"/>
    <s v="MAC"/>
    <n v="564"/>
    <n v="479.4"/>
    <n v="464.97"/>
    <n v="1.79"/>
    <n v="466.76"/>
    <n v="396.74"/>
    <n v="70.010000000000005"/>
    <n v="428.83"/>
    <n v="0"/>
    <n v="37.92"/>
    <x v="2"/>
    <m/>
    <m/>
    <n v="3"/>
    <n v="1"/>
  </r>
  <r>
    <s v="RX003327"/>
    <x v="165"/>
    <s v="PT0110"/>
    <s v="DR001"/>
    <s v="Dr. Sarah Chen"/>
    <s v="Internal Medicine"/>
    <s v="RX002"/>
    <s v="Westside Rx"/>
    <s v="Springfield"/>
    <s v="MA"/>
    <s v="00002-4415-85"/>
    <s v="Trulicity 1.5mg"/>
    <s v="Dulaglutide 1.5mg"/>
    <s v="GLP-1"/>
    <n v="28"/>
    <n v="28"/>
    <b v="1"/>
    <n v="4"/>
    <n v="0"/>
    <s v="MCR001"/>
    <s v="Medicare Part D"/>
    <s v="GOVERNMENT"/>
    <s v="MAC"/>
    <n v="918"/>
    <n v="780.3"/>
    <n v="778.47"/>
    <n v="1.77"/>
    <n v="780.24"/>
    <n v="624.19000000000005"/>
    <n v="156.05000000000001"/>
    <n v="709.66"/>
    <n v="46.95"/>
    <n v="23.62"/>
    <x v="0"/>
    <m/>
    <m/>
    <n v="9"/>
    <n v="0"/>
  </r>
  <r>
    <s v="RX003328"/>
    <x v="658"/>
    <s v="PT0093"/>
    <s v="DR004"/>
    <s v="Dr. James Williams"/>
    <s v="Primary Care"/>
    <s v="RX004"/>
    <s v="Health Plus Pharmacy"/>
    <s v="Cambridge"/>
    <s v="MA"/>
    <s v="00007-4102-20"/>
    <s v="Plavix 75mg"/>
    <s v="Clopidogrel 75mg"/>
    <s v="Antiplatelet"/>
    <n v="30"/>
    <n v="28"/>
    <b v="1"/>
    <n v="2"/>
    <n v="0"/>
    <s v="MCR001"/>
    <s v="Medicare Part D"/>
    <s v="GOVERNMENT"/>
    <s v="MAC"/>
    <n v="174"/>
    <n v="147.9"/>
    <n v="146.30000000000001"/>
    <n v="1.77"/>
    <n v="148.07"/>
    <n v="118.45"/>
    <n v="29.61"/>
    <n v="137.24"/>
    <n v="8.59"/>
    <n v="2.23"/>
    <x v="0"/>
    <m/>
    <m/>
    <n v="1"/>
    <n v="0"/>
  </r>
  <r>
    <s v="RX003329"/>
    <x v="461"/>
    <s v="PT0079"/>
    <s v="DR003"/>
    <s v="Dr. Priya Patel"/>
    <s v="Endocrinology"/>
    <s v="RX003"/>
    <s v="Community Care Pharmacy"/>
    <s v="Worcester"/>
    <s v="MA"/>
    <s v="00003-0208-11"/>
    <s v="Jardiance 25mg"/>
    <s v="Empagliflozin 25mg"/>
    <s v="SGLT2i"/>
    <n v="30"/>
    <n v="30"/>
    <b v="1"/>
    <n v="4"/>
    <n v="1"/>
    <s v="PBM001"/>
    <s v="CVS Caremark"/>
    <s v="COMMERCIAL"/>
    <s v="MAC"/>
    <n v="564"/>
    <n v="479.4"/>
    <n v="467.32"/>
    <n v="1.78"/>
    <n v="469.1"/>
    <n v="408.11"/>
    <n v="60.98"/>
    <n v="459.62"/>
    <n v="0"/>
    <n v="9.48"/>
    <x v="2"/>
    <m/>
    <m/>
    <n v="3"/>
    <n v="0"/>
  </r>
  <r>
    <s v="RX003330"/>
    <x v="189"/>
    <s v="PT0085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89"/>
    <b v="0"/>
    <n v="1"/>
    <n v="2"/>
    <s v="PBM002"/>
    <s v="Express Scripts"/>
    <s v="COMMERCIAL"/>
    <s v="MAC"/>
    <n v="8.5"/>
    <n v="6.8"/>
    <n v="4.5999999999999996"/>
    <n v="1.79"/>
    <n v="6.39"/>
    <n v="5.43"/>
    <n v="1"/>
    <n v="6.06"/>
    <n v="0"/>
    <n v="0.34"/>
    <x v="0"/>
    <m/>
    <m/>
    <n v="6"/>
    <n v="0"/>
  </r>
  <r>
    <s v="RX003331"/>
    <x v="231"/>
    <s v="PT0019"/>
    <s v="DR004"/>
    <s v="Dr. James Williams"/>
    <s v="Primary Care"/>
    <s v="RX001"/>
    <s v="Main St Pharmacy"/>
    <s v="Boston"/>
    <s v="MA"/>
    <s v="00078-0467-15"/>
    <s v="Entresto 49/51"/>
    <s v="Sacubitril/Valsartan"/>
    <s v="ARNI"/>
    <n v="30"/>
    <n v="30"/>
    <b v="1"/>
    <n v="4"/>
    <n v="2"/>
    <s v="PBM003"/>
    <s v="OptumRx"/>
    <s v="COMMERCIAL"/>
    <s v="MAC"/>
    <n v="618"/>
    <n v="525.29999999999995"/>
    <n v="510.03"/>
    <n v="1.78"/>
    <n v="511.81"/>
    <n v="450.4"/>
    <n v="61.42"/>
    <n v="489.71"/>
    <n v="0"/>
    <n v="22.1"/>
    <x v="0"/>
    <m/>
    <m/>
    <n v="1"/>
    <n v="0"/>
  </r>
  <r>
    <s v="RX003332"/>
    <x v="537"/>
    <s v="PT0074"/>
    <s v="DR003"/>
    <s v="Dr. Priya Patel"/>
    <s v="Endocrinology"/>
    <s v="RX002"/>
    <s v="Westside Rx"/>
    <s v="Springfield"/>
    <s v="MA"/>
    <s v="00003-0894-20"/>
    <s v="Eliquis 5mg"/>
    <s v="Apixaban 5mg"/>
    <s v="Anticoagulant"/>
    <n v="30"/>
    <n v="30"/>
    <b v="1"/>
    <n v="3"/>
    <n v="0"/>
    <s v="PBM003"/>
    <s v="OptumRx"/>
    <s v="COMMERCIAL"/>
    <s v="MAC"/>
    <n v="594"/>
    <n v="504.9"/>
    <n v="497.97"/>
    <n v="1.78"/>
    <n v="499.75"/>
    <n v="439.78"/>
    <n v="59.97"/>
    <n v="452.01"/>
    <n v="0"/>
    <n v="47.74"/>
    <x v="0"/>
    <m/>
    <m/>
    <n v="1"/>
    <n v="1"/>
  </r>
  <r>
    <s v="RX003333"/>
    <x v="138"/>
    <s v="PT0107"/>
    <s v="DR005"/>
    <s v="Dr. Lisa Johnson"/>
    <s v="Oncology"/>
    <s v="RX002"/>
    <s v="Westside Rx"/>
    <s v="Springfield"/>
    <s v="MA"/>
    <s v="00006-0021-31"/>
    <s v="Januvia 100mg"/>
    <s v="Sitagliptin 100mg"/>
    <s v="DPP-4"/>
    <n v="30"/>
    <n v="31"/>
    <b v="1"/>
    <n v="3"/>
    <n v="0"/>
    <s v="PBM001"/>
    <s v="CVS Caremark"/>
    <s v="COMMERCIAL"/>
    <s v="MAC"/>
    <n v="492"/>
    <n v="418.2"/>
    <n v="406.97"/>
    <n v="1.78"/>
    <n v="408.75"/>
    <n v="355.61"/>
    <n v="53.14"/>
    <n v="390.44"/>
    <n v="0"/>
    <n v="18.309999999999999"/>
    <x v="0"/>
    <m/>
    <m/>
    <n v="10"/>
    <n v="0"/>
  </r>
  <r>
    <s v="RX003334"/>
    <x v="402"/>
    <s v="PT0097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28"/>
    <b v="0"/>
    <n v="1"/>
    <n v="0"/>
    <s v="PBM002"/>
    <s v="Express Scripts"/>
    <s v="COMMERCIAL"/>
    <s v="MAC"/>
    <n v="7.2"/>
    <n v="5.76"/>
    <n v="0"/>
    <n v="0"/>
    <n v="0"/>
    <n v="0"/>
    <n v="0"/>
    <n v="0"/>
    <n v="0"/>
    <n v="0"/>
    <x v="1"/>
    <n v="75"/>
    <s v="Prior Authorization Required"/>
    <n v="6"/>
    <n v="0"/>
  </r>
  <r>
    <s v="RX003335"/>
    <x v="438"/>
    <s v="PT0011"/>
    <s v="DR001"/>
    <s v="Dr. Sarah Chen"/>
    <s v="Internal Medicine"/>
    <s v="RX001"/>
    <s v="Main St Pharmacy"/>
    <s v="Boston"/>
    <s v="MA"/>
    <s v="00006-0021-31"/>
    <s v="Januvia 100mg"/>
    <s v="Sitagliptin 100mg"/>
    <s v="DPP-4"/>
    <n v="30"/>
    <n v="30"/>
    <b v="1"/>
    <n v="3"/>
    <n v="1"/>
    <s v="PBM001"/>
    <s v="CVS Caremark"/>
    <s v="COMMERCIAL"/>
    <s v="MAC"/>
    <n v="492"/>
    <n v="418.2"/>
    <n v="406"/>
    <n v="1.78"/>
    <n v="407.78"/>
    <n v="354.76"/>
    <n v="53.01"/>
    <n v="387.62"/>
    <n v="0"/>
    <n v="20.16"/>
    <x v="0"/>
    <m/>
    <m/>
    <n v="4"/>
    <n v="1"/>
  </r>
  <r>
    <s v="RX003336"/>
    <x v="176"/>
    <s v="PT0045"/>
    <s v="DR004"/>
    <s v="Dr. James Williams"/>
    <s v="Primary Care"/>
    <s v="RX003"/>
    <s v="Community Care Pharmacy"/>
    <s v="Worcester"/>
    <s v="MA"/>
    <s v="00169-3671-12"/>
    <s v="Victoza 1.2mg"/>
    <s v="Liraglutide 1.2mg"/>
    <s v="GLP-1"/>
    <n v="90"/>
    <n v="87"/>
    <b v="1"/>
    <n v="4"/>
    <n v="0"/>
    <s v="PBM001"/>
    <s v="CVS Caremark"/>
    <s v="COMMERCIAL"/>
    <s v="MAC"/>
    <n v="612"/>
    <n v="520.20000000000005"/>
    <n v="1514.16"/>
    <n v="1.78"/>
    <n v="1515.94"/>
    <n v="1318.87"/>
    <n v="197.07"/>
    <n v="1390.14"/>
    <n v="0"/>
    <n v="125.8"/>
    <x v="0"/>
    <m/>
    <m/>
    <n v="10"/>
    <n v="0"/>
  </r>
  <r>
    <s v="RX003337"/>
    <x v="40"/>
    <s v="PT0085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28"/>
    <b v="0"/>
    <n v="1"/>
    <n v="2"/>
    <s v="PBM001"/>
    <s v="CVS Caremark"/>
    <s v="COMMERCIAL"/>
    <s v="MAC"/>
    <n v="18.2"/>
    <n v="14.56"/>
    <n v="11.62"/>
    <n v="1.78"/>
    <n v="13.4"/>
    <n v="11.66"/>
    <n v="1.74"/>
    <n v="13.63"/>
    <n v="0"/>
    <n v="-0.23"/>
    <x v="0"/>
    <m/>
    <m/>
    <n v="4"/>
    <n v="1"/>
  </r>
  <r>
    <s v="RX003338"/>
    <x v="70"/>
    <s v="PT0004"/>
    <s v="DR001"/>
    <s v="Dr. Sarah Chen"/>
    <s v="Internal Medicine"/>
    <s v="RX002"/>
    <s v="Westside Rx"/>
    <s v="Springfield"/>
    <s v="MA"/>
    <s v="00093-0892-01"/>
    <m/>
    <s v="Clopidogrel 75mg"/>
    <s v="Antiplatelet"/>
    <n v="30"/>
    <n v="31"/>
    <b v="0"/>
    <n v="1"/>
    <n v="2"/>
    <s v="PBM002"/>
    <s v="Express Scripts"/>
    <s v="COMMERCIAL"/>
    <s v="MAC"/>
    <n v="14.8"/>
    <n v="11.84"/>
    <n v="8.39"/>
    <n v="1.79"/>
    <n v="10.18"/>
    <n v="8.65"/>
    <n v="1.53"/>
    <n v="11.26"/>
    <n v="0"/>
    <n v="-1.08"/>
    <x v="0"/>
    <m/>
    <m/>
    <n v="1"/>
    <n v="0"/>
  </r>
  <r>
    <s v="RX003339"/>
    <x v="419"/>
    <s v="PT0027"/>
    <s v="DR003"/>
    <s v="Dr. Priya Patel"/>
    <s v="Endocrinology"/>
    <s v="RX001"/>
    <s v="Main St Pharmacy"/>
    <s v="Boston"/>
    <s v="MA"/>
    <s v="50458-0579-30"/>
    <s v="Xarelto 20mg"/>
    <s v="Rivaroxaban 20mg"/>
    <s v="Anticoagulant"/>
    <n v="90"/>
    <n v="90"/>
    <b v="1"/>
    <n v="3"/>
    <n v="0"/>
    <s v="PBM001"/>
    <s v="CVS Caremark"/>
    <s v="COMMERCIAL"/>
    <s v="MAC"/>
    <n v="558"/>
    <n v="474.3"/>
    <n v="1438.43"/>
    <n v="1.78"/>
    <n v="1440.21"/>
    <n v="1252.98"/>
    <n v="187.23"/>
    <n v="1301.46"/>
    <n v="0"/>
    <n v="138.76"/>
    <x v="0"/>
    <m/>
    <m/>
    <n v="3"/>
    <n v="0"/>
  </r>
  <r>
    <s v="RX003340"/>
    <x v="564"/>
    <s v="PT0043"/>
    <s v="DR001"/>
    <s v="Dr. Sarah Chen"/>
    <s v="Internal Medicine"/>
    <s v="RX002"/>
    <s v="Westside Rx"/>
    <s v="Springfield"/>
    <s v="MA"/>
    <s v="00591-3622-19"/>
    <m/>
    <s v="Omeprazole 20mg"/>
    <s v="PPI"/>
    <n v="30"/>
    <n v="29"/>
    <b v="0"/>
    <n v="1"/>
    <n v="0"/>
    <s v="PBM003"/>
    <s v="OptumRx"/>
    <s v="COMMERCIAL"/>
    <s v="MAC"/>
    <n v="6.9"/>
    <n v="5.52"/>
    <n v="4.34"/>
    <n v="1.78"/>
    <n v="6.12"/>
    <n v="5.39"/>
    <n v="1"/>
    <n v="5.04"/>
    <n v="0"/>
    <n v="1.08"/>
    <x v="2"/>
    <m/>
    <m/>
    <n v="0"/>
    <n v="0"/>
  </r>
  <r>
    <s v="RX003341"/>
    <x v="673"/>
    <s v="PT0089"/>
    <s v="DR002"/>
    <s v="Dr. Michael Torres"/>
    <s v="Cardiology"/>
    <s v="RX004"/>
    <s v="Health Plus Pharmacy"/>
    <s v="Cambridge"/>
    <s v="MA"/>
    <s v="00003-0894-20"/>
    <s v="Eliquis 5mg"/>
    <s v="Apixaban 5mg"/>
    <s v="Anticoagulant"/>
    <n v="30"/>
    <n v="30"/>
    <b v="1"/>
    <n v="3"/>
    <n v="0"/>
    <s v="MCR001"/>
    <s v="Medicare Part D"/>
    <s v="GOVERNMENT"/>
    <s v="MAC"/>
    <n v="594"/>
    <n v="504.9"/>
    <n v="497.85"/>
    <n v="1.77"/>
    <n v="499.62"/>
    <n v="399.69"/>
    <n v="99.92"/>
    <n v="473.71"/>
    <n v="41.43"/>
    <n v="-15.52"/>
    <x v="0"/>
    <m/>
    <m/>
    <n v="4"/>
    <n v="0"/>
  </r>
  <r>
    <s v="RX003342"/>
    <x v="533"/>
    <s v="PT0088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89"/>
    <b v="0"/>
    <n v="1"/>
    <n v="1"/>
    <s v="PBM002"/>
    <s v="Express Scripts"/>
    <s v="COMMERCIAL"/>
    <s v="MAC"/>
    <n v="8.5"/>
    <n v="6.8"/>
    <n v="4.3499999999999996"/>
    <n v="1.79"/>
    <n v="6.14"/>
    <n v="5.22"/>
    <n v="1"/>
    <n v="6.59"/>
    <n v="0"/>
    <n v="-0.45"/>
    <x v="0"/>
    <m/>
    <m/>
    <n v="4"/>
    <n v="1"/>
  </r>
  <r>
    <s v="RX003343"/>
    <x v="174"/>
    <s v="PT0026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90"/>
    <b v="0"/>
    <n v="1"/>
    <n v="0"/>
    <s v="MCR001"/>
    <s v="Medicare Part D"/>
    <s v="GOVERNMENT"/>
    <s v="MAC"/>
    <n v="12.4"/>
    <n v="9.92"/>
    <n v="7.04"/>
    <n v="1.77"/>
    <n v="8.81"/>
    <n v="7.05"/>
    <n v="1.76"/>
    <n v="8.91"/>
    <n v="0"/>
    <n v="-0.1"/>
    <x v="0"/>
    <m/>
    <m/>
    <n v="10"/>
    <n v="0"/>
  </r>
  <r>
    <s v="RX003344"/>
    <x v="171"/>
    <s v="PT0010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31"/>
    <b v="0"/>
    <n v="1"/>
    <n v="2"/>
    <s v="PBM002"/>
    <s v="Express Scripts"/>
    <s v="COMMERCIAL"/>
    <s v="MAC"/>
    <n v="18.2"/>
    <n v="14.56"/>
    <n v="10.48"/>
    <n v="1.79"/>
    <n v="12.27"/>
    <n v="10.43"/>
    <n v="1.84"/>
    <n v="13.28"/>
    <n v="0"/>
    <n v="-1.02"/>
    <x v="0"/>
    <m/>
    <m/>
    <n v="8"/>
    <n v="0"/>
  </r>
  <r>
    <s v="RX003345"/>
    <x v="574"/>
    <s v="PT0002"/>
    <s v="DR003"/>
    <s v="Dr. Priya Patel"/>
    <s v="Endocrinology"/>
    <s v="RX001"/>
    <s v="Main St Pharmacy"/>
    <s v="Boston"/>
    <s v="MA"/>
    <s v="00173-0682-20"/>
    <s v="Advair Diskus 250/50"/>
    <s v="Fluticasone/Salmeterol"/>
    <s v="ICS/LABA"/>
    <n v="30"/>
    <n v="28"/>
    <b v="1"/>
    <n v="3"/>
    <n v="1"/>
    <s v="MCD001"/>
    <s v="Medicaid"/>
    <s v="GOVERNMENT"/>
    <s v="NADAC"/>
    <n v="384"/>
    <n v="326.39999999999998"/>
    <n v="310.08"/>
    <n v="1.55"/>
    <n v="311.63"/>
    <n v="224.37"/>
    <n v="87.26"/>
    <n v="291.47000000000003"/>
    <n v="0"/>
    <n v="20.16"/>
    <x v="0"/>
    <m/>
    <m/>
    <n v="8"/>
    <n v="0"/>
  </r>
  <r>
    <s v="RX003346"/>
    <x v="12"/>
    <s v="PT0025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10.99"/>
    <n v="1.77"/>
    <n v="12.76"/>
    <n v="10.210000000000001"/>
    <n v="2.5499999999999998"/>
    <n v="13.53"/>
    <n v="0"/>
    <n v="-0.77"/>
    <x v="0"/>
    <m/>
    <m/>
    <n v="1"/>
    <n v="1"/>
  </r>
  <r>
    <s v="RX003347"/>
    <x v="620"/>
    <s v="PT0033"/>
    <s v="DR005"/>
    <s v="Dr. Lisa Johnson"/>
    <s v="Oncology"/>
    <s v="RX004"/>
    <s v="Health Plus Pharmacy"/>
    <s v="Cambridge"/>
    <s v="MA"/>
    <s v="00173-0682-20"/>
    <s v="Advair Diskus 250/50"/>
    <s v="Fluticasone/Salmeterol"/>
    <s v="ICS/LABA"/>
    <n v="30"/>
    <n v="30"/>
    <b v="1"/>
    <n v="3"/>
    <n v="2"/>
    <s v="PBM003"/>
    <s v="OptumRx"/>
    <s v="COMMERCIAL"/>
    <s v="MAC"/>
    <n v="384"/>
    <n v="326.39999999999998"/>
    <n v="327.08999999999997"/>
    <n v="1.78"/>
    <n v="328.87"/>
    <n v="289.39999999999998"/>
    <n v="39.46"/>
    <n v="289.04000000000002"/>
    <n v="0"/>
    <n v="39.83"/>
    <x v="0"/>
    <m/>
    <m/>
    <n v="3"/>
    <n v="0"/>
  </r>
  <r>
    <s v="RX003348"/>
    <x v="485"/>
    <s v="PT0109"/>
    <s v="DR003"/>
    <s v="Dr. Priya Patel"/>
    <s v="Endocrinology"/>
    <s v="RX001"/>
    <s v="Main St Pharmacy"/>
    <s v="Boston"/>
    <s v="MA"/>
    <s v="00071-0155-23"/>
    <s v="Lipitor"/>
    <s v="Atorvastatin 40mg"/>
    <s v="Statin"/>
    <n v="30"/>
    <n v="30"/>
    <b v="1"/>
    <n v="2"/>
    <n v="0"/>
    <s v="PBM003"/>
    <s v="OptumRx"/>
    <s v="COMMERCIAL"/>
    <s v="MAC"/>
    <n v="185.4"/>
    <n v="157.59"/>
    <n v="155.34"/>
    <n v="1.78"/>
    <n v="157.12"/>
    <n v="138.26"/>
    <n v="18.850000000000001"/>
    <n v="142.12"/>
    <n v="0"/>
    <n v="15"/>
    <x v="0"/>
    <m/>
    <m/>
    <n v="0"/>
    <n v="1"/>
  </r>
  <r>
    <s v="RX003349"/>
    <x v="647"/>
    <s v="PT0014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85"/>
    <b v="0"/>
    <n v="1"/>
    <n v="1"/>
    <s v="MCR001"/>
    <s v="Medicare Part D"/>
    <s v="GOVERNMENT"/>
    <s v="MAC"/>
    <n v="12.4"/>
    <n v="9.92"/>
    <n v="7.11"/>
    <n v="1.77"/>
    <n v="8.8800000000000008"/>
    <n v="7.1"/>
    <n v="1.78"/>
    <n v="9.18"/>
    <n v="0"/>
    <n v="-0.31"/>
    <x v="0"/>
    <m/>
    <m/>
    <n v="5"/>
    <n v="1"/>
  </r>
  <r>
    <s v="RX003350"/>
    <x v="170"/>
    <s v="PT0013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93"/>
    <b v="0"/>
    <n v="1"/>
    <n v="1"/>
    <s v="PBM002"/>
    <s v="Express Scripts"/>
    <s v="COMMERCIAL"/>
    <s v="MAC"/>
    <n v="12.4"/>
    <n v="9.92"/>
    <n v="6.53"/>
    <n v="1.79"/>
    <n v="8.32"/>
    <n v="7.07"/>
    <n v="1.25"/>
    <n v="8.9700000000000006"/>
    <n v="0"/>
    <n v="-0.66"/>
    <x v="0"/>
    <m/>
    <m/>
    <n v="11"/>
    <n v="0"/>
  </r>
  <r>
    <s v="RX003351"/>
    <x v="606"/>
    <s v="PT0033"/>
    <s v="DR001"/>
    <s v="Dr. Sarah Chen"/>
    <s v="Internal Medicine"/>
    <s v="RX001"/>
    <s v="Main St Pharmacy"/>
    <s v="Boston"/>
    <s v="MA"/>
    <s v="61958-0601-01"/>
    <m/>
    <s v="Adalimumab-adbm 40mg"/>
    <s v="Biologic"/>
    <n v="28"/>
    <n v="26"/>
    <b v="0"/>
    <n v="4"/>
    <n v="1"/>
    <s v="PBM003"/>
    <s v="OptumRx"/>
    <s v="COMMERCIAL"/>
    <s v="MAC"/>
    <n v="4998"/>
    <n v="4248.3"/>
    <n v="2465.2399999999998"/>
    <n v="1.78"/>
    <n v="2467.02"/>
    <n v="2170.98"/>
    <n v="296.04000000000002"/>
    <n v="3794.19"/>
    <n v="0"/>
    <n v="-1327.17"/>
    <x v="0"/>
    <m/>
    <m/>
    <n v="1"/>
    <n v="0"/>
  </r>
  <r>
    <s v="RX003352"/>
    <x v="86"/>
    <s v="PT0044"/>
    <s v="DR003"/>
    <s v="Dr. Priya Patel"/>
    <s v="Endocrinology"/>
    <s v="RX002"/>
    <s v="Westside Rx"/>
    <s v="Springfield"/>
    <s v="MA"/>
    <s v="61269-0435-01"/>
    <m/>
    <s v="Metformin 1000mg"/>
    <s v="Biguanide"/>
    <n v="90"/>
    <n v="93"/>
    <b v="0"/>
    <n v="1"/>
    <n v="0"/>
    <s v="CASH"/>
    <s v="Cash/Self-Pay"/>
    <s v="CASH"/>
    <s v="AWP"/>
    <n v="12.4"/>
    <n v="9.92"/>
    <n v="0"/>
    <n v="0"/>
    <n v="0"/>
    <n v="0"/>
    <n v="0"/>
    <n v="0"/>
    <n v="0"/>
    <n v="0"/>
    <x v="1"/>
    <n v="75"/>
    <s v="Prior Authorization Required"/>
    <n v="10"/>
    <n v="0"/>
  </r>
  <r>
    <s v="RX003353"/>
    <x v="209"/>
    <s v="PT0010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28"/>
    <b v="0"/>
    <n v="1"/>
    <n v="1"/>
    <s v="PBM001"/>
    <s v="CVS Caremark"/>
    <s v="COMMERCIAL"/>
    <s v="MAC"/>
    <n v="18.2"/>
    <n v="14.56"/>
    <n v="11.08"/>
    <n v="1.78"/>
    <n v="12.86"/>
    <n v="11.19"/>
    <n v="1.67"/>
    <n v="12.89"/>
    <n v="0"/>
    <n v="-0.03"/>
    <x v="0"/>
    <m/>
    <m/>
    <n v="11"/>
    <n v="1"/>
  </r>
  <r>
    <s v="RX003354"/>
    <x v="70"/>
    <s v="PT0032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87"/>
    <b v="0"/>
    <n v="1"/>
    <n v="0"/>
    <s v="PBM003"/>
    <s v="OptumRx"/>
    <s v="COMMERCIAL"/>
    <s v="MAC"/>
    <n v="8.5"/>
    <n v="6.8"/>
    <n v="4.4000000000000004"/>
    <n v="1.78"/>
    <n v="6.18"/>
    <n v="5.44"/>
    <n v="1"/>
    <n v="6.27"/>
    <n v="0"/>
    <n v="-0.09"/>
    <x v="0"/>
    <m/>
    <m/>
    <n v="3"/>
    <n v="0"/>
  </r>
  <r>
    <s v="RX003355"/>
    <x v="520"/>
    <s v="PT0096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89"/>
    <b v="0"/>
    <n v="1"/>
    <n v="1"/>
    <s v="PBM002"/>
    <s v="Express Scripts"/>
    <s v="COMMERCIAL"/>
    <s v="MAC"/>
    <n v="12.4"/>
    <n v="9.92"/>
    <n v="5.89"/>
    <n v="1.79"/>
    <n v="7.68"/>
    <n v="6.53"/>
    <n v="1.1499999999999999"/>
    <n v="9.18"/>
    <n v="0"/>
    <n v="-1.5"/>
    <x v="0"/>
    <m/>
    <m/>
    <n v="5"/>
    <n v="0"/>
  </r>
  <r>
    <s v="RX003356"/>
    <x v="582"/>
    <s v="PT0094"/>
    <s v="DR003"/>
    <s v="Dr. Priya Patel"/>
    <s v="Endocrinology"/>
    <s v="RX001"/>
    <s v="Main St Pharmacy"/>
    <s v="Boston"/>
    <s v="MA"/>
    <s v="50458-0579-30"/>
    <s v="Xarelto 20mg"/>
    <s v="Rivaroxaban 20mg"/>
    <s v="Anticoagulant"/>
    <n v="30"/>
    <n v="31"/>
    <b v="1"/>
    <n v="3"/>
    <n v="0"/>
    <s v="CASH"/>
    <s v="Cash/Self-Pay"/>
    <s v="CASH"/>
    <s v="AWP"/>
    <n v="558"/>
    <n v="474.3"/>
    <n v="502.2"/>
    <n v="0"/>
    <n v="502.2"/>
    <n v="0"/>
    <n v="502.2"/>
    <n v="455.95"/>
    <n v="0"/>
    <n v="46.25"/>
    <x v="0"/>
    <m/>
    <m/>
    <n v="6"/>
    <n v="0"/>
  </r>
  <r>
    <s v="RX003357"/>
    <x v="323"/>
    <s v="PT0060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88"/>
    <b v="0"/>
    <n v="1"/>
    <n v="2"/>
    <s v="PBM002"/>
    <s v="Express Scripts"/>
    <s v="COMMERCIAL"/>
    <s v="MAC"/>
    <n v="8.5"/>
    <n v="6.8"/>
    <n v="4.93"/>
    <n v="1.79"/>
    <n v="6.72"/>
    <n v="5.71"/>
    <n v="1.01"/>
    <n v="6.28"/>
    <n v="0"/>
    <n v="0.44"/>
    <x v="2"/>
    <m/>
    <m/>
    <n v="5"/>
    <n v="0"/>
  </r>
  <r>
    <s v="RX003358"/>
    <x v="58"/>
    <s v="PT0044"/>
    <s v="DR005"/>
    <s v="Dr. Lisa Johnson"/>
    <s v="Oncology"/>
    <s v="RX004"/>
    <s v="Health Plus Pharmacy"/>
    <s v="Cambridge"/>
    <s v="MA"/>
    <s v="00002-4415-85"/>
    <s v="Trulicity 1.5mg"/>
    <s v="Dulaglutide 1.5mg"/>
    <s v="GLP-1"/>
    <n v="28"/>
    <n v="27"/>
    <b v="1"/>
    <n v="4"/>
    <n v="0"/>
    <s v="MCD001"/>
    <s v="Medicaid"/>
    <s v="GOVERNMENT"/>
    <s v="NADAC"/>
    <n v="918"/>
    <n v="780.3"/>
    <n v="741.28"/>
    <n v="3.71"/>
    <n v="744.99"/>
    <n v="536.39"/>
    <n v="208.6"/>
    <n v="692.57"/>
    <n v="0"/>
    <n v="52.42"/>
    <x v="0"/>
    <m/>
    <m/>
    <n v="11"/>
    <n v="0"/>
  </r>
  <r>
    <s v="RX003359"/>
    <x v="63"/>
    <s v="PT0040"/>
    <s v="DR002"/>
    <s v="Dr. Michael Torres"/>
    <s v="Cardiology"/>
    <s v="RX003"/>
    <s v="Community Care Pharmacy"/>
    <s v="Worcester"/>
    <s v="MA"/>
    <s v="00173-0682-20"/>
    <s v="Advair Diskus 250/50"/>
    <s v="Fluticasone/Salmeterol"/>
    <s v="ICS/LABA"/>
    <n v="30"/>
    <n v="28"/>
    <b v="1"/>
    <n v="3"/>
    <n v="1"/>
    <s v="PBM004"/>
    <s v="MedImpact"/>
    <s v="COMMERCIAL"/>
    <s v="MAC"/>
    <n v="384"/>
    <n v="326.39999999999998"/>
    <n v="322.81"/>
    <n v="1.8"/>
    <n v="324.61"/>
    <n v="272.67"/>
    <n v="51.94"/>
    <n v="291"/>
    <n v="0"/>
    <n v="33.61"/>
    <x v="0"/>
    <m/>
    <m/>
    <n v="10"/>
    <n v="0"/>
  </r>
  <r>
    <s v="RX003360"/>
    <x v="72"/>
    <s v="PT0041"/>
    <s v="DR001"/>
    <s v="Dr. Sarah Chen"/>
    <s v="Internal Medicine"/>
    <s v="RX002"/>
    <s v="Westside Rx"/>
    <s v="Springfield"/>
    <s v="MA"/>
    <s v="00007-4102-20"/>
    <s v="Plavix 75mg"/>
    <s v="Clopidogrel 75mg"/>
    <s v="Antiplatelet"/>
    <n v="30"/>
    <n v="30"/>
    <b v="1"/>
    <n v="2"/>
    <n v="1"/>
    <s v="PBM001"/>
    <s v="CVS Caremark"/>
    <s v="COMMERCIAL"/>
    <s v="MAC"/>
    <n v="174"/>
    <n v="147.9"/>
    <n v="146.44999999999999"/>
    <n v="1.78"/>
    <n v="148.22999999999999"/>
    <n v="128.96"/>
    <n v="19.27"/>
    <n v="132.44999999999999"/>
    <n v="0"/>
    <n v="15.78"/>
    <x v="0"/>
    <m/>
    <m/>
    <n v="4"/>
    <n v="1"/>
  </r>
  <r>
    <s v="RX003361"/>
    <x v="361"/>
    <s v="PT0098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93"/>
    <b v="0"/>
    <n v="1"/>
    <n v="0"/>
    <s v="PBM002"/>
    <s v="Express Scripts"/>
    <s v="COMMERCIAL"/>
    <s v="MAC"/>
    <n v="12.4"/>
    <n v="9.92"/>
    <n v="6.06"/>
    <n v="1.79"/>
    <n v="7.85"/>
    <n v="6.67"/>
    <n v="1.18"/>
    <n v="8.99"/>
    <n v="0"/>
    <n v="-1.1399999999999999"/>
    <x v="0"/>
    <m/>
    <m/>
    <n v="0"/>
    <n v="1"/>
  </r>
  <r>
    <s v="RX003362"/>
    <x v="312"/>
    <s v="PT0107"/>
    <s v="DR002"/>
    <s v="Dr. Michael Torres"/>
    <s v="Cardiology"/>
    <s v="RX001"/>
    <s v="Main St Pharmacy"/>
    <s v="Boston"/>
    <s v="MA"/>
    <s v="00591-3622-19"/>
    <m/>
    <s v="Omeprazole 20mg"/>
    <s v="PPI"/>
    <n v="90"/>
    <n v="88"/>
    <b v="0"/>
    <n v="1"/>
    <n v="0"/>
    <s v="PBM002"/>
    <s v="Express Scripts"/>
    <s v="COMMERCIAL"/>
    <s v="MAC"/>
    <n v="6.9"/>
    <n v="5.52"/>
    <n v="9.3800000000000008"/>
    <n v="1.79"/>
    <n v="11.17"/>
    <n v="9.5"/>
    <n v="1.68"/>
    <n v="15.21"/>
    <n v="0"/>
    <n v="-4.03"/>
    <x v="0"/>
    <m/>
    <m/>
    <n v="10"/>
    <n v="0"/>
  </r>
  <r>
    <s v="RX003363"/>
    <x v="61"/>
    <s v="PT0061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28"/>
    <b v="0"/>
    <n v="1"/>
    <n v="1"/>
    <s v="PBM004"/>
    <s v="MedImpact"/>
    <s v="COMMERCIAL"/>
    <s v="MAC"/>
    <n v="7.2"/>
    <n v="5.76"/>
    <n v="3.36"/>
    <n v="1.8"/>
    <n v="5.16"/>
    <n v="4.33"/>
    <n v="1"/>
    <n v="5.32"/>
    <n v="0"/>
    <n v="-0.16"/>
    <x v="0"/>
    <m/>
    <m/>
    <n v="11"/>
    <n v="0"/>
  </r>
  <r>
    <s v="RX003364"/>
    <x v="206"/>
    <s v="PT0024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88"/>
    <b v="0"/>
    <n v="1"/>
    <n v="1"/>
    <s v="PBM004"/>
    <s v="MedImpact"/>
    <s v="COMMERCIAL"/>
    <s v="MAC"/>
    <n v="8.5"/>
    <n v="6.8"/>
    <n v="4.62"/>
    <n v="1.8"/>
    <n v="6.42"/>
    <n v="5.39"/>
    <n v="1.03"/>
    <n v="6.26"/>
    <n v="0"/>
    <n v="0.16"/>
    <x v="0"/>
    <m/>
    <m/>
    <n v="4"/>
    <n v="1"/>
  </r>
  <r>
    <s v="RX003365"/>
    <x v="622"/>
    <s v="PT0052"/>
    <s v="DR004"/>
    <s v="Dr. James Williams"/>
    <s v="Primary Care"/>
    <s v="RX004"/>
    <s v="Health Plus Pharmacy"/>
    <s v="Cambridge"/>
    <s v="MA"/>
    <s v="00169-4170-43"/>
    <s v="Ozempic 0.5mg"/>
    <s v="Semaglutide 0.5mg"/>
    <s v="GLP-1"/>
    <n v="30"/>
    <n v="29"/>
    <b v="1"/>
    <n v="4"/>
    <n v="0"/>
    <s v="PBM001"/>
    <s v="CVS Caremark"/>
    <s v="COMMERCIAL"/>
    <s v="MAC"/>
    <n v="936"/>
    <n v="795.6"/>
    <n v="798.67"/>
    <n v="1.78"/>
    <n v="800.45"/>
    <n v="696.4"/>
    <n v="104.06"/>
    <n v="732.15"/>
    <n v="0"/>
    <n v="68.3"/>
    <x v="0"/>
    <m/>
    <m/>
    <n v="0"/>
    <n v="0"/>
  </r>
  <r>
    <s v="RX003366"/>
    <x v="28"/>
    <s v="PT0006"/>
    <s v="DR004"/>
    <s v="Dr. James Williams"/>
    <s v="Primary Care"/>
    <s v="RX003"/>
    <s v="Community Care Pharmacy"/>
    <s v="Worcester"/>
    <s v="MA"/>
    <s v="00002-4415-85"/>
    <s v="Trulicity 1.5mg"/>
    <s v="Dulaglutide 1.5mg"/>
    <s v="GLP-1"/>
    <n v="84"/>
    <n v="80"/>
    <b v="1"/>
    <n v="4"/>
    <n v="0"/>
    <s v="PBM004"/>
    <s v="MedImpact"/>
    <s v="COMMERCIAL"/>
    <s v="MAC"/>
    <n v="918"/>
    <n v="780.3"/>
    <n v="2329.1999999999998"/>
    <n v="1.8"/>
    <n v="2331"/>
    <n v="1958.04"/>
    <n v="372.96"/>
    <n v="2098.7600000000002"/>
    <n v="0"/>
    <n v="232.24"/>
    <x v="0"/>
    <m/>
    <m/>
    <n v="7"/>
    <n v="0"/>
  </r>
  <r>
    <s v="RX003367"/>
    <x v="481"/>
    <s v="PT0018"/>
    <s v="DR002"/>
    <s v="Dr. Michael Torres"/>
    <s v="Cardiology"/>
    <s v="RX002"/>
    <s v="Westside Rx"/>
    <s v="Springfield"/>
    <s v="MA"/>
    <s v="61958-0601-01"/>
    <m/>
    <s v="Adalimumab-adbm 40mg"/>
    <s v="Biologic"/>
    <n v="28"/>
    <n v="27"/>
    <b v="0"/>
    <n v="4"/>
    <n v="0"/>
    <s v="MCR001"/>
    <s v="Medicare Part D"/>
    <s v="GOVERNMENT"/>
    <s v="MAC"/>
    <n v="4998"/>
    <n v="4248.3"/>
    <n v="2573.83"/>
    <n v="1.77"/>
    <n v="2575.6"/>
    <n v="2060.48"/>
    <n v="515.12"/>
    <n v="3986.63"/>
    <n v="0"/>
    <n v="-1411.02"/>
    <x v="0"/>
    <m/>
    <m/>
    <n v="3"/>
    <n v="1"/>
  </r>
  <r>
    <s v="RX003368"/>
    <x v="148"/>
    <s v="PT0086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89"/>
    <b v="0"/>
    <n v="1"/>
    <n v="1"/>
    <s v="CASH"/>
    <s v="Cash/Self-Pay"/>
    <s v="CASH"/>
    <s v="AWP"/>
    <n v="8.5"/>
    <n v="6.8"/>
    <n v="7.65"/>
    <n v="0"/>
    <n v="7.65"/>
    <n v="0"/>
    <n v="7.65"/>
    <n v="6.36"/>
    <n v="0"/>
    <n v="1.29"/>
    <x v="0"/>
    <m/>
    <m/>
    <n v="6"/>
    <n v="0"/>
  </r>
  <r>
    <s v="RX003369"/>
    <x v="416"/>
    <s v="PT0075"/>
    <s v="DR001"/>
    <s v="Dr. Sarah Chen"/>
    <s v="Internal Medicine"/>
    <s v="RX003"/>
    <s v="Community Care Pharmacy"/>
    <s v="Worcester"/>
    <s v="MA"/>
    <s v="00071-0155-23"/>
    <s v="Lipitor"/>
    <s v="Atorvastatin 40mg"/>
    <s v="Statin"/>
    <n v="90"/>
    <n v="86"/>
    <b v="1"/>
    <n v="2"/>
    <n v="0"/>
    <s v="PBM001"/>
    <s v="CVS Caremark"/>
    <s v="COMMERCIAL"/>
    <s v="MAC"/>
    <n v="185.4"/>
    <n v="157.59"/>
    <n v="458.25"/>
    <n v="1.78"/>
    <n v="460.03"/>
    <n v="400.23"/>
    <n v="59.8"/>
    <n v="421.5"/>
    <n v="0"/>
    <n v="38.53"/>
    <x v="0"/>
    <m/>
    <m/>
    <n v="10"/>
    <n v="0"/>
  </r>
  <r>
    <s v="RX003370"/>
    <x v="682"/>
    <s v="PT0044"/>
    <s v="DR004"/>
    <s v="Dr. James Williams"/>
    <s v="Primary Care"/>
    <s v="RX002"/>
    <s v="Westside Rx"/>
    <s v="Springfield"/>
    <s v="MA"/>
    <s v="00002-4415-85"/>
    <s v="Trulicity 1.5mg"/>
    <s v="Dulaglutide 1.5mg"/>
    <s v="GLP-1"/>
    <n v="84"/>
    <n v="86"/>
    <b v="1"/>
    <n v="4"/>
    <n v="0"/>
    <s v="PBM002"/>
    <s v="Express Scripts"/>
    <s v="COMMERCIAL"/>
    <s v="MAC"/>
    <n v="918"/>
    <n v="780.3"/>
    <n v="2348.86"/>
    <n v="1.79"/>
    <n v="2350.65"/>
    <n v="1998.05"/>
    <n v="352.6"/>
    <n v="2237.0700000000002"/>
    <n v="0"/>
    <n v="113.57"/>
    <x v="2"/>
    <m/>
    <m/>
    <n v="11"/>
    <n v="0"/>
  </r>
  <r>
    <s v="RX003371"/>
    <x v="448"/>
    <s v="PT0003"/>
    <s v="DR003"/>
    <s v="Dr. Priya Patel"/>
    <s v="Endocrinology"/>
    <s v="RX001"/>
    <s v="Main St Pharmacy"/>
    <s v="Boston"/>
    <s v="MA"/>
    <s v="00007-4102-20"/>
    <s v="Plavix 75mg"/>
    <s v="Clopidogrel 75mg"/>
    <s v="Antiplatelet"/>
    <n v="30"/>
    <n v="29"/>
    <b v="1"/>
    <n v="2"/>
    <n v="1"/>
    <s v="PBM001"/>
    <s v="CVS Caremark"/>
    <s v="COMMERCIAL"/>
    <s v="MAC"/>
    <n v="174"/>
    <n v="147.9"/>
    <n v="143.62"/>
    <n v="1.78"/>
    <n v="145.4"/>
    <n v="126.5"/>
    <n v="18.899999999999999"/>
    <n v="137.06"/>
    <n v="0"/>
    <n v="8.34"/>
    <x v="0"/>
    <m/>
    <m/>
    <n v="1"/>
    <n v="0"/>
  </r>
  <r>
    <s v="RX003372"/>
    <x v="331"/>
    <s v="PT0066"/>
    <s v="DR003"/>
    <s v="Dr. Priya Patel"/>
    <s v="Endocrinology"/>
    <s v="RX003"/>
    <s v="Community Care Pharmacy"/>
    <s v="Worcester"/>
    <s v="MA"/>
    <s v="00591-3622-19"/>
    <m/>
    <s v="Omeprazole 20mg"/>
    <s v="PPI"/>
    <n v="90"/>
    <n v="90"/>
    <b v="0"/>
    <n v="1"/>
    <n v="0"/>
    <s v="PBM003"/>
    <s v="OptumRx"/>
    <s v="COMMERCIAL"/>
    <s v="MAC"/>
    <n v="6.9"/>
    <n v="5.52"/>
    <n v="11.13"/>
    <n v="1.78"/>
    <n v="12.91"/>
    <n v="11.36"/>
    <n v="1.55"/>
    <n v="14.96"/>
    <n v="0"/>
    <n v="-2.06"/>
    <x v="0"/>
    <m/>
    <m/>
    <n v="3"/>
    <n v="0"/>
  </r>
  <r>
    <s v="RX003373"/>
    <x v="263"/>
    <s v="PT0015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28"/>
    <b v="0"/>
    <n v="1"/>
    <n v="0"/>
    <s v="PBM002"/>
    <s v="Express Scripts"/>
    <s v="COMMERCIAL"/>
    <s v="MAC"/>
    <n v="6.9"/>
    <n v="5.52"/>
    <n v="4.12"/>
    <n v="1.79"/>
    <n v="5.91"/>
    <n v="5.0199999999999996"/>
    <n v="1"/>
    <n v="5.22"/>
    <n v="0"/>
    <n v="0.69"/>
    <x v="0"/>
    <m/>
    <m/>
    <n v="8"/>
    <n v="1"/>
  </r>
  <r>
    <s v="RX003374"/>
    <x v="594"/>
    <s v="PT0067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2"/>
    <b v="0"/>
    <n v="1"/>
    <n v="0"/>
    <s v="PBM003"/>
    <s v="OptumRx"/>
    <s v="COMMERCIAL"/>
    <s v="MAC"/>
    <n v="8.5"/>
    <n v="6.8"/>
    <n v="4.74"/>
    <n v="1.78"/>
    <n v="6.52"/>
    <n v="5.74"/>
    <n v="1"/>
    <n v="6.25"/>
    <n v="0"/>
    <n v="0.27"/>
    <x v="0"/>
    <m/>
    <m/>
    <n v="3"/>
    <n v="0"/>
  </r>
  <r>
    <s v="RX003375"/>
    <x v="181"/>
    <s v="PT0037"/>
    <s v="DR005"/>
    <s v="Dr. Lisa Johnson"/>
    <s v="Oncology"/>
    <s v="RX001"/>
    <s v="Main St Pharmacy"/>
    <s v="Boston"/>
    <s v="MA"/>
    <s v="61269-0435-01"/>
    <m/>
    <s v="Metformin 1000mg"/>
    <s v="Biguanide"/>
    <n v="90"/>
    <n v="86"/>
    <b v="0"/>
    <n v="1"/>
    <n v="0"/>
    <s v="PBM004"/>
    <s v="MedImpact"/>
    <s v="COMMERCIAL"/>
    <s v="MAC"/>
    <n v="12.4"/>
    <n v="9.92"/>
    <n v="6.49"/>
    <n v="1.8"/>
    <n v="8.2899999999999991"/>
    <n v="6.96"/>
    <n v="1.33"/>
    <n v="9.02"/>
    <n v="0"/>
    <n v="-0.74"/>
    <x v="0"/>
    <m/>
    <m/>
    <n v="10"/>
    <n v="0"/>
  </r>
  <r>
    <s v="RX003376"/>
    <x v="505"/>
    <s v="PT0101"/>
    <s v="DR005"/>
    <s v="Dr. Lisa Johnson"/>
    <s v="Oncology"/>
    <s v="RX004"/>
    <s v="Health Plus Pharmacy"/>
    <s v="Cambridge"/>
    <s v="MA"/>
    <s v="00093-0892-01"/>
    <m/>
    <s v="Clopidogrel 75mg"/>
    <s v="Antiplatelet"/>
    <n v="30"/>
    <n v="30"/>
    <b v="0"/>
    <n v="1"/>
    <n v="0"/>
    <s v="PBM002"/>
    <s v="Express Scripts"/>
    <s v="COMMERCIAL"/>
    <s v="MAC"/>
    <n v="14.8"/>
    <n v="11.84"/>
    <n v="0"/>
    <n v="0"/>
    <n v="0"/>
    <n v="0"/>
    <n v="0"/>
    <n v="0"/>
    <n v="0"/>
    <n v="0"/>
    <x v="1"/>
    <n v="75"/>
    <s v="Prior Authorization Required"/>
    <n v="7"/>
    <n v="0"/>
  </r>
  <r>
    <s v="RX003377"/>
    <x v="23"/>
    <s v="PT0014"/>
    <s v="DR003"/>
    <s v="Dr. Priya Patel"/>
    <s v="Endocrinology"/>
    <s v="RX003"/>
    <s v="Community Care Pharmacy"/>
    <s v="Worcester"/>
    <s v="MA"/>
    <s v="00591-3622-19"/>
    <m/>
    <s v="Omeprazole 20mg"/>
    <s v="PPI"/>
    <n v="90"/>
    <n v="92"/>
    <b v="0"/>
    <n v="1"/>
    <n v="0"/>
    <s v="PBM004"/>
    <s v="MedImpact"/>
    <s v="COMMERCIAL"/>
    <s v="MAC"/>
    <n v="6.9"/>
    <n v="5.52"/>
    <n v="0"/>
    <n v="0"/>
    <n v="0"/>
    <n v="0"/>
    <n v="0"/>
    <n v="0"/>
    <n v="0"/>
    <n v="0"/>
    <x v="1"/>
    <n v="75"/>
    <s v="Prior Authorization Required"/>
    <n v="2"/>
    <n v="0"/>
  </r>
  <r>
    <s v="RX003378"/>
    <x v="635"/>
    <s v="PT0007"/>
    <s v="DR002"/>
    <s v="Dr. Michael Torres"/>
    <s v="Cardiology"/>
    <s v="RX001"/>
    <s v="Main St Pharmacy"/>
    <s v="Boston"/>
    <s v="MA"/>
    <s v="00074-3799-13"/>
    <s v="Humira Pen 40mg"/>
    <s v="Adalimumab 40mg"/>
    <s v="Biologic"/>
    <n v="28"/>
    <n v="27"/>
    <b v="1"/>
    <n v="5"/>
    <n v="0"/>
    <s v="PBM003"/>
    <s v="OptumRx"/>
    <s v="COMMERCIAL"/>
    <s v="MAC"/>
    <n v="7140"/>
    <n v="6069"/>
    <n v="6012.51"/>
    <n v="1.78"/>
    <n v="6014.29"/>
    <n v="5292.57"/>
    <n v="721.71"/>
    <n v="5410.19"/>
    <n v="0"/>
    <n v="604.1"/>
    <x v="0"/>
    <m/>
    <m/>
    <n v="10"/>
    <n v="1"/>
  </r>
  <r>
    <s v="RX003379"/>
    <x v="285"/>
    <s v="PT0040"/>
    <s v="DR003"/>
    <s v="Dr. Priya Patel"/>
    <s v="Endocrinology"/>
    <s v="RX004"/>
    <s v="Health Plus Pharmacy"/>
    <s v="Cambridge"/>
    <s v="MA"/>
    <s v="00591-3622-19"/>
    <m/>
    <s v="Omeprazole 20mg"/>
    <s v="PPI"/>
    <n v="30"/>
    <n v="31"/>
    <b v="0"/>
    <n v="1"/>
    <n v="1"/>
    <s v="PBM001"/>
    <s v="CVS Caremark"/>
    <s v="COMMERCIAL"/>
    <s v="MAC"/>
    <n v="6.9"/>
    <n v="5.52"/>
    <n v="3.25"/>
    <n v="1.78"/>
    <n v="5.03"/>
    <n v="4.38"/>
    <n v="1"/>
    <n v="5.18"/>
    <n v="0"/>
    <n v="-0.15"/>
    <x v="0"/>
    <m/>
    <m/>
    <n v="3"/>
    <n v="0"/>
  </r>
  <r>
    <s v="RX003380"/>
    <x v="281"/>
    <s v="PT0074"/>
    <s v="DR001"/>
    <s v="Dr. Sarah Chen"/>
    <s v="Internal Medicine"/>
    <s v="RX002"/>
    <s v="Westside Rx"/>
    <s v="Springfield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8.02"/>
    <n v="1.77"/>
    <n v="9.7899999999999991"/>
    <n v="7.83"/>
    <n v="1.96"/>
    <n v="13.2"/>
    <n v="0"/>
    <n v="-3.41"/>
    <x v="0"/>
    <m/>
    <m/>
    <n v="2"/>
    <n v="0"/>
  </r>
  <r>
    <s v="RX003381"/>
    <x v="488"/>
    <s v="PT0030"/>
    <s v="DR003"/>
    <s v="Dr. Priya Patel"/>
    <s v="Endocrinology"/>
    <s v="RX001"/>
    <s v="Main St Pharmacy"/>
    <s v="Boston"/>
    <s v="MA"/>
    <s v="00006-0021-31"/>
    <s v="Januvia 100mg"/>
    <s v="Sitagliptin 100mg"/>
    <s v="DPP-4"/>
    <n v="30"/>
    <n v="29"/>
    <b v="1"/>
    <n v="3"/>
    <n v="0"/>
    <s v="MCD001"/>
    <s v="Medicaid"/>
    <s v="GOVERNMENT"/>
    <s v="NADAC"/>
    <n v="492"/>
    <n v="418.2"/>
    <n v="0"/>
    <n v="0"/>
    <n v="0"/>
    <n v="0"/>
    <n v="0"/>
    <n v="0"/>
    <n v="0"/>
    <n v="0"/>
    <x v="1"/>
    <n v="75"/>
    <s v="Prior Authorization Required"/>
    <n v="0"/>
    <n v="0"/>
  </r>
  <r>
    <s v="RX003382"/>
    <x v="589"/>
    <s v="PT0001"/>
    <s v="DR004"/>
    <s v="Dr. James Williams"/>
    <s v="Primary Care"/>
    <s v="RX003"/>
    <s v="Community Care Pharmacy"/>
    <s v="Worcester"/>
    <s v="MA"/>
    <s v="00169-4302-12"/>
    <s v="Ozempic 1mg"/>
    <s v="Semaglutide 1mg"/>
    <s v="GLP-1"/>
    <n v="30"/>
    <n v="29"/>
    <b v="1"/>
    <n v="4"/>
    <n v="0"/>
    <s v="CASH"/>
    <s v="Cash/Self-Pay"/>
    <s v="CASH"/>
    <s v="AWP"/>
    <n v="936"/>
    <n v="795.6"/>
    <n v="842.4"/>
    <n v="0"/>
    <n v="842.4"/>
    <n v="0"/>
    <n v="842.4"/>
    <n v="726.94"/>
    <n v="0"/>
    <n v="115.46"/>
    <x v="0"/>
    <m/>
    <m/>
    <n v="9"/>
    <n v="0"/>
  </r>
  <r>
    <s v="RX003383"/>
    <x v="181"/>
    <s v="PT0075"/>
    <s v="DR005"/>
    <s v="Dr. Lisa Johnson"/>
    <s v="Oncology"/>
    <s v="RX003"/>
    <s v="Community Care Pharmacy"/>
    <s v="Worcester"/>
    <s v="MA"/>
    <s v="00093-0892-01"/>
    <m/>
    <s v="Clopidogrel 75mg"/>
    <s v="Antiplatelet"/>
    <n v="30"/>
    <n v="31"/>
    <b v="0"/>
    <n v="1"/>
    <n v="0"/>
    <s v="PBM004"/>
    <s v="MedImpact"/>
    <s v="COMMERCIAL"/>
    <s v="MAC"/>
    <n v="14.8"/>
    <n v="11.84"/>
    <n v="6.89"/>
    <n v="1.8"/>
    <n v="8.69"/>
    <n v="7.3"/>
    <n v="1.39"/>
    <n v="10.84"/>
    <n v="0"/>
    <n v="-2.16"/>
    <x v="0"/>
    <m/>
    <m/>
    <n v="0"/>
    <n v="0"/>
  </r>
  <r>
    <s v="RX003384"/>
    <x v="357"/>
    <s v="PT0102"/>
    <s v="DR005"/>
    <s v="Dr. Lisa Johnson"/>
    <s v="Oncology"/>
    <s v="RX001"/>
    <s v="Main St Pharmacy"/>
    <s v="Boston"/>
    <s v="MA"/>
    <s v="00003-0208-11"/>
    <s v="Jardiance 25mg"/>
    <s v="Empagliflozin 25mg"/>
    <s v="SGLT2i"/>
    <n v="30"/>
    <n v="29"/>
    <b v="1"/>
    <n v="4"/>
    <n v="0"/>
    <s v="PBM004"/>
    <s v="MedImpact"/>
    <s v="COMMERCIAL"/>
    <s v="MAC"/>
    <n v="564"/>
    <n v="479.4"/>
    <n v="484.27"/>
    <n v="1.8"/>
    <n v="486.07"/>
    <n v="408.3"/>
    <n v="77.77"/>
    <n v="424.4"/>
    <n v="0"/>
    <n v="61.68"/>
    <x v="0"/>
    <m/>
    <m/>
    <n v="5"/>
    <n v="1"/>
  </r>
  <r>
    <s v="RX003385"/>
    <x v="203"/>
    <s v="PT0044"/>
    <s v="DR005"/>
    <s v="Dr. Lisa Johnson"/>
    <s v="Oncology"/>
    <s v="RX001"/>
    <s v="Main St Pharmacy"/>
    <s v="Boston"/>
    <s v="MA"/>
    <s v="00074-3799-13"/>
    <s v="Humira Pen 40mg"/>
    <s v="Adalimumab 40mg"/>
    <s v="Biologic"/>
    <n v="28"/>
    <n v="28"/>
    <b v="1"/>
    <n v="5"/>
    <n v="0"/>
    <s v="PBM003"/>
    <s v="OptumRx"/>
    <s v="COMMERCIAL"/>
    <s v="MAC"/>
    <n v="7140"/>
    <n v="6069"/>
    <n v="5886.05"/>
    <n v="1.78"/>
    <n v="5887.83"/>
    <n v="5181.29"/>
    <n v="706.54"/>
    <n v="5563.43"/>
    <n v="0"/>
    <n v="324.39999999999998"/>
    <x v="0"/>
    <m/>
    <m/>
    <n v="4"/>
    <n v="0"/>
  </r>
  <r>
    <s v="RX003386"/>
    <x v="164"/>
    <s v="PT0102"/>
    <s v="DR001"/>
    <s v="Dr. Sarah Chen"/>
    <s v="Internal Medicine"/>
    <s v="RX002"/>
    <s v="Westside Rx"/>
    <s v="Springfield"/>
    <s v="MA"/>
    <s v="00169-4170-43"/>
    <s v="Ozempic 0.5mg"/>
    <s v="Semaglutide 0.5mg"/>
    <s v="GLP-1"/>
    <n v="30"/>
    <n v="30"/>
    <b v="1"/>
    <n v="4"/>
    <n v="2"/>
    <s v="MCD001"/>
    <s v="Medicaid"/>
    <s v="GOVERNMENT"/>
    <s v="NADAC"/>
    <n v="936"/>
    <n v="795.6"/>
    <n v="755.82"/>
    <n v="3.78"/>
    <n v="759.6"/>
    <n v="546.91"/>
    <n v="212.69"/>
    <n v="715.67"/>
    <n v="0"/>
    <n v="43.93"/>
    <x v="0"/>
    <m/>
    <m/>
    <n v="2"/>
    <n v="1"/>
  </r>
  <r>
    <s v="RX003387"/>
    <x v="197"/>
    <s v="PT0022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90"/>
    <b v="0"/>
    <n v="1"/>
    <n v="0"/>
    <s v="PBM004"/>
    <s v="MedImpact"/>
    <s v="COMMERCIAL"/>
    <s v="MAC"/>
    <n v="8.5"/>
    <n v="6.8"/>
    <n v="4.42"/>
    <n v="1.8"/>
    <n v="6.22"/>
    <n v="5.23"/>
    <n v="1"/>
    <n v="6.55"/>
    <n v="0"/>
    <n v="-0.33"/>
    <x v="0"/>
    <m/>
    <m/>
    <n v="6"/>
    <n v="0"/>
  </r>
  <r>
    <s v="RX003388"/>
    <x v="418"/>
    <s v="PT0027"/>
    <s v="DR002"/>
    <s v="Dr. Michael Torres"/>
    <s v="Cardiology"/>
    <s v="RX004"/>
    <s v="Health Plus Pharmacy"/>
    <s v="Cambridge"/>
    <s v="MA"/>
    <s v="68382-0035-01"/>
    <m/>
    <s v="Amlodipine 10mg"/>
    <s v="CCB"/>
    <n v="30"/>
    <n v="28"/>
    <b v="0"/>
    <n v="1"/>
    <n v="0"/>
    <s v="PBM003"/>
    <s v="OptumRx"/>
    <s v="COMMERCIAL"/>
    <s v="MAC"/>
    <n v="7.2"/>
    <n v="5.76"/>
    <n v="3.34"/>
    <n v="1.78"/>
    <n v="5.12"/>
    <n v="4.5"/>
    <n v="1"/>
    <n v="5.0999999999999996"/>
    <n v="0"/>
    <n v="0.02"/>
    <x v="0"/>
    <m/>
    <m/>
    <n v="9"/>
    <n v="1"/>
  </r>
  <r>
    <s v="RX003389"/>
    <x v="23"/>
    <s v="PT0103"/>
    <s v="DR002"/>
    <s v="Dr. Michael Torres"/>
    <s v="Cardiology"/>
    <s v="RX002"/>
    <s v="Westside Rx"/>
    <s v="Springfield"/>
    <s v="MA"/>
    <s v="00169-4170-43"/>
    <s v="Ozempic 0.5mg"/>
    <s v="Semaglutide 0.5mg"/>
    <s v="GLP-1"/>
    <n v="30"/>
    <n v="28"/>
    <b v="1"/>
    <n v="4"/>
    <n v="1"/>
    <s v="PBM002"/>
    <s v="Express Scripts"/>
    <s v="COMMERCIAL"/>
    <s v="MAC"/>
    <n v="936"/>
    <n v="795.6"/>
    <n v="794.86"/>
    <n v="1.79"/>
    <n v="796.65"/>
    <n v="677.15"/>
    <n v="119.5"/>
    <n v="757.1"/>
    <n v="0"/>
    <n v="39.549999999999997"/>
    <x v="0"/>
    <m/>
    <m/>
    <n v="4"/>
    <n v="0"/>
  </r>
  <r>
    <s v="RX003390"/>
    <x v="341"/>
    <s v="PT0014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29"/>
    <b v="0"/>
    <n v="1"/>
    <n v="1"/>
    <s v="PBM002"/>
    <s v="Express Scripts"/>
    <s v="COMMERCIAL"/>
    <s v="MAC"/>
    <n v="7.2"/>
    <n v="5.76"/>
    <n v="4.51"/>
    <n v="1.79"/>
    <n v="6.3"/>
    <n v="5.36"/>
    <n v="1"/>
    <n v="5.16"/>
    <n v="0"/>
    <n v="1.1499999999999999"/>
    <x v="0"/>
    <m/>
    <m/>
    <n v="4"/>
    <n v="1"/>
  </r>
  <r>
    <s v="RX003391"/>
    <x v="273"/>
    <s v="PT0050"/>
    <s v="DR001"/>
    <s v="Dr. Sarah Chen"/>
    <s v="Internal Medicine"/>
    <s v="RX004"/>
    <s v="Health Plus Pharmacy"/>
    <s v="Cambridge"/>
    <s v="MA"/>
    <s v="00093-0892-01"/>
    <m/>
    <s v="Clopidogrel 75mg"/>
    <s v="Antiplatelet"/>
    <n v="90"/>
    <n v="91"/>
    <b v="0"/>
    <n v="1"/>
    <n v="1"/>
    <s v="PBM001"/>
    <s v="CVS Caremark"/>
    <s v="COMMERCIAL"/>
    <s v="MAC"/>
    <n v="14.8"/>
    <n v="11.84"/>
    <n v="25.49"/>
    <n v="1.78"/>
    <n v="27.27"/>
    <n v="23.72"/>
    <n v="3.54"/>
    <n v="31.51"/>
    <n v="0"/>
    <n v="-4.24"/>
    <x v="0"/>
    <m/>
    <m/>
    <n v="7"/>
    <n v="0"/>
  </r>
  <r>
    <s v="RX003392"/>
    <x v="252"/>
    <s v="PT0026"/>
    <s v="DR003"/>
    <s v="Dr. Priya Patel"/>
    <s v="Endocrinology"/>
    <s v="RX004"/>
    <s v="Health Plus Pharmacy"/>
    <s v="Cambridge"/>
    <s v="MA"/>
    <s v="00093-7193-98"/>
    <m/>
    <s v="Atorvastatin 40mg"/>
    <s v="Statin"/>
    <n v="30"/>
    <n v="29"/>
    <b v="0"/>
    <n v="1"/>
    <n v="2"/>
    <s v="PBM001"/>
    <s v="CVS Caremark"/>
    <s v="COMMERCIAL"/>
    <s v="MAC"/>
    <n v="18.2"/>
    <n v="14.56"/>
    <n v="8.17"/>
    <n v="1.78"/>
    <n v="9.9499999999999993"/>
    <n v="8.66"/>
    <n v="1.29"/>
    <n v="13.86"/>
    <n v="0"/>
    <n v="-3.91"/>
    <x v="0"/>
    <m/>
    <m/>
    <n v="10"/>
    <n v="0"/>
  </r>
  <r>
    <s v="RX003393"/>
    <x v="624"/>
    <s v="PT0105"/>
    <s v="DR002"/>
    <s v="Dr. Michael Torres"/>
    <s v="Cardiology"/>
    <s v="RX001"/>
    <s v="Main St Pharmacy"/>
    <s v="Boston"/>
    <s v="MA"/>
    <s v="00006-0021-31"/>
    <s v="Januvia 100mg"/>
    <s v="Sitagliptin 100mg"/>
    <s v="DPP-4"/>
    <n v="30"/>
    <n v="29"/>
    <b v="1"/>
    <n v="3"/>
    <n v="1"/>
    <s v="PBM001"/>
    <s v="CVS Caremark"/>
    <s v="COMMERCIAL"/>
    <s v="MAC"/>
    <n v="492"/>
    <n v="418.2"/>
    <n v="419.81"/>
    <n v="1.78"/>
    <n v="421.59"/>
    <n v="366.78"/>
    <n v="54.81"/>
    <n v="403.75"/>
    <n v="0"/>
    <n v="17.84"/>
    <x v="0"/>
    <m/>
    <m/>
    <n v="4"/>
    <n v="0"/>
  </r>
  <r>
    <s v="RX003394"/>
    <x v="234"/>
    <s v="PT0052"/>
    <s v="DR003"/>
    <s v="Dr. Priya Patel"/>
    <s v="Endocrinology"/>
    <s v="RX001"/>
    <s v="Main St Pharmacy"/>
    <s v="Boston"/>
    <s v="MA"/>
    <s v="00169-4302-12"/>
    <s v="Ozempic 1mg"/>
    <s v="Semaglutide 1mg"/>
    <s v="GLP-1"/>
    <n v="30"/>
    <n v="29"/>
    <b v="1"/>
    <n v="4"/>
    <n v="0"/>
    <s v="MCR001"/>
    <s v="Medicare Part D"/>
    <s v="GOVERNMENT"/>
    <s v="MAC"/>
    <n v="936"/>
    <n v="795.6"/>
    <n v="772.3"/>
    <n v="1.77"/>
    <n v="774.07"/>
    <n v="619.26"/>
    <n v="154.81"/>
    <n v="742.6"/>
    <n v="34.25"/>
    <n v="-2.78"/>
    <x v="0"/>
    <m/>
    <m/>
    <n v="2"/>
    <n v="0"/>
  </r>
  <r>
    <s v="RX003395"/>
    <x v="333"/>
    <s v="PT0092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87"/>
    <b v="0"/>
    <n v="1"/>
    <n v="0"/>
    <s v="PBM001"/>
    <s v="CVS Caremark"/>
    <s v="COMMERCIAL"/>
    <s v="MAC"/>
    <n v="8.5"/>
    <n v="6.8"/>
    <n v="3.93"/>
    <n v="1.78"/>
    <n v="5.71"/>
    <n v="4.97"/>
    <n v="1"/>
    <n v="6.2"/>
    <n v="0"/>
    <n v="-0.48"/>
    <x v="0"/>
    <m/>
    <m/>
    <n v="9"/>
    <n v="1"/>
  </r>
  <r>
    <s v="RX003396"/>
    <x v="68"/>
    <s v="PT0010"/>
    <s v="DR002"/>
    <s v="Dr. Michael Torres"/>
    <s v="Cardiology"/>
    <s v="RX002"/>
    <s v="Westside Rx"/>
    <s v="Springfield"/>
    <s v="MA"/>
    <s v="00093-0892-01"/>
    <m/>
    <s v="Clopidogrel 75mg"/>
    <s v="Antiplatelet"/>
    <n v="30"/>
    <n v="30"/>
    <b v="0"/>
    <n v="1"/>
    <n v="0"/>
    <s v="MCD001"/>
    <s v="Medicaid"/>
    <s v="GOVERNMENT"/>
    <s v="NADAC"/>
    <n v="14.8"/>
    <n v="11.84"/>
    <n v="11.25"/>
    <n v="0.06"/>
    <n v="11.3"/>
    <n v="8.14"/>
    <n v="3.17"/>
    <n v="11"/>
    <n v="0"/>
    <n v="0.3"/>
    <x v="0"/>
    <m/>
    <m/>
    <n v="6"/>
    <n v="1"/>
  </r>
  <r>
    <s v="RX003397"/>
    <x v="18"/>
    <s v="PT0067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3"/>
    <b v="0"/>
    <n v="1"/>
    <n v="0"/>
    <s v="PBM004"/>
    <s v="MedImpact"/>
    <s v="COMMERCIAL"/>
    <s v="MAC"/>
    <n v="8.5"/>
    <n v="6.8"/>
    <n v="5.29"/>
    <n v="1.8"/>
    <n v="7.09"/>
    <n v="5.96"/>
    <n v="1.1299999999999999"/>
    <n v="6.21"/>
    <n v="0"/>
    <n v="0.89"/>
    <x v="0"/>
    <m/>
    <m/>
    <n v="3"/>
    <n v="0"/>
  </r>
  <r>
    <s v="RX003398"/>
    <x v="413"/>
    <s v="PT0061"/>
    <s v="DR002"/>
    <s v="Dr. Michael Torres"/>
    <s v="Cardiology"/>
    <s v="RX002"/>
    <s v="Westside Rx"/>
    <s v="Springfield"/>
    <s v="MA"/>
    <s v="00071-0155-23"/>
    <s v="Lipitor"/>
    <s v="Atorvastatin 40mg"/>
    <s v="Statin"/>
    <n v="30"/>
    <n v="30"/>
    <b v="1"/>
    <n v="2"/>
    <n v="0"/>
    <s v="PBM003"/>
    <s v="OptumRx"/>
    <s v="COMMERCIAL"/>
    <s v="MAC"/>
    <n v="185.4"/>
    <n v="157.59"/>
    <n v="154.01"/>
    <n v="1.78"/>
    <n v="155.79"/>
    <n v="137.09"/>
    <n v="18.690000000000001"/>
    <n v="150.06"/>
    <n v="0"/>
    <n v="5.72"/>
    <x v="0"/>
    <m/>
    <m/>
    <n v="5"/>
    <n v="0"/>
  </r>
  <r>
    <s v="RX003399"/>
    <x v="148"/>
    <s v="PT0054"/>
    <s v="DR005"/>
    <s v="Dr. Lisa Johnson"/>
    <s v="Oncology"/>
    <s v="RX004"/>
    <s v="Health Plus Pharmacy"/>
    <s v="Cambridge"/>
    <s v="MA"/>
    <s v="00007-4102-20"/>
    <s v="Plavix 75mg"/>
    <s v="Clopidogrel 75mg"/>
    <s v="Antiplatelet"/>
    <n v="30"/>
    <n v="29"/>
    <b v="1"/>
    <n v="2"/>
    <n v="0"/>
    <s v="MCR001"/>
    <s v="Medicare Part D"/>
    <s v="GOVERNMENT"/>
    <s v="MAC"/>
    <n v="174"/>
    <n v="147.9"/>
    <n v="145.87"/>
    <n v="1.77"/>
    <n v="147.63999999999999"/>
    <n v="118.11"/>
    <n v="29.53"/>
    <n v="137.99"/>
    <n v="6.07"/>
    <n v="3.58"/>
    <x v="0"/>
    <m/>
    <m/>
    <n v="2"/>
    <n v="0"/>
  </r>
  <r>
    <s v="RX003400"/>
    <x v="566"/>
    <s v="PT0005"/>
    <s v="DR001"/>
    <s v="Dr. Sarah Chen"/>
    <s v="Internal Medicine"/>
    <s v="RX004"/>
    <s v="Health Plus Pharmacy"/>
    <s v="Cambridge"/>
    <s v="MA"/>
    <s v="00173-0682-20"/>
    <s v="Advair Diskus 250/50"/>
    <s v="Fluticasone/Salmeterol"/>
    <s v="ICS/LABA"/>
    <n v="30"/>
    <n v="29"/>
    <b v="1"/>
    <n v="3"/>
    <n v="0"/>
    <s v="PBM004"/>
    <s v="MedImpact"/>
    <s v="COMMERCIAL"/>
    <s v="MAC"/>
    <n v="384"/>
    <n v="326.39999999999998"/>
    <n v="0"/>
    <n v="0"/>
    <n v="0"/>
    <n v="0"/>
    <n v="0"/>
    <n v="0"/>
    <n v="0"/>
    <n v="0"/>
    <x v="1"/>
    <n v="70"/>
    <s v="Product/Service Not Covered"/>
    <n v="1"/>
    <n v="0"/>
  </r>
  <r>
    <s v="RX003401"/>
    <x v="98"/>
    <s v="PT0081"/>
    <s v="DR003"/>
    <s v="Dr. Priya Patel"/>
    <s v="Endocrinology"/>
    <s v="RX004"/>
    <s v="Health Plus Pharmacy"/>
    <s v="Cambridge"/>
    <s v="MA"/>
    <s v="68382-0035-01"/>
    <m/>
    <s v="Amlodipine 10mg"/>
    <s v="CCB"/>
    <n v="30"/>
    <n v="28"/>
    <b v="0"/>
    <n v="1"/>
    <n v="0"/>
    <s v="PBM001"/>
    <s v="CVS Caremark"/>
    <s v="COMMERCIAL"/>
    <s v="MAC"/>
    <n v="7.2"/>
    <n v="5.76"/>
    <n v="3.99"/>
    <n v="1.78"/>
    <n v="5.77"/>
    <n v="5.0199999999999996"/>
    <n v="1"/>
    <n v="5.37"/>
    <n v="0"/>
    <n v="0.4"/>
    <x v="0"/>
    <m/>
    <m/>
    <n v="8"/>
    <n v="0"/>
  </r>
  <r>
    <s v="RX003402"/>
    <x v="199"/>
    <s v="PT0032"/>
    <s v="DR004"/>
    <s v="Dr. James Williams"/>
    <s v="Primary Care"/>
    <s v="RX002"/>
    <s v="Westside Rx"/>
    <s v="Springfield"/>
    <s v="MA"/>
    <s v="00591-3622-19"/>
    <m/>
    <s v="Omeprazole 20mg"/>
    <s v="PPI"/>
    <n v="30"/>
    <n v="31"/>
    <b v="0"/>
    <n v="1"/>
    <n v="1"/>
    <s v="PBM002"/>
    <s v="Express Scripts"/>
    <s v="COMMERCIAL"/>
    <s v="MAC"/>
    <n v="6.9"/>
    <n v="5.52"/>
    <n v="3.38"/>
    <n v="1.79"/>
    <n v="5.17"/>
    <n v="4.3899999999999997"/>
    <n v="1"/>
    <n v="5.22"/>
    <n v="0"/>
    <n v="-0.05"/>
    <x v="0"/>
    <m/>
    <m/>
    <n v="8"/>
    <n v="1"/>
  </r>
  <r>
    <s v="RX003403"/>
    <x v="492"/>
    <s v="PT0014"/>
    <s v="DR002"/>
    <s v="Dr. Michael Torres"/>
    <s v="Cardiology"/>
    <s v="RX004"/>
    <s v="Health Plus Pharmacy"/>
    <s v="Cambridge"/>
    <s v="MA"/>
    <s v="00078-0467-15"/>
    <s v="Entresto 49/51"/>
    <s v="Sacubitril/Valsartan"/>
    <s v="ARNI"/>
    <n v="90"/>
    <n v="91"/>
    <b v="1"/>
    <n v="4"/>
    <n v="1"/>
    <s v="PBM001"/>
    <s v="CVS Caremark"/>
    <s v="COMMERCIAL"/>
    <s v="MAC"/>
    <n v="618"/>
    <n v="525.29999999999995"/>
    <n v="1532.96"/>
    <n v="1.78"/>
    <n v="1534.74"/>
    <n v="1335.22"/>
    <n v="199.52"/>
    <n v="1473.55"/>
    <n v="0"/>
    <n v="61.19"/>
    <x v="0"/>
    <m/>
    <m/>
    <n v="10"/>
    <n v="0"/>
  </r>
  <r>
    <s v="RX003404"/>
    <x v="389"/>
    <s v="PT0027"/>
    <s v="DR005"/>
    <s v="Dr. Lisa Johnson"/>
    <s v="Oncology"/>
    <s v="RX001"/>
    <s v="Main St Pharmacy"/>
    <s v="Boston"/>
    <s v="MA"/>
    <s v="00093-0892-01"/>
    <m/>
    <s v="Clopidogrel 75mg"/>
    <s v="Antiplatelet"/>
    <n v="30"/>
    <n v="29"/>
    <b v="0"/>
    <n v="1"/>
    <n v="1"/>
    <s v="PBM003"/>
    <s v="OptumRx"/>
    <s v="COMMERCIAL"/>
    <s v="MAC"/>
    <n v="14.8"/>
    <n v="11.84"/>
    <n v="0"/>
    <n v="0"/>
    <n v="0"/>
    <n v="0"/>
    <n v="0"/>
    <n v="0"/>
    <n v="0"/>
    <n v="0"/>
    <x v="1"/>
    <n v="70"/>
    <s v="Product/Service Not Covered"/>
    <n v="7"/>
    <n v="1"/>
  </r>
  <r>
    <s v="RX003405"/>
    <x v="125"/>
    <s v="PT0030"/>
    <s v="DR002"/>
    <s v="Dr. Michael Torres"/>
    <s v="Cardiology"/>
    <s v="RX002"/>
    <s v="Westside Rx"/>
    <s v="Springfield"/>
    <s v="MA"/>
    <s v="61269-0435-01"/>
    <m/>
    <s v="Metformin 1000mg"/>
    <s v="Biguanide"/>
    <n v="90"/>
    <n v="92"/>
    <b v="0"/>
    <n v="1"/>
    <n v="1"/>
    <s v="PBM002"/>
    <s v="Express Scripts"/>
    <s v="COMMERCIAL"/>
    <s v="MAC"/>
    <n v="12.4"/>
    <n v="9.92"/>
    <n v="6.1"/>
    <n v="1.79"/>
    <n v="7.89"/>
    <n v="6.71"/>
    <n v="1.18"/>
    <n v="9.08"/>
    <n v="0"/>
    <n v="-1.19"/>
    <x v="0"/>
    <m/>
    <m/>
    <n v="7"/>
    <n v="1"/>
  </r>
  <r>
    <s v="RX003406"/>
    <x v="696"/>
    <s v="PT0080"/>
    <s v="DR003"/>
    <s v="Dr. Priya Patel"/>
    <s v="Endocrinology"/>
    <s v="RX003"/>
    <s v="Community Care Pharmacy"/>
    <s v="Worcester"/>
    <s v="MA"/>
    <s v="00591-3622-19"/>
    <m/>
    <s v="Omeprazole 20mg"/>
    <s v="PPI"/>
    <n v="90"/>
    <n v="93"/>
    <b v="0"/>
    <n v="1"/>
    <n v="0"/>
    <s v="PBM001"/>
    <s v="CVS Caremark"/>
    <s v="COMMERCIAL"/>
    <s v="MAC"/>
    <n v="6.9"/>
    <n v="5.52"/>
    <n v="0"/>
    <n v="0"/>
    <n v="0"/>
    <n v="0"/>
    <n v="0"/>
    <n v="0"/>
    <n v="0"/>
    <n v="0"/>
    <x v="1"/>
    <n v="70"/>
    <s v="Product/Service Not Covered"/>
    <n v="2"/>
    <n v="0"/>
  </r>
  <r>
    <s v="RX003407"/>
    <x v="477"/>
    <s v="PT0009"/>
    <s v="DR001"/>
    <s v="Dr. Sarah Chen"/>
    <s v="Internal Medicine"/>
    <s v="RX001"/>
    <s v="Main St Pharmacy"/>
    <s v="Boston"/>
    <s v="MA"/>
    <s v="00002-4415-85"/>
    <s v="Trulicity 1.5mg"/>
    <s v="Dulaglutide 1.5mg"/>
    <s v="GLP-1"/>
    <n v="28"/>
    <n v="27"/>
    <b v="1"/>
    <n v="4"/>
    <n v="0"/>
    <s v="PBM002"/>
    <s v="Express Scripts"/>
    <s v="COMMERCIAL"/>
    <s v="MAC"/>
    <n v="918"/>
    <n v="780.3"/>
    <n v="763.69"/>
    <n v="1.79"/>
    <n v="765.48"/>
    <n v="650.66"/>
    <n v="114.82"/>
    <n v="741.49"/>
    <n v="0"/>
    <n v="23.99"/>
    <x v="0"/>
    <m/>
    <m/>
    <n v="4"/>
    <n v="0"/>
  </r>
  <r>
    <s v="RX003408"/>
    <x v="169"/>
    <s v="PT0095"/>
    <s v="DR002"/>
    <s v="Dr. Michael Torres"/>
    <s v="Cardiology"/>
    <s v="RX002"/>
    <s v="Westside Rx"/>
    <s v="Springfield"/>
    <s v="MA"/>
    <s v="00003-0208-11"/>
    <s v="Jardiance 25mg"/>
    <s v="Empagliflozin 25mg"/>
    <s v="SGLT2i"/>
    <n v="30"/>
    <n v="31"/>
    <b v="1"/>
    <n v="4"/>
    <n v="1"/>
    <s v="MCD001"/>
    <s v="Medicaid"/>
    <s v="GOVERNMENT"/>
    <s v="NADAC"/>
    <n v="564"/>
    <n v="479.4"/>
    <n v="455.43"/>
    <n v="2.2799999999999998"/>
    <n v="457.71"/>
    <n v="329.55"/>
    <n v="128.16"/>
    <n v="422.07"/>
    <n v="0"/>
    <n v="35.630000000000003"/>
    <x v="0"/>
    <m/>
    <m/>
    <n v="2"/>
    <n v="0"/>
  </r>
  <r>
    <s v="RX003409"/>
    <x v="373"/>
    <s v="PT0018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91"/>
    <b v="0"/>
    <n v="1"/>
    <n v="0"/>
    <s v="MCR001"/>
    <s v="Medicare Part D"/>
    <s v="GOVERNMENT"/>
    <s v="MAC"/>
    <n v="8.5"/>
    <n v="6.8"/>
    <n v="3.89"/>
    <n v="1.77"/>
    <n v="5.66"/>
    <n v="4.5199999999999996"/>
    <n v="1.1299999999999999"/>
    <n v="6.54"/>
    <n v="0"/>
    <n v="-0.89"/>
    <x v="0"/>
    <m/>
    <m/>
    <n v="9"/>
    <n v="1"/>
  </r>
  <r>
    <s v="RX003410"/>
    <x v="154"/>
    <s v="PT0089"/>
    <s v="DR003"/>
    <s v="Dr. Priya Patel"/>
    <s v="Endocrinology"/>
    <s v="RX004"/>
    <s v="Health Plus Pharmacy"/>
    <s v="Cambridge"/>
    <s v="MA"/>
    <s v="68382-0035-01"/>
    <m/>
    <s v="Amlodipine 10mg"/>
    <s v="CCB"/>
    <n v="30"/>
    <n v="30"/>
    <b v="0"/>
    <n v="1"/>
    <n v="0"/>
    <s v="PBM003"/>
    <s v="OptumRx"/>
    <s v="COMMERCIAL"/>
    <s v="MAC"/>
    <n v="7.2"/>
    <n v="5.76"/>
    <n v="4.5199999999999996"/>
    <n v="1.78"/>
    <n v="6.3"/>
    <n v="5.54"/>
    <n v="1"/>
    <n v="5.29"/>
    <n v="0"/>
    <n v="1"/>
    <x v="2"/>
    <m/>
    <m/>
    <n v="1"/>
    <n v="0"/>
  </r>
  <r>
    <s v="RX003411"/>
    <x v="515"/>
    <s v="PT0077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88"/>
    <b v="0"/>
    <n v="1"/>
    <n v="1"/>
    <s v="MCR001"/>
    <s v="Medicare Part D"/>
    <s v="GOVERNMENT"/>
    <s v="MAC"/>
    <n v="8.5"/>
    <n v="6.8"/>
    <n v="5.34"/>
    <n v="1.77"/>
    <n v="7.11"/>
    <n v="5.69"/>
    <n v="1.42"/>
    <n v="6.34"/>
    <n v="0"/>
    <n v="0.77"/>
    <x v="0"/>
    <m/>
    <m/>
    <n v="6"/>
    <n v="1"/>
  </r>
  <r>
    <s v="RX003412"/>
    <x v="114"/>
    <s v="PT0038"/>
    <s v="DR003"/>
    <s v="Dr. Priya Patel"/>
    <s v="Endocrinology"/>
    <s v="RX003"/>
    <s v="Community Care Pharmacy"/>
    <s v="Worcester"/>
    <s v="MA"/>
    <s v="00003-0894-20"/>
    <s v="Eliquis 5mg"/>
    <s v="Apixaban 5mg"/>
    <s v="Anticoagulant"/>
    <n v="30"/>
    <n v="29"/>
    <b v="1"/>
    <n v="3"/>
    <n v="1"/>
    <s v="PBM001"/>
    <s v="CVS Caremark"/>
    <s v="COMMERCIAL"/>
    <s v="MAC"/>
    <n v="594"/>
    <n v="504.9"/>
    <n v="502.58"/>
    <n v="1.78"/>
    <n v="504.36"/>
    <n v="438.8"/>
    <n v="65.569999999999993"/>
    <n v="449.04"/>
    <n v="0"/>
    <n v="55.32"/>
    <x v="0"/>
    <m/>
    <m/>
    <n v="3"/>
    <n v="0"/>
  </r>
  <r>
    <s v="RX003413"/>
    <x v="559"/>
    <s v="PT0098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7"/>
    <b v="0"/>
    <n v="1"/>
    <n v="2"/>
    <s v="PBM001"/>
    <s v="CVS Caremark"/>
    <s v="COMMERCIAL"/>
    <s v="MAC"/>
    <n v="12.4"/>
    <n v="9.92"/>
    <n v="5.75"/>
    <n v="1.78"/>
    <n v="7.53"/>
    <n v="6.55"/>
    <n v="1"/>
    <n v="9.15"/>
    <n v="0"/>
    <n v="-1.61"/>
    <x v="0"/>
    <m/>
    <m/>
    <n v="2"/>
    <n v="1"/>
  </r>
  <r>
    <s v="RX003414"/>
    <x v="186"/>
    <s v="PT0088"/>
    <s v="DR005"/>
    <s v="Dr. Lisa Johnson"/>
    <s v="Oncology"/>
    <s v="RX001"/>
    <s v="Main St Pharmacy"/>
    <s v="Boston"/>
    <s v="MA"/>
    <s v="00003-0894-20"/>
    <s v="Eliquis 5mg"/>
    <s v="Apixaban 5mg"/>
    <s v="Anticoagulant"/>
    <n v="90"/>
    <n v="90"/>
    <b v="1"/>
    <n v="3"/>
    <n v="2"/>
    <s v="PBM002"/>
    <s v="Express Scripts"/>
    <s v="COMMERCIAL"/>
    <s v="MAC"/>
    <n v="594"/>
    <n v="504.9"/>
    <n v="1484.89"/>
    <n v="1.79"/>
    <n v="1486.68"/>
    <n v="1263.68"/>
    <n v="223"/>
    <n v="1452.07"/>
    <n v="0"/>
    <n v="34.619999999999997"/>
    <x v="0"/>
    <m/>
    <m/>
    <n v="3"/>
    <n v="1"/>
  </r>
  <r>
    <s v="RX003415"/>
    <x v="694"/>
    <s v="PT0065"/>
    <s v="DR005"/>
    <s v="Dr. Lisa Johnson"/>
    <s v="Oncology"/>
    <s v="RX002"/>
    <s v="Westside Rx"/>
    <s v="Springfield"/>
    <s v="MA"/>
    <s v="61269-0435-01"/>
    <m/>
    <s v="Metformin 1000mg"/>
    <s v="Biguanide"/>
    <n v="90"/>
    <n v="92"/>
    <b v="0"/>
    <n v="1"/>
    <n v="0"/>
    <s v="PBM001"/>
    <s v="CVS Caremark"/>
    <s v="COMMERCIAL"/>
    <s v="MAC"/>
    <n v="12.4"/>
    <n v="9.92"/>
    <n v="7.26"/>
    <n v="1.78"/>
    <n v="9.0399999999999991"/>
    <n v="7.87"/>
    <n v="1.18"/>
    <n v="9.02"/>
    <n v="0"/>
    <n v="0.02"/>
    <x v="0"/>
    <m/>
    <m/>
    <n v="0"/>
    <n v="0"/>
  </r>
  <r>
    <s v="RX003416"/>
    <x v="400"/>
    <s v="PT0091"/>
    <s v="DR002"/>
    <s v="Dr. Michael Torres"/>
    <s v="Cardiology"/>
    <s v="RX001"/>
    <s v="Main St Pharmacy"/>
    <s v="Boston"/>
    <s v="MA"/>
    <s v="00169-4170-43"/>
    <s v="Ozempic 0.5mg"/>
    <s v="Semaglutide 0.5mg"/>
    <s v="GLP-1"/>
    <n v="30"/>
    <n v="29"/>
    <b v="1"/>
    <n v="4"/>
    <n v="0"/>
    <s v="MCD001"/>
    <s v="Medicaid"/>
    <s v="GOVERNMENT"/>
    <s v="NADAC"/>
    <n v="936"/>
    <n v="795.6"/>
    <n v="755.82"/>
    <n v="3.78"/>
    <n v="759.6"/>
    <n v="546.91"/>
    <n v="212.69"/>
    <n v="770.64"/>
    <n v="0"/>
    <n v="-11.04"/>
    <x v="0"/>
    <m/>
    <m/>
    <n v="1"/>
    <n v="0"/>
  </r>
  <r>
    <s v="RX003417"/>
    <x v="274"/>
    <s v="PT0090"/>
    <s v="DR002"/>
    <s v="Dr. Michael Torres"/>
    <s v="Cardiology"/>
    <s v="RX004"/>
    <s v="Health Plus Pharmacy"/>
    <s v="Cambridge"/>
    <s v="MA"/>
    <s v="00074-3799-13"/>
    <s v="Humira Pen 40mg"/>
    <s v="Adalimumab 40mg"/>
    <s v="Biologic"/>
    <n v="28"/>
    <n v="27"/>
    <b v="1"/>
    <n v="5"/>
    <n v="0"/>
    <s v="CASH"/>
    <s v="Cash/Self-Pay"/>
    <s v="CASH"/>
    <s v="AWP"/>
    <n v="7140"/>
    <n v="6069"/>
    <n v="6426"/>
    <n v="0"/>
    <n v="6426"/>
    <n v="0"/>
    <n v="6426"/>
    <n v="5683.86"/>
    <n v="0"/>
    <n v="742.14"/>
    <x v="2"/>
    <m/>
    <m/>
    <n v="3"/>
    <n v="0"/>
  </r>
  <r>
    <s v="RX003418"/>
    <x v="322"/>
    <s v="PT0019"/>
    <s v="DR003"/>
    <s v="Dr. Priya Patel"/>
    <s v="Endocrinology"/>
    <s v="RX002"/>
    <s v="Westside Rx"/>
    <s v="Springfield"/>
    <s v="MA"/>
    <s v="00093-0892-01"/>
    <m/>
    <s v="Clopidogrel 75mg"/>
    <s v="Antiplatelet"/>
    <n v="30"/>
    <n v="30"/>
    <b v="0"/>
    <n v="1"/>
    <n v="0"/>
    <s v="MCD001"/>
    <s v="Medicaid"/>
    <s v="GOVERNMENT"/>
    <s v="NADAC"/>
    <n v="14.8"/>
    <n v="11.84"/>
    <n v="11.25"/>
    <n v="0.06"/>
    <n v="11.3"/>
    <n v="8.14"/>
    <n v="3.17"/>
    <n v="11"/>
    <n v="0"/>
    <n v="0.3"/>
    <x v="0"/>
    <m/>
    <m/>
    <n v="8"/>
    <n v="1"/>
  </r>
  <r>
    <s v="RX003419"/>
    <x v="702"/>
    <s v="PT0059"/>
    <s v="DR003"/>
    <s v="Dr. Priya Patel"/>
    <s v="Endocrinology"/>
    <s v="RX003"/>
    <s v="Community Care Pharmacy"/>
    <s v="Worcester"/>
    <s v="MA"/>
    <s v="00006-0021-31"/>
    <s v="Januvia 100mg"/>
    <s v="Sitagliptin 100mg"/>
    <s v="DPP-4"/>
    <n v="30"/>
    <n v="28"/>
    <b v="1"/>
    <n v="3"/>
    <n v="0"/>
    <s v="PBM003"/>
    <s v="OptumRx"/>
    <s v="COMMERCIAL"/>
    <s v="MAC"/>
    <n v="492"/>
    <n v="418.2"/>
    <n v="413.04"/>
    <n v="1.78"/>
    <n v="414.82"/>
    <n v="365.04"/>
    <n v="49.78"/>
    <n v="379.44"/>
    <n v="0"/>
    <n v="35.380000000000003"/>
    <x v="0"/>
    <m/>
    <m/>
    <n v="10"/>
    <n v="0"/>
  </r>
  <r>
    <s v="RX003420"/>
    <x v="32"/>
    <s v="PT0039"/>
    <s v="DR004"/>
    <s v="Dr. James Williams"/>
    <s v="Primary Care"/>
    <s v="RX001"/>
    <s v="Main St Pharmacy"/>
    <s v="Boston"/>
    <s v="MA"/>
    <s v="00078-0467-15"/>
    <s v="Entresto 49/51"/>
    <s v="Sacubitril/Valsartan"/>
    <s v="ARNI"/>
    <n v="30"/>
    <n v="29"/>
    <b v="1"/>
    <n v="4"/>
    <n v="1"/>
    <s v="PBM004"/>
    <s v="MedImpact"/>
    <s v="COMMERCIAL"/>
    <s v="MAC"/>
    <n v="618"/>
    <n v="525.29999999999995"/>
    <n v="516.52"/>
    <n v="1.8"/>
    <n v="518.32000000000005"/>
    <n v="435.39"/>
    <n v="82.93"/>
    <n v="467.31"/>
    <n v="0"/>
    <n v="51.01"/>
    <x v="0"/>
    <m/>
    <m/>
    <n v="3"/>
    <n v="1"/>
  </r>
  <r>
    <s v="RX003421"/>
    <x v="639"/>
    <s v="PT0106"/>
    <s v="DR004"/>
    <s v="Dr. James Williams"/>
    <s v="Primary Care"/>
    <s v="RX002"/>
    <s v="Westside Rx"/>
    <s v="Springfield"/>
    <s v="MA"/>
    <s v="50458-0579-30"/>
    <s v="Xarelto 20mg"/>
    <s v="Rivaroxaban 20mg"/>
    <s v="Anticoagulant"/>
    <n v="30"/>
    <n v="28"/>
    <b v="1"/>
    <n v="3"/>
    <n v="0"/>
    <s v="PBM003"/>
    <s v="OptumRx"/>
    <s v="COMMERCIAL"/>
    <s v="MAC"/>
    <n v="558"/>
    <n v="474.3"/>
    <n v="478.06"/>
    <n v="1.78"/>
    <n v="479.84"/>
    <n v="422.26"/>
    <n v="57.58"/>
    <n v="421.67"/>
    <n v="0"/>
    <n v="58.16"/>
    <x v="0"/>
    <m/>
    <m/>
    <n v="10"/>
    <n v="1"/>
  </r>
  <r>
    <s v="RX003422"/>
    <x v="221"/>
    <s v="PT0110"/>
    <s v="DR004"/>
    <s v="Dr. James Williams"/>
    <s v="Primary Care"/>
    <s v="RX002"/>
    <s v="Westside Rx"/>
    <s v="Springfield"/>
    <s v="MA"/>
    <s v="00078-0467-15"/>
    <s v="Entresto 49/51"/>
    <s v="Sacubitril/Valsartan"/>
    <s v="ARNI"/>
    <n v="30"/>
    <n v="29"/>
    <b v="1"/>
    <n v="4"/>
    <n v="0"/>
    <s v="MCR001"/>
    <s v="Medicare Part D"/>
    <s v="GOVERNMENT"/>
    <s v="MAC"/>
    <n v="618"/>
    <n v="525.29999999999995"/>
    <n v="525.05999999999995"/>
    <n v="1.77"/>
    <n v="526.83000000000004"/>
    <n v="421.46"/>
    <n v="105.37"/>
    <n v="490.89"/>
    <n v="21.18"/>
    <n v="14.76"/>
    <x v="0"/>
    <m/>
    <m/>
    <n v="1"/>
    <n v="0"/>
  </r>
  <r>
    <s v="RX003423"/>
    <x v="413"/>
    <s v="PT0019"/>
    <s v="DR001"/>
    <s v="Dr. Sarah Chen"/>
    <s v="Internal Medicine"/>
    <s v="RX003"/>
    <s v="Community Care Pharmacy"/>
    <s v="Worcester"/>
    <s v="MA"/>
    <s v="50458-0579-30"/>
    <s v="Xarelto 20mg"/>
    <s v="Rivaroxaban 20mg"/>
    <s v="Anticoagulant"/>
    <n v="30"/>
    <n v="31"/>
    <b v="1"/>
    <n v="3"/>
    <n v="0"/>
    <s v="MCR001"/>
    <s v="Medicare Part D"/>
    <s v="GOVERNMENT"/>
    <s v="MAC"/>
    <n v="558"/>
    <n v="474.3"/>
    <n v="469.81"/>
    <n v="1.77"/>
    <n v="471.58"/>
    <n v="377.27"/>
    <n v="94.32"/>
    <n v="435.58"/>
    <n v="42.14"/>
    <n v="-6.13"/>
    <x v="0"/>
    <m/>
    <m/>
    <n v="2"/>
    <n v="0"/>
  </r>
  <r>
    <s v="RX003424"/>
    <x v="64"/>
    <s v="PT0072"/>
    <s v="DR004"/>
    <s v="Dr. James Williams"/>
    <s v="Primary Care"/>
    <s v="RX001"/>
    <s v="Main St Pharmacy"/>
    <s v="Boston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9.65"/>
    <n v="1.77"/>
    <n v="11.42"/>
    <n v="9.14"/>
    <n v="2.2799999999999998"/>
    <n v="13.79"/>
    <n v="0"/>
    <n v="-2.36"/>
    <x v="2"/>
    <m/>
    <m/>
    <n v="0"/>
    <n v="0"/>
  </r>
  <r>
    <s v="RX003425"/>
    <x v="527"/>
    <s v="PT0001"/>
    <s v="DR003"/>
    <s v="Dr. Priya Patel"/>
    <s v="Endocrinology"/>
    <s v="RX002"/>
    <s v="Westside Rx"/>
    <s v="Springfield"/>
    <s v="MA"/>
    <s v="00591-3622-19"/>
    <m/>
    <s v="Omeprazole 20mg"/>
    <s v="PPI"/>
    <n v="90"/>
    <n v="87"/>
    <b v="0"/>
    <n v="1"/>
    <n v="1"/>
    <s v="PBM003"/>
    <s v="OptumRx"/>
    <s v="COMMERCIAL"/>
    <s v="MAC"/>
    <n v="6.9"/>
    <n v="5.52"/>
    <n v="13.14"/>
    <n v="1.78"/>
    <n v="14.92"/>
    <n v="13.13"/>
    <n v="1.79"/>
    <n v="15.06"/>
    <n v="0"/>
    <n v="-0.14000000000000001"/>
    <x v="0"/>
    <m/>
    <m/>
    <n v="4"/>
    <n v="0"/>
  </r>
  <r>
    <s v="RX003426"/>
    <x v="551"/>
    <s v="PT0057"/>
    <s v="DR001"/>
    <s v="Dr. Sarah Chen"/>
    <s v="Internal Medicine"/>
    <s v="RX003"/>
    <s v="Community Care Pharmacy"/>
    <s v="Worcester"/>
    <s v="MA"/>
    <s v="50458-0579-30"/>
    <s v="Xarelto 20mg"/>
    <s v="Rivaroxaban 20mg"/>
    <s v="Anticoagulant"/>
    <n v="30"/>
    <n v="29"/>
    <b v="1"/>
    <n v="3"/>
    <n v="0"/>
    <s v="MCR001"/>
    <s v="Medicare Part D"/>
    <s v="GOVERNMENT"/>
    <s v="MAC"/>
    <n v="558"/>
    <n v="474.3"/>
    <n v="461.01"/>
    <n v="1.77"/>
    <n v="462.78"/>
    <n v="370.22"/>
    <n v="92.56"/>
    <n v="429.39"/>
    <n v="29.54"/>
    <n v="3.85"/>
    <x v="0"/>
    <m/>
    <m/>
    <n v="4"/>
    <n v="1"/>
  </r>
  <r>
    <s v="RX003427"/>
    <x v="372"/>
    <s v="PT0028"/>
    <s v="DR005"/>
    <s v="Dr. Lisa Johnson"/>
    <s v="Oncology"/>
    <s v="RX001"/>
    <s v="Main St Pharmacy"/>
    <s v="Boston"/>
    <s v="MA"/>
    <s v="00093-7193-98"/>
    <m/>
    <s v="Atorvastatin 40mg"/>
    <s v="Statin"/>
    <n v="30"/>
    <n v="30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3.77"/>
    <n v="0"/>
    <n v="0.13"/>
    <x v="0"/>
    <m/>
    <m/>
    <n v="8"/>
    <n v="1"/>
  </r>
  <r>
    <s v="RX003428"/>
    <x v="350"/>
    <s v="PT0069"/>
    <s v="DR004"/>
    <s v="Dr. James Williams"/>
    <s v="Primary Care"/>
    <s v="RX004"/>
    <s v="Health Plus Pharmacy"/>
    <s v="Cambridge"/>
    <s v="MA"/>
    <s v="00093-7193-98"/>
    <m/>
    <s v="Atorvastatin 40mg"/>
    <s v="Statin"/>
    <n v="90"/>
    <n v="91"/>
    <b v="0"/>
    <n v="1"/>
    <n v="1"/>
    <s v="PBM001"/>
    <s v="CVS Caremark"/>
    <s v="COMMERCIAL"/>
    <s v="MAC"/>
    <n v="18.2"/>
    <n v="14.56"/>
    <n v="27.39"/>
    <n v="1.78"/>
    <n v="29.17"/>
    <n v="25.38"/>
    <n v="3.79"/>
    <n v="42.11"/>
    <n v="0"/>
    <n v="-12.93"/>
    <x v="0"/>
    <m/>
    <m/>
    <n v="1"/>
    <n v="0"/>
  </r>
  <r>
    <s v="RX003429"/>
    <x v="350"/>
    <s v="PT0085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90"/>
    <b v="0"/>
    <n v="1"/>
    <n v="0"/>
    <s v="MCR001"/>
    <s v="Medicare Part D"/>
    <s v="GOVERNMENT"/>
    <s v="MAC"/>
    <n v="8.5"/>
    <n v="6.8"/>
    <n v="5.32"/>
    <n v="1.77"/>
    <n v="7.09"/>
    <n v="5.67"/>
    <n v="1.42"/>
    <n v="6.41"/>
    <n v="0"/>
    <n v="0.68"/>
    <x v="0"/>
    <m/>
    <m/>
    <n v="11"/>
    <n v="0"/>
  </r>
  <r>
    <s v="RX003430"/>
    <x v="583"/>
    <s v="PT0104"/>
    <s v="DR004"/>
    <s v="Dr. James Williams"/>
    <s v="Primary Care"/>
    <s v="RX002"/>
    <s v="Westside Rx"/>
    <s v="Springfield"/>
    <s v="MA"/>
    <s v="00169-3671-12"/>
    <s v="Victoza 1.2mg"/>
    <s v="Liraglutide 1.2mg"/>
    <s v="GLP-1"/>
    <n v="90"/>
    <n v="89"/>
    <b v="1"/>
    <n v="4"/>
    <n v="2"/>
    <s v="PBM004"/>
    <s v="MedImpact"/>
    <s v="COMMERCIAL"/>
    <s v="MAC"/>
    <n v="612"/>
    <n v="520.20000000000005"/>
    <n v="1573.32"/>
    <n v="1.8"/>
    <n v="1575.12"/>
    <n v="1323.1"/>
    <n v="252.02"/>
    <n v="1487.43"/>
    <n v="0"/>
    <n v="87.69"/>
    <x v="2"/>
    <m/>
    <m/>
    <n v="5"/>
    <n v="0"/>
  </r>
  <r>
    <s v="RX003431"/>
    <x v="375"/>
    <s v="PT0079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88"/>
    <b v="0"/>
    <n v="1"/>
    <n v="1"/>
    <s v="CASH"/>
    <s v="Cash/Self-Pay"/>
    <s v="CASH"/>
    <s v="AWP"/>
    <n v="12.4"/>
    <n v="9.92"/>
    <n v="11.16"/>
    <n v="0"/>
    <n v="11.16"/>
    <n v="0"/>
    <n v="11.16"/>
    <n v="9.24"/>
    <n v="0"/>
    <n v="1.92"/>
    <x v="0"/>
    <m/>
    <m/>
    <n v="4"/>
    <n v="0"/>
  </r>
  <r>
    <s v="RX003432"/>
    <x v="508"/>
    <s v="PT0107"/>
    <s v="DR002"/>
    <s v="Dr. Michael Torres"/>
    <s v="Cardiology"/>
    <s v="RX004"/>
    <s v="Health Plus Pharmacy"/>
    <s v="Cambridge"/>
    <s v="MA"/>
    <s v="00169-3671-12"/>
    <s v="Victoza 1.2mg"/>
    <s v="Liraglutide 1.2mg"/>
    <s v="GLP-1"/>
    <n v="30"/>
    <n v="30"/>
    <b v="1"/>
    <n v="4"/>
    <n v="0"/>
    <s v="MCR001"/>
    <s v="Medicare Part D"/>
    <s v="GOVERNMENT"/>
    <s v="MAC"/>
    <n v="612"/>
    <n v="520.20000000000005"/>
    <n v="519.54999999999995"/>
    <n v="1.77"/>
    <n v="521.32000000000005"/>
    <n v="417.05"/>
    <n v="104.26"/>
    <n v="467.34"/>
    <n v="32.5"/>
    <n v="21.47"/>
    <x v="0"/>
    <m/>
    <m/>
    <n v="4"/>
    <n v="0"/>
  </r>
  <r>
    <s v="RX003433"/>
    <x v="92"/>
    <s v="PT0060"/>
    <s v="DR003"/>
    <s v="Dr. Priya Patel"/>
    <s v="Endocrinology"/>
    <s v="RX001"/>
    <s v="Main St Pharmacy"/>
    <s v="Boston"/>
    <s v="MA"/>
    <s v="68382-0035-01"/>
    <m/>
    <s v="Amlodipine 10mg"/>
    <s v="CCB"/>
    <n v="30"/>
    <n v="31"/>
    <b v="0"/>
    <n v="1"/>
    <n v="0"/>
    <s v="PBM002"/>
    <s v="Express Scripts"/>
    <s v="COMMERCIAL"/>
    <s v="MAC"/>
    <n v="7.2"/>
    <n v="5.76"/>
    <n v="4.43"/>
    <n v="1.79"/>
    <n v="6.22"/>
    <n v="5.28"/>
    <n v="1"/>
    <n v="5.37"/>
    <n v="0"/>
    <n v="0.85"/>
    <x v="0"/>
    <m/>
    <m/>
    <n v="8"/>
    <n v="0"/>
  </r>
  <r>
    <s v="RX003434"/>
    <x v="343"/>
    <s v="PT0102"/>
    <s v="DR001"/>
    <s v="Dr. Sarah Chen"/>
    <s v="Internal Medicine"/>
    <s v="RX003"/>
    <s v="Community Care Pharmacy"/>
    <s v="Worcester"/>
    <s v="MA"/>
    <s v="00173-0682-20"/>
    <s v="Advair Diskus 250/50"/>
    <s v="Fluticasone/Salmeterol"/>
    <s v="ICS/LABA"/>
    <n v="90"/>
    <n v="85"/>
    <b v="1"/>
    <n v="3"/>
    <n v="0"/>
    <s v="PBM002"/>
    <s v="Express Scripts"/>
    <s v="COMMERCIAL"/>
    <s v="MAC"/>
    <n v="384"/>
    <n v="326.39999999999998"/>
    <n v="968.38"/>
    <n v="1.79"/>
    <n v="970.17"/>
    <n v="824.64"/>
    <n v="145.52000000000001"/>
    <n v="922.57"/>
    <n v="0"/>
    <n v="47.6"/>
    <x v="0"/>
    <m/>
    <m/>
    <n v="6"/>
    <n v="0"/>
  </r>
  <r>
    <s v="RX003435"/>
    <x v="175"/>
    <s v="PT0086"/>
    <s v="DR004"/>
    <s v="Dr. James Williams"/>
    <s v="Primary Care"/>
    <s v="RX001"/>
    <s v="Main St Pharmacy"/>
    <s v="Boston"/>
    <s v="MA"/>
    <s v="00591-3622-19"/>
    <m/>
    <s v="Omeprazole 20mg"/>
    <s v="PPI"/>
    <n v="30"/>
    <n v="30"/>
    <b v="0"/>
    <n v="1"/>
    <n v="0"/>
    <s v="MCR001"/>
    <s v="Medicare Part D"/>
    <s v="GOVERNMENT"/>
    <s v="MAC"/>
    <n v="6.9"/>
    <n v="5.52"/>
    <n v="3.87"/>
    <n v="1.77"/>
    <n v="5.64"/>
    <n v="4.5199999999999996"/>
    <n v="1.1299999999999999"/>
    <n v="5.0199999999999996"/>
    <n v="0"/>
    <n v="0.63"/>
    <x v="0"/>
    <m/>
    <m/>
    <n v="10"/>
    <n v="0"/>
  </r>
  <r>
    <s v="RX003436"/>
    <x v="685"/>
    <s v="PT0104"/>
    <s v="DR001"/>
    <s v="Dr. Sarah Chen"/>
    <s v="Internal Medicine"/>
    <s v="RX003"/>
    <s v="Community Care Pharmacy"/>
    <s v="Worcester"/>
    <s v="MA"/>
    <s v="00591-3622-19"/>
    <m/>
    <s v="Omeprazole 20mg"/>
    <s v="PPI"/>
    <n v="30"/>
    <n v="29"/>
    <b v="0"/>
    <n v="1"/>
    <n v="0"/>
    <s v="MCD001"/>
    <s v="Medicaid"/>
    <s v="GOVERNMENT"/>
    <s v="NADAC"/>
    <n v="6.9"/>
    <n v="5.52"/>
    <n v="5.24"/>
    <n v="0.03"/>
    <n v="5.27"/>
    <n v="3.79"/>
    <n v="1.48"/>
    <n v="4.97"/>
    <n v="0"/>
    <n v="0.3"/>
    <x v="0"/>
    <m/>
    <m/>
    <n v="1"/>
    <n v="0"/>
  </r>
  <r>
    <s v="RX003437"/>
    <x v="549"/>
    <s v="PT0090"/>
    <s v="DR005"/>
    <s v="Dr. Lisa Johnson"/>
    <s v="Oncology"/>
    <s v="RX002"/>
    <s v="Westside Rx"/>
    <s v="Springfield"/>
    <s v="MA"/>
    <s v="00093-7193-98"/>
    <m/>
    <s v="Atorvastatin 40mg"/>
    <s v="Statin"/>
    <n v="90"/>
    <n v="87"/>
    <b v="0"/>
    <n v="1"/>
    <n v="0"/>
    <s v="PBM001"/>
    <s v="CVS Caremark"/>
    <s v="COMMERCIAL"/>
    <s v="MAC"/>
    <n v="18.2"/>
    <n v="14.56"/>
    <n v="33.01"/>
    <n v="1.78"/>
    <n v="34.79"/>
    <n v="30.27"/>
    <n v="4.5199999999999996"/>
    <n v="38.78"/>
    <n v="0"/>
    <n v="-3.99"/>
    <x v="0"/>
    <m/>
    <m/>
    <n v="11"/>
    <n v="0"/>
  </r>
  <r>
    <s v="RX003438"/>
    <x v="87"/>
    <s v="PT0008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30"/>
    <b v="0"/>
    <n v="1"/>
    <n v="2"/>
    <s v="MCR001"/>
    <s v="Medicare Part D"/>
    <s v="GOVERNMENT"/>
    <s v="MAC"/>
    <n v="18.2"/>
    <n v="14.56"/>
    <n v="9.6300000000000008"/>
    <n v="1.77"/>
    <n v="11.4"/>
    <n v="9.1199999999999992"/>
    <n v="2.2799999999999998"/>
    <n v="13.62"/>
    <n v="0"/>
    <n v="-2.2200000000000002"/>
    <x v="0"/>
    <m/>
    <m/>
    <n v="3"/>
    <n v="0"/>
  </r>
  <r>
    <s v="RX003439"/>
    <x v="660"/>
    <s v="PT0070"/>
    <s v="DR005"/>
    <s v="Dr. Lisa Johnson"/>
    <s v="Oncology"/>
    <s v="RX003"/>
    <s v="Community Care Pharmacy"/>
    <s v="Worcester"/>
    <s v="MA"/>
    <s v="00003-0894-20"/>
    <s v="Eliquis 5mg"/>
    <s v="Apixaban 5mg"/>
    <s v="Anticoagulant"/>
    <n v="30"/>
    <n v="29"/>
    <b v="1"/>
    <n v="3"/>
    <n v="0"/>
    <s v="PBM004"/>
    <s v="MedImpact"/>
    <s v="COMMERCIAL"/>
    <s v="MAC"/>
    <n v="594"/>
    <n v="504.9"/>
    <n v="503.88"/>
    <n v="1.8"/>
    <n v="505.68"/>
    <n v="424.77"/>
    <n v="80.91"/>
    <n v="461.43"/>
    <n v="0"/>
    <n v="44.25"/>
    <x v="0"/>
    <m/>
    <m/>
    <n v="3"/>
    <n v="1"/>
  </r>
  <r>
    <s v="RX003440"/>
    <x v="213"/>
    <s v="PT0007"/>
    <s v="DR004"/>
    <s v="Dr. James Williams"/>
    <s v="Primary Care"/>
    <s v="RX003"/>
    <s v="Community Care Pharmacy"/>
    <s v="Worcester"/>
    <s v="MA"/>
    <s v="00006-0021-31"/>
    <s v="Januvia 100mg"/>
    <s v="Sitagliptin 100mg"/>
    <s v="DPP-4"/>
    <n v="30"/>
    <n v="30"/>
    <b v="1"/>
    <n v="3"/>
    <n v="0"/>
    <s v="MCR001"/>
    <s v="Medicare Part D"/>
    <s v="GOVERNMENT"/>
    <s v="MAC"/>
    <n v="492"/>
    <n v="418.2"/>
    <n v="419.04"/>
    <n v="1.77"/>
    <n v="420.81"/>
    <n v="336.65"/>
    <n v="84.16"/>
    <n v="375.54"/>
    <n v="22.95"/>
    <n v="22.33"/>
    <x v="0"/>
    <m/>
    <m/>
    <n v="1"/>
    <n v="0"/>
  </r>
  <r>
    <s v="RX003441"/>
    <x v="169"/>
    <s v="PT0038"/>
    <s v="DR003"/>
    <s v="Dr. Priya Patel"/>
    <s v="Endocrinology"/>
    <s v="RX003"/>
    <s v="Community Care Pharmacy"/>
    <s v="Worcester"/>
    <s v="MA"/>
    <s v="00071-0155-23"/>
    <s v="Lipitor"/>
    <s v="Atorvastatin 40mg"/>
    <s v="Statin"/>
    <n v="90"/>
    <n v="93"/>
    <b v="1"/>
    <n v="2"/>
    <n v="0"/>
    <s v="PBM004"/>
    <s v="MedImpact"/>
    <s v="COMMERCIAL"/>
    <s v="MAC"/>
    <n v="185.4"/>
    <n v="157.59"/>
    <n v="461.77"/>
    <n v="1.8"/>
    <n v="463.57"/>
    <n v="389.4"/>
    <n v="74.17"/>
    <n v="426.38"/>
    <n v="0"/>
    <n v="37.19"/>
    <x v="0"/>
    <m/>
    <m/>
    <n v="7"/>
    <n v="0"/>
  </r>
  <r>
    <s v="RX003442"/>
    <x v="319"/>
    <s v="PT0059"/>
    <s v="DR002"/>
    <s v="Dr. Michael Torres"/>
    <s v="Cardiology"/>
    <s v="RX003"/>
    <s v="Community Care Pharmacy"/>
    <s v="Worcester"/>
    <s v="MA"/>
    <s v="00093-0892-01"/>
    <m/>
    <s v="Clopidogrel 75mg"/>
    <s v="Antiplatelet"/>
    <n v="30"/>
    <n v="28"/>
    <b v="0"/>
    <n v="1"/>
    <n v="1"/>
    <s v="PBM001"/>
    <s v="CVS Caremark"/>
    <s v="COMMERCIAL"/>
    <s v="MAC"/>
    <n v="14.8"/>
    <n v="11.84"/>
    <n v="8.59"/>
    <n v="1.78"/>
    <n v="10.37"/>
    <n v="9.0299999999999994"/>
    <n v="1.35"/>
    <n v="11.4"/>
    <n v="0"/>
    <n v="-1.02"/>
    <x v="0"/>
    <m/>
    <m/>
    <n v="1"/>
    <n v="0"/>
  </r>
  <r>
    <s v="RX003443"/>
    <x v="655"/>
    <s v="PT0049"/>
    <s v="DR001"/>
    <s v="Dr. Sarah Chen"/>
    <s v="Internal Medicine"/>
    <s v="RX004"/>
    <s v="Health Plus Pharmacy"/>
    <s v="Cambridge"/>
    <s v="MA"/>
    <s v="50458-0579-30"/>
    <s v="Xarelto 20mg"/>
    <s v="Rivaroxaban 20mg"/>
    <s v="Anticoagulant"/>
    <n v="30"/>
    <n v="29"/>
    <b v="1"/>
    <n v="3"/>
    <n v="0"/>
    <s v="PBM001"/>
    <s v="CVS Caremark"/>
    <s v="COMMERCIAL"/>
    <s v="MAC"/>
    <n v="558"/>
    <n v="474.3"/>
    <n v="458.42"/>
    <n v="1.78"/>
    <n v="460.2"/>
    <n v="400.37"/>
    <n v="59.83"/>
    <n v="420.25"/>
    <n v="0"/>
    <n v="39.950000000000003"/>
    <x v="0"/>
    <m/>
    <m/>
    <n v="10"/>
    <n v="1"/>
  </r>
  <r>
    <s v="RX003444"/>
    <x v="107"/>
    <s v="PT0088"/>
    <s v="DR002"/>
    <s v="Dr. Michael Torres"/>
    <s v="Cardiology"/>
    <s v="RX001"/>
    <s v="Main St Pharmacy"/>
    <s v="Boston"/>
    <s v="MA"/>
    <s v="00003-0208-11"/>
    <s v="Jardiance 25mg"/>
    <s v="Empagliflozin 25mg"/>
    <s v="SGLT2i"/>
    <n v="30"/>
    <n v="29"/>
    <b v="1"/>
    <n v="4"/>
    <n v="0"/>
    <s v="PBM001"/>
    <s v="CVS Caremark"/>
    <s v="COMMERCIAL"/>
    <s v="MAC"/>
    <n v="564"/>
    <n v="479.4"/>
    <n v="465.02"/>
    <n v="1.78"/>
    <n v="466.8"/>
    <n v="406.12"/>
    <n v="60.68"/>
    <n v="464.9"/>
    <n v="0"/>
    <n v="1.9"/>
    <x v="0"/>
    <m/>
    <m/>
    <n v="10"/>
    <n v="0"/>
  </r>
  <r>
    <s v="RX003445"/>
    <x v="718"/>
    <s v="PT0009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0"/>
    <b v="0"/>
    <n v="1"/>
    <n v="1"/>
    <s v="MCD001"/>
    <s v="Medicaid"/>
    <s v="GOVERNMENT"/>
    <s v="NADAC"/>
    <n v="8.5"/>
    <n v="6.8"/>
    <n v="6.46"/>
    <n v="0.03"/>
    <n v="6.49"/>
    <n v="4.67"/>
    <n v="1.82"/>
    <n v="6.39"/>
    <n v="0"/>
    <n v="0.1"/>
    <x v="0"/>
    <m/>
    <m/>
    <n v="7"/>
    <n v="0"/>
  </r>
  <r>
    <s v="RX003446"/>
    <x v="511"/>
    <s v="PT0080"/>
    <s v="DR002"/>
    <s v="Dr. Michael Torres"/>
    <s v="Cardiology"/>
    <s v="RX004"/>
    <s v="Health Plus Pharmacy"/>
    <s v="Cambridge"/>
    <s v="MA"/>
    <s v="50458-0579-30"/>
    <s v="Xarelto 20mg"/>
    <s v="Rivaroxaban 20mg"/>
    <s v="Anticoagulant"/>
    <n v="30"/>
    <n v="28"/>
    <b v="1"/>
    <n v="3"/>
    <n v="0"/>
    <s v="PBM002"/>
    <s v="Express Scripts"/>
    <s v="COMMERCIAL"/>
    <s v="MAC"/>
    <n v="558"/>
    <n v="474.3"/>
    <n v="474.71"/>
    <n v="1.79"/>
    <n v="476.5"/>
    <n v="405.03"/>
    <n v="71.48"/>
    <n v="447.37"/>
    <n v="0"/>
    <n v="29.14"/>
    <x v="0"/>
    <m/>
    <m/>
    <n v="5"/>
    <n v="0"/>
  </r>
  <r>
    <s v="RX003447"/>
    <x v="634"/>
    <s v="PT0087"/>
    <s v="DR005"/>
    <s v="Dr. Lisa Johnson"/>
    <s v="Oncology"/>
    <s v="RX001"/>
    <s v="Main St Pharmacy"/>
    <s v="Boston"/>
    <s v="MA"/>
    <s v="61269-0435-01"/>
    <m/>
    <s v="Metformin 1000mg"/>
    <s v="Biguanide"/>
    <n v="90"/>
    <n v="88"/>
    <b v="0"/>
    <n v="1"/>
    <n v="0"/>
    <s v="PBM001"/>
    <s v="CVS Caremark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8"/>
    <n v="0"/>
  </r>
  <r>
    <s v="RX003448"/>
    <x v="394"/>
    <s v="PT0092"/>
    <s v="DR005"/>
    <s v="Dr. Lisa Johnson"/>
    <s v="Oncology"/>
    <s v="RX002"/>
    <s v="Westside Rx"/>
    <s v="Springfield"/>
    <s v="MA"/>
    <s v="00093-0892-01"/>
    <m/>
    <s v="Clopidogrel 75mg"/>
    <s v="Antiplatelet"/>
    <n v="30"/>
    <n v="29"/>
    <b v="0"/>
    <n v="1"/>
    <n v="0"/>
    <s v="PBM004"/>
    <s v="MedImpact"/>
    <s v="COMMERCIAL"/>
    <s v="MAC"/>
    <n v="14.8"/>
    <n v="11.84"/>
    <n v="6.78"/>
    <n v="1.8"/>
    <n v="8.58"/>
    <n v="7.2"/>
    <n v="1.37"/>
    <n v="10.83"/>
    <n v="0"/>
    <n v="-2.25"/>
    <x v="0"/>
    <m/>
    <m/>
    <n v="2"/>
    <n v="0"/>
  </r>
  <r>
    <s v="RX003449"/>
    <x v="364"/>
    <s v="PT0051"/>
    <s v="DR003"/>
    <s v="Dr. Priya Patel"/>
    <s v="Endocrinology"/>
    <s v="RX002"/>
    <s v="Westside Rx"/>
    <s v="Springfield"/>
    <s v="MA"/>
    <s v="61958-0601-01"/>
    <m/>
    <s v="Adalimumab-adbm 40mg"/>
    <s v="Biologic"/>
    <n v="28"/>
    <n v="28"/>
    <b v="0"/>
    <n v="4"/>
    <n v="0"/>
    <s v="PBM002"/>
    <s v="Express Scripts"/>
    <s v="COMMERCIAL"/>
    <s v="MAC"/>
    <n v="4998"/>
    <n v="4248.3"/>
    <n v="3071.79"/>
    <n v="1.79"/>
    <n v="3073.58"/>
    <n v="2612.54"/>
    <n v="461.04"/>
    <n v="3958.92"/>
    <n v="0"/>
    <n v="-885.34"/>
    <x v="0"/>
    <m/>
    <m/>
    <n v="8"/>
    <n v="0"/>
  </r>
  <r>
    <s v="RX003450"/>
    <x v="423"/>
    <s v="PT0082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91"/>
    <b v="0"/>
    <n v="1"/>
    <n v="2"/>
    <s v="PBM002"/>
    <s v="Express Scripts"/>
    <s v="COMMERCIAL"/>
    <s v="MAC"/>
    <n v="12.4"/>
    <n v="9.92"/>
    <n v="0"/>
    <n v="0"/>
    <n v="0"/>
    <n v="0"/>
    <n v="0"/>
    <n v="0"/>
    <n v="0"/>
    <n v="0"/>
    <x v="1"/>
    <n v="65"/>
    <s v="Patient Not Covered"/>
    <n v="10"/>
    <n v="0"/>
  </r>
  <r>
    <s v="RX003451"/>
    <x v="449"/>
    <s v="PT0014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92"/>
    <b v="0"/>
    <n v="1"/>
    <n v="1"/>
    <s v="MCR001"/>
    <s v="Medicare Part D"/>
    <s v="GOVERNMENT"/>
    <s v="MAC"/>
    <n v="12.4"/>
    <n v="9.92"/>
    <n v="6.56"/>
    <n v="1.77"/>
    <n v="8.33"/>
    <n v="6.67"/>
    <n v="1.67"/>
    <n v="8.7799999999999994"/>
    <n v="0"/>
    <n v="-0.45"/>
    <x v="0"/>
    <m/>
    <m/>
    <n v="7"/>
    <n v="1"/>
  </r>
  <r>
    <s v="RX003452"/>
    <x v="505"/>
    <s v="PT0096"/>
    <s v="DR004"/>
    <s v="Dr. James Williams"/>
    <s v="Primary Care"/>
    <s v="RX001"/>
    <s v="Main St Pharmacy"/>
    <s v="Boston"/>
    <s v="MA"/>
    <s v="00003-0894-20"/>
    <s v="Eliquis 5mg"/>
    <s v="Apixaban 5mg"/>
    <s v="Anticoagulant"/>
    <n v="30"/>
    <n v="31"/>
    <b v="1"/>
    <n v="3"/>
    <n v="0"/>
    <s v="PBM001"/>
    <s v="CVS Caremark"/>
    <s v="COMMERCIAL"/>
    <s v="MAC"/>
    <n v="594"/>
    <n v="504.9"/>
    <n v="507.66"/>
    <n v="1.78"/>
    <n v="509.44"/>
    <n v="443.21"/>
    <n v="66.23"/>
    <n v="479.64"/>
    <n v="0"/>
    <n v="29.8"/>
    <x v="2"/>
    <m/>
    <m/>
    <n v="3"/>
    <n v="0"/>
  </r>
  <r>
    <s v="RX003453"/>
    <x v="613"/>
    <s v="PT0063"/>
    <s v="DR001"/>
    <s v="Dr. Sarah Chen"/>
    <s v="Internal Medicine"/>
    <s v="RX002"/>
    <s v="Westside Rx"/>
    <s v="Springfield"/>
    <s v="MA"/>
    <s v="00071-0155-23"/>
    <s v="Lipitor"/>
    <s v="Atorvastatin 40mg"/>
    <s v="Statin"/>
    <n v="30"/>
    <n v="28"/>
    <b v="1"/>
    <n v="2"/>
    <n v="1"/>
    <s v="CASH"/>
    <s v="Cash/Self-Pay"/>
    <s v="CASH"/>
    <s v="AWP"/>
    <n v="185.4"/>
    <n v="157.59"/>
    <n v="166.86"/>
    <n v="0"/>
    <n v="166.86"/>
    <n v="0"/>
    <n v="166.86"/>
    <n v="141.93"/>
    <n v="0"/>
    <n v="24.93"/>
    <x v="0"/>
    <m/>
    <m/>
    <n v="2"/>
    <n v="0"/>
  </r>
  <r>
    <s v="RX003454"/>
    <x v="438"/>
    <s v="PT0060"/>
    <s v="DR004"/>
    <s v="Dr. James Williams"/>
    <s v="Primary Care"/>
    <s v="RX003"/>
    <s v="Community Care Pharmacy"/>
    <s v="Worcester"/>
    <s v="MA"/>
    <s v="00591-3622-19"/>
    <m/>
    <s v="Omeprazole 20mg"/>
    <s v="PPI"/>
    <n v="30"/>
    <n v="28"/>
    <b v="0"/>
    <n v="1"/>
    <n v="0"/>
    <s v="PBM003"/>
    <s v="OptumRx"/>
    <s v="COMMERCIAL"/>
    <s v="MAC"/>
    <n v="6.9"/>
    <n v="5.52"/>
    <n v="3.19"/>
    <n v="1.78"/>
    <n v="4.97"/>
    <n v="4.38"/>
    <n v="1"/>
    <n v="5.07"/>
    <n v="0"/>
    <n v="-0.1"/>
    <x v="0"/>
    <m/>
    <m/>
    <n v="6"/>
    <n v="0"/>
  </r>
  <r>
    <s v="RX003455"/>
    <x v="207"/>
    <s v="PT0079"/>
    <s v="DR001"/>
    <s v="Dr. Sarah Chen"/>
    <s v="Internal Medicine"/>
    <s v="RX002"/>
    <s v="Westside Rx"/>
    <s v="Springfield"/>
    <s v="MA"/>
    <s v="00006-0021-31"/>
    <s v="Januvia 100mg"/>
    <s v="Sitagliptin 100mg"/>
    <s v="DPP-4"/>
    <n v="30"/>
    <n v="29"/>
    <b v="1"/>
    <n v="3"/>
    <n v="2"/>
    <s v="MCR001"/>
    <s v="Medicare Part D"/>
    <s v="GOVERNMENT"/>
    <s v="MAC"/>
    <n v="492"/>
    <n v="418.2"/>
    <n v="415.5"/>
    <n v="1.77"/>
    <n v="417.27"/>
    <n v="333.82"/>
    <n v="83.45"/>
    <n v="388.06"/>
    <n v="25.81"/>
    <n v="3.4"/>
    <x v="0"/>
    <m/>
    <m/>
    <n v="6"/>
    <n v="1"/>
  </r>
  <r>
    <s v="RX003456"/>
    <x v="643"/>
    <s v="PT0045"/>
    <s v="DR005"/>
    <s v="Dr. Lisa Johnson"/>
    <s v="Oncology"/>
    <s v="RX003"/>
    <s v="Community Care Pharmacy"/>
    <s v="Worcester"/>
    <s v="MA"/>
    <s v="00591-3622-19"/>
    <m/>
    <s v="Omeprazole 20mg"/>
    <s v="PPI"/>
    <n v="30"/>
    <n v="29"/>
    <b v="0"/>
    <n v="1"/>
    <n v="0"/>
    <s v="PBM001"/>
    <s v="CVS Caremark"/>
    <s v="COMMERCIAL"/>
    <s v="MAC"/>
    <n v="6.9"/>
    <n v="5.52"/>
    <n v="4.34"/>
    <n v="1.78"/>
    <n v="6.12"/>
    <n v="5.33"/>
    <n v="1"/>
    <n v="5.34"/>
    <n v="0"/>
    <n v="0.79"/>
    <x v="2"/>
    <m/>
    <m/>
    <n v="9"/>
    <n v="0"/>
  </r>
  <r>
    <s v="RX003457"/>
    <x v="106"/>
    <s v="PT0098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89"/>
    <b v="0"/>
    <n v="1"/>
    <n v="1"/>
    <s v="PBM003"/>
    <s v="OptumRx"/>
    <s v="COMMERCIAL"/>
    <s v="MAC"/>
    <n v="12.4"/>
    <n v="9.92"/>
    <n v="6.69"/>
    <n v="1.78"/>
    <n v="8.4700000000000006"/>
    <n v="7.46"/>
    <n v="1.02"/>
    <n v="9.5500000000000007"/>
    <n v="0"/>
    <n v="-1.08"/>
    <x v="0"/>
    <m/>
    <m/>
    <n v="8"/>
    <n v="0"/>
  </r>
  <r>
    <s v="RX003458"/>
    <x v="471"/>
    <s v="PT0054"/>
    <s v="DR003"/>
    <s v="Dr. Priya Patel"/>
    <s v="Endocrinology"/>
    <s v="RX004"/>
    <s v="Health Plus Pharmacy"/>
    <s v="Cambridge"/>
    <s v="MA"/>
    <s v="00169-4302-12"/>
    <s v="Ozempic 1mg"/>
    <s v="Semaglutide 1mg"/>
    <s v="GLP-1"/>
    <n v="30"/>
    <n v="30"/>
    <b v="1"/>
    <n v="4"/>
    <n v="2"/>
    <s v="PBM001"/>
    <s v="CVS Caremark"/>
    <s v="COMMERCIAL"/>
    <s v="MAC"/>
    <n v="936"/>
    <n v="795.6"/>
    <n v="793.29"/>
    <n v="1.78"/>
    <n v="795.07"/>
    <n v="691.71"/>
    <n v="103.36"/>
    <n v="735.77"/>
    <n v="0"/>
    <n v="59.3"/>
    <x v="0"/>
    <m/>
    <m/>
    <n v="7"/>
    <n v="0"/>
  </r>
  <r>
    <s v="RX003459"/>
    <x v="128"/>
    <s v="PT0036"/>
    <s v="DR003"/>
    <s v="Dr. Priya Patel"/>
    <s v="Endocrinology"/>
    <s v="RX004"/>
    <s v="Health Plus Pharmacy"/>
    <s v="Cambridge"/>
    <s v="MA"/>
    <s v="00071-0155-23"/>
    <s v="Lipitor"/>
    <s v="Atorvastatin 40mg"/>
    <s v="Statin"/>
    <n v="30"/>
    <n v="31"/>
    <b v="1"/>
    <n v="2"/>
    <n v="0"/>
    <s v="PBM001"/>
    <s v="CVS Caremark"/>
    <s v="COMMERCIAL"/>
    <s v="MAC"/>
    <n v="185.4"/>
    <n v="157.59"/>
    <n v="153.69999999999999"/>
    <n v="1.78"/>
    <n v="155.47999999999999"/>
    <n v="135.27000000000001"/>
    <n v="20.21"/>
    <n v="144.54"/>
    <n v="0"/>
    <n v="10.94"/>
    <x v="0"/>
    <m/>
    <m/>
    <n v="10"/>
    <n v="1"/>
  </r>
  <r>
    <s v="RX003460"/>
    <x v="317"/>
    <s v="PT0079"/>
    <s v="DR004"/>
    <s v="Dr. James Williams"/>
    <s v="Primary Care"/>
    <s v="RX003"/>
    <s v="Community Care Pharmacy"/>
    <s v="Worcester"/>
    <s v="MA"/>
    <s v="00093-0892-01"/>
    <m/>
    <s v="Clopidogrel 75mg"/>
    <s v="Antiplatelet"/>
    <n v="30"/>
    <n v="29"/>
    <b v="0"/>
    <n v="1"/>
    <n v="0"/>
    <s v="MCR001"/>
    <s v="Medicare Part D"/>
    <s v="GOVERNMENT"/>
    <s v="MAC"/>
    <n v="14.8"/>
    <n v="11.84"/>
    <n v="7"/>
    <n v="1.77"/>
    <n v="8.77"/>
    <n v="7.02"/>
    <n v="1.75"/>
    <n v="10.7"/>
    <n v="0"/>
    <n v="-1.93"/>
    <x v="0"/>
    <m/>
    <m/>
    <n v="8"/>
    <n v="1"/>
  </r>
  <r>
    <s v="RX003461"/>
    <x v="691"/>
    <s v="PT0107"/>
    <s v="DR001"/>
    <s v="Dr. Sarah Chen"/>
    <s v="Internal Medicine"/>
    <s v="RX004"/>
    <s v="Health Plus Pharmacy"/>
    <s v="Cambridge"/>
    <s v="MA"/>
    <s v="00003-0208-11"/>
    <s v="Jardiance 25mg"/>
    <s v="Empagliflozin 25mg"/>
    <s v="SGLT2i"/>
    <n v="30"/>
    <n v="29"/>
    <b v="1"/>
    <n v="4"/>
    <n v="0"/>
    <s v="PBM004"/>
    <s v="MedImpact"/>
    <s v="COMMERCIAL"/>
    <s v="MAC"/>
    <n v="564"/>
    <n v="479.4"/>
    <n v="473.6"/>
    <n v="1.8"/>
    <n v="475.4"/>
    <n v="399.33"/>
    <n v="76.06"/>
    <n v="455.62"/>
    <n v="0"/>
    <n v="19.78"/>
    <x v="0"/>
    <m/>
    <m/>
    <n v="1"/>
    <n v="0"/>
  </r>
  <r>
    <s v="RX003462"/>
    <x v="394"/>
    <s v="PT0100"/>
    <s v="DR001"/>
    <s v="Dr. Sarah Chen"/>
    <s v="Internal Medicine"/>
    <s v="RX002"/>
    <s v="Westside Rx"/>
    <s v="Springfield"/>
    <s v="MA"/>
    <s v="00078-0467-15"/>
    <s v="Entresto 49/51"/>
    <s v="Sacubitril/Valsartan"/>
    <s v="ARNI"/>
    <n v="30"/>
    <n v="30"/>
    <b v="1"/>
    <n v="4"/>
    <n v="0"/>
    <s v="PBM002"/>
    <s v="Express Scripts"/>
    <s v="COMMERCIAL"/>
    <s v="MAC"/>
    <n v="618"/>
    <n v="525.29999999999995"/>
    <n v="527.16"/>
    <n v="1.79"/>
    <n v="528.95000000000005"/>
    <n v="449.61"/>
    <n v="79.34"/>
    <n v="470.98"/>
    <n v="0"/>
    <n v="57.97"/>
    <x v="0"/>
    <m/>
    <m/>
    <n v="10"/>
    <n v="0"/>
  </r>
  <r>
    <s v="RX003463"/>
    <x v="465"/>
    <s v="PT0112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88"/>
    <b v="0"/>
    <n v="1"/>
    <n v="0"/>
    <s v="MCR001"/>
    <s v="Medicare Part D"/>
    <s v="GOVERNMENT"/>
    <s v="MAC"/>
    <n v="12.4"/>
    <n v="9.92"/>
    <n v="7.83"/>
    <n v="1.77"/>
    <n v="9.6"/>
    <n v="7.68"/>
    <n v="1.92"/>
    <n v="8.82"/>
    <n v="0"/>
    <n v="0.78"/>
    <x v="0"/>
    <m/>
    <m/>
    <n v="7"/>
    <n v="0"/>
  </r>
  <r>
    <s v="RX003464"/>
    <x v="343"/>
    <s v="PT0070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88"/>
    <b v="0"/>
    <n v="1"/>
    <n v="2"/>
    <s v="PBM001"/>
    <s v="CVS Caremark"/>
    <s v="COMMERCIAL"/>
    <s v="MAC"/>
    <n v="12.4"/>
    <n v="9.92"/>
    <n v="6.85"/>
    <n v="1.78"/>
    <n v="8.6300000000000008"/>
    <n v="7.5"/>
    <n v="1.1200000000000001"/>
    <n v="8.94"/>
    <n v="0"/>
    <n v="-0.32"/>
    <x v="2"/>
    <m/>
    <m/>
    <n v="3"/>
    <n v="0"/>
  </r>
  <r>
    <s v="RX003465"/>
    <x v="162"/>
    <s v="PT0077"/>
    <s v="DR004"/>
    <s v="Dr. James Williams"/>
    <s v="Primary Care"/>
    <s v="RX001"/>
    <s v="Main St Pharmacy"/>
    <s v="Boston"/>
    <s v="MA"/>
    <s v="00591-3622-19"/>
    <m/>
    <s v="Omeprazole 20mg"/>
    <s v="PPI"/>
    <n v="30"/>
    <n v="30"/>
    <b v="0"/>
    <n v="1"/>
    <n v="0"/>
    <s v="PBM002"/>
    <s v="Express Scripts"/>
    <s v="COMMERCIAL"/>
    <s v="MAC"/>
    <n v="6.9"/>
    <n v="5.52"/>
    <n v="4.3099999999999996"/>
    <n v="1.79"/>
    <n v="6.1"/>
    <n v="5.18"/>
    <n v="1"/>
    <n v="5.18"/>
    <n v="0"/>
    <n v="0.92"/>
    <x v="0"/>
    <m/>
    <m/>
    <n v="7"/>
    <n v="0"/>
  </r>
  <r>
    <s v="RX003466"/>
    <x v="691"/>
    <s v="PT0064"/>
    <s v="DR005"/>
    <s v="Dr. Lisa Johnson"/>
    <s v="Oncology"/>
    <s v="RX001"/>
    <s v="Main St Pharmacy"/>
    <s v="Boston"/>
    <s v="MA"/>
    <s v="61269-0435-01"/>
    <m/>
    <s v="Metformin 1000mg"/>
    <s v="Biguanide"/>
    <n v="90"/>
    <n v="91"/>
    <b v="0"/>
    <n v="1"/>
    <n v="1"/>
    <s v="PBM001"/>
    <s v="CVS Caremark"/>
    <s v="COMMERCIAL"/>
    <s v="MAC"/>
    <n v="12.4"/>
    <n v="9.92"/>
    <n v="0"/>
    <n v="0"/>
    <n v="0"/>
    <n v="0"/>
    <n v="0"/>
    <n v="0"/>
    <n v="0"/>
    <n v="0"/>
    <x v="1"/>
    <n v="75"/>
    <s v="Prior Authorization Required"/>
    <n v="7"/>
    <n v="1"/>
  </r>
  <r>
    <s v="RX003467"/>
    <x v="227"/>
    <s v="PT0092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28"/>
    <b v="0"/>
    <n v="1"/>
    <n v="2"/>
    <s v="PBM001"/>
    <s v="CVS Caremark"/>
    <s v="COMMERCIAL"/>
    <s v="MAC"/>
    <n v="18.2"/>
    <n v="14.56"/>
    <n v="0"/>
    <n v="0"/>
    <n v="0"/>
    <n v="0"/>
    <n v="0"/>
    <n v="0"/>
    <n v="0"/>
    <n v="0"/>
    <x v="1"/>
    <n v="75"/>
    <s v="Prior Authorization Required"/>
    <n v="5"/>
    <n v="0"/>
  </r>
  <r>
    <s v="RX003468"/>
    <x v="229"/>
    <s v="PT0084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89"/>
    <b v="0"/>
    <n v="1"/>
    <n v="0"/>
    <s v="CASH"/>
    <s v="Cash/Self-Pay"/>
    <s v="CASH"/>
    <s v="AWP"/>
    <n v="12.4"/>
    <n v="9.92"/>
    <n v="11.16"/>
    <n v="0"/>
    <n v="11.16"/>
    <n v="0"/>
    <n v="11.16"/>
    <n v="8.82"/>
    <n v="0"/>
    <n v="2.34"/>
    <x v="0"/>
    <m/>
    <m/>
    <n v="0"/>
    <n v="0"/>
  </r>
  <r>
    <s v="RX003469"/>
    <x v="288"/>
    <s v="PT0003"/>
    <s v="DR003"/>
    <s v="Dr. Priya Patel"/>
    <s v="Endocrinology"/>
    <s v="RX002"/>
    <s v="Westside Rx"/>
    <s v="Springfield"/>
    <s v="MA"/>
    <s v="00173-0682-20"/>
    <s v="Advair Diskus 250/50"/>
    <s v="Fluticasone/Salmeterol"/>
    <s v="ICS/LABA"/>
    <n v="30"/>
    <n v="30"/>
    <b v="1"/>
    <n v="3"/>
    <n v="0"/>
    <s v="PBM003"/>
    <s v="OptumRx"/>
    <s v="COMMERCIAL"/>
    <s v="MAC"/>
    <n v="384"/>
    <n v="326.39999999999998"/>
    <n v="318.94"/>
    <n v="1.78"/>
    <n v="320.72000000000003"/>
    <n v="282.24"/>
    <n v="38.49"/>
    <n v="292.17"/>
    <n v="0"/>
    <n v="28.56"/>
    <x v="0"/>
    <m/>
    <m/>
    <n v="4"/>
    <n v="0"/>
  </r>
  <r>
    <s v="RX003470"/>
    <x v="667"/>
    <s v="PT0043"/>
    <s v="DR003"/>
    <s v="Dr. Priya Patel"/>
    <s v="Endocrinology"/>
    <s v="RX004"/>
    <s v="Health Plus Pharmacy"/>
    <s v="Cambridge"/>
    <s v="MA"/>
    <s v="00591-3622-19"/>
    <m/>
    <s v="Omeprazole 20mg"/>
    <s v="PPI"/>
    <n v="30"/>
    <n v="28"/>
    <b v="0"/>
    <n v="1"/>
    <n v="0"/>
    <s v="PBM001"/>
    <s v="CVS Caremark"/>
    <s v="COMMERCIAL"/>
    <s v="MAC"/>
    <n v="6.9"/>
    <n v="5.52"/>
    <n v="3.79"/>
    <n v="1.78"/>
    <n v="5.57"/>
    <n v="4.8499999999999996"/>
    <n v="1"/>
    <n v="4.9400000000000004"/>
    <n v="0"/>
    <n v="0.63"/>
    <x v="0"/>
    <m/>
    <m/>
    <n v="1"/>
    <n v="0"/>
  </r>
  <r>
    <s v="RX003471"/>
    <x v="51"/>
    <s v="PT0049"/>
    <s v="DR004"/>
    <s v="Dr. James Williams"/>
    <s v="Primary Care"/>
    <s v="RX004"/>
    <s v="Health Plus Pharmacy"/>
    <s v="Cambridge"/>
    <s v="MA"/>
    <s v="00007-4102-20"/>
    <s v="Plavix 75mg"/>
    <s v="Clopidogrel 75mg"/>
    <s v="Antiplatelet"/>
    <n v="30"/>
    <n v="30"/>
    <b v="1"/>
    <n v="2"/>
    <n v="0"/>
    <s v="PBM003"/>
    <s v="OptumRx"/>
    <s v="COMMERCIAL"/>
    <s v="MAC"/>
    <n v="174"/>
    <n v="147.9"/>
    <n v="143.87"/>
    <n v="1.78"/>
    <n v="145.65"/>
    <n v="128.18"/>
    <n v="17.48"/>
    <n v="137.86000000000001"/>
    <n v="0"/>
    <n v="7.79"/>
    <x v="0"/>
    <m/>
    <m/>
    <n v="6"/>
    <n v="1"/>
  </r>
  <r>
    <s v="RX003472"/>
    <x v="154"/>
    <s v="PT0072"/>
    <s v="DR002"/>
    <s v="Dr. Michael Torres"/>
    <s v="Cardiology"/>
    <s v="RX001"/>
    <s v="Main St Pharmacy"/>
    <s v="Boston"/>
    <s v="MA"/>
    <s v="68382-0035-01"/>
    <m/>
    <s v="Amlodipine 10mg"/>
    <s v="CCB"/>
    <n v="30"/>
    <n v="29"/>
    <b v="0"/>
    <n v="1"/>
    <n v="1"/>
    <s v="PBM003"/>
    <s v="OptumRx"/>
    <s v="COMMERCIAL"/>
    <s v="MAC"/>
    <n v="7.2"/>
    <n v="5.76"/>
    <n v="3.95"/>
    <n v="1.78"/>
    <n v="5.73"/>
    <n v="5.04"/>
    <n v="1"/>
    <n v="5.48"/>
    <n v="0"/>
    <n v="0.25"/>
    <x v="0"/>
    <m/>
    <m/>
    <n v="5"/>
    <n v="0"/>
  </r>
  <r>
    <s v="RX003473"/>
    <x v="35"/>
    <s v="PT0114"/>
    <s v="DR004"/>
    <s v="Dr. James Williams"/>
    <s v="Primary Care"/>
    <s v="RX004"/>
    <s v="Health Plus Pharmacy"/>
    <s v="Cambridge"/>
    <s v="MA"/>
    <s v="00173-0682-20"/>
    <s v="Advair Diskus 250/50"/>
    <s v="Fluticasone/Salmeterol"/>
    <s v="ICS/LABA"/>
    <n v="30"/>
    <n v="28"/>
    <b v="1"/>
    <n v="3"/>
    <n v="0"/>
    <s v="CASH"/>
    <s v="Cash/Self-Pay"/>
    <s v="CASH"/>
    <s v="AWP"/>
    <n v="384"/>
    <n v="326.39999999999998"/>
    <n v="345.6"/>
    <n v="0"/>
    <n v="345.6"/>
    <n v="0"/>
    <n v="345.6"/>
    <n v="312.10000000000002"/>
    <n v="0"/>
    <n v="33.5"/>
    <x v="0"/>
    <m/>
    <m/>
    <n v="5"/>
    <n v="0"/>
  </r>
  <r>
    <s v="RX003474"/>
    <x v="704"/>
    <s v="PT0016"/>
    <s v="DR004"/>
    <s v="Dr. James Williams"/>
    <s v="Primary Care"/>
    <s v="RX001"/>
    <s v="Main St Pharmacy"/>
    <s v="Boston"/>
    <s v="MA"/>
    <s v="68382-0035-01"/>
    <m/>
    <s v="Amlodipine 10mg"/>
    <s v="CCB"/>
    <n v="30"/>
    <n v="28"/>
    <b v="0"/>
    <n v="1"/>
    <n v="0"/>
    <s v="MCD001"/>
    <s v="Medicaid"/>
    <s v="GOVERNMENT"/>
    <s v="NADAC"/>
    <n v="7.2"/>
    <n v="5.76"/>
    <n v="5.47"/>
    <n v="0.03"/>
    <n v="5.5"/>
    <n v="3.96"/>
    <n v="1.54"/>
    <n v="5.33"/>
    <n v="0"/>
    <n v="0.17"/>
    <x v="0"/>
    <m/>
    <m/>
    <n v="1"/>
    <n v="0"/>
  </r>
  <r>
    <s v="RX003475"/>
    <x v="256"/>
    <s v="PT0061"/>
    <s v="DR003"/>
    <s v="Dr. Priya Patel"/>
    <s v="Endocrinology"/>
    <s v="RX003"/>
    <s v="Community Care Pharmacy"/>
    <s v="Worcester"/>
    <s v="MA"/>
    <s v="00071-0155-23"/>
    <s v="Lipitor"/>
    <s v="Atorvastatin 40mg"/>
    <s v="Statin"/>
    <n v="30"/>
    <n v="29"/>
    <b v="1"/>
    <n v="2"/>
    <n v="0"/>
    <s v="PBM004"/>
    <s v="MedImpact"/>
    <s v="COMMERCIAL"/>
    <s v="MAC"/>
    <n v="185.4"/>
    <n v="157.59"/>
    <n v="158.63"/>
    <n v="1.8"/>
    <n v="160.43"/>
    <n v="134.76"/>
    <n v="25.67"/>
    <n v="152.16999999999999"/>
    <n v="0"/>
    <n v="8.26"/>
    <x v="0"/>
    <m/>
    <m/>
    <n v="3"/>
    <n v="0"/>
  </r>
  <r>
    <s v="RX003476"/>
    <x v="468"/>
    <s v="PT0089"/>
    <s v="DR002"/>
    <s v="Dr. Michael Torres"/>
    <s v="Cardiology"/>
    <s v="RX002"/>
    <s v="Westside Rx"/>
    <s v="Springfield"/>
    <s v="MA"/>
    <s v="00006-0021-31"/>
    <s v="Januvia 100mg"/>
    <s v="Sitagliptin 100mg"/>
    <s v="DPP-4"/>
    <n v="30"/>
    <n v="28"/>
    <b v="1"/>
    <n v="3"/>
    <n v="1"/>
    <s v="PBM004"/>
    <s v="MedImpact"/>
    <s v="COMMERCIAL"/>
    <s v="MAC"/>
    <n v="492"/>
    <n v="418.2"/>
    <n v="409.44"/>
    <n v="1.8"/>
    <n v="411.24"/>
    <n v="345.44"/>
    <n v="65.8"/>
    <n v="378.12"/>
    <n v="0"/>
    <n v="33.119999999999997"/>
    <x v="0"/>
    <m/>
    <m/>
    <n v="11"/>
    <n v="0"/>
  </r>
  <r>
    <s v="RX003477"/>
    <x v="711"/>
    <s v="PT0086"/>
    <s v="DR001"/>
    <s v="Dr. Sarah Chen"/>
    <s v="Internal Medicine"/>
    <s v="RX001"/>
    <s v="Main St Pharmacy"/>
    <s v="Boston"/>
    <s v="MA"/>
    <s v="00591-3622-19"/>
    <m/>
    <s v="Omeprazole 20mg"/>
    <s v="PPI"/>
    <n v="30"/>
    <n v="31"/>
    <b v="0"/>
    <n v="1"/>
    <n v="0"/>
    <s v="PBM001"/>
    <s v="CVS Caremark"/>
    <s v="COMMERCIAL"/>
    <s v="MAC"/>
    <n v="6.9"/>
    <n v="5.52"/>
    <n v="3.69"/>
    <n v="1.78"/>
    <n v="5.47"/>
    <n v="4.76"/>
    <n v="1"/>
    <n v="5.0199999999999996"/>
    <n v="0"/>
    <n v="0.45"/>
    <x v="0"/>
    <m/>
    <m/>
    <n v="3"/>
    <n v="1"/>
  </r>
  <r>
    <s v="RX003478"/>
    <x v="238"/>
    <s v="PT0054"/>
    <s v="DR004"/>
    <s v="Dr. James Williams"/>
    <s v="Primary Care"/>
    <s v="RX001"/>
    <s v="Main St Pharmacy"/>
    <s v="Boston"/>
    <s v="MA"/>
    <s v="00093-7193-98"/>
    <m/>
    <s v="Atorvastatin 40mg"/>
    <s v="Statin"/>
    <n v="30"/>
    <n v="29"/>
    <b v="0"/>
    <n v="1"/>
    <n v="1"/>
    <s v="MCD001"/>
    <s v="Medicaid"/>
    <s v="GOVERNMENT"/>
    <s v="NADAC"/>
    <n v="18.2"/>
    <n v="14.56"/>
    <n v="13.83"/>
    <n v="7.0000000000000007E-2"/>
    <n v="13.9"/>
    <n v="10.01"/>
    <n v="3.89"/>
    <n v="13.82"/>
    <n v="0"/>
    <n v="0.08"/>
    <x v="0"/>
    <m/>
    <m/>
    <n v="9"/>
    <n v="0"/>
  </r>
  <r>
    <s v="RX003479"/>
    <x v="198"/>
    <s v="PT0007"/>
    <s v="DR002"/>
    <s v="Dr. Michael Torres"/>
    <s v="Cardiology"/>
    <s v="RX002"/>
    <s v="Westside Rx"/>
    <s v="Springfield"/>
    <s v="MA"/>
    <s v="00591-3622-19"/>
    <m/>
    <s v="Omeprazole 20mg"/>
    <s v="PPI"/>
    <n v="30"/>
    <n v="29"/>
    <b v="0"/>
    <n v="1"/>
    <n v="0"/>
    <s v="PBM004"/>
    <s v="MedImpact"/>
    <s v="COMMERCIAL"/>
    <s v="MAC"/>
    <n v="6.9"/>
    <n v="5.52"/>
    <n v="4.33"/>
    <n v="1.8"/>
    <n v="6.13"/>
    <n v="5.15"/>
    <n v="1"/>
    <n v="4.95"/>
    <n v="0"/>
    <n v="1.18"/>
    <x v="0"/>
    <m/>
    <m/>
    <n v="11"/>
    <n v="1"/>
  </r>
  <r>
    <s v="RX003480"/>
    <x v="414"/>
    <s v="PT0005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92"/>
    <b v="0"/>
    <n v="1"/>
    <n v="2"/>
    <s v="PBM003"/>
    <s v="OptumRx"/>
    <s v="COMMERCIAL"/>
    <s v="MAC"/>
    <n v="12.4"/>
    <n v="9.92"/>
    <n v="6.64"/>
    <n v="1.78"/>
    <n v="8.42"/>
    <n v="7.41"/>
    <n v="1.01"/>
    <n v="9.4499999999999993"/>
    <n v="0"/>
    <n v="-1.03"/>
    <x v="0"/>
    <m/>
    <m/>
    <n v="5"/>
    <n v="0"/>
  </r>
  <r>
    <s v="RX003481"/>
    <x v="297"/>
    <s v="PT0016"/>
    <s v="DR005"/>
    <s v="Dr. Lisa Johnson"/>
    <s v="Oncology"/>
    <s v="RX002"/>
    <s v="Westside Rx"/>
    <s v="Springfield"/>
    <s v="MA"/>
    <s v="00093-0892-01"/>
    <m/>
    <s v="Clopidogrel 75mg"/>
    <s v="Antiplatelet"/>
    <n v="90"/>
    <n v="90"/>
    <b v="0"/>
    <n v="1"/>
    <n v="1"/>
    <s v="PBM001"/>
    <s v="CVS Caremark"/>
    <s v="COMMERCIAL"/>
    <s v="MAC"/>
    <n v="14.8"/>
    <n v="11.84"/>
    <n v="20.399999999999999"/>
    <n v="1.78"/>
    <n v="22.18"/>
    <n v="19.3"/>
    <n v="2.88"/>
    <n v="31.4"/>
    <n v="0"/>
    <n v="-9.2200000000000006"/>
    <x v="0"/>
    <m/>
    <m/>
    <n v="3"/>
    <n v="0"/>
  </r>
  <r>
    <s v="RX003482"/>
    <x v="227"/>
    <s v="PT0044"/>
    <s v="DR003"/>
    <s v="Dr. Priya Patel"/>
    <s v="Endocrinology"/>
    <s v="RX004"/>
    <s v="Health Plus Pharmacy"/>
    <s v="Cambridge"/>
    <s v="MA"/>
    <s v="00003-0208-11"/>
    <s v="Jardiance 25mg"/>
    <s v="Empagliflozin 25mg"/>
    <s v="SGLT2i"/>
    <n v="30"/>
    <n v="30"/>
    <b v="1"/>
    <n v="4"/>
    <n v="0"/>
    <s v="PBM002"/>
    <s v="Express Scripts"/>
    <s v="COMMERCIAL"/>
    <s v="MAC"/>
    <n v="564"/>
    <n v="479.4"/>
    <n v="464.97"/>
    <n v="1.79"/>
    <n v="466.76"/>
    <n v="396.74"/>
    <n v="70.010000000000005"/>
    <n v="424.43"/>
    <n v="0"/>
    <n v="42.33"/>
    <x v="0"/>
    <m/>
    <m/>
    <n v="11"/>
    <n v="0"/>
  </r>
  <r>
    <s v="RX003483"/>
    <x v="508"/>
    <s v="PT0011"/>
    <s v="DR003"/>
    <s v="Dr. Priya Patel"/>
    <s v="Endocrinology"/>
    <s v="RX002"/>
    <s v="Westside Rx"/>
    <s v="Springfield"/>
    <s v="MA"/>
    <s v="00093-7193-98"/>
    <m/>
    <s v="Atorvastatin 40mg"/>
    <s v="Statin"/>
    <n v="90"/>
    <n v="91"/>
    <b v="0"/>
    <n v="1"/>
    <n v="0"/>
    <s v="PBM002"/>
    <s v="Express Scripts"/>
    <s v="COMMERCIAL"/>
    <s v="MAC"/>
    <n v="18.2"/>
    <n v="14.56"/>
    <n v="25.81"/>
    <n v="1.79"/>
    <n v="27.6"/>
    <n v="23.46"/>
    <n v="4.1399999999999997"/>
    <n v="39.08"/>
    <n v="0"/>
    <n v="-11.48"/>
    <x v="0"/>
    <m/>
    <m/>
    <n v="11"/>
    <n v="0"/>
  </r>
  <r>
    <s v="RX003484"/>
    <x v="572"/>
    <s v="PT0082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85"/>
    <b v="0"/>
    <n v="1"/>
    <n v="0"/>
    <s v="PBM002"/>
    <s v="Express Scripts"/>
    <s v="COMMERCIAL"/>
    <s v="MAC"/>
    <n v="8.5"/>
    <n v="6.8"/>
    <n v="4.4000000000000004"/>
    <n v="1.79"/>
    <n v="6.19"/>
    <n v="5.26"/>
    <n v="1"/>
    <n v="6.26"/>
    <n v="0"/>
    <n v="-0.08"/>
    <x v="0"/>
    <m/>
    <m/>
    <n v="1"/>
    <n v="0"/>
  </r>
  <r>
    <s v="RX003485"/>
    <x v="201"/>
    <s v="PT0028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88"/>
    <b v="0"/>
    <n v="1"/>
    <n v="1"/>
    <s v="PBM003"/>
    <s v="OptumRx"/>
    <s v="COMMERCIAL"/>
    <s v="MAC"/>
    <n v="12.4"/>
    <n v="9.92"/>
    <n v="7.03"/>
    <n v="1.78"/>
    <n v="8.81"/>
    <n v="7.76"/>
    <n v="1.06"/>
    <n v="9.33"/>
    <n v="0"/>
    <n v="-0.51"/>
    <x v="0"/>
    <m/>
    <m/>
    <n v="11"/>
    <n v="1"/>
  </r>
  <r>
    <s v="RX003486"/>
    <x v="406"/>
    <s v="PT0113"/>
    <s v="DR001"/>
    <s v="Dr. Sarah Chen"/>
    <s v="Internal Medicine"/>
    <s v="RX001"/>
    <s v="Main St Pharmacy"/>
    <s v="Boston"/>
    <s v="MA"/>
    <s v="68382-0035-01"/>
    <m/>
    <s v="Amlodipine 10mg"/>
    <s v="CCB"/>
    <n v="30"/>
    <n v="30"/>
    <b v="0"/>
    <n v="1"/>
    <n v="0"/>
    <s v="PBM001"/>
    <s v="CVS Caremark"/>
    <s v="COMMERCIAL"/>
    <s v="MAC"/>
    <n v="7.2"/>
    <n v="5.76"/>
    <n v="3.71"/>
    <n v="1.78"/>
    <n v="5.49"/>
    <n v="4.78"/>
    <n v="1"/>
    <n v="5.55"/>
    <n v="0"/>
    <n v="-0.05"/>
    <x v="0"/>
    <m/>
    <m/>
    <n v="9"/>
    <n v="1"/>
  </r>
  <r>
    <s v="RX003487"/>
    <x v="219"/>
    <s v="PT0019"/>
    <s v="DR003"/>
    <s v="Dr. Priya Patel"/>
    <s v="Endocrinology"/>
    <s v="RX003"/>
    <s v="Community Care Pharmacy"/>
    <s v="Worcester"/>
    <s v="MA"/>
    <s v="00591-3622-19"/>
    <m/>
    <s v="Omeprazole 20mg"/>
    <s v="PPI"/>
    <n v="30"/>
    <n v="29"/>
    <b v="0"/>
    <n v="1"/>
    <n v="0"/>
    <s v="PBM002"/>
    <s v="Express Scripts"/>
    <s v="COMMERCIAL"/>
    <s v="MAC"/>
    <n v="6.9"/>
    <n v="5.52"/>
    <n v="3.42"/>
    <n v="1.79"/>
    <n v="5.21"/>
    <n v="4.43"/>
    <n v="1"/>
    <n v="5.15"/>
    <n v="0"/>
    <n v="0.06"/>
    <x v="0"/>
    <m/>
    <m/>
    <n v="0"/>
    <n v="0"/>
  </r>
  <r>
    <s v="RX003488"/>
    <x v="476"/>
    <s v="PT0076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85"/>
    <b v="0"/>
    <n v="1"/>
    <n v="0"/>
    <s v="MCR001"/>
    <s v="Medicare Part D"/>
    <s v="GOVERNMENT"/>
    <s v="MAC"/>
    <n v="12.4"/>
    <n v="9.92"/>
    <n v="6.48"/>
    <n v="1.77"/>
    <n v="8.25"/>
    <n v="6.6"/>
    <n v="1.65"/>
    <n v="9.24"/>
    <n v="0"/>
    <n v="-0.99"/>
    <x v="0"/>
    <m/>
    <m/>
    <n v="1"/>
    <n v="0"/>
  </r>
  <r>
    <s v="RX003489"/>
    <x v="189"/>
    <s v="PT0021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8"/>
    <b v="0"/>
    <n v="1"/>
    <n v="1"/>
    <s v="PBM002"/>
    <s v="Express Scripts"/>
    <s v="COMMERCIAL"/>
    <s v="MAC"/>
    <n v="12.4"/>
    <n v="9.92"/>
    <n v="7.44"/>
    <n v="1.79"/>
    <n v="9.23"/>
    <n v="7.84"/>
    <n v="1.38"/>
    <n v="9.39"/>
    <n v="0"/>
    <n v="-0.16"/>
    <x v="0"/>
    <m/>
    <m/>
    <n v="8"/>
    <n v="0"/>
  </r>
  <r>
    <s v="RX003490"/>
    <x v="290"/>
    <s v="PT0061"/>
    <s v="DR001"/>
    <s v="Dr. Sarah Chen"/>
    <s v="Internal Medicine"/>
    <s v="RX003"/>
    <s v="Community Care Pharmacy"/>
    <s v="Worcester"/>
    <s v="MA"/>
    <s v="00003-0208-11"/>
    <s v="Jardiance 25mg"/>
    <s v="Empagliflozin 25mg"/>
    <s v="SGLT2i"/>
    <n v="30"/>
    <n v="31"/>
    <b v="1"/>
    <n v="4"/>
    <n v="0"/>
    <s v="PBM002"/>
    <s v="Express Scripts"/>
    <s v="COMMERCIAL"/>
    <s v="MAC"/>
    <n v="564"/>
    <n v="479.4"/>
    <n v="479.4"/>
    <n v="1.79"/>
    <n v="481.19"/>
    <n v="409.01"/>
    <n v="72.180000000000007"/>
    <n v="464.21"/>
    <n v="0"/>
    <n v="16.98"/>
    <x v="0"/>
    <m/>
    <m/>
    <n v="9"/>
    <n v="1"/>
  </r>
  <r>
    <s v="RX003491"/>
    <x v="318"/>
    <s v="PT0017"/>
    <s v="DR003"/>
    <s v="Dr. Priya Patel"/>
    <s v="Endocrinology"/>
    <s v="RX004"/>
    <s v="Health Plus Pharmacy"/>
    <s v="Cambridge"/>
    <s v="MA"/>
    <s v="00003-0208-11"/>
    <s v="Jardiance 25mg"/>
    <s v="Empagliflozin 25mg"/>
    <s v="SGLT2i"/>
    <n v="30"/>
    <n v="30"/>
    <b v="1"/>
    <n v="4"/>
    <n v="2"/>
    <s v="PBM004"/>
    <s v="MedImpact"/>
    <s v="COMMERCIAL"/>
    <s v="MAC"/>
    <n v="564"/>
    <n v="479.4"/>
    <n v="474.04"/>
    <n v="1.8"/>
    <n v="475.84"/>
    <n v="399.7"/>
    <n v="76.13"/>
    <n v="442.74"/>
    <n v="0"/>
    <n v="33.1"/>
    <x v="0"/>
    <m/>
    <m/>
    <n v="5"/>
    <n v="0"/>
  </r>
  <r>
    <s v="RX003492"/>
    <x v="180"/>
    <s v="PT0013"/>
    <s v="DR003"/>
    <s v="Dr. Priya Patel"/>
    <s v="Endocrinology"/>
    <s v="RX002"/>
    <s v="Westside Rx"/>
    <s v="Springfield"/>
    <s v="MA"/>
    <s v="00093-7193-98"/>
    <m/>
    <s v="Atorvastatin 40mg"/>
    <s v="Statin"/>
    <n v="30"/>
    <n v="29"/>
    <b v="0"/>
    <n v="1"/>
    <n v="0"/>
    <s v="PBM002"/>
    <s v="Express Scripts"/>
    <s v="COMMERCIAL"/>
    <s v="MAC"/>
    <n v="18.2"/>
    <n v="14.56"/>
    <n v="10.47"/>
    <n v="1.79"/>
    <n v="12.26"/>
    <n v="10.42"/>
    <n v="1.84"/>
    <n v="13.17"/>
    <n v="0"/>
    <n v="-0.91"/>
    <x v="0"/>
    <m/>
    <m/>
    <n v="7"/>
    <n v="0"/>
  </r>
  <r>
    <s v="RX003493"/>
    <x v="674"/>
    <s v="PT0110"/>
    <s v="DR005"/>
    <s v="Dr. Lisa Johnson"/>
    <s v="Oncology"/>
    <s v="RX001"/>
    <s v="Main St Pharmacy"/>
    <s v="Boston"/>
    <s v="MA"/>
    <s v="00071-0155-23"/>
    <s v="Lipitor"/>
    <s v="Atorvastatin 40mg"/>
    <s v="Statin"/>
    <n v="30"/>
    <n v="29"/>
    <b v="1"/>
    <n v="2"/>
    <n v="0"/>
    <s v="PBM002"/>
    <s v="Express Scripts"/>
    <s v="COMMERCIAL"/>
    <s v="MAC"/>
    <n v="185.4"/>
    <n v="157.59"/>
    <n v="159.08000000000001"/>
    <n v="1.79"/>
    <n v="160.87"/>
    <n v="136.74"/>
    <n v="24.13"/>
    <n v="148.25"/>
    <n v="0"/>
    <n v="12.62"/>
    <x v="0"/>
    <m/>
    <m/>
    <n v="9"/>
    <n v="0"/>
  </r>
  <r>
    <s v="RX003494"/>
    <x v="486"/>
    <s v="PT0068"/>
    <s v="DR002"/>
    <s v="Dr. Michael Torres"/>
    <s v="Cardiology"/>
    <s v="RX004"/>
    <s v="Health Plus Pharmacy"/>
    <s v="Cambridge"/>
    <s v="MA"/>
    <s v="00093-0892-01"/>
    <m/>
    <s v="Clopidogrel 75mg"/>
    <s v="Antiplatelet"/>
    <n v="30"/>
    <n v="29"/>
    <b v="0"/>
    <n v="1"/>
    <n v="0"/>
    <s v="MCD001"/>
    <s v="Medicaid"/>
    <s v="GOVERNMENT"/>
    <s v="NADAC"/>
    <n v="14.8"/>
    <n v="11.84"/>
    <n v="11.25"/>
    <n v="0.06"/>
    <n v="11.3"/>
    <n v="8.14"/>
    <n v="3.17"/>
    <n v="11.48"/>
    <n v="0"/>
    <n v="-0.17"/>
    <x v="2"/>
    <m/>
    <m/>
    <n v="7"/>
    <n v="0"/>
  </r>
  <r>
    <s v="RX003495"/>
    <x v="486"/>
    <s v="PT0099"/>
    <s v="DR004"/>
    <s v="Dr. James Williams"/>
    <s v="Primary Care"/>
    <s v="RX002"/>
    <s v="Westside Rx"/>
    <s v="Springfield"/>
    <s v="MA"/>
    <s v="68382-0035-01"/>
    <m/>
    <s v="Amlodipine 10mg"/>
    <s v="CCB"/>
    <n v="90"/>
    <n v="92"/>
    <b v="0"/>
    <n v="1"/>
    <n v="2"/>
    <s v="PBM003"/>
    <s v="OptumRx"/>
    <s v="COMMERCIAL"/>
    <s v="MAC"/>
    <n v="7.2"/>
    <n v="5.76"/>
    <n v="12.11"/>
    <n v="1.78"/>
    <n v="13.89"/>
    <n v="12.22"/>
    <n v="1.67"/>
    <n v="16.45"/>
    <n v="0"/>
    <n v="-2.56"/>
    <x v="0"/>
    <m/>
    <m/>
    <n v="8"/>
    <n v="0"/>
  </r>
  <r>
    <s v="RX003496"/>
    <x v="109"/>
    <s v="PT0072"/>
    <s v="DR005"/>
    <s v="Dr. Lisa Johnson"/>
    <s v="Oncology"/>
    <s v="RX001"/>
    <s v="Main St Pharmacy"/>
    <s v="Boston"/>
    <s v="MA"/>
    <s v="00078-0467-15"/>
    <s v="Entresto 49/51"/>
    <s v="Sacubitril/Valsartan"/>
    <s v="ARNI"/>
    <n v="30"/>
    <n v="28"/>
    <b v="1"/>
    <n v="4"/>
    <n v="1"/>
    <s v="PBM003"/>
    <s v="OptumRx"/>
    <s v="COMMERCIAL"/>
    <s v="MAC"/>
    <n v="618"/>
    <n v="525.29999999999995"/>
    <n v="516.61"/>
    <n v="1.78"/>
    <n v="518.39"/>
    <n v="456.18"/>
    <n v="62.21"/>
    <n v="475.04"/>
    <n v="0"/>
    <n v="43.35"/>
    <x v="0"/>
    <m/>
    <m/>
    <n v="3"/>
    <n v="0"/>
  </r>
  <r>
    <s v="RX003497"/>
    <x v="405"/>
    <s v="PT0044"/>
    <s v="DR002"/>
    <s v="Dr. Michael Torres"/>
    <s v="Cardiology"/>
    <s v="RX003"/>
    <s v="Community Care Pharmacy"/>
    <s v="Worcester"/>
    <s v="MA"/>
    <s v="00003-0208-11"/>
    <s v="Jardiance 25mg"/>
    <s v="Empagliflozin 25mg"/>
    <s v="SGLT2i"/>
    <n v="30"/>
    <n v="29"/>
    <b v="1"/>
    <n v="4"/>
    <n v="0"/>
    <s v="PBM001"/>
    <s v="CVS Caremark"/>
    <s v="COMMERCIAL"/>
    <s v="MAC"/>
    <n v="564"/>
    <n v="479.4"/>
    <n v="470.24"/>
    <n v="1.78"/>
    <n v="472.02"/>
    <n v="410.66"/>
    <n v="61.36"/>
    <n v="464.24"/>
    <n v="0"/>
    <n v="7.78"/>
    <x v="0"/>
    <m/>
    <m/>
    <n v="9"/>
    <n v="0"/>
  </r>
  <r>
    <s v="RX003498"/>
    <x v="278"/>
    <s v="PT0073"/>
    <s v="DR002"/>
    <s v="Dr. Michael Torres"/>
    <s v="Cardiology"/>
    <s v="RX004"/>
    <s v="Health Plus Pharmacy"/>
    <s v="Cambridge"/>
    <s v="MA"/>
    <s v="68382-0035-01"/>
    <m/>
    <s v="Amlodipine 10mg"/>
    <s v="CCB"/>
    <n v="30"/>
    <n v="30"/>
    <b v="0"/>
    <n v="1"/>
    <n v="0"/>
    <s v="MCR001"/>
    <s v="Medicare Part D"/>
    <s v="GOVERNMENT"/>
    <s v="MAC"/>
    <n v="7.2"/>
    <n v="5.76"/>
    <n v="0"/>
    <n v="0"/>
    <n v="0"/>
    <n v="0"/>
    <n v="0"/>
    <n v="0"/>
    <n v="0"/>
    <n v="0"/>
    <x v="1"/>
    <n v="65"/>
    <s v="Patient Not Covered"/>
    <n v="4"/>
    <n v="1"/>
  </r>
  <r>
    <s v="RX003499"/>
    <x v="507"/>
    <s v="PT0025"/>
    <s v="DR001"/>
    <s v="Dr. Sarah Chen"/>
    <s v="Internal Medicine"/>
    <s v="RX001"/>
    <s v="Main St Pharmacy"/>
    <s v="Boston"/>
    <s v="MA"/>
    <s v="00003-0208-11"/>
    <s v="Jardiance 25mg"/>
    <s v="Empagliflozin 25mg"/>
    <s v="SGLT2i"/>
    <n v="30"/>
    <n v="29"/>
    <b v="1"/>
    <n v="4"/>
    <n v="0"/>
    <s v="MCR001"/>
    <s v="Medicare Part D"/>
    <s v="GOVERNMENT"/>
    <s v="MAC"/>
    <n v="564"/>
    <n v="479.4"/>
    <n v="463.25"/>
    <n v="1.77"/>
    <n v="465.02"/>
    <n v="372.02"/>
    <n v="93"/>
    <n v="426.69"/>
    <n v="29.29"/>
    <n v="9.0500000000000007"/>
    <x v="0"/>
    <m/>
    <m/>
    <n v="10"/>
    <n v="0"/>
  </r>
  <r>
    <s v="RX003500"/>
    <x v="352"/>
    <s v="PT0063"/>
    <s v="DR003"/>
    <s v="Dr. Priya Patel"/>
    <s v="Endocrinology"/>
    <s v="RX002"/>
    <s v="Westside Rx"/>
    <s v="Springfield"/>
    <s v="MA"/>
    <s v="00003-0208-11"/>
    <s v="Jardiance 25mg"/>
    <s v="Empagliflozin 25mg"/>
    <s v="SGLT2i"/>
    <n v="30"/>
    <n v="28"/>
    <b v="1"/>
    <n v="4"/>
    <n v="0"/>
    <s v="PBM003"/>
    <s v="OptumRx"/>
    <s v="COMMERCIAL"/>
    <s v="MAC"/>
    <n v="564"/>
    <n v="479.4"/>
    <n v="472.12"/>
    <n v="1.78"/>
    <n v="473.9"/>
    <n v="417.03"/>
    <n v="56.87"/>
    <n v="423.1"/>
    <n v="0"/>
    <n v="50.8"/>
    <x v="0"/>
    <m/>
    <m/>
    <n v="2"/>
    <n v="0"/>
  </r>
  <r>
    <s v="RX003501"/>
    <x v="661"/>
    <s v="PT0108"/>
    <s v="DR005"/>
    <s v="Dr. Lisa Johnson"/>
    <s v="Oncology"/>
    <s v="RX004"/>
    <s v="Health Plus Pharmacy"/>
    <s v="Cambridge"/>
    <s v="MA"/>
    <s v="00093-0892-01"/>
    <m/>
    <s v="Clopidogrel 75mg"/>
    <s v="Antiplatelet"/>
    <n v="90"/>
    <n v="92"/>
    <b v="0"/>
    <n v="1"/>
    <n v="0"/>
    <s v="PBM003"/>
    <s v="OptumRx"/>
    <s v="COMMERCIAL"/>
    <s v="MAC"/>
    <n v="14.8"/>
    <n v="11.84"/>
    <n v="20.53"/>
    <n v="1.78"/>
    <n v="22.31"/>
    <n v="19.63"/>
    <n v="2.68"/>
    <n v="34.42"/>
    <n v="0"/>
    <n v="-12.11"/>
    <x v="0"/>
    <m/>
    <m/>
    <n v="4"/>
    <n v="0"/>
  </r>
  <r>
    <s v="RX003502"/>
    <x v="295"/>
    <s v="PT0070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29"/>
    <b v="0"/>
    <n v="1"/>
    <n v="0"/>
    <s v="PBM001"/>
    <s v="CVS Caremark"/>
    <s v="COMMERCIAL"/>
    <s v="MAC"/>
    <n v="14.8"/>
    <n v="11.84"/>
    <n v="6.74"/>
    <n v="1.78"/>
    <n v="8.52"/>
    <n v="7.41"/>
    <n v="1.1100000000000001"/>
    <n v="10.57"/>
    <n v="0"/>
    <n v="-2.0499999999999998"/>
    <x v="0"/>
    <m/>
    <m/>
    <n v="7"/>
    <n v="0"/>
  </r>
  <r>
    <s v="RX003503"/>
    <x v="677"/>
    <s v="PT0038"/>
    <s v="DR003"/>
    <s v="Dr. Priya Patel"/>
    <s v="Endocrinology"/>
    <s v="RX004"/>
    <s v="Health Plus Pharmacy"/>
    <s v="Cambridge"/>
    <s v="MA"/>
    <s v="00007-4102-20"/>
    <s v="Plavix 75mg"/>
    <s v="Clopidogrel 75mg"/>
    <s v="Antiplatelet"/>
    <n v="30"/>
    <n v="31"/>
    <b v="1"/>
    <n v="2"/>
    <n v="1"/>
    <s v="PBM001"/>
    <s v="CVS Caremark"/>
    <s v="COMMERCIAL"/>
    <s v="MAC"/>
    <n v="174"/>
    <n v="147.9"/>
    <n v="149.30000000000001"/>
    <n v="1.78"/>
    <n v="151.08000000000001"/>
    <n v="131.44"/>
    <n v="19.64"/>
    <n v="135.11000000000001"/>
    <n v="0"/>
    <n v="15.97"/>
    <x v="0"/>
    <m/>
    <m/>
    <n v="6"/>
    <n v="1"/>
  </r>
  <r>
    <s v="RX003504"/>
    <x v="411"/>
    <s v="PT0003"/>
    <s v="DR004"/>
    <s v="Dr. James Williams"/>
    <s v="Primary Care"/>
    <s v="RX001"/>
    <s v="Main St Pharmacy"/>
    <s v="Boston"/>
    <s v="MA"/>
    <s v="68382-0035-01"/>
    <m/>
    <s v="Amlodipine 10mg"/>
    <s v="CCB"/>
    <n v="30"/>
    <n v="29"/>
    <b v="0"/>
    <n v="1"/>
    <n v="2"/>
    <s v="PBM001"/>
    <s v="CVS Caremark"/>
    <s v="COMMERCIAL"/>
    <s v="MAC"/>
    <n v="7.2"/>
    <n v="5.76"/>
    <n v="3.3"/>
    <n v="1.78"/>
    <n v="5.08"/>
    <n v="4.42"/>
    <n v="1"/>
    <n v="5.58"/>
    <n v="0"/>
    <n v="-0.5"/>
    <x v="0"/>
    <m/>
    <m/>
    <n v="5"/>
    <n v="0"/>
  </r>
  <r>
    <s v="RX003505"/>
    <x v="217"/>
    <s v="PT0105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92"/>
    <b v="0"/>
    <n v="1"/>
    <n v="1"/>
    <s v="PBM003"/>
    <s v="OptumRx"/>
    <s v="COMMERCIAL"/>
    <s v="MAC"/>
    <n v="12.4"/>
    <n v="9.92"/>
    <n v="7.43"/>
    <n v="1.78"/>
    <n v="9.2100000000000009"/>
    <n v="8.11"/>
    <n v="1.1100000000000001"/>
    <n v="9.6"/>
    <n v="0"/>
    <n v="-0.38"/>
    <x v="0"/>
    <m/>
    <m/>
    <n v="5"/>
    <n v="0"/>
  </r>
  <r>
    <s v="RX003506"/>
    <x v="153"/>
    <s v="PT0025"/>
    <s v="DR002"/>
    <s v="Dr. Michael Torres"/>
    <s v="Cardiology"/>
    <s v="RX001"/>
    <s v="Main St Pharmacy"/>
    <s v="Boston"/>
    <s v="MA"/>
    <s v="00591-3622-19"/>
    <m/>
    <s v="Omeprazole 20mg"/>
    <s v="PPI"/>
    <n v="90"/>
    <n v="94"/>
    <b v="0"/>
    <n v="1"/>
    <n v="0"/>
    <s v="PBM002"/>
    <s v="Express Scripts"/>
    <s v="COMMERCIAL"/>
    <s v="MAC"/>
    <n v="6.9"/>
    <n v="5.52"/>
    <n v="11.33"/>
    <n v="1.79"/>
    <n v="13.12"/>
    <n v="11.15"/>
    <n v="1.97"/>
    <n v="14.86"/>
    <n v="0"/>
    <n v="-1.74"/>
    <x v="0"/>
    <m/>
    <m/>
    <n v="1"/>
    <n v="1"/>
  </r>
  <r>
    <s v="RX003507"/>
    <x v="724"/>
    <s v="PT0005"/>
    <s v="DR002"/>
    <s v="Dr. Michael Torres"/>
    <s v="Cardiology"/>
    <s v="RX001"/>
    <s v="Main St Pharmacy"/>
    <s v="Boston"/>
    <s v="MA"/>
    <s v="00093-0892-01"/>
    <m/>
    <s v="Clopidogrel 75mg"/>
    <s v="Antiplatelet"/>
    <n v="90"/>
    <n v="88"/>
    <b v="0"/>
    <n v="1"/>
    <n v="0"/>
    <s v="PBM003"/>
    <s v="OptumRx"/>
    <s v="COMMERCIAL"/>
    <s v="MAC"/>
    <n v="14.8"/>
    <n v="11.84"/>
    <n v="21.6"/>
    <n v="1.78"/>
    <n v="23.38"/>
    <n v="20.57"/>
    <n v="2.81"/>
    <n v="31.34"/>
    <n v="0"/>
    <n v="-7.96"/>
    <x v="0"/>
    <m/>
    <m/>
    <n v="11"/>
    <n v="0"/>
  </r>
  <r>
    <s v="RX003508"/>
    <x v="645"/>
    <s v="PT0105"/>
    <s v="DR005"/>
    <s v="Dr. Lisa Johnson"/>
    <s v="Oncology"/>
    <s v="RX002"/>
    <s v="Westside Rx"/>
    <s v="Springfield"/>
    <s v="MA"/>
    <s v="68382-0035-01"/>
    <m/>
    <s v="Amlodipine 10mg"/>
    <s v="CCB"/>
    <n v="30"/>
    <n v="30"/>
    <b v="0"/>
    <n v="1"/>
    <n v="1"/>
    <s v="PBM001"/>
    <s v="CVS Caremark"/>
    <s v="COMMERCIAL"/>
    <s v="MAC"/>
    <n v="7.2"/>
    <n v="5.76"/>
    <n v="4.32"/>
    <n v="1.78"/>
    <n v="6.1"/>
    <n v="5.31"/>
    <n v="1"/>
    <n v="5.24"/>
    <n v="0"/>
    <n v="0.86"/>
    <x v="0"/>
    <m/>
    <m/>
    <n v="3"/>
    <n v="0"/>
  </r>
  <r>
    <s v="RX003509"/>
    <x v="17"/>
    <s v="PT0029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88"/>
    <b v="0"/>
    <n v="1"/>
    <n v="1"/>
    <s v="PBM001"/>
    <s v="CVS Caremark"/>
    <s v="COMMERCIAL"/>
    <s v="MAC"/>
    <n v="8.5"/>
    <n v="6.8"/>
    <n v="3.83"/>
    <n v="1.78"/>
    <n v="5.61"/>
    <n v="4.88"/>
    <n v="1"/>
    <n v="6.22"/>
    <n v="0"/>
    <n v="-0.61"/>
    <x v="0"/>
    <m/>
    <m/>
    <n v="4"/>
    <n v="1"/>
  </r>
  <r>
    <s v="RX003510"/>
    <x v="330"/>
    <s v="PT0090"/>
    <s v="DR004"/>
    <s v="Dr. James Williams"/>
    <s v="Primary Care"/>
    <s v="RX003"/>
    <s v="Community Care Pharmacy"/>
    <s v="Worcester"/>
    <s v="MA"/>
    <s v="00006-0021-31"/>
    <s v="Januvia 100mg"/>
    <s v="Sitagliptin 100mg"/>
    <s v="DPP-4"/>
    <n v="30"/>
    <n v="29"/>
    <b v="1"/>
    <n v="3"/>
    <n v="0"/>
    <s v="PBM003"/>
    <s v="OptumRx"/>
    <s v="COMMERCIAL"/>
    <s v="MAC"/>
    <n v="492"/>
    <n v="418.2"/>
    <n v="406.49"/>
    <n v="1.78"/>
    <n v="408.27"/>
    <n v="359.28"/>
    <n v="48.99"/>
    <n v="374.32"/>
    <n v="0"/>
    <n v="33.950000000000003"/>
    <x v="0"/>
    <m/>
    <m/>
    <n v="7"/>
    <n v="0"/>
  </r>
  <r>
    <s v="RX003511"/>
    <x v="329"/>
    <s v="PT0047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90"/>
    <b v="0"/>
    <n v="1"/>
    <n v="0"/>
    <s v="PBM002"/>
    <s v="Express Scripts"/>
    <s v="COMMERCIAL"/>
    <s v="MAC"/>
    <n v="12.4"/>
    <n v="9.92"/>
    <n v="7.33"/>
    <n v="1.79"/>
    <n v="9.1199999999999992"/>
    <n v="7.75"/>
    <n v="1.37"/>
    <n v="9.35"/>
    <n v="0"/>
    <n v="-0.22"/>
    <x v="2"/>
    <m/>
    <m/>
    <n v="2"/>
    <n v="0"/>
  </r>
  <r>
    <s v="RX003512"/>
    <x v="500"/>
    <s v="PT0051"/>
    <s v="DR003"/>
    <s v="Dr. Priya Patel"/>
    <s v="Endocrinology"/>
    <s v="RX004"/>
    <s v="Health Plus Pharmacy"/>
    <s v="Cambridge"/>
    <s v="MA"/>
    <s v="00093-0892-01"/>
    <m/>
    <s v="Clopidogrel 75mg"/>
    <s v="Antiplatelet"/>
    <n v="30"/>
    <n v="28"/>
    <b v="0"/>
    <n v="1"/>
    <n v="0"/>
    <s v="PBM003"/>
    <s v="OptumRx"/>
    <s v="COMMERCIAL"/>
    <s v="MAC"/>
    <n v="14.8"/>
    <n v="11.84"/>
    <n v="9.3000000000000007"/>
    <n v="1.78"/>
    <n v="11.08"/>
    <n v="9.75"/>
    <n v="1.33"/>
    <n v="11.12"/>
    <n v="0"/>
    <n v="-0.03"/>
    <x v="0"/>
    <m/>
    <m/>
    <n v="8"/>
    <n v="0"/>
  </r>
  <r>
    <s v="RX003513"/>
    <x v="619"/>
    <s v="PT0073"/>
    <s v="DR004"/>
    <s v="Dr. James Williams"/>
    <s v="Primary Care"/>
    <s v="RX001"/>
    <s v="Main St Pharmacy"/>
    <s v="Boston"/>
    <s v="MA"/>
    <s v="00002-4415-85"/>
    <s v="Trulicity 1.5mg"/>
    <s v="Dulaglutide 1.5mg"/>
    <s v="GLP-1"/>
    <n v="84"/>
    <n v="84"/>
    <b v="1"/>
    <n v="4"/>
    <n v="0"/>
    <s v="PBM001"/>
    <s v="CVS Caremark"/>
    <s v="COMMERCIAL"/>
    <s v="MAC"/>
    <n v="918"/>
    <n v="780.3"/>
    <n v="2330.63"/>
    <n v="1.78"/>
    <n v="2332.41"/>
    <n v="2029.2"/>
    <n v="303.20999999999998"/>
    <n v="2247.0700000000002"/>
    <n v="0"/>
    <n v="85.34"/>
    <x v="0"/>
    <m/>
    <m/>
    <n v="11"/>
    <n v="0"/>
  </r>
  <r>
    <s v="RX003514"/>
    <x v="347"/>
    <s v="PT0028"/>
    <s v="DR003"/>
    <s v="Dr. Priya Patel"/>
    <s v="Endocrinology"/>
    <s v="RX002"/>
    <s v="Westside Rx"/>
    <s v="Springfield"/>
    <s v="MA"/>
    <s v="00006-0021-31"/>
    <s v="Januvia 100mg"/>
    <s v="Sitagliptin 100mg"/>
    <s v="DPP-4"/>
    <n v="90"/>
    <n v="93"/>
    <b v="1"/>
    <n v="3"/>
    <n v="0"/>
    <s v="PBM002"/>
    <s v="Express Scripts"/>
    <s v="COMMERCIAL"/>
    <s v="MAC"/>
    <n v="492"/>
    <n v="418.2"/>
    <n v="0"/>
    <n v="0"/>
    <n v="0"/>
    <n v="0"/>
    <n v="0"/>
    <n v="0"/>
    <n v="0"/>
    <n v="0"/>
    <x v="1"/>
    <n v="76"/>
    <s v="Plan Limitations Exceeded"/>
    <n v="0"/>
    <n v="0"/>
  </r>
  <r>
    <s v="RX003515"/>
    <x v="147"/>
    <s v="PT0065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1"/>
    <b v="0"/>
    <n v="1"/>
    <n v="2"/>
    <s v="PBM003"/>
    <s v="OptumRx"/>
    <s v="COMMERCIAL"/>
    <s v="MAC"/>
    <n v="8.5"/>
    <n v="6.8"/>
    <n v="4.37"/>
    <n v="1.78"/>
    <n v="6.15"/>
    <n v="5.41"/>
    <n v="1"/>
    <n v="6.2"/>
    <n v="0"/>
    <n v="-0.05"/>
    <x v="0"/>
    <m/>
    <m/>
    <n v="5"/>
    <n v="0"/>
  </r>
  <r>
    <s v="RX003516"/>
    <x v="530"/>
    <s v="PT0038"/>
    <s v="DR005"/>
    <s v="Dr. Lisa Johnson"/>
    <s v="Oncology"/>
    <s v="RX004"/>
    <s v="Health Plus Pharmacy"/>
    <s v="Cambridge"/>
    <s v="MA"/>
    <s v="00007-4102-20"/>
    <s v="Plavix 75mg"/>
    <s v="Clopidogrel 75mg"/>
    <s v="Antiplatelet"/>
    <n v="30"/>
    <n v="31"/>
    <b v="1"/>
    <n v="2"/>
    <n v="0"/>
    <s v="PBM002"/>
    <s v="Express Scripts"/>
    <s v="COMMERCIAL"/>
    <s v="MAC"/>
    <n v="174"/>
    <n v="147.9"/>
    <n v="147.83000000000001"/>
    <n v="1.79"/>
    <n v="149.62"/>
    <n v="127.18"/>
    <n v="22.44"/>
    <n v="134.80000000000001"/>
    <n v="0"/>
    <n v="14.82"/>
    <x v="0"/>
    <m/>
    <m/>
    <n v="0"/>
    <n v="0"/>
  </r>
  <r>
    <s v="RX003517"/>
    <x v="438"/>
    <s v="PT0068"/>
    <s v="DR004"/>
    <s v="Dr. James Williams"/>
    <s v="Primary Care"/>
    <s v="RX002"/>
    <s v="Westside Rx"/>
    <s v="Springfield"/>
    <s v="MA"/>
    <s v="00591-3622-19"/>
    <m/>
    <s v="Omeprazole 20mg"/>
    <s v="PPI"/>
    <n v="30"/>
    <n v="29"/>
    <b v="0"/>
    <n v="1"/>
    <n v="1"/>
    <s v="PBM001"/>
    <s v="CVS Caremark"/>
    <s v="COMMERCIAL"/>
    <s v="MAC"/>
    <n v="6.9"/>
    <n v="5.52"/>
    <n v="4.3899999999999997"/>
    <n v="1.78"/>
    <n v="6.17"/>
    <n v="5.37"/>
    <n v="1"/>
    <n v="5.3"/>
    <n v="0"/>
    <n v="0.87"/>
    <x v="0"/>
    <m/>
    <m/>
    <n v="7"/>
    <n v="0"/>
  </r>
  <r>
    <s v="RX003518"/>
    <x v="400"/>
    <s v="PT0070"/>
    <s v="DR002"/>
    <s v="Dr. Michael Torres"/>
    <s v="Cardiology"/>
    <s v="RX004"/>
    <s v="Health Plus Pharmacy"/>
    <s v="Cambridge"/>
    <s v="MA"/>
    <s v="00093-0892-01"/>
    <m/>
    <s v="Clopidogrel 75mg"/>
    <s v="Antiplatelet"/>
    <n v="90"/>
    <n v="93"/>
    <b v="0"/>
    <n v="1"/>
    <n v="2"/>
    <s v="PBM003"/>
    <s v="OptumRx"/>
    <s v="COMMERCIAL"/>
    <s v="MAC"/>
    <n v="14.8"/>
    <n v="11.84"/>
    <n v="20.49"/>
    <n v="1.78"/>
    <n v="22.27"/>
    <n v="19.59"/>
    <n v="2.67"/>
    <n v="32.950000000000003"/>
    <n v="0"/>
    <n v="-10.69"/>
    <x v="0"/>
    <m/>
    <m/>
    <n v="9"/>
    <n v="0"/>
  </r>
  <r>
    <s v="RX003519"/>
    <x v="30"/>
    <s v="PT0073"/>
    <s v="DR002"/>
    <s v="Dr. Michael Torres"/>
    <s v="Cardiology"/>
    <s v="RX002"/>
    <s v="Westside Rx"/>
    <s v="Springfield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0"/>
    <n v="0"/>
    <n v="0"/>
    <n v="0"/>
    <n v="0"/>
    <n v="0"/>
    <n v="0"/>
    <n v="0"/>
    <x v="1"/>
    <n v="88"/>
    <s v="DUR Reject Error"/>
    <n v="5"/>
    <n v="1"/>
  </r>
  <r>
    <s v="RX003520"/>
    <x v="589"/>
    <s v="PT0050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87"/>
    <b v="0"/>
    <n v="1"/>
    <n v="0"/>
    <s v="PBM001"/>
    <s v="CVS Caremark"/>
    <s v="COMMERCIAL"/>
    <s v="MAC"/>
    <n v="8.5"/>
    <n v="6.8"/>
    <n v="4.37"/>
    <n v="1.78"/>
    <n v="6.15"/>
    <n v="5.35"/>
    <n v="1"/>
    <n v="6.36"/>
    <n v="0"/>
    <n v="-0.21"/>
    <x v="0"/>
    <m/>
    <m/>
    <n v="7"/>
    <n v="0"/>
  </r>
  <r>
    <s v="RX003521"/>
    <x v="422"/>
    <s v="PT0009"/>
    <s v="DR001"/>
    <s v="Dr. Sarah Chen"/>
    <s v="Internal Medicine"/>
    <s v="RX002"/>
    <s v="Westside Rx"/>
    <s v="Springfield"/>
    <s v="MA"/>
    <s v="00071-0155-23"/>
    <s v="Lipitor"/>
    <s v="Atorvastatin 40mg"/>
    <s v="Statin"/>
    <n v="30"/>
    <n v="29"/>
    <b v="1"/>
    <n v="2"/>
    <n v="1"/>
    <s v="PBM001"/>
    <s v="CVS Caremark"/>
    <s v="COMMERCIAL"/>
    <s v="MAC"/>
    <n v="185.4"/>
    <n v="157.59"/>
    <n v="157.80000000000001"/>
    <n v="1.78"/>
    <n v="159.58000000000001"/>
    <n v="138.84"/>
    <n v="20.75"/>
    <n v="147.63"/>
    <n v="0"/>
    <n v="11.95"/>
    <x v="0"/>
    <m/>
    <m/>
    <n v="1"/>
    <n v="0"/>
  </r>
  <r>
    <s v="RX003522"/>
    <x v="82"/>
    <s v="PT0042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90"/>
    <b v="0"/>
    <n v="1"/>
    <n v="0"/>
    <s v="PBM004"/>
    <s v="MedImpact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9"/>
    <n v="0"/>
  </r>
  <r>
    <s v="RX003523"/>
    <x v="455"/>
    <s v="PT0097"/>
    <s v="DR001"/>
    <s v="Dr. Sarah Chen"/>
    <s v="Internal Medicine"/>
    <s v="RX003"/>
    <s v="Community Care Pharmacy"/>
    <s v="Worcester"/>
    <s v="MA"/>
    <s v="00169-4170-43"/>
    <s v="Ozempic 0.5mg"/>
    <s v="Semaglutide 0.5mg"/>
    <s v="GLP-1"/>
    <n v="30"/>
    <n v="29"/>
    <b v="1"/>
    <n v="4"/>
    <n v="1"/>
    <s v="PBM004"/>
    <s v="MedImpact"/>
    <s v="COMMERCIAL"/>
    <s v="MAC"/>
    <n v="936"/>
    <n v="795.6"/>
    <n v="773.79"/>
    <n v="1.8"/>
    <n v="775.59"/>
    <n v="651.5"/>
    <n v="124.09"/>
    <n v="763.47"/>
    <n v="0"/>
    <n v="12.12"/>
    <x v="0"/>
    <m/>
    <m/>
    <n v="7"/>
    <n v="1"/>
  </r>
  <r>
    <s v="RX003524"/>
    <x v="194"/>
    <s v="PT0082"/>
    <s v="DR005"/>
    <s v="Dr. Lisa Johnson"/>
    <s v="Oncology"/>
    <s v="RX001"/>
    <s v="Main St Pharmacy"/>
    <s v="Boston"/>
    <s v="MA"/>
    <s v="61269-0435-01"/>
    <m/>
    <s v="Metformin 1000mg"/>
    <s v="Biguanide"/>
    <n v="90"/>
    <n v="86"/>
    <b v="0"/>
    <n v="1"/>
    <n v="0"/>
    <s v="MCR001"/>
    <s v="Medicare Part D"/>
    <s v="GOVERNMENT"/>
    <s v="MAC"/>
    <n v="12.4"/>
    <n v="9.92"/>
    <n v="7.19"/>
    <n v="1.77"/>
    <n v="8.9600000000000009"/>
    <n v="7.17"/>
    <n v="1.79"/>
    <n v="9.15"/>
    <n v="0"/>
    <n v="-0.2"/>
    <x v="0"/>
    <m/>
    <m/>
    <n v="2"/>
    <n v="0"/>
  </r>
  <r>
    <s v="RX003525"/>
    <x v="601"/>
    <s v="PT0105"/>
    <s v="DR001"/>
    <s v="Dr. Sarah Chen"/>
    <s v="Internal Medicine"/>
    <s v="RX004"/>
    <s v="Health Plus Pharmacy"/>
    <s v="Cambridge"/>
    <s v="MA"/>
    <s v="00093-0892-01"/>
    <m/>
    <s v="Clopidogrel 75mg"/>
    <s v="Antiplatelet"/>
    <n v="90"/>
    <n v="89"/>
    <b v="0"/>
    <n v="1"/>
    <n v="0"/>
    <s v="PBM003"/>
    <s v="OptumRx"/>
    <s v="COMMERCIAL"/>
    <s v="MAC"/>
    <n v="14.8"/>
    <n v="11.84"/>
    <n v="25.19"/>
    <n v="1.78"/>
    <n v="26.97"/>
    <n v="23.74"/>
    <n v="3.24"/>
    <n v="34.17"/>
    <n v="0"/>
    <n v="-7.2"/>
    <x v="0"/>
    <m/>
    <m/>
    <n v="11"/>
    <n v="0"/>
  </r>
  <r>
    <s v="RX003526"/>
    <x v="378"/>
    <s v="PT0013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28"/>
    <b v="0"/>
    <n v="1"/>
    <n v="2"/>
    <s v="PBM001"/>
    <s v="CVS Caremark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3"/>
    <n v="0"/>
  </r>
  <r>
    <s v="RX003527"/>
    <x v="243"/>
    <s v="PT0090"/>
    <s v="DR001"/>
    <s v="Dr. Sarah Chen"/>
    <s v="Internal Medicine"/>
    <s v="RX001"/>
    <s v="Main St Pharmacy"/>
    <s v="Boston"/>
    <s v="MA"/>
    <s v="00071-0155-23"/>
    <s v="Lipitor"/>
    <s v="Atorvastatin 40mg"/>
    <s v="Statin"/>
    <n v="30"/>
    <n v="29"/>
    <b v="1"/>
    <n v="2"/>
    <n v="1"/>
    <s v="PBM003"/>
    <s v="OptumRx"/>
    <s v="COMMERCIAL"/>
    <s v="MAC"/>
    <n v="185.4"/>
    <n v="157.59"/>
    <n v="158.46"/>
    <n v="1.78"/>
    <n v="160.24"/>
    <n v="141.01"/>
    <n v="19.23"/>
    <n v="140.33000000000001"/>
    <n v="0"/>
    <n v="19.91"/>
    <x v="0"/>
    <m/>
    <m/>
    <n v="9"/>
    <n v="1"/>
  </r>
  <r>
    <s v="RX003528"/>
    <x v="36"/>
    <s v="PT0093"/>
    <s v="DR001"/>
    <s v="Dr. Sarah Chen"/>
    <s v="Internal Medicine"/>
    <s v="RX001"/>
    <s v="Main St Pharmacy"/>
    <s v="Boston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10.07"/>
    <n v="1.77"/>
    <n v="11.84"/>
    <n v="9.4700000000000006"/>
    <n v="2.37"/>
    <n v="13.85"/>
    <n v="0"/>
    <n v="-2.0099999999999998"/>
    <x v="0"/>
    <m/>
    <m/>
    <n v="7"/>
    <n v="0"/>
  </r>
  <r>
    <s v="RX003529"/>
    <x v="416"/>
    <s v="PT0100"/>
    <s v="DR001"/>
    <s v="Dr. Sarah Chen"/>
    <s v="Internal Medicine"/>
    <s v="RX001"/>
    <s v="Main St Pharmacy"/>
    <s v="Boston"/>
    <s v="MA"/>
    <s v="50458-0579-30"/>
    <s v="Xarelto 20mg"/>
    <s v="Rivaroxaban 20mg"/>
    <s v="Anticoagulant"/>
    <n v="30"/>
    <n v="31"/>
    <b v="1"/>
    <n v="3"/>
    <n v="0"/>
    <s v="PBM003"/>
    <s v="OptumRx"/>
    <s v="COMMERCIAL"/>
    <s v="MAC"/>
    <n v="558"/>
    <n v="474.3"/>
    <n v="478.06"/>
    <n v="1.78"/>
    <n v="479.84"/>
    <n v="422.26"/>
    <n v="57.58"/>
    <n v="451.67"/>
    <n v="0"/>
    <n v="28.17"/>
    <x v="0"/>
    <m/>
    <m/>
    <n v="2"/>
    <n v="0"/>
  </r>
  <r>
    <s v="RX003530"/>
    <x v="162"/>
    <s v="PT0019"/>
    <s v="DR002"/>
    <s v="Dr. Michael Torres"/>
    <s v="Cardiology"/>
    <s v="RX003"/>
    <s v="Community Care Pharmacy"/>
    <s v="Worcester"/>
    <s v="MA"/>
    <s v="00173-0682-20"/>
    <s v="Advair Diskus 250/50"/>
    <s v="Fluticasone/Salmeterol"/>
    <s v="ICS/LABA"/>
    <n v="30"/>
    <n v="28"/>
    <b v="1"/>
    <n v="3"/>
    <n v="2"/>
    <s v="PBM003"/>
    <s v="OptumRx"/>
    <s v="COMMERCIAL"/>
    <s v="MAC"/>
    <n v="384"/>
    <n v="326.39999999999998"/>
    <n v="324.31"/>
    <n v="1.78"/>
    <n v="326.08999999999997"/>
    <n v="286.95999999999998"/>
    <n v="39.130000000000003"/>
    <n v="299.94"/>
    <n v="0"/>
    <n v="26.15"/>
    <x v="0"/>
    <m/>
    <m/>
    <n v="2"/>
    <n v="0"/>
  </r>
  <r>
    <s v="RX003531"/>
    <x v="438"/>
    <s v="PT0036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93"/>
    <b v="0"/>
    <n v="1"/>
    <n v="0"/>
    <s v="PBM002"/>
    <s v="Express Scripts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11"/>
    <n v="1"/>
  </r>
  <r>
    <s v="RX003532"/>
    <x v="252"/>
    <s v="PT0045"/>
    <s v="DR003"/>
    <s v="Dr. Priya Patel"/>
    <s v="Endocrinology"/>
    <s v="RX002"/>
    <s v="Westside Rx"/>
    <s v="Springfield"/>
    <s v="MA"/>
    <s v="50458-0579-30"/>
    <s v="Xarelto 20mg"/>
    <s v="Rivaroxaban 20mg"/>
    <s v="Anticoagulant"/>
    <n v="30"/>
    <n v="30"/>
    <b v="1"/>
    <n v="3"/>
    <n v="2"/>
    <s v="CASH"/>
    <s v="Cash/Self-Pay"/>
    <s v="CASH"/>
    <s v="AWP"/>
    <n v="558"/>
    <n v="474.3"/>
    <n v="0"/>
    <n v="0"/>
    <n v="0"/>
    <n v="0"/>
    <n v="0"/>
    <n v="0"/>
    <n v="0"/>
    <n v="0"/>
    <x v="1"/>
    <n v="88"/>
    <s v="DUR Reject Error"/>
    <n v="0"/>
    <n v="0"/>
  </r>
  <r>
    <s v="RX003533"/>
    <x v="553"/>
    <s v="PT0060"/>
    <s v="DR002"/>
    <s v="Dr. Michael Torres"/>
    <s v="Cardiology"/>
    <s v="RX003"/>
    <s v="Community Care Pharmacy"/>
    <s v="Worcester"/>
    <s v="MA"/>
    <s v="00003-0894-20"/>
    <s v="Eliquis 5mg"/>
    <s v="Apixaban 5mg"/>
    <s v="Anticoagulant"/>
    <n v="90"/>
    <n v="91"/>
    <b v="1"/>
    <n v="3"/>
    <n v="0"/>
    <s v="PBM001"/>
    <s v="CVS Caremark"/>
    <s v="COMMERCIAL"/>
    <s v="MAC"/>
    <n v="594"/>
    <n v="504.9"/>
    <n v="1519.73"/>
    <n v="1.78"/>
    <n v="1521.51"/>
    <n v="1323.71"/>
    <n v="197.8"/>
    <n v="1348.66"/>
    <n v="0"/>
    <n v="172.85"/>
    <x v="0"/>
    <m/>
    <m/>
    <n v="1"/>
    <n v="0"/>
  </r>
  <r>
    <s v="RX003534"/>
    <x v="308"/>
    <s v="PT0031"/>
    <s v="DR001"/>
    <s v="Dr. Sarah Chen"/>
    <s v="Internal Medicine"/>
    <s v="RX002"/>
    <s v="Westside Rx"/>
    <s v="Springfield"/>
    <s v="MA"/>
    <s v="00074-3799-13"/>
    <s v="Humira Pen 40mg"/>
    <s v="Adalimumab 40mg"/>
    <s v="Biologic"/>
    <n v="84"/>
    <n v="80"/>
    <b v="1"/>
    <n v="5"/>
    <n v="0"/>
    <s v="PBM001"/>
    <s v="CVS Caremark"/>
    <s v="COMMERCIAL"/>
    <s v="MAC"/>
    <n v="7140"/>
    <n v="6069"/>
    <n v="17734.060000000001"/>
    <n v="1.78"/>
    <n v="17735.84"/>
    <n v="15430.18"/>
    <n v="2305.66"/>
    <n v="16235.61"/>
    <n v="0"/>
    <n v="1500.24"/>
    <x v="0"/>
    <m/>
    <m/>
    <n v="11"/>
    <n v="0"/>
  </r>
  <r>
    <s v="RX003535"/>
    <x v="604"/>
    <s v="PT0025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1"/>
    <b v="0"/>
    <n v="1"/>
    <n v="0"/>
    <s v="PBM002"/>
    <s v="Express Scripts"/>
    <s v="COMMERCIAL"/>
    <s v="MAC"/>
    <n v="8.5"/>
    <n v="6.8"/>
    <n v="4.68"/>
    <n v="1.79"/>
    <n v="6.47"/>
    <n v="5.5"/>
    <n v="1"/>
    <n v="6.29"/>
    <n v="0"/>
    <n v="0.18"/>
    <x v="0"/>
    <m/>
    <m/>
    <n v="4"/>
    <n v="0"/>
  </r>
  <r>
    <s v="RX003536"/>
    <x v="157"/>
    <s v="PT0005"/>
    <s v="DR004"/>
    <s v="Dr. James Williams"/>
    <s v="Primary Care"/>
    <s v="RX004"/>
    <s v="Health Plus Pharmacy"/>
    <s v="Cambridge"/>
    <s v="MA"/>
    <s v="00169-3671-12"/>
    <s v="Victoza 1.2mg"/>
    <s v="Liraglutide 1.2mg"/>
    <s v="GLP-1"/>
    <n v="30"/>
    <n v="30"/>
    <b v="1"/>
    <n v="4"/>
    <n v="2"/>
    <s v="PBM004"/>
    <s v="MedImpact"/>
    <s v="COMMERCIAL"/>
    <s v="MAC"/>
    <n v="612"/>
    <n v="520.20000000000005"/>
    <n v="515.62"/>
    <n v="1.8"/>
    <n v="517.41999999999996"/>
    <n v="434.63"/>
    <n v="82.79"/>
    <n v="484.35"/>
    <n v="0"/>
    <n v="33.07"/>
    <x v="0"/>
    <m/>
    <m/>
    <n v="6"/>
    <n v="0"/>
  </r>
  <r>
    <s v="RX003537"/>
    <x v="305"/>
    <s v="PT0039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92"/>
    <b v="0"/>
    <n v="1"/>
    <n v="0"/>
    <s v="PBM003"/>
    <s v="OptumRx"/>
    <s v="COMMERCIAL"/>
    <s v="MAC"/>
    <n v="12.4"/>
    <n v="9.92"/>
    <n v="6.68"/>
    <n v="1.78"/>
    <n v="8.4600000000000009"/>
    <n v="7.44"/>
    <n v="1.01"/>
    <n v="9.61"/>
    <n v="0"/>
    <n v="-1.1499999999999999"/>
    <x v="0"/>
    <m/>
    <m/>
    <n v="5"/>
    <n v="0"/>
  </r>
  <r>
    <s v="RX003538"/>
    <x v="554"/>
    <s v="PT0082"/>
    <s v="DR003"/>
    <s v="Dr. Priya Patel"/>
    <s v="Endocrinology"/>
    <s v="RX004"/>
    <s v="Health Plus Pharmacy"/>
    <s v="Cambridge"/>
    <s v="MA"/>
    <s v="00591-3622-19"/>
    <m/>
    <s v="Omeprazole 20mg"/>
    <s v="PPI"/>
    <n v="30"/>
    <n v="29"/>
    <b v="0"/>
    <n v="1"/>
    <n v="0"/>
    <s v="MCR001"/>
    <s v="Medicare Part D"/>
    <s v="GOVERNMENT"/>
    <s v="MAC"/>
    <n v="6.9"/>
    <n v="5.52"/>
    <n v="3.37"/>
    <n v="1.77"/>
    <n v="5.14"/>
    <n v="4.12"/>
    <n v="1.03"/>
    <n v="5.26"/>
    <n v="0"/>
    <n v="-0.12"/>
    <x v="0"/>
    <m/>
    <m/>
    <n v="7"/>
    <n v="0"/>
  </r>
  <r>
    <s v="RX003539"/>
    <x v="200"/>
    <s v="PT0060"/>
    <s v="DR005"/>
    <s v="Dr. Lisa Johnson"/>
    <s v="Oncology"/>
    <s v="RX002"/>
    <s v="Westside Rx"/>
    <s v="Springfield"/>
    <s v="MA"/>
    <s v="00007-4102-20"/>
    <s v="Plavix 75mg"/>
    <s v="Clopidogrel 75mg"/>
    <s v="Antiplatelet"/>
    <n v="30"/>
    <n v="30"/>
    <b v="1"/>
    <n v="2"/>
    <n v="0"/>
    <s v="PBM004"/>
    <s v="MedImpact"/>
    <s v="COMMERCIAL"/>
    <s v="MAC"/>
    <n v="174"/>
    <n v="147.9"/>
    <n v="144.19"/>
    <n v="1.8"/>
    <n v="145.99"/>
    <n v="122.63"/>
    <n v="23.36"/>
    <n v="132.46"/>
    <n v="0"/>
    <n v="13.53"/>
    <x v="0"/>
    <m/>
    <m/>
    <n v="11"/>
    <n v="0"/>
  </r>
  <r>
    <s v="RX003540"/>
    <x v="622"/>
    <s v="PT0036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91"/>
    <b v="0"/>
    <n v="1"/>
    <n v="0"/>
    <s v="PBM003"/>
    <s v="OptumRx"/>
    <s v="COMMERCIAL"/>
    <s v="MAC"/>
    <n v="12.4"/>
    <n v="9.92"/>
    <n v="7.16"/>
    <n v="1.78"/>
    <n v="8.94"/>
    <n v="7.87"/>
    <n v="1.07"/>
    <n v="9.0399999999999991"/>
    <n v="0"/>
    <n v="-0.09"/>
    <x v="0"/>
    <m/>
    <m/>
    <n v="11"/>
    <n v="1"/>
  </r>
  <r>
    <s v="RX003541"/>
    <x v="115"/>
    <s v="PT0026"/>
    <s v="DR004"/>
    <s v="Dr. James Williams"/>
    <s v="Primary Care"/>
    <s v="RX002"/>
    <s v="Westside Rx"/>
    <s v="Springfield"/>
    <s v="MA"/>
    <s v="00093-0892-01"/>
    <m/>
    <s v="Clopidogrel 75mg"/>
    <s v="Antiplatelet"/>
    <n v="30"/>
    <n v="30"/>
    <b v="0"/>
    <n v="1"/>
    <n v="0"/>
    <s v="MCR001"/>
    <s v="Medicare Part D"/>
    <s v="GOVERNMENT"/>
    <s v="MAC"/>
    <n v="14.8"/>
    <n v="11.84"/>
    <n v="9.3699999999999992"/>
    <n v="1.77"/>
    <n v="11.14"/>
    <n v="8.91"/>
    <n v="2.23"/>
    <n v="10.73"/>
    <n v="0"/>
    <n v="0.41"/>
    <x v="2"/>
    <m/>
    <m/>
    <n v="3"/>
    <n v="1"/>
  </r>
  <r>
    <s v="RX003542"/>
    <x v="316"/>
    <s v="PT0017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92"/>
    <b v="0"/>
    <n v="1"/>
    <n v="0"/>
    <s v="MCR001"/>
    <s v="Medicare Part D"/>
    <s v="GOVERNMENT"/>
    <s v="MAC"/>
    <n v="12.4"/>
    <n v="9.92"/>
    <n v="6.49"/>
    <n v="1.77"/>
    <n v="8.26"/>
    <n v="6.61"/>
    <n v="1.65"/>
    <n v="9.4499999999999993"/>
    <n v="0"/>
    <n v="-1.19"/>
    <x v="2"/>
    <m/>
    <m/>
    <n v="6"/>
    <n v="0"/>
  </r>
  <r>
    <s v="RX003543"/>
    <x v="285"/>
    <s v="PT0029"/>
    <s v="DR005"/>
    <s v="Dr. Lisa Johnson"/>
    <s v="Oncology"/>
    <s v="RX003"/>
    <s v="Community Care Pharmacy"/>
    <s v="Worcester"/>
    <s v="MA"/>
    <s v="00078-0467-15"/>
    <s v="Entresto 49/51"/>
    <s v="Sacubitril/Valsartan"/>
    <s v="ARNI"/>
    <n v="90"/>
    <n v="93"/>
    <b v="1"/>
    <n v="4"/>
    <n v="0"/>
    <s v="PBM004"/>
    <s v="MedImpact"/>
    <s v="COMMERCIAL"/>
    <s v="MAC"/>
    <n v="618"/>
    <n v="525.29999999999995"/>
    <n v="0"/>
    <n v="0"/>
    <n v="0"/>
    <n v="0"/>
    <n v="0"/>
    <n v="0"/>
    <n v="0"/>
    <n v="0"/>
    <x v="1"/>
    <n v="76"/>
    <s v="Plan Limitations Exceeded"/>
    <n v="0"/>
    <n v="1"/>
  </r>
  <r>
    <s v="RX003544"/>
    <x v="616"/>
    <s v="PT0013"/>
    <s v="DR001"/>
    <s v="Dr. Sarah Chen"/>
    <s v="Internal Medicine"/>
    <s v="RX004"/>
    <s v="Health Plus Pharmacy"/>
    <s v="Cambridge"/>
    <s v="MA"/>
    <s v="00169-3671-12"/>
    <s v="Victoza 1.2mg"/>
    <s v="Liraglutide 1.2mg"/>
    <s v="GLP-1"/>
    <n v="90"/>
    <n v="93"/>
    <b v="1"/>
    <n v="4"/>
    <n v="2"/>
    <s v="PBM004"/>
    <s v="MedImpact"/>
    <s v="COMMERCIAL"/>
    <s v="MAC"/>
    <n v="612"/>
    <n v="520.20000000000005"/>
    <n v="1545.4"/>
    <n v="1.8"/>
    <n v="1547.2"/>
    <n v="1299.6500000000001"/>
    <n v="247.55"/>
    <n v="1509.68"/>
    <n v="0"/>
    <n v="37.520000000000003"/>
    <x v="0"/>
    <m/>
    <m/>
    <n v="1"/>
    <n v="0"/>
  </r>
  <r>
    <s v="RX003545"/>
    <x v="5"/>
    <s v="PT0015"/>
    <s v="DR002"/>
    <s v="Dr. Michael Torres"/>
    <s v="Cardiology"/>
    <s v="RX004"/>
    <s v="Health Plus Pharmacy"/>
    <s v="Cambridge"/>
    <s v="MA"/>
    <s v="00003-0208-11"/>
    <s v="Jardiance 25mg"/>
    <s v="Empagliflozin 25mg"/>
    <s v="SGLT2i"/>
    <n v="90"/>
    <n v="88"/>
    <b v="1"/>
    <n v="4"/>
    <n v="0"/>
    <s v="PBM001"/>
    <s v="CVS Caremark"/>
    <s v="COMMERCIAL"/>
    <s v="MAC"/>
    <n v="564"/>
    <n v="479.4"/>
    <n v="1436.62"/>
    <n v="1.78"/>
    <n v="1438.4"/>
    <n v="1251.4100000000001"/>
    <n v="186.99"/>
    <n v="1336.65"/>
    <n v="0"/>
    <n v="101.75"/>
    <x v="0"/>
    <m/>
    <m/>
    <n v="6"/>
    <n v="0"/>
  </r>
  <r>
    <s v="RX003546"/>
    <x v="1"/>
    <s v="PT0096"/>
    <s v="DR005"/>
    <s v="Dr. Lisa Johnson"/>
    <s v="Oncology"/>
    <s v="RX002"/>
    <s v="Westside Rx"/>
    <s v="Springfield"/>
    <s v="MA"/>
    <s v="00007-4102-20"/>
    <s v="Plavix 75mg"/>
    <s v="Clopidogrel 75mg"/>
    <s v="Antiplatelet"/>
    <n v="30"/>
    <n v="30"/>
    <b v="1"/>
    <n v="2"/>
    <n v="1"/>
    <s v="PBM001"/>
    <s v="CVS Caremark"/>
    <s v="COMMERCIAL"/>
    <s v="MAC"/>
    <n v="174"/>
    <n v="147.9"/>
    <n v="147.07"/>
    <n v="1.78"/>
    <n v="148.85"/>
    <n v="129.5"/>
    <n v="19.350000000000001"/>
    <n v="136"/>
    <n v="0"/>
    <n v="12.85"/>
    <x v="0"/>
    <m/>
    <m/>
    <n v="5"/>
    <n v="1"/>
  </r>
  <r>
    <s v="RX003547"/>
    <x v="595"/>
    <s v="PT0018"/>
    <s v="DR001"/>
    <s v="Dr. Sarah Chen"/>
    <s v="Internal Medicine"/>
    <s v="RX001"/>
    <s v="Main St Pharmacy"/>
    <s v="Boston"/>
    <s v="MA"/>
    <s v="00093-0892-01"/>
    <m/>
    <s v="Clopidogrel 75mg"/>
    <s v="Antiplatelet"/>
    <n v="30"/>
    <n v="29"/>
    <b v="0"/>
    <n v="1"/>
    <n v="0"/>
    <s v="PBM003"/>
    <s v="OptumRx"/>
    <s v="COMMERCIAL"/>
    <s v="MAC"/>
    <n v="14.8"/>
    <n v="11.84"/>
    <n v="7.38"/>
    <n v="1.78"/>
    <n v="9.16"/>
    <n v="8.07"/>
    <n v="1.1000000000000001"/>
    <n v="10.44"/>
    <n v="0"/>
    <n v="-1.27"/>
    <x v="0"/>
    <m/>
    <m/>
    <n v="10"/>
    <n v="0"/>
  </r>
  <r>
    <s v="RX003548"/>
    <x v="447"/>
    <s v="PT0023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88"/>
    <b v="0"/>
    <n v="1"/>
    <n v="0"/>
    <s v="PBM002"/>
    <s v="Express Scripts"/>
    <s v="COMMERCIAL"/>
    <s v="MAC"/>
    <n v="8.5"/>
    <n v="6.8"/>
    <n v="3.75"/>
    <n v="1.79"/>
    <n v="5.54"/>
    <n v="4.71"/>
    <n v="1"/>
    <n v="6.37"/>
    <n v="0"/>
    <n v="-0.83"/>
    <x v="0"/>
    <m/>
    <m/>
    <n v="6"/>
    <n v="0"/>
  </r>
  <r>
    <s v="RX003549"/>
    <x v="189"/>
    <s v="PT0030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93"/>
    <b v="0"/>
    <n v="1"/>
    <n v="0"/>
    <s v="PBM002"/>
    <s v="Express Scripts"/>
    <s v="COMMERCIAL"/>
    <s v="MAC"/>
    <n v="8.5"/>
    <n v="6.8"/>
    <n v="5.01"/>
    <n v="1.79"/>
    <n v="6.8"/>
    <n v="5.78"/>
    <n v="1.02"/>
    <n v="6.26"/>
    <n v="0"/>
    <n v="0.53"/>
    <x v="0"/>
    <m/>
    <m/>
    <n v="7"/>
    <n v="0"/>
  </r>
  <r>
    <s v="RX003550"/>
    <x v="182"/>
    <s v="PT0086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94"/>
    <b v="0"/>
    <n v="1"/>
    <n v="0"/>
    <s v="PBM002"/>
    <s v="Express Scripts"/>
    <s v="COMMERCIAL"/>
    <s v="MAC"/>
    <n v="12.4"/>
    <n v="9.92"/>
    <n v="6"/>
    <n v="1.79"/>
    <n v="7.79"/>
    <n v="6.62"/>
    <n v="1.17"/>
    <n v="9.44"/>
    <n v="0"/>
    <n v="-1.65"/>
    <x v="0"/>
    <m/>
    <m/>
    <n v="1"/>
    <n v="0"/>
  </r>
  <r>
    <s v="RX003551"/>
    <x v="287"/>
    <s v="PT0040"/>
    <s v="DR004"/>
    <s v="Dr. James Williams"/>
    <s v="Primary Care"/>
    <s v="RX001"/>
    <s v="Main St Pharmacy"/>
    <s v="Boston"/>
    <s v="MA"/>
    <s v="00169-4170-43"/>
    <s v="Ozempic 0.5mg"/>
    <s v="Semaglutide 0.5mg"/>
    <s v="GLP-1"/>
    <n v="30"/>
    <n v="31"/>
    <b v="1"/>
    <n v="4"/>
    <n v="0"/>
    <s v="MCR001"/>
    <s v="Medicare Part D"/>
    <s v="GOVERNMENT"/>
    <s v="MAC"/>
    <n v="936"/>
    <n v="795.6"/>
    <n v="779.11"/>
    <n v="1.77"/>
    <n v="780.88"/>
    <n v="624.70000000000005"/>
    <n v="156.18"/>
    <n v="759.78"/>
    <n v="59.59"/>
    <n v="-38.5"/>
    <x v="0"/>
    <m/>
    <m/>
    <n v="7"/>
    <n v="0"/>
  </r>
  <r>
    <s v="RX003552"/>
    <x v="618"/>
    <s v="PT0084"/>
    <s v="DR003"/>
    <s v="Dr. Priya Patel"/>
    <s v="Endocrinology"/>
    <s v="RX004"/>
    <s v="Health Plus Pharmacy"/>
    <s v="Cambridge"/>
    <s v="MA"/>
    <s v="00007-4102-20"/>
    <s v="Plavix 75mg"/>
    <s v="Clopidogrel 75mg"/>
    <s v="Antiplatelet"/>
    <n v="30"/>
    <n v="29"/>
    <b v="1"/>
    <n v="2"/>
    <n v="1"/>
    <s v="PBM003"/>
    <s v="OptumRx"/>
    <s v="COMMERCIAL"/>
    <s v="MAC"/>
    <n v="174"/>
    <n v="147.9"/>
    <n v="146.27000000000001"/>
    <n v="1.78"/>
    <n v="148.05000000000001"/>
    <n v="130.28"/>
    <n v="17.77"/>
    <n v="141.11000000000001"/>
    <n v="0"/>
    <n v="6.93"/>
    <x v="0"/>
    <m/>
    <m/>
    <n v="9"/>
    <n v="0"/>
  </r>
  <r>
    <s v="RX003553"/>
    <x v="575"/>
    <s v="PT0036"/>
    <s v="DR003"/>
    <s v="Dr. Priya Patel"/>
    <s v="Endocrinology"/>
    <s v="RX003"/>
    <s v="Community Care Pharmacy"/>
    <s v="Worcester"/>
    <s v="MA"/>
    <s v="00093-0892-01"/>
    <m/>
    <s v="Clopidogrel 75mg"/>
    <s v="Antiplatelet"/>
    <n v="30"/>
    <n v="28"/>
    <b v="0"/>
    <n v="1"/>
    <n v="0"/>
    <s v="PBM001"/>
    <s v="CVS Caremark"/>
    <s v="COMMERCIAL"/>
    <s v="MAC"/>
    <n v="14.8"/>
    <n v="11.84"/>
    <n v="0"/>
    <n v="0"/>
    <n v="0"/>
    <n v="0"/>
    <n v="0"/>
    <n v="0"/>
    <n v="0"/>
    <n v="0"/>
    <x v="1"/>
    <n v="88"/>
    <s v="DUR Reject Error"/>
    <n v="1"/>
    <n v="0"/>
  </r>
  <r>
    <s v="RX003554"/>
    <x v="594"/>
    <s v="PT0108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30"/>
    <b v="0"/>
    <n v="1"/>
    <n v="1"/>
    <s v="PBM002"/>
    <s v="Express Scripts"/>
    <s v="COMMERCIAL"/>
    <s v="MAC"/>
    <n v="14.8"/>
    <n v="11.84"/>
    <n v="7.61"/>
    <n v="1.79"/>
    <n v="9.4"/>
    <n v="7.99"/>
    <n v="1.41"/>
    <n v="11.02"/>
    <n v="0"/>
    <n v="-1.62"/>
    <x v="0"/>
    <m/>
    <m/>
    <n v="9"/>
    <n v="0"/>
  </r>
  <r>
    <s v="RX003555"/>
    <x v="32"/>
    <s v="PT0103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87"/>
    <b v="0"/>
    <n v="1"/>
    <n v="2"/>
    <s v="PBM001"/>
    <s v="CVS Caremark"/>
    <s v="COMMERCIAL"/>
    <s v="MAC"/>
    <n v="8.5"/>
    <n v="6.8"/>
    <n v="4.1100000000000003"/>
    <n v="1.78"/>
    <n v="5.89"/>
    <n v="5.12"/>
    <n v="1"/>
    <n v="6.33"/>
    <n v="0"/>
    <n v="-0.45"/>
    <x v="0"/>
    <m/>
    <m/>
    <n v="0"/>
    <n v="0"/>
  </r>
  <r>
    <s v="RX003556"/>
    <x v="274"/>
    <s v="PT0052"/>
    <s v="DR003"/>
    <s v="Dr. Priya Patel"/>
    <s v="Endocrinology"/>
    <s v="RX003"/>
    <s v="Community Care Pharmacy"/>
    <s v="Worcester"/>
    <s v="MA"/>
    <s v="00093-0892-01"/>
    <m/>
    <s v="Clopidogrel 75mg"/>
    <s v="Antiplatelet"/>
    <n v="30"/>
    <n v="30"/>
    <b v="0"/>
    <n v="1"/>
    <n v="0"/>
    <s v="PBM001"/>
    <s v="CVS Caremark"/>
    <s v="COMMERCIAL"/>
    <s v="MAC"/>
    <n v="14.8"/>
    <n v="11.84"/>
    <n v="7.05"/>
    <n v="1.78"/>
    <n v="8.83"/>
    <n v="7.69"/>
    <n v="1.1499999999999999"/>
    <n v="11.1"/>
    <n v="0"/>
    <n v="-2.27"/>
    <x v="0"/>
    <m/>
    <m/>
    <n v="10"/>
    <n v="0"/>
  </r>
  <r>
    <s v="RX003557"/>
    <x v="249"/>
    <s v="PT0013"/>
    <s v="DR003"/>
    <s v="Dr. Priya Patel"/>
    <s v="Endocrinology"/>
    <s v="RX002"/>
    <s v="Westside Rx"/>
    <s v="Springfield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10.94"/>
    <n v="1.77"/>
    <n v="12.71"/>
    <n v="10.17"/>
    <n v="2.54"/>
    <n v="12.97"/>
    <n v="0"/>
    <n v="-0.26"/>
    <x v="0"/>
    <m/>
    <m/>
    <n v="1"/>
    <n v="0"/>
  </r>
  <r>
    <s v="RX003558"/>
    <x v="638"/>
    <s v="PT0012"/>
    <s v="DR004"/>
    <s v="Dr. James Williams"/>
    <s v="Primary Care"/>
    <s v="RX002"/>
    <s v="Westside Rx"/>
    <s v="Springfield"/>
    <s v="MA"/>
    <s v="68382-0035-01"/>
    <m/>
    <s v="Amlodipine 10mg"/>
    <s v="CCB"/>
    <n v="30"/>
    <n v="29"/>
    <b v="0"/>
    <n v="1"/>
    <n v="0"/>
    <s v="PBM002"/>
    <s v="Express Scripts"/>
    <s v="COMMERCIAL"/>
    <s v="MAC"/>
    <n v="7.2"/>
    <n v="5.76"/>
    <n v="4.08"/>
    <n v="1.79"/>
    <n v="5.87"/>
    <n v="4.99"/>
    <n v="1"/>
    <n v="5.13"/>
    <n v="0"/>
    <n v="0.73"/>
    <x v="0"/>
    <m/>
    <m/>
    <n v="8"/>
    <n v="0"/>
  </r>
  <r>
    <s v="RX003559"/>
    <x v="9"/>
    <s v="PT0086"/>
    <s v="DR002"/>
    <s v="Dr. Michael Torres"/>
    <s v="Cardiology"/>
    <s v="RX001"/>
    <s v="Main St Pharmacy"/>
    <s v="Boston"/>
    <s v="MA"/>
    <s v="00007-4102-20"/>
    <s v="Plavix 75mg"/>
    <s v="Clopidogrel 75mg"/>
    <s v="Antiplatelet"/>
    <n v="30"/>
    <n v="30"/>
    <b v="1"/>
    <n v="2"/>
    <n v="0"/>
    <s v="PBM001"/>
    <s v="CVS Caremark"/>
    <s v="COMMERCIAL"/>
    <s v="MAC"/>
    <n v="174"/>
    <n v="147.9"/>
    <n v="148.13999999999999"/>
    <n v="1.78"/>
    <n v="149.91999999999999"/>
    <n v="130.43"/>
    <n v="19.489999999999998"/>
    <n v="142.08000000000001"/>
    <n v="0"/>
    <n v="7.84"/>
    <x v="0"/>
    <m/>
    <m/>
    <n v="5"/>
    <n v="0"/>
  </r>
  <r>
    <s v="RX003560"/>
    <x v="431"/>
    <s v="PT0028"/>
    <s v="DR003"/>
    <s v="Dr. Priya Patel"/>
    <s v="Endocrinology"/>
    <s v="RX002"/>
    <s v="Westside Rx"/>
    <s v="Springfield"/>
    <s v="MA"/>
    <s v="61269-0435-01"/>
    <m/>
    <s v="Metformin 1000mg"/>
    <s v="Biguanide"/>
    <n v="90"/>
    <n v="90"/>
    <b v="0"/>
    <n v="1"/>
    <n v="1"/>
    <s v="MCD001"/>
    <s v="Medicaid"/>
    <s v="GOVERNMENT"/>
    <s v="NADAC"/>
    <n v="12.4"/>
    <n v="9.92"/>
    <n v="9.42"/>
    <n v="0.05"/>
    <n v="9.4700000000000006"/>
    <n v="6.82"/>
    <n v="2.65"/>
    <n v="9.5399999999999991"/>
    <n v="0"/>
    <n v="-7.0000000000000007E-2"/>
    <x v="0"/>
    <m/>
    <m/>
    <n v="3"/>
    <n v="0"/>
  </r>
  <r>
    <s v="RX003561"/>
    <x v="611"/>
    <s v="PT0085"/>
    <s v="DR005"/>
    <s v="Dr. Lisa Johnson"/>
    <s v="Oncology"/>
    <s v="RX001"/>
    <s v="Main St Pharmacy"/>
    <s v="Boston"/>
    <s v="MA"/>
    <s v="00085-1234-01"/>
    <m/>
    <s v="Lisinopril 10mg"/>
    <s v="ACE Inhibitor"/>
    <n v="90"/>
    <n v="92"/>
    <b v="0"/>
    <n v="1"/>
    <n v="0"/>
    <s v="MCR001"/>
    <s v="Medicare Part D"/>
    <s v="GOVERNMENT"/>
    <s v="MAC"/>
    <n v="8.5"/>
    <n v="6.8"/>
    <n v="4.67"/>
    <n v="1.77"/>
    <n v="6.44"/>
    <n v="5.16"/>
    <n v="1.29"/>
    <n v="6.39"/>
    <n v="0"/>
    <n v="0.06"/>
    <x v="0"/>
    <m/>
    <m/>
    <n v="10"/>
    <n v="0"/>
  </r>
  <r>
    <s v="RX003562"/>
    <x v="82"/>
    <s v="PT0057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93"/>
    <b v="0"/>
    <n v="1"/>
    <n v="1"/>
    <s v="PBM001"/>
    <s v="CVS Caremark"/>
    <s v="COMMERCIAL"/>
    <s v="MAC"/>
    <n v="8.5"/>
    <n v="6.8"/>
    <n v="3.97"/>
    <n v="1.78"/>
    <n v="5.75"/>
    <n v="5"/>
    <n v="1"/>
    <n v="6.41"/>
    <n v="0"/>
    <n v="-0.66"/>
    <x v="0"/>
    <m/>
    <m/>
    <n v="6"/>
    <n v="0"/>
  </r>
  <r>
    <s v="RX003563"/>
    <x v="28"/>
    <s v="PT0036"/>
    <s v="DR005"/>
    <s v="Dr. Lisa Johnson"/>
    <s v="Oncology"/>
    <s v="RX002"/>
    <s v="Westside Rx"/>
    <s v="Springfield"/>
    <s v="MA"/>
    <s v="00093-0892-01"/>
    <m/>
    <s v="Clopidogrel 75mg"/>
    <s v="Antiplatelet"/>
    <n v="30"/>
    <n v="29"/>
    <b v="0"/>
    <n v="1"/>
    <n v="0"/>
    <s v="PBM004"/>
    <s v="MedImpact"/>
    <s v="COMMERCIAL"/>
    <s v="MAC"/>
    <n v="14.8"/>
    <n v="11.84"/>
    <n v="8.0500000000000007"/>
    <n v="1.8"/>
    <n v="9.85"/>
    <n v="8.27"/>
    <n v="1.58"/>
    <n v="11.02"/>
    <n v="0"/>
    <n v="-1.18"/>
    <x v="0"/>
    <m/>
    <m/>
    <n v="3"/>
    <n v="1"/>
  </r>
  <r>
    <s v="RX003564"/>
    <x v="453"/>
    <s v="PT0096"/>
    <s v="DR004"/>
    <s v="Dr. James Williams"/>
    <s v="Primary Care"/>
    <s v="RX003"/>
    <s v="Community Care Pharmacy"/>
    <s v="Worcester"/>
    <s v="MA"/>
    <s v="00078-0467-15"/>
    <s v="Entresto 49/51"/>
    <s v="Sacubitril/Valsartan"/>
    <s v="ARNI"/>
    <n v="30"/>
    <n v="31"/>
    <b v="1"/>
    <n v="4"/>
    <n v="0"/>
    <s v="PBM001"/>
    <s v="CVS Caremark"/>
    <s v="COMMERCIAL"/>
    <s v="MAC"/>
    <n v="618"/>
    <n v="525.29999999999995"/>
    <n v="507.64"/>
    <n v="1.78"/>
    <n v="509.42"/>
    <n v="443.2"/>
    <n v="66.22"/>
    <n v="470.31"/>
    <n v="0"/>
    <n v="39.11"/>
    <x v="0"/>
    <m/>
    <m/>
    <n v="11"/>
    <n v="0"/>
  </r>
  <r>
    <s v="RX003565"/>
    <x v="152"/>
    <s v="PT0022"/>
    <s v="DR002"/>
    <s v="Dr. Michael Torres"/>
    <s v="Cardiology"/>
    <s v="RX004"/>
    <s v="Health Plus Pharmacy"/>
    <s v="Cambridge"/>
    <s v="MA"/>
    <s v="00003-0208-11"/>
    <s v="Jardiance 25mg"/>
    <s v="Empagliflozin 25mg"/>
    <s v="SGLT2i"/>
    <n v="90"/>
    <n v="86"/>
    <b v="1"/>
    <n v="4"/>
    <n v="1"/>
    <s v="PBM004"/>
    <s v="MedImpact"/>
    <s v="COMMERCIAL"/>
    <s v="MAC"/>
    <n v="564"/>
    <n v="479.4"/>
    <n v="1446.84"/>
    <n v="1.8"/>
    <n v="1448.64"/>
    <n v="1216.8499999999999"/>
    <n v="231.78"/>
    <n v="1307.73"/>
    <n v="0"/>
    <n v="140.91"/>
    <x v="0"/>
    <m/>
    <m/>
    <n v="5"/>
    <n v="0"/>
  </r>
  <r>
    <s v="RX003566"/>
    <x v="230"/>
    <s v="PT0038"/>
    <s v="DR002"/>
    <s v="Dr. Michael Torres"/>
    <s v="Cardiology"/>
    <s v="RX004"/>
    <s v="Health Plus Pharmacy"/>
    <s v="Cambridge"/>
    <s v="MA"/>
    <s v="00169-4170-43"/>
    <s v="Ozempic 0.5mg"/>
    <s v="Semaglutide 0.5mg"/>
    <s v="GLP-1"/>
    <n v="30"/>
    <n v="30"/>
    <b v="1"/>
    <n v="4"/>
    <n v="1"/>
    <s v="MCD001"/>
    <s v="Medicaid"/>
    <s v="GOVERNMENT"/>
    <s v="NADAC"/>
    <n v="936"/>
    <n v="795.6"/>
    <n v="755.82"/>
    <n v="3.78"/>
    <n v="759.6"/>
    <n v="546.91"/>
    <n v="212.69"/>
    <n v="746.53"/>
    <n v="0"/>
    <n v="13.07"/>
    <x v="2"/>
    <m/>
    <m/>
    <n v="4"/>
    <n v="0"/>
  </r>
  <r>
    <s v="RX003567"/>
    <x v="385"/>
    <s v="PT0038"/>
    <s v="DR003"/>
    <s v="Dr. Priya Patel"/>
    <s v="Endocrinology"/>
    <s v="RX003"/>
    <s v="Community Care Pharmacy"/>
    <s v="Worcester"/>
    <s v="MA"/>
    <s v="00169-4170-43"/>
    <s v="Ozempic 0.5mg"/>
    <s v="Semaglutide 0.5mg"/>
    <s v="GLP-1"/>
    <n v="30"/>
    <n v="28"/>
    <b v="1"/>
    <n v="4"/>
    <n v="2"/>
    <s v="PBM001"/>
    <s v="CVS Caremark"/>
    <s v="COMMERCIAL"/>
    <s v="MAC"/>
    <n v="936"/>
    <n v="795.6"/>
    <n v="777.33"/>
    <n v="1.78"/>
    <n v="779.11"/>
    <n v="677.82"/>
    <n v="101.28"/>
    <n v="733.7"/>
    <n v="0"/>
    <n v="45.4"/>
    <x v="0"/>
    <m/>
    <m/>
    <n v="11"/>
    <n v="0"/>
  </r>
  <r>
    <s v="RX003568"/>
    <x v="77"/>
    <s v="PT0029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93"/>
    <b v="0"/>
    <n v="1"/>
    <n v="2"/>
    <s v="PBM001"/>
    <s v="CVS Caremark"/>
    <s v="COMMERCIAL"/>
    <s v="MAC"/>
    <n v="12.4"/>
    <n v="9.92"/>
    <n v="7.34"/>
    <n v="1.78"/>
    <n v="9.1199999999999992"/>
    <n v="7.93"/>
    <n v="1.18"/>
    <n v="9.52"/>
    <n v="0"/>
    <n v="-0.41"/>
    <x v="0"/>
    <m/>
    <m/>
    <n v="6"/>
    <n v="1"/>
  </r>
  <r>
    <s v="RX003569"/>
    <x v="146"/>
    <s v="PT0024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92"/>
    <b v="0"/>
    <n v="1"/>
    <n v="2"/>
    <s v="MCR001"/>
    <s v="Medicare Part D"/>
    <s v="GOVERNMENT"/>
    <s v="MAC"/>
    <n v="12.4"/>
    <n v="9.92"/>
    <n v="5.59"/>
    <n v="1.77"/>
    <n v="7.36"/>
    <n v="5.89"/>
    <n v="1.47"/>
    <n v="9.6199999999999992"/>
    <n v="0"/>
    <n v="-2.2599999999999998"/>
    <x v="0"/>
    <m/>
    <m/>
    <n v="11"/>
    <n v="0"/>
  </r>
  <r>
    <s v="RX003570"/>
    <x v="113"/>
    <s v="PT0092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86"/>
    <b v="0"/>
    <n v="1"/>
    <n v="0"/>
    <s v="PBM001"/>
    <s v="CVS Caremark"/>
    <s v="COMMERCIAL"/>
    <s v="MAC"/>
    <n v="8.5"/>
    <n v="6.8"/>
    <n v="3.77"/>
    <n v="1.78"/>
    <n v="5.55"/>
    <n v="4.83"/>
    <n v="1"/>
    <n v="6.56"/>
    <n v="0"/>
    <n v="-1"/>
    <x v="0"/>
    <m/>
    <m/>
    <n v="8"/>
    <n v="0"/>
  </r>
  <r>
    <s v="RX003571"/>
    <x v="650"/>
    <s v="PT0009"/>
    <s v="DR002"/>
    <s v="Dr. Michael Torres"/>
    <s v="Cardiology"/>
    <s v="RX002"/>
    <s v="Westside Rx"/>
    <s v="Springfield"/>
    <s v="MA"/>
    <s v="00173-0682-20"/>
    <s v="Advair Diskus 250/50"/>
    <s v="Fluticasone/Salmeterol"/>
    <s v="ICS/LABA"/>
    <n v="30"/>
    <n v="29"/>
    <b v="1"/>
    <n v="3"/>
    <n v="0"/>
    <s v="MCR001"/>
    <s v="Medicare Part D"/>
    <s v="GOVERNMENT"/>
    <s v="MAC"/>
    <n v="384"/>
    <n v="326.39999999999998"/>
    <n v="326.08"/>
    <n v="1.77"/>
    <n v="327.85"/>
    <n v="262.27999999999997"/>
    <n v="65.569999999999993"/>
    <n v="308.06"/>
    <n v="14.87"/>
    <n v="4.91"/>
    <x v="0"/>
    <m/>
    <m/>
    <n v="4"/>
    <n v="1"/>
  </r>
  <r>
    <s v="RX003572"/>
    <x v="206"/>
    <s v="PT0113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86"/>
    <b v="0"/>
    <n v="1"/>
    <n v="1"/>
    <s v="PBM002"/>
    <s v="Express Scripts"/>
    <s v="COMMERCIAL"/>
    <s v="MAC"/>
    <n v="8.5"/>
    <n v="6.8"/>
    <n v="4.4000000000000004"/>
    <n v="1.79"/>
    <n v="6.19"/>
    <n v="5.26"/>
    <n v="1"/>
    <n v="5.99"/>
    <n v="0"/>
    <n v="0.2"/>
    <x v="0"/>
    <m/>
    <m/>
    <n v="8"/>
    <n v="0"/>
  </r>
  <r>
    <s v="RX003573"/>
    <x v="427"/>
    <s v="PT0062"/>
    <s v="DR005"/>
    <s v="Dr. Lisa Johnson"/>
    <s v="Oncology"/>
    <s v="RX001"/>
    <s v="Main St Pharmacy"/>
    <s v="Boston"/>
    <s v="MA"/>
    <s v="00085-1234-01"/>
    <m/>
    <s v="Lisinopril 10mg"/>
    <s v="ACE Inhibitor"/>
    <n v="90"/>
    <n v="86"/>
    <b v="0"/>
    <n v="1"/>
    <n v="0"/>
    <s v="PBM001"/>
    <s v="CVS Caremark"/>
    <s v="COMMERCIAL"/>
    <s v="MAC"/>
    <n v="8.5"/>
    <n v="6.8"/>
    <n v="4.7300000000000004"/>
    <n v="1.78"/>
    <n v="6.51"/>
    <n v="5.66"/>
    <n v="1"/>
    <n v="6.38"/>
    <n v="0"/>
    <n v="0.13"/>
    <x v="0"/>
    <m/>
    <m/>
    <n v="3"/>
    <n v="0"/>
  </r>
  <r>
    <s v="RX003574"/>
    <x v="326"/>
    <s v="PT0068"/>
    <s v="DR005"/>
    <s v="Dr. Lisa Johnson"/>
    <s v="Oncology"/>
    <s v="RX004"/>
    <s v="Health Plus Pharmacy"/>
    <s v="Cambridge"/>
    <s v="MA"/>
    <s v="00591-3622-19"/>
    <m/>
    <s v="Omeprazole 20mg"/>
    <s v="PPI"/>
    <n v="30"/>
    <n v="31"/>
    <b v="0"/>
    <n v="1"/>
    <n v="0"/>
    <s v="MCD001"/>
    <s v="Medicaid"/>
    <s v="GOVERNMENT"/>
    <s v="NADAC"/>
    <n v="6.9"/>
    <n v="5.52"/>
    <n v="5.24"/>
    <n v="0.03"/>
    <n v="5.27"/>
    <n v="3.79"/>
    <n v="1.48"/>
    <n v="4.91"/>
    <n v="0"/>
    <n v="0.36"/>
    <x v="0"/>
    <m/>
    <m/>
    <n v="6"/>
    <n v="0"/>
  </r>
  <r>
    <s v="RX003575"/>
    <x v="204"/>
    <s v="PT0077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30"/>
    <b v="0"/>
    <n v="1"/>
    <n v="0"/>
    <s v="PBM001"/>
    <s v="CVS Caremark"/>
    <s v="COMMERCIAL"/>
    <s v="MAC"/>
    <n v="18.2"/>
    <n v="14.56"/>
    <n v="8.4700000000000006"/>
    <n v="1.78"/>
    <n v="10.25"/>
    <n v="8.92"/>
    <n v="1.33"/>
    <n v="12.98"/>
    <n v="0"/>
    <n v="-2.74"/>
    <x v="0"/>
    <m/>
    <m/>
    <n v="9"/>
    <n v="1"/>
  </r>
  <r>
    <s v="RX003576"/>
    <x v="132"/>
    <s v="PT0026"/>
    <s v="DR004"/>
    <s v="Dr. James Williams"/>
    <s v="Primary Care"/>
    <s v="RX004"/>
    <s v="Health Plus Pharmacy"/>
    <s v="Cambridge"/>
    <s v="MA"/>
    <s v="50458-0579-30"/>
    <s v="Xarelto 20mg"/>
    <s v="Rivaroxaban 20mg"/>
    <s v="Anticoagulant"/>
    <n v="30"/>
    <n v="28"/>
    <b v="1"/>
    <n v="3"/>
    <n v="0"/>
    <s v="MCD001"/>
    <s v="Medicaid"/>
    <s v="GOVERNMENT"/>
    <s v="NADAC"/>
    <n v="558"/>
    <n v="474.3"/>
    <n v="450.58"/>
    <n v="2.25"/>
    <n v="452.84"/>
    <n v="326.04000000000002"/>
    <n v="126.79"/>
    <n v="457.86"/>
    <n v="0"/>
    <n v="-5.0199999999999996"/>
    <x v="0"/>
    <m/>
    <m/>
    <n v="7"/>
    <n v="0"/>
  </r>
  <r>
    <s v="RX003577"/>
    <x v="446"/>
    <s v="PT0024"/>
    <s v="DR002"/>
    <s v="Dr. Michael Torres"/>
    <s v="Cardiology"/>
    <s v="RX003"/>
    <s v="Community Care Pharmacy"/>
    <s v="Worcester"/>
    <s v="MA"/>
    <s v="00007-4102-20"/>
    <s v="Plavix 75mg"/>
    <s v="Clopidogrel 75mg"/>
    <s v="Antiplatelet"/>
    <n v="30"/>
    <n v="30"/>
    <b v="1"/>
    <n v="2"/>
    <n v="0"/>
    <s v="PBM001"/>
    <s v="CVS Caremark"/>
    <s v="COMMERCIAL"/>
    <s v="MAC"/>
    <n v="174"/>
    <n v="147.9"/>
    <n v="144.93"/>
    <n v="1.78"/>
    <n v="146.71"/>
    <n v="127.64"/>
    <n v="19.07"/>
    <n v="135.83000000000001"/>
    <n v="0"/>
    <n v="10.88"/>
    <x v="0"/>
    <m/>
    <m/>
    <n v="7"/>
    <n v="0"/>
  </r>
  <r>
    <s v="RX003578"/>
    <x v="593"/>
    <s v="PT0028"/>
    <s v="DR003"/>
    <s v="Dr. Priya Patel"/>
    <s v="Endocrinology"/>
    <s v="RX002"/>
    <s v="Westside Rx"/>
    <s v="Springfield"/>
    <s v="MA"/>
    <s v="00173-0682-20"/>
    <s v="Advair Diskus 250/50"/>
    <s v="Fluticasone/Salmeterol"/>
    <s v="ICS/LABA"/>
    <n v="30"/>
    <n v="30"/>
    <b v="1"/>
    <n v="3"/>
    <n v="0"/>
    <s v="PBM001"/>
    <s v="CVS Caremark"/>
    <s v="COMMERCIAL"/>
    <s v="MAC"/>
    <n v="384"/>
    <n v="326.39999999999998"/>
    <n v="318.35000000000002"/>
    <n v="1.78"/>
    <n v="320.13"/>
    <n v="278.51"/>
    <n v="41.62"/>
    <n v="290.47000000000003"/>
    <n v="0"/>
    <n v="29.66"/>
    <x v="0"/>
    <m/>
    <m/>
    <n v="5"/>
    <n v="0"/>
  </r>
  <r>
    <s v="RX003579"/>
    <x v="470"/>
    <s v="PT0052"/>
    <s v="DR002"/>
    <s v="Dr. Michael Torres"/>
    <s v="Cardiology"/>
    <s v="RX001"/>
    <s v="Main St Pharmacy"/>
    <s v="Boston"/>
    <s v="MA"/>
    <s v="68382-0035-01"/>
    <m/>
    <s v="Amlodipine 10mg"/>
    <s v="CCB"/>
    <n v="90"/>
    <n v="85"/>
    <b v="0"/>
    <n v="1"/>
    <n v="0"/>
    <s v="PBM002"/>
    <s v="Express Scripts"/>
    <s v="COMMERCIAL"/>
    <s v="MAC"/>
    <n v="7.2"/>
    <n v="5.76"/>
    <n v="9.61"/>
    <n v="1.79"/>
    <n v="11.4"/>
    <n v="9.69"/>
    <n v="1.71"/>
    <n v="15.52"/>
    <n v="0"/>
    <n v="-4.12"/>
    <x v="2"/>
    <m/>
    <m/>
    <n v="6"/>
    <n v="0"/>
  </r>
  <r>
    <s v="RX003580"/>
    <x v="437"/>
    <s v="PT0069"/>
    <s v="DR003"/>
    <s v="Dr. Priya Patel"/>
    <s v="Endocrinology"/>
    <s v="RX004"/>
    <s v="Health Plus Pharmacy"/>
    <s v="Cambridge"/>
    <s v="MA"/>
    <s v="00074-3799-13"/>
    <s v="Humira Pen 40mg"/>
    <s v="Adalimumab 40mg"/>
    <s v="Biologic"/>
    <n v="28"/>
    <n v="26"/>
    <b v="1"/>
    <n v="5"/>
    <n v="0"/>
    <s v="PBM003"/>
    <s v="OptumRx"/>
    <s v="COMMERCIAL"/>
    <s v="MAC"/>
    <n v="7140"/>
    <n v="6069"/>
    <n v="6050.35"/>
    <n v="1.78"/>
    <n v="6052.13"/>
    <n v="5325.87"/>
    <n v="726.26"/>
    <n v="5727.91"/>
    <n v="0"/>
    <n v="324.22000000000003"/>
    <x v="0"/>
    <m/>
    <m/>
    <n v="7"/>
    <n v="1"/>
  </r>
  <r>
    <s v="RX003581"/>
    <x v="339"/>
    <s v="PT0036"/>
    <s v="DR002"/>
    <s v="Dr. Michael Torres"/>
    <s v="Cardiology"/>
    <s v="RX001"/>
    <s v="Main St Pharmacy"/>
    <s v="Boston"/>
    <s v="MA"/>
    <s v="00169-4302-12"/>
    <s v="Ozempic 1mg"/>
    <s v="Semaglutide 1mg"/>
    <s v="GLP-1"/>
    <n v="30"/>
    <n v="30"/>
    <b v="1"/>
    <n v="4"/>
    <n v="2"/>
    <s v="PBM004"/>
    <s v="MedImpact"/>
    <s v="COMMERCIAL"/>
    <s v="MAC"/>
    <n v="936"/>
    <n v="795.6"/>
    <n v="769.79"/>
    <n v="1.8"/>
    <n v="771.59"/>
    <n v="648.13"/>
    <n v="123.45"/>
    <n v="768.75"/>
    <n v="0"/>
    <n v="2.83"/>
    <x v="0"/>
    <m/>
    <m/>
    <n v="3"/>
    <n v="0"/>
  </r>
  <r>
    <s v="RX003582"/>
    <x v="284"/>
    <s v="PT0054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91"/>
    <b v="0"/>
    <n v="1"/>
    <n v="2"/>
    <s v="PBM001"/>
    <s v="CVS Caremark"/>
    <s v="COMMERCIAL"/>
    <s v="MAC"/>
    <n v="12.4"/>
    <n v="9.92"/>
    <n v="7.1"/>
    <n v="1.78"/>
    <n v="8.8800000000000008"/>
    <n v="7.73"/>
    <n v="1.1499999999999999"/>
    <n v="9.02"/>
    <n v="0"/>
    <n v="-0.14000000000000001"/>
    <x v="0"/>
    <m/>
    <m/>
    <n v="3"/>
    <n v="0"/>
  </r>
  <r>
    <s v="RX003583"/>
    <x v="591"/>
    <s v="PT0067"/>
    <s v="DR001"/>
    <s v="Dr. Sarah Chen"/>
    <s v="Internal Medicine"/>
    <s v="RX004"/>
    <s v="Health Plus Pharmacy"/>
    <s v="Cambridge"/>
    <s v="MA"/>
    <s v="00003-0208-11"/>
    <s v="Jardiance 25mg"/>
    <s v="Empagliflozin 25mg"/>
    <s v="SGLT2i"/>
    <n v="30"/>
    <n v="31"/>
    <b v="1"/>
    <n v="4"/>
    <n v="2"/>
    <s v="PBM002"/>
    <s v="Express Scripts"/>
    <s v="COMMERCIAL"/>
    <s v="MAC"/>
    <n v="564"/>
    <n v="479.4"/>
    <n v="468.25"/>
    <n v="1.79"/>
    <n v="470.04"/>
    <n v="399.53"/>
    <n v="70.510000000000005"/>
    <n v="449.54"/>
    <n v="0"/>
    <n v="20.5"/>
    <x v="0"/>
    <m/>
    <m/>
    <n v="3"/>
    <n v="0"/>
  </r>
  <r>
    <s v="RX003584"/>
    <x v="647"/>
    <s v="PT0054"/>
    <s v="DR004"/>
    <s v="Dr. James Williams"/>
    <s v="Primary Care"/>
    <s v="RX003"/>
    <s v="Community Care Pharmacy"/>
    <s v="Worcester"/>
    <s v="MA"/>
    <s v="00591-3622-19"/>
    <m/>
    <s v="Omeprazole 20mg"/>
    <s v="PPI"/>
    <n v="30"/>
    <n v="31"/>
    <b v="0"/>
    <n v="1"/>
    <n v="0"/>
    <s v="PBM001"/>
    <s v="CVS Caremark"/>
    <s v="COMMERCIAL"/>
    <s v="MAC"/>
    <n v="6.9"/>
    <n v="5.52"/>
    <n v="4.38"/>
    <n v="1.78"/>
    <n v="6.16"/>
    <n v="5.36"/>
    <n v="1"/>
    <n v="5.33"/>
    <n v="0"/>
    <n v="0.83"/>
    <x v="0"/>
    <m/>
    <m/>
    <n v="11"/>
    <n v="0"/>
  </r>
  <r>
    <s v="RX003585"/>
    <x v="68"/>
    <s v="PT0059"/>
    <s v="DR002"/>
    <s v="Dr. Michael Torres"/>
    <s v="Cardiology"/>
    <s v="RX001"/>
    <s v="Main St Pharmacy"/>
    <s v="Boston"/>
    <s v="MA"/>
    <s v="00591-3622-19"/>
    <m/>
    <s v="Omeprazole 20mg"/>
    <s v="PPI"/>
    <n v="30"/>
    <n v="29"/>
    <b v="0"/>
    <n v="1"/>
    <n v="1"/>
    <s v="MCR001"/>
    <s v="Medicare Part D"/>
    <s v="GOVERNMENT"/>
    <s v="MAC"/>
    <n v="6.9"/>
    <n v="5.52"/>
    <n v="3.64"/>
    <n v="1.77"/>
    <n v="5.41"/>
    <n v="4.33"/>
    <n v="1.08"/>
    <n v="5.2"/>
    <n v="0"/>
    <n v="0.22"/>
    <x v="0"/>
    <m/>
    <m/>
    <n v="11"/>
    <n v="0"/>
  </r>
  <r>
    <s v="RX003586"/>
    <x v="499"/>
    <s v="PT0086"/>
    <s v="DR001"/>
    <s v="Dr. Sarah Chen"/>
    <s v="Internal Medicine"/>
    <s v="RX004"/>
    <s v="Health Plus Pharmacy"/>
    <s v="Cambridge"/>
    <s v="MA"/>
    <s v="68382-0035-01"/>
    <m/>
    <s v="Amlodipine 10mg"/>
    <s v="CCB"/>
    <n v="30"/>
    <n v="31"/>
    <b v="0"/>
    <n v="1"/>
    <n v="0"/>
    <s v="PBM002"/>
    <s v="Express Scripts"/>
    <s v="COMMERCIAL"/>
    <s v="MAC"/>
    <n v="7.2"/>
    <n v="5.76"/>
    <n v="3.25"/>
    <n v="1.79"/>
    <n v="5.04"/>
    <n v="4.28"/>
    <n v="1"/>
    <n v="5.08"/>
    <n v="0"/>
    <n v="-0.04"/>
    <x v="0"/>
    <m/>
    <m/>
    <n v="3"/>
    <n v="0"/>
  </r>
  <r>
    <s v="RX003587"/>
    <x v="646"/>
    <s v="PT0028"/>
    <s v="DR004"/>
    <s v="Dr. James Williams"/>
    <s v="Primary Care"/>
    <s v="RX001"/>
    <s v="Main St Pharmacy"/>
    <s v="Boston"/>
    <s v="MA"/>
    <s v="00078-0467-15"/>
    <s v="Entresto 49/51"/>
    <s v="Sacubitril/Valsartan"/>
    <s v="ARNI"/>
    <n v="30"/>
    <n v="28"/>
    <b v="1"/>
    <n v="4"/>
    <n v="0"/>
    <s v="PBM001"/>
    <s v="CVS Caremark"/>
    <s v="COMMERCIAL"/>
    <s v="MAC"/>
    <n v="618"/>
    <n v="525.29999999999995"/>
    <n v="511.32"/>
    <n v="1.78"/>
    <n v="513.1"/>
    <n v="446.4"/>
    <n v="66.7"/>
    <n v="505.53"/>
    <n v="0"/>
    <n v="7.57"/>
    <x v="0"/>
    <m/>
    <m/>
    <n v="4"/>
    <n v="0"/>
  </r>
  <r>
    <s v="RX003588"/>
    <x v="471"/>
    <s v="PT0068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30"/>
    <b v="0"/>
    <n v="1"/>
    <n v="2"/>
    <s v="PBM001"/>
    <s v="CVS Caremark"/>
    <s v="COMMERCIAL"/>
    <s v="MAC"/>
    <n v="7.2"/>
    <n v="5.76"/>
    <n v="4.47"/>
    <n v="1.78"/>
    <n v="6.25"/>
    <n v="5.44"/>
    <n v="1"/>
    <n v="5.39"/>
    <n v="0"/>
    <n v="0.86"/>
    <x v="0"/>
    <m/>
    <m/>
    <n v="8"/>
    <n v="0"/>
  </r>
  <r>
    <s v="RX003589"/>
    <x v="533"/>
    <s v="PT0059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31"/>
    <b v="0"/>
    <n v="1"/>
    <n v="0"/>
    <s v="PBM004"/>
    <s v="MedImpact"/>
    <s v="COMMERCIAL"/>
    <s v="MAC"/>
    <n v="7.2"/>
    <n v="5.76"/>
    <n v="3.59"/>
    <n v="1.8"/>
    <n v="5.39"/>
    <n v="4.53"/>
    <n v="1"/>
    <n v="5.38"/>
    <n v="0"/>
    <n v="0.01"/>
    <x v="0"/>
    <m/>
    <m/>
    <n v="1"/>
    <n v="0"/>
  </r>
  <r>
    <s v="RX003590"/>
    <x v="336"/>
    <s v="PT0069"/>
    <s v="DR002"/>
    <s v="Dr. Michael Torres"/>
    <s v="Cardiology"/>
    <s v="RX002"/>
    <s v="Westside Rx"/>
    <s v="Springfield"/>
    <s v="MA"/>
    <s v="00093-0892-01"/>
    <m/>
    <s v="Clopidogrel 75mg"/>
    <s v="Antiplatelet"/>
    <n v="30"/>
    <n v="31"/>
    <b v="0"/>
    <n v="1"/>
    <n v="2"/>
    <s v="MCD001"/>
    <s v="Medicaid"/>
    <s v="GOVERNMENT"/>
    <s v="NADAC"/>
    <n v="14.8"/>
    <n v="11.84"/>
    <n v="11.25"/>
    <n v="0.06"/>
    <n v="11.3"/>
    <n v="8.14"/>
    <n v="3.17"/>
    <n v="10.52"/>
    <n v="0"/>
    <n v="0.78"/>
    <x v="0"/>
    <m/>
    <m/>
    <n v="11"/>
    <n v="0"/>
  </r>
  <r>
    <s v="RX003591"/>
    <x v="181"/>
    <s v="PT0019"/>
    <s v="DR004"/>
    <s v="Dr. James Williams"/>
    <s v="Primary Care"/>
    <s v="RX004"/>
    <s v="Health Plus Pharmacy"/>
    <s v="Cambridge"/>
    <s v="MA"/>
    <s v="00006-0021-31"/>
    <s v="Januvia 100mg"/>
    <s v="Sitagliptin 100mg"/>
    <s v="DPP-4"/>
    <n v="30"/>
    <n v="28"/>
    <b v="1"/>
    <n v="3"/>
    <n v="0"/>
    <s v="MCR001"/>
    <s v="Medicare Part D"/>
    <s v="GOVERNMENT"/>
    <s v="MAC"/>
    <n v="492"/>
    <n v="418.2"/>
    <n v="410.13"/>
    <n v="1.77"/>
    <n v="411.9"/>
    <n v="329.52"/>
    <n v="82.38"/>
    <n v="387.78"/>
    <n v="28.97"/>
    <n v="-4.8600000000000003"/>
    <x v="0"/>
    <m/>
    <m/>
    <n v="5"/>
    <n v="1"/>
  </r>
  <r>
    <s v="RX003592"/>
    <x v="403"/>
    <s v="PT0053"/>
    <s v="DR002"/>
    <s v="Dr. Michael Torres"/>
    <s v="Cardiology"/>
    <s v="RX003"/>
    <s v="Community Care Pharmacy"/>
    <s v="Worcester"/>
    <s v="MA"/>
    <s v="00169-3671-12"/>
    <s v="Victoza 1.2mg"/>
    <s v="Liraglutide 1.2mg"/>
    <s v="GLP-1"/>
    <n v="90"/>
    <n v="88"/>
    <b v="1"/>
    <n v="4"/>
    <n v="0"/>
    <s v="PBM001"/>
    <s v="CVS Caremark"/>
    <s v="COMMERCIAL"/>
    <s v="MAC"/>
    <n v="612"/>
    <n v="520.20000000000005"/>
    <n v="1566.59"/>
    <n v="1.78"/>
    <n v="1568.37"/>
    <n v="1364.48"/>
    <n v="203.89"/>
    <n v="1476.47"/>
    <n v="0"/>
    <n v="91.9"/>
    <x v="0"/>
    <m/>
    <m/>
    <n v="3"/>
    <n v="0"/>
  </r>
  <r>
    <s v="RX003593"/>
    <x v="593"/>
    <s v="PT0111"/>
    <s v="DR004"/>
    <s v="Dr. James Williams"/>
    <s v="Primary Care"/>
    <s v="RX003"/>
    <s v="Community Care Pharmacy"/>
    <s v="Worcester"/>
    <s v="MA"/>
    <s v="00591-3622-19"/>
    <m/>
    <s v="Omeprazole 20mg"/>
    <s v="PPI"/>
    <n v="90"/>
    <n v="91"/>
    <b v="0"/>
    <n v="1"/>
    <n v="2"/>
    <s v="PBM002"/>
    <s v="Express Scripts"/>
    <s v="COMMERCIAL"/>
    <s v="MAC"/>
    <n v="6.9"/>
    <n v="5.52"/>
    <n v="11.72"/>
    <n v="1.79"/>
    <n v="13.51"/>
    <n v="11.48"/>
    <n v="2.0299999999999998"/>
    <n v="15.42"/>
    <n v="0"/>
    <n v="-1.91"/>
    <x v="0"/>
    <m/>
    <m/>
    <n v="10"/>
    <n v="0"/>
  </r>
  <r>
    <s v="RX003594"/>
    <x v="682"/>
    <s v="PT0051"/>
    <s v="DR001"/>
    <s v="Dr. Sarah Chen"/>
    <s v="Internal Medicine"/>
    <s v="RX004"/>
    <s v="Health Plus Pharmacy"/>
    <s v="Cambridge"/>
    <s v="MA"/>
    <s v="00003-0894-20"/>
    <s v="Eliquis 5mg"/>
    <s v="Apixaban 5mg"/>
    <s v="Anticoagulant"/>
    <n v="30"/>
    <n v="28"/>
    <b v="1"/>
    <n v="3"/>
    <n v="1"/>
    <s v="PBM004"/>
    <s v="MedImpact"/>
    <s v="COMMERCIAL"/>
    <s v="MAC"/>
    <n v="594"/>
    <n v="504.9"/>
    <n v="488.1"/>
    <n v="1.8"/>
    <n v="489.9"/>
    <n v="411.52"/>
    <n v="78.38"/>
    <n v="468.97"/>
    <n v="0"/>
    <n v="20.93"/>
    <x v="0"/>
    <m/>
    <m/>
    <n v="6"/>
    <n v="0"/>
  </r>
  <r>
    <s v="RX003595"/>
    <x v="140"/>
    <s v="PT0036"/>
    <s v="DR003"/>
    <s v="Dr. Priya Patel"/>
    <s v="Endocrinology"/>
    <s v="RX002"/>
    <s v="Westside Rx"/>
    <s v="Springfield"/>
    <s v="MA"/>
    <s v="00093-7193-98"/>
    <m/>
    <s v="Atorvastatin 40mg"/>
    <s v="Statin"/>
    <n v="30"/>
    <n v="30"/>
    <b v="0"/>
    <n v="1"/>
    <n v="2"/>
    <s v="MCD001"/>
    <s v="Medicaid"/>
    <s v="GOVERNMENT"/>
    <s v="NADAC"/>
    <n v="18.2"/>
    <n v="14.56"/>
    <n v="13.83"/>
    <n v="7.0000000000000007E-2"/>
    <n v="13.9"/>
    <n v="10.01"/>
    <n v="3.89"/>
    <n v="12.9"/>
    <n v="0"/>
    <n v="1"/>
    <x v="0"/>
    <m/>
    <m/>
    <n v="11"/>
    <n v="1"/>
  </r>
  <r>
    <s v="RX003596"/>
    <x v="235"/>
    <s v="PT0047"/>
    <s v="DR003"/>
    <s v="Dr. Priya Patel"/>
    <s v="Endocrinology"/>
    <s v="RX002"/>
    <s v="Westside Rx"/>
    <s v="Springfield"/>
    <s v="MA"/>
    <s v="68382-0035-01"/>
    <m/>
    <s v="Amlodipine 10mg"/>
    <s v="CCB"/>
    <n v="30"/>
    <n v="29"/>
    <b v="0"/>
    <n v="1"/>
    <n v="2"/>
    <s v="PBM003"/>
    <s v="OptumRx"/>
    <s v="COMMERCIAL"/>
    <s v="MAC"/>
    <n v="7.2"/>
    <n v="5.76"/>
    <n v="4.42"/>
    <n v="1.78"/>
    <n v="6.2"/>
    <n v="5.45"/>
    <n v="1"/>
    <n v="5.44"/>
    <n v="0"/>
    <n v="0.76"/>
    <x v="0"/>
    <m/>
    <m/>
    <n v="0"/>
    <n v="1"/>
  </r>
  <r>
    <s v="RX003597"/>
    <x v="375"/>
    <s v="PT0014"/>
    <s v="DR003"/>
    <s v="Dr. Priya Patel"/>
    <s v="Endocrinology"/>
    <s v="RX001"/>
    <s v="Main St Pharmacy"/>
    <s v="Boston"/>
    <s v="MA"/>
    <s v="00078-0467-15"/>
    <s v="Entresto 49/51"/>
    <s v="Sacubitril/Valsartan"/>
    <s v="ARNI"/>
    <n v="30"/>
    <n v="31"/>
    <b v="1"/>
    <n v="4"/>
    <n v="0"/>
    <s v="PBM003"/>
    <s v="OptumRx"/>
    <s v="COMMERCIAL"/>
    <s v="MAC"/>
    <n v="618"/>
    <n v="525.29999999999995"/>
    <n v="0"/>
    <n v="0"/>
    <n v="0"/>
    <n v="0"/>
    <n v="0"/>
    <n v="0"/>
    <n v="0"/>
    <n v="0"/>
    <x v="1"/>
    <n v="70"/>
    <s v="Product/Service Not Covered"/>
    <n v="3"/>
    <n v="0"/>
  </r>
  <r>
    <s v="RX003598"/>
    <x v="327"/>
    <s v="PT0082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86"/>
    <b v="0"/>
    <n v="1"/>
    <n v="0"/>
    <s v="MCD001"/>
    <s v="Medicaid"/>
    <s v="GOVERNMENT"/>
    <s v="NADAC"/>
    <n v="12.4"/>
    <n v="9.92"/>
    <n v="0"/>
    <n v="0"/>
    <n v="0"/>
    <n v="0"/>
    <n v="0"/>
    <n v="0"/>
    <n v="0"/>
    <n v="0"/>
    <x v="1"/>
    <n v="70"/>
    <s v="Product/Service Not Covered"/>
    <n v="10"/>
    <n v="0"/>
  </r>
  <r>
    <s v="RX003599"/>
    <x v="349"/>
    <s v="PT0110"/>
    <s v="DR004"/>
    <s v="Dr. James Williams"/>
    <s v="Primary Care"/>
    <s v="RX004"/>
    <s v="Health Plus Pharmacy"/>
    <s v="Cambridge"/>
    <s v="MA"/>
    <s v="00003-0208-11"/>
    <s v="Jardiance 25mg"/>
    <s v="Empagliflozin 25mg"/>
    <s v="SGLT2i"/>
    <n v="30"/>
    <n v="31"/>
    <b v="1"/>
    <n v="4"/>
    <n v="1"/>
    <s v="PBM003"/>
    <s v="OptumRx"/>
    <s v="COMMERCIAL"/>
    <s v="MAC"/>
    <n v="564"/>
    <n v="479.4"/>
    <n v="467.36"/>
    <n v="1.78"/>
    <n v="469.14"/>
    <n v="412.84"/>
    <n v="56.3"/>
    <n v="442.11"/>
    <n v="0"/>
    <n v="27.03"/>
    <x v="0"/>
    <m/>
    <m/>
    <n v="4"/>
    <n v="0"/>
  </r>
  <r>
    <s v="RX003600"/>
    <x v="341"/>
    <s v="PT0099"/>
    <s v="DR001"/>
    <s v="Dr. Sarah Chen"/>
    <s v="Internal Medicine"/>
    <s v="RX002"/>
    <s v="Westside Rx"/>
    <s v="Springfield"/>
    <s v="MA"/>
    <s v="00074-3799-13"/>
    <s v="Humira Pen 40mg"/>
    <s v="Adalimumab 40mg"/>
    <s v="Biologic"/>
    <n v="28"/>
    <n v="26"/>
    <b v="1"/>
    <n v="5"/>
    <n v="1"/>
    <s v="PBM004"/>
    <s v="MedImpact"/>
    <s v="COMMERCIAL"/>
    <s v="MAC"/>
    <n v="7140"/>
    <n v="6069"/>
    <n v="5998.82"/>
    <n v="1.8"/>
    <n v="6000.62"/>
    <n v="5040.5200000000004"/>
    <n v="960.1"/>
    <n v="5486.87"/>
    <n v="0"/>
    <n v="513.75"/>
    <x v="0"/>
    <m/>
    <m/>
    <n v="7"/>
    <n v="0"/>
  </r>
  <r>
    <s v="RX003601"/>
    <x v="38"/>
    <s v="PT0036"/>
    <s v="DR005"/>
    <s v="Dr. Lisa Johnson"/>
    <s v="Oncology"/>
    <s v="RX004"/>
    <s v="Health Plus Pharmacy"/>
    <s v="Cambridge"/>
    <s v="MA"/>
    <s v="00169-4302-12"/>
    <s v="Ozempic 1mg"/>
    <s v="Semaglutide 1mg"/>
    <s v="GLP-1"/>
    <n v="30"/>
    <n v="30"/>
    <b v="1"/>
    <n v="4"/>
    <n v="1"/>
    <s v="MCR001"/>
    <s v="Medicare Part D"/>
    <s v="GOVERNMENT"/>
    <s v="MAC"/>
    <n v="936"/>
    <n v="795.6"/>
    <n v="794.71"/>
    <n v="1.77"/>
    <n v="796.48"/>
    <n v="637.17999999999995"/>
    <n v="159.30000000000001"/>
    <n v="762.16"/>
    <n v="34.26"/>
    <n v="0.05"/>
    <x v="0"/>
    <m/>
    <m/>
    <n v="6"/>
    <n v="0"/>
  </r>
  <r>
    <s v="RX003602"/>
    <x v="354"/>
    <s v="PT0041"/>
    <s v="DR004"/>
    <s v="Dr. James Williams"/>
    <s v="Primary Care"/>
    <s v="RX004"/>
    <s v="Health Plus Pharmacy"/>
    <s v="Cambridge"/>
    <s v="MA"/>
    <s v="61958-0601-01"/>
    <m/>
    <s v="Adalimumab-adbm 40mg"/>
    <s v="Biologic"/>
    <n v="28"/>
    <n v="29"/>
    <b v="0"/>
    <n v="4"/>
    <n v="0"/>
    <s v="PBM002"/>
    <s v="Express Scripts"/>
    <s v="COMMERCIAL"/>
    <s v="MAC"/>
    <n v="4998"/>
    <n v="4248.3"/>
    <n v="2850.86"/>
    <n v="1.79"/>
    <n v="2852.65"/>
    <n v="2424.75"/>
    <n v="427.9"/>
    <n v="4116.67"/>
    <n v="0"/>
    <n v="-1264.02"/>
    <x v="0"/>
    <m/>
    <m/>
    <n v="8"/>
    <n v="0"/>
  </r>
  <r>
    <s v="RX003603"/>
    <x v="484"/>
    <s v="PT0087"/>
    <s v="DR004"/>
    <s v="Dr. James Williams"/>
    <s v="Primary Care"/>
    <s v="RX002"/>
    <s v="Westside Rx"/>
    <s v="Springfield"/>
    <s v="MA"/>
    <s v="00591-3622-19"/>
    <m/>
    <s v="Omeprazole 20mg"/>
    <s v="PPI"/>
    <n v="30"/>
    <n v="31"/>
    <b v="0"/>
    <n v="1"/>
    <n v="0"/>
    <s v="MCD001"/>
    <s v="Medicaid"/>
    <s v="GOVERNMENT"/>
    <s v="NADAC"/>
    <n v="6.9"/>
    <n v="5.52"/>
    <n v="5.24"/>
    <n v="0.03"/>
    <n v="5.27"/>
    <n v="3.79"/>
    <n v="1.48"/>
    <n v="5.09"/>
    <n v="0"/>
    <n v="0.18"/>
    <x v="0"/>
    <m/>
    <m/>
    <n v="9"/>
    <n v="0"/>
  </r>
  <r>
    <s v="RX003604"/>
    <x v="146"/>
    <s v="PT0063"/>
    <s v="DR004"/>
    <s v="Dr. James Williams"/>
    <s v="Primary Care"/>
    <s v="RX001"/>
    <s v="Main St Pharmacy"/>
    <s v="Boston"/>
    <s v="MA"/>
    <s v="61958-0601-01"/>
    <m/>
    <s v="Adalimumab-adbm 40mg"/>
    <s v="Biologic"/>
    <n v="28"/>
    <n v="28"/>
    <b v="0"/>
    <n v="4"/>
    <n v="0"/>
    <s v="MCR001"/>
    <s v="Medicare Part D"/>
    <s v="GOVERNMENT"/>
    <s v="MAC"/>
    <n v="4998"/>
    <n v="4248.3"/>
    <n v="3043.76"/>
    <n v="1.77"/>
    <n v="3045.53"/>
    <n v="2436.42"/>
    <n v="609.11"/>
    <n v="4026.07"/>
    <n v="0"/>
    <n v="-980.54"/>
    <x v="0"/>
    <m/>
    <m/>
    <n v="7"/>
    <n v="0"/>
  </r>
  <r>
    <s v="RX003605"/>
    <x v="121"/>
    <s v="PT0026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85"/>
    <b v="0"/>
    <n v="1"/>
    <n v="2"/>
    <s v="PBM001"/>
    <s v="CVS Caremark"/>
    <s v="COMMERCIAL"/>
    <s v="MAC"/>
    <n v="8.5"/>
    <n v="6.8"/>
    <n v="4.5999999999999996"/>
    <n v="1.78"/>
    <n v="6.38"/>
    <n v="5.55"/>
    <n v="1"/>
    <n v="6.5"/>
    <n v="0"/>
    <n v="-0.12"/>
    <x v="0"/>
    <m/>
    <m/>
    <n v="8"/>
    <n v="0"/>
  </r>
  <r>
    <s v="RX003606"/>
    <x v="569"/>
    <s v="PT0110"/>
    <s v="DR004"/>
    <s v="Dr. James Williams"/>
    <s v="Primary Care"/>
    <s v="RX003"/>
    <s v="Community Care Pharmacy"/>
    <s v="Worcester"/>
    <s v="MA"/>
    <s v="00093-0892-01"/>
    <m/>
    <s v="Clopidogrel 75mg"/>
    <s v="Antiplatelet"/>
    <n v="30"/>
    <n v="30"/>
    <b v="0"/>
    <n v="1"/>
    <n v="0"/>
    <s v="PBM001"/>
    <s v="CVS Caremark"/>
    <s v="COMMERCIAL"/>
    <s v="MAC"/>
    <n v="14.8"/>
    <n v="11.84"/>
    <n v="8.2799999999999994"/>
    <n v="1.78"/>
    <n v="10.06"/>
    <n v="8.75"/>
    <n v="1.31"/>
    <n v="11.12"/>
    <n v="0"/>
    <n v="-1.06"/>
    <x v="0"/>
    <m/>
    <m/>
    <n v="4"/>
    <n v="0"/>
  </r>
  <r>
    <s v="RX003607"/>
    <x v="676"/>
    <s v="PT0052"/>
    <s v="DR002"/>
    <s v="Dr. Michael Torres"/>
    <s v="Cardiology"/>
    <s v="RX002"/>
    <s v="Westside Rx"/>
    <s v="Springfield"/>
    <s v="MA"/>
    <s v="50458-0579-30"/>
    <s v="Xarelto 20mg"/>
    <s v="Rivaroxaban 20mg"/>
    <s v="Anticoagulant"/>
    <n v="90"/>
    <n v="90"/>
    <b v="1"/>
    <n v="3"/>
    <n v="0"/>
    <s v="PBM004"/>
    <s v="MedImpact"/>
    <s v="COMMERCIAL"/>
    <s v="MAC"/>
    <n v="558"/>
    <n v="474.3"/>
    <n v="1428.47"/>
    <n v="1.8"/>
    <n v="1430.27"/>
    <n v="1201.42"/>
    <n v="228.84"/>
    <n v="1322.96"/>
    <n v="0"/>
    <n v="107.31"/>
    <x v="0"/>
    <m/>
    <m/>
    <n v="7"/>
    <n v="0"/>
  </r>
  <r>
    <s v="RX003608"/>
    <x v="725"/>
    <s v="PT0050"/>
    <s v="DR005"/>
    <s v="Dr. Lisa Johnson"/>
    <s v="Oncology"/>
    <s v="RX004"/>
    <s v="Health Plus Pharmacy"/>
    <s v="Cambridge"/>
    <s v="MA"/>
    <s v="61958-0601-01"/>
    <m/>
    <s v="Adalimumab-adbm 40mg"/>
    <s v="Biologic"/>
    <n v="28"/>
    <n v="29"/>
    <b v="0"/>
    <n v="4"/>
    <n v="0"/>
    <s v="MCR001"/>
    <s v="Medicare Part D"/>
    <s v="GOVERNMENT"/>
    <s v="MAC"/>
    <n v="4998"/>
    <n v="4248.3"/>
    <n v="2850.73"/>
    <n v="1.77"/>
    <n v="2852.5"/>
    <n v="2282"/>
    <n v="570.5"/>
    <n v="4003.72"/>
    <n v="0"/>
    <n v="-1151.22"/>
    <x v="0"/>
    <m/>
    <m/>
    <n v="4"/>
    <n v="0"/>
  </r>
  <r>
    <s v="RX003609"/>
    <x v="391"/>
    <s v="PT0003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87"/>
    <b v="0"/>
    <n v="1"/>
    <n v="0"/>
    <s v="PBM001"/>
    <s v="CVS Caremark"/>
    <s v="COMMERCIAL"/>
    <s v="MAC"/>
    <n v="8.5"/>
    <n v="6.8"/>
    <n v="4.33"/>
    <n v="1.78"/>
    <n v="6.11"/>
    <n v="5.31"/>
    <n v="1"/>
    <n v="6.27"/>
    <n v="0"/>
    <n v="-0.16"/>
    <x v="0"/>
    <m/>
    <m/>
    <n v="4"/>
    <n v="0"/>
  </r>
  <r>
    <s v="RX003610"/>
    <x v="566"/>
    <s v="PT0057"/>
    <s v="DR005"/>
    <s v="Dr. Lisa Johnson"/>
    <s v="Oncology"/>
    <s v="RX001"/>
    <s v="Main St Pharmacy"/>
    <s v="Boston"/>
    <s v="MA"/>
    <s v="68382-0035-01"/>
    <m/>
    <s v="Amlodipine 10mg"/>
    <s v="CCB"/>
    <n v="30"/>
    <n v="29"/>
    <b v="0"/>
    <n v="1"/>
    <n v="0"/>
    <s v="PBM002"/>
    <s v="Express Scripts"/>
    <s v="COMMERCIAL"/>
    <s v="MAC"/>
    <n v="7.2"/>
    <n v="5.76"/>
    <n v="4.5599999999999996"/>
    <n v="1.79"/>
    <n v="6.35"/>
    <n v="5.4"/>
    <n v="1"/>
    <n v="5.4"/>
    <n v="0"/>
    <n v="0.95"/>
    <x v="0"/>
    <m/>
    <m/>
    <n v="10"/>
    <n v="0"/>
  </r>
  <r>
    <s v="RX003611"/>
    <x v="576"/>
    <s v="PT0104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91"/>
    <b v="0"/>
    <n v="1"/>
    <n v="0"/>
    <s v="PBM001"/>
    <s v="CVS Caremark"/>
    <s v="COMMERCIAL"/>
    <s v="MAC"/>
    <n v="8.5"/>
    <n v="6.8"/>
    <n v="4.08"/>
    <n v="1.78"/>
    <n v="5.86"/>
    <n v="5.0999999999999996"/>
    <n v="1"/>
    <n v="6.32"/>
    <n v="0"/>
    <n v="-0.46"/>
    <x v="0"/>
    <m/>
    <m/>
    <n v="1"/>
    <n v="1"/>
  </r>
  <r>
    <s v="RX003612"/>
    <x v="563"/>
    <s v="PT0050"/>
    <s v="DR003"/>
    <s v="Dr. Priya Patel"/>
    <s v="Endocrinology"/>
    <s v="RX004"/>
    <s v="Health Plus Pharmacy"/>
    <s v="Cambridge"/>
    <s v="MA"/>
    <s v="00093-7193-98"/>
    <m/>
    <s v="Atorvastatin 40mg"/>
    <s v="Statin"/>
    <n v="30"/>
    <n v="30"/>
    <b v="0"/>
    <n v="1"/>
    <n v="0"/>
    <s v="PBM002"/>
    <s v="Express Scripts"/>
    <s v="COMMERCIAL"/>
    <s v="MAC"/>
    <n v="18.2"/>
    <n v="14.56"/>
    <n v="8.8800000000000008"/>
    <n v="1.79"/>
    <n v="10.67"/>
    <n v="9.07"/>
    <n v="1.6"/>
    <n v="13.6"/>
    <n v="0"/>
    <n v="-2.93"/>
    <x v="0"/>
    <m/>
    <m/>
    <n v="10"/>
    <n v="1"/>
  </r>
  <r>
    <s v="RX003613"/>
    <x v="274"/>
    <s v="PT0093"/>
    <s v="DR005"/>
    <s v="Dr. Lisa Johnson"/>
    <s v="Oncology"/>
    <s v="RX002"/>
    <s v="Westside Rx"/>
    <s v="Springfield"/>
    <s v="MA"/>
    <s v="00003-0208-11"/>
    <s v="Jardiance 25mg"/>
    <s v="Empagliflozin 25mg"/>
    <s v="SGLT2i"/>
    <n v="30"/>
    <n v="30"/>
    <b v="1"/>
    <n v="4"/>
    <n v="0"/>
    <s v="MCR001"/>
    <s v="Medicare Part D"/>
    <s v="GOVERNMENT"/>
    <s v="MAC"/>
    <n v="564"/>
    <n v="479.4"/>
    <n v="466.56"/>
    <n v="1.77"/>
    <n v="468.33"/>
    <n v="374.67"/>
    <n v="93.67"/>
    <n v="430.94"/>
    <n v="31.7"/>
    <n v="5.69"/>
    <x v="0"/>
    <m/>
    <m/>
    <n v="2"/>
    <n v="0"/>
  </r>
  <r>
    <s v="RX003614"/>
    <x v="610"/>
    <s v="PT0043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28"/>
    <b v="0"/>
    <n v="1"/>
    <n v="1"/>
    <s v="PBM003"/>
    <s v="OptumRx"/>
    <s v="COMMERCIAL"/>
    <s v="MAC"/>
    <n v="18.2"/>
    <n v="14.56"/>
    <n v="8.67"/>
    <n v="1.78"/>
    <n v="10.45"/>
    <n v="9.19"/>
    <n v="1.25"/>
    <n v="13"/>
    <n v="0"/>
    <n v="-2.5499999999999998"/>
    <x v="0"/>
    <m/>
    <m/>
    <n v="11"/>
    <n v="0"/>
  </r>
  <r>
    <s v="RX003615"/>
    <x v="680"/>
    <s v="PT0067"/>
    <s v="DR002"/>
    <s v="Dr. Michael Torres"/>
    <s v="Cardiology"/>
    <s v="RX004"/>
    <s v="Health Plus Pharmacy"/>
    <s v="Cambridge"/>
    <s v="MA"/>
    <s v="00169-3671-12"/>
    <s v="Victoza 1.2mg"/>
    <s v="Liraglutide 1.2mg"/>
    <s v="GLP-1"/>
    <n v="30"/>
    <n v="29"/>
    <b v="1"/>
    <n v="4"/>
    <n v="2"/>
    <s v="PBM003"/>
    <s v="OptumRx"/>
    <s v="COMMERCIAL"/>
    <s v="MAC"/>
    <n v="612"/>
    <n v="520.20000000000005"/>
    <n v="511.54"/>
    <n v="1.78"/>
    <n v="513.32000000000005"/>
    <n v="451.72"/>
    <n v="61.6"/>
    <n v="458.95"/>
    <n v="0"/>
    <n v="54.37"/>
    <x v="0"/>
    <m/>
    <m/>
    <n v="10"/>
    <n v="1"/>
  </r>
  <r>
    <s v="RX003616"/>
    <x v="426"/>
    <s v="PT0081"/>
    <s v="DR001"/>
    <s v="Dr. Sarah Chen"/>
    <s v="Internal Medicine"/>
    <s v="RX003"/>
    <s v="Community Care Pharmacy"/>
    <s v="Worcester"/>
    <s v="MA"/>
    <s v="00169-4170-43"/>
    <s v="Ozempic 0.5mg"/>
    <s v="Semaglutide 0.5mg"/>
    <s v="GLP-1"/>
    <n v="30"/>
    <n v="29"/>
    <b v="1"/>
    <n v="4"/>
    <n v="0"/>
    <s v="PBM002"/>
    <s v="Express Scripts"/>
    <s v="COMMERCIAL"/>
    <s v="MAC"/>
    <n v="936"/>
    <n v="795.6"/>
    <n v="778.02"/>
    <n v="1.79"/>
    <n v="779.81"/>
    <n v="662.84"/>
    <n v="116.97"/>
    <n v="729.37"/>
    <n v="0"/>
    <n v="50.44"/>
    <x v="0"/>
    <m/>
    <m/>
    <n v="7"/>
    <n v="0"/>
  </r>
  <r>
    <s v="RX003617"/>
    <x v="573"/>
    <s v="PT0062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86"/>
    <b v="0"/>
    <n v="1"/>
    <n v="2"/>
    <s v="CASH"/>
    <s v="Cash/Self-Pay"/>
    <s v="CASH"/>
    <s v="AWP"/>
    <n v="8.5"/>
    <n v="6.8"/>
    <n v="7.65"/>
    <n v="0"/>
    <n v="7.65"/>
    <n v="0"/>
    <n v="7.65"/>
    <n v="6.41"/>
    <n v="0"/>
    <n v="1.24"/>
    <x v="2"/>
    <m/>
    <m/>
    <n v="0"/>
    <n v="0"/>
  </r>
  <r>
    <s v="RX003618"/>
    <x v="607"/>
    <s v="PT0063"/>
    <s v="DR005"/>
    <s v="Dr. Lisa Johnson"/>
    <s v="Oncology"/>
    <s v="RX004"/>
    <s v="Health Plus Pharmacy"/>
    <s v="Cambridge"/>
    <s v="MA"/>
    <s v="00007-4102-20"/>
    <s v="Plavix 75mg"/>
    <s v="Clopidogrel 75mg"/>
    <s v="Antiplatelet"/>
    <n v="30"/>
    <n v="29"/>
    <b v="1"/>
    <n v="2"/>
    <n v="1"/>
    <s v="PBM002"/>
    <s v="Express Scripts"/>
    <s v="COMMERCIAL"/>
    <s v="MAC"/>
    <n v="174"/>
    <n v="147.9"/>
    <n v="149.41"/>
    <n v="1.79"/>
    <n v="151.19999999999999"/>
    <n v="128.52000000000001"/>
    <n v="22.68"/>
    <n v="133.02000000000001"/>
    <n v="0"/>
    <n v="18.18"/>
    <x v="0"/>
    <m/>
    <m/>
    <n v="4"/>
    <n v="1"/>
  </r>
  <r>
    <s v="RX003619"/>
    <x v="538"/>
    <s v="PT0014"/>
    <s v="DR002"/>
    <s v="Dr. Michael Torres"/>
    <s v="Cardiology"/>
    <s v="RX002"/>
    <s v="Westside Rx"/>
    <s v="Springfield"/>
    <s v="MA"/>
    <s v="00093-7193-98"/>
    <m/>
    <s v="Atorvastatin 40mg"/>
    <s v="Statin"/>
    <n v="30"/>
    <n v="30"/>
    <b v="0"/>
    <n v="1"/>
    <n v="0"/>
    <s v="PBM004"/>
    <s v="MedImpact"/>
    <s v="COMMERCIAL"/>
    <s v="MAC"/>
    <n v="18.2"/>
    <n v="14.56"/>
    <n v="9.82"/>
    <n v="1.8"/>
    <n v="11.62"/>
    <n v="9.76"/>
    <n v="1.86"/>
    <n v="13.32"/>
    <n v="0"/>
    <n v="-1.7"/>
    <x v="0"/>
    <m/>
    <m/>
    <n v="9"/>
    <n v="0"/>
  </r>
  <r>
    <s v="RX003620"/>
    <x v="596"/>
    <s v="PT0061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87"/>
    <b v="0"/>
    <n v="1"/>
    <n v="0"/>
    <s v="PBM002"/>
    <s v="Express Scripts"/>
    <s v="COMMERCIAL"/>
    <s v="MAC"/>
    <n v="8.5"/>
    <n v="6.8"/>
    <n v="4.42"/>
    <n v="1.79"/>
    <n v="6.21"/>
    <n v="5.28"/>
    <n v="1"/>
    <n v="6.56"/>
    <n v="0"/>
    <n v="-0.35"/>
    <x v="0"/>
    <m/>
    <m/>
    <n v="9"/>
    <n v="0"/>
  </r>
  <r>
    <s v="RX003621"/>
    <x v="170"/>
    <s v="PT0071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93"/>
    <b v="0"/>
    <n v="1"/>
    <n v="1"/>
    <s v="PBM001"/>
    <s v="CVS Caremark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3"/>
    <n v="0"/>
  </r>
  <r>
    <s v="RX003622"/>
    <x v="135"/>
    <s v="PT0088"/>
    <s v="DR001"/>
    <s v="Dr. Sarah Chen"/>
    <s v="Internal Medicine"/>
    <s v="RX001"/>
    <s v="Main St Pharmacy"/>
    <s v="Boston"/>
    <s v="MA"/>
    <s v="68382-0035-01"/>
    <m/>
    <s v="Amlodipine 10mg"/>
    <s v="CCB"/>
    <n v="30"/>
    <n v="31"/>
    <b v="0"/>
    <n v="1"/>
    <n v="0"/>
    <s v="PBM002"/>
    <s v="Express Scripts"/>
    <s v="COMMERCIAL"/>
    <s v="MAC"/>
    <n v="7.2"/>
    <n v="5.76"/>
    <n v="3.9"/>
    <n v="1.79"/>
    <n v="5.69"/>
    <n v="4.84"/>
    <n v="1"/>
    <n v="5.29"/>
    <n v="0"/>
    <n v="0.4"/>
    <x v="0"/>
    <m/>
    <m/>
    <n v="4"/>
    <n v="0"/>
  </r>
  <r>
    <s v="RX003623"/>
    <x v="540"/>
    <s v="PT0096"/>
    <s v="DR003"/>
    <s v="Dr. Priya Patel"/>
    <s v="Endocrinology"/>
    <s v="RX001"/>
    <s v="Main St Pharmacy"/>
    <s v="Boston"/>
    <s v="MA"/>
    <s v="00591-3622-19"/>
    <m/>
    <s v="Omeprazole 20mg"/>
    <s v="PPI"/>
    <n v="30"/>
    <n v="29"/>
    <b v="0"/>
    <n v="1"/>
    <n v="1"/>
    <s v="PBM002"/>
    <s v="Express Scripts"/>
    <s v="COMMERCIAL"/>
    <s v="MAC"/>
    <n v="6.9"/>
    <n v="5.52"/>
    <n v="3.46"/>
    <n v="1.79"/>
    <n v="5.25"/>
    <n v="4.47"/>
    <n v="1"/>
    <n v="5.23"/>
    <n v="0"/>
    <n v="0.02"/>
    <x v="0"/>
    <m/>
    <m/>
    <n v="4"/>
    <n v="1"/>
  </r>
  <r>
    <s v="RX003624"/>
    <x v="653"/>
    <s v="PT0063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89"/>
    <b v="0"/>
    <n v="1"/>
    <n v="2"/>
    <s v="MCR001"/>
    <s v="Medicare Part D"/>
    <s v="GOVERNMENT"/>
    <s v="MAC"/>
    <n v="12.4"/>
    <n v="9.92"/>
    <n v="6.43"/>
    <n v="1.77"/>
    <n v="8.1999999999999993"/>
    <n v="6.56"/>
    <n v="1.64"/>
    <n v="9.3699999999999992"/>
    <n v="0"/>
    <n v="-1.17"/>
    <x v="0"/>
    <m/>
    <m/>
    <n v="7"/>
    <n v="0"/>
  </r>
  <r>
    <s v="RX003625"/>
    <x v="465"/>
    <s v="PT0031"/>
    <s v="DR003"/>
    <s v="Dr. Priya Patel"/>
    <s v="Endocrinology"/>
    <s v="RX004"/>
    <s v="Health Plus Pharmacy"/>
    <s v="Cambridge"/>
    <s v="MA"/>
    <s v="00093-7193-98"/>
    <m/>
    <s v="Atorvastatin 40mg"/>
    <s v="Statin"/>
    <n v="30"/>
    <n v="31"/>
    <b v="0"/>
    <n v="1"/>
    <n v="0"/>
    <s v="PBM001"/>
    <s v="CVS Caremark"/>
    <s v="COMMERCIAL"/>
    <s v="MAC"/>
    <n v="18.2"/>
    <n v="14.56"/>
    <n v="11.61"/>
    <n v="1.78"/>
    <n v="13.39"/>
    <n v="11.65"/>
    <n v="1.74"/>
    <n v="14.04"/>
    <n v="0"/>
    <n v="-0.65"/>
    <x v="0"/>
    <m/>
    <m/>
    <n v="2"/>
    <n v="0"/>
  </r>
  <r>
    <s v="RX003626"/>
    <x v="616"/>
    <s v="PT0110"/>
    <s v="DR004"/>
    <s v="Dr. James Williams"/>
    <s v="Primary Care"/>
    <s v="RX004"/>
    <s v="Health Plus Pharmacy"/>
    <s v="Cambridge"/>
    <s v="MA"/>
    <s v="00173-0682-20"/>
    <s v="Advair Diskus 250/50"/>
    <s v="Fluticasone/Salmeterol"/>
    <s v="ICS/LABA"/>
    <n v="30"/>
    <n v="30"/>
    <b v="1"/>
    <n v="3"/>
    <n v="0"/>
    <s v="PBM001"/>
    <s v="CVS Caremark"/>
    <s v="COMMERCIAL"/>
    <s v="MAC"/>
    <n v="384"/>
    <n v="326.39999999999998"/>
    <n v="323.52999999999997"/>
    <n v="1.78"/>
    <n v="325.31"/>
    <n v="283.02"/>
    <n v="42.29"/>
    <n v="303.77"/>
    <n v="0"/>
    <n v="21.54"/>
    <x v="0"/>
    <m/>
    <m/>
    <n v="4"/>
    <n v="0"/>
  </r>
  <r>
    <s v="RX003627"/>
    <x v="529"/>
    <s v="PT0005"/>
    <s v="DR001"/>
    <s v="Dr. Sarah Chen"/>
    <s v="Internal Medicine"/>
    <s v="RX001"/>
    <s v="Main St Pharmacy"/>
    <s v="Boston"/>
    <s v="MA"/>
    <s v="00591-3622-19"/>
    <m/>
    <s v="Omeprazole 20mg"/>
    <s v="PPI"/>
    <n v="30"/>
    <n v="29"/>
    <b v="0"/>
    <n v="1"/>
    <n v="2"/>
    <s v="PBM002"/>
    <s v="Express Scripts"/>
    <s v="COMMERCIAL"/>
    <s v="MAC"/>
    <n v="6.9"/>
    <n v="5.52"/>
    <n v="3.25"/>
    <n v="1.79"/>
    <n v="5.04"/>
    <n v="4.28"/>
    <n v="1"/>
    <n v="5.33"/>
    <n v="0"/>
    <n v="-0.28999999999999998"/>
    <x v="0"/>
    <m/>
    <m/>
    <n v="6"/>
    <n v="0"/>
  </r>
  <r>
    <s v="RX003628"/>
    <x v="694"/>
    <s v="PT0075"/>
    <s v="DR003"/>
    <s v="Dr. Priya Patel"/>
    <s v="Endocrinology"/>
    <s v="RX001"/>
    <s v="Main St Pharmacy"/>
    <s v="Boston"/>
    <s v="MA"/>
    <s v="00078-0467-15"/>
    <s v="Entresto 49/51"/>
    <s v="Sacubitril/Valsartan"/>
    <s v="ARNI"/>
    <n v="30"/>
    <n v="31"/>
    <b v="1"/>
    <n v="4"/>
    <n v="0"/>
    <s v="PBM004"/>
    <s v="MedImpact"/>
    <s v="COMMERCIAL"/>
    <s v="MAC"/>
    <n v="618"/>
    <n v="525.29999999999995"/>
    <n v="508.54"/>
    <n v="1.8"/>
    <n v="510.34"/>
    <n v="428.69"/>
    <n v="81.650000000000006"/>
    <n v="472.62"/>
    <n v="0"/>
    <n v="37.72"/>
    <x v="0"/>
    <m/>
    <m/>
    <n v="4"/>
    <n v="0"/>
  </r>
  <r>
    <s v="RX003629"/>
    <x v="207"/>
    <s v="PT0040"/>
    <s v="DR002"/>
    <s v="Dr. Michael Torres"/>
    <s v="Cardiology"/>
    <s v="RX002"/>
    <s v="Westside Rx"/>
    <s v="Springfield"/>
    <s v="MA"/>
    <s v="00173-0682-20"/>
    <s v="Advair Diskus 250/50"/>
    <s v="Fluticasone/Salmeterol"/>
    <s v="ICS/LABA"/>
    <n v="90"/>
    <n v="88"/>
    <b v="1"/>
    <n v="3"/>
    <n v="0"/>
    <s v="PBM003"/>
    <s v="OptumRx"/>
    <s v="COMMERCIAL"/>
    <s v="MAC"/>
    <n v="384"/>
    <n v="326.39999999999998"/>
    <n v="945.9"/>
    <n v="1.78"/>
    <n v="947.68"/>
    <n v="833.96"/>
    <n v="113.72"/>
    <n v="948.56"/>
    <n v="0"/>
    <n v="-0.87"/>
    <x v="0"/>
    <m/>
    <m/>
    <n v="9"/>
    <n v="0"/>
  </r>
  <r>
    <s v="RX003630"/>
    <x v="247"/>
    <s v="PT0011"/>
    <s v="DR005"/>
    <s v="Dr. Lisa Johnson"/>
    <s v="Oncology"/>
    <s v="RX004"/>
    <s v="Health Plus Pharmacy"/>
    <s v="Cambridge"/>
    <s v="MA"/>
    <s v="00093-0892-01"/>
    <m/>
    <s v="Clopidogrel 75mg"/>
    <s v="Antiplatelet"/>
    <n v="30"/>
    <n v="29"/>
    <b v="0"/>
    <n v="1"/>
    <n v="0"/>
    <s v="MCD001"/>
    <s v="Medicaid"/>
    <s v="GOVERNMENT"/>
    <s v="NADAC"/>
    <n v="14.8"/>
    <n v="11.84"/>
    <n v="11.25"/>
    <n v="0.06"/>
    <n v="11.3"/>
    <n v="8.14"/>
    <n v="3.17"/>
    <n v="10.67"/>
    <n v="0"/>
    <n v="0.63"/>
    <x v="0"/>
    <m/>
    <m/>
    <n v="0"/>
    <n v="0"/>
  </r>
  <r>
    <s v="RX003631"/>
    <x v="343"/>
    <s v="PT0105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87"/>
    <b v="0"/>
    <n v="1"/>
    <n v="2"/>
    <s v="PBM004"/>
    <s v="MedImpact"/>
    <s v="COMMERCIAL"/>
    <s v="MAC"/>
    <n v="12.4"/>
    <n v="9.92"/>
    <n v="5.49"/>
    <n v="1.8"/>
    <n v="7.29"/>
    <n v="6.12"/>
    <n v="1.17"/>
    <n v="9.11"/>
    <n v="0"/>
    <n v="-1.83"/>
    <x v="0"/>
    <m/>
    <m/>
    <n v="1"/>
    <n v="0"/>
  </r>
  <r>
    <s v="RX003632"/>
    <x v="359"/>
    <s v="PT0049"/>
    <s v="DR005"/>
    <s v="Dr. Lisa Johnson"/>
    <s v="Oncology"/>
    <s v="RX001"/>
    <s v="Main St Pharmacy"/>
    <s v="Boston"/>
    <s v="MA"/>
    <s v="50458-0579-30"/>
    <s v="Xarelto 20mg"/>
    <s v="Rivaroxaban 20mg"/>
    <s v="Anticoagulant"/>
    <n v="90"/>
    <n v="90"/>
    <b v="1"/>
    <n v="3"/>
    <n v="0"/>
    <s v="PBM003"/>
    <s v="OptumRx"/>
    <s v="COMMERCIAL"/>
    <s v="MAC"/>
    <n v="558"/>
    <n v="474.3"/>
    <n v="1426.87"/>
    <n v="1.78"/>
    <n v="1428.65"/>
    <n v="1257.21"/>
    <n v="171.44"/>
    <n v="1255.3399999999999"/>
    <n v="0"/>
    <n v="173.31"/>
    <x v="0"/>
    <m/>
    <m/>
    <n v="2"/>
    <n v="1"/>
  </r>
  <r>
    <s v="RX003633"/>
    <x v="366"/>
    <s v="PT0083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87"/>
    <b v="0"/>
    <n v="1"/>
    <n v="0"/>
    <s v="PBM003"/>
    <s v="OptumRx"/>
    <s v="COMMERCIAL"/>
    <s v="MAC"/>
    <n v="12.4"/>
    <n v="9.92"/>
    <n v="7.79"/>
    <n v="1.78"/>
    <n v="9.57"/>
    <n v="8.42"/>
    <n v="1.1499999999999999"/>
    <n v="8.74"/>
    <n v="0"/>
    <n v="0.83"/>
    <x v="0"/>
    <m/>
    <m/>
    <n v="1"/>
    <n v="0"/>
  </r>
  <r>
    <s v="RX003634"/>
    <x v="16"/>
    <s v="PT0034"/>
    <s v="DR005"/>
    <s v="Dr. Lisa Johnson"/>
    <s v="Oncology"/>
    <s v="RX001"/>
    <s v="Main St Pharmacy"/>
    <s v="Boston"/>
    <s v="MA"/>
    <s v="00071-0155-23"/>
    <s v="Lipitor"/>
    <s v="Atorvastatin 40mg"/>
    <s v="Statin"/>
    <n v="30"/>
    <n v="30"/>
    <b v="1"/>
    <n v="2"/>
    <n v="0"/>
    <s v="PBM002"/>
    <s v="Express Scripts"/>
    <s v="COMMERCIAL"/>
    <s v="MAC"/>
    <n v="185.4"/>
    <n v="157.59"/>
    <n v="158.33000000000001"/>
    <n v="1.79"/>
    <n v="160.12"/>
    <n v="136.1"/>
    <n v="24.02"/>
    <n v="144.47"/>
    <n v="0"/>
    <n v="15.65"/>
    <x v="0"/>
    <m/>
    <m/>
    <n v="8"/>
    <n v="0"/>
  </r>
  <r>
    <s v="RX003635"/>
    <x v="219"/>
    <s v="PT0070"/>
    <s v="DR005"/>
    <s v="Dr. Lisa Johnson"/>
    <s v="Oncology"/>
    <s v="RX001"/>
    <s v="Main St Pharmacy"/>
    <s v="Boston"/>
    <s v="MA"/>
    <s v="61269-0435-01"/>
    <m/>
    <s v="Metformin 1000mg"/>
    <s v="Biguanide"/>
    <n v="90"/>
    <n v="93"/>
    <b v="0"/>
    <n v="1"/>
    <n v="1"/>
    <s v="PBM003"/>
    <s v="OptumRx"/>
    <s v="COMMERCIAL"/>
    <s v="MAC"/>
    <n v="12.4"/>
    <n v="9.92"/>
    <n v="5.49"/>
    <n v="1.78"/>
    <n v="7.27"/>
    <n v="6.4"/>
    <n v="1"/>
    <n v="9.51"/>
    <n v="0"/>
    <n v="-2.2400000000000002"/>
    <x v="0"/>
    <m/>
    <m/>
    <n v="4"/>
    <n v="0"/>
  </r>
  <r>
    <s v="RX003636"/>
    <x v="648"/>
    <s v="PT0005"/>
    <s v="DR001"/>
    <s v="Dr. Sarah Chen"/>
    <s v="Internal Medicine"/>
    <s v="RX004"/>
    <s v="Health Plus Pharmacy"/>
    <s v="Cambridge"/>
    <s v="MA"/>
    <s v="00093-0892-01"/>
    <m/>
    <s v="Clopidogrel 75mg"/>
    <s v="Antiplatelet"/>
    <n v="30"/>
    <n v="29"/>
    <b v="0"/>
    <n v="1"/>
    <n v="0"/>
    <s v="PBM001"/>
    <s v="CVS Caremark"/>
    <s v="COMMERCIAL"/>
    <s v="MAC"/>
    <n v="14.8"/>
    <n v="11.84"/>
    <n v="7.87"/>
    <n v="1.78"/>
    <n v="9.65"/>
    <n v="8.39"/>
    <n v="1.25"/>
    <n v="10.98"/>
    <n v="0"/>
    <n v="-1.34"/>
    <x v="0"/>
    <m/>
    <m/>
    <n v="11"/>
    <n v="1"/>
  </r>
  <r>
    <s v="RX003637"/>
    <x v="63"/>
    <s v="PT0013"/>
    <s v="DR003"/>
    <s v="Dr. Priya Patel"/>
    <s v="Endocrinology"/>
    <s v="RX003"/>
    <s v="Community Care Pharmacy"/>
    <s v="Worcester"/>
    <s v="MA"/>
    <s v="00173-0682-20"/>
    <s v="Advair Diskus 250/50"/>
    <s v="Fluticasone/Salmeterol"/>
    <s v="ICS/LABA"/>
    <n v="30"/>
    <n v="28"/>
    <b v="1"/>
    <n v="3"/>
    <n v="2"/>
    <s v="CASH"/>
    <s v="Cash/Self-Pay"/>
    <s v="CASH"/>
    <s v="AWP"/>
    <n v="384"/>
    <n v="326.39999999999998"/>
    <n v="345.6"/>
    <n v="0"/>
    <n v="345.6"/>
    <n v="0"/>
    <n v="345.6"/>
    <n v="287.54000000000002"/>
    <n v="0"/>
    <n v="58.06"/>
    <x v="0"/>
    <m/>
    <m/>
    <n v="11"/>
    <n v="1"/>
  </r>
  <r>
    <s v="RX003638"/>
    <x v="431"/>
    <s v="PT0004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94"/>
    <b v="0"/>
    <n v="1"/>
    <n v="0"/>
    <s v="PBM002"/>
    <s v="Express Scripts"/>
    <s v="COMMERCIAL"/>
    <s v="MAC"/>
    <n v="12.4"/>
    <n v="9.92"/>
    <n v="7.56"/>
    <n v="1.79"/>
    <n v="9.35"/>
    <n v="7.94"/>
    <n v="1.4"/>
    <n v="9.4700000000000006"/>
    <n v="0"/>
    <n v="-0.13"/>
    <x v="0"/>
    <m/>
    <m/>
    <n v="5"/>
    <n v="0"/>
  </r>
  <r>
    <s v="RX003639"/>
    <x v="635"/>
    <s v="PT0075"/>
    <s v="DR005"/>
    <s v="Dr. Lisa Johnson"/>
    <s v="Oncology"/>
    <s v="RX004"/>
    <s v="Health Plus Pharmacy"/>
    <s v="Cambridge"/>
    <s v="MA"/>
    <s v="68382-0035-01"/>
    <m/>
    <s v="Amlodipine 10mg"/>
    <s v="CCB"/>
    <n v="90"/>
    <n v="86"/>
    <b v="0"/>
    <n v="1"/>
    <n v="0"/>
    <s v="PBM002"/>
    <s v="Express Scripts"/>
    <s v="COMMERCIAL"/>
    <s v="MAC"/>
    <n v="7.2"/>
    <n v="5.76"/>
    <n v="11.98"/>
    <n v="1.79"/>
    <n v="13.77"/>
    <n v="11.7"/>
    <n v="2.0699999999999998"/>
    <n v="16.71"/>
    <n v="0"/>
    <n v="-2.94"/>
    <x v="0"/>
    <m/>
    <m/>
    <n v="3"/>
    <n v="0"/>
  </r>
  <r>
    <s v="RX003640"/>
    <x v="335"/>
    <s v="PT0094"/>
    <s v="DR002"/>
    <s v="Dr. Michael Torres"/>
    <s v="Cardiology"/>
    <s v="RX001"/>
    <s v="Main St Pharmacy"/>
    <s v="Boston"/>
    <s v="MA"/>
    <s v="00591-3622-19"/>
    <m/>
    <s v="Omeprazole 20mg"/>
    <s v="PPI"/>
    <n v="30"/>
    <n v="31"/>
    <b v="0"/>
    <n v="1"/>
    <n v="0"/>
    <s v="MCR001"/>
    <s v="Medicare Part D"/>
    <s v="GOVERNMENT"/>
    <s v="MAC"/>
    <n v="6.9"/>
    <n v="5.52"/>
    <n v="4.13"/>
    <n v="1.77"/>
    <n v="5.9"/>
    <n v="4.72"/>
    <n v="1.18"/>
    <n v="5.24"/>
    <n v="0"/>
    <n v="0.65"/>
    <x v="0"/>
    <m/>
    <m/>
    <n v="9"/>
    <n v="1"/>
  </r>
  <r>
    <s v="RX003641"/>
    <x v="455"/>
    <s v="PT0084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29"/>
    <b v="0"/>
    <n v="1"/>
    <n v="0"/>
    <s v="PBM002"/>
    <s v="Express Scripts"/>
    <s v="COMMERCIAL"/>
    <s v="MAC"/>
    <n v="18.2"/>
    <n v="14.56"/>
    <n v="9.1300000000000008"/>
    <n v="1.79"/>
    <n v="10.92"/>
    <n v="9.2799999999999994"/>
    <n v="1.64"/>
    <n v="13.14"/>
    <n v="0"/>
    <n v="-2.2200000000000002"/>
    <x v="0"/>
    <m/>
    <m/>
    <n v="10"/>
    <n v="0"/>
  </r>
  <r>
    <s v="RX003642"/>
    <x v="621"/>
    <s v="PT0029"/>
    <s v="DR002"/>
    <s v="Dr. Michael Torres"/>
    <s v="Cardiology"/>
    <s v="RX002"/>
    <s v="Westside Rx"/>
    <s v="Springfield"/>
    <s v="MA"/>
    <s v="00093-7193-98"/>
    <m/>
    <s v="Atorvastatin 40mg"/>
    <s v="Statin"/>
    <n v="30"/>
    <n v="31"/>
    <b v="0"/>
    <n v="1"/>
    <n v="1"/>
    <s v="PBM004"/>
    <s v="MedImpact"/>
    <s v="COMMERCIAL"/>
    <s v="MAC"/>
    <n v="18.2"/>
    <n v="14.56"/>
    <n v="11.4"/>
    <n v="1.8"/>
    <n v="13.2"/>
    <n v="11.09"/>
    <n v="2.11"/>
    <n v="12.96"/>
    <n v="0"/>
    <n v="0.24"/>
    <x v="0"/>
    <m/>
    <m/>
    <n v="8"/>
    <n v="1"/>
  </r>
  <r>
    <s v="RX003643"/>
    <x v="151"/>
    <s v="PT0028"/>
    <s v="DR002"/>
    <s v="Dr. Michael Torres"/>
    <s v="Cardiology"/>
    <s v="RX002"/>
    <s v="Westside Rx"/>
    <s v="Springfield"/>
    <s v="MA"/>
    <s v="00169-4302-12"/>
    <s v="Ozempic 1mg"/>
    <s v="Semaglutide 1mg"/>
    <s v="GLP-1"/>
    <n v="30"/>
    <n v="30"/>
    <b v="1"/>
    <n v="4"/>
    <n v="1"/>
    <s v="PBM002"/>
    <s v="Express Scripts"/>
    <s v="COMMERCIAL"/>
    <s v="MAC"/>
    <n v="936"/>
    <n v="795.6"/>
    <n v="804.47"/>
    <n v="1.79"/>
    <n v="806.26"/>
    <n v="685.32"/>
    <n v="120.94"/>
    <n v="722.23"/>
    <n v="0"/>
    <n v="84.03"/>
    <x v="0"/>
    <m/>
    <m/>
    <n v="7"/>
    <n v="0"/>
  </r>
  <r>
    <s v="RX003644"/>
    <x v="723"/>
    <s v="PT0043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31"/>
    <b v="0"/>
    <n v="1"/>
    <n v="0"/>
    <s v="PBM002"/>
    <s v="Express Scripts"/>
    <s v="COMMERCIAL"/>
    <s v="MAC"/>
    <n v="18.2"/>
    <n v="14.56"/>
    <n v="8.1300000000000008"/>
    <n v="1.79"/>
    <n v="9.92"/>
    <n v="8.43"/>
    <n v="1.49"/>
    <n v="13.68"/>
    <n v="0"/>
    <n v="-3.75"/>
    <x v="0"/>
    <m/>
    <m/>
    <n v="5"/>
    <n v="0"/>
  </r>
  <r>
    <s v="RX003645"/>
    <x v="26"/>
    <s v="PT0012"/>
    <s v="DR005"/>
    <s v="Dr. Lisa Johnson"/>
    <s v="Oncology"/>
    <s v="RX002"/>
    <s v="Westside Rx"/>
    <s v="Springfield"/>
    <s v="MA"/>
    <s v="00007-4102-20"/>
    <s v="Plavix 75mg"/>
    <s v="Clopidogrel 75mg"/>
    <s v="Antiplatelet"/>
    <n v="30"/>
    <n v="31"/>
    <b v="1"/>
    <n v="2"/>
    <n v="0"/>
    <s v="PBM002"/>
    <s v="Express Scripts"/>
    <s v="COMMERCIAL"/>
    <s v="MAC"/>
    <n v="174"/>
    <n v="147.9"/>
    <n v="143.62"/>
    <n v="1.79"/>
    <n v="145.41"/>
    <n v="123.6"/>
    <n v="21.81"/>
    <n v="130.86000000000001"/>
    <n v="0"/>
    <n v="14.55"/>
    <x v="0"/>
    <m/>
    <m/>
    <n v="11"/>
    <n v="0"/>
  </r>
  <r>
    <s v="RX003646"/>
    <x v="42"/>
    <s v="PT0103"/>
    <s v="DR005"/>
    <s v="Dr. Lisa Johnson"/>
    <s v="Oncology"/>
    <s v="RX001"/>
    <s v="Main St Pharmacy"/>
    <s v="Boston"/>
    <s v="MA"/>
    <s v="61958-0601-01"/>
    <m/>
    <s v="Adalimumab-adbm 40mg"/>
    <s v="Biologic"/>
    <n v="84"/>
    <n v="82"/>
    <b v="0"/>
    <n v="4"/>
    <n v="2"/>
    <s v="PBM003"/>
    <s v="OptumRx"/>
    <s v="COMMERCIAL"/>
    <s v="MAC"/>
    <n v="4998"/>
    <n v="4248.3"/>
    <n v="8988.32"/>
    <n v="1.78"/>
    <n v="8990.1"/>
    <n v="7911.29"/>
    <n v="1078.81"/>
    <n v="12260.27"/>
    <n v="0"/>
    <n v="-3270.16"/>
    <x v="0"/>
    <m/>
    <m/>
    <n v="4"/>
    <n v="0"/>
  </r>
  <r>
    <s v="RX003647"/>
    <x v="18"/>
    <s v="PT0055"/>
    <s v="DR003"/>
    <s v="Dr. Priya Patel"/>
    <s v="Endocrinology"/>
    <s v="RX001"/>
    <s v="Main St Pharmacy"/>
    <s v="Boston"/>
    <s v="MA"/>
    <s v="00169-4302-12"/>
    <s v="Ozempic 1mg"/>
    <s v="Semaglutide 1mg"/>
    <s v="GLP-1"/>
    <n v="30"/>
    <n v="29"/>
    <b v="1"/>
    <n v="4"/>
    <n v="2"/>
    <s v="MCR001"/>
    <s v="Medicare Part D"/>
    <s v="GOVERNMENT"/>
    <s v="MAC"/>
    <n v="936"/>
    <n v="795.6"/>
    <n v="775.49"/>
    <n v="1.77"/>
    <n v="777.26"/>
    <n v="621.80999999999995"/>
    <n v="155.44999999999999"/>
    <n v="721.25"/>
    <n v="35.53"/>
    <n v="20.48"/>
    <x v="0"/>
    <m/>
    <m/>
    <n v="5"/>
    <n v="0"/>
  </r>
  <r>
    <s v="RX003648"/>
    <x v="31"/>
    <s v="PT0069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90"/>
    <b v="0"/>
    <n v="1"/>
    <n v="0"/>
    <s v="PBM001"/>
    <s v="CVS Caremark"/>
    <s v="COMMERCIAL"/>
    <s v="MAC"/>
    <n v="8.5"/>
    <n v="6.8"/>
    <n v="5.29"/>
    <n v="1.78"/>
    <n v="7.07"/>
    <n v="6.15"/>
    <n v="1"/>
    <n v="6.22"/>
    <n v="0"/>
    <n v="0.84"/>
    <x v="0"/>
    <m/>
    <m/>
    <n v="10"/>
    <n v="0"/>
  </r>
  <r>
    <s v="RX003649"/>
    <x v="287"/>
    <s v="PT0114"/>
    <s v="DR002"/>
    <s v="Dr. Michael Torres"/>
    <s v="Cardiology"/>
    <s v="RX004"/>
    <s v="Health Plus Pharmacy"/>
    <s v="Cambridge"/>
    <s v="MA"/>
    <s v="00003-0208-11"/>
    <s v="Jardiance 25mg"/>
    <s v="Empagliflozin 25mg"/>
    <s v="SGLT2i"/>
    <n v="30"/>
    <n v="29"/>
    <b v="1"/>
    <n v="4"/>
    <n v="0"/>
    <s v="PBM004"/>
    <s v="MedImpact"/>
    <s v="COMMERCIAL"/>
    <s v="MAC"/>
    <n v="564"/>
    <n v="479.4"/>
    <n v="475.26"/>
    <n v="1.8"/>
    <n v="477.06"/>
    <n v="400.73"/>
    <n v="76.33"/>
    <n v="447.95"/>
    <n v="0"/>
    <n v="29.11"/>
    <x v="0"/>
    <m/>
    <m/>
    <n v="3"/>
    <n v="0"/>
  </r>
  <r>
    <s v="RX003650"/>
    <x v="610"/>
    <s v="PT0040"/>
    <s v="DR005"/>
    <s v="Dr. Lisa Johnson"/>
    <s v="Oncology"/>
    <s v="RX002"/>
    <s v="Westside Rx"/>
    <s v="Springfield"/>
    <s v="MA"/>
    <s v="00002-4415-85"/>
    <s v="Trulicity 1.5mg"/>
    <s v="Dulaglutide 1.5mg"/>
    <s v="GLP-1"/>
    <n v="28"/>
    <n v="28"/>
    <b v="1"/>
    <n v="4"/>
    <n v="0"/>
    <s v="MCR001"/>
    <s v="Medicare Part D"/>
    <s v="GOVERNMENT"/>
    <s v="MAC"/>
    <n v="918"/>
    <n v="780.3"/>
    <n v="775.48"/>
    <n v="1.77"/>
    <n v="777.25"/>
    <n v="621.79999999999995"/>
    <n v="155.44999999999999"/>
    <n v="722.51"/>
    <n v="68.88"/>
    <n v="-14.13"/>
    <x v="0"/>
    <m/>
    <m/>
    <n v="1"/>
    <n v="0"/>
  </r>
  <r>
    <s v="RX003651"/>
    <x v="316"/>
    <s v="PT0027"/>
    <s v="DR004"/>
    <s v="Dr. James Williams"/>
    <s v="Primary Care"/>
    <s v="RX002"/>
    <s v="Westside Rx"/>
    <s v="Springfield"/>
    <s v="MA"/>
    <s v="00591-3622-19"/>
    <m/>
    <s v="Omeprazole 20mg"/>
    <s v="PPI"/>
    <n v="30"/>
    <n v="29"/>
    <b v="0"/>
    <n v="1"/>
    <n v="1"/>
    <s v="PBM003"/>
    <s v="OptumRx"/>
    <s v="COMMERCIAL"/>
    <s v="MAC"/>
    <n v="6.9"/>
    <n v="5.52"/>
    <n v="3.12"/>
    <n v="1.78"/>
    <n v="4.9000000000000004"/>
    <n v="4.3099999999999996"/>
    <n v="1"/>
    <n v="5.04"/>
    <n v="0"/>
    <n v="-0.14000000000000001"/>
    <x v="0"/>
    <m/>
    <m/>
    <n v="3"/>
    <n v="1"/>
  </r>
  <r>
    <s v="RX003652"/>
    <x v="64"/>
    <s v="PT0039"/>
    <s v="DR001"/>
    <s v="Dr. Sarah Chen"/>
    <s v="Internal Medicine"/>
    <s v="RX001"/>
    <s v="Main St Pharmacy"/>
    <s v="Boston"/>
    <s v="MA"/>
    <s v="61958-0601-01"/>
    <m/>
    <s v="Adalimumab-adbm 40mg"/>
    <s v="Biologic"/>
    <n v="28"/>
    <n v="27"/>
    <b v="0"/>
    <n v="4"/>
    <n v="2"/>
    <s v="PBM002"/>
    <s v="Express Scripts"/>
    <s v="COMMERCIAL"/>
    <s v="MAC"/>
    <n v="4998"/>
    <n v="4248.3"/>
    <n v="2874.78"/>
    <n v="1.79"/>
    <n v="2876.57"/>
    <n v="2445.08"/>
    <n v="431.49"/>
    <n v="3920.05"/>
    <n v="0"/>
    <n v="-1043.48"/>
    <x v="0"/>
    <m/>
    <m/>
    <n v="3"/>
    <n v="0"/>
  </r>
  <r>
    <s v="RX003653"/>
    <x v="525"/>
    <s v="PT0113"/>
    <s v="DR004"/>
    <s v="Dr. James Williams"/>
    <s v="Primary Care"/>
    <s v="RX001"/>
    <s v="Main St Pharmacy"/>
    <s v="Boston"/>
    <s v="MA"/>
    <s v="00078-0467-15"/>
    <s v="Entresto 49/51"/>
    <s v="Sacubitril/Valsartan"/>
    <s v="ARNI"/>
    <n v="90"/>
    <n v="87"/>
    <b v="1"/>
    <n v="4"/>
    <n v="0"/>
    <s v="PBM002"/>
    <s v="Express Scripts"/>
    <s v="COMMERCIAL"/>
    <s v="MAC"/>
    <n v="618"/>
    <n v="525.29999999999995"/>
    <n v="1530.09"/>
    <n v="1.79"/>
    <n v="1531.88"/>
    <n v="1302.0999999999999"/>
    <n v="229.78"/>
    <n v="1465.87"/>
    <n v="0"/>
    <n v="66.010000000000005"/>
    <x v="0"/>
    <m/>
    <m/>
    <n v="8"/>
    <n v="0"/>
  </r>
  <r>
    <s v="RX003654"/>
    <x v="427"/>
    <s v="PT0039"/>
    <s v="DR001"/>
    <s v="Dr. Sarah Chen"/>
    <s v="Internal Medicine"/>
    <s v="RX002"/>
    <s v="Westside Rx"/>
    <s v="Springfield"/>
    <s v="MA"/>
    <s v="00006-0021-31"/>
    <s v="Januvia 100mg"/>
    <s v="Sitagliptin 100mg"/>
    <s v="DPP-4"/>
    <n v="30"/>
    <n v="28"/>
    <b v="1"/>
    <n v="3"/>
    <n v="0"/>
    <s v="PBM002"/>
    <s v="Express Scripts"/>
    <s v="COMMERCIAL"/>
    <s v="MAC"/>
    <n v="492"/>
    <n v="418.2"/>
    <n v="409.42"/>
    <n v="1.79"/>
    <n v="411.21"/>
    <n v="349.53"/>
    <n v="61.68"/>
    <n v="393.64"/>
    <n v="0"/>
    <n v="17.57"/>
    <x v="0"/>
    <m/>
    <m/>
    <n v="0"/>
    <n v="0"/>
  </r>
  <r>
    <s v="RX003655"/>
    <x v="498"/>
    <s v="PT0109"/>
    <s v="DR001"/>
    <s v="Dr. Sarah Chen"/>
    <s v="Internal Medicine"/>
    <s v="RX004"/>
    <s v="Health Plus Pharmacy"/>
    <s v="Cambridge"/>
    <s v="MA"/>
    <s v="00003-0894-20"/>
    <s v="Eliquis 5mg"/>
    <s v="Apixaban 5mg"/>
    <s v="Anticoagulant"/>
    <n v="30"/>
    <n v="28"/>
    <b v="1"/>
    <n v="3"/>
    <n v="0"/>
    <s v="PBM003"/>
    <s v="OptumRx"/>
    <s v="COMMERCIAL"/>
    <s v="MAC"/>
    <n v="594"/>
    <n v="504.9"/>
    <n v="499.31"/>
    <n v="1.78"/>
    <n v="501.09"/>
    <n v="440.96"/>
    <n v="60.13"/>
    <n v="470.29"/>
    <n v="0"/>
    <n v="30.8"/>
    <x v="0"/>
    <m/>
    <m/>
    <n v="11"/>
    <n v="0"/>
  </r>
  <r>
    <s v="RX003656"/>
    <x v="713"/>
    <s v="PT0017"/>
    <s v="DR005"/>
    <s v="Dr. Lisa Johnson"/>
    <s v="Oncology"/>
    <s v="RX001"/>
    <s v="Main St Pharmacy"/>
    <s v="Boston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10.14"/>
    <n v="1.78"/>
    <n v="11.92"/>
    <n v="10.37"/>
    <n v="1.55"/>
    <n v="14.06"/>
    <n v="0"/>
    <n v="-2.14"/>
    <x v="0"/>
    <m/>
    <m/>
    <n v="6"/>
    <n v="1"/>
  </r>
  <r>
    <s v="RX003657"/>
    <x v="573"/>
    <s v="PT0078"/>
    <s v="DR001"/>
    <s v="Dr. Sarah Chen"/>
    <s v="Internal Medicine"/>
    <s v="RX004"/>
    <s v="Health Plus Pharmacy"/>
    <s v="Cambridge"/>
    <s v="MA"/>
    <s v="00007-4102-20"/>
    <s v="Plavix 75mg"/>
    <s v="Clopidogrel 75mg"/>
    <s v="Antiplatelet"/>
    <n v="30"/>
    <n v="31"/>
    <b v="1"/>
    <n v="2"/>
    <n v="0"/>
    <s v="PBM001"/>
    <s v="CVS Caremark"/>
    <s v="COMMERCIAL"/>
    <s v="MAC"/>
    <n v="174"/>
    <n v="147.9"/>
    <n v="145.12"/>
    <n v="1.78"/>
    <n v="146.9"/>
    <n v="127.8"/>
    <n v="19.100000000000001"/>
    <n v="135.22"/>
    <n v="0"/>
    <n v="11.68"/>
    <x v="0"/>
    <m/>
    <m/>
    <n v="3"/>
    <n v="0"/>
  </r>
  <r>
    <s v="RX003658"/>
    <x v="534"/>
    <s v="PT0039"/>
    <s v="DR001"/>
    <s v="Dr. Sarah Chen"/>
    <s v="Internal Medicine"/>
    <s v="RX001"/>
    <s v="Main St Pharmacy"/>
    <s v="Boston"/>
    <s v="MA"/>
    <s v="00074-3799-13"/>
    <s v="Humira Pen 40mg"/>
    <s v="Adalimumab 40mg"/>
    <s v="Biologic"/>
    <n v="28"/>
    <n v="29"/>
    <b v="1"/>
    <n v="5"/>
    <n v="0"/>
    <s v="MCR001"/>
    <s v="Medicare Part D"/>
    <s v="GOVERNMENT"/>
    <s v="MAC"/>
    <n v="7140"/>
    <n v="6069"/>
    <n v="6016.06"/>
    <n v="1.77"/>
    <n v="6017.83"/>
    <n v="4814.26"/>
    <n v="1203.57"/>
    <n v="5548.06"/>
    <n v="443.27"/>
    <n v="26.49"/>
    <x v="0"/>
    <m/>
    <m/>
    <n v="3"/>
    <n v="0"/>
  </r>
  <r>
    <s v="RX003659"/>
    <x v="502"/>
    <s v="PT0009"/>
    <s v="DR005"/>
    <s v="Dr. Lisa Johnson"/>
    <s v="Oncology"/>
    <s v="RX001"/>
    <s v="Main St Pharmacy"/>
    <s v="Boston"/>
    <s v="MA"/>
    <s v="00591-3622-19"/>
    <m/>
    <s v="Omeprazole 20mg"/>
    <s v="PPI"/>
    <n v="90"/>
    <n v="85"/>
    <b v="0"/>
    <n v="1"/>
    <n v="0"/>
    <s v="PBM003"/>
    <s v="OptumRx"/>
    <s v="COMMERCIAL"/>
    <s v="MAC"/>
    <n v="6.9"/>
    <n v="5.52"/>
    <n v="0"/>
    <n v="0"/>
    <n v="0"/>
    <n v="0"/>
    <n v="0"/>
    <n v="0"/>
    <n v="0"/>
    <n v="0"/>
    <x v="1"/>
    <n v="75"/>
    <s v="Prior Authorization Required"/>
    <n v="1"/>
    <n v="0"/>
  </r>
  <r>
    <s v="RX003660"/>
    <x v="610"/>
    <s v="PT0110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91"/>
    <b v="0"/>
    <n v="1"/>
    <n v="0"/>
    <s v="PBM001"/>
    <s v="CVS Caremark"/>
    <s v="COMMERCIAL"/>
    <s v="MAC"/>
    <n v="8.5"/>
    <n v="6.8"/>
    <n v="4.3499999999999996"/>
    <n v="1.78"/>
    <n v="6.13"/>
    <n v="5.33"/>
    <n v="1"/>
    <n v="6.16"/>
    <n v="0"/>
    <n v="-0.03"/>
    <x v="0"/>
    <m/>
    <m/>
    <n v="3"/>
    <n v="0"/>
  </r>
  <r>
    <s v="RX003661"/>
    <x v="572"/>
    <s v="PT0007"/>
    <s v="DR004"/>
    <s v="Dr. James Williams"/>
    <s v="Primary Care"/>
    <s v="RX001"/>
    <s v="Main St Pharmacy"/>
    <s v="Boston"/>
    <s v="MA"/>
    <s v="00591-3622-19"/>
    <m/>
    <s v="Omeprazole 20mg"/>
    <s v="PPI"/>
    <n v="30"/>
    <n v="30"/>
    <b v="0"/>
    <n v="1"/>
    <n v="0"/>
    <s v="PBM002"/>
    <s v="Express Scripts"/>
    <s v="COMMERCIAL"/>
    <s v="MAC"/>
    <n v="6.9"/>
    <n v="5.52"/>
    <n v="3.14"/>
    <n v="1.79"/>
    <n v="4.93"/>
    <n v="4.1900000000000004"/>
    <n v="1"/>
    <n v="5.29"/>
    <n v="0"/>
    <n v="-0.36"/>
    <x v="0"/>
    <m/>
    <m/>
    <n v="1"/>
    <n v="0"/>
  </r>
  <r>
    <s v="RX003662"/>
    <x v="274"/>
    <s v="PT0005"/>
    <s v="DR002"/>
    <s v="Dr. Michael Torres"/>
    <s v="Cardiology"/>
    <s v="RX004"/>
    <s v="Health Plus Pharmacy"/>
    <s v="Cambridge"/>
    <s v="MA"/>
    <s v="50458-0579-30"/>
    <s v="Xarelto 20mg"/>
    <s v="Rivaroxaban 20mg"/>
    <s v="Anticoagulant"/>
    <n v="30"/>
    <n v="29"/>
    <b v="1"/>
    <n v="3"/>
    <n v="0"/>
    <s v="PBM003"/>
    <s v="OptumRx"/>
    <s v="COMMERCIAL"/>
    <s v="MAC"/>
    <n v="558"/>
    <n v="474.3"/>
    <n v="0"/>
    <n v="0"/>
    <n v="0"/>
    <n v="0"/>
    <n v="0"/>
    <n v="0"/>
    <n v="0"/>
    <n v="0"/>
    <x v="1"/>
    <n v="88"/>
    <s v="DUR Reject Error"/>
    <n v="4"/>
    <n v="0"/>
  </r>
  <r>
    <s v="RX003663"/>
    <x v="184"/>
    <s v="PT0046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91"/>
    <b v="0"/>
    <n v="1"/>
    <n v="0"/>
    <s v="PBM002"/>
    <s v="Express Scripts"/>
    <s v="COMMERCIAL"/>
    <s v="MAC"/>
    <n v="8.5"/>
    <n v="6.8"/>
    <n v="4.38"/>
    <n v="1.79"/>
    <n v="6.17"/>
    <n v="5.25"/>
    <n v="1"/>
    <n v="5.99"/>
    <n v="0"/>
    <n v="0.19"/>
    <x v="0"/>
    <m/>
    <m/>
    <n v="0"/>
    <n v="0"/>
  </r>
  <r>
    <s v="RX003664"/>
    <x v="314"/>
    <s v="PT0018"/>
    <s v="DR001"/>
    <s v="Dr. Sarah Chen"/>
    <s v="Internal Medicine"/>
    <s v="RX002"/>
    <s v="Westside Rx"/>
    <s v="Springfield"/>
    <s v="MA"/>
    <s v="00591-3622-19"/>
    <m/>
    <s v="Omeprazole 20mg"/>
    <s v="PPI"/>
    <n v="90"/>
    <n v="92"/>
    <b v="0"/>
    <n v="1"/>
    <n v="0"/>
    <s v="PBM003"/>
    <s v="OptumRx"/>
    <s v="COMMERCIAL"/>
    <s v="MAC"/>
    <n v="6.9"/>
    <n v="5.52"/>
    <n v="10.67"/>
    <n v="1.78"/>
    <n v="12.45"/>
    <n v="10.96"/>
    <n v="1.49"/>
    <n v="15.64"/>
    <n v="0"/>
    <n v="-3.19"/>
    <x v="0"/>
    <m/>
    <m/>
    <n v="7"/>
    <n v="1"/>
  </r>
  <r>
    <s v="RX003665"/>
    <x v="688"/>
    <s v="PT0043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90"/>
    <b v="0"/>
    <n v="1"/>
    <n v="0"/>
    <s v="MCR001"/>
    <s v="Medicare Part D"/>
    <s v="GOVERNMENT"/>
    <s v="MAC"/>
    <n v="8.5"/>
    <n v="6.8"/>
    <n v="4.84"/>
    <n v="1.77"/>
    <n v="6.61"/>
    <n v="5.29"/>
    <n v="1.32"/>
    <n v="6.53"/>
    <n v="0"/>
    <n v="0.08"/>
    <x v="0"/>
    <m/>
    <m/>
    <n v="3"/>
    <n v="0"/>
  </r>
  <r>
    <s v="RX003666"/>
    <x v="603"/>
    <s v="PT0027"/>
    <s v="DR003"/>
    <s v="Dr. Priya Patel"/>
    <s v="Endocrinology"/>
    <s v="RX003"/>
    <s v="Community Care Pharmacy"/>
    <s v="Worcester"/>
    <s v="MA"/>
    <s v="00093-7193-98"/>
    <m/>
    <s v="Atorvastatin 40mg"/>
    <s v="Statin"/>
    <n v="90"/>
    <n v="94"/>
    <b v="0"/>
    <n v="1"/>
    <n v="0"/>
    <s v="PBM002"/>
    <s v="Express Scripts"/>
    <s v="COMMERCIAL"/>
    <s v="MAC"/>
    <n v="18.2"/>
    <n v="14.56"/>
    <n v="32.94"/>
    <n v="1.79"/>
    <n v="34.729999999999997"/>
    <n v="29.52"/>
    <n v="5.21"/>
    <n v="39.79"/>
    <n v="0"/>
    <n v="-5.0599999999999996"/>
    <x v="0"/>
    <m/>
    <m/>
    <n v="4"/>
    <n v="0"/>
  </r>
  <r>
    <s v="RX003667"/>
    <x v="388"/>
    <s v="PT0008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30"/>
    <b v="0"/>
    <n v="1"/>
    <n v="0"/>
    <s v="PBM004"/>
    <s v="MedImpact"/>
    <s v="COMMERCIAL"/>
    <s v="MAC"/>
    <n v="18.2"/>
    <n v="14.56"/>
    <n v="8.2200000000000006"/>
    <n v="1.8"/>
    <n v="10.02"/>
    <n v="8.42"/>
    <n v="1.6"/>
    <n v="13.31"/>
    <n v="0"/>
    <n v="-3.29"/>
    <x v="0"/>
    <m/>
    <m/>
    <n v="7"/>
    <n v="1"/>
  </r>
  <r>
    <s v="RX003668"/>
    <x v="44"/>
    <s v="PT0050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88"/>
    <b v="0"/>
    <n v="1"/>
    <n v="1"/>
    <s v="PBM001"/>
    <s v="CVS Caremark"/>
    <s v="COMMERCIAL"/>
    <s v="MAC"/>
    <n v="12.4"/>
    <n v="9.92"/>
    <n v="6.06"/>
    <n v="1.78"/>
    <n v="7.84"/>
    <n v="6.82"/>
    <n v="1.02"/>
    <n v="9.5500000000000007"/>
    <n v="0"/>
    <n v="-1.71"/>
    <x v="0"/>
    <m/>
    <m/>
    <n v="1"/>
    <n v="0"/>
  </r>
  <r>
    <s v="RX003669"/>
    <x v="459"/>
    <s v="PT0055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85"/>
    <b v="0"/>
    <n v="1"/>
    <n v="0"/>
    <s v="PBM002"/>
    <s v="Express Scripts"/>
    <s v="COMMERCIAL"/>
    <s v="MAC"/>
    <n v="8.5"/>
    <n v="6.8"/>
    <n v="4.2300000000000004"/>
    <n v="1.79"/>
    <n v="6.02"/>
    <n v="5.12"/>
    <n v="1"/>
    <n v="6.49"/>
    <n v="0"/>
    <n v="-0.47"/>
    <x v="0"/>
    <m/>
    <m/>
    <n v="10"/>
    <n v="0"/>
  </r>
  <r>
    <s v="RX003670"/>
    <x v="534"/>
    <s v="PT0077"/>
    <s v="DR002"/>
    <s v="Dr. Michael Torres"/>
    <s v="Cardiology"/>
    <s v="RX003"/>
    <s v="Community Care Pharmacy"/>
    <s v="Worcester"/>
    <s v="MA"/>
    <s v="00003-0894-20"/>
    <s v="Eliquis 5mg"/>
    <s v="Apixaban 5mg"/>
    <s v="Anticoagulant"/>
    <n v="30"/>
    <n v="29"/>
    <b v="1"/>
    <n v="3"/>
    <n v="0"/>
    <s v="PBM001"/>
    <s v="CVS Caremark"/>
    <s v="COMMERCIAL"/>
    <s v="MAC"/>
    <n v="594"/>
    <n v="504.9"/>
    <n v="496.2"/>
    <n v="1.78"/>
    <n v="497.98"/>
    <n v="433.25"/>
    <n v="64.739999999999995"/>
    <n v="468.75"/>
    <n v="0"/>
    <n v="29.23"/>
    <x v="0"/>
    <m/>
    <m/>
    <n v="8"/>
    <n v="0"/>
  </r>
  <r>
    <s v="RX003671"/>
    <x v="338"/>
    <s v="PT0051"/>
    <s v="DR003"/>
    <s v="Dr. Priya Patel"/>
    <s v="Endocrinology"/>
    <s v="RX004"/>
    <s v="Health Plus Pharmacy"/>
    <s v="Cambridge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10.27"/>
    <n v="1.78"/>
    <n v="12.05"/>
    <n v="10.49"/>
    <n v="1.57"/>
    <n v="13.41"/>
    <n v="0"/>
    <n v="-1.36"/>
    <x v="0"/>
    <m/>
    <m/>
    <n v="8"/>
    <n v="0"/>
  </r>
  <r>
    <s v="RX003672"/>
    <x v="408"/>
    <s v="PT0008"/>
    <s v="DR002"/>
    <s v="Dr. Michael Torres"/>
    <s v="Cardiology"/>
    <s v="RX004"/>
    <s v="Health Plus Pharmacy"/>
    <s v="Cambridge"/>
    <s v="MA"/>
    <s v="00093-0892-01"/>
    <m/>
    <s v="Clopidogrel 75mg"/>
    <s v="Antiplatelet"/>
    <n v="90"/>
    <n v="87"/>
    <b v="0"/>
    <n v="1"/>
    <n v="1"/>
    <s v="PBM002"/>
    <s v="Express Scripts"/>
    <s v="COMMERCIAL"/>
    <s v="MAC"/>
    <n v="14.8"/>
    <n v="11.84"/>
    <n v="23.3"/>
    <n v="1.79"/>
    <n v="25.09"/>
    <n v="21.32"/>
    <n v="3.76"/>
    <n v="33.729999999999997"/>
    <n v="0"/>
    <n v="-8.64"/>
    <x v="0"/>
    <m/>
    <m/>
    <n v="2"/>
    <n v="0"/>
  </r>
  <r>
    <s v="RX003673"/>
    <x v="23"/>
    <s v="PT0010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88"/>
    <b v="0"/>
    <n v="1"/>
    <n v="1"/>
    <s v="PBM004"/>
    <s v="MedImpact"/>
    <s v="COMMERCIAL"/>
    <s v="MAC"/>
    <n v="12.4"/>
    <n v="9.92"/>
    <n v="7.14"/>
    <n v="1.8"/>
    <n v="8.94"/>
    <n v="7.51"/>
    <n v="1.43"/>
    <n v="8.9600000000000009"/>
    <n v="0"/>
    <n v="-0.02"/>
    <x v="0"/>
    <m/>
    <m/>
    <n v="5"/>
    <n v="0"/>
  </r>
  <r>
    <s v="RX003674"/>
    <x v="415"/>
    <s v="PT0067"/>
    <s v="DR003"/>
    <s v="Dr. Priya Patel"/>
    <s v="Endocrinology"/>
    <s v="RX004"/>
    <s v="Health Plus Pharmacy"/>
    <s v="Cambridge"/>
    <s v="MA"/>
    <s v="00003-0208-11"/>
    <s v="Jardiance 25mg"/>
    <s v="Empagliflozin 25mg"/>
    <s v="SGLT2i"/>
    <n v="30"/>
    <n v="31"/>
    <b v="1"/>
    <n v="4"/>
    <n v="0"/>
    <s v="PBM002"/>
    <s v="Express Scripts"/>
    <s v="COMMERCIAL"/>
    <s v="MAC"/>
    <n v="564"/>
    <n v="479.4"/>
    <n v="479.83"/>
    <n v="1.79"/>
    <n v="481.62"/>
    <n v="409.37"/>
    <n v="72.239999999999995"/>
    <n v="440.21"/>
    <n v="0"/>
    <n v="41.41"/>
    <x v="0"/>
    <m/>
    <m/>
    <n v="2"/>
    <n v="0"/>
  </r>
  <r>
    <s v="RX003675"/>
    <x v="53"/>
    <s v="PT0009"/>
    <s v="DR003"/>
    <s v="Dr. Priya Patel"/>
    <s v="Endocrinology"/>
    <s v="RX002"/>
    <s v="Westside Rx"/>
    <s v="Springfield"/>
    <s v="MA"/>
    <s v="61269-0435-01"/>
    <m/>
    <s v="Metformin 1000mg"/>
    <s v="Biguanide"/>
    <n v="90"/>
    <n v="88"/>
    <b v="0"/>
    <n v="1"/>
    <n v="0"/>
    <s v="PBM001"/>
    <s v="CVS Caremark"/>
    <s v="COMMERCIAL"/>
    <s v="MAC"/>
    <n v="12.4"/>
    <n v="9.92"/>
    <n v="7.33"/>
    <n v="1.78"/>
    <n v="9.11"/>
    <n v="7.93"/>
    <n v="1.18"/>
    <n v="8.8800000000000008"/>
    <n v="0"/>
    <n v="0.23"/>
    <x v="0"/>
    <m/>
    <m/>
    <n v="4"/>
    <n v="0"/>
  </r>
  <r>
    <s v="RX003676"/>
    <x v="607"/>
    <s v="PT0020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94"/>
    <b v="0"/>
    <n v="1"/>
    <n v="0"/>
    <s v="MCR001"/>
    <s v="Medicare Part D"/>
    <s v="GOVERNMENT"/>
    <s v="MAC"/>
    <n v="8.5"/>
    <n v="6.8"/>
    <n v="5.12"/>
    <n v="1.77"/>
    <n v="6.89"/>
    <n v="5.51"/>
    <n v="1.38"/>
    <n v="6.43"/>
    <n v="0"/>
    <n v="0.45"/>
    <x v="0"/>
    <m/>
    <m/>
    <n v="5"/>
    <n v="0"/>
  </r>
  <r>
    <s v="RX003677"/>
    <x v="619"/>
    <s v="PT0103"/>
    <s v="DR005"/>
    <s v="Dr. Lisa Johnson"/>
    <s v="Oncology"/>
    <s v="RX001"/>
    <s v="Main St Pharmacy"/>
    <s v="Boston"/>
    <s v="MA"/>
    <s v="61269-0435-01"/>
    <m/>
    <s v="Metformin 1000mg"/>
    <s v="Biguanide"/>
    <n v="90"/>
    <n v="87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8.8000000000000007"/>
    <n v="0"/>
    <n v="0.67"/>
    <x v="0"/>
    <m/>
    <m/>
    <n v="1"/>
    <n v="0"/>
  </r>
  <r>
    <s v="RX003678"/>
    <x v="323"/>
    <s v="PT0025"/>
    <s v="DR001"/>
    <s v="Dr. Sarah Chen"/>
    <s v="Internal Medicine"/>
    <s v="RX003"/>
    <s v="Community Care Pharmacy"/>
    <s v="Worcester"/>
    <s v="MA"/>
    <s v="00169-4170-43"/>
    <s v="Ozempic 0.5mg"/>
    <s v="Semaglutide 0.5mg"/>
    <s v="GLP-1"/>
    <n v="90"/>
    <n v="86"/>
    <b v="1"/>
    <n v="4"/>
    <n v="0"/>
    <s v="PBM002"/>
    <s v="Express Scripts"/>
    <s v="COMMERCIAL"/>
    <s v="MAC"/>
    <n v="936"/>
    <n v="795.6"/>
    <n v="2347.9"/>
    <n v="1.79"/>
    <n v="2349.69"/>
    <n v="1997.24"/>
    <n v="352.45"/>
    <n v="2148.6"/>
    <n v="0"/>
    <n v="201.09"/>
    <x v="0"/>
    <m/>
    <m/>
    <n v="4"/>
    <n v="0"/>
  </r>
  <r>
    <s v="RX003679"/>
    <x v="699"/>
    <s v="PT0026"/>
    <s v="DR002"/>
    <s v="Dr. Michael Torres"/>
    <s v="Cardiology"/>
    <s v="RX002"/>
    <s v="Westside Rx"/>
    <s v="Springfield"/>
    <s v="MA"/>
    <s v="00006-0021-31"/>
    <s v="Januvia 100mg"/>
    <s v="Sitagliptin 100mg"/>
    <s v="DPP-4"/>
    <n v="30"/>
    <n v="31"/>
    <b v="1"/>
    <n v="3"/>
    <n v="0"/>
    <s v="PBM002"/>
    <s v="Express Scripts"/>
    <s v="COMMERCIAL"/>
    <s v="MAC"/>
    <n v="492"/>
    <n v="418.2"/>
    <n v="420.88"/>
    <n v="1.79"/>
    <n v="422.67"/>
    <n v="359.27"/>
    <n v="63.4"/>
    <n v="377.96"/>
    <n v="0"/>
    <n v="44.72"/>
    <x v="0"/>
    <m/>
    <m/>
    <n v="4"/>
    <n v="0"/>
  </r>
  <r>
    <s v="RX003680"/>
    <x v="506"/>
    <s v="PT0011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30"/>
    <b v="0"/>
    <n v="1"/>
    <n v="0"/>
    <s v="PBM002"/>
    <s v="Express Scripts"/>
    <s v="COMMERCIAL"/>
    <s v="MAC"/>
    <n v="6.9"/>
    <n v="5.52"/>
    <n v="0"/>
    <n v="0"/>
    <n v="0"/>
    <n v="0"/>
    <n v="0"/>
    <n v="0"/>
    <n v="0"/>
    <n v="0"/>
    <x v="1"/>
    <n v="65"/>
    <s v="Patient Not Covered"/>
    <n v="9"/>
    <n v="1"/>
  </r>
  <r>
    <s v="RX003681"/>
    <x v="572"/>
    <s v="PT0054"/>
    <s v="DR002"/>
    <s v="Dr. Michael Torres"/>
    <s v="Cardiology"/>
    <s v="RX002"/>
    <s v="Westside Rx"/>
    <s v="Springfield"/>
    <s v="MA"/>
    <s v="00003-0894-20"/>
    <s v="Eliquis 5mg"/>
    <s v="Apixaban 5mg"/>
    <s v="Anticoagulant"/>
    <n v="30"/>
    <n v="30"/>
    <b v="1"/>
    <n v="3"/>
    <n v="0"/>
    <s v="PBM003"/>
    <s v="OptumRx"/>
    <s v="COMMERCIAL"/>
    <s v="MAC"/>
    <n v="594"/>
    <n v="504.9"/>
    <n v="502.82"/>
    <n v="1.78"/>
    <n v="504.6"/>
    <n v="444.04"/>
    <n v="60.55"/>
    <n v="480.35"/>
    <n v="0"/>
    <n v="24.25"/>
    <x v="0"/>
    <m/>
    <m/>
    <n v="6"/>
    <n v="0"/>
  </r>
  <r>
    <s v="RX003682"/>
    <x v="451"/>
    <s v="PT0013"/>
    <s v="DR003"/>
    <s v="Dr. Priya Patel"/>
    <s v="Endocrinology"/>
    <s v="RX001"/>
    <s v="Main St Pharmacy"/>
    <s v="Boston"/>
    <s v="MA"/>
    <s v="00007-4102-20"/>
    <s v="Plavix 75mg"/>
    <s v="Clopidogrel 75mg"/>
    <s v="Antiplatelet"/>
    <n v="90"/>
    <n v="88"/>
    <b v="1"/>
    <n v="2"/>
    <n v="0"/>
    <s v="PBM001"/>
    <s v="CVS Caremark"/>
    <s v="COMMERCIAL"/>
    <s v="MAC"/>
    <n v="174"/>
    <n v="147.9"/>
    <n v="445.25"/>
    <n v="1.78"/>
    <n v="447.03"/>
    <n v="388.91"/>
    <n v="58.11"/>
    <n v="418.54"/>
    <n v="0"/>
    <n v="28.49"/>
    <x v="0"/>
    <m/>
    <m/>
    <n v="8"/>
    <n v="0"/>
  </r>
  <r>
    <s v="RX003683"/>
    <x v="700"/>
    <s v="PT0087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90"/>
    <b v="0"/>
    <n v="1"/>
    <n v="0"/>
    <s v="MCR001"/>
    <s v="Medicare Part D"/>
    <s v="GOVERNMENT"/>
    <s v="MAC"/>
    <n v="8.5"/>
    <n v="6.8"/>
    <n v="4.3"/>
    <n v="1.77"/>
    <n v="6.07"/>
    <n v="4.8600000000000003"/>
    <n v="1.21"/>
    <n v="6.16"/>
    <n v="0"/>
    <n v="-0.09"/>
    <x v="0"/>
    <m/>
    <m/>
    <n v="9"/>
    <n v="0"/>
  </r>
  <r>
    <s v="RX003684"/>
    <x v="244"/>
    <s v="PT0051"/>
    <s v="DR001"/>
    <s v="Dr. Sarah Chen"/>
    <s v="Internal Medicine"/>
    <s v="RX003"/>
    <s v="Community Care Pharmacy"/>
    <s v="Worcester"/>
    <s v="MA"/>
    <s v="50458-0579-30"/>
    <s v="Xarelto 20mg"/>
    <s v="Rivaroxaban 20mg"/>
    <s v="Anticoagulant"/>
    <n v="30"/>
    <n v="30"/>
    <b v="1"/>
    <n v="3"/>
    <n v="0"/>
    <s v="CASH"/>
    <s v="Cash/Self-Pay"/>
    <s v="CASH"/>
    <s v="AWP"/>
    <n v="558"/>
    <n v="474.3"/>
    <n v="502.2"/>
    <n v="0"/>
    <n v="502.2"/>
    <n v="0"/>
    <n v="502.2"/>
    <n v="457.42"/>
    <n v="0"/>
    <n v="44.78"/>
    <x v="0"/>
    <m/>
    <m/>
    <n v="8"/>
    <n v="0"/>
  </r>
  <r>
    <s v="RX003685"/>
    <x v="695"/>
    <s v="PT0035"/>
    <s v="DR005"/>
    <s v="Dr. Lisa Johnson"/>
    <s v="Oncology"/>
    <s v="RX001"/>
    <s v="Main St Pharmacy"/>
    <s v="Boston"/>
    <s v="MA"/>
    <s v="00169-4302-12"/>
    <s v="Ozempic 1mg"/>
    <s v="Semaglutide 1mg"/>
    <s v="GLP-1"/>
    <n v="30"/>
    <n v="29"/>
    <b v="1"/>
    <n v="4"/>
    <n v="0"/>
    <s v="CASH"/>
    <s v="Cash/Self-Pay"/>
    <s v="CASH"/>
    <s v="AWP"/>
    <n v="936"/>
    <n v="795.6"/>
    <n v="842.4"/>
    <n v="0"/>
    <n v="842.4"/>
    <n v="0"/>
    <n v="842.4"/>
    <n v="748.96"/>
    <n v="0"/>
    <n v="93.44"/>
    <x v="2"/>
    <m/>
    <m/>
    <n v="1"/>
    <n v="0"/>
  </r>
  <r>
    <s v="RX003686"/>
    <x v="249"/>
    <s v="PT0051"/>
    <s v="DR001"/>
    <s v="Dr. Sarah Chen"/>
    <s v="Internal Medicine"/>
    <s v="RX003"/>
    <s v="Community Care Pharmacy"/>
    <s v="Worcester"/>
    <s v="MA"/>
    <s v="68382-0035-01"/>
    <m/>
    <s v="Amlodipine 10mg"/>
    <s v="CCB"/>
    <n v="30"/>
    <n v="31"/>
    <b v="0"/>
    <n v="1"/>
    <n v="2"/>
    <s v="PBM001"/>
    <s v="CVS Caremark"/>
    <s v="COMMERCIAL"/>
    <s v="MAC"/>
    <n v="7.2"/>
    <n v="5.76"/>
    <n v="4.4800000000000004"/>
    <n v="1.78"/>
    <n v="6.26"/>
    <n v="5.45"/>
    <n v="1"/>
    <n v="5.34"/>
    <n v="0"/>
    <n v="0.92"/>
    <x v="0"/>
    <m/>
    <m/>
    <n v="3"/>
    <n v="0"/>
  </r>
  <r>
    <s v="RX003687"/>
    <x v="33"/>
    <s v="PT0056"/>
    <s v="DR002"/>
    <s v="Dr. Michael Torres"/>
    <s v="Cardiology"/>
    <s v="RX001"/>
    <s v="Main St Pharmacy"/>
    <s v="Boston"/>
    <s v="MA"/>
    <s v="00169-4170-43"/>
    <s v="Ozempic 0.5mg"/>
    <s v="Semaglutide 0.5mg"/>
    <s v="GLP-1"/>
    <n v="30"/>
    <n v="30"/>
    <b v="1"/>
    <n v="4"/>
    <n v="1"/>
    <s v="MCD001"/>
    <s v="Medicaid"/>
    <s v="GOVERNMENT"/>
    <s v="NADAC"/>
    <n v="936"/>
    <n v="795.6"/>
    <n v="755.82"/>
    <n v="3.78"/>
    <n v="759.6"/>
    <n v="546.91"/>
    <n v="212.69"/>
    <n v="728.9"/>
    <n v="0"/>
    <n v="30.7"/>
    <x v="0"/>
    <m/>
    <m/>
    <n v="5"/>
    <n v="0"/>
  </r>
  <r>
    <s v="RX003688"/>
    <x v="650"/>
    <s v="PT0089"/>
    <s v="DR001"/>
    <s v="Dr. Sarah Chen"/>
    <s v="Internal Medicine"/>
    <s v="RX001"/>
    <s v="Main St Pharmacy"/>
    <s v="Boston"/>
    <s v="MA"/>
    <s v="00591-3622-19"/>
    <m/>
    <s v="Omeprazole 20mg"/>
    <s v="PPI"/>
    <n v="90"/>
    <n v="89"/>
    <b v="0"/>
    <n v="1"/>
    <n v="2"/>
    <s v="PBM002"/>
    <s v="Express Scripts"/>
    <s v="COMMERCIAL"/>
    <s v="MAC"/>
    <n v="6.9"/>
    <n v="5.52"/>
    <n v="0"/>
    <n v="0"/>
    <n v="0"/>
    <n v="0"/>
    <n v="0"/>
    <n v="0"/>
    <n v="0"/>
    <n v="0"/>
    <x v="1"/>
    <n v="88"/>
    <s v="DUR Reject Error"/>
    <n v="1"/>
    <n v="0"/>
  </r>
  <r>
    <s v="RX003689"/>
    <x v="707"/>
    <s v="PT0003"/>
    <s v="DR005"/>
    <s v="Dr. Lisa Johnson"/>
    <s v="Oncology"/>
    <s v="RX002"/>
    <s v="Westside Rx"/>
    <s v="Springfield"/>
    <s v="MA"/>
    <s v="00093-0892-01"/>
    <m/>
    <s v="Clopidogrel 75mg"/>
    <s v="Antiplatelet"/>
    <n v="30"/>
    <n v="29"/>
    <b v="0"/>
    <n v="1"/>
    <n v="0"/>
    <s v="MCR001"/>
    <s v="Medicare Part D"/>
    <s v="GOVERNMENT"/>
    <s v="MAC"/>
    <n v="14.8"/>
    <n v="11.84"/>
    <n v="7.37"/>
    <n v="1.77"/>
    <n v="9.14"/>
    <n v="7.31"/>
    <n v="1.83"/>
    <n v="10.63"/>
    <n v="0"/>
    <n v="-1.49"/>
    <x v="0"/>
    <m/>
    <m/>
    <n v="0"/>
    <n v="0"/>
  </r>
  <r>
    <s v="RX003690"/>
    <x v="617"/>
    <s v="PT0070"/>
    <s v="DR004"/>
    <s v="Dr. James Williams"/>
    <s v="Primary Care"/>
    <s v="RX002"/>
    <s v="Westside Rx"/>
    <s v="Springfield"/>
    <s v="MA"/>
    <s v="68382-0035-01"/>
    <m/>
    <s v="Amlodipine 10mg"/>
    <s v="CCB"/>
    <n v="30"/>
    <n v="31"/>
    <b v="0"/>
    <n v="1"/>
    <n v="1"/>
    <s v="CASH"/>
    <s v="Cash/Self-Pay"/>
    <s v="CASH"/>
    <s v="AWP"/>
    <n v="7.2"/>
    <n v="5.76"/>
    <n v="0"/>
    <n v="0"/>
    <n v="0"/>
    <n v="0"/>
    <n v="0"/>
    <n v="0"/>
    <n v="0"/>
    <n v="0"/>
    <x v="1"/>
    <n v="65"/>
    <s v="Patient Not Covered"/>
    <n v="8"/>
    <n v="0"/>
  </r>
  <r>
    <s v="RX003691"/>
    <x v="20"/>
    <s v="PT0034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90"/>
    <b v="0"/>
    <n v="1"/>
    <n v="1"/>
    <s v="PBM001"/>
    <s v="CVS Caremark"/>
    <s v="COMMERCIAL"/>
    <s v="MAC"/>
    <n v="8.5"/>
    <n v="6.8"/>
    <n v="5.27"/>
    <n v="1.78"/>
    <n v="7.05"/>
    <n v="6.14"/>
    <n v="1"/>
    <n v="6.1"/>
    <n v="0"/>
    <n v="0.95"/>
    <x v="0"/>
    <m/>
    <m/>
    <n v="1"/>
    <n v="1"/>
  </r>
  <r>
    <s v="RX003692"/>
    <x v="330"/>
    <s v="PT0080"/>
    <s v="DR001"/>
    <s v="Dr. Sarah Chen"/>
    <s v="Internal Medicine"/>
    <s v="RX004"/>
    <s v="Health Plus Pharmacy"/>
    <s v="Cambridge"/>
    <s v="MA"/>
    <s v="68382-0035-01"/>
    <m/>
    <s v="Amlodipine 10mg"/>
    <s v="CCB"/>
    <n v="30"/>
    <n v="31"/>
    <b v="0"/>
    <n v="1"/>
    <n v="0"/>
    <s v="CASH"/>
    <s v="Cash/Self-Pay"/>
    <s v="CASH"/>
    <s v="AWP"/>
    <n v="7.2"/>
    <n v="5.76"/>
    <n v="6.48"/>
    <n v="0"/>
    <n v="6.48"/>
    <n v="0"/>
    <n v="6.48"/>
    <n v="5.07"/>
    <n v="0"/>
    <n v="1.41"/>
    <x v="0"/>
    <m/>
    <m/>
    <n v="4"/>
    <n v="1"/>
  </r>
  <r>
    <s v="RX003693"/>
    <x v="433"/>
    <s v="PT0072"/>
    <s v="DR003"/>
    <s v="Dr. Priya Patel"/>
    <s v="Endocrinology"/>
    <s v="RX001"/>
    <s v="Main St Pharmacy"/>
    <s v="Boston"/>
    <s v="MA"/>
    <s v="00007-4102-20"/>
    <s v="Plavix 75mg"/>
    <s v="Clopidogrel 75mg"/>
    <s v="Antiplatelet"/>
    <n v="30"/>
    <n v="29"/>
    <b v="1"/>
    <n v="2"/>
    <n v="1"/>
    <s v="MCR001"/>
    <s v="Medicare Part D"/>
    <s v="GOVERNMENT"/>
    <s v="MAC"/>
    <n v="174"/>
    <n v="147.9"/>
    <n v="148.91999999999999"/>
    <n v="1.77"/>
    <n v="150.69"/>
    <n v="120.55"/>
    <n v="30.14"/>
    <n v="140.63999999999999"/>
    <n v="6.04"/>
    <n v="4.01"/>
    <x v="0"/>
    <m/>
    <m/>
    <n v="10"/>
    <n v="0"/>
  </r>
  <r>
    <s v="RX003694"/>
    <x v="31"/>
    <s v="PT0058"/>
    <s v="DR002"/>
    <s v="Dr. Michael Torres"/>
    <s v="Cardiology"/>
    <s v="RX004"/>
    <s v="Health Plus Pharmacy"/>
    <s v="Cambridge"/>
    <s v="MA"/>
    <s v="00093-0892-01"/>
    <m/>
    <s v="Clopidogrel 75mg"/>
    <s v="Antiplatelet"/>
    <n v="30"/>
    <n v="28"/>
    <b v="0"/>
    <n v="1"/>
    <n v="1"/>
    <s v="PBM004"/>
    <s v="MedImpact"/>
    <s v="COMMERCIAL"/>
    <s v="MAC"/>
    <n v="14.8"/>
    <n v="11.84"/>
    <n v="7.02"/>
    <n v="1.8"/>
    <n v="8.82"/>
    <n v="7.41"/>
    <n v="1.41"/>
    <n v="10.86"/>
    <n v="0"/>
    <n v="-2.04"/>
    <x v="0"/>
    <m/>
    <m/>
    <n v="11"/>
    <n v="0"/>
  </r>
  <r>
    <s v="RX003695"/>
    <x v="73"/>
    <s v="PT0011"/>
    <s v="DR005"/>
    <s v="Dr. Lisa Johnson"/>
    <s v="Oncology"/>
    <s v="RX002"/>
    <s v="Westside Rx"/>
    <s v="Springfield"/>
    <s v="MA"/>
    <s v="00591-3622-19"/>
    <m/>
    <s v="Omeprazole 20mg"/>
    <s v="PPI"/>
    <n v="90"/>
    <n v="89"/>
    <b v="0"/>
    <n v="1"/>
    <n v="1"/>
    <s v="PBM002"/>
    <s v="Express Scripts"/>
    <s v="COMMERCIAL"/>
    <s v="MAC"/>
    <n v="6.9"/>
    <n v="5.52"/>
    <n v="10.16"/>
    <n v="1.79"/>
    <n v="11.95"/>
    <n v="10.16"/>
    <n v="1.79"/>
    <n v="15.37"/>
    <n v="0"/>
    <n v="-3.43"/>
    <x v="0"/>
    <m/>
    <m/>
    <n v="5"/>
    <n v="0"/>
  </r>
  <r>
    <s v="RX003696"/>
    <x v="579"/>
    <s v="PT0056"/>
    <s v="DR005"/>
    <s v="Dr. Lisa Johnson"/>
    <s v="Oncology"/>
    <s v="RX004"/>
    <s v="Health Plus Pharmacy"/>
    <s v="Cambridge"/>
    <s v="MA"/>
    <s v="00006-0021-31"/>
    <s v="Januvia 100mg"/>
    <s v="Sitagliptin 100mg"/>
    <s v="DPP-4"/>
    <n v="30"/>
    <n v="30"/>
    <b v="1"/>
    <n v="3"/>
    <n v="0"/>
    <s v="PBM004"/>
    <s v="MedImpact"/>
    <s v="COMMERCIAL"/>
    <s v="MAC"/>
    <n v="492"/>
    <n v="418.2"/>
    <n v="414.22"/>
    <n v="1.8"/>
    <n v="416.02"/>
    <n v="349.46"/>
    <n v="66.56"/>
    <n v="398.62"/>
    <n v="0"/>
    <n v="17.399999999999999"/>
    <x v="0"/>
    <m/>
    <m/>
    <n v="8"/>
    <n v="0"/>
  </r>
  <r>
    <s v="RX003697"/>
    <x v="109"/>
    <s v="PT0078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30"/>
    <b v="0"/>
    <n v="1"/>
    <n v="0"/>
    <s v="PBM001"/>
    <s v="CVS Caremark"/>
    <s v="COMMERCIAL"/>
    <s v="MAC"/>
    <n v="18.2"/>
    <n v="14.56"/>
    <n v="10.84"/>
    <n v="1.78"/>
    <n v="12.62"/>
    <n v="10.98"/>
    <n v="1.64"/>
    <n v="13.52"/>
    <n v="0"/>
    <n v="-0.89"/>
    <x v="0"/>
    <m/>
    <m/>
    <n v="7"/>
    <n v="0"/>
  </r>
  <r>
    <s v="RX003698"/>
    <x v="434"/>
    <s v="PT0044"/>
    <s v="DR003"/>
    <s v="Dr. Priya Patel"/>
    <s v="Endocrinology"/>
    <s v="RX002"/>
    <s v="Westside Rx"/>
    <s v="Springfield"/>
    <s v="MA"/>
    <s v="00071-0155-23"/>
    <s v="Lipitor"/>
    <s v="Atorvastatin 40mg"/>
    <s v="Statin"/>
    <n v="30"/>
    <n v="30"/>
    <b v="1"/>
    <n v="2"/>
    <n v="0"/>
    <s v="PBM003"/>
    <s v="OptumRx"/>
    <s v="COMMERCIAL"/>
    <s v="MAC"/>
    <n v="185.4"/>
    <n v="157.59"/>
    <n v="154.83000000000001"/>
    <n v="1.78"/>
    <n v="156.61000000000001"/>
    <n v="137.81"/>
    <n v="18.79"/>
    <n v="139.74"/>
    <n v="0"/>
    <n v="16.87"/>
    <x v="0"/>
    <m/>
    <m/>
    <n v="2"/>
    <n v="0"/>
  </r>
  <r>
    <s v="RX003699"/>
    <x v="122"/>
    <s v="PT0040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93"/>
    <b v="0"/>
    <n v="1"/>
    <n v="0"/>
    <s v="PBM001"/>
    <s v="CVS Caremark"/>
    <s v="COMMERCIAL"/>
    <s v="MAC"/>
    <n v="12.4"/>
    <n v="9.92"/>
    <n v="0"/>
    <n v="0"/>
    <n v="0"/>
    <n v="0"/>
    <n v="0"/>
    <n v="0"/>
    <n v="0"/>
    <n v="0"/>
    <x v="1"/>
    <n v="75"/>
    <s v="Prior Authorization Required"/>
    <n v="7"/>
    <n v="0"/>
  </r>
  <r>
    <s v="RX003700"/>
    <x v="13"/>
    <s v="PT0031"/>
    <s v="DR002"/>
    <s v="Dr. Michael Torres"/>
    <s v="Cardiology"/>
    <s v="RX003"/>
    <s v="Community Care Pharmacy"/>
    <s v="Worcester"/>
    <s v="MA"/>
    <s v="00007-4102-20"/>
    <s v="Plavix 75mg"/>
    <s v="Clopidogrel 75mg"/>
    <s v="Antiplatelet"/>
    <n v="90"/>
    <n v="87"/>
    <b v="1"/>
    <n v="2"/>
    <n v="0"/>
    <s v="PBM001"/>
    <s v="CVS Caremark"/>
    <s v="COMMERCIAL"/>
    <s v="MAC"/>
    <n v="174"/>
    <n v="147.9"/>
    <n v="434.62"/>
    <n v="1.78"/>
    <n v="436.4"/>
    <n v="379.67"/>
    <n v="56.73"/>
    <n v="403.37"/>
    <n v="0"/>
    <n v="33.04"/>
    <x v="0"/>
    <m/>
    <m/>
    <n v="2"/>
    <n v="0"/>
  </r>
  <r>
    <s v="RX003701"/>
    <x v="451"/>
    <s v="PT0031"/>
    <s v="DR003"/>
    <s v="Dr. Priya Patel"/>
    <s v="Endocrinology"/>
    <s v="RX004"/>
    <s v="Health Plus Pharmacy"/>
    <s v="Cambridge"/>
    <s v="MA"/>
    <s v="00173-0682-20"/>
    <s v="Advair Diskus 250/50"/>
    <s v="Fluticasone/Salmeterol"/>
    <s v="ICS/LABA"/>
    <n v="30"/>
    <n v="28"/>
    <b v="1"/>
    <n v="3"/>
    <n v="0"/>
    <s v="MCD001"/>
    <s v="Medicaid"/>
    <s v="GOVERNMENT"/>
    <s v="NADAC"/>
    <n v="384"/>
    <n v="326.39999999999998"/>
    <n v="310.08"/>
    <n v="1.55"/>
    <n v="311.63"/>
    <n v="224.37"/>
    <n v="87.26"/>
    <n v="289.2"/>
    <n v="0"/>
    <n v="22.43"/>
    <x v="0"/>
    <m/>
    <m/>
    <n v="6"/>
    <n v="0"/>
  </r>
  <r>
    <s v="RX003702"/>
    <x v="517"/>
    <s v="PT0039"/>
    <s v="DR002"/>
    <s v="Dr. Michael Torres"/>
    <s v="Cardiology"/>
    <s v="RX003"/>
    <s v="Community Care Pharmacy"/>
    <s v="Worcester"/>
    <s v="MA"/>
    <s v="00093-0892-01"/>
    <m/>
    <s v="Clopidogrel 75mg"/>
    <s v="Antiplatelet"/>
    <n v="30"/>
    <n v="31"/>
    <b v="0"/>
    <n v="1"/>
    <n v="0"/>
    <s v="CASH"/>
    <s v="Cash/Self-Pay"/>
    <s v="CASH"/>
    <s v="AWP"/>
    <n v="14.8"/>
    <n v="11.84"/>
    <n v="13.32"/>
    <n v="0"/>
    <n v="13.32"/>
    <n v="0"/>
    <n v="13.32"/>
    <n v="10.51"/>
    <n v="0"/>
    <n v="2.81"/>
    <x v="0"/>
    <m/>
    <m/>
    <n v="9"/>
    <n v="1"/>
  </r>
  <r>
    <s v="RX003703"/>
    <x v="454"/>
    <s v="PT0044"/>
    <s v="DR005"/>
    <s v="Dr. Lisa Johnson"/>
    <s v="Oncology"/>
    <s v="RX003"/>
    <s v="Community Care Pharmacy"/>
    <s v="Worcester"/>
    <s v="MA"/>
    <s v="00169-4170-43"/>
    <s v="Ozempic 0.5mg"/>
    <s v="Semaglutide 0.5mg"/>
    <s v="GLP-1"/>
    <n v="30"/>
    <n v="29"/>
    <b v="1"/>
    <n v="4"/>
    <n v="1"/>
    <s v="CASH"/>
    <s v="Cash/Self-Pay"/>
    <s v="CASH"/>
    <s v="AWP"/>
    <n v="936"/>
    <n v="795.6"/>
    <n v="842.4"/>
    <n v="0"/>
    <n v="842.4"/>
    <n v="0"/>
    <n v="842.4"/>
    <n v="727.41"/>
    <n v="0"/>
    <n v="114.99"/>
    <x v="0"/>
    <m/>
    <m/>
    <n v="7"/>
    <n v="1"/>
  </r>
  <r>
    <s v="RX003704"/>
    <x v="177"/>
    <s v="PT0066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2"/>
    <b v="0"/>
    <n v="1"/>
    <n v="0"/>
    <s v="PBM002"/>
    <s v="Express Scripts"/>
    <s v="COMMERCIAL"/>
    <s v="MAC"/>
    <n v="8.5"/>
    <n v="6.8"/>
    <n v="4.25"/>
    <n v="1.79"/>
    <n v="6.04"/>
    <n v="5.14"/>
    <n v="1"/>
    <n v="6.09"/>
    <n v="0"/>
    <n v="-0.04"/>
    <x v="0"/>
    <m/>
    <m/>
    <n v="5"/>
    <n v="0"/>
  </r>
  <r>
    <s v="RX003705"/>
    <x v="17"/>
    <s v="PT0109"/>
    <s v="DR002"/>
    <s v="Dr. Michael Torres"/>
    <s v="Cardiology"/>
    <s v="RX003"/>
    <s v="Community Care Pharmacy"/>
    <s v="Worcester"/>
    <s v="MA"/>
    <s v="00591-3622-19"/>
    <m/>
    <s v="Omeprazole 20mg"/>
    <s v="PPI"/>
    <n v="30"/>
    <n v="29"/>
    <b v="0"/>
    <n v="1"/>
    <n v="2"/>
    <s v="PBM003"/>
    <s v="OptumRx"/>
    <s v="COMMERCIAL"/>
    <s v="MAC"/>
    <n v="6.9"/>
    <n v="5.52"/>
    <n v="3.33"/>
    <n v="1.78"/>
    <n v="5.1100000000000003"/>
    <n v="4.5"/>
    <n v="1"/>
    <n v="4.9800000000000004"/>
    <n v="0"/>
    <n v="0.12"/>
    <x v="0"/>
    <m/>
    <m/>
    <n v="8"/>
    <n v="1"/>
  </r>
  <r>
    <s v="RX003706"/>
    <x v="185"/>
    <s v="PT0037"/>
    <s v="DR005"/>
    <s v="Dr. Lisa Johnson"/>
    <s v="Oncology"/>
    <s v="RX001"/>
    <s v="Main St Pharmacy"/>
    <s v="Boston"/>
    <s v="MA"/>
    <s v="00093-0892-01"/>
    <m/>
    <s v="Clopidogrel 75mg"/>
    <s v="Antiplatelet"/>
    <n v="90"/>
    <n v="86"/>
    <b v="0"/>
    <n v="1"/>
    <n v="0"/>
    <s v="PBM002"/>
    <s v="Express Scripts"/>
    <s v="COMMERCIAL"/>
    <s v="MAC"/>
    <n v="14.8"/>
    <n v="11.84"/>
    <n v="22.15"/>
    <n v="1.79"/>
    <n v="23.94"/>
    <n v="20.350000000000001"/>
    <n v="3.59"/>
    <n v="34.31"/>
    <n v="0"/>
    <n v="-10.37"/>
    <x v="0"/>
    <m/>
    <m/>
    <n v="11"/>
    <n v="0"/>
  </r>
  <r>
    <s v="RX003707"/>
    <x v="25"/>
    <s v="PT0114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88"/>
    <b v="0"/>
    <n v="1"/>
    <n v="0"/>
    <s v="PBM001"/>
    <s v="CVS Caremark"/>
    <s v="COMMERCIAL"/>
    <s v="MAC"/>
    <n v="12.4"/>
    <n v="9.92"/>
    <n v="5.48"/>
    <n v="1.78"/>
    <n v="7.26"/>
    <n v="6.31"/>
    <n v="1"/>
    <n v="9.57"/>
    <n v="0"/>
    <n v="-2.3199999999999998"/>
    <x v="0"/>
    <m/>
    <m/>
    <n v="7"/>
    <n v="0"/>
  </r>
  <r>
    <s v="RX003708"/>
    <x v="610"/>
    <s v="PT0081"/>
    <s v="DR003"/>
    <s v="Dr. Priya Patel"/>
    <s v="Endocrinology"/>
    <s v="RX001"/>
    <s v="Main St Pharmacy"/>
    <s v="Boston"/>
    <s v="MA"/>
    <s v="00074-3799-13"/>
    <s v="Humira Pen 40mg"/>
    <s v="Adalimumab 40mg"/>
    <s v="Biologic"/>
    <n v="28"/>
    <n v="27"/>
    <b v="1"/>
    <n v="5"/>
    <n v="1"/>
    <s v="PBM004"/>
    <s v="MedImpact"/>
    <s v="COMMERCIAL"/>
    <s v="MAC"/>
    <n v="7140"/>
    <n v="6069"/>
    <n v="6104.59"/>
    <n v="1.8"/>
    <n v="6106.39"/>
    <n v="5129.37"/>
    <n v="977.02"/>
    <n v="5858.82"/>
    <n v="0"/>
    <n v="247.57"/>
    <x v="0"/>
    <m/>
    <m/>
    <n v="4"/>
    <n v="1"/>
  </r>
  <r>
    <s v="RX003709"/>
    <x v="403"/>
    <s v="PT0099"/>
    <s v="DR004"/>
    <s v="Dr. James Williams"/>
    <s v="Primary Care"/>
    <s v="RX002"/>
    <s v="Westside Rx"/>
    <s v="Springfield"/>
    <s v="MA"/>
    <s v="00006-0021-31"/>
    <s v="Januvia 100mg"/>
    <s v="Sitagliptin 100mg"/>
    <s v="DPP-4"/>
    <n v="30"/>
    <n v="29"/>
    <b v="1"/>
    <n v="3"/>
    <n v="2"/>
    <s v="MCR001"/>
    <s v="Medicare Part D"/>
    <s v="GOVERNMENT"/>
    <s v="MAC"/>
    <n v="492"/>
    <n v="418.2"/>
    <n v="419.13"/>
    <n v="1.77"/>
    <n v="420.9"/>
    <n v="336.72"/>
    <n v="84.18"/>
    <n v="387.2"/>
    <n v="27.07"/>
    <n v="6.63"/>
    <x v="0"/>
    <m/>
    <m/>
    <n v="4"/>
    <n v="0"/>
  </r>
  <r>
    <s v="RX003710"/>
    <x v="12"/>
    <s v="PT0012"/>
    <s v="DR005"/>
    <s v="Dr. Lisa Johnson"/>
    <s v="Oncology"/>
    <s v="RX004"/>
    <s v="Health Plus Pharmacy"/>
    <s v="Cambridge"/>
    <s v="MA"/>
    <s v="00093-0892-01"/>
    <m/>
    <s v="Clopidogrel 75mg"/>
    <s v="Antiplatelet"/>
    <n v="30"/>
    <n v="30"/>
    <b v="0"/>
    <n v="1"/>
    <n v="0"/>
    <s v="MCD001"/>
    <s v="Medicaid"/>
    <s v="GOVERNMENT"/>
    <s v="NADAC"/>
    <n v="14.8"/>
    <n v="11.84"/>
    <n v="11.25"/>
    <n v="0.06"/>
    <n v="11.3"/>
    <n v="8.14"/>
    <n v="3.17"/>
    <n v="11.37"/>
    <n v="0"/>
    <n v="-7.0000000000000007E-2"/>
    <x v="0"/>
    <m/>
    <m/>
    <n v="9"/>
    <n v="0"/>
  </r>
  <r>
    <s v="RX003711"/>
    <x v="224"/>
    <s v="PT0111"/>
    <s v="DR001"/>
    <s v="Dr. Sarah Chen"/>
    <s v="Internal Medicine"/>
    <s v="RX002"/>
    <s v="Westside Rx"/>
    <s v="Springfield"/>
    <s v="MA"/>
    <s v="68382-0035-01"/>
    <m/>
    <s v="Amlodipine 10mg"/>
    <s v="CCB"/>
    <n v="30"/>
    <n v="29"/>
    <b v="0"/>
    <n v="1"/>
    <n v="0"/>
    <s v="MCD001"/>
    <s v="Medicaid"/>
    <s v="GOVERNMENT"/>
    <s v="NADAC"/>
    <n v="7.2"/>
    <n v="5.76"/>
    <n v="5.47"/>
    <n v="0.03"/>
    <n v="5.5"/>
    <n v="3.96"/>
    <n v="1.54"/>
    <n v="5.28"/>
    <n v="0"/>
    <n v="0.21"/>
    <x v="0"/>
    <m/>
    <m/>
    <n v="4"/>
    <n v="0"/>
  </r>
  <r>
    <s v="RX003712"/>
    <x v="673"/>
    <s v="PT0054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92"/>
    <b v="0"/>
    <n v="1"/>
    <n v="1"/>
    <s v="PBM001"/>
    <s v="CVS Caremark"/>
    <s v="COMMERCIAL"/>
    <s v="MAC"/>
    <n v="12.4"/>
    <n v="9.92"/>
    <n v="6.34"/>
    <n v="1.78"/>
    <n v="8.1199999999999992"/>
    <n v="7.06"/>
    <n v="1.06"/>
    <n v="9.58"/>
    <n v="0"/>
    <n v="-1.46"/>
    <x v="0"/>
    <m/>
    <m/>
    <n v="9"/>
    <n v="0"/>
  </r>
  <r>
    <s v="RX003713"/>
    <x v="492"/>
    <s v="PT0041"/>
    <s v="DR004"/>
    <s v="Dr. James Williams"/>
    <s v="Primary Care"/>
    <s v="RX001"/>
    <s v="Main St Pharmacy"/>
    <s v="Boston"/>
    <s v="MA"/>
    <s v="61958-0601-01"/>
    <m/>
    <s v="Adalimumab-adbm 40mg"/>
    <s v="Biologic"/>
    <n v="28"/>
    <n v="28"/>
    <b v="0"/>
    <n v="4"/>
    <n v="0"/>
    <s v="PBM001"/>
    <s v="CVS Caremark"/>
    <s v="COMMERCIAL"/>
    <s v="MAC"/>
    <n v="4998"/>
    <n v="4248.3"/>
    <n v="3367.51"/>
    <n v="1.78"/>
    <n v="3369.29"/>
    <n v="2931.28"/>
    <n v="438.01"/>
    <n v="3913.78"/>
    <n v="0"/>
    <n v="-544.49"/>
    <x v="0"/>
    <m/>
    <m/>
    <n v="0"/>
    <n v="0"/>
  </r>
  <r>
    <s v="RX003714"/>
    <x v="152"/>
    <s v="PT0058"/>
    <s v="DR005"/>
    <s v="Dr. Lisa Johnson"/>
    <s v="Oncology"/>
    <s v="RX003"/>
    <s v="Community Care Pharmacy"/>
    <s v="Worcester"/>
    <s v="MA"/>
    <s v="00173-0682-20"/>
    <s v="Advair Diskus 250/50"/>
    <s v="Fluticasone/Salmeterol"/>
    <s v="ICS/LABA"/>
    <n v="30"/>
    <n v="30"/>
    <b v="1"/>
    <n v="3"/>
    <n v="0"/>
    <s v="PBM001"/>
    <s v="CVS Caremark"/>
    <s v="COMMERCIAL"/>
    <s v="MAC"/>
    <n v="384"/>
    <n v="326.39999999999998"/>
    <n v="319"/>
    <n v="1.78"/>
    <n v="320.77999999999997"/>
    <n v="279.08"/>
    <n v="41.7"/>
    <n v="315.23"/>
    <n v="0"/>
    <n v="5.55"/>
    <x v="0"/>
    <m/>
    <m/>
    <n v="5"/>
    <n v="0"/>
  </r>
  <r>
    <s v="RX003715"/>
    <x v="86"/>
    <s v="PT0095"/>
    <s v="DR001"/>
    <s v="Dr. Sarah Chen"/>
    <s v="Internal Medicine"/>
    <s v="RX002"/>
    <s v="Westside Rx"/>
    <s v="Springfield"/>
    <s v="MA"/>
    <s v="00071-0155-23"/>
    <s v="Lipitor"/>
    <s v="Atorvastatin 40mg"/>
    <s v="Statin"/>
    <n v="30"/>
    <n v="31"/>
    <b v="1"/>
    <n v="2"/>
    <n v="1"/>
    <s v="PBM003"/>
    <s v="OptumRx"/>
    <s v="COMMERCIAL"/>
    <s v="MAC"/>
    <n v="185.4"/>
    <n v="157.59"/>
    <n v="153.99"/>
    <n v="1.78"/>
    <n v="155.77000000000001"/>
    <n v="137.07"/>
    <n v="18.690000000000001"/>
    <n v="152.22999999999999"/>
    <n v="0"/>
    <n v="3.53"/>
    <x v="0"/>
    <m/>
    <m/>
    <n v="1"/>
    <n v="1"/>
  </r>
  <r>
    <s v="RX003716"/>
    <x v="96"/>
    <s v="PT0107"/>
    <s v="DR002"/>
    <s v="Dr. Michael Torres"/>
    <s v="Cardiology"/>
    <s v="RX001"/>
    <s v="Main St Pharmacy"/>
    <s v="Boston"/>
    <s v="MA"/>
    <s v="00071-0155-23"/>
    <s v="Lipitor"/>
    <s v="Atorvastatin 40mg"/>
    <s v="Statin"/>
    <n v="30"/>
    <n v="29"/>
    <b v="1"/>
    <n v="2"/>
    <n v="2"/>
    <s v="PBM003"/>
    <s v="OptumRx"/>
    <s v="COMMERCIAL"/>
    <s v="MAC"/>
    <n v="185.4"/>
    <n v="157.59"/>
    <n v="152.33000000000001"/>
    <n v="1.78"/>
    <n v="154.11000000000001"/>
    <n v="135.61000000000001"/>
    <n v="18.489999999999998"/>
    <n v="147.72999999999999"/>
    <n v="0"/>
    <n v="6.37"/>
    <x v="0"/>
    <m/>
    <m/>
    <n v="10"/>
    <n v="1"/>
  </r>
  <r>
    <s v="RX003717"/>
    <x v="39"/>
    <s v="PT0048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30"/>
    <b v="0"/>
    <n v="1"/>
    <n v="0"/>
    <s v="CASH"/>
    <s v="Cash/Self-Pay"/>
    <s v="CASH"/>
    <s v="AWP"/>
    <n v="14.8"/>
    <n v="11.84"/>
    <n v="0"/>
    <n v="0"/>
    <n v="0"/>
    <n v="0"/>
    <n v="0"/>
    <n v="0"/>
    <n v="0"/>
    <n v="0"/>
    <x v="1"/>
    <n v="70"/>
    <s v="Product/Service Not Covered"/>
    <n v="3"/>
    <n v="0"/>
  </r>
  <r>
    <s v="RX003718"/>
    <x v="205"/>
    <s v="PT0061"/>
    <s v="DR001"/>
    <s v="Dr. Sarah Chen"/>
    <s v="Internal Medicine"/>
    <s v="RX001"/>
    <s v="Main St Pharmacy"/>
    <s v="Boston"/>
    <s v="MA"/>
    <s v="00093-0892-01"/>
    <m/>
    <s v="Clopidogrel 75mg"/>
    <s v="Antiplatelet"/>
    <n v="30"/>
    <n v="31"/>
    <b v="0"/>
    <n v="1"/>
    <n v="0"/>
    <s v="PBM002"/>
    <s v="Express Scripts"/>
    <s v="COMMERCIAL"/>
    <s v="MAC"/>
    <n v="14.8"/>
    <n v="11.84"/>
    <n v="8.24"/>
    <n v="1.79"/>
    <n v="10.029999999999999"/>
    <n v="8.52"/>
    <n v="1.5"/>
    <n v="11.23"/>
    <n v="0"/>
    <n v="-1.21"/>
    <x v="0"/>
    <m/>
    <m/>
    <n v="7"/>
    <n v="0"/>
  </r>
  <r>
    <s v="RX003719"/>
    <x v="37"/>
    <s v="PT0001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91"/>
    <b v="0"/>
    <n v="1"/>
    <n v="1"/>
    <s v="CASH"/>
    <s v="Cash/Self-Pay"/>
    <s v="CASH"/>
    <s v="AWP"/>
    <n v="8.5"/>
    <n v="6.8"/>
    <n v="7.65"/>
    <n v="0"/>
    <n v="7.65"/>
    <n v="0"/>
    <n v="7.65"/>
    <n v="6.13"/>
    <n v="0"/>
    <n v="1.52"/>
    <x v="0"/>
    <m/>
    <m/>
    <n v="9"/>
    <n v="0"/>
  </r>
  <r>
    <s v="RX003720"/>
    <x v="81"/>
    <s v="PT0059"/>
    <s v="DR003"/>
    <s v="Dr. Priya Patel"/>
    <s v="Endocrinology"/>
    <s v="RX004"/>
    <s v="Health Plus Pharmacy"/>
    <s v="Cambridge"/>
    <s v="MA"/>
    <s v="00591-3622-19"/>
    <m/>
    <s v="Omeprazole 20mg"/>
    <s v="PPI"/>
    <n v="30"/>
    <n v="29"/>
    <b v="0"/>
    <n v="1"/>
    <n v="0"/>
    <s v="MCR001"/>
    <s v="Medicare Part D"/>
    <s v="GOVERNMENT"/>
    <s v="MAC"/>
    <n v="6.9"/>
    <n v="5.52"/>
    <n v="4.13"/>
    <n v="1.77"/>
    <n v="5.9"/>
    <n v="4.72"/>
    <n v="1.18"/>
    <n v="5.04"/>
    <n v="0"/>
    <n v="0.86"/>
    <x v="0"/>
    <m/>
    <m/>
    <n v="0"/>
    <n v="0"/>
  </r>
  <r>
    <s v="RX003721"/>
    <x v="138"/>
    <s v="PT0023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31"/>
    <b v="0"/>
    <n v="1"/>
    <n v="0"/>
    <s v="PBM004"/>
    <s v="MedImpact"/>
    <s v="COMMERCIAL"/>
    <s v="MAC"/>
    <n v="18.2"/>
    <n v="14.56"/>
    <n v="10.57"/>
    <n v="1.8"/>
    <n v="12.37"/>
    <n v="10.39"/>
    <n v="1.98"/>
    <n v="13"/>
    <n v="0"/>
    <n v="-0.63"/>
    <x v="0"/>
    <m/>
    <m/>
    <n v="0"/>
    <n v="0"/>
  </r>
  <r>
    <s v="RX003722"/>
    <x v="711"/>
    <s v="PT0097"/>
    <s v="DR005"/>
    <s v="Dr. Lisa Johnson"/>
    <s v="Oncology"/>
    <s v="RX002"/>
    <s v="Westside Rx"/>
    <s v="Springfield"/>
    <s v="MA"/>
    <s v="50458-0579-30"/>
    <s v="Xarelto 20mg"/>
    <s v="Rivaroxaban 20mg"/>
    <s v="Anticoagulant"/>
    <n v="30"/>
    <n v="31"/>
    <b v="1"/>
    <n v="3"/>
    <n v="1"/>
    <s v="PBM002"/>
    <s v="Express Scripts"/>
    <s v="COMMERCIAL"/>
    <s v="MAC"/>
    <n v="558"/>
    <n v="474.3"/>
    <n v="466.95"/>
    <n v="1.79"/>
    <n v="468.74"/>
    <n v="398.43"/>
    <n v="70.31"/>
    <n v="440.85"/>
    <n v="0"/>
    <n v="27.89"/>
    <x v="0"/>
    <m/>
    <m/>
    <n v="9"/>
    <n v="0"/>
  </r>
  <r>
    <s v="RX003723"/>
    <x v="131"/>
    <s v="PT0037"/>
    <s v="DR001"/>
    <s v="Dr. Sarah Chen"/>
    <s v="Internal Medicine"/>
    <s v="RX003"/>
    <s v="Community Care Pharmacy"/>
    <s v="Worcester"/>
    <s v="MA"/>
    <s v="00591-3622-19"/>
    <m/>
    <s v="Omeprazole 20mg"/>
    <s v="PPI"/>
    <n v="30"/>
    <n v="29"/>
    <b v="0"/>
    <n v="1"/>
    <n v="1"/>
    <s v="PBM001"/>
    <s v="CVS Caremark"/>
    <s v="COMMERCIAL"/>
    <s v="MAC"/>
    <n v="6.9"/>
    <n v="5.52"/>
    <n v="4.3600000000000003"/>
    <n v="1.78"/>
    <n v="6.14"/>
    <n v="5.34"/>
    <n v="1"/>
    <n v="4.88"/>
    <n v="0"/>
    <n v="1.26"/>
    <x v="0"/>
    <m/>
    <m/>
    <n v="1"/>
    <n v="0"/>
  </r>
  <r>
    <s v="RX003724"/>
    <x v="409"/>
    <s v="PT0015"/>
    <s v="DR002"/>
    <s v="Dr. Michael Torres"/>
    <s v="Cardiology"/>
    <s v="RX001"/>
    <s v="Main St Pharmacy"/>
    <s v="Boston"/>
    <s v="MA"/>
    <s v="00093-0892-01"/>
    <m/>
    <s v="Clopidogrel 75mg"/>
    <s v="Antiplatelet"/>
    <n v="30"/>
    <n v="30"/>
    <b v="0"/>
    <n v="1"/>
    <n v="0"/>
    <s v="PBM003"/>
    <s v="OptumRx"/>
    <s v="COMMERCIAL"/>
    <s v="MAC"/>
    <n v="14.8"/>
    <n v="11.84"/>
    <n v="8.44"/>
    <n v="1.78"/>
    <n v="10.220000000000001"/>
    <n v="8.99"/>
    <n v="1.23"/>
    <n v="11.23"/>
    <n v="0"/>
    <n v="-1.02"/>
    <x v="0"/>
    <m/>
    <m/>
    <n v="9"/>
    <n v="1"/>
  </r>
  <r>
    <s v="RX003725"/>
    <x v="606"/>
    <s v="PT0115"/>
    <s v="DR003"/>
    <s v="Dr. Priya Patel"/>
    <s v="Endocrinology"/>
    <s v="RX002"/>
    <s v="Westside Rx"/>
    <s v="Springfield"/>
    <s v="MA"/>
    <s v="68382-0035-01"/>
    <m/>
    <s v="Amlodipine 10mg"/>
    <s v="CCB"/>
    <n v="30"/>
    <n v="30"/>
    <b v="0"/>
    <n v="1"/>
    <n v="0"/>
    <s v="PBM002"/>
    <s v="Express Scripts"/>
    <s v="COMMERCIAL"/>
    <s v="MAC"/>
    <n v="7.2"/>
    <n v="5.76"/>
    <n v="3.64"/>
    <n v="1.79"/>
    <n v="5.43"/>
    <n v="4.62"/>
    <n v="1"/>
    <n v="5.52"/>
    <n v="0"/>
    <n v="-0.08"/>
    <x v="0"/>
    <m/>
    <m/>
    <n v="8"/>
    <n v="1"/>
  </r>
  <r>
    <s v="RX003726"/>
    <x v="428"/>
    <s v="PT0032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89"/>
    <b v="0"/>
    <n v="1"/>
    <n v="2"/>
    <s v="CASH"/>
    <s v="Cash/Self-Pay"/>
    <s v="CASH"/>
    <s v="AWP"/>
    <n v="8.5"/>
    <n v="6.8"/>
    <n v="7.65"/>
    <n v="0"/>
    <n v="7.65"/>
    <n v="0"/>
    <n v="7.65"/>
    <n v="6.03"/>
    <n v="0"/>
    <n v="1.62"/>
    <x v="0"/>
    <m/>
    <m/>
    <n v="11"/>
    <n v="0"/>
  </r>
  <r>
    <s v="RX003727"/>
    <x v="37"/>
    <s v="PT0030"/>
    <s v="DR003"/>
    <s v="Dr. Priya Patel"/>
    <s v="Endocrinology"/>
    <s v="RX002"/>
    <s v="Westside Rx"/>
    <s v="Springfield"/>
    <s v="MA"/>
    <s v="61269-0435-01"/>
    <m/>
    <s v="Metformin 1000mg"/>
    <s v="Biguanide"/>
    <n v="90"/>
    <n v="88"/>
    <b v="0"/>
    <n v="1"/>
    <n v="0"/>
    <s v="PBM004"/>
    <s v="MedImpact"/>
    <s v="COMMERCIAL"/>
    <s v="MAC"/>
    <n v="12.4"/>
    <n v="9.92"/>
    <n v="6.32"/>
    <n v="1.8"/>
    <n v="8.1199999999999992"/>
    <n v="6.82"/>
    <n v="1.3"/>
    <n v="9.4499999999999993"/>
    <n v="0"/>
    <n v="-1.32"/>
    <x v="2"/>
    <m/>
    <m/>
    <n v="1"/>
    <n v="0"/>
  </r>
  <r>
    <s v="RX003728"/>
    <x v="150"/>
    <s v="PT0080"/>
    <s v="DR004"/>
    <s v="Dr. James Williams"/>
    <s v="Primary Care"/>
    <s v="RX004"/>
    <s v="Health Plus Pharmacy"/>
    <s v="Cambridge"/>
    <s v="MA"/>
    <s v="00003-0208-11"/>
    <s v="Jardiance 25mg"/>
    <s v="Empagliflozin 25mg"/>
    <s v="SGLT2i"/>
    <n v="30"/>
    <n v="28"/>
    <b v="1"/>
    <n v="4"/>
    <n v="2"/>
    <s v="PBM002"/>
    <s v="Express Scripts"/>
    <s v="COMMERCIAL"/>
    <s v="MAC"/>
    <n v="564"/>
    <n v="479.4"/>
    <n v="466.47"/>
    <n v="1.79"/>
    <n v="468.26"/>
    <n v="398.02"/>
    <n v="70.239999999999995"/>
    <n v="429.23"/>
    <n v="0"/>
    <n v="39.03"/>
    <x v="0"/>
    <m/>
    <m/>
    <n v="2"/>
    <n v="0"/>
  </r>
  <r>
    <s v="RX003729"/>
    <x v="238"/>
    <s v="PT0106"/>
    <s v="DR001"/>
    <s v="Dr. Sarah Chen"/>
    <s v="Internal Medicine"/>
    <s v="RX003"/>
    <s v="Community Care Pharmacy"/>
    <s v="Worcester"/>
    <s v="MA"/>
    <s v="00093-0892-01"/>
    <m/>
    <s v="Clopidogrel 75mg"/>
    <s v="Antiplatelet"/>
    <n v="30"/>
    <n v="31"/>
    <b v="0"/>
    <n v="1"/>
    <n v="0"/>
    <s v="MCD001"/>
    <s v="Medicaid"/>
    <s v="GOVERNMENT"/>
    <s v="NADAC"/>
    <n v="14.8"/>
    <n v="11.84"/>
    <n v="11.25"/>
    <n v="0.06"/>
    <n v="11.3"/>
    <n v="8.14"/>
    <n v="3.17"/>
    <n v="11.39"/>
    <n v="0"/>
    <n v="-0.09"/>
    <x v="0"/>
    <m/>
    <m/>
    <n v="2"/>
    <n v="1"/>
  </r>
  <r>
    <s v="RX003730"/>
    <x v="710"/>
    <s v="PT0007"/>
    <s v="DR005"/>
    <s v="Dr. Lisa Johnson"/>
    <s v="Oncology"/>
    <s v="RX003"/>
    <s v="Community Care Pharmacy"/>
    <s v="Worcester"/>
    <s v="MA"/>
    <s v="68382-0035-01"/>
    <m/>
    <s v="Amlodipine 10mg"/>
    <s v="CCB"/>
    <n v="30"/>
    <n v="30"/>
    <b v="0"/>
    <n v="1"/>
    <n v="1"/>
    <s v="PBM002"/>
    <s v="Express Scripts"/>
    <s v="COMMERCIAL"/>
    <s v="MAC"/>
    <n v="7.2"/>
    <n v="5.76"/>
    <n v="3.19"/>
    <n v="1.79"/>
    <n v="4.9800000000000004"/>
    <n v="4.2300000000000004"/>
    <n v="1"/>
    <n v="5.48"/>
    <n v="0"/>
    <n v="-0.5"/>
    <x v="0"/>
    <m/>
    <m/>
    <n v="5"/>
    <n v="0"/>
  </r>
  <r>
    <s v="RX003731"/>
    <x v="504"/>
    <s v="PT0068"/>
    <s v="DR004"/>
    <s v="Dr. James Williams"/>
    <s v="Primary Care"/>
    <s v="RX004"/>
    <s v="Health Plus Pharmacy"/>
    <s v="Cambridge"/>
    <s v="MA"/>
    <s v="00591-3622-19"/>
    <m/>
    <s v="Omeprazole 20mg"/>
    <s v="PPI"/>
    <n v="90"/>
    <n v="93"/>
    <b v="0"/>
    <n v="1"/>
    <n v="0"/>
    <s v="PBM002"/>
    <s v="Express Scripts"/>
    <s v="COMMERCIAL"/>
    <s v="MAC"/>
    <n v="6.9"/>
    <n v="5.52"/>
    <n v="11.43"/>
    <n v="1.79"/>
    <n v="13.22"/>
    <n v="11.24"/>
    <n v="1.98"/>
    <n v="14.84"/>
    <n v="0"/>
    <n v="-1.62"/>
    <x v="0"/>
    <m/>
    <m/>
    <n v="7"/>
    <n v="0"/>
  </r>
  <r>
    <s v="RX003732"/>
    <x v="89"/>
    <s v="PT0064"/>
    <s v="DR005"/>
    <s v="Dr. Lisa Johnson"/>
    <s v="Oncology"/>
    <s v="RX001"/>
    <s v="Main St Pharmacy"/>
    <s v="Boston"/>
    <s v="MA"/>
    <s v="68382-0035-01"/>
    <m/>
    <s v="Amlodipine 10mg"/>
    <s v="CCB"/>
    <n v="30"/>
    <n v="30"/>
    <b v="0"/>
    <n v="1"/>
    <n v="0"/>
    <s v="PBM003"/>
    <s v="OptumRx"/>
    <s v="COMMERCIAL"/>
    <s v="MAC"/>
    <n v="7.2"/>
    <n v="5.76"/>
    <n v="4.54"/>
    <n v="1.78"/>
    <n v="6.32"/>
    <n v="5.56"/>
    <n v="1"/>
    <n v="5.19"/>
    <n v="0"/>
    <n v="1.1299999999999999"/>
    <x v="0"/>
    <m/>
    <m/>
    <n v="1"/>
    <n v="1"/>
  </r>
  <r>
    <s v="RX003733"/>
    <x v="662"/>
    <s v="PT0067"/>
    <s v="DR004"/>
    <s v="Dr. James Williams"/>
    <s v="Primary Care"/>
    <s v="RX003"/>
    <s v="Community Care Pharmacy"/>
    <s v="Worcester"/>
    <s v="MA"/>
    <s v="00591-3622-19"/>
    <m/>
    <s v="Omeprazole 20mg"/>
    <s v="PPI"/>
    <n v="30"/>
    <n v="28"/>
    <b v="0"/>
    <n v="1"/>
    <n v="0"/>
    <s v="MCR001"/>
    <s v="Medicare Part D"/>
    <s v="GOVERNMENT"/>
    <s v="MAC"/>
    <n v="6.9"/>
    <n v="5.52"/>
    <n v="3.8"/>
    <n v="1.77"/>
    <n v="5.57"/>
    <n v="4.46"/>
    <n v="1.1100000000000001"/>
    <n v="4.95"/>
    <n v="0"/>
    <n v="0.62"/>
    <x v="0"/>
    <m/>
    <m/>
    <n v="1"/>
    <n v="0"/>
  </r>
  <r>
    <s v="RX003734"/>
    <x v="96"/>
    <s v="PT0069"/>
    <s v="DR003"/>
    <s v="Dr. Priya Patel"/>
    <s v="Endocrinology"/>
    <s v="RX001"/>
    <s v="Main St Pharmacy"/>
    <s v="Boston"/>
    <s v="MA"/>
    <s v="00591-3622-19"/>
    <m/>
    <s v="Omeprazole 20mg"/>
    <s v="PPI"/>
    <n v="90"/>
    <n v="91"/>
    <b v="0"/>
    <n v="1"/>
    <n v="0"/>
    <s v="PBM001"/>
    <s v="CVS Caremark"/>
    <s v="COMMERCIAL"/>
    <s v="MAC"/>
    <n v="6.9"/>
    <n v="5.52"/>
    <n v="10.39"/>
    <n v="1.78"/>
    <n v="12.17"/>
    <n v="10.59"/>
    <n v="1.58"/>
    <n v="15.42"/>
    <n v="0"/>
    <n v="-3.25"/>
    <x v="0"/>
    <m/>
    <m/>
    <n v="9"/>
    <n v="0"/>
  </r>
  <r>
    <s v="RX003735"/>
    <x v="726"/>
    <s v="PT0093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92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9.1"/>
    <n v="0"/>
    <n v="0.37"/>
    <x v="0"/>
    <m/>
    <m/>
    <n v="0"/>
    <n v="1"/>
  </r>
  <r>
    <s v="RX003736"/>
    <x v="383"/>
    <s v="PT0110"/>
    <s v="DR002"/>
    <s v="Dr. Michael Torres"/>
    <s v="Cardiology"/>
    <s v="RX001"/>
    <s v="Main St Pharmacy"/>
    <s v="Boston"/>
    <s v="MA"/>
    <s v="00093-7193-98"/>
    <m/>
    <s v="Atorvastatin 40mg"/>
    <s v="Statin"/>
    <n v="90"/>
    <n v="89"/>
    <b v="0"/>
    <n v="1"/>
    <n v="0"/>
    <s v="PBM002"/>
    <s v="Express Scripts"/>
    <s v="COMMERCIAL"/>
    <s v="MAC"/>
    <n v="18.2"/>
    <n v="14.56"/>
    <n v="0"/>
    <n v="0"/>
    <n v="0"/>
    <n v="0"/>
    <n v="0"/>
    <n v="0"/>
    <n v="0"/>
    <n v="0"/>
    <x v="1"/>
    <n v="76"/>
    <s v="Plan Limitations Exceeded"/>
    <n v="6"/>
    <n v="0"/>
  </r>
  <r>
    <s v="RX003737"/>
    <x v="708"/>
    <s v="PT0018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30"/>
    <b v="0"/>
    <n v="1"/>
    <n v="2"/>
    <s v="PBM004"/>
    <s v="MedImpact"/>
    <s v="COMMERCIAL"/>
    <s v="MAC"/>
    <n v="18.2"/>
    <n v="14.56"/>
    <n v="10.52"/>
    <n v="1.8"/>
    <n v="12.32"/>
    <n v="10.35"/>
    <n v="1.97"/>
    <n v="13.7"/>
    <n v="0"/>
    <n v="-1.38"/>
    <x v="0"/>
    <m/>
    <m/>
    <n v="8"/>
    <n v="0"/>
  </r>
  <r>
    <s v="RX003738"/>
    <x v="705"/>
    <s v="PT0115"/>
    <s v="DR005"/>
    <s v="Dr. Lisa Johnson"/>
    <s v="Oncology"/>
    <s v="RX001"/>
    <s v="Main St Pharmacy"/>
    <s v="Boston"/>
    <s v="MA"/>
    <s v="50458-0579-30"/>
    <s v="Xarelto 20mg"/>
    <s v="Rivaroxaban 20mg"/>
    <s v="Anticoagulant"/>
    <n v="30"/>
    <n v="29"/>
    <b v="1"/>
    <n v="3"/>
    <n v="0"/>
    <s v="MCR001"/>
    <s v="Medicare Part D"/>
    <s v="GOVERNMENT"/>
    <s v="MAC"/>
    <n v="558"/>
    <n v="474.3"/>
    <n v="466.39"/>
    <n v="1.77"/>
    <n v="468.16"/>
    <n v="374.53"/>
    <n v="93.63"/>
    <n v="429.37"/>
    <n v="24.02"/>
    <n v="14.77"/>
    <x v="0"/>
    <m/>
    <m/>
    <n v="4"/>
    <n v="0"/>
  </r>
  <r>
    <s v="RX003739"/>
    <x v="727"/>
    <s v="PT0004"/>
    <s v="DR005"/>
    <s v="Dr. Lisa Johnson"/>
    <s v="Oncology"/>
    <s v="RX002"/>
    <s v="Westside Rx"/>
    <s v="Springfield"/>
    <s v="MA"/>
    <s v="00085-1234-01"/>
    <m/>
    <s v="Lisinopril 10mg"/>
    <s v="ACE Inhibitor"/>
    <n v="90"/>
    <n v="91"/>
    <b v="0"/>
    <n v="1"/>
    <n v="0"/>
    <s v="PBM001"/>
    <s v="CVS Caremark"/>
    <s v="COMMERCIAL"/>
    <s v="MAC"/>
    <n v="8.5"/>
    <n v="6.8"/>
    <n v="4.8499999999999996"/>
    <n v="1.78"/>
    <n v="6.63"/>
    <n v="5.76"/>
    <n v="1"/>
    <n v="6.23"/>
    <n v="0"/>
    <n v="0.39"/>
    <x v="0"/>
    <m/>
    <m/>
    <n v="10"/>
    <n v="0"/>
  </r>
  <r>
    <s v="RX003740"/>
    <x v="533"/>
    <s v="PT0004"/>
    <s v="DR004"/>
    <s v="Dr. James Williams"/>
    <s v="Primary Care"/>
    <s v="RX001"/>
    <s v="Main St Pharmacy"/>
    <s v="Boston"/>
    <s v="MA"/>
    <s v="00007-4102-20"/>
    <s v="Plavix 75mg"/>
    <s v="Clopidogrel 75mg"/>
    <s v="Antiplatelet"/>
    <n v="30"/>
    <n v="28"/>
    <b v="1"/>
    <n v="2"/>
    <n v="0"/>
    <s v="MCD001"/>
    <s v="Medicaid"/>
    <s v="GOVERNMENT"/>
    <s v="NADAC"/>
    <n v="174"/>
    <n v="147.9"/>
    <n v="140.5"/>
    <n v="0.7"/>
    <n v="141.21"/>
    <n v="101.67"/>
    <n v="39.54"/>
    <n v="142.06"/>
    <n v="0"/>
    <n v="-0.85"/>
    <x v="0"/>
    <m/>
    <m/>
    <n v="6"/>
    <n v="0"/>
  </r>
  <r>
    <s v="RX003741"/>
    <x v="174"/>
    <s v="PT0108"/>
    <s v="DR002"/>
    <s v="Dr. Michael Torres"/>
    <s v="Cardiology"/>
    <s v="RX004"/>
    <s v="Health Plus Pharmacy"/>
    <s v="Cambridge"/>
    <s v="MA"/>
    <s v="50458-0579-30"/>
    <s v="Xarelto 20mg"/>
    <s v="Rivaroxaban 20mg"/>
    <s v="Anticoagulant"/>
    <n v="30"/>
    <n v="29"/>
    <b v="1"/>
    <n v="3"/>
    <n v="2"/>
    <s v="PBM002"/>
    <s v="Express Scripts"/>
    <s v="COMMERCIAL"/>
    <s v="MAC"/>
    <n v="558"/>
    <n v="474.3"/>
    <n v="462.32"/>
    <n v="1.79"/>
    <n v="464.11"/>
    <n v="394.49"/>
    <n v="69.62"/>
    <n v="441.97"/>
    <n v="0"/>
    <n v="22.14"/>
    <x v="0"/>
    <m/>
    <m/>
    <n v="10"/>
    <n v="1"/>
  </r>
  <r>
    <s v="RX003742"/>
    <x v="502"/>
    <s v="PT0045"/>
    <s v="DR004"/>
    <s v="Dr. James Williams"/>
    <s v="Primary Care"/>
    <s v="RX003"/>
    <s v="Community Care Pharmacy"/>
    <s v="Worcester"/>
    <s v="MA"/>
    <s v="00003-0208-11"/>
    <s v="Jardiance 25mg"/>
    <s v="Empagliflozin 25mg"/>
    <s v="SGLT2i"/>
    <n v="30"/>
    <n v="29"/>
    <b v="1"/>
    <n v="4"/>
    <n v="2"/>
    <s v="PBM003"/>
    <s v="OptumRx"/>
    <s v="COMMERCIAL"/>
    <s v="MAC"/>
    <n v="564"/>
    <n v="479.4"/>
    <n v="466.28"/>
    <n v="1.78"/>
    <n v="468.06"/>
    <n v="411.89"/>
    <n v="56.17"/>
    <n v="435.58"/>
    <n v="0"/>
    <n v="32.479999999999997"/>
    <x v="0"/>
    <m/>
    <m/>
    <n v="10"/>
    <n v="0"/>
  </r>
  <r>
    <s v="RX003743"/>
    <x v="480"/>
    <s v="PT0106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6"/>
    <b v="0"/>
    <n v="1"/>
    <n v="0"/>
    <s v="PBM002"/>
    <s v="Express Scripts"/>
    <s v="COMMERCIAL"/>
    <s v="MAC"/>
    <n v="8.5"/>
    <n v="6.8"/>
    <n v="5.35"/>
    <n v="1.79"/>
    <n v="7.14"/>
    <n v="6.07"/>
    <n v="1.07"/>
    <n v="6.58"/>
    <n v="0"/>
    <n v="0.56000000000000005"/>
    <x v="0"/>
    <m/>
    <m/>
    <n v="1"/>
    <n v="0"/>
  </r>
  <r>
    <s v="RX003744"/>
    <x v="357"/>
    <s v="PT0114"/>
    <s v="DR003"/>
    <s v="Dr. Priya Patel"/>
    <s v="Endocrinology"/>
    <s v="RX002"/>
    <s v="Westside Rx"/>
    <s v="Springfield"/>
    <s v="MA"/>
    <s v="00093-0892-01"/>
    <m/>
    <s v="Clopidogrel 75mg"/>
    <s v="Antiplatelet"/>
    <n v="30"/>
    <n v="29"/>
    <b v="0"/>
    <n v="1"/>
    <n v="0"/>
    <s v="PBM004"/>
    <s v="MedImpact"/>
    <s v="COMMERCIAL"/>
    <s v="MAC"/>
    <n v="14.8"/>
    <n v="11.84"/>
    <n v="8.9"/>
    <n v="1.8"/>
    <n v="10.7"/>
    <n v="8.99"/>
    <n v="1.71"/>
    <n v="11.28"/>
    <n v="0"/>
    <n v="-0.56999999999999995"/>
    <x v="0"/>
    <m/>
    <m/>
    <n v="2"/>
    <n v="0"/>
  </r>
  <r>
    <s v="RX003745"/>
    <x v="643"/>
    <s v="PT0083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87"/>
    <b v="0"/>
    <n v="1"/>
    <n v="0"/>
    <s v="PBM002"/>
    <s v="Express Scripts"/>
    <s v="COMMERCIAL"/>
    <s v="MAC"/>
    <n v="8.5"/>
    <n v="6.8"/>
    <n v="4.7699999999999996"/>
    <n v="1.79"/>
    <n v="6.56"/>
    <n v="5.58"/>
    <n v="1"/>
    <n v="6.37"/>
    <n v="0"/>
    <n v="0.19"/>
    <x v="0"/>
    <m/>
    <m/>
    <n v="1"/>
    <n v="0"/>
  </r>
  <r>
    <s v="RX003746"/>
    <x v="92"/>
    <s v="PT0086"/>
    <s v="DR001"/>
    <s v="Dr. Sarah Chen"/>
    <s v="Internal Medicine"/>
    <s v="RX002"/>
    <s v="Westside Rx"/>
    <s v="Springfield"/>
    <s v="MA"/>
    <s v="68382-0035-01"/>
    <m/>
    <s v="Amlodipine 10mg"/>
    <s v="CCB"/>
    <n v="90"/>
    <n v="93"/>
    <b v="0"/>
    <n v="1"/>
    <n v="0"/>
    <s v="PBM004"/>
    <s v="MedImpact"/>
    <s v="COMMERCIAL"/>
    <s v="MAC"/>
    <n v="7.2"/>
    <n v="5.76"/>
    <n v="10.199999999999999"/>
    <n v="1.8"/>
    <n v="12"/>
    <n v="10.08"/>
    <n v="1.92"/>
    <n v="16.14"/>
    <n v="0"/>
    <n v="-4.1399999999999997"/>
    <x v="0"/>
    <m/>
    <m/>
    <n v="1"/>
    <n v="0"/>
  </r>
  <r>
    <s v="RX003747"/>
    <x v="242"/>
    <s v="PT0007"/>
    <s v="DR005"/>
    <s v="Dr. Lisa Johnson"/>
    <s v="Oncology"/>
    <s v="RX002"/>
    <s v="Westside Rx"/>
    <s v="Springfield"/>
    <s v="MA"/>
    <s v="00071-0155-23"/>
    <s v="Lipitor"/>
    <s v="Atorvastatin 40mg"/>
    <s v="Statin"/>
    <n v="30"/>
    <n v="29"/>
    <b v="1"/>
    <n v="2"/>
    <n v="2"/>
    <s v="PBM004"/>
    <s v="MedImpact"/>
    <s v="COMMERCIAL"/>
    <s v="MAC"/>
    <n v="185.4"/>
    <n v="157.59"/>
    <n v="155.25"/>
    <n v="1.8"/>
    <n v="157.05000000000001"/>
    <n v="131.91999999999999"/>
    <n v="25.13"/>
    <n v="142.66"/>
    <n v="0"/>
    <n v="14.39"/>
    <x v="0"/>
    <m/>
    <m/>
    <n v="5"/>
    <n v="0"/>
  </r>
  <r>
    <s v="RX003748"/>
    <x v="666"/>
    <s v="PT0001"/>
    <s v="DR001"/>
    <s v="Dr. Sarah Chen"/>
    <s v="Internal Medicine"/>
    <s v="RX001"/>
    <s v="Main St Pharmacy"/>
    <s v="Boston"/>
    <s v="MA"/>
    <s v="00591-3622-19"/>
    <m/>
    <s v="Omeprazole 20mg"/>
    <s v="PPI"/>
    <n v="30"/>
    <n v="28"/>
    <b v="0"/>
    <n v="1"/>
    <n v="0"/>
    <s v="MCD001"/>
    <s v="Medicaid"/>
    <s v="GOVERNMENT"/>
    <s v="NADAC"/>
    <n v="6.9"/>
    <n v="5.52"/>
    <n v="5.24"/>
    <n v="0.03"/>
    <n v="5.27"/>
    <n v="3.79"/>
    <n v="1.48"/>
    <n v="5.0199999999999996"/>
    <n v="0"/>
    <n v="0.25"/>
    <x v="0"/>
    <m/>
    <m/>
    <n v="0"/>
    <n v="0"/>
  </r>
  <r>
    <s v="RX003749"/>
    <x v="677"/>
    <s v="PT0035"/>
    <s v="DR005"/>
    <s v="Dr. Lisa Johnson"/>
    <s v="Oncology"/>
    <s v="RX003"/>
    <s v="Community Care Pharmacy"/>
    <s v="Worcester"/>
    <s v="MA"/>
    <s v="00591-3622-19"/>
    <m/>
    <s v="Omeprazole 20mg"/>
    <s v="PPI"/>
    <n v="90"/>
    <n v="89"/>
    <b v="0"/>
    <n v="1"/>
    <n v="0"/>
    <s v="PBM003"/>
    <s v="OptumRx"/>
    <s v="COMMERCIAL"/>
    <s v="MAC"/>
    <n v="6.9"/>
    <n v="5.52"/>
    <n v="12.15"/>
    <n v="1.78"/>
    <n v="13.93"/>
    <n v="12.26"/>
    <n v="1.67"/>
    <n v="15.41"/>
    <n v="0"/>
    <n v="-1.48"/>
    <x v="0"/>
    <m/>
    <m/>
    <n v="9"/>
    <n v="0"/>
  </r>
  <r>
    <s v="RX003750"/>
    <x v="614"/>
    <s v="PT0053"/>
    <s v="DR005"/>
    <s v="Dr. Lisa Johnson"/>
    <s v="Oncology"/>
    <s v="RX002"/>
    <s v="Westside Rx"/>
    <s v="Springfield"/>
    <s v="MA"/>
    <s v="00002-4415-85"/>
    <s v="Trulicity 1.5mg"/>
    <s v="Dulaglutide 1.5mg"/>
    <s v="GLP-1"/>
    <n v="28"/>
    <n v="28"/>
    <b v="1"/>
    <n v="4"/>
    <n v="2"/>
    <s v="PBM003"/>
    <s v="OptumRx"/>
    <s v="COMMERCIAL"/>
    <s v="MAC"/>
    <n v="918"/>
    <n v="780.3"/>
    <n v="769.62"/>
    <n v="1.78"/>
    <n v="771.4"/>
    <n v="678.83"/>
    <n v="92.57"/>
    <n v="713.38"/>
    <n v="0"/>
    <n v="58.02"/>
    <x v="0"/>
    <m/>
    <m/>
    <n v="11"/>
    <n v="1"/>
  </r>
  <r>
    <s v="RX003751"/>
    <x v="158"/>
    <s v="PT0088"/>
    <s v="DR001"/>
    <s v="Dr. Sarah Chen"/>
    <s v="Internal Medicine"/>
    <s v="RX004"/>
    <s v="Health Plus Pharmacy"/>
    <s v="Cambridge"/>
    <s v="MA"/>
    <s v="00006-0021-31"/>
    <s v="Januvia 100mg"/>
    <s v="Sitagliptin 100mg"/>
    <s v="DPP-4"/>
    <n v="30"/>
    <n v="30"/>
    <b v="1"/>
    <n v="3"/>
    <n v="0"/>
    <s v="PBM004"/>
    <s v="MedImpact"/>
    <s v="COMMERCIAL"/>
    <s v="MAC"/>
    <n v="492"/>
    <n v="418.2"/>
    <n v="419.47"/>
    <n v="1.8"/>
    <n v="421.27"/>
    <n v="353.87"/>
    <n v="67.400000000000006"/>
    <n v="383.49"/>
    <n v="0"/>
    <n v="37.79"/>
    <x v="0"/>
    <m/>
    <m/>
    <n v="2"/>
    <n v="0"/>
  </r>
  <r>
    <s v="RX003752"/>
    <x v="675"/>
    <s v="PT0082"/>
    <s v="DR005"/>
    <s v="Dr. Lisa Johnson"/>
    <s v="Oncology"/>
    <s v="RX003"/>
    <s v="Community Care Pharmacy"/>
    <s v="Worcester"/>
    <s v="MA"/>
    <s v="00093-0892-01"/>
    <m/>
    <s v="Clopidogrel 75mg"/>
    <s v="Antiplatelet"/>
    <n v="30"/>
    <n v="29"/>
    <b v="0"/>
    <n v="1"/>
    <n v="1"/>
    <s v="PBM002"/>
    <s v="Express Scripts"/>
    <s v="COMMERCIAL"/>
    <s v="MAC"/>
    <n v="14.8"/>
    <n v="11.84"/>
    <n v="8.1199999999999992"/>
    <n v="1.79"/>
    <n v="9.91"/>
    <n v="8.43"/>
    <n v="1.49"/>
    <n v="10.51"/>
    <n v="0"/>
    <n v="-0.6"/>
    <x v="0"/>
    <m/>
    <m/>
    <n v="2"/>
    <n v="0"/>
  </r>
  <r>
    <s v="RX003753"/>
    <x v="37"/>
    <s v="PT0056"/>
    <s v="DR001"/>
    <s v="Dr. Sarah Chen"/>
    <s v="Internal Medicine"/>
    <s v="RX003"/>
    <s v="Community Care Pharmacy"/>
    <s v="Worcester"/>
    <s v="MA"/>
    <s v="00078-0467-15"/>
    <s v="Entresto 49/51"/>
    <s v="Sacubitril/Valsartan"/>
    <s v="ARNI"/>
    <n v="30"/>
    <n v="28"/>
    <b v="1"/>
    <n v="4"/>
    <n v="0"/>
    <s v="PBM003"/>
    <s v="OptumRx"/>
    <s v="COMMERCIAL"/>
    <s v="MAC"/>
    <n v="618"/>
    <n v="525.29999999999995"/>
    <n v="508.44"/>
    <n v="1.78"/>
    <n v="510.22"/>
    <n v="448.99"/>
    <n v="61.23"/>
    <n v="464.2"/>
    <n v="0"/>
    <n v="46.02"/>
    <x v="0"/>
    <m/>
    <m/>
    <n v="1"/>
    <n v="0"/>
  </r>
  <r>
    <s v="RX003754"/>
    <x v="159"/>
    <s v="PT0015"/>
    <s v="DR004"/>
    <s v="Dr. James Williams"/>
    <s v="Primary Care"/>
    <s v="RX004"/>
    <s v="Health Plus Pharmacy"/>
    <s v="Cambridge"/>
    <s v="MA"/>
    <s v="00006-0021-31"/>
    <s v="Januvia 100mg"/>
    <s v="Sitagliptin 100mg"/>
    <s v="DPP-4"/>
    <n v="30"/>
    <n v="31"/>
    <b v="1"/>
    <n v="3"/>
    <n v="0"/>
    <s v="MCR001"/>
    <s v="Medicare Part D"/>
    <s v="GOVERNMENT"/>
    <s v="MAC"/>
    <n v="492"/>
    <n v="418.2"/>
    <n v="406.12"/>
    <n v="1.77"/>
    <n v="407.89"/>
    <n v="326.31"/>
    <n v="81.58"/>
    <n v="401.41"/>
    <n v="18.38"/>
    <n v="-11.9"/>
    <x v="0"/>
    <m/>
    <m/>
    <n v="7"/>
    <n v="0"/>
  </r>
  <r>
    <s v="RX003755"/>
    <x v="434"/>
    <s v="PT0110"/>
    <s v="DR001"/>
    <s v="Dr. Sarah Chen"/>
    <s v="Internal Medicine"/>
    <s v="RX002"/>
    <s v="Westside Rx"/>
    <s v="Springfield"/>
    <s v="MA"/>
    <s v="00591-3622-19"/>
    <m/>
    <s v="Omeprazole 20mg"/>
    <s v="PPI"/>
    <n v="90"/>
    <n v="88"/>
    <b v="0"/>
    <n v="1"/>
    <n v="0"/>
    <s v="PBM001"/>
    <s v="CVS Caremark"/>
    <s v="COMMERCIAL"/>
    <s v="MAC"/>
    <n v="6.9"/>
    <n v="5.52"/>
    <n v="12.48"/>
    <n v="1.78"/>
    <n v="14.26"/>
    <n v="12.41"/>
    <n v="1.85"/>
    <n v="15.75"/>
    <n v="0"/>
    <n v="-1.49"/>
    <x v="0"/>
    <m/>
    <m/>
    <n v="2"/>
    <n v="0"/>
  </r>
  <r>
    <s v="RX003756"/>
    <x v="276"/>
    <s v="PT0026"/>
    <s v="DR001"/>
    <s v="Dr. Sarah Chen"/>
    <s v="Internal Medicine"/>
    <s v="RX003"/>
    <s v="Community Care Pharmacy"/>
    <s v="Worcester"/>
    <s v="MA"/>
    <s v="00078-0467-15"/>
    <s v="Entresto 49/51"/>
    <s v="Sacubitril/Valsartan"/>
    <s v="ARNI"/>
    <n v="30"/>
    <n v="30"/>
    <b v="1"/>
    <n v="4"/>
    <n v="1"/>
    <s v="PBM001"/>
    <s v="CVS Caremark"/>
    <s v="COMMERCIAL"/>
    <s v="MAC"/>
    <n v="618"/>
    <n v="525.29999999999995"/>
    <n v="518.30999999999995"/>
    <n v="1.78"/>
    <n v="520.09"/>
    <n v="452.47"/>
    <n v="67.61"/>
    <n v="494.76"/>
    <n v="0"/>
    <n v="25.33"/>
    <x v="0"/>
    <m/>
    <m/>
    <n v="2"/>
    <n v="1"/>
  </r>
  <r>
    <s v="RX003757"/>
    <x v="375"/>
    <s v="PT0038"/>
    <s v="DR002"/>
    <s v="Dr. Michael Torres"/>
    <s v="Cardiology"/>
    <s v="RX002"/>
    <s v="Westside Rx"/>
    <s v="Springfield"/>
    <s v="MA"/>
    <s v="68382-0035-01"/>
    <m/>
    <s v="Amlodipine 10mg"/>
    <s v="CCB"/>
    <n v="30"/>
    <n v="29"/>
    <b v="0"/>
    <n v="1"/>
    <n v="1"/>
    <s v="PBM003"/>
    <s v="OptumRx"/>
    <s v="COMMERCIAL"/>
    <s v="MAC"/>
    <n v="7.2"/>
    <n v="5.76"/>
    <n v="3.52"/>
    <n v="1.78"/>
    <n v="5.3"/>
    <n v="4.66"/>
    <n v="1"/>
    <n v="5.23"/>
    <n v="0"/>
    <n v="0.06"/>
    <x v="0"/>
    <m/>
    <m/>
    <n v="3"/>
    <n v="0"/>
  </r>
  <r>
    <s v="RX003758"/>
    <x v="624"/>
    <s v="PT0059"/>
    <s v="DR005"/>
    <s v="Dr. Lisa Johnson"/>
    <s v="Oncology"/>
    <s v="RX001"/>
    <s v="Main St Pharmacy"/>
    <s v="Boston"/>
    <s v="MA"/>
    <s v="00003-0894-20"/>
    <s v="Eliquis 5mg"/>
    <s v="Apixaban 5mg"/>
    <s v="Anticoagulant"/>
    <n v="30"/>
    <n v="30"/>
    <b v="1"/>
    <n v="3"/>
    <n v="1"/>
    <s v="PBM001"/>
    <s v="CVS Caremark"/>
    <s v="COMMERCIAL"/>
    <s v="MAC"/>
    <n v="594"/>
    <n v="504.9"/>
    <n v="497.48"/>
    <n v="1.78"/>
    <n v="499.26"/>
    <n v="434.36"/>
    <n v="64.900000000000006"/>
    <n v="448.93"/>
    <n v="0"/>
    <n v="50.33"/>
    <x v="0"/>
    <m/>
    <m/>
    <n v="7"/>
    <n v="0"/>
  </r>
  <r>
    <s v="RX003759"/>
    <x v="594"/>
    <s v="PT0012"/>
    <s v="DR004"/>
    <s v="Dr. James Williams"/>
    <s v="Primary Care"/>
    <s v="RX003"/>
    <s v="Community Care Pharmacy"/>
    <s v="Worcester"/>
    <s v="MA"/>
    <s v="00071-0155-23"/>
    <s v="Lipitor"/>
    <s v="Atorvastatin 40mg"/>
    <s v="Statin"/>
    <n v="30"/>
    <n v="30"/>
    <b v="1"/>
    <n v="2"/>
    <n v="0"/>
    <s v="PBM004"/>
    <s v="MedImpact"/>
    <s v="COMMERCIAL"/>
    <s v="MAC"/>
    <n v="185.4"/>
    <n v="157.59"/>
    <n v="155.02000000000001"/>
    <n v="1.8"/>
    <n v="156.82"/>
    <n v="131.72999999999999"/>
    <n v="25.09"/>
    <n v="143.96"/>
    <n v="0"/>
    <n v="12.86"/>
    <x v="0"/>
    <m/>
    <m/>
    <n v="6"/>
    <n v="0"/>
  </r>
  <r>
    <s v="RX003760"/>
    <x v="173"/>
    <s v="PT0068"/>
    <s v="DR002"/>
    <s v="Dr. Michael Torres"/>
    <s v="Cardiology"/>
    <s v="RX004"/>
    <s v="Health Plus Pharmacy"/>
    <s v="Cambridge"/>
    <s v="MA"/>
    <s v="00003-0894-20"/>
    <s v="Eliquis 5mg"/>
    <s v="Apixaban 5mg"/>
    <s v="Anticoagulant"/>
    <n v="90"/>
    <n v="85"/>
    <b v="1"/>
    <n v="3"/>
    <n v="0"/>
    <s v="PBM003"/>
    <s v="OptumRx"/>
    <s v="COMMERCIAL"/>
    <s v="MAC"/>
    <n v="594"/>
    <n v="504.9"/>
    <n v="1487.91"/>
    <n v="1.78"/>
    <n v="1489.69"/>
    <n v="1310.93"/>
    <n v="178.76"/>
    <n v="1337.53"/>
    <n v="0"/>
    <n v="152.16"/>
    <x v="0"/>
    <m/>
    <m/>
    <n v="9"/>
    <n v="0"/>
  </r>
  <r>
    <s v="RX003761"/>
    <x v="568"/>
    <s v="PT0107"/>
    <s v="DR003"/>
    <s v="Dr. Priya Patel"/>
    <s v="Endocrinology"/>
    <s v="RX001"/>
    <s v="Main St Pharmacy"/>
    <s v="Boston"/>
    <s v="MA"/>
    <s v="61269-0435-01"/>
    <m/>
    <s v="Metformin 1000mg"/>
    <s v="Biguanide"/>
    <n v="90"/>
    <n v="92"/>
    <b v="0"/>
    <n v="1"/>
    <n v="1"/>
    <s v="PBM001"/>
    <s v="CVS Caremark"/>
    <s v="COMMERCIAL"/>
    <s v="MAC"/>
    <n v="12.4"/>
    <n v="9.92"/>
    <n v="6.31"/>
    <n v="1.78"/>
    <n v="8.09"/>
    <n v="7.04"/>
    <n v="1.05"/>
    <n v="9.49"/>
    <n v="0"/>
    <n v="-1.4"/>
    <x v="0"/>
    <m/>
    <m/>
    <n v="5"/>
    <n v="0"/>
  </r>
  <r>
    <s v="RX003762"/>
    <x v="625"/>
    <s v="PT0106"/>
    <s v="DR002"/>
    <s v="Dr. Michael Torres"/>
    <s v="Cardiology"/>
    <s v="RX004"/>
    <s v="Health Plus Pharmacy"/>
    <s v="Cambridge"/>
    <s v="MA"/>
    <s v="00591-3622-19"/>
    <m/>
    <s v="Omeprazole 20mg"/>
    <s v="PPI"/>
    <n v="90"/>
    <n v="93"/>
    <b v="0"/>
    <n v="1"/>
    <n v="0"/>
    <s v="PBM003"/>
    <s v="OptumRx"/>
    <s v="COMMERCIAL"/>
    <s v="MAC"/>
    <n v="6.9"/>
    <n v="5.52"/>
    <n v="10.43"/>
    <n v="1.78"/>
    <n v="12.21"/>
    <n v="10.74"/>
    <n v="1.47"/>
    <n v="15.42"/>
    <n v="0"/>
    <n v="-3.21"/>
    <x v="0"/>
    <m/>
    <m/>
    <n v="5"/>
    <n v="1"/>
  </r>
  <r>
    <s v="RX003763"/>
    <x v="513"/>
    <s v="PT0028"/>
    <s v="DR004"/>
    <s v="Dr. James Williams"/>
    <s v="Primary Care"/>
    <s v="RX004"/>
    <s v="Health Plus Pharmacy"/>
    <s v="Cambridge"/>
    <s v="MA"/>
    <s v="00071-0155-23"/>
    <s v="Lipitor"/>
    <s v="Atorvastatin 40mg"/>
    <s v="Statin"/>
    <n v="30"/>
    <n v="28"/>
    <b v="1"/>
    <n v="2"/>
    <n v="1"/>
    <s v="MCR001"/>
    <s v="Medicare Part D"/>
    <s v="GOVERNMENT"/>
    <s v="MAC"/>
    <n v="185.4"/>
    <n v="157.59"/>
    <n v="154.51"/>
    <n v="1.77"/>
    <n v="156.28"/>
    <n v="125.03"/>
    <n v="31.26"/>
    <n v="148.21"/>
    <n v="7.69"/>
    <n v="0.39"/>
    <x v="0"/>
    <m/>
    <m/>
    <n v="9"/>
    <n v="1"/>
  </r>
  <r>
    <s v="RX003764"/>
    <x v="694"/>
    <s v="PT0050"/>
    <s v="DR004"/>
    <s v="Dr. James Williams"/>
    <s v="Primary Care"/>
    <s v="RX004"/>
    <s v="Health Plus Pharmacy"/>
    <s v="Cambridge"/>
    <s v="MA"/>
    <s v="00003-0208-11"/>
    <s v="Jardiance 25mg"/>
    <s v="Empagliflozin 25mg"/>
    <s v="SGLT2i"/>
    <n v="30"/>
    <n v="31"/>
    <b v="1"/>
    <n v="4"/>
    <n v="0"/>
    <s v="PBM002"/>
    <s v="Express Scripts"/>
    <s v="COMMERCIAL"/>
    <s v="MAC"/>
    <n v="564"/>
    <n v="479.4"/>
    <n v="464.19"/>
    <n v="1.79"/>
    <n v="465.98"/>
    <n v="396.09"/>
    <n v="69.900000000000006"/>
    <n v="462.24"/>
    <n v="0"/>
    <n v="3.75"/>
    <x v="0"/>
    <m/>
    <m/>
    <n v="4"/>
    <n v="1"/>
  </r>
  <r>
    <s v="RX003765"/>
    <x v="108"/>
    <s v="PT0114"/>
    <s v="DR004"/>
    <s v="Dr. James Williams"/>
    <s v="Primary Care"/>
    <s v="RX002"/>
    <s v="Westside Rx"/>
    <s v="Springfield"/>
    <s v="MA"/>
    <s v="00078-0467-15"/>
    <s v="Entresto 49/51"/>
    <s v="Sacubitril/Valsartan"/>
    <s v="ARNI"/>
    <n v="30"/>
    <n v="29"/>
    <b v="1"/>
    <n v="4"/>
    <n v="0"/>
    <s v="PBM003"/>
    <s v="OptumRx"/>
    <s v="COMMERCIAL"/>
    <s v="MAC"/>
    <n v="618"/>
    <n v="525.29999999999995"/>
    <n v="507.44"/>
    <n v="1.78"/>
    <n v="509.22"/>
    <n v="448.11"/>
    <n v="61.11"/>
    <n v="496.69"/>
    <n v="0"/>
    <n v="12.53"/>
    <x v="0"/>
    <m/>
    <m/>
    <n v="4"/>
    <n v="0"/>
  </r>
  <r>
    <s v="RX003766"/>
    <x v="664"/>
    <s v="PT0090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90"/>
    <b v="0"/>
    <n v="1"/>
    <n v="0"/>
    <s v="PBM002"/>
    <s v="Express Scripts"/>
    <s v="COMMERCIAL"/>
    <s v="MAC"/>
    <n v="12.4"/>
    <n v="9.92"/>
    <n v="6.2"/>
    <n v="1.79"/>
    <n v="7.99"/>
    <n v="6.79"/>
    <n v="1.2"/>
    <n v="8.81"/>
    <n v="0"/>
    <n v="-0.82"/>
    <x v="0"/>
    <m/>
    <m/>
    <n v="3"/>
    <n v="0"/>
  </r>
  <r>
    <s v="RX003767"/>
    <x v="6"/>
    <s v="PT0027"/>
    <s v="DR001"/>
    <s v="Dr. Sarah Chen"/>
    <s v="Internal Medicine"/>
    <s v="RX003"/>
    <s v="Community Care Pharmacy"/>
    <s v="Worcester"/>
    <s v="MA"/>
    <s v="50458-0579-30"/>
    <s v="Xarelto 20mg"/>
    <s v="Rivaroxaban 20mg"/>
    <s v="Anticoagulant"/>
    <n v="30"/>
    <n v="29"/>
    <b v="1"/>
    <n v="3"/>
    <n v="0"/>
    <s v="PBM001"/>
    <s v="CVS Caremark"/>
    <s v="COMMERCIAL"/>
    <s v="MAC"/>
    <n v="558"/>
    <n v="474.3"/>
    <n v="468.24"/>
    <n v="1.78"/>
    <n v="470.02"/>
    <n v="408.92"/>
    <n v="61.1"/>
    <n v="459.02"/>
    <n v="0"/>
    <n v="11"/>
    <x v="0"/>
    <m/>
    <m/>
    <n v="8"/>
    <n v="0"/>
  </r>
  <r>
    <s v="RX003768"/>
    <x v="290"/>
    <s v="PT0057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93"/>
    <b v="0"/>
    <n v="1"/>
    <n v="1"/>
    <s v="PBM004"/>
    <s v="MedImpact"/>
    <s v="COMMERCIAL"/>
    <s v="MAC"/>
    <n v="12.4"/>
    <n v="9.92"/>
    <n v="7.11"/>
    <n v="1.8"/>
    <n v="8.91"/>
    <n v="7.48"/>
    <n v="1.42"/>
    <n v="9.1199999999999992"/>
    <n v="0"/>
    <n v="-0.22"/>
    <x v="0"/>
    <m/>
    <m/>
    <n v="10"/>
    <n v="0"/>
  </r>
  <r>
    <s v="RX003769"/>
    <x v="91"/>
    <s v="PT0106"/>
    <s v="DR001"/>
    <s v="Dr. Sarah Chen"/>
    <s v="Internal Medicine"/>
    <s v="RX002"/>
    <s v="Westside Rx"/>
    <s v="Springfield"/>
    <s v="MA"/>
    <s v="00006-0021-31"/>
    <s v="Januvia 100mg"/>
    <s v="Sitagliptin 100mg"/>
    <s v="DPP-4"/>
    <n v="30"/>
    <n v="29"/>
    <b v="1"/>
    <n v="3"/>
    <n v="0"/>
    <s v="CASH"/>
    <s v="Cash/Self-Pay"/>
    <s v="CASH"/>
    <s v="AWP"/>
    <n v="492"/>
    <n v="418.2"/>
    <n v="442.8"/>
    <n v="0"/>
    <n v="442.8"/>
    <n v="0"/>
    <n v="442.8"/>
    <n v="405.57"/>
    <n v="0"/>
    <n v="37.229999999999997"/>
    <x v="0"/>
    <m/>
    <m/>
    <n v="6"/>
    <n v="0"/>
  </r>
  <r>
    <s v="RX003770"/>
    <x v="450"/>
    <s v="PT0043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30"/>
    <b v="0"/>
    <n v="1"/>
    <n v="0"/>
    <s v="PBM004"/>
    <s v="MedImpact"/>
    <s v="COMMERCIAL"/>
    <s v="MAC"/>
    <n v="6.9"/>
    <n v="5.52"/>
    <n v="4.3"/>
    <n v="1.8"/>
    <n v="6.1"/>
    <n v="5.13"/>
    <n v="1"/>
    <n v="5.33"/>
    <n v="0"/>
    <n v="0.77"/>
    <x v="0"/>
    <m/>
    <m/>
    <n v="5"/>
    <n v="0"/>
  </r>
  <r>
    <s v="RX003771"/>
    <x v="583"/>
    <s v="PT0052"/>
    <s v="DR001"/>
    <s v="Dr. Sarah Chen"/>
    <s v="Internal Medicine"/>
    <s v="RX002"/>
    <s v="Westside Rx"/>
    <s v="Springfield"/>
    <s v="MA"/>
    <s v="61958-0601-01"/>
    <m/>
    <s v="Adalimumab-adbm 40mg"/>
    <s v="Biologic"/>
    <n v="84"/>
    <n v="87"/>
    <b v="0"/>
    <n v="4"/>
    <n v="1"/>
    <s v="PBM002"/>
    <s v="Express Scripts"/>
    <s v="COMMERCIAL"/>
    <s v="MAC"/>
    <n v="4998"/>
    <n v="4248.3"/>
    <n v="8062.61"/>
    <n v="1.79"/>
    <n v="8064.4"/>
    <n v="6854.74"/>
    <n v="1209.6600000000001"/>
    <n v="11824.9"/>
    <n v="0"/>
    <n v="-3760.5"/>
    <x v="0"/>
    <m/>
    <m/>
    <n v="1"/>
    <n v="1"/>
  </r>
  <r>
    <s v="RX003772"/>
    <x v="519"/>
    <s v="PT0080"/>
    <s v="DR005"/>
    <s v="Dr. Lisa Johnson"/>
    <s v="Oncology"/>
    <s v="RX002"/>
    <s v="Westside Rx"/>
    <s v="Springfield"/>
    <s v="MA"/>
    <s v="61269-0435-01"/>
    <m/>
    <s v="Metformin 1000mg"/>
    <s v="Biguanide"/>
    <n v="90"/>
    <n v="85"/>
    <b v="0"/>
    <n v="1"/>
    <n v="1"/>
    <s v="PBM001"/>
    <s v="CVS Caremark"/>
    <s v="COMMERCIAL"/>
    <s v="MAC"/>
    <n v="12.4"/>
    <n v="9.92"/>
    <n v="6.7"/>
    <n v="1.78"/>
    <n v="8.48"/>
    <n v="7.38"/>
    <n v="1.1000000000000001"/>
    <n v="9.48"/>
    <n v="0"/>
    <n v="-1"/>
    <x v="0"/>
    <m/>
    <m/>
    <n v="10"/>
    <n v="0"/>
  </r>
  <r>
    <s v="RX003773"/>
    <x v="727"/>
    <s v="PT0002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92"/>
    <b v="0"/>
    <n v="1"/>
    <n v="1"/>
    <s v="PBM001"/>
    <s v="CVS Caremark"/>
    <s v="COMMERCIAL"/>
    <s v="MAC"/>
    <n v="12.4"/>
    <n v="9.92"/>
    <n v="7.4"/>
    <n v="1.78"/>
    <n v="9.18"/>
    <n v="7.99"/>
    <n v="1.19"/>
    <n v="8.82"/>
    <n v="0"/>
    <n v="0.36"/>
    <x v="0"/>
    <m/>
    <m/>
    <n v="9"/>
    <n v="0"/>
  </r>
  <r>
    <s v="RX003774"/>
    <x v="581"/>
    <s v="PT0095"/>
    <s v="DR003"/>
    <s v="Dr. Priya Patel"/>
    <s v="Endocrinology"/>
    <s v="RX003"/>
    <s v="Community Care Pharmacy"/>
    <s v="Worcester"/>
    <s v="MA"/>
    <s v="00071-0155-23"/>
    <s v="Lipitor"/>
    <s v="Atorvastatin 40mg"/>
    <s v="Statin"/>
    <n v="30"/>
    <n v="28"/>
    <b v="1"/>
    <n v="2"/>
    <n v="2"/>
    <s v="CASH"/>
    <s v="Cash/Self-Pay"/>
    <s v="CASH"/>
    <s v="AWP"/>
    <n v="185.4"/>
    <n v="157.59"/>
    <n v="166.86"/>
    <n v="0"/>
    <n v="166.86"/>
    <n v="0"/>
    <n v="166.86"/>
    <n v="143.05000000000001"/>
    <n v="0"/>
    <n v="23.81"/>
    <x v="2"/>
    <m/>
    <m/>
    <n v="5"/>
    <n v="0"/>
  </r>
  <r>
    <s v="RX003775"/>
    <x v="493"/>
    <s v="PT0041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28"/>
    <b v="0"/>
    <n v="1"/>
    <n v="0"/>
    <s v="MCD001"/>
    <s v="Medicaid"/>
    <s v="GOVERNMENT"/>
    <s v="NADAC"/>
    <n v="7.2"/>
    <n v="5.76"/>
    <n v="5.47"/>
    <n v="0.03"/>
    <n v="5.5"/>
    <n v="3.96"/>
    <n v="1.54"/>
    <n v="5.55"/>
    <n v="0"/>
    <n v="-0.05"/>
    <x v="0"/>
    <m/>
    <m/>
    <n v="2"/>
    <n v="1"/>
  </r>
  <r>
    <s v="RX003776"/>
    <x v="425"/>
    <s v="PT0096"/>
    <s v="DR002"/>
    <s v="Dr. Michael Torres"/>
    <s v="Cardiology"/>
    <s v="RX001"/>
    <s v="Main St Pharmacy"/>
    <s v="Boston"/>
    <s v="MA"/>
    <s v="00591-3622-19"/>
    <m/>
    <s v="Omeprazole 20mg"/>
    <s v="PPI"/>
    <n v="90"/>
    <n v="88"/>
    <b v="0"/>
    <n v="1"/>
    <n v="0"/>
    <s v="PBM004"/>
    <s v="MedImpact"/>
    <s v="COMMERCIAL"/>
    <s v="MAC"/>
    <n v="6.9"/>
    <n v="5.52"/>
    <n v="0"/>
    <n v="0"/>
    <n v="0"/>
    <n v="0"/>
    <n v="0"/>
    <n v="0"/>
    <n v="0"/>
    <n v="0"/>
    <x v="1"/>
    <n v="70"/>
    <s v="Product/Service Not Covered"/>
    <n v="0"/>
    <n v="0"/>
  </r>
  <r>
    <s v="RX003777"/>
    <x v="534"/>
    <s v="PT0020"/>
    <s v="DR003"/>
    <s v="Dr. Priya Patel"/>
    <s v="Endocrinology"/>
    <s v="RX003"/>
    <s v="Community Care Pharmacy"/>
    <s v="Worcester"/>
    <s v="MA"/>
    <s v="61958-0601-01"/>
    <m/>
    <s v="Adalimumab-adbm 40mg"/>
    <s v="Biologic"/>
    <n v="28"/>
    <n v="28"/>
    <b v="0"/>
    <n v="4"/>
    <n v="0"/>
    <s v="PBM002"/>
    <s v="Express Scripts"/>
    <s v="COMMERCIAL"/>
    <s v="MAC"/>
    <n v="4998"/>
    <n v="4248.3"/>
    <n v="2644.69"/>
    <n v="1.79"/>
    <n v="2646.48"/>
    <n v="2249.5100000000002"/>
    <n v="396.97"/>
    <n v="3985.19"/>
    <n v="0"/>
    <n v="-1338.71"/>
    <x v="0"/>
    <m/>
    <m/>
    <n v="3"/>
    <n v="1"/>
  </r>
  <r>
    <s v="RX003778"/>
    <x v="668"/>
    <s v="PT0067"/>
    <s v="DR004"/>
    <s v="Dr. James Williams"/>
    <s v="Primary Care"/>
    <s v="RX002"/>
    <s v="Westside Rx"/>
    <s v="Springfield"/>
    <s v="MA"/>
    <s v="68382-0035-01"/>
    <m/>
    <s v="Amlodipine 10mg"/>
    <s v="CCB"/>
    <n v="30"/>
    <n v="29"/>
    <b v="0"/>
    <n v="1"/>
    <n v="0"/>
    <s v="CASH"/>
    <s v="Cash/Self-Pay"/>
    <s v="CASH"/>
    <s v="AWP"/>
    <n v="7.2"/>
    <n v="5.76"/>
    <n v="6.48"/>
    <n v="0"/>
    <n v="6.48"/>
    <n v="0"/>
    <n v="6.48"/>
    <n v="5.2"/>
    <n v="0"/>
    <n v="1.28"/>
    <x v="0"/>
    <m/>
    <m/>
    <n v="8"/>
    <n v="0"/>
  </r>
  <r>
    <s v="RX003779"/>
    <x v="609"/>
    <s v="PT0097"/>
    <s v="DR002"/>
    <s v="Dr. Michael Torres"/>
    <s v="Cardiology"/>
    <s v="RX004"/>
    <s v="Health Plus Pharmacy"/>
    <s v="Cambridge"/>
    <s v="MA"/>
    <s v="00093-0892-01"/>
    <m/>
    <s v="Clopidogrel 75mg"/>
    <s v="Antiplatelet"/>
    <n v="30"/>
    <n v="29"/>
    <b v="0"/>
    <n v="1"/>
    <n v="0"/>
    <s v="MCR001"/>
    <s v="Medicare Part D"/>
    <s v="GOVERNMENT"/>
    <s v="MAC"/>
    <n v="14.8"/>
    <n v="11.84"/>
    <n v="9.15"/>
    <n v="1.77"/>
    <n v="10.92"/>
    <n v="8.74"/>
    <n v="2.1800000000000002"/>
    <n v="10.96"/>
    <n v="0"/>
    <n v="-0.04"/>
    <x v="0"/>
    <m/>
    <m/>
    <n v="10"/>
    <n v="1"/>
  </r>
  <r>
    <s v="RX003780"/>
    <x v="65"/>
    <s v="PT0004"/>
    <s v="DR004"/>
    <s v="Dr. James Williams"/>
    <s v="Primary Care"/>
    <s v="RX003"/>
    <s v="Community Care Pharmacy"/>
    <s v="Worcester"/>
    <s v="MA"/>
    <s v="00071-0155-23"/>
    <s v="Lipitor"/>
    <s v="Atorvastatin 40mg"/>
    <s v="Statin"/>
    <n v="30"/>
    <n v="30"/>
    <b v="1"/>
    <n v="2"/>
    <n v="0"/>
    <s v="PBM001"/>
    <s v="CVS Caremark"/>
    <s v="COMMERCIAL"/>
    <s v="MAC"/>
    <n v="185.4"/>
    <n v="157.59"/>
    <n v="155.43"/>
    <n v="1.78"/>
    <n v="157.21"/>
    <n v="136.77000000000001"/>
    <n v="20.440000000000001"/>
    <n v="147.38999999999999"/>
    <n v="0"/>
    <n v="9.81"/>
    <x v="0"/>
    <m/>
    <m/>
    <n v="0"/>
    <n v="0"/>
  </r>
  <r>
    <s v="RX003781"/>
    <x v="649"/>
    <s v="PT0043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90"/>
    <b v="0"/>
    <n v="1"/>
    <n v="0"/>
    <s v="PBM001"/>
    <s v="CVS Caremark"/>
    <s v="COMMERCIAL"/>
    <s v="MAC"/>
    <n v="8.5"/>
    <n v="6.8"/>
    <n v="4.46"/>
    <n v="1.78"/>
    <n v="6.24"/>
    <n v="5.43"/>
    <n v="1"/>
    <n v="6.23"/>
    <n v="0"/>
    <n v="0.01"/>
    <x v="0"/>
    <m/>
    <m/>
    <n v="8"/>
    <n v="0"/>
  </r>
  <r>
    <s v="RX003782"/>
    <x v="142"/>
    <s v="PT0088"/>
    <s v="DR004"/>
    <s v="Dr. James Williams"/>
    <s v="Primary Care"/>
    <s v="RX003"/>
    <s v="Community Care Pharmacy"/>
    <s v="Worcester"/>
    <s v="MA"/>
    <s v="00169-4302-12"/>
    <s v="Ozempic 1mg"/>
    <s v="Semaglutide 1mg"/>
    <s v="GLP-1"/>
    <n v="90"/>
    <n v="93"/>
    <b v="1"/>
    <n v="4"/>
    <n v="0"/>
    <s v="PBM002"/>
    <s v="Express Scripts"/>
    <s v="COMMERCIAL"/>
    <s v="MAC"/>
    <n v="936"/>
    <n v="795.6"/>
    <n v="2338.02"/>
    <n v="1.79"/>
    <n v="2339.81"/>
    <n v="1988.84"/>
    <n v="350.97"/>
    <n v="2271.52"/>
    <n v="0"/>
    <n v="68.28"/>
    <x v="0"/>
    <m/>
    <m/>
    <n v="4"/>
    <n v="0"/>
  </r>
  <r>
    <s v="RX003783"/>
    <x v="329"/>
    <s v="PT0013"/>
    <s v="DR001"/>
    <s v="Dr. Sarah Chen"/>
    <s v="Internal Medicine"/>
    <s v="RX001"/>
    <s v="Main St Pharmacy"/>
    <s v="Boston"/>
    <s v="MA"/>
    <s v="68382-0035-01"/>
    <m/>
    <s v="Amlodipine 10mg"/>
    <s v="CCB"/>
    <n v="30"/>
    <n v="31"/>
    <b v="0"/>
    <n v="1"/>
    <n v="0"/>
    <s v="MCR001"/>
    <s v="Medicare Part D"/>
    <s v="GOVERNMENT"/>
    <s v="MAC"/>
    <n v="7.2"/>
    <n v="5.76"/>
    <n v="4.25"/>
    <n v="1.77"/>
    <n v="6.02"/>
    <n v="4.82"/>
    <n v="1.2"/>
    <n v="5.25"/>
    <n v="0"/>
    <n v="0.78"/>
    <x v="0"/>
    <m/>
    <m/>
    <n v="1"/>
    <n v="1"/>
  </r>
  <r>
    <s v="RX003784"/>
    <x v="461"/>
    <s v="PT0099"/>
    <s v="DR001"/>
    <s v="Dr. Sarah Chen"/>
    <s v="Internal Medicine"/>
    <s v="RX003"/>
    <s v="Community Care Pharmacy"/>
    <s v="Worcester"/>
    <s v="MA"/>
    <s v="50458-0579-30"/>
    <s v="Xarelto 20mg"/>
    <s v="Rivaroxaban 20mg"/>
    <s v="Anticoagulant"/>
    <n v="30"/>
    <n v="30"/>
    <b v="1"/>
    <n v="3"/>
    <n v="2"/>
    <s v="PBM001"/>
    <s v="CVS Caremark"/>
    <s v="COMMERCIAL"/>
    <s v="MAC"/>
    <n v="558"/>
    <n v="474.3"/>
    <n v="474.75"/>
    <n v="1.78"/>
    <n v="476.53"/>
    <n v="414.58"/>
    <n v="61.95"/>
    <n v="417.72"/>
    <n v="0"/>
    <n v="58.81"/>
    <x v="0"/>
    <m/>
    <m/>
    <n v="5"/>
    <n v="1"/>
  </r>
  <r>
    <s v="RX003785"/>
    <x v="494"/>
    <s v="PT0096"/>
    <s v="DR002"/>
    <s v="Dr. Michael Torres"/>
    <s v="Cardiology"/>
    <s v="RX002"/>
    <s v="Westside Rx"/>
    <s v="Springfield"/>
    <s v="MA"/>
    <s v="00071-0155-23"/>
    <s v="Lipitor"/>
    <s v="Atorvastatin 40mg"/>
    <s v="Statin"/>
    <n v="90"/>
    <n v="88"/>
    <b v="1"/>
    <n v="2"/>
    <n v="0"/>
    <s v="PBM001"/>
    <s v="CVS Caremark"/>
    <s v="COMMERCIAL"/>
    <s v="MAC"/>
    <n v="185.4"/>
    <n v="157.59"/>
    <n v="461.42"/>
    <n v="1.78"/>
    <n v="463.2"/>
    <n v="402.98"/>
    <n v="60.22"/>
    <n v="435.79"/>
    <n v="0"/>
    <n v="27.41"/>
    <x v="0"/>
    <m/>
    <m/>
    <n v="4"/>
    <n v="0"/>
  </r>
  <r>
    <s v="RX003786"/>
    <x v="35"/>
    <s v="PT0030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90"/>
    <b v="0"/>
    <n v="1"/>
    <n v="1"/>
    <s v="PBM002"/>
    <s v="Express Scripts"/>
    <s v="COMMERCIAL"/>
    <s v="MAC"/>
    <n v="12.4"/>
    <n v="9.92"/>
    <n v="7.91"/>
    <n v="1.79"/>
    <n v="9.6999999999999993"/>
    <n v="8.24"/>
    <n v="1.45"/>
    <n v="8.85"/>
    <n v="0"/>
    <n v="0.84"/>
    <x v="0"/>
    <m/>
    <m/>
    <n v="4"/>
    <n v="1"/>
  </r>
  <r>
    <s v="RX003787"/>
    <x v="641"/>
    <s v="PT0010"/>
    <s v="DR002"/>
    <s v="Dr. Michael Torres"/>
    <s v="Cardiology"/>
    <s v="RX004"/>
    <s v="Health Plus Pharmacy"/>
    <s v="Cambridge"/>
    <s v="MA"/>
    <s v="68382-0035-01"/>
    <m/>
    <s v="Amlodipine 10mg"/>
    <s v="CCB"/>
    <n v="30"/>
    <n v="30"/>
    <b v="0"/>
    <n v="1"/>
    <n v="2"/>
    <s v="MCD001"/>
    <s v="Medicaid"/>
    <s v="GOVERNMENT"/>
    <s v="NADAC"/>
    <n v="7.2"/>
    <n v="5.76"/>
    <n v="5.47"/>
    <n v="0.03"/>
    <n v="5.5"/>
    <n v="3.96"/>
    <n v="1.54"/>
    <n v="5.35"/>
    <n v="0"/>
    <n v="0.15"/>
    <x v="0"/>
    <m/>
    <m/>
    <n v="5"/>
    <n v="0"/>
  </r>
  <r>
    <s v="RX003788"/>
    <x v="296"/>
    <s v="PT0046"/>
    <s v="DR003"/>
    <s v="Dr. Priya Patel"/>
    <s v="Endocrinology"/>
    <s v="RX002"/>
    <s v="Westside Rx"/>
    <s v="Springfield"/>
    <s v="MA"/>
    <s v="00093-0892-01"/>
    <m/>
    <s v="Clopidogrel 75mg"/>
    <s v="Antiplatelet"/>
    <n v="90"/>
    <n v="94"/>
    <b v="0"/>
    <n v="1"/>
    <n v="0"/>
    <s v="PBM003"/>
    <s v="OptumRx"/>
    <s v="COMMERCIAL"/>
    <s v="MAC"/>
    <n v="14.8"/>
    <n v="11.84"/>
    <n v="25.44"/>
    <n v="1.78"/>
    <n v="27.22"/>
    <n v="23.96"/>
    <n v="3.27"/>
    <n v="31.51"/>
    <n v="0"/>
    <n v="-4.29"/>
    <x v="0"/>
    <m/>
    <m/>
    <n v="9"/>
    <n v="0"/>
  </r>
  <r>
    <s v="RX003789"/>
    <x v="468"/>
    <s v="PT0043"/>
    <s v="DR001"/>
    <s v="Dr. Sarah Chen"/>
    <s v="Internal Medicine"/>
    <s v="RX002"/>
    <s v="Westside Rx"/>
    <s v="Springfield"/>
    <s v="MA"/>
    <s v="68382-0035-01"/>
    <m/>
    <s v="Amlodipine 10mg"/>
    <s v="CCB"/>
    <n v="30"/>
    <n v="29"/>
    <b v="0"/>
    <n v="1"/>
    <n v="1"/>
    <s v="PBM001"/>
    <s v="CVS Caremark"/>
    <s v="COMMERCIAL"/>
    <s v="MAC"/>
    <n v="7.2"/>
    <n v="5.76"/>
    <n v="3.35"/>
    <n v="1.78"/>
    <n v="5.13"/>
    <n v="4.46"/>
    <n v="1"/>
    <n v="5.47"/>
    <n v="0"/>
    <n v="-0.34"/>
    <x v="0"/>
    <m/>
    <m/>
    <n v="0"/>
    <n v="0"/>
  </r>
  <r>
    <s v="RX003790"/>
    <x v="102"/>
    <s v="PT0061"/>
    <s v="DR003"/>
    <s v="Dr. Priya Patel"/>
    <s v="Endocrinology"/>
    <s v="RX002"/>
    <s v="Westside Rx"/>
    <s v="Springfield"/>
    <s v="MA"/>
    <s v="00591-3622-19"/>
    <m/>
    <s v="Omeprazole 20mg"/>
    <s v="PPI"/>
    <n v="30"/>
    <n v="29"/>
    <b v="0"/>
    <n v="1"/>
    <n v="0"/>
    <s v="PBM004"/>
    <s v="MedImpact"/>
    <s v="COMMERCIAL"/>
    <s v="MAC"/>
    <n v="6.9"/>
    <n v="5.52"/>
    <n v="3.45"/>
    <n v="1.8"/>
    <n v="5.25"/>
    <n v="4.41"/>
    <n v="1"/>
    <n v="5.27"/>
    <n v="0"/>
    <n v="-0.02"/>
    <x v="0"/>
    <m/>
    <m/>
    <n v="1"/>
    <n v="1"/>
  </r>
  <r>
    <s v="RX003791"/>
    <x v="498"/>
    <s v="PT0103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8.48"/>
    <n v="1.77"/>
    <n v="10.25"/>
    <n v="8.1999999999999993"/>
    <n v="2.0499999999999998"/>
    <n v="13.02"/>
    <n v="0"/>
    <n v="-2.77"/>
    <x v="0"/>
    <m/>
    <m/>
    <n v="3"/>
    <n v="0"/>
  </r>
  <r>
    <s v="RX003792"/>
    <x v="488"/>
    <s v="PT0074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85"/>
    <b v="0"/>
    <n v="1"/>
    <n v="2"/>
    <s v="PBM002"/>
    <s v="Express Scripts"/>
    <s v="COMMERCIAL"/>
    <s v="MAC"/>
    <n v="12.4"/>
    <n v="9.92"/>
    <n v="5.7"/>
    <n v="1.79"/>
    <n v="7.49"/>
    <n v="6.37"/>
    <n v="1.1200000000000001"/>
    <n v="8.74"/>
    <n v="0"/>
    <n v="-1.25"/>
    <x v="0"/>
    <m/>
    <m/>
    <n v="5"/>
    <n v="0"/>
  </r>
  <r>
    <s v="RX003793"/>
    <x v="483"/>
    <s v="PT0082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6"/>
    <b v="0"/>
    <n v="1"/>
    <n v="0"/>
    <s v="PBM002"/>
    <s v="Express Scripts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4"/>
    <n v="1"/>
  </r>
  <r>
    <s v="RX003794"/>
    <x v="159"/>
    <s v="PT0054"/>
    <s v="DR002"/>
    <s v="Dr. Michael Torres"/>
    <s v="Cardiology"/>
    <s v="RX004"/>
    <s v="Health Plus Pharmacy"/>
    <s v="Cambridge"/>
    <s v="MA"/>
    <s v="68382-0035-01"/>
    <m/>
    <s v="Amlodipine 10mg"/>
    <s v="CCB"/>
    <n v="30"/>
    <n v="31"/>
    <b v="0"/>
    <n v="1"/>
    <n v="2"/>
    <s v="PBM001"/>
    <s v="CVS Caremark"/>
    <s v="COMMERCIAL"/>
    <s v="MAC"/>
    <n v="7.2"/>
    <n v="5.76"/>
    <n v="3.87"/>
    <n v="1.78"/>
    <n v="5.65"/>
    <n v="4.92"/>
    <n v="1"/>
    <n v="5.29"/>
    <n v="0"/>
    <n v="0.36"/>
    <x v="0"/>
    <m/>
    <m/>
    <n v="4"/>
    <n v="0"/>
  </r>
  <r>
    <s v="RX003795"/>
    <x v="585"/>
    <s v="PT0015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90"/>
    <b v="0"/>
    <n v="1"/>
    <n v="0"/>
    <s v="PBM002"/>
    <s v="Express Scripts"/>
    <s v="COMMERCIAL"/>
    <s v="MAC"/>
    <n v="8.5"/>
    <n v="6.8"/>
    <n v="4.9800000000000004"/>
    <n v="1.79"/>
    <n v="6.77"/>
    <n v="5.75"/>
    <n v="1.02"/>
    <n v="6.4"/>
    <n v="0"/>
    <n v="0.37"/>
    <x v="0"/>
    <m/>
    <m/>
    <n v="4"/>
    <n v="1"/>
  </r>
  <r>
    <s v="RX003796"/>
    <x v="329"/>
    <s v="PT0010"/>
    <s v="DR004"/>
    <s v="Dr. James Williams"/>
    <s v="Primary Care"/>
    <s v="RX003"/>
    <s v="Community Care Pharmacy"/>
    <s v="Worcester"/>
    <s v="MA"/>
    <s v="68382-0035-01"/>
    <m/>
    <s v="Amlodipine 10mg"/>
    <s v="CCB"/>
    <n v="90"/>
    <n v="93"/>
    <b v="0"/>
    <n v="1"/>
    <n v="2"/>
    <s v="PBM004"/>
    <s v="MedImpact"/>
    <s v="COMMERCIAL"/>
    <s v="MAC"/>
    <n v="7.2"/>
    <n v="5.76"/>
    <n v="9.6199999999999992"/>
    <n v="1.8"/>
    <n v="11.42"/>
    <n v="9.59"/>
    <n v="1.83"/>
    <n v="15.32"/>
    <n v="0"/>
    <n v="-3.9"/>
    <x v="2"/>
    <m/>
    <m/>
    <n v="7"/>
    <n v="1"/>
  </r>
  <r>
    <s v="RX003797"/>
    <x v="463"/>
    <s v="PT0070"/>
    <s v="DR002"/>
    <s v="Dr. Michael Torres"/>
    <s v="Cardiology"/>
    <s v="RX002"/>
    <s v="Westside Rx"/>
    <s v="Springfield"/>
    <s v="MA"/>
    <s v="00071-0155-23"/>
    <s v="Lipitor"/>
    <s v="Atorvastatin 40mg"/>
    <s v="Statin"/>
    <n v="30"/>
    <n v="30"/>
    <b v="1"/>
    <n v="2"/>
    <n v="0"/>
    <s v="PBM001"/>
    <s v="CVS Caremark"/>
    <s v="COMMERCIAL"/>
    <s v="MAC"/>
    <n v="185.4"/>
    <n v="157.59"/>
    <n v="158.47"/>
    <n v="1.78"/>
    <n v="160.25"/>
    <n v="139.41999999999999"/>
    <n v="20.83"/>
    <n v="141.05000000000001"/>
    <n v="0"/>
    <n v="19.21"/>
    <x v="0"/>
    <m/>
    <m/>
    <n v="0"/>
    <n v="0"/>
  </r>
  <r>
    <s v="RX003798"/>
    <x v="134"/>
    <s v="PT0111"/>
    <s v="DR001"/>
    <s v="Dr. Sarah Chen"/>
    <s v="Internal Medicine"/>
    <s v="RX004"/>
    <s v="Health Plus Pharmacy"/>
    <s v="Cambridge"/>
    <s v="MA"/>
    <s v="50458-0579-30"/>
    <s v="Xarelto 20mg"/>
    <s v="Rivaroxaban 20mg"/>
    <s v="Anticoagulant"/>
    <n v="90"/>
    <n v="90"/>
    <b v="1"/>
    <n v="3"/>
    <n v="0"/>
    <s v="PBM002"/>
    <s v="Express Scripts"/>
    <s v="COMMERCIAL"/>
    <s v="MAC"/>
    <n v="558"/>
    <n v="474.3"/>
    <n v="1381.75"/>
    <n v="1.79"/>
    <n v="1383.54"/>
    <n v="1176.01"/>
    <n v="207.53"/>
    <n v="1288.78"/>
    <n v="0"/>
    <n v="94.77"/>
    <x v="0"/>
    <m/>
    <m/>
    <n v="5"/>
    <n v="0"/>
  </r>
  <r>
    <s v="RX003799"/>
    <x v="382"/>
    <s v="PT0052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30"/>
    <b v="0"/>
    <n v="1"/>
    <n v="0"/>
    <s v="PBM001"/>
    <s v="CVS Caremark"/>
    <s v="COMMERCIAL"/>
    <s v="MAC"/>
    <n v="14.8"/>
    <n v="11.84"/>
    <n v="7.75"/>
    <n v="1.78"/>
    <n v="9.5299999999999994"/>
    <n v="8.2899999999999991"/>
    <n v="1.24"/>
    <n v="10.48"/>
    <n v="0"/>
    <n v="-0.95"/>
    <x v="0"/>
    <m/>
    <m/>
    <n v="7"/>
    <n v="0"/>
  </r>
  <r>
    <s v="RX003800"/>
    <x v="330"/>
    <s v="PT0040"/>
    <s v="DR001"/>
    <s v="Dr. Sarah Chen"/>
    <s v="Internal Medicine"/>
    <s v="RX002"/>
    <s v="Westside Rx"/>
    <s v="Springfield"/>
    <s v="MA"/>
    <s v="00003-0208-11"/>
    <s v="Jardiance 25mg"/>
    <s v="Empagliflozin 25mg"/>
    <s v="SGLT2i"/>
    <n v="90"/>
    <n v="93"/>
    <b v="1"/>
    <n v="4"/>
    <n v="0"/>
    <s v="PBM001"/>
    <s v="CVS Caremark"/>
    <s v="COMMERCIAL"/>
    <s v="MAC"/>
    <n v="564"/>
    <n v="479.4"/>
    <n v="1431.54"/>
    <n v="1.78"/>
    <n v="1433.32"/>
    <n v="1246.99"/>
    <n v="186.33"/>
    <n v="1285.51"/>
    <n v="0"/>
    <n v="147.81"/>
    <x v="0"/>
    <m/>
    <m/>
    <n v="3"/>
    <n v="1"/>
  </r>
  <r>
    <s v="RX003801"/>
    <x v="72"/>
    <s v="PT0055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90"/>
    <b v="0"/>
    <n v="1"/>
    <n v="0"/>
    <s v="MCR001"/>
    <s v="Medicare Part D"/>
    <s v="GOVERNMENT"/>
    <s v="MAC"/>
    <n v="8.5"/>
    <n v="6.8"/>
    <n v="4.21"/>
    <n v="1.77"/>
    <n v="5.98"/>
    <n v="4.78"/>
    <n v="1.2"/>
    <n v="6.04"/>
    <n v="0"/>
    <n v="-0.06"/>
    <x v="0"/>
    <m/>
    <m/>
    <n v="11"/>
    <n v="0"/>
  </r>
  <r>
    <s v="RX003802"/>
    <x v="13"/>
    <s v="PT0053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30"/>
    <b v="0"/>
    <n v="1"/>
    <n v="2"/>
    <s v="PBM002"/>
    <s v="Express Scripts"/>
    <s v="COMMERCIAL"/>
    <s v="MAC"/>
    <n v="6.9"/>
    <n v="5.52"/>
    <n v="3.95"/>
    <n v="1.79"/>
    <n v="5.74"/>
    <n v="4.88"/>
    <n v="1"/>
    <n v="5.21"/>
    <n v="0"/>
    <n v="0.53"/>
    <x v="0"/>
    <m/>
    <m/>
    <n v="11"/>
    <n v="0"/>
  </r>
  <r>
    <s v="RX003803"/>
    <x v="5"/>
    <s v="PT0035"/>
    <s v="DR001"/>
    <s v="Dr. Sarah Chen"/>
    <s v="Internal Medicine"/>
    <s v="RX001"/>
    <s v="Main St Pharmacy"/>
    <s v="Boston"/>
    <s v="MA"/>
    <s v="00071-0155-23"/>
    <s v="Lipitor"/>
    <s v="Atorvastatin 40mg"/>
    <s v="Statin"/>
    <n v="30"/>
    <n v="29"/>
    <b v="1"/>
    <n v="2"/>
    <n v="0"/>
    <s v="PBM001"/>
    <s v="CVS Caremark"/>
    <s v="COMMERCIAL"/>
    <s v="MAC"/>
    <n v="185.4"/>
    <n v="157.59"/>
    <n v="157.49"/>
    <n v="1.78"/>
    <n v="159.27000000000001"/>
    <n v="138.57"/>
    <n v="20.71"/>
    <n v="145.02000000000001"/>
    <n v="0"/>
    <n v="14.25"/>
    <x v="0"/>
    <m/>
    <m/>
    <n v="3"/>
    <n v="0"/>
  </r>
  <r>
    <s v="RX003804"/>
    <x v="413"/>
    <s v="PT0055"/>
    <s v="DR003"/>
    <s v="Dr. Priya Patel"/>
    <s v="Endocrinology"/>
    <s v="RX002"/>
    <s v="Westside Rx"/>
    <s v="Springfield"/>
    <s v="MA"/>
    <s v="00003-0894-20"/>
    <s v="Eliquis 5mg"/>
    <s v="Apixaban 5mg"/>
    <s v="Anticoagulant"/>
    <n v="30"/>
    <n v="30"/>
    <b v="1"/>
    <n v="3"/>
    <n v="2"/>
    <s v="MCD001"/>
    <s v="Medicaid"/>
    <s v="GOVERNMENT"/>
    <s v="NADAC"/>
    <n v="594"/>
    <n v="504.9"/>
    <n v="479.65"/>
    <n v="2.4"/>
    <n v="482.05"/>
    <n v="347.08"/>
    <n v="134.97"/>
    <n v="454.45"/>
    <n v="0"/>
    <n v="27.6"/>
    <x v="0"/>
    <m/>
    <m/>
    <n v="2"/>
    <n v="0"/>
  </r>
  <r>
    <s v="RX003805"/>
    <x v="26"/>
    <s v="PT0069"/>
    <s v="DR001"/>
    <s v="Dr. Sarah Chen"/>
    <s v="Internal Medicine"/>
    <s v="RX003"/>
    <s v="Community Care Pharmacy"/>
    <s v="Worcester"/>
    <s v="MA"/>
    <s v="00169-4170-43"/>
    <s v="Ozempic 0.5mg"/>
    <s v="Semaglutide 0.5mg"/>
    <s v="GLP-1"/>
    <n v="30"/>
    <n v="31"/>
    <b v="1"/>
    <n v="4"/>
    <n v="2"/>
    <s v="PBM002"/>
    <s v="Express Scripts"/>
    <s v="COMMERCIAL"/>
    <s v="MAC"/>
    <n v="936"/>
    <n v="795.6"/>
    <n v="786.47"/>
    <n v="1.79"/>
    <n v="788.26"/>
    <n v="670.02"/>
    <n v="118.24"/>
    <n v="726.56"/>
    <n v="0"/>
    <n v="61.71"/>
    <x v="0"/>
    <m/>
    <m/>
    <n v="0"/>
    <n v="0"/>
  </r>
  <r>
    <s v="RX003806"/>
    <x v="724"/>
    <s v="PT0094"/>
    <s v="DR005"/>
    <s v="Dr. Lisa Johnson"/>
    <s v="Oncology"/>
    <s v="RX003"/>
    <s v="Community Care Pharmacy"/>
    <s v="Worcester"/>
    <s v="MA"/>
    <s v="00071-0155-23"/>
    <s v="Lipitor"/>
    <s v="Atorvastatin 40mg"/>
    <s v="Statin"/>
    <n v="30"/>
    <n v="29"/>
    <b v="1"/>
    <n v="2"/>
    <n v="0"/>
    <s v="PBM001"/>
    <s v="CVS Caremark"/>
    <s v="COMMERCIAL"/>
    <s v="MAC"/>
    <n v="185.4"/>
    <n v="157.59"/>
    <n v="152.79"/>
    <n v="1.78"/>
    <n v="154.57"/>
    <n v="134.47999999999999"/>
    <n v="20.09"/>
    <n v="140.99"/>
    <n v="0"/>
    <n v="13.58"/>
    <x v="0"/>
    <m/>
    <m/>
    <n v="3"/>
    <n v="0"/>
  </r>
  <r>
    <s v="RX003807"/>
    <x v="677"/>
    <s v="PT0115"/>
    <s v="DR003"/>
    <s v="Dr. Priya Patel"/>
    <s v="Endocrinology"/>
    <s v="RX001"/>
    <s v="Main St Pharmacy"/>
    <s v="Boston"/>
    <s v="MA"/>
    <s v="00169-4170-43"/>
    <s v="Ozempic 0.5mg"/>
    <s v="Semaglutide 0.5mg"/>
    <s v="GLP-1"/>
    <n v="90"/>
    <n v="87"/>
    <b v="1"/>
    <n v="4"/>
    <n v="2"/>
    <s v="PBM002"/>
    <s v="Express Scripts"/>
    <s v="COMMERCIAL"/>
    <s v="MAC"/>
    <n v="936"/>
    <n v="795.6"/>
    <n v="2342.75"/>
    <n v="1.79"/>
    <n v="2344.54"/>
    <n v="1992.86"/>
    <n v="351.68"/>
    <n v="2183.9299999999998"/>
    <n v="0"/>
    <n v="160.62"/>
    <x v="2"/>
    <m/>
    <m/>
    <n v="5"/>
    <n v="0"/>
  </r>
  <r>
    <s v="RX003808"/>
    <x v="368"/>
    <s v="PT0089"/>
    <s v="DR005"/>
    <s v="Dr. Lisa Johnson"/>
    <s v="Oncology"/>
    <s v="RX001"/>
    <s v="Main St Pharmacy"/>
    <s v="Boston"/>
    <s v="MA"/>
    <s v="68382-0035-01"/>
    <m/>
    <s v="Amlodipine 10mg"/>
    <s v="CCB"/>
    <n v="30"/>
    <n v="29"/>
    <b v="0"/>
    <n v="1"/>
    <n v="0"/>
    <s v="PBM001"/>
    <s v="CVS Caremark"/>
    <s v="COMMERCIAL"/>
    <s v="MAC"/>
    <n v="7.2"/>
    <n v="5.76"/>
    <n v="3.83"/>
    <n v="1.78"/>
    <n v="5.61"/>
    <n v="4.88"/>
    <n v="1"/>
    <n v="5.12"/>
    <n v="0"/>
    <n v="0.49"/>
    <x v="0"/>
    <m/>
    <m/>
    <n v="11"/>
    <n v="0"/>
  </r>
  <r>
    <s v="RX003809"/>
    <x v="566"/>
    <s v="PT0014"/>
    <s v="DR005"/>
    <s v="Dr. Lisa Johnson"/>
    <s v="Oncology"/>
    <s v="RX001"/>
    <s v="Main St Pharmacy"/>
    <s v="Boston"/>
    <s v="MA"/>
    <s v="00093-7193-98"/>
    <m/>
    <s v="Atorvastatin 40mg"/>
    <s v="Statin"/>
    <n v="30"/>
    <n v="30"/>
    <b v="0"/>
    <n v="1"/>
    <n v="0"/>
    <s v="PBM001"/>
    <s v="CVS Caremark"/>
    <s v="COMMERCIAL"/>
    <s v="MAC"/>
    <n v="18.2"/>
    <n v="14.56"/>
    <n v="11.4"/>
    <n v="1.78"/>
    <n v="13.18"/>
    <n v="11.47"/>
    <n v="1.71"/>
    <n v="13.23"/>
    <n v="0"/>
    <n v="-0.05"/>
    <x v="0"/>
    <m/>
    <m/>
    <n v="8"/>
    <n v="0"/>
  </r>
  <r>
    <s v="RX003810"/>
    <x v="189"/>
    <s v="PT0042"/>
    <s v="DR005"/>
    <s v="Dr. Lisa Johnson"/>
    <s v="Oncology"/>
    <s v="RX001"/>
    <s v="Main St Pharmacy"/>
    <s v="Boston"/>
    <s v="MA"/>
    <s v="00169-4302-12"/>
    <s v="Ozempic 1mg"/>
    <s v="Semaglutide 1mg"/>
    <s v="GLP-1"/>
    <n v="90"/>
    <n v="89"/>
    <b v="1"/>
    <n v="4"/>
    <n v="0"/>
    <s v="PBM004"/>
    <s v="MedImpact"/>
    <s v="COMMERCIAL"/>
    <s v="MAC"/>
    <n v="936"/>
    <n v="795.6"/>
    <n v="2308.0500000000002"/>
    <n v="1.8"/>
    <n v="2309.85"/>
    <n v="1940.28"/>
    <n v="369.58"/>
    <n v="2259.31"/>
    <n v="0"/>
    <n v="50.54"/>
    <x v="0"/>
    <m/>
    <m/>
    <n v="7"/>
    <n v="1"/>
  </r>
  <r>
    <s v="RX003811"/>
    <x v="375"/>
    <s v="PT0093"/>
    <s v="DR001"/>
    <s v="Dr. Sarah Chen"/>
    <s v="Internal Medicine"/>
    <s v="RX001"/>
    <s v="Main St Pharmacy"/>
    <s v="Boston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3.1"/>
    <n v="1.78"/>
    <n v="4.88"/>
    <n v="4.29"/>
    <n v="1"/>
    <n v="5"/>
    <n v="0"/>
    <n v="-0.13"/>
    <x v="0"/>
    <m/>
    <m/>
    <n v="9"/>
    <n v="1"/>
  </r>
  <r>
    <s v="RX003812"/>
    <x v="510"/>
    <s v="PT0094"/>
    <s v="DR002"/>
    <s v="Dr. Michael Torres"/>
    <s v="Cardiology"/>
    <s v="RX004"/>
    <s v="Health Plus Pharmacy"/>
    <s v="Cambridge"/>
    <s v="MA"/>
    <s v="00093-0892-01"/>
    <m/>
    <s v="Clopidogrel 75mg"/>
    <s v="Antiplatelet"/>
    <n v="30"/>
    <n v="30"/>
    <b v="0"/>
    <n v="1"/>
    <n v="1"/>
    <s v="PBM003"/>
    <s v="OptumRx"/>
    <s v="COMMERCIAL"/>
    <s v="MAC"/>
    <n v="14.8"/>
    <n v="11.84"/>
    <n v="7.75"/>
    <n v="1.78"/>
    <n v="9.5299999999999994"/>
    <n v="8.39"/>
    <n v="1.1399999999999999"/>
    <n v="11.24"/>
    <n v="0"/>
    <n v="-1.71"/>
    <x v="0"/>
    <m/>
    <m/>
    <n v="6"/>
    <n v="0"/>
  </r>
  <r>
    <s v="RX003813"/>
    <x v="302"/>
    <s v="PT0013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86"/>
    <b v="0"/>
    <n v="1"/>
    <n v="1"/>
    <s v="PBM003"/>
    <s v="OptumRx"/>
    <s v="COMMERCIAL"/>
    <s v="MAC"/>
    <n v="12.4"/>
    <n v="9.92"/>
    <n v="6.41"/>
    <n v="1.78"/>
    <n v="8.19"/>
    <n v="7.21"/>
    <n v="1"/>
    <n v="9.5"/>
    <n v="0"/>
    <n v="-1.31"/>
    <x v="0"/>
    <m/>
    <m/>
    <n v="8"/>
    <n v="0"/>
  </r>
  <r>
    <s v="RX003814"/>
    <x v="418"/>
    <s v="PT0075"/>
    <s v="DR003"/>
    <s v="Dr. Priya Patel"/>
    <s v="Endocrinology"/>
    <s v="RX004"/>
    <s v="Health Plus Pharmacy"/>
    <s v="Cambridge"/>
    <s v="MA"/>
    <s v="00591-3622-19"/>
    <m/>
    <s v="Omeprazole 20mg"/>
    <s v="PPI"/>
    <n v="30"/>
    <n v="29"/>
    <b v="0"/>
    <n v="1"/>
    <n v="0"/>
    <s v="PBM004"/>
    <s v="MedImpact"/>
    <s v="COMMERCIAL"/>
    <s v="MAC"/>
    <n v="6.9"/>
    <n v="5.52"/>
    <n v="3.81"/>
    <n v="1.8"/>
    <n v="5.61"/>
    <n v="4.71"/>
    <n v="1"/>
    <n v="4.9800000000000004"/>
    <n v="0"/>
    <n v="0.64"/>
    <x v="0"/>
    <m/>
    <m/>
    <n v="6"/>
    <n v="1"/>
  </r>
  <r>
    <s v="RX003815"/>
    <x v="383"/>
    <s v="PT0016"/>
    <s v="DR005"/>
    <s v="Dr. Lisa Johnson"/>
    <s v="Oncology"/>
    <s v="RX002"/>
    <s v="Westside Rx"/>
    <s v="Springfield"/>
    <s v="MA"/>
    <s v="00074-3799-13"/>
    <s v="Humira Pen 40mg"/>
    <s v="Adalimumab 40mg"/>
    <s v="Biologic"/>
    <n v="28"/>
    <n v="28"/>
    <b v="1"/>
    <n v="5"/>
    <n v="0"/>
    <s v="PBM003"/>
    <s v="OptumRx"/>
    <s v="COMMERCIAL"/>
    <s v="MAC"/>
    <n v="7140"/>
    <n v="6069"/>
    <n v="6113.43"/>
    <n v="1.78"/>
    <n v="6115.21"/>
    <n v="5381.38"/>
    <n v="733.82"/>
    <n v="5715.44"/>
    <n v="0"/>
    <n v="399.76"/>
    <x v="0"/>
    <m/>
    <m/>
    <n v="6"/>
    <n v="1"/>
  </r>
  <r>
    <s v="RX003816"/>
    <x v="450"/>
    <s v="PT0073"/>
    <s v="DR003"/>
    <s v="Dr. Priya Patel"/>
    <s v="Endocrinology"/>
    <s v="RX004"/>
    <s v="Health Plus Pharmacy"/>
    <s v="Cambridge"/>
    <s v="MA"/>
    <s v="00002-4415-85"/>
    <s v="Trulicity 1.5mg"/>
    <s v="Dulaglutide 1.5mg"/>
    <s v="GLP-1"/>
    <n v="28"/>
    <n v="29"/>
    <b v="1"/>
    <n v="4"/>
    <n v="0"/>
    <s v="PBM004"/>
    <s v="MedImpact"/>
    <s v="COMMERCIAL"/>
    <s v="MAC"/>
    <n v="918"/>
    <n v="780.3"/>
    <n v="774.2"/>
    <n v="1.8"/>
    <n v="776"/>
    <n v="651.84"/>
    <n v="124.16"/>
    <n v="744.77"/>
    <n v="0"/>
    <n v="31.24"/>
    <x v="0"/>
    <m/>
    <m/>
    <n v="5"/>
    <n v="0"/>
  </r>
  <r>
    <s v="RX003817"/>
    <x v="693"/>
    <s v="PT0081"/>
    <s v="DR005"/>
    <s v="Dr. Lisa Johnson"/>
    <s v="Oncology"/>
    <s v="RX003"/>
    <s v="Community Care Pharmacy"/>
    <s v="Worcester"/>
    <s v="MA"/>
    <s v="00169-3671-12"/>
    <s v="Victoza 1.2mg"/>
    <s v="Liraglutide 1.2mg"/>
    <s v="GLP-1"/>
    <n v="30"/>
    <n v="31"/>
    <b v="1"/>
    <n v="4"/>
    <n v="0"/>
    <s v="PBM001"/>
    <s v="CVS Caremark"/>
    <s v="COMMERCIAL"/>
    <s v="MAC"/>
    <n v="612"/>
    <n v="520.20000000000005"/>
    <n v="507.3"/>
    <n v="1.78"/>
    <n v="509.08"/>
    <n v="442.9"/>
    <n v="66.180000000000007"/>
    <n v="475.02"/>
    <n v="0"/>
    <n v="34.06"/>
    <x v="0"/>
    <m/>
    <m/>
    <n v="9"/>
    <n v="1"/>
  </r>
  <r>
    <s v="RX003818"/>
    <x v="695"/>
    <s v="PT0078"/>
    <s v="DR002"/>
    <s v="Dr. Michael Torres"/>
    <s v="Cardiology"/>
    <s v="RX003"/>
    <s v="Community Care Pharmacy"/>
    <s v="Worcester"/>
    <s v="MA"/>
    <s v="00591-3622-19"/>
    <m/>
    <s v="Omeprazole 20mg"/>
    <s v="PPI"/>
    <n v="30"/>
    <n v="31"/>
    <b v="0"/>
    <n v="1"/>
    <n v="2"/>
    <s v="PBM001"/>
    <s v="CVS Caremark"/>
    <s v="COMMERCIAL"/>
    <s v="MAC"/>
    <n v="6.9"/>
    <n v="5.52"/>
    <n v="3.37"/>
    <n v="1.78"/>
    <n v="5.15"/>
    <n v="4.4800000000000004"/>
    <n v="1"/>
    <n v="4.9000000000000004"/>
    <n v="0"/>
    <n v="0.25"/>
    <x v="0"/>
    <m/>
    <m/>
    <n v="2"/>
    <n v="0"/>
  </r>
  <r>
    <s v="RX003819"/>
    <x v="227"/>
    <s v="PT0025"/>
    <s v="DR005"/>
    <s v="Dr. Lisa Johnson"/>
    <s v="Oncology"/>
    <s v="RX004"/>
    <s v="Health Plus Pharmacy"/>
    <s v="Cambridge"/>
    <s v="MA"/>
    <s v="00591-3622-19"/>
    <m/>
    <s v="Omeprazole 20mg"/>
    <s v="PPI"/>
    <n v="30"/>
    <n v="28"/>
    <b v="0"/>
    <n v="1"/>
    <n v="2"/>
    <s v="MCR001"/>
    <s v="Medicare Part D"/>
    <s v="GOVERNMENT"/>
    <s v="MAC"/>
    <n v="6.9"/>
    <n v="5.52"/>
    <n v="4.1900000000000004"/>
    <n v="1.77"/>
    <n v="5.96"/>
    <n v="4.7699999999999996"/>
    <n v="1.19"/>
    <n v="5.17"/>
    <n v="0"/>
    <n v="0.79"/>
    <x v="0"/>
    <m/>
    <m/>
    <n v="8"/>
    <n v="1"/>
  </r>
  <r>
    <s v="RX003820"/>
    <x v="626"/>
    <s v="PT0023"/>
    <s v="DR004"/>
    <s v="Dr. James Williams"/>
    <s v="Primary Care"/>
    <s v="RX004"/>
    <s v="Health Plus Pharmacy"/>
    <s v="Cambridge"/>
    <s v="MA"/>
    <s v="68382-0035-01"/>
    <m/>
    <s v="Amlodipine 10mg"/>
    <s v="CCB"/>
    <n v="90"/>
    <n v="85"/>
    <b v="0"/>
    <n v="1"/>
    <n v="2"/>
    <s v="PBM001"/>
    <s v="CVS Caremark"/>
    <s v="COMMERCIAL"/>
    <s v="MAC"/>
    <n v="7.2"/>
    <n v="5.76"/>
    <n v="0"/>
    <n v="0"/>
    <n v="0"/>
    <n v="0"/>
    <n v="0"/>
    <n v="0"/>
    <n v="0"/>
    <n v="0"/>
    <x v="1"/>
    <n v="70"/>
    <s v="Product/Service Not Covered"/>
    <n v="3"/>
    <n v="0"/>
  </r>
  <r>
    <s v="RX003821"/>
    <x v="122"/>
    <s v="PT0068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85"/>
    <b v="0"/>
    <n v="1"/>
    <n v="1"/>
    <s v="PBM002"/>
    <s v="Express Scripts"/>
    <s v="COMMERCIAL"/>
    <s v="MAC"/>
    <n v="8.5"/>
    <n v="6.8"/>
    <n v="3.85"/>
    <n v="1.79"/>
    <n v="5.64"/>
    <n v="4.8"/>
    <n v="1"/>
    <n v="6.15"/>
    <n v="0"/>
    <n v="-0.51"/>
    <x v="0"/>
    <m/>
    <m/>
    <n v="0"/>
    <n v="0"/>
  </r>
  <r>
    <s v="RX003822"/>
    <x v="501"/>
    <s v="PT0012"/>
    <s v="DR001"/>
    <s v="Dr. Sarah Chen"/>
    <s v="Internal Medicine"/>
    <s v="RX002"/>
    <s v="Westside Rx"/>
    <s v="Springfield"/>
    <s v="MA"/>
    <s v="00093-7193-98"/>
    <m/>
    <s v="Atorvastatin 40mg"/>
    <s v="Statin"/>
    <n v="30"/>
    <n v="30"/>
    <b v="0"/>
    <n v="1"/>
    <n v="2"/>
    <s v="PBM002"/>
    <s v="Express Scripts"/>
    <s v="COMMERCIAL"/>
    <s v="MAC"/>
    <n v="18.2"/>
    <n v="14.56"/>
    <n v="8.94"/>
    <n v="1.79"/>
    <n v="10.73"/>
    <n v="9.1199999999999992"/>
    <n v="1.61"/>
    <n v="12.82"/>
    <n v="0"/>
    <n v="-2.1"/>
    <x v="0"/>
    <m/>
    <m/>
    <n v="10"/>
    <n v="0"/>
  </r>
  <r>
    <s v="RX003823"/>
    <x v="684"/>
    <s v="PT0083"/>
    <s v="DR005"/>
    <s v="Dr. Lisa Johnson"/>
    <s v="Oncology"/>
    <s v="RX001"/>
    <s v="Main St Pharmacy"/>
    <s v="Boston"/>
    <s v="MA"/>
    <s v="00093-7193-98"/>
    <m/>
    <s v="Atorvastatin 40mg"/>
    <s v="Statin"/>
    <n v="30"/>
    <n v="29"/>
    <b v="0"/>
    <n v="1"/>
    <n v="0"/>
    <s v="PBM004"/>
    <s v="MedImpact"/>
    <s v="COMMERCIAL"/>
    <s v="MAC"/>
    <n v="18.2"/>
    <n v="14.56"/>
    <n v="8.5399999999999991"/>
    <n v="1.8"/>
    <n v="10.34"/>
    <n v="8.69"/>
    <n v="1.66"/>
    <n v="13.19"/>
    <n v="0"/>
    <n v="-2.85"/>
    <x v="0"/>
    <m/>
    <m/>
    <n v="6"/>
    <n v="1"/>
  </r>
  <r>
    <s v="RX003824"/>
    <x v="493"/>
    <s v="PT0096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30"/>
    <b v="0"/>
    <n v="1"/>
    <n v="0"/>
    <s v="MCR001"/>
    <s v="Medicare Part D"/>
    <s v="GOVERNMENT"/>
    <s v="MAC"/>
    <n v="7.2"/>
    <n v="5.76"/>
    <n v="4.47"/>
    <n v="1.77"/>
    <n v="6.24"/>
    <n v="4.99"/>
    <n v="1.25"/>
    <n v="5.4"/>
    <n v="0"/>
    <n v="0.84"/>
    <x v="0"/>
    <m/>
    <m/>
    <n v="5"/>
    <n v="0"/>
  </r>
  <r>
    <s v="RX003825"/>
    <x v="81"/>
    <s v="PT0016"/>
    <s v="DR005"/>
    <s v="Dr. Lisa Johnson"/>
    <s v="Oncology"/>
    <s v="RX001"/>
    <s v="Main St Pharmacy"/>
    <s v="Boston"/>
    <s v="MA"/>
    <s v="00085-1234-01"/>
    <m/>
    <s v="Lisinopril 10mg"/>
    <s v="ACE Inhibitor"/>
    <n v="90"/>
    <n v="90"/>
    <b v="0"/>
    <n v="1"/>
    <n v="1"/>
    <s v="PBM003"/>
    <s v="OptumRx"/>
    <s v="COMMERCIAL"/>
    <s v="MAC"/>
    <n v="8.5"/>
    <n v="6.8"/>
    <n v="4.5199999999999996"/>
    <n v="1.78"/>
    <n v="6.3"/>
    <n v="5.55"/>
    <n v="1"/>
    <n v="6.59"/>
    <n v="0"/>
    <n v="-0.28999999999999998"/>
    <x v="0"/>
    <m/>
    <m/>
    <n v="0"/>
    <n v="0"/>
  </r>
  <r>
    <s v="RX003826"/>
    <x v="643"/>
    <s v="PT0075"/>
    <s v="DR004"/>
    <s v="Dr. James Williams"/>
    <s v="Primary Care"/>
    <s v="RX002"/>
    <s v="Westside Rx"/>
    <s v="Springfield"/>
    <s v="MA"/>
    <s v="00003-0208-11"/>
    <s v="Jardiance 25mg"/>
    <s v="Empagliflozin 25mg"/>
    <s v="SGLT2i"/>
    <n v="30"/>
    <n v="29"/>
    <b v="1"/>
    <n v="4"/>
    <n v="2"/>
    <s v="PBM002"/>
    <s v="Express Scripts"/>
    <s v="COMMERCIAL"/>
    <s v="MAC"/>
    <n v="564"/>
    <n v="479.4"/>
    <n v="472.98"/>
    <n v="1.79"/>
    <n v="474.77"/>
    <n v="403.55"/>
    <n v="71.22"/>
    <n v="456.53"/>
    <n v="0"/>
    <n v="18.239999999999998"/>
    <x v="0"/>
    <m/>
    <m/>
    <n v="6"/>
    <n v="0"/>
  </r>
  <r>
    <s v="RX003827"/>
    <x v="224"/>
    <s v="PT0090"/>
    <s v="DR004"/>
    <s v="Dr. James Williams"/>
    <s v="Primary Care"/>
    <s v="RX002"/>
    <s v="Westside Rx"/>
    <s v="Springfield"/>
    <s v="MA"/>
    <s v="00093-0892-01"/>
    <m/>
    <s v="Clopidogrel 75mg"/>
    <s v="Antiplatelet"/>
    <n v="30"/>
    <n v="30"/>
    <b v="0"/>
    <n v="1"/>
    <n v="0"/>
    <s v="PBM001"/>
    <s v="CVS Caremark"/>
    <s v="COMMERCIAL"/>
    <s v="MAC"/>
    <n v="14.8"/>
    <n v="11.84"/>
    <n v="8"/>
    <n v="1.78"/>
    <n v="9.7799999999999994"/>
    <n v="8.51"/>
    <n v="1.27"/>
    <n v="11.09"/>
    <n v="0"/>
    <n v="-1.32"/>
    <x v="0"/>
    <m/>
    <m/>
    <n v="4"/>
    <n v="0"/>
  </r>
  <r>
    <s v="RX003828"/>
    <x v="61"/>
    <s v="PT0062"/>
    <s v="DR004"/>
    <s v="Dr. James Williams"/>
    <s v="Primary Care"/>
    <s v="RX004"/>
    <s v="Health Plus Pharmacy"/>
    <s v="Cambridge"/>
    <s v="MA"/>
    <s v="68382-0035-01"/>
    <m/>
    <s v="Amlodipine 10mg"/>
    <s v="CCB"/>
    <n v="30"/>
    <n v="29"/>
    <b v="0"/>
    <n v="1"/>
    <n v="1"/>
    <s v="PBM002"/>
    <s v="Express Scripts"/>
    <s v="COMMERCIAL"/>
    <s v="MAC"/>
    <n v="7.2"/>
    <n v="5.76"/>
    <n v="4.4800000000000004"/>
    <n v="1.79"/>
    <n v="6.27"/>
    <n v="5.33"/>
    <n v="1"/>
    <n v="5.32"/>
    <n v="0"/>
    <n v="0.94"/>
    <x v="0"/>
    <m/>
    <m/>
    <n v="8"/>
    <n v="1"/>
  </r>
  <r>
    <s v="RX003829"/>
    <x v="618"/>
    <s v="PT0029"/>
    <s v="DR005"/>
    <s v="Dr. Lisa Johnson"/>
    <s v="Oncology"/>
    <s v="RX004"/>
    <s v="Health Plus Pharmacy"/>
    <s v="Cambridge"/>
    <s v="MA"/>
    <s v="00002-4415-85"/>
    <s v="Trulicity 1.5mg"/>
    <s v="Dulaglutide 1.5mg"/>
    <s v="GLP-1"/>
    <n v="84"/>
    <n v="84"/>
    <b v="1"/>
    <n v="4"/>
    <n v="0"/>
    <s v="PBM002"/>
    <s v="Express Scripts"/>
    <s v="COMMERCIAL"/>
    <s v="MAC"/>
    <n v="918"/>
    <n v="780.3"/>
    <n v="2282.48"/>
    <n v="1.79"/>
    <n v="2284.27"/>
    <n v="1941.63"/>
    <n v="342.64"/>
    <n v="2109.5"/>
    <n v="0"/>
    <n v="174.77"/>
    <x v="0"/>
    <m/>
    <m/>
    <n v="11"/>
    <n v="1"/>
  </r>
  <r>
    <s v="RX003830"/>
    <x v="150"/>
    <s v="PT0105"/>
    <s v="DR005"/>
    <s v="Dr. Lisa Johnson"/>
    <s v="Oncology"/>
    <s v="RX004"/>
    <s v="Health Plus Pharmacy"/>
    <s v="Cambridge"/>
    <s v="MA"/>
    <s v="68382-0035-01"/>
    <m/>
    <s v="Amlodipine 10mg"/>
    <s v="CCB"/>
    <n v="30"/>
    <n v="30"/>
    <b v="0"/>
    <n v="1"/>
    <n v="2"/>
    <s v="PBM001"/>
    <s v="CVS Caremark"/>
    <s v="COMMERCIAL"/>
    <s v="MAC"/>
    <n v="7.2"/>
    <n v="5.76"/>
    <n v="3.24"/>
    <n v="1.78"/>
    <n v="5.0199999999999996"/>
    <n v="4.37"/>
    <n v="1"/>
    <n v="5.2"/>
    <n v="0"/>
    <n v="-0.17"/>
    <x v="0"/>
    <m/>
    <m/>
    <n v="6"/>
    <n v="1"/>
  </r>
  <r>
    <s v="RX003831"/>
    <x v="23"/>
    <s v="PT0103"/>
    <s v="DR004"/>
    <s v="Dr. James Williams"/>
    <s v="Primary Care"/>
    <s v="RX001"/>
    <s v="Main St Pharmacy"/>
    <s v="Boston"/>
    <s v="MA"/>
    <s v="68382-0035-01"/>
    <m/>
    <s v="Amlodipine 10mg"/>
    <s v="CCB"/>
    <n v="90"/>
    <n v="89"/>
    <b v="0"/>
    <n v="1"/>
    <n v="0"/>
    <s v="PBM002"/>
    <s v="Express Scripts"/>
    <s v="COMMERCIAL"/>
    <s v="MAC"/>
    <n v="7.2"/>
    <n v="5.76"/>
    <n v="9.52"/>
    <n v="1.79"/>
    <n v="11.31"/>
    <n v="9.61"/>
    <n v="1.7"/>
    <n v="15.72"/>
    <n v="0"/>
    <n v="-4.42"/>
    <x v="0"/>
    <m/>
    <m/>
    <n v="10"/>
    <n v="0"/>
  </r>
  <r>
    <s v="RX003832"/>
    <x v="304"/>
    <s v="PT0105"/>
    <s v="DR005"/>
    <s v="Dr. Lisa Johnson"/>
    <s v="Oncology"/>
    <s v="RX002"/>
    <s v="Westside Rx"/>
    <s v="Springfield"/>
    <s v="MA"/>
    <s v="00591-3622-19"/>
    <m/>
    <s v="Omeprazole 20mg"/>
    <s v="PPI"/>
    <n v="30"/>
    <n v="29"/>
    <b v="0"/>
    <n v="1"/>
    <n v="0"/>
    <s v="CASH"/>
    <s v="Cash/Self-Pay"/>
    <s v="CASH"/>
    <s v="AWP"/>
    <n v="6.9"/>
    <n v="5.52"/>
    <n v="6.21"/>
    <n v="0"/>
    <n v="6.21"/>
    <n v="0"/>
    <n v="6.21"/>
    <n v="5.23"/>
    <n v="0"/>
    <n v="0.98"/>
    <x v="0"/>
    <m/>
    <m/>
    <n v="8"/>
    <n v="0"/>
  </r>
  <r>
    <s v="RX003833"/>
    <x v="475"/>
    <s v="PT0002"/>
    <s v="DR004"/>
    <s v="Dr. James Williams"/>
    <s v="Primary Care"/>
    <s v="RX001"/>
    <s v="Main St Pharmacy"/>
    <s v="Boston"/>
    <s v="MA"/>
    <s v="00169-4170-43"/>
    <s v="Ozempic 0.5mg"/>
    <s v="Semaglutide 0.5mg"/>
    <s v="GLP-1"/>
    <n v="30"/>
    <n v="29"/>
    <b v="1"/>
    <n v="4"/>
    <n v="0"/>
    <s v="MCR001"/>
    <s v="Medicare Part D"/>
    <s v="GOVERNMENT"/>
    <s v="MAC"/>
    <n v="936"/>
    <n v="795.6"/>
    <n v="773.79"/>
    <n v="1.77"/>
    <n v="775.56"/>
    <n v="620.45000000000005"/>
    <n v="155.11000000000001"/>
    <n v="756.24"/>
    <n v="57.09"/>
    <n v="-37.770000000000003"/>
    <x v="0"/>
    <m/>
    <m/>
    <n v="1"/>
    <n v="0"/>
  </r>
  <r>
    <s v="RX003834"/>
    <x v="300"/>
    <s v="PT0059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85"/>
    <b v="0"/>
    <n v="1"/>
    <n v="0"/>
    <s v="MCR001"/>
    <s v="Medicare Part D"/>
    <s v="GOVERNMENT"/>
    <s v="MAC"/>
    <n v="12.4"/>
    <n v="9.92"/>
    <n v="6.68"/>
    <n v="1.77"/>
    <n v="8.4499999999999993"/>
    <n v="6.76"/>
    <n v="1.69"/>
    <n v="9.5299999999999994"/>
    <n v="0"/>
    <n v="-1.08"/>
    <x v="0"/>
    <m/>
    <m/>
    <n v="8"/>
    <n v="0"/>
  </r>
  <r>
    <s v="RX003835"/>
    <x v="653"/>
    <s v="PT0049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7"/>
    <b v="0"/>
    <n v="1"/>
    <n v="0"/>
    <s v="PBM001"/>
    <s v="CVS Caremark"/>
    <s v="COMMERCIAL"/>
    <s v="MAC"/>
    <n v="8.5"/>
    <n v="6.8"/>
    <n v="4.8099999999999996"/>
    <n v="1.78"/>
    <n v="6.59"/>
    <n v="5.74"/>
    <n v="1"/>
    <n v="6.49"/>
    <n v="0"/>
    <n v="0.1"/>
    <x v="0"/>
    <m/>
    <m/>
    <n v="11"/>
    <n v="0"/>
  </r>
  <r>
    <s v="RX003836"/>
    <x v="680"/>
    <s v="PT0035"/>
    <s v="DR002"/>
    <s v="Dr. Michael Torres"/>
    <s v="Cardiology"/>
    <s v="RX004"/>
    <s v="Health Plus Pharmacy"/>
    <s v="Cambridge"/>
    <s v="MA"/>
    <s v="61958-0601-01"/>
    <m/>
    <s v="Adalimumab-adbm 40mg"/>
    <s v="Biologic"/>
    <n v="28"/>
    <n v="26"/>
    <b v="0"/>
    <n v="4"/>
    <n v="0"/>
    <s v="PBM002"/>
    <s v="Express Scripts"/>
    <s v="COMMERCIAL"/>
    <s v="MAC"/>
    <n v="4998"/>
    <n v="4248.3"/>
    <n v="2752.68"/>
    <n v="1.79"/>
    <n v="2754.47"/>
    <n v="2341.3000000000002"/>
    <n v="413.17"/>
    <n v="3912.53"/>
    <n v="0"/>
    <n v="-1158.06"/>
    <x v="0"/>
    <m/>
    <m/>
    <n v="10"/>
    <n v="0"/>
  </r>
  <r>
    <s v="RX003837"/>
    <x v="491"/>
    <s v="PT0111"/>
    <s v="DR001"/>
    <s v="Dr. Sarah Chen"/>
    <s v="Internal Medicine"/>
    <s v="RX002"/>
    <s v="Westside Rx"/>
    <s v="Springfield"/>
    <s v="MA"/>
    <s v="00093-7193-98"/>
    <m/>
    <s v="Atorvastatin 40mg"/>
    <s v="Statin"/>
    <n v="30"/>
    <n v="30"/>
    <b v="0"/>
    <n v="1"/>
    <n v="0"/>
    <s v="PBM004"/>
    <s v="MedImpact"/>
    <s v="COMMERCIAL"/>
    <s v="MAC"/>
    <n v="18.2"/>
    <n v="14.56"/>
    <n v="9.64"/>
    <n v="1.8"/>
    <n v="11.44"/>
    <n v="9.61"/>
    <n v="1.83"/>
    <n v="12.9"/>
    <n v="0"/>
    <n v="-1.45"/>
    <x v="0"/>
    <m/>
    <m/>
    <n v="1"/>
    <n v="1"/>
  </r>
  <r>
    <s v="RX003838"/>
    <x v="76"/>
    <s v="PT0086"/>
    <s v="DR001"/>
    <s v="Dr. Sarah Chen"/>
    <s v="Internal Medicine"/>
    <s v="RX002"/>
    <s v="Westside Rx"/>
    <s v="Springfield"/>
    <s v="MA"/>
    <s v="00003-0208-11"/>
    <s v="Jardiance 25mg"/>
    <s v="Empagliflozin 25mg"/>
    <s v="SGLT2i"/>
    <n v="30"/>
    <n v="31"/>
    <b v="1"/>
    <n v="4"/>
    <n v="0"/>
    <s v="PBM004"/>
    <s v="MedImpact"/>
    <s v="COMMERCIAL"/>
    <s v="MAC"/>
    <n v="564"/>
    <n v="479.4"/>
    <n v="465.49"/>
    <n v="1.8"/>
    <n v="467.29"/>
    <n v="392.53"/>
    <n v="74.77"/>
    <n v="445.62"/>
    <n v="0"/>
    <n v="21.68"/>
    <x v="0"/>
    <m/>
    <m/>
    <n v="1"/>
    <n v="0"/>
  </r>
  <r>
    <s v="RX003839"/>
    <x v="356"/>
    <s v="PT0061"/>
    <s v="DR001"/>
    <s v="Dr. Sarah Chen"/>
    <s v="Internal Medicine"/>
    <s v="RX003"/>
    <s v="Community Care Pharmacy"/>
    <s v="Worcester"/>
    <s v="MA"/>
    <s v="00007-4102-20"/>
    <s v="Plavix 75mg"/>
    <s v="Clopidogrel 75mg"/>
    <s v="Antiplatelet"/>
    <n v="30"/>
    <n v="29"/>
    <b v="1"/>
    <n v="2"/>
    <n v="0"/>
    <s v="PBM002"/>
    <s v="Express Scripts"/>
    <s v="COMMERCIAL"/>
    <s v="MAC"/>
    <n v="174"/>
    <n v="147.9"/>
    <n v="143.6"/>
    <n v="1.79"/>
    <n v="145.38999999999999"/>
    <n v="123.58"/>
    <n v="21.81"/>
    <n v="138.59"/>
    <n v="0"/>
    <n v="6.8"/>
    <x v="2"/>
    <m/>
    <m/>
    <n v="11"/>
    <n v="0"/>
  </r>
  <r>
    <s v="RX003840"/>
    <x v="140"/>
    <s v="PT0027"/>
    <s v="DR003"/>
    <s v="Dr. Priya Patel"/>
    <s v="Endocrinology"/>
    <s v="RX003"/>
    <s v="Community Care Pharmacy"/>
    <s v="Worcester"/>
    <s v="MA"/>
    <s v="00093-7193-98"/>
    <m/>
    <s v="Atorvastatin 40mg"/>
    <s v="Statin"/>
    <n v="30"/>
    <n v="31"/>
    <b v="0"/>
    <n v="1"/>
    <n v="0"/>
    <s v="PBM002"/>
    <s v="Express Scripts"/>
    <s v="COMMERCIAL"/>
    <s v="MAC"/>
    <n v="18.2"/>
    <n v="14.56"/>
    <n v="8.68"/>
    <n v="1.79"/>
    <n v="10.47"/>
    <n v="8.9"/>
    <n v="1.57"/>
    <n v="13.14"/>
    <n v="0"/>
    <n v="-2.67"/>
    <x v="0"/>
    <m/>
    <m/>
    <n v="6"/>
    <n v="0"/>
  </r>
  <r>
    <s v="RX003841"/>
    <x v="127"/>
    <s v="PT0053"/>
    <s v="DR003"/>
    <s v="Dr. Priya Patel"/>
    <s v="Endocrinology"/>
    <s v="RX001"/>
    <s v="Main St Pharmacy"/>
    <s v="Boston"/>
    <s v="MA"/>
    <s v="00078-0467-15"/>
    <s v="Entresto 49/51"/>
    <s v="Sacubitril/Valsartan"/>
    <s v="ARNI"/>
    <n v="30"/>
    <n v="30"/>
    <b v="1"/>
    <n v="4"/>
    <n v="0"/>
    <s v="MCR001"/>
    <s v="Medicare Part D"/>
    <s v="GOVERNMENT"/>
    <s v="MAC"/>
    <n v="618"/>
    <n v="525.29999999999995"/>
    <n v="514.41999999999996"/>
    <n v="1.77"/>
    <n v="516.19000000000005"/>
    <n v="412.95"/>
    <n v="103.24"/>
    <n v="473.27"/>
    <n v="30.5"/>
    <n v="12.42"/>
    <x v="0"/>
    <m/>
    <m/>
    <n v="0"/>
    <n v="0"/>
  </r>
  <r>
    <s v="RX003842"/>
    <x v="557"/>
    <s v="PT0012"/>
    <s v="DR003"/>
    <s v="Dr. Priya Patel"/>
    <s v="Endocrinology"/>
    <s v="RX002"/>
    <s v="Westside Rx"/>
    <s v="Springfield"/>
    <s v="MA"/>
    <s v="61269-0435-01"/>
    <m/>
    <s v="Metformin 1000mg"/>
    <s v="Biguanide"/>
    <n v="90"/>
    <n v="89"/>
    <b v="0"/>
    <n v="1"/>
    <n v="0"/>
    <s v="PBM001"/>
    <s v="CVS Caremark"/>
    <s v="COMMERCIAL"/>
    <s v="MAC"/>
    <n v="12.4"/>
    <n v="9.92"/>
    <n v="0"/>
    <n v="0"/>
    <n v="0"/>
    <n v="0"/>
    <n v="0"/>
    <n v="0"/>
    <n v="0"/>
    <n v="0"/>
    <x v="1"/>
    <n v="65"/>
    <s v="Patient Not Covered"/>
    <n v="4"/>
    <n v="0"/>
  </r>
  <r>
    <s v="RX003843"/>
    <x v="338"/>
    <s v="PT0040"/>
    <s v="DR004"/>
    <s v="Dr. James Williams"/>
    <s v="Primary Care"/>
    <s v="RX004"/>
    <s v="Health Plus Pharmacy"/>
    <s v="Cambridge"/>
    <s v="MA"/>
    <s v="00003-0208-11"/>
    <s v="Jardiance 25mg"/>
    <s v="Empagliflozin 25mg"/>
    <s v="SGLT2i"/>
    <n v="30"/>
    <n v="30"/>
    <b v="1"/>
    <n v="4"/>
    <n v="0"/>
    <s v="PBM004"/>
    <s v="MedImpact"/>
    <s v="COMMERCIAL"/>
    <s v="MAC"/>
    <n v="564"/>
    <n v="479.4"/>
    <n v="465.95"/>
    <n v="1.8"/>
    <n v="467.75"/>
    <n v="392.91"/>
    <n v="74.84"/>
    <n v="433.29"/>
    <n v="0"/>
    <n v="34.46"/>
    <x v="0"/>
    <m/>
    <m/>
    <n v="4"/>
    <n v="0"/>
  </r>
  <r>
    <s v="RX003844"/>
    <x v="659"/>
    <s v="PT0034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7"/>
    <b v="0"/>
    <n v="1"/>
    <n v="0"/>
    <s v="MCR001"/>
    <s v="Medicare Part D"/>
    <s v="GOVERNMENT"/>
    <s v="MAC"/>
    <n v="8.5"/>
    <n v="6.8"/>
    <n v="3.78"/>
    <n v="1.77"/>
    <n v="5.55"/>
    <n v="4.4400000000000004"/>
    <n v="1.1100000000000001"/>
    <n v="5.99"/>
    <n v="0"/>
    <n v="-0.44"/>
    <x v="0"/>
    <m/>
    <m/>
    <n v="8"/>
    <n v="0"/>
  </r>
  <r>
    <s v="RX003845"/>
    <x v="348"/>
    <s v="PT0100"/>
    <s v="DR005"/>
    <s v="Dr. Lisa Johnson"/>
    <s v="Oncology"/>
    <s v="RX002"/>
    <s v="Westside Rx"/>
    <s v="Springfield"/>
    <s v="MA"/>
    <s v="00006-0021-31"/>
    <s v="Januvia 100mg"/>
    <s v="Sitagliptin 100mg"/>
    <s v="DPP-4"/>
    <n v="30"/>
    <n v="31"/>
    <b v="1"/>
    <n v="3"/>
    <n v="0"/>
    <s v="PBM002"/>
    <s v="Express Scripts"/>
    <s v="COMMERCIAL"/>
    <s v="MAC"/>
    <n v="492"/>
    <n v="418.2"/>
    <n v="408.72"/>
    <n v="1.79"/>
    <n v="410.51"/>
    <n v="348.93"/>
    <n v="61.58"/>
    <n v="381.72"/>
    <n v="0"/>
    <n v="28.79"/>
    <x v="0"/>
    <m/>
    <m/>
    <n v="0"/>
    <n v="1"/>
  </r>
  <r>
    <s v="RX003846"/>
    <x v="538"/>
    <s v="PT0092"/>
    <s v="DR004"/>
    <s v="Dr. James Williams"/>
    <s v="Primary Care"/>
    <s v="RX002"/>
    <s v="Westside Rx"/>
    <s v="Springfield"/>
    <s v="MA"/>
    <s v="00093-0892-01"/>
    <m/>
    <s v="Clopidogrel 75mg"/>
    <s v="Antiplatelet"/>
    <n v="30"/>
    <n v="28"/>
    <b v="0"/>
    <n v="1"/>
    <n v="0"/>
    <s v="PBM003"/>
    <s v="OptumRx"/>
    <s v="COMMERCIAL"/>
    <s v="MAC"/>
    <n v="14.8"/>
    <n v="11.84"/>
    <n v="8.0399999999999991"/>
    <n v="1.78"/>
    <n v="9.82"/>
    <n v="8.64"/>
    <n v="1.18"/>
    <n v="11.23"/>
    <n v="0"/>
    <n v="-1.4"/>
    <x v="0"/>
    <m/>
    <m/>
    <n v="2"/>
    <n v="0"/>
  </r>
  <r>
    <s v="RX003847"/>
    <x v="5"/>
    <s v="PT0085"/>
    <s v="DR004"/>
    <s v="Dr. James Williams"/>
    <s v="Primary Care"/>
    <s v="RX001"/>
    <s v="Main St Pharmacy"/>
    <s v="Boston"/>
    <s v="MA"/>
    <s v="00173-0682-20"/>
    <s v="Advair Diskus 250/50"/>
    <s v="Fluticasone/Salmeterol"/>
    <s v="ICS/LABA"/>
    <n v="30"/>
    <n v="29"/>
    <b v="1"/>
    <n v="3"/>
    <n v="2"/>
    <s v="MCD001"/>
    <s v="Medicaid"/>
    <s v="GOVERNMENT"/>
    <s v="NADAC"/>
    <n v="384"/>
    <n v="326.39999999999998"/>
    <n v="310.08"/>
    <n v="1.55"/>
    <n v="311.63"/>
    <n v="224.37"/>
    <n v="87.26"/>
    <n v="314.91000000000003"/>
    <n v="0"/>
    <n v="-3.28"/>
    <x v="0"/>
    <m/>
    <m/>
    <n v="5"/>
    <n v="0"/>
  </r>
  <r>
    <s v="RX003848"/>
    <x v="402"/>
    <s v="PT0091"/>
    <s v="DR003"/>
    <s v="Dr. Priya Patel"/>
    <s v="Endocrinology"/>
    <s v="RX004"/>
    <s v="Health Plus Pharmacy"/>
    <s v="Cambridge"/>
    <s v="MA"/>
    <s v="00169-4170-43"/>
    <s v="Ozempic 0.5mg"/>
    <s v="Semaglutide 0.5mg"/>
    <s v="GLP-1"/>
    <n v="30"/>
    <n v="29"/>
    <b v="1"/>
    <n v="4"/>
    <n v="0"/>
    <s v="MCR001"/>
    <s v="Medicare Part D"/>
    <s v="GOVERNMENT"/>
    <s v="MAC"/>
    <n v="936"/>
    <n v="795.6"/>
    <n v="768.18"/>
    <n v="1.77"/>
    <n v="769.95"/>
    <n v="615.96"/>
    <n v="153.99"/>
    <n v="743.63"/>
    <n v="64.010000000000005"/>
    <n v="-37.69"/>
    <x v="0"/>
    <m/>
    <m/>
    <n v="8"/>
    <n v="0"/>
  </r>
  <r>
    <s v="RX003849"/>
    <x v="188"/>
    <s v="PT0084"/>
    <s v="DR004"/>
    <s v="Dr. James Williams"/>
    <s v="Primary Care"/>
    <s v="RX001"/>
    <s v="Main St Pharmacy"/>
    <s v="Boston"/>
    <s v="MA"/>
    <s v="00002-4415-85"/>
    <s v="Trulicity 1.5mg"/>
    <s v="Dulaglutide 1.5mg"/>
    <s v="GLP-1"/>
    <n v="28"/>
    <n v="28"/>
    <b v="1"/>
    <n v="4"/>
    <n v="0"/>
    <s v="PBM001"/>
    <s v="CVS Caremark"/>
    <s v="COMMERCIAL"/>
    <s v="MAC"/>
    <n v="918"/>
    <n v="780.3"/>
    <n v="785.34"/>
    <n v="1.78"/>
    <n v="787.12"/>
    <n v="684.8"/>
    <n v="102.33"/>
    <n v="701.54"/>
    <n v="0"/>
    <n v="85.58"/>
    <x v="0"/>
    <m/>
    <m/>
    <n v="7"/>
    <n v="0"/>
  </r>
  <r>
    <s v="RX003850"/>
    <x v="333"/>
    <s v="PT0079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94"/>
    <b v="0"/>
    <n v="1"/>
    <n v="2"/>
    <s v="PBM002"/>
    <s v="Express Scripts"/>
    <s v="COMMERCIAL"/>
    <s v="MAC"/>
    <n v="8.5"/>
    <n v="6.8"/>
    <n v="3.89"/>
    <n v="1.79"/>
    <n v="5.68"/>
    <n v="4.82"/>
    <n v="1"/>
    <n v="6.27"/>
    <n v="0"/>
    <n v="-0.6"/>
    <x v="0"/>
    <m/>
    <m/>
    <n v="11"/>
    <n v="0"/>
  </r>
  <r>
    <s v="RX003851"/>
    <x v="608"/>
    <s v="PT0070"/>
    <s v="DR002"/>
    <s v="Dr. Michael Torres"/>
    <s v="Cardiology"/>
    <s v="RX003"/>
    <s v="Community Care Pharmacy"/>
    <s v="Worcester"/>
    <s v="MA"/>
    <s v="00093-7193-98"/>
    <m/>
    <s v="Atorvastatin 40mg"/>
    <s v="Statin"/>
    <n v="30"/>
    <n v="31"/>
    <b v="0"/>
    <n v="1"/>
    <n v="1"/>
    <s v="MCR001"/>
    <s v="Medicare Part D"/>
    <s v="GOVERNMENT"/>
    <s v="MAC"/>
    <n v="18.2"/>
    <n v="14.56"/>
    <n v="9.58"/>
    <n v="1.77"/>
    <n v="11.35"/>
    <n v="9.08"/>
    <n v="2.27"/>
    <n v="13.75"/>
    <n v="0"/>
    <n v="-2.4"/>
    <x v="0"/>
    <m/>
    <m/>
    <n v="5"/>
    <n v="0"/>
  </r>
  <r>
    <s v="RX003852"/>
    <x v="102"/>
    <s v="PT0107"/>
    <s v="DR005"/>
    <s v="Dr. Lisa Johnson"/>
    <s v="Oncology"/>
    <s v="RX001"/>
    <s v="Main St Pharmacy"/>
    <s v="Boston"/>
    <s v="MA"/>
    <s v="00093-0892-01"/>
    <m/>
    <s v="Clopidogrel 75mg"/>
    <s v="Antiplatelet"/>
    <n v="30"/>
    <n v="29"/>
    <b v="0"/>
    <n v="1"/>
    <n v="0"/>
    <s v="MCR001"/>
    <s v="Medicare Part D"/>
    <s v="GOVERNMENT"/>
    <s v="MAC"/>
    <n v="14.8"/>
    <n v="11.84"/>
    <n v="8.48"/>
    <n v="1.77"/>
    <n v="10.25"/>
    <n v="8.1999999999999993"/>
    <n v="2.0499999999999998"/>
    <n v="10.52"/>
    <n v="0"/>
    <n v="-0.26"/>
    <x v="0"/>
    <m/>
    <m/>
    <n v="8"/>
    <n v="1"/>
  </r>
  <r>
    <s v="RX003853"/>
    <x v="482"/>
    <s v="PT0077"/>
    <s v="DR004"/>
    <s v="Dr. James Williams"/>
    <s v="Primary Care"/>
    <s v="RX003"/>
    <s v="Community Care Pharmacy"/>
    <s v="Worcester"/>
    <s v="MA"/>
    <s v="50458-0579-30"/>
    <s v="Xarelto 20mg"/>
    <s v="Rivaroxaban 20mg"/>
    <s v="Anticoagulant"/>
    <n v="90"/>
    <n v="89"/>
    <b v="1"/>
    <n v="3"/>
    <n v="0"/>
    <s v="PBM001"/>
    <s v="CVS Caremark"/>
    <s v="COMMERCIAL"/>
    <s v="MAC"/>
    <n v="558"/>
    <n v="474.3"/>
    <n v="1412.84"/>
    <n v="1.78"/>
    <n v="1414.62"/>
    <n v="1230.72"/>
    <n v="183.9"/>
    <n v="1300.23"/>
    <n v="0"/>
    <n v="114.4"/>
    <x v="0"/>
    <m/>
    <m/>
    <n v="10"/>
    <n v="0"/>
  </r>
  <r>
    <s v="RX003854"/>
    <x v="517"/>
    <s v="PT0018"/>
    <s v="DR002"/>
    <s v="Dr. Michael Torres"/>
    <s v="Cardiology"/>
    <s v="RX004"/>
    <s v="Health Plus Pharmacy"/>
    <s v="Cambridge"/>
    <s v="MA"/>
    <s v="00591-3622-19"/>
    <m/>
    <s v="Omeprazole 20mg"/>
    <s v="PPI"/>
    <n v="30"/>
    <n v="29"/>
    <b v="0"/>
    <n v="1"/>
    <n v="2"/>
    <s v="MCD001"/>
    <s v="Medicaid"/>
    <s v="GOVERNMENT"/>
    <s v="NADAC"/>
    <n v="6.9"/>
    <n v="5.52"/>
    <n v="5.24"/>
    <n v="0.03"/>
    <n v="5.27"/>
    <n v="3.79"/>
    <n v="1.48"/>
    <n v="5.31"/>
    <n v="0"/>
    <n v="-0.04"/>
    <x v="0"/>
    <m/>
    <m/>
    <n v="8"/>
    <n v="0"/>
  </r>
  <r>
    <s v="RX003855"/>
    <x v="7"/>
    <s v="PT0067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2"/>
    <b v="0"/>
    <n v="1"/>
    <n v="2"/>
    <s v="MCR001"/>
    <s v="Medicare Part D"/>
    <s v="GOVERNMENT"/>
    <s v="MAC"/>
    <n v="8.5"/>
    <n v="6.8"/>
    <n v="4.32"/>
    <n v="1.77"/>
    <n v="6.09"/>
    <n v="4.87"/>
    <n v="1.22"/>
    <n v="6.07"/>
    <n v="0"/>
    <n v="0.02"/>
    <x v="0"/>
    <m/>
    <m/>
    <n v="7"/>
    <n v="0"/>
  </r>
  <r>
    <s v="RX003856"/>
    <x v="84"/>
    <s v="PT0059"/>
    <s v="DR001"/>
    <s v="Dr. Sarah Chen"/>
    <s v="Internal Medicine"/>
    <s v="RX003"/>
    <s v="Community Care Pharmacy"/>
    <s v="Worcester"/>
    <s v="MA"/>
    <s v="00071-0155-23"/>
    <s v="Lipitor"/>
    <s v="Atorvastatin 40mg"/>
    <s v="Statin"/>
    <n v="30"/>
    <n v="30"/>
    <b v="1"/>
    <n v="2"/>
    <n v="1"/>
    <s v="PBM002"/>
    <s v="Express Scripts"/>
    <s v="COMMERCIAL"/>
    <s v="MAC"/>
    <n v="185.4"/>
    <n v="157.59"/>
    <n v="157.44999999999999"/>
    <n v="1.79"/>
    <n v="159.24"/>
    <n v="135.35"/>
    <n v="23.89"/>
    <n v="138.72999999999999"/>
    <n v="0"/>
    <n v="20.51"/>
    <x v="0"/>
    <m/>
    <m/>
    <n v="11"/>
    <n v="0"/>
  </r>
  <r>
    <s v="RX003857"/>
    <x v="708"/>
    <s v="PT0094"/>
    <s v="DR002"/>
    <s v="Dr. Michael Torres"/>
    <s v="Cardiology"/>
    <s v="RX002"/>
    <s v="Westside Rx"/>
    <s v="Springfield"/>
    <s v="MA"/>
    <s v="00078-0467-15"/>
    <s v="Entresto 49/51"/>
    <s v="Sacubitril/Valsartan"/>
    <s v="ARNI"/>
    <n v="30"/>
    <n v="29"/>
    <b v="1"/>
    <n v="4"/>
    <n v="0"/>
    <s v="PBM001"/>
    <s v="CVS Caremark"/>
    <s v="COMMERCIAL"/>
    <s v="MAC"/>
    <n v="618"/>
    <n v="525.29999999999995"/>
    <n v="518.19000000000005"/>
    <n v="1.78"/>
    <n v="519.97"/>
    <n v="452.37"/>
    <n v="67.599999999999994"/>
    <n v="473.23"/>
    <n v="0"/>
    <n v="46.74"/>
    <x v="0"/>
    <m/>
    <m/>
    <n v="5"/>
    <n v="0"/>
  </r>
  <r>
    <s v="RX003858"/>
    <x v="400"/>
    <s v="PT0016"/>
    <s v="DR004"/>
    <s v="Dr. James Williams"/>
    <s v="Primary Care"/>
    <s v="RX004"/>
    <s v="Health Plus Pharmacy"/>
    <s v="Cambridge"/>
    <s v="MA"/>
    <s v="00078-0467-15"/>
    <s v="Entresto 49/51"/>
    <s v="Sacubitril/Valsartan"/>
    <s v="ARNI"/>
    <n v="30"/>
    <n v="30"/>
    <b v="1"/>
    <n v="4"/>
    <n v="1"/>
    <s v="PBM004"/>
    <s v="MedImpact"/>
    <s v="COMMERCIAL"/>
    <s v="MAC"/>
    <n v="618"/>
    <n v="525.29999999999995"/>
    <n v="528.11"/>
    <n v="1.8"/>
    <n v="529.91"/>
    <n v="445.13"/>
    <n v="84.79"/>
    <n v="487.97"/>
    <n v="0"/>
    <n v="41.94"/>
    <x v="0"/>
    <m/>
    <m/>
    <n v="6"/>
    <n v="0"/>
  </r>
  <r>
    <s v="RX003859"/>
    <x v="188"/>
    <s v="PT0058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9"/>
    <b v="0"/>
    <n v="1"/>
    <n v="0"/>
    <s v="PBM004"/>
    <s v="MedImpact"/>
    <s v="COMMERCIAL"/>
    <s v="MAC"/>
    <n v="12.4"/>
    <n v="9.92"/>
    <n v="6.2"/>
    <n v="1.8"/>
    <n v="8"/>
    <n v="6.72"/>
    <n v="1.28"/>
    <n v="9.32"/>
    <n v="0"/>
    <n v="-1.32"/>
    <x v="0"/>
    <m/>
    <m/>
    <n v="4"/>
    <n v="0"/>
  </r>
  <r>
    <s v="RX003860"/>
    <x v="391"/>
    <s v="PT0112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92"/>
    <b v="0"/>
    <n v="1"/>
    <n v="2"/>
    <s v="PBM002"/>
    <s v="Express Scripts"/>
    <s v="COMMERCIAL"/>
    <s v="MAC"/>
    <n v="8.5"/>
    <n v="6.8"/>
    <n v="4.33"/>
    <n v="1.79"/>
    <n v="6.12"/>
    <n v="5.2"/>
    <n v="1"/>
    <n v="6.55"/>
    <n v="0"/>
    <n v="-0.43"/>
    <x v="0"/>
    <m/>
    <m/>
    <n v="5"/>
    <n v="0"/>
  </r>
  <r>
    <s v="RX003861"/>
    <x v="572"/>
    <s v="PT0115"/>
    <s v="DR005"/>
    <s v="Dr. Lisa Johnson"/>
    <s v="Oncology"/>
    <s v="RX001"/>
    <s v="Main St Pharmacy"/>
    <s v="Boston"/>
    <s v="MA"/>
    <s v="00007-4102-20"/>
    <s v="Plavix 75mg"/>
    <s v="Clopidogrel 75mg"/>
    <s v="Antiplatelet"/>
    <n v="30"/>
    <n v="29"/>
    <b v="1"/>
    <n v="2"/>
    <n v="2"/>
    <s v="MCR001"/>
    <s v="Medicare Part D"/>
    <s v="GOVERNMENT"/>
    <s v="MAC"/>
    <n v="174"/>
    <n v="147.9"/>
    <n v="146.13999999999999"/>
    <n v="1.77"/>
    <n v="147.91"/>
    <n v="118.33"/>
    <n v="29.58"/>
    <n v="136.83000000000001"/>
    <n v="5.95"/>
    <n v="5.14"/>
    <x v="0"/>
    <m/>
    <m/>
    <n v="2"/>
    <n v="0"/>
  </r>
  <r>
    <s v="RX003862"/>
    <x v="274"/>
    <s v="PT0007"/>
    <s v="DR002"/>
    <s v="Dr. Michael Torres"/>
    <s v="Cardiology"/>
    <s v="RX003"/>
    <s v="Community Care Pharmacy"/>
    <s v="Worcester"/>
    <s v="MA"/>
    <s v="00093-0892-01"/>
    <m/>
    <s v="Clopidogrel 75mg"/>
    <s v="Antiplatelet"/>
    <n v="30"/>
    <n v="30"/>
    <b v="0"/>
    <n v="1"/>
    <n v="0"/>
    <s v="PBM001"/>
    <s v="CVS Caremark"/>
    <s v="COMMERCIAL"/>
    <s v="MAC"/>
    <n v="14.8"/>
    <n v="11.84"/>
    <n v="7.97"/>
    <n v="1.78"/>
    <n v="9.75"/>
    <n v="8.48"/>
    <n v="1.27"/>
    <n v="10.51"/>
    <n v="0"/>
    <n v="-0.76"/>
    <x v="0"/>
    <m/>
    <m/>
    <n v="2"/>
    <n v="0"/>
  </r>
  <r>
    <s v="RX003863"/>
    <x v="137"/>
    <s v="PT0072"/>
    <s v="DR001"/>
    <s v="Dr. Sarah Chen"/>
    <s v="Internal Medicine"/>
    <s v="RX003"/>
    <s v="Community Care Pharmacy"/>
    <s v="Worcester"/>
    <s v="MA"/>
    <s v="00074-3799-13"/>
    <s v="Humira Pen 40mg"/>
    <s v="Adalimumab 40mg"/>
    <s v="Biologic"/>
    <n v="84"/>
    <n v="87"/>
    <b v="1"/>
    <n v="5"/>
    <n v="0"/>
    <s v="PBM001"/>
    <s v="CVS Caremark"/>
    <s v="COMMERCIAL"/>
    <s v="MAC"/>
    <n v="7140"/>
    <n v="6069"/>
    <n v="18277.41"/>
    <n v="1.78"/>
    <n v="18279.189999999999"/>
    <n v="15902.89"/>
    <n v="2376.29"/>
    <n v="16807.38"/>
    <n v="0"/>
    <n v="1471.81"/>
    <x v="0"/>
    <m/>
    <m/>
    <n v="7"/>
    <n v="0"/>
  </r>
  <r>
    <s v="RX003864"/>
    <x v="507"/>
    <s v="PT0005"/>
    <s v="DR003"/>
    <s v="Dr. Priya Patel"/>
    <s v="Endocrinology"/>
    <s v="RX002"/>
    <s v="Westside Rx"/>
    <s v="Springfield"/>
    <s v="MA"/>
    <s v="00003-0208-11"/>
    <s v="Jardiance 25mg"/>
    <s v="Empagliflozin 25mg"/>
    <s v="SGLT2i"/>
    <n v="30"/>
    <n v="29"/>
    <b v="1"/>
    <n v="4"/>
    <n v="1"/>
    <s v="MCR001"/>
    <s v="Medicare Part D"/>
    <s v="GOVERNMENT"/>
    <s v="MAC"/>
    <n v="564"/>
    <n v="479.4"/>
    <n v="479.39"/>
    <n v="1.77"/>
    <n v="481.16"/>
    <n v="384.92"/>
    <n v="96.23"/>
    <n v="440.48"/>
    <n v="24.34"/>
    <n v="16.34"/>
    <x v="0"/>
    <m/>
    <m/>
    <n v="8"/>
    <n v="1"/>
  </r>
  <r>
    <s v="RX003865"/>
    <x v="662"/>
    <s v="PT0007"/>
    <s v="DR001"/>
    <s v="Dr. Sarah Chen"/>
    <s v="Internal Medicine"/>
    <s v="RX001"/>
    <s v="Main St Pharmacy"/>
    <s v="Boston"/>
    <s v="MA"/>
    <s v="00093-0892-01"/>
    <m/>
    <s v="Clopidogrel 75mg"/>
    <s v="Antiplatelet"/>
    <n v="30"/>
    <n v="31"/>
    <b v="0"/>
    <n v="1"/>
    <n v="0"/>
    <s v="PBM003"/>
    <s v="OptumRx"/>
    <s v="COMMERCIAL"/>
    <s v="MAC"/>
    <n v="14.8"/>
    <n v="11.84"/>
    <n v="7.96"/>
    <n v="1.78"/>
    <n v="9.74"/>
    <n v="8.58"/>
    <n v="1.17"/>
    <n v="11.26"/>
    <n v="0"/>
    <n v="-1.51"/>
    <x v="0"/>
    <m/>
    <m/>
    <n v="6"/>
    <n v="1"/>
  </r>
  <r>
    <s v="RX003866"/>
    <x v="261"/>
    <s v="PT0046"/>
    <s v="DR005"/>
    <s v="Dr. Lisa Johnson"/>
    <s v="Oncology"/>
    <s v="RX003"/>
    <s v="Community Care Pharmacy"/>
    <s v="Worcester"/>
    <s v="MA"/>
    <s v="50458-0579-30"/>
    <s v="Xarelto 20mg"/>
    <s v="Rivaroxaban 20mg"/>
    <s v="Anticoagulant"/>
    <n v="30"/>
    <n v="28"/>
    <b v="1"/>
    <n v="3"/>
    <n v="0"/>
    <s v="CASH"/>
    <s v="Cash/Self-Pay"/>
    <s v="CASH"/>
    <s v="AWP"/>
    <n v="558"/>
    <n v="474.3"/>
    <n v="0"/>
    <n v="0"/>
    <n v="0"/>
    <n v="0"/>
    <n v="0"/>
    <n v="0"/>
    <n v="0"/>
    <n v="0"/>
    <x v="1"/>
    <n v="70"/>
    <s v="Product/Service Not Covered"/>
    <n v="10"/>
    <n v="0"/>
  </r>
  <r>
    <s v="RX003867"/>
    <x v="222"/>
    <s v="PT0038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90"/>
    <b v="0"/>
    <n v="1"/>
    <n v="2"/>
    <s v="PBM002"/>
    <s v="Express Scripts"/>
    <s v="COMMERCIAL"/>
    <s v="MAC"/>
    <n v="8.5"/>
    <n v="6.8"/>
    <n v="4.96"/>
    <n v="1.79"/>
    <n v="6.75"/>
    <n v="5.74"/>
    <n v="1.01"/>
    <n v="6.58"/>
    <n v="0"/>
    <n v="0.18"/>
    <x v="0"/>
    <m/>
    <m/>
    <n v="7"/>
    <n v="1"/>
  </r>
  <r>
    <s v="RX003868"/>
    <x v="67"/>
    <s v="PT0061"/>
    <s v="DR004"/>
    <s v="Dr. James Williams"/>
    <s v="Primary Care"/>
    <s v="RX002"/>
    <s v="Westside Rx"/>
    <s v="Springfield"/>
    <s v="MA"/>
    <s v="00169-4302-12"/>
    <s v="Ozempic 1mg"/>
    <s v="Semaglutide 1mg"/>
    <s v="GLP-1"/>
    <n v="30"/>
    <n v="28"/>
    <b v="1"/>
    <n v="4"/>
    <n v="0"/>
    <s v="MCD001"/>
    <s v="Medicaid"/>
    <s v="GOVERNMENT"/>
    <s v="NADAC"/>
    <n v="936"/>
    <n v="795.6"/>
    <n v="755.82"/>
    <n v="3.78"/>
    <n v="759.6"/>
    <n v="546.91"/>
    <n v="212.69"/>
    <n v="735.1"/>
    <n v="0"/>
    <n v="24.5"/>
    <x v="0"/>
    <m/>
    <m/>
    <n v="10"/>
    <n v="0"/>
  </r>
  <r>
    <s v="RX003869"/>
    <x v="331"/>
    <s v="PT0073"/>
    <s v="DR005"/>
    <s v="Dr. Lisa Johnson"/>
    <s v="Oncology"/>
    <s v="RX004"/>
    <s v="Health Plus Pharmacy"/>
    <s v="Cambridge"/>
    <s v="MA"/>
    <s v="00078-0467-15"/>
    <s v="Entresto 49/51"/>
    <s v="Sacubitril/Valsartan"/>
    <s v="ARNI"/>
    <n v="30"/>
    <n v="31"/>
    <b v="1"/>
    <n v="4"/>
    <n v="1"/>
    <s v="PBM001"/>
    <s v="CVS Caremark"/>
    <s v="COMMERCIAL"/>
    <s v="MAC"/>
    <n v="618"/>
    <n v="525.29999999999995"/>
    <n v="512.69000000000005"/>
    <n v="1.78"/>
    <n v="514.47"/>
    <n v="447.59"/>
    <n v="66.88"/>
    <n v="495.29"/>
    <n v="0"/>
    <n v="19.18"/>
    <x v="0"/>
    <m/>
    <m/>
    <n v="10"/>
    <n v="0"/>
  </r>
  <r>
    <s v="RX003870"/>
    <x v="215"/>
    <s v="PT0114"/>
    <s v="DR005"/>
    <s v="Dr. Lisa Johnson"/>
    <s v="Oncology"/>
    <s v="RX002"/>
    <s v="Westside Rx"/>
    <s v="Springfield"/>
    <s v="MA"/>
    <s v="00085-1234-01"/>
    <m/>
    <s v="Lisinopril 10mg"/>
    <s v="ACE Inhibitor"/>
    <n v="90"/>
    <n v="90"/>
    <b v="0"/>
    <n v="1"/>
    <n v="2"/>
    <s v="PBM002"/>
    <s v="Express Scripts"/>
    <s v="COMMERCIAL"/>
    <s v="MAC"/>
    <n v="8.5"/>
    <n v="6.8"/>
    <n v="4.32"/>
    <n v="1.79"/>
    <n v="6.11"/>
    <n v="5.19"/>
    <n v="1"/>
    <n v="6.36"/>
    <n v="0"/>
    <n v="-0.26"/>
    <x v="0"/>
    <m/>
    <m/>
    <n v="1"/>
    <n v="0"/>
  </r>
  <r>
    <s v="RX003871"/>
    <x v="27"/>
    <s v="PT0095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91"/>
    <b v="0"/>
    <n v="1"/>
    <n v="1"/>
    <s v="PBM004"/>
    <s v="MedImpact"/>
    <s v="COMMERCIAL"/>
    <s v="MAC"/>
    <n v="12.4"/>
    <n v="9.92"/>
    <n v="5.67"/>
    <n v="1.8"/>
    <n v="7.47"/>
    <n v="6.28"/>
    <n v="1.2"/>
    <n v="9.4499999999999993"/>
    <n v="0"/>
    <n v="-1.98"/>
    <x v="0"/>
    <m/>
    <m/>
    <n v="5"/>
    <n v="1"/>
  </r>
  <r>
    <s v="RX003872"/>
    <x v="49"/>
    <s v="PT0035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85"/>
    <b v="0"/>
    <n v="1"/>
    <n v="0"/>
    <s v="PBM002"/>
    <s v="Express Scripts"/>
    <s v="COMMERCIAL"/>
    <s v="MAC"/>
    <n v="8.5"/>
    <n v="6.8"/>
    <n v="5.33"/>
    <n v="1.79"/>
    <n v="7.12"/>
    <n v="6.05"/>
    <n v="1.07"/>
    <n v="6.09"/>
    <n v="0"/>
    <n v="1.02"/>
    <x v="0"/>
    <m/>
    <m/>
    <n v="5"/>
    <n v="0"/>
  </r>
  <r>
    <s v="RX003873"/>
    <x v="277"/>
    <s v="PT0035"/>
    <s v="DR004"/>
    <s v="Dr. James Williams"/>
    <s v="Primary Care"/>
    <s v="RX004"/>
    <s v="Health Plus Pharmacy"/>
    <s v="Cambridge"/>
    <s v="MA"/>
    <s v="00074-3799-13"/>
    <s v="Humira Pen 40mg"/>
    <s v="Adalimumab 40mg"/>
    <s v="Biologic"/>
    <n v="28"/>
    <n v="28"/>
    <b v="1"/>
    <n v="5"/>
    <n v="0"/>
    <s v="MCD001"/>
    <s v="Medicaid"/>
    <s v="GOVERNMENT"/>
    <s v="NADAC"/>
    <n v="7140"/>
    <n v="6069"/>
    <n v="5765.55"/>
    <n v="28.83"/>
    <n v="5794.38"/>
    <n v="4171.95"/>
    <n v="1622.43"/>
    <n v="5700.44"/>
    <n v="0"/>
    <n v="93.94"/>
    <x v="0"/>
    <m/>
    <m/>
    <n v="1"/>
    <n v="1"/>
  </r>
  <r>
    <s v="RX003874"/>
    <x v="264"/>
    <s v="PT0079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87"/>
    <b v="0"/>
    <n v="1"/>
    <n v="1"/>
    <s v="MCR001"/>
    <s v="Medicare Part D"/>
    <s v="GOVERNMENT"/>
    <s v="MAC"/>
    <n v="12.4"/>
    <n v="9.92"/>
    <n v="6.7"/>
    <n v="1.77"/>
    <n v="8.4700000000000006"/>
    <n v="6.77"/>
    <n v="1.69"/>
    <n v="9.4499999999999993"/>
    <n v="0"/>
    <n v="-0.98"/>
    <x v="0"/>
    <m/>
    <m/>
    <n v="2"/>
    <n v="0"/>
  </r>
  <r>
    <s v="RX003875"/>
    <x v="76"/>
    <s v="PT0040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90"/>
    <b v="0"/>
    <n v="1"/>
    <n v="0"/>
    <s v="PBM004"/>
    <s v="MedImpact"/>
    <s v="COMMERCIAL"/>
    <s v="MAC"/>
    <n v="8.5"/>
    <n v="6.8"/>
    <n v="4.41"/>
    <n v="1.8"/>
    <n v="6.21"/>
    <n v="5.22"/>
    <n v="1"/>
    <n v="6.22"/>
    <n v="0"/>
    <n v="-0.01"/>
    <x v="0"/>
    <m/>
    <m/>
    <n v="7"/>
    <n v="0"/>
  </r>
  <r>
    <s v="RX003876"/>
    <x v="197"/>
    <s v="PT0072"/>
    <s v="DR001"/>
    <s v="Dr. Sarah Chen"/>
    <s v="Internal Medicine"/>
    <s v="RX001"/>
    <s v="Main St Pharmacy"/>
    <s v="Boston"/>
    <s v="MA"/>
    <s v="00071-0155-23"/>
    <s v="Lipitor"/>
    <s v="Atorvastatin 40mg"/>
    <s v="Statin"/>
    <n v="30"/>
    <n v="28"/>
    <b v="1"/>
    <n v="2"/>
    <n v="0"/>
    <s v="MCR001"/>
    <s v="Medicare Part D"/>
    <s v="GOVERNMENT"/>
    <s v="MAC"/>
    <n v="185.4"/>
    <n v="157.59"/>
    <n v="153.32"/>
    <n v="1.77"/>
    <n v="155.09"/>
    <n v="124.07"/>
    <n v="31.02"/>
    <n v="144.49"/>
    <n v="6.24"/>
    <n v="4.3600000000000003"/>
    <x v="0"/>
    <m/>
    <m/>
    <n v="2"/>
    <n v="0"/>
  </r>
  <r>
    <s v="RX003877"/>
    <x v="590"/>
    <s v="PT0083"/>
    <s v="DR001"/>
    <s v="Dr. Sarah Chen"/>
    <s v="Internal Medicine"/>
    <s v="RX003"/>
    <s v="Community Care Pharmacy"/>
    <s v="Worcester"/>
    <s v="MA"/>
    <s v="00003-0208-11"/>
    <s v="Jardiance 25mg"/>
    <s v="Empagliflozin 25mg"/>
    <s v="SGLT2i"/>
    <n v="30"/>
    <n v="30"/>
    <b v="1"/>
    <n v="4"/>
    <n v="0"/>
    <s v="CASH"/>
    <s v="Cash/Self-Pay"/>
    <s v="CASH"/>
    <s v="AWP"/>
    <n v="564"/>
    <n v="479.4"/>
    <n v="507.6"/>
    <n v="0"/>
    <n v="507.6"/>
    <n v="0"/>
    <n v="507.6"/>
    <n v="443.49"/>
    <n v="0"/>
    <n v="64.11"/>
    <x v="0"/>
    <m/>
    <m/>
    <n v="5"/>
    <n v="1"/>
  </r>
  <r>
    <s v="RX003878"/>
    <x v="308"/>
    <s v="PT0083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93"/>
    <b v="0"/>
    <n v="1"/>
    <n v="0"/>
    <s v="PBM001"/>
    <s v="CVS Caremark"/>
    <s v="COMMERCIAL"/>
    <s v="MAC"/>
    <n v="8.5"/>
    <n v="6.8"/>
    <n v="5.28"/>
    <n v="1.78"/>
    <n v="7.06"/>
    <n v="6.14"/>
    <n v="1"/>
    <n v="6.01"/>
    <n v="0"/>
    <n v="1.05"/>
    <x v="0"/>
    <m/>
    <m/>
    <n v="4"/>
    <n v="0"/>
  </r>
  <r>
    <s v="RX003879"/>
    <x v="524"/>
    <s v="PT0005"/>
    <s v="DR005"/>
    <s v="Dr. Lisa Johnson"/>
    <s v="Oncology"/>
    <s v="RX003"/>
    <s v="Community Care Pharmacy"/>
    <s v="Worcester"/>
    <s v="MA"/>
    <s v="00093-0892-01"/>
    <m/>
    <s v="Clopidogrel 75mg"/>
    <s v="Antiplatelet"/>
    <n v="90"/>
    <n v="94"/>
    <b v="0"/>
    <n v="1"/>
    <n v="0"/>
    <s v="PBM001"/>
    <s v="CVS Caremark"/>
    <s v="COMMERCIAL"/>
    <s v="MAC"/>
    <n v="14.8"/>
    <n v="11.84"/>
    <n v="0"/>
    <n v="0"/>
    <n v="0"/>
    <n v="0"/>
    <n v="0"/>
    <n v="0"/>
    <n v="0"/>
    <n v="0"/>
    <x v="1"/>
    <n v="65"/>
    <s v="Patient Not Covered"/>
    <n v="5"/>
    <n v="0"/>
  </r>
  <r>
    <s v="RX003880"/>
    <x v="356"/>
    <s v="PT0103"/>
    <s v="DR002"/>
    <s v="Dr. Michael Torres"/>
    <s v="Cardiology"/>
    <s v="RX002"/>
    <s v="Westside Rx"/>
    <s v="Springfield"/>
    <s v="MA"/>
    <s v="50458-0579-30"/>
    <s v="Xarelto 20mg"/>
    <s v="Rivaroxaban 20mg"/>
    <s v="Anticoagulant"/>
    <n v="90"/>
    <n v="88"/>
    <b v="1"/>
    <n v="3"/>
    <n v="0"/>
    <s v="PBM003"/>
    <s v="OptumRx"/>
    <s v="COMMERCIAL"/>
    <s v="MAC"/>
    <n v="558"/>
    <n v="474.3"/>
    <n v="1375.39"/>
    <n v="1.78"/>
    <n v="1377.17"/>
    <n v="1211.9100000000001"/>
    <n v="165.26"/>
    <n v="1273.72"/>
    <n v="0"/>
    <n v="103.45"/>
    <x v="0"/>
    <m/>
    <m/>
    <n v="11"/>
    <n v="1"/>
  </r>
  <r>
    <s v="RX003881"/>
    <x v="635"/>
    <s v="PT0015"/>
    <s v="DR005"/>
    <s v="Dr. Lisa Johnson"/>
    <s v="Oncology"/>
    <s v="RX003"/>
    <s v="Community Care Pharmacy"/>
    <s v="Worcester"/>
    <s v="MA"/>
    <s v="00071-0155-23"/>
    <s v="Lipitor"/>
    <s v="Atorvastatin 40mg"/>
    <s v="Statin"/>
    <n v="30"/>
    <n v="28"/>
    <b v="1"/>
    <n v="2"/>
    <n v="0"/>
    <s v="PBM002"/>
    <s v="Express Scripts"/>
    <s v="COMMERCIAL"/>
    <s v="MAC"/>
    <n v="185.4"/>
    <n v="157.59"/>
    <n v="156.25"/>
    <n v="1.79"/>
    <n v="158.04"/>
    <n v="134.33000000000001"/>
    <n v="23.71"/>
    <n v="138.97"/>
    <n v="0"/>
    <n v="19.07"/>
    <x v="0"/>
    <m/>
    <m/>
    <n v="1"/>
    <n v="0"/>
  </r>
  <r>
    <s v="RX003882"/>
    <x v="349"/>
    <s v="PT0028"/>
    <s v="DR005"/>
    <s v="Dr. Lisa Johnson"/>
    <s v="Oncology"/>
    <s v="RX003"/>
    <s v="Community Care Pharmacy"/>
    <s v="Worcester"/>
    <s v="MA"/>
    <s v="00173-0682-20"/>
    <s v="Advair Diskus 250/50"/>
    <s v="Fluticasone/Salmeterol"/>
    <s v="ICS/LABA"/>
    <n v="30"/>
    <n v="30"/>
    <b v="1"/>
    <n v="3"/>
    <n v="0"/>
    <s v="PBM001"/>
    <s v="CVS Caremark"/>
    <s v="COMMERCIAL"/>
    <s v="MAC"/>
    <n v="384"/>
    <n v="326.39999999999998"/>
    <n v="0"/>
    <n v="0"/>
    <n v="0"/>
    <n v="0"/>
    <n v="0"/>
    <n v="0"/>
    <n v="0"/>
    <n v="0"/>
    <x v="1"/>
    <n v="75"/>
    <s v="Prior Authorization Required"/>
    <n v="4"/>
    <n v="0"/>
  </r>
  <r>
    <s v="RX003883"/>
    <x v="545"/>
    <s v="PT0043"/>
    <s v="DR001"/>
    <s v="Dr. Sarah Chen"/>
    <s v="Internal Medicine"/>
    <s v="RX002"/>
    <s v="Westside Rx"/>
    <s v="Springfield"/>
    <s v="MA"/>
    <s v="00173-0682-20"/>
    <s v="Advair Diskus 250/50"/>
    <s v="Fluticasone/Salmeterol"/>
    <s v="ICS/LABA"/>
    <n v="30"/>
    <n v="29"/>
    <b v="1"/>
    <n v="3"/>
    <n v="0"/>
    <s v="PBM003"/>
    <s v="OptumRx"/>
    <s v="COMMERCIAL"/>
    <s v="MAC"/>
    <n v="384"/>
    <n v="326.39999999999998"/>
    <n v="323.56"/>
    <n v="1.78"/>
    <n v="325.33999999999997"/>
    <n v="286.3"/>
    <n v="39.04"/>
    <n v="308.76"/>
    <n v="0"/>
    <n v="16.579999999999998"/>
    <x v="0"/>
    <m/>
    <m/>
    <n v="7"/>
    <n v="0"/>
  </r>
  <r>
    <s v="RX003884"/>
    <x v="217"/>
    <s v="PT0081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30"/>
    <b v="0"/>
    <n v="1"/>
    <n v="2"/>
    <s v="PBM001"/>
    <s v="CVS Caremark"/>
    <s v="COMMERCIAL"/>
    <s v="MAC"/>
    <n v="18.2"/>
    <n v="14.56"/>
    <n v="9.7200000000000006"/>
    <n v="1.78"/>
    <n v="11.5"/>
    <n v="10"/>
    <n v="1.49"/>
    <n v="14.02"/>
    <n v="0"/>
    <n v="-2.5299999999999998"/>
    <x v="2"/>
    <m/>
    <m/>
    <n v="11"/>
    <n v="0"/>
  </r>
  <r>
    <s v="RX003885"/>
    <x v="447"/>
    <s v="PT0068"/>
    <s v="DR001"/>
    <s v="Dr. Sarah Chen"/>
    <s v="Internal Medicine"/>
    <s v="RX004"/>
    <s v="Health Plus Pharmacy"/>
    <s v="Cambridge"/>
    <s v="MA"/>
    <s v="00169-3671-12"/>
    <s v="Victoza 1.2mg"/>
    <s v="Liraglutide 1.2mg"/>
    <s v="GLP-1"/>
    <n v="30"/>
    <n v="28"/>
    <b v="1"/>
    <n v="4"/>
    <n v="1"/>
    <s v="PBM001"/>
    <s v="CVS Caremark"/>
    <s v="COMMERCIAL"/>
    <s v="MAC"/>
    <n v="612"/>
    <n v="520.20000000000005"/>
    <n v="0"/>
    <n v="0"/>
    <n v="0"/>
    <n v="0"/>
    <n v="0"/>
    <n v="0"/>
    <n v="0"/>
    <n v="0"/>
    <x v="1"/>
    <n v="88"/>
    <s v="DUR Reject Error"/>
    <n v="2"/>
    <n v="1"/>
  </r>
  <r>
    <s v="RX003886"/>
    <x v="510"/>
    <s v="PT0057"/>
    <s v="DR001"/>
    <s v="Dr. Sarah Chen"/>
    <s v="Internal Medicine"/>
    <s v="RX001"/>
    <s v="Main St Pharmacy"/>
    <s v="Boston"/>
    <s v="MA"/>
    <s v="68382-0035-01"/>
    <m/>
    <s v="Amlodipine 10mg"/>
    <s v="CCB"/>
    <n v="30"/>
    <n v="29"/>
    <b v="0"/>
    <n v="1"/>
    <n v="0"/>
    <s v="PBM002"/>
    <s v="Express Scripts"/>
    <s v="COMMERCIAL"/>
    <s v="MAC"/>
    <n v="7.2"/>
    <n v="5.76"/>
    <n v="4.0999999999999996"/>
    <n v="1.79"/>
    <n v="5.89"/>
    <n v="5.01"/>
    <n v="1"/>
    <n v="5.15"/>
    <n v="0"/>
    <n v="0.74"/>
    <x v="0"/>
    <m/>
    <m/>
    <n v="1"/>
    <n v="0"/>
  </r>
  <r>
    <s v="RX003887"/>
    <x v="467"/>
    <s v="PT0102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94"/>
    <b v="0"/>
    <n v="1"/>
    <n v="0"/>
    <s v="PBM003"/>
    <s v="OptumRx"/>
    <s v="COMMERCIAL"/>
    <s v="MAC"/>
    <n v="8.5"/>
    <n v="6.8"/>
    <n v="4.54"/>
    <n v="1.78"/>
    <n v="6.32"/>
    <n v="5.56"/>
    <n v="1"/>
    <n v="6.46"/>
    <n v="0"/>
    <n v="-0.15"/>
    <x v="0"/>
    <m/>
    <m/>
    <n v="2"/>
    <n v="0"/>
  </r>
  <r>
    <s v="RX003888"/>
    <x v="185"/>
    <s v="PT0045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90"/>
    <b v="0"/>
    <n v="1"/>
    <n v="1"/>
    <s v="PBM003"/>
    <s v="OptumRx"/>
    <s v="COMMERCIAL"/>
    <s v="MAC"/>
    <n v="12.4"/>
    <n v="9.92"/>
    <n v="6.3"/>
    <n v="1.78"/>
    <n v="8.08"/>
    <n v="7.11"/>
    <n v="1"/>
    <n v="9"/>
    <n v="0"/>
    <n v="-0.92"/>
    <x v="0"/>
    <m/>
    <m/>
    <n v="10"/>
    <n v="0"/>
  </r>
  <r>
    <s v="RX003889"/>
    <x v="607"/>
    <s v="PT0107"/>
    <s v="DR003"/>
    <s v="Dr. Priya Patel"/>
    <s v="Endocrinology"/>
    <s v="RX001"/>
    <s v="Main St Pharmacy"/>
    <s v="Boston"/>
    <s v="MA"/>
    <s v="00173-0682-20"/>
    <s v="Advair Diskus 250/50"/>
    <s v="Fluticasone/Salmeterol"/>
    <s v="ICS/LABA"/>
    <n v="30"/>
    <n v="30"/>
    <b v="1"/>
    <n v="3"/>
    <n v="0"/>
    <s v="PBM003"/>
    <s v="OptumRx"/>
    <s v="COMMERCIAL"/>
    <s v="MAC"/>
    <n v="384"/>
    <n v="326.39999999999998"/>
    <n v="315.33999999999997"/>
    <n v="1.78"/>
    <n v="317.12"/>
    <n v="279.06"/>
    <n v="38.049999999999997"/>
    <n v="289.19"/>
    <n v="0"/>
    <n v="27.92"/>
    <x v="0"/>
    <m/>
    <m/>
    <n v="9"/>
    <n v="0"/>
  </r>
  <r>
    <s v="RX003890"/>
    <x v="114"/>
    <s v="PT0048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86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9.31"/>
    <n v="0"/>
    <n v="0.16"/>
    <x v="0"/>
    <m/>
    <m/>
    <n v="8"/>
    <n v="0"/>
  </r>
  <r>
    <s v="RX003891"/>
    <x v="155"/>
    <s v="PT0046"/>
    <s v="DR005"/>
    <s v="Dr. Lisa Johnson"/>
    <s v="Oncology"/>
    <s v="RX002"/>
    <s v="Westside Rx"/>
    <s v="Springfield"/>
    <s v="MA"/>
    <s v="00093-0892-01"/>
    <m/>
    <s v="Clopidogrel 75mg"/>
    <s v="Antiplatelet"/>
    <n v="30"/>
    <n v="30"/>
    <b v="0"/>
    <n v="1"/>
    <n v="1"/>
    <s v="MCR001"/>
    <s v="Medicare Part D"/>
    <s v="GOVERNMENT"/>
    <s v="MAC"/>
    <n v="14.8"/>
    <n v="11.84"/>
    <n v="7.67"/>
    <n v="1.77"/>
    <n v="9.44"/>
    <n v="7.55"/>
    <n v="1.89"/>
    <n v="10.85"/>
    <n v="0"/>
    <n v="-1.41"/>
    <x v="0"/>
    <m/>
    <m/>
    <n v="2"/>
    <n v="1"/>
  </r>
  <r>
    <s v="RX003892"/>
    <x v="603"/>
    <s v="PT0045"/>
    <s v="DR004"/>
    <s v="Dr. James Williams"/>
    <s v="Primary Care"/>
    <s v="RX003"/>
    <s v="Community Care Pharmacy"/>
    <s v="Worcester"/>
    <s v="MA"/>
    <s v="00591-3622-19"/>
    <m/>
    <s v="Omeprazole 20mg"/>
    <s v="PPI"/>
    <n v="30"/>
    <n v="30"/>
    <b v="0"/>
    <n v="1"/>
    <n v="0"/>
    <s v="PBM001"/>
    <s v="CVS Caremark"/>
    <s v="COMMERCIAL"/>
    <s v="MAC"/>
    <n v="6.9"/>
    <n v="5.52"/>
    <n v="0"/>
    <n v="0"/>
    <n v="0"/>
    <n v="0"/>
    <n v="0"/>
    <n v="0"/>
    <n v="0"/>
    <n v="0"/>
    <x v="1"/>
    <n v="65"/>
    <s v="Patient Not Covered"/>
    <n v="2"/>
    <n v="0"/>
  </r>
  <r>
    <s v="RX003893"/>
    <x v="96"/>
    <s v="PT0007"/>
    <s v="DR005"/>
    <s v="Dr. Lisa Johnson"/>
    <s v="Oncology"/>
    <s v="RX004"/>
    <s v="Health Plus Pharmacy"/>
    <s v="Cambridge"/>
    <s v="MA"/>
    <s v="00078-0467-15"/>
    <s v="Entresto 49/51"/>
    <s v="Sacubitril/Valsartan"/>
    <s v="ARNI"/>
    <n v="30"/>
    <n v="31"/>
    <b v="1"/>
    <n v="4"/>
    <n v="0"/>
    <s v="MCR001"/>
    <s v="Medicare Part D"/>
    <s v="GOVERNMENT"/>
    <s v="MAC"/>
    <n v="618"/>
    <n v="525.29999999999995"/>
    <n v="514.78"/>
    <n v="1.77"/>
    <n v="516.54999999999995"/>
    <n v="413.24"/>
    <n v="103.31"/>
    <n v="497.01"/>
    <n v="36.78"/>
    <n v="-17.239999999999998"/>
    <x v="2"/>
    <m/>
    <m/>
    <n v="7"/>
    <n v="1"/>
  </r>
  <r>
    <s v="RX003894"/>
    <x v="437"/>
    <s v="PT0081"/>
    <s v="DR005"/>
    <s v="Dr. Lisa Johnson"/>
    <s v="Oncology"/>
    <s v="RX002"/>
    <s v="Westside Rx"/>
    <s v="Springfield"/>
    <s v="MA"/>
    <s v="00003-0208-11"/>
    <s v="Jardiance 25mg"/>
    <s v="Empagliflozin 25mg"/>
    <s v="SGLT2i"/>
    <n v="90"/>
    <n v="94"/>
    <b v="1"/>
    <n v="4"/>
    <n v="0"/>
    <s v="PBM002"/>
    <s v="Express Scripts"/>
    <s v="COMMERCIAL"/>
    <s v="MAC"/>
    <n v="564"/>
    <n v="479.4"/>
    <n v="1426.73"/>
    <n v="1.79"/>
    <n v="1428.52"/>
    <n v="1214.24"/>
    <n v="214.28"/>
    <n v="1276.5999999999999"/>
    <n v="0"/>
    <n v="151.91999999999999"/>
    <x v="0"/>
    <m/>
    <m/>
    <n v="5"/>
    <n v="0"/>
  </r>
  <r>
    <s v="RX003895"/>
    <x v="16"/>
    <s v="PT0109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31"/>
    <b v="0"/>
    <n v="1"/>
    <n v="0"/>
    <s v="PBM001"/>
    <s v="CVS Caremark"/>
    <s v="COMMERCIAL"/>
    <s v="MAC"/>
    <n v="6.9"/>
    <n v="5.52"/>
    <n v="4.33"/>
    <n v="1.78"/>
    <n v="6.11"/>
    <n v="5.32"/>
    <n v="1"/>
    <n v="5.27"/>
    <n v="0"/>
    <n v="0.84"/>
    <x v="2"/>
    <m/>
    <m/>
    <n v="8"/>
    <n v="1"/>
  </r>
  <r>
    <s v="RX003896"/>
    <x v="629"/>
    <s v="PT0112"/>
    <s v="DR001"/>
    <s v="Dr. Sarah Chen"/>
    <s v="Internal Medicine"/>
    <s v="RX002"/>
    <s v="Westside Rx"/>
    <s v="Springfield"/>
    <s v="MA"/>
    <s v="00169-4170-43"/>
    <s v="Ozempic 0.5mg"/>
    <s v="Semaglutide 0.5mg"/>
    <s v="GLP-1"/>
    <n v="30"/>
    <n v="30"/>
    <b v="1"/>
    <n v="4"/>
    <n v="0"/>
    <s v="MCR001"/>
    <s v="Medicare Part D"/>
    <s v="GOVERNMENT"/>
    <s v="MAC"/>
    <n v="936"/>
    <n v="795.6"/>
    <n v="779.35"/>
    <n v="1.77"/>
    <n v="781.12"/>
    <n v="624.89"/>
    <n v="156.22"/>
    <n v="759.56"/>
    <n v="32.93"/>
    <n v="-11.37"/>
    <x v="0"/>
    <m/>
    <m/>
    <n v="7"/>
    <n v="1"/>
  </r>
  <r>
    <s v="RX003897"/>
    <x v="662"/>
    <s v="PT0090"/>
    <s v="DR002"/>
    <s v="Dr. Michael Torres"/>
    <s v="Cardiology"/>
    <s v="RX003"/>
    <s v="Community Care Pharmacy"/>
    <s v="Worcester"/>
    <s v="MA"/>
    <s v="00006-0021-31"/>
    <s v="Januvia 100mg"/>
    <s v="Sitagliptin 100mg"/>
    <s v="DPP-4"/>
    <n v="30"/>
    <n v="30"/>
    <b v="1"/>
    <n v="3"/>
    <n v="0"/>
    <s v="CASH"/>
    <s v="Cash/Self-Pay"/>
    <s v="CASH"/>
    <s v="AWP"/>
    <n v="492"/>
    <n v="418.2"/>
    <n v="0"/>
    <n v="0"/>
    <n v="0"/>
    <n v="0"/>
    <n v="0"/>
    <n v="0"/>
    <n v="0"/>
    <n v="0"/>
    <x v="1"/>
    <n v="75"/>
    <s v="Prior Authorization Required"/>
    <n v="6"/>
    <n v="1"/>
  </r>
  <r>
    <s v="RX003898"/>
    <x v="435"/>
    <s v="PT0109"/>
    <s v="DR003"/>
    <s v="Dr. Priya Patel"/>
    <s v="Endocrinology"/>
    <s v="RX004"/>
    <s v="Health Plus Pharmacy"/>
    <s v="Cambridge"/>
    <s v="MA"/>
    <s v="00591-3622-19"/>
    <m/>
    <s v="Omeprazole 20mg"/>
    <s v="PPI"/>
    <n v="30"/>
    <n v="29"/>
    <b v="0"/>
    <n v="1"/>
    <n v="0"/>
    <s v="MCR001"/>
    <s v="Medicare Part D"/>
    <s v="GOVERNMENT"/>
    <s v="MAC"/>
    <n v="6.9"/>
    <n v="5.52"/>
    <n v="3.39"/>
    <n v="1.77"/>
    <n v="5.16"/>
    <n v="4.13"/>
    <n v="1.03"/>
    <n v="5.32"/>
    <n v="0"/>
    <n v="-0.16"/>
    <x v="0"/>
    <m/>
    <m/>
    <n v="1"/>
    <n v="0"/>
  </r>
  <r>
    <s v="RX003899"/>
    <x v="532"/>
    <s v="PT0084"/>
    <s v="DR003"/>
    <s v="Dr. Priya Patel"/>
    <s v="Endocrinology"/>
    <s v="RX004"/>
    <s v="Health Plus Pharmacy"/>
    <s v="Cambridge"/>
    <s v="MA"/>
    <s v="00591-3622-19"/>
    <m/>
    <s v="Omeprazole 20mg"/>
    <s v="PPI"/>
    <n v="30"/>
    <n v="30"/>
    <b v="0"/>
    <n v="1"/>
    <n v="1"/>
    <s v="MCR001"/>
    <s v="Medicare Part D"/>
    <s v="GOVERNMENT"/>
    <s v="MAC"/>
    <n v="6.9"/>
    <n v="5.52"/>
    <n v="3.12"/>
    <n v="1.77"/>
    <n v="4.8899999999999997"/>
    <n v="3.91"/>
    <n v="1"/>
    <n v="5.05"/>
    <n v="0"/>
    <n v="-0.16"/>
    <x v="0"/>
    <m/>
    <m/>
    <n v="2"/>
    <n v="1"/>
  </r>
  <r>
    <s v="RX003900"/>
    <x v="564"/>
    <s v="PT0011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92"/>
    <b v="0"/>
    <n v="1"/>
    <n v="1"/>
    <s v="CASH"/>
    <s v="Cash/Self-Pay"/>
    <s v="CASH"/>
    <s v="AWP"/>
    <n v="8.5"/>
    <n v="6.8"/>
    <n v="7.65"/>
    <n v="0"/>
    <n v="7.65"/>
    <n v="0"/>
    <n v="7.65"/>
    <n v="6.08"/>
    <n v="0"/>
    <n v="1.57"/>
    <x v="0"/>
    <m/>
    <m/>
    <n v="5"/>
    <n v="0"/>
  </r>
  <r>
    <s v="RX003901"/>
    <x v="725"/>
    <s v="PT0114"/>
    <s v="DR002"/>
    <s v="Dr. Michael Torres"/>
    <s v="Cardiology"/>
    <s v="RX001"/>
    <s v="Main St Pharmacy"/>
    <s v="Boston"/>
    <s v="MA"/>
    <s v="61269-0435-01"/>
    <m/>
    <s v="Metformin 1000mg"/>
    <s v="Biguanide"/>
    <n v="90"/>
    <n v="91"/>
    <b v="0"/>
    <n v="1"/>
    <n v="0"/>
    <s v="MCR001"/>
    <s v="Medicare Part D"/>
    <s v="GOVERNMENT"/>
    <s v="MAC"/>
    <n v="12.4"/>
    <n v="9.92"/>
    <n v="5.71"/>
    <n v="1.77"/>
    <n v="7.48"/>
    <n v="5.99"/>
    <n v="1.5"/>
    <n v="9.2200000000000006"/>
    <n v="0"/>
    <n v="-1.73"/>
    <x v="0"/>
    <m/>
    <m/>
    <n v="1"/>
    <n v="0"/>
  </r>
  <r>
    <s v="RX003902"/>
    <x v="459"/>
    <s v="PT0095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29"/>
    <b v="0"/>
    <n v="1"/>
    <n v="0"/>
    <s v="PBM003"/>
    <s v="OptumRx"/>
    <s v="COMMERCIAL"/>
    <s v="MAC"/>
    <n v="7.2"/>
    <n v="5.76"/>
    <n v="4.4400000000000004"/>
    <n v="1.78"/>
    <n v="6.22"/>
    <n v="5.47"/>
    <n v="1"/>
    <n v="5.53"/>
    <n v="0"/>
    <n v="0.69"/>
    <x v="0"/>
    <m/>
    <m/>
    <n v="2"/>
    <n v="0"/>
  </r>
  <r>
    <s v="RX003903"/>
    <x v="109"/>
    <s v="PT0047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91"/>
    <b v="0"/>
    <n v="1"/>
    <n v="0"/>
    <s v="MCR001"/>
    <s v="Medicare Part D"/>
    <s v="GOVERNMENT"/>
    <s v="MAC"/>
    <n v="8.5"/>
    <n v="6.8"/>
    <n v="3.81"/>
    <n v="1.77"/>
    <n v="5.58"/>
    <n v="4.47"/>
    <n v="1.1200000000000001"/>
    <n v="6.17"/>
    <n v="0"/>
    <n v="-0.59"/>
    <x v="0"/>
    <m/>
    <m/>
    <n v="10"/>
    <n v="0"/>
  </r>
  <r>
    <s v="RX003904"/>
    <x v="562"/>
    <s v="PT0038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4"/>
    <b v="0"/>
    <n v="1"/>
    <n v="0"/>
    <s v="PBM002"/>
    <s v="Express Scripts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7"/>
    <n v="1"/>
  </r>
  <r>
    <s v="RX003905"/>
    <x v="212"/>
    <s v="PT0081"/>
    <s v="DR002"/>
    <s v="Dr. Michael Torres"/>
    <s v="Cardiology"/>
    <s v="RX002"/>
    <s v="Westside Rx"/>
    <s v="Springfield"/>
    <s v="MA"/>
    <s v="00169-4302-12"/>
    <s v="Ozempic 1mg"/>
    <s v="Semaglutide 1mg"/>
    <s v="GLP-1"/>
    <n v="30"/>
    <n v="30"/>
    <b v="1"/>
    <n v="4"/>
    <n v="2"/>
    <s v="PBM002"/>
    <s v="Express Scripts"/>
    <s v="COMMERCIAL"/>
    <s v="MAC"/>
    <n v="936"/>
    <n v="795.6"/>
    <n v="782.52"/>
    <n v="1.79"/>
    <n v="784.31"/>
    <n v="666.66"/>
    <n v="117.65"/>
    <n v="744.54"/>
    <n v="0"/>
    <n v="39.770000000000003"/>
    <x v="0"/>
    <m/>
    <m/>
    <n v="5"/>
    <n v="1"/>
  </r>
  <r>
    <s v="RX003906"/>
    <x v="123"/>
    <s v="PT0081"/>
    <s v="DR005"/>
    <s v="Dr. Lisa Johnson"/>
    <s v="Oncology"/>
    <s v="RX001"/>
    <s v="Main St Pharmacy"/>
    <s v="Boston"/>
    <s v="MA"/>
    <s v="00169-4302-12"/>
    <s v="Ozempic 1mg"/>
    <s v="Semaglutide 1mg"/>
    <s v="GLP-1"/>
    <n v="30"/>
    <n v="29"/>
    <b v="1"/>
    <n v="4"/>
    <n v="0"/>
    <s v="PBM001"/>
    <s v="CVS Caremark"/>
    <s v="COMMERCIAL"/>
    <s v="MAC"/>
    <n v="936"/>
    <n v="795.6"/>
    <n v="789.17"/>
    <n v="1.78"/>
    <n v="790.95"/>
    <n v="688.13"/>
    <n v="102.82"/>
    <n v="733.86"/>
    <n v="0"/>
    <n v="57.09"/>
    <x v="2"/>
    <m/>
    <m/>
    <n v="11"/>
    <n v="0"/>
  </r>
  <r>
    <s v="RX003907"/>
    <x v="120"/>
    <s v="PT0099"/>
    <s v="DR001"/>
    <s v="Dr. Sarah Chen"/>
    <s v="Internal Medicine"/>
    <s v="RX002"/>
    <s v="Westside Rx"/>
    <s v="Springfield"/>
    <s v="MA"/>
    <s v="68382-0035-01"/>
    <m/>
    <s v="Amlodipine 10mg"/>
    <s v="CCB"/>
    <n v="90"/>
    <n v="87"/>
    <b v="0"/>
    <n v="1"/>
    <n v="0"/>
    <s v="PBM001"/>
    <s v="CVS Caremark"/>
    <s v="COMMERCIAL"/>
    <s v="MAC"/>
    <n v="7.2"/>
    <n v="5.76"/>
    <n v="10"/>
    <n v="1.78"/>
    <n v="11.78"/>
    <n v="10.25"/>
    <n v="1.53"/>
    <n v="16.690000000000001"/>
    <n v="0"/>
    <n v="-4.91"/>
    <x v="0"/>
    <m/>
    <m/>
    <n v="2"/>
    <n v="0"/>
  </r>
  <r>
    <s v="RX003908"/>
    <x v="389"/>
    <s v="PT0108"/>
    <s v="DR004"/>
    <s v="Dr. James Williams"/>
    <s v="Primary Care"/>
    <s v="RX004"/>
    <s v="Health Plus Pharmacy"/>
    <s v="Cambridge"/>
    <s v="MA"/>
    <s v="00071-0155-23"/>
    <s v="Lipitor"/>
    <s v="Atorvastatin 40mg"/>
    <s v="Statin"/>
    <n v="30"/>
    <n v="30"/>
    <b v="1"/>
    <n v="2"/>
    <n v="0"/>
    <s v="PBM003"/>
    <s v="OptumRx"/>
    <s v="COMMERCIAL"/>
    <s v="MAC"/>
    <n v="185.4"/>
    <n v="157.59"/>
    <n v="158.78"/>
    <n v="1.78"/>
    <n v="160.56"/>
    <n v="141.30000000000001"/>
    <n v="19.27"/>
    <n v="141.52000000000001"/>
    <n v="0"/>
    <n v="19.05"/>
    <x v="0"/>
    <m/>
    <m/>
    <n v="2"/>
    <n v="1"/>
  </r>
  <r>
    <s v="RX003909"/>
    <x v="345"/>
    <s v="PT0028"/>
    <s v="DR005"/>
    <s v="Dr. Lisa Johnson"/>
    <s v="Oncology"/>
    <s v="RX002"/>
    <s v="Westside Rx"/>
    <s v="Springfield"/>
    <s v="MA"/>
    <s v="00003-0208-11"/>
    <s v="Jardiance 25mg"/>
    <s v="Empagliflozin 25mg"/>
    <s v="SGLT2i"/>
    <n v="30"/>
    <n v="29"/>
    <b v="1"/>
    <n v="4"/>
    <n v="0"/>
    <s v="MCR001"/>
    <s v="Medicare Part D"/>
    <s v="GOVERNMENT"/>
    <s v="MAC"/>
    <n v="564"/>
    <n v="479.4"/>
    <n v="0"/>
    <n v="0"/>
    <n v="0"/>
    <n v="0"/>
    <n v="0"/>
    <n v="0"/>
    <n v="0"/>
    <n v="0"/>
    <x v="1"/>
    <n v="70"/>
    <s v="Product/Service Not Covered"/>
    <n v="8"/>
    <n v="0"/>
  </r>
  <r>
    <s v="RX003910"/>
    <x v="585"/>
    <s v="PT0028"/>
    <s v="DR005"/>
    <s v="Dr. Lisa Johnson"/>
    <s v="Oncology"/>
    <s v="RX004"/>
    <s v="Health Plus Pharmacy"/>
    <s v="Cambridge"/>
    <s v="MA"/>
    <s v="00006-0021-31"/>
    <s v="Januvia 100mg"/>
    <s v="Sitagliptin 100mg"/>
    <s v="DPP-4"/>
    <n v="30"/>
    <n v="30"/>
    <b v="1"/>
    <n v="3"/>
    <n v="2"/>
    <s v="PBM003"/>
    <s v="OptumRx"/>
    <s v="COMMERCIAL"/>
    <s v="MAC"/>
    <n v="492"/>
    <n v="418.2"/>
    <n v="407.49"/>
    <n v="1.78"/>
    <n v="409.27"/>
    <n v="360.16"/>
    <n v="49.11"/>
    <n v="379.85"/>
    <n v="0"/>
    <n v="29.42"/>
    <x v="2"/>
    <m/>
    <m/>
    <n v="8"/>
    <n v="0"/>
  </r>
  <r>
    <s v="RX003911"/>
    <x v="127"/>
    <s v="PT0059"/>
    <s v="DR002"/>
    <s v="Dr. Michael Torres"/>
    <s v="Cardiology"/>
    <s v="RX001"/>
    <s v="Main St Pharmacy"/>
    <s v="Boston"/>
    <s v="MA"/>
    <s v="61269-0435-01"/>
    <m/>
    <s v="Metformin 1000mg"/>
    <s v="Biguanide"/>
    <n v="90"/>
    <n v="87"/>
    <b v="0"/>
    <n v="1"/>
    <n v="1"/>
    <s v="PBM002"/>
    <s v="Express Scripts"/>
    <s v="COMMERCIAL"/>
    <s v="MAC"/>
    <n v="12.4"/>
    <n v="9.92"/>
    <n v="6.31"/>
    <n v="1.79"/>
    <n v="8.1"/>
    <n v="6.88"/>
    <n v="1.21"/>
    <n v="8.94"/>
    <n v="0"/>
    <n v="-0.85"/>
    <x v="2"/>
    <m/>
    <m/>
    <n v="1"/>
    <n v="0"/>
  </r>
  <r>
    <s v="RX003912"/>
    <x v="242"/>
    <s v="PT0021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87"/>
    <b v="0"/>
    <n v="1"/>
    <n v="1"/>
    <s v="MCR001"/>
    <s v="Medicare Part D"/>
    <s v="GOVERNMENT"/>
    <s v="MAC"/>
    <n v="8.5"/>
    <n v="6.8"/>
    <n v="3.94"/>
    <n v="1.77"/>
    <n v="5.71"/>
    <n v="4.57"/>
    <n v="1.1399999999999999"/>
    <n v="6.08"/>
    <n v="0"/>
    <n v="-0.37"/>
    <x v="0"/>
    <m/>
    <m/>
    <n v="10"/>
    <n v="0"/>
  </r>
  <r>
    <s v="RX003913"/>
    <x v="666"/>
    <s v="PT0080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92"/>
    <b v="0"/>
    <n v="1"/>
    <n v="1"/>
    <s v="PBM003"/>
    <s v="OptumRx"/>
    <s v="COMMERCIAL"/>
    <s v="MAC"/>
    <n v="12.4"/>
    <n v="9.92"/>
    <n v="7.4"/>
    <n v="1.78"/>
    <n v="9.18"/>
    <n v="8.08"/>
    <n v="1.1000000000000001"/>
    <n v="9.08"/>
    <n v="0"/>
    <n v="0.1"/>
    <x v="0"/>
    <m/>
    <m/>
    <n v="5"/>
    <n v="1"/>
  </r>
  <r>
    <s v="RX003914"/>
    <x v="139"/>
    <s v="PT0049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91"/>
    <b v="0"/>
    <n v="1"/>
    <n v="0"/>
    <s v="PBM001"/>
    <s v="CVS Caremark"/>
    <s v="COMMERCIAL"/>
    <s v="MAC"/>
    <n v="12.4"/>
    <n v="9.92"/>
    <n v="6.91"/>
    <n v="1.78"/>
    <n v="8.69"/>
    <n v="7.56"/>
    <n v="1.1299999999999999"/>
    <n v="8.9600000000000009"/>
    <n v="0"/>
    <n v="-0.27"/>
    <x v="0"/>
    <m/>
    <m/>
    <n v="9"/>
    <n v="1"/>
  </r>
  <r>
    <s v="RX003915"/>
    <x v="420"/>
    <s v="PT0077"/>
    <s v="DR004"/>
    <s v="Dr. James Williams"/>
    <s v="Primary Care"/>
    <s v="RX004"/>
    <s v="Health Plus Pharmacy"/>
    <s v="Cambridge"/>
    <s v="MA"/>
    <s v="00169-3671-12"/>
    <s v="Victoza 1.2mg"/>
    <s v="Liraglutide 1.2mg"/>
    <s v="GLP-1"/>
    <n v="30"/>
    <n v="29"/>
    <b v="1"/>
    <n v="4"/>
    <n v="0"/>
    <s v="PBM003"/>
    <s v="OptumRx"/>
    <s v="COMMERCIAL"/>
    <s v="MAC"/>
    <n v="612"/>
    <n v="520.20000000000005"/>
    <n v="507.57"/>
    <n v="1.78"/>
    <n v="509.35"/>
    <n v="448.22"/>
    <n v="61.12"/>
    <n v="467.68"/>
    <n v="0"/>
    <n v="41.66"/>
    <x v="0"/>
    <m/>
    <m/>
    <n v="10"/>
    <n v="0"/>
  </r>
  <r>
    <s v="RX003916"/>
    <x v="66"/>
    <s v="PT0057"/>
    <s v="DR002"/>
    <s v="Dr. Michael Torres"/>
    <s v="Cardiology"/>
    <s v="RX001"/>
    <s v="Main St Pharmacy"/>
    <s v="Boston"/>
    <s v="MA"/>
    <s v="00591-3622-19"/>
    <m/>
    <s v="Omeprazole 20mg"/>
    <s v="PPI"/>
    <n v="90"/>
    <n v="91"/>
    <b v="0"/>
    <n v="1"/>
    <n v="1"/>
    <s v="PBM004"/>
    <s v="MedImpact"/>
    <s v="COMMERCIAL"/>
    <s v="MAC"/>
    <n v="6.9"/>
    <n v="5.52"/>
    <n v="12.52"/>
    <n v="1.8"/>
    <n v="14.32"/>
    <n v="12.03"/>
    <n v="2.29"/>
    <n v="15.76"/>
    <n v="0"/>
    <n v="-1.44"/>
    <x v="0"/>
    <m/>
    <m/>
    <n v="9"/>
    <n v="0"/>
  </r>
  <r>
    <s v="RX003917"/>
    <x v="358"/>
    <s v="PT0044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4"/>
    <b v="0"/>
    <n v="1"/>
    <n v="2"/>
    <s v="PBM001"/>
    <s v="CVS Caremark"/>
    <s v="COMMERCIAL"/>
    <s v="MAC"/>
    <n v="8.5"/>
    <n v="6.8"/>
    <n v="4.01"/>
    <n v="1.78"/>
    <n v="5.79"/>
    <n v="5.04"/>
    <n v="1"/>
    <n v="6.42"/>
    <n v="0"/>
    <n v="-0.63"/>
    <x v="0"/>
    <m/>
    <m/>
    <n v="9"/>
    <n v="1"/>
  </r>
  <r>
    <s v="RX003918"/>
    <x v="550"/>
    <s v="PT0093"/>
    <s v="DR005"/>
    <s v="Dr. Lisa Johnson"/>
    <s v="Oncology"/>
    <s v="RX002"/>
    <s v="Westside Rx"/>
    <s v="Springfield"/>
    <s v="MA"/>
    <s v="00093-0892-01"/>
    <m/>
    <s v="Clopidogrel 75mg"/>
    <s v="Antiplatelet"/>
    <n v="30"/>
    <n v="29"/>
    <b v="0"/>
    <n v="1"/>
    <n v="2"/>
    <s v="PBM004"/>
    <s v="MedImpact"/>
    <s v="COMMERCIAL"/>
    <s v="MAC"/>
    <n v="14.8"/>
    <n v="11.84"/>
    <n v="8.9499999999999993"/>
    <n v="1.8"/>
    <n v="10.75"/>
    <n v="9.0299999999999994"/>
    <n v="1.72"/>
    <n v="10.96"/>
    <n v="0"/>
    <n v="-0.21"/>
    <x v="0"/>
    <m/>
    <m/>
    <n v="7"/>
    <n v="1"/>
  </r>
  <r>
    <s v="RX003919"/>
    <x v="191"/>
    <s v="PT0013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91"/>
    <b v="0"/>
    <n v="1"/>
    <n v="0"/>
    <s v="PBM003"/>
    <s v="OptumRx"/>
    <s v="COMMERCIAL"/>
    <s v="MAC"/>
    <n v="8.5"/>
    <n v="6.8"/>
    <n v="4.41"/>
    <n v="1.78"/>
    <n v="6.19"/>
    <n v="5.44"/>
    <n v="1"/>
    <n v="6.06"/>
    <n v="0"/>
    <n v="0.13"/>
    <x v="0"/>
    <m/>
    <m/>
    <n v="8"/>
    <n v="0"/>
  </r>
  <r>
    <s v="RX003920"/>
    <x v="221"/>
    <s v="PT0060"/>
    <s v="DR001"/>
    <s v="Dr. Sarah Chen"/>
    <s v="Internal Medicine"/>
    <s v="RX002"/>
    <s v="Westside Rx"/>
    <s v="Springfield"/>
    <s v="MA"/>
    <s v="00078-0467-15"/>
    <s v="Entresto 49/51"/>
    <s v="Sacubitril/Valsartan"/>
    <s v="ARNI"/>
    <n v="30"/>
    <n v="31"/>
    <b v="1"/>
    <n v="4"/>
    <n v="0"/>
    <s v="PBM004"/>
    <s v="MedImpact"/>
    <s v="COMMERCIAL"/>
    <s v="MAC"/>
    <n v="618"/>
    <n v="525.29999999999995"/>
    <n v="521.77"/>
    <n v="1.8"/>
    <n v="523.57000000000005"/>
    <n v="439.8"/>
    <n v="83.77"/>
    <n v="469.93"/>
    <n v="0"/>
    <n v="53.65"/>
    <x v="0"/>
    <m/>
    <m/>
    <n v="8"/>
    <n v="0"/>
  </r>
  <r>
    <s v="RX003921"/>
    <x v="722"/>
    <s v="PT0044"/>
    <s v="DR004"/>
    <s v="Dr. James Williams"/>
    <s v="Primary Care"/>
    <s v="RX003"/>
    <s v="Community Care Pharmacy"/>
    <s v="Worcester"/>
    <s v="MA"/>
    <s v="00074-3799-13"/>
    <s v="Humira Pen 40mg"/>
    <s v="Adalimumab 40mg"/>
    <s v="Biologic"/>
    <n v="84"/>
    <n v="81"/>
    <b v="1"/>
    <n v="5"/>
    <n v="0"/>
    <s v="PBM002"/>
    <s v="Express Scripts"/>
    <s v="COMMERCIAL"/>
    <s v="MAC"/>
    <n v="7140"/>
    <n v="6069"/>
    <n v="18191.11"/>
    <n v="1.79"/>
    <n v="18192.900000000001"/>
    <n v="15463.96"/>
    <n v="2728.93"/>
    <n v="17009.5"/>
    <n v="0"/>
    <n v="1183.4000000000001"/>
    <x v="0"/>
    <m/>
    <m/>
    <n v="6"/>
    <n v="0"/>
  </r>
  <r>
    <s v="RX003922"/>
    <x v="401"/>
    <s v="PT0018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86"/>
    <b v="0"/>
    <n v="1"/>
    <n v="0"/>
    <s v="PBM002"/>
    <s v="Express Scripts"/>
    <s v="COMMERCIAL"/>
    <s v="MAC"/>
    <n v="12.4"/>
    <n v="9.92"/>
    <n v="5.68"/>
    <n v="1.79"/>
    <n v="7.47"/>
    <n v="6.35"/>
    <n v="1.1200000000000001"/>
    <n v="9.31"/>
    <n v="0"/>
    <n v="-1.85"/>
    <x v="0"/>
    <m/>
    <m/>
    <n v="8"/>
    <n v="0"/>
  </r>
  <r>
    <s v="RX003923"/>
    <x v="326"/>
    <s v="PT0032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86"/>
    <b v="0"/>
    <n v="1"/>
    <n v="0"/>
    <s v="PBM003"/>
    <s v="OptumRx"/>
    <s v="COMMERCIAL"/>
    <s v="MAC"/>
    <n v="8.5"/>
    <n v="6.8"/>
    <n v="5.37"/>
    <n v="1.78"/>
    <n v="7.15"/>
    <n v="6.29"/>
    <n v="1"/>
    <n v="6.52"/>
    <n v="0"/>
    <n v="0.63"/>
    <x v="0"/>
    <m/>
    <m/>
    <n v="3"/>
    <n v="1"/>
  </r>
  <r>
    <s v="RX003924"/>
    <x v="428"/>
    <s v="PT0104"/>
    <s v="DR002"/>
    <s v="Dr. Michael Torres"/>
    <s v="Cardiology"/>
    <s v="RX002"/>
    <s v="Westside Rx"/>
    <s v="Springfield"/>
    <s v="MA"/>
    <s v="00007-4102-20"/>
    <s v="Plavix 75mg"/>
    <s v="Clopidogrel 75mg"/>
    <s v="Antiplatelet"/>
    <n v="90"/>
    <n v="89"/>
    <b v="1"/>
    <n v="2"/>
    <n v="0"/>
    <s v="PBM001"/>
    <s v="CVS Caremark"/>
    <s v="COMMERCIAL"/>
    <s v="MAC"/>
    <n v="174"/>
    <n v="147.9"/>
    <n v="429.65"/>
    <n v="1.78"/>
    <n v="431.43"/>
    <n v="375.35"/>
    <n v="56.09"/>
    <n v="425.48"/>
    <n v="0"/>
    <n v="5.96"/>
    <x v="0"/>
    <m/>
    <m/>
    <n v="7"/>
    <n v="1"/>
  </r>
  <r>
    <s v="RX003925"/>
    <x v="267"/>
    <s v="PT0008"/>
    <s v="DR005"/>
    <s v="Dr. Lisa Johnson"/>
    <s v="Oncology"/>
    <s v="RX004"/>
    <s v="Health Plus Pharmacy"/>
    <s v="Cambridge"/>
    <s v="MA"/>
    <s v="00003-0208-11"/>
    <s v="Jardiance 25mg"/>
    <s v="Empagliflozin 25mg"/>
    <s v="SGLT2i"/>
    <n v="30"/>
    <n v="30"/>
    <b v="1"/>
    <n v="4"/>
    <n v="0"/>
    <s v="MCR001"/>
    <s v="Medicare Part D"/>
    <s v="GOVERNMENT"/>
    <s v="MAC"/>
    <n v="564"/>
    <n v="479.4"/>
    <n v="481.33"/>
    <n v="1.77"/>
    <n v="483.1"/>
    <n v="386.48"/>
    <n v="96.62"/>
    <n v="441.22"/>
    <n v="36.409999999999997"/>
    <n v="5.47"/>
    <x v="0"/>
    <m/>
    <m/>
    <n v="10"/>
    <n v="0"/>
  </r>
  <r>
    <s v="RX003926"/>
    <x v="175"/>
    <s v="PT0003"/>
    <s v="DR005"/>
    <s v="Dr. Lisa Johnson"/>
    <s v="Oncology"/>
    <s v="RX003"/>
    <s v="Community Care Pharmacy"/>
    <s v="Worcester"/>
    <s v="MA"/>
    <s v="00169-4170-43"/>
    <s v="Ozempic 0.5mg"/>
    <s v="Semaglutide 0.5mg"/>
    <s v="GLP-1"/>
    <n v="30"/>
    <n v="30"/>
    <b v="1"/>
    <n v="4"/>
    <n v="0"/>
    <s v="PBM004"/>
    <s v="MedImpact"/>
    <s v="COMMERCIAL"/>
    <s v="MAC"/>
    <n v="936"/>
    <n v="795.6"/>
    <n v="773.92"/>
    <n v="1.8"/>
    <n v="775.72"/>
    <n v="651.6"/>
    <n v="124.11"/>
    <n v="725.19"/>
    <n v="0"/>
    <n v="50.52"/>
    <x v="0"/>
    <m/>
    <m/>
    <n v="5"/>
    <n v="0"/>
  </r>
  <r>
    <s v="RX003927"/>
    <x v="103"/>
    <s v="PT0029"/>
    <s v="DR003"/>
    <s v="Dr. Priya Patel"/>
    <s v="Endocrinology"/>
    <s v="RX002"/>
    <s v="Westside Rx"/>
    <s v="Springfield"/>
    <s v="MA"/>
    <s v="00071-0155-23"/>
    <s v="Lipitor"/>
    <s v="Atorvastatin 40mg"/>
    <s v="Statin"/>
    <n v="30"/>
    <n v="29"/>
    <b v="1"/>
    <n v="2"/>
    <n v="0"/>
    <s v="PBM001"/>
    <s v="CVS Caremark"/>
    <s v="COMMERCIAL"/>
    <s v="MAC"/>
    <n v="185.4"/>
    <n v="157.59"/>
    <n v="157.53"/>
    <n v="1.78"/>
    <n v="159.31"/>
    <n v="138.6"/>
    <n v="20.71"/>
    <n v="144.77000000000001"/>
    <n v="0"/>
    <n v="14.54"/>
    <x v="0"/>
    <m/>
    <m/>
    <n v="6"/>
    <n v="0"/>
  </r>
  <r>
    <s v="RX003928"/>
    <x v="572"/>
    <s v="PT0103"/>
    <s v="DR005"/>
    <s v="Dr. Lisa Johnson"/>
    <s v="Oncology"/>
    <s v="RX003"/>
    <s v="Community Care Pharmacy"/>
    <s v="Worcester"/>
    <s v="MA"/>
    <s v="00071-0155-23"/>
    <s v="Lipitor"/>
    <s v="Atorvastatin 40mg"/>
    <s v="Statin"/>
    <n v="90"/>
    <n v="88"/>
    <b v="1"/>
    <n v="2"/>
    <n v="2"/>
    <s v="PBM004"/>
    <s v="MedImpact"/>
    <s v="COMMERCIAL"/>
    <s v="MAC"/>
    <n v="185.4"/>
    <n v="157.59"/>
    <n v="0"/>
    <n v="0"/>
    <n v="0"/>
    <n v="0"/>
    <n v="0"/>
    <n v="0"/>
    <n v="0"/>
    <n v="0"/>
    <x v="1"/>
    <n v="76"/>
    <s v="Plan Limitations Exceeded"/>
    <n v="11"/>
    <n v="0"/>
  </r>
  <r>
    <s v="RX003929"/>
    <x v="551"/>
    <s v="PT0100"/>
    <s v="DR003"/>
    <s v="Dr. Priya Patel"/>
    <s v="Endocrinology"/>
    <s v="RX003"/>
    <s v="Community Care Pharmacy"/>
    <s v="Worcester"/>
    <s v="MA"/>
    <s v="00071-0155-23"/>
    <s v="Lipitor"/>
    <s v="Atorvastatin 40mg"/>
    <s v="Statin"/>
    <n v="30"/>
    <n v="30"/>
    <b v="1"/>
    <n v="2"/>
    <n v="0"/>
    <s v="MCR001"/>
    <s v="Medicare Part D"/>
    <s v="GOVERNMENT"/>
    <s v="MAC"/>
    <n v="185.4"/>
    <n v="157.59"/>
    <n v="152.26"/>
    <n v="1.77"/>
    <n v="154.03"/>
    <n v="123.22"/>
    <n v="30.81"/>
    <n v="147.88"/>
    <n v="11.83"/>
    <n v="-5.68"/>
    <x v="0"/>
    <m/>
    <m/>
    <n v="5"/>
    <n v="0"/>
  </r>
  <r>
    <s v="RX003930"/>
    <x v="485"/>
    <s v="PT0060"/>
    <s v="DR003"/>
    <s v="Dr. Priya Patel"/>
    <s v="Endocrinology"/>
    <s v="RX003"/>
    <s v="Community Care Pharmacy"/>
    <s v="Worcester"/>
    <s v="MA"/>
    <s v="00093-7193-98"/>
    <m/>
    <s v="Atorvastatin 40mg"/>
    <s v="Statin"/>
    <n v="30"/>
    <n v="28"/>
    <b v="0"/>
    <n v="1"/>
    <n v="2"/>
    <s v="MCR001"/>
    <s v="Medicare Part D"/>
    <s v="GOVERNMENT"/>
    <s v="MAC"/>
    <n v="18.2"/>
    <n v="14.56"/>
    <n v="8.77"/>
    <n v="1.77"/>
    <n v="10.54"/>
    <n v="8.43"/>
    <n v="2.11"/>
    <n v="13.33"/>
    <n v="0"/>
    <n v="-2.79"/>
    <x v="0"/>
    <m/>
    <m/>
    <n v="9"/>
    <n v="0"/>
  </r>
  <r>
    <s v="RX003931"/>
    <x v="366"/>
    <s v="PT0081"/>
    <s v="DR004"/>
    <s v="Dr. James Williams"/>
    <s v="Primary Care"/>
    <s v="RX004"/>
    <s v="Health Plus Pharmacy"/>
    <s v="Cambridge"/>
    <s v="MA"/>
    <s v="00074-3799-13"/>
    <s v="Humira Pen 40mg"/>
    <s v="Adalimumab 40mg"/>
    <s v="Biologic"/>
    <n v="28"/>
    <n v="28"/>
    <b v="1"/>
    <n v="5"/>
    <n v="2"/>
    <s v="PBM003"/>
    <s v="OptumRx"/>
    <s v="COMMERCIAL"/>
    <s v="MAC"/>
    <n v="7140"/>
    <n v="6069"/>
    <n v="0"/>
    <n v="0"/>
    <n v="0"/>
    <n v="0"/>
    <n v="0"/>
    <n v="0"/>
    <n v="0"/>
    <n v="0"/>
    <x v="1"/>
    <n v="70"/>
    <s v="Product/Service Not Covered"/>
    <n v="11"/>
    <n v="1"/>
  </r>
  <r>
    <s v="RX003932"/>
    <x v="28"/>
    <s v="PT0055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86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8.92"/>
    <n v="0"/>
    <n v="0.55000000000000004"/>
    <x v="0"/>
    <m/>
    <m/>
    <n v="1"/>
    <n v="0"/>
  </r>
  <r>
    <s v="RX003933"/>
    <x v="25"/>
    <s v="PT0018"/>
    <s v="DR001"/>
    <s v="Dr. Sarah Chen"/>
    <s v="Internal Medicine"/>
    <s v="RX004"/>
    <s v="Health Plus Pharmacy"/>
    <s v="Cambridge"/>
    <s v="MA"/>
    <s v="00003-0208-11"/>
    <s v="Jardiance 25mg"/>
    <s v="Empagliflozin 25mg"/>
    <s v="SGLT2i"/>
    <n v="30"/>
    <n v="31"/>
    <b v="1"/>
    <n v="4"/>
    <n v="0"/>
    <s v="CASH"/>
    <s v="Cash/Self-Pay"/>
    <s v="CASH"/>
    <s v="AWP"/>
    <n v="564"/>
    <n v="479.4"/>
    <n v="507.6"/>
    <n v="0"/>
    <n v="507.6"/>
    <n v="0"/>
    <n v="507.6"/>
    <n v="433.12"/>
    <n v="0"/>
    <n v="74.48"/>
    <x v="2"/>
    <m/>
    <m/>
    <n v="10"/>
    <n v="0"/>
  </r>
  <r>
    <s v="RX003934"/>
    <x v="84"/>
    <s v="PT0094"/>
    <s v="DR001"/>
    <s v="Dr. Sarah Chen"/>
    <s v="Internal Medicine"/>
    <s v="RX003"/>
    <s v="Community Care Pharmacy"/>
    <s v="Worcester"/>
    <s v="MA"/>
    <s v="00071-0155-23"/>
    <s v="Lipitor"/>
    <s v="Atorvastatin 40mg"/>
    <s v="Statin"/>
    <n v="30"/>
    <n v="30"/>
    <b v="1"/>
    <n v="2"/>
    <n v="1"/>
    <s v="PBM004"/>
    <s v="MedImpact"/>
    <s v="COMMERCIAL"/>
    <s v="MAC"/>
    <n v="185.4"/>
    <n v="157.59"/>
    <n v="154.97999999999999"/>
    <n v="1.8"/>
    <n v="156.78"/>
    <n v="131.69"/>
    <n v="25.08"/>
    <n v="144.96"/>
    <n v="0"/>
    <n v="11.82"/>
    <x v="0"/>
    <m/>
    <m/>
    <n v="4"/>
    <n v="0"/>
  </r>
  <r>
    <s v="RX003935"/>
    <x v="439"/>
    <s v="PT0058"/>
    <s v="DR003"/>
    <s v="Dr. Priya Patel"/>
    <s v="Endocrinology"/>
    <s v="RX001"/>
    <s v="Main St Pharmacy"/>
    <s v="Boston"/>
    <s v="MA"/>
    <s v="00093-0892-01"/>
    <m/>
    <s v="Clopidogrel 75mg"/>
    <s v="Antiplatelet"/>
    <n v="30"/>
    <n v="30"/>
    <b v="0"/>
    <n v="1"/>
    <n v="0"/>
    <s v="MCD001"/>
    <s v="Medicaid"/>
    <s v="GOVERNMENT"/>
    <s v="NADAC"/>
    <n v="14.8"/>
    <n v="11.84"/>
    <n v="11.25"/>
    <n v="0.06"/>
    <n v="11.3"/>
    <n v="8.14"/>
    <n v="3.17"/>
    <n v="11.01"/>
    <n v="0"/>
    <n v="0.28999999999999998"/>
    <x v="0"/>
    <m/>
    <m/>
    <n v="4"/>
    <n v="0"/>
  </r>
  <r>
    <s v="RX003936"/>
    <x v="54"/>
    <s v="PT0052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30"/>
    <b v="0"/>
    <n v="1"/>
    <n v="1"/>
    <s v="PBM001"/>
    <s v="CVS Caremark"/>
    <s v="COMMERCIAL"/>
    <s v="MAC"/>
    <n v="18.2"/>
    <n v="14.56"/>
    <n v="8.2899999999999991"/>
    <n v="1.78"/>
    <n v="10.07"/>
    <n v="8.76"/>
    <n v="1.31"/>
    <n v="13.73"/>
    <n v="0"/>
    <n v="-3.66"/>
    <x v="0"/>
    <m/>
    <m/>
    <n v="1"/>
    <n v="0"/>
  </r>
  <r>
    <s v="RX003937"/>
    <x v="73"/>
    <s v="PT0109"/>
    <s v="DR001"/>
    <s v="Dr. Sarah Chen"/>
    <s v="Internal Medicine"/>
    <s v="RX001"/>
    <s v="Main St Pharmacy"/>
    <s v="Boston"/>
    <s v="MA"/>
    <s v="00169-4170-43"/>
    <s v="Ozempic 0.5mg"/>
    <s v="Semaglutide 0.5mg"/>
    <s v="GLP-1"/>
    <n v="30"/>
    <n v="29"/>
    <b v="1"/>
    <n v="4"/>
    <n v="0"/>
    <s v="PBM004"/>
    <s v="MedImpact"/>
    <s v="COMMERCIAL"/>
    <s v="MAC"/>
    <n v="936"/>
    <n v="795.6"/>
    <n v="804.44"/>
    <n v="1.8"/>
    <n v="806.24"/>
    <n v="677.24"/>
    <n v="129"/>
    <n v="750.16"/>
    <n v="0"/>
    <n v="56.08"/>
    <x v="0"/>
    <m/>
    <m/>
    <n v="9"/>
    <n v="0"/>
  </r>
  <r>
    <s v="RX003938"/>
    <x v="610"/>
    <s v="PT0114"/>
    <s v="DR003"/>
    <s v="Dr. Priya Patel"/>
    <s v="Endocrinology"/>
    <s v="RX001"/>
    <s v="Main St Pharmacy"/>
    <s v="Boston"/>
    <s v="MA"/>
    <s v="00006-0021-31"/>
    <s v="Januvia 100mg"/>
    <s v="Sitagliptin 100mg"/>
    <s v="DPP-4"/>
    <n v="30"/>
    <n v="30"/>
    <b v="1"/>
    <n v="3"/>
    <n v="0"/>
    <s v="PBM002"/>
    <s v="Express Scripts"/>
    <s v="COMMERCIAL"/>
    <s v="MAC"/>
    <n v="492"/>
    <n v="418.2"/>
    <n v="407.17"/>
    <n v="1.79"/>
    <n v="408.96"/>
    <n v="347.62"/>
    <n v="61.34"/>
    <n v="375.02"/>
    <n v="0"/>
    <n v="33.950000000000003"/>
    <x v="0"/>
    <m/>
    <m/>
    <n v="6"/>
    <n v="0"/>
  </r>
  <r>
    <s v="RX003939"/>
    <x v="116"/>
    <s v="PT0057"/>
    <s v="DR003"/>
    <s v="Dr. Priya Patel"/>
    <s v="Endocrinology"/>
    <s v="RX004"/>
    <s v="Health Plus Pharmacy"/>
    <s v="Cambridge"/>
    <s v="MA"/>
    <s v="00591-3622-19"/>
    <m/>
    <s v="Omeprazole 20mg"/>
    <s v="PPI"/>
    <n v="30"/>
    <n v="30"/>
    <b v="0"/>
    <n v="1"/>
    <n v="1"/>
    <s v="PBM002"/>
    <s v="Express Scripts"/>
    <s v="COMMERCIAL"/>
    <s v="MAC"/>
    <n v="6.9"/>
    <n v="5.52"/>
    <n v="3.6"/>
    <n v="1.79"/>
    <n v="5.39"/>
    <n v="4.58"/>
    <n v="1"/>
    <n v="5.04"/>
    <n v="0"/>
    <n v="0.35"/>
    <x v="0"/>
    <m/>
    <m/>
    <n v="7"/>
    <n v="1"/>
  </r>
  <r>
    <s v="RX003940"/>
    <x v="583"/>
    <s v="PT0113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86"/>
    <b v="0"/>
    <n v="1"/>
    <n v="0"/>
    <s v="PBM002"/>
    <s v="Express Scripts"/>
    <s v="COMMERCIAL"/>
    <s v="MAC"/>
    <n v="12.4"/>
    <n v="9.92"/>
    <n v="6.37"/>
    <n v="1.79"/>
    <n v="8.16"/>
    <n v="6.94"/>
    <n v="1.22"/>
    <n v="9.4499999999999993"/>
    <n v="0"/>
    <n v="-1.29"/>
    <x v="0"/>
    <m/>
    <m/>
    <n v="6"/>
    <n v="0"/>
  </r>
  <r>
    <s v="RX003941"/>
    <x v="336"/>
    <s v="PT0042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6"/>
    <b v="0"/>
    <n v="1"/>
    <n v="0"/>
    <s v="PBM003"/>
    <s v="OptumRx"/>
    <s v="COMMERCIAL"/>
    <s v="MAC"/>
    <n v="12.4"/>
    <n v="9.92"/>
    <n v="7.27"/>
    <n v="1.78"/>
    <n v="9.0500000000000007"/>
    <n v="7.97"/>
    <n v="1.0900000000000001"/>
    <n v="8.91"/>
    <n v="0"/>
    <n v="0.14000000000000001"/>
    <x v="0"/>
    <m/>
    <m/>
    <n v="2"/>
    <n v="0"/>
  </r>
  <r>
    <s v="RX003942"/>
    <x v="708"/>
    <s v="PT0012"/>
    <s v="DR001"/>
    <s v="Dr. Sarah Chen"/>
    <s v="Internal Medicine"/>
    <s v="RX002"/>
    <s v="Westside Rx"/>
    <s v="Springfield"/>
    <s v="MA"/>
    <s v="00003-0208-11"/>
    <s v="Jardiance 25mg"/>
    <s v="Empagliflozin 25mg"/>
    <s v="SGLT2i"/>
    <n v="30"/>
    <n v="30"/>
    <b v="1"/>
    <n v="4"/>
    <n v="0"/>
    <s v="PBM003"/>
    <s v="OptumRx"/>
    <s v="COMMERCIAL"/>
    <s v="MAC"/>
    <n v="564"/>
    <n v="479.4"/>
    <n v="478.95"/>
    <n v="1.78"/>
    <n v="480.73"/>
    <n v="423.04"/>
    <n v="57.69"/>
    <n v="424.17"/>
    <n v="0"/>
    <n v="56.56"/>
    <x v="0"/>
    <m/>
    <m/>
    <n v="7"/>
    <n v="0"/>
  </r>
  <r>
    <s v="RX003943"/>
    <x v="648"/>
    <s v="PT0112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92"/>
    <b v="0"/>
    <n v="1"/>
    <n v="2"/>
    <s v="PBM004"/>
    <s v="MedImpact"/>
    <s v="COMMERCIAL"/>
    <s v="MAC"/>
    <n v="8.5"/>
    <n v="6.8"/>
    <n v="4.4800000000000004"/>
    <n v="1.8"/>
    <n v="6.28"/>
    <n v="5.28"/>
    <n v="1.01"/>
    <n v="6.59"/>
    <n v="0"/>
    <n v="-0.31"/>
    <x v="0"/>
    <m/>
    <m/>
    <n v="8"/>
    <n v="1"/>
  </r>
  <r>
    <s v="RX003944"/>
    <x v="348"/>
    <s v="PT0004"/>
    <s v="DR005"/>
    <s v="Dr. Lisa Johnson"/>
    <s v="Oncology"/>
    <s v="RX003"/>
    <s v="Community Care Pharmacy"/>
    <s v="Worcester"/>
    <s v="MA"/>
    <s v="68382-0035-01"/>
    <m/>
    <s v="Amlodipine 10mg"/>
    <s v="CCB"/>
    <n v="30"/>
    <n v="30"/>
    <b v="0"/>
    <n v="1"/>
    <n v="0"/>
    <s v="PBM001"/>
    <s v="CVS Caremark"/>
    <s v="COMMERCIAL"/>
    <s v="MAC"/>
    <n v="7.2"/>
    <n v="5.76"/>
    <n v="4.25"/>
    <n v="1.78"/>
    <n v="6.03"/>
    <n v="5.24"/>
    <n v="1"/>
    <n v="5.33"/>
    <n v="0"/>
    <n v="0.69"/>
    <x v="0"/>
    <m/>
    <m/>
    <n v="8"/>
    <n v="0"/>
  </r>
  <r>
    <s v="RX003945"/>
    <x v="212"/>
    <s v="PT0060"/>
    <s v="DR004"/>
    <s v="Dr. James Williams"/>
    <s v="Primary Care"/>
    <s v="RX002"/>
    <s v="Westside Rx"/>
    <s v="Springfield"/>
    <s v="MA"/>
    <s v="00173-0682-20"/>
    <s v="Advair Diskus 250/50"/>
    <s v="Fluticasone/Salmeterol"/>
    <s v="ICS/LABA"/>
    <n v="30"/>
    <n v="28"/>
    <b v="1"/>
    <n v="3"/>
    <n v="0"/>
    <s v="PBM002"/>
    <s v="Express Scripts"/>
    <s v="COMMERCIAL"/>
    <s v="MAC"/>
    <n v="384"/>
    <n v="326.39999999999998"/>
    <n v="327.5"/>
    <n v="1.79"/>
    <n v="329.29"/>
    <n v="279.89999999999998"/>
    <n v="49.39"/>
    <n v="296.33"/>
    <n v="0"/>
    <n v="32.96"/>
    <x v="0"/>
    <m/>
    <m/>
    <n v="1"/>
    <n v="0"/>
  </r>
  <r>
    <s v="RX003946"/>
    <x v="307"/>
    <s v="PT0090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29"/>
    <b v="0"/>
    <n v="1"/>
    <n v="0"/>
    <s v="PBM004"/>
    <s v="MedImpact"/>
    <s v="COMMERCIAL"/>
    <s v="MAC"/>
    <n v="6.9"/>
    <n v="5.52"/>
    <n v="4.2300000000000004"/>
    <n v="1.8"/>
    <n v="6.03"/>
    <n v="5.0599999999999996"/>
    <n v="1"/>
    <n v="5.0999999999999996"/>
    <n v="0"/>
    <n v="0.93"/>
    <x v="0"/>
    <m/>
    <m/>
    <n v="3"/>
    <n v="0"/>
  </r>
  <r>
    <s v="RX003947"/>
    <x v="471"/>
    <s v="PT0039"/>
    <s v="DR001"/>
    <s v="Dr. Sarah Chen"/>
    <s v="Internal Medicine"/>
    <s v="RX004"/>
    <s v="Health Plus Pharmacy"/>
    <s v="Cambridge"/>
    <s v="MA"/>
    <s v="68382-0035-01"/>
    <m/>
    <s v="Amlodipine 10mg"/>
    <s v="CCB"/>
    <n v="30"/>
    <n v="30"/>
    <b v="0"/>
    <n v="1"/>
    <n v="0"/>
    <s v="PBM003"/>
    <s v="OptumRx"/>
    <s v="COMMERCIAL"/>
    <s v="MAC"/>
    <n v="7.2"/>
    <n v="5.76"/>
    <n v="3.51"/>
    <n v="1.78"/>
    <n v="5.29"/>
    <n v="4.66"/>
    <n v="1"/>
    <n v="5.5"/>
    <n v="0"/>
    <n v="-0.2"/>
    <x v="0"/>
    <m/>
    <m/>
    <n v="7"/>
    <n v="0"/>
  </r>
  <r>
    <s v="RX003948"/>
    <x v="310"/>
    <s v="PT0050"/>
    <s v="DR005"/>
    <s v="Dr. Lisa Johnson"/>
    <s v="Oncology"/>
    <s v="RX002"/>
    <s v="Westside Rx"/>
    <s v="Springfield"/>
    <s v="MA"/>
    <s v="00591-3622-19"/>
    <m/>
    <s v="Omeprazole 20mg"/>
    <s v="PPI"/>
    <n v="90"/>
    <n v="91"/>
    <b v="0"/>
    <n v="1"/>
    <n v="0"/>
    <s v="PBM001"/>
    <s v="CVS Caremark"/>
    <s v="COMMERCIAL"/>
    <s v="MAC"/>
    <n v="6.9"/>
    <n v="5.52"/>
    <n v="11.23"/>
    <n v="1.78"/>
    <n v="13.01"/>
    <n v="11.32"/>
    <n v="1.69"/>
    <n v="16.059999999999999"/>
    <n v="0"/>
    <n v="-3.04"/>
    <x v="0"/>
    <m/>
    <m/>
    <n v="2"/>
    <n v="0"/>
  </r>
  <r>
    <s v="RX003949"/>
    <x v="11"/>
    <s v="PT0085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88"/>
    <b v="0"/>
    <n v="1"/>
    <n v="2"/>
    <s v="MCD001"/>
    <s v="Medicaid"/>
    <s v="GOVERNMENT"/>
    <s v="NADAC"/>
    <n v="12.4"/>
    <n v="9.92"/>
    <n v="9.42"/>
    <n v="0.05"/>
    <n v="9.4700000000000006"/>
    <n v="6.82"/>
    <n v="2.65"/>
    <n v="9.35"/>
    <n v="0"/>
    <n v="0.12"/>
    <x v="0"/>
    <m/>
    <m/>
    <n v="4"/>
    <n v="0"/>
  </r>
  <r>
    <s v="RX003950"/>
    <x v="690"/>
    <s v="PT0042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6"/>
    <b v="0"/>
    <n v="1"/>
    <n v="0"/>
    <s v="PBM004"/>
    <s v="MedImpact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7"/>
    <n v="0"/>
  </r>
  <r>
    <s v="RX003951"/>
    <x v="704"/>
    <s v="PT0032"/>
    <s v="DR004"/>
    <s v="Dr. James Williams"/>
    <s v="Primary Care"/>
    <s v="RX001"/>
    <s v="Main St Pharmacy"/>
    <s v="Boston"/>
    <s v="MA"/>
    <s v="00003-0894-20"/>
    <s v="Eliquis 5mg"/>
    <s v="Apixaban 5mg"/>
    <s v="Anticoagulant"/>
    <n v="30"/>
    <n v="30"/>
    <b v="1"/>
    <n v="3"/>
    <n v="0"/>
    <s v="MCD001"/>
    <s v="Medicaid"/>
    <s v="GOVERNMENT"/>
    <s v="NADAC"/>
    <n v="594"/>
    <n v="504.9"/>
    <n v="479.65"/>
    <n v="2.4"/>
    <n v="482.05"/>
    <n v="347.08"/>
    <n v="134.97"/>
    <n v="483.58"/>
    <n v="0"/>
    <n v="-1.52"/>
    <x v="2"/>
    <m/>
    <m/>
    <n v="0"/>
    <n v="1"/>
  </r>
  <r>
    <s v="RX003952"/>
    <x v="336"/>
    <s v="PT0041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30"/>
    <b v="0"/>
    <n v="1"/>
    <n v="0"/>
    <s v="PBM003"/>
    <s v="OptumRx"/>
    <s v="COMMERCIAL"/>
    <s v="MAC"/>
    <n v="14.8"/>
    <n v="11.84"/>
    <n v="6.92"/>
    <n v="1.78"/>
    <n v="8.6999999999999993"/>
    <n v="7.66"/>
    <n v="1.04"/>
    <n v="10.7"/>
    <n v="0"/>
    <n v="-2"/>
    <x v="0"/>
    <m/>
    <m/>
    <n v="2"/>
    <n v="1"/>
  </r>
  <r>
    <s v="RX003953"/>
    <x v="353"/>
    <s v="PT0028"/>
    <s v="DR004"/>
    <s v="Dr. James Williams"/>
    <s v="Primary Care"/>
    <s v="RX001"/>
    <s v="Main St Pharmacy"/>
    <s v="Boston"/>
    <s v="MA"/>
    <s v="00003-0894-20"/>
    <s v="Eliquis 5mg"/>
    <s v="Apixaban 5mg"/>
    <s v="Anticoagulant"/>
    <n v="90"/>
    <n v="92"/>
    <b v="1"/>
    <n v="3"/>
    <n v="2"/>
    <s v="PBM001"/>
    <s v="CVS Caremark"/>
    <s v="COMMERCIAL"/>
    <s v="MAC"/>
    <n v="594"/>
    <n v="504.9"/>
    <n v="1509.69"/>
    <n v="1.78"/>
    <n v="1511.47"/>
    <n v="1314.98"/>
    <n v="196.49"/>
    <n v="1406.08"/>
    <n v="0"/>
    <n v="105.4"/>
    <x v="0"/>
    <m/>
    <m/>
    <n v="2"/>
    <n v="1"/>
  </r>
  <r>
    <s v="RX003954"/>
    <x v="708"/>
    <s v="PT0051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93"/>
    <b v="0"/>
    <n v="1"/>
    <n v="0"/>
    <s v="PBM002"/>
    <s v="Express Scripts"/>
    <s v="COMMERCIAL"/>
    <s v="MAC"/>
    <n v="8.5"/>
    <n v="6.8"/>
    <n v="0"/>
    <n v="0"/>
    <n v="0"/>
    <n v="0"/>
    <n v="0"/>
    <n v="0"/>
    <n v="0"/>
    <n v="0"/>
    <x v="1"/>
    <n v="76"/>
    <s v="Plan Limitations Exceeded"/>
    <n v="8"/>
    <n v="0"/>
  </r>
  <r>
    <s v="RX003955"/>
    <x v="18"/>
    <s v="PT0017"/>
    <s v="DR005"/>
    <s v="Dr. Lisa Johnson"/>
    <s v="Oncology"/>
    <s v="RX003"/>
    <s v="Community Care Pharmacy"/>
    <s v="Worcester"/>
    <s v="MA"/>
    <s v="00093-0892-01"/>
    <m/>
    <s v="Clopidogrel 75mg"/>
    <s v="Antiplatelet"/>
    <n v="90"/>
    <n v="87"/>
    <b v="0"/>
    <n v="1"/>
    <n v="2"/>
    <s v="PBM001"/>
    <s v="CVS Caremark"/>
    <s v="COMMERCIAL"/>
    <s v="MAC"/>
    <n v="14.8"/>
    <n v="11.84"/>
    <n v="21.44"/>
    <n v="1.78"/>
    <n v="23.22"/>
    <n v="20.2"/>
    <n v="3.02"/>
    <n v="34.31"/>
    <n v="0"/>
    <n v="-11.09"/>
    <x v="0"/>
    <m/>
    <m/>
    <n v="6"/>
    <n v="1"/>
  </r>
  <r>
    <s v="RX003956"/>
    <x v="232"/>
    <s v="PT0015"/>
    <s v="DR005"/>
    <s v="Dr. Lisa Johnson"/>
    <s v="Oncology"/>
    <s v="RX001"/>
    <s v="Main St Pharmacy"/>
    <s v="Boston"/>
    <s v="MA"/>
    <s v="00007-4102-20"/>
    <s v="Plavix 75mg"/>
    <s v="Clopidogrel 75mg"/>
    <s v="Antiplatelet"/>
    <n v="90"/>
    <n v="87"/>
    <b v="1"/>
    <n v="2"/>
    <n v="0"/>
    <s v="PBM003"/>
    <s v="OptumRx"/>
    <s v="COMMERCIAL"/>
    <s v="MAC"/>
    <n v="174"/>
    <n v="147.9"/>
    <n v="444.81"/>
    <n v="1.78"/>
    <n v="446.59"/>
    <n v="393"/>
    <n v="53.59"/>
    <n v="427.86"/>
    <n v="0"/>
    <n v="18.73"/>
    <x v="0"/>
    <m/>
    <m/>
    <n v="11"/>
    <n v="0"/>
  </r>
  <r>
    <s v="RX003957"/>
    <x v="575"/>
    <s v="PT0092"/>
    <s v="DR003"/>
    <s v="Dr. Priya Patel"/>
    <s v="Endocrinology"/>
    <s v="RX001"/>
    <s v="Main St Pharmacy"/>
    <s v="Boston"/>
    <s v="MA"/>
    <s v="00006-0021-31"/>
    <s v="Januvia 100mg"/>
    <s v="Sitagliptin 100mg"/>
    <s v="DPP-4"/>
    <n v="30"/>
    <n v="28"/>
    <b v="1"/>
    <n v="3"/>
    <n v="0"/>
    <s v="MCR001"/>
    <s v="Medicare Part D"/>
    <s v="GOVERNMENT"/>
    <s v="MAC"/>
    <n v="492"/>
    <n v="418.2"/>
    <n v="418.06"/>
    <n v="1.77"/>
    <n v="419.83"/>
    <n v="335.86"/>
    <n v="83.97"/>
    <n v="386.01"/>
    <n v="19.55"/>
    <n v="14.27"/>
    <x v="0"/>
    <m/>
    <m/>
    <n v="9"/>
    <n v="0"/>
  </r>
  <r>
    <s v="RX003958"/>
    <x v="728"/>
    <s v="PT0111"/>
    <s v="DR003"/>
    <s v="Dr. Priya Patel"/>
    <s v="Endocrinology"/>
    <s v="RX003"/>
    <s v="Community Care Pharmacy"/>
    <s v="Worcester"/>
    <s v="MA"/>
    <s v="00093-0892-01"/>
    <m/>
    <s v="Clopidogrel 75mg"/>
    <s v="Antiplatelet"/>
    <n v="30"/>
    <n v="29"/>
    <b v="0"/>
    <n v="1"/>
    <n v="0"/>
    <s v="CASH"/>
    <s v="Cash/Self-Pay"/>
    <s v="CASH"/>
    <s v="AWP"/>
    <n v="14.8"/>
    <n v="11.84"/>
    <n v="13.32"/>
    <n v="0"/>
    <n v="13.32"/>
    <n v="0"/>
    <n v="13.32"/>
    <n v="11.07"/>
    <n v="0"/>
    <n v="2.25"/>
    <x v="0"/>
    <m/>
    <m/>
    <n v="8"/>
    <n v="0"/>
  </r>
  <r>
    <s v="RX003959"/>
    <x v="514"/>
    <s v="PT0007"/>
    <s v="DR004"/>
    <s v="Dr. James Williams"/>
    <s v="Primary Care"/>
    <s v="RX002"/>
    <s v="Westside Rx"/>
    <s v="Springfield"/>
    <s v="MA"/>
    <s v="00173-0682-20"/>
    <s v="Advair Diskus 250/50"/>
    <s v="Fluticasone/Salmeterol"/>
    <s v="ICS/LABA"/>
    <n v="30"/>
    <n v="29"/>
    <b v="1"/>
    <n v="3"/>
    <n v="0"/>
    <s v="PBM001"/>
    <s v="CVS Caremark"/>
    <s v="COMMERCIAL"/>
    <s v="MAC"/>
    <n v="384"/>
    <n v="326.39999999999998"/>
    <n v="329.47"/>
    <n v="1.78"/>
    <n v="331.25"/>
    <n v="288.18"/>
    <n v="43.06"/>
    <n v="313.81"/>
    <n v="0"/>
    <n v="17.440000000000001"/>
    <x v="0"/>
    <m/>
    <m/>
    <n v="8"/>
    <n v="1"/>
  </r>
  <r>
    <s v="RX003960"/>
    <x v="509"/>
    <s v="PT0067"/>
    <s v="DR004"/>
    <s v="Dr. James Williams"/>
    <s v="Primary Care"/>
    <s v="RX002"/>
    <s v="Westside Rx"/>
    <s v="Springfield"/>
    <s v="MA"/>
    <s v="00093-0892-01"/>
    <m/>
    <s v="Clopidogrel 75mg"/>
    <s v="Antiplatelet"/>
    <n v="30"/>
    <n v="29"/>
    <b v="0"/>
    <n v="1"/>
    <n v="0"/>
    <s v="PBM003"/>
    <s v="OptumRx"/>
    <s v="COMMERCIAL"/>
    <s v="MAC"/>
    <n v="14.8"/>
    <n v="11.84"/>
    <n v="9.34"/>
    <n v="1.78"/>
    <n v="11.12"/>
    <n v="9.7799999999999994"/>
    <n v="1.33"/>
    <n v="10.8"/>
    <n v="0"/>
    <n v="0.32"/>
    <x v="0"/>
    <m/>
    <m/>
    <n v="11"/>
    <n v="0"/>
  </r>
  <r>
    <s v="RX003961"/>
    <x v="210"/>
    <s v="PT0076"/>
    <s v="DR002"/>
    <s v="Dr. Michael Torres"/>
    <s v="Cardiology"/>
    <s v="RX002"/>
    <s v="Westside Rx"/>
    <s v="Springfield"/>
    <s v="MA"/>
    <s v="61269-0435-01"/>
    <m/>
    <s v="Metformin 1000mg"/>
    <s v="Biguanide"/>
    <n v="90"/>
    <n v="94"/>
    <b v="0"/>
    <n v="1"/>
    <n v="0"/>
    <s v="MCR001"/>
    <s v="Medicare Part D"/>
    <s v="GOVERNMENT"/>
    <s v="MAC"/>
    <n v="12.4"/>
    <n v="9.92"/>
    <n v="6.7"/>
    <n v="1.77"/>
    <n v="8.4700000000000006"/>
    <n v="6.78"/>
    <n v="1.69"/>
    <n v="9.17"/>
    <n v="0"/>
    <n v="-0.71"/>
    <x v="0"/>
    <m/>
    <m/>
    <n v="11"/>
    <n v="0"/>
  </r>
  <r>
    <s v="RX003962"/>
    <x v="593"/>
    <s v="PT0079"/>
    <s v="DR003"/>
    <s v="Dr. Priya Patel"/>
    <s v="Endocrinology"/>
    <s v="RX001"/>
    <s v="Main St Pharmacy"/>
    <s v="Boston"/>
    <s v="MA"/>
    <s v="00074-3799-13"/>
    <s v="Humira Pen 40mg"/>
    <s v="Adalimumab 40mg"/>
    <s v="Biologic"/>
    <n v="28"/>
    <n v="27"/>
    <b v="1"/>
    <n v="5"/>
    <n v="2"/>
    <s v="MCR001"/>
    <s v="Medicare Part D"/>
    <s v="GOVERNMENT"/>
    <s v="MAC"/>
    <n v="7140"/>
    <n v="6069"/>
    <n v="5902.91"/>
    <n v="1.77"/>
    <n v="5904.68"/>
    <n v="4723.74"/>
    <n v="1180.94"/>
    <n v="5397.94"/>
    <n v="348.32"/>
    <n v="158.41999999999999"/>
    <x v="0"/>
    <m/>
    <m/>
    <n v="1"/>
    <n v="1"/>
  </r>
  <r>
    <s v="RX003963"/>
    <x v="538"/>
    <s v="PT0021"/>
    <s v="DR002"/>
    <s v="Dr. Michael Torres"/>
    <s v="Cardiology"/>
    <s v="RX004"/>
    <s v="Health Plus Pharmacy"/>
    <s v="Cambridge"/>
    <s v="MA"/>
    <s v="68382-0035-01"/>
    <m/>
    <s v="Amlodipine 10mg"/>
    <s v="CCB"/>
    <n v="30"/>
    <n v="29"/>
    <b v="0"/>
    <n v="1"/>
    <n v="0"/>
    <s v="PBM001"/>
    <s v="CVS Caremark"/>
    <s v="COMMERCIAL"/>
    <s v="MAC"/>
    <n v="7.2"/>
    <n v="5.76"/>
    <n v="4.32"/>
    <n v="1.78"/>
    <n v="6.1"/>
    <n v="5.3"/>
    <n v="1"/>
    <n v="5.25"/>
    <n v="0"/>
    <n v="0.84"/>
    <x v="0"/>
    <m/>
    <m/>
    <n v="6"/>
    <n v="1"/>
  </r>
  <r>
    <s v="RX003964"/>
    <x v="284"/>
    <s v="PT0089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92"/>
    <b v="0"/>
    <n v="1"/>
    <n v="0"/>
    <s v="PBM002"/>
    <s v="Express Scripts"/>
    <s v="COMMERCIAL"/>
    <s v="MAC"/>
    <n v="8.5"/>
    <n v="6.8"/>
    <n v="0"/>
    <n v="0"/>
    <n v="0"/>
    <n v="0"/>
    <n v="0"/>
    <n v="0"/>
    <n v="0"/>
    <n v="0"/>
    <x v="1"/>
    <n v="65"/>
    <s v="Patient Not Covered"/>
    <n v="1"/>
    <n v="0"/>
  </r>
  <r>
    <s v="RX003965"/>
    <x v="628"/>
    <s v="PT0054"/>
    <s v="DR004"/>
    <s v="Dr. James Williams"/>
    <s v="Primary Care"/>
    <s v="RX004"/>
    <s v="Health Plus Pharmacy"/>
    <s v="Cambridge"/>
    <s v="MA"/>
    <s v="00093-0892-01"/>
    <m/>
    <s v="Clopidogrel 75mg"/>
    <s v="Antiplatelet"/>
    <n v="30"/>
    <n v="29"/>
    <b v="0"/>
    <n v="1"/>
    <n v="0"/>
    <s v="PBM002"/>
    <s v="Express Scripts"/>
    <s v="COMMERCIAL"/>
    <s v="MAC"/>
    <n v="14.8"/>
    <n v="11.84"/>
    <n v="7.6"/>
    <n v="1.79"/>
    <n v="9.39"/>
    <n v="7.98"/>
    <n v="1.41"/>
    <n v="10.47"/>
    <n v="0"/>
    <n v="-1.07"/>
    <x v="0"/>
    <m/>
    <m/>
    <n v="11"/>
    <n v="0"/>
  </r>
  <r>
    <s v="RX003966"/>
    <x v="433"/>
    <s v="PT0095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30"/>
    <b v="0"/>
    <n v="1"/>
    <n v="0"/>
    <s v="PBM003"/>
    <s v="OptumRx"/>
    <s v="COMMERCIAL"/>
    <s v="MAC"/>
    <n v="14.8"/>
    <n v="11.84"/>
    <n v="7.97"/>
    <n v="1.78"/>
    <n v="9.75"/>
    <n v="8.58"/>
    <n v="1.17"/>
    <n v="11.37"/>
    <n v="0"/>
    <n v="-1.63"/>
    <x v="0"/>
    <m/>
    <m/>
    <n v="2"/>
    <n v="0"/>
  </r>
  <r>
    <s v="RX003967"/>
    <x v="578"/>
    <s v="PT0072"/>
    <s v="DR002"/>
    <s v="Dr. Michael Torres"/>
    <s v="Cardiology"/>
    <s v="RX002"/>
    <s v="Westside Rx"/>
    <s v="Springfield"/>
    <s v="MA"/>
    <s v="00169-4302-12"/>
    <s v="Ozempic 1mg"/>
    <s v="Semaglutide 1mg"/>
    <s v="GLP-1"/>
    <n v="30"/>
    <n v="29"/>
    <b v="1"/>
    <n v="4"/>
    <n v="0"/>
    <s v="PBM003"/>
    <s v="OptumRx"/>
    <s v="COMMERCIAL"/>
    <s v="MAC"/>
    <n v="936"/>
    <n v="795.6"/>
    <n v="0"/>
    <n v="0"/>
    <n v="0"/>
    <n v="0"/>
    <n v="0"/>
    <n v="0"/>
    <n v="0"/>
    <n v="0"/>
    <x v="1"/>
    <n v="65"/>
    <s v="Patient Not Covered"/>
    <n v="8"/>
    <n v="0"/>
  </r>
  <r>
    <s v="RX003968"/>
    <x v="274"/>
    <s v="PT0110"/>
    <s v="DR001"/>
    <s v="Dr. Sarah Chen"/>
    <s v="Internal Medicine"/>
    <s v="RX003"/>
    <s v="Community Care Pharmacy"/>
    <s v="Worcester"/>
    <s v="MA"/>
    <s v="61958-0601-01"/>
    <m/>
    <s v="Adalimumab-adbm 40mg"/>
    <s v="Biologic"/>
    <n v="28"/>
    <n v="29"/>
    <b v="0"/>
    <n v="4"/>
    <n v="0"/>
    <s v="MCR001"/>
    <s v="Medicare Part D"/>
    <s v="GOVERNMENT"/>
    <s v="MAC"/>
    <n v="4998"/>
    <n v="4248.3"/>
    <n v="3162.11"/>
    <n v="1.77"/>
    <n v="3163.88"/>
    <n v="2531.11"/>
    <n v="632.78"/>
    <n v="3826.37"/>
    <n v="0"/>
    <n v="-662.49"/>
    <x v="0"/>
    <m/>
    <m/>
    <n v="3"/>
    <n v="1"/>
  </r>
  <r>
    <s v="RX003969"/>
    <x v="88"/>
    <s v="PT0100"/>
    <s v="DR001"/>
    <s v="Dr. Sarah Chen"/>
    <s v="Internal Medicine"/>
    <s v="RX002"/>
    <s v="Westside Rx"/>
    <s v="Springfield"/>
    <s v="MA"/>
    <s v="00002-4415-85"/>
    <s v="Trulicity 1.5mg"/>
    <s v="Dulaglutide 1.5mg"/>
    <s v="GLP-1"/>
    <n v="28"/>
    <n v="27"/>
    <b v="1"/>
    <n v="4"/>
    <n v="2"/>
    <s v="PBM003"/>
    <s v="OptumRx"/>
    <s v="COMMERCIAL"/>
    <s v="MAC"/>
    <n v="918"/>
    <n v="780.3"/>
    <n v="760.25"/>
    <n v="1.78"/>
    <n v="762.03"/>
    <n v="670.59"/>
    <n v="91.44"/>
    <n v="688.69"/>
    <n v="0"/>
    <n v="73.34"/>
    <x v="0"/>
    <m/>
    <m/>
    <n v="11"/>
    <n v="0"/>
  </r>
  <r>
    <s v="RX003970"/>
    <x v="547"/>
    <s v="PT0112"/>
    <s v="DR005"/>
    <s v="Dr. Lisa Johnson"/>
    <s v="Oncology"/>
    <s v="RX003"/>
    <s v="Community Care Pharmacy"/>
    <s v="Worcester"/>
    <s v="MA"/>
    <s v="00003-0208-11"/>
    <s v="Jardiance 25mg"/>
    <s v="Empagliflozin 25mg"/>
    <s v="SGLT2i"/>
    <n v="30"/>
    <n v="31"/>
    <b v="1"/>
    <n v="4"/>
    <n v="0"/>
    <s v="PBM003"/>
    <s v="OptumRx"/>
    <s v="COMMERCIAL"/>
    <s v="MAC"/>
    <n v="564"/>
    <n v="479.4"/>
    <n v="481.04"/>
    <n v="1.78"/>
    <n v="482.82"/>
    <n v="424.88"/>
    <n v="57.94"/>
    <n v="447.04"/>
    <n v="0"/>
    <n v="35.78"/>
    <x v="0"/>
    <m/>
    <m/>
    <n v="2"/>
    <n v="0"/>
  </r>
  <r>
    <s v="RX003971"/>
    <x v="168"/>
    <s v="PT0036"/>
    <s v="DR002"/>
    <s v="Dr. Michael Torres"/>
    <s v="Cardiology"/>
    <s v="RX004"/>
    <s v="Health Plus Pharmacy"/>
    <s v="Cambridge"/>
    <s v="MA"/>
    <s v="00169-3671-12"/>
    <s v="Victoza 1.2mg"/>
    <s v="Liraglutide 1.2mg"/>
    <s v="GLP-1"/>
    <n v="30"/>
    <n v="31"/>
    <b v="1"/>
    <n v="4"/>
    <n v="1"/>
    <s v="MCR001"/>
    <s v="Medicare Part D"/>
    <s v="GOVERNMENT"/>
    <s v="MAC"/>
    <n v="612"/>
    <n v="520.20000000000005"/>
    <n v="0"/>
    <n v="0"/>
    <n v="0"/>
    <n v="0"/>
    <n v="0"/>
    <n v="0"/>
    <n v="0"/>
    <n v="0"/>
    <x v="1"/>
    <n v="70"/>
    <s v="Product/Service Not Covered"/>
    <n v="8"/>
    <n v="0"/>
  </r>
  <r>
    <s v="RX003972"/>
    <x v="452"/>
    <s v="PT0070"/>
    <s v="DR005"/>
    <s v="Dr. Lisa Johnson"/>
    <s v="Oncology"/>
    <s v="RX002"/>
    <s v="Westside Rx"/>
    <s v="Springfield"/>
    <s v="MA"/>
    <s v="00003-0894-20"/>
    <s v="Eliquis 5mg"/>
    <s v="Apixaban 5mg"/>
    <s v="Anticoagulant"/>
    <n v="30"/>
    <n v="29"/>
    <b v="1"/>
    <n v="3"/>
    <n v="0"/>
    <s v="PBM001"/>
    <s v="CVS Caremark"/>
    <s v="COMMERCIAL"/>
    <s v="MAC"/>
    <n v="594"/>
    <n v="504.9"/>
    <n v="489.14"/>
    <n v="1.78"/>
    <n v="490.92"/>
    <n v="427.1"/>
    <n v="63.82"/>
    <n v="478.6"/>
    <n v="0"/>
    <n v="12.32"/>
    <x v="0"/>
    <m/>
    <m/>
    <n v="11"/>
    <n v="0"/>
  </r>
  <r>
    <s v="RX003973"/>
    <x v="436"/>
    <s v="PT0044"/>
    <s v="DR003"/>
    <s v="Dr. Priya Patel"/>
    <s v="Endocrinology"/>
    <s v="RX003"/>
    <s v="Community Care Pharmacy"/>
    <s v="Worcester"/>
    <s v="MA"/>
    <s v="50458-0579-30"/>
    <s v="Xarelto 20mg"/>
    <s v="Rivaroxaban 20mg"/>
    <s v="Anticoagulant"/>
    <n v="30"/>
    <n v="29"/>
    <b v="1"/>
    <n v="3"/>
    <n v="0"/>
    <s v="PBM002"/>
    <s v="Express Scripts"/>
    <s v="COMMERCIAL"/>
    <s v="MAC"/>
    <n v="558"/>
    <n v="474.3"/>
    <n v="472.04"/>
    <n v="1.79"/>
    <n v="473.83"/>
    <n v="402.76"/>
    <n v="71.08"/>
    <n v="419.19"/>
    <n v="0"/>
    <n v="54.65"/>
    <x v="0"/>
    <m/>
    <m/>
    <n v="2"/>
    <n v="0"/>
  </r>
  <r>
    <s v="RX003974"/>
    <x v="619"/>
    <s v="PT0029"/>
    <s v="DR005"/>
    <s v="Dr. Lisa Johnson"/>
    <s v="Oncology"/>
    <s v="RX001"/>
    <s v="Main St Pharmacy"/>
    <s v="Boston"/>
    <s v="MA"/>
    <s v="00591-3622-19"/>
    <m/>
    <s v="Omeprazole 20mg"/>
    <s v="PPI"/>
    <n v="30"/>
    <n v="28"/>
    <b v="0"/>
    <n v="1"/>
    <n v="0"/>
    <s v="PBM002"/>
    <s v="Express Scripts"/>
    <s v="COMMERCIAL"/>
    <s v="MAC"/>
    <n v="6.9"/>
    <n v="5.52"/>
    <n v="3.73"/>
    <n v="1.79"/>
    <n v="5.52"/>
    <n v="4.6900000000000004"/>
    <n v="1"/>
    <n v="4.9400000000000004"/>
    <n v="0"/>
    <n v="0.57999999999999996"/>
    <x v="0"/>
    <m/>
    <m/>
    <n v="2"/>
    <n v="0"/>
  </r>
  <r>
    <s v="RX003975"/>
    <x v="512"/>
    <s v="PT0019"/>
    <s v="DR003"/>
    <s v="Dr. Priya Patel"/>
    <s v="Endocrinology"/>
    <s v="RX001"/>
    <s v="Main St Pharmacy"/>
    <s v="Boston"/>
    <s v="MA"/>
    <s v="00002-4415-85"/>
    <s v="Trulicity 1.5mg"/>
    <s v="Dulaglutide 1.5mg"/>
    <s v="GLP-1"/>
    <n v="28"/>
    <n v="27"/>
    <b v="1"/>
    <n v="4"/>
    <n v="2"/>
    <s v="PBM002"/>
    <s v="Express Scripts"/>
    <s v="COMMERCIAL"/>
    <s v="MAC"/>
    <n v="918"/>
    <n v="780.3"/>
    <n v="753.82"/>
    <n v="1.79"/>
    <n v="755.61"/>
    <n v="642.27"/>
    <n v="113.34"/>
    <n v="749.21"/>
    <n v="0"/>
    <n v="6.4"/>
    <x v="0"/>
    <m/>
    <m/>
    <n v="3"/>
    <n v="0"/>
  </r>
  <r>
    <s v="RX003976"/>
    <x v="265"/>
    <s v="PT0017"/>
    <s v="DR005"/>
    <s v="Dr. Lisa Johnson"/>
    <s v="Oncology"/>
    <s v="RX002"/>
    <s v="Westside Rx"/>
    <s v="Springfield"/>
    <s v="MA"/>
    <s v="68382-0035-01"/>
    <m/>
    <s v="Amlodipine 10mg"/>
    <s v="CCB"/>
    <n v="30"/>
    <n v="29"/>
    <b v="0"/>
    <n v="1"/>
    <n v="0"/>
    <s v="PBM002"/>
    <s v="Express Scripts"/>
    <s v="COMMERCIAL"/>
    <s v="MAC"/>
    <n v="7.2"/>
    <n v="5.76"/>
    <n v="3.69"/>
    <n v="1.79"/>
    <n v="5.48"/>
    <n v="4.66"/>
    <n v="1"/>
    <n v="5.37"/>
    <n v="0"/>
    <n v="0.11"/>
    <x v="0"/>
    <m/>
    <m/>
    <n v="8"/>
    <n v="0"/>
  </r>
  <r>
    <s v="RX003977"/>
    <x v="208"/>
    <s v="PT0097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86"/>
    <b v="0"/>
    <n v="1"/>
    <n v="0"/>
    <s v="PBM002"/>
    <s v="Express Scripts"/>
    <s v="COMMERCIAL"/>
    <s v="MAC"/>
    <n v="8.5"/>
    <n v="6.8"/>
    <n v="4.49"/>
    <n v="1.79"/>
    <n v="6.28"/>
    <n v="5.34"/>
    <n v="1"/>
    <n v="6.53"/>
    <n v="0"/>
    <n v="-0.25"/>
    <x v="0"/>
    <m/>
    <m/>
    <n v="4"/>
    <n v="0"/>
  </r>
  <r>
    <s v="RX003978"/>
    <x v="289"/>
    <s v="PT0017"/>
    <s v="DR001"/>
    <s v="Dr. Sarah Chen"/>
    <s v="Internal Medicine"/>
    <s v="RX004"/>
    <s v="Health Plus Pharmacy"/>
    <s v="Cambridge"/>
    <s v="MA"/>
    <s v="50458-0579-30"/>
    <s v="Xarelto 20mg"/>
    <s v="Rivaroxaban 20mg"/>
    <s v="Anticoagulant"/>
    <n v="30"/>
    <n v="30"/>
    <b v="1"/>
    <n v="3"/>
    <n v="1"/>
    <s v="PBM003"/>
    <s v="OptumRx"/>
    <s v="COMMERCIAL"/>
    <s v="MAC"/>
    <n v="558"/>
    <n v="474.3"/>
    <n v="470.94"/>
    <n v="1.78"/>
    <n v="472.72"/>
    <n v="415.99"/>
    <n v="56.73"/>
    <n v="424.14"/>
    <n v="0"/>
    <n v="48.58"/>
    <x v="0"/>
    <m/>
    <m/>
    <n v="3"/>
    <n v="0"/>
  </r>
  <r>
    <s v="RX003979"/>
    <x v="452"/>
    <s v="PT0109"/>
    <s v="DR005"/>
    <s v="Dr. Lisa Johnson"/>
    <s v="Oncology"/>
    <s v="RX001"/>
    <s v="Main St Pharmacy"/>
    <s v="Boston"/>
    <s v="MA"/>
    <s v="00071-0155-23"/>
    <s v="Lipitor"/>
    <s v="Atorvastatin 40mg"/>
    <s v="Statin"/>
    <n v="90"/>
    <n v="91"/>
    <b v="1"/>
    <n v="2"/>
    <n v="0"/>
    <s v="PBM002"/>
    <s v="Express Scripts"/>
    <s v="COMMERCIAL"/>
    <s v="MAC"/>
    <n v="185.4"/>
    <n v="157.59"/>
    <n v="0"/>
    <n v="0"/>
    <n v="0"/>
    <n v="0"/>
    <n v="0"/>
    <n v="0"/>
    <n v="0"/>
    <n v="0"/>
    <x v="1"/>
    <n v="70"/>
    <s v="Product/Service Not Covered"/>
    <n v="1"/>
    <n v="0"/>
  </r>
  <r>
    <s v="RX003980"/>
    <x v="468"/>
    <s v="PT0087"/>
    <s v="DR002"/>
    <s v="Dr. Michael Torres"/>
    <s v="Cardiology"/>
    <s v="RX004"/>
    <s v="Health Plus Pharmacy"/>
    <s v="Cambridge"/>
    <s v="MA"/>
    <s v="50458-0579-30"/>
    <s v="Xarelto 20mg"/>
    <s v="Rivaroxaban 20mg"/>
    <s v="Anticoagulant"/>
    <n v="30"/>
    <n v="30"/>
    <b v="1"/>
    <n v="3"/>
    <n v="0"/>
    <s v="CASH"/>
    <s v="Cash/Self-Pay"/>
    <s v="CASH"/>
    <s v="AWP"/>
    <n v="558"/>
    <n v="474.3"/>
    <n v="0"/>
    <n v="0"/>
    <n v="0"/>
    <n v="0"/>
    <n v="0"/>
    <n v="0"/>
    <n v="0"/>
    <n v="0"/>
    <x v="1"/>
    <n v="75"/>
    <s v="Prior Authorization Required"/>
    <n v="2"/>
    <n v="1"/>
  </r>
  <r>
    <s v="RX003981"/>
    <x v="363"/>
    <s v="PT0038"/>
    <s v="DR002"/>
    <s v="Dr. Michael Torres"/>
    <s v="Cardiology"/>
    <s v="RX002"/>
    <s v="Westside Rx"/>
    <s v="Springfield"/>
    <s v="MA"/>
    <s v="00071-0155-23"/>
    <s v="Lipitor"/>
    <s v="Atorvastatin 40mg"/>
    <s v="Statin"/>
    <n v="30"/>
    <n v="31"/>
    <b v="1"/>
    <n v="2"/>
    <n v="0"/>
    <s v="PBM003"/>
    <s v="OptumRx"/>
    <s v="COMMERCIAL"/>
    <s v="MAC"/>
    <n v="185.4"/>
    <n v="157.59"/>
    <n v="152.22999999999999"/>
    <n v="1.78"/>
    <n v="154.01"/>
    <n v="135.53"/>
    <n v="18.48"/>
    <n v="142.34"/>
    <n v="0"/>
    <n v="11.67"/>
    <x v="0"/>
    <m/>
    <m/>
    <n v="11"/>
    <n v="0"/>
  </r>
  <r>
    <s v="RX003982"/>
    <x v="124"/>
    <s v="PT0038"/>
    <s v="DR004"/>
    <s v="Dr. James Williams"/>
    <s v="Primary Care"/>
    <s v="RX002"/>
    <s v="Westside Rx"/>
    <s v="Springfield"/>
    <s v="MA"/>
    <s v="00078-0467-15"/>
    <s v="Entresto 49/51"/>
    <s v="Sacubitril/Valsartan"/>
    <s v="ARNI"/>
    <n v="30"/>
    <n v="29"/>
    <b v="1"/>
    <n v="4"/>
    <n v="0"/>
    <s v="MCD001"/>
    <s v="Medicaid"/>
    <s v="GOVERNMENT"/>
    <s v="NADAC"/>
    <n v="618"/>
    <n v="525.29999999999995"/>
    <n v="499.03"/>
    <n v="2.5"/>
    <n v="501.53"/>
    <n v="361.1"/>
    <n v="140.43"/>
    <n v="501.81"/>
    <n v="0"/>
    <n v="-0.28000000000000003"/>
    <x v="0"/>
    <m/>
    <m/>
    <n v="10"/>
    <n v="0"/>
  </r>
  <r>
    <s v="RX003983"/>
    <x v="240"/>
    <s v="PT0017"/>
    <s v="DR004"/>
    <s v="Dr. James Williams"/>
    <s v="Primary Care"/>
    <s v="RX001"/>
    <s v="Main St Pharmacy"/>
    <s v="Boston"/>
    <s v="MA"/>
    <s v="00591-3622-19"/>
    <m/>
    <s v="Omeprazole 20mg"/>
    <s v="PPI"/>
    <n v="30"/>
    <n v="31"/>
    <b v="0"/>
    <n v="1"/>
    <n v="1"/>
    <s v="PBM003"/>
    <s v="OptumRx"/>
    <s v="COMMERCIAL"/>
    <s v="MAC"/>
    <n v="6.9"/>
    <n v="5.52"/>
    <n v="4.0999999999999996"/>
    <n v="1.78"/>
    <n v="5.88"/>
    <n v="5.17"/>
    <n v="1"/>
    <n v="5.23"/>
    <n v="0"/>
    <n v="0.65"/>
    <x v="0"/>
    <m/>
    <m/>
    <n v="3"/>
    <n v="0"/>
  </r>
  <r>
    <s v="RX003984"/>
    <x v="224"/>
    <s v="PT0078"/>
    <s v="DR002"/>
    <s v="Dr. Michael Torres"/>
    <s v="Cardiology"/>
    <s v="RX002"/>
    <s v="Westside Rx"/>
    <s v="Springfield"/>
    <s v="MA"/>
    <s v="00093-0892-01"/>
    <m/>
    <s v="Clopidogrel 75mg"/>
    <s v="Antiplatelet"/>
    <n v="30"/>
    <n v="31"/>
    <b v="0"/>
    <n v="1"/>
    <n v="1"/>
    <s v="PBM003"/>
    <s v="OptumRx"/>
    <s v="COMMERCIAL"/>
    <s v="MAC"/>
    <n v="14.8"/>
    <n v="11.84"/>
    <n v="6.9"/>
    <n v="1.78"/>
    <n v="8.68"/>
    <n v="7.64"/>
    <n v="1.04"/>
    <n v="11.46"/>
    <n v="0"/>
    <n v="-2.78"/>
    <x v="0"/>
    <m/>
    <m/>
    <n v="0"/>
    <n v="0"/>
  </r>
  <r>
    <s v="RX003985"/>
    <x v="328"/>
    <s v="PT0052"/>
    <s v="DR005"/>
    <s v="Dr. Lisa Johnson"/>
    <s v="Oncology"/>
    <s v="RX001"/>
    <s v="Main St Pharmacy"/>
    <s v="Boston"/>
    <s v="MA"/>
    <s v="50458-0579-30"/>
    <s v="Xarelto 20mg"/>
    <s v="Rivaroxaban 20mg"/>
    <s v="Anticoagulant"/>
    <n v="30"/>
    <n v="29"/>
    <b v="1"/>
    <n v="3"/>
    <n v="1"/>
    <s v="MCR001"/>
    <s v="Medicare Part D"/>
    <s v="GOVERNMENT"/>
    <s v="MAC"/>
    <n v="558"/>
    <n v="474.3"/>
    <n v="475.95"/>
    <n v="1.77"/>
    <n v="477.72"/>
    <n v="382.17"/>
    <n v="95.54"/>
    <n v="424.27"/>
    <n v="21.08"/>
    <n v="32.369999999999997"/>
    <x v="2"/>
    <m/>
    <m/>
    <n v="8"/>
    <n v="1"/>
  </r>
  <r>
    <s v="RX003986"/>
    <x v="354"/>
    <s v="PT0014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90"/>
    <b v="0"/>
    <n v="1"/>
    <n v="0"/>
    <s v="PBM001"/>
    <s v="CVS Caremark"/>
    <s v="COMMERCIAL"/>
    <s v="MAC"/>
    <n v="8.5"/>
    <n v="6.8"/>
    <n v="4.29"/>
    <n v="1.78"/>
    <n v="6.07"/>
    <n v="5.28"/>
    <n v="1"/>
    <n v="6.5"/>
    <n v="0"/>
    <n v="-0.42"/>
    <x v="0"/>
    <m/>
    <m/>
    <n v="8"/>
    <n v="0"/>
  </r>
  <r>
    <s v="RX003987"/>
    <x v="237"/>
    <s v="PT0115"/>
    <s v="DR005"/>
    <s v="Dr. Lisa Johnson"/>
    <s v="Oncology"/>
    <s v="RX002"/>
    <s v="Westside Rx"/>
    <s v="Springfield"/>
    <s v="MA"/>
    <s v="61269-0435-01"/>
    <m/>
    <s v="Metformin 1000mg"/>
    <s v="Biguanide"/>
    <n v="90"/>
    <n v="86"/>
    <b v="0"/>
    <n v="1"/>
    <n v="0"/>
    <s v="PBM003"/>
    <s v="OptumRx"/>
    <s v="COMMERCIAL"/>
    <s v="MAC"/>
    <n v="12.4"/>
    <n v="9.92"/>
    <n v="6.7"/>
    <n v="1.78"/>
    <n v="8.48"/>
    <n v="7.46"/>
    <n v="1.02"/>
    <n v="8.75"/>
    <n v="0"/>
    <n v="-0.28000000000000003"/>
    <x v="0"/>
    <m/>
    <m/>
    <n v="2"/>
    <n v="1"/>
  </r>
  <r>
    <s v="RX003988"/>
    <x v="671"/>
    <s v="PT0062"/>
    <s v="DR005"/>
    <s v="Dr. Lisa Johnson"/>
    <s v="Oncology"/>
    <s v="RX001"/>
    <s v="Main St Pharmacy"/>
    <s v="Boston"/>
    <s v="MA"/>
    <s v="61269-0435-01"/>
    <m/>
    <s v="Metformin 1000mg"/>
    <s v="Biguanide"/>
    <n v="90"/>
    <n v="93"/>
    <b v="0"/>
    <n v="1"/>
    <n v="0"/>
    <s v="PBM001"/>
    <s v="CVS Caremark"/>
    <s v="COMMERCIAL"/>
    <s v="MAC"/>
    <n v="12.4"/>
    <n v="9.92"/>
    <n v="7.07"/>
    <n v="1.78"/>
    <n v="8.85"/>
    <n v="7.7"/>
    <n v="1.1499999999999999"/>
    <n v="8.8699999999999992"/>
    <n v="0"/>
    <n v="-0.02"/>
    <x v="0"/>
    <m/>
    <m/>
    <n v="10"/>
    <n v="0"/>
  </r>
  <r>
    <s v="RX003989"/>
    <x v="152"/>
    <s v="PT0061"/>
    <s v="DR004"/>
    <s v="Dr. James Williams"/>
    <s v="Primary Care"/>
    <s v="RX001"/>
    <s v="Main St Pharmacy"/>
    <s v="Boston"/>
    <s v="MA"/>
    <s v="00169-4170-43"/>
    <s v="Ozempic 0.5mg"/>
    <s v="Semaglutide 0.5mg"/>
    <s v="GLP-1"/>
    <n v="30"/>
    <n v="29"/>
    <b v="1"/>
    <n v="4"/>
    <n v="0"/>
    <s v="PBM001"/>
    <s v="CVS Caremark"/>
    <s v="COMMERCIAL"/>
    <s v="MAC"/>
    <n v="936"/>
    <n v="795.6"/>
    <n v="781.93"/>
    <n v="1.78"/>
    <n v="783.71"/>
    <n v="681.83"/>
    <n v="101.88"/>
    <n v="715.6"/>
    <n v="0"/>
    <n v="68.12"/>
    <x v="0"/>
    <m/>
    <m/>
    <n v="10"/>
    <n v="0"/>
  </r>
  <r>
    <s v="RX003990"/>
    <x v="446"/>
    <s v="PT0013"/>
    <s v="DR001"/>
    <s v="Dr. Sarah Chen"/>
    <s v="Internal Medicine"/>
    <s v="RX003"/>
    <s v="Community Care Pharmacy"/>
    <s v="Worcester"/>
    <s v="MA"/>
    <s v="00003-0208-11"/>
    <s v="Jardiance 25mg"/>
    <s v="Empagliflozin 25mg"/>
    <s v="SGLT2i"/>
    <n v="30"/>
    <n v="30"/>
    <b v="1"/>
    <n v="4"/>
    <n v="1"/>
    <s v="PBM003"/>
    <s v="OptumRx"/>
    <s v="COMMERCIAL"/>
    <s v="MAC"/>
    <n v="564"/>
    <n v="479.4"/>
    <n v="472.33"/>
    <n v="1.78"/>
    <n v="474.11"/>
    <n v="417.22"/>
    <n v="56.89"/>
    <n v="458.9"/>
    <n v="0"/>
    <n v="15.21"/>
    <x v="0"/>
    <m/>
    <m/>
    <n v="2"/>
    <n v="1"/>
  </r>
  <r>
    <s v="RX003991"/>
    <x v="592"/>
    <s v="PT0048"/>
    <s v="DR003"/>
    <s v="Dr. Priya Patel"/>
    <s v="Endocrinology"/>
    <s v="RX004"/>
    <s v="Health Plus Pharmacy"/>
    <s v="Cambridge"/>
    <s v="MA"/>
    <s v="68382-0035-01"/>
    <m/>
    <s v="Amlodipine 10mg"/>
    <s v="CCB"/>
    <n v="30"/>
    <n v="31"/>
    <b v="0"/>
    <n v="1"/>
    <n v="0"/>
    <s v="PBM002"/>
    <s v="Express Scripts"/>
    <s v="COMMERCIAL"/>
    <s v="MAC"/>
    <n v="7.2"/>
    <n v="5.76"/>
    <n v="4.47"/>
    <n v="1.79"/>
    <n v="6.26"/>
    <n v="5.32"/>
    <n v="1"/>
    <n v="5.2"/>
    <n v="0"/>
    <n v="1.06"/>
    <x v="0"/>
    <m/>
    <m/>
    <n v="5"/>
    <n v="0"/>
  </r>
  <r>
    <s v="RX003992"/>
    <x v="546"/>
    <s v="PT0078"/>
    <s v="DR001"/>
    <s v="Dr. Sarah Chen"/>
    <s v="Internal Medicine"/>
    <s v="RX003"/>
    <s v="Community Care Pharmacy"/>
    <s v="Worcester"/>
    <s v="MA"/>
    <s v="00002-4415-85"/>
    <s v="Trulicity 1.5mg"/>
    <s v="Dulaglutide 1.5mg"/>
    <s v="GLP-1"/>
    <n v="28"/>
    <n v="28"/>
    <b v="1"/>
    <n v="4"/>
    <n v="0"/>
    <s v="MCR001"/>
    <s v="Medicare Part D"/>
    <s v="GOVERNMENT"/>
    <s v="MAC"/>
    <n v="918"/>
    <n v="780.3"/>
    <n v="757.73"/>
    <n v="1.77"/>
    <n v="759.5"/>
    <n v="607.6"/>
    <n v="151.9"/>
    <n v="736.37"/>
    <n v="51.22"/>
    <n v="-28.09"/>
    <x v="0"/>
    <m/>
    <m/>
    <n v="5"/>
    <n v="0"/>
  </r>
  <r>
    <s v="RX003993"/>
    <x v="539"/>
    <s v="PT0021"/>
    <s v="DR002"/>
    <s v="Dr. Michael Torres"/>
    <s v="Cardiology"/>
    <s v="RX001"/>
    <s v="Main St Pharmacy"/>
    <s v="Boston"/>
    <s v="MA"/>
    <s v="68382-0035-01"/>
    <m/>
    <s v="Amlodipine 10mg"/>
    <s v="CCB"/>
    <n v="30"/>
    <n v="31"/>
    <b v="0"/>
    <n v="1"/>
    <n v="0"/>
    <s v="PBM004"/>
    <s v="MedImpact"/>
    <s v="COMMERCIAL"/>
    <s v="MAC"/>
    <n v="7.2"/>
    <n v="5.76"/>
    <n v="4.2"/>
    <n v="1.8"/>
    <n v="6"/>
    <n v="5.04"/>
    <n v="1"/>
    <n v="5.13"/>
    <n v="0"/>
    <n v="0.87"/>
    <x v="0"/>
    <m/>
    <m/>
    <n v="5"/>
    <n v="0"/>
  </r>
  <r>
    <s v="RX003994"/>
    <x v="278"/>
    <s v="PT0058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90"/>
    <b v="0"/>
    <n v="1"/>
    <n v="0"/>
    <s v="MCR001"/>
    <s v="Medicare Part D"/>
    <s v="GOVERNMENT"/>
    <s v="MAC"/>
    <n v="12.4"/>
    <n v="9.92"/>
    <n v="0"/>
    <n v="0"/>
    <n v="0"/>
    <n v="0"/>
    <n v="0"/>
    <n v="0"/>
    <n v="0"/>
    <n v="0"/>
    <x v="1"/>
    <n v="88"/>
    <s v="DUR Reject Error"/>
    <n v="5"/>
    <n v="0"/>
  </r>
  <r>
    <s v="RX003995"/>
    <x v="223"/>
    <s v="PT0067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87"/>
    <b v="0"/>
    <n v="1"/>
    <n v="0"/>
    <s v="CASH"/>
    <s v="Cash/Self-Pay"/>
    <s v="CASH"/>
    <s v="AWP"/>
    <n v="8.5"/>
    <n v="6.8"/>
    <n v="7.65"/>
    <n v="0"/>
    <n v="7.65"/>
    <n v="0"/>
    <n v="7.65"/>
    <n v="6.39"/>
    <n v="0"/>
    <n v="1.26"/>
    <x v="0"/>
    <m/>
    <m/>
    <n v="1"/>
    <n v="0"/>
  </r>
  <r>
    <s v="RX003996"/>
    <x v="674"/>
    <s v="PT0110"/>
    <s v="DR004"/>
    <s v="Dr. James Williams"/>
    <s v="Primary Care"/>
    <s v="RX002"/>
    <s v="Westside Rx"/>
    <s v="Springfield"/>
    <s v="MA"/>
    <s v="00007-4102-20"/>
    <s v="Plavix 75mg"/>
    <s v="Clopidogrel 75mg"/>
    <s v="Antiplatelet"/>
    <n v="30"/>
    <n v="31"/>
    <b v="1"/>
    <n v="2"/>
    <n v="0"/>
    <s v="PBM002"/>
    <s v="Express Scripts"/>
    <s v="COMMERCIAL"/>
    <s v="MAC"/>
    <n v="174"/>
    <n v="147.9"/>
    <n v="145.4"/>
    <n v="1.79"/>
    <n v="147.19"/>
    <n v="125.11"/>
    <n v="22.08"/>
    <n v="137.85"/>
    <n v="0"/>
    <n v="9.34"/>
    <x v="0"/>
    <m/>
    <m/>
    <n v="2"/>
    <n v="1"/>
  </r>
  <r>
    <s v="RX003997"/>
    <x v="721"/>
    <s v="PT0046"/>
    <s v="DR003"/>
    <s v="Dr. Priya Patel"/>
    <s v="Endocrinology"/>
    <s v="RX004"/>
    <s v="Health Plus Pharmacy"/>
    <s v="Cambridge"/>
    <s v="MA"/>
    <s v="00074-3799-13"/>
    <s v="Humira Pen 40mg"/>
    <s v="Adalimumab 40mg"/>
    <s v="Biologic"/>
    <n v="84"/>
    <n v="82"/>
    <b v="1"/>
    <n v="5"/>
    <n v="0"/>
    <s v="PBM001"/>
    <s v="CVS Caremark"/>
    <s v="COMMERCIAL"/>
    <s v="MAC"/>
    <n v="7140"/>
    <n v="6069"/>
    <n v="18176.400000000001"/>
    <n v="1.78"/>
    <n v="18178.18"/>
    <n v="15815.02"/>
    <n v="2363.16"/>
    <n v="17116.5"/>
    <n v="0"/>
    <n v="1061.68"/>
    <x v="0"/>
    <m/>
    <m/>
    <n v="9"/>
    <n v="1"/>
  </r>
  <r>
    <s v="RX003998"/>
    <x v="626"/>
    <s v="PT0082"/>
    <s v="DR001"/>
    <s v="Dr. Sarah Chen"/>
    <s v="Internal Medicine"/>
    <s v="RX003"/>
    <s v="Community Care Pharmacy"/>
    <s v="Worcester"/>
    <s v="MA"/>
    <s v="00006-0021-31"/>
    <s v="Januvia 100mg"/>
    <s v="Sitagliptin 100mg"/>
    <s v="DPP-4"/>
    <n v="30"/>
    <n v="29"/>
    <b v="1"/>
    <n v="3"/>
    <n v="0"/>
    <s v="PBM002"/>
    <s v="Express Scripts"/>
    <s v="COMMERCIAL"/>
    <s v="MAC"/>
    <n v="492"/>
    <n v="418.2"/>
    <n v="417.59"/>
    <n v="1.79"/>
    <n v="419.38"/>
    <n v="356.48"/>
    <n v="62.91"/>
    <n v="379.34"/>
    <n v="0"/>
    <n v="40.049999999999997"/>
    <x v="0"/>
    <m/>
    <m/>
    <n v="3"/>
    <n v="0"/>
  </r>
  <r>
    <s v="RX003999"/>
    <x v="445"/>
    <s v="PT0099"/>
    <s v="DR002"/>
    <s v="Dr. Michael Torres"/>
    <s v="Cardiology"/>
    <s v="RX002"/>
    <s v="Westside Rx"/>
    <s v="Springfield"/>
    <s v="MA"/>
    <s v="68382-0035-01"/>
    <m/>
    <s v="Amlodipine 10mg"/>
    <s v="CCB"/>
    <n v="90"/>
    <n v="88"/>
    <b v="0"/>
    <n v="1"/>
    <n v="2"/>
    <s v="PBM001"/>
    <s v="CVS Caremark"/>
    <s v="COMMERCIAL"/>
    <s v="MAC"/>
    <n v="7.2"/>
    <n v="5.76"/>
    <n v="9.7799999999999994"/>
    <n v="1.78"/>
    <n v="11.56"/>
    <n v="10.06"/>
    <n v="1.5"/>
    <n v="16.239999999999998"/>
    <n v="0"/>
    <n v="-4.68"/>
    <x v="0"/>
    <m/>
    <m/>
    <n v="6"/>
    <n v="1"/>
  </r>
  <r>
    <s v="RX004000"/>
    <x v="631"/>
    <s v="PT0085"/>
    <s v="DR003"/>
    <s v="Dr. Priya Patel"/>
    <s v="Endocrinology"/>
    <s v="RX001"/>
    <s v="Main St Pharmacy"/>
    <s v="Boston"/>
    <s v="MA"/>
    <s v="00093-0892-01"/>
    <m/>
    <s v="Clopidogrel 75mg"/>
    <s v="Antiplatelet"/>
    <n v="30"/>
    <n v="31"/>
    <b v="0"/>
    <n v="1"/>
    <n v="1"/>
    <s v="MCD001"/>
    <s v="Medicaid"/>
    <s v="GOVERNMENT"/>
    <s v="NADAC"/>
    <n v="14.8"/>
    <n v="11.84"/>
    <n v="11.25"/>
    <n v="0.06"/>
    <n v="11.3"/>
    <n v="8.14"/>
    <n v="3.17"/>
    <n v="10.92"/>
    <n v="0"/>
    <n v="0.38"/>
    <x v="0"/>
    <m/>
    <m/>
    <n v="10"/>
    <n v="0"/>
  </r>
  <r>
    <s v="RX004001"/>
    <x v="55"/>
    <s v="PT0005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90"/>
    <b v="0"/>
    <n v="1"/>
    <n v="1"/>
    <s v="PBM003"/>
    <s v="OptumRx"/>
    <s v="COMMERCIAL"/>
    <s v="MAC"/>
    <n v="8.5"/>
    <n v="6.8"/>
    <n v="5.22"/>
    <n v="1.78"/>
    <n v="7"/>
    <n v="6.16"/>
    <n v="1"/>
    <n v="6.52"/>
    <n v="0"/>
    <n v="0.48"/>
    <x v="0"/>
    <m/>
    <m/>
    <n v="3"/>
    <n v="0"/>
  </r>
  <r>
    <s v="RX004002"/>
    <x v="710"/>
    <s v="PT0068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30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3.25"/>
    <n v="0"/>
    <n v="0.65"/>
    <x v="0"/>
    <m/>
    <m/>
    <n v="5"/>
    <n v="0"/>
  </r>
  <r>
    <s v="RX004003"/>
    <x v="484"/>
    <s v="PT0054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90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9.11"/>
    <n v="0"/>
    <n v="0.36"/>
    <x v="0"/>
    <m/>
    <m/>
    <n v="1"/>
    <n v="1"/>
  </r>
  <r>
    <s v="RX004004"/>
    <x v="570"/>
    <s v="PT0066"/>
    <s v="DR003"/>
    <s v="Dr. Priya Patel"/>
    <s v="Endocrinology"/>
    <s v="RX004"/>
    <s v="Health Plus Pharmacy"/>
    <s v="Cambridge"/>
    <s v="MA"/>
    <s v="00007-4102-20"/>
    <s v="Plavix 75mg"/>
    <s v="Clopidogrel 75mg"/>
    <s v="Antiplatelet"/>
    <n v="30"/>
    <n v="30"/>
    <b v="1"/>
    <n v="2"/>
    <n v="0"/>
    <s v="MCR001"/>
    <s v="Medicare Part D"/>
    <s v="GOVERNMENT"/>
    <s v="MAC"/>
    <n v="174"/>
    <n v="147.9"/>
    <n v="144.13"/>
    <n v="1.77"/>
    <n v="145.9"/>
    <n v="116.72"/>
    <n v="29.18"/>
    <n v="138.68"/>
    <n v="6.45"/>
    <n v="0.78"/>
    <x v="0"/>
    <m/>
    <m/>
    <n v="7"/>
    <n v="0"/>
  </r>
  <r>
    <s v="RX004005"/>
    <x v="723"/>
    <s v="PT0102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88"/>
    <b v="0"/>
    <n v="1"/>
    <n v="0"/>
    <s v="PBM002"/>
    <s v="Express Scripts"/>
    <s v="COMMERCIAL"/>
    <s v="MAC"/>
    <n v="8.5"/>
    <n v="6.8"/>
    <n v="4.88"/>
    <n v="1.79"/>
    <n v="6.67"/>
    <n v="5.67"/>
    <n v="1"/>
    <n v="6.17"/>
    <n v="0"/>
    <n v="0.49"/>
    <x v="0"/>
    <m/>
    <m/>
    <n v="11"/>
    <n v="1"/>
  </r>
  <r>
    <s v="RX004006"/>
    <x v="608"/>
    <s v="PT0055"/>
    <s v="DR003"/>
    <s v="Dr. Priya Patel"/>
    <s v="Endocrinology"/>
    <s v="RX003"/>
    <s v="Community Care Pharmacy"/>
    <s v="Worcester"/>
    <s v="MA"/>
    <s v="00003-0894-20"/>
    <s v="Eliquis 5mg"/>
    <s v="Apixaban 5mg"/>
    <s v="Anticoagulant"/>
    <n v="30"/>
    <n v="29"/>
    <b v="1"/>
    <n v="3"/>
    <n v="0"/>
    <s v="PBM003"/>
    <s v="OptumRx"/>
    <s v="COMMERCIAL"/>
    <s v="MAC"/>
    <n v="594"/>
    <n v="504.9"/>
    <n v="0"/>
    <n v="0"/>
    <n v="0"/>
    <n v="0"/>
    <n v="0"/>
    <n v="0"/>
    <n v="0"/>
    <n v="0"/>
    <x v="1"/>
    <n v="76"/>
    <s v="Plan Limitations Exceeded"/>
    <n v="0"/>
    <n v="0"/>
  </r>
  <r>
    <s v="RX004007"/>
    <x v="668"/>
    <s v="PT0008"/>
    <s v="DR002"/>
    <s v="Dr. Michael Torres"/>
    <s v="Cardiology"/>
    <s v="RX004"/>
    <s v="Health Plus Pharmacy"/>
    <s v="Cambridge"/>
    <s v="MA"/>
    <s v="00006-0021-31"/>
    <s v="Januvia 100mg"/>
    <s v="Sitagliptin 100mg"/>
    <s v="DPP-4"/>
    <n v="30"/>
    <n v="30"/>
    <b v="1"/>
    <n v="3"/>
    <n v="0"/>
    <s v="PBM002"/>
    <s v="Express Scripts"/>
    <s v="COMMERCIAL"/>
    <s v="MAC"/>
    <n v="492"/>
    <n v="418.2"/>
    <n v="412.01"/>
    <n v="1.79"/>
    <n v="413.8"/>
    <n v="351.73"/>
    <n v="62.07"/>
    <n v="371.07"/>
    <n v="0"/>
    <n v="42.73"/>
    <x v="2"/>
    <m/>
    <m/>
    <n v="9"/>
    <n v="1"/>
  </r>
  <r>
    <s v="RX004008"/>
    <x v="610"/>
    <s v="PT0053"/>
    <s v="DR002"/>
    <s v="Dr. Michael Torres"/>
    <s v="Cardiology"/>
    <s v="RX004"/>
    <s v="Health Plus Pharmacy"/>
    <s v="Cambridge"/>
    <s v="MA"/>
    <s v="00071-0155-23"/>
    <s v="Lipitor"/>
    <s v="Atorvastatin 40mg"/>
    <s v="Statin"/>
    <n v="30"/>
    <n v="28"/>
    <b v="1"/>
    <n v="2"/>
    <n v="2"/>
    <s v="PBM002"/>
    <s v="Express Scripts"/>
    <s v="COMMERCIAL"/>
    <s v="MAC"/>
    <n v="185.4"/>
    <n v="157.59"/>
    <n v="157.38999999999999"/>
    <n v="1.79"/>
    <n v="159.18"/>
    <n v="135.30000000000001"/>
    <n v="23.88"/>
    <n v="148.80000000000001"/>
    <n v="0"/>
    <n v="10.38"/>
    <x v="0"/>
    <m/>
    <m/>
    <n v="4"/>
    <n v="0"/>
  </r>
  <r>
    <s v="RX004009"/>
    <x v="678"/>
    <s v="PT0103"/>
    <s v="DR003"/>
    <s v="Dr. Priya Patel"/>
    <s v="Endocrinology"/>
    <s v="RX004"/>
    <s v="Health Plus Pharmacy"/>
    <s v="Cambridge"/>
    <s v="MA"/>
    <s v="00169-4170-43"/>
    <s v="Ozempic 0.5mg"/>
    <s v="Semaglutide 0.5mg"/>
    <s v="GLP-1"/>
    <n v="30"/>
    <n v="29"/>
    <b v="1"/>
    <n v="4"/>
    <n v="1"/>
    <s v="PBM001"/>
    <s v="CVS Caremark"/>
    <s v="COMMERCIAL"/>
    <s v="MAC"/>
    <n v="936"/>
    <n v="795.6"/>
    <n v="785.67"/>
    <n v="1.78"/>
    <n v="787.45"/>
    <n v="685.08"/>
    <n v="102.37"/>
    <n v="714.57"/>
    <n v="0"/>
    <n v="72.88"/>
    <x v="0"/>
    <m/>
    <m/>
    <n v="3"/>
    <n v="0"/>
  </r>
  <r>
    <s v="RX004010"/>
    <x v="518"/>
    <s v="PT0002"/>
    <s v="DR005"/>
    <s v="Dr. Lisa Johnson"/>
    <s v="Oncology"/>
    <s v="RX003"/>
    <s v="Community Care Pharmacy"/>
    <s v="Worcester"/>
    <s v="MA"/>
    <s v="00173-0682-20"/>
    <s v="Advair Diskus 250/50"/>
    <s v="Fluticasone/Salmeterol"/>
    <s v="ICS/LABA"/>
    <n v="90"/>
    <n v="93"/>
    <b v="1"/>
    <n v="3"/>
    <n v="1"/>
    <s v="PBM002"/>
    <s v="Express Scripts"/>
    <s v="COMMERCIAL"/>
    <s v="MAC"/>
    <n v="384"/>
    <n v="326.39999999999998"/>
    <n v="946.41"/>
    <n v="1.79"/>
    <n v="948.2"/>
    <n v="805.97"/>
    <n v="142.22999999999999"/>
    <n v="877.02"/>
    <n v="0"/>
    <n v="71.19"/>
    <x v="0"/>
    <m/>
    <m/>
    <n v="5"/>
    <n v="1"/>
  </r>
  <r>
    <s v="RX004011"/>
    <x v="294"/>
    <s v="PT0069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93"/>
    <b v="0"/>
    <n v="1"/>
    <n v="0"/>
    <s v="PBM003"/>
    <s v="OptumRx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0"/>
    <n v="1"/>
  </r>
  <r>
    <s v="RX004012"/>
    <x v="639"/>
    <s v="PT0033"/>
    <s v="DR001"/>
    <s v="Dr. Sarah Chen"/>
    <s v="Internal Medicine"/>
    <s v="RX004"/>
    <s v="Health Plus Pharmacy"/>
    <s v="Cambridge"/>
    <s v="MA"/>
    <s v="00003-0894-20"/>
    <s v="Eliquis 5mg"/>
    <s v="Apixaban 5mg"/>
    <s v="Anticoagulant"/>
    <n v="30"/>
    <n v="29"/>
    <b v="1"/>
    <n v="3"/>
    <n v="0"/>
    <s v="PBM002"/>
    <s v="Express Scripts"/>
    <s v="COMMERCIAL"/>
    <s v="MAC"/>
    <n v="594"/>
    <n v="504.9"/>
    <n v="498.69"/>
    <n v="1.79"/>
    <n v="500.48"/>
    <n v="425.41"/>
    <n v="75.069999999999993"/>
    <n v="462.76"/>
    <n v="0"/>
    <n v="37.72"/>
    <x v="0"/>
    <m/>
    <m/>
    <n v="1"/>
    <n v="0"/>
  </r>
  <r>
    <s v="RX004013"/>
    <x v="575"/>
    <s v="PT0038"/>
    <s v="DR004"/>
    <s v="Dr. James Williams"/>
    <s v="Primary Care"/>
    <s v="RX004"/>
    <s v="Health Plus Pharmacy"/>
    <s v="Cambridge"/>
    <s v="MA"/>
    <s v="61958-0601-01"/>
    <m/>
    <s v="Adalimumab-adbm 40mg"/>
    <s v="Biologic"/>
    <n v="28"/>
    <n v="29"/>
    <b v="0"/>
    <n v="4"/>
    <n v="0"/>
    <s v="MCD001"/>
    <s v="Medicaid"/>
    <s v="GOVERNMENT"/>
    <s v="NADAC"/>
    <n v="4998"/>
    <n v="4248.3"/>
    <n v="4035.88"/>
    <n v="20.18"/>
    <n v="4056.06"/>
    <n v="2920.37"/>
    <n v="1135.7"/>
    <n v="3971.32"/>
    <n v="0"/>
    <n v="84.74"/>
    <x v="0"/>
    <m/>
    <m/>
    <n v="1"/>
    <n v="1"/>
  </r>
  <r>
    <s v="RX004014"/>
    <x v="70"/>
    <s v="PT0062"/>
    <s v="DR002"/>
    <s v="Dr. Michael Torres"/>
    <s v="Cardiology"/>
    <s v="RX003"/>
    <s v="Community Care Pharmacy"/>
    <s v="Worcester"/>
    <s v="MA"/>
    <s v="00591-3622-19"/>
    <m/>
    <s v="Omeprazole 20mg"/>
    <s v="PPI"/>
    <n v="90"/>
    <n v="86"/>
    <b v="0"/>
    <n v="1"/>
    <n v="0"/>
    <s v="PBM003"/>
    <s v="OptumRx"/>
    <s v="COMMERCIAL"/>
    <s v="MAC"/>
    <n v="6.9"/>
    <n v="5.52"/>
    <n v="11.53"/>
    <n v="1.78"/>
    <n v="13.31"/>
    <n v="11.71"/>
    <n v="1.6"/>
    <n v="15.9"/>
    <n v="0"/>
    <n v="-2.59"/>
    <x v="0"/>
    <m/>
    <m/>
    <n v="11"/>
    <n v="0"/>
  </r>
  <r>
    <s v="RX004015"/>
    <x v="16"/>
    <s v="PT0007"/>
    <s v="DR005"/>
    <s v="Dr. Lisa Johnson"/>
    <s v="Oncology"/>
    <s v="RX002"/>
    <s v="Westside Rx"/>
    <s v="Springfield"/>
    <s v="MA"/>
    <s v="00093-7193-98"/>
    <m/>
    <s v="Atorvastatin 40mg"/>
    <s v="Statin"/>
    <n v="90"/>
    <n v="92"/>
    <b v="0"/>
    <n v="1"/>
    <n v="0"/>
    <s v="PBM001"/>
    <s v="CVS Caremark"/>
    <s v="COMMERCIAL"/>
    <s v="MAC"/>
    <n v="18.2"/>
    <n v="14.56"/>
    <n v="0"/>
    <n v="0"/>
    <n v="0"/>
    <n v="0"/>
    <n v="0"/>
    <n v="0"/>
    <n v="0"/>
    <n v="0"/>
    <x v="1"/>
    <n v="76"/>
    <s v="Plan Limitations Exceeded"/>
    <n v="10"/>
    <n v="1"/>
  </r>
  <r>
    <s v="RX004016"/>
    <x v="172"/>
    <s v="PT0072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93"/>
    <b v="0"/>
    <n v="1"/>
    <n v="0"/>
    <s v="MCR001"/>
    <s v="Medicare Part D"/>
    <s v="GOVERNMENT"/>
    <s v="MAC"/>
    <n v="8.5"/>
    <n v="6.8"/>
    <n v="0"/>
    <n v="0"/>
    <n v="0"/>
    <n v="0"/>
    <n v="0"/>
    <n v="0"/>
    <n v="0"/>
    <n v="0"/>
    <x v="1"/>
    <n v="70"/>
    <s v="Product/Service Not Covered"/>
    <n v="1"/>
    <n v="0"/>
  </r>
  <r>
    <s v="RX004017"/>
    <x v="273"/>
    <s v="PT0110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91"/>
    <b v="0"/>
    <n v="1"/>
    <n v="0"/>
    <s v="PBM003"/>
    <s v="OptumRx"/>
    <s v="COMMERCIAL"/>
    <s v="MAC"/>
    <n v="12.4"/>
    <n v="9.92"/>
    <n v="6.01"/>
    <n v="1.78"/>
    <n v="7.79"/>
    <n v="6.85"/>
    <n v="1"/>
    <n v="9.49"/>
    <n v="0"/>
    <n v="-1.71"/>
    <x v="0"/>
    <m/>
    <m/>
    <n v="2"/>
    <n v="1"/>
  </r>
  <r>
    <s v="RX004018"/>
    <x v="224"/>
    <s v="PT0072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92"/>
    <b v="0"/>
    <n v="1"/>
    <n v="0"/>
    <s v="PBM001"/>
    <s v="CVS Caremark"/>
    <s v="COMMERCIAL"/>
    <s v="MAC"/>
    <n v="8.5"/>
    <n v="6.8"/>
    <n v="4.25"/>
    <n v="1.78"/>
    <n v="6.03"/>
    <n v="5.24"/>
    <n v="1"/>
    <n v="6.22"/>
    <n v="0"/>
    <n v="-0.19"/>
    <x v="0"/>
    <m/>
    <m/>
    <n v="10"/>
    <n v="0"/>
  </r>
  <r>
    <s v="RX004019"/>
    <x v="359"/>
    <s v="PT0104"/>
    <s v="DR002"/>
    <s v="Dr. Michael Torres"/>
    <s v="Cardiology"/>
    <s v="RX004"/>
    <s v="Health Plus Pharmacy"/>
    <s v="Cambridge"/>
    <s v="MA"/>
    <s v="00003-0894-20"/>
    <s v="Eliquis 5mg"/>
    <s v="Apixaban 5mg"/>
    <s v="Anticoagulant"/>
    <n v="30"/>
    <n v="30"/>
    <b v="1"/>
    <n v="3"/>
    <n v="1"/>
    <s v="MCD001"/>
    <s v="Medicaid"/>
    <s v="GOVERNMENT"/>
    <s v="NADAC"/>
    <n v="594"/>
    <n v="504.9"/>
    <n v="479.65"/>
    <n v="2.4"/>
    <n v="482.05"/>
    <n v="347.08"/>
    <n v="134.97"/>
    <n v="445.77"/>
    <n v="0"/>
    <n v="36.28"/>
    <x v="0"/>
    <m/>
    <m/>
    <n v="6"/>
    <n v="1"/>
  </r>
  <r>
    <s v="RX004020"/>
    <x v="517"/>
    <s v="PT0104"/>
    <s v="DR001"/>
    <s v="Dr. Sarah Chen"/>
    <s v="Internal Medicine"/>
    <s v="RX001"/>
    <s v="Main St Pharmacy"/>
    <s v="Boston"/>
    <s v="MA"/>
    <s v="00173-0682-20"/>
    <s v="Advair Diskus 250/50"/>
    <s v="Fluticasone/Salmeterol"/>
    <s v="ICS/LABA"/>
    <n v="30"/>
    <n v="28"/>
    <b v="1"/>
    <n v="3"/>
    <n v="2"/>
    <s v="MCD001"/>
    <s v="Medicaid"/>
    <s v="GOVERNMENT"/>
    <s v="NADAC"/>
    <n v="384"/>
    <n v="326.39999999999998"/>
    <n v="310.08"/>
    <n v="1.55"/>
    <n v="311.63"/>
    <n v="224.37"/>
    <n v="87.26"/>
    <n v="310.81"/>
    <n v="0"/>
    <n v="0.82"/>
    <x v="0"/>
    <m/>
    <m/>
    <n v="9"/>
    <n v="0"/>
  </r>
  <r>
    <s v="RX004021"/>
    <x v="694"/>
    <s v="PT0100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90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8.74"/>
    <n v="0"/>
    <n v="0.73"/>
    <x v="0"/>
    <m/>
    <m/>
    <n v="7"/>
    <n v="1"/>
  </r>
  <r>
    <s v="RX004022"/>
    <x v="111"/>
    <s v="PT0099"/>
    <s v="DR003"/>
    <s v="Dr. Priya Patel"/>
    <s v="Endocrinology"/>
    <s v="RX003"/>
    <s v="Community Care Pharmacy"/>
    <s v="Worcester"/>
    <s v="MA"/>
    <s v="00003-0208-11"/>
    <s v="Jardiance 25mg"/>
    <s v="Empagliflozin 25mg"/>
    <s v="SGLT2i"/>
    <n v="30"/>
    <n v="31"/>
    <b v="1"/>
    <n v="4"/>
    <n v="0"/>
    <s v="PBM004"/>
    <s v="MedImpact"/>
    <s v="COMMERCIAL"/>
    <s v="MAC"/>
    <n v="564"/>
    <n v="479.4"/>
    <n v="482.78"/>
    <n v="1.8"/>
    <n v="484.58"/>
    <n v="407.05"/>
    <n v="77.53"/>
    <n v="435.38"/>
    <n v="0"/>
    <n v="49.2"/>
    <x v="0"/>
    <m/>
    <m/>
    <n v="3"/>
    <n v="0"/>
  </r>
  <r>
    <s v="RX004023"/>
    <x v="598"/>
    <s v="PT0017"/>
    <s v="DR001"/>
    <s v="Dr. Sarah Chen"/>
    <s v="Internal Medicine"/>
    <s v="RX004"/>
    <s v="Health Plus Pharmacy"/>
    <s v="Cambridge"/>
    <s v="MA"/>
    <s v="68382-0035-01"/>
    <m/>
    <s v="Amlodipine 10mg"/>
    <s v="CCB"/>
    <n v="30"/>
    <n v="28"/>
    <b v="0"/>
    <n v="1"/>
    <n v="2"/>
    <s v="PBM001"/>
    <s v="CVS Caremark"/>
    <s v="COMMERCIAL"/>
    <s v="MAC"/>
    <n v="7.2"/>
    <n v="5.76"/>
    <n v="3.2"/>
    <n v="1.78"/>
    <n v="4.9800000000000004"/>
    <n v="4.33"/>
    <n v="1"/>
    <n v="5.22"/>
    <n v="0"/>
    <n v="-0.24"/>
    <x v="0"/>
    <m/>
    <m/>
    <n v="0"/>
    <n v="1"/>
  </r>
  <r>
    <s v="RX004024"/>
    <x v="149"/>
    <s v="PT0071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89"/>
    <b v="0"/>
    <n v="1"/>
    <n v="0"/>
    <s v="PBM003"/>
    <s v="OptumRx"/>
    <s v="COMMERCIAL"/>
    <s v="MAC"/>
    <n v="8.5"/>
    <n v="6.8"/>
    <n v="5.27"/>
    <n v="1.78"/>
    <n v="7.05"/>
    <n v="6.2"/>
    <n v="1"/>
    <n v="6.31"/>
    <n v="0"/>
    <n v="0.74"/>
    <x v="0"/>
    <m/>
    <m/>
    <n v="5"/>
    <n v="0"/>
  </r>
  <r>
    <s v="RX004025"/>
    <x v="728"/>
    <s v="PT0037"/>
    <s v="DR002"/>
    <s v="Dr. Michael Torres"/>
    <s v="Cardiology"/>
    <s v="RX002"/>
    <s v="Westside Rx"/>
    <s v="Springfield"/>
    <s v="MA"/>
    <s v="00006-0021-31"/>
    <s v="Januvia 100mg"/>
    <s v="Sitagliptin 100mg"/>
    <s v="DPP-4"/>
    <n v="30"/>
    <n v="30"/>
    <b v="1"/>
    <n v="3"/>
    <n v="0"/>
    <s v="PBM003"/>
    <s v="OptumRx"/>
    <s v="COMMERCIAL"/>
    <s v="MAC"/>
    <n v="492"/>
    <n v="418.2"/>
    <n v="410.46"/>
    <n v="1.78"/>
    <n v="412.24"/>
    <n v="362.77"/>
    <n v="49.47"/>
    <n v="398.38"/>
    <n v="0"/>
    <n v="13.86"/>
    <x v="0"/>
    <m/>
    <m/>
    <n v="6"/>
    <n v="0"/>
  </r>
  <r>
    <s v="RX004026"/>
    <x v="607"/>
    <s v="PT0087"/>
    <s v="DR004"/>
    <s v="Dr. James Williams"/>
    <s v="Primary Care"/>
    <s v="RX002"/>
    <s v="Westside Rx"/>
    <s v="Springfield"/>
    <s v="MA"/>
    <s v="00093-0892-01"/>
    <m/>
    <s v="Clopidogrel 75mg"/>
    <s v="Antiplatelet"/>
    <n v="30"/>
    <n v="30"/>
    <b v="0"/>
    <n v="1"/>
    <n v="0"/>
    <s v="PBM001"/>
    <s v="CVS Caremark"/>
    <s v="COMMERCIAL"/>
    <s v="MAC"/>
    <n v="14.8"/>
    <n v="11.84"/>
    <n v="6.54"/>
    <n v="1.78"/>
    <n v="8.32"/>
    <n v="7.24"/>
    <n v="1.08"/>
    <n v="10.82"/>
    <n v="0"/>
    <n v="-2.5"/>
    <x v="0"/>
    <m/>
    <m/>
    <n v="5"/>
    <n v="0"/>
  </r>
  <r>
    <s v="RX004027"/>
    <x v="675"/>
    <s v="PT0043"/>
    <s v="DR005"/>
    <s v="Dr. Lisa Johnson"/>
    <s v="Oncology"/>
    <s v="RX002"/>
    <s v="Westside Rx"/>
    <s v="Springfield"/>
    <s v="MA"/>
    <s v="00074-3799-13"/>
    <s v="Humira Pen 40mg"/>
    <s v="Adalimumab 40mg"/>
    <s v="Biologic"/>
    <n v="28"/>
    <n v="26"/>
    <b v="1"/>
    <n v="5"/>
    <n v="2"/>
    <s v="CASH"/>
    <s v="Cash/Self-Pay"/>
    <s v="CASH"/>
    <s v="AWP"/>
    <n v="7140"/>
    <n v="6069"/>
    <n v="6426"/>
    <n v="0"/>
    <n v="6426"/>
    <n v="0"/>
    <n v="6426"/>
    <n v="5701.07"/>
    <n v="0"/>
    <n v="724.93"/>
    <x v="0"/>
    <m/>
    <m/>
    <n v="0"/>
    <n v="0"/>
  </r>
  <r>
    <s v="RX004028"/>
    <x v="648"/>
    <s v="PT0032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93"/>
    <b v="0"/>
    <n v="1"/>
    <n v="0"/>
    <s v="PBM001"/>
    <s v="CVS Caremark"/>
    <s v="COMMERCIAL"/>
    <s v="MAC"/>
    <n v="8.5"/>
    <n v="6.8"/>
    <n v="4.4000000000000004"/>
    <n v="1.78"/>
    <n v="6.18"/>
    <n v="5.38"/>
    <n v="1"/>
    <n v="6.27"/>
    <n v="0"/>
    <n v="-0.08"/>
    <x v="0"/>
    <m/>
    <m/>
    <n v="2"/>
    <n v="0"/>
  </r>
  <r>
    <s v="RX004029"/>
    <x v="264"/>
    <s v="PT0008"/>
    <s v="DR002"/>
    <s v="Dr. Michael Torres"/>
    <s v="Cardiology"/>
    <s v="RX002"/>
    <s v="Westside Rx"/>
    <s v="Springfield"/>
    <s v="MA"/>
    <s v="68382-0035-01"/>
    <m/>
    <s v="Amlodipine 10mg"/>
    <s v="CCB"/>
    <n v="30"/>
    <n v="29"/>
    <b v="0"/>
    <n v="1"/>
    <n v="1"/>
    <s v="PBM001"/>
    <s v="CVS Caremark"/>
    <s v="COMMERCIAL"/>
    <s v="MAC"/>
    <n v="7.2"/>
    <n v="5.76"/>
    <n v="3.4"/>
    <n v="1.78"/>
    <n v="5.18"/>
    <n v="4.51"/>
    <n v="1"/>
    <n v="5.13"/>
    <n v="0"/>
    <n v="0.05"/>
    <x v="0"/>
    <m/>
    <m/>
    <n v="3"/>
    <n v="0"/>
  </r>
  <r>
    <s v="RX004030"/>
    <x v="51"/>
    <s v="PT0047"/>
    <s v="DR002"/>
    <s v="Dr. Michael Torres"/>
    <s v="Cardiology"/>
    <s v="RX002"/>
    <s v="Westside Rx"/>
    <s v="Springfield"/>
    <s v="MA"/>
    <s v="00002-4415-85"/>
    <s v="Trulicity 1.5mg"/>
    <s v="Dulaglutide 1.5mg"/>
    <s v="GLP-1"/>
    <n v="84"/>
    <n v="87"/>
    <b v="1"/>
    <n v="4"/>
    <n v="2"/>
    <s v="PBM004"/>
    <s v="MedImpact"/>
    <s v="COMMERCIAL"/>
    <s v="MAC"/>
    <n v="918"/>
    <n v="780.3"/>
    <n v="2323.1799999999998"/>
    <n v="1.8"/>
    <n v="2324.98"/>
    <n v="1952.98"/>
    <n v="372"/>
    <n v="2149.33"/>
    <n v="0"/>
    <n v="175.65"/>
    <x v="0"/>
    <m/>
    <m/>
    <n v="0"/>
    <n v="0"/>
  </r>
  <r>
    <s v="RX004031"/>
    <x v="269"/>
    <s v="PT0014"/>
    <s v="DR005"/>
    <s v="Dr. Lisa Johnson"/>
    <s v="Oncology"/>
    <s v="RX001"/>
    <s v="Main St Pharmacy"/>
    <s v="Boston"/>
    <s v="MA"/>
    <s v="61958-0601-01"/>
    <m/>
    <s v="Adalimumab-adbm 40mg"/>
    <s v="Biologic"/>
    <n v="28"/>
    <n v="28"/>
    <b v="0"/>
    <n v="4"/>
    <n v="1"/>
    <s v="MCR001"/>
    <s v="Medicare Part D"/>
    <s v="GOVERNMENT"/>
    <s v="MAC"/>
    <n v="4998"/>
    <n v="4248.3"/>
    <n v="0"/>
    <n v="0"/>
    <n v="0"/>
    <n v="0"/>
    <n v="0"/>
    <n v="0"/>
    <n v="0"/>
    <n v="0"/>
    <x v="1"/>
    <n v="88"/>
    <s v="DUR Reject Error"/>
    <n v="1"/>
    <n v="0"/>
  </r>
  <r>
    <s v="RX004032"/>
    <x v="460"/>
    <s v="PT0105"/>
    <s v="DR002"/>
    <s v="Dr. Michael Torres"/>
    <s v="Cardiology"/>
    <s v="RX002"/>
    <s v="Westside Rx"/>
    <s v="Springfield"/>
    <s v="MA"/>
    <s v="00071-0155-23"/>
    <s v="Lipitor"/>
    <s v="Atorvastatin 40mg"/>
    <s v="Statin"/>
    <n v="30"/>
    <n v="30"/>
    <b v="1"/>
    <n v="2"/>
    <n v="2"/>
    <s v="MCR001"/>
    <s v="Medicare Part D"/>
    <s v="GOVERNMENT"/>
    <s v="MAC"/>
    <n v="185.4"/>
    <n v="157.59"/>
    <n v="0"/>
    <n v="0"/>
    <n v="0"/>
    <n v="0"/>
    <n v="0"/>
    <n v="0"/>
    <n v="0"/>
    <n v="0"/>
    <x v="1"/>
    <n v="75"/>
    <s v="Prior Authorization Required"/>
    <n v="3"/>
    <n v="0"/>
  </r>
  <r>
    <s v="RX004033"/>
    <x v="641"/>
    <s v="PT0038"/>
    <s v="DR001"/>
    <s v="Dr. Sarah Chen"/>
    <s v="Internal Medicine"/>
    <s v="RX004"/>
    <s v="Health Plus Pharmacy"/>
    <s v="Cambridge"/>
    <s v="MA"/>
    <s v="00071-0155-23"/>
    <s v="Lipitor"/>
    <s v="Atorvastatin 40mg"/>
    <s v="Statin"/>
    <n v="30"/>
    <n v="30"/>
    <b v="1"/>
    <n v="2"/>
    <n v="0"/>
    <s v="PBM003"/>
    <s v="OptumRx"/>
    <s v="COMMERCIAL"/>
    <s v="MAC"/>
    <n v="185.4"/>
    <n v="157.59"/>
    <n v="152.94"/>
    <n v="1.78"/>
    <n v="154.72"/>
    <n v="136.15"/>
    <n v="18.57"/>
    <n v="144.41"/>
    <n v="0"/>
    <n v="10.31"/>
    <x v="0"/>
    <m/>
    <m/>
    <n v="10"/>
    <n v="0"/>
  </r>
  <r>
    <s v="RX004034"/>
    <x v="668"/>
    <s v="PT0099"/>
    <s v="DR004"/>
    <s v="Dr. James Williams"/>
    <s v="Primary Care"/>
    <s v="RX004"/>
    <s v="Health Plus Pharmacy"/>
    <s v="Cambridge"/>
    <s v="MA"/>
    <s v="00003-0894-20"/>
    <s v="Eliquis 5mg"/>
    <s v="Apixaban 5mg"/>
    <s v="Anticoagulant"/>
    <n v="30"/>
    <n v="31"/>
    <b v="1"/>
    <n v="3"/>
    <n v="0"/>
    <s v="PBM001"/>
    <s v="CVS Caremark"/>
    <s v="COMMERCIAL"/>
    <s v="MAC"/>
    <n v="594"/>
    <n v="504.9"/>
    <n v="502.14"/>
    <n v="1.78"/>
    <n v="503.92"/>
    <n v="438.41"/>
    <n v="65.510000000000005"/>
    <n v="464.07"/>
    <n v="0"/>
    <n v="39.85"/>
    <x v="0"/>
    <m/>
    <m/>
    <n v="2"/>
    <n v="0"/>
  </r>
  <r>
    <s v="RX004035"/>
    <x v="534"/>
    <s v="PT0079"/>
    <s v="DR002"/>
    <s v="Dr. Michael Torres"/>
    <s v="Cardiology"/>
    <s v="RX002"/>
    <s v="Westside Rx"/>
    <s v="Springfield"/>
    <s v="MA"/>
    <s v="61269-0435-01"/>
    <m/>
    <s v="Metformin 1000mg"/>
    <s v="Biguanide"/>
    <n v="90"/>
    <n v="88"/>
    <b v="0"/>
    <n v="1"/>
    <n v="2"/>
    <s v="PBM001"/>
    <s v="CVS Caremark"/>
    <s v="COMMERCIAL"/>
    <s v="MAC"/>
    <n v="12.4"/>
    <n v="9.92"/>
    <n v="6.47"/>
    <n v="1.78"/>
    <n v="8.25"/>
    <n v="7.18"/>
    <n v="1.07"/>
    <n v="9.1199999999999992"/>
    <n v="0"/>
    <n v="-0.88"/>
    <x v="0"/>
    <m/>
    <m/>
    <n v="2"/>
    <n v="1"/>
  </r>
  <r>
    <s v="RX004036"/>
    <x v="356"/>
    <s v="PT0071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89"/>
    <b v="0"/>
    <n v="1"/>
    <n v="1"/>
    <s v="PBM003"/>
    <s v="OptumRx"/>
    <s v="COMMERCIAL"/>
    <s v="MAC"/>
    <n v="8.5"/>
    <n v="6.8"/>
    <n v="3.91"/>
    <n v="1.78"/>
    <n v="5.69"/>
    <n v="5.01"/>
    <n v="1"/>
    <n v="6.15"/>
    <n v="0"/>
    <n v="-0.46"/>
    <x v="0"/>
    <m/>
    <m/>
    <n v="0"/>
    <n v="0"/>
  </r>
  <r>
    <s v="RX004037"/>
    <x v="98"/>
    <s v="PT0032"/>
    <s v="DR004"/>
    <s v="Dr. James Williams"/>
    <s v="Primary Care"/>
    <s v="RX004"/>
    <s v="Health Plus Pharmacy"/>
    <s v="Cambridge"/>
    <s v="MA"/>
    <s v="68382-0035-01"/>
    <m/>
    <s v="Amlodipine 10mg"/>
    <s v="CCB"/>
    <n v="30"/>
    <n v="30"/>
    <b v="0"/>
    <n v="1"/>
    <n v="1"/>
    <s v="PBM004"/>
    <s v="MedImpact"/>
    <s v="COMMERCIAL"/>
    <s v="MAC"/>
    <n v="7.2"/>
    <n v="5.76"/>
    <n v="3.53"/>
    <n v="1.8"/>
    <n v="5.33"/>
    <n v="4.4800000000000004"/>
    <n v="1"/>
    <n v="5.22"/>
    <n v="0"/>
    <n v="0.11"/>
    <x v="0"/>
    <m/>
    <m/>
    <n v="2"/>
    <n v="0"/>
  </r>
  <r>
    <s v="RX004038"/>
    <x v="145"/>
    <s v="PT0062"/>
    <s v="DR003"/>
    <s v="Dr. Priya Patel"/>
    <s v="Endocrinology"/>
    <s v="RX003"/>
    <s v="Community Care Pharmacy"/>
    <s v="Worcester"/>
    <s v="MA"/>
    <s v="00169-4302-12"/>
    <s v="Ozempic 1mg"/>
    <s v="Semaglutide 1mg"/>
    <s v="GLP-1"/>
    <n v="30"/>
    <n v="31"/>
    <b v="1"/>
    <n v="4"/>
    <n v="1"/>
    <s v="MCD001"/>
    <s v="Medicaid"/>
    <s v="GOVERNMENT"/>
    <s v="NADAC"/>
    <n v="936"/>
    <n v="795.6"/>
    <n v="755.82"/>
    <n v="3.78"/>
    <n v="759.6"/>
    <n v="546.91"/>
    <n v="212.69"/>
    <n v="745.36"/>
    <n v="0"/>
    <n v="14.24"/>
    <x v="0"/>
    <m/>
    <m/>
    <n v="11"/>
    <n v="0"/>
  </r>
  <r>
    <s v="RX004039"/>
    <x v="494"/>
    <s v="PT0102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88"/>
    <b v="0"/>
    <n v="1"/>
    <n v="2"/>
    <s v="PBM003"/>
    <s v="OptumRx"/>
    <s v="COMMERCIAL"/>
    <s v="MAC"/>
    <n v="12.4"/>
    <n v="9.92"/>
    <n v="6.2"/>
    <n v="1.78"/>
    <n v="7.98"/>
    <n v="7.02"/>
    <n v="1"/>
    <n v="9.4499999999999993"/>
    <n v="0"/>
    <n v="-1.47"/>
    <x v="0"/>
    <m/>
    <m/>
    <n v="1"/>
    <n v="0"/>
  </r>
  <r>
    <s v="RX004040"/>
    <x v="42"/>
    <s v="PT0042"/>
    <s v="DR002"/>
    <s v="Dr. Michael Torres"/>
    <s v="Cardiology"/>
    <s v="RX004"/>
    <s v="Health Plus Pharmacy"/>
    <s v="Cambridge"/>
    <s v="MA"/>
    <s v="00093-0892-01"/>
    <m/>
    <s v="Clopidogrel 75mg"/>
    <s v="Antiplatelet"/>
    <n v="90"/>
    <n v="94"/>
    <b v="0"/>
    <n v="1"/>
    <n v="2"/>
    <s v="PBM003"/>
    <s v="OptumRx"/>
    <s v="COMMERCIAL"/>
    <s v="MAC"/>
    <n v="14.8"/>
    <n v="11.84"/>
    <n v="23.9"/>
    <n v="1.78"/>
    <n v="25.68"/>
    <n v="22.6"/>
    <n v="3.08"/>
    <n v="32.89"/>
    <n v="0"/>
    <n v="-7.21"/>
    <x v="0"/>
    <m/>
    <m/>
    <n v="10"/>
    <n v="0"/>
  </r>
  <r>
    <s v="RX004041"/>
    <x v="91"/>
    <s v="PT0080"/>
    <s v="DR005"/>
    <s v="Dr. Lisa Johnson"/>
    <s v="Oncology"/>
    <s v="RX002"/>
    <s v="Westside Rx"/>
    <s v="Springfield"/>
    <s v="MA"/>
    <s v="68382-0035-01"/>
    <m/>
    <s v="Amlodipine 10mg"/>
    <s v="CCB"/>
    <n v="30"/>
    <n v="28"/>
    <b v="0"/>
    <n v="1"/>
    <n v="0"/>
    <s v="PBM004"/>
    <s v="MedImpact"/>
    <s v="COMMERCIAL"/>
    <s v="MAC"/>
    <n v="7.2"/>
    <n v="5.76"/>
    <n v="3.93"/>
    <n v="1.8"/>
    <n v="5.73"/>
    <n v="4.82"/>
    <n v="1"/>
    <n v="5.28"/>
    <n v="0"/>
    <n v="0.45"/>
    <x v="0"/>
    <m/>
    <m/>
    <n v="1"/>
    <n v="1"/>
  </r>
  <r>
    <s v="RX004042"/>
    <x v="334"/>
    <s v="PT0081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30"/>
    <b v="0"/>
    <n v="1"/>
    <n v="0"/>
    <s v="MCD001"/>
    <s v="Medicaid"/>
    <s v="GOVERNMENT"/>
    <s v="NADAC"/>
    <n v="7.2"/>
    <n v="5.76"/>
    <n v="5.47"/>
    <n v="0.03"/>
    <n v="5.5"/>
    <n v="3.96"/>
    <n v="1.54"/>
    <n v="5.49"/>
    <n v="0"/>
    <n v="0.01"/>
    <x v="0"/>
    <m/>
    <m/>
    <n v="9"/>
    <n v="0"/>
  </r>
  <r>
    <s v="RX004043"/>
    <x v="685"/>
    <s v="PT0002"/>
    <s v="DR001"/>
    <s v="Dr. Sarah Chen"/>
    <s v="Internal Medicine"/>
    <s v="RX001"/>
    <s v="Main St Pharmacy"/>
    <s v="Boston"/>
    <s v="MA"/>
    <s v="00591-3622-19"/>
    <m/>
    <s v="Omeprazole 20mg"/>
    <s v="PPI"/>
    <n v="90"/>
    <n v="92"/>
    <b v="0"/>
    <n v="1"/>
    <n v="1"/>
    <s v="PBM001"/>
    <s v="CVS Caremark"/>
    <s v="COMMERCIAL"/>
    <s v="MAC"/>
    <n v="6.9"/>
    <n v="5.52"/>
    <n v="12.56"/>
    <n v="1.78"/>
    <n v="14.34"/>
    <n v="12.48"/>
    <n v="1.86"/>
    <n v="15.46"/>
    <n v="0"/>
    <n v="-1.1200000000000001"/>
    <x v="0"/>
    <m/>
    <m/>
    <n v="8"/>
    <n v="1"/>
  </r>
  <r>
    <s v="RX004044"/>
    <x v="615"/>
    <s v="PT0009"/>
    <s v="DR003"/>
    <s v="Dr. Priya Patel"/>
    <s v="Endocrinology"/>
    <s v="RX002"/>
    <s v="Westside Rx"/>
    <s v="Springfield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0"/>
    <n v="0"/>
    <n v="0"/>
    <n v="0"/>
    <n v="0"/>
    <n v="0"/>
    <n v="0"/>
    <n v="0"/>
    <x v="1"/>
    <n v="88"/>
    <s v="DUR Reject Error"/>
    <n v="7"/>
    <n v="0"/>
  </r>
  <r>
    <s v="RX004045"/>
    <x v="148"/>
    <s v="PT0078"/>
    <s v="DR002"/>
    <s v="Dr. Michael Torres"/>
    <s v="Cardiology"/>
    <s v="RX003"/>
    <s v="Community Care Pharmacy"/>
    <s v="Worcester"/>
    <s v="MA"/>
    <s v="00071-0155-23"/>
    <s v="Lipitor"/>
    <s v="Atorvastatin 40mg"/>
    <s v="Statin"/>
    <n v="30"/>
    <n v="30"/>
    <b v="1"/>
    <n v="2"/>
    <n v="0"/>
    <s v="PBM002"/>
    <s v="Express Scripts"/>
    <s v="COMMERCIAL"/>
    <s v="MAC"/>
    <n v="185.4"/>
    <n v="157.59"/>
    <n v="154"/>
    <n v="1.79"/>
    <n v="155.79"/>
    <n v="132.41999999999999"/>
    <n v="23.37"/>
    <n v="149.68"/>
    <n v="0"/>
    <n v="6.11"/>
    <x v="0"/>
    <m/>
    <m/>
    <n v="9"/>
    <n v="0"/>
  </r>
  <r>
    <s v="RX004046"/>
    <x v="409"/>
    <s v="PT0017"/>
    <s v="DR004"/>
    <s v="Dr. James Williams"/>
    <s v="Primary Care"/>
    <s v="RX002"/>
    <s v="Westside Rx"/>
    <s v="Springfield"/>
    <s v="MA"/>
    <s v="68382-0035-01"/>
    <m/>
    <s v="Amlodipine 10mg"/>
    <s v="CCB"/>
    <n v="90"/>
    <n v="88"/>
    <b v="0"/>
    <n v="1"/>
    <n v="0"/>
    <s v="PBM004"/>
    <s v="MedImpact"/>
    <s v="COMMERCIAL"/>
    <s v="MAC"/>
    <n v="7.2"/>
    <n v="5.76"/>
    <n v="12.52"/>
    <n v="1.8"/>
    <n v="14.32"/>
    <n v="12.03"/>
    <n v="2.29"/>
    <n v="16.420000000000002"/>
    <n v="0"/>
    <n v="-2.11"/>
    <x v="0"/>
    <m/>
    <m/>
    <n v="2"/>
    <n v="1"/>
  </r>
  <r>
    <s v="RX004047"/>
    <x v="471"/>
    <s v="PT0103"/>
    <s v="DR003"/>
    <s v="Dr. Priya Patel"/>
    <s v="Endocrinology"/>
    <s v="RX002"/>
    <s v="Westside Rx"/>
    <s v="Springfield"/>
    <s v="MA"/>
    <s v="00003-0894-20"/>
    <s v="Eliquis 5mg"/>
    <s v="Apixaban 5mg"/>
    <s v="Anticoagulant"/>
    <n v="30"/>
    <n v="29"/>
    <b v="1"/>
    <n v="3"/>
    <n v="2"/>
    <s v="MCR001"/>
    <s v="Medicare Part D"/>
    <s v="GOVERNMENT"/>
    <s v="MAC"/>
    <n v="594"/>
    <n v="504.9"/>
    <n v="495.72"/>
    <n v="1.77"/>
    <n v="497.49"/>
    <n v="397.99"/>
    <n v="99.5"/>
    <n v="476.7"/>
    <n v="27.97"/>
    <n v="-7.19"/>
    <x v="0"/>
    <m/>
    <m/>
    <n v="2"/>
    <n v="0"/>
  </r>
  <r>
    <s v="RX004048"/>
    <x v="227"/>
    <s v="PT0089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29"/>
    <b v="0"/>
    <n v="1"/>
    <n v="2"/>
    <s v="PBM001"/>
    <s v="CVS Caremark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7"/>
    <n v="0"/>
  </r>
  <r>
    <s v="RX004049"/>
    <x v="227"/>
    <s v="PT0080"/>
    <s v="DR005"/>
    <s v="Dr. Lisa Johnson"/>
    <s v="Oncology"/>
    <s v="RX004"/>
    <s v="Health Plus Pharmacy"/>
    <s v="Cambridge"/>
    <s v="MA"/>
    <s v="00093-0892-01"/>
    <m/>
    <s v="Clopidogrel 75mg"/>
    <s v="Antiplatelet"/>
    <n v="30"/>
    <n v="29"/>
    <b v="0"/>
    <n v="1"/>
    <n v="0"/>
    <s v="PBM003"/>
    <s v="OptumRx"/>
    <s v="COMMERCIAL"/>
    <s v="MAC"/>
    <n v="14.8"/>
    <n v="11.84"/>
    <n v="7.4"/>
    <n v="1.78"/>
    <n v="9.18"/>
    <n v="8.08"/>
    <n v="1.1000000000000001"/>
    <n v="10.73"/>
    <n v="0"/>
    <n v="-1.55"/>
    <x v="0"/>
    <m/>
    <m/>
    <n v="1"/>
    <n v="1"/>
  </r>
  <r>
    <s v="RX004050"/>
    <x v="87"/>
    <s v="PT0103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85"/>
    <b v="0"/>
    <n v="1"/>
    <n v="0"/>
    <s v="PBM003"/>
    <s v="OptumRx"/>
    <s v="COMMERCIAL"/>
    <s v="MAC"/>
    <n v="12.4"/>
    <n v="9.92"/>
    <n v="6.04"/>
    <n v="1.78"/>
    <n v="7.82"/>
    <n v="6.88"/>
    <n v="1"/>
    <n v="9.31"/>
    <n v="0"/>
    <n v="-1.49"/>
    <x v="0"/>
    <m/>
    <m/>
    <n v="7"/>
    <n v="0"/>
  </r>
  <r>
    <s v="RX004051"/>
    <x v="108"/>
    <s v="PT0081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90"/>
    <b v="0"/>
    <n v="1"/>
    <n v="0"/>
    <s v="MCR001"/>
    <s v="Medicare Part D"/>
    <s v="GOVERNMENT"/>
    <s v="MAC"/>
    <n v="8.5"/>
    <n v="6.8"/>
    <n v="4.9000000000000004"/>
    <n v="1.77"/>
    <n v="6.67"/>
    <n v="5.34"/>
    <n v="1.33"/>
    <n v="6.41"/>
    <n v="0"/>
    <n v="0.26"/>
    <x v="0"/>
    <m/>
    <m/>
    <n v="1"/>
    <n v="1"/>
  </r>
  <r>
    <s v="RX004052"/>
    <x v="420"/>
    <s v="PT0018"/>
    <s v="DR005"/>
    <s v="Dr. Lisa Johnson"/>
    <s v="Oncology"/>
    <s v="RX002"/>
    <s v="Westside Rx"/>
    <s v="Springfield"/>
    <s v="MA"/>
    <s v="61269-0435-01"/>
    <m/>
    <s v="Metformin 1000mg"/>
    <s v="Biguanide"/>
    <n v="90"/>
    <n v="92"/>
    <b v="0"/>
    <n v="1"/>
    <n v="1"/>
    <s v="PBM002"/>
    <s v="Express Scripts"/>
    <s v="COMMERCIAL"/>
    <s v="MAC"/>
    <n v="12.4"/>
    <n v="9.92"/>
    <n v="5.48"/>
    <n v="1.79"/>
    <n v="7.27"/>
    <n v="6.18"/>
    <n v="1.0900000000000001"/>
    <n v="9.15"/>
    <n v="0"/>
    <n v="-1.88"/>
    <x v="0"/>
    <m/>
    <m/>
    <n v="8"/>
    <n v="0"/>
  </r>
  <r>
    <s v="RX004053"/>
    <x v="408"/>
    <s v="PT0049"/>
    <s v="DR003"/>
    <s v="Dr. Priya Patel"/>
    <s v="Endocrinology"/>
    <s v="RX003"/>
    <s v="Community Care Pharmacy"/>
    <s v="Worcester"/>
    <s v="MA"/>
    <s v="68382-0035-01"/>
    <m/>
    <s v="Amlodipine 10mg"/>
    <s v="CCB"/>
    <n v="30"/>
    <n v="30"/>
    <b v="0"/>
    <n v="1"/>
    <n v="0"/>
    <s v="PBM002"/>
    <s v="Express Scripts"/>
    <s v="COMMERCIAL"/>
    <s v="MAC"/>
    <n v="7.2"/>
    <n v="5.76"/>
    <n v="3.4"/>
    <n v="1.79"/>
    <n v="5.19"/>
    <n v="4.41"/>
    <n v="1"/>
    <n v="5.44"/>
    <n v="0"/>
    <n v="-0.25"/>
    <x v="0"/>
    <m/>
    <m/>
    <n v="0"/>
    <n v="0"/>
  </r>
  <r>
    <s v="RX004054"/>
    <x v="1"/>
    <s v="PT0037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87"/>
    <b v="0"/>
    <n v="1"/>
    <n v="0"/>
    <s v="PBM003"/>
    <s v="OptumRx"/>
    <s v="COMMERCIAL"/>
    <s v="MAC"/>
    <n v="8.5"/>
    <n v="6.8"/>
    <n v="5.0199999999999996"/>
    <n v="1.78"/>
    <n v="6.8"/>
    <n v="5.98"/>
    <n v="1"/>
    <n v="6.43"/>
    <n v="0"/>
    <n v="0.37"/>
    <x v="0"/>
    <m/>
    <m/>
    <n v="1"/>
    <n v="0"/>
  </r>
  <r>
    <s v="RX004055"/>
    <x v="113"/>
    <s v="PT0072"/>
    <s v="DR003"/>
    <s v="Dr. Priya Patel"/>
    <s v="Endocrinology"/>
    <s v="RX004"/>
    <s v="Health Plus Pharmacy"/>
    <s v="Cambridge"/>
    <s v="MA"/>
    <s v="00093-0892-01"/>
    <m/>
    <s v="Clopidogrel 75mg"/>
    <s v="Antiplatelet"/>
    <n v="90"/>
    <n v="87"/>
    <b v="0"/>
    <n v="1"/>
    <n v="0"/>
    <s v="PBM002"/>
    <s v="Express Scripts"/>
    <s v="COMMERCIAL"/>
    <s v="MAC"/>
    <n v="14.8"/>
    <n v="11.84"/>
    <n v="19.600000000000001"/>
    <n v="1.79"/>
    <n v="21.39"/>
    <n v="18.190000000000001"/>
    <n v="3.21"/>
    <n v="33.68"/>
    <n v="0"/>
    <n v="-12.29"/>
    <x v="0"/>
    <m/>
    <m/>
    <n v="4"/>
    <n v="1"/>
  </r>
  <r>
    <s v="RX004056"/>
    <x v="208"/>
    <s v="PT0104"/>
    <s v="DR002"/>
    <s v="Dr. Michael Torres"/>
    <s v="Cardiology"/>
    <s v="RX003"/>
    <s v="Community Care Pharmacy"/>
    <s v="Worcester"/>
    <s v="MA"/>
    <s v="68382-0035-01"/>
    <m/>
    <s v="Amlodipine 10mg"/>
    <s v="CCB"/>
    <n v="30"/>
    <n v="29"/>
    <b v="0"/>
    <n v="1"/>
    <n v="2"/>
    <s v="PBM001"/>
    <s v="CVS Caremark"/>
    <s v="COMMERCIAL"/>
    <s v="MAC"/>
    <n v="7.2"/>
    <n v="5.76"/>
    <n v="3.67"/>
    <n v="1.78"/>
    <n v="5.45"/>
    <n v="4.74"/>
    <n v="1"/>
    <n v="5.21"/>
    <n v="0"/>
    <n v="0.24"/>
    <x v="0"/>
    <m/>
    <m/>
    <n v="11"/>
    <n v="0"/>
  </r>
  <r>
    <s v="RX004057"/>
    <x v="528"/>
    <s v="PT0096"/>
    <s v="DR005"/>
    <s v="Dr. Lisa Johnson"/>
    <s v="Oncology"/>
    <s v="RX003"/>
    <s v="Community Care Pharmacy"/>
    <s v="Worcester"/>
    <s v="MA"/>
    <s v="00591-3622-19"/>
    <m/>
    <s v="Omeprazole 20mg"/>
    <s v="PPI"/>
    <n v="30"/>
    <n v="31"/>
    <b v="0"/>
    <n v="1"/>
    <n v="0"/>
    <s v="PBM001"/>
    <s v="CVS Caremark"/>
    <s v="COMMERCIAL"/>
    <s v="MAC"/>
    <n v="6.9"/>
    <n v="5.52"/>
    <n v="4.1900000000000004"/>
    <n v="1.78"/>
    <n v="5.97"/>
    <n v="5.2"/>
    <n v="1"/>
    <n v="5.18"/>
    <n v="0"/>
    <n v="0.79"/>
    <x v="0"/>
    <m/>
    <m/>
    <n v="5"/>
    <n v="0"/>
  </r>
  <r>
    <s v="RX004058"/>
    <x v="700"/>
    <s v="PT0001"/>
    <s v="DR002"/>
    <s v="Dr. Michael Torres"/>
    <s v="Cardiology"/>
    <s v="RX001"/>
    <s v="Main St Pharmacy"/>
    <s v="Boston"/>
    <s v="MA"/>
    <s v="00591-3622-19"/>
    <m/>
    <s v="Omeprazole 20mg"/>
    <s v="PPI"/>
    <n v="30"/>
    <n v="29"/>
    <b v="0"/>
    <n v="1"/>
    <n v="0"/>
    <s v="PBM001"/>
    <s v="CVS Caremark"/>
    <s v="COMMERCIAL"/>
    <s v="MAC"/>
    <n v="6.9"/>
    <n v="5.52"/>
    <n v="3.93"/>
    <n v="1.78"/>
    <n v="5.71"/>
    <n v="4.97"/>
    <n v="1"/>
    <n v="5.18"/>
    <n v="0"/>
    <n v="0.54"/>
    <x v="0"/>
    <m/>
    <m/>
    <n v="1"/>
    <n v="1"/>
  </r>
  <r>
    <s v="RX004059"/>
    <x v="443"/>
    <s v="PT0088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93"/>
    <b v="0"/>
    <n v="1"/>
    <n v="1"/>
    <s v="PBM001"/>
    <s v="CVS Caremark"/>
    <s v="COMMERCIAL"/>
    <s v="MAC"/>
    <n v="8.5"/>
    <n v="6.8"/>
    <n v="4.05"/>
    <n v="1.78"/>
    <n v="5.83"/>
    <n v="5.07"/>
    <n v="1"/>
    <n v="6.03"/>
    <n v="0"/>
    <n v="-0.2"/>
    <x v="2"/>
    <m/>
    <m/>
    <n v="0"/>
    <n v="1"/>
  </r>
  <r>
    <s v="RX004060"/>
    <x v="618"/>
    <s v="PT0087"/>
    <s v="DR003"/>
    <s v="Dr. Priya Patel"/>
    <s v="Endocrinology"/>
    <s v="RX002"/>
    <s v="Westside Rx"/>
    <s v="Springfield"/>
    <s v="MA"/>
    <s v="61269-0435-01"/>
    <m/>
    <s v="Metformin 1000mg"/>
    <s v="Biguanide"/>
    <n v="90"/>
    <n v="92"/>
    <b v="0"/>
    <n v="1"/>
    <n v="0"/>
    <s v="PBM004"/>
    <s v="MedImpact"/>
    <s v="COMMERCIAL"/>
    <s v="MAC"/>
    <n v="12.4"/>
    <n v="9.92"/>
    <n v="7.94"/>
    <n v="1.8"/>
    <n v="9.74"/>
    <n v="8.18"/>
    <n v="1.56"/>
    <n v="8.9"/>
    <n v="0"/>
    <n v="0.84"/>
    <x v="0"/>
    <m/>
    <m/>
    <n v="4"/>
    <n v="0"/>
  </r>
  <r>
    <s v="RX004061"/>
    <x v="519"/>
    <s v="PT0052"/>
    <s v="DR001"/>
    <s v="Dr. Sarah Chen"/>
    <s v="Internal Medicine"/>
    <s v="RX001"/>
    <s v="Main St Pharmacy"/>
    <s v="Boston"/>
    <s v="MA"/>
    <s v="00078-0467-15"/>
    <s v="Entresto 49/51"/>
    <s v="Sacubitril/Valsartan"/>
    <s v="ARNI"/>
    <n v="90"/>
    <n v="88"/>
    <b v="1"/>
    <n v="4"/>
    <n v="0"/>
    <s v="PBM001"/>
    <s v="CVS Caremark"/>
    <s v="COMMERCIAL"/>
    <s v="MAC"/>
    <n v="618"/>
    <n v="525.29999999999995"/>
    <n v="1563.93"/>
    <n v="1.78"/>
    <n v="1565.71"/>
    <n v="1362.17"/>
    <n v="203.54"/>
    <n v="1463.81"/>
    <n v="0"/>
    <n v="101.9"/>
    <x v="0"/>
    <m/>
    <m/>
    <n v="3"/>
    <n v="0"/>
  </r>
  <r>
    <s v="RX004062"/>
    <x v="455"/>
    <s v="PT0042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93"/>
    <b v="0"/>
    <n v="1"/>
    <n v="0"/>
    <s v="PBM002"/>
    <s v="Express Scripts"/>
    <s v="COMMERCIAL"/>
    <s v="MAC"/>
    <n v="12.4"/>
    <n v="9.92"/>
    <n v="6.65"/>
    <n v="1.79"/>
    <n v="8.44"/>
    <n v="7.17"/>
    <n v="1.27"/>
    <n v="9.35"/>
    <n v="0"/>
    <n v="-0.91"/>
    <x v="0"/>
    <m/>
    <m/>
    <n v="10"/>
    <n v="0"/>
  </r>
  <r>
    <s v="RX004063"/>
    <x v="144"/>
    <s v="PT0063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93"/>
    <b v="0"/>
    <n v="1"/>
    <n v="0"/>
    <s v="PBM002"/>
    <s v="Express Scripts"/>
    <s v="COMMERCIAL"/>
    <s v="MAC"/>
    <n v="12.4"/>
    <n v="9.92"/>
    <n v="6.42"/>
    <n v="1.79"/>
    <n v="8.2100000000000009"/>
    <n v="6.98"/>
    <n v="1.23"/>
    <n v="9.17"/>
    <n v="0"/>
    <n v="-0.96"/>
    <x v="0"/>
    <m/>
    <m/>
    <n v="2"/>
    <n v="0"/>
  </r>
  <r>
    <s v="RX004064"/>
    <x v="73"/>
    <s v="PT0102"/>
    <s v="DR001"/>
    <s v="Dr. Sarah Chen"/>
    <s v="Internal Medicine"/>
    <s v="RX004"/>
    <s v="Health Plus Pharmacy"/>
    <s v="Cambridge"/>
    <s v="MA"/>
    <s v="00093-7193-98"/>
    <m/>
    <s v="Atorvastatin 40mg"/>
    <s v="Statin"/>
    <n v="30"/>
    <n v="30"/>
    <b v="0"/>
    <n v="1"/>
    <n v="0"/>
    <s v="PBM004"/>
    <s v="MedImpact"/>
    <s v="COMMERCIAL"/>
    <s v="MAC"/>
    <n v="18.2"/>
    <n v="14.56"/>
    <n v="8.9"/>
    <n v="1.8"/>
    <n v="10.7"/>
    <n v="8.98"/>
    <n v="1.71"/>
    <n v="13.21"/>
    <n v="0"/>
    <n v="-2.5099999999999998"/>
    <x v="0"/>
    <m/>
    <m/>
    <n v="5"/>
    <n v="0"/>
  </r>
  <r>
    <s v="RX004065"/>
    <x v="200"/>
    <s v="PT0074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28"/>
    <b v="0"/>
    <n v="1"/>
    <n v="2"/>
    <s v="PBM003"/>
    <s v="OptumRx"/>
    <s v="COMMERCIAL"/>
    <s v="MAC"/>
    <n v="18.2"/>
    <n v="14.56"/>
    <n v="10.47"/>
    <n v="1.78"/>
    <n v="12.25"/>
    <n v="10.78"/>
    <n v="1.47"/>
    <n v="13.15"/>
    <n v="0"/>
    <n v="-0.9"/>
    <x v="0"/>
    <m/>
    <m/>
    <n v="4"/>
    <n v="0"/>
  </r>
  <r>
    <s v="RX004066"/>
    <x v="710"/>
    <s v="PT0088"/>
    <s v="DR004"/>
    <s v="Dr. James Williams"/>
    <s v="Primary Care"/>
    <s v="RX003"/>
    <s v="Community Care Pharmacy"/>
    <s v="Worcester"/>
    <s v="MA"/>
    <s v="00006-0021-31"/>
    <s v="Januvia 100mg"/>
    <s v="Sitagliptin 100mg"/>
    <s v="DPP-4"/>
    <n v="30"/>
    <n v="30"/>
    <b v="1"/>
    <n v="3"/>
    <n v="0"/>
    <s v="PBM002"/>
    <s v="Express Scripts"/>
    <s v="COMMERCIAL"/>
    <s v="MAC"/>
    <n v="492"/>
    <n v="418.2"/>
    <n v="404.85"/>
    <n v="1.79"/>
    <n v="406.64"/>
    <n v="345.65"/>
    <n v="61"/>
    <n v="383.98"/>
    <n v="0"/>
    <n v="22.67"/>
    <x v="0"/>
    <m/>
    <m/>
    <n v="9"/>
    <n v="0"/>
  </r>
  <r>
    <s v="RX004067"/>
    <x v="405"/>
    <s v="PT0022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92"/>
    <b v="0"/>
    <n v="1"/>
    <n v="0"/>
    <s v="MCR001"/>
    <s v="Medicare Part D"/>
    <s v="GOVERNMENT"/>
    <s v="MAC"/>
    <n v="8.5"/>
    <n v="6.8"/>
    <n v="4.18"/>
    <n v="1.77"/>
    <n v="5.95"/>
    <n v="4.76"/>
    <n v="1.19"/>
    <n v="6.21"/>
    <n v="0"/>
    <n v="-0.25"/>
    <x v="0"/>
    <m/>
    <m/>
    <n v="9"/>
    <n v="0"/>
  </r>
  <r>
    <s v="RX004068"/>
    <x v="477"/>
    <s v="PT0039"/>
    <s v="DR002"/>
    <s v="Dr. Michael Torres"/>
    <s v="Cardiology"/>
    <s v="RX002"/>
    <s v="Westside Rx"/>
    <s v="Springfield"/>
    <s v="MA"/>
    <s v="00591-3622-19"/>
    <m/>
    <s v="Omeprazole 20mg"/>
    <s v="PPI"/>
    <n v="30"/>
    <n v="29"/>
    <b v="0"/>
    <n v="1"/>
    <n v="0"/>
    <s v="PBM001"/>
    <s v="CVS Caremark"/>
    <s v="COMMERCIAL"/>
    <s v="MAC"/>
    <n v="6.9"/>
    <n v="5.52"/>
    <n v="3.11"/>
    <n v="1.78"/>
    <n v="4.8899999999999997"/>
    <n v="4.25"/>
    <n v="1"/>
    <n v="5.27"/>
    <n v="0"/>
    <n v="-0.38"/>
    <x v="0"/>
    <m/>
    <m/>
    <n v="7"/>
    <n v="0"/>
  </r>
  <r>
    <s v="RX004069"/>
    <x v="584"/>
    <s v="PT0039"/>
    <s v="DR001"/>
    <s v="Dr. Sarah Chen"/>
    <s v="Internal Medicine"/>
    <s v="RX004"/>
    <s v="Health Plus Pharmacy"/>
    <s v="Cambridge"/>
    <s v="MA"/>
    <s v="68382-0035-01"/>
    <m/>
    <s v="Amlodipine 10mg"/>
    <s v="CCB"/>
    <n v="30"/>
    <n v="29"/>
    <b v="0"/>
    <n v="1"/>
    <n v="0"/>
    <s v="PBM002"/>
    <s v="Express Scripts"/>
    <s v="COMMERCIAL"/>
    <s v="MAC"/>
    <n v="7.2"/>
    <n v="5.76"/>
    <n v="4.1500000000000004"/>
    <n v="1.79"/>
    <n v="5.94"/>
    <n v="5.05"/>
    <n v="1"/>
    <n v="5.19"/>
    <n v="0"/>
    <n v="0.75"/>
    <x v="0"/>
    <m/>
    <m/>
    <n v="9"/>
    <n v="0"/>
  </r>
  <r>
    <s v="RX004070"/>
    <x v="388"/>
    <s v="PT0077"/>
    <s v="DR005"/>
    <s v="Dr. Lisa Johnson"/>
    <s v="Oncology"/>
    <s v="RX002"/>
    <s v="Westside Rx"/>
    <s v="Springfield"/>
    <s v="MA"/>
    <s v="00007-4102-20"/>
    <s v="Plavix 75mg"/>
    <s v="Clopidogrel 75mg"/>
    <s v="Antiplatelet"/>
    <n v="30"/>
    <n v="29"/>
    <b v="1"/>
    <n v="2"/>
    <n v="0"/>
    <s v="MCR001"/>
    <s v="Medicare Part D"/>
    <s v="GOVERNMENT"/>
    <s v="MAC"/>
    <n v="174"/>
    <n v="147.9"/>
    <n v="143.74"/>
    <n v="1.77"/>
    <n v="145.51"/>
    <n v="116.41"/>
    <n v="29.1"/>
    <n v="133.96"/>
    <n v="6.55"/>
    <n v="5"/>
    <x v="0"/>
    <m/>
    <m/>
    <n v="5"/>
    <n v="0"/>
  </r>
  <r>
    <s v="RX004071"/>
    <x v="489"/>
    <s v="PT0034"/>
    <s v="DR001"/>
    <s v="Dr. Sarah Chen"/>
    <s v="Internal Medicine"/>
    <s v="RX002"/>
    <s v="Westside Rx"/>
    <s v="Springfield"/>
    <s v="MA"/>
    <s v="00093-0892-01"/>
    <m/>
    <s v="Clopidogrel 75mg"/>
    <s v="Antiplatelet"/>
    <n v="30"/>
    <n v="31"/>
    <b v="0"/>
    <n v="1"/>
    <n v="0"/>
    <s v="PBM003"/>
    <s v="OptumRx"/>
    <s v="COMMERCIAL"/>
    <s v="MAC"/>
    <n v="14.8"/>
    <n v="11.84"/>
    <n v="8.0399999999999991"/>
    <n v="1.78"/>
    <n v="9.82"/>
    <n v="8.64"/>
    <n v="1.18"/>
    <n v="10.9"/>
    <n v="0"/>
    <n v="-1.08"/>
    <x v="0"/>
    <m/>
    <m/>
    <n v="8"/>
    <n v="0"/>
  </r>
  <r>
    <s v="RX004072"/>
    <x v="564"/>
    <s v="PT0052"/>
    <s v="DR002"/>
    <s v="Dr. Michael Torres"/>
    <s v="Cardiology"/>
    <s v="RX002"/>
    <s v="Westside Rx"/>
    <s v="Springfield"/>
    <s v="MA"/>
    <s v="00591-3622-19"/>
    <m/>
    <s v="Omeprazole 20mg"/>
    <s v="PPI"/>
    <n v="30"/>
    <n v="30"/>
    <b v="0"/>
    <n v="1"/>
    <n v="0"/>
    <s v="MCD001"/>
    <s v="Medicaid"/>
    <s v="GOVERNMENT"/>
    <s v="NADAC"/>
    <n v="6.9"/>
    <n v="5.52"/>
    <n v="5.24"/>
    <n v="0.03"/>
    <n v="5.27"/>
    <n v="3.79"/>
    <n v="1.48"/>
    <n v="5.34"/>
    <n v="0"/>
    <n v="-7.0000000000000007E-2"/>
    <x v="0"/>
    <m/>
    <m/>
    <n v="8"/>
    <n v="0"/>
  </r>
  <r>
    <s v="RX004073"/>
    <x v="13"/>
    <s v="PT0093"/>
    <s v="DR005"/>
    <s v="Dr. Lisa Johnson"/>
    <s v="Oncology"/>
    <s v="RX001"/>
    <s v="Main St Pharmacy"/>
    <s v="Boston"/>
    <s v="MA"/>
    <s v="00085-1234-01"/>
    <m/>
    <s v="Lisinopril 10mg"/>
    <s v="ACE Inhibitor"/>
    <n v="90"/>
    <n v="90"/>
    <b v="0"/>
    <n v="1"/>
    <n v="1"/>
    <s v="PBM003"/>
    <s v="OptumRx"/>
    <s v="COMMERCIAL"/>
    <s v="MAC"/>
    <n v="8.5"/>
    <n v="6.8"/>
    <n v="4.95"/>
    <n v="1.78"/>
    <n v="6.73"/>
    <n v="5.93"/>
    <n v="1"/>
    <n v="6.19"/>
    <n v="0"/>
    <n v="0.54"/>
    <x v="0"/>
    <m/>
    <m/>
    <n v="0"/>
    <n v="0"/>
  </r>
  <r>
    <s v="RX004074"/>
    <x v="389"/>
    <s v="PT0016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93"/>
    <b v="0"/>
    <n v="1"/>
    <n v="0"/>
    <s v="PBM003"/>
    <s v="OptumRx"/>
    <s v="COMMERCIAL"/>
    <s v="MAC"/>
    <n v="12.4"/>
    <n v="9.92"/>
    <n v="7.08"/>
    <n v="1.78"/>
    <n v="8.86"/>
    <n v="7.8"/>
    <n v="1.06"/>
    <n v="8.84"/>
    <n v="0"/>
    <n v="0.03"/>
    <x v="0"/>
    <m/>
    <m/>
    <n v="4"/>
    <n v="1"/>
  </r>
  <r>
    <s v="RX004075"/>
    <x v="652"/>
    <s v="PT0108"/>
    <s v="DR003"/>
    <s v="Dr. Priya Patel"/>
    <s v="Endocrinology"/>
    <s v="RX003"/>
    <s v="Community Care Pharmacy"/>
    <s v="Worcester"/>
    <s v="MA"/>
    <s v="00591-3622-19"/>
    <m/>
    <s v="Omeprazole 20mg"/>
    <s v="PPI"/>
    <n v="30"/>
    <n v="31"/>
    <b v="0"/>
    <n v="1"/>
    <n v="0"/>
    <s v="PBM002"/>
    <s v="Express Scripts"/>
    <s v="COMMERCIAL"/>
    <s v="MAC"/>
    <n v="6.9"/>
    <n v="5.52"/>
    <n v="3.76"/>
    <n v="1.79"/>
    <n v="5.55"/>
    <n v="4.72"/>
    <n v="1"/>
    <n v="5.0199999999999996"/>
    <n v="0"/>
    <n v="0.53"/>
    <x v="0"/>
    <m/>
    <m/>
    <n v="3"/>
    <n v="0"/>
  </r>
  <r>
    <s v="RX004076"/>
    <x v="224"/>
    <s v="PT0015"/>
    <s v="DR003"/>
    <s v="Dr. Priya Patel"/>
    <s v="Endocrinology"/>
    <s v="RX002"/>
    <s v="Westside Rx"/>
    <s v="Springfield"/>
    <s v="MA"/>
    <s v="00071-0155-23"/>
    <s v="Lipitor"/>
    <s v="Atorvastatin 40mg"/>
    <s v="Statin"/>
    <n v="30"/>
    <n v="28"/>
    <b v="1"/>
    <n v="2"/>
    <n v="0"/>
    <s v="PBM001"/>
    <s v="CVS Caremark"/>
    <s v="COMMERCIAL"/>
    <s v="MAC"/>
    <n v="185.4"/>
    <n v="157.59"/>
    <n v="158.80000000000001"/>
    <n v="1.78"/>
    <n v="160.58000000000001"/>
    <n v="139.69999999999999"/>
    <n v="20.87"/>
    <n v="146.71"/>
    <n v="0"/>
    <n v="13.86"/>
    <x v="0"/>
    <m/>
    <m/>
    <n v="2"/>
    <n v="0"/>
  </r>
  <r>
    <s v="RX004077"/>
    <x v="63"/>
    <s v="PT0059"/>
    <s v="DR005"/>
    <s v="Dr. Lisa Johnson"/>
    <s v="Oncology"/>
    <s v="RX002"/>
    <s v="Westside Rx"/>
    <s v="Springfield"/>
    <s v="MA"/>
    <s v="00071-0155-23"/>
    <s v="Lipitor"/>
    <s v="Atorvastatin 40mg"/>
    <s v="Statin"/>
    <n v="30"/>
    <n v="31"/>
    <b v="1"/>
    <n v="2"/>
    <n v="0"/>
    <s v="MCR001"/>
    <s v="Medicare Part D"/>
    <s v="GOVERNMENT"/>
    <s v="MAC"/>
    <n v="185.4"/>
    <n v="157.59"/>
    <n v="155.22"/>
    <n v="1.77"/>
    <n v="156.99"/>
    <n v="125.59"/>
    <n v="31.4"/>
    <n v="152.22999999999999"/>
    <n v="11.98"/>
    <n v="-7.22"/>
    <x v="0"/>
    <m/>
    <m/>
    <n v="1"/>
    <n v="0"/>
  </r>
  <r>
    <s v="RX004078"/>
    <x v="66"/>
    <s v="PT0075"/>
    <s v="DR004"/>
    <s v="Dr. James Williams"/>
    <s v="Primary Care"/>
    <s v="RX004"/>
    <s v="Health Plus Pharmacy"/>
    <s v="Cambridge"/>
    <s v="MA"/>
    <s v="00071-0155-23"/>
    <s v="Lipitor"/>
    <s v="Atorvastatin 40mg"/>
    <s v="Statin"/>
    <n v="30"/>
    <n v="29"/>
    <b v="1"/>
    <n v="2"/>
    <n v="1"/>
    <s v="PBM001"/>
    <s v="CVS Caremark"/>
    <s v="COMMERCIAL"/>
    <s v="MAC"/>
    <n v="185.4"/>
    <n v="157.59"/>
    <n v="154.43"/>
    <n v="1.78"/>
    <n v="156.21"/>
    <n v="135.9"/>
    <n v="20.309999999999999"/>
    <n v="140.51"/>
    <n v="0"/>
    <n v="15.7"/>
    <x v="0"/>
    <m/>
    <m/>
    <n v="3"/>
    <n v="0"/>
  </r>
  <r>
    <s v="RX004079"/>
    <x v="684"/>
    <s v="PT0109"/>
    <s v="DR003"/>
    <s v="Dr. Priya Patel"/>
    <s v="Endocrinology"/>
    <s v="RX004"/>
    <s v="Health Plus Pharmacy"/>
    <s v="Cambridge"/>
    <s v="MA"/>
    <s v="68382-0035-01"/>
    <m/>
    <s v="Amlodipine 10mg"/>
    <s v="CCB"/>
    <n v="30"/>
    <n v="30"/>
    <b v="0"/>
    <n v="1"/>
    <n v="1"/>
    <s v="MCR001"/>
    <s v="Medicare Part D"/>
    <s v="GOVERNMENT"/>
    <s v="MAC"/>
    <n v="7.2"/>
    <n v="5.76"/>
    <n v="3.49"/>
    <n v="1.77"/>
    <n v="5.26"/>
    <n v="4.21"/>
    <n v="1.05"/>
    <n v="5.26"/>
    <n v="0"/>
    <n v="0"/>
    <x v="0"/>
    <m/>
    <m/>
    <n v="7"/>
    <n v="0"/>
  </r>
  <r>
    <s v="RX004080"/>
    <x v="577"/>
    <s v="PT0031"/>
    <s v="DR003"/>
    <s v="Dr. Priya Patel"/>
    <s v="Endocrinology"/>
    <s v="RX004"/>
    <s v="Health Plus Pharmacy"/>
    <s v="Cambridge"/>
    <s v="MA"/>
    <s v="00093-0892-01"/>
    <m/>
    <s v="Clopidogrel 75mg"/>
    <s v="Antiplatelet"/>
    <n v="30"/>
    <n v="29"/>
    <b v="0"/>
    <n v="1"/>
    <n v="0"/>
    <s v="PBM001"/>
    <s v="CVS Caremark"/>
    <s v="COMMERCIAL"/>
    <s v="MAC"/>
    <n v="14.8"/>
    <n v="11.84"/>
    <n v="9.44"/>
    <n v="1.78"/>
    <n v="11.22"/>
    <n v="9.77"/>
    <n v="1.46"/>
    <n v="10.5"/>
    <n v="0"/>
    <n v="0.72"/>
    <x v="0"/>
    <m/>
    <m/>
    <n v="10"/>
    <n v="1"/>
  </r>
  <r>
    <s v="RX004081"/>
    <x v="329"/>
    <s v="PT0102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7"/>
    <b v="0"/>
    <n v="1"/>
    <n v="0"/>
    <s v="PBM004"/>
    <s v="MedImpact"/>
    <s v="COMMERCIAL"/>
    <s v="MAC"/>
    <n v="8.5"/>
    <n v="6.8"/>
    <n v="3.98"/>
    <n v="1.8"/>
    <n v="5.78"/>
    <n v="4.8499999999999996"/>
    <n v="1"/>
    <n v="6.15"/>
    <n v="0"/>
    <n v="-0.37"/>
    <x v="0"/>
    <m/>
    <m/>
    <n v="8"/>
    <n v="0"/>
  </r>
  <r>
    <s v="RX004082"/>
    <x v="105"/>
    <s v="PT0064"/>
    <s v="DR004"/>
    <s v="Dr. James Williams"/>
    <s v="Primary Care"/>
    <s v="RX003"/>
    <s v="Community Care Pharmacy"/>
    <s v="Worcester"/>
    <s v="MA"/>
    <s v="50458-0579-30"/>
    <s v="Xarelto 20mg"/>
    <s v="Rivaroxaban 20mg"/>
    <s v="Anticoagulant"/>
    <n v="30"/>
    <n v="30"/>
    <b v="1"/>
    <n v="3"/>
    <n v="2"/>
    <s v="PBM001"/>
    <s v="CVS Caremark"/>
    <s v="COMMERCIAL"/>
    <s v="MAC"/>
    <n v="558"/>
    <n v="474.3"/>
    <n v="461.19"/>
    <n v="1.78"/>
    <n v="462.97"/>
    <n v="402.78"/>
    <n v="60.19"/>
    <n v="439.02"/>
    <n v="0"/>
    <n v="23.95"/>
    <x v="0"/>
    <m/>
    <m/>
    <n v="0"/>
    <n v="0"/>
  </r>
  <r>
    <s v="RX004083"/>
    <x v="228"/>
    <s v="PT0102"/>
    <s v="DR001"/>
    <s v="Dr. Sarah Chen"/>
    <s v="Internal Medicine"/>
    <s v="RX004"/>
    <s v="Health Plus Pharmacy"/>
    <s v="Cambridge"/>
    <s v="MA"/>
    <s v="00071-0155-23"/>
    <s v="Lipitor"/>
    <s v="Atorvastatin 40mg"/>
    <s v="Statin"/>
    <n v="30"/>
    <n v="30"/>
    <b v="1"/>
    <n v="2"/>
    <n v="2"/>
    <s v="PBM003"/>
    <s v="OptumRx"/>
    <s v="COMMERCIAL"/>
    <s v="MAC"/>
    <n v="185.4"/>
    <n v="157.59"/>
    <n v="155.63"/>
    <n v="1.78"/>
    <n v="157.41"/>
    <n v="138.52000000000001"/>
    <n v="18.89"/>
    <n v="152.63"/>
    <n v="0"/>
    <n v="4.7699999999999996"/>
    <x v="0"/>
    <m/>
    <m/>
    <n v="11"/>
    <n v="1"/>
  </r>
  <r>
    <s v="RX004084"/>
    <x v="291"/>
    <s v="PT0043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87"/>
    <b v="0"/>
    <n v="1"/>
    <n v="0"/>
    <s v="PBM002"/>
    <s v="Express Scripts"/>
    <s v="COMMERCIAL"/>
    <s v="MAC"/>
    <n v="8.5"/>
    <n v="6.8"/>
    <n v="5.07"/>
    <n v="1.79"/>
    <n v="6.86"/>
    <n v="5.83"/>
    <n v="1.03"/>
    <n v="6.31"/>
    <n v="0"/>
    <n v="0.56000000000000005"/>
    <x v="0"/>
    <m/>
    <m/>
    <n v="5"/>
    <n v="0"/>
  </r>
  <r>
    <s v="RX004085"/>
    <x v="616"/>
    <s v="PT0101"/>
    <s v="DR001"/>
    <s v="Dr. Sarah Chen"/>
    <s v="Internal Medicine"/>
    <s v="RX004"/>
    <s v="Health Plus Pharmacy"/>
    <s v="Cambridge"/>
    <s v="MA"/>
    <s v="00093-0892-01"/>
    <m/>
    <s v="Clopidogrel 75mg"/>
    <s v="Antiplatelet"/>
    <n v="30"/>
    <n v="30"/>
    <b v="0"/>
    <n v="1"/>
    <n v="2"/>
    <s v="PBM001"/>
    <s v="CVS Caremark"/>
    <s v="COMMERCIAL"/>
    <s v="MAC"/>
    <n v="14.8"/>
    <n v="11.84"/>
    <n v="7.63"/>
    <n v="1.78"/>
    <n v="9.41"/>
    <n v="8.19"/>
    <n v="1.22"/>
    <n v="10.44"/>
    <n v="0"/>
    <n v="-1.03"/>
    <x v="0"/>
    <m/>
    <m/>
    <n v="1"/>
    <n v="0"/>
  </r>
  <r>
    <s v="RX004086"/>
    <x v="404"/>
    <s v="PT0068"/>
    <s v="DR002"/>
    <s v="Dr. Michael Torres"/>
    <s v="Cardiology"/>
    <s v="RX003"/>
    <s v="Community Care Pharmacy"/>
    <s v="Worcester"/>
    <s v="MA"/>
    <s v="68382-0035-01"/>
    <m/>
    <s v="Amlodipine 10mg"/>
    <s v="CCB"/>
    <n v="30"/>
    <n v="28"/>
    <b v="0"/>
    <n v="1"/>
    <n v="0"/>
    <s v="MCD001"/>
    <s v="Medicaid"/>
    <s v="GOVERNMENT"/>
    <s v="NADAC"/>
    <n v="7.2"/>
    <n v="5.76"/>
    <n v="5.47"/>
    <n v="0.03"/>
    <n v="5.5"/>
    <n v="3.96"/>
    <n v="1.54"/>
    <n v="5.3"/>
    <n v="0"/>
    <n v="0.2"/>
    <x v="0"/>
    <m/>
    <m/>
    <n v="1"/>
    <n v="0"/>
  </r>
  <r>
    <s v="RX004087"/>
    <x v="201"/>
    <s v="PT0089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6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9.43"/>
    <n v="0"/>
    <n v="0.04"/>
    <x v="0"/>
    <m/>
    <m/>
    <n v="4"/>
    <n v="0"/>
  </r>
  <r>
    <s v="RX004088"/>
    <x v="157"/>
    <s v="PT0015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87"/>
    <b v="0"/>
    <n v="1"/>
    <n v="0"/>
    <s v="PBM002"/>
    <s v="Express Scripts"/>
    <s v="COMMERCIAL"/>
    <s v="MAC"/>
    <n v="12.4"/>
    <n v="9.92"/>
    <n v="7.21"/>
    <n v="1.79"/>
    <n v="9"/>
    <n v="7.65"/>
    <n v="1.35"/>
    <n v="9.33"/>
    <n v="0"/>
    <n v="-0.33"/>
    <x v="0"/>
    <m/>
    <m/>
    <n v="2"/>
    <n v="0"/>
  </r>
  <r>
    <s v="RX004089"/>
    <x v="334"/>
    <s v="PT0071"/>
    <s v="DR002"/>
    <s v="Dr. Michael Torres"/>
    <s v="Cardiology"/>
    <s v="RX003"/>
    <s v="Community Care Pharmacy"/>
    <s v="Worcester"/>
    <s v="MA"/>
    <s v="00169-4170-43"/>
    <s v="Ozempic 0.5mg"/>
    <s v="Semaglutide 0.5mg"/>
    <s v="GLP-1"/>
    <n v="90"/>
    <n v="92"/>
    <b v="1"/>
    <n v="4"/>
    <n v="2"/>
    <s v="PBM001"/>
    <s v="CVS Caremark"/>
    <s v="COMMERCIAL"/>
    <s v="MAC"/>
    <n v="936"/>
    <n v="795.6"/>
    <n v="2330.69"/>
    <n v="1.78"/>
    <n v="2332.4699999999998"/>
    <n v="2029.25"/>
    <n v="303.22000000000003"/>
    <n v="2308.21"/>
    <n v="0"/>
    <n v="24.26"/>
    <x v="0"/>
    <m/>
    <m/>
    <n v="8"/>
    <n v="0"/>
  </r>
  <r>
    <s v="RX004090"/>
    <x v="457"/>
    <s v="PT0096"/>
    <s v="DR001"/>
    <s v="Dr. Sarah Chen"/>
    <s v="Internal Medicine"/>
    <s v="RX004"/>
    <s v="Health Plus Pharmacy"/>
    <s v="Cambridge"/>
    <s v="MA"/>
    <s v="00006-0021-31"/>
    <s v="Januvia 100mg"/>
    <s v="Sitagliptin 100mg"/>
    <s v="DPP-4"/>
    <n v="30"/>
    <n v="29"/>
    <b v="1"/>
    <n v="3"/>
    <n v="0"/>
    <s v="MCR001"/>
    <s v="Medicare Part D"/>
    <s v="GOVERNMENT"/>
    <s v="MAC"/>
    <n v="492"/>
    <n v="418.2"/>
    <n v="407.93"/>
    <n v="1.77"/>
    <n v="409.7"/>
    <n v="327.76"/>
    <n v="81.94"/>
    <n v="389.43"/>
    <n v="33.46"/>
    <n v="-13.19"/>
    <x v="0"/>
    <m/>
    <m/>
    <n v="11"/>
    <n v="0"/>
  </r>
  <r>
    <s v="RX004091"/>
    <x v="373"/>
    <s v="PT0027"/>
    <s v="DR005"/>
    <s v="Dr. Lisa Johnson"/>
    <s v="Oncology"/>
    <s v="RX002"/>
    <s v="Westside Rx"/>
    <s v="Springfield"/>
    <s v="MA"/>
    <s v="00071-0155-23"/>
    <s v="Lipitor"/>
    <s v="Atorvastatin 40mg"/>
    <s v="Statin"/>
    <n v="30"/>
    <n v="29"/>
    <b v="1"/>
    <n v="2"/>
    <n v="1"/>
    <s v="PBM001"/>
    <s v="CVS Caremark"/>
    <s v="COMMERCIAL"/>
    <s v="MAC"/>
    <n v="185.4"/>
    <n v="157.59"/>
    <n v="152.86000000000001"/>
    <n v="1.78"/>
    <n v="154.63999999999999"/>
    <n v="134.54"/>
    <n v="20.100000000000001"/>
    <n v="139.63999999999999"/>
    <n v="0"/>
    <n v="15"/>
    <x v="0"/>
    <m/>
    <m/>
    <n v="7"/>
    <n v="0"/>
  </r>
  <r>
    <s v="RX004092"/>
    <x v="490"/>
    <s v="PT0029"/>
    <s v="DR001"/>
    <s v="Dr. Sarah Chen"/>
    <s v="Internal Medicine"/>
    <s v="RX003"/>
    <s v="Community Care Pharmacy"/>
    <s v="Worcester"/>
    <s v="MA"/>
    <s v="68382-0035-01"/>
    <m/>
    <s v="Amlodipine 10mg"/>
    <s v="CCB"/>
    <n v="30"/>
    <n v="30"/>
    <b v="0"/>
    <n v="1"/>
    <n v="0"/>
    <s v="PBM004"/>
    <s v="MedImpact"/>
    <s v="COMMERCIAL"/>
    <s v="MAC"/>
    <n v="7.2"/>
    <n v="5.76"/>
    <n v="3.28"/>
    <n v="1.8"/>
    <n v="5.08"/>
    <n v="4.2699999999999996"/>
    <n v="1"/>
    <n v="5.57"/>
    <n v="0"/>
    <n v="-0.49"/>
    <x v="0"/>
    <m/>
    <m/>
    <n v="6"/>
    <n v="0"/>
  </r>
  <r>
    <s v="RX004093"/>
    <x v="493"/>
    <s v="PT0088"/>
    <s v="DR004"/>
    <s v="Dr. James Williams"/>
    <s v="Primary Care"/>
    <s v="RX002"/>
    <s v="Westside Rx"/>
    <s v="Springfield"/>
    <s v="MA"/>
    <s v="00078-0467-15"/>
    <s v="Entresto 49/51"/>
    <s v="Sacubitril/Valsartan"/>
    <s v="ARNI"/>
    <n v="90"/>
    <n v="87"/>
    <b v="1"/>
    <n v="4"/>
    <n v="0"/>
    <s v="PBM004"/>
    <s v="MedImpact"/>
    <s v="COMMERCIAL"/>
    <s v="MAC"/>
    <n v="618"/>
    <n v="525.29999999999995"/>
    <n v="1593.41"/>
    <n v="1.8"/>
    <n v="1595.21"/>
    <n v="1339.98"/>
    <n v="255.23"/>
    <n v="1389.53"/>
    <n v="0"/>
    <n v="205.68"/>
    <x v="0"/>
    <m/>
    <m/>
    <n v="3"/>
    <n v="0"/>
  </r>
  <r>
    <s v="RX004094"/>
    <x v="328"/>
    <s v="PT0037"/>
    <s v="DR004"/>
    <s v="Dr. James Williams"/>
    <s v="Primary Care"/>
    <s v="RX002"/>
    <s v="Westside Rx"/>
    <s v="Springfield"/>
    <s v="MA"/>
    <s v="00078-0467-15"/>
    <s v="Entresto 49/51"/>
    <s v="Sacubitril/Valsartan"/>
    <s v="ARNI"/>
    <n v="30"/>
    <n v="31"/>
    <b v="1"/>
    <n v="4"/>
    <n v="2"/>
    <s v="MCR001"/>
    <s v="Medicare Part D"/>
    <s v="GOVERNMENT"/>
    <s v="MAC"/>
    <n v="618"/>
    <n v="525.29999999999995"/>
    <n v="524.46"/>
    <n v="1.77"/>
    <n v="526.23"/>
    <n v="420.99"/>
    <n v="105.25"/>
    <n v="465.88"/>
    <n v="38.76"/>
    <n v="21.59"/>
    <x v="0"/>
    <m/>
    <m/>
    <n v="10"/>
    <n v="0"/>
  </r>
  <r>
    <s v="RX004095"/>
    <x v="73"/>
    <s v="PT0103"/>
    <s v="DR001"/>
    <s v="Dr. Sarah Chen"/>
    <s v="Internal Medicine"/>
    <s v="RX001"/>
    <s v="Main St Pharmacy"/>
    <s v="Boston"/>
    <s v="MA"/>
    <s v="50458-0579-30"/>
    <s v="Xarelto 20mg"/>
    <s v="Rivaroxaban 20mg"/>
    <s v="Anticoagulant"/>
    <n v="30"/>
    <n v="31"/>
    <b v="1"/>
    <n v="3"/>
    <n v="1"/>
    <s v="PBM003"/>
    <s v="OptumRx"/>
    <s v="COMMERCIAL"/>
    <s v="MAC"/>
    <n v="558"/>
    <n v="474.3"/>
    <n v="473.44"/>
    <n v="1.78"/>
    <n v="475.22"/>
    <n v="418.2"/>
    <n v="57.03"/>
    <n v="455.72"/>
    <n v="0"/>
    <n v="19.5"/>
    <x v="0"/>
    <m/>
    <m/>
    <n v="3"/>
    <n v="1"/>
  </r>
  <r>
    <s v="RX004096"/>
    <x v="596"/>
    <s v="PT0005"/>
    <s v="DR005"/>
    <s v="Dr. Lisa Johnson"/>
    <s v="Oncology"/>
    <s v="RX003"/>
    <s v="Community Care Pharmacy"/>
    <s v="Worcester"/>
    <s v="MA"/>
    <s v="00093-0892-01"/>
    <m/>
    <s v="Clopidogrel 75mg"/>
    <s v="Antiplatelet"/>
    <n v="30"/>
    <n v="31"/>
    <b v="0"/>
    <n v="1"/>
    <n v="0"/>
    <s v="MCR001"/>
    <s v="Medicare Part D"/>
    <s v="GOVERNMENT"/>
    <s v="MAC"/>
    <n v="14.8"/>
    <n v="11.84"/>
    <n v="6.64"/>
    <n v="1.77"/>
    <n v="8.41"/>
    <n v="6.72"/>
    <n v="1.68"/>
    <n v="11.39"/>
    <n v="0"/>
    <n v="-2.98"/>
    <x v="0"/>
    <m/>
    <m/>
    <n v="11"/>
    <n v="1"/>
  </r>
  <r>
    <s v="RX004097"/>
    <x v="310"/>
    <s v="PT0095"/>
    <s v="DR002"/>
    <s v="Dr. Michael Torres"/>
    <s v="Cardiology"/>
    <s v="RX002"/>
    <s v="Westside Rx"/>
    <s v="Springfield"/>
    <s v="MA"/>
    <s v="00071-0155-23"/>
    <s v="Lipitor"/>
    <s v="Atorvastatin 40mg"/>
    <s v="Statin"/>
    <n v="30"/>
    <n v="29"/>
    <b v="1"/>
    <n v="2"/>
    <n v="0"/>
    <s v="PBM001"/>
    <s v="CVS Caremark"/>
    <s v="COMMERCIAL"/>
    <s v="MAC"/>
    <n v="185.4"/>
    <n v="157.59"/>
    <n v="152.65"/>
    <n v="1.78"/>
    <n v="154.43"/>
    <n v="134.35"/>
    <n v="20.079999999999998"/>
    <n v="145.74"/>
    <n v="0"/>
    <n v="8.69"/>
    <x v="0"/>
    <m/>
    <m/>
    <n v="9"/>
    <n v="0"/>
  </r>
  <r>
    <s v="RX004098"/>
    <x v="514"/>
    <s v="PT0018"/>
    <s v="DR003"/>
    <s v="Dr. Priya Patel"/>
    <s v="Endocrinology"/>
    <s v="RX002"/>
    <s v="Westside Rx"/>
    <s v="Springfield"/>
    <s v="MA"/>
    <s v="61269-0435-01"/>
    <m/>
    <s v="Metformin 1000mg"/>
    <s v="Biguanide"/>
    <n v="90"/>
    <n v="87"/>
    <b v="0"/>
    <n v="1"/>
    <n v="1"/>
    <s v="PBM001"/>
    <s v="CVS Caremark"/>
    <s v="COMMERCIAL"/>
    <s v="MAC"/>
    <n v="12.4"/>
    <n v="9.92"/>
    <n v="6.3"/>
    <n v="1.78"/>
    <n v="8.08"/>
    <n v="7.03"/>
    <n v="1.05"/>
    <n v="9.16"/>
    <n v="0"/>
    <n v="-1.0900000000000001"/>
    <x v="0"/>
    <m/>
    <m/>
    <n v="7"/>
    <n v="0"/>
  </r>
  <r>
    <s v="RX004099"/>
    <x v="559"/>
    <s v="PT0008"/>
    <s v="DR001"/>
    <s v="Dr. Sarah Chen"/>
    <s v="Internal Medicine"/>
    <s v="RX004"/>
    <s v="Health Plus Pharmacy"/>
    <s v="Cambridge"/>
    <s v="MA"/>
    <s v="00007-4102-20"/>
    <s v="Plavix 75mg"/>
    <s v="Clopidogrel 75mg"/>
    <s v="Antiplatelet"/>
    <n v="90"/>
    <n v="90"/>
    <b v="1"/>
    <n v="2"/>
    <n v="0"/>
    <s v="PBM003"/>
    <s v="OptumRx"/>
    <s v="COMMERCIAL"/>
    <s v="MAC"/>
    <n v="174"/>
    <n v="147.9"/>
    <n v="434.92"/>
    <n v="1.78"/>
    <n v="436.7"/>
    <n v="384.3"/>
    <n v="52.4"/>
    <n v="398.04"/>
    <n v="0"/>
    <n v="38.67"/>
    <x v="0"/>
    <m/>
    <m/>
    <n v="9"/>
    <n v="0"/>
  </r>
  <r>
    <s v="RX004100"/>
    <x v="86"/>
    <s v="PT0012"/>
    <s v="DR005"/>
    <s v="Dr. Lisa Johnson"/>
    <s v="Oncology"/>
    <s v="RX004"/>
    <s v="Health Plus Pharmacy"/>
    <s v="Cambridge"/>
    <s v="MA"/>
    <s v="00071-0155-23"/>
    <s v="Lipitor"/>
    <s v="Atorvastatin 40mg"/>
    <s v="Statin"/>
    <n v="30"/>
    <n v="28"/>
    <b v="1"/>
    <n v="2"/>
    <n v="1"/>
    <s v="PBM004"/>
    <s v="MedImpact"/>
    <s v="COMMERCIAL"/>
    <s v="MAC"/>
    <n v="185.4"/>
    <n v="157.59"/>
    <n v="157.66999999999999"/>
    <n v="1.8"/>
    <n v="159.47"/>
    <n v="133.94999999999999"/>
    <n v="25.51"/>
    <n v="143.08000000000001"/>
    <n v="0"/>
    <n v="16.39"/>
    <x v="0"/>
    <m/>
    <m/>
    <n v="4"/>
    <n v="1"/>
  </r>
  <r>
    <s v="RX004101"/>
    <x v="705"/>
    <s v="PT0038"/>
    <s v="DR002"/>
    <s v="Dr. Michael Torres"/>
    <s v="Cardiology"/>
    <s v="RX004"/>
    <s v="Health Plus Pharmacy"/>
    <s v="Cambridge"/>
    <s v="MA"/>
    <s v="00071-0155-23"/>
    <s v="Lipitor"/>
    <s v="Atorvastatin 40mg"/>
    <s v="Statin"/>
    <n v="90"/>
    <n v="88"/>
    <b v="1"/>
    <n v="2"/>
    <n v="0"/>
    <s v="PBM003"/>
    <s v="OptumRx"/>
    <s v="COMMERCIAL"/>
    <s v="MAC"/>
    <n v="185.4"/>
    <n v="157.59"/>
    <n v="474.82"/>
    <n v="1.78"/>
    <n v="476.6"/>
    <n v="419.41"/>
    <n v="57.19"/>
    <n v="451.76"/>
    <n v="0"/>
    <n v="24.84"/>
    <x v="0"/>
    <m/>
    <m/>
    <n v="7"/>
    <n v="0"/>
  </r>
  <r>
    <s v="RX004102"/>
    <x v="215"/>
    <s v="PT0090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29"/>
    <b v="0"/>
    <n v="1"/>
    <n v="2"/>
    <s v="MCD001"/>
    <s v="Medicaid"/>
    <s v="GOVERNMENT"/>
    <s v="NADAC"/>
    <n v="6.9"/>
    <n v="5.52"/>
    <n v="5.24"/>
    <n v="0.03"/>
    <n v="5.27"/>
    <n v="3.79"/>
    <n v="1.48"/>
    <n v="5.12"/>
    <n v="0"/>
    <n v="0.15"/>
    <x v="0"/>
    <m/>
    <m/>
    <n v="0"/>
    <n v="0"/>
  </r>
  <r>
    <s v="RX004103"/>
    <x v="556"/>
    <s v="PT0068"/>
    <s v="DR001"/>
    <s v="Dr. Sarah Chen"/>
    <s v="Internal Medicine"/>
    <s v="RX001"/>
    <s v="Main St Pharmacy"/>
    <s v="Boston"/>
    <s v="MA"/>
    <s v="00078-0467-15"/>
    <s v="Entresto 49/51"/>
    <s v="Sacubitril/Valsartan"/>
    <s v="ARNI"/>
    <n v="30"/>
    <n v="30"/>
    <b v="1"/>
    <n v="4"/>
    <n v="0"/>
    <s v="PBM003"/>
    <s v="OptumRx"/>
    <s v="COMMERCIAL"/>
    <s v="MAC"/>
    <n v="618"/>
    <n v="525.29999999999995"/>
    <n v="529.91"/>
    <n v="1.78"/>
    <n v="531.69000000000005"/>
    <n v="467.89"/>
    <n v="63.8"/>
    <n v="496.42"/>
    <n v="0"/>
    <n v="35.28"/>
    <x v="0"/>
    <m/>
    <m/>
    <n v="10"/>
    <n v="1"/>
  </r>
  <r>
    <s v="RX004104"/>
    <x v="291"/>
    <s v="PT0114"/>
    <s v="DR004"/>
    <s v="Dr. James Williams"/>
    <s v="Primary Care"/>
    <s v="RX001"/>
    <s v="Main St Pharmacy"/>
    <s v="Boston"/>
    <s v="MA"/>
    <s v="00071-0155-23"/>
    <s v="Lipitor"/>
    <s v="Atorvastatin 40mg"/>
    <s v="Statin"/>
    <n v="30"/>
    <n v="28"/>
    <b v="1"/>
    <n v="2"/>
    <n v="1"/>
    <s v="PBM002"/>
    <s v="Express Scripts"/>
    <s v="COMMERCIAL"/>
    <s v="MAC"/>
    <n v="185.4"/>
    <n v="157.59"/>
    <n v="157.03"/>
    <n v="1.79"/>
    <n v="158.82"/>
    <n v="135"/>
    <n v="23.82"/>
    <n v="140.37"/>
    <n v="0"/>
    <n v="18.46"/>
    <x v="0"/>
    <m/>
    <m/>
    <n v="0"/>
    <n v="0"/>
  </r>
  <r>
    <s v="RX004105"/>
    <x v="436"/>
    <s v="PT0108"/>
    <s v="DR003"/>
    <s v="Dr. Priya Patel"/>
    <s v="Endocrinology"/>
    <s v="RX001"/>
    <s v="Main St Pharmacy"/>
    <s v="Boston"/>
    <s v="MA"/>
    <s v="61269-0435-01"/>
    <m/>
    <s v="Metformin 1000mg"/>
    <s v="Biguanide"/>
    <n v="90"/>
    <n v="85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8.75"/>
    <n v="0"/>
    <n v="0.72"/>
    <x v="0"/>
    <m/>
    <m/>
    <n v="11"/>
    <n v="0"/>
  </r>
  <r>
    <s v="RX004106"/>
    <x v="519"/>
    <s v="PT0114"/>
    <s v="DR003"/>
    <s v="Dr. Priya Patel"/>
    <s v="Endocrinology"/>
    <s v="RX001"/>
    <s v="Main St Pharmacy"/>
    <s v="Boston"/>
    <s v="MA"/>
    <s v="00169-4302-12"/>
    <s v="Ozempic 1mg"/>
    <s v="Semaglutide 1mg"/>
    <s v="GLP-1"/>
    <n v="30"/>
    <n v="30"/>
    <b v="1"/>
    <n v="4"/>
    <n v="0"/>
    <s v="PBM003"/>
    <s v="OptumRx"/>
    <s v="COMMERCIAL"/>
    <s v="MAC"/>
    <n v="936"/>
    <n v="795.6"/>
    <n v="787.01"/>
    <n v="1.78"/>
    <n v="788.79"/>
    <n v="694.14"/>
    <n v="94.66"/>
    <n v="760.25"/>
    <n v="0"/>
    <n v="28.54"/>
    <x v="0"/>
    <m/>
    <m/>
    <n v="7"/>
    <n v="0"/>
  </r>
  <r>
    <s v="RX004107"/>
    <x v="352"/>
    <s v="PT0084"/>
    <s v="DR005"/>
    <s v="Dr. Lisa Johnson"/>
    <s v="Oncology"/>
    <s v="RX002"/>
    <s v="Westside Rx"/>
    <s v="Springfield"/>
    <s v="MA"/>
    <s v="00093-7193-98"/>
    <m/>
    <s v="Atorvastatin 40mg"/>
    <s v="Statin"/>
    <n v="30"/>
    <n v="28"/>
    <b v="0"/>
    <n v="1"/>
    <n v="0"/>
    <s v="PBM002"/>
    <s v="Express Scripts"/>
    <s v="COMMERCIAL"/>
    <s v="MAC"/>
    <n v="18.2"/>
    <n v="14.56"/>
    <n v="10.48"/>
    <n v="1.79"/>
    <n v="12.27"/>
    <n v="10.43"/>
    <n v="1.84"/>
    <n v="13.23"/>
    <n v="0"/>
    <n v="-0.97"/>
    <x v="0"/>
    <m/>
    <m/>
    <n v="0"/>
    <n v="1"/>
  </r>
  <r>
    <s v="RX004108"/>
    <x v="251"/>
    <s v="PT0004"/>
    <s v="DR002"/>
    <s v="Dr. Michael Torres"/>
    <s v="Cardiology"/>
    <s v="RX002"/>
    <s v="Westside Rx"/>
    <s v="Springfield"/>
    <s v="MA"/>
    <s v="00078-0467-15"/>
    <s v="Entresto 49/51"/>
    <s v="Sacubitril/Valsartan"/>
    <s v="ARNI"/>
    <n v="30"/>
    <n v="29"/>
    <b v="1"/>
    <n v="4"/>
    <n v="0"/>
    <s v="PBM001"/>
    <s v="CVS Caremark"/>
    <s v="COMMERCIAL"/>
    <s v="MAC"/>
    <n v="618"/>
    <n v="525.29999999999995"/>
    <n v="523.30999999999995"/>
    <n v="1.78"/>
    <n v="525.09"/>
    <n v="456.83"/>
    <n v="68.260000000000005"/>
    <n v="502.86"/>
    <n v="0"/>
    <n v="22.23"/>
    <x v="0"/>
    <m/>
    <m/>
    <n v="11"/>
    <n v="0"/>
  </r>
  <r>
    <s v="RX004109"/>
    <x v="83"/>
    <s v="PT0013"/>
    <s v="DR005"/>
    <s v="Dr. Lisa Johnson"/>
    <s v="Oncology"/>
    <s v="RX001"/>
    <s v="Main St Pharmacy"/>
    <s v="Boston"/>
    <s v="MA"/>
    <s v="00003-0208-11"/>
    <s v="Jardiance 25mg"/>
    <s v="Empagliflozin 25mg"/>
    <s v="SGLT2i"/>
    <n v="90"/>
    <n v="88"/>
    <b v="1"/>
    <n v="4"/>
    <n v="0"/>
    <s v="PBM003"/>
    <s v="OptumRx"/>
    <s v="COMMERCIAL"/>
    <s v="MAC"/>
    <n v="564"/>
    <n v="479.4"/>
    <n v="1428.51"/>
    <n v="1.78"/>
    <n v="1430.29"/>
    <n v="1258.6600000000001"/>
    <n v="171.63"/>
    <n v="1270.24"/>
    <n v="0"/>
    <n v="160.05000000000001"/>
    <x v="0"/>
    <m/>
    <m/>
    <n v="4"/>
    <n v="1"/>
  </r>
  <r>
    <s v="RX004110"/>
    <x v="222"/>
    <s v="PT0094"/>
    <s v="DR005"/>
    <s v="Dr. Lisa Johnson"/>
    <s v="Oncology"/>
    <s v="RX001"/>
    <s v="Main St Pharmacy"/>
    <s v="Boston"/>
    <s v="MA"/>
    <s v="68382-0035-01"/>
    <m/>
    <s v="Amlodipine 10mg"/>
    <s v="CCB"/>
    <n v="90"/>
    <n v="88"/>
    <b v="0"/>
    <n v="1"/>
    <n v="0"/>
    <s v="PBM003"/>
    <s v="OptumRx"/>
    <s v="COMMERCIAL"/>
    <s v="MAC"/>
    <n v="7.2"/>
    <n v="5.76"/>
    <n v="11"/>
    <n v="1.78"/>
    <n v="12.78"/>
    <n v="11.25"/>
    <n v="1.53"/>
    <n v="15.7"/>
    <n v="0"/>
    <n v="-2.92"/>
    <x v="0"/>
    <m/>
    <m/>
    <n v="3"/>
    <n v="1"/>
  </r>
  <r>
    <s v="RX004111"/>
    <x v="27"/>
    <s v="PT0011"/>
    <s v="DR002"/>
    <s v="Dr. Michael Torres"/>
    <s v="Cardiology"/>
    <s v="RX001"/>
    <s v="Main St Pharmacy"/>
    <s v="Boston"/>
    <s v="MA"/>
    <s v="00169-3671-12"/>
    <s v="Victoza 1.2mg"/>
    <s v="Liraglutide 1.2mg"/>
    <s v="GLP-1"/>
    <n v="30"/>
    <n v="30"/>
    <b v="1"/>
    <n v="4"/>
    <n v="0"/>
    <s v="PBM002"/>
    <s v="Express Scripts"/>
    <s v="COMMERCIAL"/>
    <s v="MAC"/>
    <n v="612"/>
    <n v="520.20000000000005"/>
    <n v="509.14"/>
    <n v="1.79"/>
    <n v="510.93"/>
    <n v="434.29"/>
    <n v="76.64"/>
    <n v="483.41"/>
    <n v="0"/>
    <n v="27.52"/>
    <x v="0"/>
    <m/>
    <m/>
    <n v="5"/>
    <n v="1"/>
  </r>
  <r>
    <s v="RX004112"/>
    <x v="549"/>
    <s v="PT0077"/>
    <s v="DR005"/>
    <s v="Dr. Lisa Johnson"/>
    <s v="Oncology"/>
    <s v="RX002"/>
    <s v="Westside Rx"/>
    <s v="Springfield"/>
    <s v="MA"/>
    <s v="00071-0155-23"/>
    <s v="Lipitor"/>
    <s v="Atorvastatin 40mg"/>
    <s v="Statin"/>
    <n v="30"/>
    <n v="29"/>
    <b v="1"/>
    <n v="2"/>
    <n v="0"/>
    <s v="MCR001"/>
    <s v="Medicare Part D"/>
    <s v="GOVERNMENT"/>
    <s v="MAC"/>
    <n v="185.4"/>
    <n v="157.59"/>
    <n v="154.52000000000001"/>
    <n v="1.77"/>
    <n v="156.29"/>
    <n v="125.03"/>
    <n v="31.26"/>
    <n v="147.13999999999999"/>
    <n v="11.99"/>
    <n v="-2.84"/>
    <x v="0"/>
    <m/>
    <m/>
    <n v="4"/>
    <n v="0"/>
  </r>
  <r>
    <s v="RX004113"/>
    <x v="32"/>
    <s v="PT0090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90"/>
    <b v="0"/>
    <n v="1"/>
    <n v="1"/>
    <s v="PBM001"/>
    <s v="CVS Caremark"/>
    <s v="COMMERCIAL"/>
    <s v="MAC"/>
    <n v="8.5"/>
    <n v="6.8"/>
    <n v="5.16"/>
    <n v="1.78"/>
    <n v="6.94"/>
    <n v="6.04"/>
    <n v="1"/>
    <n v="6.52"/>
    <n v="0"/>
    <n v="0.42"/>
    <x v="0"/>
    <m/>
    <m/>
    <n v="5"/>
    <n v="0"/>
  </r>
  <r>
    <s v="RX004114"/>
    <x v="411"/>
    <s v="PT0064"/>
    <s v="DR002"/>
    <s v="Dr. Michael Torres"/>
    <s v="Cardiology"/>
    <s v="RX001"/>
    <s v="Main St Pharmacy"/>
    <s v="Boston"/>
    <s v="MA"/>
    <s v="00007-4102-20"/>
    <s v="Plavix 75mg"/>
    <s v="Clopidogrel 75mg"/>
    <s v="Antiplatelet"/>
    <n v="30"/>
    <n v="31"/>
    <b v="1"/>
    <n v="2"/>
    <n v="1"/>
    <s v="MCR001"/>
    <s v="Medicare Part D"/>
    <s v="GOVERNMENT"/>
    <s v="MAC"/>
    <n v="174"/>
    <n v="147.9"/>
    <n v="147.04"/>
    <n v="1.77"/>
    <n v="148.81"/>
    <n v="119.04"/>
    <n v="29.76"/>
    <n v="134.11000000000001"/>
    <n v="10"/>
    <n v="4.7"/>
    <x v="0"/>
    <m/>
    <m/>
    <n v="11"/>
    <n v="1"/>
  </r>
  <r>
    <s v="RX004115"/>
    <x v="172"/>
    <s v="PT0077"/>
    <s v="DR003"/>
    <s v="Dr. Priya Patel"/>
    <s v="Endocrinology"/>
    <s v="RX002"/>
    <s v="Westside Rx"/>
    <s v="Springfield"/>
    <s v="MA"/>
    <s v="00093-0892-01"/>
    <m/>
    <s v="Clopidogrel 75mg"/>
    <s v="Antiplatelet"/>
    <n v="30"/>
    <n v="28"/>
    <b v="0"/>
    <n v="1"/>
    <n v="0"/>
    <s v="PBM001"/>
    <s v="CVS Caremark"/>
    <s v="COMMERCIAL"/>
    <s v="MAC"/>
    <n v="14.8"/>
    <n v="11.84"/>
    <n v="8.5299999999999994"/>
    <n v="1.78"/>
    <n v="10.31"/>
    <n v="8.9700000000000006"/>
    <n v="1.34"/>
    <n v="11.36"/>
    <n v="0"/>
    <n v="-1.04"/>
    <x v="0"/>
    <m/>
    <m/>
    <n v="0"/>
    <n v="1"/>
  </r>
  <r>
    <s v="RX004116"/>
    <x v="681"/>
    <s v="PT0101"/>
    <s v="DR003"/>
    <s v="Dr. Priya Patel"/>
    <s v="Endocrinology"/>
    <s v="RX002"/>
    <s v="Westside Rx"/>
    <s v="Springfield"/>
    <s v="MA"/>
    <s v="61269-0435-01"/>
    <m/>
    <s v="Metformin 1000mg"/>
    <s v="Biguanide"/>
    <n v="90"/>
    <n v="86"/>
    <b v="0"/>
    <n v="1"/>
    <n v="1"/>
    <s v="MCR001"/>
    <s v="Medicare Part D"/>
    <s v="GOVERNMENT"/>
    <s v="MAC"/>
    <n v="12.4"/>
    <n v="9.92"/>
    <n v="0"/>
    <n v="0"/>
    <n v="0"/>
    <n v="0"/>
    <n v="0"/>
    <n v="0"/>
    <n v="0"/>
    <n v="0"/>
    <x v="1"/>
    <n v="76"/>
    <s v="Plan Limitations Exceeded"/>
    <n v="6"/>
    <n v="0"/>
  </r>
  <r>
    <s v="RX004117"/>
    <x v="171"/>
    <s v="PT0026"/>
    <s v="DR001"/>
    <s v="Dr. Sarah Chen"/>
    <s v="Internal Medicine"/>
    <s v="RX002"/>
    <s v="Westside Rx"/>
    <s v="Springfield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10.220000000000001"/>
    <n v="1.78"/>
    <n v="12"/>
    <n v="10.44"/>
    <n v="1.56"/>
    <n v="13.55"/>
    <n v="0"/>
    <n v="-1.56"/>
    <x v="0"/>
    <m/>
    <m/>
    <n v="3"/>
    <n v="0"/>
  </r>
  <r>
    <s v="RX004118"/>
    <x v="610"/>
    <s v="PT0013"/>
    <s v="DR002"/>
    <s v="Dr. Michael Torres"/>
    <s v="Cardiology"/>
    <s v="RX003"/>
    <s v="Community Care Pharmacy"/>
    <s v="Worcester"/>
    <s v="MA"/>
    <s v="00003-0208-11"/>
    <s v="Jardiance 25mg"/>
    <s v="Empagliflozin 25mg"/>
    <s v="SGLT2i"/>
    <n v="30"/>
    <n v="30"/>
    <b v="1"/>
    <n v="4"/>
    <n v="2"/>
    <s v="MCR001"/>
    <s v="Medicare Part D"/>
    <s v="GOVERNMENT"/>
    <s v="MAC"/>
    <n v="564"/>
    <n v="479.4"/>
    <n v="466.6"/>
    <n v="1.77"/>
    <n v="468.37"/>
    <n v="374.7"/>
    <n v="93.67"/>
    <n v="445.44"/>
    <n v="40.64"/>
    <n v="-17.71"/>
    <x v="0"/>
    <m/>
    <m/>
    <n v="0"/>
    <n v="0"/>
  </r>
  <r>
    <s v="RX004119"/>
    <x v="607"/>
    <s v="PT0069"/>
    <s v="DR003"/>
    <s v="Dr. Priya Patel"/>
    <s v="Endocrinology"/>
    <s v="RX002"/>
    <s v="Westside Rx"/>
    <s v="Springfield"/>
    <s v="MA"/>
    <s v="00093-0892-01"/>
    <m/>
    <s v="Clopidogrel 75mg"/>
    <s v="Antiplatelet"/>
    <n v="90"/>
    <n v="87"/>
    <b v="0"/>
    <n v="1"/>
    <n v="0"/>
    <s v="PBM001"/>
    <s v="CVS Caremark"/>
    <s v="COMMERCIAL"/>
    <s v="MAC"/>
    <n v="14.8"/>
    <n v="11.84"/>
    <n v="22.5"/>
    <n v="1.78"/>
    <n v="24.28"/>
    <n v="21.13"/>
    <n v="3.16"/>
    <n v="32.979999999999997"/>
    <n v="0"/>
    <n v="-8.6999999999999993"/>
    <x v="0"/>
    <m/>
    <m/>
    <n v="2"/>
    <n v="0"/>
  </r>
  <r>
    <s v="RX004120"/>
    <x v="156"/>
    <s v="PT0030"/>
    <s v="DR003"/>
    <s v="Dr. Priya Patel"/>
    <s v="Endocrinology"/>
    <s v="RX004"/>
    <s v="Health Plus Pharmacy"/>
    <s v="Cambridge"/>
    <s v="MA"/>
    <s v="00006-0021-31"/>
    <s v="Januvia 100mg"/>
    <s v="Sitagliptin 100mg"/>
    <s v="DPP-4"/>
    <n v="30"/>
    <n v="29"/>
    <b v="1"/>
    <n v="3"/>
    <n v="0"/>
    <s v="PBM002"/>
    <s v="Express Scripts"/>
    <s v="COMMERCIAL"/>
    <s v="MAC"/>
    <n v="492"/>
    <n v="418.2"/>
    <n v="408.9"/>
    <n v="1.79"/>
    <n v="410.69"/>
    <n v="349.09"/>
    <n v="61.6"/>
    <n v="400.75"/>
    <n v="0"/>
    <n v="9.94"/>
    <x v="0"/>
    <m/>
    <m/>
    <n v="0"/>
    <n v="0"/>
  </r>
  <r>
    <s v="RX004121"/>
    <x v="370"/>
    <s v="PT0010"/>
    <s v="DR001"/>
    <s v="Dr. Sarah Chen"/>
    <s v="Internal Medicine"/>
    <s v="RX002"/>
    <s v="Westside Rx"/>
    <s v="Springfield"/>
    <s v="MA"/>
    <s v="00093-7193-98"/>
    <m/>
    <s v="Atorvastatin 40mg"/>
    <s v="Statin"/>
    <n v="30"/>
    <n v="29"/>
    <b v="0"/>
    <n v="1"/>
    <n v="0"/>
    <s v="PBM003"/>
    <s v="OptumRx"/>
    <s v="COMMERCIAL"/>
    <s v="MAC"/>
    <n v="18.2"/>
    <n v="14.56"/>
    <n v="9.9499999999999993"/>
    <n v="1.78"/>
    <n v="11.73"/>
    <n v="10.32"/>
    <n v="1.41"/>
    <n v="13.48"/>
    <n v="0"/>
    <n v="-1.76"/>
    <x v="0"/>
    <m/>
    <m/>
    <n v="4"/>
    <n v="0"/>
  </r>
  <r>
    <s v="RX004122"/>
    <x v="634"/>
    <s v="PT0096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93"/>
    <b v="0"/>
    <n v="1"/>
    <n v="0"/>
    <s v="PBM004"/>
    <s v="MedImpact"/>
    <s v="COMMERCIAL"/>
    <s v="MAC"/>
    <n v="8.5"/>
    <n v="6.8"/>
    <n v="4.78"/>
    <n v="1.8"/>
    <n v="6.58"/>
    <n v="5.53"/>
    <n v="1.05"/>
    <n v="6.5"/>
    <n v="0"/>
    <n v="0.08"/>
    <x v="0"/>
    <m/>
    <m/>
    <n v="2"/>
    <n v="1"/>
  </r>
  <r>
    <s v="RX004123"/>
    <x v="562"/>
    <s v="PT0095"/>
    <s v="DR004"/>
    <s v="Dr. James Williams"/>
    <s v="Primary Care"/>
    <s v="RX003"/>
    <s v="Community Care Pharmacy"/>
    <s v="Worcester"/>
    <s v="MA"/>
    <s v="00173-0682-20"/>
    <s v="Advair Diskus 250/50"/>
    <s v="Fluticasone/Salmeterol"/>
    <s v="ICS/LABA"/>
    <n v="30"/>
    <n v="29"/>
    <b v="1"/>
    <n v="3"/>
    <n v="0"/>
    <s v="PBM001"/>
    <s v="CVS Caremark"/>
    <s v="COMMERCIAL"/>
    <s v="MAC"/>
    <n v="384"/>
    <n v="326.39999999999998"/>
    <n v="316.92"/>
    <n v="1.78"/>
    <n v="318.7"/>
    <n v="277.27"/>
    <n v="41.43"/>
    <n v="292.77999999999997"/>
    <n v="0"/>
    <n v="25.92"/>
    <x v="0"/>
    <m/>
    <m/>
    <n v="4"/>
    <n v="0"/>
  </r>
  <r>
    <s v="RX004124"/>
    <x v="159"/>
    <s v="PT0027"/>
    <s v="DR004"/>
    <s v="Dr. James Williams"/>
    <s v="Primary Care"/>
    <s v="RX002"/>
    <s v="Westside Rx"/>
    <s v="Springfield"/>
    <s v="MA"/>
    <s v="00173-0682-20"/>
    <s v="Advair Diskus 250/50"/>
    <s v="Fluticasone/Salmeterol"/>
    <s v="ICS/LABA"/>
    <n v="30"/>
    <n v="28"/>
    <b v="1"/>
    <n v="3"/>
    <n v="0"/>
    <s v="PBM003"/>
    <s v="OptumRx"/>
    <s v="COMMERCIAL"/>
    <s v="MAC"/>
    <n v="384"/>
    <n v="326.39999999999998"/>
    <n v="326.57"/>
    <n v="1.78"/>
    <n v="328.35"/>
    <n v="288.95"/>
    <n v="39.4"/>
    <n v="301.7"/>
    <n v="0"/>
    <n v="26.65"/>
    <x v="0"/>
    <m/>
    <m/>
    <n v="2"/>
    <n v="0"/>
  </r>
  <r>
    <s v="RX004125"/>
    <x v="258"/>
    <s v="PT0002"/>
    <s v="DR001"/>
    <s v="Dr. Sarah Chen"/>
    <s v="Internal Medicine"/>
    <s v="RX001"/>
    <s v="Main St Pharmacy"/>
    <s v="Boston"/>
    <s v="MA"/>
    <s v="00169-3671-12"/>
    <s v="Victoza 1.2mg"/>
    <s v="Liraglutide 1.2mg"/>
    <s v="GLP-1"/>
    <n v="30"/>
    <n v="29"/>
    <b v="1"/>
    <n v="4"/>
    <n v="0"/>
    <s v="PBM001"/>
    <s v="CVS Caremark"/>
    <s v="COMMERCIAL"/>
    <s v="MAC"/>
    <n v="612"/>
    <n v="520.20000000000005"/>
    <n v="0"/>
    <n v="0"/>
    <n v="0"/>
    <n v="0"/>
    <n v="0"/>
    <n v="0"/>
    <n v="0"/>
    <n v="0"/>
    <x v="1"/>
    <n v="88"/>
    <s v="DUR Reject Error"/>
    <n v="9"/>
    <n v="0"/>
  </r>
  <r>
    <s v="RX004126"/>
    <x v="92"/>
    <s v="PT0008"/>
    <s v="DR002"/>
    <s v="Dr. Michael Torres"/>
    <s v="Cardiology"/>
    <s v="RX004"/>
    <s v="Health Plus Pharmacy"/>
    <s v="Cambridge"/>
    <s v="MA"/>
    <s v="00003-0208-11"/>
    <s v="Jardiance 25mg"/>
    <s v="Empagliflozin 25mg"/>
    <s v="SGLT2i"/>
    <n v="30"/>
    <n v="29"/>
    <b v="1"/>
    <n v="4"/>
    <n v="0"/>
    <s v="PBM001"/>
    <s v="CVS Caremark"/>
    <s v="COMMERCIAL"/>
    <s v="MAC"/>
    <n v="564"/>
    <n v="479.4"/>
    <n v="463.73"/>
    <n v="1.78"/>
    <n v="465.51"/>
    <n v="404.99"/>
    <n v="60.52"/>
    <n v="431.98"/>
    <n v="0"/>
    <n v="33.53"/>
    <x v="0"/>
    <m/>
    <m/>
    <n v="10"/>
    <n v="0"/>
  </r>
  <r>
    <s v="RX004127"/>
    <x v="320"/>
    <s v="PT0069"/>
    <s v="DR005"/>
    <s v="Dr. Lisa Johnson"/>
    <s v="Oncology"/>
    <s v="RX001"/>
    <s v="Main St Pharmacy"/>
    <s v="Boston"/>
    <s v="MA"/>
    <s v="61958-0601-01"/>
    <m/>
    <s v="Adalimumab-adbm 40mg"/>
    <s v="Biologic"/>
    <n v="28"/>
    <n v="28"/>
    <b v="0"/>
    <n v="4"/>
    <n v="2"/>
    <s v="MCD001"/>
    <s v="Medicaid"/>
    <s v="GOVERNMENT"/>
    <s v="NADAC"/>
    <n v="4998"/>
    <n v="4248.3"/>
    <n v="4035.88"/>
    <n v="20.18"/>
    <n v="4056.06"/>
    <n v="2920.37"/>
    <n v="1135.7"/>
    <n v="3940.48"/>
    <n v="0"/>
    <n v="115.59"/>
    <x v="0"/>
    <m/>
    <m/>
    <n v="7"/>
    <n v="0"/>
  </r>
  <r>
    <s v="RX004128"/>
    <x v="486"/>
    <s v="PT0049"/>
    <s v="DR004"/>
    <s v="Dr. James Williams"/>
    <s v="Primary Care"/>
    <s v="RX001"/>
    <s v="Main St Pharmacy"/>
    <s v="Boston"/>
    <s v="MA"/>
    <s v="00007-4102-20"/>
    <s v="Plavix 75mg"/>
    <s v="Clopidogrel 75mg"/>
    <s v="Antiplatelet"/>
    <n v="30"/>
    <n v="29"/>
    <b v="1"/>
    <n v="2"/>
    <n v="0"/>
    <s v="PBM002"/>
    <s v="Express Scripts"/>
    <s v="COMMERCIAL"/>
    <s v="MAC"/>
    <n v="174"/>
    <n v="147.9"/>
    <n v="143.31"/>
    <n v="1.79"/>
    <n v="145.1"/>
    <n v="123.33"/>
    <n v="21.76"/>
    <n v="131.78"/>
    <n v="0"/>
    <n v="13.32"/>
    <x v="0"/>
    <m/>
    <m/>
    <n v="4"/>
    <n v="0"/>
  </r>
  <r>
    <s v="RX004129"/>
    <x v="128"/>
    <s v="PT0020"/>
    <s v="DR002"/>
    <s v="Dr. Michael Torres"/>
    <s v="Cardiology"/>
    <s v="RX004"/>
    <s v="Health Plus Pharmacy"/>
    <s v="Cambridge"/>
    <s v="MA"/>
    <s v="50458-0579-30"/>
    <s v="Xarelto 20mg"/>
    <s v="Rivaroxaban 20mg"/>
    <s v="Anticoagulant"/>
    <n v="90"/>
    <n v="92"/>
    <b v="1"/>
    <n v="3"/>
    <n v="0"/>
    <s v="PBM002"/>
    <s v="Express Scripts"/>
    <s v="COMMERCIAL"/>
    <s v="MAC"/>
    <n v="558"/>
    <n v="474.3"/>
    <n v="1426.29"/>
    <n v="1.79"/>
    <n v="1428.08"/>
    <n v="1213.8699999999999"/>
    <n v="214.21"/>
    <n v="1280.7"/>
    <n v="0"/>
    <n v="147.38"/>
    <x v="0"/>
    <m/>
    <m/>
    <n v="4"/>
    <n v="1"/>
  </r>
  <r>
    <s v="RX004130"/>
    <x v="645"/>
    <s v="PT0047"/>
    <s v="DR001"/>
    <s v="Dr. Sarah Chen"/>
    <s v="Internal Medicine"/>
    <s v="RX003"/>
    <s v="Community Care Pharmacy"/>
    <s v="Worcester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3.48"/>
    <n v="1.78"/>
    <n v="5.26"/>
    <n v="4.63"/>
    <n v="1"/>
    <n v="4.95"/>
    <n v="0"/>
    <n v="0.32"/>
    <x v="0"/>
    <m/>
    <m/>
    <n v="11"/>
    <n v="1"/>
  </r>
  <r>
    <s v="RX004131"/>
    <x v="118"/>
    <s v="PT0033"/>
    <s v="DR003"/>
    <s v="Dr. Priya Patel"/>
    <s v="Endocrinology"/>
    <s v="RX003"/>
    <s v="Community Care Pharmacy"/>
    <s v="Worcester"/>
    <s v="MA"/>
    <s v="00071-0155-23"/>
    <s v="Lipitor"/>
    <s v="Atorvastatin 40mg"/>
    <s v="Statin"/>
    <n v="30"/>
    <n v="29"/>
    <b v="1"/>
    <n v="2"/>
    <n v="0"/>
    <s v="PBM001"/>
    <s v="CVS Caremark"/>
    <s v="COMMERCIAL"/>
    <s v="MAC"/>
    <n v="185.4"/>
    <n v="157.59"/>
    <n v="153.91"/>
    <n v="1.78"/>
    <n v="155.69"/>
    <n v="135.44999999999999"/>
    <n v="20.239999999999998"/>
    <n v="149.84"/>
    <n v="0"/>
    <n v="5.85"/>
    <x v="0"/>
    <m/>
    <m/>
    <n v="7"/>
    <n v="1"/>
  </r>
  <r>
    <s v="RX004132"/>
    <x v="222"/>
    <s v="PT0083"/>
    <s v="DR005"/>
    <s v="Dr. Lisa Johnson"/>
    <s v="Oncology"/>
    <s v="RX001"/>
    <s v="Main St Pharmacy"/>
    <s v="Boston"/>
    <s v="MA"/>
    <s v="00093-0892-01"/>
    <m/>
    <s v="Clopidogrel 75mg"/>
    <s v="Antiplatelet"/>
    <n v="30"/>
    <n v="30"/>
    <b v="0"/>
    <n v="1"/>
    <n v="2"/>
    <s v="MCR001"/>
    <s v="Medicare Part D"/>
    <s v="GOVERNMENT"/>
    <s v="MAC"/>
    <n v="14.8"/>
    <n v="11.84"/>
    <n v="9.4499999999999993"/>
    <n v="1.77"/>
    <n v="11.22"/>
    <n v="8.98"/>
    <n v="2.2400000000000002"/>
    <n v="10.99"/>
    <n v="0"/>
    <n v="0.23"/>
    <x v="0"/>
    <m/>
    <m/>
    <n v="3"/>
    <n v="0"/>
  </r>
  <r>
    <s v="RX004133"/>
    <x v="298"/>
    <s v="PT0034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29"/>
    <b v="0"/>
    <n v="1"/>
    <n v="1"/>
    <s v="MCR001"/>
    <s v="Medicare Part D"/>
    <s v="GOVERNMENT"/>
    <s v="MAC"/>
    <n v="18.2"/>
    <n v="14.56"/>
    <n v="8.35"/>
    <n v="1.77"/>
    <n v="10.119999999999999"/>
    <n v="8.1"/>
    <n v="2.02"/>
    <n v="13.1"/>
    <n v="0"/>
    <n v="-2.97"/>
    <x v="0"/>
    <m/>
    <m/>
    <n v="0"/>
    <n v="1"/>
  </r>
  <r>
    <s v="RX004134"/>
    <x v="695"/>
    <s v="PT0083"/>
    <s v="DR002"/>
    <s v="Dr. Michael Torres"/>
    <s v="Cardiology"/>
    <s v="RX004"/>
    <s v="Health Plus Pharmacy"/>
    <s v="Cambridge"/>
    <s v="MA"/>
    <s v="00078-0467-15"/>
    <s v="Entresto 49/51"/>
    <s v="Sacubitril/Valsartan"/>
    <s v="ARNI"/>
    <n v="30"/>
    <n v="29"/>
    <b v="1"/>
    <n v="4"/>
    <n v="2"/>
    <s v="PBM002"/>
    <s v="Express Scripts"/>
    <s v="COMMERCIAL"/>
    <s v="MAC"/>
    <n v="618"/>
    <n v="525.29999999999995"/>
    <n v="524.92999999999995"/>
    <n v="1.79"/>
    <n v="526.72"/>
    <n v="447.71"/>
    <n v="79.010000000000005"/>
    <n v="502.67"/>
    <n v="0"/>
    <n v="24.04"/>
    <x v="0"/>
    <m/>
    <m/>
    <n v="8"/>
    <n v="1"/>
  </r>
  <r>
    <s v="RX004135"/>
    <x v="419"/>
    <s v="PT0108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89"/>
    <b v="0"/>
    <n v="1"/>
    <n v="0"/>
    <s v="PBM002"/>
    <s v="Express Scripts"/>
    <s v="COMMERCIAL"/>
    <s v="MAC"/>
    <n v="8.5"/>
    <n v="6.8"/>
    <n v="5.42"/>
    <n v="1.79"/>
    <n v="7.21"/>
    <n v="6.13"/>
    <n v="1.08"/>
    <n v="6.1"/>
    <n v="0"/>
    <n v="1.1100000000000001"/>
    <x v="0"/>
    <m/>
    <m/>
    <n v="5"/>
    <n v="0"/>
  </r>
  <r>
    <s v="RX004136"/>
    <x v="94"/>
    <s v="PT0048"/>
    <s v="DR005"/>
    <s v="Dr. Lisa Johnson"/>
    <s v="Oncology"/>
    <s v="RX001"/>
    <s v="Main St Pharmacy"/>
    <s v="Boston"/>
    <s v="MA"/>
    <s v="00093-0892-01"/>
    <m/>
    <s v="Clopidogrel 75mg"/>
    <s v="Antiplatelet"/>
    <n v="30"/>
    <n v="29"/>
    <b v="0"/>
    <n v="1"/>
    <n v="2"/>
    <s v="PBM001"/>
    <s v="CVS Caremark"/>
    <s v="COMMERCIAL"/>
    <s v="MAC"/>
    <n v="14.8"/>
    <n v="11.84"/>
    <n v="7.45"/>
    <n v="1.78"/>
    <n v="9.23"/>
    <n v="8.0299999999999994"/>
    <n v="1.2"/>
    <n v="10.9"/>
    <n v="0"/>
    <n v="-1.67"/>
    <x v="0"/>
    <m/>
    <m/>
    <n v="9"/>
    <n v="1"/>
  </r>
  <r>
    <s v="RX004137"/>
    <x v="632"/>
    <s v="PT0026"/>
    <s v="DR002"/>
    <s v="Dr. Michael Torres"/>
    <s v="Cardiology"/>
    <s v="RX002"/>
    <s v="Westside Rx"/>
    <s v="Springfield"/>
    <s v="MA"/>
    <s v="00173-0682-20"/>
    <s v="Advair Diskus 250/50"/>
    <s v="Fluticasone/Salmeterol"/>
    <s v="ICS/LABA"/>
    <n v="30"/>
    <n v="29"/>
    <b v="1"/>
    <n v="3"/>
    <n v="2"/>
    <s v="PBM003"/>
    <s v="OptumRx"/>
    <s v="COMMERCIAL"/>
    <s v="MAC"/>
    <n v="384"/>
    <n v="326.39999999999998"/>
    <n v="323.86"/>
    <n v="1.78"/>
    <n v="325.64"/>
    <n v="286.56"/>
    <n v="39.08"/>
    <n v="312.11"/>
    <n v="0"/>
    <n v="13.53"/>
    <x v="0"/>
    <m/>
    <m/>
    <n v="2"/>
    <n v="1"/>
  </r>
  <r>
    <s v="RX004138"/>
    <x v="709"/>
    <s v="PT0033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87"/>
    <b v="0"/>
    <n v="1"/>
    <n v="1"/>
    <s v="PBM001"/>
    <s v="CVS Caremark"/>
    <s v="COMMERCIAL"/>
    <s v="MAC"/>
    <n v="8.5"/>
    <n v="6.8"/>
    <n v="4.6399999999999997"/>
    <n v="1.78"/>
    <n v="6.42"/>
    <n v="5.59"/>
    <n v="1"/>
    <n v="6.48"/>
    <n v="0"/>
    <n v="-0.06"/>
    <x v="0"/>
    <m/>
    <m/>
    <n v="6"/>
    <n v="1"/>
  </r>
  <r>
    <s v="RX004139"/>
    <x v="656"/>
    <s v="PT0038"/>
    <s v="DR003"/>
    <s v="Dr. Priya Patel"/>
    <s v="Endocrinology"/>
    <s v="RX004"/>
    <s v="Health Plus Pharmacy"/>
    <s v="Cambridge"/>
    <s v="MA"/>
    <s v="00169-3671-12"/>
    <s v="Victoza 1.2mg"/>
    <s v="Liraglutide 1.2mg"/>
    <s v="GLP-1"/>
    <n v="30"/>
    <n v="30"/>
    <b v="1"/>
    <n v="4"/>
    <n v="0"/>
    <s v="PBM001"/>
    <s v="CVS Caremark"/>
    <s v="COMMERCIAL"/>
    <s v="MAC"/>
    <n v="612"/>
    <n v="520.20000000000005"/>
    <n v="519.42999999999995"/>
    <n v="1.78"/>
    <n v="521.21"/>
    <n v="453.45"/>
    <n v="67.760000000000005"/>
    <n v="470.15"/>
    <n v="0"/>
    <n v="51.07"/>
    <x v="0"/>
    <m/>
    <m/>
    <n v="5"/>
    <n v="0"/>
  </r>
  <r>
    <s v="RX004140"/>
    <x v="619"/>
    <s v="PT0100"/>
    <s v="DR003"/>
    <s v="Dr. Priya Patel"/>
    <s v="Endocrinology"/>
    <s v="RX002"/>
    <s v="Westside Rx"/>
    <s v="Springfield"/>
    <s v="MA"/>
    <s v="00093-7193-98"/>
    <m/>
    <s v="Atorvastatin 40mg"/>
    <s v="Statin"/>
    <n v="90"/>
    <n v="85"/>
    <b v="0"/>
    <n v="1"/>
    <n v="0"/>
    <s v="PBM001"/>
    <s v="CVS Caremark"/>
    <s v="COMMERCIAL"/>
    <s v="MAC"/>
    <n v="18.2"/>
    <n v="14.56"/>
    <n v="30.49"/>
    <n v="1.78"/>
    <n v="32.270000000000003"/>
    <n v="28.08"/>
    <n v="4.2"/>
    <n v="41.6"/>
    <n v="0"/>
    <n v="-9.33"/>
    <x v="0"/>
    <m/>
    <m/>
    <n v="9"/>
    <n v="1"/>
  </r>
  <r>
    <s v="RX004141"/>
    <x v="632"/>
    <s v="PT0091"/>
    <s v="DR003"/>
    <s v="Dr. Priya Patel"/>
    <s v="Endocrinology"/>
    <s v="RX004"/>
    <s v="Health Plus Pharmacy"/>
    <s v="Cambridge"/>
    <s v="MA"/>
    <s v="00002-4415-85"/>
    <s v="Trulicity 1.5mg"/>
    <s v="Dulaglutide 1.5mg"/>
    <s v="GLP-1"/>
    <n v="28"/>
    <n v="28"/>
    <b v="1"/>
    <n v="4"/>
    <n v="0"/>
    <s v="PBM003"/>
    <s v="OptumRx"/>
    <s v="COMMERCIAL"/>
    <s v="MAC"/>
    <n v="918"/>
    <n v="780.3"/>
    <n v="782.27"/>
    <n v="1.78"/>
    <n v="784.05"/>
    <n v="689.96"/>
    <n v="94.09"/>
    <n v="702.04"/>
    <n v="0"/>
    <n v="82.01"/>
    <x v="0"/>
    <m/>
    <m/>
    <n v="1"/>
    <n v="0"/>
  </r>
  <r>
    <s v="RX004142"/>
    <x v="291"/>
    <s v="PT0078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92"/>
    <b v="0"/>
    <n v="1"/>
    <n v="2"/>
    <s v="PBM004"/>
    <s v="MedImpact"/>
    <s v="COMMERCIAL"/>
    <s v="MAC"/>
    <n v="12.4"/>
    <n v="9.92"/>
    <n v="5.66"/>
    <n v="1.8"/>
    <n v="7.46"/>
    <n v="6.26"/>
    <n v="1.19"/>
    <n v="9.1999999999999993"/>
    <n v="0"/>
    <n v="-1.74"/>
    <x v="0"/>
    <m/>
    <m/>
    <n v="11"/>
    <n v="0"/>
  </r>
  <r>
    <s v="RX004143"/>
    <x v="456"/>
    <s v="PT0083"/>
    <s v="DR004"/>
    <s v="Dr. James Williams"/>
    <s v="Primary Care"/>
    <s v="RX001"/>
    <s v="Main St Pharmacy"/>
    <s v="Boston"/>
    <s v="MA"/>
    <s v="00093-7193-98"/>
    <m/>
    <s v="Atorvastatin 40mg"/>
    <s v="Statin"/>
    <n v="30"/>
    <n v="29"/>
    <b v="0"/>
    <n v="1"/>
    <n v="1"/>
    <s v="PBM003"/>
    <s v="OptumRx"/>
    <s v="COMMERCIAL"/>
    <s v="MAC"/>
    <n v="18.2"/>
    <n v="14.56"/>
    <n v="8.5299999999999994"/>
    <n v="1.78"/>
    <n v="10.31"/>
    <n v="9.07"/>
    <n v="1.24"/>
    <n v="13.73"/>
    <n v="0"/>
    <n v="-3.43"/>
    <x v="0"/>
    <m/>
    <m/>
    <n v="5"/>
    <n v="0"/>
  </r>
  <r>
    <s v="RX004144"/>
    <x v="8"/>
    <s v="PT0057"/>
    <s v="DR004"/>
    <s v="Dr. James Williams"/>
    <s v="Primary Care"/>
    <s v="RX004"/>
    <s v="Health Plus Pharmacy"/>
    <s v="Cambridge"/>
    <s v="MA"/>
    <s v="00591-3622-19"/>
    <m/>
    <s v="Omeprazole 20mg"/>
    <s v="PPI"/>
    <n v="90"/>
    <n v="92"/>
    <b v="0"/>
    <n v="1"/>
    <n v="0"/>
    <s v="PBM002"/>
    <s v="Express Scripts"/>
    <s v="COMMERCIAL"/>
    <s v="MAC"/>
    <n v="6.9"/>
    <n v="5.52"/>
    <n v="10.039999999999999"/>
    <n v="1.79"/>
    <n v="11.83"/>
    <n v="10.06"/>
    <n v="1.77"/>
    <n v="14.91"/>
    <n v="0"/>
    <n v="-3.07"/>
    <x v="0"/>
    <m/>
    <m/>
    <n v="7"/>
    <n v="0"/>
  </r>
  <r>
    <s v="RX004145"/>
    <x v="524"/>
    <s v="PT0029"/>
    <s v="DR002"/>
    <s v="Dr. Michael Torres"/>
    <s v="Cardiology"/>
    <s v="RX004"/>
    <s v="Health Plus Pharmacy"/>
    <s v="Cambridge"/>
    <s v="MA"/>
    <s v="68382-0035-01"/>
    <m/>
    <s v="Amlodipine 10mg"/>
    <s v="CCB"/>
    <n v="90"/>
    <n v="85"/>
    <b v="0"/>
    <n v="1"/>
    <n v="2"/>
    <s v="PBM001"/>
    <s v="CVS Caremark"/>
    <s v="COMMERCIAL"/>
    <s v="MAC"/>
    <n v="7.2"/>
    <n v="5.76"/>
    <n v="13.42"/>
    <n v="1.78"/>
    <n v="15.2"/>
    <n v="13.22"/>
    <n v="1.98"/>
    <n v="16.38"/>
    <n v="0"/>
    <n v="-1.18"/>
    <x v="0"/>
    <m/>
    <m/>
    <n v="2"/>
    <n v="1"/>
  </r>
  <r>
    <s v="RX004146"/>
    <x v="150"/>
    <s v="PT0024"/>
    <s v="DR004"/>
    <s v="Dr. James Williams"/>
    <s v="Primary Care"/>
    <s v="RX001"/>
    <s v="Main St Pharmacy"/>
    <s v="Boston"/>
    <s v="MA"/>
    <s v="00169-4170-43"/>
    <s v="Ozempic 0.5mg"/>
    <s v="Semaglutide 0.5mg"/>
    <s v="GLP-1"/>
    <n v="30"/>
    <n v="28"/>
    <b v="1"/>
    <n v="4"/>
    <n v="0"/>
    <s v="MCR001"/>
    <s v="Medicare Part D"/>
    <s v="GOVERNMENT"/>
    <s v="MAC"/>
    <n v="936"/>
    <n v="795.6"/>
    <n v="781.47"/>
    <n v="1.77"/>
    <n v="783.24"/>
    <n v="626.6"/>
    <n v="156.65"/>
    <n v="715.95"/>
    <n v="65.16"/>
    <n v="2.13"/>
    <x v="0"/>
    <m/>
    <m/>
    <n v="1"/>
    <n v="0"/>
  </r>
  <r>
    <s v="RX004147"/>
    <x v="397"/>
    <s v="PT0088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30"/>
    <b v="0"/>
    <n v="1"/>
    <n v="0"/>
    <s v="PBM004"/>
    <s v="MedImpact"/>
    <s v="COMMERCIAL"/>
    <s v="MAC"/>
    <n v="18.2"/>
    <n v="14.56"/>
    <n v="11.39"/>
    <n v="1.8"/>
    <n v="13.19"/>
    <n v="11.08"/>
    <n v="2.11"/>
    <n v="13.28"/>
    <n v="0"/>
    <n v="-0.09"/>
    <x v="0"/>
    <m/>
    <m/>
    <n v="4"/>
    <n v="0"/>
  </r>
  <r>
    <s v="RX004148"/>
    <x v="230"/>
    <s v="PT0098"/>
    <s v="DR001"/>
    <s v="Dr. Sarah Chen"/>
    <s v="Internal Medicine"/>
    <s v="RX001"/>
    <s v="Main St Pharmacy"/>
    <s v="Boston"/>
    <s v="MA"/>
    <s v="00591-3622-19"/>
    <m/>
    <s v="Omeprazole 20mg"/>
    <s v="PPI"/>
    <n v="30"/>
    <n v="31"/>
    <b v="0"/>
    <n v="1"/>
    <n v="0"/>
    <s v="PBM003"/>
    <s v="OptumRx"/>
    <s v="COMMERCIAL"/>
    <s v="MAC"/>
    <n v="6.9"/>
    <n v="5.52"/>
    <n v="3.4"/>
    <n v="1.78"/>
    <n v="5.18"/>
    <n v="4.5599999999999996"/>
    <n v="1"/>
    <n v="5.23"/>
    <n v="0"/>
    <n v="-0.06"/>
    <x v="0"/>
    <m/>
    <m/>
    <n v="10"/>
    <n v="0"/>
  </r>
  <r>
    <s v="RX004149"/>
    <x v="167"/>
    <s v="PT0057"/>
    <s v="DR004"/>
    <s v="Dr. James Williams"/>
    <s v="Primary Care"/>
    <s v="RX001"/>
    <s v="Main St Pharmacy"/>
    <s v="Boston"/>
    <s v="MA"/>
    <s v="00169-4302-12"/>
    <s v="Ozempic 1mg"/>
    <s v="Semaglutide 1mg"/>
    <s v="GLP-1"/>
    <n v="30"/>
    <n v="30"/>
    <b v="1"/>
    <n v="4"/>
    <n v="2"/>
    <s v="MCR001"/>
    <s v="Medicare Part D"/>
    <s v="GOVERNMENT"/>
    <s v="MAC"/>
    <n v="936"/>
    <n v="795.6"/>
    <n v="778.67"/>
    <n v="1.77"/>
    <n v="780.44"/>
    <n v="624.35"/>
    <n v="156.09"/>
    <n v="703.03"/>
    <n v="55"/>
    <n v="22.4"/>
    <x v="0"/>
    <m/>
    <m/>
    <n v="8"/>
    <n v="0"/>
  </r>
  <r>
    <s v="RX004150"/>
    <x v="224"/>
    <s v="PT0048"/>
    <s v="DR004"/>
    <s v="Dr. James Williams"/>
    <s v="Primary Care"/>
    <s v="RX004"/>
    <s v="Health Plus Pharmacy"/>
    <s v="Cambridge"/>
    <s v="MA"/>
    <s v="00173-0682-20"/>
    <s v="Advair Diskus 250/50"/>
    <s v="Fluticasone/Salmeterol"/>
    <s v="ICS/LABA"/>
    <n v="30"/>
    <n v="28"/>
    <b v="1"/>
    <n v="3"/>
    <n v="0"/>
    <s v="PBM004"/>
    <s v="MedImpact"/>
    <s v="COMMERCIAL"/>
    <s v="MAC"/>
    <n v="384"/>
    <n v="326.39999999999998"/>
    <n v="324.48"/>
    <n v="1.8"/>
    <n v="326.27999999999997"/>
    <n v="274.07"/>
    <n v="52.2"/>
    <n v="294"/>
    <n v="0"/>
    <n v="32.28"/>
    <x v="0"/>
    <m/>
    <m/>
    <n v="7"/>
    <n v="0"/>
  </r>
  <r>
    <s v="RX004151"/>
    <x v="231"/>
    <s v="PT0013"/>
    <s v="DR001"/>
    <s v="Dr. Sarah Chen"/>
    <s v="Internal Medicine"/>
    <s v="RX003"/>
    <s v="Community Care Pharmacy"/>
    <s v="Worcester"/>
    <s v="MA"/>
    <s v="00071-0155-23"/>
    <s v="Lipitor"/>
    <s v="Atorvastatin 40mg"/>
    <s v="Statin"/>
    <n v="90"/>
    <n v="86"/>
    <b v="1"/>
    <n v="2"/>
    <n v="0"/>
    <s v="PBM001"/>
    <s v="CVS Caremark"/>
    <s v="COMMERCIAL"/>
    <s v="MAC"/>
    <n v="185.4"/>
    <n v="157.59"/>
    <n v="460.96"/>
    <n v="1.78"/>
    <n v="462.74"/>
    <n v="402.58"/>
    <n v="60.16"/>
    <n v="440.45"/>
    <n v="0"/>
    <n v="22.29"/>
    <x v="0"/>
    <m/>
    <m/>
    <n v="8"/>
    <n v="0"/>
  </r>
  <r>
    <s v="RX004152"/>
    <x v="48"/>
    <s v="PT0075"/>
    <s v="DR005"/>
    <s v="Dr. Lisa Johnson"/>
    <s v="Oncology"/>
    <s v="RX004"/>
    <s v="Health Plus Pharmacy"/>
    <s v="Cambridge"/>
    <s v="MA"/>
    <s v="00071-0155-23"/>
    <s v="Lipitor"/>
    <s v="Atorvastatin 40mg"/>
    <s v="Statin"/>
    <n v="30"/>
    <n v="30"/>
    <b v="1"/>
    <n v="2"/>
    <n v="1"/>
    <s v="CASH"/>
    <s v="Cash/Self-Pay"/>
    <s v="CASH"/>
    <s v="AWP"/>
    <n v="185.4"/>
    <n v="157.59"/>
    <n v="166.86"/>
    <n v="0"/>
    <n v="166.86"/>
    <n v="0"/>
    <n v="166.86"/>
    <n v="147.78"/>
    <n v="0"/>
    <n v="19.079999999999998"/>
    <x v="0"/>
    <m/>
    <m/>
    <n v="6"/>
    <n v="1"/>
  </r>
  <r>
    <s v="RX004153"/>
    <x v="472"/>
    <s v="PT0114"/>
    <s v="DR004"/>
    <s v="Dr. James Williams"/>
    <s v="Primary Care"/>
    <s v="RX001"/>
    <s v="Main St Pharmacy"/>
    <s v="Boston"/>
    <s v="MA"/>
    <s v="50458-0579-30"/>
    <s v="Xarelto 20mg"/>
    <s v="Rivaroxaban 20mg"/>
    <s v="Anticoagulant"/>
    <n v="30"/>
    <n v="31"/>
    <b v="1"/>
    <n v="3"/>
    <n v="0"/>
    <s v="PBM002"/>
    <s v="Express Scripts"/>
    <s v="COMMERCIAL"/>
    <s v="MAC"/>
    <n v="558"/>
    <n v="474.3"/>
    <n v="467.55"/>
    <n v="1.79"/>
    <n v="469.34"/>
    <n v="398.94"/>
    <n v="70.400000000000006"/>
    <n v="417.54"/>
    <n v="0"/>
    <n v="51.8"/>
    <x v="0"/>
    <m/>
    <m/>
    <n v="2"/>
    <n v="0"/>
  </r>
  <r>
    <s v="RX004154"/>
    <x v="335"/>
    <s v="PT0056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9"/>
    <b v="0"/>
    <n v="1"/>
    <n v="2"/>
    <s v="PBM002"/>
    <s v="Express Scripts"/>
    <s v="COMMERCIAL"/>
    <s v="MAC"/>
    <n v="12.4"/>
    <n v="9.92"/>
    <n v="7.19"/>
    <n v="1.79"/>
    <n v="8.98"/>
    <n v="7.63"/>
    <n v="1.35"/>
    <n v="9.0500000000000007"/>
    <n v="0"/>
    <n v="-7.0000000000000007E-2"/>
    <x v="0"/>
    <m/>
    <m/>
    <n v="5"/>
    <n v="0"/>
  </r>
  <r>
    <s v="RX004155"/>
    <x v="640"/>
    <s v="PT0087"/>
    <s v="DR005"/>
    <s v="Dr. Lisa Johnson"/>
    <s v="Oncology"/>
    <s v="RX002"/>
    <s v="Westside Rx"/>
    <s v="Springfield"/>
    <s v="MA"/>
    <s v="00591-3622-19"/>
    <m/>
    <s v="Omeprazole 20mg"/>
    <s v="PPI"/>
    <n v="90"/>
    <n v="92"/>
    <b v="0"/>
    <n v="1"/>
    <n v="0"/>
    <s v="PBM002"/>
    <s v="Express Scripts"/>
    <s v="COMMERCIAL"/>
    <s v="MAC"/>
    <n v="6.9"/>
    <n v="5.52"/>
    <n v="9.83"/>
    <n v="1.79"/>
    <n v="11.62"/>
    <n v="9.8800000000000008"/>
    <n v="1.74"/>
    <n v="16.04"/>
    <n v="0"/>
    <n v="-4.42"/>
    <x v="0"/>
    <m/>
    <m/>
    <n v="11"/>
    <n v="1"/>
  </r>
  <r>
    <s v="RX004156"/>
    <x v="583"/>
    <s v="PT0057"/>
    <s v="DR004"/>
    <s v="Dr. James Williams"/>
    <s v="Primary Care"/>
    <s v="RX001"/>
    <s v="Main St Pharmacy"/>
    <s v="Boston"/>
    <s v="MA"/>
    <s v="00003-0208-11"/>
    <s v="Jardiance 25mg"/>
    <s v="Empagliflozin 25mg"/>
    <s v="SGLT2i"/>
    <n v="30"/>
    <n v="31"/>
    <b v="1"/>
    <n v="4"/>
    <n v="0"/>
    <s v="MCD001"/>
    <s v="Medicaid"/>
    <s v="GOVERNMENT"/>
    <s v="NADAC"/>
    <n v="564"/>
    <n v="479.4"/>
    <n v="455.43"/>
    <n v="2.2799999999999998"/>
    <n v="457.71"/>
    <n v="329.55"/>
    <n v="128.16"/>
    <n v="437.64"/>
    <n v="0"/>
    <n v="20.07"/>
    <x v="0"/>
    <m/>
    <m/>
    <n v="5"/>
    <n v="0"/>
  </r>
  <r>
    <s v="RX004157"/>
    <x v="624"/>
    <s v="PT0018"/>
    <s v="DR001"/>
    <s v="Dr. Sarah Chen"/>
    <s v="Internal Medicine"/>
    <s v="RX004"/>
    <s v="Health Plus Pharmacy"/>
    <s v="Cambridge"/>
    <s v="MA"/>
    <s v="00074-3799-13"/>
    <s v="Humira Pen 40mg"/>
    <s v="Adalimumab 40mg"/>
    <s v="Biologic"/>
    <n v="28"/>
    <n v="27"/>
    <b v="1"/>
    <n v="5"/>
    <n v="1"/>
    <s v="MCD001"/>
    <s v="Medicaid"/>
    <s v="GOVERNMENT"/>
    <s v="NADAC"/>
    <n v="7140"/>
    <n v="6069"/>
    <n v="5765.55"/>
    <n v="28.83"/>
    <n v="5794.38"/>
    <n v="4171.95"/>
    <n v="1622.43"/>
    <n v="5751.86"/>
    <n v="0"/>
    <n v="42.52"/>
    <x v="0"/>
    <m/>
    <m/>
    <n v="5"/>
    <n v="0"/>
  </r>
  <r>
    <s v="RX004158"/>
    <x v="361"/>
    <s v="PT0070"/>
    <s v="DR004"/>
    <s v="Dr. James Williams"/>
    <s v="Primary Care"/>
    <s v="RX003"/>
    <s v="Community Care Pharmacy"/>
    <s v="Worcester"/>
    <s v="MA"/>
    <s v="00093-0892-01"/>
    <m/>
    <s v="Clopidogrel 75mg"/>
    <s v="Antiplatelet"/>
    <n v="30"/>
    <n v="28"/>
    <b v="0"/>
    <n v="1"/>
    <n v="0"/>
    <s v="PBM002"/>
    <s v="Express Scripts"/>
    <s v="COMMERCIAL"/>
    <s v="MAC"/>
    <n v="14.8"/>
    <n v="11.84"/>
    <n v="6.74"/>
    <n v="1.79"/>
    <n v="8.5299999999999994"/>
    <n v="7.25"/>
    <n v="1.28"/>
    <n v="10.88"/>
    <n v="0"/>
    <n v="-2.34"/>
    <x v="0"/>
    <m/>
    <m/>
    <n v="11"/>
    <n v="0"/>
  </r>
  <r>
    <s v="RX004159"/>
    <x v="245"/>
    <s v="PT0021"/>
    <s v="DR005"/>
    <s v="Dr. Lisa Johnson"/>
    <s v="Oncology"/>
    <s v="RX004"/>
    <s v="Health Plus Pharmacy"/>
    <s v="Cambridge"/>
    <s v="MA"/>
    <s v="00071-0155-23"/>
    <s v="Lipitor"/>
    <s v="Atorvastatin 40mg"/>
    <s v="Statin"/>
    <n v="30"/>
    <n v="28"/>
    <b v="1"/>
    <n v="2"/>
    <n v="0"/>
    <s v="PBM001"/>
    <s v="CVS Caremark"/>
    <s v="COMMERCIAL"/>
    <s v="MAC"/>
    <n v="185.4"/>
    <n v="157.59"/>
    <n v="154.49"/>
    <n v="1.78"/>
    <n v="156.27000000000001"/>
    <n v="135.94999999999999"/>
    <n v="20.309999999999999"/>
    <n v="139.41999999999999"/>
    <n v="0"/>
    <n v="16.84"/>
    <x v="0"/>
    <m/>
    <m/>
    <n v="11"/>
    <n v="0"/>
  </r>
  <r>
    <s v="RX004160"/>
    <x v="257"/>
    <s v="PT0022"/>
    <s v="DR002"/>
    <s v="Dr. Michael Torres"/>
    <s v="Cardiology"/>
    <s v="RX002"/>
    <s v="Westside Rx"/>
    <s v="Springfield"/>
    <s v="MA"/>
    <s v="00003-0208-11"/>
    <s v="Jardiance 25mg"/>
    <s v="Empagliflozin 25mg"/>
    <s v="SGLT2i"/>
    <n v="30"/>
    <n v="31"/>
    <b v="1"/>
    <n v="4"/>
    <n v="2"/>
    <s v="PBM001"/>
    <s v="CVS Caremark"/>
    <s v="COMMERCIAL"/>
    <s v="MAC"/>
    <n v="564"/>
    <n v="479.4"/>
    <n v="484.37"/>
    <n v="1.78"/>
    <n v="486.15"/>
    <n v="422.95"/>
    <n v="63.2"/>
    <n v="435.28"/>
    <n v="0"/>
    <n v="50.87"/>
    <x v="0"/>
    <m/>
    <m/>
    <n v="6"/>
    <n v="1"/>
  </r>
  <r>
    <s v="RX004161"/>
    <x v="111"/>
    <s v="PT0014"/>
    <s v="DR002"/>
    <s v="Dr. Michael Torres"/>
    <s v="Cardiology"/>
    <s v="RX001"/>
    <s v="Main St Pharmacy"/>
    <s v="Boston"/>
    <s v="MA"/>
    <s v="00093-0892-01"/>
    <m/>
    <s v="Clopidogrel 75mg"/>
    <s v="Antiplatelet"/>
    <n v="30"/>
    <n v="28"/>
    <b v="0"/>
    <n v="1"/>
    <n v="0"/>
    <s v="PBM001"/>
    <s v="CVS Caremark"/>
    <s v="COMMERCIAL"/>
    <s v="MAC"/>
    <n v="14.8"/>
    <n v="11.84"/>
    <n v="8.94"/>
    <n v="1.78"/>
    <n v="10.72"/>
    <n v="9.33"/>
    <n v="1.39"/>
    <n v="11.03"/>
    <n v="0"/>
    <n v="-0.31"/>
    <x v="0"/>
    <m/>
    <m/>
    <n v="5"/>
    <n v="0"/>
  </r>
  <r>
    <s v="RX004162"/>
    <x v="229"/>
    <s v="PT0109"/>
    <s v="DR004"/>
    <s v="Dr. James Williams"/>
    <s v="Primary Care"/>
    <s v="RX001"/>
    <s v="Main St Pharmacy"/>
    <s v="Boston"/>
    <s v="MA"/>
    <s v="00093-7193-98"/>
    <m/>
    <s v="Atorvastatin 40mg"/>
    <s v="Statin"/>
    <n v="30"/>
    <n v="30"/>
    <b v="0"/>
    <n v="1"/>
    <n v="0"/>
    <s v="PBM004"/>
    <s v="MedImpact"/>
    <s v="COMMERCIAL"/>
    <s v="MAC"/>
    <n v="18.2"/>
    <n v="14.56"/>
    <n v="10.050000000000001"/>
    <n v="1.8"/>
    <n v="11.85"/>
    <n v="9.9499999999999993"/>
    <n v="1.9"/>
    <n v="13.37"/>
    <n v="0"/>
    <n v="-1.52"/>
    <x v="0"/>
    <m/>
    <m/>
    <n v="10"/>
    <n v="0"/>
  </r>
  <r>
    <s v="RX004163"/>
    <x v="351"/>
    <s v="PT0085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92"/>
    <b v="0"/>
    <n v="1"/>
    <n v="1"/>
    <s v="PBM003"/>
    <s v="OptumRx"/>
    <s v="COMMERCIAL"/>
    <s v="MAC"/>
    <n v="8.5"/>
    <n v="6.8"/>
    <n v="4"/>
    <n v="1.78"/>
    <n v="5.78"/>
    <n v="5.09"/>
    <n v="1"/>
    <n v="6.58"/>
    <n v="0"/>
    <n v="-0.8"/>
    <x v="0"/>
    <m/>
    <m/>
    <n v="11"/>
    <n v="1"/>
  </r>
  <r>
    <s v="RX004164"/>
    <x v="604"/>
    <s v="PT0058"/>
    <s v="DR002"/>
    <s v="Dr. Michael Torres"/>
    <s v="Cardiology"/>
    <s v="RX002"/>
    <s v="Westside Rx"/>
    <s v="Springfield"/>
    <s v="MA"/>
    <s v="00071-0155-23"/>
    <s v="Lipitor"/>
    <s v="Atorvastatin 40mg"/>
    <s v="Statin"/>
    <n v="30"/>
    <n v="28"/>
    <b v="1"/>
    <n v="2"/>
    <n v="1"/>
    <s v="PBM001"/>
    <s v="CVS Caremark"/>
    <s v="COMMERCIAL"/>
    <s v="MAC"/>
    <n v="185.4"/>
    <n v="157.59"/>
    <n v="155.52000000000001"/>
    <n v="1.78"/>
    <n v="157.30000000000001"/>
    <n v="136.85"/>
    <n v="20.45"/>
    <n v="147.5"/>
    <n v="0"/>
    <n v="9.8000000000000007"/>
    <x v="0"/>
    <m/>
    <m/>
    <n v="0"/>
    <n v="0"/>
  </r>
  <r>
    <s v="RX004165"/>
    <x v="547"/>
    <s v="PT0008"/>
    <s v="DR005"/>
    <s v="Dr. Lisa Johnson"/>
    <s v="Oncology"/>
    <s v="RX001"/>
    <s v="Main St Pharmacy"/>
    <s v="Boston"/>
    <s v="MA"/>
    <s v="00007-4102-20"/>
    <s v="Plavix 75mg"/>
    <s v="Clopidogrel 75mg"/>
    <s v="Antiplatelet"/>
    <n v="30"/>
    <n v="29"/>
    <b v="1"/>
    <n v="2"/>
    <n v="1"/>
    <s v="MCR001"/>
    <s v="Medicare Part D"/>
    <s v="GOVERNMENT"/>
    <s v="MAC"/>
    <n v="174"/>
    <n v="147.9"/>
    <n v="146.35"/>
    <n v="1.77"/>
    <n v="148.12"/>
    <n v="118.5"/>
    <n v="29.62"/>
    <n v="134.19"/>
    <n v="6.37"/>
    <n v="7.56"/>
    <x v="0"/>
    <m/>
    <m/>
    <n v="6"/>
    <n v="0"/>
  </r>
  <r>
    <s v="RX004166"/>
    <x v="410"/>
    <s v="PT0013"/>
    <s v="DR005"/>
    <s v="Dr. Lisa Johnson"/>
    <s v="Oncology"/>
    <s v="RX004"/>
    <s v="Health Plus Pharmacy"/>
    <s v="Cambridge"/>
    <s v="MA"/>
    <s v="50458-0579-30"/>
    <s v="Xarelto 20mg"/>
    <s v="Rivaroxaban 20mg"/>
    <s v="Anticoagulant"/>
    <n v="30"/>
    <n v="28"/>
    <b v="1"/>
    <n v="3"/>
    <n v="1"/>
    <s v="PBM003"/>
    <s v="OptumRx"/>
    <s v="COMMERCIAL"/>
    <s v="MAC"/>
    <n v="558"/>
    <n v="474.3"/>
    <n v="459.17"/>
    <n v="1.78"/>
    <n v="460.95"/>
    <n v="405.63"/>
    <n v="55.31"/>
    <n v="425.47"/>
    <n v="0"/>
    <n v="35.479999999999997"/>
    <x v="0"/>
    <m/>
    <m/>
    <n v="7"/>
    <n v="0"/>
  </r>
  <r>
    <s v="RX004167"/>
    <x v="239"/>
    <s v="PT0094"/>
    <s v="DR003"/>
    <s v="Dr. Priya Patel"/>
    <s v="Endocrinology"/>
    <s v="RX004"/>
    <s v="Health Plus Pharmacy"/>
    <s v="Cambridge"/>
    <s v="MA"/>
    <s v="00071-0155-23"/>
    <s v="Lipitor"/>
    <s v="Atorvastatin 40mg"/>
    <s v="Statin"/>
    <n v="30"/>
    <n v="30"/>
    <b v="1"/>
    <n v="2"/>
    <n v="2"/>
    <s v="PBM001"/>
    <s v="CVS Caremark"/>
    <s v="COMMERCIAL"/>
    <s v="MAC"/>
    <n v="185.4"/>
    <n v="157.59"/>
    <n v="153.27000000000001"/>
    <n v="1.78"/>
    <n v="155.05000000000001"/>
    <n v="134.9"/>
    <n v="20.16"/>
    <n v="143.51"/>
    <n v="0"/>
    <n v="11.54"/>
    <x v="2"/>
    <m/>
    <m/>
    <n v="9"/>
    <n v="0"/>
  </r>
  <r>
    <s v="RX004168"/>
    <x v="392"/>
    <s v="PT0012"/>
    <s v="DR004"/>
    <s v="Dr. James Williams"/>
    <s v="Primary Care"/>
    <s v="RX004"/>
    <s v="Health Plus Pharmacy"/>
    <s v="Cambridge"/>
    <s v="MA"/>
    <s v="00006-0021-31"/>
    <s v="Januvia 100mg"/>
    <s v="Sitagliptin 100mg"/>
    <s v="DPP-4"/>
    <n v="90"/>
    <n v="87"/>
    <b v="1"/>
    <n v="3"/>
    <n v="2"/>
    <s v="PBM002"/>
    <s v="Express Scripts"/>
    <s v="COMMERCIAL"/>
    <s v="MAC"/>
    <n v="492"/>
    <n v="418.2"/>
    <n v="1218.1600000000001"/>
    <n v="1.79"/>
    <n v="1219.95"/>
    <n v="1036.96"/>
    <n v="182.99"/>
    <n v="1132.5899999999999"/>
    <n v="0"/>
    <n v="87.36"/>
    <x v="0"/>
    <m/>
    <m/>
    <n v="10"/>
    <n v="0"/>
  </r>
  <r>
    <s v="RX004169"/>
    <x v="417"/>
    <s v="PT0105"/>
    <s v="DR003"/>
    <s v="Dr. Priya Patel"/>
    <s v="Endocrinology"/>
    <s v="RX003"/>
    <s v="Community Care Pharmacy"/>
    <s v="Worcester"/>
    <s v="MA"/>
    <s v="00003-0208-11"/>
    <s v="Jardiance 25mg"/>
    <s v="Empagliflozin 25mg"/>
    <s v="SGLT2i"/>
    <n v="30"/>
    <n v="28"/>
    <b v="1"/>
    <n v="4"/>
    <n v="0"/>
    <s v="PBM002"/>
    <s v="Express Scripts"/>
    <s v="COMMERCIAL"/>
    <s v="MAC"/>
    <n v="564"/>
    <n v="479.4"/>
    <n v="467.77"/>
    <n v="1.79"/>
    <n v="469.56"/>
    <n v="399.12"/>
    <n v="70.430000000000007"/>
    <n v="462.56"/>
    <n v="0"/>
    <n v="6.99"/>
    <x v="0"/>
    <m/>
    <m/>
    <n v="11"/>
    <n v="0"/>
  </r>
  <r>
    <s v="RX004170"/>
    <x v="264"/>
    <s v="PT0068"/>
    <s v="DR002"/>
    <s v="Dr. Michael Torres"/>
    <s v="Cardiology"/>
    <s v="RX004"/>
    <s v="Health Plus Pharmacy"/>
    <s v="Cambridge"/>
    <s v="MA"/>
    <s v="00007-4102-20"/>
    <s v="Plavix 75mg"/>
    <s v="Clopidogrel 75mg"/>
    <s v="Antiplatelet"/>
    <n v="30"/>
    <n v="28"/>
    <b v="1"/>
    <n v="2"/>
    <n v="0"/>
    <s v="PBM002"/>
    <s v="Express Scripts"/>
    <s v="COMMERCIAL"/>
    <s v="MAC"/>
    <n v="174"/>
    <n v="147.9"/>
    <n v="148.09"/>
    <n v="1.79"/>
    <n v="149.88"/>
    <n v="127.4"/>
    <n v="22.48"/>
    <n v="137.63"/>
    <n v="0"/>
    <n v="12.25"/>
    <x v="0"/>
    <m/>
    <m/>
    <n v="1"/>
    <n v="1"/>
  </r>
  <r>
    <s v="RX004171"/>
    <x v="269"/>
    <s v="PT0041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86"/>
    <b v="0"/>
    <n v="1"/>
    <n v="0"/>
    <s v="PBM004"/>
    <s v="MedImpact"/>
    <s v="COMMERCIAL"/>
    <s v="MAC"/>
    <n v="12.4"/>
    <n v="9.92"/>
    <n v="6.66"/>
    <n v="1.8"/>
    <n v="8.4600000000000009"/>
    <n v="7.11"/>
    <n v="1.35"/>
    <n v="8.8800000000000008"/>
    <n v="0"/>
    <n v="-0.42"/>
    <x v="0"/>
    <m/>
    <m/>
    <n v="6"/>
    <n v="1"/>
  </r>
  <r>
    <s v="RX004172"/>
    <x v="486"/>
    <s v="PT0061"/>
    <s v="DR003"/>
    <s v="Dr. Priya Patel"/>
    <s v="Endocrinology"/>
    <s v="RX002"/>
    <s v="Westside Rx"/>
    <s v="Springfield"/>
    <s v="MA"/>
    <s v="00006-0021-31"/>
    <s v="Januvia 100mg"/>
    <s v="Sitagliptin 100mg"/>
    <s v="DPP-4"/>
    <n v="30"/>
    <n v="30"/>
    <b v="1"/>
    <n v="3"/>
    <n v="1"/>
    <s v="MCR001"/>
    <s v="Medicare Part D"/>
    <s v="GOVERNMENT"/>
    <s v="MAC"/>
    <n v="492"/>
    <n v="418.2"/>
    <n v="414.1"/>
    <n v="1.77"/>
    <n v="415.87"/>
    <n v="332.7"/>
    <n v="83.17"/>
    <n v="377.53"/>
    <n v="36.5"/>
    <n v="1.85"/>
    <x v="2"/>
    <m/>
    <m/>
    <n v="7"/>
    <n v="0"/>
  </r>
  <r>
    <s v="RX004173"/>
    <x v="421"/>
    <s v="PT0110"/>
    <s v="DR001"/>
    <s v="Dr. Sarah Chen"/>
    <s v="Internal Medicine"/>
    <s v="RX002"/>
    <s v="Westside Rx"/>
    <s v="Springfield"/>
    <s v="MA"/>
    <s v="00169-3671-12"/>
    <s v="Victoza 1.2mg"/>
    <s v="Liraglutide 1.2mg"/>
    <s v="GLP-1"/>
    <n v="30"/>
    <n v="29"/>
    <b v="1"/>
    <n v="4"/>
    <n v="0"/>
    <s v="PBM004"/>
    <s v="MedImpact"/>
    <s v="COMMERCIAL"/>
    <s v="MAC"/>
    <n v="612"/>
    <n v="520.20000000000005"/>
    <n v="513.57000000000005"/>
    <n v="1.8"/>
    <n v="515.37"/>
    <n v="432.91"/>
    <n v="82.46"/>
    <n v="470.46"/>
    <n v="0"/>
    <n v="44.91"/>
    <x v="0"/>
    <m/>
    <m/>
    <n v="6"/>
    <n v="0"/>
  </r>
  <r>
    <s v="RX004174"/>
    <x v="551"/>
    <s v="PT0110"/>
    <s v="DR001"/>
    <s v="Dr. Sarah Chen"/>
    <s v="Internal Medicine"/>
    <s v="RX003"/>
    <s v="Community Care Pharmacy"/>
    <s v="Worcester"/>
    <s v="MA"/>
    <s v="00002-4415-85"/>
    <s v="Trulicity 1.5mg"/>
    <s v="Dulaglutide 1.5mg"/>
    <s v="GLP-1"/>
    <n v="28"/>
    <n v="28"/>
    <b v="1"/>
    <n v="4"/>
    <n v="0"/>
    <s v="MCR001"/>
    <s v="Medicare Part D"/>
    <s v="GOVERNMENT"/>
    <s v="MAC"/>
    <n v="918"/>
    <n v="780.3"/>
    <n v="782.36"/>
    <n v="1.77"/>
    <n v="784.13"/>
    <n v="627.29999999999995"/>
    <n v="156.83000000000001"/>
    <n v="750.76"/>
    <n v="59.2"/>
    <n v="-25.83"/>
    <x v="0"/>
    <m/>
    <m/>
    <n v="5"/>
    <n v="0"/>
  </r>
  <r>
    <s v="RX004175"/>
    <x v="582"/>
    <s v="PT0010"/>
    <s v="DR002"/>
    <s v="Dr. Michael Torres"/>
    <s v="Cardiology"/>
    <s v="RX002"/>
    <s v="Westside Rx"/>
    <s v="Springfield"/>
    <s v="MA"/>
    <s v="00002-4415-85"/>
    <s v="Trulicity 1.5mg"/>
    <s v="Dulaglutide 1.5mg"/>
    <s v="GLP-1"/>
    <n v="28"/>
    <n v="28"/>
    <b v="1"/>
    <n v="4"/>
    <n v="0"/>
    <s v="PBM003"/>
    <s v="OptumRx"/>
    <s v="COMMERCIAL"/>
    <s v="MAC"/>
    <n v="918"/>
    <n v="780.3"/>
    <n v="0"/>
    <n v="0"/>
    <n v="0"/>
    <n v="0"/>
    <n v="0"/>
    <n v="0"/>
    <n v="0"/>
    <n v="0"/>
    <x v="1"/>
    <n v="70"/>
    <s v="Product/Service Not Covered"/>
    <n v="7"/>
    <n v="1"/>
  </r>
  <r>
    <s v="RX004176"/>
    <x v="359"/>
    <s v="PT0039"/>
    <s v="DR002"/>
    <s v="Dr. Michael Torres"/>
    <s v="Cardiology"/>
    <s v="RX001"/>
    <s v="Main St Pharmacy"/>
    <s v="Boston"/>
    <s v="MA"/>
    <s v="68382-0035-01"/>
    <m/>
    <s v="Amlodipine 10mg"/>
    <s v="CCB"/>
    <n v="30"/>
    <n v="29"/>
    <b v="0"/>
    <n v="1"/>
    <n v="0"/>
    <s v="MCR001"/>
    <s v="Medicare Part D"/>
    <s v="GOVERNMENT"/>
    <s v="MAC"/>
    <n v="7.2"/>
    <n v="5.76"/>
    <n v="3.19"/>
    <n v="1.77"/>
    <n v="4.96"/>
    <n v="3.97"/>
    <n v="1"/>
    <n v="5.15"/>
    <n v="0"/>
    <n v="-0.19"/>
    <x v="0"/>
    <m/>
    <m/>
    <n v="3"/>
    <n v="0"/>
  </r>
  <r>
    <s v="RX004177"/>
    <x v="138"/>
    <s v="PT0094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88"/>
    <b v="0"/>
    <n v="1"/>
    <n v="0"/>
    <s v="PBM001"/>
    <s v="CVS Caremark"/>
    <s v="COMMERCIAL"/>
    <s v="MAC"/>
    <n v="12.4"/>
    <n v="9.92"/>
    <n v="7.15"/>
    <n v="1.78"/>
    <n v="8.93"/>
    <n v="7.77"/>
    <n v="1.1599999999999999"/>
    <n v="8.86"/>
    <n v="0"/>
    <n v="7.0000000000000007E-2"/>
    <x v="0"/>
    <m/>
    <m/>
    <n v="11"/>
    <n v="1"/>
  </r>
  <r>
    <s v="RX004178"/>
    <x v="488"/>
    <s v="PT0069"/>
    <s v="DR004"/>
    <s v="Dr. James Williams"/>
    <s v="Primary Care"/>
    <s v="RX002"/>
    <s v="Westside Rx"/>
    <s v="Springfield"/>
    <s v="MA"/>
    <s v="00173-0682-20"/>
    <s v="Advair Diskus 250/50"/>
    <s v="Fluticasone/Salmeterol"/>
    <s v="ICS/LABA"/>
    <n v="30"/>
    <n v="31"/>
    <b v="1"/>
    <n v="3"/>
    <n v="1"/>
    <s v="MCD001"/>
    <s v="Medicaid"/>
    <s v="GOVERNMENT"/>
    <s v="NADAC"/>
    <n v="384"/>
    <n v="326.39999999999998"/>
    <n v="310.08"/>
    <n v="1.55"/>
    <n v="311.63"/>
    <n v="224.37"/>
    <n v="87.26"/>
    <n v="308.29000000000002"/>
    <n v="0"/>
    <n v="3.34"/>
    <x v="0"/>
    <m/>
    <m/>
    <n v="5"/>
    <n v="0"/>
  </r>
  <r>
    <s v="RX004179"/>
    <x v="641"/>
    <s v="PT0041"/>
    <s v="DR005"/>
    <s v="Dr. Lisa Johnson"/>
    <s v="Oncology"/>
    <s v="RX002"/>
    <s v="Westside Rx"/>
    <s v="Springfield"/>
    <s v="MA"/>
    <s v="61958-0601-01"/>
    <m/>
    <s v="Adalimumab-adbm 40mg"/>
    <s v="Biologic"/>
    <n v="28"/>
    <n v="28"/>
    <b v="0"/>
    <n v="4"/>
    <n v="0"/>
    <s v="MCR001"/>
    <s v="Medicare Part D"/>
    <s v="GOVERNMENT"/>
    <s v="MAC"/>
    <n v="4998"/>
    <n v="4248.3"/>
    <n v="2980.34"/>
    <n v="1.77"/>
    <n v="2982.11"/>
    <n v="2385.69"/>
    <n v="596.41999999999996"/>
    <n v="4080.16"/>
    <n v="0"/>
    <n v="-1098.05"/>
    <x v="0"/>
    <m/>
    <m/>
    <n v="0"/>
    <n v="0"/>
  </r>
  <r>
    <s v="RX004180"/>
    <x v="416"/>
    <s v="PT0044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30"/>
    <b v="0"/>
    <n v="1"/>
    <n v="1"/>
    <s v="PBM002"/>
    <s v="Express Scripts"/>
    <s v="COMMERCIAL"/>
    <s v="MAC"/>
    <n v="14.8"/>
    <n v="11.84"/>
    <n v="7.91"/>
    <n v="1.79"/>
    <n v="9.6999999999999993"/>
    <n v="8.24"/>
    <n v="1.45"/>
    <n v="11.01"/>
    <n v="0"/>
    <n v="-1.31"/>
    <x v="0"/>
    <m/>
    <m/>
    <n v="1"/>
    <n v="1"/>
  </r>
  <r>
    <s v="RX004181"/>
    <x v="103"/>
    <s v="PT0109"/>
    <s v="DR005"/>
    <s v="Dr. Lisa Johnson"/>
    <s v="Oncology"/>
    <s v="RX002"/>
    <s v="Westside Rx"/>
    <s v="Springfield"/>
    <s v="MA"/>
    <s v="00006-0021-31"/>
    <s v="Januvia 100mg"/>
    <s v="Sitagliptin 100mg"/>
    <s v="DPP-4"/>
    <n v="30"/>
    <n v="29"/>
    <b v="1"/>
    <n v="3"/>
    <n v="0"/>
    <s v="PBM001"/>
    <s v="CVS Caremark"/>
    <s v="COMMERCIAL"/>
    <s v="MAC"/>
    <n v="492"/>
    <n v="418.2"/>
    <n v="0"/>
    <n v="0"/>
    <n v="0"/>
    <n v="0"/>
    <n v="0"/>
    <n v="0"/>
    <n v="0"/>
    <n v="0"/>
    <x v="1"/>
    <n v="70"/>
    <s v="Product/Service Not Covered"/>
    <n v="5"/>
    <n v="0"/>
  </r>
  <r>
    <s v="RX004182"/>
    <x v="622"/>
    <s v="PT0042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87"/>
    <b v="0"/>
    <n v="1"/>
    <n v="0"/>
    <s v="PBM004"/>
    <s v="MedImpact"/>
    <s v="COMMERCIAL"/>
    <s v="MAC"/>
    <n v="12.4"/>
    <n v="9.92"/>
    <n v="5.56"/>
    <n v="1.8"/>
    <n v="7.36"/>
    <n v="6.18"/>
    <n v="1.18"/>
    <n v="9.18"/>
    <n v="0"/>
    <n v="-1.81"/>
    <x v="0"/>
    <m/>
    <m/>
    <n v="8"/>
    <n v="0"/>
  </r>
  <r>
    <s v="RX004183"/>
    <x v="607"/>
    <s v="PT0061"/>
    <s v="DR004"/>
    <s v="Dr. James Williams"/>
    <s v="Primary Care"/>
    <s v="RX001"/>
    <s v="Main St Pharmacy"/>
    <s v="Boston"/>
    <s v="MA"/>
    <s v="00006-0021-31"/>
    <s v="Januvia 100mg"/>
    <s v="Sitagliptin 100mg"/>
    <s v="DPP-4"/>
    <n v="30"/>
    <n v="30"/>
    <b v="1"/>
    <n v="3"/>
    <n v="0"/>
    <s v="MCD001"/>
    <s v="Medicaid"/>
    <s v="GOVERNMENT"/>
    <s v="NADAC"/>
    <n v="492"/>
    <n v="418.2"/>
    <n v="397.29"/>
    <n v="1.99"/>
    <n v="399.28"/>
    <n v="287.48"/>
    <n v="111.8"/>
    <n v="397.53"/>
    <n v="0"/>
    <n v="1.74"/>
    <x v="0"/>
    <m/>
    <m/>
    <n v="9"/>
    <n v="0"/>
  </r>
  <r>
    <s v="RX004184"/>
    <x v="180"/>
    <s v="PT0005"/>
    <s v="DR003"/>
    <s v="Dr. Priya Patel"/>
    <s v="Endocrinology"/>
    <s v="RX003"/>
    <s v="Community Care Pharmacy"/>
    <s v="Worcester"/>
    <s v="MA"/>
    <s v="00093-0892-01"/>
    <m/>
    <s v="Clopidogrel 75mg"/>
    <s v="Antiplatelet"/>
    <n v="30"/>
    <n v="30"/>
    <b v="0"/>
    <n v="1"/>
    <n v="0"/>
    <s v="PBM003"/>
    <s v="OptumRx"/>
    <s v="COMMERCIAL"/>
    <s v="MAC"/>
    <n v="14.8"/>
    <n v="11.84"/>
    <n v="7.66"/>
    <n v="1.78"/>
    <n v="9.44"/>
    <n v="8.31"/>
    <n v="1.1299999999999999"/>
    <n v="11.22"/>
    <n v="0"/>
    <n v="-1.78"/>
    <x v="0"/>
    <m/>
    <m/>
    <n v="5"/>
    <n v="0"/>
  </r>
  <r>
    <s v="RX004185"/>
    <x v="371"/>
    <s v="PT0007"/>
    <s v="DR002"/>
    <s v="Dr. Michael Torres"/>
    <s v="Cardiology"/>
    <s v="RX001"/>
    <s v="Main St Pharmacy"/>
    <s v="Boston"/>
    <s v="MA"/>
    <s v="00093-7193-98"/>
    <m/>
    <s v="Atorvastatin 40mg"/>
    <s v="Statin"/>
    <n v="30"/>
    <n v="30"/>
    <b v="0"/>
    <n v="1"/>
    <n v="2"/>
    <s v="CASH"/>
    <s v="Cash/Self-Pay"/>
    <s v="CASH"/>
    <s v="AWP"/>
    <n v="18.2"/>
    <n v="14.56"/>
    <n v="16.38"/>
    <n v="0"/>
    <n v="16.38"/>
    <n v="0"/>
    <n v="16.38"/>
    <n v="13.47"/>
    <n v="0"/>
    <n v="2.91"/>
    <x v="0"/>
    <m/>
    <m/>
    <n v="5"/>
    <n v="1"/>
  </r>
  <r>
    <s v="RX004186"/>
    <x v="456"/>
    <s v="PT0064"/>
    <s v="DR002"/>
    <s v="Dr. Michael Torres"/>
    <s v="Cardiology"/>
    <s v="RX002"/>
    <s v="Westside Rx"/>
    <s v="Springfield"/>
    <s v="MA"/>
    <s v="00003-0894-20"/>
    <s v="Eliquis 5mg"/>
    <s v="Apixaban 5mg"/>
    <s v="Anticoagulant"/>
    <n v="30"/>
    <n v="30"/>
    <b v="1"/>
    <n v="3"/>
    <n v="0"/>
    <s v="PBM003"/>
    <s v="OptumRx"/>
    <s v="COMMERCIAL"/>
    <s v="MAC"/>
    <n v="594"/>
    <n v="504.9"/>
    <n v="509.4"/>
    <n v="1.78"/>
    <n v="511.18"/>
    <n v="449.84"/>
    <n v="61.34"/>
    <n v="450.72"/>
    <n v="0"/>
    <n v="60.46"/>
    <x v="0"/>
    <m/>
    <m/>
    <n v="1"/>
    <n v="0"/>
  </r>
  <r>
    <s v="RX004187"/>
    <x v="675"/>
    <s v="PT0018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9.3699999999999992"/>
    <n v="1.77"/>
    <n v="11.14"/>
    <n v="8.91"/>
    <n v="2.23"/>
    <n v="14.02"/>
    <n v="0"/>
    <n v="-2.88"/>
    <x v="0"/>
    <m/>
    <m/>
    <n v="4"/>
    <n v="0"/>
  </r>
  <r>
    <s v="RX004188"/>
    <x v="14"/>
    <s v="PT0106"/>
    <s v="DR001"/>
    <s v="Dr. Sarah Chen"/>
    <s v="Internal Medicine"/>
    <s v="RX003"/>
    <s v="Community Care Pharmacy"/>
    <s v="Worcester"/>
    <s v="MA"/>
    <s v="00003-0208-11"/>
    <s v="Jardiance 25mg"/>
    <s v="Empagliflozin 25mg"/>
    <s v="SGLT2i"/>
    <n v="90"/>
    <n v="86"/>
    <b v="1"/>
    <n v="4"/>
    <n v="1"/>
    <s v="PBM004"/>
    <s v="MedImpact"/>
    <s v="COMMERCIAL"/>
    <s v="MAC"/>
    <n v="564"/>
    <n v="479.4"/>
    <n v="1445.84"/>
    <n v="1.8"/>
    <n v="1447.64"/>
    <n v="1216.02"/>
    <n v="231.62"/>
    <n v="1282.27"/>
    <n v="0"/>
    <n v="165.37"/>
    <x v="0"/>
    <m/>
    <m/>
    <n v="5"/>
    <n v="0"/>
  </r>
  <r>
    <s v="RX004189"/>
    <x v="280"/>
    <s v="PT0003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91"/>
    <b v="0"/>
    <n v="1"/>
    <n v="0"/>
    <s v="PBM004"/>
    <s v="MedImpact"/>
    <s v="COMMERCIAL"/>
    <s v="MAC"/>
    <n v="12.4"/>
    <n v="9.92"/>
    <n v="7.33"/>
    <n v="1.8"/>
    <n v="9.1300000000000008"/>
    <n v="7.67"/>
    <n v="1.46"/>
    <n v="9.35"/>
    <n v="0"/>
    <n v="-0.22"/>
    <x v="0"/>
    <m/>
    <m/>
    <n v="1"/>
    <n v="0"/>
  </r>
  <r>
    <s v="RX004190"/>
    <x v="279"/>
    <s v="PT0080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91"/>
    <b v="0"/>
    <n v="1"/>
    <n v="0"/>
    <s v="PBM002"/>
    <s v="Express Scripts"/>
    <s v="COMMERCIAL"/>
    <s v="MAC"/>
    <n v="8.5"/>
    <n v="6.8"/>
    <n v="5"/>
    <n v="1.79"/>
    <n v="6.79"/>
    <n v="5.78"/>
    <n v="1.02"/>
    <n v="6.13"/>
    <n v="0"/>
    <n v="0.67"/>
    <x v="0"/>
    <m/>
    <m/>
    <n v="4"/>
    <n v="0"/>
  </r>
  <r>
    <s v="RX004191"/>
    <x v="198"/>
    <s v="PT0087"/>
    <s v="DR004"/>
    <s v="Dr. James Williams"/>
    <s v="Primary Care"/>
    <s v="RX002"/>
    <s v="Westside Rx"/>
    <s v="Springfield"/>
    <s v="MA"/>
    <s v="00003-0208-11"/>
    <s v="Jardiance 25mg"/>
    <s v="Empagliflozin 25mg"/>
    <s v="SGLT2i"/>
    <n v="90"/>
    <n v="92"/>
    <b v="1"/>
    <n v="4"/>
    <n v="0"/>
    <s v="PBM001"/>
    <s v="CVS Caremark"/>
    <s v="COMMERCIAL"/>
    <s v="MAC"/>
    <n v="564"/>
    <n v="479.4"/>
    <n v="0"/>
    <n v="0"/>
    <n v="0"/>
    <n v="0"/>
    <n v="0"/>
    <n v="0"/>
    <n v="0"/>
    <n v="0"/>
    <x v="1"/>
    <n v="88"/>
    <s v="DUR Reject Error"/>
    <n v="4"/>
    <n v="0"/>
  </r>
  <r>
    <s v="RX004192"/>
    <x v="232"/>
    <s v="PT0040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8.76"/>
    <n v="1.78"/>
    <n v="10.54"/>
    <n v="9.17"/>
    <n v="1.37"/>
    <n v="13.67"/>
    <n v="0"/>
    <n v="-3.14"/>
    <x v="0"/>
    <m/>
    <m/>
    <n v="0"/>
    <n v="1"/>
  </r>
  <r>
    <s v="RX004193"/>
    <x v="503"/>
    <s v="PT0045"/>
    <s v="DR002"/>
    <s v="Dr. Michael Torres"/>
    <s v="Cardiology"/>
    <s v="RX001"/>
    <s v="Main St Pharmacy"/>
    <s v="Boston"/>
    <s v="MA"/>
    <s v="00093-0892-01"/>
    <m/>
    <s v="Clopidogrel 75mg"/>
    <s v="Antiplatelet"/>
    <n v="30"/>
    <n v="29"/>
    <b v="0"/>
    <n v="1"/>
    <n v="0"/>
    <s v="PBM002"/>
    <s v="Express Scripts"/>
    <s v="COMMERCIAL"/>
    <s v="MAC"/>
    <n v="14.8"/>
    <n v="11.84"/>
    <n v="7.77"/>
    <n v="1.79"/>
    <n v="9.56"/>
    <n v="8.1300000000000008"/>
    <n v="1.43"/>
    <n v="10.91"/>
    <n v="0"/>
    <n v="-1.35"/>
    <x v="0"/>
    <m/>
    <m/>
    <n v="8"/>
    <n v="0"/>
  </r>
  <r>
    <s v="RX004194"/>
    <x v="29"/>
    <s v="PT0025"/>
    <s v="DR001"/>
    <s v="Dr. Sarah Chen"/>
    <s v="Internal Medicine"/>
    <s v="RX002"/>
    <s v="Westside Rx"/>
    <s v="Springfield"/>
    <s v="MA"/>
    <s v="00169-4170-43"/>
    <s v="Ozempic 0.5mg"/>
    <s v="Semaglutide 0.5mg"/>
    <s v="GLP-1"/>
    <n v="30"/>
    <n v="28"/>
    <b v="1"/>
    <n v="4"/>
    <n v="0"/>
    <s v="PBM002"/>
    <s v="Express Scripts"/>
    <s v="COMMERCIAL"/>
    <s v="MAC"/>
    <n v="936"/>
    <n v="795.6"/>
    <n v="789.74"/>
    <n v="1.79"/>
    <n v="791.53"/>
    <n v="672.8"/>
    <n v="118.73"/>
    <n v="760.21"/>
    <n v="0"/>
    <n v="31.32"/>
    <x v="0"/>
    <m/>
    <m/>
    <n v="9"/>
    <n v="1"/>
  </r>
  <r>
    <s v="RX004195"/>
    <x v="666"/>
    <s v="PT0008"/>
    <s v="DR001"/>
    <s v="Dr. Sarah Chen"/>
    <s v="Internal Medicine"/>
    <s v="RX001"/>
    <s v="Main St Pharmacy"/>
    <s v="Boston"/>
    <s v="MA"/>
    <s v="50458-0579-30"/>
    <s v="Xarelto 20mg"/>
    <s v="Rivaroxaban 20mg"/>
    <s v="Anticoagulant"/>
    <n v="30"/>
    <n v="30"/>
    <b v="1"/>
    <n v="3"/>
    <n v="1"/>
    <s v="MCD001"/>
    <s v="Medicaid"/>
    <s v="GOVERNMENT"/>
    <s v="NADAC"/>
    <n v="558"/>
    <n v="474.3"/>
    <n v="450.58"/>
    <n v="2.25"/>
    <n v="452.84"/>
    <n v="326.04000000000002"/>
    <n v="126.79"/>
    <n v="437.43"/>
    <n v="0"/>
    <n v="15.41"/>
    <x v="0"/>
    <m/>
    <m/>
    <n v="3"/>
    <n v="0"/>
  </r>
  <r>
    <s v="RX004196"/>
    <x v="46"/>
    <s v="PT0043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10.86"/>
    <n v="1.77"/>
    <n v="12.63"/>
    <n v="10.1"/>
    <n v="2.5299999999999998"/>
    <n v="13.18"/>
    <n v="0"/>
    <n v="-0.55000000000000004"/>
    <x v="0"/>
    <m/>
    <m/>
    <n v="2"/>
    <n v="1"/>
  </r>
  <r>
    <s v="RX004197"/>
    <x v="521"/>
    <s v="PT0087"/>
    <s v="DR005"/>
    <s v="Dr. Lisa Johnson"/>
    <s v="Oncology"/>
    <s v="RX004"/>
    <s v="Health Plus Pharmacy"/>
    <s v="Cambridge"/>
    <s v="MA"/>
    <s v="00003-0208-11"/>
    <s v="Jardiance 25mg"/>
    <s v="Empagliflozin 25mg"/>
    <s v="SGLT2i"/>
    <n v="30"/>
    <n v="30"/>
    <b v="1"/>
    <n v="4"/>
    <n v="0"/>
    <s v="PBM004"/>
    <s v="MedImpact"/>
    <s v="COMMERCIAL"/>
    <s v="MAC"/>
    <n v="564"/>
    <n v="479.4"/>
    <n v="463.06"/>
    <n v="1.8"/>
    <n v="464.86"/>
    <n v="390.48"/>
    <n v="74.38"/>
    <n v="450.84"/>
    <n v="0"/>
    <n v="14.01"/>
    <x v="0"/>
    <m/>
    <m/>
    <n v="7"/>
    <n v="1"/>
  </r>
  <r>
    <s v="RX004198"/>
    <x v="728"/>
    <s v="PT0051"/>
    <s v="DR005"/>
    <s v="Dr. Lisa Johnson"/>
    <s v="Oncology"/>
    <s v="RX002"/>
    <s v="Westside Rx"/>
    <s v="Springfield"/>
    <s v="MA"/>
    <s v="00591-3622-19"/>
    <m/>
    <s v="Omeprazole 20mg"/>
    <s v="PPI"/>
    <n v="30"/>
    <n v="28"/>
    <b v="0"/>
    <n v="1"/>
    <n v="0"/>
    <s v="PBM003"/>
    <s v="OptumRx"/>
    <s v="COMMERCIAL"/>
    <s v="MAC"/>
    <n v="6.9"/>
    <n v="5.52"/>
    <n v="3.23"/>
    <n v="1.78"/>
    <n v="5.01"/>
    <n v="4.41"/>
    <n v="1"/>
    <n v="5.33"/>
    <n v="0"/>
    <n v="-0.32"/>
    <x v="0"/>
    <m/>
    <m/>
    <n v="4"/>
    <n v="0"/>
  </r>
  <r>
    <s v="RX004199"/>
    <x v="92"/>
    <s v="PT0090"/>
    <s v="DR004"/>
    <s v="Dr. James Williams"/>
    <s v="Primary Care"/>
    <s v="RX002"/>
    <s v="Westside Rx"/>
    <s v="Springfield"/>
    <s v="MA"/>
    <s v="00173-0682-20"/>
    <s v="Advair Diskus 250/50"/>
    <s v="Fluticasone/Salmeterol"/>
    <s v="ICS/LABA"/>
    <n v="30"/>
    <n v="29"/>
    <b v="1"/>
    <n v="3"/>
    <n v="0"/>
    <s v="PBM003"/>
    <s v="OptumRx"/>
    <s v="COMMERCIAL"/>
    <s v="MAC"/>
    <n v="384"/>
    <n v="326.39999999999998"/>
    <n v="0"/>
    <n v="0"/>
    <n v="0"/>
    <n v="0"/>
    <n v="0"/>
    <n v="0"/>
    <n v="0"/>
    <n v="0"/>
    <x v="1"/>
    <n v="75"/>
    <s v="Prior Authorization Required"/>
    <n v="8"/>
    <n v="1"/>
  </r>
  <r>
    <s v="RX004200"/>
    <x v="313"/>
    <s v="PT0097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28"/>
    <b v="0"/>
    <n v="1"/>
    <n v="1"/>
    <s v="MCR001"/>
    <s v="Medicare Part D"/>
    <s v="GOVERNMENT"/>
    <s v="MAC"/>
    <n v="18.2"/>
    <n v="14.56"/>
    <n v="10.3"/>
    <n v="1.77"/>
    <n v="12.07"/>
    <n v="9.65"/>
    <n v="2.41"/>
    <n v="13.5"/>
    <n v="0"/>
    <n v="-1.43"/>
    <x v="0"/>
    <m/>
    <m/>
    <n v="0"/>
    <n v="1"/>
  </r>
  <r>
    <s v="RX004201"/>
    <x v="632"/>
    <s v="PT0035"/>
    <s v="DR003"/>
    <s v="Dr. Priya Patel"/>
    <s v="Endocrinology"/>
    <s v="RX004"/>
    <s v="Health Plus Pharmacy"/>
    <s v="Cambridge"/>
    <s v="MA"/>
    <s v="00591-3622-19"/>
    <m/>
    <s v="Omeprazole 20mg"/>
    <s v="PPI"/>
    <n v="30"/>
    <n v="28"/>
    <b v="0"/>
    <n v="1"/>
    <n v="0"/>
    <s v="PBM001"/>
    <s v="CVS Caremark"/>
    <s v="COMMERCIAL"/>
    <s v="MAC"/>
    <n v="6.9"/>
    <n v="5.52"/>
    <n v="3.45"/>
    <n v="1.78"/>
    <n v="5.23"/>
    <n v="4.55"/>
    <n v="1"/>
    <n v="5.01"/>
    <n v="0"/>
    <n v="0.22"/>
    <x v="0"/>
    <m/>
    <m/>
    <n v="5"/>
    <n v="0"/>
  </r>
  <r>
    <s v="RX004202"/>
    <x v="211"/>
    <s v="PT0057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6"/>
    <b v="0"/>
    <n v="1"/>
    <n v="0"/>
    <s v="MCR001"/>
    <s v="Medicare Part D"/>
    <s v="GOVERNMENT"/>
    <s v="MAC"/>
    <n v="8.5"/>
    <n v="6.8"/>
    <n v="3.79"/>
    <n v="1.77"/>
    <n v="5.56"/>
    <n v="4.4400000000000004"/>
    <n v="1.1100000000000001"/>
    <n v="6.42"/>
    <n v="0"/>
    <n v="-0.87"/>
    <x v="0"/>
    <m/>
    <m/>
    <n v="6"/>
    <n v="0"/>
  </r>
  <r>
    <s v="RX004203"/>
    <x v="316"/>
    <s v="PT0060"/>
    <s v="DR001"/>
    <s v="Dr. Sarah Chen"/>
    <s v="Internal Medicine"/>
    <s v="RX002"/>
    <s v="Westside Rx"/>
    <s v="Springfield"/>
    <s v="MA"/>
    <s v="00071-0155-23"/>
    <s v="Lipitor"/>
    <s v="Atorvastatin 40mg"/>
    <s v="Statin"/>
    <n v="30"/>
    <n v="29"/>
    <b v="1"/>
    <n v="2"/>
    <n v="0"/>
    <s v="MCD001"/>
    <s v="Medicaid"/>
    <s v="GOVERNMENT"/>
    <s v="NADAC"/>
    <n v="185.4"/>
    <n v="157.59"/>
    <n v="149.71"/>
    <n v="0.75"/>
    <n v="150.46"/>
    <n v="108.33"/>
    <n v="42.13"/>
    <n v="146.18"/>
    <n v="0"/>
    <n v="4.28"/>
    <x v="0"/>
    <m/>
    <m/>
    <n v="9"/>
    <n v="0"/>
  </r>
  <r>
    <s v="RX004204"/>
    <x v="32"/>
    <s v="PT0101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1"/>
    <b v="0"/>
    <n v="1"/>
    <n v="0"/>
    <s v="MCR001"/>
    <s v="Medicare Part D"/>
    <s v="GOVERNMENT"/>
    <s v="MAC"/>
    <n v="8.5"/>
    <n v="6.8"/>
    <n v="4.03"/>
    <n v="1.77"/>
    <n v="5.8"/>
    <n v="4.6399999999999997"/>
    <n v="1.1599999999999999"/>
    <n v="6.3"/>
    <n v="0"/>
    <n v="-0.5"/>
    <x v="0"/>
    <m/>
    <m/>
    <n v="7"/>
    <n v="0"/>
  </r>
  <r>
    <s v="RX004205"/>
    <x v="33"/>
    <s v="PT0107"/>
    <s v="DR002"/>
    <s v="Dr. Michael Torres"/>
    <s v="Cardiology"/>
    <s v="RX001"/>
    <s v="Main St Pharmacy"/>
    <s v="Boston"/>
    <s v="MA"/>
    <s v="00078-0467-15"/>
    <s v="Entresto 49/51"/>
    <s v="Sacubitril/Valsartan"/>
    <s v="ARNI"/>
    <n v="30"/>
    <n v="30"/>
    <b v="1"/>
    <n v="4"/>
    <n v="0"/>
    <s v="CASH"/>
    <s v="Cash/Self-Pay"/>
    <s v="CASH"/>
    <s v="AWP"/>
    <n v="618"/>
    <n v="525.29999999999995"/>
    <n v="556.20000000000005"/>
    <n v="0"/>
    <n v="556.20000000000005"/>
    <n v="0"/>
    <n v="556.20000000000005"/>
    <n v="469.8"/>
    <n v="0"/>
    <n v="86.4"/>
    <x v="0"/>
    <m/>
    <m/>
    <n v="7"/>
    <n v="0"/>
  </r>
  <r>
    <s v="RX004206"/>
    <x v="692"/>
    <s v="PT0016"/>
    <s v="DR005"/>
    <s v="Dr. Lisa Johnson"/>
    <s v="Oncology"/>
    <s v="RX001"/>
    <s v="Main St Pharmacy"/>
    <s v="Boston"/>
    <s v="MA"/>
    <s v="00007-4102-20"/>
    <s v="Plavix 75mg"/>
    <s v="Clopidogrel 75mg"/>
    <s v="Antiplatelet"/>
    <n v="30"/>
    <n v="29"/>
    <b v="1"/>
    <n v="2"/>
    <n v="0"/>
    <s v="MCR001"/>
    <s v="Medicare Part D"/>
    <s v="GOVERNMENT"/>
    <s v="MAC"/>
    <n v="174"/>
    <n v="147.9"/>
    <n v="0"/>
    <n v="0"/>
    <n v="0"/>
    <n v="0"/>
    <n v="0"/>
    <n v="0"/>
    <n v="0"/>
    <n v="0"/>
    <x v="1"/>
    <n v="88"/>
    <s v="DUR Reject Error"/>
    <n v="6"/>
    <n v="0"/>
  </r>
  <r>
    <s v="RX004207"/>
    <x v="565"/>
    <s v="PT0051"/>
    <s v="DR005"/>
    <s v="Dr. Lisa Johnson"/>
    <s v="Oncology"/>
    <s v="RX001"/>
    <s v="Main St Pharmacy"/>
    <s v="Boston"/>
    <s v="MA"/>
    <s v="68382-0035-01"/>
    <m/>
    <s v="Amlodipine 10mg"/>
    <s v="CCB"/>
    <n v="30"/>
    <n v="30"/>
    <b v="0"/>
    <n v="1"/>
    <n v="0"/>
    <s v="PBM002"/>
    <s v="Express Scripts"/>
    <s v="COMMERCIAL"/>
    <s v="MAC"/>
    <n v="7.2"/>
    <n v="5.76"/>
    <n v="3.37"/>
    <n v="1.79"/>
    <n v="5.16"/>
    <n v="4.3899999999999997"/>
    <n v="1"/>
    <n v="5.48"/>
    <n v="0"/>
    <n v="-0.31"/>
    <x v="0"/>
    <m/>
    <m/>
    <n v="6"/>
    <n v="0"/>
  </r>
  <r>
    <s v="RX004208"/>
    <x v="240"/>
    <s v="PT0101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92"/>
    <b v="0"/>
    <n v="1"/>
    <n v="1"/>
    <s v="PBM001"/>
    <s v="CVS Caremark"/>
    <s v="COMMERCIAL"/>
    <s v="MAC"/>
    <n v="12.4"/>
    <n v="9.92"/>
    <n v="7.02"/>
    <n v="1.78"/>
    <n v="8.8000000000000007"/>
    <n v="7.65"/>
    <n v="1.1399999999999999"/>
    <n v="9.41"/>
    <n v="0"/>
    <n v="-0.61"/>
    <x v="0"/>
    <m/>
    <m/>
    <n v="1"/>
    <n v="0"/>
  </r>
  <r>
    <s v="RX004209"/>
    <x v="418"/>
    <s v="PT0060"/>
    <s v="DR002"/>
    <s v="Dr. Michael Torres"/>
    <s v="Cardiology"/>
    <s v="RX003"/>
    <s v="Community Care Pharmacy"/>
    <s v="Worcester"/>
    <s v="MA"/>
    <s v="00071-0155-23"/>
    <s v="Lipitor"/>
    <s v="Atorvastatin 40mg"/>
    <s v="Statin"/>
    <n v="90"/>
    <n v="92"/>
    <b v="1"/>
    <n v="2"/>
    <n v="0"/>
    <s v="PBM002"/>
    <s v="Express Scripts"/>
    <s v="COMMERCIAL"/>
    <s v="MAC"/>
    <n v="185.4"/>
    <n v="157.59"/>
    <n v="468.96"/>
    <n v="1.79"/>
    <n v="470.75"/>
    <n v="400.14"/>
    <n v="70.61"/>
    <n v="447.99"/>
    <n v="0"/>
    <n v="22.76"/>
    <x v="0"/>
    <m/>
    <m/>
    <n v="9"/>
    <n v="0"/>
  </r>
  <r>
    <s v="RX004210"/>
    <x v="435"/>
    <s v="PT0032"/>
    <s v="DR002"/>
    <s v="Dr. Michael Torres"/>
    <s v="Cardiology"/>
    <s v="RX002"/>
    <s v="Westside Rx"/>
    <s v="Springfield"/>
    <s v="MA"/>
    <s v="00093-7193-98"/>
    <m/>
    <s v="Atorvastatin 40mg"/>
    <s v="Statin"/>
    <n v="30"/>
    <n v="30"/>
    <b v="0"/>
    <n v="1"/>
    <n v="0"/>
    <s v="PBM001"/>
    <s v="CVS Caremark"/>
    <s v="COMMERCIAL"/>
    <s v="MAC"/>
    <n v="18.2"/>
    <n v="14.56"/>
    <n v="8.1199999999999992"/>
    <n v="1.78"/>
    <n v="9.9"/>
    <n v="8.61"/>
    <n v="1.29"/>
    <n v="13.3"/>
    <n v="0"/>
    <n v="-3.4"/>
    <x v="0"/>
    <m/>
    <m/>
    <n v="8"/>
    <n v="0"/>
  </r>
  <r>
    <s v="RX004211"/>
    <x v="297"/>
    <s v="PT0003"/>
    <s v="DR003"/>
    <s v="Dr. Priya Patel"/>
    <s v="Endocrinology"/>
    <s v="RX002"/>
    <s v="Westside Rx"/>
    <s v="Springfield"/>
    <s v="MA"/>
    <s v="00006-0021-31"/>
    <s v="Januvia 100mg"/>
    <s v="Sitagliptin 100mg"/>
    <s v="DPP-4"/>
    <n v="30"/>
    <n v="29"/>
    <b v="1"/>
    <n v="3"/>
    <n v="0"/>
    <s v="PBM004"/>
    <s v="MedImpact"/>
    <s v="COMMERCIAL"/>
    <s v="MAC"/>
    <n v="492"/>
    <n v="418.2"/>
    <n v="404.8"/>
    <n v="1.8"/>
    <n v="406.6"/>
    <n v="341.54"/>
    <n v="65.06"/>
    <n v="374.14"/>
    <n v="0"/>
    <n v="32.46"/>
    <x v="0"/>
    <m/>
    <m/>
    <n v="6"/>
    <n v="1"/>
  </r>
  <r>
    <s v="RX004212"/>
    <x v="695"/>
    <s v="PT0008"/>
    <s v="DR002"/>
    <s v="Dr. Michael Torres"/>
    <s v="Cardiology"/>
    <s v="RX003"/>
    <s v="Community Care Pharmacy"/>
    <s v="Worcester"/>
    <s v="MA"/>
    <s v="00007-4102-20"/>
    <s v="Plavix 75mg"/>
    <s v="Clopidogrel 75mg"/>
    <s v="Antiplatelet"/>
    <n v="30"/>
    <n v="29"/>
    <b v="1"/>
    <n v="2"/>
    <n v="0"/>
    <s v="MCR001"/>
    <s v="Medicare Part D"/>
    <s v="GOVERNMENT"/>
    <s v="MAC"/>
    <n v="174"/>
    <n v="147.9"/>
    <n v="0"/>
    <n v="0"/>
    <n v="0"/>
    <n v="0"/>
    <n v="0"/>
    <n v="0"/>
    <n v="0"/>
    <n v="0"/>
    <x v="1"/>
    <n v="65"/>
    <s v="Patient Not Covered"/>
    <n v="1"/>
    <n v="0"/>
  </r>
  <r>
    <s v="RX004213"/>
    <x v="48"/>
    <s v="PT0028"/>
    <s v="DR004"/>
    <s v="Dr. James Williams"/>
    <s v="Primary Care"/>
    <s v="RX004"/>
    <s v="Health Plus Pharmacy"/>
    <s v="Cambridge"/>
    <s v="MA"/>
    <s v="00006-0021-31"/>
    <s v="Januvia 100mg"/>
    <s v="Sitagliptin 100mg"/>
    <s v="DPP-4"/>
    <n v="30"/>
    <n v="30"/>
    <b v="1"/>
    <n v="3"/>
    <n v="2"/>
    <s v="MCR001"/>
    <s v="Medicare Part D"/>
    <s v="GOVERNMENT"/>
    <s v="MAC"/>
    <n v="492"/>
    <n v="418.2"/>
    <n v="411.73"/>
    <n v="1.77"/>
    <n v="413.5"/>
    <n v="330.8"/>
    <n v="82.7"/>
    <n v="392.15"/>
    <n v="28.3"/>
    <n v="-6.95"/>
    <x v="0"/>
    <m/>
    <m/>
    <n v="5"/>
    <n v="0"/>
  </r>
  <r>
    <s v="RX004214"/>
    <x v="21"/>
    <s v="PT0052"/>
    <s v="DR003"/>
    <s v="Dr. Priya Patel"/>
    <s v="Endocrinology"/>
    <s v="RX002"/>
    <s v="Westside Rx"/>
    <s v="Springfield"/>
    <s v="MA"/>
    <s v="00093-0892-01"/>
    <m/>
    <s v="Clopidogrel 75mg"/>
    <s v="Antiplatelet"/>
    <n v="90"/>
    <n v="94"/>
    <b v="0"/>
    <n v="1"/>
    <n v="1"/>
    <s v="PBM002"/>
    <s v="Express Scripts"/>
    <s v="COMMERCIAL"/>
    <s v="MAC"/>
    <n v="14.8"/>
    <n v="11.84"/>
    <n v="23.19"/>
    <n v="1.79"/>
    <n v="24.98"/>
    <n v="21.23"/>
    <n v="3.75"/>
    <n v="33.65"/>
    <n v="0"/>
    <n v="-8.67"/>
    <x v="0"/>
    <m/>
    <m/>
    <n v="8"/>
    <n v="0"/>
  </r>
  <r>
    <s v="RX004215"/>
    <x v="138"/>
    <s v="PT0085"/>
    <s v="DR003"/>
    <s v="Dr. Priya Patel"/>
    <s v="Endocrinology"/>
    <s v="RX001"/>
    <s v="Main St Pharmacy"/>
    <s v="Boston"/>
    <s v="MA"/>
    <s v="00006-0021-31"/>
    <s v="Januvia 100mg"/>
    <s v="Sitagliptin 100mg"/>
    <s v="DPP-4"/>
    <n v="30"/>
    <n v="30"/>
    <b v="1"/>
    <n v="3"/>
    <n v="2"/>
    <s v="PBM001"/>
    <s v="CVS Caremark"/>
    <s v="COMMERCIAL"/>
    <s v="MAC"/>
    <n v="492"/>
    <n v="418.2"/>
    <n v="416.23"/>
    <n v="1.78"/>
    <n v="418.01"/>
    <n v="363.67"/>
    <n v="54.34"/>
    <n v="384.37"/>
    <n v="0"/>
    <n v="33.64"/>
    <x v="0"/>
    <m/>
    <m/>
    <n v="7"/>
    <n v="0"/>
  </r>
  <r>
    <s v="RX004216"/>
    <x v="385"/>
    <s v="PT0103"/>
    <s v="DR003"/>
    <s v="Dr. Priya Patel"/>
    <s v="Endocrinology"/>
    <s v="RX003"/>
    <s v="Community Care Pharmacy"/>
    <s v="Worcester"/>
    <s v="MA"/>
    <s v="00074-3799-13"/>
    <s v="Humira Pen 40mg"/>
    <s v="Adalimumab 40mg"/>
    <s v="Biologic"/>
    <n v="28"/>
    <n v="26"/>
    <b v="1"/>
    <n v="5"/>
    <n v="1"/>
    <s v="MCD001"/>
    <s v="Medicaid"/>
    <s v="GOVERNMENT"/>
    <s v="NADAC"/>
    <n v="7140"/>
    <n v="6069"/>
    <n v="5765.55"/>
    <n v="28.83"/>
    <n v="5794.38"/>
    <n v="4171.95"/>
    <n v="1622.43"/>
    <n v="5868.48"/>
    <n v="0"/>
    <n v="-74.11"/>
    <x v="0"/>
    <m/>
    <m/>
    <n v="8"/>
    <n v="1"/>
  </r>
  <r>
    <s v="RX004217"/>
    <x v="162"/>
    <s v="PT0038"/>
    <s v="DR003"/>
    <s v="Dr. Priya Patel"/>
    <s v="Endocrinology"/>
    <s v="RX003"/>
    <s v="Community Care Pharmacy"/>
    <s v="Worcester"/>
    <s v="MA"/>
    <s v="00006-0021-31"/>
    <s v="Januvia 100mg"/>
    <s v="Sitagliptin 100mg"/>
    <s v="DPP-4"/>
    <n v="90"/>
    <n v="91"/>
    <b v="1"/>
    <n v="3"/>
    <n v="0"/>
    <s v="PBM002"/>
    <s v="Express Scripts"/>
    <s v="COMMERCIAL"/>
    <s v="MAC"/>
    <n v="492"/>
    <n v="418.2"/>
    <n v="1252.71"/>
    <n v="1.79"/>
    <n v="1254.5"/>
    <n v="1066.33"/>
    <n v="188.18"/>
    <n v="1109.97"/>
    <n v="0"/>
    <n v="144.53"/>
    <x v="0"/>
    <m/>
    <m/>
    <n v="8"/>
    <n v="0"/>
  </r>
  <r>
    <s v="RX004218"/>
    <x v="540"/>
    <s v="PT0072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91"/>
    <b v="0"/>
    <n v="1"/>
    <n v="2"/>
    <s v="PBM002"/>
    <s v="Express Scripts"/>
    <s v="COMMERCIAL"/>
    <s v="MAC"/>
    <n v="12.4"/>
    <n v="9.92"/>
    <n v="6.27"/>
    <n v="1.79"/>
    <n v="8.06"/>
    <n v="6.85"/>
    <n v="1.21"/>
    <n v="9.0399999999999991"/>
    <n v="0"/>
    <n v="-0.98"/>
    <x v="0"/>
    <m/>
    <m/>
    <n v="9"/>
    <n v="0"/>
  </r>
  <r>
    <s v="RX004219"/>
    <x v="179"/>
    <s v="PT0094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94"/>
    <b v="0"/>
    <n v="1"/>
    <n v="0"/>
    <s v="PBM001"/>
    <s v="CVS Caremark"/>
    <s v="COMMERCIAL"/>
    <s v="MAC"/>
    <n v="12.4"/>
    <n v="9.92"/>
    <n v="6.49"/>
    <n v="1.78"/>
    <n v="8.27"/>
    <n v="7.2"/>
    <n v="1.08"/>
    <n v="9.41"/>
    <n v="0"/>
    <n v="-1.1399999999999999"/>
    <x v="0"/>
    <m/>
    <m/>
    <n v="10"/>
    <n v="0"/>
  </r>
  <r>
    <s v="RX004220"/>
    <x v="551"/>
    <s v="PT0059"/>
    <s v="DR004"/>
    <s v="Dr. James Williams"/>
    <s v="Primary Care"/>
    <s v="RX003"/>
    <s v="Community Care Pharmacy"/>
    <s v="Worcester"/>
    <s v="MA"/>
    <s v="00173-0682-20"/>
    <s v="Advair Diskus 250/50"/>
    <s v="Fluticasone/Salmeterol"/>
    <s v="ICS/LABA"/>
    <n v="90"/>
    <n v="90"/>
    <b v="1"/>
    <n v="3"/>
    <n v="1"/>
    <s v="PBM001"/>
    <s v="CVS Caremark"/>
    <s v="COMMERCIAL"/>
    <s v="MAC"/>
    <n v="384"/>
    <n v="326.39999999999998"/>
    <n v="965.78"/>
    <n v="1.78"/>
    <n v="967.56"/>
    <n v="841.78"/>
    <n v="125.78"/>
    <n v="864.21"/>
    <n v="0"/>
    <n v="103.35"/>
    <x v="0"/>
    <m/>
    <m/>
    <n v="7"/>
    <n v="1"/>
  </r>
  <r>
    <s v="RX004221"/>
    <x v="495"/>
    <s v="PT0014"/>
    <s v="DR005"/>
    <s v="Dr. Lisa Johnson"/>
    <s v="Oncology"/>
    <s v="RX004"/>
    <s v="Health Plus Pharmacy"/>
    <s v="Cambridge"/>
    <s v="MA"/>
    <s v="00093-7193-98"/>
    <m/>
    <s v="Atorvastatin 40mg"/>
    <s v="Statin"/>
    <n v="30"/>
    <n v="29"/>
    <b v="0"/>
    <n v="1"/>
    <n v="2"/>
    <s v="PBM003"/>
    <s v="OptumRx"/>
    <s v="COMMERCIAL"/>
    <s v="MAC"/>
    <n v="18.2"/>
    <n v="14.56"/>
    <n v="10.9"/>
    <n v="1.78"/>
    <n v="12.68"/>
    <n v="11.16"/>
    <n v="1.52"/>
    <n v="13.87"/>
    <n v="0"/>
    <n v="-1.19"/>
    <x v="0"/>
    <m/>
    <m/>
    <n v="5"/>
    <n v="0"/>
  </r>
  <r>
    <s v="RX004222"/>
    <x v="236"/>
    <s v="PT0072"/>
    <s v="DR002"/>
    <s v="Dr. Michael Torres"/>
    <s v="Cardiology"/>
    <s v="RX003"/>
    <s v="Community Care Pharmacy"/>
    <s v="Worcester"/>
    <s v="MA"/>
    <s v="00002-4415-85"/>
    <s v="Trulicity 1.5mg"/>
    <s v="Dulaglutide 1.5mg"/>
    <s v="GLP-1"/>
    <n v="28"/>
    <n v="26"/>
    <b v="1"/>
    <n v="4"/>
    <n v="0"/>
    <s v="PBM003"/>
    <s v="OptumRx"/>
    <s v="COMMERCIAL"/>
    <s v="MAC"/>
    <n v="918"/>
    <n v="780.3"/>
    <n v="778.34"/>
    <n v="1.78"/>
    <n v="780.12"/>
    <n v="686.51"/>
    <n v="93.61"/>
    <n v="702.56"/>
    <n v="0"/>
    <n v="77.56"/>
    <x v="0"/>
    <m/>
    <m/>
    <n v="1"/>
    <n v="0"/>
  </r>
  <r>
    <s v="RX004223"/>
    <x v="131"/>
    <s v="PT0055"/>
    <s v="DR003"/>
    <s v="Dr. Priya Patel"/>
    <s v="Endocrinology"/>
    <s v="RX003"/>
    <s v="Community Care Pharmacy"/>
    <s v="Worcester"/>
    <s v="MA"/>
    <s v="00173-0682-20"/>
    <s v="Advair Diskus 250/50"/>
    <s v="Fluticasone/Salmeterol"/>
    <s v="ICS/LABA"/>
    <n v="30"/>
    <n v="30"/>
    <b v="1"/>
    <n v="3"/>
    <n v="0"/>
    <s v="MCD001"/>
    <s v="Medicaid"/>
    <s v="GOVERNMENT"/>
    <s v="NADAC"/>
    <n v="384"/>
    <n v="326.39999999999998"/>
    <n v="310.08"/>
    <n v="1.55"/>
    <n v="311.63"/>
    <n v="224.37"/>
    <n v="87.26"/>
    <n v="297.29000000000002"/>
    <n v="0"/>
    <n v="14.34"/>
    <x v="0"/>
    <m/>
    <m/>
    <n v="7"/>
    <n v="0"/>
  </r>
  <r>
    <s v="RX004224"/>
    <x v="143"/>
    <s v="PT0021"/>
    <s v="DR001"/>
    <s v="Dr. Sarah Chen"/>
    <s v="Internal Medicine"/>
    <s v="RX004"/>
    <s v="Health Plus Pharmacy"/>
    <s v="Cambridge"/>
    <s v="MA"/>
    <s v="50458-0579-30"/>
    <s v="Xarelto 20mg"/>
    <s v="Rivaroxaban 20mg"/>
    <s v="Anticoagulant"/>
    <n v="30"/>
    <n v="30"/>
    <b v="1"/>
    <n v="3"/>
    <n v="2"/>
    <s v="PBM002"/>
    <s v="Express Scripts"/>
    <s v="COMMERCIAL"/>
    <s v="MAC"/>
    <n v="558"/>
    <n v="474.3"/>
    <n v="462.25"/>
    <n v="1.79"/>
    <n v="464.04"/>
    <n v="394.44"/>
    <n v="69.61"/>
    <n v="427.06"/>
    <n v="0"/>
    <n v="36.979999999999997"/>
    <x v="0"/>
    <m/>
    <m/>
    <n v="9"/>
    <n v="0"/>
  </r>
  <r>
    <s v="RX004225"/>
    <x v="729"/>
    <s v="PT0051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90"/>
    <b v="0"/>
    <n v="1"/>
    <n v="1"/>
    <s v="PBM004"/>
    <s v="MedImpact"/>
    <s v="COMMERCIAL"/>
    <s v="MAC"/>
    <n v="8.5"/>
    <n v="6.8"/>
    <n v="5.05"/>
    <n v="1.8"/>
    <n v="6.85"/>
    <n v="5.75"/>
    <n v="1.1000000000000001"/>
    <n v="6.34"/>
    <n v="0"/>
    <n v="0.51"/>
    <x v="0"/>
    <m/>
    <m/>
    <n v="9"/>
    <n v="0"/>
  </r>
  <r>
    <s v="RX004226"/>
    <x v="489"/>
    <s v="PT0035"/>
    <s v="DR005"/>
    <s v="Dr. Lisa Johnson"/>
    <s v="Oncology"/>
    <s v="RX001"/>
    <s v="Main St Pharmacy"/>
    <s v="Boston"/>
    <s v="MA"/>
    <s v="61269-0435-01"/>
    <m/>
    <s v="Metformin 1000mg"/>
    <s v="Biguanide"/>
    <n v="90"/>
    <n v="85"/>
    <b v="0"/>
    <n v="1"/>
    <n v="0"/>
    <s v="MCR001"/>
    <s v="Medicare Part D"/>
    <s v="GOVERNMENT"/>
    <s v="MAC"/>
    <n v="12.4"/>
    <n v="9.92"/>
    <n v="6.65"/>
    <n v="1.77"/>
    <n v="8.42"/>
    <n v="6.74"/>
    <n v="1.68"/>
    <n v="9.6"/>
    <n v="0"/>
    <n v="-1.17"/>
    <x v="2"/>
    <m/>
    <m/>
    <n v="9"/>
    <n v="0"/>
  </r>
  <r>
    <s v="RX004227"/>
    <x v="355"/>
    <s v="PT0037"/>
    <s v="DR001"/>
    <s v="Dr. Sarah Chen"/>
    <s v="Internal Medicine"/>
    <s v="RX003"/>
    <s v="Community Care Pharmacy"/>
    <s v="Worcester"/>
    <s v="MA"/>
    <s v="00093-0892-01"/>
    <m/>
    <s v="Clopidogrel 75mg"/>
    <s v="Antiplatelet"/>
    <n v="30"/>
    <n v="30"/>
    <b v="0"/>
    <n v="1"/>
    <n v="0"/>
    <s v="MCR001"/>
    <s v="Medicare Part D"/>
    <s v="GOVERNMENT"/>
    <s v="MAC"/>
    <n v="14.8"/>
    <n v="11.84"/>
    <n v="9.33"/>
    <n v="1.77"/>
    <n v="11.1"/>
    <n v="8.8800000000000008"/>
    <n v="2.2200000000000002"/>
    <n v="11.29"/>
    <n v="0"/>
    <n v="-0.2"/>
    <x v="0"/>
    <m/>
    <m/>
    <n v="1"/>
    <n v="1"/>
  </r>
  <r>
    <s v="RX004228"/>
    <x v="138"/>
    <s v="PT0100"/>
    <s v="DR004"/>
    <s v="Dr. James Williams"/>
    <s v="Primary Care"/>
    <s v="RX002"/>
    <s v="Westside Rx"/>
    <s v="Springfield"/>
    <s v="MA"/>
    <s v="00093-7193-98"/>
    <m/>
    <s v="Atorvastatin 40mg"/>
    <s v="Statin"/>
    <n v="30"/>
    <n v="29"/>
    <b v="0"/>
    <n v="1"/>
    <n v="2"/>
    <s v="PBM002"/>
    <s v="Express Scripts"/>
    <s v="COMMERCIAL"/>
    <s v="MAC"/>
    <n v="18.2"/>
    <n v="14.56"/>
    <n v="11.37"/>
    <n v="1.79"/>
    <n v="13.16"/>
    <n v="11.19"/>
    <n v="1.97"/>
    <n v="13.03"/>
    <n v="0"/>
    <n v="0.13"/>
    <x v="0"/>
    <m/>
    <m/>
    <n v="3"/>
    <n v="1"/>
  </r>
  <r>
    <s v="RX004229"/>
    <x v="97"/>
    <s v="PT0054"/>
    <s v="DR004"/>
    <s v="Dr. James Williams"/>
    <s v="Primary Care"/>
    <s v="RX002"/>
    <s v="Westside Rx"/>
    <s v="Springfield"/>
    <s v="MA"/>
    <s v="00591-3622-19"/>
    <m/>
    <s v="Omeprazole 20mg"/>
    <s v="PPI"/>
    <n v="90"/>
    <n v="90"/>
    <b v="0"/>
    <n v="1"/>
    <n v="2"/>
    <s v="PBM001"/>
    <s v="CVS Caremark"/>
    <s v="COMMERCIAL"/>
    <s v="MAC"/>
    <n v="6.9"/>
    <n v="5.52"/>
    <n v="11.25"/>
    <n v="1.78"/>
    <n v="13.03"/>
    <n v="11.33"/>
    <n v="1.69"/>
    <n v="15.03"/>
    <n v="0"/>
    <n v="-2"/>
    <x v="0"/>
    <m/>
    <m/>
    <n v="0"/>
    <n v="1"/>
  </r>
  <r>
    <s v="RX004230"/>
    <x v="14"/>
    <s v="PT0075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6"/>
    <b v="0"/>
    <n v="1"/>
    <n v="0"/>
    <s v="PBM004"/>
    <s v="MedImpact"/>
    <s v="COMMERCIAL"/>
    <s v="MAC"/>
    <n v="8.5"/>
    <n v="6.8"/>
    <n v="5.43"/>
    <n v="1.8"/>
    <n v="7.23"/>
    <n v="6.07"/>
    <n v="1.1599999999999999"/>
    <n v="6.57"/>
    <n v="0"/>
    <n v="0.65"/>
    <x v="0"/>
    <m/>
    <m/>
    <n v="0"/>
    <n v="1"/>
  </r>
  <r>
    <s v="RX004231"/>
    <x v="414"/>
    <s v="PT0049"/>
    <s v="DR005"/>
    <s v="Dr. Lisa Johnson"/>
    <s v="Oncology"/>
    <s v="RX002"/>
    <s v="Westside Rx"/>
    <s v="Springfield"/>
    <s v="MA"/>
    <s v="00093-0892-01"/>
    <m/>
    <s v="Clopidogrel 75mg"/>
    <s v="Antiplatelet"/>
    <n v="30"/>
    <n v="29"/>
    <b v="0"/>
    <n v="1"/>
    <n v="0"/>
    <s v="MCD001"/>
    <s v="Medicaid"/>
    <s v="GOVERNMENT"/>
    <s v="NADAC"/>
    <n v="14.8"/>
    <n v="11.84"/>
    <n v="11.25"/>
    <n v="0.06"/>
    <n v="11.3"/>
    <n v="8.14"/>
    <n v="3.17"/>
    <n v="11.36"/>
    <n v="0"/>
    <n v="-0.05"/>
    <x v="0"/>
    <m/>
    <m/>
    <n v="5"/>
    <n v="1"/>
  </r>
  <r>
    <s v="RX004232"/>
    <x v="728"/>
    <s v="PT0034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88"/>
    <b v="0"/>
    <n v="1"/>
    <n v="0"/>
    <s v="PBM004"/>
    <s v="MedImpact"/>
    <s v="COMMERCIAL"/>
    <s v="MAC"/>
    <n v="8.5"/>
    <n v="6.8"/>
    <n v="5.28"/>
    <n v="1.8"/>
    <n v="7.08"/>
    <n v="5.95"/>
    <n v="1.1299999999999999"/>
    <n v="6.01"/>
    <n v="0"/>
    <n v="1.06"/>
    <x v="0"/>
    <m/>
    <m/>
    <n v="6"/>
    <n v="0"/>
  </r>
  <r>
    <s v="RX004233"/>
    <x v="467"/>
    <s v="PT0102"/>
    <s v="DR002"/>
    <s v="Dr. Michael Torres"/>
    <s v="Cardiology"/>
    <s v="RX002"/>
    <s v="Westside Rx"/>
    <s v="Springfield"/>
    <s v="MA"/>
    <s v="00003-0208-11"/>
    <s v="Jardiance 25mg"/>
    <s v="Empagliflozin 25mg"/>
    <s v="SGLT2i"/>
    <n v="30"/>
    <n v="29"/>
    <b v="1"/>
    <n v="4"/>
    <n v="1"/>
    <s v="PBM004"/>
    <s v="MedImpact"/>
    <s v="COMMERCIAL"/>
    <s v="MAC"/>
    <n v="564"/>
    <n v="479.4"/>
    <n v="484.62"/>
    <n v="1.8"/>
    <n v="486.42"/>
    <n v="408.6"/>
    <n v="77.83"/>
    <n v="438.48"/>
    <n v="0"/>
    <n v="47.95"/>
    <x v="0"/>
    <m/>
    <m/>
    <n v="10"/>
    <n v="0"/>
  </r>
  <r>
    <s v="RX004234"/>
    <x v="608"/>
    <s v="PT0019"/>
    <s v="DR001"/>
    <s v="Dr. Sarah Chen"/>
    <s v="Internal Medicine"/>
    <s v="RX002"/>
    <s v="Westside Rx"/>
    <s v="Springfield"/>
    <s v="MA"/>
    <s v="00093-0892-01"/>
    <m/>
    <s v="Clopidogrel 75mg"/>
    <s v="Antiplatelet"/>
    <n v="30"/>
    <n v="28"/>
    <b v="0"/>
    <n v="1"/>
    <n v="0"/>
    <s v="PBM002"/>
    <s v="Express Scripts"/>
    <s v="COMMERCIAL"/>
    <s v="MAC"/>
    <n v="14.8"/>
    <n v="11.84"/>
    <n v="7.14"/>
    <n v="1.79"/>
    <n v="8.93"/>
    <n v="7.59"/>
    <n v="1.34"/>
    <n v="10.72"/>
    <n v="0"/>
    <n v="-1.8"/>
    <x v="0"/>
    <m/>
    <m/>
    <n v="8"/>
    <n v="0"/>
  </r>
  <r>
    <s v="RX004235"/>
    <x v="566"/>
    <s v="PT0102"/>
    <s v="DR001"/>
    <s v="Dr. Sarah Chen"/>
    <s v="Internal Medicine"/>
    <s v="RX004"/>
    <s v="Health Plus Pharmacy"/>
    <s v="Cambridge"/>
    <s v="MA"/>
    <s v="00002-4415-85"/>
    <s v="Trulicity 1.5mg"/>
    <s v="Dulaglutide 1.5mg"/>
    <s v="GLP-1"/>
    <n v="28"/>
    <n v="26"/>
    <b v="1"/>
    <n v="4"/>
    <n v="1"/>
    <s v="PBM001"/>
    <s v="CVS Caremark"/>
    <s v="COMMERCIAL"/>
    <s v="MAC"/>
    <n v="918"/>
    <n v="780.3"/>
    <n v="770.2"/>
    <n v="1.78"/>
    <n v="771.98"/>
    <n v="671.63"/>
    <n v="100.36"/>
    <n v="719.85"/>
    <n v="0"/>
    <n v="52.13"/>
    <x v="0"/>
    <m/>
    <m/>
    <n v="10"/>
    <n v="0"/>
  </r>
  <r>
    <s v="RX004236"/>
    <x v="489"/>
    <s v="PT0050"/>
    <s v="DR001"/>
    <s v="Dr. Sarah Chen"/>
    <s v="Internal Medicine"/>
    <s v="RX002"/>
    <s v="Westside Rx"/>
    <s v="Springfield"/>
    <s v="MA"/>
    <s v="00003-0208-11"/>
    <s v="Jardiance 25mg"/>
    <s v="Empagliflozin 25mg"/>
    <s v="SGLT2i"/>
    <n v="30"/>
    <n v="30"/>
    <b v="1"/>
    <n v="4"/>
    <n v="0"/>
    <s v="PBM003"/>
    <s v="OptumRx"/>
    <s v="COMMERCIAL"/>
    <s v="MAC"/>
    <n v="564"/>
    <n v="479.4"/>
    <n v="481.73"/>
    <n v="1.78"/>
    <n v="483.51"/>
    <n v="425.49"/>
    <n v="58.02"/>
    <n v="423.63"/>
    <n v="0"/>
    <n v="59.88"/>
    <x v="2"/>
    <m/>
    <m/>
    <n v="6"/>
    <n v="0"/>
  </r>
  <r>
    <s v="RX004237"/>
    <x v="573"/>
    <s v="PT0055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30"/>
    <b v="0"/>
    <n v="1"/>
    <n v="1"/>
    <s v="PBM003"/>
    <s v="OptumRx"/>
    <s v="COMMERCIAL"/>
    <s v="MAC"/>
    <n v="14.8"/>
    <n v="11.84"/>
    <n v="8.5399999999999991"/>
    <n v="1.78"/>
    <n v="10.32"/>
    <n v="9.08"/>
    <n v="1.24"/>
    <n v="11.31"/>
    <n v="0"/>
    <n v="-0.99"/>
    <x v="0"/>
    <m/>
    <m/>
    <n v="2"/>
    <n v="0"/>
  </r>
  <r>
    <s v="RX004238"/>
    <x v="103"/>
    <s v="PT0047"/>
    <s v="DR001"/>
    <s v="Dr. Sarah Chen"/>
    <s v="Internal Medicine"/>
    <s v="RX004"/>
    <s v="Health Plus Pharmacy"/>
    <s v="Cambridge"/>
    <s v="MA"/>
    <s v="00591-3622-19"/>
    <m/>
    <s v="Omeprazole 20mg"/>
    <s v="PPI"/>
    <n v="90"/>
    <n v="85"/>
    <b v="0"/>
    <n v="1"/>
    <n v="0"/>
    <s v="PBM001"/>
    <s v="CVS Caremark"/>
    <s v="COMMERCIAL"/>
    <s v="MAC"/>
    <n v="6.9"/>
    <n v="5.52"/>
    <n v="12.66"/>
    <n v="1.78"/>
    <n v="14.44"/>
    <n v="12.56"/>
    <n v="1.88"/>
    <n v="15.63"/>
    <n v="0"/>
    <n v="-1.19"/>
    <x v="0"/>
    <m/>
    <m/>
    <n v="3"/>
    <n v="0"/>
  </r>
  <r>
    <s v="RX004239"/>
    <x v="482"/>
    <s v="PT0001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92"/>
    <b v="0"/>
    <n v="1"/>
    <n v="2"/>
    <s v="PBM003"/>
    <s v="OptumRx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8"/>
    <n v="1"/>
  </r>
  <r>
    <s v="RX004240"/>
    <x v="613"/>
    <s v="PT0015"/>
    <s v="DR005"/>
    <s v="Dr. Lisa Johnson"/>
    <s v="Oncology"/>
    <s v="RX004"/>
    <s v="Health Plus Pharmacy"/>
    <s v="Cambridge"/>
    <s v="MA"/>
    <s v="68382-0035-01"/>
    <m/>
    <s v="Amlodipine 10mg"/>
    <s v="CCB"/>
    <n v="30"/>
    <n v="30"/>
    <b v="0"/>
    <n v="1"/>
    <n v="0"/>
    <s v="PBM002"/>
    <s v="Express Scripts"/>
    <s v="COMMERCIAL"/>
    <s v="MAC"/>
    <n v="7.2"/>
    <n v="5.76"/>
    <n v="3.62"/>
    <n v="1.79"/>
    <n v="5.41"/>
    <n v="4.59"/>
    <n v="1"/>
    <n v="5.22"/>
    <n v="0"/>
    <n v="0.19"/>
    <x v="0"/>
    <m/>
    <m/>
    <n v="6"/>
    <n v="0"/>
  </r>
  <r>
    <s v="RX004241"/>
    <x v="355"/>
    <s v="PT0024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30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3.12"/>
    <n v="0"/>
    <n v="0.78"/>
    <x v="0"/>
    <m/>
    <m/>
    <n v="9"/>
    <n v="0"/>
  </r>
  <r>
    <s v="RX004242"/>
    <x v="610"/>
    <s v="PT0001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4"/>
    <b v="0"/>
    <n v="1"/>
    <n v="0"/>
    <s v="PBM001"/>
    <s v="CVS Caremark"/>
    <s v="COMMERCIAL"/>
    <s v="MAC"/>
    <n v="8.5"/>
    <n v="6.8"/>
    <n v="5.19"/>
    <n v="1.78"/>
    <n v="6.97"/>
    <n v="6.06"/>
    <n v="1"/>
    <n v="6.29"/>
    <n v="0"/>
    <n v="0.68"/>
    <x v="0"/>
    <m/>
    <m/>
    <n v="7"/>
    <n v="0"/>
  </r>
  <r>
    <s v="RX004243"/>
    <x v="399"/>
    <s v="PT0078"/>
    <s v="DR001"/>
    <s v="Dr. Sarah Chen"/>
    <s v="Internal Medicine"/>
    <s v="RX001"/>
    <s v="Main St Pharmacy"/>
    <s v="Boston"/>
    <s v="MA"/>
    <s v="00591-3622-19"/>
    <m/>
    <s v="Omeprazole 20mg"/>
    <s v="PPI"/>
    <n v="90"/>
    <n v="85"/>
    <b v="0"/>
    <n v="1"/>
    <n v="0"/>
    <s v="PBM002"/>
    <s v="Express Scripts"/>
    <s v="COMMERCIAL"/>
    <s v="MAC"/>
    <n v="6.9"/>
    <n v="5.52"/>
    <n v="9.99"/>
    <n v="1.79"/>
    <n v="11.78"/>
    <n v="10.02"/>
    <n v="1.77"/>
    <n v="15.59"/>
    <n v="0"/>
    <n v="-3.8"/>
    <x v="0"/>
    <m/>
    <m/>
    <n v="6"/>
    <n v="0"/>
  </r>
  <r>
    <s v="RX004244"/>
    <x v="142"/>
    <s v="PT0005"/>
    <s v="DR005"/>
    <s v="Dr. Lisa Johnson"/>
    <s v="Oncology"/>
    <s v="RX001"/>
    <s v="Main St Pharmacy"/>
    <s v="Boston"/>
    <s v="MA"/>
    <s v="00085-1234-01"/>
    <m/>
    <s v="Lisinopril 10mg"/>
    <s v="ACE Inhibitor"/>
    <n v="90"/>
    <n v="86"/>
    <b v="0"/>
    <n v="1"/>
    <n v="0"/>
    <s v="PBM001"/>
    <s v="CVS Caremark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9"/>
    <n v="1"/>
  </r>
  <r>
    <s v="RX004245"/>
    <x v="506"/>
    <s v="PT0063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93"/>
    <b v="0"/>
    <n v="1"/>
    <n v="0"/>
    <s v="PBM003"/>
    <s v="OptumRx"/>
    <s v="COMMERCIAL"/>
    <s v="MAC"/>
    <n v="12.4"/>
    <n v="9.92"/>
    <n v="6.43"/>
    <n v="1.78"/>
    <n v="8.2100000000000009"/>
    <n v="7.23"/>
    <n v="1"/>
    <n v="9.51"/>
    <n v="0"/>
    <n v="-1.29"/>
    <x v="0"/>
    <m/>
    <m/>
    <n v="8"/>
    <n v="0"/>
  </r>
  <r>
    <s v="RX004246"/>
    <x v="692"/>
    <s v="PT0046"/>
    <s v="DR005"/>
    <s v="Dr. Lisa Johnson"/>
    <s v="Oncology"/>
    <s v="RX002"/>
    <s v="Westside Rx"/>
    <s v="Springfield"/>
    <s v="MA"/>
    <s v="61269-0435-01"/>
    <m/>
    <s v="Metformin 1000mg"/>
    <s v="Biguanide"/>
    <n v="90"/>
    <n v="92"/>
    <b v="0"/>
    <n v="1"/>
    <n v="0"/>
    <s v="PBM001"/>
    <s v="CVS Caremark"/>
    <s v="COMMERCIAL"/>
    <s v="MAC"/>
    <n v="12.4"/>
    <n v="9.92"/>
    <n v="5.69"/>
    <n v="1.78"/>
    <n v="7.47"/>
    <n v="6.5"/>
    <n v="1"/>
    <n v="9.33"/>
    <n v="0"/>
    <n v="-1.86"/>
    <x v="0"/>
    <m/>
    <m/>
    <n v="11"/>
    <n v="1"/>
  </r>
  <r>
    <s v="RX004247"/>
    <x v="252"/>
    <s v="PT0011"/>
    <s v="DR003"/>
    <s v="Dr. Priya Patel"/>
    <s v="Endocrinology"/>
    <s v="RX003"/>
    <s v="Community Care Pharmacy"/>
    <s v="Worcester"/>
    <s v="MA"/>
    <s v="00003-0894-20"/>
    <s v="Eliquis 5mg"/>
    <s v="Apixaban 5mg"/>
    <s v="Anticoagulant"/>
    <n v="90"/>
    <n v="93"/>
    <b v="1"/>
    <n v="3"/>
    <n v="0"/>
    <s v="PBM003"/>
    <s v="OptumRx"/>
    <s v="COMMERCIAL"/>
    <s v="MAC"/>
    <n v="594"/>
    <n v="504.9"/>
    <n v="1501.72"/>
    <n v="1.78"/>
    <n v="1503.5"/>
    <n v="1323.08"/>
    <n v="180.42"/>
    <n v="1456.23"/>
    <n v="0"/>
    <n v="47.27"/>
    <x v="0"/>
    <m/>
    <m/>
    <n v="2"/>
    <n v="1"/>
  </r>
  <r>
    <s v="RX004248"/>
    <x v="364"/>
    <s v="PT0045"/>
    <s v="DR003"/>
    <s v="Dr. Priya Patel"/>
    <s v="Endocrinology"/>
    <s v="RX004"/>
    <s v="Health Plus Pharmacy"/>
    <s v="Cambridge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4.07"/>
    <n v="1.78"/>
    <n v="5.85"/>
    <n v="5.15"/>
    <n v="1"/>
    <n v="5.14"/>
    <n v="0"/>
    <n v="0.71"/>
    <x v="0"/>
    <m/>
    <m/>
    <n v="4"/>
    <n v="1"/>
  </r>
  <r>
    <s v="RX004249"/>
    <x v="538"/>
    <s v="PT0068"/>
    <s v="DR002"/>
    <s v="Dr. Michael Torres"/>
    <s v="Cardiology"/>
    <s v="RX004"/>
    <s v="Health Plus Pharmacy"/>
    <s v="Cambridge"/>
    <s v="MA"/>
    <s v="00003-0208-11"/>
    <s v="Jardiance 25mg"/>
    <s v="Empagliflozin 25mg"/>
    <s v="SGLT2i"/>
    <n v="30"/>
    <n v="30"/>
    <b v="1"/>
    <n v="4"/>
    <n v="0"/>
    <s v="MCR001"/>
    <s v="Medicare Part D"/>
    <s v="GOVERNMENT"/>
    <s v="MAC"/>
    <n v="564"/>
    <n v="479.4"/>
    <n v="467.45"/>
    <n v="1.77"/>
    <n v="469.22"/>
    <n v="375.37"/>
    <n v="93.84"/>
    <n v="429.42"/>
    <n v="20.58"/>
    <n v="19.22"/>
    <x v="0"/>
    <m/>
    <m/>
    <n v="7"/>
    <n v="0"/>
  </r>
  <r>
    <s v="RX004250"/>
    <x v="569"/>
    <s v="PT0020"/>
    <s v="DR002"/>
    <s v="Dr. Michael Torres"/>
    <s v="Cardiology"/>
    <s v="RX001"/>
    <s v="Main St Pharmacy"/>
    <s v="Boston"/>
    <s v="MA"/>
    <s v="00071-0155-23"/>
    <s v="Lipitor"/>
    <s v="Atorvastatin 40mg"/>
    <s v="Statin"/>
    <n v="90"/>
    <n v="94"/>
    <b v="1"/>
    <n v="2"/>
    <n v="0"/>
    <s v="PBM003"/>
    <s v="OptumRx"/>
    <s v="COMMERCIAL"/>
    <s v="MAC"/>
    <n v="185.4"/>
    <n v="157.59"/>
    <n v="471.5"/>
    <n v="1.78"/>
    <n v="473.28"/>
    <n v="416.49"/>
    <n v="56.79"/>
    <n v="452.72"/>
    <n v="0"/>
    <n v="20.56"/>
    <x v="0"/>
    <m/>
    <m/>
    <n v="11"/>
    <n v="0"/>
  </r>
  <r>
    <s v="RX004251"/>
    <x v="29"/>
    <s v="PT0004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89"/>
    <b v="0"/>
    <n v="1"/>
    <n v="0"/>
    <s v="MCR001"/>
    <s v="Medicare Part D"/>
    <s v="GOVERNMENT"/>
    <s v="MAC"/>
    <n v="8.5"/>
    <n v="6.8"/>
    <n v="4.7300000000000004"/>
    <n v="1.77"/>
    <n v="6.5"/>
    <n v="5.2"/>
    <n v="1.3"/>
    <n v="6.18"/>
    <n v="0"/>
    <n v="0.32"/>
    <x v="0"/>
    <m/>
    <m/>
    <n v="10"/>
    <n v="0"/>
  </r>
  <r>
    <s v="RX004252"/>
    <x v="393"/>
    <s v="PT0010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31"/>
    <b v="0"/>
    <n v="1"/>
    <n v="2"/>
    <s v="PBM001"/>
    <s v="CVS Caremark"/>
    <s v="COMMERCIAL"/>
    <s v="MAC"/>
    <n v="18.2"/>
    <n v="14.56"/>
    <n v="10.76"/>
    <n v="1.78"/>
    <n v="12.54"/>
    <n v="10.91"/>
    <n v="1.63"/>
    <n v="13.87"/>
    <n v="0"/>
    <n v="-1.33"/>
    <x v="0"/>
    <m/>
    <m/>
    <n v="7"/>
    <n v="1"/>
  </r>
  <r>
    <s v="RX004253"/>
    <x v="207"/>
    <s v="PT0012"/>
    <s v="DR001"/>
    <s v="Dr. Sarah Chen"/>
    <s v="Internal Medicine"/>
    <s v="RX004"/>
    <s v="Health Plus Pharmacy"/>
    <s v="Cambridge"/>
    <s v="MA"/>
    <s v="00093-7193-98"/>
    <m/>
    <s v="Atorvastatin 40mg"/>
    <s v="Statin"/>
    <n v="30"/>
    <n v="29"/>
    <b v="0"/>
    <n v="1"/>
    <n v="1"/>
    <s v="CASH"/>
    <s v="Cash/Self-Pay"/>
    <s v="CASH"/>
    <s v="AWP"/>
    <n v="18.2"/>
    <n v="14.56"/>
    <n v="16.38"/>
    <n v="0"/>
    <n v="16.38"/>
    <n v="0"/>
    <n v="16.38"/>
    <n v="13.31"/>
    <n v="0"/>
    <n v="3.07"/>
    <x v="0"/>
    <m/>
    <m/>
    <n v="7"/>
    <n v="1"/>
  </r>
  <r>
    <s v="RX004254"/>
    <x v="657"/>
    <s v="PT0071"/>
    <s v="DR002"/>
    <s v="Dr. Michael Torres"/>
    <s v="Cardiology"/>
    <s v="RX001"/>
    <s v="Main St Pharmacy"/>
    <s v="Boston"/>
    <s v="MA"/>
    <s v="00093-7193-98"/>
    <m/>
    <s v="Atorvastatin 40mg"/>
    <s v="Statin"/>
    <n v="90"/>
    <n v="87"/>
    <b v="0"/>
    <n v="1"/>
    <n v="0"/>
    <s v="PBM002"/>
    <s v="Express Scripts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9"/>
    <n v="1"/>
  </r>
  <r>
    <s v="RX004255"/>
    <x v="414"/>
    <s v="PT0012"/>
    <s v="DR005"/>
    <s v="Dr. Lisa Johnson"/>
    <s v="Oncology"/>
    <s v="RX002"/>
    <s v="Westside Rx"/>
    <s v="Springfield"/>
    <s v="MA"/>
    <s v="68382-0035-01"/>
    <m/>
    <s v="Amlodipine 10mg"/>
    <s v="CCB"/>
    <n v="30"/>
    <n v="30"/>
    <b v="0"/>
    <n v="1"/>
    <n v="1"/>
    <s v="PBM004"/>
    <s v="MedImpact"/>
    <s v="COMMERCIAL"/>
    <s v="MAC"/>
    <n v="7.2"/>
    <n v="5.76"/>
    <n v="4.32"/>
    <n v="1.8"/>
    <n v="6.12"/>
    <n v="5.14"/>
    <n v="1"/>
    <n v="5.2"/>
    <n v="0"/>
    <n v="0.92"/>
    <x v="0"/>
    <m/>
    <m/>
    <n v="2"/>
    <n v="1"/>
  </r>
  <r>
    <s v="RX004256"/>
    <x v="56"/>
    <s v="PT0023"/>
    <s v="DR005"/>
    <s v="Dr. Lisa Johnson"/>
    <s v="Oncology"/>
    <s v="RX002"/>
    <s v="Westside Rx"/>
    <s v="Springfield"/>
    <s v="MA"/>
    <s v="00085-1234-01"/>
    <m/>
    <s v="Lisinopril 10mg"/>
    <s v="ACE Inhibitor"/>
    <n v="90"/>
    <n v="90"/>
    <b v="0"/>
    <n v="1"/>
    <n v="2"/>
    <s v="PBM002"/>
    <s v="Express Scripts"/>
    <s v="COMMERCIAL"/>
    <s v="MAC"/>
    <n v="8.5"/>
    <n v="6.8"/>
    <n v="4.66"/>
    <n v="1.79"/>
    <n v="6.45"/>
    <n v="5.48"/>
    <n v="1"/>
    <n v="6.27"/>
    <n v="0"/>
    <n v="0.18"/>
    <x v="0"/>
    <m/>
    <m/>
    <n v="11"/>
    <n v="1"/>
  </r>
  <r>
    <s v="RX004257"/>
    <x v="33"/>
    <s v="PT0062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30"/>
    <b v="0"/>
    <n v="1"/>
    <n v="1"/>
    <s v="PBM002"/>
    <s v="Express Scripts"/>
    <s v="COMMERCIAL"/>
    <s v="MAC"/>
    <n v="18.2"/>
    <n v="14.56"/>
    <n v="8.0299999999999994"/>
    <n v="1.79"/>
    <n v="9.82"/>
    <n v="8.35"/>
    <n v="1.47"/>
    <n v="13.78"/>
    <n v="0"/>
    <n v="-3.96"/>
    <x v="0"/>
    <m/>
    <m/>
    <n v="4"/>
    <n v="1"/>
  </r>
  <r>
    <s v="RX004258"/>
    <x v="56"/>
    <s v="PT0108"/>
    <s v="DR005"/>
    <s v="Dr. Lisa Johnson"/>
    <s v="Oncology"/>
    <s v="RX001"/>
    <s v="Main St Pharmacy"/>
    <s v="Boston"/>
    <s v="MA"/>
    <s v="00085-1234-01"/>
    <m/>
    <s v="Lisinopril 10mg"/>
    <s v="ACE Inhibitor"/>
    <n v="90"/>
    <n v="94"/>
    <b v="0"/>
    <n v="1"/>
    <n v="0"/>
    <s v="PBM003"/>
    <s v="OptumRx"/>
    <s v="COMMERCIAL"/>
    <s v="MAC"/>
    <n v="8.5"/>
    <n v="6.8"/>
    <n v="4.37"/>
    <n v="1.78"/>
    <n v="6.15"/>
    <n v="5.41"/>
    <n v="1"/>
    <n v="6.21"/>
    <n v="0"/>
    <n v="-7.0000000000000007E-2"/>
    <x v="2"/>
    <m/>
    <m/>
    <n v="3"/>
    <n v="0"/>
  </r>
  <r>
    <s v="RX004259"/>
    <x v="109"/>
    <s v="PT0033"/>
    <s v="DR002"/>
    <s v="Dr. Michael Torres"/>
    <s v="Cardiology"/>
    <s v="RX001"/>
    <s v="Main St Pharmacy"/>
    <s v="Boston"/>
    <s v="MA"/>
    <s v="61269-0435-01"/>
    <m/>
    <s v="Metformin 1000mg"/>
    <s v="Biguanide"/>
    <n v="90"/>
    <n v="90"/>
    <b v="0"/>
    <n v="1"/>
    <n v="0"/>
    <s v="PBM002"/>
    <s v="Express Scripts"/>
    <s v="COMMERCIAL"/>
    <s v="MAC"/>
    <n v="12.4"/>
    <n v="9.92"/>
    <n v="6.6"/>
    <n v="1.79"/>
    <n v="8.39"/>
    <n v="7.13"/>
    <n v="1.26"/>
    <n v="9.31"/>
    <n v="0"/>
    <n v="-0.92"/>
    <x v="0"/>
    <m/>
    <m/>
    <n v="1"/>
    <n v="0"/>
  </r>
  <r>
    <s v="RX004260"/>
    <x v="296"/>
    <s v="PT0072"/>
    <s v="DR002"/>
    <s v="Dr. Michael Torres"/>
    <s v="Cardiology"/>
    <s v="RX002"/>
    <s v="Westside Rx"/>
    <s v="Springfield"/>
    <s v="MA"/>
    <s v="00173-0682-20"/>
    <s v="Advair Diskus 250/50"/>
    <s v="Fluticasone/Salmeterol"/>
    <s v="ICS/LABA"/>
    <n v="30"/>
    <n v="30"/>
    <b v="1"/>
    <n v="3"/>
    <n v="2"/>
    <s v="PBM002"/>
    <s v="Express Scripts"/>
    <s v="COMMERCIAL"/>
    <s v="MAC"/>
    <n v="384"/>
    <n v="326.39999999999998"/>
    <n v="0"/>
    <n v="0"/>
    <n v="0"/>
    <n v="0"/>
    <n v="0"/>
    <n v="0"/>
    <n v="0"/>
    <n v="0"/>
    <x v="1"/>
    <n v="75"/>
    <s v="Prior Authorization Required"/>
    <n v="5"/>
    <n v="0"/>
  </r>
  <r>
    <s v="RX004261"/>
    <x v="64"/>
    <s v="PT0058"/>
    <s v="DR001"/>
    <s v="Dr. Sarah Chen"/>
    <s v="Internal Medicine"/>
    <s v="RX002"/>
    <s v="Westside Rx"/>
    <s v="Springfield"/>
    <s v="MA"/>
    <s v="00071-0155-23"/>
    <s v="Lipitor"/>
    <s v="Atorvastatin 40mg"/>
    <s v="Statin"/>
    <n v="90"/>
    <n v="87"/>
    <b v="1"/>
    <n v="2"/>
    <n v="0"/>
    <s v="PBM003"/>
    <s v="OptumRx"/>
    <s v="COMMERCIAL"/>
    <s v="MAC"/>
    <n v="185.4"/>
    <n v="157.59"/>
    <n v="0"/>
    <n v="0"/>
    <n v="0"/>
    <n v="0"/>
    <n v="0"/>
    <n v="0"/>
    <n v="0"/>
    <n v="0"/>
    <x v="1"/>
    <n v="75"/>
    <s v="Prior Authorization Required"/>
    <n v="1"/>
    <n v="0"/>
  </r>
  <r>
    <s v="RX004262"/>
    <x v="578"/>
    <s v="PT0018"/>
    <s v="DR003"/>
    <s v="Dr. Priya Patel"/>
    <s v="Endocrinology"/>
    <s v="RX004"/>
    <s v="Health Plus Pharmacy"/>
    <s v="Cambridge"/>
    <s v="MA"/>
    <s v="00591-3622-19"/>
    <m/>
    <s v="Omeprazole 20mg"/>
    <s v="PPI"/>
    <n v="30"/>
    <n v="30"/>
    <b v="0"/>
    <n v="1"/>
    <n v="0"/>
    <s v="MCR001"/>
    <s v="Medicare Part D"/>
    <s v="GOVERNMENT"/>
    <s v="MAC"/>
    <n v="6.9"/>
    <n v="5.52"/>
    <n v="3.81"/>
    <n v="1.77"/>
    <n v="5.58"/>
    <n v="4.46"/>
    <n v="1.1200000000000001"/>
    <n v="5.08"/>
    <n v="0"/>
    <n v="0.5"/>
    <x v="0"/>
    <m/>
    <m/>
    <n v="7"/>
    <n v="0"/>
  </r>
  <r>
    <s v="RX004263"/>
    <x v="529"/>
    <s v="PT0017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7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9.06"/>
    <n v="0"/>
    <n v="0.41"/>
    <x v="0"/>
    <m/>
    <m/>
    <n v="11"/>
    <n v="1"/>
  </r>
  <r>
    <s v="RX004264"/>
    <x v="88"/>
    <s v="PT0033"/>
    <s v="DR004"/>
    <s v="Dr. James Williams"/>
    <s v="Primary Care"/>
    <s v="RX001"/>
    <s v="Main St Pharmacy"/>
    <s v="Boston"/>
    <s v="MA"/>
    <s v="00591-3622-19"/>
    <m/>
    <s v="Omeprazole 20mg"/>
    <s v="PPI"/>
    <n v="90"/>
    <n v="92"/>
    <b v="0"/>
    <n v="1"/>
    <n v="0"/>
    <s v="PBM004"/>
    <s v="MedImpact"/>
    <s v="COMMERCIAL"/>
    <s v="MAC"/>
    <n v="6.9"/>
    <n v="5.52"/>
    <n v="11.46"/>
    <n v="1.8"/>
    <n v="13.26"/>
    <n v="11.14"/>
    <n v="2.12"/>
    <n v="15.75"/>
    <n v="0"/>
    <n v="-2.4900000000000002"/>
    <x v="0"/>
    <m/>
    <m/>
    <n v="3"/>
    <n v="1"/>
  </r>
  <r>
    <s v="RX004265"/>
    <x v="461"/>
    <s v="PT0081"/>
    <s v="DR001"/>
    <s v="Dr. Sarah Chen"/>
    <s v="Internal Medicine"/>
    <s v="RX003"/>
    <s v="Community Care Pharmacy"/>
    <s v="Worcester"/>
    <s v="MA"/>
    <s v="00007-4102-20"/>
    <s v="Plavix 75mg"/>
    <s v="Clopidogrel 75mg"/>
    <s v="Antiplatelet"/>
    <n v="30"/>
    <n v="29"/>
    <b v="1"/>
    <n v="2"/>
    <n v="0"/>
    <s v="PBM001"/>
    <s v="CVS Caremark"/>
    <s v="COMMERCIAL"/>
    <s v="MAC"/>
    <n v="174"/>
    <n v="147.9"/>
    <n v="145.36000000000001"/>
    <n v="1.78"/>
    <n v="147.13999999999999"/>
    <n v="128.01"/>
    <n v="19.13"/>
    <n v="136.72"/>
    <n v="0"/>
    <n v="10.42"/>
    <x v="0"/>
    <m/>
    <m/>
    <n v="11"/>
    <n v="0"/>
  </r>
  <r>
    <s v="RX004266"/>
    <x v="525"/>
    <s v="PT0002"/>
    <s v="DR001"/>
    <s v="Dr. Sarah Chen"/>
    <s v="Internal Medicine"/>
    <s v="RX002"/>
    <s v="Westside Rx"/>
    <s v="Springfield"/>
    <s v="MA"/>
    <s v="00591-3622-19"/>
    <m/>
    <s v="Omeprazole 20mg"/>
    <s v="PPI"/>
    <n v="30"/>
    <n v="28"/>
    <b v="0"/>
    <n v="1"/>
    <n v="1"/>
    <s v="MCR001"/>
    <s v="Medicare Part D"/>
    <s v="GOVERNMENT"/>
    <s v="MAC"/>
    <n v="6.9"/>
    <n v="5.52"/>
    <n v="4.21"/>
    <n v="1.77"/>
    <n v="5.98"/>
    <n v="4.78"/>
    <n v="1.2"/>
    <n v="5.33"/>
    <n v="0"/>
    <n v="0.65"/>
    <x v="0"/>
    <m/>
    <m/>
    <n v="4"/>
    <n v="1"/>
  </r>
  <r>
    <s v="RX004267"/>
    <x v="711"/>
    <s v="PT0084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92"/>
    <b v="0"/>
    <n v="1"/>
    <n v="1"/>
    <s v="PBM002"/>
    <s v="Express Scripts"/>
    <s v="COMMERCIAL"/>
    <s v="MAC"/>
    <n v="12.4"/>
    <n v="9.92"/>
    <n v="5.61"/>
    <n v="1.79"/>
    <n v="7.4"/>
    <n v="6.29"/>
    <n v="1.1100000000000001"/>
    <n v="9.3699999999999992"/>
    <n v="0"/>
    <n v="-1.97"/>
    <x v="0"/>
    <m/>
    <m/>
    <n v="3"/>
    <n v="0"/>
  </r>
  <r>
    <s v="RX004268"/>
    <x v="569"/>
    <s v="PT0027"/>
    <s v="DR002"/>
    <s v="Dr. Michael Torres"/>
    <s v="Cardiology"/>
    <s v="RX003"/>
    <s v="Community Care Pharmacy"/>
    <s v="Worcester"/>
    <s v="MA"/>
    <s v="00071-0155-23"/>
    <s v="Lipitor"/>
    <s v="Atorvastatin 40mg"/>
    <s v="Statin"/>
    <n v="30"/>
    <n v="29"/>
    <b v="1"/>
    <n v="2"/>
    <n v="0"/>
    <s v="PBM003"/>
    <s v="OptumRx"/>
    <s v="COMMERCIAL"/>
    <s v="MAC"/>
    <n v="185.4"/>
    <n v="157.59"/>
    <n v="157.93"/>
    <n v="1.78"/>
    <n v="159.71"/>
    <n v="140.55000000000001"/>
    <n v="19.170000000000002"/>
    <n v="148.97"/>
    <n v="0"/>
    <n v="10.74"/>
    <x v="0"/>
    <m/>
    <m/>
    <n v="5"/>
    <n v="0"/>
  </r>
  <r>
    <s v="RX004269"/>
    <x v="173"/>
    <s v="PT0035"/>
    <s v="DR002"/>
    <s v="Dr. Michael Torres"/>
    <s v="Cardiology"/>
    <s v="RX002"/>
    <s v="Westside Rx"/>
    <s v="Springfield"/>
    <s v="MA"/>
    <s v="61958-0601-01"/>
    <m/>
    <s v="Adalimumab-adbm 40mg"/>
    <s v="Biologic"/>
    <n v="28"/>
    <n v="27"/>
    <b v="0"/>
    <n v="4"/>
    <n v="0"/>
    <s v="PBM001"/>
    <s v="CVS Caremark"/>
    <s v="COMMERCIAL"/>
    <s v="MAC"/>
    <n v="4998"/>
    <n v="4248.3"/>
    <n v="3125.49"/>
    <n v="1.78"/>
    <n v="3127.27"/>
    <n v="2720.73"/>
    <n v="406.55"/>
    <n v="3881.01"/>
    <n v="0"/>
    <n v="-753.74"/>
    <x v="0"/>
    <m/>
    <m/>
    <n v="9"/>
    <n v="1"/>
  </r>
  <r>
    <s v="RX004270"/>
    <x v="159"/>
    <s v="PT0062"/>
    <s v="DR005"/>
    <s v="Dr. Lisa Johnson"/>
    <s v="Oncology"/>
    <s v="RX004"/>
    <s v="Health Plus Pharmacy"/>
    <s v="Cambridge"/>
    <s v="MA"/>
    <s v="00173-0682-20"/>
    <s v="Advair Diskus 250/50"/>
    <s v="Fluticasone/Salmeterol"/>
    <s v="ICS/LABA"/>
    <n v="30"/>
    <n v="30"/>
    <b v="1"/>
    <n v="3"/>
    <n v="1"/>
    <s v="PBM002"/>
    <s v="Express Scripts"/>
    <s v="COMMERCIAL"/>
    <s v="MAC"/>
    <n v="384"/>
    <n v="326.39999999999998"/>
    <n v="322.61"/>
    <n v="1.79"/>
    <n v="324.39999999999998"/>
    <n v="275.74"/>
    <n v="48.66"/>
    <n v="311.43"/>
    <n v="0"/>
    <n v="12.97"/>
    <x v="0"/>
    <m/>
    <m/>
    <n v="9"/>
    <n v="0"/>
  </r>
  <r>
    <s v="RX004271"/>
    <x v="194"/>
    <s v="PT0054"/>
    <s v="DR002"/>
    <s v="Dr. Michael Torres"/>
    <s v="Cardiology"/>
    <s v="RX003"/>
    <s v="Community Care Pharmacy"/>
    <s v="Worcester"/>
    <s v="MA"/>
    <s v="00591-3622-19"/>
    <m/>
    <s v="Omeprazole 20mg"/>
    <s v="PPI"/>
    <n v="30"/>
    <n v="29"/>
    <b v="0"/>
    <n v="1"/>
    <n v="0"/>
    <s v="PBM003"/>
    <s v="OptumRx"/>
    <s v="COMMERCIAL"/>
    <s v="MAC"/>
    <n v="6.9"/>
    <n v="5.52"/>
    <n v="4.04"/>
    <n v="1.78"/>
    <n v="5.82"/>
    <n v="5.12"/>
    <n v="1"/>
    <n v="5.07"/>
    <n v="0"/>
    <n v="0.75"/>
    <x v="0"/>
    <m/>
    <m/>
    <n v="9"/>
    <n v="0"/>
  </r>
  <r>
    <s v="RX004272"/>
    <x v="498"/>
    <s v="PT0035"/>
    <s v="DR003"/>
    <s v="Dr. Priya Patel"/>
    <s v="Endocrinology"/>
    <s v="RX002"/>
    <s v="Westside Rx"/>
    <s v="Springfield"/>
    <s v="MA"/>
    <s v="00003-0894-20"/>
    <s v="Eliquis 5mg"/>
    <s v="Apixaban 5mg"/>
    <s v="Anticoagulant"/>
    <n v="30"/>
    <n v="31"/>
    <b v="1"/>
    <n v="3"/>
    <n v="0"/>
    <s v="PBM002"/>
    <s v="Express Scripts"/>
    <s v="COMMERCIAL"/>
    <s v="MAC"/>
    <n v="594"/>
    <n v="504.9"/>
    <n v="503.72"/>
    <n v="1.79"/>
    <n v="505.51"/>
    <n v="429.68"/>
    <n v="75.83"/>
    <n v="461.17"/>
    <n v="0"/>
    <n v="44.34"/>
    <x v="0"/>
    <m/>
    <m/>
    <n v="8"/>
    <n v="0"/>
  </r>
  <r>
    <s v="RX004273"/>
    <x v="261"/>
    <s v="PT0071"/>
    <s v="DR002"/>
    <s v="Dr. Michael Torres"/>
    <s v="Cardiology"/>
    <s v="RX003"/>
    <s v="Community Care Pharmacy"/>
    <s v="Worcester"/>
    <s v="MA"/>
    <s v="00093-0892-01"/>
    <m/>
    <s v="Clopidogrel 75mg"/>
    <s v="Antiplatelet"/>
    <n v="30"/>
    <n v="28"/>
    <b v="0"/>
    <n v="1"/>
    <n v="0"/>
    <s v="PBM002"/>
    <s v="Express Scripts"/>
    <s v="COMMERCIAL"/>
    <s v="MAC"/>
    <n v="14.8"/>
    <n v="11.84"/>
    <n v="7.2"/>
    <n v="1.79"/>
    <n v="8.99"/>
    <n v="7.64"/>
    <n v="1.35"/>
    <n v="11.34"/>
    <n v="0"/>
    <n v="-2.36"/>
    <x v="0"/>
    <m/>
    <m/>
    <n v="8"/>
    <n v="0"/>
  </r>
  <r>
    <s v="RX004274"/>
    <x v="376"/>
    <s v="PT0055"/>
    <s v="DR001"/>
    <s v="Dr. Sarah Chen"/>
    <s v="Internal Medicine"/>
    <s v="RX002"/>
    <s v="Westside Rx"/>
    <s v="Springfield"/>
    <s v="MA"/>
    <s v="00093-7193-98"/>
    <m/>
    <s v="Atorvastatin 40mg"/>
    <s v="Statin"/>
    <n v="90"/>
    <n v="91"/>
    <b v="0"/>
    <n v="1"/>
    <n v="0"/>
    <s v="PBM001"/>
    <s v="CVS Caremark"/>
    <s v="COMMERCIAL"/>
    <s v="MAC"/>
    <n v="18.2"/>
    <n v="14.56"/>
    <n v="0"/>
    <n v="0"/>
    <n v="0"/>
    <n v="0"/>
    <n v="0"/>
    <n v="0"/>
    <n v="0"/>
    <n v="0"/>
    <x v="1"/>
    <n v="75"/>
    <s v="Prior Authorization Required"/>
    <n v="2"/>
    <n v="0"/>
  </r>
  <r>
    <s v="RX004275"/>
    <x v="89"/>
    <s v="PT0032"/>
    <s v="DR001"/>
    <s v="Dr. Sarah Chen"/>
    <s v="Internal Medicine"/>
    <s v="RX004"/>
    <s v="Health Plus Pharmacy"/>
    <s v="Cambridge"/>
    <s v="MA"/>
    <s v="50458-0579-30"/>
    <s v="Xarelto 20mg"/>
    <s v="Rivaroxaban 20mg"/>
    <s v="Anticoagulant"/>
    <n v="30"/>
    <n v="31"/>
    <b v="1"/>
    <n v="3"/>
    <n v="1"/>
    <s v="PBM004"/>
    <s v="MedImpact"/>
    <s v="COMMERCIAL"/>
    <s v="MAC"/>
    <n v="558"/>
    <n v="474.3"/>
    <n v="466.9"/>
    <n v="1.8"/>
    <n v="468.7"/>
    <n v="393.71"/>
    <n v="74.989999999999995"/>
    <n v="455.13"/>
    <n v="0"/>
    <n v="13.57"/>
    <x v="0"/>
    <m/>
    <m/>
    <n v="6"/>
    <n v="0"/>
  </r>
  <r>
    <s v="RX004276"/>
    <x v="543"/>
    <s v="PT0040"/>
    <s v="DR005"/>
    <s v="Dr. Lisa Johnson"/>
    <s v="Oncology"/>
    <s v="RX003"/>
    <s v="Community Care Pharmacy"/>
    <s v="Worcester"/>
    <s v="MA"/>
    <s v="61958-0601-01"/>
    <m/>
    <s v="Adalimumab-adbm 40mg"/>
    <s v="Biologic"/>
    <n v="28"/>
    <n v="26"/>
    <b v="0"/>
    <n v="4"/>
    <n v="0"/>
    <s v="PBM004"/>
    <s v="MedImpact"/>
    <s v="COMMERCIAL"/>
    <s v="MAC"/>
    <n v="4998"/>
    <n v="4248.3"/>
    <n v="3304.6"/>
    <n v="1.8"/>
    <n v="3306.4"/>
    <n v="2777.37"/>
    <n v="529.02"/>
    <n v="3934.29"/>
    <n v="0"/>
    <n v="-627.89"/>
    <x v="0"/>
    <m/>
    <m/>
    <n v="3"/>
    <n v="0"/>
  </r>
  <r>
    <s v="RX004277"/>
    <x v="25"/>
    <s v="PT0022"/>
    <s v="DR005"/>
    <s v="Dr. Lisa Johnson"/>
    <s v="Oncology"/>
    <s v="RX003"/>
    <s v="Community Care Pharmacy"/>
    <s v="Worcester"/>
    <s v="MA"/>
    <s v="00169-3671-12"/>
    <s v="Victoza 1.2mg"/>
    <s v="Liraglutide 1.2mg"/>
    <s v="GLP-1"/>
    <n v="30"/>
    <n v="31"/>
    <b v="1"/>
    <n v="4"/>
    <n v="0"/>
    <s v="PBM001"/>
    <s v="CVS Caremark"/>
    <s v="COMMERCIAL"/>
    <s v="MAC"/>
    <n v="612"/>
    <n v="520.20000000000005"/>
    <n v="0"/>
    <n v="0"/>
    <n v="0"/>
    <n v="0"/>
    <n v="0"/>
    <n v="0"/>
    <n v="0"/>
    <n v="0"/>
    <x v="1"/>
    <n v="70"/>
    <s v="Product/Service Not Covered"/>
    <n v="6"/>
    <n v="0"/>
  </r>
  <r>
    <s v="RX004278"/>
    <x v="369"/>
    <s v="PT0043"/>
    <s v="DR004"/>
    <s v="Dr. James Williams"/>
    <s v="Primary Care"/>
    <s v="RX002"/>
    <s v="Westside Rx"/>
    <s v="Springfield"/>
    <s v="MA"/>
    <s v="00002-4415-85"/>
    <s v="Trulicity 1.5mg"/>
    <s v="Dulaglutide 1.5mg"/>
    <s v="GLP-1"/>
    <n v="28"/>
    <n v="27"/>
    <b v="1"/>
    <n v="4"/>
    <n v="2"/>
    <s v="MCR001"/>
    <s v="Medicare Part D"/>
    <s v="GOVERNMENT"/>
    <s v="MAC"/>
    <n v="918"/>
    <n v="780.3"/>
    <n v="789.3"/>
    <n v="1.77"/>
    <n v="791.07"/>
    <n v="632.86"/>
    <n v="158.21"/>
    <n v="699.57"/>
    <n v="63.82"/>
    <n v="27.68"/>
    <x v="0"/>
    <m/>
    <m/>
    <n v="7"/>
    <n v="0"/>
  </r>
  <r>
    <s v="RX004279"/>
    <x v="235"/>
    <s v="PT0004"/>
    <s v="DR001"/>
    <s v="Dr. Sarah Chen"/>
    <s v="Internal Medicine"/>
    <s v="RX001"/>
    <s v="Main St Pharmacy"/>
    <s v="Boston"/>
    <s v="MA"/>
    <s v="00093-0892-01"/>
    <m/>
    <s v="Clopidogrel 75mg"/>
    <s v="Antiplatelet"/>
    <n v="30"/>
    <n v="30"/>
    <b v="0"/>
    <n v="1"/>
    <n v="0"/>
    <s v="CASH"/>
    <s v="Cash/Self-Pay"/>
    <s v="CASH"/>
    <s v="AWP"/>
    <n v="14.8"/>
    <n v="11.84"/>
    <n v="13.32"/>
    <n v="0"/>
    <n v="13.32"/>
    <n v="0"/>
    <n v="13.32"/>
    <n v="10.49"/>
    <n v="0"/>
    <n v="2.83"/>
    <x v="0"/>
    <m/>
    <m/>
    <n v="7"/>
    <n v="1"/>
  </r>
  <r>
    <s v="RX004280"/>
    <x v="628"/>
    <s v="PT0007"/>
    <s v="DR003"/>
    <s v="Dr. Priya Patel"/>
    <s v="Endocrinology"/>
    <s v="RX001"/>
    <s v="Main St Pharmacy"/>
    <s v="Boston"/>
    <s v="MA"/>
    <s v="00071-0155-23"/>
    <s v="Lipitor"/>
    <s v="Atorvastatin 40mg"/>
    <s v="Statin"/>
    <n v="30"/>
    <n v="30"/>
    <b v="1"/>
    <n v="2"/>
    <n v="0"/>
    <s v="MCD001"/>
    <s v="Medicaid"/>
    <s v="GOVERNMENT"/>
    <s v="NADAC"/>
    <n v="185.4"/>
    <n v="157.59"/>
    <n v="149.71"/>
    <n v="0.75"/>
    <n v="150.46"/>
    <n v="108.33"/>
    <n v="42.13"/>
    <n v="144.63"/>
    <n v="0"/>
    <n v="5.83"/>
    <x v="0"/>
    <m/>
    <m/>
    <n v="3"/>
    <n v="1"/>
  </r>
  <r>
    <s v="RX004281"/>
    <x v="492"/>
    <s v="PT0102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91"/>
    <b v="0"/>
    <n v="1"/>
    <n v="1"/>
    <s v="PBM003"/>
    <s v="OptumRx"/>
    <s v="COMMERCIAL"/>
    <s v="MAC"/>
    <n v="12.4"/>
    <n v="9.92"/>
    <n v="7.26"/>
    <n v="1.78"/>
    <n v="9.0399999999999991"/>
    <n v="7.95"/>
    <n v="1.08"/>
    <n v="8.91"/>
    <n v="0"/>
    <n v="0.13"/>
    <x v="0"/>
    <m/>
    <m/>
    <n v="5"/>
    <n v="0"/>
  </r>
  <r>
    <s v="RX004282"/>
    <x v="688"/>
    <s v="PT0035"/>
    <s v="DR004"/>
    <s v="Dr. James Williams"/>
    <s v="Primary Care"/>
    <s v="RX002"/>
    <s v="Westside Rx"/>
    <s v="Springfield"/>
    <s v="MA"/>
    <s v="00093-0892-01"/>
    <m/>
    <s v="Clopidogrel 75mg"/>
    <s v="Antiplatelet"/>
    <n v="90"/>
    <n v="89"/>
    <b v="0"/>
    <n v="1"/>
    <n v="0"/>
    <s v="PBM002"/>
    <s v="Express Scripts"/>
    <s v="COMMERCIAL"/>
    <s v="MAC"/>
    <n v="14.8"/>
    <n v="11.84"/>
    <n v="19.91"/>
    <n v="1.79"/>
    <n v="21.7"/>
    <n v="18.440000000000001"/>
    <n v="3.25"/>
    <n v="33.590000000000003"/>
    <n v="0"/>
    <n v="-11.89"/>
    <x v="0"/>
    <m/>
    <m/>
    <n v="2"/>
    <n v="1"/>
  </r>
  <r>
    <s v="RX004283"/>
    <x v="41"/>
    <s v="PT0076"/>
    <s v="DR001"/>
    <s v="Dr. Sarah Chen"/>
    <s v="Internal Medicine"/>
    <s v="RX002"/>
    <s v="Westside Rx"/>
    <s v="Springfield"/>
    <s v="MA"/>
    <s v="00169-4302-12"/>
    <s v="Ozempic 1mg"/>
    <s v="Semaglutide 1mg"/>
    <s v="GLP-1"/>
    <n v="30"/>
    <n v="29"/>
    <b v="1"/>
    <n v="4"/>
    <n v="1"/>
    <s v="PBM001"/>
    <s v="CVS Caremark"/>
    <s v="COMMERCIAL"/>
    <s v="MAC"/>
    <n v="936"/>
    <n v="795.6"/>
    <n v="774.73"/>
    <n v="1.78"/>
    <n v="776.51"/>
    <n v="675.56"/>
    <n v="100.95"/>
    <n v="757.68"/>
    <n v="0"/>
    <n v="18.829999999999998"/>
    <x v="0"/>
    <m/>
    <m/>
    <n v="2"/>
    <n v="0"/>
  </r>
  <r>
    <s v="RX004284"/>
    <x v="660"/>
    <s v="PT0106"/>
    <s v="DR005"/>
    <s v="Dr. Lisa Johnson"/>
    <s v="Oncology"/>
    <s v="RX001"/>
    <s v="Main St Pharmacy"/>
    <s v="Boston"/>
    <s v="MA"/>
    <s v="00093-7193-98"/>
    <m/>
    <s v="Atorvastatin 40mg"/>
    <s v="Statin"/>
    <n v="30"/>
    <n v="29"/>
    <b v="0"/>
    <n v="1"/>
    <n v="0"/>
    <s v="PBM003"/>
    <s v="OptumRx"/>
    <s v="COMMERCIAL"/>
    <s v="MAC"/>
    <n v="18.2"/>
    <n v="14.56"/>
    <n v="9.11"/>
    <n v="1.78"/>
    <n v="10.89"/>
    <n v="9.59"/>
    <n v="1.31"/>
    <n v="13.27"/>
    <n v="0"/>
    <n v="-2.38"/>
    <x v="0"/>
    <m/>
    <m/>
    <n v="0"/>
    <n v="0"/>
  </r>
  <r>
    <s v="RX004285"/>
    <x v="158"/>
    <s v="PT0111"/>
    <s v="DR002"/>
    <s v="Dr. Michael Torres"/>
    <s v="Cardiology"/>
    <s v="RX004"/>
    <s v="Health Plus Pharmacy"/>
    <s v="Cambridge"/>
    <s v="MA"/>
    <s v="00078-0467-15"/>
    <s v="Entresto 49/51"/>
    <s v="Sacubitril/Valsartan"/>
    <s v="ARNI"/>
    <n v="30"/>
    <n v="29"/>
    <b v="1"/>
    <n v="4"/>
    <n v="1"/>
    <s v="PBM002"/>
    <s v="Express Scripts"/>
    <s v="COMMERCIAL"/>
    <s v="MAC"/>
    <n v="618"/>
    <n v="525.29999999999995"/>
    <n v="525.65"/>
    <n v="1.79"/>
    <n v="527.44000000000005"/>
    <n v="448.32"/>
    <n v="79.12"/>
    <n v="507.68"/>
    <n v="0"/>
    <n v="19.760000000000002"/>
    <x v="0"/>
    <m/>
    <m/>
    <n v="2"/>
    <n v="1"/>
  </r>
  <r>
    <s v="RX004286"/>
    <x v="583"/>
    <s v="PT0101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31"/>
    <b v="0"/>
    <n v="1"/>
    <n v="1"/>
    <s v="MCD001"/>
    <s v="Medicaid"/>
    <s v="GOVERNMENT"/>
    <s v="NADAC"/>
    <n v="7.2"/>
    <n v="5.76"/>
    <n v="0"/>
    <n v="0"/>
    <n v="0"/>
    <n v="0"/>
    <n v="0"/>
    <n v="0"/>
    <n v="0"/>
    <n v="0"/>
    <x v="1"/>
    <n v="75"/>
    <s v="Prior Authorization Required"/>
    <n v="0"/>
    <n v="0"/>
  </r>
  <r>
    <s v="RX004287"/>
    <x v="40"/>
    <s v="PT0013"/>
    <s v="DR004"/>
    <s v="Dr. James Williams"/>
    <s v="Primary Care"/>
    <s v="RX002"/>
    <s v="Westside Rx"/>
    <s v="Springfield"/>
    <s v="MA"/>
    <s v="00002-4415-85"/>
    <s v="Trulicity 1.5mg"/>
    <s v="Dulaglutide 1.5mg"/>
    <s v="GLP-1"/>
    <n v="28"/>
    <n v="28"/>
    <b v="1"/>
    <n v="4"/>
    <n v="2"/>
    <s v="PBM001"/>
    <s v="CVS Caremark"/>
    <s v="COMMERCIAL"/>
    <s v="MAC"/>
    <n v="918"/>
    <n v="780.3"/>
    <n v="785.88"/>
    <n v="1.78"/>
    <n v="787.66"/>
    <n v="685.26"/>
    <n v="102.4"/>
    <n v="693.77"/>
    <n v="0"/>
    <n v="93.88"/>
    <x v="0"/>
    <m/>
    <m/>
    <n v="4"/>
    <n v="1"/>
  </r>
  <r>
    <s v="RX004288"/>
    <x v="529"/>
    <s v="PT0073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88"/>
    <b v="0"/>
    <n v="1"/>
    <n v="1"/>
    <s v="PBM003"/>
    <s v="OptumRx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9"/>
    <n v="0"/>
  </r>
  <r>
    <s v="RX004289"/>
    <x v="111"/>
    <s v="PT0006"/>
    <s v="DR004"/>
    <s v="Dr. James Williams"/>
    <s v="Primary Care"/>
    <s v="RX004"/>
    <s v="Health Plus Pharmacy"/>
    <s v="Cambridge"/>
    <s v="MA"/>
    <s v="00002-4415-85"/>
    <s v="Trulicity 1.5mg"/>
    <s v="Dulaglutide 1.5mg"/>
    <s v="GLP-1"/>
    <n v="28"/>
    <n v="29"/>
    <b v="1"/>
    <n v="4"/>
    <n v="1"/>
    <s v="MCR001"/>
    <s v="Medicare Part D"/>
    <s v="GOVERNMENT"/>
    <s v="MAC"/>
    <n v="918"/>
    <n v="780.3"/>
    <n v="761.46"/>
    <n v="1.77"/>
    <n v="763.23"/>
    <n v="610.58000000000004"/>
    <n v="152.65"/>
    <n v="707.15"/>
    <n v="36.65"/>
    <n v="19.43"/>
    <x v="0"/>
    <m/>
    <m/>
    <n v="2"/>
    <n v="0"/>
  </r>
  <r>
    <s v="RX004290"/>
    <x v="698"/>
    <s v="PT0003"/>
    <s v="DR003"/>
    <s v="Dr. Priya Patel"/>
    <s v="Endocrinology"/>
    <s v="RX001"/>
    <s v="Main St Pharmacy"/>
    <s v="Boston"/>
    <s v="MA"/>
    <s v="00591-3622-19"/>
    <m/>
    <s v="Omeprazole 20mg"/>
    <s v="PPI"/>
    <n v="30"/>
    <n v="28"/>
    <b v="0"/>
    <n v="1"/>
    <n v="1"/>
    <s v="PBM001"/>
    <s v="CVS Caremark"/>
    <s v="COMMERCIAL"/>
    <s v="MAC"/>
    <n v="6.9"/>
    <n v="5.52"/>
    <n v="4.03"/>
    <n v="1.78"/>
    <n v="5.81"/>
    <n v="5.05"/>
    <n v="1"/>
    <n v="4.99"/>
    <n v="0"/>
    <n v="0.82"/>
    <x v="0"/>
    <m/>
    <m/>
    <n v="2"/>
    <n v="1"/>
  </r>
  <r>
    <s v="RX004291"/>
    <x v="577"/>
    <s v="PT0011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91"/>
    <b v="0"/>
    <n v="1"/>
    <n v="0"/>
    <s v="PBM002"/>
    <s v="Express Scripts"/>
    <s v="COMMERCIAL"/>
    <s v="MAC"/>
    <n v="12.4"/>
    <n v="9.92"/>
    <n v="6.19"/>
    <n v="1.79"/>
    <n v="7.98"/>
    <n v="6.79"/>
    <n v="1.2"/>
    <n v="9.5"/>
    <n v="0"/>
    <n v="-1.52"/>
    <x v="0"/>
    <m/>
    <m/>
    <n v="7"/>
    <n v="0"/>
  </r>
  <r>
    <s v="RX004292"/>
    <x v="49"/>
    <s v="PT0041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9"/>
    <b v="0"/>
    <n v="1"/>
    <n v="0"/>
    <s v="PBM002"/>
    <s v="Express Scripts"/>
    <s v="COMMERCIAL"/>
    <s v="MAC"/>
    <n v="8.5"/>
    <n v="6.8"/>
    <n v="4.96"/>
    <n v="1.79"/>
    <n v="6.75"/>
    <n v="5.74"/>
    <n v="1.01"/>
    <n v="6.26"/>
    <n v="0"/>
    <n v="0.49"/>
    <x v="0"/>
    <m/>
    <m/>
    <n v="1"/>
    <n v="0"/>
  </r>
  <r>
    <s v="RX004293"/>
    <x v="719"/>
    <s v="PT0041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93"/>
    <b v="0"/>
    <n v="1"/>
    <n v="1"/>
    <s v="PBM003"/>
    <s v="OptumRx"/>
    <s v="COMMERCIAL"/>
    <s v="MAC"/>
    <n v="8.5"/>
    <n v="6.8"/>
    <n v="5.32"/>
    <n v="1.78"/>
    <n v="7.1"/>
    <n v="6.25"/>
    <n v="1"/>
    <n v="6.18"/>
    <n v="0"/>
    <n v="0.92"/>
    <x v="0"/>
    <m/>
    <m/>
    <n v="11"/>
    <n v="0"/>
  </r>
  <r>
    <s v="RX004294"/>
    <x v="257"/>
    <s v="PT0064"/>
    <s v="DR003"/>
    <s v="Dr. Priya Patel"/>
    <s v="Endocrinology"/>
    <s v="RX001"/>
    <s v="Main St Pharmacy"/>
    <s v="Boston"/>
    <s v="MA"/>
    <s v="61269-0435-01"/>
    <m/>
    <s v="Metformin 1000mg"/>
    <s v="Biguanide"/>
    <n v="90"/>
    <n v="86"/>
    <b v="0"/>
    <n v="1"/>
    <n v="0"/>
    <s v="PBM002"/>
    <s v="Express Scripts"/>
    <s v="COMMERCIAL"/>
    <s v="MAC"/>
    <n v="12.4"/>
    <n v="9.92"/>
    <n v="5.59"/>
    <n v="1.79"/>
    <n v="7.38"/>
    <n v="6.27"/>
    <n v="1.1100000000000001"/>
    <n v="8.94"/>
    <n v="0"/>
    <n v="-1.56"/>
    <x v="0"/>
    <m/>
    <m/>
    <n v="8"/>
    <n v="0"/>
  </r>
  <r>
    <s v="RX004295"/>
    <x v="252"/>
    <s v="PT0047"/>
    <s v="DR004"/>
    <s v="Dr. James Williams"/>
    <s v="Primary Care"/>
    <s v="RX001"/>
    <s v="Main St Pharmacy"/>
    <s v="Boston"/>
    <s v="MA"/>
    <s v="00007-4102-20"/>
    <s v="Plavix 75mg"/>
    <s v="Clopidogrel 75mg"/>
    <s v="Antiplatelet"/>
    <n v="30"/>
    <n v="30"/>
    <b v="1"/>
    <n v="2"/>
    <n v="2"/>
    <s v="PBM002"/>
    <s v="Express Scripts"/>
    <s v="COMMERCIAL"/>
    <s v="MAC"/>
    <n v="174"/>
    <n v="147.9"/>
    <n v="147.56"/>
    <n v="1.79"/>
    <n v="149.35"/>
    <n v="126.95"/>
    <n v="22.4"/>
    <n v="139.97999999999999"/>
    <n v="0"/>
    <n v="9.3800000000000008"/>
    <x v="0"/>
    <m/>
    <m/>
    <n v="10"/>
    <n v="0"/>
  </r>
  <r>
    <s v="RX004296"/>
    <x v="607"/>
    <s v="PT0001"/>
    <s v="DR004"/>
    <s v="Dr. James Williams"/>
    <s v="Primary Care"/>
    <s v="RX003"/>
    <s v="Community Care Pharmacy"/>
    <s v="Worcester"/>
    <s v="MA"/>
    <s v="00003-0894-20"/>
    <s v="Eliquis 5mg"/>
    <s v="Apixaban 5mg"/>
    <s v="Anticoagulant"/>
    <n v="30"/>
    <n v="31"/>
    <b v="1"/>
    <n v="3"/>
    <n v="0"/>
    <s v="MCR001"/>
    <s v="Medicare Part D"/>
    <s v="GOVERNMENT"/>
    <s v="MAC"/>
    <n v="594"/>
    <n v="504.9"/>
    <n v="488.12"/>
    <n v="1.77"/>
    <n v="489.89"/>
    <n v="391.91"/>
    <n v="97.98"/>
    <n v="468.36"/>
    <n v="43.04"/>
    <n v="-21.51"/>
    <x v="0"/>
    <m/>
    <m/>
    <n v="4"/>
    <n v="0"/>
  </r>
  <r>
    <s v="RX004297"/>
    <x v="229"/>
    <s v="PT0033"/>
    <s v="DR005"/>
    <s v="Dr. Lisa Johnson"/>
    <s v="Oncology"/>
    <s v="RX002"/>
    <s v="Westside Rx"/>
    <s v="Springfield"/>
    <s v="MA"/>
    <s v="61269-0435-01"/>
    <m/>
    <s v="Metformin 1000mg"/>
    <s v="Biguanide"/>
    <n v="90"/>
    <n v="89"/>
    <b v="0"/>
    <n v="1"/>
    <n v="1"/>
    <s v="PBM004"/>
    <s v="MedImpact"/>
    <s v="COMMERCIAL"/>
    <s v="MAC"/>
    <n v="12.4"/>
    <n v="9.92"/>
    <n v="6.65"/>
    <n v="1.8"/>
    <n v="8.4499999999999993"/>
    <n v="7.1"/>
    <n v="1.35"/>
    <n v="9.49"/>
    <n v="0"/>
    <n v="-1.03"/>
    <x v="0"/>
    <m/>
    <m/>
    <n v="9"/>
    <n v="0"/>
  </r>
  <r>
    <s v="RX004298"/>
    <x v="284"/>
    <s v="PT0004"/>
    <s v="DR003"/>
    <s v="Dr. Priya Patel"/>
    <s v="Endocrinology"/>
    <s v="RX002"/>
    <s v="Westside Rx"/>
    <s v="Springfield"/>
    <s v="MA"/>
    <s v="00006-0021-31"/>
    <s v="Januvia 100mg"/>
    <s v="Sitagliptin 100mg"/>
    <s v="DPP-4"/>
    <n v="30"/>
    <n v="29"/>
    <b v="1"/>
    <n v="3"/>
    <n v="0"/>
    <s v="PBM002"/>
    <s v="Express Scripts"/>
    <s v="COMMERCIAL"/>
    <s v="MAC"/>
    <n v="492"/>
    <n v="418.2"/>
    <n v="418.45"/>
    <n v="1.79"/>
    <n v="420.24"/>
    <n v="357.21"/>
    <n v="63.04"/>
    <n v="379.61"/>
    <n v="0"/>
    <n v="40.630000000000003"/>
    <x v="0"/>
    <m/>
    <m/>
    <n v="7"/>
    <n v="0"/>
  </r>
  <r>
    <s v="RX004299"/>
    <x v="205"/>
    <s v="PT0039"/>
    <s v="DR001"/>
    <s v="Dr. Sarah Chen"/>
    <s v="Internal Medicine"/>
    <s v="RX003"/>
    <s v="Community Care Pharmacy"/>
    <s v="Worcester"/>
    <s v="MA"/>
    <s v="00093-7193-98"/>
    <m/>
    <s v="Atorvastatin 40mg"/>
    <s v="Statin"/>
    <n v="30"/>
    <n v="28"/>
    <b v="0"/>
    <n v="1"/>
    <n v="2"/>
    <s v="PBM002"/>
    <s v="Express Scripts"/>
    <s v="COMMERCIAL"/>
    <s v="MAC"/>
    <n v="18.2"/>
    <n v="14.56"/>
    <n v="8.9"/>
    <n v="1.79"/>
    <n v="10.69"/>
    <n v="9.09"/>
    <n v="1.6"/>
    <n v="13.53"/>
    <n v="0"/>
    <n v="-2.84"/>
    <x v="0"/>
    <m/>
    <m/>
    <n v="4"/>
    <n v="0"/>
  </r>
  <r>
    <s v="RX004300"/>
    <x v="698"/>
    <s v="PT0003"/>
    <s v="DR004"/>
    <s v="Dr. James Williams"/>
    <s v="Primary Care"/>
    <s v="RX003"/>
    <s v="Community Care Pharmacy"/>
    <s v="Worcester"/>
    <s v="MA"/>
    <s v="00078-0467-15"/>
    <s v="Entresto 49/51"/>
    <s v="Sacubitril/Valsartan"/>
    <s v="ARNI"/>
    <n v="30"/>
    <n v="30"/>
    <b v="1"/>
    <n v="4"/>
    <n v="0"/>
    <s v="PBM003"/>
    <s v="OptumRx"/>
    <s v="COMMERCIAL"/>
    <s v="MAC"/>
    <n v="618"/>
    <n v="525.29999999999995"/>
    <n v="523.91"/>
    <n v="1.78"/>
    <n v="525.69000000000005"/>
    <n v="462.6"/>
    <n v="63.08"/>
    <n v="489.67"/>
    <n v="0"/>
    <n v="36.020000000000003"/>
    <x v="0"/>
    <m/>
    <m/>
    <n v="3"/>
    <n v="0"/>
  </r>
  <r>
    <s v="RX004301"/>
    <x v="170"/>
    <s v="PT0034"/>
    <s v="DR003"/>
    <s v="Dr. Priya Patel"/>
    <s v="Endocrinology"/>
    <s v="RX001"/>
    <s v="Main St Pharmacy"/>
    <s v="Boston"/>
    <s v="MA"/>
    <s v="00093-7193-98"/>
    <m/>
    <s v="Atorvastatin 40mg"/>
    <s v="Statin"/>
    <n v="30"/>
    <n v="29"/>
    <b v="0"/>
    <n v="1"/>
    <n v="0"/>
    <s v="PBM002"/>
    <s v="Express Scripts"/>
    <s v="COMMERCIAL"/>
    <s v="MAC"/>
    <n v="18.2"/>
    <n v="14.56"/>
    <n v="11.1"/>
    <n v="1.79"/>
    <n v="12.89"/>
    <n v="10.96"/>
    <n v="1.93"/>
    <n v="13.57"/>
    <n v="0"/>
    <n v="-0.68"/>
    <x v="0"/>
    <m/>
    <m/>
    <n v="2"/>
    <n v="0"/>
  </r>
  <r>
    <s v="RX004302"/>
    <x v="459"/>
    <s v="PT0016"/>
    <s v="DR001"/>
    <s v="Dr. Sarah Chen"/>
    <s v="Internal Medicine"/>
    <s v="RX002"/>
    <s v="Westside Rx"/>
    <s v="Springfield"/>
    <s v="MA"/>
    <s v="00003-0894-20"/>
    <s v="Eliquis 5mg"/>
    <s v="Apixaban 5mg"/>
    <s v="Anticoagulant"/>
    <n v="90"/>
    <n v="86"/>
    <b v="1"/>
    <n v="3"/>
    <n v="2"/>
    <s v="PBM003"/>
    <s v="OptumRx"/>
    <s v="COMMERCIAL"/>
    <s v="MAC"/>
    <n v="594"/>
    <n v="504.9"/>
    <n v="0"/>
    <n v="0"/>
    <n v="0"/>
    <n v="0"/>
    <n v="0"/>
    <n v="0"/>
    <n v="0"/>
    <n v="0"/>
    <x v="1"/>
    <n v="70"/>
    <s v="Product/Service Not Covered"/>
    <n v="0"/>
    <n v="1"/>
  </r>
  <r>
    <s v="RX004303"/>
    <x v="594"/>
    <s v="PT0101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92"/>
    <b v="0"/>
    <n v="1"/>
    <n v="0"/>
    <s v="PBM001"/>
    <s v="CVS Caremark"/>
    <s v="COMMERCIAL"/>
    <s v="MAC"/>
    <n v="8.5"/>
    <n v="6.8"/>
    <n v="5.07"/>
    <n v="1.78"/>
    <n v="6.85"/>
    <n v="5.96"/>
    <n v="1"/>
    <n v="6.33"/>
    <n v="0"/>
    <n v="0.52"/>
    <x v="0"/>
    <m/>
    <m/>
    <n v="6"/>
    <n v="0"/>
  </r>
  <r>
    <s v="RX004304"/>
    <x v="580"/>
    <s v="PT0106"/>
    <s v="DR004"/>
    <s v="Dr. James Williams"/>
    <s v="Primary Care"/>
    <s v="RX004"/>
    <s v="Health Plus Pharmacy"/>
    <s v="Cambridge"/>
    <s v="MA"/>
    <s v="00006-0021-31"/>
    <s v="Januvia 100mg"/>
    <s v="Sitagliptin 100mg"/>
    <s v="DPP-4"/>
    <n v="30"/>
    <n v="29"/>
    <b v="1"/>
    <n v="3"/>
    <n v="0"/>
    <s v="MCD001"/>
    <s v="Medicaid"/>
    <s v="GOVERNMENT"/>
    <s v="NADAC"/>
    <n v="492"/>
    <n v="418.2"/>
    <n v="397.29"/>
    <n v="1.99"/>
    <n v="399.28"/>
    <n v="287.48"/>
    <n v="111.8"/>
    <n v="403.05"/>
    <n v="0"/>
    <n v="-3.78"/>
    <x v="0"/>
    <m/>
    <m/>
    <n v="9"/>
    <n v="0"/>
  </r>
  <r>
    <s v="RX004305"/>
    <x v="139"/>
    <s v="PT0035"/>
    <s v="DR004"/>
    <s v="Dr. James Williams"/>
    <s v="Primary Care"/>
    <s v="RX002"/>
    <s v="Westside Rx"/>
    <s v="Springfield"/>
    <s v="MA"/>
    <s v="00169-3671-12"/>
    <s v="Victoza 1.2mg"/>
    <s v="Liraglutide 1.2mg"/>
    <s v="GLP-1"/>
    <n v="30"/>
    <n v="28"/>
    <b v="1"/>
    <n v="4"/>
    <n v="0"/>
    <s v="PBM003"/>
    <s v="OptumRx"/>
    <s v="COMMERCIAL"/>
    <s v="MAC"/>
    <n v="612"/>
    <n v="520.20000000000005"/>
    <n v="525.23"/>
    <n v="1.78"/>
    <n v="527.01"/>
    <n v="463.77"/>
    <n v="63.24"/>
    <n v="497.32"/>
    <n v="0"/>
    <n v="29.68"/>
    <x v="2"/>
    <m/>
    <m/>
    <n v="3"/>
    <n v="0"/>
  </r>
  <r>
    <s v="RX004306"/>
    <x v="304"/>
    <s v="PT0028"/>
    <s v="DR004"/>
    <s v="Dr. James Williams"/>
    <s v="Primary Care"/>
    <s v="RX003"/>
    <s v="Community Care Pharmacy"/>
    <s v="Worcester"/>
    <s v="MA"/>
    <s v="00074-3799-13"/>
    <s v="Humira Pen 40mg"/>
    <s v="Adalimumab 40mg"/>
    <s v="Biologic"/>
    <n v="84"/>
    <n v="87"/>
    <b v="1"/>
    <n v="5"/>
    <n v="0"/>
    <s v="PBM003"/>
    <s v="OptumRx"/>
    <s v="COMMERCIAL"/>
    <s v="MAC"/>
    <n v="7140"/>
    <n v="6069"/>
    <n v="18208.59"/>
    <n v="1.78"/>
    <n v="18210.37"/>
    <n v="16025.13"/>
    <n v="2185.2399999999998"/>
    <n v="16540.88"/>
    <n v="0"/>
    <n v="1669.49"/>
    <x v="0"/>
    <m/>
    <m/>
    <n v="8"/>
    <n v="1"/>
  </r>
  <r>
    <s v="RX004307"/>
    <x v="508"/>
    <s v="PT0024"/>
    <s v="DR003"/>
    <s v="Dr. Priya Patel"/>
    <s v="Endocrinology"/>
    <s v="RX002"/>
    <s v="Westside Rx"/>
    <s v="Springfield"/>
    <s v="MA"/>
    <s v="00591-3622-19"/>
    <m/>
    <s v="Omeprazole 20mg"/>
    <s v="PPI"/>
    <n v="30"/>
    <n v="31"/>
    <b v="0"/>
    <n v="1"/>
    <n v="0"/>
    <s v="PBM002"/>
    <s v="Express Scripts"/>
    <s v="COMMERCIAL"/>
    <s v="MAC"/>
    <n v="6.9"/>
    <n v="5.52"/>
    <n v="4.2300000000000004"/>
    <n v="1.79"/>
    <n v="6.02"/>
    <n v="5.12"/>
    <n v="1"/>
    <n v="4.88"/>
    <n v="0"/>
    <n v="1.1499999999999999"/>
    <x v="0"/>
    <m/>
    <m/>
    <n v="11"/>
    <n v="0"/>
  </r>
  <r>
    <s v="RX004308"/>
    <x v="361"/>
    <s v="PT0046"/>
    <s v="DR001"/>
    <s v="Dr. Sarah Chen"/>
    <s v="Internal Medicine"/>
    <s v="RX004"/>
    <s v="Health Plus Pharmacy"/>
    <s v="Cambridge"/>
    <s v="MA"/>
    <s v="00173-0682-20"/>
    <s v="Advair Diskus 250/50"/>
    <s v="Fluticasone/Salmeterol"/>
    <s v="ICS/LABA"/>
    <n v="30"/>
    <n v="28"/>
    <b v="1"/>
    <n v="3"/>
    <n v="0"/>
    <s v="PBM003"/>
    <s v="OptumRx"/>
    <s v="COMMERCIAL"/>
    <s v="MAC"/>
    <n v="384"/>
    <n v="326.39999999999998"/>
    <n v="325.27"/>
    <n v="1.78"/>
    <n v="327.05"/>
    <n v="287.81"/>
    <n v="39.25"/>
    <n v="297.93"/>
    <n v="0"/>
    <n v="29.12"/>
    <x v="0"/>
    <m/>
    <m/>
    <n v="11"/>
    <n v="0"/>
  </r>
  <r>
    <s v="RX004309"/>
    <x v="682"/>
    <s v="PT0040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87"/>
    <b v="0"/>
    <n v="1"/>
    <n v="0"/>
    <s v="PBM004"/>
    <s v="MedImpact"/>
    <s v="COMMERCIAL"/>
    <s v="MAC"/>
    <n v="8.5"/>
    <n v="6.8"/>
    <n v="5.09"/>
    <n v="1.8"/>
    <n v="6.89"/>
    <n v="5.78"/>
    <n v="1.1000000000000001"/>
    <n v="6.07"/>
    <n v="0"/>
    <n v="0.82"/>
    <x v="0"/>
    <m/>
    <m/>
    <n v="0"/>
    <n v="0"/>
  </r>
  <r>
    <s v="RX004310"/>
    <x v="701"/>
    <s v="PT0115"/>
    <s v="DR001"/>
    <s v="Dr. Sarah Chen"/>
    <s v="Internal Medicine"/>
    <s v="RX001"/>
    <s v="Main St Pharmacy"/>
    <s v="Boston"/>
    <s v="MA"/>
    <s v="00093-0892-01"/>
    <m/>
    <s v="Clopidogrel 75mg"/>
    <s v="Antiplatelet"/>
    <n v="90"/>
    <n v="87"/>
    <b v="0"/>
    <n v="1"/>
    <n v="0"/>
    <s v="PBM004"/>
    <s v="MedImpact"/>
    <s v="COMMERCIAL"/>
    <s v="MAC"/>
    <n v="14.8"/>
    <n v="11.84"/>
    <n v="21.12"/>
    <n v="1.8"/>
    <n v="22.92"/>
    <n v="19.260000000000002"/>
    <n v="3.67"/>
    <n v="34.03"/>
    <n v="0"/>
    <n v="-11.11"/>
    <x v="0"/>
    <m/>
    <m/>
    <n v="10"/>
    <n v="0"/>
  </r>
  <r>
    <s v="RX004311"/>
    <x v="605"/>
    <s v="PT0044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92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8.86"/>
    <n v="0"/>
    <n v="0.61"/>
    <x v="0"/>
    <m/>
    <m/>
    <n v="9"/>
    <n v="0"/>
  </r>
  <r>
    <s v="RX004312"/>
    <x v="187"/>
    <s v="PT0025"/>
    <s v="DR002"/>
    <s v="Dr. Michael Torres"/>
    <s v="Cardiology"/>
    <s v="RX004"/>
    <s v="Health Plus Pharmacy"/>
    <s v="Cambridge"/>
    <s v="MA"/>
    <s v="00071-0155-23"/>
    <s v="Lipitor"/>
    <s v="Atorvastatin 40mg"/>
    <s v="Statin"/>
    <n v="30"/>
    <n v="31"/>
    <b v="1"/>
    <n v="2"/>
    <n v="0"/>
    <s v="MCR001"/>
    <s v="Medicare Part D"/>
    <s v="GOVERNMENT"/>
    <s v="MAC"/>
    <n v="185.4"/>
    <n v="157.59"/>
    <n v="152.81"/>
    <n v="1.77"/>
    <n v="154.58000000000001"/>
    <n v="123.67"/>
    <n v="30.92"/>
    <n v="152.22999999999999"/>
    <n v="10.02"/>
    <n v="-7.67"/>
    <x v="0"/>
    <m/>
    <m/>
    <n v="9"/>
    <n v="1"/>
  </r>
  <r>
    <s v="RX004313"/>
    <x v="512"/>
    <s v="PT0103"/>
    <s v="DR001"/>
    <s v="Dr. Sarah Chen"/>
    <s v="Internal Medicine"/>
    <s v="RX001"/>
    <s v="Main St Pharmacy"/>
    <s v="Boston"/>
    <s v="MA"/>
    <s v="00078-0467-15"/>
    <s v="Entresto 49/51"/>
    <s v="Sacubitril/Valsartan"/>
    <s v="ARNI"/>
    <n v="30"/>
    <n v="28"/>
    <b v="1"/>
    <n v="4"/>
    <n v="0"/>
    <s v="MCR001"/>
    <s v="Medicare Part D"/>
    <s v="GOVERNMENT"/>
    <s v="MAC"/>
    <n v="618"/>
    <n v="525.29999999999995"/>
    <n v="0"/>
    <n v="0"/>
    <n v="0"/>
    <n v="0"/>
    <n v="0"/>
    <n v="0"/>
    <n v="0"/>
    <n v="0"/>
    <x v="1"/>
    <n v="76"/>
    <s v="Plan Limitations Exceeded"/>
    <n v="0"/>
    <n v="0"/>
  </r>
  <r>
    <s v="RX004314"/>
    <x v="250"/>
    <s v="PT0061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88"/>
    <b v="0"/>
    <n v="1"/>
    <n v="0"/>
    <s v="MCD001"/>
    <s v="Medicaid"/>
    <s v="GOVERNMENT"/>
    <s v="NADAC"/>
    <n v="8.5"/>
    <n v="6.8"/>
    <n v="6.46"/>
    <n v="0.03"/>
    <n v="6.49"/>
    <n v="4.67"/>
    <n v="1.82"/>
    <n v="6.27"/>
    <n v="0"/>
    <n v="0.22"/>
    <x v="0"/>
    <m/>
    <m/>
    <n v="8"/>
    <n v="0"/>
  </r>
  <r>
    <s v="RX004315"/>
    <x v="102"/>
    <s v="PT0091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91"/>
    <b v="0"/>
    <n v="1"/>
    <n v="0"/>
    <s v="PBM001"/>
    <s v="CVS Caremark"/>
    <s v="COMMERCIAL"/>
    <s v="MAC"/>
    <n v="12.4"/>
    <n v="9.92"/>
    <n v="7.93"/>
    <n v="1.78"/>
    <n v="9.7100000000000009"/>
    <n v="8.4499999999999993"/>
    <n v="1.26"/>
    <n v="8.86"/>
    <n v="0"/>
    <n v="0.85"/>
    <x v="0"/>
    <m/>
    <m/>
    <n v="4"/>
    <n v="0"/>
  </r>
  <r>
    <s v="RX004316"/>
    <x v="521"/>
    <s v="PT0068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94"/>
    <b v="0"/>
    <n v="1"/>
    <n v="1"/>
    <s v="PBM004"/>
    <s v="MedImpact"/>
    <s v="COMMERCIAL"/>
    <s v="MAC"/>
    <n v="8.5"/>
    <n v="6.8"/>
    <n v="4.4800000000000004"/>
    <n v="1.8"/>
    <n v="6.28"/>
    <n v="5.28"/>
    <n v="1.01"/>
    <n v="6.37"/>
    <n v="0"/>
    <n v="-0.09"/>
    <x v="0"/>
    <m/>
    <m/>
    <n v="8"/>
    <n v="0"/>
  </r>
  <r>
    <s v="RX004317"/>
    <x v="295"/>
    <s v="PT0113"/>
    <s v="DR002"/>
    <s v="Dr. Michael Torres"/>
    <s v="Cardiology"/>
    <s v="RX001"/>
    <s v="Main St Pharmacy"/>
    <s v="Boston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3.99"/>
    <n v="1.78"/>
    <n v="5.77"/>
    <n v="5.07"/>
    <n v="1"/>
    <n v="4.92"/>
    <n v="0"/>
    <n v="0.84"/>
    <x v="0"/>
    <m/>
    <m/>
    <n v="5"/>
    <n v="1"/>
  </r>
  <r>
    <s v="RX004318"/>
    <x v="619"/>
    <s v="PT0110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3"/>
    <b v="0"/>
    <n v="1"/>
    <n v="0"/>
    <s v="MCR001"/>
    <s v="Medicare Part D"/>
    <s v="GOVERNMENT"/>
    <s v="MAC"/>
    <n v="8.5"/>
    <n v="6.8"/>
    <n v="4.63"/>
    <n v="1.77"/>
    <n v="6.4"/>
    <n v="5.12"/>
    <n v="1.28"/>
    <n v="6.01"/>
    <n v="0"/>
    <n v="0.38"/>
    <x v="0"/>
    <m/>
    <m/>
    <n v="2"/>
    <n v="0"/>
  </r>
  <r>
    <s v="RX004319"/>
    <x v="276"/>
    <s v="PT0106"/>
    <s v="DR001"/>
    <s v="Dr. Sarah Chen"/>
    <s v="Internal Medicine"/>
    <s v="RX004"/>
    <s v="Health Plus Pharmacy"/>
    <s v="Cambridge"/>
    <s v="MA"/>
    <s v="00007-4102-20"/>
    <s v="Plavix 75mg"/>
    <s v="Clopidogrel 75mg"/>
    <s v="Antiplatelet"/>
    <n v="30"/>
    <n v="29"/>
    <b v="1"/>
    <n v="2"/>
    <n v="0"/>
    <s v="MCR001"/>
    <s v="Medicare Part D"/>
    <s v="GOVERNMENT"/>
    <s v="MAC"/>
    <n v="174"/>
    <n v="147.9"/>
    <n v="148.03"/>
    <n v="1.77"/>
    <n v="149.80000000000001"/>
    <n v="119.84"/>
    <n v="29.96"/>
    <n v="134.22"/>
    <n v="8.2799999999999994"/>
    <n v="7.3"/>
    <x v="0"/>
    <m/>
    <m/>
    <n v="6"/>
    <n v="0"/>
  </r>
  <r>
    <s v="RX004320"/>
    <x v="126"/>
    <s v="PT0100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88"/>
    <b v="0"/>
    <n v="1"/>
    <n v="1"/>
    <s v="PBM003"/>
    <s v="OptumRx"/>
    <s v="COMMERCIAL"/>
    <s v="MAC"/>
    <n v="12.4"/>
    <n v="9.92"/>
    <n v="5.66"/>
    <n v="1.78"/>
    <n v="7.44"/>
    <n v="6.55"/>
    <n v="1"/>
    <n v="8.7899999999999991"/>
    <n v="0"/>
    <n v="-1.35"/>
    <x v="0"/>
    <m/>
    <m/>
    <n v="10"/>
    <n v="0"/>
  </r>
  <r>
    <s v="RX004321"/>
    <x v="721"/>
    <s v="PT0103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94"/>
    <b v="0"/>
    <n v="1"/>
    <n v="0"/>
    <s v="MCR001"/>
    <s v="Medicare Part D"/>
    <s v="GOVERNMENT"/>
    <s v="MAC"/>
    <n v="12.4"/>
    <n v="9.92"/>
    <n v="0"/>
    <n v="0"/>
    <n v="0"/>
    <n v="0"/>
    <n v="0"/>
    <n v="0"/>
    <n v="0"/>
    <n v="0"/>
    <x v="1"/>
    <n v="70"/>
    <s v="Product/Service Not Covered"/>
    <n v="6"/>
    <n v="0"/>
  </r>
  <r>
    <s v="RX004322"/>
    <x v="320"/>
    <s v="PT0043"/>
    <s v="DR002"/>
    <s v="Dr. Michael Torres"/>
    <s v="Cardiology"/>
    <s v="RX002"/>
    <s v="Westside Rx"/>
    <s v="Springfield"/>
    <s v="MA"/>
    <s v="50458-0579-30"/>
    <s v="Xarelto 20mg"/>
    <s v="Rivaroxaban 20mg"/>
    <s v="Anticoagulant"/>
    <n v="90"/>
    <n v="91"/>
    <b v="1"/>
    <n v="3"/>
    <n v="0"/>
    <s v="PBM003"/>
    <s v="OptumRx"/>
    <s v="COMMERCIAL"/>
    <s v="MAC"/>
    <n v="558"/>
    <n v="474.3"/>
    <n v="1434.85"/>
    <n v="1.78"/>
    <n v="1436.63"/>
    <n v="1264.24"/>
    <n v="172.4"/>
    <n v="1336.24"/>
    <n v="0"/>
    <n v="100.4"/>
    <x v="0"/>
    <m/>
    <m/>
    <n v="9"/>
    <n v="0"/>
  </r>
  <r>
    <s v="RX004323"/>
    <x v="221"/>
    <s v="PT0107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92"/>
    <b v="0"/>
    <n v="1"/>
    <n v="2"/>
    <s v="PBM003"/>
    <s v="OptumRx"/>
    <s v="COMMERCIAL"/>
    <s v="MAC"/>
    <n v="12.4"/>
    <n v="9.92"/>
    <n v="7.09"/>
    <n v="1.78"/>
    <n v="8.8699999999999992"/>
    <n v="7.81"/>
    <n v="1.06"/>
    <n v="8.7799999999999994"/>
    <n v="0"/>
    <n v="0.09"/>
    <x v="0"/>
    <m/>
    <m/>
    <n v="2"/>
    <n v="0"/>
  </r>
  <r>
    <s v="RX004324"/>
    <x v="546"/>
    <s v="PT0057"/>
    <s v="DR005"/>
    <s v="Dr. Lisa Johnson"/>
    <s v="Oncology"/>
    <s v="RX001"/>
    <s v="Main St Pharmacy"/>
    <s v="Boston"/>
    <s v="MA"/>
    <s v="00071-0155-23"/>
    <s v="Lipitor"/>
    <s v="Atorvastatin 40mg"/>
    <s v="Statin"/>
    <n v="30"/>
    <n v="31"/>
    <b v="1"/>
    <n v="2"/>
    <n v="1"/>
    <s v="PBM003"/>
    <s v="OptumRx"/>
    <s v="COMMERCIAL"/>
    <s v="MAC"/>
    <n v="185.4"/>
    <n v="157.59"/>
    <n v="152.41"/>
    <n v="1.78"/>
    <n v="154.19"/>
    <n v="135.69"/>
    <n v="18.5"/>
    <n v="144.9"/>
    <n v="0"/>
    <n v="9.2799999999999994"/>
    <x v="0"/>
    <m/>
    <m/>
    <n v="5"/>
    <n v="0"/>
  </r>
  <r>
    <s v="RX004325"/>
    <x v="562"/>
    <s v="PT0108"/>
    <s v="DR002"/>
    <s v="Dr. Michael Torres"/>
    <s v="Cardiology"/>
    <s v="RX002"/>
    <s v="Westside Rx"/>
    <s v="Springfield"/>
    <s v="MA"/>
    <s v="00093-7193-98"/>
    <m/>
    <s v="Atorvastatin 40mg"/>
    <s v="Statin"/>
    <n v="30"/>
    <n v="30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4.1"/>
    <n v="0"/>
    <n v="-0.2"/>
    <x v="0"/>
    <m/>
    <m/>
    <n v="1"/>
    <n v="0"/>
  </r>
  <r>
    <s v="RX004326"/>
    <x v="372"/>
    <s v="PT0101"/>
    <s v="DR004"/>
    <s v="Dr. James Williams"/>
    <s v="Primary Care"/>
    <s v="RX004"/>
    <s v="Health Plus Pharmacy"/>
    <s v="Cambridge"/>
    <s v="MA"/>
    <s v="00173-0682-20"/>
    <s v="Advair Diskus 250/50"/>
    <s v="Fluticasone/Salmeterol"/>
    <s v="ICS/LABA"/>
    <n v="30"/>
    <n v="30"/>
    <b v="1"/>
    <n v="3"/>
    <n v="0"/>
    <s v="PBM003"/>
    <s v="OptumRx"/>
    <s v="COMMERCIAL"/>
    <s v="MAC"/>
    <n v="384"/>
    <n v="326.39999999999998"/>
    <n v="328.81"/>
    <n v="1.78"/>
    <n v="330.59"/>
    <n v="290.92"/>
    <n v="39.67"/>
    <n v="300.11"/>
    <n v="0"/>
    <n v="30.48"/>
    <x v="0"/>
    <m/>
    <m/>
    <n v="3"/>
    <n v="0"/>
  </r>
  <r>
    <s v="RX004327"/>
    <x v="125"/>
    <s v="PT0017"/>
    <s v="DR003"/>
    <s v="Dr. Priya Patel"/>
    <s v="Endocrinology"/>
    <s v="RX001"/>
    <s v="Main St Pharmacy"/>
    <s v="Boston"/>
    <s v="MA"/>
    <s v="00591-3622-19"/>
    <m/>
    <s v="Omeprazole 20mg"/>
    <s v="PPI"/>
    <n v="30"/>
    <n v="30"/>
    <b v="0"/>
    <n v="1"/>
    <n v="2"/>
    <s v="PBM003"/>
    <s v="OptumRx"/>
    <s v="COMMERCIAL"/>
    <s v="MAC"/>
    <n v="6.9"/>
    <n v="5.52"/>
    <n v="4.37"/>
    <n v="1.78"/>
    <n v="6.15"/>
    <n v="5.41"/>
    <n v="1"/>
    <n v="5.26"/>
    <n v="0"/>
    <n v="0.89"/>
    <x v="0"/>
    <m/>
    <m/>
    <n v="4"/>
    <n v="0"/>
  </r>
  <r>
    <s v="RX004328"/>
    <x v="295"/>
    <s v="PT0002"/>
    <s v="DR001"/>
    <s v="Dr. Sarah Chen"/>
    <s v="Internal Medicine"/>
    <s v="RX003"/>
    <s v="Community Care Pharmacy"/>
    <s v="Worcester"/>
    <s v="MA"/>
    <s v="00006-0021-31"/>
    <s v="Januvia 100mg"/>
    <s v="Sitagliptin 100mg"/>
    <s v="DPP-4"/>
    <n v="30"/>
    <n v="30"/>
    <b v="1"/>
    <n v="3"/>
    <n v="0"/>
    <s v="PBM003"/>
    <s v="OptumRx"/>
    <s v="COMMERCIAL"/>
    <s v="MAC"/>
    <n v="492"/>
    <n v="418.2"/>
    <n v="406.84"/>
    <n v="1.78"/>
    <n v="408.62"/>
    <n v="359.59"/>
    <n v="49.03"/>
    <n v="388.61"/>
    <n v="0"/>
    <n v="20.010000000000002"/>
    <x v="0"/>
    <m/>
    <m/>
    <n v="8"/>
    <n v="0"/>
  </r>
  <r>
    <s v="RX004329"/>
    <x v="524"/>
    <s v="PT0060"/>
    <s v="DR005"/>
    <s v="Dr. Lisa Johnson"/>
    <s v="Oncology"/>
    <s v="RX001"/>
    <s v="Main St Pharmacy"/>
    <s v="Boston"/>
    <s v="MA"/>
    <s v="00169-3671-12"/>
    <s v="Victoza 1.2mg"/>
    <s v="Liraglutide 1.2mg"/>
    <s v="GLP-1"/>
    <n v="30"/>
    <n v="30"/>
    <b v="1"/>
    <n v="4"/>
    <n v="0"/>
    <s v="MCR001"/>
    <s v="Medicare Part D"/>
    <s v="GOVERNMENT"/>
    <s v="MAC"/>
    <n v="612"/>
    <n v="520.20000000000005"/>
    <n v="0"/>
    <n v="0"/>
    <n v="0"/>
    <n v="0"/>
    <n v="0"/>
    <n v="0"/>
    <n v="0"/>
    <n v="0"/>
    <x v="1"/>
    <n v="65"/>
    <s v="Patient Not Covered"/>
    <n v="1"/>
    <n v="0"/>
  </r>
  <r>
    <s v="RX004330"/>
    <x v="426"/>
    <s v="PT0029"/>
    <s v="DR005"/>
    <s v="Dr. Lisa Johnson"/>
    <s v="Oncology"/>
    <s v="RX004"/>
    <s v="Health Plus Pharmacy"/>
    <s v="Cambridge"/>
    <s v="MA"/>
    <s v="00093-0892-01"/>
    <m/>
    <s v="Clopidogrel 75mg"/>
    <s v="Antiplatelet"/>
    <n v="30"/>
    <n v="28"/>
    <b v="0"/>
    <n v="1"/>
    <n v="0"/>
    <s v="MCR001"/>
    <s v="Medicare Part D"/>
    <s v="GOVERNMENT"/>
    <s v="MAC"/>
    <n v="14.8"/>
    <n v="11.84"/>
    <n v="8.6999999999999993"/>
    <n v="1.77"/>
    <n v="10.47"/>
    <n v="8.3699999999999992"/>
    <n v="2.09"/>
    <n v="11.16"/>
    <n v="0"/>
    <n v="-0.69"/>
    <x v="0"/>
    <m/>
    <m/>
    <n v="10"/>
    <n v="0"/>
  </r>
  <r>
    <s v="RX004331"/>
    <x v="403"/>
    <s v="PT0109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89"/>
    <b v="0"/>
    <n v="1"/>
    <n v="0"/>
    <s v="MCR001"/>
    <s v="Medicare Part D"/>
    <s v="GOVERNMENT"/>
    <s v="MAC"/>
    <n v="8.5"/>
    <n v="6.8"/>
    <n v="5.32"/>
    <n v="1.77"/>
    <n v="7.09"/>
    <n v="5.67"/>
    <n v="1.42"/>
    <n v="6.06"/>
    <n v="0"/>
    <n v="1.03"/>
    <x v="0"/>
    <m/>
    <m/>
    <n v="7"/>
    <n v="1"/>
  </r>
  <r>
    <s v="RX004332"/>
    <x v="36"/>
    <s v="PT0023"/>
    <s v="DR004"/>
    <s v="Dr. James Williams"/>
    <s v="Primary Care"/>
    <s v="RX004"/>
    <s v="Health Plus Pharmacy"/>
    <s v="Cambridge"/>
    <s v="MA"/>
    <s v="00007-4102-20"/>
    <s v="Plavix 75mg"/>
    <s v="Clopidogrel 75mg"/>
    <s v="Antiplatelet"/>
    <n v="30"/>
    <n v="28"/>
    <b v="1"/>
    <n v="2"/>
    <n v="2"/>
    <s v="MCD001"/>
    <s v="Medicaid"/>
    <s v="GOVERNMENT"/>
    <s v="NADAC"/>
    <n v="174"/>
    <n v="147.9"/>
    <n v="140.5"/>
    <n v="0.7"/>
    <n v="141.21"/>
    <n v="101.67"/>
    <n v="39.54"/>
    <n v="135.82"/>
    <n v="0"/>
    <n v="5.39"/>
    <x v="2"/>
    <m/>
    <m/>
    <n v="5"/>
    <n v="1"/>
  </r>
  <r>
    <s v="RX004333"/>
    <x v="440"/>
    <s v="PT0011"/>
    <s v="DR001"/>
    <s v="Dr. Sarah Chen"/>
    <s v="Internal Medicine"/>
    <s v="RX003"/>
    <s v="Community Care Pharmacy"/>
    <s v="Worcester"/>
    <s v="MA"/>
    <s v="50458-0579-30"/>
    <s v="Xarelto 20mg"/>
    <s v="Rivaroxaban 20mg"/>
    <s v="Anticoagulant"/>
    <n v="30"/>
    <n v="30"/>
    <b v="1"/>
    <n v="3"/>
    <n v="2"/>
    <s v="PBM003"/>
    <s v="OptumRx"/>
    <s v="COMMERCIAL"/>
    <s v="MAC"/>
    <n v="558"/>
    <n v="474.3"/>
    <n v="459.35"/>
    <n v="1.78"/>
    <n v="461.13"/>
    <n v="405.79"/>
    <n v="55.34"/>
    <n v="457.24"/>
    <n v="0"/>
    <n v="3.89"/>
    <x v="0"/>
    <m/>
    <m/>
    <n v="9"/>
    <n v="0"/>
  </r>
  <r>
    <s v="RX004334"/>
    <x v="525"/>
    <s v="PT0063"/>
    <s v="DR001"/>
    <s v="Dr. Sarah Chen"/>
    <s v="Internal Medicine"/>
    <s v="RX001"/>
    <s v="Main St Pharmacy"/>
    <s v="Boston"/>
    <s v="MA"/>
    <s v="00093-7193-98"/>
    <m/>
    <s v="Atorvastatin 40mg"/>
    <s v="Statin"/>
    <n v="30"/>
    <n v="29"/>
    <b v="0"/>
    <n v="1"/>
    <n v="0"/>
    <s v="PBM003"/>
    <s v="OptumRx"/>
    <s v="COMMERCIAL"/>
    <s v="MAC"/>
    <n v="18.2"/>
    <n v="14.56"/>
    <n v="9.7899999999999991"/>
    <n v="1.78"/>
    <n v="11.57"/>
    <n v="10.18"/>
    <n v="1.39"/>
    <n v="13.92"/>
    <n v="0"/>
    <n v="-2.35"/>
    <x v="0"/>
    <m/>
    <m/>
    <n v="5"/>
    <n v="1"/>
  </r>
  <r>
    <s v="RX004335"/>
    <x v="340"/>
    <s v="PT0049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90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8.82"/>
    <n v="0"/>
    <n v="0.65"/>
    <x v="0"/>
    <m/>
    <m/>
    <n v="1"/>
    <n v="0"/>
  </r>
  <r>
    <s v="RX004336"/>
    <x v="518"/>
    <s v="PT0076"/>
    <s v="DR002"/>
    <s v="Dr. Michael Torres"/>
    <s v="Cardiology"/>
    <s v="RX003"/>
    <s v="Community Care Pharmacy"/>
    <s v="Worcester"/>
    <s v="MA"/>
    <s v="61958-0601-01"/>
    <m/>
    <s v="Adalimumab-adbm 40mg"/>
    <s v="Biologic"/>
    <n v="28"/>
    <n v="28"/>
    <b v="0"/>
    <n v="4"/>
    <n v="0"/>
    <s v="MCR001"/>
    <s v="Medicare Part D"/>
    <s v="GOVERNMENT"/>
    <s v="MAC"/>
    <n v="4998"/>
    <n v="4248.3"/>
    <n v="3031.25"/>
    <n v="1.77"/>
    <n v="3033.02"/>
    <n v="2426.42"/>
    <n v="606.6"/>
    <n v="3995.07"/>
    <n v="0"/>
    <n v="-962.04"/>
    <x v="2"/>
    <m/>
    <m/>
    <n v="10"/>
    <n v="0"/>
  </r>
  <r>
    <s v="RX004337"/>
    <x v="14"/>
    <s v="PT0094"/>
    <s v="DR001"/>
    <s v="Dr. Sarah Chen"/>
    <s v="Internal Medicine"/>
    <s v="RX001"/>
    <s v="Main St Pharmacy"/>
    <s v="Boston"/>
    <s v="MA"/>
    <s v="00591-3622-19"/>
    <m/>
    <s v="Omeprazole 20mg"/>
    <s v="PPI"/>
    <n v="30"/>
    <n v="29"/>
    <b v="0"/>
    <n v="1"/>
    <n v="0"/>
    <s v="PBM003"/>
    <s v="OptumRx"/>
    <s v="COMMERCIAL"/>
    <s v="MAC"/>
    <n v="6.9"/>
    <n v="5.52"/>
    <n v="3.13"/>
    <n v="1.78"/>
    <n v="4.91"/>
    <n v="4.32"/>
    <n v="1"/>
    <n v="4.93"/>
    <n v="0"/>
    <n v="-0.02"/>
    <x v="0"/>
    <m/>
    <m/>
    <n v="3"/>
    <n v="0"/>
  </r>
  <r>
    <s v="RX004338"/>
    <x v="392"/>
    <s v="PT0094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89"/>
    <b v="0"/>
    <n v="1"/>
    <n v="2"/>
    <s v="MCD001"/>
    <s v="Medicaid"/>
    <s v="GOVERNMENT"/>
    <s v="NADAC"/>
    <n v="8.5"/>
    <n v="6.8"/>
    <n v="6.46"/>
    <n v="0.03"/>
    <n v="6.49"/>
    <n v="4.67"/>
    <n v="1.82"/>
    <n v="6.54"/>
    <n v="0"/>
    <n v="-0.04"/>
    <x v="0"/>
    <m/>
    <m/>
    <n v="0"/>
    <n v="0"/>
  </r>
  <r>
    <s v="RX004339"/>
    <x v="422"/>
    <s v="PT0073"/>
    <s v="DR002"/>
    <s v="Dr. Michael Torres"/>
    <s v="Cardiology"/>
    <s v="RX004"/>
    <s v="Health Plus Pharmacy"/>
    <s v="Cambridge"/>
    <s v="MA"/>
    <s v="00591-3622-19"/>
    <m/>
    <s v="Omeprazole 20mg"/>
    <s v="PPI"/>
    <n v="30"/>
    <n v="30"/>
    <b v="0"/>
    <n v="1"/>
    <n v="1"/>
    <s v="MCD001"/>
    <s v="Medicaid"/>
    <s v="GOVERNMENT"/>
    <s v="NADAC"/>
    <n v="6.9"/>
    <n v="5.52"/>
    <n v="5.24"/>
    <n v="0.03"/>
    <n v="5.27"/>
    <n v="3.79"/>
    <n v="1.48"/>
    <n v="5.25"/>
    <n v="0"/>
    <n v="0.02"/>
    <x v="0"/>
    <m/>
    <m/>
    <n v="6"/>
    <n v="1"/>
  </r>
  <r>
    <s v="RX004340"/>
    <x v="207"/>
    <s v="PT0006"/>
    <s v="DR002"/>
    <s v="Dr. Michael Torres"/>
    <s v="Cardiology"/>
    <s v="RX003"/>
    <s v="Community Care Pharmacy"/>
    <s v="Worcester"/>
    <s v="MA"/>
    <s v="00591-3622-19"/>
    <m/>
    <s v="Omeprazole 20mg"/>
    <s v="PPI"/>
    <n v="30"/>
    <n v="29"/>
    <b v="0"/>
    <n v="1"/>
    <n v="0"/>
    <s v="PBM004"/>
    <s v="MedImpact"/>
    <s v="COMMERCIAL"/>
    <s v="MAC"/>
    <n v="6.9"/>
    <n v="5.52"/>
    <n v="4.1399999999999997"/>
    <n v="1.8"/>
    <n v="5.94"/>
    <n v="4.99"/>
    <n v="1"/>
    <n v="5.25"/>
    <n v="0"/>
    <n v="0.69"/>
    <x v="2"/>
    <m/>
    <m/>
    <n v="9"/>
    <n v="0"/>
  </r>
  <r>
    <s v="RX004341"/>
    <x v="205"/>
    <s v="PT0101"/>
    <s v="DR001"/>
    <s v="Dr. Sarah Chen"/>
    <s v="Internal Medicine"/>
    <s v="RX002"/>
    <s v="Westside Rx"/>
    <s v="Springfield"/>
    <s v="MA"/>
    <s v="00173-0682-20"/>
    <s v="Advair Diskus 250/50"/>
    <s v="Fluticasone/Salmeterol"/>
    <s v="ICS/LABA"/>
    <n v="30"/>
    <n v="30"/>
    <b v="1"/>
    <n v="3"/>
    <n v="2"/>
    <s v="PBM003"/>
    <s v="OptumRx"/>
    <s v="COMMERCIAL"/>
    <s v="MAC"/>
    <n v="384"/>
    <n v="326.39999999999998"/>
    <n v="322.98"/>
    <n v="1.78"/>
    <n v="324.76"/>
    <n v="285.79000000000002"/>
    <n v="38.97"/>
    <n v="294.74"/>
    <n v="0"/>
    <n v="30.02"/>
    <x v="0"/>
    <m/>
    <m/>
    <n v="11"/>
    <n v="0"/>
  </r>
  <r>
    <s v="RX004342"/>
    <x v="318"/>
    <s v="PT0075"/>
    <s v="DR005"/>
    <s v="Dr. Lisa Johnson"/>
    <s v="Oncology"/>
    <s v="RX002"/>
    <s v="Westside Rx"/>
    <s v="Springfield"/>
    <s v="MA"/>
    <s v="00071-0155-23"/>
    <s v="Lipitor"/>
    <s v="Atorvastatin 40mg"/>
    <s v="Statin"/>
    <n v="30"/>
    <n v="30"/>
    <b v="1"/>
    <n v="2"/>
    <n v="0"/>
    <s v="PBM002"/>
    <s v="Express Scripts"/>
    <s v="COMMERCIAL"/>
    <s v="MAC"/>
    <n v="185.4"/>
    <n v="157.59"/>
    <n v="152.6"/>
    <n v="1.79"/>
    <n v="154.38999999999999"/>
    <n v="131.22999999999999"/>
    <n v="23.16"/>
    <n v="139.41"/>
    <n v="0"/>
    <n v="14.98"/>
    <x v="0"/>
    <m/>
    <m/>
    <n v="2"/>
    <n v="0"/>
  </r>
  <r>
    <s v="RX004343"/>
    <x v="663"/>
    <s v="PT0035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30"/>
    <b v="0"/>
    <n v="1"/>
    <n v="0"/>
    <s v="PBM001"/>
    <s v="CVS Caremark"/>
    <s v="COMMERCIAL"/>
    <s v="MAC"/>
    <n v="14.8"/>
    <n v="11.84"/>
    <n v="8.82"/>
    <n v="1.78"/>
    <n v="10.6"/>
    <n v="9.2200000000000006"/>
    <n v="1.38"/>
    <n v="10.45"/>
    <n v="0"/>
    <n v="0.15"/>
    <x v="0"/>
    <m/>
    <m/>
    <n v="11"/>
    <n v="0"/>
  </r>
  <r>
    <s v="RX004344"/>
    <x v="135"/>
    <s v="PT0072"/>
    <s v="DR002"/>
    <s v="Dr. Michael Torres"/>
    <s v="Cardiology"/>
    <s v="RX002"/>
    <s v="Westside Rx"/>
    <s v="Springfield"/>
    <s v="MA"/>
    <s v="00006-0021-31"/>
    <s v="Januvia 100mg"/>
    <s v="Sitagliptin 100mg"/>
    <s v="DPP-4"/>
    <n v="30"/>
    <n v="31"/>
    <b v="1"/>
    <n v="3"/>
    <n v="0"/>
    <s v="PBM003"/>
    <s v="OptumRx"/>
    <s v="COMMERCIAL"/>
    <s v="MAC"/>
    <n v="492"/>
    <n v="418.2"/>
    <n v="407.44"/>
    <n v="1.78"/>
    <n v="409.22"/>
    <n v="360.12"/>
    <n v="49.11"/>
    <n v="368.12"/>
    <n v="0"/>
    <n v="41.1"/>
    <x v="0"/>
    <m/>
    <m/>
    <n v="1"/>
    <n v="0"/>
  </r>
  <r>
    <s v="RX004345"/>
    <x v="30"/>
    <s v="PT0080"/>
    <s v="DR003"/>
    <s v="Dr. Priya Patel"/>
    <s v="Endocrinology"/>
    <s v="RX002"/>
    <s v="Westside Rx"/>
    <s v="Springfield"/>
    <s v="MA"/>
    <s v="00003-0894-20"/>
    <s v="Eliquis 5mg"/>
    <s v="Apixaban 5mg"/>
    <s v="Anticoagulant"/>
    <n v="30"/>
    <n v="30"/>
    <b v="1"/>
    <n v="3"/>
    <n v="1"/>
    <s v="MCR001"/>
    <s v="Medicare Part D"/>
    <s v="GOVERNMENT"/>
    <s v="MAC"/>
    <n v="594"/>
    <n v="504.9"/>
    <n v="0"/>
    <n v="0"/>
    <n v="0"/>
    <n v="0"/>
    <n v="0"/>
    <n v="0"/>
    <n v="0"/>
    <n v="0"/>
    <x v="1"/>
    <n v="65"/>
    <s v="Patient Not Covered"/>
    <n v="1"/>
    <n v="1"/>
  </r>
  <r>
    <s v="RX004346"/>
    <x v="460"/>
    <s v="PT0094"/>
    <s v="DR001"/>
    <s v="Dr. Sarah Chen"/>
    <s v="Internal Medicine"/>
    <s v="RX003"/>
    <s v="Community Care Pharmacy"/>
    <s v="Worcester"/>
    <s v="MA"/>
    <s v="00169-4170-43"/>
    <s v="Ozempic 0.5mg"/>
    <s v="Semaglutide 0.5mg"/>
    <s v="GLP-1"/>
    <n v="30"/>
    <n v="29"/>
    <b v="1"/>
    <n v="4"/>
    <n v="0"/>
    <s v="PBM002"/>
    <s v="Express Scripts"/>
    <s v="COMMERCIAL"/>
    <s v="MAC"/>
    <n v="936"/>
    <n v="795.6"/>
    <n v="792.21"/>
    <n v="1.79"/>
    <n v="794"/>
    <n v="674.9"/>
    <n v="119.1"/>
    <n v="755.69"/>
    <n v="0"/>
    <n v="38.31"/>
    <x v="0"/>
    <m/>
    <m/>
    <n v="8"/>
    <n v="1"/>
  </r>
  <r>
    <s v="RX004347"/>
    <x v="362"/>
    <s v="PT0039"/>
    <s v="DR005"/>
    <s v="Dr. Lisa Johnson"/>
    <s v="Oncology"/>
    <s v="RX001"/>
    <s v="Main St Pharmacy"/>
    <s v="Boston"/>
    <s v="MA"/>
    <s v="68382-0035-01"/>
    <m/>
    <s v="Amlodipine 10mg"/>
    <s v="CCB"/>
    <n v="90"/>
    <n v="92"/>
    <b v="0"/>
    <n v="1"/>
    <n v="1"/>
    <s v="PBM003"/>
    <s v="OptumRx"/>
    <s v="COMMERCIAL"/>
    <s v="MAC"/>
    <n v="7.2"/>
    <n v="5.76"/>
    <n v="9.6300000000000008"/>
    <n v="1.78"/>
    <n v="11.41"/>
    <n v="10.039999999999999"/>
    <n v="1.37"/>
    <n v="15.92"/>
    <n v="0"/>
    <n v="-4.51"/>
    <x v="0"/>
    <m/>
    <m/>
    <n v="0"/>
    <n v="0"/>
  </r>
  <r>
    <s v="RX004348"/>
    <x v="273"/>
    <s v="PT0104"/>
    <s v="DR005"/>
    <s v="Dr. Lisa Johnson"/>
    <s v="Oncology"/>
    <s v="RX001"/>
    <s v="Main St Pharmacy"/>
    <s v="Boston"/>
    <s v="MA"/>
    <s v="00078-0467-15"/>
    <s v="Entresto 49/51"/>
    <s v="Sacubitril/Valsartan"/>
    <s v="ARNI"/>
    <n v="30"/>
    <n v="30"/>
    <b v="1"/>
    <n v="4"/>
    <n v="0"/>
    <s v="PBM002"/>
    <s v="Express Scripts"/>
    <s v="COMMERCIAL"/>
    <s v="MAC"/>
    <n v="618"/>
    <n v="525.29999999999995"/>
    <n v="514.53"/>
    <n v="1.79"/>
    <n v="516.32000000000005"/>
    <n v="438.87"/>
    <n v="77.45"/>
    <n v="490.59"/>
    <n v="0"/>
    <n v="25.74"/>
    <x v="2"/>
    <m/>
    <m/>
    <n v="1"/>
    <n v="0"/>
  </r>
  <r>
    <s v="RX004349"/>
    <x v="127"/>
    <s v="PT0025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87"/>
    <b v="0"/>
    <n v="1"/>
    <n v="0"/>
    <s v="PBM003"/>
    <s v="OptumRx"/>
    <s v="COMMERCIAL"/>
    <s v="MAC"/>
    <n v="8.5"/>
    <n v="6.8"/>
    <n v="4.67"/>
    <n v="1.78"/>
    <n v="6.45"/>
    <n v="5.68"/>
    <n v="1"/>
    <n v="6.08"/>
    <n v="0"/>
    <n v="0.37"/>
    <x v="2"/>
    <m/>
    <m/>
    <n v="4"/>
    <n v="1"/>
  </r>
  <r>
    <s v="RX004350"/>
    <x v="556"/>
    <s v="PT0101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9"/>
    <b v="0"/>
    <n v="1"/>
    <n v="0"/>
    <s v="PBM002"/>
    <s v="Express Scripts"/>
    <s v="COMMERCIAL"/>
    <s v="MAC"/>
    <n v="12.4"/>
    <n v="9.92"/>
    <n v="7.93"/>
    <n v="1.79"/>
    <n v="9.7200000000000006"/>
    <n v="8.26"/>
    <n v="1.46"/>
    <n v="9.39"/>
    <n v="0"/>
    <n v="0.33"/>
    <x v="0"/>
    <m/>
    <m/>
    <n v="8"/>
    <n v="0"/>
  </r>
  <r>
    <s v="RX004351"/>
    <x v="601"/>
    <s v="PT0009"/>
    <s v="DR004"/>
    <s v="Dr. James Williams"/>
    <s v="Primary Care"/>
    <s v="RX004"/>
    <s v="Health Plus Pharmacy"/>
    <s v="Cambridge"/>
    <s v="MA"/>
    <s v="00003-0208-11"/>
    <s v="Jardiance 25mg"/>
    <s v="Empagliflozin 25mg"/>
    <s v="SGLT2i"/>
    <n v="30"/>
    <n v="29"/>
    <b v="1"/>
    <n v="4"/>
    <n v="0"/>
    <s v="MCD001"/>
    <s v="Medicaid"/>
    <s v="GOVERNMENT"/>
    <s v="NADAC"/>
    <n v="564"/>
    <n v="479.4"/>
    <n v="455.43"/>
    <n v="2.2799999999999998"/>
    <n v="457.71"/>
    <n v="329.55"/>
    <n v="128.16"/>
    <n v="422.97"/>
    <n v="0"/>
    <n v="34.74"/>
    <x v="0"/>
    <m/>
    <m/>
    <n v="10"/>
    <n v="0"/>
  </r>
  <r>
    <s v="RX004352"/>
    <x v="613"/>
    <s v="PT0075"/>
    <s v="DR001"/>
    <s v="Dr. Sarah Chen"/>
    <s v="Internal Medicine"/>
    <s v="RX001"/>
    <s v="Main St Pharmacy"/>
    <s v="Boston"/>
    <s v="MA"/>
    <s v="00591-3622-19"/>
    <m/>
    <s v="Omeprazole 20mg"/>
    <s v="PPI"/>
    <n v="30"/>
    <n v="31"/>
    <b v="0"/>
    <n v="1"/>
    <n v="0"/>
    <s v="PBM001"/>
    <s v="CVS Caremark"/>
    <s v="COMMERCIAL"/>
    <s v="MAC"/>
    <n v="6.9"/>
    <n v="5.52"/>
    <n v="3.28"/>
    <n v="1.78"/>
    <n v="5.0599999999999996"/>
    <n v="4.4000000000000004"/>
    <n v="1"/>
    <n v="4.91"/>
    <n v="0"/>
    <n v="0.15"/>
    <x v="0"/>
    <m/>
    <m/>
    <n v="11"/>
    <n v="1"/>
  </r>
  <r>
    <s v="RX004353"/>
    <x v="94"/>
    <s v="PT0040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28"/>
    <b v="0"/>
    <n v="1"/>
    <n v="0"/>
    <s v="PBM001"/>
    <s v="CVS Caremark"/>
    <s v="COMMERCIAL"/>
    <s v="MAC"/>
    <n v="7.2"/>
    <n v="5.76"/>
    <n v="3.71"/>
    <n v="1.78"/>
    <n v="5.49"/>
    <n v="4.78"/>
    <n v="1"/>
    <n v="5.0999999999999996"/>
    <n v="0"/>
    <n v="0.39"/>
    <x v="0"/>
    <m/>
    <m/>
    <n v="4"/>
    <n v="0"/>
  </r>
  <r>
    <s v="RX004354"/>
    <x v="509"/>
    <s v="PT0019"/>
    <s v="DR001"/>
    <s v="Dr. Sarah Chen"/>
    <s v="Internal Medicine"/>
    <s v="RX003"/>
    <s v="Community Care Pharmacy"/>
    <s v="Worcester"/>
    <s v="MA"/>
    <s v="00003-0894-20"/>
    <s v="Eliquis 5mg"/>
    <s v="Apixaban 5mg"/>
    <s v="Anticoagulant"/>
    <n v="30"/>
    <n v="31"/>
    <b v="1"/>
    <n v="3"/>
    <n v="1"/>
    <s v="PBM002"/>
    <s v="Express Scripts"/>
    <s v="COMMERCIAL"/>
    <s v="MAC"/>
    <n v="594"/>
    <n v="504.9"/>
    <n v="498.22"/>
    <n v="1.79"/>
    <n v="500.01"/>
    <n v="425.01"/>
    <n v="75"/>
    <n v="462.06"/>
    <n v="0"/>
    <n v="37.950000000000003"/>
    <x v="0"/>
    <m/>
    <m/>
    <n v="11"/>
    <n v="0"/>
  </r>
  <r>
    <s v="RX004355"/>
    <x v="333"/>
    <s v="PT0073"/>
    <s v="DR002"/>
    <s v="Dr. Michael Torres"/>
    <s v="Cardiology"/>
    <s v="RX004"/>
    <s v="Health Plus Pharmacy"/>
    <s v="Cambridge"/>
    <s v="MA"/>
    <s v="00003-0894-20"/>
    <s v="Eliquis 5mg"/>
    <s v="Apixaban 5mg"/>
    <s v="Anticoagulant"/>
    <n v="30"/>
    <n v="29"/>
    <b v="1"/>
    <n v="3"/>
    <n v="0"/>
    <s v="PBM002"/>
    <s v="Express Scripts"/>
    <s v="COMMERCIAL"/>
    <s v="MAC"/>
    <n v="594"/>
    <n v="504.9"/>
    <n v="0"/>
    <n v="0"/>
    <n v="0"/>
    <n v="0"/>
    <n v="0"/>
    <n v="0"/>
    <n v="0"/>
    <n v="0"/>
    <x v="1"/>
    <n v="65"/>
    <s v="Patient Not Covered"/>
    <n v="0"/>
    <n v="0"/>
  </r>
  <r>
    <s v="RX004356"/>
    <x v="470"/>
    <s v="PT0010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91"/>
    <b v="0"/>
    <n v="1"/>
    <n v="1"/>
    <s v="PBM001"/>
    <s v="CVS Caremark"/>
    <s v="COMMERCIAL"/>
    <s v="MAC"/>
    <n v="8.5"/>
    <n v="6.8"/>
    <n v="4.55"/>
    <n v="1.78"/>
    <n v="6.33"/>
    <n v="5.51"/>
    <n v="1"/>
    <n v="6.34"/>
    <n v="0"/>
    <n v="-0.01"/>
    <x v="0"/>
    <m/>
    <m/>
    <n v="11"/>
    <n v="1"/>
  </r>
  <r>
    <s v="RX004357"/>
    <x v="331"/>
    <s v="PT0056"/>
    <s v="DR001"/>
    <s v="Dr. Sarah Chen"/>
    <s v="Internal Medicine"/>
    <s v="RX001"/>
    <s v="Main St Pharmacy"/>
    <s v="Boston"/>
    <s v="MA"/>
    <s v="00093-0892-01"/>
    <m/>
    <s v="Clopidogrel 75mg"/>
    <s v="Antiplatelet"/>
    <n v="90"/>
    <n v="91"/>
    <b v="0"/>
    <n v="1"/>
    <n v="1"/>
    <s v="PBM002"/>
    <s v="Express Scripts"/>
    <s v="COMMERCIAL"/>
    <s v="MAC"/>
    <n v="14.8"/>
    <n v="11.84"/>
    <n v="26.4"/>
    <n v="1.79"/>
    <n v="28.19"/>
    <n v="23.96"/>
    <n v="4.2300000000000004"/>
    <n v="34.020000000000003"/>
    <n v="0"/>
    <n v="-5.82"/>
    <x v="0"/>
    <m/>
    <m/>
    <n v="9"/>
    <n v="1"/>
  </r>
  <r>
    <s v="RX004358"/>
    <x v="182"/>
    <s v="PT0019"/>
    <s v="DR005"/>
    <s v="Dr. Lisa Johnson"/>
    <s v="Oncology"/>
    <s v="RX002"/>
    <s v="Westside Rx"/>
    <s v="Springfield"/>
    <s v="MA"/>
    <s v="00071-0155-23"/>
    <s v="Lipitor"/>
    <s v="Atorvastatin 40mg"/>
    <s v="Statin"/>
    <n v="90"/>
    <n v="88"/>
    <b v="1"/>
    <n v="2"/>
    <n v="0"/>
    <s v="PBM003"/>
    <s v="OptumRx"/>
    <s v="COMMERCIAL"/>
    <s v="MAC"/>
    <n v="185.4"/>
    <n v="157.59"/>
    <n v="461.72"/>
    <n v="1.78"/>
    <n v="463.5"/>
    <n v="407.88"/>
    <n v="55.62"/>
    <n v="446.98"/>
    <n v="0"/>
    <n v="16.52"/>
    <x v="0"/>
    <m/>
    <m/>
    <n v="4"/>
    <n v="0"/>
  </r>
  <r>
    <s v="RX004359"/>
    <x v="574"/>
    <s v="PT0038"/>
    <s v="DR003"/>
    <s v="Dr. Priya Patel"/>
    <s v="Endocrinology"/>
    <s v="RX002"/>
    <s v="Westside Rx"/>
    <s v="Springfield"/>
    <s v="MA"/>
    <s v="00007-4102-20"/>
    <s v="Plavix 75mg"/>
    <s v="Clopidogrel 75mg"/>
    <s v="Antiplatelet"/>
    <n v="30"/>
    <n v="28"/>
    <b v="1"/>
    <n v="2"/>
    <n v="0"/>
    <s v="PBM001"/>
    <s v="CVS Caremark"/>
    <s v="COMMERCIAL"/>
    <s v="MAC"/>
    <n v="174"/>
    <n v="147.9"/>
    <n v="148.96"/>
    <n v="1.78"/>
    <n v="150.74"/>
    <n v="131.15"/>
    <n v="19.600000000000001"/>
    <n v="139.79"/>
    <n v="0"/>
    <n v="10.95"/>
    <x v="0"/>
    <m/>
    <m/>
    <n v="11"/>
    <n v="0"/>
  </r>
  <r>
    <s v="RX004360"/>
    <x v="453"/>
    <s v="PT0055"/>
    <s v="DR002"/>
    <s v="Dr. Michael Torres"/>
    <s v="Cardiology"/>
    <s v="RX003"/>
    <s v="Community Care Pharmacy"/>
    <s v="Worcester"/>
    <s v="MA"/>
    <s v="00591-3622-19"/>
    <m/>
    <s v="Omeprazole 20mg"/>
    <s v="PPI"/>
    <n v="30"/>
    <n v="29"/>
    <b v="0"/>
    <n v="1"/>
    <n v="2"/>
    <s v="PBM002"/>
    <s v="Express Scripts"/>
    <s v="COMMERCIAL"/>
    <s v="MAC"/>
    <n v="6.9"/>
    <n v="5.52"/>
    <n v="4.01"/>
    <n v="1.79"/>
    <n v="5.8"/>
    <n v="4.93"/>
    <n v="1"/>
    <n v="5.2"/>
    <n v="0"/>
    <n v="0.59"/>
    <x v="0"/>
    <m/>
    <m/>
    <n v="7"/>
    <n v="1"/>
  </r>
  <r>
    <s v="RX004361"/>
    <x v="650"/>
    <s v="PT0046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91"/>
    <b v="0"/>
    <n v="1"/>
    <n v="0"/>
    <s v="MCR001"/>
    <s v="Medicare Part D"/>
    <s v="GOVERNMENT"/>
    <s v="MAC"/>
    <n v="8.5"/>
    <n v="6.8"/>
    <n v="4.34"/>
    <n v="1.77"/>
    <n v="6.11"/>
    <n v="4.8899999999999997"/>
    <n v="1.22"/>
    <n v="6.56"/>
    <n v="0"/>
    <n v="-0.45"/>
    <x v="0"/>
    <m/>
    <m/>
    <n v="4"/>
    <n v="0"/>
  </r>
  <r>
    <s v="RX004362"/>
    <x v="566"/>
    <s v="PT0057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92"/>
    <b v="0"/>
    <n v="1"/>
    <n v="2"/>
    <s v="PBM002"/>
    <s v="Express Scripts"/>
    <s v="COMMERCIAL"/>
    <s v="MAC"/>
    <n v="12.4"/>
    <n v="9.92"/>
    <n v="6.5"/>
    <n v="1.79"/>
    <n v="8.2899999999999991"/>
    <n v="7.05"/>
    <n v="1.24"/>
    <n v="9.07"/>
    <n v="0"/>
    <n v="-0.77"/>
    <x v="0"/>
    <m/>
    <m/>
    <n v="3"/>
    <n v="0"/>
  </r>
  <r>
    <s v="RX004363"/>
    <x v="663"/>
    <s v="PT0090"/>
    <s v="DR001"/>
    <s v="Dr. Sarah Chen"/>
    <s v="Internal Medicine"/>
    <s v="RX003"/>
    <s v="Community Care Pharmacy"/>
    <s v="Worcester"/>
    <s v="MA"/>
    <s v="50458-0579-30"/>
    <s v="Xarelto 20mg"/>
    <s v="Rivaroxaban 20mg"/>
    <s v="Anticoagulant"/>
    <n v="90"/>
    <n v="87"/>
    <b v="1"/>
    <n v="3"/>
    <n v="0"/>
    <s v="PBM002"/>
    <s v="Express Scripts"/>
    <s v="COMMERCIAL"/>
    <s v="MAC"/>
    <n v="558"/>
    <n v="474.3"/>
    <n v="1428.83"/>
    <n v="1.79"/>
    <n v="1430.62"/>
    <n v="1216.03"/>
    <n v="214.59"/>
    <n v="1306.3499999999999"/>
    <n v="0"/>
    <n v="124.27"/>
    <x v="0"/>
    <m/>
    <m/>
    <n v="10"/>
    <n v="0"/>
  </r>
  <r>
    <s v="RX004364"/>
    <x v="511"/>
    <s v="PT0066"/>
    <s v="DR001"/>
    <s v="Dr. Sarah Chen"/>
    <s v="Internal Medicine"/>
    <s v="RX002"/>
    <s v="Westside Rx"/>
    <s v="Springfield"/>
    <s v="MA"/>
    <s v="00169-4302-12"/>
    <s v="Ozempic 1mg"/>
    <s v="Semaglutide 1mg"/>
    <s v="GLP-1"/>
    <n v="30"/>
    <n v="29"/>
    <b v="1"/>
    <n v="4"/>
    <n v="2"/>
    <s v="PBM004"/>
    <s v="MedImpact"/>
    <s v="COMMERCIAL"/>
    <s v="MAC"/>
    <n v="936"/>
    <n v="795.6"/>
    <n v="0"/>
    <n v="0"/>
    <n v="0"/>
    <n v="0"/>
    <n v="0"/>
    <n v="0"/>
    <n v="0"/>
    <n v="0"/>
    <x v="1"/>
    <n v="70"/>
    <s v="Product/Service Not Covered"/>
    <n v="0"/>
    <n v="0"/>
  </r>
  <r>
    <s v="RX004365"/>
    <x v="694"/>
    <s v="PT0075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86"/>
    <b v="0"/>
    <n v="1"/>
    <n v="0"/>
    <s v="PBM003"/>
    <s v="OptumRx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1"/>
    <n v="0"/>
  </r>
  <r>
    <s v="RX004366"/>
    <x v="560"/>
    <s v="PT0069"/>
    <s v="DR005"/>
    <s v="Dr. Lisa Johnson"/>
    <s v="Oncology"/>
    <s v="RX002"/>
    <s v="Westside Rx"/>
    <s v="Springfield"/>
    <s v="MA"/>
    <s v="00169-3671-12"/>
    <s v="Victoza 1.2mg"/>
    <s v="Liraglutide 1.2mg"/>
    <s v="GLP-1"/>
    <n v="30"/>
    <n v="29"/>
    <b v="1"/>
    <n v="4"/>
    <n v="0"/>
    <s v="PBM002"/>
    <s v="Express Scripts"/>
    <s v="COMMERCIAL"/>
    <s v="MAC"/>
    <n v="612"/>
    <n v="520.20000000000005"/>
    <n v="0"/>
    <n v="0"/>
    <n v="0"/>
    <n v="0"/>
    <n v="0"/>
    <n v="0"/>
    <n v="0"/>
    <n v="0"/>
    <x v="1"/>
    <n v="70"/>
    <s v="Product/Service Not Covered"/>
    <n v="0"/>
    <n v="0"/>
  </r>
  <r>
    <s v="RX004367"/>
    <x v="82"/>
    <s v="PT0048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86"/>
    <b v="0"/>
    <n v="1"/>
    <n v="2"/>
    <s v="PBM001"/>
    <s v="CVS Caremark"/>
    <s v="COMMERCIAL"/>
    <s v="MAC"/>
    <n v="8.5"/>
    <n v="6.8"/>
    <n v="4.0999999999999996"/>
    <n v="1.78"/>
    <n v="5.88"/>
    <n v="5.12"/>
    <n v="1"/>
    <n v="6.18"/>
    <n v="0"/>
    <n v="-0.3"/>
    <x v="2"/>
    <m/>
    <m/>
    <n v="0"/>
    <n v="1"/>
  </r>
  <r>
    <s v="RX004368"/>
    <x v="656"/>
    <s v="PT0075"/>
    <s v="DR002"/>
    <s v="Dr. Michael Torres"/>
    <s v="Cardiology"/>
    <s v="RX002"/>
    <s v="Westside Rx"/>
    <s v="Springfield"/>
    <s v="MA"/>
    <s v="68382-0035-01"/>
    <m/>
    <s v="Amlodipine 10mg"/>
    <s v="CCB"/>
    <n v="30"/>
    <n v="29"/>
    <b v="0"/>
    <n v="1"/>
    <n v="2"/>
    <s v="MCD001"/>
    <s v="Medicaid"/>
    <s v="GOVERNMENT"/>
    <s v="NADAC"/>
    <n v="7.2"/>
    <n v="5.76"/>
    <n v="5.47"/>
    <n v="0.03"/>
    <n v="5.5"/>
    <n v="3.96"/>
    <n v="1.54"/>
    <n v="5.36"/>
    <n v="0"/>
    <n v="0.14000000000000001"/>
    <x v="2"/>
    <m/>
    <m/>
    <n v="1"/>
    <n v="1"/>
  </r>
  <r>
    <s v="RX004369"/>
    <x v="607"/>
    <s v="PT0035"/>
    <s v="DR003"/>
    <s v="Dr. Priya Patel"/>
    <s v="Endocrinology"/>
    <s v="RX003"/>
    <s v="Community Care Pharmacy"/>
    <s v="Worcester"/>
    <s v="MA"/>
    <s v="00078-0467-15"/>
    <s v="Entresto 49/51"/>
    <s v="Sacubitril/Valsartan"/>
    <s v="ARNI"/>
    <n v="30"/>
    <n v="28"/>
    <b v="1"/>
    <n v="4"/>
    <n v="1"/>
    <s v="MCR001"/>
    <s v="Medicare Part D"/>
    <s v="GOVERNMENT"/>
    <s v="MAC"/>
    <n v="618"/>
    <n v="525.29999999999995"/>
    <n v="508.91"/>
    <n v="1.77"/>
    <n v="510.68"/>
    <n v="408.54"/>
    <n v="102.14"/>
    <n v="498.92"/>
    <n v="29.83"/>
    <n v="-18.07"/>
    <x v="0"/>
    <m/>
    <m/>
    <n v="6"/>
    <n v="0"/>
  </r>
  <r>
    <s v="RX004370"/>
    <x v="633"/>
    <s v="PT0071"/>
    <s v="DR001"/>
    <s v="Dr. Sarah Chen"/>
    <s v="Internal Medicine"/>
    <s v="RX001"/>
    <s v="Main St Pharmacy"/>
    <s v="Boston"/>
    <s v="MA"/>
    <s v="00002-4415-85"/>
    <s v="Trulicity 1.5mg"/>
    <s v="Dulaglutide 1.5mg"/>
    <s v="GLP-1"/>
    <n v="84"/>
    <n v="80"/>
    <b v="1"/>
    <n v="4"/>
    <n v="0"/>
    <s v="PBM001"/>
    <s v="CVS Caremark"/>
    <s v="COMMERCIAL"/>
    <s v="MAC"/>
    <n v="918"/>
    <n v="780.3"/>
    <n v="2283.9299999999998"/>
    <n v="1.78"/>
    <n v="2285.71"/>
    <n v="1988.57"/>
    <n v="297.14"/>
    <n v="2103.1"/>
    <n v="0"/>
    <n v="182.61"/>
    <x v="0"/>
    <m/>
    <m/>
    <n v="3"/>
    <n v="0"/>
  </r>
  <r>
    <s v="RX004371"/>
    <x v="126"/>
    <s v="PT0010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91"/>
    <b v="0"/>
    <n v="1"/>
    <n v="0"/>
    <s v="MCD001"/>
    <s v="Medicaid"/>
    <s v="GOVERNMENT"/>
    <s v="NADAC"/>
    <n v="8.5"/>
    <n v="6.8"/>
    <n v="6.46"/>
    <n v="0.03"/>
    <n v="6.49"/>
    <n v="4.67"/>
    <n v="1.82"/>
    <n v="6.08"/>
    <n v="0"/>
    <n v="0.41"/>
    <x v="0"/>
    <m/>
    <m/>
    <n v="8"/>
    <n v="1"/>
  </r>
  <r>
    <s v="RX004372"/>
    <x v="236"/>
    <s v="PT0062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28"/>
    <b v="0"/>
    <n v="1"/>
    <n v="0"/>
    <s v="MCR001"/>
    <s v="Medicare Part D"/>
    <s v="GOVERNMENT"/>
    <s v="MAC"/>
    <n v="18.2"/>
    <n v="14.56"/>
    <n v="8.43"/>
    <n v="1.77"/>
    <n v="10.199999999999999"/>
    <n v="8.16"/>
    <n v="2.04"/>
    <n v="13.46"/>
    <n v="0"/>
    <n v="-3.26"/>
    <x v="0"/>
    <m/>
    <m/>
    <n v="4"/>
    <n v="0"/>
  </r>
  <r>
    <s v="RX004373"/>
    <x v="99"/>
    <s v="PT0111"/>
    <s v="DR004"/>
    <s v="Dr. James Williams"/>
    <s v="Primary Care"/>
    <s v="RX004"/>
    <s v="Health Plus Pharmacy"/>
    <s v="Cambridge"/>
    <s v="MA"/>
    <s v="00591-3622-19"/>
    <m/>
    <s v="Omeprazole 20mg"/>
    <s v="PPI"/>
    <n v="90"/>
    <n v="92"/>
    <b v="0"/>
    <n v="1"/>
    <n v="0"/>
    <s v="PBM002"/>
    <s v="Express Scripts"/>
    <s v="COMMERCIAL"/>
    <s v="MAC"/>
    <n v="6.9"/>
    <n v="5.52"/>
    <n v="9.74"/>
    <n v="1.79"/>
    <n v="11.53"/>
    <n v="9.8000000000000007"/>
    <n v="1.73"/>
    <n v="14.88"/>
    <n v="0"/>
    <n v="-3.35"/>
    <x v="0"/>
    <m/>
    <m/>
    <n v="2"/>
    <n v="0"/>
  </r>
  <r>
    <s v="RX004374"/>
    <x v="326"/>
    <s v="PT0089"/>
    <s v="DR004"/>
    <s v="Dr. James Williams"/>
    <s v="Primary Care"/>
    <s v="RX004"/>
    <s v="Health Plus Pharmacy"/>
    <s v="Cambridge"/>
    <s v="MA"/>
    <s v="61269-0435-01"/>
    <m/>
    <s v="Metformin 1000mg"/>
    <s v="Biguanide"/>
    <n v="90"/>
    <n v="92"/>
    <b v="0"/>
    <n v="1"/>
    <n v="2"/>
    <s v="PBM004"/>
    <s v="MedImpact"/>
    <s v="COMMERCIAL"/>
    <s v="MAC"/>
    <n v="12.4"/>
    <n v="9.92"/>
    <n v="5.73"/>
    <n v="1.8"/>
    <n v="7.53"/>
    <n v="6.33"/>
    <n v="1.21"/>
    <n v="8.91"/>
    <n v="0"/>
    <n v="-1.38"/>
    <x v="0"/>
    <m/>
    <m/>
    <n v="3"/>
    <n v="0"/>
  </r>
  <r>
    <s v="RX004375"/>
    <x v="89"/>
    <s v="PT0002"/>
    <s v="DR001"/>
    <s v="Dr. Sarah Chen"/>
    <s v="Internal Medicine"/>
    <s v="RX004"/>
    <s v="Health Plus Pharmacy"/>
    <s v="Cambridge"/>
    <s v="MA"/>
    <s v="00074-3799-13"/>
    <s v="Humira Pen 40mg"/>
    <s v="Adalimumab 40mg"/>
    <s v="Biologic"/>
    <n v="28"/>
    <n v="27"/>
    <b v="1"/>
    <n v="5"/>
    <n v="2"/>
    <s v="PBM002"/>
    <s v="Express Scripts"/>
    <s v="COMMERCIAL"/>
    <s v="MAC"/>
    <n v="7140"/>
    <n v="6069"/>
    <n v="5932.53"/>
    <n v="1.79"/>
    <n v="5934.32"/>
    <n v="5044.17"/>
    <n v="890.15"/>
    <n v="5720.64"/>
    <n v="0"/>
    <n v="213.68"/>
    <x v="0"/>
    <m/>
    <m/>
    <n v="8"/>
    <n v="0"/>
  </r>
  <r>
    <s v="RX004376"/>
    <x v="35"/>
    <s v="PT0088"/>
    <s v="DR004"/>
    <s v="Dr. James Williams"/>
    <s v="Primary Care"/>
    <s v="RX002"/>
    <s v="Westside Rx"/>
    <s v="Springfield"/>
    <s v="MA"/>
    <s v="00006-0021-31"/>
    <s v="Januvia 100mg"/>
    <s v="Sitagliptin 100mg"/>
    <s v="DPP-4"/>
    <n v="90"/>
    <n v="87"/>
    <b v="1"/>
    <n v="3"/>
    <n v="0"/>
    <s v="PBM002"/>
    <s v="Express Scripts"/>
    <s v="COMMERCIAL"/>
    <s v="MAC"/>
    <n v="492"/>
    <n v="418.2"/>
    <n v="1262.92"/>
    <n v="1.79"/>
    <n v="1264.71"/>
    <n v="1075.01"/>
    <n v="189.71"/>
    <n v="1126.8699999999999"/>
    <n v="0"/>
    <n v="137.85"/>
    <x v="2"/>
    <m/>
    <m/>
    <n v="3"/>
    <n v="0"/>
  </r>
  <r>
    <s v="RX004377"/>
    <x v="361"/>
    <s v="PT0048"/>
    <s v="DR003"/>
    <s v="Dr. Priya Patel"/>
    <s v="Endocrinology"/>
    <s v="RX004"/>
    <s v="Health Plus Pharmacy"/>
    <s v="Cambridge"/>
    <s v="MA"/>
    <s v="00002-4415-85"/>
    <s v="Trulicity 1.5mg"/>
    <s v="Dulaglutide 1.5mg"/>
    <s v="GLP-1"/>
    <n v="28"/>
    <n v="28"/>
    <b v="1"/>
    <n v="4"/>
    <n v="0"/>
    <s v="PBM002"/>
    <s v="Express Scripts"/>
    <s v="COMMERCIAL"/>
    <s v="MAC"/>
    <n v="918"/>
    <n v="780.3"/>
    <n v="773.02"/>
    <n v="1.79"/>
    <n v="774.81"/>
    <n v="658.59"/>
    <n v="116.22"/>
    <n v="711.23"/>
    <n v="0"/>
    <n v="63.57"/>
    <x v="0"/>
    <m/>
    <m/>
    <n v="8"/>
    <n v="0"/>
  </r>
  <r>
    <s v="RX004378"/>
    <x v="517"/>
    <s v="PT0067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89"/>
    <b v="0"/>
    <n v="1"/>
    <n v="0"/>
    <s v="PBM003"/>
    <s v="OptumRx"/>
    <s v="COMMERCIAL"/>
    <s v="MAC"/>
    <n v="8.5"/>
    <n v="6.8"/>
    <n v="5.44"/>
    <n v="1.78"/>
    <n v="7.22"/>
    <n v="6.35"/>
    <n v="1"/>
    <n v="6.19"/>
    <n v="0"/>
    <n v="1.03"/>
    <x v="0"/>
    <m/>
    <m/>
    <n v="7"/>
    <n v="0"/>
  </r>
  <r>
    <s v="RX004379"/>
    <x v="463"/>
    <s v="PT0032"/>
    <s v="DR004"/>
    <s v="Dr. James Williams"/>
    <s v="Primary Care"/>
    <s v="RX001"/>
    <s v="Main St Pharmacy"/>
    <s v="Boston"/>
    <s v="MA"/>
    <s v="00071-0155-23"/>
    <s v="Lipitor"/>
    <s v="Atorvastatin 40mg"/>
    <s v="Statin"/>
    <n v="30"/>
    <n v="29"/>
    <b v="1"/>
    <n v="2"/>
    <n v="0"/>
    <s v="MCR001"/>
    <s v="Medicare Part D"/>
    <s v="GOVERNMENT"/>
    <s v="MAC"/>
    <n v="185.4"/>
    <n v="157.59"/>
    <n v="154.44999999999999"/>
    <n v="1.77"/>
    <n v="156.22"/>
    <n v="124.98"/>
    <n v="31.24"/>
    <n v="152.55000000000001"/>
    <n v="8.6999999999999993"/>
    <n v="-5.03"/>
    <x v="0"/>
    <m/>
    <m/>
    <n v="3"/>
    <n v="0"/>
  </r>
  <r>
    <s v="RX004380"/>
    <x v="548"/>
    <s v="PT0086"/>
    <s v="DR002"/>
    <s v="Dr. Michael Torres"/>
    <s v="Cardiology"/>
    <s v="RX004"/>
    <s v="Health Plus Pharmacy"/>
    <s v="Cambridge"/>
    <s v="MA"/>
    <s v="68382-0035-01"/>
    <m/>
    <s v="Amlodipine 10mg"/>
    <s v="CCB"/>
    <n v="30"/>
    <n v="28"/>
    <b v="0"/>
    <n v="1"/>
    <n v="0"/>
    <s v="MCR001"/>
    <s v="Medicare Part D"/>
    <s v="GOVERNMENT"/>
    <s v="MAC"/>
    <n v="7.2"/>
    <n v="5.76"/>
    <n v="3.61"/>
    <n v="1.77"/>
    <n v="5.38"/>
    <n v="4.3"/>
    <n v="1.08"/>
    <n v="5.08"/>
    <n v="0"/>
    <n v="0.3"/>
    <x v="0"/>
    <m/>
    <m/>
    <n v="11"/>
    <n v="0"/>
  </r>
  <r>
    <s v="RX004381"/>
    <x v="407"/>
    <s v="PT0099"/>
    <s v="DR005"/>
    <s v="Dr. Lisa Johnson"/>
    <s v="Oncology"/>
    <s v="RX002"/>
    <s v="Westside Rx"/>
    <s v="Springfield"/>
    <s v="MA"/>
    <s v="00591-3622-19"/>
    <m/>
    <s v="Omeprazole 20mg"/>
    <s v="PPI"/>
    <n v="30"/>
    <n v="28"/>
    <b v="0"/>
    <n v="1"/>
    <n v="1"/>
    <s v="MCR001"/>
    <s v="Medicare Part D"/>
    <s v="GOVERNMENT"/>
    <s v="MAC"/>
    <n v="6.9"/>
    <n v="5.52"/>
    <n v="3.27"/>
    <n v="1.77"/>
    <n v="5.04"/>
    <n v="4.03"/>
    <n v="1.01"/>
    <n v="5.27"/>
    <n v="0"/>
    <n v="-0.23"/>
    <x v="0"/>
    <m/>
    <m/>
    <n v="1"/>
    <n v="0"/>
  </r>
  <r>
    <s v="RX004382"/>
    <x v="653"/>
    <s v="PT0060"/>
    <s v="DR001"/>
    <s v="Dr. Sarah Chen"/>
    <s v="Internal Medicine"/>
    <s v="RX004"/>
    <s v="Health Plus Pharmacy"/>
    <s v="Cambridge"/>
    <s v="MA"/>
    <s v="00591-3622-19"/>
    <m/>
    <s v="Omeprazole 20mg"/>
    <s v="PPI"/>
    <n v="90"/>
    <n v="93"/>
    <b v="0"/>
    <n v="1"/>
    <n v="0"/>
    <s v="PBM002"/>
    <s v="Express Scripts"/>
    <s v="COMMERCIAL"/>
    <s v="MAC"/>
    <n v="6.9"/>
    <n v="5.52"/>
    <n v="11.03"/>
    <n v="1.79"/>
    <n v="12.82"/>
    <n v="10.9"/>
    <n v="1.92"/>
    <n v="15.03"/>
    <n v="0"/>
    <n v="-2.21"/>
    <x v="0"/>
    <m/>
    <m/>
    <n v="3"/>
    <n v="1"/>
  </r>
  <r>
    <s v="RX004383"/>
    <x v="603"/>
    <s v="PT0096"/>
    <s v="DR005"/>
    <s v="Dr. Lisa Johnson"/>
    <s v="Oncology"/>
    <s v="RX002"/>
    <s v="Westside Rx"/>
    <s v="Springfield"/>
    <s v="MA"/>
    <s v="00085-1234-01"/>
    <m/>
    <s v="Lisinopril 10mg"/>
    <s v="ACE Inhibitor"/>
    <n v="90"/>
    <n v="88"/>
    <b v="0"/>
    <n v="1"/>
    <n v="0"/>
    <s v="CASH"/>
    <s v="Cash/Self-Pay"/>
    <s v="CASH"/>
    <s v="AWP"/>
    <n v="8.5"/>
    <n v="6.8"/>
    <n v="7.65"/>
    <n v="0"/>
    <n v="7.65"/>
    <n v="0"/>
    <n v="7.65"/>
    <n v="6.15"/>
    <n v="0"/>
    <n v="1.5"/>
    <x v="0"/>
    <m/>
    <m/>
    <n v="0"/>
    <n v="0"/>
  </r>
  <r>
    <s v="RX004384"/>
    <x v="0"/>
    <s v="PT0051"/>
    <s v="DR005"/>
    <s v="Dr. Lisa Johnson"/>
    <s v="Oncology"/>
    <s v="RX002"/>
    <s v="Westside Rx"/>
    <s v="Springfield"/>
    <s v="MA"/>
    <s v="50458-0579-30"/>
    <s v="Xarelto 20mg"/>
    <s v="Rivaroxaban 20mg"/>
    <s v="Anticoagulant"/>
    <n v="30"/>
    <n v="30"/>
    <b v="1"/>
    <n v="3"/>
    <n v="2"/>
    <s v="PBM001"/>
    <s v="CVS Caremark"/>
    <s v="COMMERCIAL"/>
    <s v="MAC"/>
    <n v="558"/>
    <n v="474.3"/>
    <n v="462.08"/>
    <n v="1.78"/>
    <n v="463.86"/>
    <n v="403.56"/>
    <n v="60.3"/>
    <n v="434.01"/>
    <n v="0"/>
    <n v="29.85"/>
    <x v="0"/>
    <m/>
    <m/>
    <n v="11"/>
    <n v="1"/>
  </r>
  <r>
    <s v="RX004385"/>
    <x v="259"/>
    <s v="PT0033"/>
    <s v="DR004"/>
    <s v="Dr. James Williams"/>
    <s v="Primary Care"/>
    <s v="RX003"/>
    <s v="Community Care Pharmacy"/>
    <s v="Worcester"/>
    <s v="MA"/>
    <s v="00093-0892-01"/>
    <m/>
    <s v="Clopidogrel 75mg"/>
    <s v="Antiplatelet"/>
    <n v="30"/>
    <n v="30"/>
    <b v="0"/>
    <n v="1"/>
    <n v="0"/>
    <s v="PBM003"/>
    <s v="OptumRx"/>
    <s v="COMMERCIAL"/>
    <s v="MAC"/>
    <n v="14.8"/>
    <n v="11.84"/>
    <n v="7.91"/>
    <n v="1.78"/>
    <n v="9.69"/>
    <n v="8.52"/>
    <n v="1.1599999999999999"/>
    <n v="10.8"/>
    <n v="0"/>
    <n v="-1.1100000000000001"/>
    <x v="0"/>
    <m/>
    <m/>
    <n v="0"/>
    <n v="0"/>
  </r>
  <r>
    <s v="RX004386"/>
    <x v="650"/>
    <s v="PT0040"/>
    <s v="DR005"/>
    <s v="Dr. Lisa Johnson"/>
    <s v="Oncology"/>
    <s v="RX004"/>
    <s v="Health Plus Pharmacy"/>
    <s v="Cambridge"/>
    <s v="MA"/>
    <s v="68382-0035-01"/>
    <m/>
    <s v="Amlodipine 10mg"/>
    <s v="CCB"/>
    <n v="30"/>
    <n v="31"/>
    <b v="0"/>
    <n v="1"/>
    <n v="0"/>
    <s v="PBM004"/>
    <s v="MedImpact"/>
    <s v="COMMERCIAL"/>
    <s v="MAC"/>
    <n v="7.2"/>
    <n v="5.76"/>
    <n v="4.03"/>
    <n v="1.8"/>
    <n v="5.83"/>
    <n v="4.9000000000000004"/>
    <n v="1"/>
    <n v="5.38"/>
    <n v="0"/>
    <n v="0.45"/>
    <x v="0"/>
    <m/>
    <m/>
    <n v="9"/>
    <n v="0"/>
  </r>
  <r>
    <s v="RX004387"/>
    <x v="80"/>
    <s v="PT0094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92"/>
    <b v="0"/>
    <n v="1"/>
    <n v="0"/>
    <s v="CASH"/>
    <s v="Cash/Self-Pay"/>
    <s v="CASH"/>
    <s v="AWP"/>
    <n v="12.4"/>
    <n v="9.92"/>
    <n v="11.16"/>
    <n v="0"/>
    <n v="11.16"/>
    <n v="0"/>
    <n v="11.16"/>
    <n v="8.84"/>
    <n v="0"/>
    <n v="2.3199999999999998"/>
    <x v="2"/>
    <m/>
    <m/>
    <n v="1"/>
    <n v="0"/>
  </r>
  <r>
    <s v="RX004388"/>
    <x v="568"/>
    <s v="PT0070"/>
    <s v="DR004"/>
    <s v="Dr. James Williams"/>
    <s v="Primary Care"/>
    <s v="RX002"/>
    <s v="Westside Rx"/>
    <s v="Springfield"/>
    <s v="MA"/>
    <s v="00093-0892-01"/>
    <m/>
    <s v="Clopidogrel 75mg"/>
    <s v="Antiplatelet"/>
    <n v="30"/>
    <n v="30"/>
    <b v="0"/>
    <n v="1"/>
    <n v="0"/>
    <s v="PBM001"/>
    <s v="CVS Caremark"/>
    <s v="COMMERCIAL"/>
    <s v="MAC"/>
    <n v="14.8"/>
    <n v="11.84"/>
    <n v="6.99"/>
    <n v="1.78"/>
    <n v="8.77"/>
    <n v="7.63"/>
    <n v="1.1399999999999999"/>
    <n v="10.52"/>
    <n v="0"/>
    <n v="-1.75"/>
    <x v="0"/>
    <m/>
    <m/>
    <n v="11"/>
    <n v="0"/>
  </r>
  <r>
    <s v="RX004389"/>
    <x v="226"/>
    <s v="PT0061"/>
    <s v="DR005"/>
    <s v="Dr. Lisa Johnson"/>
    <s v="Oncology"/>
    <s v="RX001"/>
    <s v="Main St Pharmacy"/>
    <s v="Boston"/>
    <s v="MA"/>
    <s v="00003-0208-11"/>
    <s v="Jardiance 25mg"/>
    <s v="Empagliflozin 25mg"/>
    <s v="SGLT2i"/>
    <n v="30"/>
    <n v="30"/>
    <b v="1"/>
    <n v="4"/>
    <n v="0"/>
    <s v="PBM003"/>
    <s v="OptumRx"/>
    <s v="COMMERCIAL"/>
    <s v="MAC"/>
    <n v="564"/>
    <n v="479.4"/>
    <n v="471.7"/>
    <n v="1.78"/>
    <n v="473.48"/>
    <n v="416.66"/>
    <n v="56.82"/>
    <n v="438.14"/>
    <n v="0"/>
    <n v="35.340000000000003"/>
    <x v="0"/>
    <m/>
    <m/>
    <n v="2"/>
    <n v="0"/>
  </r>
  <r>
    <s v="RX004390"/>
    <x v="454"/>
    <s v="PT0079"/>
    <s v="DR004"/>
    <s v="Dr. James Williams"/>
    <s v="Primary Care"/>
    <s v="RX002"/>
    <s v="Westside Rx"/>
    <s v="Springfield"/>
    <s v="MA"/>
    <s v="50458-0579-30"/>
    <s v="Xarelto 20mg"/>
    <s v="Rivaroxaban 20mg"/>
    <s v="Anticoagulant"/>
    <n v="30"/>
    <n v="31"/>
    <b v="1"/>
    <n v="3"/>
    <n v="2"/>
    <s v="PBM004"/>
    <s v="MedImpact"/>
    <s v="COMMERCIAL"/>
    <s v="MAC"/>
    <n v="558"/>
    <n v="474.3"/>
    <n v="479.23"/>
    <n v="1.8"/>
    <n v="481.03"/>
    <n v="404.06"/>
    <n v="76.959999999999994"/>
    <n v="432.8"/>
    <n v="0"/>
    <n v="48.23"/>
    <x v="0"/>
    <m/>
    <m/>
    <n v="9"/>
    <n v="0"/>
  </r>
  <r>
    <s v="RX004391"/>
    <x v="336"/>
    <s v="PT0097"/>
    <s v="DR003"/>
    <s v="Dr. Priya Patel"/>
    <s v="Endocrinology"/>
    <s v="RX004"/>
    <s v="Health Plus Pharmacy"/>
    <s v="Cambridge"/>
    <s v="MA"/>
    <s v="00093-7193-98"/>
    <m/>
    <s v="Atorvastatin 40mg"/>
    <s v="Statin"/>
    <n v="30"/>
    <n v="30"/>
    <b v="0"/>
    <n v="1"/>
    <n v="0"/>
    <s v="PBM001"/>
    <s v="CVS Caremark"/>
    <s v="COMMERCIAL"/>
    <s v="MAC"/>
    <n v="18.2"/>
    <n v="14.56"/>
    <n v="11.39"/>
    <n v="1.78"/>
    <n v="13.17"/>
    <n v="11.46"/>
    <n v="1.71"/>
    <n v="14.07"/>
    <n v="0"/>
    <n v="-0.9"/>
    <x v="0"/>
    <m/>
    <m/>
    <n v="8"/>
    <n v="1"/>
  </r>
  <r>
    <s v="RX004392"/>
    <x v="231"/>
    <s v="PT0021"/>
    <s v="DR001"/>
    <s v="Dr. Sarah Chen"/>
    <s v="Internal Medicine"/>
    <s v="RX004"/>
    <s v="Health Plus Pharmacy"/>
    <s v="Cambridge"/>
    <s v="MA"/>
    <s v="00003-0208-11"/>
    <s v="Jardiance 25mg"/>
    <s v="Empagliflozin 25mg"/>
    <s v="SGLT2i"/>
    <n v="90"/>
    <n v="88"/>
    <b v="1"/>
    <n v="4"/>
    <n v="0"/>
    <s v="PBM001"/>
    <s v="CVS Caremark"/>
    <s v="COMMERCIAL"/>
    <s v="MAC"/>
    <n v="564"/>
    <n v="479.4"/>
    <n v="1403.44"/>
    <n v="1.78"/>
    <n v="1405.22"/>
    <n v="1222.54"/>
    <n v="182.68"/>
    <n v="1350.52"/>
    <n v="0"/>
    <n v="54.7"/>
    <x v="0"/>
    <m/>
    <m/>
    <n v="1"/>
    <n v="0"/>
  </r>
  <r>
    <s v="RX004393"/>
    <x v="12"/>
    <s v="PT0079"/>
    <s v="DR003"/>
    <s v="Dr. Priya Patel"/>
    <s v="Endocrinology"/>
    <s v="RX002"/>
    <s v="Westside Rx"/>
    <s v="Springfield"/>
    <s v="MA"/>
    <s v="00093-7193-98"/>
    <m/>
    <s v="Atorvastatin 40mg"/>
    <s v="Statin"/>
    <n v="30"/>
    <n v="30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3.82"/>
    <n v="0"/>
    <n v="0.08"/>
    <x v="2"/>
    <m/>
    <m/>
    <n v="10"/>
    <n v="0"/>
  </r>
  <r>
    <s v="RX004394"/>
    <x v="513"/>
    <s v="PT0073"/>
    <s v="DR002"/>
    <s v="Dr. Michael Torres"/>
    <s v="Cardiology"/>
    <s v="RX004"/>
    <s v="Health Plus Pharmacy"/>
    <s v="Cambridge"/>
    <s v="MA"/>
    <s v="00093-0892-01"/>
    <m/>
    <s v="Clopidogrel 75mg"/>
    <s v="Antiplatelet"/>
    <n v="30"/>
    <n v="29"/>
    <b v="0"/>
    <n v="1"/>
    <n v="0"/>
    <s v="MCR001"/>
    <s v="Medicare Part D"/>
    <s v="GOVERNMENT"/>
    <s v="MAC"/>
    <n v="14.8"/>
    <n v="11.84"/>
    <n v="6.6"/>
    <n v="1.77"/>
    <n v="8.3699999999999992"/>
    <n v="6.7"/>
    <n v="1.67"/>
    <n v="10.81"/>
    <n v="0"/>
    <n v="-2.4300000000000002"/>
    <x v="0"/>
    <m/>
    <m/>
    <n v="9"/>
    <n v="1"/>
  </r>
  <r>
    <s v="RX004395"/>
    <x v="671"/>
    <s v="PT0062"/>
    <s v="DR003"/>
    <s v="Dr. Priya Patel"/>
    <s v="Endocrinology"/>
    <s v="RX003"/>
    <s v="Community Care Pharmacy"/>
    <s v="Worcester"/>
    <s v="MA"/>
    <s v="00002-4415-85"/>
    <s v="Trulicity 1.5mg"/>
    <s v="Dulaglutide 1.5mg"/>
    <s v="GLP-1"/>
    <n v="28"/>
    <n v="28"/>
    <b v="1"/>
    <n v="4"/>
    <n v="0"/>
    <s v="CASH"/>
    <s v="Cash/Self-Pay"/>
    <s v="CASH"/>
    <s v="AWP"/>
    <n v="918"/>
    <n v="780.3"/>
    <n v="826.2"/>
    <n v="0"/>
    <n v="826.2"/>
    <n v="0"/>
    <n v="826.2"/>
    <n v="729.6"/>
    <n v="0"/>
    <n v="96.6"/>
    <x v="0"/>
    <m/>
    <m/>
    <n v="8"/>
    <n v="0"/>
  </r>
  <r>
    <s v="RX004396"/>
    <x v="315"/>
    <s v="PT0065"/>
    <s v="DR003"/>
    <s v="Dr. Priya Patel"/>
    <s v="Endocrinology"/>
    <s v="RX003"/>
    <s v="Community Care Pharmacy"/>
    <s v="Worcester"/>
    <s v="MA"/>
    <s v="00007-4102-20"/>
    <s v="Plavix 75mg"/>
    <s v="Clopidogrel 75mg"/>
    <s v="Antiplatelet"/>
    <n v="90"/>
    <n v="92"/>
    <b v="1"/>
    <n v="2"/>
    <n v="0"/>
    <s v="PBM002"/>
    <s v="Express Scripts"/>
    <s v="COMMERCIAL"/>
    <s v="MAC"/>
    <n v="174"/>
    <n v="147.9"/>
    <n v="0"/>
    <n v="0"/>
    <n v="0"/>
    <n v="0"/>
    <n v="0"/>
    <n v="0"/>
    <n v="0"/>
    <n v="0"/>
    <x v="1"/>
    <n v="70"/>
    <s v="Product/Service Not Covered"/>
    <n v="2"/>
    <n v="0"/>
  </r>
  <r>
    <s v="RX004397"/>
    <x v="33"/>
    <s v="PT0032"/>
    <s v="DR005"/>
    <s v="Dr. Lisa Johnson"/>
    <s v="Oncology"/>
    <s v="RX002"/>
    <s v="Westside Rx"/>
    <s v="Springfield"/>
    <s v="MA"/>
    <s v="00591-3622-19"/>
    <m/>
    <s v="Omeprazole 20mg"/>
    <s v="PPI"/>
    <n v="30"/>
    <n v="30"/>
    <b v="0"/>
    <n v="1"/>
    <n v="1"/>
    <s v="PBM003"/>
    <s v="OptumRx"/>
    <s v="COMMERCIAL"/>
    <s v="MAC"/>
    <n v="6.9"/>
    <n v="5.52"/>
    <n v="3.81"/>
    <n v="1.78"/>
    <n v="5.59"/>
    <n v="4.92"/>
    <n v="1"/>
    <n v="5.08"/>
    <n v="0"/>
    <n v="0.51"/>
    <x v="0"/>
    <m/>
    <m/>
    <n v="7"/>
    <n v="1"/>
  </r>
  <r>
    <s v="RX004398"/>
    <x v="629"/>
    <s v="PT0111"/>
    <s v="DR002"/>
    <s v="Dr. Michael Torres"/>
    <s v="Cardiology"/>
    <s v="RX002"/>
    <s v="Westside Rx"/>
    <s v="Springfield"/>
    <s v="MA"/>
    <s v="00093-0892-01"/>
    <m/>
    <s v="Clopidogrel 75mg"/>
    <s v="Antiplatelet"/>
    <n v="30"/>
    <n v="30"/>
    <b v="0"/>
    <n v="1"/>
    <n v="2"/>
    <s v="MCR001"/>
    <s v="Medicare Part D"/>
    <s v="GOVERNMENT"/>
    <s v="MAC"/>
    <n v="14.8"/>
    <n v="11.84"/>
    <n v="0"/>
    <n v="0"/>
    <n v="0"/>
    <n v="0"/>
    <n v="0"/>
    <n v="0"/>
    <n v="0"/>
    <n v="0"/>
    <x v="1"/>
    <n v="70"/>
    <s v="Product/Service Not Covered"/>
    <n v="5"/>
    <n v="0"/>
  </r>
  <r>
    <s v="RX004399"/>
    <x v="340"/>
    <s v="PT0017"/>
    <s v="DR005"/>
    <s v="Dr. Lisa Johnson"/>
    <s v="Oncology"/>
    <s v="RX002"/>
    <s v="Westside Rx"/>
    <s v="Springfield"/>
    <s v="MA"/>
    <s v="00085-1234-01"/>
    <m/>
    <s v="Lisinopril 10mg"/>
    <s v="ACE Inhibitor"/>
    <n v="90"/>
    <n v="86"/>
    <b v="0"/>
    <n v="1"/>
    <n v="0"/>
    <s v="PBM003"/>
    <s v="OptumRx"/>
    <s v="COMMERCIAL"/>
    <s v="MAC"/>
    <n v="8.5"/>
    <n v="6.8"/>
    <n v="3.94"/>
    <n v="1.78"/>
    <n v="5.72"/>
    <n v="5.04"/>
    <n v="1"/>
    <n v="6.51"/>
    <n v="0"/>
    <n v="-0.78"/>
    <x v="0"/>
    <m/>
    <m/>
    <n v="7"/>
    <n v="0"/>
  </r>
  <r>
    <s v="RX004400"/>
    <x v="333"/>
    <s v="PT0110"/>
    <s v="DR003"/>
    <s v="Dr. Priya Patel"/>
    <s v="Endocrinology"/>
    <s v="RX004"/>
    <s v="Health Plus Pharmacy"/>
    <s v="Cambridge"/>
    <s v="MA"/>
    <s v="00007-4102-20"/>
    <s v="Plavix 75mg"/>
    <s v="Clopidogrel 75mg"/>
    <s v="Antiplatelet"/>
    <n v="90"/>
    <n v="90"/>
    <b v="1"/>
    <n v="2"/>
    <n v="1"/>
    <s v="PBM002"/>
    <s v="Express Scripts"/>
    <s v="COMMERCIAL"/>
    <s v="MAC"/>
    <n v="174"/>
    <n v="147.9"/>
    <n v="444.48"/>
    <n v="1.79"/>
    <n v="446.27"/>
    <n v="379.33"/>
    <n v="66.94"/>
    <n v="406.16"/>
    <n v="0"/>
    <n v="40.11"/>
    <x v="0"/>
    <m/>
    <m/>
    <n v="6"/>
    <n v="0"/>
  </r>
  <r>
    <s v="RX004401"/>
    <x v="418"/>
    <s v="PT0098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86"/>
    <b v="0"/>
    <n v="1"/>
    <n v="0"/>
    <s v="PBM001"/>
    <s v="CVS Caremark"/>
    <s v="COMMERCIAL"/>
    <s v="MAC"/>
    <n v="8.5"/>
    <n v="6.8"/>
    <n v="5.38"/>
    <n v="1.78"/>
    <n v="7.16"/>
    <n v="6.23"/>
    <n v="1"/>
    <n v="6.19"/>
    <n v="0"/>
    <n v="0.97"/>
    <x v="0"/>
    <m/>
    <m/>
    <n v="8"/>
    <n v="0"/>
  </r>
  <r>
    <s v="RX004402"/>
    <x v="417"/>
    <s v="PT0032"/>
    <s v="DR004"/>
    <s v="Dr. James Williams"/>
    <s v="Primary Care"/>
    <s v="RX004"/>
    <s v="Health Plus Pharmacy"/>
    <s v="Cambridge"/>
    <s v="MA"/>
    <s v="00003-0894-20"/>
    <s v="Eliquis 5mg"/>
    <s v="Apixaban 5mg"/>
    <s v="Anticoagulant"/>
    <n v="30"/>
    <n v="31"/>
    <b v="1"/>
    <n v="3"/>
    <n v="0"/>
    <s v="PBM003"/>
    <s v="OptumRx"/>
    <s v="COMMERCIAL"/>
    <s v="MAC"/>
    <n v="594"/>
    <n v="504.9"/>
    <n v="489.77"/>
    <n v="1.78"/>
    <n v="491.55"/>
    <n v="432.57"/>
    <n v="58.99"/>
    <n v="446.95"/>
    <n v="0"/>
    <n v="44.61"/>
    <x v="0"/>
    <m/>
    <m/>
    <n v="8"/>
    <n v="0"/>
  </r>
  <r>
    <s v="RX004403"/>
    <x v="107"/>
    <s v="PT0073"/>
    <s v="DR001"/>
    <s v="Dr. Sarah Chen"/>
    <s v="Internal Medicine"/>
    <s v="RX004"/>
    <s v="Health Plus Pharmacy"/>
    <s v="Cambridge"/>
    <s v="MA"/>
    <s v="00007-4102-20"/>
    <s v="Plavix 75mg"/>
    <s v="Clopidogrel 75mg"/>
    <s v="Antiplatelet"/>
    <n v="30"/>
    <n v="29"/>
    <b v="1"/>
    <n v="2"/>
    <n v="0"/>
    <s v="MCR001"/>
    <s v="Medicare Part D"/>
    <s v="GOVERNMENT"/>
    <s v="MAC"/>
    <n v="174"/>
    <n v="147.9"/>
    <n v="145.54"/>
    <n v="1.77"/>
    <n v="147.31"/>
    <n v="117.85"/>
    <n v="29.46"/>
    <n v="140.13"/>
    <n v="7.88"/>
    <n v="-0.69"/>
    <x v="0"/>
    <m/>
    <m/>
    <n v="0"/>
    <n v="0"/>
  </r>
  <r>
    <s v="RX004404"/>
    <x v="581"/>
    <s v="PT0030"/>
    <s v="DR001"/>
    <s v="Dr. Sarah Chen"/>
    <s v="Internal Medicine"/>
    <s v="RX003"/>
    <s v="Community Care Pharmacy"/>
    <s v="Worcester"/>
    <s v="MA"/>
    <s v="00071-0155-23"/>
    <s v="Lipitor"/>
    <s v="Atorvastatin 40mg"/>
    <s v="Statin"/>
    <n v="30"/>
    <n v="30"/>
    <b v="1"/>
    <n v="2"/>
    <n v="2"/>
    <s v="PBM002"/>
    <s v="Express Scripts"/>
    <s v="COMMERCIAL"/>
    <s v="MAC"/>
    <n v="185.4"/>
    <n v="157.59"/>
    <n v="154.69999999999999"/>
    <n v="1.79"/>
    <n v="156.49"/>
    <n v="133.01"/>
    <n v="23.47"/>
    <n v="148.33000000000001"/>
    <n v="0"/>
    <n v="8.16"/>
    <x v="0"/>
    <m/>
    <m/>
    <n v="5"/>
    <n v="0"/>
  </r>
  <r>
    <s v="RX004405"/>
    <x v="411"/>
    <s v="PT0024"/>
    <s v="DR001"/>
    <s v="Dr. Sarah Chen"/>
    <s v="Internal Medicine"/>
    <s v="RX003"/>
    <s v="Community Care Pharmacy"/>
    <s v="Worcester"/>
    <s v="MA"/>
    <s v="61269-0435-01"/>
    <m/>
    <s v="Metformin 1000mg"/>
    <s v="Biguanide"/>
    <n v="90"/>
    <n v="85"/>
    <b v="0"/>
    <n v="1"/>
    <n v="0"/>
    <s v="PBM002"/>
    <s v="Express Scripts"/>
    <s v="COMMERCIAL"/>
    <s v="MAC"/>
    <n v="12.4"/>
    <n v="9.92"/>
    <n v="6.85"/>
    <n v="1.79"/>
    <n v="8.64"/>
    <n v="7.34"/>
    <n v="1.3"/>
    <n v="9.34"/>
    <n v="0"/>
    <n v="-0.7"/>
    <x v="0"/>
    <m/>
    <m/>
    <n v="3"/>
    <n v="0"/>
  </r>
  <r>
    <s v="RX004406"/>
    <x v="722"/>
    <s v="PT0080"/>
    <s v="DR005"/>
    <s v="Dr. Lisa Johnson"/>
    <s v="Oncology"/>
    <s v="RX002"/>
    <s v="Westside Rx"/>
    <s v="Springfield"/>
    <s v="MA"/>
    <s v="00591-3622-19"/>
    <m/>
    <s v="Omeprazole 20mg"/>
    <s v="PPI"/>
    <n v="30"/>
    <n v="29"/>
    <b v="0"/>
    <n v="1"/>
    <n v="1"/>
    <s v="CASH"/>
    <s v="Cash/Self-Pay"/>
    <s v="CASH"/>
    <s v="AWP"/>
    <n v="6.9"/>
    <n v="5.52"/>
    <n v="0"/>
    <n v="0"/>
    <n v="0"/>
    <n v="0"/>
    <n v="0"/>
    <n v="0"/>
    <n v="0"/>
    <n v="0"/>
    <x v="1"/>
    <n v="75"/>
    <s v="Prior Authorization Required"/>
    <n v="1"/>
    <n v="0"/>
  </r>
  <r>
    <s v="RX004407"/>
    <x v="183"/>
    <s v="PT0073"/>
    <s v="DR003"/>
    <s v="Dr. Priya Patel"/>
    <s v="Endocrinology"/>
    <s v="RX002"/>
    <s v="Westside Rx"/>
    <s v="Springfield"/>
    <s v="MA"/>
    <s v="00093-7193-98"/>
    <m/>
    <s v="Atorvastatin 40mg"/>
    <s v="Statin"/>
    <n v="30"/>
    <n v="29"/>
    <b v="0"/>
    <n v="1"/>
    <n v="1"/>
    <s v="MCD001"/>
    <s v="Medicaid"/>
    <s v="GOVERNMENT"/>
    <s v="NADAC"/>
    <n v="18.2"/>
    <n v="14.56"/>
    <n v="0"/>
    <n v="0"/>
    <n v="0"/>
    <n v="0"/>
    <n v="0"/>
    <n v="0"/>
    <n v="0"/>
    <n v="0"/>
    <x v="1"/>
    <n v="76"/>
    <s v="Plan Limitations Exceeded"/>
    <n v="7"/>
    <n v="0"/>
  </r>
  <r>
    <s v="RX004408"/>
    <x v="293"/>
    <s v="PT0113"/>
    <s v="DR004"/>
    <s v="Dr. James Williams"/>
    <s v="Primary Care"/>
    <s v="RX004"/>
    <s v="Health Plus Pharmacy"/>
    <s v="Cambridge"/>
    <s v="MA"/>
    <s v="00002-4415-85"/>
    <s v="Trulicity 1.5mg"/>
    <s v="Dulaglutide 1.5mg"/>
    <s v="GLP-1"/>
    <n v="28"/>
    <n v="26"/>
    <b v="1"/>
    <n v="4"/>
    <n v="1"/>
    <s v="MCR001"/>
    <s v="Medicare Part D"/>
    <s v="GOVERNMENT"/>
    <s v="MAC"/>
    <n v="918"/>
    <n v="780.3"/>
    <n v="0"/>
    <n v="0"/>
    <n v="0"/>
    <n v="0"/>
    <n v="0"/>
    <n v="0"/>
    <n v="0"/>
    <n v="0"/>
    <x v="1"/>
    <n v="65"/>
    <s v="Patient Not Covered"/>
    <n v="6"/>
    <n v="1"/>
  </r>
  <r>
    <s v="RX004409"/>
    <x v="612"/>
    <s v="PT0030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87"/>
    <b v="0"/>
    <n v="1"/>
    <n v="1"/>
    <s v="MCD001"/>
    <s v="Medicaid"/>
    <s v="GOVERNMENT"/>
    <s v="NADAC"/>
    <n v="12.4"/>
    <n v="9.92"/>
    <n v="9.42"/>
    <n v="0.05"/>
    <n v="9.4700000000000006"/>
    <n v="6.82"/>
    <n v="2.65"/>
    <n v="8.81"/>
    <n v="0"/>
    <n v="0.66"/>
    <x v="0"/>
    <m/>
    <m/>
    <n v="11"/>
    <n v="0"/>
  </r>
  <r>
    <s v="RX004410"/>
    <x v="230"/>
    <s v="PT0097"/>
    <s v="DR004"/>
    <s v="Dr. James Williams"/>
    <s v="Primary Care"/>
    <s v="RX001"/>
    <s v="Main St Pharmacy"/>
    <s v="Boston"/>
    <s v="MA"/>
    <s v="00093-0892-01"/>
    <m/>
    <s v="Clopidogrel 75mg"/>
    <s v="Antiplatelet"/>
    <n v="90"/>
    <n v="92"/>
    <b v="0"/>
    <n v="1"/>
    <n v="0"/>
    <s v="PBM004"/>
    <s v="MedImpact"/>
    <s v="COMMERCIAL"/>
    <s v="MAC"/>
    <n v="14.8"/>
    <n v="11.84"/>
    <n v="24.12"/>
    <n v="1.8"/>
    <n v="25.92"/>
    <n v="21.77"/>
    <n v="4.1500000000000004"/>
    <n v="33.06"/>
    <n v="0"/>
    <n v="-7.14"/>
    <x v="0"/>
    <m/>
    <m/>
    <n v="3"/>
    <n v="0"/>
  </r>
  <r>
    <s v="RX004411"/>
    <x v="671"/>
    <s v="PT0034"/>
    <s v="DR003"/>
    <s v="Dr. Priya Patel"/>
    <s v="Endocrinology"/>
    <s v="RX003"/>
    <s v="Community Care Pharmacy"/>
    <s v="Worcester"/>
    <s v="MA"/>
    <s v="00591-3622-19"/>
    <m/>
    <s v="Omeprazole 20mg"/>
    <s v="PPI"/>
    <n v="90"/>
    <n v="86"/>
    <b v="0"/>
    <n v="1"/>
    <n v="2"/>
    <s v="PBM003"/>
    <s v="OptumRx"/>
    <s v="COMMERCIAL"/>
    <s v="MAC"/>
    <n v="6.9"/>
    <n v="5.52"/>
    <n v="9.44"/>
    <n v="1.78"/>
    <n v="11.22"/>
    <n v="9.8699999999999992"/>
    <n v="1.35"/>
    <n v="14.94"/>
    <n v="0"/>
    <n v="-3.72"/>
    <x v="0"/>
    <m/>
    <m/>
    <n v="1"/>
    <n v="1"/>
  </r>
  <r>
    <s v="RX004412"/>
    <x v="272"/>
    <s v="PT0069"/>
    <s v="DR003"/>
    <s v="Dr. Priya Patel"/>
    <s v="Endocrinology"/>
    <s v="RX004"/>
    <s v="Health Plus Pharmacy"/>
    <s v="Cambridge"/>
    <s v="MA"/>
    <s v="68382-0035-01"/>
    <m/>
    <s v="Amlodipine 10mg"/>
    <s v="CCB"/>
    <n v="30"/>
    <n v="29"/>
    <b v="0"/>
    <n v="1"/>
    <n v="2"/>
    <s v="PBM003"/>
    <s v="OptumRx"/>
    <s v="COMMERCIAL"/>
    <s v="MAC"/>
    <n v="7.2"/>
    <n v="5.76"/>
    <n v="4.08"/>
    <n v="1.78"/>
    <n v="5.86"/>
    <n v="5.16"/>
    <n v="1"/>
    <n v="5.31"/>
    <n v="0"/>
    <n v="0.55000000000000004"/>
    <x v="0"/>
    <m/>
    <m/>
    <n v="9"/>
    <n v="0"/>
  </r>
  <r>
    <s v="RX004413"/>
    <x v="302"/>
    <s v="PT0109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87"/>
    <b v="0"/>
    <n v="1"/>
    <n v="0"/>
    <s v="PBM002"/>
    <s v="Express Scripts"/>
    <s v="COMMERCIAL"/>
    <s v="MAC"/>
    <n v="8.5"/>
    <n v="6.8"/>
    <n v="5.0199999999999996"/>
    <n v="1.79"/>
    <n v="6.81"/>
    <n v="5.79"/>
    <n v="1.02"/>
    <n v="6.3"/>
    <n v="0"/>
    <n v="0.52"/>
    <x v="0"/>
    <m/>
    <m/>
    <n v="3"/>
    <n v="0"/>
  </r>
  <r>
    <s v="RX004414"/>
    <x v="530"/>
    <s v="PT0112"/>
    <s v="DR003"/>
    <s v="Dr. Priya Patel"/>
    <s v="Endocrinology"/>
    <s v="RX004"/>
    <s v="Health Plus Pharmacy"/>
    <s v="Cambridge"/>
    <s v="MA"/>
    <s v="00093-0892-01"/>
    <m/>
    <s v="Clopidogrel 75mg"/>
    <s v="Antiplatelet"/>
    <n v="90"/>
    <n v="87"/>
    <b v="0"/>
    <n v="1"/>
    <n v="1"/>
    <s v="PBM003"/>
    <s v="OptumRx"/>
    <s v="COMMERCIAL"/>
    <s v="MAC"/>
    <n v="14.8"/>
    <n v="11.84"/>
    <n v="21.7"/>
    <n v="1.78"/>
    <n v="23.48"/>
    <n v="20.67"/>
    <n v="2.82"/>
    <n v="33.65"/>
    <n v="0"/>
    <n v="-10.16"/>
    <x v="0"/>
    <m/>
    <m/>
    <n v="9"/>
    <n v="0"/>
  </r>
  <r>
    <s v="RX004415"/>
    <x v="131"/>
    <s v="PT0008"/>
    <s v="DR003"/>
    <s v="Dr. Priya Patel"/>
    <s v="Endocrinology"/>
    <s v="RX003"/>
    <s v="Community Care Pharmacy"/>
    <s v="Worcester"/>
    <s v="MA"/>
    <s v="00169-4170-43"/>
    <s v="Ozempic 0.5mg"/>
    <s v="Semaglutide 0.5mg"/>
    <s v="GLP-1"/>
    <n v="30"/>
    <n v="30"/>
    <b v="1"/>
    <n v="4"/>
    <n v="0"/>
    <s v="PBM003"/>
    <s v="OptumRx"/>
    <s v="COMMERCIAL"/>
    <s v="MAC"/>
    <n v="936"/>
    <n v="795.6"/>
    <n v="795.58"/>
    <n v="1.78"/>
    <n v="797.36"/>
    <n v="701.68"/>
    <n v="95.68"/>
    <n v="746.74"/>
    <n v="0"/>
    <n v="50.62"/>
    <x v="0"/>
    <m/>
    <m/>
    <n v="0"/>
    <n v="0"/>
  </r>
  <r>
    <s v="RX004416"/>
    <x v="339"/>
    <s v="PT0020"/>
    <s v="DR004"/>
    <s v="Dr. James Williams"/>
    <s v="Primary Care"/>
    <s v="RX003"/>
    <s v="Community Care Pharmacy"/>
    <s v="Worcester"/>
    <s v="MA"/>
    <s v="00591-3622-19"/>
    <m/>
    <s v="Omeprazole 20mg"/>
    <s v="PPI"/>
    <n v="30"/>
    <n v="30"/>
    <b v="0"/>
    <n v="1"/>
    <n v="0"/>
    <s v="PBM001"/>
    <s v="CVS Caremark"/>
    <s v="COMMERCIAL"/>
    <s v="MAC"/>
    <n v="6.9"/>
    <n v="5.52"/>
    <n v="0"/>
    <n v="0"/>
    <n v="0"/>
    <n v="0"/>
    <n v="0"/>
    <n v="0"/>
    <n v="0"/>
    <n v="0"/>
    <x v="1"/>
    <n v="65"/>
    <s v="Patient Not Covered"/>
    <n v="1"/>
    <n v="0"/>
  </r>
  <r>
    <s v="RX004417"/>
    <x v="604"/>
    <s v="PT0013"/>
    <s v="DR001"/>
    <s v="Dr. Sarah Chen"/>
    <s v="Internal Medicine"/>
    <s v="RX001"/>
    <s v="Main St Pharmacy"/>
    <s v="Boston"/>
    <s v="MA"/>
    <s v="50458-0579-30"/>
    <s v="Xarelto 20mg"/>
    <s v="Rivaroxaban 20mg"/>
    <s v="Anticoagulant"/>
    <n v="90"/>
    <n v="91"/>
    <b v="1"/>
    <n v="3"/>
    <n v="1"/>
    <s v="PBM003"/>
    <s v="OptumRx"/>
    <s v="COMMERCIAL"/>
    <s v="MAC"/>
    <n v="558"/>
    <n v="474.3"/>
    <n v="1403.02"/>
    <n v="1.78"/>
    <n v="1404.8"/>
    <n v="1236.23"/>
    <n v="168.58"/>
    <n v="1329.05"/>
    <n v="0"/>
    <n v="75.75"/>
    <x v="0"/>
    <m/>
    <m/>
    <n v="0"/>
    <n v="1"/>
  </r>
  <r>
    <s v="RX004418"/>
    <x v="459"/>
    <s v="PT0108"/>
    <s v="DR003"/>
    <s v="Dr. Priya Patel"/>
    <s v="Endocrinology"/>
    <s v="RX003"/>
    <s v="Community Care Pharmacy"/>
    <s v="Worcester"/>
    <s v="MA"/>
    <s v="00071-0155-23"/>
    <s v="Lipitor"/>
    <s v="Atorvastatin 40mg"/>
    <s v="Statin"/>
    <n v="30"/>
    <n v="30"/>
    <b v="1"/>
    <n v="2"/>
    <n v="0"/>
    <s v="PBM003"/>
    <s v="OptumRx"/>
    <s v="COMMERCIAL"/>
    <s v="MAC"/>
    <n v="185.4"/>
    <n v="157.59"/>
    <n v="153.09"/>
    <n v="1.78"/>
    <n v="154.87"/>
    <n v="136.28"/>
    <n v="18.579999999999998"/>
    <n v="141.94999999999999"/>
    <n v="0"/>
    <n v="12.92"/>
    <x v="0"/>
    <m/>
    <m/>
    <n v="1"/>
    <n v="0"/>
  </r>
  <r>
    <s v="RX004419"/>
    <x v="724"/>
    <s v="PT0017"/>
    <s v="DR001"/>
    <s v="Dr. Sarah Chen"/>
    <s v="Internal Medicine"/>
    <s v="RX003"/>
    <s v="Community Care Pharmacy"/>
    <s v="Worcester"/>
    <s v="MA"/>
    <s v="00002-4415-85"/>
    <s v="Trulicity 1.5mg"/>
    <s v="Dulaglutide 1.5mg"/>
    <s v="GLP-1"/>
    <n v="84"/>
    <n v="83"/>
    <b v="1"/>
    <n v="4"/>
    <n v="2"/>
    <s v="PBM001"/>
    <s v="CVS Caremark"/>
    <s v="COMMERCIAL"/>
    <s v="MAC"/>
    <n v="918"/>
    <n v="780.3"/>
    <n v="2288.42"/>
    <n v="1.78"/>
    <n v="2290.1999999999998"/>
    <n v="1992.47"/>
    <n v="297.73"/>
    <n v="2203.08"/>
    <n v="0"/>
    <n v="87.11"/>
    <x v="0"/>
    <m/>
    <m/>
    <n v="2"/>
    <n v="1"/>
  </r>
  <r>
    <s v="RX004420"/>
    <x v="373"/>
    <s v="PT0069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94"/>
    <b v="0"/>
    <n v="1"/>
    <n v="0"/>
    <s v="PBM001"/>
    <s v="CVS Caremark"/>
    <s v="COMMERCIAL"/>
    <s v="MAC"/>
    <n v="12.4"/>
    <n v="9.92"/>
    <n v="5.48"/>
    <n v="1.78"/>
    <n v="7.26"/>
    <n v="6.32"/>
    <n v="1"/>
    <n v="8.73"/>
    <n v="0"/>
    <n v="-1.47"/>
    <x v="0"/>
    <m/>
    <m/>
    <n v="7"/>
    <n v="0"/>
  </r>
  <r>
    <s v="RX004421"/>
    <x v="560"/>
    <s v="PT0048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88"/>
    <b v="0"/>
    <n v="1"/>
    <n v="2"/>
    <s v="MCR001"/>
    <s v="Medicare Part D"/>
    <s v="GOVERNMENT"/>
    <s v="MAC"/>
    <n v="12.4"/>
    <n v="9.92"/>
    <n v="5.87"/>
    <n v="1.77"/>
    <n v="7.64"/>
    <n v="6.11"/>
    <n v="1.53"/>
    <n v="8.89"/>
    <n v="0"/>
    <n v="-1.25"/>
    <x v="0"/>
    <m/>
    <m/>
    <n v="11"/>
    <n v="0"/>
  </r>
  <r>
    <s v="RX004422"/>
    <x v="470"/>
    <s v="PT0064"/>
    <s v="DR003"/>
    <s v="Dr. Priya Patel"/>
    <s v="Endocrinology"/>
    <s v="RX002"/>
    <s v="Westside Rx"/>
    <s v="Springfield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0"/>
    <n v="0"/>
    <n v="0"/>
    <n v="0"/>
    <n v="0"/>
    <n v="0"/>
    <n v="0"/>
    <n v="0"/>
    <x v="1"/>
    <n v="70"/>
    <s v="Product/Service Not Covered"/>
    <n v="11"/>
    <n v="0"/>
  </r>
  <r>
    <s v="RX004423"/>
    <x v="476"/>
    <s v="PT0002"/>
    <s v="DR002"/>
    <s v="Dr. Michael Torres"/>
    <s v="Cardiology"/>
    <s v="RX001"/>
    <s v="Main St Pharmacy"/>
    <s v="Boston"/>
    <s v="MA"/>
    <s v="00093-0892-01"/>
    <m/>
    <s v="Clopidogrel 75mg"/>
    <s v="Antiplatelet"/>
    <n v="30"/>
    <n v="30"/>
    <b v="0"/>
    <n v="1"/>
    <n v="1"/>
    <s v="CASH"/>
    <s v="Cash/Self-Pay"/>
    <s v="CASH"/>
    <s v="AWP"/>
    <n v="14.8"/>
    <n v="11.84"/>
    <n v="13.32"/>
    <n v="0"/>
    <n v="13.32"/>
    <n v="0"/>
    <n v="13.32"/>
    <n v="10.51"/>
    <n v="0"/>
    <n v="2.81"/>
    <x v="0"/>
    <m/>
    <m/>
    <n v="3"/>
    <n v="0"/>
  </r>
  <r>
    <s v="RX004424"/>
    <x v="617"/>
    <s v="PT0009"/>
    <s v="DR002"/>
    <s v="Dr. Michael Torres"/>
    <s v="Cardiology"/>
    <s v="RX002"/>
    <s v="Westside Rx"/>
    <s v="Springfield"/>
    <s v="MA"/>
    <s v="00169-4302-12"/>
    <s v="Ozempic 1mg"/>
    <s v="Semaglutide 1mg"/>
    <s v="GLP-1"/>
    <n v="30"/>
    <n v="30"/>
    <b v="1"/>
    <n v="4"/>
    <n v="0"/>
    <s v="PBM002"/>
    <s v="Express Scripts"/>
    <s v="COMMERCIAL"/>
    <s v="MAC"/>
    <n v="936"/>
    <n v="795.6"/>
    <n v="778.95"/>
    <n v="1.79"/>
    <n v="780.74"/>
    <n v="663.63"/>
    <n v="117.11"/>
    <n v="724.97"/>
    <n v="0"/>
    <n v="55.77"/>
    <x v="0"/>
    <m/>
    <m/>
    <n v="0"/>
    <n v="0"/>
  </r>
  <r>
    <s v="RX004425"/>
    <x v="551"/>
    <s v="PT0067"/>
    <s v="DR002"/>
    <s v="Dr. Michael Torres"/>
    <s v="Cardiology"/>
    <s v="RX004"/>
    <s v="Health Plus Pharmacy"/>
    <s v="Cambridge"/>
    <s v="MA"/>
    <s v="00002-4415-85"/>
    <s v="Trulicity 1.5mg"/>
    <s v="Dulaglutide 1.5mg"/>
    <s v="GLP-1"/>
    <n v="28"/>
    <n v="28"/>
    <b v="1"/>
    <n v="4"/>
    <n v="0"/>
    <s v="PBM003"/>
    <s v="OptumRx"/>
    <s v="COMMERCIAL"/>
    <s v="MAC"/>
    <n v="918"/>
    <n v="780.3"/>
    <n v="759.64"/>
    <n v="1.78"/>
    <n v="761.42"/>
    <n v="670.05"/>
    <n v="91.37"/>
    <n v="752.42"/>
    <n v="0"/>
    <n v="9.01"/>
    <x v="0"/>
    <m/>
    <m/>
    <n v="8"/>
    <n v="1"/>
  </r>
  <r>
    <s v="RX004426"/>
    <x v="424"/>
    <s v="PT0047"/>
    <s v="DR004"/>
    <s v="Dr. James Williams"/>
    <s v="Primary Care"/>
    <s v="RX001"/>
    <s v="Main St Pharmacy"/>
    <s v="Boston"/>
    <s v="MA"/>
    <s v="00078-0467-15"/>
    <s v="Entresto 49/51"/>
    <s v="Sacubitril/Valsartan"/>
    <s v="ARNI"/>
    <n v="30"/>
    <n v="31"/>
    <b v="1"/>
    <n v="4"/>
    <n v="0"/>
    <s v="MCR001"/>
    <s v="Medicare Part D"/>
    <s v="GOVERNMENT"/>
    <s v="MAC"/>
    <n v="618"/>
    <n v="525.29999999999995"/>
    <n v="530.69000000000005"/>
    <n v="1.77"/>
    <n v="532.46"/>
    <n v="425.96"/>
    <n v="106.49"/>
    <n v="498.52"/>
    <n v="39.03"/>
    <n v="-5.09"/>
    <x v="0"/>
    <m/>
    <m/>
    <n v="10"/>
    <n v="0"/>
  </r>
  <r>
    <s v="RX004427"/>
    <x v="581"/>
    <s v="PT0062"/>
    <s v="DR002"/>
    <s v="Dr. Michael Torres"/>
    <s v="Cardiology"/>
    <s v="RX003"/>
    <s v="Community Care Pharmacy"/>
    <s v="Worcester"/>
    <s v="MA"/>
    <s v="00078-0467-15"/>
    <s v="Entresto 49/51"/>
    <s v="Sacubitril/Valsartan"/>
    <s v="ARNI"/>
    <n v="30"/>
    <n v="30"/>
    <b v="1"/>
    <n v="4"/>
    <n v="0"/>
    <s v="PBM002"/>
    <s v="Express Scripts"/>
    <s v="COMMERCIAL"/>
    <s v="MAC"/>
    <n v="618"/>
    <n v="525.29999999999995"/>
    <n v="516.82000000000005"/>
    <n v="1.79"/>
    <n v="518.61"/>
    <n v="440.81"/>
    <n v="77.790000000000006"/>
    <n v="509.44"/>
    <n v="0"/>
    <n v="9.16"/>
    <x v="0"/>
    <m/>
    <m/>
    <n v="4"/>
    <n v="0"/>
  </r>
  <r>
    <s v="RX004428"/>
    <x v="32"/>
    <s v="PT0102"/>
    <s v="DR001"/>
    <s v="Dr. Sarah Chen"/>
    <s v="Internal Medicine"/>
    <s v="RX004"/>
    <s v="Health Plus Pharmacy"/>
    <s v="Cambridge"/>
    <s v="MA"/>
    <s v="00173-0682-20"/>
    <s v="Advair Diskus 250/50"/>
    <s v="Fluticasone/Salmeterol"/>
    <s v="ICS/LABA"/>
    <n v="30"/>
    <n v="29"/>
    <b v="1"/>
    <n v="3"/>
    <n v="0"/>
    <s v="MCD001"/>
    <s v="Medicaid"/>
    <s v="GOVERNMENT"/>
    <s v="NADAC"/>
    <n v="384"/>
    <n v="326.39999999999998"/>
    <n v="310.08"/>
    <n v="1.55"/>
    <n v="311.63"/>
    <n v="224.37"/>
    <n v="87.26"/>
    <n v="315.22000000000003"/>
    <n v="0"/>
    <n v="-3.59"/>
    <x v="0"/>
    <m/>
    <m/>
    <n v="5"/>
    <n v="0"/>
  </r>
  <r>
    <s v="RX004429"/>
    <x v="379"/>
    <s v="PT0024"/>
    <s v="DR002"/>
    <s v="Dr. Michael Torres"/>
    <s v="Cardiology"/>
    <s v="RX004"/>
    <s v="Health Plus Pharmacy"/>
    <s v="Cambridge"/>
    <s v="MA"/>
    <s v="61958-0601-01"/>
    <m/>
    <s v="Adalimumab-adbm 40mg"/>
    <s v="Biologic"/>
    <n v="28"/>
    <n v="27"/>
    <b v="0"/>
    <n v="4"/>
    <n v="0"/>
    <s v="PBM001"/>
    <s v="CVS Caremark"/>
    <s v="COMMERCIAL"/>
    <s v="MAC"/>
    <n v="4998"/>
    <n v="4248.3"/>
    <n v="2891.46"/>
    <n v="1.78"/>
    <n v="2893.24"/>
    <n v="2517.11"/>
    <n v="376.12"/>
    <n v="4032.27"/>
    <n v="0"/>
    <n v="-1139.03"/>
    <x v="0"/>
    <m/>
    <m/>
    <n v="0"/>
    <n v="0"/>
  </r>
  <r>
    <s v="RX004430"/>
    <x v="695"/>
    <s v="PT0092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94"/>
    <b v="0"/>
    <n v="1"/>
    <n v="0"/>
    <s v="PBM002"/>
    <s v="Express Scripts"/>
    <s v="COMMERCIAL"/>
    <s v="MAC"/>
    <n v="12.4"/>
    <n v="9.92"/>
    <n v="5.46"/>
    <n v="1.79"/>
    <n v="7.25"/>
    <n v="6.17"/>
    <n v="1.0900000000000001"/>
    <n v="9.31"/>
    <n v="0"/>
    <n v="-2.06"/>
    <x v="0"/>
    <m/>
    <m/>
    <n v="9"/>
    <n v="0"/>
  </r>
  <r>
    <s v="RX004431"/>
    <x v="455"/>
    <s v="PT0030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87"/>
    <b v="0"/>
    <n v="1"/>
    <n v="0"/>
    <s v="PBM003"/>
    <s v="OptumRx"/>
    <s v="COMMERCIAL"/>
    <s v="MAC"/>
    <n v="8.5"/>
    <n v="6.8"/>
    <n v="4.88"/>
    <n v="1.78"/>
    <n v="6.66"/>
    <n v="5.86"/>
    <n v="1"/>
    <n v="6.48"/>
    <n v="0"/>
    <n v="0.18"/>
    <x v="0"/>
    <m/>
    <m/>
    <n v="2"/>
    <n v="1"/>
  </r>
  <r>
    <s v="RX004432"/>
    <x v="386"/>
    <s v="PT0037"/>
    <s v="DR005"/>
    <s v="Dr. Lisa Johnson"/>
    <s v="Oncology"/>
    <s v="RX003"/>
    <s v="Community Care Pharmacy"/>
    <s v="Worcester"/>
    <s v="MA"/>
    <s v="00093-0892-01"/>
    <m/>
    <s v="Clopidogrel 75mg"/>
    <s v="Antiplatelet"/>
    <n v="30"/>
    <n v="29"/>
    <b v="0"/>
    <n v="1"/>
    <n v="0"/>
    <s v="CASH"/>
    <s v="Cash/Self-Pay"/>
    <s v="CASH"/>
    <s v="AWP"/>
    <n v="14.8"/>
    <n v="11.84"/>
    <n v="13.32"/>
    <n v="0"/>
    <n v="13.32"/>
    <n v="0"/>
    <n v="13.32"/>
    <n v="11.22"/>
    <n v="0"/>
    <n v="2.1"/>
    <x v="0"/>
    <m/>
    <m/>
    <n v="4"/>
    <n v="0"/>
  </r>
  <r>
    <s v="RX004433"/>
    <x v="427"/>
    <s v="PT0099"/>
    <s v="DR004"/>
    <s v="Dr. James Williams"/>
    <s v="Primary Care"/>
    <s v="RX001"/>
    <s v="Main St Pharmacy"/>
    <s v="Boston"/>
    <s v="MA"/>
    <s v="00078-0467-15"/>
    <s v="Entresto 49/51"/>
    <s v="Sacubitril/Valsartan"/>
    <s v="ARNI"/>
    <n v="90"/>
    <n v="92"/>
    <b v="1"/>
    <n v="4"/>
    <n v="1"/>
    <s v="PBM004"/>
    <s v="MedImpact"/>
    <s v="COMMERCIAL"/>
    <s v="MAC"/>
    <n v="618"/>
    <n v="525.29999999999995"/>
    <n v="1541.33"/>
    <n v="1.8"/>
    <n v="1543.13"/>
    <n v="1296.23"/>
    <n v="246.9"/>
    <n v="1493.36"/>
    <n v="0"/>
    <n v="49.77"/>
    <x v="0"/>
    <m/>
    <m/>
    <n v="0"/>
    <n v="1"/>
  </r>
  <r>
    <s v="RX004434"/>
    <x v="605"/>
    <s v="PT0103"/>
    <s v="DR004"/>
    <s v="Dr. James Williams"/>
    <s v="Primary Care"/>
    <s v="RX003"/>
    <s v="Community Care Pharmacy"/>
    <s v="Worcester"/>
    <s v="MA"/>
    <s v="00169-4170-43"/>
    <s v="Ozempic 0.5mg"/>
    <s v="Semaglutide 0.5mg"/>
    <s v="GLP-1"/>
    <n v="30"/>
    <n v="31"/>
    <b v="1"/>
    <n v="4"/>
    <n v="0"/>
    <s v="PBM003"/>
    <s v="OptumRx"/>
    <s v="COMMERCIAL"/>
    <s v="MAC"/>
    <n v="936"/>
    <n v="795.6"/>
    <n v="776.93"/>
    <n v="1.78"/>
    <n v="778.71"/>
    <n v="685.27"/>
    <n v="93.45"/>
    <n v="702.93"/>
    <n v="0"/>
    <n v="75.790000000000006"/>
    <x v="0"/>
    <m/>
    <m/>
    <n v="10"/>
    <n v="0"/>
  </r>
  <r>
    <s v="RX004435"/>
    <x v="445"/>
    <s v="PT0064"/>
    <s v="DR004"/>
    <s v="Dr. James Williams"/>
    <s v="Primary Care"/>
    <s v="RX003"/>
    <s v="Community Care Pharmacy"/>
    <s v="Worcester"/>
    <s v="MA"/>
    <s v="00071-0155-23"/>
    <s v="Lipitor"/>
    <s v="Atorvastatin 40mg"/>
    <s v="Statin"/>
    <n v="30"/>
    <n v="28"/>
    <b v="1"/>
    <n v="2"/>
    <n v="2"/>
    <s v="MCR001"/>
    <s v="Medicare Part D"/>
    <s v="GOVERNMENT"/>
    <s v="MAC"/>
    <n v="185.4"/>
    <n v="157.59"/>
    <n v="154.07"/>
    <n v="1.77"/>
    <n v="155.84"/>
    <n v="124.67"/>
    <n v="31.17"/>
    <n v="140.05000000000001"/>
    <n v="11.43"/>
    <n v="4.3600000000000003"/>
    <x v="0"/>
    <m/>
    <m/>
    <n v="7"/>
    <n v="0"/>
  </r>
  <r>
    <s v="RX004436"/>
    <x v="558"/>
    <s v="PT0089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89"/>
    <b v="0"/>
    <n v="1"/>
    <n v="0"/>
    <s v="MCD001"/>
    <s v="Medicaid"/>
    <s v="GOVERNMENT"/>
    <s v="NADAC"/>
    <n v="12.4"/>
    <n v="9.92"/>
    <n v="0"/>
    <n v="0"/>
    <n v="0"/>
    <n v="0"/>
    <n v="0"/>
    <n v="0"/>
    <n v="0"/>
    <n v="0"/>
    <x v="1"/>
    <n v="76"/>
    <s v="Plan Limitations Exceeded"/>
    <n v="2"/>
    <n v="0"/>
  </r>
  <r>
    <s v="RX004437"/>
    <x v="486"/>
    <s v="PT0101"/>
    <s v="DR004"/>
    <s v="Dr. James Williams"/>
    <s v="Primary Care"/>
    <s v="RX004"/>
    <s v="Health Plus Pharmacy"/>
    <s v="Cambridge"/>
    <s v="MA"/>
    <s v="00093-0892-01"/>
    <m/>
    <s v="Clopidogrel 75mg"/>
    <s v="Antiplatelet"/>
    <n v="30"/>
    <n v="29"/>
    <b v="0"/>
    <n v="1"/>
    <n v="0"/>
    <s v="MCR001"/>
    <s v="Medicare Part D"/>
    <s v="GOVERNMENT"/>
    <s v="MAC"/>
    <n v="14.8"/>
    <n v="11.84"/>
    <n v="9.06"/>
    <n v="1.77"/>
    <n v="10.83"/>
    <n v="8.66"/>
    <n v="2.17"/>
    <n v="11.16"/>
    <n v="0"/>
    <n v="-0.33"/>
    <x v="0"/>
    <m/>
    <m/>
    <n v="11"/>
    <n v="1"/>
  </r>
  <r>
    <s v="RX004438"/>
    <x v="393"/>
    <s v="PT0101"/>
    <s v="DR003"/>
    <s v="Dr. Priya Patel"/>
    <s v="Endocrinology"/>
    <s v="RX003"/>
    <s v="Community Care Pharmacy"/>
    <s v="Worcester"/>
    <s v="MA"/>
    <s v="50458-0579-30"/>
    <s v="Xarelto 20mg"/>
    <s v="Rivaroxaban 20mg"/>
    <s v="Anticoagulant"/>
    <n v="30"/>
    <n v="31"/>
    <b v="1"/>
    <n v="3"/>
    <n v="0"/>
    <s v="MCR001"/>
    <s v="Medicare Part D"/>
    <s v="GOVERNMENT"/>
    <s v="MAC"/>
    <n v="558"/>
    <n v="474.3"/>
    <n v="471.2"/>
    <n v="1.77"/>
    <n v="472.97"/>
    <n v="378.38"/>
    <n v="94.59"/>
    <n v="455.65"/>
    <n v="20.52"/>
    <n v="-3.2"/>
    <x v="0"/>
    <m/>
    <m/>
    <n v="7"/>
    <n v="1"/>
  </r>
  <r>
    <s v="RX004439"/>
    <x v="457"/>
    <s v="PT0056"/>
    <s v="DR004"/>
    <s v="Dr. James Williams"/>
    <s v="Primary Care"/>
    <s v="RX002"/>
    <s v="Westside Rx"/>
    <s v="Springfield"/>
    <s v="MA"/>
    <s v="00093-0892-01"/>
    <m/>
    <s v="Clopidogrel 75mg"/>
    <s v="Antiplatelet"/>
    <n v="30"/>
    <n v="30"/>
    <b v="0"/>
    <n v="1"/>
    <n v="2"/>
    <s v="MCR001"/>
    <s v="Medicare Part D"/>
    <s v="GOVERNMENT"/>
    <s v="MAC"/>
    <n v="14.8"/>
    <n v="11.84"/>
    <n v="7.9"/>
    <n v="1.77"/>
    <n v="9.67"/>
    <n v="7.74"/>
    <n v="1.93"/>
    <n v="11.13"/>
    <n v="0"/>
    <n v="-1.45"/>
    <x v="0"/>
    <m/>
    <m/>
    <n v="7"/>
    <n v="1"/>
  </r>
  <r>
    <s v="RX004440"/>
    <x v="426"/>
    <s v="PT0029"/>
    <s v="DR003"/>
    <s v="Dr. Priya Patel"/>
    <s v="Endocrinology"/>
    <s v="RX004"/>
    <s v="Health Plus Pharmacy"/>
    <s v="Cambridge"/>
    <s v="MA"/>
    <s v="00071-0155-23"/>
    <s v="Lipitor"/>
    <s v="Atorvastatin 40mg"/>
    <s v="Statin"/>
    <n v="30"/>
    <n v="28"/>
    <b v="1"/>
    <n v="2"/>
    <n v="0"/>
    <s v="PBM001"/>
    <s v="CVS Caremark"/>
    <s v="COMMERCIAL"/>
    <s v="MAC"/>
    <n v="185.4"/>
    <n v="157.59"/>
    <n v="157.52000000000001"/>
    <n v="1.78"/>
    <n v="159.30000000000001"/>
    <n v="138.59"/>
    <n v="20.71"/>
    <n v="139.79"/>
    <n v="0"/>
    <n v="19.510000000000002"/>
    <x v="0"/>
    <m/>
    <m/>
    <n v="9"/>
    <n v="0"/>
  </r>
  <r>
    <s v="RX004441"/>
    <x v="681"/>
    <s v="PT0050"/>
    <s v="DR002"/>
    <s v="Dr. Michael Torres"/>
    <s v="Cardiology"/>
    <s v="RX001"/>
    <s v="Main St Pharmacy"/>
    <s v="Boston"/>
    <s v="MA"/>
    <s v="00169-4170-43"/>
    <s v="Ozempic 0.5mg"/>
    <s v="Semaglutide 0.5mg"/>
    <s v="GLP-1"/>
    <n v="30"/>
    <n v="31"/>
    <b v="1"/>
    <n v="4"/>
    <n v="2"/>
    <s v="PBM003"/>
    <s v="OptumRx"/>
    <s v="COMMERCIAL"/>
    <s v="MAC"/>
    <n v="936"/>
    <n v="795.6"/>
    <n v="768.71"/>
    <n v="1.78"/>
    <n v="770.49"/>
    <n v="678.03"/>
    <n v="92.46"/>
    <n v="717.44"/>
    <n v="0"/>
    <n v="53.05"/>
    <x v="0"/>
    <m/>
    <m/>
    <n v="6"/>
    <n v="0"/>
  </r>
  <r>
    <s v="RX004442"/>
    <x v="332"/>
    <s v="PT0049"/>
    <s v="DR001"/>
    <s v="Dr. Sarah Chen"/>
    <s v="Internal Medicine"/>
    <s v="RX002"/>
    <s v="Westside Rx"/>
    <s v="Springfield"/>
    <s v="MA"/>
    <s v="68382-0035-01"/>
    <m/>
    <s v="Amlodipine 10mg"/>
    <s v="CCB"/>
    <n v="30"/>
    <n v="28"/>
    <b v="0"/>
    <n v="1"/>
    <n v="0"/>
    <s v="PBM002"/>
    <s v="Express Scripts"/>
    <s v="COMMERCIAL"/>
    <s v="MAC"/>
    <n v="7.2"/>
    <n v="5.76"/>
    <n v="4.5199999999999996"/>
    <n v="1.79"/>
    <n v="6.31"/>
    <n v="5.36"/>
    <n v="1"/>
    <n v="5.33"/>
    <n v="0"/>
    <n v="0.98"/>
    <x v="0"/>
    <m/>
    <m/>
    <n v="6"/>
    <n v="0"/>
  </r>
  <r>
    <s v="RX004443"/>
    <x v="222"/>
    <s v="PT0068"/>
    <s v="DR001"/>
    <s v="Dr. Sarah Chen"/>
    <s v="Internal Medicine"/>
    <s v="RX004"/>
    <s v="Health Plus Pharmacy"/>
    <s v="Cambridge"/>
    <s v="MA"/>
    <s v="00071-0155-23"/>
    <s v="Lipitor"/>
    <s v="Atorvastatin 40mg"/>
    <s v="Statin"/>
    <n v="30"/>
    <n v="30"/>
    <b v="1"/>
    <n v="2"/>
    <n v="1"/>
    <s v="PBM001"/>
    <s v="CVS Caremark"/>
    <s v="COMMERCIAL"/>
    <s v="MAC"/>
    <n v="185.4"/>
    <n v="157.59"/>
    <n v="158.94"/>
    <n v="1.78"/>
    <n v="160.72"/>
    <n v="139.83000000000001"/>
    <n v="20.89"/>
    <n v="144.01"/>
    <n v="0"/>
    <n v="16.71"/>
    <x v="0"/>
    <m/>
    <m/>
    <n v="8"/>
    <n v="0"/>
  </r>
  <r>
    <s v="RX004444"/>
    <x v="20"/>
    <s v="PT0072"/>
    <s v="DR001"/>
    <s v="Dr. Sarah Chen"/>
    <s v="Internal Medicine"/>
    <s v="RX004"/>
    <s v="Health Plus Pharmacy"/>
    <s v="Cambridge"/>
    <s v="MA"/>
    <s v="00003-0894-20"/>
    <s v="Eliquis 5mg"/>
    <s v="Apixaban 5mg"/>
    <s v="Anticoagulant"/>
    <n v="30"/>
    <n v="29"/>
    <b v="1"/>
    <n v="3"/>
    <n v="0"/>
    <s v="PBM002"/>
    <s v="Express Scripts"/>
    <s v="COMMERCIAL"/>
    <s v="MAC"/>
    <n v="594"/>
    <n v="504.9"/>
    <n v="497.69"/>
    <n v="1.79"/>
    <n v="499.48"/>
    <n v="424.56"/>
    <n v="74.92"/>
    <n v="469.82"/>
    <n v="0"/>
    <n v="29.66"/>
    <x v="0"/>
    <m/>
    <m/>
    <n v="7"/>
    <n v="0"/>
  </r>
  <r>
    <s v="RX004445"/>
    <x v="79"/>
    <s v="PT0050"/>
    <s v="DR002"/>
    <s v="Dr. Michael Torres"/>
    <s v="Cardiology"/>
    <s v="RX001"/>
    <s v="Main St Pharmacy"/>
    <s v="Boston"/>
    <s v="MA"/>
    <s v="68382-0035-01"/>
    <m/>
    <s v="Amlodipine 10mg"/>
    <s v="CCB"/>
    <n v="90"/>
    <n v="93"/>
    <b v="0"/>
    <n v="1"/>
    <n v="2"/>
    <s v="PBM002"/>
    <s v="Express Scripts"/>
    <s v="COMMERCIAL"/>
    <s v="MAC"/>
    <n v="7.2"/>
    <n v="5.76"/>
    <n v="12.36"/>
    <n v="1.79"/>
    <n v="14.15"/>
    <n v="12.03"/>
    <n v="2.12"/>
    <n v="16.489999999999998"/>
    <n v="0"/>
    <n v="-2.34"/>
    <x v="0"/>
    <m/>
    <m/>
    <n v="9"/>
    <n v="0"/>
  </r>
  <r>
    <s v="RX004446"/>
    <x v="559"/>
    <s v="PT0104"/>
    <s v="DR001"/>
    <s v="Dr. Sarah Chen"/>
    <s v="Internal Medicine"/>
    <s v="RX002"/>
    <s v="Westside Rx"/>
    <s v="Springfield"/>
    <s v="MA"/>
    <s v="00093-7193-98"/>
    <m/>
    <s v="Atorvastatin 40mg"/>
    <s v="Statin"/>
    <n v="90"/>
    <n v="87"/>
    <b v="0"/>
    <n v="1"/>
    <n v="0"/>
    <s v="PBM001"/>
    <s v="CVS Caremark"/>
    <s v="COMMERCIAL"/>
    <s v="MAC"/>
    <n v="18.2"/>
    <n v="14.56"/>
    <n v="30.85"/>
    <n v="1.78"/>
    <n v="32.630000000000003"/>
    <n v="28.39"/>
    <n v="4.24"/>
    <n v="39.380000000000003"/>
    <n v="0"/>
    <n v="-6.75"/>
    <x v="0"/>
    <m/>
    <m/>
    <n v="10"/>
    <n v="0"/>
  </r>
  <r>
    <s v="RX004447"/>
    <x v="212"/>
    <s v="PT0048"/>
    <s v="DR005"/>
    <s v="Dr. Lisa Johnson"/>
    <s v="Oncology"/>
    <s v="RX004"/>
    <s v="Health Plus Pharmacy"/>
    <s v="Cambridge"/>
    <s v="MA"/>
    <s v="00003-0208-11"/>
    <s v="Jardiance 25mg"/>
    <s v="Empagliflozin 25mg"/>
    <s v="SGLT2i"/>
    <n v="30"/>
    <n v="29"/>
    <b v="1"/>
    <n v="4"/>
    <n v="1"/>
    <s v="PBM004"/>
    <s v="MedImpact"/>
    <s v="COMMERCIAL"/>
    <s v="MAC"/>
    <n v="564"/>
    <n v="479.4"/>
    <n v="474.48"/>
    <n v="1.8"/>
    <n v="476.28"/>
    <n v="400.08"/>
    <n v="76.2"/>
    <n v="463.7"/>
    <n v="0"/>
    <n v="12.59"/>
    <x v="0"/>
    <m/>
    <m/>
    <n v="10"/>
    <n v="0"/>
  </r>
  <r>
    <s v="RX004448"/>
    <x v="609"/>
    <s v="PT0035"/>
    <s v="DR003"/>
    <s v="Dr. Priya Patel"/>
    <s v="Endocrinology"/>
    <s v="RX003"/>
    <s v="Community Care Pharmacy"/>
    <s v="Worcester"/>
    <s v="MA"/>
    <s v="00093-0892-01"/>
    <m/>
    <s v="Clopidogrel 75mg"/>
    <s v="Antiplatelet"/>
    <n v="90"/>
    <n v="92"/>
    <b v="0"/>
    <n v="1"/>
    <n v="0"/>
    <s v="PBM001"/>
    <s v="CVS Caremark"/>
    <s v="COMMERCIAL"/>
    <s v="MAC"/>
    <n v="14.8"/>
    <n v="11.84"/>
    <n v="26.4"/>
    <n v="1.78"/>
    <n v="28.18"/>
    <n v="24.51"/>
    <n v="3.66"/>
    <n v="33.200000000000003"/>
    <n v="0"/>
    <n v="-5.03"/>
    <x v="0"/>
    <m/>
    <m/>
    <n v="9"/>
    <n v="0"/>
  </r>
  <r>
    <s v="RX004449"/>
    <x v="350"/>
    <s v="PT0047"/>
    <s v="DR005"/>
    <s v="Dr. Lisa Johnson"/>
    <s v="Oncology"/>
    <s v="RX001"/>
    <s v="Main St Pharmacy"/>
    <s v="Boston"/>
    <s v="MA"/>
    <s v="00093-7193-98"/>
    <m/>
    <s v="Atorvastatin 40mg"/>
    <s v="Statin"/>
    <n v="30"/>
    <n v="28"/>
    <b v="0"/>
    <n v="1"/>
    <n v="2"/>
    <s v="CASH"/>
    <s v="Cash/Self-Pay"/>
    <s v="CASH"/>
    <s v="AWP"/>
    <n v="18.2"/>
    <n v="14.56"/>
    <n v="16.38"/>
    <n v="0"/>
    <n v="16.38"/>
    <n v="0"/>
    <n v="16.38"/>
    <n v="13.77"/>
    <n v="0"/>
    <n v="2.61"/>
    <x v="0"/>
    <m/>
    <m/>
    <n v="5"/>
    <n v="0"/>
  </r>
  <r>
    <s v="RX004450"/>
    <x v="58"/>
    <s v="PT0031"/>
    <s v="DR002"/>
    <s v="Dr. Michael Torres"/>
    <s v="Cardiology"/>
    <s v="RX002"/>
    <s v="Westside Rx"/>
    <s v="Springfield"/>
    <s v="MA"/>
    <s v="00591-3622-19"/>
    <m/>
    <s v="Omeprazole 20mg"/>
    <s v="PPI"/>
    <n v="30"/>
    <n v="30"/>
    <b v="0"/>
    <n v="1"/>
    <n v="1"/>
    <s v="PBM004"/>
    <s v="MedImpact"/>
    <s v="COMMERCIAL"/>
    <s v="MAC"/>
    <n v="6.9"/>
    <n v="5.52"/>
    <n v="3.13"/>
    <n v="1.8"/>
    <n v="4.93"/>
    <n v="4.1399999999999997"/>
    <n v="1"/>
    <n v="4.9000000000000004"/>
    <n v="0"/>
    <n v="0.03"/>
    <x v="0"/>
    <m/>
    <m/>
    <n v="5"/>
    <n v="0"/>
  </r>
  <r>
    <s v="RX004451"/>
    <x v="425"/>
    <s v="PT0115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1"/>
    <b v="0"/>
    <n v="1"/>
    <n v="0"/>
    <s v="PBM001"/>
    <s v="CVS Caremark"/>
    <s v="COMMERCIAL"/>
    <s v="MAC"/>
    <n v="8.5"/>
    <n v="6.8"/>
    <n v="4.33"/>
    <n v="1.78"/>
    <n v="6.11"/>
    <n v="5.32"/>
    <n v="1"/>
    <n v="6.04"/>
    <n v="0"/>
    <n v="7.0000000000000007E-2"/>
    <x v="0"/>
    <m/>
    <m/>
    <n v="10"/>
    <n v="0"/>
  </r>
  <r>
    <s v="RX004452"/>
    <x v="221"/>
    <s v="PT0096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94"/>
    <b v="0"/>
    <n v="1"/>
    <n v="2"/>
    <s v="PBM001"/>
    <s v="CVS Caremark"/>
    <s v="COMMERCIAL"/>
    <s v="MAC"/>
    <n v="12.4"/>
    <n v="9.92"/>
    <n v="6.99"/>
    <n v="1.78"/>
    <n v="8.77"/>
    <n v="7.63"/>
    <n v="1.1399999999999999"/>
    <n v="9.19"/>
    <n v="0"/>
    <n v="-0.41"/>
    <x v="0"/>
    <m/>
    <m/>
    <n v="5"/>
    <n v="0"/>
  </r>
  <r>
    <s v="RX004453"/>
    <x v="89"/>
    <s v="PT0071"/>
    <s v="DR001"/>
    <s v="Dr. Sarah Chen"/>
    <s v="Internal Medicine"/>
    <s v="RX001"/>
    <s v="Main St Pharmacy"/>
    <s v="Boston"/>
    <s v="MA"/>
    <s v="00003-0894-20"/>
    <s v="Eliquis 5mg"/>
    <s v="Apixaban 5mg"/>
    <s v="Anticoagulant"/>
    <n v="30"/>
    <n v="29"/>
    <b v="1"/>
    <n v="3"/>
    <n v="1"/>
    <s v="MCD001"/>
    <s v="Medicaid"/>
    <s v="GOVERNMENT"/>
    <s v="NADAC"/>
    <n v="594"/>
    <n v="504.9"/>
    <n v="479.65"/>
    <n v="2.4"/>
    <n v="482.05"/>
    <n v="347.08"/>
    <n v="134.97"/>
    <n v="487.23"/>
    <n v="0"/>
    <n v="-5.18"/>
    <x v="0"/>
    <m/>
    <m/>
    <n v="9"/>
    <n v="0"/>
  </r>
  <r>
    <s v="RX004454"/>
    <x v="159"/>
    <s v="PT0104"/>
    <s v="DR002"/>
    <s v="Dr. Michael Torres"/>
    <s v="Cardiology"/>
    <s v="RX001"/>
    <s v="Main St Pharmacy"/>
    <s v="Boston"/>
    <s v="MA"/>
    <s v="00591-3622-19"/>
    <m/>
    <s v="Omeprazole 20mg"/>
    <s v="PPI"/>
    <n v="30"/>
    <n v="29"/>
    <b v="0"/>
    <n v="1"/>
    <n v="2"/>
    <s v="PBM001"/>
    <s v="CVS Caremark"/>
    <s v="COMMERCIAL"/>
    <s v="MAC"/>
    <n v="6.9"/>
    <n v="5.52"/>
    <n v="3.91"/>
    <n v="1.78"/>
    <n v="5.69"/>
    <n v="4.95"/>
    <n v="1"/>
    <n v="5.16"/>
    <n v="0"/>
    <n v="0.53"/>
    <x v="0"/>
    <m/>
    <m/>
    <n v="8"/>
    <n v="1"/>
  </r>
  <r>
    <s v="RX004455"/>
    <x v="711"/>
    <s v="PT0104"/>
    <s v="DR005"/>
    <s v="Dr. Lisa Johnson"/>
    <s v="Oncology"/>
    <s v="RX001"/>
    <s v="Main St Pharmacy"/>
    <s v="Boston"/>
    <s v="MA"/>
    <s v="00007-4102-20"/>
    <s v="Plavix 75mg"/>
    <s v="Clopidogrel 75mg"/>
    <s v="Antiplatelet"/>
    <n v="30"/>
    <n v="31"/>
    <b v="1"/>
    <n v="2"/>
    <n v="0"/>
    <s v="PBM004"/>
    <s v="MedImpact"/>
    <s v="COMMERCIAL"/>
    <s v="MAC"/>
    <n v="174"/>
    <n v="147.9"/>
    <n v="147.43"/>
    <n v="1.8"/>
    <n v="149.22999999999999"/>
    <n v="125.35"/>
    <n v="23.88"/>
    <n v="143.41999999999999"/>
    <n v="0"/>
    <n v="5.81"/>
    <x v="0"/>
    <m/>
    <m/>
    <n v="8"/>
    <n v="1"/>
  </r>
  <r>
    <s v="RX004456"/>
    <x v="110"/>
    <s v="PT0076"/>
    <s v="DR003"/>
    <s v="Dr. Priya Patel"/>
    <s v="Endocrinology"/>
    <s v="RX001"/>
    <s v="Main St Pharmacy"/>
    <s v="Boston"/>
    <s v="MA"/>
    <s v="00006-0021-31"/>
    <s v="Januvia 100mg"/>
    <s v="Sitagliptin 100mg"/>
    <s v="DPP-4"/>
    <n v="30"/>
    <n v="29"/>
    <b v="1"/>
    <n v="3"/>
    <n v="0"/>
    <s v="PBM003"/>
    <s v="OptumRx"/>
    <s v="COMMERCIAL"/>
    <s v="MAC"/>
    <n v="492"/>
    <n v="418.2"/>
    <n v="413.56"/>
    <n v="1.78"/>
    <n v="415.34"/>
    <n v="365.5"/>
    <n v="49.84"/>
    <n v="403.82"/>
    <n v="0"/>
    <n v="11.52"/>
    <x v="0"/>
    <m/>
    <m/>
    <n v="7"/>
    <n v="0"/>
  </r>
  <r>
    <s v="RX004457"/>
    <x v="265"/>
    <s v="PT0082"/>
    <s v="DR003"/>
    <s v="Dr. Priya Patel"/>
    <s v="Endocrinology"/>
    <s v="RX003"/>
    <s v="Community Care Pharmacy"/>
    <s v="Worcester"/>
    <s v="MA"/>
    <s v="00003-0894-20"/>
    <s v="Eliquis 5mg"/>
    <s v="Apixaban 5mg"/>
    <s v="Anticoagulant"/>
    <n v="30"/>
    <n v="30"/>
    <b v="1"/>
    <n v="3"/>
    <n v="0"/>
    <s v="PBM002"/>
    <s v="Express Scripts"/>
    <s v="COMMERCIAL"/>
    <s v="MAC"/>
    <n v="594"/>
    <n v="504.9"/>
    <n v="488.62"/>
    <n v="1.79"/>
    <n v="490.41"/>
    <n v="416.85"/>
    <n v="73.56"/>
    <n v="468.38"/>
    <n v="0"/>
    <n v="22.03"/>
    <x v="0"/>
    <m/>
    <m/>
    <n v="11"/>
    <n v="0"/>
  </r>
  <r>
    <s v="RX004458"/>
    <x v="286"/>
    <s v="PT0019"/>
    <s v="DR001"/>
    <s v="Dr. Sarah Chen"/>
    <s v="Internal Medicine"/>
    <s v="RX004"/>
    <s v="Health Plus Pharmacy"/>
    <s v="Cambridge"/>
    <s v="MA"/>
    <s v="00003-0208-11"/>
    <s v="Jardiance 25mg"/>
    <s v="Empagliflozin 25mg"/>
    <s v="SGLT2i"/>
    <n v="30"/>
    <n v="30"/>
    <b v="1"/>
    <n v="4"/>
    <n v="2"/>
    <s v="PBM001"/>
    <s v="CVS Caremark"/>
    <s v="COMMERCIAL"/>
    <s v="MAC"/>
    <n v="564"/>
    <n v="479.4"/>
    <n v="464.57"/>
    <n v="1.78"/>
    <n v="466.35"/>
    <n v="405.73"/>
    <n v="60.63"/>
    <n v="432.9"/>
    <n v="0"/>
    <n v="33.450000000000003"/>
    <x v="0"/>
    <m/>
    <m/>
    <n v="10"/>
    <n v="0"/>
  </r>
  <r>
    <s v="RX004459"/>
    <x v="456"/>
    <s v="PT0052"/>
    <s v="DR004"/>
    <s v="Dr. James Williams"/>
    <s v="Primary Care"/>
    <s v="RX003"/>
    <s v="Community Care Pharmacy"/>
    <s v="Worcester"/>
    <s v="MA"/>
    <s v="00007-4102-20"/>
    <s v="Plavix 75mg"/>
    <s v="Clopidogrel 75mg"/>
    <s v="Antiplatelet"/>
    <n v="30"/>
    <n v="29"/>
    <b v="1"/>
    <n v="2"/>
    <n v="1"/>
    <s v="PBM001"/>
    <s v="CVS Caremark"/>
    <s v="COMMERCIAL"/>
    <s v="MAC"/>
    <n v="174"/>
    <n v="147.9"/>
    <n v="143.72"/>
    <n v="1.78"/>
    <n v="145.5"/>
    <n v="126.59"/>
    <n v="18.920000000000002"/>
    <n v="132.91"/>
    <n v="0"/>
    <n v="12.59"/>
    <x v="0"/>
    <m/>
    <m/>
    <n v="5"/>
    <n v="0"/>
  </r>
  <r>
    <s v="RX004460"/>
    <x v="365"/>
    <s v="PT0100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87"/>
    <b v="0"/>
    <n v="1"/>
    <n v="0"/>
    <s v="MCR001"/>
    <s v="Medicare Part D"/>
    <s v="GOVERNMENT"/>
    <s v="MAC"/>
    <n v="8.5"/>
    <n v="6.8"/>
    <n v="5.35"/>
    <n v="1.77"/>
    <n v="7.12"/>
    <n v="5.7"/>
    <n v="1.42"/>
    <n v="6.15"/>
    <n v="0"/>
    <n v="0.97"/>
    <x v="0"/>
    <m/>
    <m/>
    <n v="5"/>
    <n v="0"/>
  </r>
  <r>
    <s v="RX004461"/>
    <x v="199"/>
    <s v="PT0008"/>
    <s v="DR002"/>
    <s v="Dr. Michael Torres"/>
    <s v="Cardiology"/>
    <s v="RX002"/>
    <s v="Westside Rx"/>
    <s v="Springfield"/>
    <s v="MA"/>
    <s v="61269-0435-01"/>
    <m/>
    <s v="Metformin 1000mg"/>
    <s v="Biguanide"/>
    <n v="90"/>
    <n v="90"/>
    <b v="0"/>
    <n v="1"/>
    <n v="0"/>
    <s v="PBM002"/>
    <s v="Express Scripts"/>
    <s v="COMMERCIAL"/>
    <s v="MAC"/>
    <n v="12.4"/>
    <n v="9.92"/>
    <n v="6.1"/>
    <n v="1.79"/>
    <n v="7.89"/>
    <n v="6.71"/>
    <n v="1.18"/>
    <n v="9.34"/>
    <n v="0"/>
    <n v="-1.45"/>
    <x v="0"/>
    <m/>
    <m/>
    <n v="5"/>
    <n v="0"/>
  </r>
  <r>
    <s v="RX004462"/>
    <x v="511"/>
    <s v="PT0075"/>
    <s v="DR003"/>
    <s v="Dr. Priya Patel"/>
    <s v="Endocrinology"/>
    <s v="RX001"/>
    <s v="Main St Pharmacy"/>
    <s v="Boston"/>
    <s v="MA"/>
    <s v="00591-3622-19"/>
    <m/>
    <s v="Omeprazole 20mg"/>
    <s v="PPI"/>
    <n v="30"/>
    <n v="28"/>
    <b v="0"/>
    <n v="1"/>
    <n v="1"/>
    <s v="PBM002"/>
    <s v="Express Scripts"/>
    <s v="COMMERCIAL"/>
    <s v="MAC"/>
    <n v="6.9"/>
    <n v="5.52"/>
    <n v="3.75"/>
    <n v="1.79"/>
    <n v="5.54"/>
    <n v="4.71"/>
    <n v="1"/>
    <n v="4.99"/>
    <n v="0"/>
    <n v="0.55000000000000004"/>
    <x v="0"/>
    <m/>
    <m/>
    <n v="11"/>
    <n v="0"/>
  </r>
  <r>
    <s v="RX004463"/>
    <x v="697"/>
    <s v="PT0085"/>
    <s v="DR001"/>
    <s v="Dr. Sarah Chen"/>
    <s v="Internal Medicine"/>
    <s v="RX004"/>
    <s v="Health Plus Pharmacy"/>
    <s v="Cambridge"/>
    <s v="MA"/>
    <s v="00093-7193-98"/>
    <m/>
    <s v="Atorvastatin 40mg"/>
    <s v="Statin"/>
    <n v="30"/>
    <n v="29"/>
    <b v="0"/>
    <n v="1"/>
    <n v="0"/>
    <s v="PBM003"/>
    <s v="OptumRx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9"/>
    <n v="0"/>
  </r>
  <r>
    <s v="RX004464"/>
    <x v="188"/>
    <s v="PT0003"/>
    <s v="DR003"/>
    <s v="Dr. Priya Patel"/>
    <s v="Endocrinology"/>
    <s v="RX003"/>
    <s v="Community Care Pharmacy"/>
    <s v="Worcester"/>
    <s v="MA"/>
    <s v="00173-0682-20"/>
    <s v="Advair Diskus 250/50"/>
    <s v="Fluticasone/Salmeterol"/>
    <s v="ICS/LABA"/>
    <n v="90"/>
    <n v="90"/>
    <b v="1"/>
    <n v="3"/>
    <n v="0"/>
    <s v="PBM002"/>
    <s v="Express Scripts"/>
    <s v="COMMERCIAL"/>
    <s v="MAC"/>
    <n v="384"/>
    <n v="326.39999999999998"/>
    <n v="954.7"/>
    <n v="1.79"/>
    <n v="956.49"/>
    <n v="813.02"/>
    <n v="143.47"/>
    <n v="947.99"/>
    <n v="0"/>
    <n v="8.51"/>
    <x v="0"/>
    <m/>
    <m/>
    <n v="0"/>
    <n v="0"/>
  </r>
  <r>
    <s v="RX004465"/>
    <x v="82"/>
    <s v="PT0009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90"/>
    <b v="0"/>
    <n v="1"/>
    <n v="0"/>
    <s v="PBM003"/>
    <s v="OptumRx"/>
    <s v="COMMERCIAL"/>
    <s v="MAC"/>
    <n v="12.4"/>
    <n v="9.92"/>
    <n v="7.14"/>
    <n v="1.78"/>
    <n v="8.92"/>
    <n v="7.85"/>
    <n v="1.07"/>
    <n v="9.3699999999999992"/>
    <n v="0"/>
    <n v="-0.45"/>
    <x v="0"/>
    <m/>
    <m/>
    <n v="11"/>
    <n v="0"/>
  </r>
  <r>
    <s v="RX004466"/>
    <x v="655"/>
    <s v="PT0082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5"/>
    <b v="0"/>
    <n v="1"/>
    <n v="0"/>
    <s v="MCD001"/>
    <s v="Medicaid"/>
    <s v="GOVERNMENT"/>
    <s v="NADAC"/>
    <n v="8.5"/>
    <n v="6.8"/>
    <n v="6.46"/>
    <n v="0.03"/>
    <n v="6.49"/>
    <n v="4.67"/>
    <n v="1.82"/>
    <n v="6.4"/>
    <n v="0"/>
    <n v="0.09"/>
    <x v="0"/>
    <m/>
    <m/>
    <n v="3"/>
    <n v="0"/>
  </r>
  <r>
    <s v="RX004467"/>
    <x v="554"/>
    <s v="PT0039"/>
    <s v="DR004"/>
    <s v="Dr. James Williams"/>
    <s v="Primary Care"/>
    <s v="RX001"/>
    <s v="Main St Pharmacy"/>
    <s v="Boston"/>
    <s v="MA"/>
    <s v="00071-0155-23"/>
    <s v="Lipitor"/>
    <s v="Atorvastatin 40mg"/>
    <s v="Statin"/>
    <n v="30"/>
    <n v="31"/>
    <b v="1"/>
    <n v="2"/>
    <n v="0"/>
    <s v="PBM002"/>
    <s v="Express Scripts"/>
    <s v="COMMERCIAL"/>
    <s v="MAC"/>
    <n v="185.4"/>
    <n v="157.59"/>
    <n v="152.4"/>
    <n v="1.79"/>
    <n v="154.19"/>
    <n v="131.06"/>
    <n v="23.13"/>
    <n v="141.72999999999999"/>
    <n v="0"/>
    <n v="12.46"/>
    <x v="0"/>
    <m/>
    <m/>
    <n v="0"/>
    <n v="0"/>
  </r>
  <r>
    <s v="RX004468"/>
    <x v="651"/>
    <s v="PT0114"/>
    <s v="DR002"/>
    <s v="Dr. Michael Torres"/>
    <s v="Cardiology"/>
    <s v="RX002"/>
    <s v="Westside Rx"/>
    <s v="Springfield"/>
    <s v="MA"/>
    <s v="61269-0435-01"/>
    <m/>
    <s v="Metformin 1000mg"/>
    <s v="Biguanide"/>
    <n v="90"/>
    <n v="94"/>
    <b v="0"/>
    <n v="1"/>
    <n v="1"/>
    <s v="PBM001"/>
    <s v="CVS Caremark"/>
    <s v="COMMERCIAL"/>
    <s v="MAC"/>
    <n v="12.4"/>
    <n v="9.92"/>
    <n v="7.8"/>
    <n v="1.78"/>
    <n v="9.58"/>
    <n v="8.33"/>
    <n v="1.25"/>
    <n v="8.99"/>
    <n v="0"/>
    <n v="0.59"/>
    <x v="2"/>
    <m/>
    <m/>
    <n v="7"/>
    <n v="0"/>
  </r>
  <r>
    <s v="RX004469"/>
    <x v="14"/>
    <s v="PT0096"/>
    <s v="DR005"/>
    <s v="Dr. Lisa Johnson"/>
    <s v="Oncology"/>
    <s v="RX003"/>
    <s v="Community Care Pharmacy"/>
    <s v="Worcester"/>
    <s v="MA"/>
    <s v="61958-0601-01"/>
    <m/>
    <s v="Adalimumab-adbm 40mg"/>
    <s v="Biologic"/>
    <n v="28"/>
    <n v="27"/>
    <b v="0"/>
    <n v="4"/>
    <n v="1"/>
    <s v="PBM003"/>
    <s v="OptumRx"/>
    <s v="COMMERCIAL"/>
    <s v="MAC"/>
    <n v="4998"/>
    <n v="4248.3"/>
    <n v="3376.85"/>
    <n v="1.78"/>
    <n v="3378.63"/>
    <n v="2973.2"/>
    <n v="405.44"/>
    <n v="3874.69"/>
    <n v="0"/>
    <n v="-496.05"/>
    <x v="0"/>
    <m/>
    <m/>
    <n v="1"/>
    <n v="0"/>
  </r>
  <r>
    <s v="RX004470"/>
    <x v="378"/>
    <s v="PT0090"/>
    <s v="DR002"/>
    <s v="Dr. Michael Torres"/>
    <s v="Cardiology"/>
    <s v="RX003"/>
    <s v="Community Care Pharmacy"/>
    <s v="Worcester"/>
    <s v="MA"/>
    <s v="00071-0155-23"/>
    <s v="Lipitor"/>
    <s v="Atorvastatin 40mg"/>
    <s v="Statin"/>
    <n v="90"/>
    <n v="94"/>
    <b v="1"/>
    <n v="2"/>
    <n v="0"/>
    <s v="PBM002"/>
    <s v="Express Scripts"/>
    <s v="COMMERCIAL"/>
    <s v="MAC"/>
    <n v="185.4"/>
    <n v="157.59"/>
    <n v="457.87"/>
    <n v="1.79"/>
    <n v="459.66"/>
    <n v="390.71"/>
    <n v="68.95"/>
    <n v="417.99"/>
    <n v="0"/>
    <n v="41.66"/>
    <x v="0"/>
    <m/>
    <m/>
    <n v="5"/>
    <n v="0"/>
  </r>
  <r>
    <s v="RX004471"/>
    <x v="543"/>
    <s v="PT0012"/>
    <s v="DR002"/>
    <s v="Dr. Michael Torres"/>
    <s v="Cardiology"/>
    <s v="RX004"/>
    <s v="Health Plus Pharmacy"/>
    <s v="Cambridge"/>
    <s v="MA"/>
    <s v="50458-0579-30"/>
    <s v="Xarelto 20mg"/>
    <s v="Rivaroxaban 20mg"/>
    <s v="Anticoagulant"/>
    <n v="30"/>
    <n v="30"/>
    <b v="1"/>
    <n v="3"/>
    <n v="0"/>
    <s v="PBM003"/>
    <s v="OptumRx"/>
    <s v="COMMERCIAL"/>
    <s v="MAC"/>
    <n v="558"/>
    <n v="474.3"/>
    <n v="479.47"/>
    <n v="1.78"/>
    <n v="481.25"/>
    <n v="423.5"/>
    <n v="57.75"/>
    <n v="447.14"/>
    <n v="0"/>
    <n v="34.11"/>
    <x v="0"/>
    <m/>
    <m/>
    <n v="7"/>
    <n v="1"/>
  </r>
  <r>
    <s v="RX004472"/>
    <x v="633"/>
    <s v="PT0033"/>
    <s v="DR005"/>
    <s v="Dr. Lisa Johnson"/>
    <s v="Oncology"/>
    <s v="RX001"/>
    <s v="Main St Pharmacy"/>
    <s v="Boston"/>
    <s v="MA"/>
    <s v="00169-3671-12"/>
    <s v="Victoza 1.2mg"/>
    <s v="Liraglutide 1.2mg"/>
    <s v="GLP-1"/>
    <n v="90"/>
    <n v="86"/>
    <b v="1"/>
    <n v="4"/>
    <n v="2"/>
    <s v="PBM002"/>
    <s v="Express Scripts"/>
    <s v="COMMERCIAL"/>
    <s v="MAC"/>
    <n v="612"/>
    <n v="520.20000000000005"/>
    <n v="1519.44"/>
    <n v="1.79"/>
    <n v="1521.23"/>
    <n v="1293.04"/>
    <n v="228.18"/>
    <n v="1435.1"/>
    <n v="0"/>
    <n v="86.12"/>
    <x v="0"/>
    <m/>
    <m/>
    <n v="11"/>
    <n v="0"/>
  </r>
  <r>
    <s v="RX004473"/>
    <x v="416"/>
    <s v="PT0072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92"/>
    <b v="0"/>
    <n v="1"/>
    <n v="0"/>
    <s v="PBM004"/>
    <s v="MedImpact"/>
    <s v="COMMERCIAL"/>
    <s v="MAC"/>
    <n v="8.5"/>
    <n v="6.8"/>
    <n v="4.63"/>
    <n v="1.8"/>
    <n v="6.43"/>
    <n v="5.4"/>
    <n v="1.03"/>
    <n v="6.44"/>
    <n v="0"/>
    <n v="0"/>
    <x v="0"/>
    <m/>
    <m/>
    <n v="4"/>
    <n v="1"/>
  </r>
  <r>
    <s v="RX004474"/>
    <x v="81"/>
    <s v="PT0098"/>
    <s v="DR004"/>
    <s v="Dr. James Williams"/>
    <s v="Primary Care"/>
    <s v="RX003"/>
    <s v="Community Care Pharmacy"/>
    <s v="Worcester"/>
    <s v="MA"/>
    <s v="00093-0892-01"/>
    <m/>
    <s v="Clopidogrel 75mg"/>
    <s v="Antiplatelet"/>
    <n v="30"/>
    <n v="29"/>
    <b v="0"/>
    <n v="1"/>
    <n v="2"/>
    <s v="PBM003"/>
    <s v="OptumRx"/>
    <s v="COMMERCIAL"/>
    <s v="MAC"/>
    <n v="14.8"/>
    <n v="11.84"/>
    <n v="8.08"/>
    <n v="1.78"/>
    <n v="9.86"/>
    <n v="8.67"/>
    <n v="1.18"/>
    <n v="11.1"/>
    <n v="0"/>
    <n v="-1.24"/>
    <x v="0"/>
    <m/>
    <m/>
    <n v="3"/>
    <n v="0"/>
  </r>
  <r>
    <s v="RX004475"/>
    <x v="281"/>
    <s v="PT0077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93"/>
    <b v="0"/>
    <n v="1"/>
    <n v="0"/>
    <s v="PBM003"/>
    <s v="OptumRx"/>
    <s v="COMMERCIAL"/>
    <s v="MAC"/>
    <n v="12.4"/>
    <n v="9.92"/>
    <n v="7.79"/>
    <n v="1.78"/>
    <n v="9.57"/>
    <n v="8.42"/>
    <n v="1.1499999999999999"/>
    <n v="9.39"/>
    <n v="0"/>
    <n v="0.17"/>
    <x v="0"/>
    <m/>
    <m/>
    <n v="9"/>
    <n v="0"/>
  </r>
  <r>
    <s v="RX004476"/>
    <x v="84"/>
    <s v="PT0043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8"/>
    <b v="0"/>
    <n v="1"/>
    <n v="2"/>
    <s v="PBM001"/>
    <s v="CVS Caremark"/>
    <s v="COMMERCIAL"/>
    <s v="MAC"/>
    <n v="8.5"/>
    <n v="6.8"/>
    <n v="4.9000000000000004"/>
    <n v="1.78"/>
    <n v="6.68"/>
    <n v="5.81"/>
    <n v="1"/>
    <n v="6.43"/>
    <n v="0"/>
    <n v="0.26"/>
    <x v="0"/>
    <m/>
    <m/>
    <n v="3"/>
    <n v="0"/>
  </r>
  <r>
    <s v="RX004477"/>
    <x v="667"/>
    <s v="PT0070"/>
    <s v="DR001"/>
    <s v="Dr. Sarah Chen"/>
    <s v="Internal Medicine"/>
    <s v="RX004"/>
    <s v="Health Plus Pharmacy"/>
    <s v="Cambridge"/>
    <s v="MA"/>
    <s v="00093-0892-01"/>
    <m/>
    <s v="Clopidogrel 75mg"/>
    <s v="Antiplatelet"/>
    <n v="30"/>
    <n v="30"/>
    <b v="0"/>
    <n v="1"/>
    <n v="0"/>
    <s v="PBM003"/>
    <s v="OptumRx"/>
    <s v="COMMERCIAL"/>
    <s v="MAC"/>
    <n v="14.8"/>
    <n v="11.84"/>
    <n v="8.59"/>
    <n v="1.78"/>
    <n v="10.37"/>
    <n v="9.1199999999999992"/>
    <n v="1.24"/>
    <n v="11.4"/>
    <n v="0"/>
    <n v="-1.03"/>
    <x v="0"/>
    <m/>
    <m/>
    <n v="4"/>
    <n v="1"/>
  </r>
  <r>
    <s v="RX004478"/>
    <x v="142"/>
    <s v="PT0097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8"/>
    <b v="0"/>
    <n v="1"/>
    <n v="0"/>
    <s v="PBM003"/>
    <s v="OptumRx"/>
    <s v="COMMERCIAL"/>
    <s v="MAC"/>
    <n v="12.4"/>
    <n v="9.92"/>
    <n v="6.71"/>
    <n v="1.78"/>
    <n v="8.49"/>
    <n v="7.47"/>
    <n v="1.02"/>
    <n v="9.1300000000000008"/>
    <n v="0"/>
    <n v="-0.64"/>
    <x v="2"/>
    <m/>
    <m/>
    <n v="4"/>
    <n v="1"/>
  </r>
  <r>
    <s v="RX004479"/>
    <x v="54"/>
    <s v="PT0091"/>
    <s v="DR005"/>
    <s v="Dr. Lisa Johnson"/>
    <s v="Oncology"/>
    <s v="RX001"/>
    <s v="Main St Pharmacy"/>
    <s v="Boston"/>
    <s v="MA"/>
    <s v="00071-0155-23"/>
    <s v="Lipitor"/>
    <s v="Atorvastatin 40mg"/>
    <s v="Statin"/>
    <n v="30"/>
    <n v="28"/>
    <b v="1"/>
    <n v="2"/>
    <n v="1"/>
    <s v="PBM001"/>
    <s v="CVS Caremark"/>
    <s v="COMMERCIAL"/>
    <s v="MAC"/>
    <n v="185.4"/>
    <n v="157.59"/>
    <n v="155.6"/>
    <n v="1.78"/>
    <n v="157.38"/>
    <n v="136.91999999999999"/>
    <n v="20.46"/>
    <n v="145.19"/>
    <n v="0"/>
    <n v="12.19"/>
    <x v="0"/>
    <m/>
    <m/>
    <n v="6"/>
    <n v="0"/>
  </r>
  <r>
    <s v="RX004480"/>
    <x v="547"/>
    <s v="PT0050"/>
    <s v="DR005"/>
    <s v="Dr. Lisa Johnson"/>
    <s v="Oncology"/>
    <s v="RX002"/>
    <s v="Westside Rx"/>
    <s v="Springfield"/>
    <s v="MA"/>
    <s v="61958-0601-01"/>
    <m/>
    <s v="Adalimumab-adbm 40mg"/>
    <s v="Biologic"/>
    <n v="28"/>
    <n v="28"/>
    <b v="0"/>
    <n v="4"/>
    <n v="0"/>
    <s v="PBM004"/>
    <s v="MedImpact"/>
    <s v="COMMERCIAL"/>
    <s v="MAC"/>
    <n v="4998"/>
    <n v="4248.3"/>
    <n v="2907.41"/>
    <n v="1.8"/>
    <n v="2909.21"/>
    <n v="2443.7399999999998"/>
    <n v="465.47"/>
    <n v="4096.6099999999997"/>
    <n v="0"/>
    <n v="-1187.3900000000001"/>
    <x v="0"/>
    <m/>
    <m/>
    <n v="7"/>
    <n v="0"/>
  </r>
  <r>
    <s v="RX004481"/>
    <x v="690"/>
    <s v="PT0074"/>
    <s v="DR005"/>
    <s v="Dr. Lisa Johnson"/>
    <s v="Oncology"/>
    <s v="RX004"/>
    <s v="Health Plus Pharmacy"/>
    <s v="Cambridge"/>
    <s v="MA"/>
    <s v="00093-0892-01"/>
    <m/>
    <s v="Clopidogrel 75mg"/>
    <s v="Antiplatelet"/>
    <n v="30"/>
    <n v="30"/>
    <b v="0"/>
    <n v="1"/>
    <n v="0"/>
    <s v="PBM004"/>
    <s v="MedImpact"/>
    <s v="COMMERCIAL"/>
    <s v="MAC"/>
    <n v="14.8"/>
    <n v="11.84"/>
    <n v="7.99"/>
    <n v="1.8"/>
    <n v="9.7899999999999991"/>
    <n v="8.2200000000000006"/>
    <n v="1.57"/>
    <n v="11.38"/>
    <n v="0"/>
    <n v="-1.59"/>
    <x v="2"/>
    <m/>
    <m/>
    <n v="3"/>
    <n v="0"/>
  </r>
  <r>
    <s v="RX004482"/>
    <x v="80"/>
    <s v="PT0102"/>
    <s v="DR004"/>
    <s v="Dr. James Williams"/>
    <s v="Primary Care"/>
    <s v="RX002"/>
    <s v="Westside Rx"/>
    <s v="Springfield"/>
    <s v="MA"/>
    <s v="00591-3622-19"/>
    <m/>
    <s v="Omeprazole 20mg"/>
    <s v="PPI"/>
    <n v="30"/>
    <n v="30"/>
    <b v="0"/>
    <n v="1"/>
    <n v="1"/>
    <s v="PBM001"/>
    <s v="CVS Caremark"/>
    <s v="COMMERCIAL"/>
    <s v="MAC"/>
    <n v="6.9"/>
    <n v="5.52"/>
    <n v="3.3"/>
    <n v="1.78"/>
    <n v="5.08"/>
    <n v="4.42"/>
    <n v="1"/>
    <n v="5.16"/>
    <n v="0"/>
    <n v="-0.08"/>
    <x v="0"/>
    <m/>
    <m/>
    <n v="4"/>
    <n v="0"/>
  </r>
  <r>
    <s v="RX004483"/>
    <x v="613"/>
    <s v="PT0108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87"/>
    <b v="0"/>
    <n v="1"/>
    <n v="2"/>
    <s v="MCD001"/>
    <s v="Medicaid"/>
    <s v="GOVERNMENT"/>
    <s v="NADAC"/>
    <n v="8.5"/>
    <n v="6.8"/>
    <n v="6.46"/>
    <n v="0.03"/>
    <n v="6.49"/>
    <n v="4.67"/>
    <n v="1.82"/>
    <n v="6.43"/>
    <n v="0"/>
    <n v="0.06"/>
    <x v="0"/>
    <m/>
    <m/>
    <n v="5"/>
    <n v="1"/>
  </r>
  <r>
    <s v="RX004484"/>
    <x v="535"/>
    <s v="PT0115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88"/>
    <b v="0"/>
    <n v="1"/>
    <n v="0"/>
    <s v="PBM002"/>
    <s v="Express Scripts"/>
    <s v="COMMERCIAL"/>
    <s v="MAC"/>
    <n v="12.4"/>
    <n v="9.92"/>
    <n v="7.5"/>
    <n v="1.79"/>
    <n v="9.2899999999999991"/>
    <n v="7.9"/>
    <n v="1.39"/>
    <n v="9.4"/>
    <n v="0"/>
    <n v="-0.11"/>
    <x v="0"/>
    <m/>
    <m/>
    <n v="2"/>
    <n v="1"/>
  </r>
  <r>
    <s v="RX004485"/>
    <x v="666"/>
    <s v="PT0013"/>
    <s v="DR002"/>
    <s v="Dr. Michael Torres"/>
    <s v="Cardiology"/>
    <s v="RX002"/>
    <s v="Westside Rx"/>
    <s v="Springfield"/>
    <s v="MA"/>
    <s v="00093-7193-98"/>
    <m/>
    <s v="Atorvastatin 40mg"/>
    <s v="Statin"/>
    <n v="30"/>
    <n v="31"/>
    <b v="0"/>
    <n v="1"/>
    <n v="2"/>
    <s v="CASH"/>
    <s v="Cash/Self-Pay"/>
    <s v="CASH"/>
    <s v="AWP"/>
    <n v="18.2"/>
    <n v="14.56"/>
    <n v="16.38"/>
    <n v="0"/>
    <n v="16.38"/>
    <n v="0"/>
    <n v="16.38"/>
    <n v="13.41"/>
    <n v="0"/>
    <n v="2.97"/>
    <x v="0"/>
    <m/>
    <m/>
    <n v="4"/>
    <n v="1"/>
  </r>
  <r>
    <s v="RX004486"/>
    <x v="448"/>
    <s v="PT0021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90"/>
    <b v="0"/>
    <n v="1"/>
    <n v="2"/>
    <s v="PBM003"/>
    <s v="OptumRx"/>
    <s v="COMMERCIAL"/>
    <s v="MAC"/>
    <n v="8.5"/>
    <n v="6.8"/>
    <n v="4.04"/>
    <n v="1.78"/>
    <n v="5.82"/>
    <n v="5.12"/>
    <n v="1"/>
    <n v="6.15"/>
    <n v="0"/>
    <n v="-0.33"/>
    <x v="0"/>
    <m/>
    <m/>
    <n v="11"/>
    <n v="0"/>
  </r>
  <r>
    <s v="RX004487"/>
    <x v="0"/>
    <s v="PT0060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88"/>
    <b v="0"/>
    <n v="1"/>
    <n v="2"/>
    <s v="MCR001"/>
    <s v="Medicare Part D"/>
    <s v="GOVERNMENT"/>
    <s v="MAC"/>
    <n v="8.5"/>
    <n v="6.8"/>
    <n v="5.25"/>
    <n v="1.77"/>
    <n v="7.02"/>
    <n v="5.62"/>
    <n v="1.4"/>
    <n v="6.13"/>
    <n v="0"/>
    <n v="0.9"/>
    <x v="0"/>
    <m/>
    <m/>
    <n v="2"/>
    <n v="1"/>
  </r>
  <r>
    <s v="RX004488"/>
    <x v="654"/>
    <s v="PT0024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28"/>
    <b v="0"/>
    <n v="1"/>
    <n v="0"/>
    <s v="MCR001"/>
    <s v="Medicare Part D"/>
    <s v="GOVERNMENT"/>
    <s v="MAC"/>
    <n v="18.2"/>
    <n v="14.56"/>
    <n v="9.2100000000000009"/>
    <n v="1.77"/>
    <n v="10.98"/>
    <n v="8.7799999999999994"/>
    <n v="2.2000000000000002"/>
    <n v="12.82"/>
    <n v="0"/>
    <n v="-1.84"/>
    <x v="0"/>
    <m/>
    <m/>
    <n v="2"/>
    <n v="0"/>
  </r>
  <r>
    <s v="RX004489"/>
    <x v="389"/>
    <s v="PT0040"/>
    <s v="DR004"/>
    <s v="Dr. James Williams"/>
    <s v="Primary Care"/>
    <s v="RX002"/>
    <s v="Westside Rx"/>
    <s v="Springfield"/>
    <s v="MA"/>
    <s v="00169-4302-12"/>
    <s v="Ozempic 1mg"/>
    <s v="Semaglutide 1mg"/>
    <s v="GLP-1"/>
    <n v="30"/>
    <n v="28"/>
    <b v="1"/>
    <n v="4"/>
    <n v="1"/>
    <s v="PBM001"/>
    <s v="CVS Caremark"/>
    <s v="COMMERCIAL"/>
    <s v="MAC"/>
    <n v="936"/>
    <n v="795.6"/>
    <n v="0"/>
    <n v="0"/>
    <n v="0"/>
    <n v="0"/>
    <n v="0"/>
    <n v="0"/>
    <n v="0"/>
    <n v="0"/>
    <x v="1"/>
    <n v="75"/>
    <s v="Prior Authorization Required"/>
    <n v="4"/>
    <n v="0"/>
  </r>
  <r>
    <s v="RX004490"/>
    <x v="266"/>
    <s v="PT0111"/>
    <s v="DR003"/>
    <s v="Dr. Priya Patel"/>
    <s v="Endocrinology"/>
    <s v="RX003"/>
    <s v="Community Care Pharmacy"/>
    <s v="Worcester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8.6999999999999993"/>
    <n v="1.77"/>
    <n v="10.47"/>
    <n v="8.3699999999999992"/>
    <n v="2.09"/>
    <n v="13.83"/>
    <n v="0"/>
    <n v="-3.37"/>
    <x v="0"/>
    <m/>
    <m/>
    <n v="8"/>
    <n v="1"/>
  </r>
  <r>
    <s v="RX004491"/>
    <x v="126"/>
    <s v="PT0001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30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3.92"/>
    <n v="0"/>
    <n v="-0.02"/>
    <x v="0"/>
    <m/>
    <m/>
    <n v="0"/>
    <n v="0"/>
  </r>
  <r>
    <s v="RX004492"/>
    <x v="436"/>
    <s v="PT0066"/>
    <s v="DR004"/>
    <s v="Dr. James Williams"/>
    <s v="Primary Care"/>
    <s v="RX001"/>
    <s v="Main St Pharmacy"/>
    <s v="Boston"/>
    <s v="MA"/>
    <s v="00007-4102-20"/>
    <s v="Plavix 75mg"/>
    <s v="Clopidogrel 75mg"/>
    <s v="Antiplatelet"/>
    <n v="30"/>
    <n v="28"/>
    <b v="1"/>
    <n v="2"/>
    <n v="0"/>
    <s v="PBM002"/>
    <s v="Express Scripts"/>
    <s v="COMMERCIAL"/>
    <s v="MAC"/>
    <n v="174"/>
    <n v="147.9"/>
    <n v="148.88"/>
    <n v="1.79"/>
    <n v="150.66999999999999"/>
    <n v="128.07"/>
    <n v="22.6"/>
    <n v="141.97999999999999"/>
    <n v="0"/>
    <n v="8.69"/>
    <x v="0"/>
    <m/>
    <m/>
    <n v="10"/>
    <n v="0"/>
  </r>
  <r>
    <s v="RX004493"/>
    <x v="661"/>
    <s v="PT0097"/>
    <s v="DR001"/>
    <s v="Dr. Sarah Chen"/>
    <s v="Internal Medicine"/>
    <s v="RX003"/>
    <s v="Community Care Pharmacy"/>
    <s v="Worcester"/>
    <s v="MA"/>
    <s v="00003-0894-20"/>
    <s v="Eliquis 5mg"/>
    <s v="Apixaban 5mg"/>
    <s v="Anticoagulant"/>
    <n v="30"/>
    <n v="30"/>
    <b v="1"/>
    <n v="3"/>
    <n v="0"/>
    <s v="MCR001"/>
    <s v="Medicare Part D"/>
    <s v="GOVERNMENT"/>
    <s v="MAC"/>
    <n v="594"/>
    <n v="504.9"/>
    <n v="506.21"/>
    <n v="1.77"/>
    <n v="507.98"/>
    <n v="406.39"/>
    <n v="101.6"/>
    <n v="477.09"/>
    <n v="39.1"/>
    <n v="-8.1999999999999993"/>
    <x v="0"/>
    <m/>
    <m/>
    <n v="10"/>
    <n v="1"/>
  </r>
  <r>
    <s v="RX004494"/>
    <x v="625"/>
    <s v="PT0035"/>
    <s v="DR003"/>
    <s v="Dr. Priya Patel"/>
    <s v="Endocrinology"/>
    <s v="RX001"/>
    <s v="Main St Pharmacy"/>
    <s v="Boston"/>
    <s v="MA"/>
    <s v="68382-0035-01"/>
    <m/>
    <s v="Amlodipine 10mg"/>
    <s v="CCB"/>
    <n v="30"/>
    <n v="30"/>
    <b v="0"/>
    <n v="1"/>
    <n v="1"/>
    <s v="PBM002"/>
    <s v="Express Scripts"/>
    <s v="COMMERCIAL"/>
    <s v="MAC"/>
    <n v="7.2"/>
    <n v="5.76"/>
    <n v="3.42"/>
    <n v="1.79"/>
    <n v="5.21"/>
    <n v="4.42"/>
    <n v="1"/>
    <n v="5.12"/>
    <n v="0"/>
    <n v="0.09"/>
    <x v="0"/>
    <m/>
    <m/>
    <n v="1"/>
    <n v="1"/>
  </r>
  <r>
    <s v="RX004495"/>
    <x v="233"/>
    <s v="PT0083"/>
    <s v="DR002"/>
    <s v="Dr. Michael Torres"/>
    <s v="Cardiology"/>
    <s v="RX003"/>
    <s v="Community Care Pharmacy"/>
    <s v="Worcester"/>
    <s v="MA"/>
    <s v="00078-0467-15"/>
    <s v="Entresto 49/51"/>
    <s v="Sacubitril/Valsartan"/>
    <s v="ARNI"/>
    <n v="90"/>
    <n v="88"/>
    <b v="1"/>
    <n v="4"/>
    <n v="1"/>
    <s v="PBM003"/>
    <s v="OptumRx"/>
    <s v="COMMERCIAL"/>
    <s v="MAC"/>
    <n v="618"/>
    <n v="525.29999999999995"/>
    <n v="1570.07"/>
    <n v="1.78"/>
    <n v="1571.85"/>
    <n v="1383.23"/>
    <n v="188.62"/>
    <n v="1454.79"/>
    <n v="0"/>
    <n v="117.06"/>
    <x v="0"/>
    <m/>
    <m/>
    <n v="10"/>
    <n v="0"/>
  </r>
  <r>
    <s v="RX004496"/>
    <x v="41"/>
    <s v="PT0091"/>
    <s v="DR003"/>
    <s v="Dr. Priya Patel"/>
    <s v="Endocrinology"/>
    <s v="RX002"/>
    <s v="Westside Rx"/>
    <s v="Springfield"/>
    <s v="MA"/>
    <s v="00003-0208-11"/>
    <s v="Jardiance 25mg"/>
    <s v="Empagliflozin 25mg"/>
    <s v="SGLT2i"/>
    <n v="30"/>
    <n v="28"/>
    <b v="1"/>
    <n v="4"/>
    <n v="2"/>
    <s v="MCD001"/>
    <s v="Medicaid"/>
    <s v="GOVERNMENT"/>
    <s v="NADAC"/>
    <n v="564"/>
    <n v="479.4"/>
    <n v="455.43"/>
    <n v="2.2799999999999998"/>
    <n v="457.71"/>
    <n v="329.55"/>
    <n v="128.16"/>
    <n v="435.02"/>
    <n v="0"/>
    <n v="22.69"/>
    <x v="0"/>
    <m/>
    <m/>
    <n v="9"/>
    <n v="0"/>
  </r>
  <r>
    <s v="RX004497"/>
    <x v="509"/>
    <s v="PT0014"/>
    <s v="DR001"/>
    <s v="Dr. Sarah Chen"/>
    <s v="Internal Medicine"/>
    <s v="RX002"/>
    <s v="Westside Rx"/>
    <s v="Springfield"/>
    <s v="MA"/>
    <s v="00591-3622-19"/>
    <m/>
    <s v="Omeprazole 20mg"/>
    <s v="PPI"/>
    <n v="90"/>
    <n v="86"/>
    <b v="0"/>
    <n v="1"/>
    <n v="0"/>
    <s v="PBM003"/>
    <s v="OptumRx"/>
    <s v="COMMERCIAL"/>
    <s v="MAC"/>
    <n v="6.9"/>
    <n v="5.52"/>
    <n v="12.2"/>
    <n v="1.78"/>
    <n v="13.98"/>
    <n v="12.3"/>
    <n v="1.68"/>
    <n v="15.82"/>
    <n v="0"/>
    <n v="-1.84"/>
    <x v="0"/>
    <m/>
    <m/>
    <n v="11"/>
    <n v="1"/>
  </r>
  <r>
    <s v="RX004498"/>
    <x v="450"/>
    <s v="PT0039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91"/>
    <b v="0"/>
    <n v="1"/>
    <n v="2"/>
    <s v="PBM003"/>
    <s v="OptumRx"/>
    <s v="COMMERCIAL"/>
    <s v="MAC"/>
    <n v="8.5"/>
    <n v="6.8"/>
    <n v="5.34"/>
    <n v="1.78"/>
    <n v="7.12"/>
    <n v="6.27"/>
    <n v="1"/>
    <n v="5.98"/>
    <n v="0"/>
    <n v="1.1399999999999999"/>
    <x v="0"/>
    <m/>
    <m/>
    <n v="2"/>
    <n v="0"/>
  </r>
  <r>
    <s v="RX004499"/>
    <x v="359"/>
    <s v="PT0025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91"/>
    <b v="0"/>
    <n v="1"/>
    <n v="1"/>
    <s v="PBM004"/>
    <s v="MedImpact"/>
    <s v="COMMERCIAL"/>
    <s v="MAC"/>
    <n v="8.5"/>
    <n v="6.8"/>
    <n v="4.8099999999999996"/>
    <n v="1.8"/>
    <n v="6.61"/>
    <n v="5.55"/>
    <n v="1.06"/>
    <n v="6.36"/>
    <n v="0"/>
    <n v="0.25"/>
    <x v="0"/>
    <m/>
    <m/>
    <n v="5"/>
    <n v="1"/>
  </r>
  <r>
    <s v="RX004500"/>
    <x v="158"/>
    <s v="PT0096"/>
    <s v="DR005"/>
    <s v="Dr. Lisa Johnson"/>
    <s v="Oncology"/>
    <s v="RX002"/>
    <s v="Westside Rx"/>
    <s v="Springfield"/>
    <s v="MA"/>
    <s v="68382-0035-01"/>
    <m/>
    <s v="Amlodipine 10mg"/>
    <s v="CCB"/>
    <n v="90"/>
    <n v="94"/>
    <b v="0"/>
    <n v="1"/>
    <n v="0"/>
    <s v="PBM003"/>
    <s v="OptumRx"/>
    <s v="COMMERCIAL"/>
    <s v="MAC"/>
    <n v="7.2"/>
    <n v="5.76"/>
    <n v="12.66"/>
    <n v="1.78"/>
    <n v="14.44"/>
    <n v="12.7"/>
    <n v="1.73"/>
    <n v="15.4"/>
    <n v="0"/>
    <n v="-0.97"/>
    <x v="0"/>
    <m/>
    <m/>
    <n v="11"/>
    <n v="0"/>
  </r>
  <r>
    <s v="RX004501"/>
    <x v="298"/>
    <s v="PT0079"/>
    <s v="DR004"/>
    <s v="Dr. James Williams"/>
    <s v="Primary Care"/>
    <s v="RX004"/>
    <s v="Health Plus Pharmacy"/>
    <s v="Cambridge"/>
    <s v="MA"/>
    <s v="00093-0892-01"/>
    <m/>
    <s v="Clopidogrel 75mg"/>
    <s v="Antiplatelet"/>
    <n v="30"/>
    <n v="29"/>
    <b v="0"/>
    <n v="1"/>
    <n v="0"/>
    <s v="PBM001"/>
    <s v="CVS Caremark"/>
    <s v="COMMERCIAL"/>
    <s v="MAC"/>
    <n v="14.8"/>
    <n v="11.84"/>
    <n v="8.93"/>
    <n v="1.78"/>
    <n v="10.71"/>
    <n v="9.32"/>
    <n v="1.39"/>
    <n v="11.44"/>
    <n v="0"/>
    <n v="-0.72"/>
    <x v="0"/>
    <m/>
    <m/>
    <n v="3"/>
    <n v="1"/>
  </r>
  <r>
    <s v="RX004502"/>
    <x v="257"/>
    <s v="PT0104"/>
    <s v="DR002"/>
    <s v="Dr. Michael Torres"/>
    <s v="Cardiology"/>
    <s v="RX003"/>
    <s v="Community Care Pharmacy"/>
    <s v="Worcester"/>
    <s v="MA"/>
    <s v="61958-0601-01"/>
    <m/>
    <s v="Adalimumab-adbm 40mg"/>
    <s v="Biologic"/>
    <n v="28"/>
    <n v="26"/>
    <b v="0"/>
    <n v="4"/>
    <n v="1"/>
    <s v="PBM003"/>
    <s v="OptumRx"/>
    <s v="COMMERCIAL"/>
    <s v="MAC"/>
    <n v="4998"/>
    <n v="4248.3"/>
    <n v="3156.81"/>
    <n v="1.78"/>
    <n v="3158.59"/>
    <n v="2779.56"/>
    <n v="379.03"/>
    <n v="3961.53"/>
    <n v="0"/>
    <n v="-802.94"/>
    <x v="0"/>
    <m/>
    <m/>
    <n v="8"/>
    <n v="0"/>
  </r>
  <r>
    <s v="RX004503"/>
    <x v="635"/>
    <s v="PT0114"/>
    <s v="DR001"/>
    <s v="Dr. Sarah Chen"/>
    <s v="Internal Medicine"/>
    <s v="RX004"/>
    <s v="Health Plus Pharmacy"/>
    <s v="Cambridge"/>
    <s v="MA"/>
    <s v="00007-4102-20"/>
    <s v="Plavix 75mg"/>
    <s v="Clopidogrel 75mg"/>
    <s v="Antiplatelet"/>
    <n v="90"/>
    <n v="86"/>
    <b v="1"/>
    <n v="2"/>
    <n v="1"/>
    <s v="PBM003"/>
    <s v="OptumRx"/>
    <s v="COMMERCIAL"/>
    <s v="MAC"/>
    <n v="174"/>
    <n v="147.9"/>
    <n v="447.65"/>
    <n v="1.78"/>
    <n v="449.43"/>
    <n v="395.5"/>
    <n v="53.93"/>
    <n v="417.3"/>
    <n v="0"/>
    <n v="32.130000000000003"/>
    <x v="0"/>
    <m/>
    <m/>
    <n v="5"/>
    <n v="0"/>
  </r>
  <r>
    <s v="RX004504"/>
    <x v="668"/>
    <s v="PT0088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86"/>
    <b v="0"/>
    <n v="1"/>
    <n v="0"/>
    <s v="PBM001"/>
    <s v="CVS Caremark"/>
    <s v="COMMERCIAL"/>
    <s v="MAC"/>
    <n v="12.4"/>
    <n v="9.92"/>
    <n v="6.75"/>
    <n v="1.78"/>
    <n v="8.5299999999999994"/>
    <n v="7.42"/>
    <n v="1.1100000000000001"/>
    <n v="8.9600000000000009"/>
    <n v="0"/>
    <n v="-0.43"/>
    <x v="0"/>
    <m/>
    <m/>
    <n v="10"/>
    <n v="1"/>
  </r>
  <r>
    <s v="RX004505"/>
    <x v="681"/>
    <s v="PT0096"/>
    <s v="DR005"/>
    <s v="Dr. Lisa Johnson"/>
    <s v="Oncology"/>
    <s v="RX001"/>
    <s v="Main St Pharmacy"/>
    <s v="Boston"/>
    <s v="MA"/>
    <s v="61269-0435-01"/>
    <m/>
    <s v="Metformin 1000mg"/>
    <s v="Biguanide"/>
    <n v="90"/>
    <n v="90"/>
    <b v="0"/>
    <n v="1"/>
    <n v="0"/>
    <s v="PBM003"/>
    <s v="OptumRx"/>
    <s v="COMMERCIAL"/>
    <s v="MAC"/>
    <n v="12.4"/>
    <n v="9.92"/>
    <n v="6.18"/>
    <n v="1.78"/>
    <n v="7.96"/>
    <n v="7"/>
    <n v="1"/>
    <n v="9.4700000000000006"/>
    <n v="0"/>
    <n v="-1.51"/>
    <x v="0"/>
    <m/>
    <m/>
    <n v="1"/>
    <n v="0"/>
  </r>
  <r>
    <s v="RX004506"/>
    <x v="507"/>
    <s v="PT0019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90"/>
    <b v="0"/>
    <n v="1"/>
    <n v="0"/>
    <s v="PBM001"/>
    <s v="CVS Caremark"/>
    <s v="COMMERCIAL"/>
    <s v="MAC"/>
    <n v="8.5"/>
    <n v="6.8"/>
    <n v="4.8899999999999997"/>
    <n v="1.78"/>
    <n v="6.67"/>
    <n v="5.8"/>
    <n v="1"/>
    <n v="6.5"/>
    <n v="0"/>
    <n v="0.17"/>
    <x v="0"/>
    <m/>
    <m/>
    <n v="1"/>
    <n v="0"/>
  </r>
  <r>
    <s v="RX004507"/>
    <x v="382"/>
    <s v="PT0082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86"/>
    <b v="0"/>
    <n v="1"/>
    <n v="0"/>
    <s v="PBM002"/>
    <s v="Express Scripts"/>
    <s v="COMMERCIAL"/>
    <s v="MAC"/>
    <n v="12.4"/>
    <n v="9.92"/>
    <n v="7.49"/>
    <n v="1.79"/>
    <n v="9.2799999999999994"/>
    <n v="7.88"/>
    <n v="1.39"/>
    <n v="8.75"/>
    <n v="0"/>
    <n v="0.53"/>
    <x v="0"/>
    <m/>
    <m/>
    <n v="10"/>
    <n v="1"/>
  </r>
  <r>
    <s v="RX004508"/>
    <x v="317"/>
    <s v="PT0052"/>
    <s v="DR001"/>
    <s v="Dr. Sarah Chen"/>
    <s v="Internal Medicine"/>
    <s v="RX002"/>
    <s v="Westside Rx"/>
    <s v="Springfield"/>
    <s v="MA"/>
    <s v="00093-7193-98"/>
    <m/>
    <s v="Atorvastatin 40mg"/>
    <s v="Statin"/>
    <n v="30"/>
    <n v="29"/>
    <b v="0"/>
    <n v="1"/>
    <n v="0"/>
    <s v="CASH"/>
    <s v="Cash/Self-Pay"/>
    <s v="CASH"/>
    <s v="AWP"/>
    <n v="18.2"/>
    <n v="14.56"/>
    <n v="16.38"/>
    <n v="0"/>
    <n v="16.38"/>
    <n v="0"/>
    <n v="16.38"/>
    <n v="13.65"/>
    <n v="0"/>
    <n v="2.73"/>
    <x v="0"/>
    <m/>
    <m/>
    <n v="3"/>
    <n v="0"/>
  </r>
  <r>
    <s v="RX004509"/>
    <x v="496"/>
    <s v="PT0096"/>
    <s v="DR004"/>
    <s v="Dr. James Williams"/>
    <s v="Primary Care"/>
    <s v="RX003"/>
    <s v="Community Care Pharmacy"/>
    <s v="Worcester"/>
    <s v="MA"/>
    <s v="00071-0155-23"/>
    <s v="Lipitor"/>
    <s v="Atorvastatin 40mg"/>
    <s v="Statin"/>
    <n v="30"/>
    <n v="29"/>
    <b v="1"/>
    <n v="2"/>
    <n v="0"/>
    <s v="PBM003"/>
    <s v="OptumRx"/>
    <s v="COMMERCIAL"/>
    <s v="MAC"/>
    <n v="185.4"/>
    <n v="157.59"/>
    <n v="158.86000000000001"/>
    <n v="1.78"/>
    <n v="160.63999999999999"/>
    <n v="141.36000000000001"/>
    <n v="19.28"/>
    <n v="150.24"/>
    <n v="0"/>
    <n v="10.39"/>
    <x v="0"/>
    <m/>
    <m/>
    <n v="5"/>
    <n v="0"/>
  </r>
  <r>
    <s v="RX004510"/>
    <x v="139"/>
    <s v="PT0048"/>
    <s v="DR005"/>
    <s v="Dr. Lisa Johnson"/>
    <s v="Oncology"/>
    <s v="RX003"/>
    <s v="Community Care Pharmacy"/>
    <s v="Worcester"/>
    <s v="MA"/>
    <s v="61269-0435-01"/>
    <m/>
    <s v="Metformin 1000mg"/>
    <s v="Biguanide"/>
    <n v="90"/>
    <n v="88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8.75"/>
    <n v="0"/>
    <n v="0.73"/>
    <x v="0"/>
    <m/>
    <m/>
    <n v="1"/>
    <n v="1"/>
  </r>
  <r>
    <s v="RX004511"/>
    <x v="264"/>
    <s v="PT0035"/>
    <s v="DR004"/>
    <s v="Dr. James Williams"/>
    <s v="Primary Care"/>
    <s v="RX001"/>
    <s v="Main St Pharmacy"/>
    <s v="Boston"/>
    <s v="MA"/>
    <s v="50458-0579-30"/>
    <s v="Xarelto 20mg"/>
    <s v="Rivaroxaban 20mg"/>
    <s v="Anticoagulant"/>
    <n v="30"/>
    <n v="31"/>
    <b v="1"/>
    <n v="3"/>
    <n v="0"/>
    <s v="PBM001"/>
    <s v="CVS Caremark"/>
    <s v="COMMERCIAL"/>
    <s v="MAC"/>
    <n v="558"/>
    <n v="474.3"/>
    <n v="459.99"/>
    <n v="1.78"/>
    <n v="461.77"/>
    <n v="401.74"/>
    <n v="60.03"/>
    <n v="429.93"/>
    <n v="0"/>
    <n v="31.84"/>
    <x v="0"/>
    <m/>
    <m/>
    <n v="2"/>
    <n v="0"/>
  </r>
  <r>
    <s v="RX004512"/>
    <x v="559"/>
    <s v="PT0053"/>
    <s v="DR003"/>
    <s v="Dr. Priya Patel"/>
    <s v="Endocrinology"/>
    <s v="RX004"/>
    <s v="Health Plus Pharmacy"/>
    <s v="Cambridge"/>
    <s v="MA"/>
    <s v="00007-4102-20"/>
    <s v="Plavix 75mg"/>
    <s v="Clopidogrel 75mg"/>
    <s v="Antiplatelet"/>
    <n v="30"/>
    <n v="30"/>
    <b v="1"/>
    <n v="2"/>
    <n v="0"/>
    <s v="PBM004"/>
    <s v="MedImpact"/>
    <s v="COMMERCIAL"/>
    <s v="MAC"/>
    <n v="174"/>
    <n v="147.9"/>
    <n v="143.37"/>
    <n v="1.8"/>
    <n v="145.16999999999999"/>
    <n v="121.95"/>
    <n v="23.23"/>
    <n v="138.13"/>
    <n v="0"/>
    <n v="7.04"/>
    <x v="0"/>
    <m/>
    <m/>
    <n v="5"/>
    <n v="0"/>
  </r>
  <r>
    <s v="RX004513"/>
    <x v="672"/>
    <s v="PT0113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9"/>
    <b v="0"/>
    <n v="1"/>
    <n v="0"/>
    <s v="PBM003"/>
    <s v="OptumRx"/>
    <s v="COMMERCIAL"/>
    <s v="MAC"/>
    <n v="12.4"/>
    <n v="9.92"/>
    <n v="6.4"/>
    <n v="1.78"/>
    <n v="8.18"/>
    <n v="7.2"/>
    <n v="1"/>
    <n v="8.98"/>
    <n v="0"/>
    <n v="-0.81"/>
    <x v="0"/>
    <m/>
    <m/>
    <n v="8"/>
    <n v="0"/>
  </r>
  <r>
    <s v="RX004514"/>
    <x v="55"/>
    <s v="PT0065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30"/>
    <b v="0"/>
    <n v="1"/>
    <n v="2"/>
    <s v="CASH"/>
    <s v="Cash/Self-Pay"/>
    <s v="CASH"/>
    <s v="AWP"/>
    <n v="18.2"/>
    <n v="14.56"/>
    <n v="16.38"/>
    <n v="0"/>
    <n v="16.38"/>
    <n v="0"/>
    <n v="16.38"/>
    <n v="12.97"/>
    <n v="0"/>
    <n v="3.41"/>
    <x v="0"/>
    <m/>
    <m/>
    <n v="3"/>
    <n v="0"/>
  </r>
  <r>
    <s v="RX004515"/>
    <x v="70"/>
    <s v="PT0007"/>
    <s v="DR003"/>
    <s v="Dr. Priya Patel"/>
    <s v="Endocrinology"/>
    <s v="RX004"/>
    <s v="Health Plus Pharmacy"/>
    <s v="Cambridge"/>
    <s v="MA"/>
    <s v="00074-3799-13"/>
    <s v="Humira Pen 40mg"/>
    <s v="Adalimumab 40mg"/>
    <s v="Biologic"/>
    <n v="28"/>
    <n v="29"/>
    <b v="1"/>
    <n v="5"/>
    <n v="0"/>
    <s v="PBM003"/>
    <s v="OptumRx"/>
    <s v="COMMERCIAL"/>
    <s v="MAC"/>
    <n v="7140"/>
    <n v="6069"/>
    <n v="6018.74"/>
    <n v="1.78"/>
    <n v="6020.52"/>
    <n v="5298.06"/>
    <n v="722.46"/>
    <n v="5462.3"/>
    <n v="0"/>
    <n v="558.22"/>
    <x v="0"/>
    <m/>
    <m/>
    <n v="3"/>
    <n v="1"/>
  </r>
  <r>
    <s v="RX004516"/>
    <x v="172"/>
    <s v="PT0081"/>
    <s v="DR003"/>
    <s v="Dr. Priya Patel"/>
    <s v="Endocrinology"/>
    <s v="RX001"/>
    <s v="Main St Pharmacy"/>
    <s v="Boston"/>
    <s v="MA"/>
    <s v="00007-4102-20"/>
    <s v="Plavix 75mg"/>
    <s v="Clopidogrel 75mg"/>
    <s v="Antiplatelet"/>
    <n v="30"/>
    <n v="29"/>
    <b v="1"/>
    <n v="2"/>
    <n v="2"/>
    <s v="MCR001"/>
    <s v="Medicare Part D"/>
    <s v="GOVERNMENT"/>
    <s v="MAC"/>
    <n v="174"/>
    <n v="147.9"/>
    <n v="0"/>
    <n v="0"/>
    <n v="0"/>
    <n v="0"/>
    <n v="0"/>
    <n v="0"/>
    <n v="0"/>
    <n v="0"/>
    <x v="1"/>
    <n v="88"/>
    <s v="DUR Reject Error"/>
    <n v="5"/>
    <n v="0"/>
  </r>
  <r>
    <s v="RX004517"/>
    <x v="84"/>
    <s v="PT0093"/>
    <s v="DR004"/>
    <s v="Dr. James Williams"/>
    <s v="Primary Care"/>
    <s v="RX003"/>
    <s v="Community Care Pharmacy"/>
    <s v="Worcester"/>
    <s v="MA"/>
    <s v="00007-4102-20"/>
    <s v="Plavix 75mg"/>
    <s v="Clopidogrel 75mg"/>
    <s v="Antiplatelet"/>
    <n v="30"/>
    <n v="30"/>
    <b v="1"/>
    <n v="2"/>
    <n v="0"/>
    <s v="MCR001"/>
    <s v="Medicare Part D"/>
    <s v="GOVERNMENT"/>
    <s v="MAC"/>
    <n v="174"/>
    <n v="147.9"/>
    <n v="142.99"/>
    <n v="1.77"/>
    <n v="144.76"/>
    <n v="115.81"/>
    <n v="28.95"/>
    <n v="136.87"/>
    <n v="6.84"/>
    <n v="1.06"/>
    <x v="0"/>
    <m/>
    <m/>
    <n v="5"/>
    <n v="0"/>
  </r>
  <r>
    <s v="RX004518"/>
    <x v="109"/>
    <s v="PT0088"/>
    <s v="DR004"/>
    <s v="Dr. James Williams"/>
    <s v="Primary Care"/>
    <s v="RX001"/>
    <s v="Main St Pharmacy"/>
    <s v="Boston"/>
    <s v="MA"/>
    <s v="00591-3622-19"/>
    <m/>
    <s v="Omeprazole 20mg"/>
    <s v="PPI"/>
    <n v="30"/>
    <n v="29"/>
    <b v="0"/>
    <n v="1"/>
    <n v="0"/>
    <s v="PBM002"/>
    <s v="Express Scripts"/>
    <s v="COMMERCIAL"/>
    <s v="MAC"/>
    <n v="6.9"/>
    <n v="5.52"/>
    <n v="4.3099999999999996"/>
    <n v="1.79"/>
    <n v="6.1"/>
    <n v="5.18"/>
    <n v="1"/>
    <n v="5.04"/>
    <n v="0"/>
    <n v="1.06"/>
    <x v="0"/>
    <m/>
    <m/>
    <n v="4"/>
    <n v="1"/>
  </r>
  <r>
    <s v="RX004519"/>
    <x v="240"/>
    <s v="PT0053"/>
    <s v="DR005"/>
    <s v="Dr. Lisa Johnson"/>
    <s v="Oncology"/>
    <s v="RX003"/>
    <s v="Community Care Pharmacy"/>
    <s v="Worcester"/>
    <s v="MA"/>
    <s v="00169-4170-43"/>
    <s v="Ozempic 0.5mg"/>
    <s v="Semaglutide 0.5mg"/>
    <s v="GLP-1"/>
    <n v="90"/>
    <n v="89"/>
    <b v="1"/>
    <n v="4"/>
    <n v="0"/>
    <s v="PBM002"/>
    <s v="Express Scripts"/>
    <s v="COMMERCIAL"/>
    <s v="MAC"/>
    <n v="936"/>
    <n v="795.6"/>
    <n v="2408.63"/>
    <n v="1.79"/>
    <n v="2410.42"/>
    <n v="2048.85"/>
    <n v="361.56"/>
    <n v="2222.9"/>
    <n v="0"/>
    <n v="187.51"/>
    <x v="0"/>
    <m/>
    <m/>
    <n v="2"/>
    <n v="0"/>
  </r>
  <r>
    <s v="RX004520"/>
    <x v="714"/>
    <s v="PT0041"/>
    <s v="DR002"/>
    <s v="Dr. Michael Torres"/>
    <s v="Cardiology"/>
    <s v="RX002"/>
    <s v="Westside Rx"/>
    <s v="Springfield"/>
    <s v="MA"/>
    <s v="00007-4102-20"/>
    <s v="Plavix 75mg"/>
    <s v="Clopidogrel 75mg"/>
    <s v="Antiplatelet"/>
    <n v="30"/>
    <n v="28"/>
    <b v="1"/>
    <n v="2"/>
    <n v="0"/>
    <s v="PBM002"/>
    <s v="Express Scripts"/>
    <s v="COMMERCIAL"/>
    <s v="MAC"/>
    <n v="174"/>
    <n v="147.9"/>
    <n v="143.25"/>
    <n v="1.79"/>
    <n v="145.04"/>
    <n v="123.29"/>
    <n v="21.76"/>
    <n v="136.85"/>
    <n v="0"/>
    <n v="8.19"/>
    <x v="0"/>
    <m/>
    <m/>
    <n v="3"/>
    <n v="0"/>
  </r>
  <r>
    <s v="RX004521"/>
    <x v="173"/>
    <s v="PT0008"/>
    <s v="DR003"/>
    <s v="Dr. Priya Patel"/>
    <s v="Endocrinology"/>
    <s v="RX004"/>
    <s v="Health Plus Pharmacy"/>
    <s v="Cambridge"/>
    <s v="MA"/>
    <s v="00093-0892-01"/>
    <m/>
    <s v="Clopidogrel 75mg"/>
    <s v="Antiplatelet"/>
    <n v="30"/>
    <n v="28"/>
    <b v="0"/>
    <n v="1"/>
    <n v="2"/>
    <s v="PBM002"/>
    <s v="Express Scripts"/>
    <s v="COMMERCIAL"/>
    <s v="MAC"/>
    <n v="14.8"/>
    <n v="11.84"/>
    <n v="8.58"/>
    <n v="1.79"/>
    <n v="10.37"/>
    <n v="8.82"/>
    <n v="1.56"/>
    <n v="10.86"/>
    <n v="0"/>
    <n v="-0.49"/>
    <x v="0"/>
    <m/>
    <m/>
    <n v="6"/>
    <n v="0"/>
  </r>
  <r>
    <s v="RX004522"/>
    <x v="271"/>
    <s v="PT0013"/>
    <s v="DR003"/>
    <s v="Dr. Priya Patel"/>
    <s v="Endocrinology"/>
    <s v="RX002"/>
    <s v="Westside Rx"/>
    <s v="Springfield"/>
    <s v="MA"/>
    <s v="00003-0208-11"/>
    <s v="Jardiance 25mg"/>
    <s v="Empagliflozin 25mg"/>
    <s v="SGLT2i"/>
    <n v="90"/>
    <n v="89"/>
    <b v="1"/>
    <n v="4"/>
    <n v="1"/>
    <s v="PBM001"/>
    <s v="CVS Caremark"/>
    <s v="COMMERCIAL"/>
    <s v="MAC"/>
    <n v="564"/>
    <n v="479.4"/>
    <n v="1418.06"/>
    <n v="1.78"/>
    <n v="1419.84"/>
    <n v="1235.26"/>
    <n v="184.58"/>
    <n v="1355.05"/>
    <n v="0"/>
    <n v="64.790000000000006"/>
    <x v="0"/>
    <m/>
    <m/>
    <n v="5"/>
    <n v="0"/>
  </r>
  <r>
    <s v="RX004523"/>
    <x v="567"/>
    <s v="PT0101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31"/>
    <b v="0"/>
    <n v="1"/>
    <n v="0"/>
    <s v="MCD001"/>
    <s v="Medicaid"/>
    <s v="GOVERNMENT"/>
    <s v="NADAC"/>
    <n v="14.8"/>
    <n v="11.84"/>
    <n v="11.25"/>
    <n v="0.06"/>
    <n v="11.3"/>
    <n v="8.14"/>
    <n v="3.17"/>
    <n v="10.74"/>
    <n v="0"/>
    <n v="0.56000000000000005"/>
    <x v="2"/>
    <m/>
    <m/>
    <n v="10"/>
    <n v="0"/>
  </r>
  <r>
    <s v="RX004524"/>
    <x v="698"/>
    <s v="PT0085"/>
    <s v="DR004"/>
    <s v="Dr. James Williams"/>
    <s v="Primary Care"/>
    <s v="RX003"/>
    <s v="Community Care Pharmacy"/>
    <s v="Worcester"/>
    <s v="MA"/>
    <s v="00591-3622-19"/>
    <m/>
    <s v="Omeprazole 20mg"/>
    <s v="PPI"/>
    <n v="30"/>
    <n v="29"/>
    <b v="0"/>
    <n v="1"/>
    <n v="0"/>
    <s v="MCD001"/>
    <s v="Medicaid"/>
    <s v="GOVERNMENT"/>
    <s v="NADAC"/>
    <n v="6.9"/>
    <n v="5.52"/>
    <n v="5.24"/>
    <n v="0.03"/>
    <n v="5.27"/>
    <n v="3.79"/>
    <n v="1.48"/>
    <n v="5.29"/>
    <n v="0"/>
    <n v="-0.02"/>
    <x v="0"/>
    <m/>
    <m/>
    <n v="6"/>
    <n v="0"/>
  </r>
  <r>
    <s v="RX004525"/>
    <x v="505"/>
    <s v="PT0054"/>
    <s v="DR001"/>
    <s v="Dr. Sarah Chen"/>
    <s v="Internal Medicine"/>
    <s v="RX002"/>
    <s v="Westside Rx"/>
    <s v="Springfield"/>
    <s v="MA"/>
    <s v="00093-7193-98"/>
    <m/>
    <s v="Atorvastatin 40mg"/>
    <s v="Statin"/>
    <n v="90"/>
    <n v="89"/>
    <b v="0"/>
    <n v="1"/>
    <n v="2"/>
    <s v="PBM001"/>
    <s v="CVS Caremark"/>
    <s v="COMMERCIAL"/>
    <s v="MAC"/>
    <n v="18.2"/>
    <n v="14.56"/>
    <n v="34.369999999999997"/>
    <n v="1.78"/>
    <n v="36.15"/>
    <n v="31.45"/>
    <n v="4.7"/>
    <n v="42.29"/>
    <n v="0"/>
    <n v="-6.14"/>
    <x v="0"/>
    <m/>
    <m/>
    <n v="10"/>
    <n v="0"/>
  </r>
  <r>
    <s v="RX004526"/>
    <x v="373"/>
    <s v="PT0048"/>
    <s v="DR004"/>
    <s v="Dr. James Williams"/>
    <s v="Primary Care"/>
    <s v="RX002"/>
    <s v="Westside Rx"/>
    <s v="Springfield"/>
    <s v="MA"/>
    <s v="00071-0155-23"/>
    <s v="Lipitor"/>
    <s v="Atorvastatin 40mg"/>
    <s v="Statin"/>
    <n v="30"/>
    <n v="30"/>
    <b v="1"/>
    <n v="2"/>
    <n v="0"/>
    <s v="PBM003"/>
    <s v="OptumRx"/>
    <s v="COMMERCIAL"/>
    <s v="MAC"/>
    <n v="185.4"/>
    <n v="157.59"/>
    <n v="153.6"/>
    <n v="1.78"/>
    <n v="155.38"/>
    <n v="136.74"/>
    <n v="18.649999999999999"/>
    <n v="141.44999999999999"/>
    <n v="0"/>
    <n v="13.93"/>
    <x v="0"/>
    <m/>
    <m/>
    <n v="7"/>
    <n v="0"/>
  </r>
  <r>
    <s v="RX004527"/>
    <x v="199"/>
    <s v="PT0015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94"/>
    <b v="0"/>
    <n v="1"/>
    <n v="1"/>
    <s v="PBM004"/>
    <s v="MedImpact"/>
    <s v="COMMERCIAL"/>
    <s v="MAC"/>
    <n v="8.5"/>
    <n v="6.8"/>
    <n v="5.27"/>
    <n v="1.8"/>
    <n v="7.07"/>
    <n v="5.94"/>
    <n v="1.1299999999999999"/>
    <n v="6.08"/>
    <n v="0"/>
    <n v="0.99"/>
    <x v="2"/>
    <m/>
    <m/>
    <n v="3"/>
    <n v="0"/>
  </r>
  <r>
    <s v="RX004528"/>
    <x v="539"/>
    <s v="PT0035"/>
    <s v="DR004"/>
    <s v="Dr. James Williams"/>
    <s v="Primary Care"/>
    <s v="RX003"/>
    <s v="Community Care Pharmacy"/>
    <s v="Worcester"/>
    <s v="MA"/>
    <s v="00002-4415-85"/>
    <s v="Trulicity 1.5mg"/>
    <s v="Dulaglutide 1.5mg"/>
    <s v="GLP-1"/>
    <n v="28"/>
    <n v="28"/>
    <b v="1"/>
    <n v="4"/>
    <n v="2"/>
    <s v="PBM004"/>
    <s v="MedImpact"/>
    <s v="COMMERCIAL"/>
    <s v="MAC"/>
    <n v="918"/>
    <n v="780.3"/>
    <n v="753.31"/>
    <n v="1.8"/>
    <n v="755.11"/>
    <n v="634.29"/>
    <n v="120.82"/>
    <n v="718.65"/>
    <n v="0"/>
    <n v="36.47"/>
    <x v="0"/>
    <m/>
    <m/>
    <n v="4"/>
    <n v="0"/>
  </r>
  <r>
    <s v="RX004529"/>
    <x v="488"/>
    <s v="PT0098"/>
    <s v="DR004"/>
    <s v="Dr. James Williams"/>
    <s v="Primary Care"/>
    <s v="RX003"/>
    <s v="Community Care Pharmacy"/>
    <s v="Worcester"/>
    <s v="MA"/>
    <s v="00093-0892-01"/>
    <m/>
    <s v="Clopidogrel 75mg"/>
    <s v="Antiplatelet"/>
    <n v="30"/>
    <n v="28"/>
    <b v="0"/>
    <n v="1"/>
    <n v="2"/>
    <s v="PBM001"/>
    <s v="CVS Caremark"/>
    <s v="COMMERCIAL"/>
    <s v="MAC"/>
    <n v="14.8"/>
    <n v="11.84"/>
    <n v="7.24"/>
    <n v="1.78"/>
    <n v="9.02"/>
    <n v="7.84"/>
    <n v="1.17"/>
    <n v="10.97"/>
    <n v="0"/>
    <n v="-1.96"/>
    <x v="0"/>
    <m/>
    <m/>
    <n v="3"/>
    <n v="0"/>
  </r>
  <r>
    <s v="RX004530"/>
    <x v="569"/>
    <s v="PT0086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85"/>
    <b v="0"/>
    <n v="1"/>
    <n v="1"/>
    <s v="MCR001"/>
    <s v="Medicare Part D"/>
    <s v="GOVERNMENT"/>
    <s v="MAC"/>
    <n v="12.4"/>
    <n v="9.92"/>
    <n v="6.07"/>
    <n v="1.77"/>
    <n v="7.84"/>
    <n v="6.27"/>
    <n v="1.57"/>
    <n v="9.61"/>
    <n v="0"/>
    <n v="-1.76"/>
    <x v="0"/>
    <m/>
    <m/>
    <n v="8"/>
    <n v="1"/>
  </r>
  <r>
    <s v="RX004531"/>
    <x v="190"/>
    <s v="PT0074"/>
    <s v="DR002"/>
    <s v="Dr. Michael Torres"/>
    <s v="Cardiology"/>
    <s v="RX004"/>
    <s v="Health Plus Pharmacy"/>
    <s v="Cambridge"/>
    <s v="MA"/>
    <s v="68382-0035-01"/>
    <m/>
    <s v="Amlodipine 10mg"/>
    <s v="CCB"/>
    <n v="30"/>
    <n v="28"/>
    <b v="0"/>
    <n v="1"/>
    <n v="0"/>
    <s v="PBM001"/>
    <s v="CVS Caremark"/>
    <s v="COMMERCIAL"/>
    <s v="MAC"/>
    <n v="7.2"/>
    <n v="5.76"/>
    <n v="4.04"/>
    <n v="1.78"/>
    <n v="5.82"/>
    <n v="5.0599999999999996"/>
    <n v="1"/>
    <n v="5.28"/>
    <n v="0"/>
    <n v="0.53"/>
    <x v="0"/>
    <m/>
    <m/>
    <n v="8"/>
    <n v="0"/>
  </r>
  <r>
    <s v="RX004532"/>
    <x v="531"/>
    <s v="PT0008"/>
    <s v="DR002"/>
    <s v="Dr. Michael Torres"/>
    <s v="Cardiology"/>
    <s v="RX004"/>
    <s v="Health Plus Pharmacy"/>
    <s v="Cambridge"/>
    <s v="MA"/>
    <s v="00093-0892-01"/>
    <m/>
    <s v="Clopidogrel 75mg"/>
    <s v="Antiplatelet"/>
    <n v="30"/>
    <n v="30"/>
    <b v="0"/>
    <n v="1"/>
    <n v="1"/>
    <s v="MCD001"/>
    <s v="Medicaid"/>
    <s v="GOVERNMENT"/>
    <s v="NADAC"/>
    <n v="14.8"/>
    <n v="11.84"/>
    <n v="11.25"/>
    <n v="0.06"/>
    <n v="11.3"/>
    <n v="8.14"/>
    <n v="3.17"/>
    <n v="11.41"/>
    <n v="0"/>
    <n v="-0.11"/>
    <x v="0"/>
    <m/>
    <m/>
    <n v="6"/>
    <n v="1"/>
  </r>
  <r>
    <s v="RX004533"/>
    <x v="564"/>
    <s v="PT0025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90"/>
    <b v="0"/>
    <n v="1"/>
    <n v="0"/>
    <s v="PBM004"/>
    <s v="MedImpact"/>
    <s v="COMMERCIAL"/>
    <s v="MAC"/>
    <n v="8.5"/>
    <n v="6.8"/>
    <n v="4.3"/>
    <n v="1.8"/>
    <n v="6.1"/>
    <n v="5.12"/>
    <n v="1"/>
    <n v="6.31"/>
    <n v="0"/>
    <n v="-0.21"/>
    <x v="0"/>
    <m/>
    <m/>
    <n v="0"/>
    <n v="0"/>
  </r>
  <r>
    <s v="RX004534"/>
    <x v="425"/>
    <s v="PT0091"/>
    <s v="DR003"/>
    <s v="Dr. Priya Patel"/>
    <s v="Endocrinology"/>
    <s v="RX001"/>
    <s v="Main St Pharmacy"/>
    <s v="Boston"/>
    <s v="MA"/>
    <s v="50458-0579-30"/>
    <s v="Xarelto 20mg"/>
    <s v="Rivaroxaban 20mg"/>
    <s v="Anticoagulant"/>
    <n v="30"/>
    <n v="30"/>
    <b v="1"/>
    <n v="3"/>
    <n v="0"/>
    <s v="PBM001"/>
    <s v="CVS Caremark"/>
    <s v="COMMERCIAL"/>
    <s v="MAC"/>
    <n v="558"/>
    <n v="474.3"/>
    <n v="460.48"/>
    <n v="1.78"/>
    <n v="462.26"/>
    <n v="402.16"/>
    <n v="60.09"/>
    <n v="442.26"/>
    <n v="0"/>
    <n v="20"/>
    <x v="0"/>
    <m/>
    <m/>
    <n v="4"/>
    <n v="0"/>
  </r>
  <r>
    <s v="RX004535"/>
    <x v="628"/>
    <s v="PT0059"/>
    <s v="DR005"/>
    <s v="Dr. Lisa Johnson"/>
    <s v="Oncology"/>
    <s v="RX002"/>
    <s v="Westside Rx"/>
    <s v="Springfield"/>
    <s v="MA"/>
    <s v="00591-3622-19"/>
    <m/>
    <s v="Omeprazole 20mg"/>
    <s v="PPI"/>
    <n v="90"/>
    <n v="90"/>
    <b v="0"/>
    <n v="1"/>
    <n v="0"/>
    <s v="PBM001"/>
    <s v="CVS Caremark"/>
    <s v="COMMERCIAL"/>
    <s v="MAC"/>
    <n v="6.9"/>
    <n v="5.52"/>
    <n v="11.59"/>
    <n v="1.78"/>
    <n v="13.37"/>
    <n v="11.63"/>
    <n v="1.74"/>
    <n v="15.7"/>
    <n v="0"/>
    <n v="-2.33"/>
    <x v="0"/>
    <m/>
    <m/>
    <n v="4"/>
    <n v="0"/>
  </r>
  <r>
    <s v="RX004536"/>
    <x v="576"/>
    <s v="PT0008"/>
    <s v="DR003"/>
    <s v="Dr. Priya Patel"/>
    <s v="Endocrinology"/>
    <s v="RX001"/>
    <s v="Main St Pharmacy"/>
    <s v="Boston"/>
    <s v="MA"/>
    <s v="61269-0435-01"/>
    <m/>
    <s v="Metformin 1000mg"/>
    <s v="Biguanide"/>
    <n v="90"/>
    <n v="94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8.91"/>
    <n v="0"/>
    <n v="0.56000000000000005"/>
    <x v="0"/>
    <m/>
    <m/>
    <n v="2"/>
    <n v="0"/>
  </r>
  <r>
    <s v="RX004537"/>
    <x v="192"/>
    <s v="PT0056"/>
    <s v="DR005"/>
    <s v="Dr. Lisa Johnson"/>
    <s v="Oncology"/>
    <s v="RX004"/>
    <s v="Health Plus Pharmacy"/>
    <s v="Cambridge"/>
    <s v="MA"/>
    <s v="00078-0467-15"/>
    <s v="Entresto 49/51"/>
    <s v="Sacubitril/Valsartan"/>
    <s v="ARNI"/>
    <n v="30"/>
    <n v="29"/>
    <b v="1"/>
    <n v="4"/>
    <n v="0"/>
    <s v="PBM004"/>
    <s v="MedImpact"/>
    <s v="COMMERCIAL"/>
    <s v="MAC"/>
    <n v="618"/>
    <n v="525.29999999999995"/>
    <n v="515.66"/>
    <n v="1.8"/>
    <n v="517.46"/>
    <n v="434.66"/>
    <n v="82.79"/>
    <n v="482.34"/>
    <n v="0"/>
    <n v="35.119999999999997"/>
    <x v="0"/>
    <m/>
    <m/>
    <n v="1"/>
    <n v="0"/>
  </r>
  <r>
    <s v="RX004538"/>
    <x v="344"/>
    <s v="PT0112"/>
    <s v="DR002"/>
    <s v="Dr. Michael Torres"/>
    <s v="Cardiology"/>
    <s v="RX004"/>
    <s v="Health Plus Pharmacy"/>
    <s v="Cambridge"/>
    <s v="MA"/>
    <s v="00591-3622-19"/>
    <m/>
    <s v="Omeprazole 20mg"/>
    <s v="PPI"/>
    <n v="30"/>
    <n v="30"/>
    <b v="0"/>
    <n v="1"/>
    <n v="0"/>
    <s v="PBM004"/>
    <s v="MedImpact"/>
    <s v="COMMERCIAL"/>
    <s v="MAC"/>
    <n v="6.9"/>
    <n v="5.52"/>
    <n v="4.08"/>
    <n v="1.8"/>
    <n v="5.88"/>
    <n v="4.9400000000000004"/>
    <n v="1"/>
    <n v="4.96"/>
    <n v="0"/>
    <n v="0.92"/>
    <x v="0"/>
    <m/>
    <m/>
    <n v="3"/>
    <n v="0"/>
  </r>
  <r>
    <s v="RX004539"/>
    <x v="52"/>
    <s v="PT0035"/>
    <s v="DR001"/>
    <s v="Dr. Sarah Chen"/>
    <s v="Internal Medicine"/>
    <s v="RX001"/>
    <s v="Main St Pharmacy"/>
    <s v="Boston"/>
    <s v="MA"/>
    <s v="00078-0467-15"/>
    <s v="Entresto 49/51"/>
    <s v="Sacubitril/Valsartan"/>
    <s v="ARNI"/>
    <n v="30"/>
    <n v="29"/>
    <b v="1"/>
    <n v="4"/>
    <n v="2"/>
    <s v="PBM002"/>
    <s v="Express Scripts"/>
    <s v="COMMERCIAL"/>
    <s v="MAC"/>
    <n v="618"/>
    <n v="525.29999999999995"/>
    <n v="0"/>
    <n v="0"/>
    <n v="0"/>
    <n v="0"/>
    <n v="0"/>
    <n v="0"/>
    <n v="0"/>
    <n v="0"/>
    <x v="1"/>
    <n v="88"/>
    <s v="DUR Reject Error"/>
    <n v="6"/>
    <n v="1"/>
  </r>
  <r>
    <s v="RX004540"/>
    <x v="417"/>
    <s v="PT0100"/>
    <s v="DR002"/>
    <s v="Dr. Michael Torres"/>
    <s v="Cardiology"/>
    <s v="RX004"/>
    <s v="Health Plus Pharmacy"/>
    <s v="Cambridge"/>
    <s v="MA"/>
    <s v="00003-0894-20"/>
    <s v="Eliquis 5mg"/>
    <s v="Apixaban 5mg"/>
    <s v="Anticoagulant"/>
    <n v="30"/>
    <n v="30"/>
    <b v="1"/>
    <n v="3"/>
    <n v="0"/>
    <s v="MCR001"/>
    <s v="Medicare Part D"/>
    <s v="GOVERNMENT"/>
    <s v="MAC"/>
    <n v="594"/>
    <n v="504.9"/>
    <n v="506.22"/>
    <n v="1.77"/>
    <n v="507.99"/>
    <n v="406.39"/>
    <n v="101.6"/>
    <n v="464.62"/>
    <n v="29.71"/>
    <n v="13.67"/>
    <x v="2"/>
    <m/>
    <m/>
    <n v="7"/>
    <n v="0"/>
  </r>
  <r>
    <s v="RX004541"/>
    <x v="525"/>
    <s v="PT0086"/>
    <s v="DR001"/>
    <s v="Dr. Sarah Chen"/>
    <s v="Internal Medicine"/>
    <s v="RX004"/>
    <s v="Health Plus Pharmacy"/>
    <s v="Cambridge"/>
    <s v="MA"/>
    <s v="00093-7193-98"/>
    <m/>
    <s v="Atorvastatin 40mg"/>
    <s v="Statin"/>
    <n v="30"/>
    <n v="30"/>
    <b v="0"/>
    <n v="1"/>
    <n v="0"/>
    <s v="PBM001"/>
    <s v="CVS Caremark"/>
    <s v="COMMERCIAL"/>
    <s v="MAC"/>
    <n v="18.2"/>
    <n v="14.56"/>
    <n v="9.65"/>
    <n v="1.78"/>
    <n v="11.43"/>
    <n v="9.94"/>
    <n v="1.49"/>
    <n v="12.99"/>
    <n v="0"/>
    <n v="-1.56"/>
    <x v="0"/>
    <m/>
    <m/>
    <n v="4"/>
    <n v="0"/>
  </r>
  <r>
    <s v="RX004542"/>
    <x v="385"/>
    <s v="PT0090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86"/>
    <b v="0"/>
    <n v="1"/>
    <n v="0"/>
    <s v="PBM004"/>
    <s v="MedImpact"/>
    <s v="COMMERCIAL"/>
    <s v="MAC"/>
    <n v="12.4"/>
    <n v="9.92"/>
    <n v="6.62"/>
    <n v="1.8"/>
    <n v="8.42"/>
    <n v="7.08"/>
    <n v="1.35"/>
    <n v="9.3000000000000007"/>
    <n v="0"/>
    <n v="-0.88"/>
    <x v="0"/>
    <m/>
    <m/>
    <n v="10"/>
    <n v="0"/>
  </r>
  <r>
    <s v="RX004543"/>
    <x v="2"/>
    <s v="PT0029"/>
    <s v="DR003"/>
    <s v="Dr. Priya Patel"/>
    <s v="Endocrinology"/>
    <s v="RX004"/>
    <s v="Health Plus Pharmacy"/>
    <s v="Cambridge"/>
    <s v="MA"/>
    <s v="00071-0155-23"/>
    <s v="Lipitor"/>
    <s v="Atorvastatin 40mg"/>
    <s v="Statin"/>
    <n v="90"/>
    <n v="87"/>
    <b v="1"/>
    <n v="2"/>
    <n v="2"/>
    <s v="PBM003"/>
    <s v="OptumRx"/>
    <s v="COMMERCIAL"/>
    <s v="MAC"/>
    <n v="185.4"/>
    <n v="157.59"/>
    <n v="456.44"/>
    <n v="1.78"/>
    <n v="458.22"/>
    <n v="403.24"/>
    <n v="54.99"/>
    <n v="440.98"/>
    <n v="0"/>
    <n v="17.25"/>
    <x v="0"/>
    <m/>
    <m/>
    <n v="1"/>
    <n v="0"/>
  </r>
  <r>
    <s v="RX004544"/>
    <x v="630"/>
    <s v="PT0011"/>
    <s v="DR004"/>
    <s v="Dr. James Williams"/>
    <s v="Primary Care"/>
    <s v="RX003"/>
    <s v="Community Care Pharmacy"/>
    <s v="Worcester"/>
    <s v="MA"/>
    <s v="68382-0035-01"/>
    <m/>
    <s v="Amlodipine 10mg"/>
    <s v="CCB"/>
    <n v="30"/>
    <n v="28"/>
    <b v="0"/>
    <n v="1"/>
    <n v="1"/>
    <s v="MCD001"/>
    <s v="Medicaid"/>
    <s v="GOVERNMENT"/>
    <s v="NADAC"/>
    <n v="7.2"/>
    <n v="5.76"/>
    <n v="0"/>
    <n v="0"/>
    <n v="0"/>
    <n v="0"/>
    <n v="0"/>
    <n v="0"/>
    <n v="0"/>
    <n v="0"/>
    <x v="1"/>
    <n v="88"/>
    <s v="DUR Reject Error"/>
    <n v="1"/>
    <n v="0"/>
  </r>
  <r>
    <s v="RX004545"/>
    <x v="184"/>
    <s v="PT0057"/>
    <s v="DR002"/>
    <s v="Dr. Michael Torres"/>
    <s v="Cardiology"/>
    <s v="RX002"/>
    <s v="Westside Rx"/>
    <s v="Springfield"/>
    <s v="MA"/>
    <s v="68382-0035-01"/>
    <m/>
    <s v="Amlodipine 10mg"/>
    <s v="CCB"/>
    <n v="90"/>
    <n v="87"/>
    <b v="0"/>
    <n v="1"/>
    <n v="2"/>
    <s v="PBM001"/>
    <s v="CVS Caremark"/>
    <s v="COMMERCIAL"/>
    <s v="MAC"/>
    <n v="7.2"/>
    <n v="5.76"/>
    <n v="10.19"/>
    <n v="1.78"/>
    <n v="11.97"/>
    <n v="10.42"/>
    <n v="1.56"/>
    <n v="15.99"/>
    <n v="0"/>
    <n v="-4.0199999999999996"/>
    <x v="0"/>
    <m/>
    <m/>
    <n v="6"/>
    <n v="0"/>
  </r>
  <r>
    <s v="RX004546"/>
    <x v="326"/>
    <s v="PT0068"/>
    <s v="DR003"/>
    <s v="Dr. Priya Patel"/>
    <s v="Endocrinology"/>
    <s v="RX002"/>
    <s v="Westside Rx"/>
    <s v="Springfield"/>
    <s v="MA"/>
    <s v="00071-0155-23"/>
    <s v="Lipitor"/>
    <s v="Atorvastatin 40mg"/>
    <s v="Statin"/>
    <n v="90"/>
    <n v="92"/>
    <b v="1"/>
    <n v="2"/>
    <n v="0"/>
    <s v="PBM002"/>
    <s v="Express Scripts"/>
    <s v="COMMERCIAL"/>
    <s v="MAC"/>
    <n v="185.4"/>
    <n v="157.59"/>
    <n v="462.33"/>
    <n v="1.79"/>
    <n v="464.12"/>
    <n v="394.51"/>
    <n v="69.62"/>
    <n v="430.65"/>
    <n v="0"/>
    <n v="33.47"/>
    <x v="0"/>
    <m/>
    <m/>
    <n v="8"/>
    <n v="0"/>
  </r>
  <r>
    <s v="RX004547"/>
    <x v="715"/>
    <s v="PT0009"/>
    <s v="DR004"/>
    <s v="Dr. James Williams"/>
    <s v="Primary Care"/>
    <s v="RX001"/>
    <s v="Main St Pharmacy"/>
    <s v="Boston"/>
    <s v="MA"/>
    <s v="61958-0601-01"/>
    <m/>
    <s v="Adalimumab-adbm 40mg"/>
    <s v="Biologic"/>
    <n v="28"/>
    <n v="29"/>
    <b v="0"/>
    <n v="4"/>
    <n v="1"/>
    <s v="PBM001"/>
    <s v="CVS Caremark"/>
    <s v="COMMERCIAL"/>
    <s v="MAC"/>
    <n v="4998"/>
    <n v="4248.3"/>
    <n v="2957.58"/>
    <n v="1.78"/>
    <n v="2959.36"/>
    <n v="2574.65"/>
    <n v="384.72"/>
    <n v="3766.4"/>
    <n v="0"/>
    <n v="-807.04"/>
    <x v="0"/>
    <m/>
    <m/>
    <n v="7"/>
    <n v="0"/>
  </r>
  <r>
    <s v="RX004548"/>
    <x v="465"/>
    <s v="PT0068"/>
    <s v="DR004"/>
    <s v="Dr. James Williams"/>
    <s v="Primary Care"/>
    <s v="RX003"/>
    <s v="Community Care Pharmacy"/>
    <s v="Worcester"/>
    <s v="MA"/>
    <s v="50458-0579-30"/>
    <s v="Xarelto 20mg"/>
    <s v="Rivaroxaban 20mg"/>
    <s v="Anticoagulant"/>
    <n v="30"/>
    <n v="28"/>
    <b v="1"/>
    <n v="3"/>
    <n v="0"/>
    <s v="PBM002"/>
    <s v="Express Scripts"/>
    <s v="COMMERCIAL"/>
    <s v="MAC"/>
    <n v="558"/>
    <n v="474.3"/>
    <n v="470.32"/>
    <n v="1.79"/>
    <n v="472.11"/>
    <n v="401.29"/>
    <n v="70.819999999999993"/>
    <n v="448.79"/>
    <n v="0"/>
    <n v="23.32"/>
    <x v="2"/>
    <m/>
    <m/>
    <n v="11"/>
    <n v="0"/>
  </r>
  <r>
    <s v="RX004549"/>
    <x v="695"/>
    <s v="PT0065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91"/>
    <b v="0"/>
    <n v="1"/>
    <n v="0"/>
    <s v="PBM002"/>
    <s v="Express Scripts"/>
    <s v="COMMERCIAL"/>
    <s v="MAC"/>
    <n v="8.5"/>
    <n v="6.8"/>
    <n v="5.18"/>
    <n v="1.79"/>
    <n v="6.97"/>
    <n v="5.93"/>
    <n v="1.05"/>
    <n v="6.15"/>
    <n v="0"/>
    <n v="0.82"/>
    <x v="0"/>
    <m/>
    <m/>
    <n v="2"/>
    <n v="0"/>
  </r>
  <r>
    <s v="RX004550"/>
    <x v="102"/>
    <s v="PT0070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94"/>
    <b v="0"/>
    <n v="1"/>
    <n v="0"/>
    <s v="PBM002"/>
    <s v="Express Scripts"/>
    <s v="COMMERCIAL"/>
    <s v="MAC"/>
    <n v="8.5"/>
    <n v="6.8"/>
    <n v="4.16"/>
    <n v="1.79"/>
    <n v="5.95"/>
    <n v="5.0599999999999996"/>
    <n v="1"/>
    <n v="6.37"/>
    <n v="0"/>
    <n v="-0.42"/>
    <x v="0"/>
    <m/>
    <m/>
    <n v="0"/>
    <n v="0"/>
  </r>
  <r>
    <s v="RX004551"/>
    <x v="518"/>
    <s v="PT0096"/>
    <s v="DR003"/>
    <s v="Dr. Priya Patel"/>
    <s v="Endocrinology"/>
    <s v="RX003"/>
    <s v="Community Care Pharmacy"/>
    <s v="Worcester"/>
    <s v="MA"/>
    <s v="00169-3671-12"/>
    <s v="Victoza 1.2mg"/>
    <s v="Liraglutide 1.2mg"/>
    <s v="GLP-1"/>
    <n v="30"/>
    <n v="30"/>
    <b v="1"/>
    <n v="4"/>
    <n v="0"/>
    <s v="PBM003"/>
    <s v="OptumRx"/>
    <s v="COMMERCIAL"/>
    <s v="MAC"/>
    <n v="612"/>
    <n v="520.20000000000005"/>
    <n v="511.87"/>
    <n v="1.78"/>
    <n v="513.65"/>
    <n v="452.01"/>
    <n v="61.64"/>
    <n v="491.85"/>
    <n v="0"/>
    <n v="21.79"/>
    <x v="0"/>
    <m/>
    <m/>
    <n v="1"/>
    <n v="0"/>
  </r>
  <r>
    <s v="RX004552"/>
    <x v="725"/>
    <s v="PT0091"/>
    <s v="DR004"/>
    <s v="Dr. James Williams"/>
    <s v="Primary Care"/>
    <s v="RX001"/>
    <s v="Main St Pharmacy"/>
    <s v="Boston"/>
    <s v="MA"/>
    <s v="00591-3622-19"/>
    <m/>
    <s v="Omeprazole 20mg"/>
    <s v="PPI"/>
    <n v="30"/>
    <n v="30"/>
    <b v="0"/>
    <n v="1"/>
    <n v="0"/>
    <s v="MCR001"/>
    <s v="Medicare Part D"/>
    <s v="GOVERNMENT"/>
    <s v="MAC"/>
    <n v="6.9"/>
    <n v="5.52"/>
    <n v="4.42"/>
    <n v="1.77"/>
    <n v="6.19"/>
    <n v="4.95"/>
    <n v="1.24"/>
    <n v="4.97"/>
    <n v="0"/>
    <n v="1.21"/>
    <x v="0"/>
    <m/>
    <m/>
    <n v="6"/>
    <n v="0"/>
  </r>
  <r>
    <s v="RX004553"/>
    <x v="477"/>
    <s v="PT0053"/>
    <s v="DR001"/>
    <s v="Dr. Sarah Chen"/>
    <s v="Internal Medicine"/>
    <s v="RX001"/>
    <s v="Main St Pharmacy"/>
    <s v="Boston"/>
    <s v="MA"/>
    <s v="00078-0467-15"/>
    <s v="Entresto 49/51"/>
    <s v="Sacubitril/Valsartan"/>
    <s v="ARNI"/>
    <n v="30"/>
    <n v="30"/>
    <b v="1"/>
    <n v="4"/>
    <n v="0"/>
    <s v="PBM002"/>
    <s v="Express Scripts"/>
    <s v="COMMERCIAL"/>
    <s v="MAC"/>
    <n v="618"/>
    <n v="525.29999999999995"/>
    <n v="516.9"/>
    <n v="1.79"/>
    <n v="518.69000000000005"/>
    <n v="440.88"/>
    <n v="77.8"/>
    <n v="473.59"/>
    <n v="0"/>
    <n v="45.09"/>
    <x v="0"/>
    <m/>
    <m/>
    <n v="8"/>
    <n v="0"/>
  </r>
  <r>
    <s v="RX004554"/>
    <x v="12"/>
    <s v="PT0028"/>
    <s v="DR002"/>
    <s v="Dr. Michael Torres"/>
    <s v="Cardiology"/>
    <s v="RX002"/>
    <s v="Westside Rx"/>
    <s v="Springfield"/>
    <s v="MA"/>
    <s v="00007-4102-20"/>
    <s v="Plavix 75mg"/>
    <s v="Clopidogrel 75mg"/>
    <s v="Antiplatelet"/>
    <n v="30"/>
    <n v="31"/>
    <b v="1"/>
    <n v="2"/>
    <n v="0"/>
    <s v="MCD001"/>
    <s v="Medicaid"/>
    <s v="GOVERNMENT"/>
    <s v="NADAC"/>
    <n v="174"/>
    <n v="147.9"/>
    <n v="0"/>
    <n v="0"/>
    <n v="0"/>
    <n v="0"/>
    <n v="0"/>
    <n v="0"/>
    <n v="0"/>
    <n v="0"/>
    <x v="1"/>
    <n v="76"/>
    <s v="Plan Limitations Exceeded"/>
    <n v="4"/>
    <n v="0"/>
  </r>
  <r>
    <s v="RX004555"/>
    <x v="418"/>
    <s v="PT0084"/>
    <s v="DR004"/>
    <s v="Dr. James Williams"/>
    <s v="Primary Care"/>
    <s v="RX004"/>
    <s v="Health Plus Pharmacy"/>
    <s v="Cambridge"/>
    <s v="MA"/>
    <s v="00002-4415-85"/>
    <s v="Trulicity 1.5mg"/>
    <s v="Dulaglutide 1.5mg"/>
    <s v="GLP-1"/>
    <n v="84"/>
    <n v="85"/>
    <b v="1"/>
    <n v="4"/>
    <n v="2"/>
    <s v="PBM001"/>
    <s v="CVS Caremark"/>
    <s v="COMMERCIAL"/>
    <s v="MAC"/>
    <n v="918"/>
    <n v="780.3"/>
    <n v="2282.85"/>
    <n v="1.78"/>
    <n v="2284.63"/>
    <n v="1987.63"/>
    <n v="297"/>
    <n v="2262.14"/>
    <n v="0"/>
    <n v="22.49"/>
    <x v="0"/>
    <m/>
    <m/>
    <n v="10"/>
    <n v="0"/>
  </r>
  <r>
    <s v="RX004556"/>
    <x v="354"/>
    <s v="PT0070"/>
    <s v="DR005"/>
    <s v="Dr. Lisa Johnson"/>
    <s v="Oncology"/>
    <s v="RX002"/>
    <s v="Westside Rx"/>
    <s v="Springfield"/>
    <s v="MA"/>
    <s v="68382-0035-01"/>
    <m/>
    <s v="Amlodipine 10mg"/>
    <s v="CCB"/>
    <n v="30"/>
    <n v="28"/>
    <b v="0"/>
    <n v="1"/>
    <n v="0"/>
    <s v="PBM002"/>
    <s v="Express Scripts"/>
    <s v="COMMERCIAL"/>
    <s v="MAC"/>
    <n v="7.2"/>
    <n v="5.76"/>
    <n v="3.55"/>
    <n v="1.79"/>
    <n v="5.34"/>
    <n v="4.54"/>
    <n v="1"/>
    <n v="5.12"/>
    <n v="0"/>
    <n v="0.21"/>
    <x v="0"/>
    <m/>
    <m/>
    <n v="2"/>
    <n v="1"/>
  </r>
  <r>
    <s v="RX004557"/>
    <x v="508"/>
    <s v="PT0104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90"/>
    <b v="0"/>
    <n v="1"/>
    <n v="0"/>
    <s v="PBM001"/>
    <s v="CVS Caremark"/>
    <s v="COMMERCIAL"/>
    <s v="MAC"/>
    <n v="8.5"/>
    <n v="6.8"/>
    <n v="4.4000000000000004"/>
    <n v="1.78"/>
    <n v="6.18"/>
    <n v="5.38"/>
    <n v="1"/>
    <n v="6.3"/>
    <n v="0"/>
    <n v="-0.12"/>
    <x v="0"/>
    <m/>
    <m/>
    <n v="8"/>
    <n v="0"/>
  </r>
  <r>
    <s v="RX004558"/>
    <x v="318"/>
    <s v="PT0040"/>
    <s v="DR001"/>
    <s v="Dr. Sarah Chen"/>
    <s v="Internal Medicine"/>
    <s v="RX004"/>
    <s v="Health Plus Pharmacy"/>
    <s v="Cambridge"/>
    <s v="MA"/>
    <s v="00591-3622-19"/>
    <m/>
    <s v="Omeprazole 20mg"/>
    <s v="PPI"/>
    <n v="90"/>
    <n v="94"/>
    <b v="0"/>
    <n v="1"/>
    <n v="1"/>
    <s v="PBM002"/>
    <s v="Express Scripts"/>
    <s v="COMMERCIAL"/>
    <s v="MAC"/>
    <n v="6.9"/>
    <n v="5.52"/>
    <n v="11.39"/>
    <n v="1.79"/>
    <n v="13.18"/>
    <n v="11.2"/>
    <n v="1.98"/>
    <n v="15.25"/>
    <n v="0"/>
    <n v="-2.0699999999999998"/>
    <x v="0"/>
    <m/>
    <m/>
    <n v="0"/>
    <n v="0"/>
  </r>
  <r>
    <s v="RX004559"/>
    <x v="588"/>
    <s v="PT0005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87"/>
    <b v="0"/>
    <n v="1"/>
    <n v="1"/>
    <s v="MCD001"/>
    <s v="Medicaid"/>
    <s v="GOVERNMENT"/>
    <s v="NADAC"/>
    <n v="8.5"/>
    <n v="6.8"/>
    <n v="6.46"/>
    <n v="0.03"/>
    <n v="6.49"/>
    <n v="4.67"/>
    <n v="1.82"/>
    <n v="6.55"/>
    <n v="0"/>
    <n v="-0.06"/>
    <x v="0"/>
    <m/>
    <m/>
    <n v="11"/>
    <n v="0"/>
  </r>
  <r>
    <s v="RX004560"/>
    <x v="662"/>
    <s v="PT0028"/>
    <s v="DR003"/>
    <s v="Dr. Priya Patel"/>
    <s v="Endocrinology"/>
    <s v="RX004"/>
    <s v="Health Plus Pharmacy"/>
    <s v="Cambridge"/>
    <s v="MA"/>
    <s v="00006-0021-31"/>
    <s v="Januvia 100mg"/>
    <s v="Sitagliptin 100mg"/>
    <s v="DPP-4"/>
    <n v="30"/>
    <n v="29"/>
    <b v="1"/>
    <n v="3"/>
    <n v="1"/>
    <s v="PBM003"/>
    <s v="OptumRx"/>
    <s v="COMMERCIAL"/>
    <s v="MAC"/>
    <n v="492"/>
    <n v="418.2"/>
    <n v="414.87"/>
    <n v="1.78"/>
    <n v="416.65"/>
    <n v="366.65"/>
    <n v="50"/>
    <n v="385.34"/>
    <n v="0"/>
    <n v="31.31"/>
    <x v="0"/>
    <m/>
    <m/>
    <n v="2"/>
    <n v="0"/>
  </r>
  <r>
    <s v="RX004561"/>
    <x v="624"/>
    <s v="PT0074"/>
    <s v="DR003"/>
    <s v="Dr. Priya Patel"/>
    <s v="Endocrinology"/>
    <s v="RX002"/>
    <s v="Westside Rx"/>
    <s v="Springfield"/>
    <s v="MA"/>
    <s v="00093-7193-98"/>
    <m/>
    <s v="Atorvastatin 40mg"/>
    <s v="Statin"/>
    <n v="30"/>
    <n v="31"/>
    <b v="0"/>
    <n v="1"/>
    <n v="2"/>
    <s v="PBM004"/>
    <s v="MedImpact"/>
    <s v="COMMERCIAL"/>
    <s v="MAC"/>
    <n v="18.2"/>
    <n v="14.56"/>
    <n v="11.21"/>
    <n v="1.8"/>
    <n v="13.01"/>
    <n v="10.93"/>
    <n v="2.08"/>
    <n v="13.45"/>
    <n v="0"/>
    <n v="-0.43"/>
    <x v="0"/>
    <m/>
    <m/>
    <n v="4"/>
    <n v="0"/>
  </r>
  <r>
    <s v="RX004562"/>
    <x v="449"/>
    <s v="PT0019"/>
    <s v="DR005"/>
    <s v="Dr. Lisa Johnson"/>
    <s v="Oncology"/>
    <s v="RX001"/>
    <s v="Main St Pharmacy"/>
    <s v="Boston"/>
    <s v="MA"/>
    <s v="00093-7193-98"/>
    <m/>
    <s v="Atorvastatin 40mg"/>
    <s v="Statin"/>
    <n v="30"/>
    <n v="30"/>
    <b v="0"/>
    <n v="1"/>
    <n v="2"/>
    <s v="PBM004"/>
    <s v="MedImpact"/>
    <s v="COMMERCIAL"/>
    <s v="MAC"/>
    <n v="18.2"/>
    <n v="14.56"/>
    <n v="8.59"/>
    <n v="1.8"/>
    <n v="10.39"/>
    <n v="8.7200000000000006"/>
    <n v="1.66"/>
    <n v="13.79"/>
    <n v="0"/>
    <n v="-3.4"/>
    <x v="0"/>
    <m/>
    <m/>
    <n v="9"/>
    <n v="0"/>
  </r>
  <r>
    <s v="RX004563"/>
    <x v="612"/>
    <s v="PT0026"/>
    <s v="DR001"/>
    <s v="Dr. Sarah Chen"/>
    <s v="Internal Medicine"/>
    <s v="RX004"/>
    <s v="Health Plus Pharmacy"/>
    <s v="Cambridge"/>
    <s v="MA"/>
    <s v="50458-0579-30"/>
    <s v="Xarelto 20mg"/>
    <s v="Rivaroxaban 20mg"/>
    <s v="Anticoagulant"/>
    <n v="30"/>
    <n v="29"/>
    <b v="1"/>
    <n v="3"/>
    <n v="0"/>
    <s v="MCD001"/>
    <s v="Medicaid"/>
    <s v="GOVERNMENT"/>
    <s v="NADAC"/>
    <n v="558"/>
    <n v="474.3"/>
    <n v="450.58"/>
    <n v="2.25"/>
    <n v="452.84"/>
    <n v="326.04000000000002"/>
    <n v="126.79"/>
    <n v="458.99"/>
    <n v="0"/>
    <n v="-6.15"/>
    <x v="0"/>
    <m/>
    <m/>
    <n v="7"/>
    <n v="0"/>
  </r>
  <r>
    <s v="RX004564"/>
    <x v="524"/>
    <s v="PT0063"/>
    <s v="DR002"/>
    <s v="Dr. Michael Torres"/>
    <s v="Cardiology"/>
    <s v="RX002"/>
    <s v="Westside Rx"/>
    <s v="Springfield"/>
    <s v="MA"/>
    <s v="61269-0435-01"/>
    <m/>
    <s v="Metformin 1000mg"/>
    <s v="Biguanide"/>
    <n v="90"/>
    <n v="93"/>
    <b v="0"/>
    <n v="1"/>
    <n v="2"/>
    <s v="MCD001"/>
    <s v="Medicaid"/>
    <s v="GOVERNMENT"/>
    <s v="NADAC"/>
    <n v="12.4"/>
    <n v="9.92"/>
    <n v="9.42"/>
    <n v="0.05"/>
    <n v="9.4700000000000006"/>
    <n v="6.82"/>
    <n v="2.65"/>
    <n v="9.5399999999999991"/>
    <n v="0"/>
    <n v="-7.0000000000000007E-2"/>
    <x v="0"/>
    <m/>
    <m/>
    <n v="11"/>
    <n v="1"/>
  </r>
  <r>
    <s v="RX004565"/>
    <x v="594"/>
    <s v="PT0035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91"/>
    <b v="0"/>
    <n v="1"/>
    <n v="2"/>
    <s v="PBM002"/>
    <s v="Express Scripts"/>
    <s v="COMMERCIAL"/>
    <s v="MAC"/>
    <n v="8.5"/>
    <n v="6.8"/>
    <n v="4.5999999999999996"/>
    <n v="1.79"/>
    <n v="6.39"/>
    <n v="5.43"/>
    <n v="1"/>
    <n v="6.03"/>
    <n v="0"/>
    <n v="0.36"/>
    <x v="0"/>
    <m/>
    <m/>
    <n v="1"/>
    <n v="0"/>
  </r>
  <r>
    <s v="RX004566"/>
    <x v="537"/>
    <s v="PT0066"/>
    <s v="DR005"/>
    <s v="Dr. Lisa Johnson"/>
    <s v="Oncology"/>
    <s v="RX002"/>
    <s v="Westside Rx"/>
    <s v="Springfield"/>
    <s v="MA"/>
    <s v="00093-7193-98"/>
    <m/>
    <s v="Atorvastatin 40mg"/>
    <s v="Statin"/>
    <n v="30"/>
    <n v="30"/>
    <b v="0"/>
    <n v="1"/>
    <n v="2"/>
    <s v="PBM002"/>
    <s v="Express Scripts"/>
    <s v="COMMERCIAL"/>
    <s v="MAC"/>
    <n v="18.2"/>
    <n v="14.56"/>
    <n v="10.38"/>
    <n v="1.79"/>
    <n v="12.17"/>
    <n v="10.34"/>
    <n v="1.82"/>
    <n v="14"/>
    <n v="0"/>
    <n v="-1.83"/>
    <x v="0"/>
    <m/>
    <m/>
    <n v="8"/>
    <n v="0"/>
  </r>
  <r>
    <s v="RX004567"/>
    <x v="428"/>
    <s v="PT0083"/>
    <s v="DR003"/>
    <s v="Dr. Priya Patel"/>
    <s v="Endocrinology"/>
    <s v="RX002"/>
    <s v="Westside Rx"/>
    <s v="Springfield"/>
    <s v="MA"/>
    <s v="00093-7193-98"/>
    <m/>
    <s v="Atorvastatin 40mg"/>
    <s v="Statin"/>
    <n v="30"/>
    <n v="30"/>
    <b v="0"/>
    <n v="1"/>
    <n v="0"/>
    <s v="PBM001"/>
    <s v="CVS Caremark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8"/>
    <n v="0"/>
  </r>
  <r>
    <s v="RX004568"/>
    <x v="285"/>
    <s v="PT0099"/>
    <s v="DR003"/>
    <s v="Dr. Priya Patel"/>
    <s v="Endocrinology"/>
    <s v="RX004"/>
    <s v="Health Plus Pharmacy"/>
    <s v="Cambridge"/>
    <s v="MA"/>
    <s v="00169-3671-12"/>
    <s v="Victoza 1.2mg"/>
    <s v="Liraglutide 1.2mg"/>
    <s v="GLP-1"/>
    <n v="30"/>
    <n v="30"/>
    <b v="1"/>
    <n v="4"/>
    <n v="0"/>
    <s v="PBM004"/>
    <s v="MedImpact"/>
    <s v="COMMERCIAL"/>
    <s v="MAC"/>
    <n v="612"/>
    <n v="520.20000000000005"/>
    <n v="518.84"/>
    <n v="1.8"/>
    <n v="520.64"/>
    <n v="437.34"/>
    <n v="83.3"/>
    <n v="497.63"/>
    <n v="0"/>
    <n v="23.01"/>
    <x v="0"/>
    <m/>
    <m/>
    <n v="4"/>
    <n v="1"/>
  </r>
  <r>
    <s v="RX004569"/>
    <x v="611"/>
    <s v="PT0056"/>
    <s v="DR003"/>
    <s v="Dr. Priya Patel"/>
    <s v="Endocrinology"/>
    <s v="RX003"/>
    <s v="Community Care Pharmacy"/>
    <s v="Worcester"/>
    <s v="MA"/>
    <s v="00071-0155-23"/>
    <s v="Lipitor"/>
    <s v="Atorvastatin 40mg"/>
    <s v="Statin"/>
    <n v="90"/>
    <n v="89"/>
    <b v="1"/>
    <n v="2"/>
    <n v="0"/>
    <s v="PBM003"/>
    <s v="OptumRx"/>
    <s v="COMMERCIAL"/>
    <s v="MAC"/>
    <n v="185.4"/>
    <n v="157.59"/>
    <n v="457.73"/>
    <n v="1.78"/>
    <n v="459.51"/>
    <n v="404.37"/>
    <n v="55.14"/>
    <n v="444.53"/>
    <n v="0"/>
    <n v="14.97"/>
    <x v="0"/>
    <m/>
    <m/>
    <n v="6"/>
    <n v="0"/>
  </r>
  <r>
    <s v="RX004570"/>
    <x v="80"/>
    <s v="PT0102"/>
    <s v="DR005"/>
    <s v="Dr. Lisa Johnson"/>
    <s v="Oncology"/>
    <s v="RX002"/>
    <s v="Westside Rx"/>
    <s v="Springfield"/>
    <s v="MA"/>
    <s v="00093-7193-98"/>
    <m/>
    <s v="Atorvastatin 40mg"/>
    <s v="Statin"/>
    <n v="30"/>
    <n v="29"/>
    <b v="0"/>
    <n v="1"/>
    <n v="2"/>
    <s v="CASH"/>
    <s v="Cash/Self-Pay"/>
    <s v="CASH"/>
    <s v="AWP"/>
    <n v="18.2"/>
    <n v="14.56"/>
    <n v="16.38"/>
    <n v="0"/>
    <n v="16.38"/>
    <n v="0"/>
    <n v="16.38"/>
    <n v="14.1"/>
    <n v="0"/>
    <n v="2.2799999999999998"/>
    <x v="0"/>
    <m/>
    <m/>
    <n v="3"/>
    <n v="0"/>
  </r>
  <r>
    <s v="RX004571"/>
    <x v="697"/>
    <s v="PT0008"/>
    <s v="DR005"/>
    <s v="Dr. Lisa Johnson"/>
    <s v="Oncology"/>
    <s v="RX001"/>
    <s v="Main St Pharmacy"/>
    <s v="Boston"/>
    <s v="MA"/>
    <s v="00074-3799-13"/>
    <s v="Humira Pen 40mg"/>
    <s v="Adalimumab 40mg"/>
    <s v="Biologic"/>
    <n v="28"/>
    <n v="28"/>
    <b v="1"/>
    <n v="5"/>
    <n v="0"/>
    <s v="PBM004"/>
    <s v="MedImpact"/>
    <s v="COMMERCIAL"/>
    <s v="MAC"/>
    <n v="7140"/>
    <n v="6069"/>
    <n v="6058.56"/>
    <n v="1.8"/>
    <n v="6060.36"/>
    <n v="5090.7"/>
    <n v="969.66"/>
    <n v="5652.37"/>
    <n v="0"/>
    <n v="408"/>
    <x v="0"/>
    <m/>
    <m/>
    <n v="2"/>
    <n v="0"/>
  </r>
  <r>
    <s v="RX004572"/>
    <x v="463"/>
    <s v="PT0033"/>
    <s v="DR005"/>
    <s v="Dr. Lisa Johnson"/>
    <s v="Oncology"/>
    <s v="RX001"/>
    <s v="Main St Pharmacy"/>
    <s v="Boston"/>
    <s v="MA"/>
    <s v="00169-3671-12"/>
    <s v="Victoza 1.2mg"/>
    <s v="Liraglutide 1.2mg"/>
    <s v="GLP-1"/>
    <n v="90"/>
    <n v="91"/>
    <b v="1"/>
    <n v="4"/>
    <n v="1"/>
    <s v="PBM003"/>
    <s v="OptumRx"/>
    <s v="COMMERCIAL"/>
    <s v="MAC"/>
    <n v="612"/>
    <n v="520.20000000000005"/>
    <n v="1529.9"/>
    <n v="1.78"/>
    <n v="1531.68"/>
    <n v="1347.88"/>
    <n v="183.8"/>
    <n v="1433.44"/>
    <n v="0"/>
    <n v="98.24"/>
    <x v="0"/>
    <m/>
    <m/>
    <n v="2"/>
    <n v="0"/>
  </r>
  <r>
    <s v="RX004573"/>
    <x v="320"/>
    <s v="PT0016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90"/>
    <b v="0"/>
    <n v="1"/>
    <n v="0"/>
    <s v="MCR001"/>
    <s v="Medicare Part D"/>
    <s v="GOVERNMENT"/>
    <s v="MAC"/>
    <n v="8.5"/>
    <n v="6.8"/>
    <n v="4.6100000000000003"/>
    <n v="1.77"/>
    <n v="6.38"/>
    <n v="5.0999999999999996"/>
    <n v="1.28"/>
    <n v="6"/>
    <n v="0"/>
    <n v="0.38"/>
    <x v="2"/>
    <m/>
    <m/>
    <n v="6"/>
    <n v="0"/>
  </r>
  <r>
    <s v="RX004574"/>
    <x v="549"/>
    <s v="PT0060"/>
    <s v="DR002"/>
    <s v="Dr. Michael Torres"/>
    <s v="Cardiology"/>
    <s v="RX001"/>
    <s v="Main St Pharmacy"/>
    <s v="Boston"/>
    <s v="MA"/>
    <s v="00173-0682-20"/>
    <s v="Advair Diskus 250/50"/>
    <s v="Fluticasone/Salmeterol"/>
    <s v="ICS/LABA"/>
    <n v="30"/>
    <n v="29"/>
    <b v="1"/>
    <n v="3"/>
    <n v="0"/>
    <s v="MCD001"/>
    <s v="Medicaid"/>
    <s v="GOVERNMENT"/>
    <s v="NADAC"/>
    <n v="384"/>
    <n v="326.39999999999998"/>
    <n v="310.08"/>
    <n v="1.55"/>
    <n v="311.63"/>
    <n v="224.37"/>
    <n v="87.26"/>
    <n v="295.76"/>
    <n v="0"/>
    <n v="15.87"/>
    <x v="0"/>
    <m/>
    <m/>
    <n v="2"/>
    <n v="0"/>
  </r>
  <r>
    <s v="RX004575"/>
    <x v="266"/>
    <s v="PT0064"/>
    <s v="DR003"/>
    <s v="Dr. Priya Patel"/>
    <s v="Endocrinology"/>
    <s v="RX003"/>
    <s v="Community Care Pharmacy"/>
    <s v="Worcester"/>
    <s v="MA"/>
    <s v="00002-4415-85"/>
    <s v="Trulicity 1.5mg"/>
    <s v="Dulaglutide 1.5mg"/>
    <s v="GLP-1"/>
    <n v="28"/>
    <n v="26"/>
    <b v="1"/>
    <n v="4"/>
    <n v="0"/>
    <s v="PBM002"/>
    <s v="Express Scripts"/>
    <s v="COMMERCIAL"/>
    <s v="MAC"/>
    <n v="918"/>
    <n v="780.3"/>
    <n v="755.33"/>
    <n v="1.79"/>
    <n v="757.12"/>
    <n v="643.54999999999995"/>
    <n v="113.57"/>
    <n v="716.2"/>
    <n v="0"/>
    <n v="40.92"/>
    <x v="2"/>
    <m/>
    <m/>
    <n v="7"/>
    <n v="1"/>
  </r>
  <r>
    <s v="RX004576"/>
    <x v="125"/>
    <s v="PT0093"/>
    <s v="DR003"/>
    <s v="Dr. Priya Patel"/>
    <s v="Endocrinology"/>
    <s v="RX003"/>
    <s v="Community Care Pharmacy"/>
    <s v="Worcester"/>
    <s v="MA"/>
    <s v="00591-3622-19"/>
    <m/>
    <s v="Omeprazole 20mg"/>
    <s v="PPI"/>
    <n v="30"/>
    <n v="28"/>
    <b v="0"/>
    <n v="1"/>
    <n v="0"/>
    <s v="PBM003"/>
    <s v="OptumRx"/>
    <s v="COMMERCIAL"/>
    <s v="MAC"/>
    <n v="6.9"/>
    <n v="5.52"/>
    <n v="4.29"/>
    <n v="1.78"/>
    <n v="6.07"/>
    <n v="5.34"/>
    <n v="1"/>
    <n v="5.29"/>
    <n v="0"/>
    <n v="0.77"/>
    <x v="0"/>
    <m/>
    <m/>
    <n v="8"/>
    <n v="0"/>
  </r>
  <r>
    <s v="RX004577"/>
    <x v="510"/>
    <s v="PT0045"/>
    <s v="DR004"/>
    <s v="Dr. James Williams"/>
    <s v="Primary Care"/>
    <s v="RX001"/>
    <s v="Main St Pharmacy"/>
    <s v="Boston"/>
    <s v="MA"/>
    <s v="00169-4170-43"/>
    <s v="Ozempic 0.5mg"/>
    <s v="Semaglutide 0.5mg"/>
    <s v="GLP-1"/>
    <n v="30"/>
    <n v="31"/>
    <b v="1"/>
    <n v="4"/>
    <n v="1"/>
    <s v="PBM001"/>
    <s v="CVS Caremark"/>
    <s v="COMMERCIAL"/>
    <s v="MAC"/>
    <n v="936"/>
    <n v="795.6"/>
    <n v="779.18"/>
    <n v="1.78"/>
    <n v="780.96"/>
    <n v="679.43"/>
    <n v="101.52"/>
    <n v="768.48"/>
    <n v="0"/>
    <n v="12.48"/>
    <x v="0"/>
    <m/>
    <m/>
    <n v="1"/>
    <n v="0"/>
  </r>
  <r>
    <s v="RX004578"/>
    <x v="290"/>
    <s v="PT0047"/>
    <s v="DR005"/>
    <s v="Dr. Lisa Johnson"/>
    <s v="Oncology"/>
    <s v="RX001"/>
    <s v="Main St Pharmacy"/>
    <s v="Boston"/>
    <s v="MA"/>
    <s v="68382-0035-01"/>
    <m/>
    <s v="Amlodipine 10mg"/>
    <s v="CCB"/>
    <n v="30"/>
    <n v="30"/>
    <b v="0"/>
    <n v="1"/>
    <n v="1"/>
    <s v="PBM003"/>
    <s v="OptumRx"/>
    <s v="COMMERCIAL"/>
    <s v="MAC"/>
    <n v="7.2"/>
    <n v="5.76"/>
    <n v="4.32"/>
    <n v="1.78"/>
    <n v="6.1"/>
    <n v="5.36"/>
    <n v="1"/>
    <n v="5.46"/>
    <n v="0"/>
    <n v="0.63"/>
    <x v="0"/>
    <m/>
    <m/>
    <n v="6"/>
    <n v="1"/>
  </r>
  <r>
    <s v="RX004579"/>
    <x v="317"/>
    <s v="PT0011"/>
    <s v="DR001"/>
    <s v="Dr. Sarah Chen"/>
    <s v="Internal Medicine"/>
    <s v="RX003"/>
    <s v="Community Care Pharmacy"/>
    <s v="Worcester"/>
    <s v="MA"/>
    <s v="00093-0892-01"/>
    <m/>
    <s v="Clopidogrel 75mg"/>
    <s v="Antiplatelet"/>
    <n v="30"/>
    <n v="29"/>
    <b v="0"/>
    <n v="1"/>
    <n v="0"/>
    <s v="PBM003"/>
    <s v="OptumRx"/>
    <s v="COMMERCIAL"/>
    <s v="MAC"/>
    <n v="14.8"/>
    <n v="11.84"/>
    <n v="0"/>
    <n v="0"/>
    <n v="0"/>
    <n v="0"/>
    <n v="0"/>
    <n v="0"/>
    <n v="0"/>
    <n v="0"/>
    <x v="1"/>
    <n v="75"/>
    <s v="Prior Authorization Required"/>
    <n v="2"/>
    <n v="0"/>
  </r>
  <r>
    <s v="RX004580"/>
    <x v="498"/>
    <s v="PT0038"/>
    <s v="DR003"/>
    <s v="Dr. Priya Patel"/>
    <s v="Endocrinology"/>
    <s v="RX001"/>
    <s v="Main St Pharmacy"/>
    <s v="Boston"/>
    <s v="MA"/>
    <s v="00071-0155-23"/>
    <s v="Lipitor"/>
    <s v="Atorvastatin 40mg"/>
    <s v="Statin"/>
    <n v="30"/>
    <n v="28"/>
    <b v="1"/>
    <n v="2"/>
    <n v="1"/>
    <s v="PBM001"/>
    <s v="CVS Caremark"/>
    <s v="COMMERCIAL"/>
    <s v="MAC"/>
    <n v="185.4"/>
    <n v="157.59"/>
    <n v="0"/>
    <n v="0"/>
    <n v="0"/>
    <n v="0"/>
    <n v="0"/>
    <n v="0"/>
    <n v="0"/>
    <n v="0"/>
    <x v="1"/>
    <n v="75"/>
    <s v="Prior Authorization Required"/>
    <n v="6"/>
    <n v="0"/>
  </r>
  <r>
    <s v="RX004581"/>
    <x v="64"/>
    <s v="PT0113"/>
    <s v="DR002"/>
    <s v="Dr. Michael Torres"/>
    <s v="Cardiology"/>
    <s v="RX001"/>
    <s v="Main St Pharmacy"/>
    <s v="Boston"/>
    <s v="MA"/>
    <s v="00003-0208-11"/>
    <s v="Jardiance 25mg"/>
    <s v="Empagliflozin 25mg"/>
    <s v="SGLT2i"/>
    <n v="30"/>
    <n v="28"/>
    <b v="1"/>
    <n v="4"/>
    <n v="2"/>
    <s v="PBM001"/>
    <s v="CVS Caremark"/>
    <s v="COMMERCIAL"/>
    <s v="MAC"/>
    <n v="564"/>
    <n v="479.4"/>
    <n v="463.98"/>
    <n v="1.78"/>
    <n v="465.76"/>
    <n v="405.21"/>
    <n v="60.55"/>
    <n v="464.77"/>
    <n v="0"/>
    <n v="0.99"/>
    <x v="0"/>
    <m/>
    <m/>
    <n v="3"/>
    <n v="0"/>
  </r>
  <r>
    <s v="RX004582"/>
    <x v="188"/>
    <s v="PT0018"/>
    <s v="DR003"/>
    <s v="Dr. Priya Patel"/>
    <s v="Endocrinology"/>
    <s v="RX004"/>
    <s v="Health Plus Pharmacy"/>
    <s v="Cambridge"/>
    <s v="MA"/>
    <s v="00071-0155-23"/>
    <s v="Lipitor"/>
    <s v="Atorvastatin 40mg"/>
    <s v="Statin"/>
    <n v="30"/>
    <n v="31"/>
    <b v="1"/>
    <n v="2"/>
    <n v="0"/>
    <s v="MCR001"/>
    <s v="Medicare Part D"/>
    <s v="GOVERNMENT"/>
    <s v="MAC"/>
    <n v="185.4"/>
    <n v="157.59"/>
    <n v="155.69"/>
    <n v="1.77"/>
    <n v="157.46"/>
    <n v="125.97"/>
    <n v="31.49"/>
    <n v="147.88"/>
    <n v="9.81"/>
    <n v="-0.23"/>
    <x v="0"/>
    <m/>
    <m/>
    <n v="4"/>
    <n v="0"/>
  </r>
  <r>
    <s v="RX004583"/>
    <x v="250"/>
    <s v="PT0021"/>
    <s v="DR001"/>
    <s v="Dr. Sarah Chen"/>
    <s v="Internal Medicine"/>
    <s v="RX004"/>
    <s v="Health Plus Pharmacy"/>
    <s v="Cambridge"/>
    <s v="MA"/>
    <s v="00169-4302-12"/>
    <s v="Ozempic 1mg"/>
    <s v="Semaglutide 1mg"/>
    <s v="GLP-1"/>
    <n v="30"/>
    <n v="31"/>
    <b v="1"/>
    <n v="4"/>
    <n v="0"/>
    <s v="CASH"/>
    <s v="Cash/Self-Pay"/>
    <s v="CASH"/>
    <s v="AWP"/>
    <n v="936"/>
    <n v="795.6"/>
    <n v="842.4"/>
    <n v="0"/>
    <n v="842.4"/>
    <n v="0"/>
    <n v="842.4"/>
    <n v="750.37"/>
    <n v="0"/>
    <n v="92.03"/>
    <x v="0"/>
    <m/>
    <m/>
    <n v="2"/>
    <n v="0"/>
  </r>
  <r>
    <s v="RX004584"/>
    <x v="622"/>
    <s v="PT0105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89"/>
    <b v="0"/>
    <n v="1"/>
    <n v="0"/>
    <s v="PBM001"/>
    <s v="CVS Caremark"/>
    <s v="COMMERCIAL"/>
    <s v="MAC"/>
    <n v="8.5"/>
    <n v="6.8"/>
    <n v="3.91"/>
    <n v="1.78"/>
    <n v="5.69"/>
    <n v="4.95"/>
    <n v="1"/>
    <n v="6.42"/>
    <n v="0"/>
    <n v="-0.73"/>
    <x v="0"/>
    <m/>
    <m/>
    <n v="9"/>
    <n v="0"/>
  </r>
  <r>
    <s v="RX004585"/>
    <x v="702"/>
    <s v="PT0067"/>
    <s v="DR001"/>
    <s v="Dr. Sarah Chen"/>
    <s v="Internal Medicine"/>
    <s v="RX001"/>
    <s v="Main St Pharmacy"/>
    <s v="Boston"/>
    <s v="MA"/>
    <s v="00169-4302-12"/>
    <s v="Ozempic 1mg"/>
    <s v="Semaglutide 1mg"/>
    <s v="GLP-1"/>
    <n v="30"/>
    <n v="30"/>
    <b v="1"/>
    <n v="4"/>
    <n v="0"/>
    <s v="CASH"/>
    <s v="Cash/Self-Pay"/>
    <s v="CASH"/>
    <s v="AWP"/>
    <n v="936"/>
    <n v="795.6"/>
    <n v="842.4"/>
    <n v="0"/>
    <n v="842.4"/>
    <n v="0"/>
    <n v="842.4"/>
    <n v="728.1"/>
    <n v="0"/>
    <n v="114.3"/>
    <x v="0"/>
    <m/>
    <m/>
    <n v="3"/>
    <n v="0"/>
  </r>
  <r>
    <s v="RX004586"/>
    <x v="287"/>
    <s v="PT0111"/>
    <s v="DR002"/>
    <s v="Dr. Michael Torres"/>
    <s v="Cardiology"/>
    <s v="RX004"/>
    <s v="Health Plus Pharmacy"/>
    <s v="Cambridge"/>
    <s v="MA"/>
    <s v="00006-0021-31"/>
    <s v="Januvia 100mg"/>
    <s v="Sitagliptin 100mg"/>
    <s v="DPP-4"/>
    <n v="30"/>
    <n v="30"/>
    <b v="1"/>
    <n v="3"/>
    <n v="2"/>
    <s v="PBM001"/>
    <s v="CVS Caremark"/>
    <s v="COMMERCIAL"/>
    <s v="MAC"/>
    <n v="492"/>
    <n v="418.2"/>
    <n v="414.33"/>
    <n v="1.78"/>
    <n v="416.11"/>
    <n v="362.02"/>
    <n v="54.09"/>
    <n v="402.59"/>
    <n v="0"/>
    <n v="13.52"/>
    <x v="0"/>
    <m/>
    <m/>
    <n v="10"/>
    <n v="0"/>
  </r>
  <r>
    <s v="RX004587"/>
    <x v="19"/>
    <s v="PT0071"/>
    <s v="DR002"/>
    <s v="Dr. Michael Torres"/>
    <s v="Cardiology"/>
    <s v="RX001"/>
    <s v="Main St Pharmacy"/>
    <s v="Boston"/>
    <s v="MA"/>
    <s v="00093-7193-98"/>
    <m/>
    <s v="Atorvastatin 40mg"/>
    <s v="Statin"/>
    <n v="30"/>
    <n v="30"/>
    <b v="0"/>
    <n v="1"/>
    <n v="0"/>
    <s v="PBM003"/>
    <s v="OptumRx"/>
    <s v="COMMERCIAL"/>
    <s v="MAC"/>
    <n v="18.2"/>
    <n v="14.56"/>
    <n v="8.5500000000000007"/>
    <n v="1.78"/>
    <n v="10.33"/>
    <n v="9.09"/>
    <n v="1.24"/>
    <n v="13.81"/>
    <n v="0"/>
    <n v="-3.48"/>
    <x v="0"/>
    <m/>
    <m/>
    <n v="2"/>
    <n v="0"/>
  </r>
  <r>
    <s v="RX004588"/>
    <x v="640"/>
    <s v="PT0004"/>
    <s v="DR002"/>
    <s v="Dr. Michael Torres"/>
    <s v="Cardiology"/>
    <s v="RX001"/>
    <s v="Main St Pharmacy"/>
    <s v="Boston"/>
    <s v="MA"/>
    <s v="00591-3622-19"/>
    <m/>
    <s v="Omeprazole 20mg"/>
    <s v="PPI"/>
    <n v="30"/>
    <n v="30"/>
    <b v="0"/>
    <n v="1"/>
    <n v="0"/>
    <s v="PBM002"/>
    <s v="Express Scripts"/>
    <s v="COMMERCIAL"/>
    <s v="MAC"/>
    <n v="6.9"/>
    <n v="5.52"/>
    <n v="3.48"/>
    <n v="1.79"/>
    <n v="5.27"/>
    <n v="4.4800000000000004"/>
    <n v="1"/>
    <n v="5.26"/>
    <n v="0"/>
    <n v="0.01"/>
    <x v="0"/>
    <m/>
    <m/>
    <n v="5"/>
    <n v="0"/>
  </r>
  <r>
    <s v="RX004589"/>
    <x v="399"/>
    <s v="PT0021"/>
    <s v="DR004"/>
    <s v="Dr. James Williams"/>
    <s v="Primary Care"/>
    <s v="RX002"/>
    <s v="Westside Rx"/>
    <s v="Springfield"/>
    <s v="MA"/>
    <s v="00003-0894-20"/>
    <s v="Eliquis 5mg"/>
    <s v="Apixaban 5mg"/>
    <s v="Anticoagulant"/>
    <n v="30"/>
    <n v="30"/>
    <b v="1"/>
    <n v="3"/>
    <n v="0"/>
    <s v="CASH"/>
    <s v="Cash/Self-Pay"/>
    <s v="CASH"/>
    <s v="AWP"/>
    <n v="594"/>
    <n v="504.9"/>
    <n v="534.6"/>
    <n v="0"/>
    <n v="534.6"/>
    <n v="0"/>
    <n v="534.6"/>
    <n v="480.51"/>
    <n v="0"/>
    <n v="54.09"/>
    <x v="0"/>
    <m/>
    <m/>
    <n v="1"/>
    <n v="0"/>
  </r>
  <r>
    <s v="RX004590"/>
    <x v="702"/>
    <s v="PT0027"/>
    <s v="DR004"/>
    <s v="Dr. James Williams"/>
    <s v="Primary Care"/>
    <s v="RX001"/>
    <s v="Main St Pharmacy"/>
    <s v="Boston"/>
    <s v="MA"/>
    <s v="00093-7193-98"/>
    <m/>
    <s v="Atorvastatin 40mg"/>
    <s v="Statin"/>
    <n v="30"/>
    <n v="30"/>
    <b v="0"/>
    <n v="1"/>
    <n v="2"/>
    <s v="PBM004"/>
    <s v="MedImpact"/>
    <s v="COMMERCIAL"/>
    <s v="MAC"/>
    <n v="18.2"/>
    <n v="14.56"/>
    <n v="9.81"/>
    <n v="1.8"/>
    <n v="11.61"/>
    <n v="9.75"/>
    <n v="1.86"/>
    <n v="13.28"/>
    <n v="0"/>
    <n v="-1.67"/>
    <x v="0"/>
    <m/>
    <m/>
    <n v="5"/>
    <n v="0"/>
  </r>
  <r>
    <s v="RX004591"/>
    <x v="185"/>
    <s v="PT0027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86"/>
    <b v="0"/>
    <n v="1"/>
    <n v="0"/>
    <s v="PBM003"/>
    <s v="OptumRx"/>
    <s v="COMMERCIAL"/>
    <s v="MAC"/>
    <n v="12.4"/>
    <n v="9.92"/>
    <n v="6.03"/>
    <n v="1.78"/>
    <n v="7.81"/>
    <n v="6.87"/>
    <n v="1"/>
    <n v="8.92"/>
    <n v="0"/>
    <n v="-1.1100000000000001"/>
    <x v="0"/>
    <m/>
    <m/>
    <n v="9"/>
    <n v="0"/>
  </r>
  <r>
    <s v="RX004592"/>
    <x v="357"/>
    <s v="PT0049"/>
    <s v="DR003"/>
    <s v="Dr. Priya Patel"/>
    <s v="Endocrinology"/>
    <s v="RX003"/>
    <s v="Community Care Pharmacy"/>
    <s v="Worcester"/>
    <s v="MA"/>
    <s v="00169-4170-43"/>
    <s v="Ozempic 0.5mg"/>
    <s v="Semaglutide 0.5mg"/>
    <s v="GLP-1"/>
    <n v="30"/>
    <n v="31"/>
    <b v="1"/>
    <n v="4"/>
    <n v="0"/>
    <s v="PBM001"/>
    <s v="CVS Caremark"/>
    <s v="COMMERCIAL"/>
    <s v="MAC"/>
    <n v="936"/>
    <n v="795.6"/>
    <n v="800.45"/>
    <n v="1.78"/>
    <n v="802.23"/>
    <n v="697.94"/>
    <n v="104.29"/>
    <n v="765.82"/>
    <n v="0"/>
    <n v="36.409999999999997"/>
    <x v="0"/>
    <m/>
    <m/>
    <n v="10"/>
    <n v="0"/>
  </r>
  <r>
    <s v="RX004593"/>
    <x v="586"/>
    <s v="PT0066"/>
    <s v="DR001"/>
    <s v="Dr. Sarah Chen"/>
    <s v="Internal Medicine"/>
    <s v="RX002"/>
    <s v="Westside Rx"/>
    <s v="Springfield"/>
    <s v="MA"/>
    <s v="00591-3622-19"/>
    <m/>
    <s v="Omeprazole 20mg"/>
    <s v="PPI"/>
    <n v="30"/>
    <n v="29"/>
    <b v="0"/>
    <n v="1"/>
    <n v="2"/>
    <s v="PBM002"/>
    <s v="Express Scripts"/>
    <s v="COMMERCIAL"/>
    <s v="MAC"/>
    <n v="6.9"/>
    <n v="5.52"/>
    <n v="4.4000000000000004"/>
    <n v="1.79"/>
    <n v="6.19"/>
    <n v="5.26"/>
    <n v="1"/>
    <n v="5.21"/>
    <n v="0"/>
    <n v="0.98"/>
    <x v="0"/>
    <m/>
    <m/>
    <n v="0"/>
    <n v="1"/>
  </r>
  <r>
    <s v="RX004594"/>
    <x v="59"/>
    <s v="PT0056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91"/>
    <b v="0"/>
    <n v="1"/>
    <n v="0"/>
    <s v="PBM001"/>
    <s v="CVS Caremark"/>
    <s v="COMMERCIAL"/>
    <s v="MAC"/>
    <n v="8.5"/>
    <n v="6.8"/>
    <n v="4.9400000000000004"/>
    <n v="1.78"/>
    <n v="6.72"/>
    <n v="5.85"/>
    <n v="1"/>
    <n v="6.27"/>
    <n v="0"/>
    <n v="0.45"/>
    <x v="0"/>
    <m/>
    <m/>
    <n v="7"/>
    <n v="0"/>
  </r>
  <r>
    <s v="RX004595"/>
    <x v="258"/>
    <s v="PT0093"/>
    <s v="DR004"/>
    <s v="Dr. James Williams"/>
    <s v="Primary Care"/>
    <s v="RX002"/>
    <s v="Westside Rx"/>
    <s v="Springfield"/>
    <s v="MA"/>
    <s v="00007-4102-20"/>
    <s v="Plavix 75mg"/>
    <s v="Clopidogrel 75mg"/>
    <s v="Antiplatelet"/>
    <n v="30"/>
    <n v="31"/>
    <b v="1"/>
    <n v="2"/>
    <n v="0"/>
    <s v="MCR001"/>
    <s v="Medicare Part D"/>
    <s v="GOVERNMENT"/>
    <s v="MAC"/>
    <n v="174"/>
    <n v="147.9"/>
    <n v="148.76"/>
    <n v="1.77"/>
    <n v="150.53"/>
    <n v="120.42"/>
    <n v="30.11"/>
    <n v="130.24"/>
    <n v="9.01"/>
    <n v="11.28"/>
    <x v="0"/>
    <m/>
    <m/>
    <n v="1"/>
    <n v="0"/>
  </r>
  <r>
    <s v="RX004596"/>
    <x v="201"/>
    <s v="PT0042"/>
    <s v="DR005"/>
    <s v="Dr. Lisa Johnson"/>
    <s v="Oncology"/>
    <s v="RX004"/>
    <s v="Health Plus Pharmacy"/>
    <s v="Cambridge"/>
    <s v="MA"/>
    <s v="00071-0155-23"/>
    <s v="Lipitor"/>
    <s v="Atorvastatin 40mg"/>
    <s v="Statin"/>
    <n v="30"/>
    <n v="30"/>
    <b v="1"/>
    <n v="2"/>
    <n v="0"/>
    <s v="PBM004"/>
    <s v="MedImpact"/>
    <s v="COMMERCIAL"/>
    <s v="MAC"/>
    <n v="185.4"/>
    <n v="157.59"/>
    <n v="153.53"/>
    <n v="1.8"/>
    <n v="155.33000000000001"/>
    <n v="130.47999999999999"/>
    <n v="24.85"/>
    <n v="152.69999999999999"/>
    <n v="0"/>
    <n v="2.63"/>
    <x v="0"/>
    <m/>
    <m/>
    <n v="0"/>
    <n v="0"/>
  </r>
  <r>
    <s v="RX004597"/>
    <x v="448"/>
    <s v="PT0085"/>
    <s v="DR002"/>
    <s v="Dr. Michael Torres"/>
    <s v="Cardiology"/>
    <s v="RX004"/>
    <s v="Health Plus Pharmacy"/>
    <s v="Cambridge"/>
    <s v="MA"/>
    <s v="00071-0155-23"/>
    <s v="Lipitor"/>
    <s v="Atorvastatin 40mg"/>
    <s v="Statin"/>
    <n v="30"/>
    <n v="29"/>
    <b v="1"/>
    <n v="2"/>
    <n v="0"/>
    <s v="MCD001"/>
    <s v="Medicaid"/>
    <s v="GOVERNMENT"/>
    <s v="NADAC"/>
    <n v="185.4"/>
    <n v="157.59"/>
    <n v="149.71"/>
    <n v="0.75"/>
    <n v="150.46"/>
    <n v="108.33"/>
    <n v="42.13"/>
    <n v="139.75"/>
    <n v="0"/>
    <n v="10.71"/>
    <x v="0"/>
    <m/>
    <m/>
    <n v="1"/>
    <n v="0"/>
  </r>
  <r>
    <s v="RX004598"/>
    <x v="171"/>
    <s v="PT0096"/>
    <s v="DR002"/>
    <s v="Dr. Michael Torres"/>
    <s v="Cardiology"/>
    <s v="RX003"/>
    <s v="Community Care Pharmacy"/>
    <s v="Worcester"/>
    <s v="MA"/>
    <s v="00093-7193-98"/>
    <m/>
    <s v="Atorvastatin 40mg"/>
    <s v="Statin"/>
    <n v="30"/>
    <n v="29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3.42"/>
    <n v="0"/>
    <n v="0.48"/>
    <x v="0"/>
    <m/>
    <m/>
    <n v="4"/>
    <n v="0"/>
  </r>
  <r>
    <s v="RX004599"/>
    <x v="636"/>
    <s v="PT0096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86"/>
    <b v="0"/>
    <n v="1"/>
    <n v="0"/>
    <s v="PBM004"/>
    <s v="MedImpact"/>
    <s v="COMMERCIAL"/>
    <s v="MAC"/>
    <n v="8.5"/>
    <n v="6.8"/>
    <n v="4.2300000000000004"/>
    <n v="1.8"/>
    <n v="6.03"/>
    <n v="5.07"/>
    <n v="1"/>
    <n v="6.56"/>
    <n v="0"/>
    <n v="-0.53"/>
    <x v="0"/>
    <m/>
    <m/>
    <n v="11"/>
    <n v="0"/>
  </r>
  <r>
    <s v="RX004600"/>
    <x v="448"/>
    <s v="PT0109"/>
    <s v="DR004"/>
    <s v="Dr. James Williams"/>
    <s v="Primary Care"/>
    <s v="RX002"/>
    <s v="Westside Rx"/>
    <s v="Springfield"/>
    <s v="MA"/>
    <s v="50458-0579-30"/>
    <s v="Xarelto 20mg"/>
    <s v="Rivaroxaban 20mg"/>
    <s v="Anticoagulant"/>
    <n v="30"/>
    <n v="28"/>
    <b v="1"/>
    <n v="3"/>
    <n v="1"/>
    <s v="PBM003"/>
    <s v="OptumRx"/>
    <s v="COMMERCIAL"/>
    <s v="MAC"/>
    <n v="558"/>
    <n v="474.3"/>
    <n v="0"/>
    <n v="0"/>
    <n v="0"/>
    <n v="0"/>
    <n v="0"/>
    <n v="0"/>
    <n v="0"/>
    <n v="0"/>
    <x v="1"/>
    <n v="75"/>
    <s v="Prior Authorization Required"/>
    <n v="8"/>
    <n v="0"/>
  </r>
  <r>
    <s v="RX004601"/>
    <x v="402"/>
    <s v="PT0082"/>
    <s v="DR003"/>
    <s v="Dr. Priya Patel"/>
    <s v="Endocrinology"/>
    <s v="RX004"/>
    <s v="Health Plus Pharmacy"/>
    <s v="Cambridge"/>
    <s v="MA"/>
    <s v="00003-0208-11"/>
    <s v="Jardiance 25mg"/>
    <s v="Empagliflozin 25mg"/>
    <s v="SGLT2i"/>
    <n v="30"/>
    <n v="30"/>
    <b v="1"/>
    <n v="4"/>
    <n v="0"/>
    <s v="MCR001"/>
    <s v="Medicare Part D"/>
    <s v="GOVERNMENT"/>
    <s v="MAC"/>
    <n v="564"/>
    <n v="479.4"/>
    <n v="462.51"/>
    <n v="1.77"/>
    <n v="464.28"/>
    <n v="371.42"/>
    <n v="92.86"/>
    <n v="457.38"/>
    <n v="31.27"/>
    <n v="-24.37"/>
    <x v="0"/>
    <m/>
    <m/>
    <n v="5"/>
    <n v="0"/>
  </r>
  <r>
    <s v="RX004602"/>
    <x v="146"/>
    <s v="PT0103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87"/>
    <b v="0"/>
    <n v="1"/>
    <n v="0"/>
    <s v="PBM003"/>
    <s v="OptumRx"/>
    <s v="COMMERCIAL"/>
    <s v="MAC"/>
    <n v="12.4"/>
    <n v="9.92"/>
    <n v="6.83"/>
    <n v="1.78"/>
    <n v="8.61"/>
    <n v="7.58"/>
    <n v="1.03"/>
    <n v="8.82"/>
    <n v="0"/>
    <n v="-0.21"/>
    <x v="0"/>
    <m/>
    <m/>
    <n v="9"/>
    <n v="1"/>
  </r>
  <r>
    <s v="RX004603"/>
    <x v="8"/>
    <s v="PT0065"/>
    <s v="DR004"/>
    <s v="Dr. James Williams"/>
    <s v="Primary Care"/>
    <s v="RX003"/>
    <s v="Community Care Pharmacy"/>
    <s v="Worcester"/>
    <s v="MA"/>
    <s v="00003-0894-20"/>
    <s v="Eliquis 5mg"/>
    <s v="Apixaban 5mg"/>
    <s v="Anticoagulant"/>
    <n v="90"/>
    <n v="87"/>
    <b v="1"/>
    <n v="3"/>
    <n v="1"/>
    <s v="PBM001"/>
    <s v="CVS Caremark"/>
    <s v="COMMERCIAL"/>
    <s v="MAC"/>
    <n v="594"/>
    <n v="504.9"/>
    <n v="1497.73"/>
    <n v="1.78"/>
    <n v="1499.51"/>
    <n v="1304.57"/>
    <n v="194.94"/>
    <n v="1416.92"/>
    <n v="0"/>
    <n v="82.58"/>
    <x v="0"/>
    <m/>
    <m/>
    <n v="4"/>
    <n v="0"/>
  </r>
  <r>
    <s v="RX004604"/>
    <x v="707"/>
    <s v="PT0040"/>
    <s v="DR005"/>
    <s v="Dr. Lisa Johnson"/>
    <s v="Oncology"/>
    <s v="RX002"/>
    <s v="Westside Rx"/>
    <s v="Springfield"/>
    <s v="MA"/>
    <s v="68382-0035-01"/>
    <m/>
    <s v="Amlodipine 10mg"/>
    <s v="CCB"/>
    <n v="90"/>
    <n v="92"/>
    <b v="0"/>
    <n v="1"/>
    <n v="2"/>
    <s v="PBM001"/>
    <s v="CVS Caremark"/>
    <s v="COMMERCIAL"/>
    <s v="MAC"/>
    <n v="7.2"/>
    <n v="5.76"/>
    <n v="12.47"/>
    <n v="1.78"/>
    <n v="14.25"/>
    <n v="12.4"/>
    <n v="1.85"/>
    <n v="15.48"/>
    <n v="0"/>
    <n v="-1.23"/>
    <x v="0"/>
    <m/>
    <m/>
    <n v="8"/>
    <n v="1"/>
  </r>
  <r>
    <s v="RX004605"/>
    <x v="494"/>
    <s v="PT0060"/>
    <s v="DR002"/>
    <s v="Dr. Michael Torres"/>
    <s v="Cardiology"/>
    <s v="RX002"/>
    <s v="Westside Rx"/>
    <s v="Springfield"/>
    <s v="MA"/>
    <s v="00093-7193-98"/>
    <m/>
    <s v="Atorvastatin 40mg"/>
    <s v="Statin"/>
    <n v="30"/>
    <n v="29"/>
    <b v="0"/>
    <n v="1"/>
    <n v="2"/>
    <s v="PBM001"/>
    <s v="CVS Caremark"/>
    <s v="COMMERCIAL"/>
    <s v="MAC"/>
    <n v="18.2"/>
    <n v="14.56"/>
    <n v="8.32"/>
    <n v="1.78"/>
    <n v="10.1"/>
    <n v="8.7899999999999991"/>
    <n v="1.31"/>
    <n v="13.84"/>
    <n v="0"/>
    <n v="-3.74"/>
    <x v="0"/>
    <m/>
    <m/>
    <n v="5"/>
    <n v="0"/>
  </r>
  <r>
    <s v="RX004606"/>
    <x v="153"/>
    <s v="PT0020"/>
    <s v="DR005"/>
    <s v="Dr. Lisa Johnson"/>
    <s v="Oncology"/>
    <s v="RX004"/>
    <s v="Health Plus Pharmacy"/>
    <s v="Cambridge"/>
    <s v="MA"/>
    <s v="00003-0894-20"/>
    <s v="Eliquis 5mg"/>
    <s v="Apixaban 5mg"/>
    <s v="Anticoagulant"/>
    <n v="90"/>
    <n v="93"/>
    <b v="1"/>
    <n v="3"/>
    <n v="0"/>
    <s v="PBM002"/>
    <s v="Express Scripts"/>
    <s v="COMMERCIAL"/>
    <s v="MAC"/>
    <n v="594"/>
    <n v="504.9"/>
    <n v="0"/>
    <n v="0"/>
    <n v="0"/>
    <n v="0"/>
    <n v="0"/>
    <n v="0"/>
    <n v="0"/>
    <n v="0"/>
    <x v="1"/>
    <n v="88"/>
    <s v="DUR Reject Error"/>
    <n v="0"/>
    <n v="1"/>
  </r>
  <r>
    <s v="RX004607"/>
    <x v="4"/>
    <s v="PT0072"/>
    <s v="DR002"/>
    <s v="Dr. Michael Torres"/>
    <s v="Cardiology"/>
    <s v="RX001"/>
    <s v="Main St Pharmacy"/>
    <s v="Boston"/>
    <s v="MA"/>
    <s v="00093-0892-01"/>
    <m/>
    <s v="Clopidogrel 75mg"/>
    <s v="Antiplatelet"/>
    <n v="30"/>
    <n v="30"/>
    <b v="0"/>
    <n v="1"/>
    <n v="2"/>
    <s v="PBM003"/>
    <s v="OptumRx"/>
    <s v="COMMERCIAL"/>
    <s v="MAC"/>
    <n v="14.8"/>
    <n v="11.84"/>
    <n v="8.07"/>
    <n v="1.78"/>
    <n v="9.85"/>
    <n v="8.66"/>
    <n v="1.18"/>
    <n v="11.42"/>
    <n v="0"/>
    <n v="-1.57"/>
    <x v="0"/>
    <m/>
    <m/>
    <n v="2"/>
    <n v="1"/>
  </r>
  <r>
    <s v="RX004608"/>
    <x v="463"/>
    <s v="PT0082"/>
    <s v="DR003"/>
    <s v="Dr. Priya Patel"/>
    <s v="Endocrinology"/>
    <s v="RX004"/>
    <s v="Health Plus Pharmacy"/>
    <s v="Cambridge"/>
    <s v="MA"/>
    <s v="00093-7193-98"/>
    <m/>
    <s v="Atorvastatin 40mg"/>
    <s v="Statin"/>
    <n v="30"/>
    <n v="29"/>
    <b v="0"/>
    <n v="1"/>
    <n v="0"/>
    <s v="PBM004"/>
    <s v="MedImpact"/>
    <s v="COMMERCIAL"/>
    <s v="MAC"/>
    <n v="18.2"/>
    <n v="14.56"/>
    <n v="8.2899999999999991"/>
    <n v="1.8"/>
    <n v="10.09"/>
    <n v="8.48"/>
    <n v="1.61"/>
    <n v="13.39"/>
    <n v="0"/>
    <n v="-3.3"/>
    <x v="0"/>
    <m/>
    <m/>
    <n v="11"/>
    <n v="0"/>
  </r>
  <r>
    <s v="RX004609"/>
    <x v="709"/>
    <s v="PT0103"/>
    <s v="DR001"/>
    <s v="Dr. Sarah Chen"/>
    <s v="Internal Medicine"/>
    <s v="RX001"/>
    <s v="Main St Pharmacy"/>
    <s v="Boston"/>
    <s v="MA"/>
    <s v="00071-0155-23"/>
    <s v="Lipitor"/>
    <s v="Atorvastatin 40mg"/>
    <s v="Statin"/>
    <n v="30"/>
    <n v="29"/>
    <b v="1"/>
    <n v="2"/>
    <n v="0"/>
    <s v="PBM003"/>
    <s v="OptumRx"/>
    <s v="COMMERCIAL"/>
    <s v="MAC"/>
    <n v="185.4"/>
    <n v="157.59"/>
    <n v="157.06"/>
    <n v="1.78"/>
    <n v="158.84"/>
    <n v="139.78"/>
    <n v="19.059999999999999"/>
    <n v="139.08000000000001"/>
    <n v="0"/>
    <n v="19.760000000000002"/>
    <x v="2"/>
    <m/>
    <m/>
    <n v="1"/>
    <n v="0"/>
  </r>
  <r>
    <s v="RX004610"/>
    <x v="153"/>
    <s v="PT0008"/>
    <s v="DR003"/>
    <s v="Dr. Priya Patel"/>
    <s v="Endocrinology"/>
    <s v="RX001"/>
    <s v="Main St Pharmacy"/>
    <s v="Boston"/>
    <s v="MA"/>
    <s v="00591-3622-19"/>
    <m/>
    <s v="Omeprazole 20mg"/>
    <s v="PPI"/>
    <n v="30"/>
    <n v="31"/>
    <b v="0"/>
    <n v="1"/>
    <n v="0"/>
    <s v="MCD001"/>
    <s v="Medicaid"/>
    <s v="GOVERNMENT"/>
    <s v="NADAC"/>
    <n v="6.9"/>
    <n v="5.52"/>
    <n v="5.24"/>
    <n v="0.03"/>
    <n v="5.27"/>
    <n v="3.79"/>
    <n v="1.48"/>
    <n v="5.28"/>
    <n v="0"/>
    <n v="-0.01"/>
    <x v="0"/>
    <m/>
    <m/>
    <n v="8"/>
    <n v="0"/>
  </r>
  <r>
    <s v="RX004611"/>
    <x v="13"/>
    <s v="PT0072"/>
    <s v="DR004"/>
    <s v="Dr. James Williams"/>
    <s v="Primary Care"/>
    <s v="RX002"/>
    <s v="Westside Rx"/>
    <s v="Springfield"/>
    <s v="MA"/>
    <s v="00078-0467-15"/>
    <s v="Entresto 49/51"/>
    <s v="Sacubitril/Valsartan"/>
    <s v="ARNI"/>
    <n v="30"/>
    <n v="28"/>
    <b v="1"/>
    <n v="4"/>
    <n v="0"/>
    <s v="PBM002"/>
    <s v="Express Scripts"/>
    <s v="COMMERCIAL"/>
    <s v="MAC"/>
    <n v="618"/>
    <n v="525.29999999999995"/>
    <n v="530.12"/>
    <n v="1.79"/>
    <n v="531.91"/>
    <n v="452.12"/>
    <n v="79.790000000000006"/>
    <n v="485.19"/>
    <n v="0"/>
    <n v="46.72"/>
    <x v="0"/>
    <m/>
    <m/>
    <n v="9"/>
    <n v="0"/>
  </r>
  <r>
    <s v="RX004612"/>
    <x v="556"/>
    <s v="PT0039"/>
    <s v="DR005"/>
    <s v="Dr. Lisa Johnson"/>
    <s v="Oncology"/>
    <s v="RX001"/>
    <s v="Main St Pharmacy"/>
    <s v="Boston"/>
    <s v="MA"/>
    <s v="00085-1234-01"/>
    <m/>
    <s v="Lisinopril 10mg"/>
    <s v="ACE Inhibitor"/>
    <n v="90"/>
    <n v="86"/>
    <b v="0"/>
    <n v="1"/>
    <n v="0"/>
    <s v="MCD001"/>
    <s v="Medicaid"/>
    <s v="GOVERNMENT"/>
    <s v="NADAC"/>
    <n v="8.5"/>
    <n v="6.8"/>
    <n v="0"/>
    <n v="0"/>
    <n v="0"/>
    <n v="0"/>
    <n v="0"/>
    <n v="0"/>
    <n v="0"/>
    <n v="0"/>
    <x v="1"/>
    <n v="75"/>
    <s v="Prior Authorization Required"/>
    <n v="8"/>
    <n v="0"/>
  </r>
  <r>
    <s v="RX004613"/>
    <x v="452"/>
    <s v="PT0031"/>
    <s v="DR004"/>
    <s v="Dr. James Williams"/>
    <s v="Primary Care"/>
    <s v="RX003"/>
    <s v="Community Care Pharmacy"/>
    <s v="Worcester"/>
    <s v="MA"/>
    <s v="00169-4302-12"/>
    <s v="Ozempic 1mg"/>
    <s v="Semaglutide 1mg"/>
    <s v="GLP-1"/>
    <n v="30"/>
    <n v="29"/>
    <b v="1"/>
    <n v="4"/>
    <n v="0"/>
    <s v="MCR001"/>
    <s v="Medicare Part D"/>
    <s v="GOVERNMENT"/>
    <s v="MAC"/>
    <n v="936"/>
    <n v="795.6"/>
    <n v="796.45"/>
    <n v="1.77"/>
    <n v="798.22"/>
    <n v="638.57000000000005"/>
    <n v="159.63999999999999"/>
    <n v="738.75"/>
    <n v="70.61"/>
    <n v="-11.15"/>
    <x v="0"/>
    <m/>
    <m/>
    <n v="7"/>
    <n v="0"/>
  </r>
  <r>
    <s v="RX004614"/>
    <x v="193"/>
    <s v="PT0030"/>
    <s v="DR003"/>
    <s v="Dr. Priya Patel"/>
    <s v="Endocrinology"/>
    <s v="RX002"/>
    <s v="Westside Rx"/>
    <s v="Springfield"/>
    <s v="MA"/>
    <s v="00169-3671-12"/>
    <s v="Victoza 1.2mg"/>
    <s v="Liraglutide 1.2mg"/>
    <s v="GLP-1"/>
    <n v="30"/>
    <n v="30"/>
    <b v="1"/>
    <n v="4"/>
    <n v="2"/>
    <s v="PBM002"/>
    <s v="Express Scripts"/>
    <s v="COMMERCIAL"/>
    <s v="MAC"/>
    <n v="612"/>
    <n v="520.20000000000005"/>
    <n v="524.95000000000005"/>
    <n v="1.79"/>
    <n v="526.74"/>
    <n v="447.73"/>
    <n v="79.010000000000005"/>
    <n v="466.35"/>
    <n v="0"/>
    <n v="60.39"/>
    <x v="0"/>
    <m/>
    <m/>
    <n v="4"/>
    <n v="0"/>
  </r>
  <r>
    <s v="RX004615"/>
    <x v="506"/>
    <s v="PT0035"/>
    <s v="DR004"/>
    <s v="Dr. James Williams"/>
    <s v="Primary Care"/>
    <s v="RX001"/>
    <s v="Main St Pharmacy"/>
    <s v="Boston"/>
    <s v="MA"/>
    <s v="00071-0155-23"/>
    <s v="Lipitor"/>
    <s v="Atorvastatin 40mg"/>
    <s v="Statin"/>
    <n v="30"/>
    <n v="31"/>
    <b v="1"/>
    <n v="2"/>
    <n v="2"/>
    <s v="MCR001"/>
    <s v="Medicare Part D"/>
    <s v="GOVERNMENT"/>
    <s v="MAC"/>
    <n v="185.4"/>
    <n v="157.59"/>
    <n v="158.02000000000001"/>
    <n v="1.77"/>
    <n v="159.79"/>
    <n v="127.84"/>
    <n v="31.96"/>
    <n v="151.87"/>
    <n v="11.56"/>
    <n v="-3.64"/>
    <x v="0"/>
    <m/>
    <m/>
    <n v="10"/>
    <n v="0"/>
  </r>
  <r>
    <s v="RX004616"/>
    <x v="633"/>
    <s v="PT0057"/>
    <s v="DR001"/>
    <s v="Dr. Sarah Chen"/>
    <s v="Internal Medicine"/>
    <s v="RX001"/>
    <s v="Main St Pharmacy"/>
    <s v="Boston"/>
    <s v="MA"/>
    <s v="00006-0021-31"/>
    <s v="Januvia 100mg"/>
    <s v="Sitagliptin 100mg"/>
    <s v="DPP-4"/>
    <n v="30"/>
    <n v="31"/>
    <b v="1"/>
    <n v="3"/>
    <n v="0"/>
    <s v="PBM003"/>
    <s v="OptumRx"/>
    <s v="COMMERCIAL"/>
    <s v="MAC"/>
    <n v="492"/>
    <n v="418.2"/>
    <n v="421.45"/>
    <n v="1.78"/>
    <n v="423.23"/>
    <n v="372.44"/>
    <n v="50.79"/>
    <n v="404.97"/>
    <n v="0"/>
    <n v="18.260000000000002"/>
    <x v="0"/>
    <m/>
    <m/>
    <n v="6"/>
    <n v="0"/>
  </r>
  <r>
    <s v="RX004617"/>
    <x v="105"/>
    <s v="PT0003"/>
    <s v="DR004"/>
    <s v="Dr. James Williams"/>
    <s v="Primary Care"/>
    <s v="RX001"/>
    <s v="Main St Pharmacy"/>
    <s v="Boston"/>
    <s v="MA"/>
    <s v="00169-4302-12"/>
    <s v="Ozempic 1mg"/>
    <s v="Semaglutide 1mg"/>
    <s v="GLP-1"/>
    <n v="30"/>
    <n v="29"/>
    <b v="1"/>
    <n v="4"/>
    <n v="2"/>
    <s v="PBM003"/>
    <s v="OptumRx"/>
    <s v="COMMERCIAL"/>
    <s v="MAC"/>
    <n v="936"/>
    <n v="795.6"/>
    <n v="775.83"/>
    <n v="1.78"/>
    <n v="777.61"/>
    <n v="684.29"/>
    <n v="93.31"/>
    <n v="702.49"/>
    <n v="0"/>
    <n v="75.12"/>
    <x v="0"/>
    <m/>
    <m/>
    <n v="3"/>
    <n v="0"/>
  </r>
  <r>
    <s v="RX004618"/>
    <x v="589"/>
    <s v="PT0084"/>
    <s v="DR003"/>
    <s v="Dr. Priya Patel"/>
    <s v="Endocrinology"/>
    <s v="RX001"/>
    <s v="Main St Pharmacy"/>
    <s v="Boston"/>
    <s v="MA"/>
    <s v="50458-0579-30"/>
    <s v="Xarelto 20mg"/>
    <s v="Rivaroxaban 20mg"/>
    <s v="Anticoagulant"/>
    <n v="30"/>
    <n v="31"/>
    <b v="1"/>
    <n v="3"/>
    <n v="0"/>
    <s v="MCR001"/>
    <s v="Medicare Part D"/>
    <s v="GOVERNMENT"/>
    <s v="MAC"/>
    <n v="558"/>
    <n v="474.3"/>
    <n v="479.41"/>
    <n v="1.77"/>
    <n v="481.18"/>
    <n v="384.94"/>
    <n v="96.24"/>
    <n v="457.13"/>
    <n v="36.6"/>
    <n v="-12.55"/>
    <x v="0"/>
    <m/>
    <m/>
    <n v="6"/>
    <n v="0"/>
  </r>
  <r>
    <s v="RX004619"/>
    <x v="639"/>
    <s v="PT0068"/>
    <s v="DR003"/>
    <s v="Dr. Priya Patel"/>
    <s v="Endocrinology"/>
    <s v="RX002"/>
    <s v="Westside Rx"/>
    <s v="Springfield"/>
    <s v="MA"/>
    <s v="00093-7193-98"/>
    <m/>
    <s v="Atorvastatin 40mg"/>
    <s v="Statin"/>
    <n v="30"/>
    <n v="28"/>
    <b v="0"/>
    <n v="1"/>
    <n v="0"/>
    <s v="PBM003"/>
    <s v="OptumRx"/>
    <s v="COMMERCIAL"/>
    <s v="MAC"/>
    <n v="18.2"/>
    <n v="14.56"/>
    <n v="0"/>
    <n v="0"/>
    <n v="0"/>
    <n v="0"/>
    <n v="0"/>
    <n v="0"/>
    <n v="0"/>
    <n v="0"/>
    <x v="1"/>
    <n v="75"/>
    <s v="Prior Authorization Required"/>
    <n v="4"/>
    <n v="1"/>
  </r>
  <r>
    <s v="RX004620"/>
    <x v="6"/>
    <s v="PT0075"/>
    <s v="DR004"/>
    <s v="Dr. James Williams"/>
    <s v="Primary Care"/>
    <s v="RX002"/>
    <s v="Westside Rx"/>
    <s v="Springfield"/>
    <s v="MA"/>
    <s v="00093-0892-01"/>
    <m/>
    <s v="Clopidogrel 75mg"/>
    <s v="Antiplatelet"/>
    <n v="90"/>
    <n v="94"/>
    <b v="0"/>
    <n v="1"/>
    <n v="0"/>
    <s v="PBM002"/>
    <s v="Express Scripts"/>
    <s v="COMMERCIAL"/>
    <s v="MAC"/>
    <n v="14.8"/>
    <n v="11.84"/>
    <n v="24.84"/>
    <n v="1.79"/>
    <n v="26.63"/>
    <n v="22.63"/>
    <n v="3.99"/>
    <n v="32.36"/>
    <n v="0"/>
    <n v="-5.73"/>
    <x v="0"/>
    <m/>
    <m/>
    <n v="3"/>
    <n v="0"/>
  </r>
  <r>
    <s v="RX004621"/>
    <x v="469"/>
    <s v="PT0080"/>
    <s v="DR001"/>
    <s v="Dr. Sarah Chen"/>
    <s v="Internal Medicine"/>
    <s v="RX003"/>
    <s v="Community Care Pharmacy"/>
    <s v="Worcester"/>
    <s v="MA"/>
    <s v="00006-0021-31"/>
    <s v="Januvia 100mg"/>
    <s v="Sitagliptin 100mg"/>
    <s v="DPP-4"/>
    <n v="30"/>
    <n v="28"/>
    <b v="1"/>
    <n v="3"/>
    <n v="0"/>
    <s v="PBM001"/>
    <s v="CVS Caremark"/>
    <s v="COMMERCIAL"/>
    <s v="MAC"/>
    <n v="492"/>
    <n v="418.2"/>
    <n v="411.83"/>
    <n v="1.78"/>
    <n v="413.61"/>
    <n v="359.84"/>
    <n v="53.77"/>
    <n v="399.79"/>
    <n v="0"/>
    <n v="13.81"/>
    <x v="2"/>
    <m/>
    <m/>
    <n v="7"/>
    <n v="1"/>
  </r>
  <r>
    <s v="RX004622"/>
    <x v="240"/>
    <s v="PT0101"/>
    <s v="DR001"/>
    <s v="Dr. Sarah Chen"/>
    <s v="Internal Medicine"/>
    <s v="RX004"/>
    <s v="Health Plus Pharmacy"/>
    <s v="Cambridge"/>
    <s v="MA"/>
    <s v="00173-0682-20"/>
    <s v="Advair Diskus 250/50"/>
    <s v="Fluticasone/Salmeterol"/>
    <s v="ICS/LABA"/>
    <n v="90"/>
    <n v="91"/>
    <b v="1"/>
    <n v="3"/>
    <n v="0"/>
    <s v="PBM004"/>
    <s v="MedImpact"/>
    <s v="COMMERCIAL"/>
    <s v="MAC"/>
    <n v="384"/>
    <n v="326.39999999999998"/>
    <n v="985.91"/>
    <n v="1.8"/>
    <n v="987.71"/>
    <n v="829.68"/>
    <n v="158.03"/>
    <n v="883.07"/>
    <n v="0"/>
    <n v="104.64"/>
    <x v="0"/>
    <m/>
    <m/>
    <n v="8"/>
    <n v="0"/>
  </r>
  <r>
    <s v="RX004623"/>
    <x v="116"/>
    <s v="PT0061"/>
    <s v="DR005"/>
    <s v="Dr. Lisa Johnson"/>
    <s v="Oncology"/>
    <s v="RX002"/>
    <s v="Westside Rx"/>
    <s v="Springfield"/>
    <s v="MA"/>
    <s v="00093-0892-01"/>
    <m/>
    <s v="Clopidogrel 75mg"/>
    <s v="Antiplatelet"/>
    <n v="90"/>
    <n v="86"/>
    <b v="0"/>
    <n v="1"/>
    <n v="0"/>
    <s v="PBM003"/>
    <s v="OptumRx"/>
    <s v="COMMERCIAL"/>
    <s v="MAC"/>
    <n v="14.8"/>
    <n v="11.84"/>
    <n v="0"/>
    <n v="0"/>
    <n v="0"/>
    <n v="0"/>
    <n v="0"/>
    <n v="0"/>
    <n v="0"/>
    <n v="0"/>
    <x v="1"/>
    <n v="76"/>
    <s v="Plan Limitations Exceeded"/>
    <n v="4"/>
    <n v="1"/>
  </r>
  <r>
    <s v="RX004624"/>
    <x v="625"/>
    <s v="PT0035"/>
    <s v="DR004"/>
    <s v="Dr. James Williams"/>
    <s v="Primary Care"/>
    <s v="RX001"/>
    <s v="Main St Pharmacy"/>
    <s v="Boston"/>
    <s v="MA"/>
    <s v="00003-0208-11"/>
    <s v="Jardiance 25mg"/>
    <s v="Empagliflozin 25mg"/>
    <s v="SGLT2i"/>
    <n v="30"/>
    <n v="29"/>
    <b v="1"/>
    <n v="4"/>
    <n v="0"/>
    <s v="PBM003"/>
    <s v="OptumRx"/>
    <s v="COMMERCIAL"/>
    <s v="MAC"/>
    <n v="564"/>
    <n v="479.4"/>
    <n v="0"/>
    <n v="0"/>
    <n v="0"/>
    <n v="0"/>
    <n v="0"/>
    <n v="0"/>
    <n v="0"/>
    <n v="0"/>
    <x v="1"/>
    <n v="65"/>
    <s v="Patient Not Covered"/>
    <n v="6"/>
    <n v="1"/>
  </r>
  <r>
    <s v="RX004625"/>
    <x v="197"/>
    <s v="PT0048"/>
    <s v="DR005"/>
    <s v="Dr. Lisa Johnson"/>
    <s v="Oncology"/>
    <s v="RX004"/>
    <s v="Health Plus Pharmacy"/>
    <s v="Cambridge"/>
    <s v="MA"/>
    <s v="00591-3622-19"/>
    <m/>
    <s v="Omeprazole 20mg"/>
    <s v="PPI"/>
    <n v="30"/>
    <n v="30"/>
    <b v="0"/>
    <n v="1"/>
    <n v="2"/>
    <s v="MCR001"/>
    <s v="Medicare Part D"/>
    <s v="GOVERNMENT"/>
    <s v="MAC"/>
    <n v="6.9"/>
    <n v="5.52"/>
    <n v="3.29"/>
    <n v="1.77"/>
    <n v="5.0599999999999996"/>
    <n v="4.05"/>
    <n v="1.01"/>
    <n v="5.04"/>
    <n v="0"/>
    <n v="0.02"/>
    <x v="0"/>
    <m/>
    <m/>
    <n v="9"/>
    <n v="0"/>
  </r>
  <r>
    <s v="RX004626"/>
    <x v="175"/>
    <s v="PT0075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85"/>
    <b v="0"/>
    <n v="1"/>
    <n v="2"/>
    <s v="PBM003"/>
    <s v="OptumRx"/>
    <s v="COMMERCIAL"/>
    <s v="MAC"/>
    <n v="8.5"/>
    <n v="6.8"/>
    <n v="0"/>
    <n v="0"/>
    <n v="0"/>
    <n v="0"/>
    <n v="0"/>
    <n v="0"/>
    <n v="0"/>
    <n v="0"/>
    <x v="1"/>
    <n v="65"/>
    <s v="Patient Not Covered"/>
    <n v="1"/>
    <n v="0"/>
  </r>
  <r>
    <s v="RX004627"/>
    <x v="315"/>
    <s v="PT0098"/>
    <s v="DR004"/>
    <s v="Dr. James Williams"/>
    <s v="Primary Care"/>
    <s v="RX004"/>
    <s v="Health Plus Pharmacy"/>
    <s v="Cambridge"/>
    <s v="MA"/>
    <s v="68382-0035-01"/>
    <m/>
    <s v="Amlodipine 10mg"/>
    <s v="CCB"/>
    <n v="30"/>
    <n v="29"/>
    <b v="0"/>
    <n v="1"/>
    <n v="0"/>
    <s v="MCD001"/>
    <s v="Medicaid"/>
    <s v="GOVERNMENT"/>
    <s v="NADAC"/>
    <n v="7.2"/>
    <n v="5.76"/>
    <n v="5.47"/>
    <n v="0.03"/>
    <n v="5.5"/>
    <n v="3.96"/>
    <n v="1.54"/>
    <n v="5.4"/>
    <n v="0"/>
    <n v="0.1"/>
    <x v="0"/>
    <m/>
    <m/>
    <n v="3"/>
    <n v="0"/>
  </r>
  <r>
    <s v="RX004628"/>
    <x v="433"/>
    <s v="PT0034"/>
    <s v="DR003"/>
    <s v="Dr. Priya Patel"/>
    <s v="Endocrinology"/>
    <s v="RX002"/>
    <s v="Westside Rx"/>
    <s v="Springfield"/>
    <s v="MA"/>
    <s v="00003-0894-20"/>
    <s v="Eliquis 5mg"/>
    <s v="Apixaban 5mg"/>
    <s v="Anticoagulant"/>
    <n v="30"/>
    <n v="30"/>
    <b v="1"/>
    <n v="3"/>
    <n v="1"/>
    <s v="PBM001"/>
    <s v="CVS Caremark"/>
    <s v="COMMERCIAL"/>
    <s v="MAC"/>
    <n v="594"/>
    <n v="504.9"/>
    <n v="500.68"/>
    <n v="1.78"/>
    <n v="502.46"/>
    <n v="437.14"/>
    <n v="65.319999999999993"/>
    <n v="464.67"/>
    <n v="0"/>
    <n v="37.79"/>
    <x v="0"/>
    <m/>
    <m/>
    <n v="2"/>
    <n v="1"/>
  </r>
  <r>
    <s v="RX004629"/>
    <x v="21"/>
    <s v="PT0007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87"/>
    <b v="0"/>
    <n v="1"/>
    <n v="0"/>
    <s v="PBM003"/>
    <s v="OptumRx"/>
    <s v="COMMERCIAL"/>
    <s v="MAC"/>
    <n v="12.4"/>
    <n v="9.92"/>
    <n v="6.31"/>
    <n v="1.78"/>
    <n v="8.09"/>
    <n v="7.12"/>
    <n v="1"/>
    <n v="9.07"/>
    <n v="0"/>
    <n v="-0.98"/>
    <x v="0"/>
    <m/>
    <m/>
    <n v="11"/>
    <n v="0"/>
  </r>
  <r>
    <s v="RX004630"/>
    <x v="49"/>
    <s v="PT0019"/>
    <s v="DR005"/>
    <s v="Dr. Lisa Johnson"/>
    <s v="Oncology"/>
    <s v="RX002"/>
    <s v="Westside Rx"/>
    <s v="Springfield"/>
    <s v="MA"/>
    <s v="00071-0155-23"/>
    <s v="Lipitor"/>
    <s v="Atorvastatin 40mg"/>
    <s v="Statin"/>
    <n v="30"/>
    <n v="30"/>
    <b v="1"/>
    <n v="2"/>
    <n v="1"/>
    <s v="PBM003"/>
    <s v="OptumRx"/>
    <s v="COMMERCIAL"/>
    <s v="MAC"/>
    <n v="185.4"/>
    <n v="157.59"/>
    <n v="159.03"/>
    <n v="1.78"/>
    <n v="160.81"/>
    <n v="141.52000000000001"/>
    <n v="19.3"/>
    <n v="140.71"/>
    <n v="0"/>
    <n v="20.11"/>
    <x v="0"/>
    <m/>
    <m/>
    <n v="5"/>
    <n v="0"/>
  </r>
  <r>
    <s v="RX004631"/>
    <x v="10"/>
    <s v="PT0074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88"/>
    <b v="0"/>
    <n v="1"/>
    <n v="1"/>
    <s v="MCR001"/>
    <s v="Medicare Part D"/>
    <s v="GOVERNMENT"/>
    <s v="MAC"/>
    <n v="8.5"/>
    <n v="6.8"/>
    <n v="5.0599999999999996"/>
    <n v="1.77"/>
    <n v="6.83"/>
    <n v="5.47"/>
    <n v="1.37"/>
    <n v="6.4"/>
    <n v="0"/>
    <n v="0.43"/>
    <x v="0"/>
    <m/>
    <m/>
    <n v="7"/>
    <n v="1"/>
  </r>
  <r>
    <s v="RX004632"/>
    <x v="725"/>
    <s v="PT0060"/>
    <s v="DR002"/>
    <s v="Dr. Michael Torres"/>
    <s v="Cardiology"/>
    <s v="RX004"/>
    <s v="Health Plus Pharmacy"/>
    <s v="Cambridge"/>
    <s v="MA"/>
    <s v="00078-0467-15"/>
    <s v="Entresto 49/51"/>
    <s v="Sacubitril/Valsartan"/>
    <s v="ARNI"/>
    <n v="90"/>
    <n v="87"/>
    <b v="1"/>
    <n v="4"/>
    <n v="0"/>
    <s v="PBM003"/>
    <s v="OptumRx"/>
    <s v="COMMERCIAL"/>
    <s v="MAC"/>
    <n v="618"/>
    <n v="525.29999999999995"/>
    <n v="0"/>
    <n v="0"/>
    <n v="0"/>
    <n v="0"/>
    <n v="0"/>
    <n v="0"/>
    <n v="0"/>
    <n v="0"/>
    <x v="1"/>
    <n v="65"/>
    <s v="Patient Not Covered"/>
    <n v="8"/>
    <n v="0"/>
  </r>
  <r>
    <s v="RX004633"/>
    <x v="264"/>
    <s v="PT0014"/>
    <s v="DR005"/>
    <s v="Dr. Lisa Johnson"/>
    <s v="Oncology"/>
    <s v="RX003"/>
    <s v="Community Care Pharmacy"/>
    <s v="Worcester"/>
    <s v="MA"/>
    <s v="68382-0035-01"/>
    <m/>
    <s v="Amlodipine 10mg"/>
    <s v="CCB"/>
    <n v="90"/>
    <n v="86"/>
    <b v="0"/>
    <n v="1"/>
    <n v="2"/>
    <s v="PBM004"/>
    <s v="MedImpact"/>
    <s v="COMMERCIAL"/>
    <s v="MAC"/>
    <n v="7.2"/>
    <n v="5.76"/>
    <n v="10.41"/>
    <n v="1.8"/>
    <n v="12.21"/>
    <n v="10.26"/>
    <n v="1.95"/>
    <n v="16.190000000000001"/>
    <n v="0"/>
    <n v="-3.98"/>
    <x v="2"/>
    <m/>
    <m/>
    <n v="8"/>
    <n v="1"/>
  </r>
  <r>
    <s v="RX004634"/>
    <x v="480"/>
    <s v="PT0076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1"/>
    <b v="0"/>
    <n v="1"/>
    <n v="1"/>
    <s v="PBM001"/>
    <s v="CVS Caremark"/>
    <s v="COMMERCIAL"/>
    <s v="MAC"/>
    <n v="8.5"/>
    <n v="6.8"/>
    <n v="0"/>
    <n v="0"/>
    <n v="0"/>
    <n v="0"/>
    <n v="0"/>
    <n v="0"/>
    <n v="0"/>
    <n v="0"/>
    <x v="1"/>
    <n v="88"/>
    <s v="DUR Reject Error"/>
    <n v="6"/>
    <n v="0"/>
  </r>
  <r>
    <s v="RX004635"/>
    <x v="59"/>
    <s v="PT0105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29"/>
    <b v="0"/>
    <n v="1"/>
    <n v="0"/>
    <s v="CASH"/>
    <s v="Cash/Self-Pay"/>
    <s v="CASH"/>
    <s v="AWP"/>
    <n v="18.2"/>
    <n v="14.56"/>
    <n v="16.38"/>
    <n v="0"/>
    <n v="16.38"/>
    <n v="0"/>
    <n v="16.38"/>
    <n v="13.97"/>
    <n v="0"/>
    <n v="2.41"/>
    <x v="0"/>
    <m/>
    <m/>
    <n v="0"/>
    <n v="0"/>
  </r>
  <r>
    <s v="RX004636"/>
    <x v="720"/>
    <s v="PT0026"/>
    <s v="DR003"/>
    <s v="Dr. Priya Patel"/>
    <s v="Endocrinology"/>
    <s v="RX002"/>
    <s v="Westside Rx"/>
    <s v="Springfield"/>
    <s v="MA"/>
    <s v="00093-0892-01"/>
    <m/>
    <s v="Clopidogrel 75mg"/>
    <s v="Antiplatelet"/>
    <n v="30"/>
    <n v="30"/>
    <b v="0"/>
    <n v="1"/>
    <n v="1"/>
    <s v="PBM003"/>
    <s v="OptumRx"/>
    <s v="COMMERCIAL"/>
    <s v="MAC"/>
    <n v="14.8"/>
    <n v="11.84"/>
    <n v="7.53"/>
    <n v="1.78"/>
    <n v="9.31"/>
    <n v="8.19"/>
    <n v="1.1200000000000001"/>
    <n v="10.7"/>
    <n v="0"/>
    <n v="-1.39"/>
    <x v="0"/>
    <m/>
    <m/>
    <n v="8"/>
    <n v="1"/>
  </r>
  <r>
    <s v="RX004637"/>
    <x v="161"/>
    <s v="PT0024"/>
    <s v="DR005"/>
    <s v="Dr. Lisa Johnson"/>
    <s v="Oncology"/>
    <s v="RX001"/>
    <s v="Main St Pharmacy"/>
    <s v="Boston"/>
    <s v="MA"/>
    <s v="00591-3622-19"/>
    <m/>
    <s v="Omeprazole 20mg"/>
    <s v="PPI"/>
    <n v="30"/>
    <n v="31"/>
    <b v="0"/>
    <n v="1"/>
    <n v="0"/>
    <s v="PBM002"/>
    <s v="Express Scripts"/>
    <s v="COMMERCIAL"/>
    <s v="MAC"/>
    <n v="6.9"/>
    <n v="5.52"/>
    <n v="3.46"/>
    <n v="1.79"/>
    <n v="5.25"/>
    <n v="4.46"/>
    <n v="1"/>
    <n v="4.99"/>
    <n v="0"/>
    <n v="0.26"/>
    <x v="0"/>
    <m/>
    <m/>
    <n v="5"/>
    <n v="0"/>
  </r>
  <r>
    <s v="RX004638"/>
    <x v="40"/>
    <s v="PT0041"/>
    <s v="DR004"/>
    <s v="Dr. James Williams"/>
    <s v="Primary Care"/>
    <s v="RX004"/>
    <s v="Health Plus Pharmacy"/>
    <s v="Cambridge"/>
    <s v="MA"/>
    <s v="00074-3799-13"/>
    <s v="Humira Pen 40mg"/>
    <s v="Adalimumab 40mg"/>
    <s v="Biologic"/>
    <n v="28"/>
    <n v="27"/>
    <b v="1"/>
    <n v="5"/>
    <n v="0"/>
    <s v="PBM001"/>
    <s v="CVS Caremark"/>
    <s v="COMMERCIAL"/>
    <s v="MAC"/>
    <n v="7140"/>
    <n v="6069"/>
    <n v="6032.47"/>
    <n v="1.78"/>
    <n v="6034.25"/>
    <n v="5249.8"/>
    <n v="784.45"/>
    <n v="5713.24"/>
    <n v="0"/>
    <n v="321"/>
    <x v="0"/>
    <m/>
    <m/>
    <n v="11"/>
    <n v="0"/>
  </r>
  <r>
    <s v="RX004639"/>
    <x v="362"/>
    <s v="PT0114"/>
    <s v="DR002"/>
    <s v="Dr. Michael Torres"/>
    <s v="Cardiology"/>
    <s v="RX002"/>
    <s v="Westside Rx"/>
    <s v="Springfield"/>
    <s v="MA"/>
    <s v="50458-0579-30"/>
    <s v="Xarelto 20mg"/>
    <s v="Rivaroxaban 20mg"/>
    <s v="Anticoagulant"/>
    <n v="30"/>
    <n v="29"/>
    <b v="1"/>
    <n v="3"/>
    <n v="0"/>
    <s v="MCR001"/>
    <s v="Medicare Part D"/>
    <s v="GOVERNMENT"/>
    <s v="MAC"/>
    <n v="558"/>
    <n v="474.3"/>
    <n v="475.33"/>
    <n v="1.77"/>
    <n v="477.1"/>
    <n v="381.68"/>
    <n v="95.42"/>
    <n v="434.15"/>
    <n v="36.590000000000003"/>
    <n v="6.36"/>
    <x v="0"/>
    <m/>
    <m/>
    <n v="2"/>
    <n v="0"/>
  </r>
  <r>
    <s v="RX004640"/>
    <x v="618"/>
    <s v="PT0100"/>
    <s v="DR002"/>
    <s v="Dr. Michael Torres"/>
    <s v="Cardiology"/>
    <s v="RX004"/>
    <s v="Health Plus Pharmacy"/>
    <s v="Cambridge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3.6"/>
    <n v="1.78"/>
    <n v="5.38"/>
    <n v="4.7300000000000004"/>
    <n v="1"/>
    <n v="5.33"/>
    <n v="0"/>
    <n v="0.05"/>
    <x v="0"/>
    <m/>
    <m/>
    <n v="7"/>
    <n v="0"/>
  </r>
  <r>
    <s v="RX004641"/>
    <x v="446"/>
    <s v="PT0011"/>
    <s v="DR001"/>
    <s v="Dr. Sarah Chen"/>
    <s v="Internal Medicine"/>
    <s v="RX001"/>
    <s v="Main St Pharmacy"/>
    <s v="Boston"/>
    <s v="MA"/>
    <s v="00173-0682-20"/>
    <s v="Advair Diskus 250/50"/>
    <s v="Fluticasone/Salmeterol"/>
    <s v="ICS/LABA"/>
    <n v="30"/>
    <n v="31"/>
    <b v="1"/>
    <n v="3"/>
    <n v="2"/>
    <s v="PBM001"/>
    <s v="CVS Caremark"/>
    <s v="COMMERCIAL"/>
    <s v="MAC"/>
    <n v="384"/>
    <n v="326.39999999999998"/>
    <n v="328.22"/>
    <n v="1.78"/>
    <n v="330"/>
    <n v="287.10000000000002"/>
    <n v="42.9"/>
    <n v="297.91000000000003"/>
    <n v="0"/>
    <n v="32.090000000000003"/>
    <x v="0"/>
    <m/>
    <m/>
    <n v="1"/>
    <n v="0"/>
  </r>
  <r>
    <s v="RX004642"/>
    <x v="158"/>
    <s v="PT0053"/>
    <s v="DR002"/>
    <s v="Dr. Michael Torres"/>
    <s v="Cardiology"/>
    <s v="RX002"/>
    <s v="Westside Rx"/>
    <s v="Springfield"/>
    <s v="MA"/>
    <s v="00093-7193-98"/>
    <m/>
    <s v="Atorvastatin 40mg"/>
    <s v="Statin"/>
    <n v="90"/>
    <n v="89"/>
    <b v="0"/>
    <n v="1"/>
    <n v="2"/>
    <s v="PBM002"/>
    <s v="Express Scripts"/>
    <s v="COMMERCIAL"/>
    <s v="MAC"/>
    <n v="18.2"/>
    <n v="14.56"/>
    <n v="0"/>
    <n v="0"/>
    <n v="0"/>
    <n v="0"/>
    <n v="0"/>
    <n v="0"/>
    <n v="0"/>
    <n v="0"/>
    <x v="1"/>
    <n v="75"/>
    <s v="Prior Authorization Required"/>
    <n v="6"/>
    <n v="0"/>
  </r>
  <r>
    <s v="RX004643"/>
    <x v="237"/>
    <s v="PT0083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6"/>
    <b v="0"/>
    <n v="1"/>
    <n v="1"/>
    <s v="PBM003"/>
    <s v="OptumRx"/>
    <s v="COMMERCIAL"/>
    <s v="MAC"/>
    <n v="8.5"/>
    <n v="6.8"/>
    <n v="5.15"/>
    <n v="1.78"/>
    <n v="6.93"/>
    <n v="6.1"/>
    <n v="1"/>
    <n v="6.34"/>
    <n v="0"/>
    <n v="0.59"/>
    <x v="0"/>
    <m/>
    <m/>
    <n v="7"/>
    <n v="1"/>
  </r>
  <r>
    <s v="RX004644"/>
    <x v="300"/>
    <s v="PT0109"/>
    <s v="DR002"/>
    <s v="Dr. Michael Torres"/>
    <s v="Cardiology"/>
    <s v="RX001"/>
    <s v="Main St Pharmacy"/>
    <s v="Boston"/>
    <s v="MA"/>
    <s v="61269-0435-01"/>
    <m/>
    <s v="Metformin 1000mg"/>
    <s v="Biguanide"/>
    <n v="90"/>
    <n v="89"/>
    <b v="0"/>
    <n v="1"/>
    <n v="0"/>
    <s v="PBM002"/>
    <s v="Express Scripts"/>
    <s v="COMMERCIAL"/>
    <s v="MAC"/>
    <n v="12.4"/>
    <n v="9.92"/>
    <n v="6.2"/>
    <n v="1.79"/>
    <n v="7.99"/>
    <n v="6.79"/>
    <n v="1.2"/>
    <n v="9.2200000000000006"/>
    <n v="0"/>
    <n v="-1.23"/>
    <x v="0"/>
    <m/>
    <m/>
    <n v="5"/>
    <n v="0"/>
  </r>
  <r>
    <s v="RX004645"/>
    <x v="279"/>
    <s v="PT0080"/>
    <s v="DR001"/>
    <s v="Dr. Sarah Chen"/>
    <s v="Internal Medicine"/>
    <s v="RX002"/>
    <s v="Westside Rx"/>
    <s v="Springfield"/>
    <s v="MA"/>
    <s v="00591-3622-19"/>
    <m/>
    <s v="Omeprazole 20mg"/>
    <s v="PPI"/>
    <n v="30"/>
    <n v="28"/>
    <b v="0"/>
    <n v="1"/>
    <n v="0"/>
    <s v="MCD001"/>
    <s v="Medicaid"/>
    <s v="GOVERNMENT"/>
    <s v="NADAC"/>
    <n v="6.9"/>
    <n v="5.52"/>
    <n v="5.24"/>
    <n v="0.03"/>
    <n v="5.27"/>
    <n v="3.79"/>
    <n v="1.48"/>
    <n v="4.8899999999999997"/>
    <n v="0"/>
    <n v="0.38"/>
    <x v="0"/>
    <m/>
    <m/>
    <n v="3"/>
    <n v="0"/>
  </r>
  <r>
    <s v="RX004646"/>
    <x v="645"/>
    <s v="PT0023"/>
    <s v="DR005"/>
    <s v="Dr. Lisa Johnson"/>
    <s v="Oncology"/>
    <s v="RX002"/>
    <s v="Westside Rx"/>
    <s v="Springfield"/>
    <s v="MA"/>
    <s v="00591-3622-19"/>
    <m/>
    <s v="Omeprazole 20mg"/>
    <s v="PPI"/>
    <n v="30"/>
    <n v="30"/>
    <b v="0"/>
    <n v="1"/>
    <n v="0"/>
    <s v="MCD001"/>
    <s v="Medicaid"/>
    <s v="GOVERNMENT"/>
    <s v="NADAC"/>
    <n v="6.9"/>
    <n v="5.52"/>
    <n v="5.24"/>
    <n v="0.03"/>
    <n v="5.27"/>
    <n v="3.79"/>
    <n v="1.48"/>
    <n v="5.22"/>
    <n v="0"/>
    <n v="0.05"/>
    <x v="2"/>
    <m/>
    <m/>
    <n v="10"/>
    <n v="1"/>
  </r>
  <r>
    <s v="RX004647"/>
    <x v="15"/>
    <s v="PT0037"/>
    <s v="DR002"/>
    <s v="Dr. Michael Torres"/>
    <s v="Cardiology"/>
    <s v="RX002"/>
    <s v="Westside Rx"/>
    <s v="Springfield"/>
    <s v="MA"/>
    <s v="00006-0021-31"/>
    <s v="Januvia 100mg"/>
    <s v="Sitagliptin 100mg"/>
    <s v="DPP-4"/>
    <n v="30"/>
    <n v="30"/>
    <b v="1"/>
    <n v="3"/>
    <n v="0"/>
    <s v="PBM001"/>
    <s v="CVS Caremark"/>
    <s v="COMMERCIAL"/>
    <s v="MAC"/>
    <n v="492"/>
    <n v="418.2"/>
    <n v="411.5"/>
    <n v="1.78"/>
    <n v="413.28"/>
    <n v="359.56"/>
    <n v="53.73"/>
    <n v="398.85"/>
    <n v="0"/>
    <n v="14.44"/>
    <x v="0"/>
    <m/>
    <m/>
    <n v="7"/>
    <n v="0"/>
  </r>
  <r>
    <s v="RX004648"/>
    <x v="669"/>
    <s v="PT0110"/>
    <s v="DR003"/>
    <s v="Dr. Priya Patel"/>
    <s v="Endocrinology"/>
    <s v="RX003"/>
    <s v="Community Care Pharmacy"/>
    <s v="Worcester"/>
    <s v="MA"/>
    <s v="61269-0435-01"/>
    <m/>
    <s v="Metformin 1000mg"/>
    <s v="Biguanide"/>
    <n v="90"/>
    <n v="88"/>
    <b v="0"/>
    <n v="1"/>
    <n v="0"/>
    <s v="PBM001"/>
    <s v="CVS Caremark"/>
    <s v="COMMERCIAL"/>
    <s v="MAC"/>
    <n v="12.4"/>
    <n v="9.92"/>
    <n v="7.76"/>
    <n v="1.78"/>
    <n v="9.5399999999999991"/>
    <n v="8.3000000000000007"/>
    <n v="1.24"/>
    <n v="9.5399999999999991"/>
    <n v="0"/>
    <n v="0"/>
    <x v="0"/>
    <m/>
    <m/>
    <n v="8"/>
    <n v="0"/>
  </r>
  <r>
    <s v="RX004649"/>
    <x v="318"/>
    <s v="PT0064"/>
    <s v="DR001"/>
    <s v="Dr. Sarah Chen"/>
    <s v="Internal Medicine"/>
    <s v="RX004"/>
    <s v="Health Plus Pharmacy"/>
    <s v="Cambridge"/>
    <s v="MA"/>
    <s v="00093-7193-98"/>
    <m/>
    <s v="Atorvastatin 40mg"/>
    <s v="Statin"/>
    <n v="90"/>
    <n v="86"/>
    <b v="0"/>
    <n v="1"/>
    <n v="0"/>
    <s v="PBM003"/>
    <s v="OptumRx"/>
    <s v="COMMERCIAL"/>
    <s v="MAC"/>
    <n v="18.2"/>
    <n v="14.56"/>
    <n v="33.85"/>
    <n v="1.78"/>
    <n v="35.630000000000003"/>
    <n v="31.35"/>
    <n v="4.28"/>
    <n v="38.799999999999997"/>
    <n v="0"/>
    <n v="-3.17"/>
    <x v="2"/>
    <m/>
    <m/>
    <n v="9"/>
    <n v="0"/>
  </r>
  <r>
    <s v="RX004650"/>
    <x v="143"/>
    <s v="PT0006"/>
    <s v="DR005"/>
    <s v="Dr. Lisa Johnson"/>
    <s v="Oncology"/>
    <s v="RX002"/>
    <s v="Westside Rx"/>
    <s v="Springfield"/>
    <s v="MA"/>
    <s v="00591-3622-19"/>
    <m/>
    <s v="Omeprazole 20mg"/>
    <s v="PPI"/>
    <n v="30"/>
    <n v="31"/>
    <b v="0"/>
    <n v="1"/>
    <n v="0"/>
    <s v="PBM002"/>
    <s v="Express Scripts"/>
    <s v="COMMERCIAL"/>
    <s v="MAC"/>
    <n v="6.9"/>
    <n v="5.52"/>
    <n v="4.18"/>
    <n v="1.79"/>
    <n v="5.97"/>
    <n v="5.08"/>
    <n v="1"/>
    <n v="4.99"/>
    <n v="0"/>
    <n v="0.98"/>
    <x v="0"/>
    <m/>
    <m/>
    <n v="10"/>
    <n v="0"/>
  </r>
  <r>
    <s v="RX004651"/>
    <x v="26"/>
    <s v="PT0012"/>
    <s v="DR004"/>
    <s v="Dr. James Williams"/>
    <s v="Primary Care"/>
    <s v="RX003"/>
    <s v="Community Care Pharmacy"/>
    <s v="Worcester"/>
    <s v="MA"/>
    <s v="61958-0601-01"/>
    <m/>
    <s v="Adalimumab-adbm 40mg"/>
    <s v="Biologic"/>
    <n v="28"/>
    <n v="27"/>
    <b v="0"/>
    <n v="4"/>
    <n v="0"/>
    <s v="MCD001"/>
    <s v="Medicaid"/>
    <s v="GOVERNMENT"/>
    <s v="NADAC"/>
    <n v="4998"/>
    <n v="4248.3"/>
    <n v="0"/>
    <n v="0"/>
    <n v="0"/>
    <n v="0"/>
    <n v="0"/>
    <n v="0"/>
    <n v="0"/>
    <n v="0"/>
    <x v="1"/>
    <n v="70"/>
    <s v="Product/Service Not Covered"/>
    <n v="0"/>
    <n v="0"/>
  </r>
  <r>
    <s v="RX004652"/>
    <x v="285"/>
    <s v="PT0041"/>
    <s v="DR005"/>
    <s v="Dr. Lisa Johnson"/>
    <s v="Oncology"/>
    <s v="RX002"/>
    <s v="Westside Rx"/>
    <s v="Springfield"/>
    <s v="MA"/>
    <s v="00007-4102-20"/>
    <s v="Plavix 75mg"/>
    <s v="Clopidogrel 75mg"/>
    <s v="Antiplatelet"/>
    <n v="30"/>
    <n v="29"/>
    <b v="1"/>
    <n v="2"/>
    <n v="2"/>
    <s v="PBM002"/>
    <s v="Express Scripts"/>
    <s v="COMMERCIAL"/>
    <s v="MAC"/>
    <n v="174"/>
    <n v="147.9"/>
    <n v="146.91"/>
    <n v="1.79"/>
    <n v="148.69999999999999"/>
    <n v="126.4"/>
    <n v="22.31"/>
    <n v="136.57"/>
    <n v="0"/>
    <n v="12.14"/>
    <x v="0"/>
    <m/>
    <m/>
    <n v="8"/>
    <n v="1"/>
  </r>
  <r>
    <s v="RX004653"/>
    <x v="607"/>
    <s v="PT0098"/>
    <s v="DR005"/>
    <s v="Dr. Lisa Johnson"/>
    <s v="Oncology"/>
    <s v="RX003"/>
    <s v="Community Care Pharmacy"/>
    <s v="Worcester"/>
    <s v="MA"/>
    <s v="00093-7193-98"/>
    <m/>
    <s v="Atorvastatin 40mg"/>
    <s v="Statin"/>
    <n v="90"/>
    <n v="91"/>
    <b v="0"/>
    <n v="1"/>
    <n v="1"/>
    <s v="PBM003"/>
    <s v="OptumRx"/>
    <s v="COMMERCIAL"/>
    <s v="MAC"/>
    <n v="18.2"/>
    <n v="14.56"/>
    <n v="27.31"/>
    <n v="1.78"/>
    <n v="29.09"/>
    <n v="25.6"/>
    <n v="3.49"/>
    <n v="38.9"/>
    <n v="0"/>
    <n v="-9.81"/>
    <x v="0"/>
    <m/>
    <m/>
    <n v="4"/>
    <n v="0"/>
  </r>
  <r>
    <s v="RX004654"/>
    <x v="503"/>
    <s v="PT0093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87"/>
    <b v="0"/>
    <n v="1"/>
    <n v="0"/>
    <s v="MCD001"/>
    <s v="Medicaid"/>
    <s v="GOVERNMENT"/>
    <s v="NADAC"/>
    <n v="12.4"/>
    <n v="9.92"/>
    <n v="9.42"/>
    <n v="0.05"/>
    <n v="9.4700000000000006"/>
    <n v="6.82"/>
    <n v="2.65"/>
    <n v="9.48"/>
    <n v="0"/>
    <n v="-0.01"/>
    <x v="0"/>
    <m/>
    <m/>
    <n v="6"/>
    <n v="1"/>
  </r>
  <r>
    <s v="RX004655"/>
    <x v="100"/>
    <s v="PT0032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89"/>
    <b v="0"/>
    <n v="1"/>
    <n v="0"/>
    <s v="PBM001"/>
    <s v="CVS Caremark"/>
    <s v="COMMERCIAL"/>
    <s v="MAC"/>
    <n v="8.5"/>
    <n v="6.8"/>
    <n v="3.79"/>
    <n v="1.78"/>
    <n v="5.57"/>
    <n v="4.8499999999999996"/>
    <n v="1"/>
    <n v="6.41"/>
    <n v="0"/>
    <n v="-0.84"/>
    <x v="0"/>
    <m/>
    <m/>
    <n v="2"/>
    <n v="1"/>
  </r>
  <r>
    <s v="RX004656"/>
    <x v="540"/>
    <s v="PT0079"/>
    <s v="DR004"/>
    <s v="Dr. James Williams"/>
    <s v="Primary Care"/>
    <s v="RX002"/>
    <s v="Westside Rx"/>
    <s v="Springfield"/>
    <s v="MA"/>
    <s v="00173-0682-20"/>
    <s v="Advair Diskus 250/50"/>
    <s v="Fluticasone/Salmeterol"/>
    <s v="ICS/LABA"/>
    <n v="30"/>
    <n v="30"/>
    <b v="1"/>
    <n v="3"/>
    <n v="0"/>
    <s v="PBM003"/>
    <s v="OptumRx"/>
    <s v="COMMERCIAL"/>
    <s v="MAC"/>
    <n v="384"/>
    <n v="326.39999999999998"/>
    <n v="324.95999999999998"/>
    <n v="1.78"/>
    <n v="326.74"/>
    <n v="287.52999999999997"/>
    <n v="39.21"/>
    <n v="298.68"/>
    <n v="0"/>
    <n v="28.06"/>
    <x v="2"/>
    <m/>
    <m/>
    <n v="0"/>
    <n v="0"/>
  </r>
  <r>
    <s v="RX004657"/>
    <x v="259"/>
    <s v="PT0047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88"/>
    <b v="0"/>
    <n v="1"/>
    <n v="0"/>
    <s v="CASH"/>
    <s v="Cash/Self-Pay"/>
    <s v="CASH"/>
    <s v="AWP"/>
    <n v="8.5"/>
    <n v="6.8"/>
    <n v="7.65"/>
    <n v="0"/>
    <n v="7.65"/>
    <n v="0"/>
    <n v="7.65"/>
    <n v="6.03"/>
    <n v="0"/>
    <n v="1.62"/>
    <x v="0"/>
    <m/>
    <m/>
    <n v="5"/>
    <n v="0"/>
  </r>
  <r>
    <s v="RX004658"/>
    <x v="479"/>
    <s v="PT0113"/>
    <s v="DR004"/>
    <s v="Dr. James Williams"/>
    <s v="Primary Care"/>
    <s v="RX004"/>
    <s v="Health Plus Pharmacy"/>
    <s v="Cambridge"/>
    <s v="MA"/>
    <s v="00093-7193-98"/>
    <m/>
    <s v="Atorvastatin 40mg"/>
    <s v="Statin"/>
    <n v="90"/>
    <n v="90"/>
    <b v="0"/>
    <n v="1"/>
    <n v="0"/>
    <s v="PBM001"/>
    <s v="CVS Caremark"/>
    <s v="COMMERCIAL"/>
    <s v="MAC"/>
    <n v="18.2"/>
    <n v="14.56"/>
    <n v="27.96"/>
    <n v="1.78"/>
    <n v="29.74"/>
    <n v="25.88"/>
    <n v="3.87"/>
    <n v="39.200000000000003"/>
    <n v="0"/>
    <n v="-9.4600000000000009"/>
    <x v="0"/>
    <m/>
    <m/>
    <n v="8"/>
    <n v="1"/>
  </r>
  <r>
    <s v="RX004659"/>
    <x v="418"/>
    <s v="PT0063"/>
    <s v="DR002"/>
    <s v="Dr. Michael Torres"/>
    <s v="Cardiology"/>
    <s v="RX002"/>
    <s v="Westside Rx"/>
    <s v="Springfield"/>
    <s v="MA"/>
    <s v="00093-0892-01"/>
    <m/>
    <s v="Clopidogrel 75mg"/>
    <s v="Antiplatelet"/>
    <n v="30"/>
    <n v="29"/>
    <b v="0"/>
    <n v="1"/>
    <n v="1"/>
    <s v="PBM003"/>
    <s v="OptumRx"/>
    <s v="COMMERCIAL"/>
    <s v="MAC"/>
    <n v="14.8"/>
    <n v="11.84"/>
    <n v="6.75"/>
    <n v="1.78"/>
    <n v="8.5299999999999994"/>
    <n v="7.51"/>
    <n v="1.02"/>
    <n v="11.01"/>
    <n v="0"/>
    <n v="-2.48"/>
    <x v="0"/>
    <m/>
    <m/>
    <n v="7"/>
    <n v="0"/>
  </r>
  <r>
    <s v="RX004660"/>
    <x v="584"/>
    <s v="PT0081"/>
    <s v="DR002"/>
    <s v="Dr. Michael Torres"/>
    <s v="Cardiology"/>
    <s v="RX003"/>
    <s v="Community Care Pharmacy"/>
    <s v="Worcester"/>
    <s v="MA"/>
    <s v="00078-0467-15"/>
    <s v="Entresto 49/51"/>
    <s v="Sacubitril/Valsartan"/>
    <s v="ARNI"/>
    <n v="30"/>
    <n v="31"/>
    <b v="1"/>
    <n v="4"/>
    <n v="0"/>
    <s v="PBM002"/>
    <s v="Express Scripts"/>
    <s v="COMMERCIAL"/>
    <s v="MAC"/>
    <n v="618"/>
    <n v="525.29999999999995"/>
    <n v="521.98"/>
    <n v="1.79"/>
    <n v="523.77"/>
    <n v="445.2"/>
    <n v="78.56"/>
    <n v="507.51"/>
    <n v="0"/>
    <n v="16.25"/>
    <x v="0"/>
    <m/>
    <m/>
    <n v="2"/>
    <n v="0"/>
  </r>
  <r>
    <s v="RX004661"/>
    <x v="609"/>
    <s v="PT0020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90"/>
    <b v="0"/>
    <n v="1"/>
    <n v="0"/>
    <s v="PBM001"/>
    <s v="CVS Caremark"/>
    <s v="COMMERCIAL"/>
    <s v="MAC"/>
    <n v="12.4"/>
    <n v="9.92"/>
    <n v="6.51"/>
    <n v="1.78"/>
    <n v="8.2899999999999991"/>
    <n v="7.21"/>
    <n v="1.08"/>
    <n v="9.56"/>
    <n v="0"/>
    <n v="-1.27"/>
    <x v="0"/>
    <m/>
    <m/>
    <n v="4"/>
    <n v="0"/>
  </r>
  <r>
    <s v="RX004662"/>
    <x v="315"/>
    <s v="PT0114"/>
    <s v="DR002"/>
    <s v="Dr. Michael Torres"/>
    <s v="Cardiology"/>
    <s v="RX002"/>
    <s v="Westside Rx"/>
    <s v="Springfield"/>
    <s v="MA"/>
    <s v="00093-7193-98"/>
    <m/>
    <s v="Atorvastatin 40mg"/>
    <s v="Statin"/>
    <n v="90"/>
    <n v="93"/>
    <b v="0"/>
    <n v="1"/>
    <n v="2"/>
    <s v="PBM002"/>
    <s v="Express Scripts"/>
    <s v="COMMERCIAL"/>
    <s v="MAC"/>
    <n v="18.2"/>
    <n v="14.56"/>
    <n v="28.12"/>
    <n v="1.79"/>
    <n v="29.91"/>
    <n v="25.43"/>
    <n v="4.49"/>
    <n v="40.4"/>
    <n v="0"/>
    <n v="-10.49"/>
    <x v="0"/>
    <m/>
    <m/>
    <n v="4"/>
    <n v="0"/>
  </r>
  <r>
    <s v="RX004663"/>
    <x v="24"/>
    <s v="PT0094"/>
    <s v="DR002"/>
    <s v="Dr. Michael Torres"/>
    <s v="Cardiology"/>
    <s v="RX004"/>
    <s v="Health Plus Pharmacy"/>
    <s v="Cambridge"/>
    <s v="MA"/>
    <s v="68382-0035-01"/>
    <m/>
    <s v="Amlodipine 10mg"/>
    <s v="CCB"/>
    <n v="30"/>
    <n v="30"/>
    <b v="0"/>
    <n v="1"/>
    <n v="1"/>
    <s v="PBM001"/>
    <s v="CVS Caremark"/>
    <s v="COMMERCIAL"/>
    <s v="MAC"/>
    <n v="7.2"/>
    <n v="5.76"/>
    <n v="4.32"/>
    <n v="1.78"/>
    <n v="6.1"/>
    <n v="5.31"/>
    <n v="1"/>
    <n v="5.43"/>
    <n v="0"/>
    <n v="0.67"/>
    <x v="0"/>
    <m/>
    <m/>
    <n v="9"/>
    <n v="0"/>
  </r>
  <r>
    <s v="RX004664"/>
    <x v="416"/>
    <s v="PT0104"/>
    <s v="DR003"/>
    <s v="Dr. Priya Patel"/>
    <s v="Endocrinology"/>
    <s v="RX002"/>
    <s v="Westside Rx"/>
    <s v="Springfield"/>
    <s v="MA"/>
    <s v="00006-0021-31"/>
    <s v="Januvia 100mg"/>
    <s v="Sitagliptin 100mg"/>
    <s v="DPP-4"/>
    <n v="30"/>
    <n v="30"/>
    <b v="1"/>
    <n v="3"/>
    <n v="0"/>
    <s v="PBM002"/>
    <s v="Express Scripts"/>
    <s v="COMMERCIAL"/>
    <s v="MAC"/>
    <n v="492"/>
    <n v="418.2"/>
    <n v="414.51"/>
    <n v="1.79"/>
    <n v="416.3"/>
    <n v="353.86"/>
    <n v="62.45"/>
    <n v="376.54"/>
    <n v="0"/>
    <n v="39.770000000000003"/>
    <x v="0"/>
    <m/>
    <m/>
    <n v="11"/>
    <n v="0"/>
  </r>
  <r>
    <s v="RX004665"/>
    <x v="402"/>
    <s v="PT0101"/>
    <s v="DR005"/>
    <s v="Dr. Lisa Johnson"/>
    <s v="Oncology"/>
    <s v="RX002"/>
    <s v="Westside Rx"/>
    <s v="Springfield"/>
    <s v="MA"/>
    <s v="00093-7193-98"/>
    <m/>
    <s v="Atorvastatin 40mg"/>
    <s v="Statin"/>
    <n v="30"/>
    <n v="30"/>
    <b v="0"/>
    <n v="1"/>
    <n v="0"/>
    <s v="MCR001"/>
    <s v="Medicare Part D"/>
    <s v="GOVERNMENT"/>
    <s v="MAC"/>
    <n v="18.2"/>
    <n v="14.56"/>
    <n v="8.14"/>
    <n v="1.77"/>
    <n v="9.91"/>
    <n v="7.93"/>
    <n v="1.98"/>
    <n v="12.85"/>
    <n v="0"/>
    <n v="-2.94"/>
    <x v="0"/>
    <m/>
    <m/>
    <n v="7"/>
    <n v="0"/>
  </r>
  <r>
    <s v="RX004666"/>
    <x v="444"/>
    <s v="PT0019"/>
    <s v="DR003"/>
    <s v="Dr. Priya Patel"/>
    <s v="Endocrinology"/>
    <s v="RX003"/>
    <s v="Community Care Pharmacy"/>
    <s v="Worcester"/>
    <s v="MA"/>
    <s v="00591-3622-19"/>
    <m/>
    <s v="Omeprazole 20mg"/>
    <s v="PPI"/>
    <n v="30"/>
    <n v="30"/>
    <b v="0"/>
    <n v="1"/>
    <n v="0"/>
    <s v="PBM002"/>
    <s v="Express Scripts"/>
    <s v="COMMERCIAL"/>
    <s v="MAC"/>
    <n v="6.9"/>
    <n v="5.52"/>
    <n v="3.43"/>
    <n v="1.79"/>
    <n v="5.22"/>
    <n v="4.4400000000000004"/>
    <n v="1"/>
    <n v="5.22"/>
    <n v="0"/>
    <n v="0"/>
    <x v="0"/>
    <m/>
    <m/>
    <n v="3"/>
    <n v="0"/>
  </r>
  <r>
    <s v="RX004667"/>
    <x v="102"/>
    <s v="PT0048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4"/>
    <b v="0"/>
    <n v="1"/>
    <n v="0"/>
    <s v="PBM001"/>
    <s v="CVS Caremark"/>
    <s v="COMMERCIAL"/>
    <s v="MAC"/>
    <n v="8.5"/>
    <n v="6.8"/>
    <n v="4.08"/>
    <n v="1.78"/>
    <n v="5.86"/>
    <n v="5.0999999999999996"/>
    <n v="1"/>
    <n v="6.4"/>
    <n v="0"/>
    <n v="-0.53"/>
    <x v="0"/>
    <m/>
    <m/>
    <n v="3"/>
    <n v="0"/>
  </r>
  <r>
    <s v="RX004668"/>
    <x v="153"/>
    <s v="PT0015"/>
    <s v="DR001"/>
    <s v="Dr. Sarah Chen"/>
    <s v="Internal Medicine"/>
    <s v="RX002"/>
    <s v="Westside Rx"/>
    <s v="Springfield"/>
    <s v="MA"/>
    <s v="61269-0435-01"/>
    <m/>
    <s v="Metformin 1000mg"/>
    <s v="Biguanide"/>
    <n v="90"/>
    <n v="86"/>
    <b v="0"/>
    <n v="1"/>
    <n v="2"/>
    <s v="PBM002"/>
    <s v="Express Scripts"/>
    <s v="COMMERCIAL"/>
    <s v="MAC"/>
    <n v="12.4"/>
    <n v="9.92"/>
    <n v="7.87"/>
    <n v="1.79"/>
    <n v="9.66"/>
    <n v="8.2100000000000009"/>
    <n v="1.45"/>
    <n v="9.02"/>
    <n v="0"/>
    <n v="0.64"/>
    <x v="0"/>
    <m/>
    <m/>
    <n v="6"/>
    <n v="0"/>
  </r>
  <r>
    <s v="RX004669"/>
    <x v="341"/>
    <s v="PT0080"/>
    <s v="DR004"/>
    <s v="Dr. James Williams"/>
    <s v="Primary Care"/>
    <s v="RX003"/>
    <s v="Community Care Pharmacy"/>
    <s v="Worcester"/>
    <s v="MA"/>
    <s v="00093-0892-01"/>
    <m/>
    <s v="Clopidogrel 75mg"/>
    <s v="Antiplatelet"/>
    <n v="30"/>
    <n v="30"/>
    <b v="0"/>
    <n v="1"/>
    <n v="1"/>
    <s v="PBM003"/>
    <s v="OptumRx"/>
    <s v="COMMERCIAL"/>
    <s v="MAC"/>
    <n v="14.8"/>
    <n v="11.84"/>
    <n v="9.08"/>
    <n v="1.78"/>
    <n v="10.86"/>
    <n v="9.56"/>
    <n v="1.3"/>
    <n v="10.52"/>
    <n v="0"/>
    <n v="0.34"/>
    <x v="0"/>
    <m/>
    <m/>
    <n v="3"/>
    <n v="0"/>
  </r>
  <r>
    <s v="RX004670"/>
    <x v="121"/>
    <s v="PT0098"/>
    <s v="DR003"/>
    <s v="Dr. Priya Patel"/>
    <s v="Endocrinology"/>
    <s v="RX002"/>
    <s v="Westside Rx"/>
    <s v="Springfield"/>
    <s v="MA"/>
    <s v="00169-3671-12"/>
    <s v="Victoza 1.2mg"/>
    <s v="Liraglutide 1.2mg"/>
    <s v="GLP-1"/>
    <n v="90"/>
    <n v="92"/>
    <b v="1"/>
    <n v="4"/>
    <n v="1"/>
    <s v="PBM002"/>
    <s v="Express Scripts"/>
    <s v="COMMERCIAL"/>
    <s v="MAC"/>
    <n v="612"/>
    <n v="520.20000000000005"/>
    <n v="1522.98"/>
    <n v="1.79"/>
    <n v="1524.77"/>
    <n v="1296.06"/>
    <n v="228.72"/>
    <n v="1416.18"/>
    <n v="0"/>
    <n v="108.59"/>
    <x v="0"/>
    <m/>
    <m/>
    <n v="4"/>
    <n v="1"/>
  </r>
  <r>
    <s v="RX004671"/>
    <x v="419"/>
    <s v="PT0059"/>
    <s v="DR001"/>
    <s v="Dr. Sarah Chen"/>
    <s v="Internal Medicine"/>
    <s v="RX002"/>
    <s v="Westside Rx"/>
    <s v="Springfield"/>
    <s v="MA"/>
    <s v="00591-3622-19"/>
    <m/>
    <s v="Omeprazole 20mg"/>
    <s v="PPI"/>
    <n v="30"/>
    <n v="29"/>
    <b v="0"/>
    <n v="1"/>
    <n v="1"/>
    <s v="PBM003"/>
    <s v="OptumRx"/>
    <s v="COMMERCIAL"/>
    <s v="MAC"/>
    <n v="6.9"/>
    <n v="5.52"/>
    <n v="3.08"/>
    <n v="1.78"/>
    <n v="4.8600000000000003"/>
    <n v="4.28"/>
    <n v="1"/>
    <n v="5.34"/>
    <n v="0"/>
    <n v="-0.48"/>
    <x v="2"/>
    <m/>
    <m/>
    <n v="2"/>
    <n v="0"/>
  </r>
  <r>
    <s v="RX004672"/>
    <x v="283"/>
    <s v="PT0053"/>
    <s v="DR005"/>
    <s v="Dr. Lisa Johnson"/>
    <s v="Oncology"/>
    <s v="RX004"/>
    <s v="Health Plus Pharmacy"/>
    <s v="Cambridge"/>
    <s v="MA"/>
    <s v="00003-0208-11"/>
    <s v="Jardiance 25mg"/>
    <s v="Empagliflozin 25mg"/>
    <s v="SGLT2i"/>
    <n v="30"/>
    <n v="29"/>
    <b v="1"/>
    <n v="4"/>
    <n v="0"/>
    <s v="PBM001"/>
    <s v="CVS Caremark"/>
    <s v="COMMERCIAL"/>
    <s v="MAC"/>
    <n v="564"/>
    <n v="479.4"/>
    <n v="472.49"/>
    <n v="1.78"/>
    <n v="474.27"/>
    <n v="412.62"/>
    <n v="61.66"/>
    <n v="454.04"/>
    <n v="0"/>
    <n v="20.23"/>
    <x v="0"/>
    <m/>
    <m/>
    <n v="9"/>
    <n v="0"/>
  </r>
  <r>
    <s v="RX004673"/>
    <x v="17"/>
    <s v="PT0055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90"/>
    <b v="0"/>
    <n v="1"/>
    <n v="0"/>
    <s v="PBM002"/>
    <s v="Express Scripts"/>
    <s v="COMMERCIAL"/>
    <s v="MAC"/>
    <n v="8.5"/>
    <n v="6.8"/>
    <n v="4.6100000000000003"/>
    <n v="1.79"/>
    <n v="6.4"/>
    <n v="5.44"/>
    <n v="1"/>
    <n v="6.26"/>
    <n v="0"/>
    <n v="0.14000000000000001"/>
    <x v="0"/>
    <m/>
    <m/>
    <n v="9"/>
    <n v="0"/>
  </r>
  <r>
    <s v="RX004674"/>
    <x v="326"/>
    <s v="PT0027"/>
    <s v="DR001"/>
    <s v="Dr. Sarah Chen"/>
    <s v="Internal Medicine"/>
    <s v="RX001"/>
    <s v="Main St Pharmacy"/>
    <s v="Boston"/>
    <s v="MA"/>
    <s v="00007-4102-20"/>
    <s v="Plavix 75mg"/>
    <s v="Clopidogrel 75mg"/>
    <s v="Antiplatelet"/>
    <n v="30"/>
    <n v="30"/>
    <b v="1"/>
    <n v="2"/>
    <n v="0"/>
    <s v="MCD001"/>
    <s v="Medicaid"/>
    <s v="GOVERNMENT"/>
    <s v="NADAC"/>
    <n v="174"/>
    <n v="147.9"/>
    <n v="140.5"/>
    <n v="0.7"/>
    <n v="141.21"/>
    <n v="101.67"/>
    <n v="39.54"/>
    <n v="137.9"/>
    <n v="0"/>
    <n v="3.31"/>
    <x v="0"/>
    <m/>
    <m/>
    <n v="9"/>
    <n v="1"/>
  </r>
  <r>
    <s v="RX004675"/>
    <x v="461"/>
    <s v="PT0088"/>
    <s v="DR005"/>
    <s v="Dr. Lisa Johnson"/>
    <s v="Oncology"/>
    <s v="RX002"/>
    <s v="Westside Rx"/>
    <s v="Springfield"/>
    <s v="MA"/>
    <s v="00006-0021-31"/>
    <s v="Januvia 100mg"/>
    <s v="Sitagliptin 100mg"/>
    <s v="DPP-4"/>
    <n v="30"/>
    <n v="30"/>
    <b v="1"/>
    <n v="3"/>
    <n v="0"/>
    <s v="PBM002"/>
    <s v="Express Scripts"/>
    <s v="COMMERCIAL"/>
    <s v="MAC"/>
    <n v="492"/>
    <n v="418.2"/>
    <n v="408.47"/>
    <n v="1.79"/>
    <n v="410.26"/>
    <n v="348.72"/>
    <n v="61.54"/>
    <n v="375.21"/>
    <n v="0"/>
    <n v="35.049999999999997"/>
    <x v="0"/>
    <m/>
    <m/>
    <n v="3"/>
    <n v="0"/>
  </r>
  <r>
    <s v="RX004676"/>
    <x v="267"/>
    <s v="PT0010"/>
    <s v="DR002"/>
    <s v="Dr. Michael Torres"/>
    <s v="Cardiology"/>
    <s v="RX003"/>
    <s v="Community Care Pharmacy"/>
    <s v="Worcester"/>
    <s v="MA"/>
    <s v="00078-0467-15"/>
    <s v="Entresto 49/51"/>
    <s v="Sacubitril/Valsartan"/>
    <s v="ARNI"/>
    <n v="30"/>
    <n v="30"/>
    <b v="1"/>
    <n v="4"/>
    <n v="1"/>
    <s v="MCR001"/>
    <s v="Medicare Part D"/>
    <s v="GOVERNMENT"/>
    <s v="MAC"/>
    <n v="618"/>
    <n v="525.29999999999995"/>
    <n v="507.97"/>
    <n v="1.77"/>
    <n v="509.74"/>
    <n v="407.79"/>
    <n v="101.95"/>
    <n v="507.94"/>
    <n v="43.67"/>
    <n v="-41.88"/>
    <x v="0"/>
    <m/>
    <m/>
    <n v="4"/>
    <n v="0"/>
  </r>
  <r>
    <s v="RX004677"/>
    <x v="650"/>
    <s v="PT0033"/>
    <s v="DR001"/>
    <s v="Dr. Sarah Chen"/>
    <s v="Internal Medicine"/>
    <s v="RX003"/>
    <s v="Community Care Pharmacy"/>
    <s v="Worcester"/>
    <s v="MA"/>
    <s v="00078-0467-15"/>
    <s v="Entresto 49/51"/>
    <s v="Sacubitril/Valsartan"/>
    <s v="ARNI"/>
    <n v="30"/>
    <n v="31"/>
    <b v="1"/>
    <n v="4"/>
    <n v="1"/>
    <s v="CASH"/>
    <s v="Cash/Self-Pay"/>
    <s v="CASH"/>
    <s v="AWP"/>
    <n v="618"/>
    <n v="525.29999999999995"/>
    <n v="556.20000000000005"/>
    <n v="0"/>
    <n v="556.20000000000005"/>
    <n v="0"/>
    <n v="556.20000000000005"/>
    <n v="493.88"/>
    <n v="0"/>
    <n v="62.32"/>
    <x v="0"/>
    <m/>
    <m/>
    <n v="2"/>
    <n v="1"/>
  </r>
  <r>
    <s v="RX004678"/>
    <x v="88"/>
    <s v="PT0001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88"/>
    <b v="0"/>
    <n v="1"/>
    <n v="0"/>
    <s v="PBM002"/>
    <s v="Express Scripts"/>
    <s v="COMMERCIAL"/>
    <s v="MAC"/>
    <n v="8.5"/>
    <n v="6.8"/>
    <n v="3.77"/>
    <n v="1.79"/>
    <n v="5.56"/>
    <n v="4.7300000000000004"/>
    <n v="1"/>
    <n v="6.31"/>
    <n v="0"/>
    <n v="-0.74"/>
    <x v="0"/>
    <m/>
    <m/>
    <n v="6"/>
    <n v="1"/>
  </r>
  <r>
    <s v="RX004679"/>
    <x v="422"/>
    <s v="PT0016"/>
    <s v="DR002"/>
    <s v="Dr. Michael Torres"/>
    <s v="Cardiology"/>
    <s v="RX003"/>
    <s v="Community Care Pharmacy"/>
    <s v="Worcester"/>
    <s v="MA"/>
    <s v="00071-0155-23"/>
    <s v="Lipitor"/>
    <s v="Atorvastatin 40mg"/>
    <s v="Statin"/>
    <n v="90"/>
    <n v="93"/>
    <b v="1"/>
    <n v="2"/>
    <n v="1"/>
    <s v="PBM003"/>
    <s v="OptumRx"/>
    <s v="COMMERCIAL"/>
    <s v="MAC"/>
    <n v="185.4"/>
    <n v="157.59"/>
    <n v="472.38"/>
    <n v="1.78"/>
    <n v="474.16"/>
    <n v="417.26"/>
    <n v="56.9"/>
    <n v="435.59"/>
    <n v="0"/>
    <n v="38.57"/>
    <x v="2"/>
    <m/>
    <m/>
    <n v="3"/>
    <n v="0"/>
  </r>
  <r>
    <s v="RX004680"/>
    <x v="55"/>
    <s v="PT0095"/>
    <s v="DR001"/>
    <s v="Dr. Sarah Chen"/>
    <s v="Internal Medicine"/>
    <s v="RX002"/>
    <s v="Westside Rx"/>
    <s v="Springfield"/>
    <s v="MA"/>
    <s v="50458-0579-30"/>
    <s v="Xarelto 20mg"/>
    <s v="Rivaroxaban 20mg"/>
    <s v="Anticoagulant"/>
    <n v="30"/>
    <n v="29"/>
    <b v="1"/>
    <n v="3"/>
    <n v="0"/>
    <s v="PBM004"/>
    <s v="MedImpact"/>
    <s v="COMMERCIAL"/>
    <s v="MAC"/>
    <n v="558"/>
    <n v="474.3"/>
    <n v="0"/>
    <n v="0"/>
    <n v="0"/>
    <n v="0"/>
    <n v="0"/>
    <n v="0"/>
    <n v="0"/>
    <n v="0"/>
    <x v="1"/>
    <n v="65"/>
    <s v="Patient Not Covered"/>
    <n v="2"/>
    <n v="1"/>
  </r>
  <r>
    <s v="RX004681"/>
    <x v="61"/>
    <s v="PT0108"/>
    <s v="DR001"/>
    <s v="Dr. Sarah Chen"/>
    <s v="Internal Medicine"/>
    <s v="RX001"/>
    <s v="Main St Pharmacy"/>
    <s v="Boston"/>
    <s v="MA"/>
    <s v="00085-1234-01"/>
    <m/>
    <s v="Lisinopril 10mg"/>
    <s v="ACE Inhibitor"/>
    <n v="90"/>
    <n v="90"/>
    <b v="0"/>
    <n v="1"/>
    <n v="0"/>
    <s v="PBM003"/>
    <s v="OptumRx"/>
    <s v="COMMERCIAL"/>
    <s v="MAC"/>
    <n v="8.5"/>
    <n v="6.8"/>
    <n v="5.28"/>
    <n v="1.78"/>
    <n v="7.06"/>
    <n v="6.21"/>
    <n v="1"/>
    <n v="6.07"/>
    <n v="0"/>
    <n v="0.99"/>
    <x v="0"/>
    <m/>
    <m/>
    <n v="8"/>
    <n v="1"/>
  </r>
  <r>
    <s v="RX004682"/>
    <x v="334"/>
    <s v="PT0007"/>
    <s v="DR001"/>
    <s v="Dr. Sarah Chen"/>
    <s v="Internal Medicine"/>
    <s v="RX001"/>
    <s v="Main St Pharmacy"/>
    <s v="Boston"/>
    <s v="MA"/>
    <s v="00093-7193-98"/>
    <m/>
    <s v="Atorvastatin 40mg"/>
    <s v="Statin"/>
    <n v="30"/>
    <n v="31"/>
    <b v="0"/>
    <n v="1"/>
    <n v="0"/>
    <s v="MCR001"/>
    <s v="Medicare Part D"/>
    <s v="GOVERNMENT"/>
    <s v="MAC"/>
    <n v="18.2"/>
    <n v="14.56"/>
    <n v="8.0299999999999994"/>
    <n v="1.77"/>
    <n v="9.8000000000000007"/>
    <n v="7.84"/>
    <n v="1.96"/>
    <n v="13.36"/>
    <n v="0"/>
    <n v="-3.56"/>
    <x v="0"/>
    <m/>
    <m/>
    <n v="4"/>
    <n v="0"/>
  </r>
  <r>
    <s v="RX004683"/>
    <x v="169"/>
    <s v="PT0109"/>
    <s v="DR001"/>
    <s v="Dr. Sarah Chen"/>
    <s v="Internal Medicine"/>
    <s v="RX002"/>
    <s v="Westside Rx"/>
    <s v="Springfield"/>
    <s v="MA"/>
    <s v="68382-0035-01"/>
    <m/>
    <s v="Amlodipine 10mg"/>
    <s v="CCB"/>
    <n v="30"/>
    <n v="31"/>
    <b v="0"/>
    <n v="1"/>
    <n v="1"/>
    <s v="PBM002"/>
    <s v="Express Scripts"/>
    <s v="COMMERCIAL"/>
    <s v="MAC"/>
    <n v="7.2"/>
    <n v="5.76"/>
    <n v="3.83"/>
    <n v="1.79"/>
    <n v="5.62"/>
    <n v="4.7699999999999996"/>
    <n v="1"/>
    <n v="5.42"/>
    <n v="0"/>
    <n v="0.2"/>
    <x v="0"/>
    <m/>
    <m/>
    <n v="0"/>
    <n v="1"/>
  </r>
  <r>
    <s v="RX004684"/>
    <x v="319"/>
    <s v="PT0096"/>
    <s v="DR005"/>
    <s v="Dr. Lisa Johnson"/>
    <s v="Oncology"/>
    <s v="RX001"/>
    <s v="Main St Pharmacy"/>
    <s v="Boston"/>
    <s v="MA"/>
    <s v="00074-3799-13"/>
    <s v="Humira Pen 40mg"/>
    <s v="Adalimumab 40mg"/>
    <s v="Biologic"/>
    <n v="28"/>
    <n v="28"/>
    <b v="1"/>
    <n v="5"/>
    <n v="0"/>
    <s v="PBM002"/>
    <s v="Express Scripts"/>
    <s v="COMMERCIAL"/>
    <s v="MAC"/>
    <n v="7140"/>
    <n v="6069"/>
    <n v="5879.13"/>
    <n v="1.79"/>
    <n v="5880.92"/>
    <n v="4998.78"/>
    <n v="882.14"/>
    <n v="5550.28"/>
    <n v="0"/>
    <n v="330.64"/>
    <x v="0"/>
    <m/>
    <m/>
    <n v="7"/>
    <n v="0"/>
  </r>
  <r>
    <s v="RX004685"/>
    <x v="465"/>
    <s v="PT0059"/>
    <s v="DR004"/>
    <s v="Dr. James Williams"/>
    <s v="Primary Care"/>
    <s v="RX001"/>
    <s v="Main St Pharmacy"/>
    <s v="Boston"/>
    <s v="MA"/>
    <s v="00003-0894-20"/>
    <s v="Eliquis 5mg"/>
    <s v="Apixaban 5mg"/>
    <s v="Anticoagulant"/>
    <n v="30"/>
    <n v="31"/>
    <b v="1"/>
    <n v="3"/>
    <n v="0"/>
    <s v="PBM004"/>
    <s v="MedImpact"/>
    <s v="COMMERCIAL"/>
    <s v="MAC"/>
    <n v="594"/>
    <n v="504.9"/>
    <n v="491.37"/>
    <n v="1.8"/>
    <n v="493.17"/>
    <n v="414.26"/>
    <n v="78.91"/>
    <n v="488.66"/>
    <n v="0"/>
    <n v="4.51"/>
    <x v="0"/>
    <m/>
    <m/>
    <n v="4"/>
    <n v="0"/>
  </r>
  <r>
    <s v="RX004686"/>
    <x v="164"/>
    <s v="PT0037"/>
    <s v="DR001"/>
    <s v="Dr. Sarah Chen"/>
    <s v="Internal Medicine"/>
    <s v="RX002"/>
    <s v="Westside Rx"/>
    <s v="Springfield"/>
    <s v="MA"/>
    <s v="00591-3622-19"/>
    <m/>
    <s v="Omeprazole 20mg"/>
    <s v="PPI"/>
    <n v="30"/>
    <n v="30"/>
    <b v="0"/>
    <n v="1"/>
    <n v="2"/>
    <s v="MCD001"/>
    <s v="Medicaid"/>
    <s v="GOVERNMENT"/>
    <s v="NADAC"/>
    <n v="6.9"/>
    <n v="5.52"/>
    <n v="5.24"/>
    <n v="0.03"/>
    <n v="5.27"/>
    <n v="3.79"/>
    <n v="1.48"/>
    <n v="5.33"/>
    <n v="0"/>
    <n v="-0.06"/>
    <x v="0"/>
    <m/>
    <m/>
    <n v="6"/>
    <n v="1"/>
  </r>
  <r>
    <s v="RX004687"/>
    <x v="122"/>
    <s v="PT0004"/>
    <s v="DR005"/>
    <s v="Dr. Lisa Johnson"/>
    <s v="Oncology"/>
    <s v="RX004"/>
    <s v="Health Plus Pharmacy"/>
    <s v="Cambridge"/>
    <s v="MA"/>
    <s v="00169-4302-12"/>
    <s v="Ozempic 1mg"/>
    <s v="Semaglutide 1mg"/>
    <s v="GLP-1"/>
    <n v="30"/>
    <n v="31"/>
    <b v="1"/>
    <n v="4"/>
    <n v="0"/>
    <s v="PBM002"/>
    <s v="Express Scripts"/>
    <s v="COMMERCIAL"/>
    <s v="MAC"/>
    <n v="936"/>
    <n v="795.6"/>
    <n v="778.32"/>
    <n v="1.79"/>
    <n v="780.11"/>
    <n v="663.1"/>
    <n v="117.02"/>
    <n v="716.13"/>
    <n v="0"/>
    <n v="63.98"/>
    <x v="0"/>
    <m/>
    <m/>
    <n v="10"/>
    <n v="0"/>
  </r>
  <r>
    <s v="RX004688"/>
    <x v="268"/>
    <s v="PT0101"/>
    <s v="DR004"/>
    <s v="Dr. James Williams"/>
    <s v="Primary Care"/>
    <s v="RX002"/>
    <s v="Westside Rx"/>
    <s v="Springfield"/>
    <s v="MA"/>
    <s v="00173-0682-20"/>
    <s v="Advair Diskus 250/50"/>
    <s v="Fluticasone/Salmeterol"/>
    <s v="ICS/LABA"/>
    <n v="30"/>
    <n v="30"/>
    <b v="1"/>
    <n v="3"/>
    <n v="0"/>
    <s v="PBM002"/>
    <s v="Express Scripts"/>
    <s v="COMMERCIAL"/>
    <s v="MAC"/>
    <n v="384"/>
    <n v="326.39999999999998"/>
    <n v="329.74"/>
    <n v="1.79"/>
    <n v="331.53"/>
    <n v="281.8"/>
    <n v="49.73"/>
    <n v="311.39"/>
    <n v="0"/>
    <n v="20.14"/>
    <x v="0"/>
    <m/>
    <m/>
    <n v="2"/>
    <n v="0"/>
  </r>
  <r>
    <s v="RX004689"/>
    <x v="288"/>
    <s v="PT0110"/>
    <s v="DR002"/>
    <s v="Dr. Michael Torres"/>
    <s v="Cardiology"/>
    <s v="RX002"/>
    <s v="Westside Rx"/>
    <s v="Springfield"/>
    <s v="MA"/>
    <s v="00591-3622-19"/>
    <m/>
    <s v="Omeprazole 20mg"/>
    <s v="PPI"/>
    <n v="90"/>
    <n v="93"/>
    <b v="0"/>
    <n v="1"/>
    <n v="0"/>
    <s v="PBM003"/>
    <s v="OptumRx"/>
    <s v="COMMERCIAL"/>
    <s v="MAC"/>
    <n v="6.9"/>
    <n v="5.52"/>
    <n v="11.91"/>
    <n v="1.78"/>
    <n v="13.69"/>
    <n v="12.05"/>
    <n v="1.64"/>
    <n v="15.85"/>
    <n v="0"/>
    <n v="-2.15"/>
    <x v="0"/>
    <m/>
    <m/>
    <n v="3"/>
    <n v="0"/>
  </r>
  <r>
    <s v="RX004690"/>
    <x v="325"/>
    <s v="PT0036"/>
    <s v="DR003"/>
    <s v="Dr. Priya Patel"/>
    <s v="Endocrinology"/>
    <s v="RX002"/>
    <s v="Westside Rx"/>
    <s v="Springfield"/>
    <s v="MA"/>
    <s v="00591-3622-19"/>
    <m/>
    <s v="Omeprazole 20mg"/>
    <s v="PPI"/>
    <n v="90"/>
    <n v="94"/>
    <b v="0"/>
    <n v="1"/>
    <n v="0"/>
    <s v="PBM004"/>
    <s v="MedImpact"/>
    <s v="COMMERCIAL"/>
    <s v="MAC"/>
    <n v="6.9"/>
    <n v="5.52"/>
    <n v="9.18"/>
    <n v="1.8"/>
    <n v="10.98"/>
    <n v="9.2200000000000006"/>
    <n v="1.76"/>
    <n v="14.96"/>
    <n v="0"/>
    <n v="-3.98"/>
    <x v="0"/>
    <m/>
    <m/>
    <n v="5"/>
    <n v="0"/>
  </r>
  <r>
    <s v="RX004691"/>
    <x v="38"/>
    <s v="PT0014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91"/>
    <b v="0"/>
    <n v="1"/>
    <n v="0"/>
    <s v="PBM002"/>
    <s v="Express Scripts"/>
    <s v="COMMERCIAL"/>
    <s v="MAC"/>
    <n v="8.5"/>
    <n v="6.8"/>
    <n v="0"/>
    <n v="0"/>
    <n v="0"/>
    <n v="0"/>
    <n v="0"/>
    <n v="0"/>
    <n v="0"/>
    <n v="0"/>
    <x v="1"/>
    <n v="76"/>
    <s v="Plan Limitations Exceeded"/>
    <n v="1"/>
    <n v="0"/>
  </r>
  <r>
    <s v="RX004692"/>
    <x v="714"/>
    <s v="PT0114"/>
    <s v="DR005"/>
    <s v="Dr. Lisa Johnson"/>
    <s v="Oncology"/>
    <s v="RX001"/>
    <s v="Main St Pharmacy"/>
    <s v="Boston"/>
    <s v="MA"/>
    <s v="00169-3671-12"/>
    <s v="Victoza 1.2mg"/>
    <s v="Liraglutide 1.2mg"/>
    <s v="GLP-1"/>
    <n v="90"/>
    <n v="87"/>
    <b v="1"/>
    <n v="4"/>
    <n v="2"/>
    <s v="PBM001"/>
    <s v="CVS Caremark"/>
    <s v="COMMERCIAL"/>
    <s v="MAC"/>
    <n v="612"/>
    <n v="520.20000000000005"/>
    <n v="1517.81"/>
    <n v="1.78"/>
    <n v="1519.59"/>
    <n v="1322.04"/>
    <n v="197.55"/>
    <n v="1504.22"/>
    <n v="0"/>
    <n v="15.36"/>
    <x v="0"/>
    <m/>
    <m/>
    <n v="11"/>
    <n v="1"/>
  </r>
  <r>
    <s v="RX004693"/>
    <x v="380"/>
    <s v="PT0094"/>
    <s v="DR005"/>
    <s v="Dr. Lisa Johnson"/>
    <s v="Oncology"/>
    <s v="RX004"/>
    <s v="Health Plus Pharmacy"/>
    <s v="Cambridge"/>
    <s v="MA"/>
    <s v="00093-0892-01"/>
    <m/>
    <s v="Clopidogrel 75mg"/>
    <s v="Antiplatelet"/>
    <n v="30"/>
    <n v="30"/>
    <b v="0"/>
    <n v="1"/>
    <n v="0"/>
    <s v="PBM002"/>
    <s v="Express Scripts"/>
    <s v="COMMERCIAL"/>
    <s v="MAC"/>
    <n v="14.8"/>
    <n v="11.84"/>
    <n v="8.9700000000000006"/>
    <n v="1.79"/>
    <n v="10.76"/>
    <n v="9.15"/>
    <n v="1.61"/>
    <n v="11.13"/>
    <n v="0"/>
    <n v="-0.37"/>
    <x v="0"/>
    <m/>
    <m/>
    <n v="1"/>
    <n v="0"/>
  </r>
  <r>
    <s v="RX004694"/>
    <x v="52"/>
    <s v="PT0083"/>
    <s v="DR004"/>
    <s v="Dr. James Williams"/>
    <s v="Primary Care"/>
    <s v="RX004"/>
    <s v="Health Plus Pharmacy"/>
    <s v="Cambridge"/>
    <s v="MA"/>
    <s v="00093-7193-98"/>
    <m/>
    <s v="Atorvastatin 40mg"/>
    <s v="Statin"/>
    <n v="30"/>
    <n v="31"/>
    <b v="0"/>
    <n v="1"/>
    <n v="0"/>
    <s v="MCR001"/>
    <s v="Medicare Part D"/>
    <s v="GOVERNMENT"/>
    <s v="MAC"/>
    <n v="18.2"/>
    <n v="14.56"/>
    <n v="10.93"/>
    <n v="1.77"/>
    <n v="12.7"/>
    <n v="10.16"/>
    <n v="2.54"/>
    <n v="13.71"/>
    <n v="0"/>
    <n v="-1.01"/>
    <x v="0"/>
    <m/>
    <m/>
    <n v="7"/>
    <n v="0"/>
  </r>
  <r>
    <s v="RX004695"/>
    <x v="725"/>
    <s v="PT0024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90"/>
    <b v="0"/>
    <n v="1"/>
    <n v="0"/>
    <s v="PBM002"/>
    <s v="Express Scripts"/>
    <s v="COMMERCIAL"/>
    <s v="MAC"/>
    <n v="12.4"/>
    <n v="9.92"/>
    <n v="7.67"/>
    <n v="1.79"/>
    <n v="9.4600000000000009"/>
    <n v="8.0399999999999991"/>
    <n v="1.42"/>
    <n v="9.6"/>
    <n v="0"/>
    <n v="-0.14000000000000001"/>
    <x v="0"/>
    <m/>
    <m/>
    <n v="7"/>
    <n v="0"/>
  </r>
  <r>
    <s v="RX004696"/>
    <x v="345"/>
    <s v="PT0041"/>
    <s v="DR005"/>
    <s v="Dr. Lisa Johnson"/>
    <s v="Oncology"/>
    <s v="RX003"/>
    <s v="Community Care Pharmacy"/>
    <s v="Worcester"/>
    <s v="MA"/>
    <s v="00085-1234-01"/>
    <m/>
    <s v="Lisinopril 10mg"/>
    <s v="ACE Inhibitor"/>
    <n v="90"/>
    <n v="89"/>
    <b v="0"/>
    <n v="1"/>
    <n v="0"/>
    <s v="CASH"/>
    <s v="Cash/Self-Pay"/>
    <s v="CASH"/>
    <s v="AWP"/>
    <n v="8.5"/>
    <n v="6.8"/>
    <n v="7.65"/>
    <n v="0"/>
    <n v="7.65"/>
    <n v="0"/>
    <n v="7.65"/>
    <n v="6.16"/>
    <n v="0"/>
    <n v="1.49"/>
    <x v="0"/>
    <m/>
    <m/>
    <n v="7"/>
    <n v="0"/>
  </r>
  <r>
    <s v="RX004697"/>
    <x v="151"/>
    <s v="PT0021"/>
    <s v="DR002"/>
    <s v="Dr. Michael Torres"/>
    <s v="Cardiology"/>
    <s v="RX001"/>
    <s v="Main St Pharmacy"/>
    <s v="Boston"/>
    <s v="MA"/>
    <s v="00169-4302-12"/>
    <s v="Ozempic 1mg"/>
    <s v="Semaglutide 1mg"/>
    <s v="GLP-1"/>
    <n v="30"/>
    <n v="31"/>
    <b v="1"/>
    <n v="4"/>
    <n v="1"/>
    <s v="PBM001"/>
    <s v="CVS Caremark"/>
    <s v="COMMERCIAL"/>
    <s v="MAC"/>
    <n v="936"/>
    <n v="795.6"/>
    <n v="791.4"/>
    <n v="1.78"/>
    <n v="793.18"/>
    <n v="690.07"/>
    <n v="103.11"/>
    <n v="764.58"/>
    <n v="0"/>
    <n v="28.61"/>
    <x v="0"/>
    <m/>
    <m/>
    <n v="3"/>
    <n v="0"/>
  </r>
  <r>
    <s v="RX004698"/>
    <x v="528"/>
    <s v="PT0084"/>
    <s v="DR003"/>
    <s v="Dr. Priya Patel"/>
    <s v="Endocrinology"/>
    <s v="RX001"/>
    <s v="Main St Pharmacy"/>
    <s v="Boston"/>
    <s v="MA"/>
    <s v="68382-0035-01"/>
    <m/>
    <s v="Amlodipine 10mg"/>
    <s v="CCB"/>
    <n v="30"/>
    <n v="29"/>
    <b v="0"/>
    <n v="1"/>
    <n v="0"/>
    <s v="PBM001"/>
    <s v="CVS Caremark"/>
    <s v="COMMERCIAL"/>
    <s v="MAC"/>
    <n v="7.2"/>
    <n v="5.76"/>
    <n v="4.43"/>
    <n v="1.78"/>
    <n v="6.21"/>
    <n v="5.4"/>
    <n v="1"/>
    <n v="5.15"/>
    <n v="0"/>
    <n v="1.06"/>
    <x v="0"/>
    <m/>
    <m/>
    <n v="7"/>
    <n v="1"/>
  </r>
  <r>
    <s v="RX004699"/>
    <x v="375"/>
    <s v="PT0026"/>
    <s v="DR001"/>
    <s v="Dr. Sarah Chen"/>
    <s v="Internal Medicine"/>
    <s v="RX002"/>
    <s v="Westside Rx"/>
    <s v="Springfield"/>
    <s v="MA"/>
    <s v="00003-0208-11"/>
    <s v="Jardiance 25mg"/>
    <s v="Empagliflozin 25mg"/>
    <s v="SGLT2i"/>
    <n v="90"/>
    <n v="85"/>
    <b v="1"/>
    <n v="4"/>
    <n v="1"/>
    <s v="PBM003"/>
    <s v="OptumRx"/>
    <s v="COMMERCIAL"/>
    <s v="MAC"/>
    <n v="564"/>
    <n v="479.4"/>
    <n v="1442.1"/>
    <n v="1.78"/>
    <n v="1443.88"/>
    <n v="1270.6199999999999"/>
    <n v="173.27"/>
    <n v="1300.3699999999999"/>
    <n v="0"/>
    <n v="143.52000000000001"/>
    <x v="0"/>
    <m/>
    <m/>
    <n v="0"/>
    <n v="0"/>
  </r>
  <r>
    <s v="RX004700"/>
    <x v="651"/>
    <s v="PT0079"/>
    <s v="DR003"/>
    <s v="Dr. Priya Patel"/>
    <s v="Endocrinology"/>
    <s v="RX001"/>
    <s v="Main St Pharmacy"/>
    <s v="Boston"/>
    <s v="MA"/>
    <s v="00093-0892-01"/>
    <m/>
    <s v="Clopidogrel 75mg"/>
    <s v="Antiplatelet"/>
    <n v="90"/>
    <n v="88"/>
    <b v="0"/>
    <n v="1"/>
    <n v="0"/>
    <s v="PBM001"/>
    <s v="CVS Caremark"/>
    <s v="COMMERCIAL"/>
    <s v="MAC"/>
    <n v="14.8"/>
    <n v="11.84"/>
    <n v="22.28"/>
    <n v="1.78"/>
    <n v="24.06"/>
    <n v="20.93"/>
    <n v="3.13"/>
    <n v="33.99"/>
    <n v="0"/>
    <n v="-9.93"/>
    <x v="0"/>
    <m/>
    <m/>
    <n v="6"/>
    <n v="0"/>
  </r>
  <r>
    <s v="RX004701"/>
    <x v="97"/>
    <s v="PT0037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87"/>
    <b v="0"/>
    <n v="1"/>
    <n v="0"/>
    <s v="PBM003"/>
    <s v="OptumRx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6"/>
    <n v="0"/>
  </r>
  <r>
    <s v="RX004702"/>
    <x v="370"/>
    <s v="PT0100"/>
    <s v="DR002"/>
    <s v="Dr. Michael Torres"/>
    <s v="Cardiology"/>
    <s v="RX004"/>
    <s v="Health Plus Pharmacy"/>
    <s v="Cambridge"/>
    <s v="MA"/>
    <s v="00591-3622-19"/>
    <m/>
    <s v="Omeprazole 20mg"/>
    <s v="PPI"/>
    <n v="30"/>
    <n v="30"/>
    <b v="0"/>
    <n v="1"/>
    <n v="0"/>
    <s v="PBM002"/>
    <s v="Express Scripts"/>
    <s v="COMMERCIAL"/>
    <s v="MAC"/>
    <n v="6.9"/>
    <n v="5.52"/>
    <n v="3.08"/>
    <n v="1.79"/>
    <n v="4.87"/>
    <n v="4.1399999999999997"/>
    <n v="1"/>
    <n v="5.29"/>
    <n v="0"/>
    <n v="-0.42"/>
    <x v="0"/>
    <m/>
    <m/>
    <n v="1"/>
    <n v="1"/>
  </r>
  <r>
    <s v="RX004703"/>
    <x v="161"/>
    <s v="PT0009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92"/>
    <b v="0"/>
    <n v="1"/>
    <n v="0"/>
    <s v="MCR001"/>
    <s v="Medicare Part D"/>
    <s v="GOVERNMENT"/>
    <s v="MAC"/>
    <n v="8.5"/>
    <n v="6.8"/>
    <n v="4.2"/>
    <n v="1.77"/>
    <n v="5.97"/>
    <n v="4.78"/>
    <n v="1.19"/>
    <n v="6.46"/>
    <n v="0"/>
    <n v="-0.49"/>
    <x v="0"/>
    <m/>
    <m/>
    <n v="8"/>
    <n v="0"/>
  </r>
  <r>
    <s v="RX004704"/>
    <x v="689"/>
    <s v="PT0077"/>
    <s v="DR001"/>
    <s v="Dr. Sarah Chen"/>
    <s v="Internal Medicine"/>
    <s v="RX004"/>
    <s v="Health Plus Pharmacy"/>
    <s v="Cambridge"/>
    <s v="MA"/>
    <s v="00006-0021-31"/>
    <s v="Januvia 100mg"/>
    <s v="Sitagliptin 100mg"/>
    <s v="DPP-4"/>
    <n v="30"/>
    <n v="29"/>
    <b v="1"/>
    <n v="3"/>
    <n v="0"/>
    <s v="MCR001"/>
    <s v="Medicare Part D"/>
    <s v="GOVERNMENT"/>
    <s v="MAC"/>
    <n v="492"/>
    <n v="418.2"/>
    <n v="417.78"/>
    <n v="1.77"/>
    <n v="419.55"/>
    <n v="335.64"/>
    <n v="83.91"/>
    <n v="383.33"/>
    <n v="24.04"/>
    <n v="12.19"/>
    <x v="0"/>
    <m/>
    <m/>
    <n v="3"/>
    <n v="0"/>
  </r>
  <r>
    <s v="RX004705"/>
    <x v="9"/>
    <s v="PT0084"/>
    <s v="DR002"/>
    <s v="Dr. Michael Torres"/>
    <s v="Cardiology"/>
    <s v="RX002"/>
    <s v="Westside Rx"/>
    <s v="Springfield"/>
    <s v="MA"/>
    <s v="50458-0579-30"/>
    <s v="Xarelto 20mg"/>
    <s v="Rivaroxaban 20mg"/>
    <s v="Anticoagulant"/>
    <n v="30"/>
    <n v="29"/>
    <b v="1"/>
    <n v="3"/>
    <n v="0"/>
    <s v="PBM004"/>
    <s v="MedImpact"/>
    <s v="COMMERCIAL"/>
    <s v="MAC"/>
    <n v="558"/>
    <n v="474.3"/>
    <n v="458.74"/>
    <n v="1.8"/>
    <n v="460.54"/>
    <n v="386.85"/>
    <n v="73.69"/>
    <n v="458.77"/>
    <n v="0"/>
    <n v="1.77"/>
    <x v="0"/>
    <m/>
    <m/>
    <n v="0"/>
    <n v="1"/>
  </r>
  <r>
    <s v="RX004706"/>
    <x v="543"/>
    <s v="PT0069"/>
    <s v="DR004"/>
    <s v="Dr. James Williams"/>
    <s v="Primary Care"/>
    <s v="RX001"/>
    <s v="Main St Pharmacy"/>
    <s v="Boston"/>
    <s v="MA"/>
    <s v="61958-0601-01"/>
    <m/>
    <s v="Adalimumab-adbm 40mg"/>
    <s v="Biologic"/>
    <n v="28"/>
    <n v="26"/>
    <b v="0"/>
    <n v="4"/>
    <n v="0"/>
    <s v="PBM001"/>
    <s v="CVS Caremark"/>
    <s v="COMMERCIAL"/>
    <s v="MAC"/>
    <n v="4998"/>
    <n v="4248.3"/>
    <n v="3292.84"/>
    <n v="1.78"/>
    <n v="3294.62"/>
    <n v="2866.32"/>
    <n v="428.3"/>
    <n v="3898.81"/>
    <n v="0"/>
    <n v="-604.19000000000005"/>
    <x v="0"/>
    <m/>
    <m/>
    <n v="10"/>
    <n v="0"/>
  </r>
  <r>
    <s v="RX004707"/>
    <x v="295"/>
    <s v="PT0076"/>
    <s v="DR003"/>
    <s v="Dr. Priya Patel"/>
    <s v="Endocrinology"/>
    <s v="RX001"/>
    <s v="Main St Pharmacy"/>
    <s v="Boston"/>
    <s v="MA"/>
    <s v="00071-0155-23"/>
    <s v="Lipitor"/>
    <s v="Atorvastatin 40mg"/>
    <s v="Statin"/>
    <n v="30"/>
    <n v="30"/>
    <b v="1"/>
    <n v="2"/>
    <n v="1"/>
    <s v="PBM004"/>
    <s v="MedImpact"/>
    <s v="COMMERCIAL"/>
    <s v="MAC"/>
    <n v="185.4"/>
    <n v="157.59"/>
    <n v="0"/>
    <n v="0"/>
    <n v="0"/>
    <n v="0"/>
    <n v="0"/>
    <n v="0"/>
    <n v="0"/>
    <n v="0"/>
    <x v="1"/>
    <n v="70"/>
    <s v="Product/Service Not Covered"/>
    <n v="9"/>
    <n v="0"/>
  </r>
  <r>
    <s v="RX004708"/>
    <x v="507"/>
    <s v="PT0011"/>
    <s v="DR003"/>
    <s v="Dr. Priya Patel"/>
    <s v="Endocrinology"/>
    <s v="RX003"/>
    <s v="Community Care Pharmacy"/>
    <s v="Worcester"/>
    <s v="MA"/>
    <s v="00007-4102-20"/>
    <s v="Plavix 75mg"/>
    <s v="Clopidogrel 75mg"/>
    <s v="Antiplatelet"/>
    <n v="30"/>
    <n v="29"/>
    <b v="1"/>
    <n v="2"/>
    <n v="0"/>
    <s v="PBM001"/>
    <s v="CVS Caremark"/>
    <s v="COMMERCIAL"/>
    <s v="MAC"/>
    <n v="174"/>
    <n v="147.9"/>
    <n v="0"/>
    <n v="0"/>
    <n v="0"/>
    <n v="0"/>
    <n v="0"/>
    <n v="0"/>
    <n v="0"/>
    <n v="0"/>
    <x v="1"/>
    <n v="88"/>
    <s v="DUR Reject Error"/>
    <n v="8"/>
    <n v="0"/>
  </r>
  <r>
    <s v="RX004709"/>
    <x v="542"/>
    <s v="PT0114"/>
    <s v="DR002"/>
    <s v="Dr. Michael Torres"/>
    <s v="Cardiology"/>
    <s v="RX004"/>
    <s v="Health Plus Pharmacy"/>
    <s v="Cambridge"/>
    <s v="MA"/>
    <s v="68382-0035-01"/>
    <m/>
    <s v="Amlodipine 10mg"/>
    <s v="CCB"/>
    <n v="30"/>
    <n v="29"/>
    <b v="0"/>
    <n v="1"/>
    <n v="1"/>
    <s v="MCD001"/>
    <s v="Medicaid"/>
    <s v="GOVERNMENT"/>
    <s v="NADAC"/>
    <n v="7.2"/>
    <n v="5.76"/>
    <n v="5.47"/>
    <n v="0.03"/>
    <n v="5.5"/>
    <n v="3.96"/>
    <n v="1.54"/>
    <n v="5.24"/>
    <n v="0"/>
    <n v="0.26"/>
    <x v="0"/>
    <m/>
    <m/>
    <n v="4"/>
    <n v="0"/>
  </r>
  <r>
    <s v="RX004710"/>
    <x v="225"/>
    <s v="PT0030"/>
    <s v="DR005"/>
    <s v="Dr. Lisa Johnson"/>
    <s v="Oncology"/>
    <s v="RX001"/>
    <s v="Main St Pharmacy"/>
    <s v="Boston"/>
    <s v="MA"/>
    <s v="00169-4302-12"/>
    <s v="Ozempic 1mg"/>
    <s v="Semaglutide 1mg"/>
    <s v="GLP-1"/>
    <n v="30"/>
    <n v="29"/>
    <b v="1"/>
    <n v="4"/>
    <n v="0"/>
    <s v="MCD001"/>
    <s v="Medicaid"/>
    <s v="GOVERNMENT"/>
    <s v="NADAC"/>
    <n v="936"/>
    <n v="795.6"/>
    <n v="0"/>
    <n v="0"/>
    <n v="0"/>
    <n v="0"/>
    <n v="0"/>
    <n v="0"/>
    <n v="0"/>
    <n v="0"/>
    <x v="1"/>
    <n v="75"/>
    <s v="Prior Authorization Required"/>
    <n v="9"/>
    <n v="0"/>
  </r>
  <r>
    <s v="RX004711"/>
    <x v="547"/>
    <s v="PT0049"/>
    <s v="DR004"/>
    <s v="Dr. James Williams"/>
    <s v="Primary Care"/>
    <s v="RX001"/>
    <s v="Main St Pharmacy"/>
    <s v="Boston"/>
    <s v="MA"/>
    <s v="68382-0035-01"/>
    <m/>
    <s v="Amlodipine 10mg"/>
    <s v="CCB"/>
    <n v="90"/>
    <n v="87"/>
    <b v="0"/>
    <n v="1"/>
    <n v="0"/>
    <s v="PBM002"/>
    <s v="Express Scripts"/>
    <s v="COMMERCIAL"/>
    <s v="MAC"/>
    <n v="7.2"/>
    <n v="5.76"/>
    <n v="13.38"/>
    <n v="1.79"/>
    <n v="15.17"/>
    <n v="12.9"/>
    <n v="2.2799999999999998"/>
    <n v="15.51"/>
    <n v="0"/>
    <n v="-0.34"/>
    <x v="0"/>
    <m/>
    <m/>
    <n v="8"/>
    <n v="1"/>
  </r>
  <r>
    <s v="RX004712"/>
    <x v="670"/>
    <s v="PT0075"/>
    <s v="DR003"/>
    <s v="Dr. Priya Patel"/>
    <s v="Endocrinology"/>
    <s v="RX004"/>
    <s v="Health Plus Pharmacy"/>
    <s v="Cambridge"/>
    <s v="MA"/>
    <s v="68382-0035-01"/>
    <m/>
    <s v="Amlodipine 10mg"/>
    <s v="CCB"/>
    <n v="30"/>
    <n v="31"/>
    <b v="0"/>
    <n v="1"/>
    <n v="0"/>
    <s v="PBM001"/>
    <s v="CVS Caremark"/>
    <s v="COMMERCIAL"/>
    <s v="MAC"/>
    <n v="7.2"/>
    <n v="5.76"/>
    <n v="3.9"/>
    <n v="1.78"/>
    <n v="5.68"/>
    <n v="4.9400000000000004"/>
    <n v="1"/>
    <n v="5.28"/>
    <n v="0"/>
    <n v="0.4"/>
    <x v="0"/>
    <m/>
    <m/>
    <n v="5"/>
    <n v="0"/>
  </r>
  <r>
    <s v="RX004713"/>
    <x v="616"/>
    <s v="PT0081"/>
    <s v="DR003"/>
    <s v="Dr. Priya Patel"/>
    <s v="Endocrinology"/>
    <s v="RX001"/>
    <s v="Main St Pharmacy"/>
    <s v="Boston"/>
    <s v="MA"/>
    <s v="00093-0892-01"/>
    <m/>
    <s v="Clopidogrel 75mg"/>
    <s v="Antiplatelet"/>
    <n v="90"/>
    <n v="89"/>
    <b v="0"/>
    <n v="1"/>
    <n v="1"/>
    <s v="PBM002"/>
    <s v="Express Scripts"/>
    <s v="COMMERCIAL"/>
    <s v="MAC"/>
    <n v="14.8"/>
    <n v="11.84"/>
    <n v="22.21"/>
    <n v="1.79"/>
    <n v="24"/>
    <n v="20.399999999999999"/>
    <n v="3.6"/>
    <n v="33.659999999999997"/>
    <n v="0"/>
    <n v="-9.65"/>
    <x v="0"/>
    <m/>
    <m/>
    <n v="1"/>
    <n v="0"/>
  </r>
  <r>
    <s v="RX004714"/>
    <x v="312"/>
    <s v="PT0045"/>
    <s v="DR004"/>
    <s v="Dr. James Williams"/>
    <s v="Primary Care"/>
    <s v="RX001"/>
    <s v="Main St Pharmacy"/>
    <s v="Boston"/>
    <s v="MA"/>
    <s v="68382-0035-01"/>
    <m/>
    <s v="Amlodipine 10mg"/>
    <s v="CCB"/>
    <n v="30"/>
    <n v="29"/>
    <b v="0"/>
    <n v="1"/>
    <n v="0"/>
    <s v="PBM003"/>
    <s v="OptumRx"/>
    <s v="COMMERCIAL"/>
    <s v="MAC"/>
    <n v="7.2"/>
    <n v="5.76"/>
    <n v="4.58"/>
    <n v="1.78"/>
    <n v="6.36"/>
    <n v="5.59"/>
    <n v="1"/>
    <n v="5.12"/>
    <n v="0"/>
    <n v="1.24"/>
    <x v="0"/>
    <m/>
    <m/>
    <n v="11"/>
    <n v="0"/>
  </r>
  <r>
    <s v="RX004715"/>
    <x v="495"/>
    <s v="PT0007"/>
    <s v="DR005"/>
    <s v="Dr. Lisa Johnson"/>
    <s v="Oncology"/>
    <s v="RX003"/>
    <s v="Community Care Pharmacy"/>
    <s v="Worcester"/>
    <s v="MA"/>
    <s v="68382-0035-01"/>
    <m/>
    <s v="Amlodipine 10mg"/>
    <s v="CCB"/>
    <n v="30"/>
    <n v="31"/>
    <b v="0"/>
    <n v="1"/>
    <n v="0"/>
    <s v="MCD001"/>
    <s v="Medicaid"/>
    <s v="GOVERNMENT"/>
    <s v="NADAC"/>
    <n v="7.2"/>
    <n v="5.76"/>
    <n v="5.47"/>
    <n v="0.03"/>
    <n v="5.5"/>
    <n v="3.96"/>
    <n v="1.54"/>
    <n v="5.23"/>
    <n v="0"/>
    <n v="0.27"/>
    <x v="0"/>
    <m/>
    <m/>
    <n v="5"/>
    <n v="1"/>
  </r>
  <r>
    <s v="RX004716"/>
    <x v="563"/>
    <s v="PT0097"/>
    <s v="DR002"/>
    <s v="Dr. Michael Torres"/>
    <s v="Cardiology"/>
    <s v="RX001"/>
    <s v="Main St Pharmacy"/>
    <s v="Boston"/>
    <s v="MA"/>
    <s v="00003-0208-11"/>
    <s v="Jardiance 25mg"/>
    <s v="Empagliflozin 25mg"/>
    <s v="SGLT2i"/>
    <n v="30"/>
    <n v="30"/>
    <b v="1"/>
    <n v="4"/>
    <n v="0"/>
    <s v="PBM001"/>
    <s v="CVS Caremark"/>
    <s v="COMMERCIAL"/>
    <s v="MAC"/>
    <n v="564"/>
    <n v="479.4"/>
    <n v="471.04"/>
    <n v="1.78"/>
    <n v="472.82"/>
    <n v="411.35"/>
    <n v="61.47"/>
    <n v="461.49"/>
    <n v="0"/>
    <n v="11.33"/>
    <x v="0"/>
    <m/>
    <m/>
    <n v="0"/>
    <n v="0"/>
  </r>
  <r>
    <s v="RX004717"/>
    <x v="211"/>
    <s v="PT0053"/>
    <s v="DR001"/>
    <s v="Dr. Sarah Chen"/>
    <s v="Internal Medicine"/>
    <s v="RX001"/>
    <s v="Main St Pharmacy"/>
    <s v="Boston"/>
    <s v="MA"/>
    <s v="68382-0035-01"/>
    <m/>
    <s v="Amlodipine 10mg"/>
    <s v="CCB"/>
    <n v="30"/>
    <n v="28"/>
    <b v="0"/>
    <n v="1"/>
    <n v="0"/>
    <s v="PBM002"/>
    <s v="Express Scripts"/>
    <s v="COMMERCIAL"/>
    <s v="MAC"/>
    <n v="7.2"/>
    <n v="5.76"/>
    <n v="0"/>
    <n v="0"/>
    <n v="0"/>
    <n v="0"/>
    <n v="0"/>
    <n v="0"/>
    <n v="0"/>
    <n v="0"/>
    <x v="1"/>
    <n v="70"/>
    <s v="Product/Service Not Covered"/>
    <n v="9"/>
    <n v="0"/>
  </r>
  <r>
    <s v="RX004718"/>
    <x v="701"/>
    <s v="PT0014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30"/>
    <b v="0"/>
    <n v="1"/>
    <n v="1"/>
    <s v="PBM002"/>
    <s v="Express Scripts"/>
    <s v="COMMERCIAL"/>
    <s v="MAC"/>
    <n v="18.2"/>
    <n v="14.56"/>
    <n v="0"/>
    <n v="0"/>
    <n v="0"/>
    <n v="0"/>
    <n v="0"/>
    <n v="0"/>
    <n v="0"/>
    <n v="0"/>
    <x v="1"/>
    <n v="75"/>
    <s v="Prior Authorization Required"/>
    <n v="4"/>
    <n v="1"/>
  </r>
  <r>
    <s v="RX004719"/>
    <x v="263"/>
    <s v="PT0055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31"/>
    <b v="0"/>
    <n v="1"/>
    <n v="0"/>
    <s v="PBM003"/>
    <s v="OptumRx"/>
    <s v="COMMERCIAL"/>
    <s v="MAC"/>
    <n v="18.2"/>
    <n v="14.56"/>
    <n v="9.26"/>
    <n v="1.78"/>
    <n v="11.04"/>
    <n v="9.7100000000000009"/>
    <n v="1.32"/>
    <n v="12.97"/>
    <n v="0"/>
    <n v="-1.93"/>
    <x v="0"/>
    <m/>
    <m/>
    <n v="8"/>
    <n v="1"/>
  </r>
  <r>
    <s v="RX004720"/>
    <x v="518"/>
    <s v="PT0082"/>
    <s v="DR003"/>
    <s v="Dr. Priya Patel"/>
    <s v="Endocrinology"/>
    <s v="RX002"/>
    <s v="Westside Rx"/>
    <s v="Springfield"/>
    <s v="MA"/>
    <s v="61269-0435-01"/>
    <m/>
    <s v="Metformin 1000mg"/>
    <s v="Biguanide"/>
    <n v="90"/>
    <n v="91"/>
    <b v="0"/>
    <n v="1"/>
    <n v="2"/>
    <s v="MCR001"/>
    <s v="Medicare Part D"/>
    <s v="GOVERNMENT"/>
    <s v="MAC"/>
    <n v="12.4"/>
    <n v="9.92"/>
    <n v="5.55"/>
    <n v="1.77"/>
    <n v="7.32"/>
    <n v="5.86"/>
    <n v="1.46"/>
    <n v="8.77"/>
    <n v="0"/>
    <n v="-1.44"/>
    <x v="0"/>
    <m/>
    <m/>
    <n v="2"/>
    <n v="0"/>
  </r>
  <r>
    <s v="RX004721"/>
    <x v="567"/>
    <s v="PT0045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90"/>
    <b v="0"/>
    <n v="1"/>
    <n v="2"/>
    <s v="PBM002"/>
    <s v="Express Scripts"/>
    <s v="COMMERCIAL"/>
    <s v="MAC"/>
    <n v="8.5"/>
    <n v="6.8"/>
    <n v="4.78"/>
    <n v="1.79"/>
    <n v="6.57"/>
    <n v="5.58"/>
    <n v="1"/>
    <n v="6.58"/>
    <n v="0"/>
    <n v="-0.02"/>
    <x v="0"/>
    <m/>
    <m/>
    <n v="1"/>
    <n v="0"/>
  </r>
  <r>
    <s v="RX004722"/>
    <x v="57"/>
    <s v="PT0089"/>
    <s v="DR004"/>
    <s v="Dr. James Williams"/>
    <s v="Primary Care"/>
    <s v="RX002"/>
    <s v="Westside Rx"/>
    <s v="Springfield"/>
    <s v="MA"/>
    <s v="00003-0894-20"/>
    <s v="Eliquis 5mg"/>
    <s v="Apixaban 5mg"/>
    <s v="Anticoagulant"/>
    <n v="30"/>
    <n v="29"/>
    <b v="1"/>
    <n v="3"/>
    <n v="0"/>
    <s v="PBM002"/>
    <s v="Express Scripts"/>
    <s v="COMMERCIAL"/>
    <s v="MAC"/>
    <n v="594"/>
    <n v="504.9"/>
    <n v="508.68"/>
    <n v="1.79"/>
    <n v="510.47"/>
    <n v="433.9"/>
    <n v="76.569999999999993"/>
    <n v="454.38"/>
    <n v="0"/>
    <n v="56.09"/>
    <x v="0"/>
    <m/>
    <m/>
    <n v="8"/>
    <n v="1"/>
  </r>
  <r>
    <s v="RX004723"/>
    <x v="603"/>
    <s v="PT0079"/>
    <s v="DR001"/>
    <s v="Dr. Sarah Chen"/>
    <s v="Internal Medicine"/>
    <s v="RX002"/>
    <s v="Westside Rx"/>
    <s v="Springfield"/>
    <s v="MA"/>
    <s v="50458-0579-30"/>
    <s v="Xarelto 20mg"/>
    <s v="Rivaroxaban 20mg"/>
    <s v="Anticoagulant"/>
    <n v="30"/>
    <n v="29"/>
    <b v="1"/>
    <n v="3"/>
    <n v="2"/>
    <s v="PBM004"/>
    <s v="MedImpact"/>
    <s v="COMMERCIAL"/>
    <s v="MAC"/>
    <n v="558"/>
    <n v="474.3"/>
    <n v="472.23"/>
    <n v="1.8"/>
    <n v="474.03"/>
    <n v="398.19"/>
    <n v="75.849999999999994"/>
    <n v="423.1"/>
    <n v="0"/>
    <n v="50.93"/>
    <x v="0"/>
    <m/>
    <m/>
    <n v="2"/>
    <n v="0"/>
  </r>
  <r>
    <s v="RX004724"/>
    <x v="169"/>
    <s v="PT0112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30"/>
    <b v="0"/>
    <n v="1"/>
    <n v="0"/>
    <s v="PBM002"/>
    <s v="Express Scripts"/>
    <s v="COMMERCIAL"/>
    <s v="MAC"/>
    <n v="18.2"/>
    <n v="14.56"/>
    <n v="11.18"/>
    <n v="1.79"/>
    <n v="12.97"/>
    <n v="11.02"/>
    <n v="1.95"/>
    <n v="12.82"/>
    <n v="0"/>
    <n v="0.15"/>
    <x v="0"/>
    <m/>
    <m/>
    <n v="8"/>
    <n v="0"/>
  </r>
  <r>
    <s v="RX004725"/>
    <x v="45"/>
    <s v="PT0075"/>
    <s v="DR002"/>
    <s v="Dr. Michael Torres"/>
    <s v="Cardiology"/>
    <s v="RX001"/>
    <s v="Main St Pharmacy"/>
    <s v="Boston"/>
    <s v="MA"/>
    <s v="00006-0021-31"/>
    <s v="Januvia 100mg"/>
    <s v="Sitagliptin 100mg"/>
    <s v="DPP-4"/>
    <n v="30"/>
    <n v="29"/>
    <b v="1"/>
    <n v="3"/>
    <n v="1"/>
    <s v="CASH"/>
    <s v="Cash/Self-Pay"/>
    <s v="CASH"/>
    <s v="AWP"/>
    <n v="492"/>
    <n v="418.2"/>
    <n v="0"/>
    <n v="0"/>
    <n v="0"/>
    <n v="0"/>
    <n v="0"/>
    <n v="0"/>
    <n v="0"/>
    <n v="0"/>
    <x v="1"/>
    <n v="76"/>
    <s v="Plan Limitations Exceeded"/>
    <n v="3"/>
    <n v="0"/>
  </r>
  <r>
    <s v="RX004726"/>
    <x v="80"/>
    <s v="PT0090"/>
    <s v="DR001"/>
    <s v="Dr. Sarah Chen"/>
    <s v="Internal Medicine"/>
    <s v="RX003"/>
    <s v="Community Care Pharmacy"/>
    <s v="Worcester"/>
    <s v="MA"/>
    <s v="00003-0894-20"/>
    <s v="Eliquis 5mg"/>
    <s v="Apixaban 5mg"/>
    <s v="Anticoagulant"/>
    <n v="30"/>
    <n v="30"/>
    <b v="1"/>
    <n v="3"/>
    <n v="0"/>
    <s v="PBM003"/>
    <s v="OptumRx"/>
    <s v="COMMERCIAL"/>
    <s v="MAC"/>
    <n v="594"/>
    <n v="504.9"/>
    <n v="497.45"/>
    <n v="1.78"/>
    <n v="499.23"/>
    <n v="439.32"/>
    <n v="59.91"/>
    <n v="468.66"/>
    <n v="0"/>
    <n v="30.57"/>
    <x v="0"/>
    <m/>
    <m/>
    <n v="0"/>
    <n v="0"/>
  </r>
  <r>
    <s v="RX004727"/>
    <x v="566"/>
    <s v="PT0007"/>
    <s v="DR004"/>
    <s v="Dr. James Williams"/>
    <s v="Primary Care"/>
    <s v="RX004"/>
    <s v="Health Plus Pharmacy"/>
    <s v="Cambridge"/>
    <s v="MA"/>
    <s v="00007-4102-20"/>
    <s v="Plavix 75mg"/>
    <s v="Clopidogrel 75mg"/>
    <s v="Antiplatelet"/>
    <n v="90"/>
    <n v="92"/>
    <b v="1"/>
    <n v="2"/>
    <n v="0"/>
    <s v="PBM001"/>
    <s v="CVS Caremark"/>
    <s v="COMMERCIAL"/>
    <s v="MAC"/>
    <n v="174"/>
    <n v="147.9"/>
    <n v="430.61"/>
    <n v="1.78"/>
    <n v="432.39"/>
    <n v="376.18"/>
    <n v="56.21"/>
    <n v="413.82"/>
    <n v="0"/>
    <n v="18.57"/>
    <x v="0"/>
    <m/>
    <m/>
    <n v="7"/>
    <n v="1"/>
  </r>
  <r>
    <s v="RX004728"/>
    <x v="101"/>
    <s v="PT0108"/>
    <s v="DR002"/>
    <s v="Dr. Michael Torres"/>
    <s v="Cardiology"/>
    <s v="RX002"/>
    <s v="Westside Rx"/>
    <s v="Springfield"/>
    <s v="MA"/>
    <s v="00003-0208-11"/>
    <s v="Jardiance 25mg"/>
    <s v="Empagliflozin 25mg"/>
    <s v="SGLT2i"/>
    <n v="90"/>
    <n v="90"/>
    <b v="1"/>
    <n v="4"/>
    <n v="0"/>
    <s v="PBM004"/>
    <s v="MedImpact"/>
    <s v="COMMERCIAL"/>
    <s v="MAC"/>
    <n v="564"/>
    <n v="479.4"/>
    <n v="1449.73"/>
    <n v="1.8"/>
    <n v="1451.53"/>
    <n v="1219.29"/>
    <n v="232.24"/>
    <n v="1314.47"/>
    <n v="0"/>
    <n v="137.06"/>
    <x v="0"/>
    <m/>
    <m/>
    <n v="8"/>
    <n v="0"/>
  </r>
  <r>
    <s v="RX004729"/>
    <x v="216"/>
    <s v="PT0093"/>
    <s v="DR005"/>
    <s v="Dr. Lisa Johnson"/>
    <s v="Oncology"/>
    <s v="RX002"/>
    <s v="Westside Rx"/>
    <s v="Springfield"/>
    <s v="MA"/>
    <s v="00006-0021-31"/>
    <s v="Januvia 100mg"/>
    <s v="Sitagliptin 100mg"/>
    <s v="DPP-4"/>
    <n v="30"/>
    <n v="28"/>
    <b v="1"/>
    <n v="3"/>
    <n v="0"/>
    <s v="PBM003"/>
    <s v="OptumRx"/>
    <s v="COMMERCIAL"/>
    <s v="MAC"/>
    <n v="492"/>
    <n v="418.2"/>
    <n v="415.9"/>
    <n v="1.78"/>
    <n v="417.68"/>
    <n v="367.56"/>
    <n v="50.12"/>
    <n v="392.32"/>
    <n v="0"/>
    <n v="25.36"/>
    <x v="0"/>
    <m/>
    <m/>
    <n v="8"/>
    <n v="0"/>
  </r>
  <r>
    <s v="RX004730"/>
    <x v="61"/>
    <s v="PT0115"/>
    <s v="DR001"/>
    <s v="Dr. Sarah Chen"/>
    <s v="Internal Medicine"/>
    <s v="RX003"/>
    <s v="Community Care Pharmacy"/>
    <s v="Worcester"/>
    <s v="MA"/>
    <s v="00071-0155-23"/>
    <s v="Lipitor"/>
    <s v="Atorvastatin 40mg"/>
    <s v="Statin"/>
    <n v="30"/>
    <n v="31"/>
    <b v="1"/>
    <n v="2"/>
    <n v="0"/>
    <s v="PBM002"/>
    <s v="Express Scripts"/>
    <s v="COMMERCIAL"/>
    <s v="MAC"/>
    <n v="185.4"/>
    <n v="157.59"/>
    <n v="156.69999999999999"/>
    <n v="1.79"/>
    <n v="158.49"/>
    <n v="134.71"/>
    <n v="23.77"/>
    <n v="142.63999999999999"/>
    <n v="0"/>
    <n v="15.84"/>
    <x v="0"/>
    <m/>
    <m/>
    <n v="10"/>
    <n v="0"/>
  </r>
  <r>
    <s v="RX004731"/>
    <x v="451"/>
    <s v="PT0034"/>
    <s v="DR004"/>
    <s v="Dr. James Williams"/>
    <s v="Primary Care"/>
    <s v="RX002"/>
    <s v="Westside Rx"/>
    <s v="Springfield"/>
    <s v="MA"/>
    <s v="00093-7193-98"/>
    <m/>
    <s v="Atorvastatin 40mg"/>
    <s v="Statin"/>
    <n v="30"/>
    <n v="31"/>
    <b v="0"/>
    <n v="1"/>
    <n v="1"/>
    <s v="PBM001"/>
    <s v="CVS Caremark"/>
    <s v="COMMERCIAL"/>
    <s v="MAC"/>
    <n v="18.2"/>
    <n v="14.56"/>
    <n v="11.12"/>
    <n v="1.78"/>
    <n v="12.9"/>
    <n v="11.22"/>
    <n v="1.68"/>
    <n v="14.03"/>
    <n v="0"/>
    <n v="-1.1299999999999999"/>
    <x v="0"/>
    <m/>
    <m/>
    <n v="10"/>
    <n v="0"/>
  </r>
  <r>
    <s v="RX004732"/>
    <x v="11"/>
    <s v="PT0112"/>
    <s v="DR005"/>
    <s v="Dr. Lisa Johnson"/>
    <s v="Oncology"/>
    <s v="RX004"/>
    <s v="Health Plus Pharmacy"/>
    <s v="Cambridge"/>
    <s v="MA"/>
    <s v="00093-7193-98"/>
    <m/>
    <s v="Atorvastatin 40mg"/>
    <s v="Statin"/>
    <n v="90"/>
    <n v="86"/>
    <b v="0"/>
    <n v="1"/>
    <n v="0"/>
    <s v="PBM001"/>
    <s v="CVS Caremark"/>
    <s v="COMMERCIAL"/>
    <s v="MAC"/>
    <n v="18.2"/>
    <n v="14.56"/>
    <n v="31.83"/>
    <n v="1.78"/>
    <n v="33.61"/>
    <n v="29.24"/>
    <n v="4.37"/>
    <n v="39.119999999999997"/>
    <n v="0"/>
    <n v="-5.51"/>
    <x v="0"/>
    <m/>
    <m/>
    <n v="3"/>
    <n v="1"/>
  </r>
  <r>
    <s v="RX004733"/>
    <x v="286"/>
    <s v="PT0080"/>
    <s v="DR005"/>
    <s v="Dr. Lisa Johnson"/>
    <s v="Oncology"/>
    <s v="RX003"/>
    <s v="Community Care Pharmacy"/>
    <s v="Worcester"/>
    <s v="MA"/>
    <s v="00071-0155-23"/>
    <s v="Lipitor"/>
    <s v="Atorvastatin 40mg"/>
    <s v="Statin"/>
    <n v="90"/>
    <n v="89"/>
    <b v="1"/>
    <n v="2"/>
    <n v="0"/>
    <s v="PBM002"/>
    <s v="Express Scripts"/>
    <s v="COMMERCIAL"/>
    <s v="MAC"/>
    <n v="185.4"/>
    <n v="157.59"/>
    <n v="469.15"/>
    <n v="1.79"/>
    <n v="470.94"/>
    <n v="400.3"/>
    <n v="70.64"/>
    <n v="452.99"/>
    <n v="0"/>
    <n v="17.95"/>
    <x v="0"/>
    <m/>
    <m/>
    <n v="6"/>
    <n v="0"/>
  </r>
  <r>
    <s v="RX004734"/>
    <x v="556"/>
    <s v="PT0103"/>
    <s v="DR001"/>
    <s v="Dr. Sarah Chen"/>
    <s v="Internal Medicine"/>
    <s v="RX001"/>
    <s v="Main St Pharmacy"/>
    <s v="Boston"/>
    <s v="MA"/>
    <s v="00093-7193-98"/>
    <m/>
    <s v="Atorvastatin 40mg"/>
    <s v="Statin"/>
    <n v="30"/>
    <n v="29"/>
    <b v="0"/>
    <n v="1"/>
    <n v="0"/>
    <s v="PBM002"/>
    <s v="Express Scripts"/>
    <s v="COMMERCIAL"/>
    <s v="MAC"/>
    <n v="18.2"/>
    <n v="14.56"/>
    <n v="8.58"/>
    <n v="1.79"/>
    <n v="10.37"/>
    <n v="8.81"/>
    <n v="1.56"/>
    <n v="14.03"/>
    <n v="0"/>
    <n v="-3.66"/>
    <x v="0"/>
    <m/>
    <m/>
    <n v="6"/>
    <n v="0"/>
  </r>
  <r>
    <s v="RX004735"/>
    <x v="398"/>
    <s v="PT0073"/>
    <s v="DR001"/>
    <s v="Dr. Sarah Chen"/>
    <s v="Internal Medicine"/>
    <s v="RX004"/>
    <s v="Health Plus Pharmacy"/>
    <s v="Cambridge"/>
    <s v="MA"/>
    <s v="00173-0682-20"/>
    <s v="Advair Diskus 250/50"/>
    <s v="Fluticasone/Salmeterol"/>
    <s v="ICS/LABA"/>
    <n v="30"/>
    <n v="28"/>
    <b v="1"/>
    <n v="3"/>
    <n v="0"/>
    <s v="MCD001"/>
    <s v="Medicaid"/>
    <s v="GOVERNMENT"/>
    <s v="NADAC"/>
    <n v="384"/>
    <n v="326.39999999999998"/>
    <n v="310.08"/>
    <n v="1.55"/>
    <n v="311.63"/>
    <n v="224.37"/>
    <n v="87.26"/>
    <n v="301.41000000000003"/>
    <n v="0"/>
    <n v="10.220000000000001"/>
    <x v="0"/>
    <m/>
    <m/>
    <n v="8"/>
    <n v="0"/>
  </r>
  <r>
    <s v="RX004736"/>
    <x v="71"/>
    <s v="PT0108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90"/>
    <b v="0"/>
    <n v="1"/>
    <n v="1"/>
    <s v="PBM003"/>
    <s v="OptumRx"/>
    <s v="COMMERCIAL"/>
    <s v="MAC"/>
    <n v="12.4"/>
    <n v="9.92"/>
    <n v="7.43"/>
    <n v="1.78"/>
    <n v="9.2100000000000009"/>
    <n v="8.11"/>
    <n v="1.1100000000000001"/>
    <n v="8.8800000000000008"/>
    <n v="0"/>
    <n v="0.33"/>
    <x v="0"/>
    <m/>
    <m/>
    <n v="3"/>
    <n v="0"/>
  </r>
  <r>
    <s v="RX004737"/>
    <x v="106"/>
    <s v="PT0078"/>
    <s v="DR003"/>
    <s v="Dr. Priya Patel"/>
    <s v="Endocrinology"/>
    <s v="RX001"/>
    <s v="Main St Pharmacy"/>
    <s v="Boston"/>
    <s v="MA"/>
    <s v="68382-0035-01"/>
    <m/>
    <s v="Amlodipine 10mg"/>
    <s v="CCB"/>
    <n v="30"/>
    <n v="28"/>
    <b v="0"/>
    <n v="1"/>
    <n v="0"/>
    <s v="PBM001"/>
    <s v="CVS Caremark"/>
    <s v="COMMERCIAL"/>
    <s v="MAC"/>
    <n v="7.2"/>
    <n v="5.76"/>
    <n v="0"/>
    <n v="0"/>
    <n v="0"/>
    <n v="0"/>
    <n v="0"/>
    <n v="0"/>
    <n v="0"/>
    <n v="0"/>
    <x v="1"/>
    <n v="88"/>
    <s v="DUR Reject Error"/>
    <n v="9"/>
    <n v="0"/>
  </r>
  <r>
    <s v="RX004738"/>
    <x v="316"/>
    <s v="PT0059"/>
    <s v="DR001"/>
    <s v="Dr. Sarah Chen"/>
    <s v="Internal Medicine"/>
    <s v="RX004"/>
    <s v="Health Plus Pharmacy"/>
    <s v="Cambridge"/>
    <s v="MA"/>
    <s v="00169-4302-12"/>
    <s v="Ozempic 1mg"/>
    <s v="Semaglutide 1mg"/>
    <s v="GLP-1"/>
    <n v="30"/>
    <n v="29"/>
    <b v="1"/>
    <n v="4"/>
    <n v="1"/>
    <s v="MCR001"/>
    <s v="Medicare Part D"/>
    <s v="GOVERNMENT"/>
    <s v="MAC"/>
    <n v="936"/>
    <n v="795.6"/>
    <n v="797.84"/>
    <n v="1.77"/>
    <n v="799.61"/>
    <n v="639.69000000000005"/>
    <n v="159.91999999999999"/>
    <n v="737.35"/>
    <n v="45.03"/>
    <n v="17.23"/>
    <x v="0"/>
    <m/>
    <m/>
    <n v="9"/>
    <n v="1"/>
  </r>
  <r>
    <s v="RX004739"/>
    <x v="466"/>
    <s v="PT0029"/>
    <s v="DR005"/>
    <s v="Dr. Lisa Johnson"/>
    <s v="Oncology"/>
    <s v="RX003"/>
    <s v="Community Care Pharmacy"/>
    <s v="Worcester"/>
    <s v="MA"/>
    <s v="00071-0155-23"/>
    <s v="Lipitor"/>
    <s v="Atorvastatin 40mg"/>
    <s v="Statin"/>
    <n v="30"/>
    <n v="30"/>
    <b v="1"/>
    <n v="2"/>
    <n v="0"/>
    <s v="PBM004"/>
    <s v="MedImpact"/>
    <s v="COMMERCIAL"/>
    <s v="MAC"/>
    <n v="185.4"/>
    <n v="157.59"/>
    <n v="154.93"/>
    <n v="1.8"/>
    <n v="156.72999999999999"/>
    <n v="131.65"/>
    <n v="25.08"/>
    <n v="151.71"/>
    <n v="0"/>
    <n v="5.01"/>
    <x v="0"/>
    <m/>
    <m/>
    <n v="11"/>
    <n v="0"/>
  </r>
  <r>
    <s v="RX004740"/>
    <x v="188"/>
    <s v="PT0093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91"/>
    <b v="0"/>
    <n v="1"/>
    <n v="0"/>
    <s v="MCD001"/>
    <s v="Medicaid"/>
    <s v="GOVERNMENT"/>
    <s v="NADAC"/>
    <n v="8.5"/>
    <n v="6.8"/>
    <n v="6.46"/>
    <n v="0.03"/>
    <n v="6.49"/>
    <n v="4.67"/>
    <n v="1.82"/>
    <n v="6.53"/>
    <n v="0"/>
    <n v="-0.04"/>
    <x v="0"/>
    <m/>
    <m/>
    <n v="3"/>
    <n v="0"/>
  </r>
  <r>
    <s v="RX004741"/>
    <x v="460"/>
    <s v="PT0107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94"/>
    <b v="0"/>
    <n v="1"/>
    <n v="0"/>
    <s v="MCR001"/>
    <s v="Medicare Part D"/>
    <s v="GOVERNMENT"/>
    <s v="MAC"/>
    <n v="8.5"/>
    <n v="6.8"/>
    <n v="4.3"/>
    <n v="1.77"/>
    <n v="6.07"/>
    <n v="4.8600000000000003"/>
    <n v="1.21"/>
    <n v="6.41"/>
    <n v="0"/>
    <n v="-0.34"/>
    <x v="0"/>
    <m/>
    <m/>
    <n v="7"/>
    <n v="0"/>
  </r>
  <r>
    <s v="RX004742"/>
    <x v="281"/>
    <s v="PT0034"/>
    <s v="DR005"/>
    <s v="Dr. Lisa Johnson"/>
    <s v="Oncology"/>
    <s v="RX004"/>
    <s v="Health Plus Pharmacy"/>
    <s v="Cambridge"/>
    <s v="MA"/>
    <s v="00591-3622-19"/>
    <m/>
    <s v="Omeprazole 20mg"/>
    <s v="PPI"/>
    <n v="30"/>
    <n v="31"/>
    <b v="0"/>
    <n v="1"/>
    <n v="1"/>
    <s v="PBM002"/>
    <s v="Express Scripts"/>
    <s v="COMMERCIAL"/>
    <s v="MAC"/>
    <n v="6.9"/>
    <n v="5.52"/>
    <n v="4.1900000000000004"/>
    <n v="1.79"/>
    <n v="5.98"/>
    <n v="5.08"/>
    <n v="1"/>
    <n v="5.01"/>
    <n v="0"/>
    <n v="0.97"/>
    <x v="2"/>
    <m/>
    <m/>
    <n v="7"/>
    <n v="0"/>
  </r>
  <r>
    <s v="RX004743"/>
    <x v="337"/>
    <s v="PT0109"/>
    <s v="DR002"/>
    <s v="Dr. Michael Torres"/>
    <s v="Cardiology"/>
    <s v="RX001"/>
    <s v="Main St Pharmacy"/>
    <s v="Boston"/>
    <s v="MA"/>
    <s v="00169-4170-43"/>
    <s v="Ozempic 0.5mg"/>
    <s v="Semaglutide 0.5mg"/>
    <s v="GLP-1"/>
    <n v="30"/>
    <n v="31"/>
    <b v="1"/>
    <n v="4"/>
    <n v="0"/>
    <s v="PBM001"/>
    <s v="CVS Caremark"/>
    <s v="COMMERCIAL"/>
    <s v="MAC"/>
    <n v="936"/>
    <n v="795.6"/>
    <n v="782.16"/>
    <n v="1.78"/>
    <n v="783.94"/>
    <n v="682.02"/>
    <n v="101.91"/>
    <n v="731.88"/>
    <n v="0"/>
    <n v="52.06"/>
    <x v="0"/>
    <m/>
    <m/>
    <n v="1"/>
    <n v="0"/>
  </r>
  <r>
    <s v="RX004744"/>
    <x v="325"/>
    <s v="PT0105"/>
    <s v="DR003"/>
    <s v="Dr. Priya Patel"/>
    <s v="Endocrinology"/>
    <s v="RX003"/>
    <s v="Community Care Pharmacy"/>
    <s v="Worcester"/>
    <s v="MA"/>
    <s v="00093-0892-01"/>
    <m/>
    <s v="Clopidogrel 75mg"/>
    <s v="Antiplatelet"/>
    <n v="30"/>
    <n v="29"/>
    <b v="0"/>
    <n v="1"/>
    <n v="0"/>
    <s v="PBM001"/>
    <s v="CVS Caremark"/>
    <s v="COMMERCIAL"/>
    <s v="MAC"/>
    <n v="14.8"/>
    <n v="11.84"/>
    <n v="7.53"/>
    <n v="1.78"/>
    <n v="9.31"/>
    <n v="8.1"/>
    <n v="1.21"/>
    <n v="11.25"/>
    <n v="0"/>
    <n v="-1.94"/>
    <x v="0"/>
    <m/>
    <m/>
    <n v="0"/>
    <n v="1"/>
  </r>
  <r>
    <s v="RX004745"/>
    <x v="715"/>
    <s v="PT0022"/>
    <s v="DR004"/>
    <s v="Dr. James Williams"/>
    <s v="Primary Care"/>
    <s v="RX004"/>
    <s v="Health Plus Pharmacy"/>
    <s v="Cambridge"/>
    <s v="MA"/>
    <s v="00002-4415-85"/>
    <s v="Trulicity 1.5mg"/>
    <s v="Dulaglutide 1.5mg"/>
    <s v="GLP-1"/>
    <n v="28"/>
    <n v="27"/>
    <b v="1"/>
    <n v="4"/>
    <n v="0"/>
    <s v="MCD001"/>
    <s v="Medicaid"/>
    <s v="GOVERNMENT"/>
    <s v="NADAC"/>
    <n v="918"/>
    <n v="780.3"/>
    <n v="741.28"/>
    <n v="3.71"/>
    <n v="744.99"/>
    <n v="536.39"/>
    <n v="208.6"/>
    <n v="727.23"/>
    <n v="0"/>
    <n v="17.760000000000002"/>
    <x v="0"/>
    <m/>
    <m/>
    <n v="2"/>
    <n v="0"/>
  </r>
  <r>
    <s v="RX004746"/>
    <x v="314"/>
    <s v="PT0093"/>
    <s v="DR003"/>
    <s v="Dr. Priya Patel"/>
    <s v="Endocrinology"/>
    <s v="RX002"/>
    <s v="Westside Rx"/>
    <s v="Springfield"/>
    <s v="MA"/>
    <s v="00003-0894-20"/>
    <s v="Eliquis 5mg"/>
    <s v="Apixaban 5mg"/>
    <s v="Anticoagulant"/>
    <n v="30"/>
    <n v="28"/>
    <b v="1"/>
    <n v="3"/>
    <n v="0"/>
    <s v="MCR001"/>
    <s v="Medicare Part D"/>
    <s v="GOVERNMENT"/>
    <s v="MAC"/>
    <n v="594"/>
    <n v="504.9"/>
    <n v="510.07"/>
    <n v="1.77"/>
    <n v="511.84"/>
    <n v="409.47"/>
    <n v="102.37"/>
    <n v="470.84"/>
    <n v="33.82"/>
    <n v="7.18"/>
    <x v="2"/>
    <m/>
    <m/>
    <n v="9"/>
    <n v="0"/>
  </r>
  <r>
    <s v="RX004747"/>
    <x v="153"/>
    <s v="PT0015"/>
    <s v="DR001"/>
    <s v="Dr. Sarah Chen"/>
    <s v="Internal Medicine"/>
    <s v="RX003"/>
    <s v="Community Care Pharmacy"/>
    <s v="Worcester"/>
    <s v="MA"/>
    <s v="00093-0892-01"/>
    <m/>
    <s v="Clopidogrel 75mg"/>
    <s v="Antiplatelet"/>
    <n v="90"/>
    <n v="88"/>
    <b v="0"/>
    <n v="1"/>
    <n v="0"/>
    <s v="PBM001"/>
    <s v="CVS Caremark"/>
    <s v="COMMERCIAL"/>
    <s v="MAC"/>
    <n v="14.8"/>
    <n v="11.84"/>
    <n v="25.5"/>
    <n v="1.78"/>
    <n v="27.28"/>
    <n v="23.74"/>
    <n v="3.55"/>
    <n v="33.08"/>
    <n v="0"/>
    <n v="-5.8"/>
    <x v="0"/>
    <m/>
    <m/>
    <n v="0"/>
    <n v="1"/>
  </r>
  <r>
    <s v="RX004748"/>
    <x v="318"/>
    <s v="PT0026"/>
    <s v="DR004"/>
    <s v="Dr. James Williams"/>
    <s v="Primary Care"/>
    <s v="RX004"/>
    <s v="Health Plus Pharmacy"/>
    <s v="Cambridge"/>
    <s v="MA"/>
    <s v="00007-4102-20"/>
    <s v="Plavix 75mg"/>
    <s v="Clopidogrel 75mg"/>
    <s v="Antiplatelet"/>
    <n v="30"/>
    <n v="28"/>
    <b v="1"/>
    <n v="2"/>
    <n v="0"/>
    <s v="PBM001"/>
    <s v="CVS Caremark"/>
    <s v="COMMERCIAL"/>
    <s v="MAC"/>
    <n v="174"/>
    <n v="147.9"/>
    <n v="145.69"/>
    <n v="1.78"/>
    <n v="147.47"/>
    <n v="128.30000000000001"/>
    <n v="19.170000000000002"/>
    <n v="142.49"/>
    <n v="0"/>
    <n v="4.9800000000000004"/>
    <x v="0"/>
    <m/>
    <m/>
    <n v="1"/>
    <n v="1"/>
  </r>
  <r>
    <s v="RX004749"/>
    <x v="719"/>
    <s v="PT0010"/>
    <s v="DR001"/>
    <s v="Dr. Sarah Chen"/>
    <s v="Internal Medicine"/>
    <s v="RX004"/>
    <s v="Health Plus Pharmacy"/>
    <s v="Cambridge"/>
    <s v="MA"/>
    <s v="68382-0035-01"/>
    <m/>
    <s v="Amlodipine 10mg"/>
    <s v="CCB"/>
    <n v="30"/>
    <n v="30"/>
    <b v="0"/>
    <n v="1"/>
    <n v="0"/>
    <s v="MCD001"/>
    <s v="Medicaid"/>
    <s v="GOVERNMENT"/>
    <s v="NADAC"/>
    <n v="7.2"/>
    <n v="5.76"/>
    <n v="5.47"/>
    <n v="0.03"/>
    <n v="5.5"/>
    <n v="3.96"/>
    <n v="1.54"/>
    <n v="5.39"/>
    <n v="0"/>
    <n v="0.11"/>
    <x v="0"/>
    <m/>
    <m/>
    <n v="4"/>
    <n v="0"/>
  </r>
  <r>
    <s v="RX004750"/>
    <x v="329"/>
    <s v="PT0078"/>
    <s v="DR004"/>
    <s v="Dr. James Williams"/>
    <s v="Primary Care"/>
    <s v="RX004"/>
    <s v="Health Plus Pharmacy"/>
    <s v="Cambridge"/>
    <s v="MA"/>
    <s v="00093-0892-01"/>
    <m/>
    <s v="Clopidogrel 75mg"/>
    <s v="Antiplatelet"/>
    <n v="30"/>
    <n v="29"/>
    <b v="0"/>
    <n v="1"/>
    <n v="0"/>
    <s v="MCR001"/>
    <s v="Medicare Part D"/>
    <s v="GOVERNMENT"/>
    <s v="MAC"/>
    <n v="14.8"/>
    <n v="11.84"/>
    <n v="8.7200000000000006"/>
    <n v="1.77"/>
    <n v="10.49"/>
    <n v="8.39"/>
    <n v="2.1"/>
    <n v="10.83"/>
    <n v="0"/>
    <n v="-0.34"/>
    <x v="0"/>
    <m/>
    <m/>
    <n v="2"/>
    <n v="1"/>
  </r>
  <r>
    <s v="RX004751"/>
    <x v="359"/>
    <s v="PT0078"/>
    <s v="DR001"/>
    <s v="Dr. Sarah Chen"/>
    <s v="Internal Medicine"/>
    <s v="RX002"/>
    <s v="Westside Rx"/>
    <s v="Springfield"/>
    <s v="MA"/>
    <s v="00078-0467-15"/>
    <s v="Entresto 49/51"/>
    <s v="Sacubitril/Valsartan"/>
    <s v="ARNI"/>
    <n v="30"/>
    <n v="30"/>
    <b v="1"/>
    <n v="4"/>
    <n v="1"/>
    <s v="MCD001"/>
    <s v="Medicaid"/>
    <s v="GOVERNMENT"/>
    <s v="NADAC"/>
    <n v="618"/>
    <n v="525.29999999999995"/>
    <n v="499.03"/>
    <n v="2.5"/>
    <n v="501.53"/>
    <n v="361.1"/>
    <n v="140.43"/>
    <n v="468.71"/>
    <n v="0"/>
    <n v="32.82"/>
    <x v="0"/>
    <m/>
    <m/>
    <n v="11"/>
    <n v="0"/>
  </r>
  <r>
    <s v="RX004752"/>
    <x v="721"/>
    <s v="PT0057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93"/>
    <b v="0"/>
    <n v="1"/>
    <n v="0"/>
    <s v="MCR001"/>
    <s v="Medicare Part D"/>
    <s v="GOVERNMENT"/>
    <s v="MAC"/>
    <n v="12.4"/>
    <n v="9.92"/>
    <n v="6.07"/>
    <n v="1.77"/>
    <n v="7.84"/>
    <n v="6.27"/>
    <n v="1.57"/>
    <n v="9.06"/>
    <n v="0"/>
    <n v="-1.22"/>
    <x v="2"/>
    <m/>
    <m/>
    <n v="8"/>
    <n v="0"/>
  </r>
  <r>
    <s v="RX004753"/>
    <x v="694"/>
    <s v="PT0049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89"/>
    <b v="0"/>
    <n v="1"/>
    <n v="0"/>
    <s v="PBM001"/>
    <s v="CVS Caremark"/>
    <s v="COMMERCIAL"/>
    <s v="MAC"/>
    <n v="8.5"/>
    <n v="6.8"/>
    <n v="4.78"/>
    <n v="1.78"/>
    <n v="6.56"/>
    <n v="5.71"/>
    <n v="1"/>
    <n v="6.18"/>
    <n v="0"/>
    <n v="0.38"/>
    <x v="0"/>
    <m/>
    <m/>
    <n v="4"/>
    <n v="0"/>
  </r>
  <r>
    <s v="RX004754"/>
    <x v="104"/>
    <s v="PT0085"/>
    <s v="DR003"/>
    <s v="Dr. Priya Patel"/>
    <s v="Endocrinology"/>
    <s v="RX001"/>
    <s v="Main St Pharmacy"/>
    <s v="Boston"/>
    <s v="MA"/>
    <s v="00169-3671-12"/>
    <s v="Victoza 1.2mg"/>
    <s v="Liraglutide 1.2mg"/>
    <s v="GLP-1"/>
    <n v="90"/>
    <n v="92"/>
    <b v="1"/>
    <n v="4"/>
    <n v="0"/>
    <s v="PBM001"/>
    <s v="CVS Caremark"/>
    <s v="COMMERCIAL"/>
    <s v="MAC"/>
    <n v="612"/>
    <n v="520.20000000000005"/>
    <n v="1565.33"/>
    <n v="1.78"/>
    <n v="1567.11"/>
    <n v="1363.38"/>
    <n v="203.72"/>
    <n v="1496.7"/>
    <n v="0"/>
    <n v="70.400000000000006"/>
    <x v="0"/>
    <m/>
    <m/>
    <n v="4"/>
    <n v="0"/>
  </r>
  <r>
    <s v="RX004755"/>
    <x v="719"/>
    <s v="PT0037"/>
    <s v="DR004"/>
    <s v="Dr. James Williams"/>
    <s v="Primary Care"/>
    <s v="RX003"/>
    <s v="Community Care Pharmacy"/>
    <s v="Worcester"/>
    <s v="MA"/>
    <s v="00071-0155-23"/>
    <s v="Lipitor"/>
    <s v="Atorvastatin 40mg"/>
    <s v="Statin"/>
    <n v="30"/>
    <n v="30"/>
    <b v="1"/>
    <n v="2"/>
    <n v="0"/>
    <s v="PBM003"/>
    <s v="OptumRx"/>
    <s v="COMMERCIAL"/>
    <s v="MAC"/>
    <n v="185.4"/>
    <n v="157.59"/>
    <n v="157.24"/>
    <n v="1.78"/>
    <n v="159.02000000000001"/>
    <n v="139.94"/>
    <n v="19.079999999999998"/>
    <n v="145.35"/>
    <n v="0"/>
    <n v="13.67"/>
    <x v="0"/>
    <m/>
    <m/>
    <n v="0"/>
    <n v="0"/>
  </r>
  <r>
    <s v="RX004756"/>
    <x v="685"/>
    <s v="PT0011"/>
    <s v="DR001"/>
    <s v="Dr. Sarah Chen"/>
    <s v="Internal Medicine"/>
    <s v="RX004"/>
    <s v="Health Plus Pharmacy"/>
    <s v="Cambridge"/>
    <s v="MA"/>
    <s v="00093-7193-98"/>
    <m/>
    <s v="Atorvastatin 40mg"/>
    <s v="Statin"/>
    <n v="30"/>
    <n v="29"/>
    <b v="0"/>
    <n v="1"/>
    <n v="1"/>
    <s v="PBM003"/>
    <s v="OptumRx"/>
    <s v="COMMERCIAL"/>
    <s v="MAC"/>
    <n v="18.2"/>
    <n v="14.56"/>
    <n v="9.98"/>
    <n v="1.78"/>
    <n v="11.76"/>
    <n v="10.35"/>
    <n v="1.41"/>
    <n v="13.15"/>
    <n v="0"/>
    <n v="-1.39"/>
    <x v="0"/>
    <m/>
    <m/>
    <n v="7"/>
    <n v="0"/>
  </r>
  <r>
    <s v="RX004757"/>
    <x v="624"/>
    <s v="PT0097"/>
    <s v="DR004"/>
    <s v="Dr. James Williams"/>
    <s v="Primary Care"/>
    <s v="RX002"/>
    <s v="Westside Rx"/>
    <s v="Springfield"/>
    <s v="MA"/>
    <s v="00093-7193-98"/>
    <m/>
    <s v="Atorvastatin 40mg"/>
    <s v="Statin"/>
    <n v="30"/>
    <n v="29"/>
    <b v="0"/>
    <n v="1"/>
    <n v="2"/>
    <s v="MCR001"/>
    <s v="Medicare Part D"/>
    <s v="GOVERNMENT"/>
    <s v="MAC"/>
    <n v="18.2"/>
    <n v="14.56"/>
    <n v="10.68"/>
    <n v="1.77"/>
    <n v="12.45"/>
    <n v="9.9600000000000009"/>
    <n v="2.4900000000000002"/>
    <n v="13.08"/>
    <n v="0"/>
    <n v="-0.63"/>
    <x v="0"/>
    <m/>
    <m/>
    <n v="2"/>
    <n v="1"/>
  </r>
  <r>
    <s v="RX004758"/>
    <x v="349"/>
    <s v="PT0108"/>
    <s v="DR002"/>
    <s v="Dr. Michael Torres"/>
    <s v="Cardiology"/>
    <s v="RX004"/>
    <s v="Health Plus Pharmacy"/>
    <s v="Cambridge"/>
    <s v="MA"/>
    <s v="00071-0155-23"/>
    <s v="Lipitor"/>
    <s v="Atorvastatin 40mg"/>
    <s v="Statin"/>
    <n v="30"/>
    <n v="30"/>
    <b v="1"/>
    <n v="2"/>
    <n v="2"/>
    <s v="MCR001"/>
    <s v="Medicare Part D"/>
    <s v="GOVERNMENT"/>
    <s v="MAC"/>
    <n v="185.4"/>
    <n v="157.59"/>
    <n v="158.16999999999999"/>
    <n v="1.77"/>
    <n v="159.94"/>
    <n v="127.95"/>
    <n v="31.99"/>
    <n v="140.03"/>
    <n v="10.45"/>
    <n v="9.4499999999999993"/>
    <x v="0"/>
    <m/>
    <m/>
    <n v="7"/>
    <n v="0"/>
  </r>
  <r>
    <s v="RX004759"/>
    <x v="663"/>
    <s v="PT0097"/>
    <s v="DR001"/>
    <s v="Dr. Sarah Chen"/>
    <s v="Internal Medicine"/>
    <s v="RX001"/>
    <s v="Main St Pharmacy"/>
    <s v="Boston"/>
    <s v="MA"/>
    <s v="00006-0021-31"/>
    <s v="Januvia 100mg"/>
    <s v="Sitagliptin 100mg"/>
    <s v="DPP-4"/>
    <n v="90"/>
    <n v="92"/>
    <b v="1"/>
    <n v="3"/>
    <n v="1"/>
    <s v="PBM001"/>
    <s v="CVS Caremark"/>
    <s v="COMMERCIAL"/>
    <s v="MAC"/>
    <n v="492"/>
    <n v="418.2"/>
    <n v="1244.54"/>
    <n v="1.78"/>
    <n v="1246.32"/>
    <n v="1084.29"/>
    <n v="162.02000000000001"/>
    <n v="1114.22"/>
    <n v="0"/>
    <n v="132.1"/>
    <x v="0"/>
    <m/>
    <m/>
    <n v="1"/>
    <n v="0"/>
  </r>
  <r>
    <s v="RX004760"/>
    <x v="196"/>
    <s v="PT0097"/>
    <s v="DR005"/>
    <s v="Dr. Lisa Johnson"/>
    <s v="Oncology"/>
    <s v="RX004"/>
    <s v="Health Plus Pharmacy"/>
    <s v="Cambridge"/>
    <s v="MA"/>
    <s v="00093-0892-01"/>
    <m/>
    <s v="Clopidogrel 75mg"/>
    <s v="Antiplatelet"/>
    <n v="30"/>
    <n v="29"/>
    <b v="0"/>
    <n v="1"/>
    <n v="0"/>
    <s v="MCD001"/>
    <s v="Medicaid"/>
    <s v="GOVERNMENT"/>
    <s v="NADAC"/>
    <n v="14.8"/>
    <n v="11.84"/>
    <n v="11.25"/>
    <n v="0.06"/>
    <n v="11.3"/>
    <n v="8.14"/>
    <n v="3.17"/>
    <n v="10.94"/>
    <n v="0"/>
    <n v="0.36"/>
    <x v="0"/>
    <m/>
    <m/>
    <n v="6"/>
    <n v="0"/>
  </r>
  <r>
    <s v="RX004761"/>
    <x v="427"/>
    <s v="PT0018"/>
    <s v="DR004"/>
    <s v="Dr. James Williams"/>
    <s v="Primary Care"/>
    <s v="RX001"/>
    <s v="Main St Pharmacy"/>
    <s v="Boston"/>
    <s v="MA"/>
    <s v="00173-0682-20"/>
    <s v="Advair Diskus 250/50"/>
    <s v="Fluticasone/Salmeterol"/>
    <s v="ICS/LABA"/>
    <n v="30"/>
    <n v="29"/>
    <b v="1"/>
    <n v="3"/>
    <n v="1"/>
    <s v="PBM003"/>
    <s v="OptumRx"/>
    <s v="COMMERCIAL"/>
    <s v="MAC"/>
    <n v="384"/>
    <n v="326.39999999999998"/>
    <n v="316.25"/>
    <n v="1.78"/>
    <n v="318.02999999999997"/>
    <n v="279.87"/>
    <n v="38.159999999999997"/>
    <n v="316.57"/>
    <n v="0"/>
    <n v="1.46"/>
    <x v="0"/>
    <m/>
    <m/>
    <n v="1"/>
    <n v="0"/>
  </r>
  <r>
    <s v="RX004762"/>
    <x v="68"/>
    <s v="PT0055"/>
    <s v="DR001"/>
    <s v="Dr. Sarah Chen"/>
    <s v="Internal Medicine"/>
    <s v="RX004"/>
    <s v="Health Plus Pharmacy"/>
    <s v="Cambridge"/>
    <s v="MA"/>
    <s v="00093-7193-98"/>
    <m/>
    <s v="Atorvastatin 40mg"/>
    <s v="Statin"/>
    <n v="30"/>
    <n v="29"/>
    <b v="0"/>
    <n v="1"/>
    <n v="1"/>
    <s v="PBM004"/>
    <s v="MedImpact"/>
    <s v="COMMERCIAL"/>
    <s v="MAC"/>
    <n v="18.2"/>
    <n v="14.56"/>
    <n v="9.68"/>
    <n v="1.8"/>
    <n v="11.48"/>
    <n v="9.64"/>
    <n v="1.84"/>
    <n v="12.96"/>
    <n v="0"/>
    <n v="-1.48"/>
    <x v="2"/>
    <m/>
    <m/>
    <n v="9"/>
    <n v="1"/>
  </r>
  <r>
    <s v="RX004763"/>
    <x v="31"/>
    <s v="PT0042"/>
    <s v="DR005"/>
    <s v="Dr. Lisa Johnson"/>
    <s v="Oncology"/>
    <s v="RX004"/>
    <s v="Health Plus Pharmacy"/>
    <s v="Cambridge"/>
    <s v="MA"/>
    <s v="00591-3622-19"/>
    <m/>
    <s v="Omeprazole 20mg"/>
    <s v="PPI"/>
    <n v="30"/>
    <n v="29"/>
    <b v="0"/>
    <n v="1"/>
    <n v="0"/>
    <s v="PBM001"/>
    <s v="CVS Caremark"/>
    <s v="COMMERCIAL"/>
    <s v="MAC"/>
    <n v="6.9"/>
    <n v="5.52"/>
    <n v="3.73"/>
    <n v="1.78"/>
    <n v="5.51"/>
    <n v="4.79"/>
    <n v="1"/>
    <n v="5"/>
    <n v="0"/>
    <n v="0.51"/>
    <x v="2"/>
    <m/>
    <m/>
    <n v="1"/>
    <n v="1"/>
  </r>
  <r>
    <s v="RX004764"/>
    <x v="76"/>
    <s v="PT0035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91"/>
    <b v="0"/>
    <n v="1"/>
    <n v="2"/>
    <s v="PBM001"/>
    <s v="CVS Caremark"/>
    <s v="COMMERCIAL"/>
    <s v="MAC"/>
    <n v="8.5"/>
    <n v="6.8"/>
    <n v="4.54"/>
    <n v="1.78"/>
    <n v="6.32"/>
    <n v="5.5"/>
    <n v="1"/>
    <n v="6.05"/>
    <n v="0"/>
    <n v="0.27"/>
    <x v="0"/>
    <m/>
    <m/>
    <n v="7"/>
    <n v="0"/>
  </r>
  <r>
    <s v="RX004765"/>
    <x v="531"/>
    <s v="PT0065"/>
    <s v="DR004"/>
    <s v="Dr. James Williams"/>
    <s v="Primary Care"/>
    <s v="RX002"/>
    <s v="Westside Rx"/>
    <s v="Springfield"/>
    <s v="MA"/>
    <s v="00002-4415-85"/>
    <s v="Trulicity 1.5mg"/>
    <s v="Dulaglutide 1.5mg"/>
    <s v="GLP-1"/>
    <n v="28"/>
    <n v="27"/>
    <b v="1"/>
    <n v="4"/>
    <n v="1"/>
    <s v="PBM004"/>
    <s v="MedImpact"/>
    <s v="COMMERCIAL"/>
    <s v="MAC"/>
    <n v="918"/>
    <n v="780.3"/>
    <n v="784.14"/>
    <n v="1.8"/>
    <n v="785.94"/>
    <n v="660.19"/>
    <n v="125.75"/>
    <n v="711.77"/>
    <n v="0"/>
    <n v="74.180000000000007"/>
    <x v="0"/>
    <m/>
    <m/>
    <n v="9"/>
    <n v="1"/>
  </r>
  <r>
    <s v="RX004766"/>
    <x v="701"/>
    <s v="PT0041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6"/>
    <b v="0"/>
    <n v="1"/>
    <n v="2"/>
    <s v="PBM004"/>
    <s v="MedImpact"/>
    <s v="COMMERCIAL"/>
    <s v="MAC"/>
    <n v="8.5"/>
    <n v="6.8"/>
    <n v="5.13"/>
    <n v="1.8"/>
    <n v="6.93"/>
    <n v="5.82"/>
    <n v="1.1100000000000001"/>
    <n v="6.08"/>
    <n v="0"/>
    <n v="0.85"/>
    <x v="0"/>
    <m/>
    <m/>
    <n v="6"/>
    <n v="1"/>
  </r>
  <r>
    <s v="RX004767"/>
    <x v="214"/>
    <s v="PT0073"/>
    <s v="DR005"/>
    <s v="Dr. Lisa Johnson"/>
    <s v="Oncology"/>
    <s v="RX002"/>
    <s v="Westside Rx"/>
    <s v="Springfield"/>
    <s v="MA"/>
    <s v="00071-0155-23"/>
    <s v="Lipitor"/>
    <s v="Atorvastatin 40mg"/>
    <s v="Statin"/>
    <n v="30"/>
    <n v="30"/>
    <b v="1"/>
    <n v="2"/>
    <n v="1"/>
    <s v="MCR001"/>
    <s v="Medicare Part D"/>
    <s v="GOVERNMENT"/>
    <s v="MAC"/>
    <n v="185.4"/>
    <n v="157.59"/>
    <n v="156.63999999999999"/>
    <n v="1.77"/>
    <n v="158.41"/>
    <n v="126.73"/>
    <n v="31.68"/>
    <n v="141.38999999999999"/>
    <n v="13.56"/>
    <n v="3.46"/>
    <x v="2"/>
    <m/>
    <m/>
    <n v="6"/>
    <n v="0"/>
  </r>
  <r>
    <s v="RX004768"/>
    <x v="190"/>
    <s v="PT0057"/>
    <s v="DR004"/>
    <s v="Dr. James Williams"/>
    <s v="Primary Care"/>
    <s v="RX002"/>
    <s v="Westside Rx"/>
    <s v="Springfield"/>
    <s v="MA"/>
    <s v="00093-0892-01"/>
    <m/>
    <s v="Clopidogrel 75mg"/>
    <s v="Antiplatelet"/>
    <n v="30"/>
    <n v="29"/>
    <b v="0"/>
    <n v="1"/>
    <n v="0"/>
    <s v="PBM002"/>
    <s v="Express Scripts"/>
    <s v="COMMERCIAL"/>
    <s v="MAC"/>
    <n v="14.8"/>
    <n v="11.84"/>
    <n v="8.4700000000000006"/>
    <n v="1.79"/>
    <n v="10.26"/>
    <n v="8.7200000000000006"/>
    <n v="1.54"/>
    <n v="11.24"/>
    <n v="0"/>
    <n v="-0.98"/>
    <x v="0"/>
    <m/>
    <m/>
    <n v="3"/>
    <n v="0"/>
  </r>
  <r>
    <s v="RX004769"/>
    <x v="703"/>
    <s v="PT0096"/>
    <s v="DR002"/>
    <s v="Dr. Michael Torres"/>
    <s v="Cardiology"/>
    <s v="RX003"/>
    <s v="Community Care Pharmacy"/>
    <s v="Worcester"/>
    <s v="MA"/>
    <s v="00093-7193-98"/>
    <m/>
    <s v="Atorvastatin 40mg"/>
    <s v="Statin"/>
    <n v="90"/>
    <n v="89"/>
    <b v="0"/>
    <n v="1"/>
    <n v="1"/>
    <s v="PBM004"/>
    <s v="MedImpact"/>
    <s v="COMMERCIAL"/>
    <s v="MAC"/>
    <n v="18.2"/>
    <n v="14.56"/>
    <n v="24.81"/>
    <n v="1.8"/>
    <n v="26.61"/>
    <n v="22.36"/>
    <n v="4.26"/>
    <n v="41.35"/>
    <n v="0"/>
    <n v="-14.74"/>
    <x v="0"/>
    <m/>
    <m/>
    <n v="6"/>
    <n v="0"/>
  </r>
  <r>
    <s v="RX004770"/>
    <x v="655"/>
    <s v="PT0091"/>
    <s v="DR005"/>
    <s v="Dr. Lisa Johnson"/>
    <s v="Oncology"/>
    <s v="RX003"/>
    <s v="Community Care Pharmacy"/>
    <s v="Worcester"/>
    <s v="MA"/>
    <s v="50458-0579-30"/>
    <s v="Xarelto 20mg"/>
    <s v="Rivaroxaban 20mg"/>
    <s v="Anticoagulant"/>
    <n v="30"/>
    <n v="28"/>
    <b v="1"/>
    <n v="3"/>
    <n v="0"/>
    <s v="MCR001"/>
    <s v="Medicare Part D"/>
    <s v="GOVERNMENT"/>
    <s v="MAC"/>
    <n v="558"/>
    <n v="474.3"/>
    <n v="474.28"/>
    <n v="1.77"/>
    <n v="476.05"/>
    <n v="380.84"/>
    <n v="95.21"/>
    <n v="427.18"/>
    <n v="42.14"/>
    <n v="6.73"/>
    <x v="0"/>
    <m/>
    <m/>
    <n v="0"/>
    <n v="0"/>
  </r>
  <r>
    <s v="RX004771"/>
    <x v="523"/>
    <s v="PT0001"/>
    <s v="DR005"/>
    <s v="Dr. Lisa Johnson"/>
    <s v="Oncology"/>
    <s v="RX002"/>
    <s v="Westside Rx"/>
    <s v="Springfield"/>
    <s v="MA"/>
    <s v="00093-0892-01"/>
    <m/>
    <s v="Clopidogrel 75mg"/>
    <s v="Antiplatelet"/>
    <n v="30"/>
    <n v="30"/>
    <b v="0"/>
    <n v="1"/>
    <n v="0"/>
    <s v="MCR001"/>
    <s v="Medicare Part D"/>
    <s v="GOVERNMENT"/>
    <s v="MAC"/>
    <n v="14.8"/>
    <n v="11.84"/>
    <n v="8.67"/>
    <n v="1.77"/>
    <n v="10.44"/>
    <n v="8.35"/>
    <n v="2.09"/>
    <n v="11.35"/>
    <n v="0"/>
    <n v="-0.91"/>
    <x v="0"/>
    <m/>
    <m/>
    <n v="8"/>
    <n v="1"/>
  </r>
  <r>
    <s v="RX004772"/>
    <x v="445"/>
    <s v="PT0052"/>
    <s v="DR003"/>
    <s v="Dr. Priya Patel"/>
    <s v="Endocrinology"/>
    <s v="RX004"/>
    <s v="Health Plus Pharmacy"/>
    <s v="Cambridge"/>
    <s v="MA"/>
    <s v="00007-4102-20"/>
    <s v="Plavix 75mg"/>
    <s v="Clopidogrel 75mg"/>
    <s v="Antiplatelet"/>
    <n v="30"/>
    <n v="31"/>
    <b v="1"/>
    <n v="2"/>
    <n v="1"/>
    <s v="PBM001"/>
    <s v="CVS Caremark"/>
    <s v="COMMERCIAL"/>
    <s v="MAC"/>
    <n v="174"/>
    <n v="147.9"/>
    <n v="149.63"/>
    <n v="1.78"/>
    <n v="151.41"/>
    <n v="131.72999999999999"/>
    <n v="19.68"/>
    <n v="132.87"/>
    <n v="0"/>
    <n v="18.54"/>
    <x v="0"/>
    <m/>
    <m/>
    <n v="2"/>
    <n v="0"/>
  </r>
  <r>
    <s v="RX004773"/>
    <x v="348"/>
    <s v="PT0021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89"/>
    <b v="0"/>
    <n v="1"/>
    <n v="0"/>
    <s v="PBM001"/>
    <s v="CVS Caremark"/>
    <s v="COMMERCIAL"/>
    <s v="MAC"/>
    <n v="8.5"/>
    <n v="6.8"/>
    <n v="4.96"/>
    <n v="1.78"/>
    <n v="6.74"/>
    <n v="5.87"/>
    <n v="1"/>
    <n v="5.99"/>
    <n v="0"/>
    <n v="0.75"/>
    <x v="0"/>
    <m/>
    <m/>
    <n v="11"/>
    <n v="0"/>
  </r>
  <r>
    <s v="RX004774"/>
    <x v="443"/>
    <s v="PT0068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89"/>
    <b v="0"/>
    <n v="1"/>
    <n v="1"/>
    <s v="PBM001"/>
    <s v="CVS Caremark"/>
    <s v="COMMERCIAL"/>
    <s v="MAC"/>
    <n v="12.4"/>
    <n v="9.92"/>
    <n v="7.9"/>
    <n v="1.78"/>
    <n v="9.68"/>
    <n v="8.42"/>
    <n v="1.26"/>
    <n v="9.3699999999999992"/>
    <n v="0"/>
    <n v="0.31"/>
    <x v="0"/>
    <m/>
    <m/>
    <n v="3"/>
    <n v="0"/>
  </r>
  <r>
    <s v="RX004775"/>
    <x v="203"/>
    <s v="PT0040"/>
    <s v="DR003"/>
    <s v="Dr. Priya Patel"/>
    <s v="Endocrinology"/>
    <s v="RX001"/>
    <s v="Main St Pharmacy"/>
    <s v="Boston"/>
    <s v="MA"/>
    <s v="00085-1234-01"/>
    <m/>
    <s v="Lisinopril 10mg"/>
    <s v="ACE Inhibitor"/>
    <n v="90"/>
    <n v="86"/>
    <b v="0"/>
    <n v="1"/>
    <n v="0"/>
    <s v="MCR001"/>
    <s v="Medicare Part D"/>
    <s v="GOVERNMENT"/>
    <s v="MAC"/>
    <n v="8.5"/>
    <n v="6.8"/>
    <n v="5"/>
    <n v="1.77"/>
    <n v="6.77"/>
    <n v="5.42"/>
    <n v="1.35"/>
    <n v="6.24"/>
    <n v="0"/>
    <n v="0.53"/>
    <x v="0"/>
    <m/>
    <m/>
    <n v="5"/>
    <n v="0"/>
  </r>
  <r>
    <s v="RX004776"/>
    <x v="546"/>
    <s v="PT0083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88"/>
    <b v="0"/>
    <n v="1"/>
    <n v="2"/>
    <s v="PBM001"/>
    <s v="CVS Caremark"/>
    <s v="COMMERCIAL"/>
    <s v="MAC"/>
    <n v="12.4"/>
    <n v="9.92"/>
    <n v="7.57"/>
    <n v="1.78"/>
    <n v="9.35"/>
    <n v="8.14"/>
    <n v="1.22"/>
    <n v="9.6"/>
    <n v="0"/>
    <n v="-0.24"/>
    <x v="0"/>
    <m/>
    <m/>
    <n v="7"/>
    <n v="0"/>
  </r>
  <r>
    <s v="RX004777"/>
    <x v="345"/>
    <s v="PT0051"/>
    <s v="DR005"/>
    <s v="Dr. Lisa Johnson"/>
    <s v="Oncology"/>
    <s v="RX002"/>
    <s v="Westside Rx"/>
    <s v="Springfield"/>
    <s v="MA"/>
    <s v="61269-0435-01"/>
    <m/>
    <s v="Metformin 1000mg"/>
    <s v="Biguanide"/>
    <n v="90"/>
    <n v="88"/>
    <b v="0"/>
    <n v="1"/>
    <n v="1"/>
    <s v="PBM003"/>
    <s v="OptumRx"/>
    <s v="COMMERCIAL"/>
    <s v="MAC"/>
    <n v="12.4"/>
    <n v="9.92"/>
    <n v="6.83"/>
    <n v="1.78"/>
    <n v="8.61"/>
    <n v="7.58"/>
    <n v="1.03"/>
    <n v="8.84"/>
    <n v="0"/>
    <n v="-0.22"/>
    <x v="0"/>
    <m/>
    <m/>
    <n v="0"/>
    <n v="0"/>
  </r>
  <r>
    <s v="RX004778"/>
    <x v="3"/>
    <s v="PT0055"/>
    <s v="DR003"/>
    <s v="Dr. Priya Patel"/>
    <s v="Endocrinology"/>
    <s v="RX003"/>
    <s v="Community Care Pharmacy"/>
    <s v="Worcester"/>
    <s v="MA"/>
    <s v="00078-0467-15"/>
    <s v="Entresto 49/51"/>
    <s v="Sacubitril/Valsartan"/>
    <s v="ARNI"/>
    <n v="30"/>
    <n v="28"/>
    <b v="1"/>
    <n v="4"/>
    <n v="0"/>
    <s v="PBM002"/>
    <s v="Express Scripts"/>
    <s v="COMMERCIAL"/>
    <s v="MAC"/>
    <n v="618"/>
    <n v="525.29999999999995"/>
    <n v="0"/>
    <n v="0"/>
    <n v="0"/>
    <n v="0"/>
    <n v="0"/>
    <n v="0"/>
    <n v="0"/>
    <n v="0"/>
    <x v="1"/>
    <n v="65"/>
    <s v="Patient Not Covered"/>
    <n v="11"/>
    <n v="1"/>
  </r>
  <r>
    <s v="RX004779"/>
    <x v="346"/>
    <s v="PT0054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88"/>
    <b v="0"/>
    <n v="1"/>
    <n v="0"/>
    <s v="CASH"/>
    <s v="Cash/Self-Pay"/>
    <s v="CASH"/>
    <s v="AWP"/>
    <n v="8.5"/>
    <n v="6.8"/>
    <n v="7.65"/>
    <n v="0"/>
    <n v="7.65"/>
    <n v="0"/>
    <n v="7.65"/>
    <n v="6.36"/>
    <n v="0"/>
    <n v="1.29"/>
    <x v="0"/>
    <m/>
    <m/>
    <n v="11"/>
    <n v="0"/>
  </r>
  <r>
    <s v="RX004780"/>
    <x v="195"/>
    <s v="PT0050"/>
    <s v="DR003"/>
    <s v="Dr. Priya Patel"/>
    <s v="Endocrinology"/>
    <s v="RX001"/>
    <s v="Main St Pharmacy"/>
    <s v="Boston"/>
    <s v="MA"/>
    <s v="00093-7193-98"/>
    <m/>
    <s v="Atorvastatin 40mg"/>
    <s v="Statin"/>
    <n v="30"/>
    <n v="29"/>
    <b v="0"/>
    <n v="1"/>
    <n v="1"/>
    <s v="PBM003"/>
    <s v="OptumRx"/>
    <s v="COMMERCIAL"/>
    <s v="MAC"/>
    <n v="18.2"/>
    <n v="14.56"/>
    <n v="0"/>
    <n v="0"/>
    <n v="0"/>
    <n v="0"/>
    <n v="0"/>
    <n v="0"/>
    <n v="0"/>
    <n v="0"/>
    <x v="1"/>
    <n v="88"/>
    <s v="DUR Reject Error"/>
    <n v="8"/>
    <n v="0"/>
  </r>
  <r>
    <s v="RX004781"/>
    <x v="254"/>
    <s v="PT0097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88"/>
    <b v="0"/>
    <n v="1"/>
    <n v="0"/>
    <s v="PBM003"/>
    <s v="OptumRx"/>
    <s v="COMMERCIAL"/>
    <s v="MAC"/>
    <n v="12.4"/>
    <n v="9.92"/>
    <n v="7.14"/>
    <n v="1.78"/>
    <n v="8.92"/>
    <n v="7.85"/>
    <n v="1.07"/>
    <n v="9.2100000000000009"/>
    <n v="0"/>
    <n v="-0.28999999999999998"/>
    <x v="0"/>
    <m/>
    <m/>
    <n v="2"/>
    <n v="0"/>
  </r>
  <r>
    <s v="RX004782"/>
    <x v="673"/>
    <s v="PT0073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88"/>
    <b v="0"/>
    <n v="1"/>
    <n v="0"/>
    <s v="PBM003"/>
    <s v="OptumRx"/>
    <s v="COMMERCIAL"/>
    <s v="MAC"/>
    <n v="8.5"/>
    <n v="6.8"/>
    <n v="5.1100000000000003"/>
    <n v="1.78"/>
    <n v="6.89"/>
    <n v="6.06"/>
    <n v="1"/>
    <n v="6.31"/>
    <n v="0"/>
    <n v="0.56999999999999995"/>
    <x v="0"/>
    <m/>
    <m/>
    <n v="0"/>
    <n v="0"/>
  </r>
  <r>
    <s v="RX004783"/>
    <x v="446"/>
    <s v="PT0090"/>
    <s v="DR002"/>
    <s v="Dr. Michael Torres"/>
    <s v="Cardiology"/>
    <s v="RX004"/>
    <s v="Health Plus Pharmacy"/>
    <s v="Cambridge"/>
    <s v="MA"/>
    <s v="50458-0579-30"/>
    <s v="Xarelto 20mg"/>
    <s v="Rivaroxaban 20mg"/>
    <s v="Anticoagulant"/>
    <n v="30"/>
    <n v="29"/>
    <b v="1"/>
    <n v="3"/>
    <n v="0"/>
    <s v="PBM003"/>
    <s v="OptumRx"/>
    <s v="COMMERCIAL"/>
    <s v="MAC"/>
    <n v="558"/>
    <n v="474.3"/>
    <n v="463.93"/>
    <n v="1.78"/>
    <n v="465.71"/>
    <n v="409.83"/>
    <n v="55.89"/>
    <n v="430.93"/>
    <n v="0"/>
    <n v="34.78"/>
    <x v="0"/>
    <m/>
    <m/>
    <n v="7"/>
    <n v="1"/>
  </r>
  <r>
    <s v="RX004784"/>
    <x v="477"/>
    <s v="PT0030"/>
    <s v="DR002"/>
    <s v="Dr. Michael Torres"/>
    <s v="Cardiology"/>
    <s v="RX001"/>
    <s v="Main St Pharmacy"/>
    <s v="Boston"/>
    <s v="MA"/>
    <s v="00169-4170-43"/>
    <s v="Ozempic 0.5mg"/>
    <s v="Semaglutide 0.5mg"/>
    <s v="GLP-1"/>
    <n v="90"/>
    <n v="94"/>
    <b v="1"/>
    <n v="4"/>
    <n v="0"/>
    <s v="PBM001"/>
    <s v="CVS Caremark"/>
    <s v="COMMERCIAL"/>
    <s v="MAC"/>
    <n v="936"/>
    <n v="795.6"/>
    <n v="2341.21"/>
    <n v="1.78"/>
    <n v="2342.9899999999998"/>
    <n v="2038.4"/>
    <n v="304.58999999999997"/>
    <n v="2275.61"/>
    <n v="0"/>
    <n v="67.38"/>
    <x v="0"/>
    <m/>
    <m/>
    <n v="4"/>
    <n v="1"/>
  </r>
  <r>
    <s v="RX004785"/>
    <x v="565"/>
    <s v="PT0098"/>
    <s v="DR001"/>
    <s v="Dr. Sarah Chen"/>
    <s v="Internal Medicine"/>
    <s v="RX002"/>
    <s v="Westside Rx"/>
    <s v="Springfield"/>
    <s v="MA"/>
    <s v="00591-3622-19"/>
    <m/>
    <s v="Omeprazole 20mg"/>
    <s v="PPI"/>
    <n v="30"/>
    <n v="28"/>
    <b v="0"/>
    <n v="1"/>
    <n v="2"/>
    <s v="PBM002"/>
    <s v="Express Scripts"/>
    <s v="COMMERCIAL"/>
    <s v="MAC"/>
    <n v="6.9"/>
    <n v="5.52"/>
    <n v="3.61"/>
    <n v="1.79"/>
    <n v="5.4"/>
    <n v="4.59"/>
    <n v="1"/>
    <n v="5.23"/>
    <n v="0"/>
    <n v="0.16"/>
    <x v="0"/>
    <m/>
    <m/>
    <n v="11"/>
    <n v="1"/>
  </r>
  <r>
    <s v="RX004786"/>
    <x v="89"/>
    <s v="PT0049"/>
    <s v="DR001"/>
    <s v="Dr. Sarah Chen"/>
    <s v="Internal Medicine"/>
    <s v="RX001"/>
    <s v="Main St Pharmacy"/>
    <s v="Boston"/>
    <s v="MA"/>
    <s v="00007-4102-20"/>
    <s v="Plavix 75mg"/>
    <s v="Clopidogrel 75mg"/>
    <s v="Antiplatelet"/>
    <n v="30"/>
    <n v="31"/>
    <b v="1"/>
    <n v="2"/>
    <n v="2"/>
    <s v="MCR001"/>
    <s v="Medicare Part D"/>
    <s v="GOVERNMENT"/>
    <s v="MAC"/>
    <n v="174"/>
    <n v="147.9"/>
    <n v="149.44"/>
    <n v="1.77"/>
    <n v="151.21"/>
    <n v="120.97"/>
    <n v="30.24"/>
    <n v="132.21"/>
    <n v="8.76"/>
    <n v="10.24"/>
    <x v="0"/>
    <m/>
    <m/>
    <n v="4"/>
    <n v="0"/>
  </r>
  <r>
    <s v="RX004787"/>
    <x v="437"/>
    <s v="PT0040"/>
    <s v="DR001"/>
    <s v="Dr. Sarah Chen"/>
    <s v="Internal Medicine"/>
    <s v="RX004"/>
    <s v="Health Plus Pharmacy"/>
    <s v="Cambridge"/>
    <s v="MA"/>
    <s v="00085-1234-01"/>
    <m/>
    <s v="Lisinopril 10mg"/>
    <s v="ACE Inhibitor"/>
    <n v="90"/>
    <n v="93"/>
    <b v="0"/>
    <n v="1"/>
    <n v="0"/>
    <s v="MCD001"/>
    <s v="Medicaid"/>
    <s v="GOVERNMENT"/>
    <s v="NADAC"/>
    <n v="8.5"/>
    <n v="6.8"/>
    <n v="6.46"/>
    <n v="0.03"/>
    <n v="6.49"/>
    <n v="4.67"/>
    <n v="1.82"/>
    <n v="6.53"/>
    <n v="0"/>
    <n v="-0.04"/>
    <x v="0"/>
    <m/>
    <m/>
    <n v="7"/>
    <n v="0"/>
  </r>
  <r>
    <s v="RX004788"/>
    <x v="24"/>
    <s v="PT0049"/>
    <s v="DR005"/>
    <s v="Dr. Lisa Johnson"/>
    <s v="Oncology"/>
    <s v="RX001"/>
    <s v="Main St Pharmacy"/>
    <s v="Boston"/>
    <s v="MA"/>
    <s v="68382-0035-01"/>
    <m/>
    <s v="Amlodipine 10mg"/>
    <s v="CCB"/>
    <n v="30"/>
    <n v="28"/>
    <b v="0"/>
    <n v="1"/>
    <n v="1"/>
    <s v="PBM003"/>
    <s v="OptumRx"/>
    <s v="COMMERCIAL"/>
    <s v="MAC"/>
    <n v="7.2"/>
    <n v="5.76"/>
    <n v="4.07"/>
    <n v="1.78"/>
    <n v="5.85"/>
    <n v="5.15"/>
    <n v="1"/>
    <n v="5.23"/>
    <n v="0"/>
    <n v="0.61"/>
    <x v="0"/>
    <m/>
    <m/>
    <n v="11"/>
    <n v="0"/>
  </r>
  <r>
    <s v="RX004789"/>
    <x v="429"/>
    <s v="PT0022"/>
    <s v="DR003"/>
    <s v="Dr. Priya Patel"/>
    <s v="Endocrinology"/>
    <s v="RX004"/>
    <s v="Health Plus Pharmacy"/>
    <s v="Cambridge"/>
    <s v="MA"/>
    <s v="00074-3799-13"/>
    <s v="Humira Pen 40mg"/>
    <s v="Adalimumab 40mg"/>
    <s v="Biologic"/>
    <n v="28"/>
    <n v="27"/>
    <b v="1"/>
    <n v="5"/>
    <n v="0"/>
    <s v="MCR001"/>
    <s v="Medicare Part D"/>
    <s v="GOVERNMENT"/>
    <s v="MAC"/>
    <n v="7140"/>
    <n v="6069"/>
    <n v="5907.62"/>
    <n v="1.77"/>
    <n v="5909.39"/>
    <n v="4727.51"/>
    <n v="1181.8800000000001"/>
    <n v="5398.34"/>
    <n v="401.63"/>
    <n v="109.42"/>
    <x v="0"/>
    <m/>
    <m/>
    <n v="6"/>
    <n v="0"/>
  </r>
  <r>
    <s v="RX004790"/>
    <x v="400"/>
    <s v="PT0073"/>
    <s v="DR005"/>
    <s v="Dr. Lisa Johnson"/>
    <s v="Oncology"/>
    <s v="RX002"/>
    <s v="Westside Rx"/>
    <s v="Springfield"/>
    <s v="MA"/>
    <s v="00085-1234-01"/>
    <m/>
    <s v="Lisinopril 10mg"/>
    <s v="ACE Inhibitor"/>
    <n v="90"/>
    <n v="91"/>
    <b v="0"/>
    <n v="1"/>
    <n v="1"/>
    <s v="PBM003"/>
    <s v="OptumRx"/>
    <s v="COMMERCIAL"/>
    <s v="MAC"/>
    <n v="8.5"/>
    <n v="6.8"/>
    <n v="5.31"/>
    <n v="1.78"/>
    <n v="7.09"/>
    <n v="6.24"/>
    <n v="1"/>
    <n v="6.19"/>
    <n v="0"/>
    <n v="0.89"/>
    <x v="0"/>
    <m/>
    <m/>
    <n v="9"/>
    <n v="0"/>
  </r>
  <r>
    <s v="RX004791"/>
    <x v="21"/>
    <s v="PT0068"/>
    <s v="DR003"/>
    <s v="Dr. Priya Patel"/>
    <s v="Endocrinology"/>
    <s v="RX004"/>
    <s v="Health Plus Pharmacy"/>
    <s v="Cambridge"/>
    <s v="MA"/>
    <s v="00591-3622-19"/>
    <m/>
    <s v="Omeprazole 20mg"/>
    <s v="PPI"/>
    <n v="30"/>
    <n v="30"/>
    <b v="0"/>
    <n v="1"/>
    <n v="0"/>
    <s v="MCD001"/>
    <s v="Medicaid"/>
    <s v="GOVERNMENT"/>
    <s v="NADAC"/>
    <n v="6.9"/>
    <n v="5.52"/>
    <n v="0"/>
    <n v="0"/>
    <n v="0"/>
    <n v="0"/>
    <n v="0"/>
    <n v="0"/>
    <n v="0"/>
    <n v="0"/>
    <x v="1"/>
    <n v="75"/>
    <s v="Prior Authorization Required"/>
    <n v="3"/>
    <n v="0"/>
  </r>
  <r>
    <s v="RX004792"/>
    <x v="502"/>
    <s v="PT0053"/>
    <s v="DR005"/>
    <s v="Dr. Lisa Johnson"/>
    <s v="Oncology"/>
    <s v="RX001"/>
    <s v="Main St Pharmacy"/>
    <s v="Boston"/>
    <s v="MA"/>
    <s v="00003-0208-11"/>
    <s v="Jardiance 25mg"/>
    <s v="Empagliflozin 25mg"/>
    <s v="SGLT2i"/>
    <n v="30"/>
    <n v="29"/>
    <b v="1"/>
    <n v="4"/>
    <n v="1"/>
    <s v="PBM004"/>
    <s v="MedImpact"/>
    <s v="COMMERCIAL"/>
    <s v="MAC"/>
    <n v="564"/>
    <n v="479.4"/>
    <n v="468.95"/>
    <n v="1.8"/>
    <n v="470.75"/>
    <n v="395.43"/>
    <n v="75.319999999999993"/>
    <n v="447.56"/>
    <n v="0"/>
    <n v="23.19"/>
    <x v="0"/>
    <m/>
    <m/>
    <n v="5"/>
    <n v="0"/>
  </r>
  <r>
    <s v="RX004793"/>
    <x v="136"/>
    <s v="PT0027"/>
    <s v="DR002"/>
    <s v="Dr. Michael Torres"/>
    <s v="Cardiology"/>
    <s v="RX001"/>
    <s v="Main St Pharmacy"/>
    <s v="Boston"/>
    <s v="MA"/>
    <s v="00591-3622-19"/>
    <m/>
    <s v="Omeprazole 20mg"/>
    <s v="PPI"/>
    <n v="90"/>
    <n v="89"/>
    <b v="0"/>
    <n v="1"/>
    <n v="0"/>
    <s v="PBM004"/>
    <s v="MedImpact"/>
    <s v="COMMERCIAL"/>
    <s v="MAC"/>
    <n v="6.9"/>
    <n v="5.52"/>
    <n v="9.14"/>
    <n v="1.8"/>
    <n v="10.94"/>
    <n v="9.19"/>
    <n v="1.75"/>
    <n v="15.72"/>
    <n v="0"/>
    <n v="-4.78"/>
    <x v="0"/>
    <m/>
    <m/>
    <n v="10"/>
    <n v="1"/>
  </r>
  <r>
    <s v="RX004794"/>
    <x v="350"/>
    <s v="PT0064"/>
    <s v="DR005"/>
    <s v="Dr. Lisa Johnson"/>
    <s v="Oncology"/>
    <s v="RX004"/>
    <s v="Health Plus Pharmacy"/>
    <s v="Cambridge"/>
    <s v="MA"/>
    <s v="00003-0208-11"/>
    <s v="Jardiance 25mg"/>
    <s v="Empagliflozin 25mg"/>
    <s v="SGLT2i"/>
    <n v="30"/>
    <n v="29"/>
    <b v="1"/>
    <n v="4"/>
    <n v="1"/>
    <s v="CASH"/>
    <s v="Cash/Self-Pay"/>
    <s v="CASH"/>
    <s v="AWP"/>
    <n v="564"/>
    <n v="479.4"/>
    <n v="0"/>
    <n v="0"/>
    <n v="0"/>
    <n v="0"/>
    <n v="0"/>
    <n v="0"/>
    <n v="0"/>
    <n v="0"/>
    <x v="1"/>
    <n v="88"/>
    <s v="DUR Reject Error"/>
    <n v="7"/>
    <n v="0"/>
  </r>
  <r>
    <s v="RX004795"/>
    <x v="609"/>
    <s v="PT0053"/>
    <s v="DR004"/>
    <s v="Dr. James Williams"/>
    <s v="Primary Care"/>
    <s v="RX003"/>
    <s v="Community Care Pharmacy"/>
    <s v="Worcester"/>
    <s v="MA"/>
    <s v="00173-0682-20"/>
    <s v="Advair Diskus 250/50"/>
    <s v="Fluticasone/Salmeterol"/>
    <s v="ICS/LABA"/>
    <n v="30"/>
    <n v="31"/>
    <b v="1"/>
    <n v="3"/>
    <n v="1"/>
    <s v="MCR001"/>
    <s v="Medicare Part D"/>
    <s v="GOVERNMENT"/>
    <s v="MAC"/>
    <n v="384"/>
    <n v="326.39999999999998"/>
    <n v="319.74"/>
    <n v="1.77"/>
    <n v="321.51"/>
    <n v="257.20999999999998"/>
    <n v="64.3"/>
    <n v="296.3"/>
    <n v="20.85"/>
    <n v="4.3600000000000003"/>
    <x v="0"/>
    <m/>
    <m/>
    <n v="4"/>
    <n v="0"/>
  </r>
  <r>
    <s v="RX004796"/>
    <x v="121"/>
    <s v="PT0004"/>
    <s v="DR005"/>
    <s v="Dr. Lisa Johnson"/>
    <s v="Oncology"/>
    <s v="RX001"/>
    <s v="Main St Pharmacy"/>
    <s v="Boston"/>
    <s v="MA"/>
    <s v="00085-1234-01"/>
    <m/>
    <s v="Lisinopril 10mg"/>
    <s v="ACE Inhibitor"/>
    <n v="90"/>
    <n v="90"/>
    <b v="0"/>
    <n v="1"/>
    <n v="0"/>
    <s v="MCR001"/>
    <s v="Medicare Part D"/>
    <s v="GOVERNMENT"/>
    <s v="MAC"/>
    <n v="8.5"/>
    <n v="6.8"/>
    <n v="4.97"/>
    <n v="1.77"/>
    <n v="6.74"/>
    <n v="5.4"/>
    <n v="1.35"/>
    <n v="6.55"/>
    <n v="0"/>
    <n v="0.2"/>
    <x v="0"/>
    <m/>
    <m/>
    <n v="0"/>
    <n v="0"/>
  </r>
  <r>
    <s v="RX004797"/>
    <x v="148"/>
    <s v="PT0008"/>
    <s v="DR004"/>
    <s v="Dr. James Williams"/>
    <s v="Primary Care"/>
    <s v="RX002"/>
    <s v="Westside Rx"/>
    <s v="Springfield"/>
    <s v="MA"/>
    <s v="00071-0155-23"/>
    <s v="Lipitor"/>
    <s v="Atorvastatin 40mg"/>
    <s v="Statin"/>
    <n v="30"/>
    <n v="29"/>
    <b v="1"/>
    <n v="2"/>
    <n v="0"/>
    <s v="PBM001"/>
    <s v="CVS Caremark"/>
    <s v="COMMERCIAL"/>
    <s v="MAC"/>
    <n v="185.4"/>
    <n v="157.59"/>
    <n v="154.29"/>
    <n v="1.78"/>
    <n v="156.07"/>
    <n v="135.78"/>
    <n v="20.29"/>
    <n v="149.08000000000001"/>
    <n v="0"/>
    <n v="7"/>
    <x v="0"/>
    <m/>
    <m/>
    <n v="8"/>
    <n v="0"/>
  </r>
  <r>
    <s v="RX004798"/>
    <x v="337"/>
    <s v="PT0071"/>
    <s v="DR003"/>
    <s v="Dr. Priya Patel"/>
    <s v="Endocrinology"/>
    <s v="RX002"/>
    <s v="Westside Rx"/>
    <s v="Springfield"/>
    <s v="MA"/>
    <s v="00071-0155-23"/>
    <s v="Lipitor"/>
    <s v="Atorvastatin 40mg"/>
    <s v="Statin"/>
    <n v="30"/>
    <n v="30"/>
    <b v="1"/>
    <n v="2"/>
    <n v="2"/>
    <s v="PBM002"/>
    <s v="Express Scripts"/>
    <s v="COMMERCIAL"/>
    <s v="MAC"/>
    <n v="185.4"/>
    <n v="157.59"/>
    <n v="154.52000000000001"/>
    <n v="1.79"/>
    <n v="156.31"/>
    <n v="132.86000000000001"/>
    <n v="23.45"/>
    <n v="149.25"/>
    <n v="0"/>
    <n v="7.05"/>
    <x v="0"/>
    <m/>
    <m/>
    <n v="0"/>
    <n v="0"/>
  </r>
  <r>
    <s v="RX004799"/>
    <x v="309"/>
    <s v="PT0115"/>
    <s v="DR005"/>
    <s v="Dr. Lisa Johnson"/>
    <s v="Oncology"/>
    <s v="RX001"/>
    <s v="Main St Pharmacy"/>
    <s v="Boston"/>
    <s v="MA"/>
    <s v="61269-0435-01"/>
    <m/>
    <s v="Metformin 1000mg"/>
    <s v="Biguanide"/>
    <n v="90"/>
    <n v="90"/>
    <b v="0"/>
    <n v="1"/>
    <n v="1"/>
    <s v="PBM001"/>
    <s v="CVS Caremark"/>
    <s v="COMMERCIAL"/>
    <s v="MAC"/>
    <n v="12.4"/>
    <n v="9.92"/>
    <n v="5.48"/>
    <n v="1.78"/>
    <n v="7.26"/>
    <n v="6.31"/>
    <n v="1"/>
    <n v="9.32"/>
    <n v="0"/>
    <n v="-2.06"/>
    <x v="0"/>
    <m/>
    <m/>
    <n v="2"/>
    <n v="0"/>
  </r>
  <r>
    <s v="RX004800"/>
    <x v="680"/>
    <s v="PT0102"/>
    <s v="DR003"/>
    <s v="Dr. Priya Patel"/>
    <s v="Endocrinology"/>
    <s v="RX001"/>
    <s v="Main St Pharmacy"/>
    <s v="Boston"/>
    <s v="MA"/>
    <s v="00169-4302-12"/>
    <s v="Ozempic 1mg"/>
    <s v="Semaglutide 1mg"/>
    <s v="GLP-1"/>
    <n v="30"/>
    <n v="30"/>
    <b v="1"/>
    <n v="4"/>
    <n v="0"/>
    <s v="PBM002"/>
    <s v="Express Scripts"/>
    <s v="COMMERCIAL"/>
    <s v="MAC"/>
    <n v="936"/>
    <n v="795.6"/>
    <n v="795.29"/>
    <n v="1.79"/>
    <n v="797.08"/>
    <n v="677.52"/>
    <n v="119.56"/>
    <n v="770.89"/>
    <n v="0"/>
    <n v="26.19"/>
    <x v="0"/>
    <m/>
    <m/>
    <n v="10"/>
    <n v="1"/>
  </r>
  <r>
    <s v="RX004801"/>
    <x v="278"/>
    <s v="PT0083"/>
    <s v="DR004"/>
    <s v="Dr. James Williams"/>
    <s v="Primary Care"/>
    <s v="RX003"/>
    <s v="Community Care Pharmacy"/>
    <s v="Worcester"/>
    <s v="MA"/>
    <s v="00169-3671-12"/>
    <s v="Victoza 1.2mg"/>
    <s v="Liraglutide 1.2mg"/>
    <s v="GLP-1"/>
    <n v="90"/>
    <n v="92"/>
    <b v="1"/>
    <n v="4"/>
    <n v="1"/>
    <s v="PBM004"/>
    <s v="MedImpact"/>
    <s v="COMMERCIAL"/>
    <s v="MAC"/>
    <n v="612"/>
    <n v="520.20000000000005"/>
    <n v="1562.29"/>
    <n v="1.8"/>
    <n v="1564.09"/>
    <n v="1313.84"/>
    <n v="250.25"/>
    <n v="1404.13"/>
    <n v="0"/>
    <n v="159.97"/>
    <x v="2"/>
    <m/>
    <m/>
    <n v="3"/>
    <n v="0"/>
  </r>
  <r>
    <s v="RX004802"/>
    <x v="77"/>
    <s v="PT0080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93"/>
    <b v="0"/>
    <n v="1"/>
    <n v="1"/>
    <s v="PBM002"/>
    <s v="Express Scripts"/>
    <s v="COMMERCIAL"/>
    <s v="MAC"/>
    <n v="12.4"/>
    <n v="9.92"/>
    <n v="7.83"/>
    <n v="1.79"/>
    <n v="9.6199999999999992"/>
    <n v="8.18"/>
    <n v="1.44"/>
    <n v="8.92"/>
    <n v="0"/>
    <n v="0.71"/>
    <x v="0"/>
    <m/>
    <m/>
    <n v="6"/>
    <n v="0"/>
  </r>
  <r>
    <s v="RX004803"/>
    <x v="578"/>
    <s v="PT0046"/>
    <s v="DR003"/>
    <s v="Dr. Priya Patel"/>
    <s v="Endocrinology"/>
    <s v="RX002"/>
    <s v="Westside Rx"/>
    <s v="Springfield"/>
    <s v="MA"/>
    <s v="00173-0682-20"/>
    <s v="Advair Diskus 250/50"/>
    <s v="Fluticasone/Salmeterol"/>
    <s v="ICS/LABA"/>
    <n v="90"/>
    <n v="89"/>
    <b v="1"/>
    <n v="3"/>
    <n v="1"/>
    <s v="PBM003"/>
    <s v="OptumRx"/>
    <s v="COMMERCIAL"/>
    <s v="MAC"/>
    <n v="384"/>
    <n v="326.39999999999998"/>
    <n v="0"/>
    <n v="0"/>
    <n v="0"/>
    <n v="0"/>
    <n v="0"/>
    <n v="0"/>
    <n v="0"/>
    <n v="0"/>
    <x v="1"/>
    <n v="75"/>
    <s v="Prior Authorization Required"/>
    <n v="10"/>
    <n v="0"/>
  </r>
  <r>
    <s v="RX004804"/>
    <x v="441"/>
    <s v="PT0093"/>
    <s v="DR002"/>
    <s v="Dr. Michael Torres"/>
    <s v="Cardiology"/>
    <s v="RX003"/>
    <s v="Community Care Pharmacy"/>
    <s v="Worcester"/>
    <s v="MA"/>
    <s v="00006-0021-31"/>
    <s v="Januvia 100mg"/>
    <s v="Sitagliptin 100mg"/>
    <s v="DPP-4"/>
    <n v="90"/>
    <n v="89"/>
    <b v="1"/>
    <n v="3"/>
    <n v="0"/>
    <s v="PBM003"/>
    <s v="OptumRx"/>
    <s v="COMMERCIAL"/>
    <s v="MAC"/>
    <n v="492"/>
    <n v="418.2"/>
    <n v="1248.98"/>
    <n v="1.78"/>
    <n v="1250.76"/>
    <n v="1100.6600000000001"/>
    <n v="150.09"/>
    <n v="1110.93"/>
    <n v="0"/>
    <n v="139.82"/>
    <x v="0"/>
    <m/>
    <m/>
    <n v="8"/>
    <n v="1"/>
  </r>
  <r>
    <s v="RX004805"/>
    <x v="79"/>
    <s v="PT0032"/>
    <s v="DR002"/>
    <s v="Dr. Michael Torres"/>
    <s v="Cardiology"/>
    <s v="RX004"/>
    <s v="Health Plus Pharmacy"/>
    <s v="Cambridge"/>
    <s v="MA"/>
    <s v="00591-3622-19"/>
    <m/>
    <s v="Omeprazole 20mg"/>
    <s v="PPI"/>
    <n v="30"/>
    <n v="28"/>
    <b v="0"/>
    <n v="1"/>
    <n v="0"/>
    <s v="PBM003"/>
    <s v="OptumRx"/>
    <s v="COMMERCIAL"/>
    <s v="MAC"/>
    <n v="6.9"/>
    <n v="5.52"/>
    <n v="4.2"/>
    <n v="1.78"/>
    <n v="5.98"/>
    <n v="5.26"/>
    <n v="1"/>
    <n v="5.31"/>
    <n v="0"/>
    <n v="0.67"/>
    <x v="0"/>
    <m/>
    <m/>
    <n v="10"/>
    <n v="1"/>
  </r>
  <r>
    <s v="RX004806"/>
    <x v="623"/>
    <s v="PT0015"/>
    <s v="DR004"/>
    <s v="Dr. James Williams"/>
    <s v="Primary Care"/>
    <s v="RX004"/>
    <s v="Health Plus Pharmacy"/>
    <s v="Cambridge"/>
    <s v="MA"/>
    <s v="00591-3622-19"/>
    <m/>
    <s v="Omeprazole 20mg"/>
    <s v="PPI"/>
    <n v="30"/>
    <n v="30"/>
    <b v="0"/>
    <n v="1"/>
    <n v="1"/>
    <s v="PBM001"/>
    <s v="CVS Caremark"/>
    <s v="COMMERCIAL"/>
    <s v="MAC"/>
    <n v="6.9"/>
    <n v="5.52"/>
    <n v="3.63"/>
    <n v="1.78"/>
    <n v="5.41"/>
    <n v="4.71"/>
    <n v="1"/>
    <n v="5.0999999999999996"/>
    <n v="0"/>
    <n v="0.31"/>
    <x v="0"/>
    <m/>
    <m/>
    <n v="1"/>
    <n v="1"/>
  </r>
  <r>
    <s v="RX004807"/>
    <x v="687"/>
    <s v="PT0061"/>
    <s v="DR004"/>
    <s v="Dr. James Williams"/>
    <s v="Primary Care"/>
    <s v="RX002"/>
    <s v="Westside Rx"/>
    <s v="Springfield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10.11"/>
    <n v="1.77"/>
    <n v="11.88"/>
    <n v="9.5"/>
    <n v="2.38"/>
    <n v="13.46"/>
    <n v="0"/>
    <n v="-1.58"/>
    <x v="0"/>
    <m/>
    <m/>
    <n v="1"/>
    <n v="1"/>
  </r>
  <r>
    <s v="RX004808"/>
    <x v="181"/>
    <s v="PT0019"/>
    <s v="DR005"/>
    <s v="Dr. Lisa Johnson"/>
    <s v="Oncology"/>
    <s v="RX004"/>
    <s v="Health Plus Pharmacy"/>
    <s v="Cambridge"/>
    <s v="MA"/>
    <s v="00071-0155-23"/>
    <s v="Lipitor"/>
    <s v="Atorvastatin 40mg"/>
    <s v="Statin"/>
    <n v="30"/>
    <n v="29"/>
    <b v="1"/>
    <n v="2"/>
    <n v="1"/>
    <s v="PBM002"/>
    <s v="Express Scripts"/>
    <s v="COMMERCIAL"/>
    <s v="MAC"/>
    <n v="185.4"/>
    <n v="157.59"/>
    <n v="156.97999999999999"/>
    <n v="1.79"/>
    <n v="158.77000000000001"/>
    <n v="134.94999999999999"/>
    <n v="23.81"/>
    <n v="142.86000000000001"/>
    <n v="0"/>
    <n v="15.9"/>
    <x v="0"/>
    <m/>
    <m/>
    <n v="5"/>
    <n v="0"/>
  </r>
  <r>
    <s v="RX004809"/>
    <x v="460"/>
    <s v="PT0047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89"/>
    <b v="0"/>
    <n v="1"/>
    <n v="0"/>
    <s v="PBM002"/>
    <s v="Express Scripts"/>
    <s v="COMMERCIAL"/>
    <s v="MAC"/>
    <n v="8.5"/>
    <n v="6.8"/>
    <n v="4.17"/>
    <n v="1.79"/>
    <n v="5.96"/>
    <n v="5.07"/>
    <n v="1"/>
    <n v="6.08"/>
    <n v="0"/>
    <n v="-0.12"/>
    <x v="0"/>
    <m/>
    <m/>
    <n v="6"/>
    <n v="1"/>
  </r>
  <r>
    <s v="RX004810"/>
    <x v="439"/>
    <s v="PT0108"/>
    <s v="DR003"/>
    <s v="Dr. Priya Patel"/>
    <s v="Endocrinology"/>
    <s v="RX001"/>
    <s v="Main St Pharmacy"/>
    <s v="Boston"/>
    <s v="MA"/>
    <s v="00169-4170-43"/>
    <s v="Ozempic 0.5mg"/>
    <s v="Semaglutide 0.5mg"/>
    <s v="GLP-1"/>
    <n v="90"/>
    <n v="87"/>
    <b v="1"/>
    <n v="4"/>
    <n v="0"/>
    <s v="PBM001"/>
    <s v="CVS Caremark"/>
    <s v="COMMERCIAL"/>
    <s v="MAC"/>
    <n v="936"/>
    <n v="795.6"/>
    <n v="2311.1799999999998"/>
    <n v="1.78"/>
    <n v="2312.96"/>
    <n v="2012.27"/>
    <n v="300.68"/>
    <n v="2167.33"/>
    <n v="0"/>
    <n v="145.62"/>
    <x v="0"/>
    <m/>
    <m/>
    <n v="4"/>
    <n v="1"/>
  </r>
  <r>
    <s v="RX004811"/>
    <x v="343"/>
    <s v="PT0080"/>
    <s v="DR003"/>
    <s v="Dr. Priya Patel"/>
    <s v="Endocrinology"/>
    <s v="RX002"/>
    <s v="Westside Rx"/>
    <s v="Springfield"/>
    <s v="MA"/>
    <s v="61269-0435-01"/>
    <m/>
    <s v="Metformin 1000mg"/>
    <s v="Biguanide"/>
    <n v="90"/>
    <n v="87"/>
    <b v="0"/>
    <n v="1"/>
    <n v="0"/>
    <s v="PBM002"/>
    <s v="Express Scripts"/>
    <s v="COMMERCIAL"/>
    <s v="MAC"/>
    <n v="12.4"/>
    <n v="9.92"/>
    <n v="7.62"/>
    <n v="1.79"/>
    <n v="9.41"/>
    <n v="8"/>
    <n v="1.41"/>
    <n v="9.18"/>
    <n v="0"/>
    <n v="0.23"/>
    <x v="0"/>
    <m/>
    <m/>
    <n v="4"/>
    <n v="1"/>
  </r>
  <r>
    <s v="RX004812"/>
    <x v="709"/>
    <s v="PT0017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30"/>
    <b v="0"/>
    <n v="1"/>
    <n v="2"/>
    <s v="PBM004"/>
    <s v="MedImpact"/>
    <s v="COMMERCIAL"/>
    <s v="MAC"/>
    <n v="18.2"/>
    <n v="14.56"/>
    <n v="9.86"/>
    <n v="1.8"/>
    <n v="11.66"/>
    <n v="9.7899999999999991"/>
    <n v="1.87"/>
    <n v="13.06"/>
    <n v="0"/>
    <n v="-1.4"/>
    <x v="0"/>
    <m/>
    <m/>
    <n v="8"/>
    <n v="1"/>
  </r>
  <r>
    <s v="RX004813"/>
    <x v="655"/>
    <s v="PT0112"/>
    <s v="DR004"/>
    <s v="Dr. James Williams"/>
    <s v="Primary Care"/>
    <s v="RX001"/>
    <s v="Main St Pharmacy"/>
    <s v="Boston"/>
    <s v="MA"/>
    <s v="00003-0894-20"/>
    <s v="Eliquis 5mg"/>
    <s v="Apixaban 5mg"/>
    <s v="Anticoagulant"/>
    <n v="30"/>
    <n v="30"/>
    <b v="1"/>
    <n v="3"/>
    <n v="1"/>
    <s v="PBM003"/>
    <s v="OptumRx"/>
    <s v="COMMERCIAL"/>
    <s v="MAC"/>
    <n v="594"/>
    <n v="504.9"/>
    <n v="494.29"/>
    <n v="1.78"/>
    <n v="496.07"/>
    <n v="436.54"/>
    <n v="59.53"/>
    <n v="485.09"/>
    <n v="0"/>
    <n v="10.99"/>
    <x v="0"/>
    <m/>
    <m/>
    <n v="8"/>
    <n v="0"/>
  </r>
  <r>
    <s v="RX004814"/>
    <x v="440"/>
    <s v="PT0012"/>
    <s v="DR001"/>
    <s v="Dr. Sarah Chen"/>
    <s v="Internal Medicine"/>
    <s v="RX004"/>
    <s v="Health Plus Pharmacy"/>
    <s v="Cambridge"/>
    <s v="MA"/>
    <s v="00169-3671-12"/>
    <s v="Victoza 1.2mg"/>
    <s v="Liraglutide 1.2mg"/>
    <s v="GLP-1"/>
    <n v="30"/>
    <n v="30"/>
    <b v="1"/>
    <n v="4"/>
    <n v="0"/>
    <s v="PBM002"/>
    <s v="Express Scripts"/>
    <s v="COMMERCIAL"/>
    <s v="MAC"/>
    <n v="612"/>
    <n v="520.20000000000005"/>
    <n v="0"/>
    <n v="0"/>
    <n v="0"/>
    <n v="0"/>
    <n v="0"/>
    <n v="0"/>
    <n v="0"/>
    <n v="0"/>
    <x v="1"/>
    <n v="75"/>
    <s v="Prior Authorization Required"/>
    <n v="7"/>
    <n v="0"/>
  </r>
  <r>
    <s v="RX004815"/>
    <x v="400"/>
    <s v="PT0086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86"/>
    <b v="0"/>
    <n v="1"/>
    <n v="0"/>
    <s v="MCR001"/>
    <s v="Medicare Part D"/>
    <s v="GOVERNMENT"/>
    <s v="MAC"/>
    <n v="12.4"/>
    <n v="9.92"/>
    <n v="7.89"/>
    <n v="1.77"/>
    <n v="9.66"/>
    <n v="7.73"/>
    <n v="1.93"/>
    <n v="9.3000000000000007"/>
    <n v="0"/>
    <n v="0.35"/>
    <x v="0"/>
    <m/>
    <m/>
    <n v="4"/>
    <n v="0"/>
  </r>
  <r>
    <s v="RX004816"/>
    <x v="285"/>
    <s v="PT0113"/>
    <s v="DR003"/>
    <s v="Dr. Priya Patel"/>
    <s v="Endocrinology"/>
    <s v="RX002"/>
    <s v="Westside Rx"/>
    <s v="Springfield"/>
    <s v="MA"/>
    <s v="00003-0894-20"/>
    <s v="Eliquis 5mg"/>
    <s v="Apixaban 5mg"/>
    <s v="Anticoagulant"/>
    <n v="30"/>
    <n v="31"/>
    <b v="1"/>
    <n v="3"/>
    <n v="0"/>
    <s v="PBM001"/>
    <s v="CVS Caremark"/>
    <s v="COMMERCIAL"/>
    <s v="MAC"/>
    <n v="594"/>
    <n v="504.9"/>
    <n v="494.89"/>
    <n v="1.78"/>
    <n v="496.67"/>
    <n v="432.1"/>
    <n v="64.569999999999993"/>
    <n v="484"/>
    <n v="0"/>
    <n v="12.66"/>
    <x v="0"/>
    <m/>
    <m/>
    <n v="4"/>
    <n v="0"/>
  </r>
  <r>
    <s v="RX004817"/>
    <x v="585"/>
    <s v="PT0094"/>
    <s v="DR002"/>
    <s v="Dr. Michael Torres"/>
    <s v="Cardiology"/>
    <s v="RX003"/>
    <s v="Community Care Pharmacy"/>
    <s v="Worcester"/>
    <s v="MA"/>
    <s v="00093-0892-01"/>
    <m/>
    <s v="Clopidogrel 75mg"/>
    <s v="Antiplatelet"/>
    <n v="30"/>
    <n v="29"/>
    <b v="0"/>
    <n v="1"/>
    <n v="0"/>
    <s v="MCD001"/>
    <s v="Medicaid"/>
    <s v="GOVERNMENT"/>
    <s v="NADAC"/>
    <n v="14.8"/>
    <n v="11.84"/>
    <n v="11.25"/>
    <n v="0.06"/>
    <n v="11.3"/>
    <n v="8.14"/>
    <n v="3.17"/>
    <n v="10.76"/>
    <n v="0"/>
    <n v="0.54"/>
    <x v="0"/>
    <m/>
    <m/>
    <n v="2"/>
    <n v="0"/>
  </r>
  <r>
    <s v="RX004818"/>
    <x v="414"/>
    <s v="PT0093"/>
    <s v="DR005"/>
    <s v="Dr. Lisa Johnson"/>
    <s v="Oncology"/>
    <s v="RX003"/>
    <s v="Community Care Pharmacy"/>
    <s v="Worcester"/>
    <s v="MA"/>
    <s v="00078-0467-15"/>
    <s v="Entresto 49/51"/>
    <s v="Sacubitril/Valsartan"/>
    <s v="ARNI"/>
    <n v="90"/>
    <n v="91"/>
    <b v="1"/>
    <n v="4"/>
    <n v="0"/>
    <s v="PBM001"/>
    <s v="CVS Caremark"/>
    <s v="COMMERCIAL"/>
    <s v="MAC"/>
    <n v="618"/>
    <n v="525.29999999999995"/>
    <n v="1573.18"/>
    <n v="1.78"/>
    <n v="1574.96"/>
    <n v="1370.22"/>
    <n v="204.74"/>
    <n v="1515.97"/>
    <n v="0"/>
    <n v="58.99"/>
    <x v="0"/>
    <m/>
    <m/>
    <n v="5"/>
    <n v="1"/>
  </r>
  <r>
    <s v="RX004819"/>
    <x v="150"/>
    <s v="PT0109"/>
    <s v="DR005"/>
    <s v="Dr. Lisa Johnson"/>
    <s v="Oncology"/>
    <s v="RX003"/>
    <s v="Community Care Pharmacy"/>
    <s v="Worcester"/>
    <s v="MA"/>
    <s v="00006-0021-31"/>
    <s v="Januvia 100mg"/>
    <s v="Sitagliptin 100mg"/>
    <s v="DPP-4"/>
    <n v="30"/>
    <n v="30"/>
    <b v="1"/>
    <n v="3"/>
    <n v="0"/>
    <s v="MCD001"/>
    <s v="Medicaid"/>
    <s v="GOVERNMENT"/>
    <s v="NADAC"/>
    <n v="492"/>
    <n v="418.2"/>
    <n v="397.29"/>
    <n v="1.99"/>
    <n v="399.28"/>
    <n v="287.48"/>
    <n v="111.8"/>
    <n v="371.71"/>
    <n v="0"/>
    <n v="27.57"/>
    <x v="0"/>
    <m/>
    <m/>
    <n v="3"/>
    <n v="0"/>
  </r>
  <r>
    <s v="RX004820"/>
    <x v="611"/>
    <s v="PT0043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87"/>
    <b v="0"/>
    <n v="1"/>
    <n v="0"/>
    <s v="PBM004"/>
    <s v="MedImpact"/>
    <s v="COMMERCIAL"/>
    <s v="MAC"/>
    <n v="8.5"/>
    <n v="6.8"/>
    <n v="5.08"/>
    <n v="1.8"/>
    <n v="6.88"/>
    <n v="5.78"/>
    <n v="1.1000000000000001"/>
    <n v="6.58"/>
    <n v="0"/>
    <n v="0.3"/>
    <x v="0"/>
    <m/>
    <m/>
    <n v="1"/>
    <n v="1"/>
  </r>
  <r>
    <s v="RX004821"/>
    <x v="721"/>
    <s v="PT0024"/>
    <s v="DR001"/>
    <s v="Dr. Sarah Chen"/>
    <s v="Internal Medicine"/>
    <s v="RX002"/>
    <s v="Westside Rx"/>
    <s v="Springfield"/>
    <s v="MA"/>
    <s v="00591-3622-19"/>
    <m/>
    <s v="Omeprazole 20mg"/>
    <s v="PPI"/>
    <n v="30"/>
    <n v="28"/>
    <b v="0"/>
    <n v="1"/>
    <n v="1"/>
    <s v="MCR001"/>
    <s v="Medicare Part D"/>
    <s v="GOVERNMENT"/>
    <s v="MAC"/>
    <n v="6.9"/>
    <n v="5.52"/>
    <n v="4.1900000000000004"/>
    <n v="1.77"/>
    <n v="5.96"/>
    <n v="4.7699999999999996"/>
    <n v="1.19"/>
    <n v="4.9000000000000004"/>
    <n v="0"/>
    <n v="1.06"/>
    <x v="0"/>
    <m/>
    <m/>
    <n v="10"/>
    <n v="0"/>
  </r>
  <r>
    <s v="RX004822"/>
    <x v="158"/>
    <s v="PT0019"/>
    <s v="DR005"/>
    <s v="Dr. Lisa Johnson"/>
    <s v="Oncology"/>
    <s v="RX001"/>
    <s v="Main St Pharmacy"/>
    <s v="Boston"/>
    <s v="MA"/>
    <s v="00085-1234-01"/>
    <m/>
    <s v="Lisinopril 10mg"/>
    <s v="ACE Inhibitor"/>
    <n v="90"/>
    <n v="92"/>
    <b v="0"/>
    <n v="1"/>
    <n v="1"/>
    <s v="PBM002"/>
    <s v="Express Scripts"/>
    <s v="COMMERCIAL"/>
    <s v="MAC"/>
    <n v="8.5"/>
    <n v="6.8"/>
    <n v="4.8899999999999997"/>
    <n v="1.79"/>
    <n v="6.68"/>
    <n v="5.68"/>
    <n v="1"/>
    <n v="6.38"/>
    <n v="0"/>
    <n v="0.31"/>
    <x v="0"/>
    <m/>
    <m/>
    <n v="3"/>
    <n v="1"/>
  </r>
  <r>
    <s v="RX004823"/>
    <x v="313"/>
    <s v="PT0103"/>
    <s v="DR005"/>
    <s v="Dr. Lisa Johnson"/>
    <s v="Oncology"/>
    <s v="RX002"/>
    <s v="Westside Rx"/>
    <s v="Springfield"/>
    <s v="MA"/>
    <s v="00093-7193-98"/>
    <m/>
    <s v="Atorvastatin 40mg"/>
    <s v="Statin"/>
    <n v="90"/>
    <n v="93"/>
    <b v="0"/>
    <n v="1"/>
    <n v="2"/>
    <s v="PBM003"/>
    <s v="OptumRx"/>
    <s v="COMMERCIAL"/>
    <s v="MAC"/>
    <n v="18.2"/>
    <n v="14.56"/>
    <n v="0"/>
    <n v="0"/>
    <n v="0"/>
    <n v="0"/>
    <n v="0"/>
    <n v="0"/>
    <n v="0"/>
    <n v="0"/>
    <x v="1"/>
    <n v="75"/>
    <s v="Prior Authorization Required"/>
    <n v="8"/>
    <n v="0"/>
  </r>
  <r>
    <s v="RX004824"/>
    <x v="414"/>
    <s v="PT0112"/>
    <s v="DR003"/>
    <s v="Dr. Priya Patel"/>
    <s v="Endocrinology"/>
    <s v="RX001"/>
    <s v="Main St Pharmacy"/>
    <s v="Boston"/>
    <s v="MA"/>
    <s v="00093-0892-01"/>
    <m/>
    <s v="Clopidogrel 75mg"/>
    <s v="Antiplatelet"/>
    <n v="30"/>
    <n v="31"/>
    <b v="0"/>
    <n v="1"/>
    <n v="0"/>
    <s v="PBM003"/>
    <s v="OptumRx"/>
    <s v="COMMERCIAL"/>
    <s v="MAC"/>
    <n v="14.8"/>
    <n v="11.84"/>
    <n v="0"/>
    <n v="0"/>
    <n v="0"/>
    <n v="0"/>
    <n v="0"/>
    <n v="0"/>
    <n v="0"/>
    <n v="0"/>
    <x v="1"/>
    <n v="76"/>
    <s v="Plan Limitations Exceeded"/>
    <n v="0"/>
    <n v="1"/>
  </r>
  <r>
    <s v="RX004825"/>
    <x v="127"/>
    <s v="PT0049"/>
    <s v="DR005"/>
    <s v="Dr. Lisa Johnson"/>
    <s v="Oncology"/>
    <s v="RX003"/>
    <s v="Community Care Pharmacy"/>
    <s v="Worcester"/>
    <s v="MA"/>
    <s v="00006-0021-31"/>
    <s v="Januvia 100mg"/>
    <s v="Sitagliptin 100mg"/>
    <s v="DPP-4"/>
    <n v="90"/>
    <n v="86"/>
    <b v="1"/>
    <n v="3"/>
    <n v="2"/>
    <s v="PBM002"/>
    <s v="Express Scripts"/>
    <s v="COMMERCIAL"/>
    <s v="MAC"/>
    <n v="492"/>
    <n v="418.2"/>
    <n v="1232.6300000000001"/>
    <n v="1.79"/>
    <n v="1234.42"/>
    <n v="1049.26"/>
    <n v="185.16"/>
    <n v="1211.5"/>
    <n v="0"/>
    <n v="22.92"/>
    <x v="0"/>
    <m/>
    <m/>
    <n v="3"/>
    <n v="0"/>
  </r>
  <r>
    <s v="RX004826"/>
    <x v="706"/>
    <s v="PT0073"/>
    <s v="DR005"/>
    <s v="Dr. Lisa Johnson"/>
    <s v="Oncology"/>
    <s v="RX004"/>
    <s v="Health Plus Pharmacy"/>
    <s v="Cambridge"/>
    <s v="MA"/>
    <s v="61958-0601-01"/>
    <m/>
    <s v="Adalimumab-adbm 40mg"/>
    <s v="Biologic"/>
    <n v="28"/>
    <n v="29"/>
    <b v="0"/>
    <n v="4"/>
    <n v="0"/>
    <s v="PBM002"/>
    <s v="Express Scripts"/>
    <s v="COMMERCIAL"/>
    <s v="MAC"/>
    <n v="4998"/>
    <n v="4248.3"/>
    <n v="2794.26"/>
    <n v="1.79"/>
    <n v="2796.05"/>
    <n v="2376.64"/>
    <n v="419.41"/>
    <n v="3876.03"/>
    <n v="0"/>
    <n v="-1079.98"/>
    <x v="0"/>
    <m/>
    <m/>
    <n v="8"/>
    <n v="0"/>
  </r>
  <r>
    <s v="RX004827"/>
    <x v="70"/>
    <s v="PT0088"/>
    <s v="DR002"/>
    <s v="Dr. Michael Torres"/>
    <s v="Cardiology"/>
    <s v="RX002"/>
    <s v="Westside Rx"/>
    <s v="Springfield"/>
    <s v="MA"/>
    <s v="00173-0682-20"/>
    <s v="Advair Diskus 250/50"/>
    <s v="Fluticasone/Salmeterol"/>
    <s v="ICS/LABA"/>
    <n v="30"/>
    <n v="28"/>
    <b v="1"/>
    <n v="3"/>
    <n v="0"/>
    <s v="PBM003"/>
    <s v="OptumRx"/>
    <s v="COMMERCIAL"/>
    <s v="MAC"/>
    <n v="384"/>
    <n v="326.39999999999998"/>
    <n v="327.39999999999998"/>
    <n v="1.78"/>
    <n v="329.18"/>
    <n v="289.68"/>
    <n v="39.5"/>
    <n v="306.13"/>
    <n v="0"/>
    <n v="23.05"/>
    <x v="0"/>
    <m/>
    <m/>
    <n v="6"/>
    <n v="0"/>
  </r>
  <r>
    <s v="RX004828"/>
    <x v="367"/>
    <s v="PT0114"/>
    <s v="DR001"/>
    <s v="Dr. Sarah Chen"/>
    <s v="Internal Medicine"/>
    <s v="RX002"/>
    <s v="Westside Rx"/>
    <s v="Springfield"/>
    <s v="MA"/>
    <s v="00173-0682-20"/>
    <s v="Advair Diskus 250/50"/>
    <s v="Fluticasone/Salmeterol"/>
    <s v="ICS/LABA"/>
    <n v="30"/>
    <n v="28"/>
    <b v="1"/>
    <n v="3"/>
    <n v="1"/>
    <s v="PBM001"/>
    <s v="CVS Caremark"/>
    <s v="COMMERCIAL"/>
    <s v="MAC"/>
    <n v="384"/>
    <n v="326.39999999999998"/>
    <n v="327.99"/>
    <n v="1.78"/>
    <n v="329.77"/>
    <n v="286.89999999999998"/>
    <n v="42.87"/>
    <n v="316.14"/>
    <n v="0"/>
    <n v="13.63"/>
    <x v="0"/>
    <m/>
    <m/>
    <n v="1"/>
    <n v="1"/>
  </r>
  <r>
    <s v="RX004829"/>
    <x v="76"/>
    <s v="PT0087"/>
    <s v="DR001"/>
    <s v="Dr. Sarah Chen"/>
    <s v="Internal Medicine"/>
    <s v="RX003"/>
    <s v="Community Care Pharmacy"/>
    <s v="Worcester"/>
    <s v="MA"/>
    <s v="00071-0155-23"/>
    <s v="Lipitor"/>
    <s v="Atorvastatin 40mg"/>
    <s v="Statin"/>
    <n v="30"/>
    <n v="29"/>
    <b v="1"/>
    <n v="2"/>
    <n v="0"/>
    <s v="MCR001"/>
    <s v="Medicare Part D"/>
    <s v="GOVERNMENT"/>
    <s v="MAC"/>
    <n v="185.4"/>
    <n v="157.59"/>
    <n v="155.65"/>
    <n v="1.77"/>
    <n v="157.41999999999999"/>
    <n v="125.93"/>
    <n v="31.48"/>
    <n v="145.47"/>
    <n v="7.32"/>
    <n v="4.63"/>
    <x v="0"/>
    <m/>
    <m/>
    <n v="1"/>
    <n v="0"/>
  </r>
  <r>
    <s v="RX004830"/>
    <x v="524"/>
    <s v="PT0089"/>
    <s v="DR002"/>
    <s v="Dr. Michael Torres"/>
    <s v="Cardiology"/>
    <s v="RX004"/>
    <s v="Health Plus Pharmacy"/>
    <s v="Cambridge"/>
    <s v="MA"/>
    <s v="00591-3622-19"/>
    <m/>
    <s v="Omeprazole 20mg"/>
    <s v="PPI"/>
    <n v="90"/>
    <n v="89"/>
    <b v="0"/>
    <n v="1"/>
    <n v="0"/>
    <s v="PBM003"/>
    <s v="OptumRx"/>
    <s v="COMMERCIAL"/>
    <s v="MAC"/>
    <n v="6.9"/>
    <n v="5.52"/>
    <n v="11.34"/>
    <n v="1.78"/>
    <n v="13.12"/>
    <n v="11.55"/>
    <n v="1.57"/>
    <n v="15.93"/>
    <n v="0"/>
    <n v="-2.81"/>
    <x v="0"/>
    <m/>
    <m/>
    <n v="3"/>
    <n v="0"/>
  </r>
  <r>
    <s v="RX004831"/>
    <x v="583"/>
    <s v="PT0053"/>
    <s v="DR005"/>
    <s v="Dr. Lisa Johnson"/>
    <s v="Oncology"/>
    <s v="RX004"/>
    <s v="Health Plus Pharmacy"/>
    <s v="Cambridge"/>
    <s v="MA"/>
    <s v="00591-3622-19"/>
    <m/>
    <s v="Omeprazole 20mg"/>
    <s v="PPI"/>
    <n v="30"/>
    <n v="29"/>
    <b v="0"/>
    <n v="1"/>
    <n v="0"/>
    <s v="MCR001"/>
    <s v="Medicare Part D"/>
    <s v="GOVERNMENT"/>
    <s v="MAC"/>
    <n v="6.9"/>
    <n v="5.52"/>
    <n v="3.8"/>
    <n v="1.77"/>
    <n v="5.57"/>
    <n v="4.46"/>
    <n v="1.1100000000000001"/>
    <n v="4.88"/>
    <n v="0"/>
    <n v="0.7"/>
    <x v="0"/>
    <m/>
    <m/>
    <n v="9"/>
    <n v="0"/>
  </r>
  <r>
    <s v="RX004832"/>
    <x v="615"/>
    <s v="PT0026"/>
    <s v="DR001"/>
    <s v="Dr. Sarah Chen"/>
    <s v="Internal Medicine"/>
    <s v="RX001"/>
    <s v="Main St Pharmacy"/>
    <s v="Boston"/>
    <s v="MA"/>
    <s v="68382-0035-01"/>
    <m/>
    <s v="Amlodipine 10mg"/>
    <s v="CCB"/>
    <n v="30"/>
    <n v="30"/>
    <b v="0"/>
    <n v="1"/>
    <n v="0"/>
    <s v="MCR001"/>
    <s v="Medicare Part D"/>
    <s v="GOVERNMENT"/>
    <s v="MAC"/>
    <n v="7.2"/>
    <n v="5.76"/>
    <n v="3.93"/>
    <n v="1.77"/>
    <n v="5.7"/>
    <n v="4.5599999999999996"/>
    <n v="1.1399999999999999"/>
    <n v="5.57"/>
    <n v="0"/>
    <n v="0.13"/>
    <x v="0"/>
    <m/>
    <m/>
    <n v="11"/>
    <n v="0"/>
  </r>
  <r>
    <s v="RX004833"/>
    <x v="529"/>
    <s v="PT0040"/>
    <s v="DR001"/>
    <s v="Dr. Sarah Chen"/>
    <s v="Internal Medicine"/>
    <s v="RX003"/>
    <s v="Community Care Pharmacy"/>
    <s v="Worcester"/>
    <s v="MA"/>
    <s v="00071-0155-23"/>
    <s v="Lipitor"/>
    <s v="Atorvastatin 40mg"/>
    <s v="Statin"/>
    <n v="90"/>
    <n v="88"/>
    <b v="1"/>
    <n v="2"/>
    <n v="0"/>
    <s v="PBM003"/>
    <s v="OptumRx"/>
    <s v="COMMERCIAL"/>
    <s v="MAC"/>
    <n v="185.4"/>
    <n v="157.59"/>
    <n v="470.13"/>
    <n v="1.78"/>
    <n v="471.91"/>
    <n v="415.28"/>
    <n v="56.63"/>
    <n v="425.89"/>
    <n v="0"/>
    <n v="46.02"/>
    <x v="0"/>
    <m/>
    <m/>
    <n v="7"/>
    <n v="0"/>
  </r>
  <r>
    <s v="RX004834"/>
    <x v="701"/>
    <s v="PT0075"/>
    <s v="DR001"/>
    <s v="Dr. Sarah Chen"/>
    <s v="Internal Medicine"/>
    <s v="RX003"/>
    <s v="Community Care Pharmacy"/>
    <s v="Worcester"/>
    <s v="MA"/>
    <s v="00093-0892-01"/>
    <m/>
    <s v="Clopidogrel 75mg"/>
    <s v="Antiplatelet"/>
    <n v="30"/>
    <n v="30"/>
    <b v="0"/>
    <n v="1"/>
    <n v="2"/>
    <s v="PBM002"/>
    <s v="Express Scripts"/>
    <s v="COMMERCIAL"/>
    <s v="MAC"/>
    <n v="14.8"/>
    <n v="11.84"/>
    <n v="8.75"/>
    <n v="1.79"/>
    <n v="10.54"/>
    <n v="8.9600000000000009"/>
    <n v="1.58"/>
    <n v="10.42"/>
    <n v="0"/>
    <n v="0.12"/>
    <x v="0"/>
    <m/>
    <m/>
    <n v="11"/>
    <n v="0"/>
  </r>
  <r>
    <s v="RX004835"/>
    <x v="475"/>
    <s v="PT0061"/>
    <s v="DR004"/>
    <s v="Dr. James Williams"/>
    <s v="Primary Care"/>
    <s v="RX001"/>
    <s v="Main St Pharmacy"/>
    <s v="Boston"/>
    <s v="MA"/>
    <s v="00093-0892-01"/>
    <m/>
    <s v="Clopidogrel 75mg"/>
    <s v="Antiplatelet"/>
    <n v="30"/>
    <n v="30"/>
    <b v="0"/>
    <n v="1"/>
    <n v="2"/>
    <s v="PBM001"/>
    <s v="CVS Caremark"/>
    <s v="COMMERCIAL"/>
    <s v="MAC"/>
    <n v="14.8"/>
    <n v="11.84"/>
    <n v="8.07"/>
    <n v="1.78"/>
    <n v="9.85"/>
    <n v="8.57"/>
    <n v="1.28"/>
    <n v="11.34"/>
    <n v="0"/>
    <n v="-1.49"/>
    <x v="0"/>
    <m/>
    <m/>
    <n v="2"/>
    <n v="0"/>
  </r>
  <r>
    <s v="RX004836"/>
    <x v="722"/>
    <s v="PT0112"/>
    <s v="DR002"/>
    <s v="Dr. Michael Torres"/>
    <s v="Cardiology"/>
    <s v="RX001"/>
    <s v="Main St Pharmacy"/>
    <s v="Boston"/>
    <s v="MA"/>
    <s v="00591-3622-19"/>
    <m/>
    <s v="Omeprazole 20mg"/>
    <s v="PPI"/>
    <n v="30"/>
    <n v="29"/>
    <b v="0"/>
    <n v="1"/>
    <n v="0"/>
    <s v="PBM002"/>
    <s v="Express Scripts"/>
    <s v="COMMERCIAL"/>
    <s v="MAC"/>
    <n v="6.9"/>
    <n v="5.52"/>
    <n v="3.07"/>
    <n v="1.79"/>
    <n v="4.8600000000000003"/>
    <n v="4.1399999999999997"/>
    <n v="1"/>
    <n v="4.87"/>
    <n v="0"/>
    <n v="-0.01"/>
    <x v="0"/>
    <m/>
    <m/>
    <n v="7"/>
    <n v="0"/>
  </r>
  <r>
    <s v="RX004837"/>
    <x v="413"/>
    <s v="PT0111"/>
    <s v="DR001"/>
    <s v="Dr. Sarah Chen"/>
    <s v="Internal Medicine"/>
    <s v="RX004"/>
    <s v="Health Plus Pharmacy"/>
    <s v="Cambridge"/>
    <s v="MA"/>
    <s v="61958-0601-01"/>
    <m/>
    <s v="Adalimumab-adbm 40mg"/>
    <s v="Biologic"/>
    <n v="84"/>
    <n v="81"/>
    <b v="0"/>
    <n v="4"/>
    <n v="2"/>
    <s v="PBM003"/>
    <s v="OptumRx"/>
    <s v="COMMERCIAL"/>
    <s v="MAC"/>
    <n v="4998"/>
    <n v="4248.3"/>
    <n v="8519.86"/>
    <n v="1.78"/>
    <n v="8521.64"/>
    <n v="7499.04"/>
    <n v="1022.6"/>
    <n v="12309.54"/>
    <n v="0"/>
    <n v="-3787.9"/>
    <x v="0"/>
    <m/>
    <m/>
    <n v="10"/>
    <n v="0"/>
  </r>
  <r>
    <s v="RX004838"/>
    <x v="421"/>
    <s v="PT0111"/>
    <s v="DR002"/>
    <s v="Dr. Michael Torres"/>
    <s v="Cardiology"/>
    <s v="RX004"/>
    <s v="Health Plus Pharmacy"/>
    <s v="Cambridge"/>
    <s v="MA"/>
    <s v="00002-4415-85"/>
    <s v="Trulicity 1.5mg"/>
    <s v="Dulaglutide 1.5mg"/>
    <s v="GLP-1"/>
    <n v="28"/>
    <n v="27"/>
    <b v="1"/>
    <n v="4"/>
    <n v="2"/>
    <s v="MCR001"/>
    <s v="Medicare Part D"/>
    <s v="GOVERNMENT"/>
    <s v="MAC"/>
    <n v="918"/>
    <n v="780.3"/>
    <n v="784.87"/>
    <n v="1.77"/>
    <n v="786.64"/>
    <n v="629.30999999999995"/>
    <n v="157.33000000000001"/>
    <n v="723.52"/>
    <n v="63.89"/>
    <n v="-0.77"/>
    <x v="0"/>
    <m/>
    <m/>
    <n v="10"/>
    <n v="0"/>
  </r>
  <r>
    <s v="RX004839"/>
    <x v="240"/>
    <s v="PT0057"/>
    <s v="DR002"/>
    <s v="Dr. Michael Torres"/>
    <s v="Cardiology"/>
    <s v="RX002"/>
    <s v="Westside Rx"/>
    <s v="Springfield"/>
    <s v="MA"/>
    <s v="61269-0435-01"/>
    <m/>
    <s v="Metformin 1000mg"/>
    <s v="Biguanide"/>
    <n v="90"/>
    <n v="92"/>
    <b v="0"/>
    <n v="1"/>
    <n v="0"/>
    <s v="PBM004"/>
    <s v="MedImpact"/>
    <s v="COMMERCIAL"/>
    <s v="MAC"/>
    <n v="12.4"/>
    <n v="9.92"/>
    <n v="6.82"/>
    <n v="1.8"/>
    <n v="8.6199999999999992"/>
    <n v="7.24"/>
    <n v="1.38"/>
    <n v="9.31"/>
    <n v="0"/>
    <n v="-0.69"/>
    <x v="0"/>
    <m/>
    <m/>
    <n v="0"/>
    <n v="0"/>
  </r>
  <r>
    <s v="RX004840"/>
    <x v="484"/>
    <s v="PT0050"/>
    <s v="DR005"/>
    <s v="Dr. Lisa Johnson"/>
    <s v="Oncology"/>
    <s v="RX001"/>
    <s v="Main St Pharmacy"/>
    <s v="Boston"/>
    <s v="MA"/>
    <s v="61269-0435-01"/>
    <m/>
    <s v="Metformin 1000mg"/>
    <s v="Biguanide"/>
    <n v="90"/>
    <n v="91"/>
    <b v="0"/>
    <n v="1"/>
    <n v="0"/>
    <s v="CASH"/>
    <s v="Cash/Self-Pay"/>
    <s v="CASH"/>
    <s v="AWP"/>
    <n v="12.4"/>
    <n v="9.92"/>
    <n v="11.16"/>
    <n v="0"/>
    <n v="11.16"/>
    <n v="0"/>
    <n v="11.16"/>
    <n v="9.33"/>
    <n v="0"/>
    <n v="1.83"/>
    <x v="0"/>
    <m/>
    <m/>
    <n v="3"/>
    <n v="1"/>
  </r>
  <r>
    <s v="RX004841"/>
    <x v="15"/>
    <s v="PT0103"/>
    <s v="DR005"/>
    <s v="Dr. Lisa Johnson"/>
    <s v="Oncology"/>
    <s v="RX002"/>
    <s v="Westside Rx"/>
    <s v="Springfield"/>
    <s v="MA"/>
    <s v="00093-7193-98"/>
    <m/>
    <s v="Atorvastatin 40mg"/>
    <s v="Statin"/>
    <n v="30"/>
    <n v="30"/>
    <b v="0"/>
    <n v="1"/>
    <n v="1"/>
    <s v="MCR001"/>
    <s v="Medicare Part D"/>
    <s v="GOVERNMENT"/>
    <s v="MAC"/>
    <n v="18.2"/>
    <n v="14.56"/>
    <n v="8.06"/>
    <n v="1.77"/>
    <n v="9.83"/>
    <n v="7.87"/>
    <n v="1.97"/>
    <n v="13.14"/>
    <n v="0"/>
    <n v="-3.31"/>
    <x v="0"/>
    <m/>
    <m/>
    <n v="8"/>
    <n v="0"/>
  </r>
  <r>
    <s v="RX004842"/>
    <x v="217"/>
    <s v="PT0109"/>
    <s v="DR004"/>
    <s v="Dr. James Williams"/>
    <s v="Primary Care"/>
    <s v="RX001"/>
    <s v="Main St Pharmacy"/>
    <s v="Boston"/>
    <s v="MA"/>
    <s v="61269-0435-01"/>
    <m/>
    <s v="Metformin 1000mg"/>
    <s v="Biguanide"/>
    <n v="90"/>
    <n v="90"/>
    <b v="0"/>
    <n v="1"/>
    <n v="0"/>
    <s v="MCR001"/>
    <s v="Medicare Part D"/>
    <s v="GOVERNMENT"/>
    <s v="MAC"/>
    <n v="12.4"/>
    <n v="9.92"/>
    <n v="5.7"/>
    <n v="1.77"/>
    <n v="7.47"/>
    <n v="5.98"/>
    <n v="1.49"/>
    <n v="9.1300000000000008"/>
    <n v="0"/>
    <n v="-1.66"/>
    <x v="0"/>
    <m/>
    <m/>
    <n v="5"/>
    <n v="0"/>
  </r>
  <r>
    <s v="RX004843"/>
    <x v="690"/>
    <s v="PT0062"/>
    <s v="DR002"/>
    <s v="Dr. Michael Torres"/>
    <s v="Cardiology"/>
    <s v="RX002"/>
    <s v="Westside Rx"/>
    <s v="Springfield"/>
    <s v="MA"/>
    <s v="61269-0435-01"/>
    <m/>
    <s v="Metformin 1000mg"/>
    <s v="Biguanide"/>
    <n v="90"/>
    <n v="85"/>
    <b v="0"/>
    <n v="1"/>
    <n v="0"/>
    <s v="PBM003"/>
    <s v="OptumRx"/>
    <s v="COMMERCIAL"/>
    <s v="MAC"/>
    <n v="12.4"/>
    <n v="9.92"/>
    <n v="0"/>
    <n v="0"/>
    <n v="0"/>
    <n v="0"/>
    <n v="0"/>
    <n v="0"/>
    <n v="0"/>
    <n v="0"/>
    <x v="1"/>
    <n v="76"/>
    <s v="Plan Limitations Exceeded"/>
    <n v="4"/>
    <n v="0"/>
  </r>
  <r>
    <s v="RX004844"/>
    <x v="463"/>
    <s v="PT0087"/>
    <s v="DR004"/>
    <s v="Dr. James Williams"/>
    <s v="Primary Care"/>
    <s v="RX003"/>
    <s v="Community Care Pharmacy"/>
    <s v="Worcester"/>
    <s v="MA"/>
    <s v="00093-7193-98"/>
    <m/>
    <s v="Atorvastatin 40mg"/>
    <s v="Statin"/>
    <n v="30"/>
    <n v="29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3.51"/>
    <n v="0"/>
    <n v="0.39"/>
    <x v="0"/>
    <m/>
    <m/>
    <n v="0"/>
    <n v="1"/>
  </r>
  <r>
    <s v="RX004845"/>
    <x v="693"/>
    <s v="PT0033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86"/>
    <b v="0"/>
    <n v="1"/>
    <n v="0"/>
    <s v="MCD001"/>
    <s v="Medicaid"/>
    <s v="GOVERNMENT"/>
    <s v="NADAC"/>
    <n v="8.5"/>
    <n v="6.8"/>
    <n v="6.46"/>
    <n v="0.03"/>
    <n v="6.49"/>
    <n v="4.67"/>
    <n v="1.82"/>
    <n v="6.34"/>
    <n v="0"/>
    <n v="0.15"/>
    <x v="0"/>
    <m/>
    <m/>
    <n v="1"/>
    <n v="1"/>
  </r>
  <r>
    <s v="RX004846"/>
    <x v="341"/>
    <s v="PT0022"/>
    <s v="DR005"/>
    <s v="Dr. Lisa Johnson"/>
    <s v="Oncology"/>
    <s v="RX002"/>
    <s v="Westside Rx"/>
    <s v="Springfield"/>
    <s v="MA"/>
    <s v="00085-1234-01"/>
    <m/>
    <s v="Lisinopril 10mg"/>
    <s v="ACE Inhibitor"/>
    <n v="90"/>
    <n v="91"/>
    <b v="0"/>
    <n v="1"/>
    <n v="2"/>
    <s v="PBM002"/>
    <s v="Express Scripts"/>
    <s v="COMMERCIAL"/>
    <s v="MAC"/>
    <n v="8.5"/>
    <n v="6.8"/>
    <n v="4.08"/>
    <n v="1.79"/>
    <n v="5.87"/>
    <n v="4.99"/>
    <n v="1"/>
    <n v="6.36"/>
    <n v="0"/>
    <n v="-0.49"/>
    <x v="0"/>
    <m/>
    <m/>
    <n v="10"/>
    <n v="0"/>
  </r>
  <r>
    <s v="RX004847"/>
    <x v="115"/>
    <s v="PT0064"/>
    <s v="DR002"/>
    <s v="Dr. Michael Torres"/>
    <s v="Cardiology"/>
    <s v="RX002"/>
    <s v="Westside Rx"/>
    <s v="Springfield"/>
    <s v="MA"/>
    <s v="00071-0155-23"/>
    <s v="Lipitor"/>
    <s v="Atorvastatin 40mg"/>
    <s v="Statin"/>
    <n v="90"/>
    <n v="90"/>
    <b v="1"/>
    <n v="2"/>
    <n v="1"/>
    <s v="PBM003"/>
    <s v="OptumRx"/>
    <s v="COMMERCIAL"/>
    <s v="MAC"/>
    <n v="185.4"/>
    <n v="157.59"/>
    <n v="457.42"/>
    <n v="1.78"/>
    <n v="459.2"/>
    <n v="404.09"/>
    <n v="55.1"/>
    <n v="424.79"/>
    <n v="0"/>
    <n v="34.4"/>
    <x v="0"/>
    <m/>
    <m/>
    <n v="1"/>
    <n v="0"/>
  </r>
  <r>
    <s v="RX004848"/>
    <x v="434"/>
    <s v="PT0063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90"/>
    <b v="0"/>
    <n v="1"/>
    <n v="0"/>
    <s v="PBM002"/>
    <s v="Express Scripts"/>
    <s v="COMMERCIAL"/>
    <s v="MAC"/>
    <n v="8.5"/>
    <n v="6.8"/>
    <n v="5.29"/>
    <n v="1.79"/>
    <n v="7.08"/>
    <n v="6.02"/>
    <n v="1.06"/>
    <n v="6.38"/>
    <n v="0"/>
    <n v="0.7"/>
    <x v="0"/>
    <m/>
    <m/>
    <n v="11"/>
    <n v="1"/>
  </r>
  <r>
    <s v="RX004849"/>
    <x v="390"/>
    <s v="PT0052"/>
    <s v="DR001"/>
    <s v="Dr. Sarah Chen"/>
    <s v="Internal Medicine"/>
    <s v="RX004"/>
    <s v="Health Plus Pharmacy"/>
    <s v="Cambridge"/>
    <s v="MA"/>
    <s v="00003-0894-20"/>
    <s v="Eliquis 5mg"/>
    <s v="Apixaban 5mg"/>
    <s v="Anticoagulant"/>
    <n v="30"/>
    <n v="29"/>
    <b v="1"/>
    <n v="3"/>
    <n v="1"/>
    <s v="MCR001"/>
    <s v="Medicare Part D"/>
    <s v="GOVERNMENT"/>
    <s v="MAC"/>
    <n v="594"/>
    <n v="504.9"/>
    <n v="496.57"/>
    <n v="1.77"/>
    <n v="498.34"/>
    <n v="398.67"/>
    <n v="99.67"/>
    <n v="474.94"/>
    <n v="36.85"/>
    <n v="-13.45"/>
    <x v="2"/>
    <m/>
    <m/>
    <n v="4"/>
    <n v="0"/>
  </r>
  <r>
    <s v="RX004850"/>
    <x v="537"/>
    <s v="PT0059"/>
    <s v="DR002"/>
    <s v="Dr. Michael Torres"/>
    <s v="Cardiology"/>
    <s v="RX003"/>
    <s v="Community Care Pharmacy"/>
    <s v="Worcester"/>
    <s v="MA"/>
    <s v="00591-3622-19"/>
    <m/>
    <s v="Omeprazole 20mg"/>
    <s v="PPI"/>
    <n v="30"/>
    <n v="31"/>
    <b v="0"/>
    <n v="1"/>
    <n v="0"/>
    <s v="MCR001"/>
    <s v="Medicare Part D"/>
    <s v="GOVERNMENT"/>
    <s v="MAC"/>
    <n v="6.9"/>
    <n v="5.52"/>
    <n v="4.1500000000000004"/>
    <n v="1.77"/>
    <n v="5.92"/>
    <n v="4.74"/>
    <n v="1.18"/>
    <n v="4.8899999999999997"/>
    <n v="0"/>
    <n v="1.04"/>
    <x v="0"/>
    <m/>
    <m/>
    <n v="8"/>
    <n v="0"/>
  </r>
  <r>
    <s v="RX004851"/>
    <x v="273"/>
    <s v="PT0098"/>
    <s v="DR002"/>
    <s v="Dr. Michael Torres"/>
    <s v="Cardiology"/>
    <s v="RX002"/>
    <s v="Westside Rx"/>
    <s v="Springfield"/>
    <s v="MA"/>
    <s v="00003-0894-20"/>
    <s v="Eliquis 5mg"/>
    <s v="Apixaban 5mg"/>
    <s v="Anticoagulant"/>
    <n v="90"/>
    <n v="92"/>
    <b v="1"/>
    <n v="3"/>
    <n v="1"/>
    <s v="PBM004"/>
    <s v="MedImpact"/>
    <s v="COMMERCIAL"/>
    <s v="MAC"/>
    <n v="594"/>
    <n v="504.9"/>
    <n v="1514.23"/>
    <n v="1.8"/>
    <n v="1516.03"/>
    <n v="1273.47"/>
    <n v="242.57"/>
    <n v="1423.12"/>
    <n v="0"/>
    <n v="92.91"/>
    <x v="0"/>
    <m/>
    <m/>
    <n v="7"/>
    <n v="0"/>
  </r>
  <r>
    <s v="RX004852"/>
    <x v="436"/>
    <s v="PT0056"/>
    <s v="DR001"/>
    <s v="Dr. Sarah Chen"/>
    <s v="Internal Medicine"/>
    <s v="RX002"/>
    <s v="Westside Rx"/>
    <s v="Springfield"/>
    <s v="MA"/>
    <s v="50458-0579-30"/>
    <s v="Xarelto 20mg"/>
    <s v="Rivaroxaban 20mg"/>
    <s v="Anticoagulant"/>
    <n v="30"/>
    <n v="29"/>
    <b v="1"/>
    <n v="3"/>
    <n v="1"/>
    <s v="MCD001"/>
    <s v="Medicaid"/>
    <s v="GOVERNMENT"/>
    <s v="NADAC"/>
    <n v="558"/>
    <n v="474.3"/>
    <n v="450.58"/>
    <n v="2.25"/>
    <n v="452.84"/>
    <n v="326.04000000000002"/>
    <n v="126.79"/>
    <n v="432.88"/>
    <n v="0"/>
    <n v="19.96"/>
    <x v="0"/>
    <m/>
    <m/>
    <n v="2"/>
    <n v="1"/>
  </r>
  <r>
    <s v="RX004853"/>
    <x v="641"/>
    <s v="PT0003"/>
    <s v="DR003"/>
    <s v="Dr. Priya Patel"/>
    <s v="Endocrinology"/>
    <s v="RX002"/>
    <s v="Westside Rx"/>
    <s v="Springfield"/>
    <s v="MA"/>
    <s v="61269-0435-01"/>
    <m/>
    <s v="Metformin 1000mg"/>
    <s v="Biguanide"/>
    <n v="90"/>
    <n v="88"/>
    <b v="0"/>
    <n v="1"/>
    <n v="0"/>
    <s v="PBM001"/>
    <s v="CVS Caremark"/>
    <s v="COMMERCIAL"/>
    <s v="MAC"/>
    <n v="12.4"/>
    <n v="9.92"/>
    <n v="5.62"/>
    <n v="1.78"/>
    <n v="7.4"/>
    <n v="6.43"/>
    <n v="1"/>
    <n v="8.9"/>
    <n v="0"/>
    <n v="-1.5"/>
    <x v="0"/>
    <m/>
    <m/>
    <n v="1"/>
    <n v="0"/>
  </r>
  <r>
    <s v="RX004854"/>
    <x v="132"/>
    <s v="PT0097"/>
    <s v="DR003"/>
    <s v="Dr. Priya Patel"/>
    <s v="Endocrinology"/>
    <s v="RX003"/>
    <s v="Community Care Pharmacy"/>
    <s v="Worcester"/>
    <s v="MA"/>
    <s v="00078-0467-15"/>
    <s v="Entresto 49/51"/>
    <s v="Sacubitril/Valsartan"/>
    <s v="ARNI"/>
    <n v="30"/>
    <n v="28"/>
    <b v="1"/>
    <n v="4"/>
    <n v="0"/>
    <s v="PBM002"/>
    <s v="Express Scripts"/>
    <s v="COMMERCIAL"/>
    <s v="MAC"/>
    <n v="618"/>
    <n v="525.29999999999995"/>
    <n v="530.87"/>
    <n v="1.79"/>
    <n v="532.66"/>
    <n v="452.76"/>
    <n v="79.900000000000006"/>
    <n v="489.34"/>
    <n v="0"/>
    <n v="43.32"/>
    <x v="0"/>
    <m/>
    <m/>
    <n v="5"/>
    <n v="1"/>
  </r>
  <r>
    <s v="RX004855"/>
    <x v="277"/>
    <s v="PT0096"/>
    <s v="DR003"/>
    <s v="Dr. Priya Patel"/>
    <s v="Endocrinology"/>
    <s v="RX004"/>
    <s v="Health Plus Pharmacy"/>
    <s v="Cambridge"/>
    <s v="MA"/>
    <s v="00093-7193-98"/>
    <m/>
    <s v="Atorvastatin 40mg"/>
    <s v="Statin"/>
    <n v="30"/>
    <n v="30"/>
    <b v="0"/>
    <n v="1"/>
    <n v="0"/>
    <s v="PBM003"/>
    <s v="OptumRx"/>
    <s v="COMMERCIAL"/>
    <s v="MAC"/>
    <n v="18.2"/>
    <n v="14.56"/>
    <n v="0"/>
    <n v="0"/>
    <n v="0"/>
    <n v="0"/>
    <n v="0"/>
    <n v="0"/>
    <n v="0"/>
    <n v="0"/>
    <x v="1"/>
    <n v="70"/>
    <s v="Product/Service Not Covered"/>
    <n v="8"/>
    <n v="0"/>
  </r>
  <r>
    <s v="RX004856"/>
    <x v="497"/>
    <s v="PT0071"/>
    <s v="DR002"/>
    <s v="Dr. Michael Torres"/>
    <s v="Cardiology"/>
    <s v="RX002"/>
    <s v="Westside Rx"/>
    <s v="Springfield"/>
    <s v="MA"/>
    <s v="00003-0208-11"/>
    <s v="Jardiance 25mg"/>
    <s v="Empagliflozin 25mg"/>
    <s v="SGLT2i"/>
    <n v="30"/>
    <n v="30"/>
    <b v="1"/>
    <n v="4"/>
    <n v="0"/>
    <s v="PBM001"/>
    <s v="CVS Caremark"/>
    <s v="COMMERCIAL"/>
    <s v="MAC"/>
    <n v="564"/>
    <n v="479.4"/>
    <n v="475.13"/>
    <n v="1.78"/>
    <n v="476.91"/>
    <n v="414.91"/>
    <n v="62"/>
    <n v="422.93"/>
    <n v="0"/>
    <n v="53.98"/>
    <x v="0"/>
    <m/>
    <m/>
    <n v="2"/>
    <n v="0"/>
  </r>
  <r>
    <s v="RX004857"/>
    <x v="232"/>
    <s v="PT0048"/>
    <s v="DR002"/>
    <s v="Dr. Michael Torres"/>
    <s v="Cardiology"/>
    <s v="RX001"/>
    <s v="Main St Pharmacy"/>
    <s v="Boston"/>
    <s v="MA"/>
    <s v="00003-0208-11"/>
    <s v="Jardiance 25mg"/>
    <s v="Empagliflozin 25mg"/>
    <s v="SGLT2i"/>
    <n v="30"/>
    <n v="29"/>
    <b v="1"/>
    <n v="4"/>
    <n v="1"/>
    <s v="PBM003"/>
    <s v="OptumRx"/>
    <s v="COMMERCIAL"/>
    <s v="MAC"/>
    <n v="564"/>
    <n v="479.4"/>
    <n v="482.98"/>
    <n v="1.78"/>
    <n v="484.76"/>
    <n v="426.59"/>
    <n v="58.17"/>
    <n v="428.65"/>
    <n v="0"/>
    <n v="56.11"/>
    <x v="0"/>
    <m/>
    <m/>
    <n v="2"/>
    <n v="0"/>
  </r>
  <r>
    <s v="RX004858"/>
    <x v="490"/>
    <s v="PT0012"/>
    <s v="DR005"/>
    <s v="Dr. Lisa Johnson"/>
    <s v="Oncology"/>
    <s v="RX001"/>
    <s v="Main St Pharmacy"/>
    <s v="Boston"/>
    <s v="MA"/>
    <s v="00007-4102-20"/>
    <s v="Plavix 75mg"/>
    <s v="Clopidogrel 75mg"/>
    <s v="Antiplatelet"/>
    <n v="90"/>
    <n v="93"/>
    <b v="1"/>
    <n v="2"/>
    <n v="0"/>
    <s v="PBM002"/>
    <s v="Express Scripts"/>
    <s v="COMMERCIAL"/>
    <s v="MAC"/>
    <n v="174"/>
    <n v="147.9"/>
    <n v="0"/>
    <n v="0"/>
    <n v="0"/>
    <n v="0"/>
    <n v="0"/>
    <n v="0"/>
    <n v="0"/>
    <n v="0"/>
    <x v="1"/>
    <n v="70"/>
    <s v="Product/Service Not Covered"/>
    <n v="0"/>
    <n v="0"/>
  </r>
  <r>
    <s v="RX004859"/>
    <x v="440"/>
    <s v="PT0055"/>
    <s v="DR002"/>
    <s v="Dr. Michael Torres"/>
    <s v="Cardiology"/>
    <s v="RX001"/>
    <s v="Main St Pharmacy"/>
    <s v="Boston"/>
    <s v="MA"/>
    <s v="00006-0021-31"/>
    <s v="Januvia 100mg"/>
    <s v="Sitagliptin 100mg"/>
    <s v="DPP-4"/>
    <n v="30"/>
    <n v="30"/>
    <b v="1"/>
    <n v="3"/>
    <n v="0"/>
    <s v="MCR001"/>
    <s v="Medicare Part D"/>
    <s v="GOVERNMENT"/>
    <s v="MAC"/>
    <n v="492"/>
    <n v="418.2"/>
    <n v="422.14"/>
    <n v="1.77"/>
    <n v="423.91"/>
    <n v="339.13"/>
    <n v="84.78"/>
    <n v="392.06"/>
    <n v="31.17"/>
    <n v="0.68"/>
    <x v="0"/>
    <m/>
    <m/>
    <n v="11"/>
    <n v="0"/>
  </r>
  <r>
    <s v="RX004860"/>
    <x v="221"/>
    <s v="PT0101"/>
    <s v="DR005"/>
    <s v="Dr. Lisa Johnson"/>
    <s v="Oncology"/>
    <s v="RX004"/>
    <s v="Health Plus Pharmacy"/>
    <s v="Cambridge"/>
    <s v="MA"/>
    <s v="00002-4415-85"/>
    <s v="Trulicity 1.5mg"/>
    <s v="Dulaglutide 1.5mg"/>
    <s v="GLP-1"/>
    <n v="28"/>
    <n v="27"/>
    <b v="1"/>
    <n v="4"/>
    <n v="0"/>
    <s v="PBM003"/>
    <s v="OptumRx"/>
    <s v="COMMERCIAL"/>
    <s v="MAC"/>
    <n v="918"/>
    <n v="780.3"/>
    <n v="0"/>
    <n v="0"/>
    <n v="0"/>
    <n v="0"/>
    <n v="0"/>
    <n v="0"/>
    <n v="0"/>
    <n v="0"/>
    <x v="1"/>
    <n v="70"/>
    <s v="Product/Service Not Covered"/>
    <n v="3"/>
    <n v="0"/>
  </r>
  <r>
    <s v="RX004861"/>
    <x v="107"/>
    <s v="PT0057"/>
    <s v="DR005"/>
    <s v="Dr. Lisa Johnson"/>
    <s v="Oncology"/>
    <s v="RX003"/>
    <s v="Community Care Pharmacy"/>
    <s v="Worcester"/>
    <s v="MA"/>
    <s v="61958-0601-01"/>
    <m/>
    <s v="Adalimumab-adbm 40mg"/>
    <s v="Biologic"/>
    <n v="28"/>
    <n v="27"/>
    <b v="0"/>
    <n v="4"/>
    <n v="2"/>
    <s v="PBM004"/>
    <s v="MedImpact"/>
    <s v="COMMERCIAL"/>
    <s v="MAC"/>
    <n v="4998"/>
    <n v="4248.3"/>
    <n v="2948.54"/>
    <n v="1.8"/>
    <n v="2950.34"/>
    <n v="2478.2800000000002"/>
    <n v="472.05"/>
    <n v="3945.67"/>
    <n v="0"/>
    <n v="-995.33"/>
    <x v="0"/>
    <m/>
    <m/>
    <n v="7"/>
    <n v="1"/>
  </r>
  <r>
    <s v="RX004862"/>
    <x v="107"/>
    <s v="PT0076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88"/>
    <b v="0"/>
    <n v="1"/>
    <n v="0"/>
    <s v="PBM002"/>
    <s v="Express Scripts"/>
    <s v="COMMERCIAL"/>
    <s v="MAC"/>
    <n v="12.4"/>
    <n v="9.92"/>
    <n v="7.23"/>
    <n v="1.79"/>
    <n v="9.02"/>
    <n v="7.66"/>
    <n v="1.35"/>
    <n v="9.43"/>
    <n v="0"/>
    <n v="-0.41"/>
    <x v="0"/>
    <m/>
    <m/>
    <n v="10"/>
    <n v="1"/>
  </r>
  <r>
    <s v="RX004863"/>
    <x v="256"/>
    <s v="PT0026"/>
    <s v="DR001"/>
    <s v="Dr. Sarah Chen"/>
    <s v="Internal Medicine"/>
    <s v="RX004"/>
    <s v="Health Plus Pharmacy"/>
    <s v="Cambridge"/>
    <s v="MA"/>
    <s v="00002-4415-85"/>
    <s v="Trulicity 1.5mg"/>
    <s v="Dulaglutide 1.5mg"/>
    <s v="GLP-1"/>
    <n v="28"/>
    <n v="27"/>
    <b v="1"/>
    <n v="4"/>
    <n v="0"/>
    <s v="PBM003"/>
    <s v="OptumRx"/>
    <s v="COMMERCIAL"/>
    <s v="MAC"/>
    <n v="918"/>
    <n v="780.3"/>
    <n v="765.79"/>
    <n v="1.78"/>
    <n v="767.57"/>
    <n v="675.46"/>
    <n v="92.11"/>
    <n v="697.87"/>
    <n v="0"/>
    <n v="69.7"/>
    <x v="0"/>
    <m/>
    <m/>
    <n v="2"/>
    <n v="1"/>
  </r>
  <r>
    <s v="RX004864"/>
    <x v="643"/>
    <s v="PT0015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85"/>
    <b v="0"/>
    <n v="1"/>
    <n v="1"/>
    <s v="PBM001"/>
    <s v="CVS Caremark"/>
    <s v="COMMERCIAL"/>
    <s v="MAC"/>
    <n v="12.4"/>
    <n v="9.92"/>
    <n v="6.57"/>
    <n v="1.78"/>
    <n v="8.35"/>
    <n v="7.27"/>
    <n v="1.0900000000000001"/>
    <n v="8.91"/>
    <n v="0"/>
    <n v="-0.56000000000000005"/>
    <x v="0"/>
    <m/>
    <m/>
    <n v="7"/>
    <n v="1"/>
  </r>
  <r>
    <s v="RX004865"/>
    <x v="238"/>
    <s v="PT0111"/>
    <s v="DR004"/>
    <s v="Dr. James Williams"/>
    <s v="Primary Care"/>
    <s v="RX003"/>
    <s v="Community Care Pharmacy"/>
    <s v="Worcester"/>
    <s v="MA"/>
    <s v="00169-4170-43"/>
    <s v="Ozempic 0.5mg"/>
    <s v="Semaglutide 0.5mg"/>
    <s v="GLP-1"/>
    <n v="30"/>
    <n v="30"/>
    <b v="1"/>
    <n v="4"/>
    <n v="2"/>
    <s v="PBM004"/>
    <s v="MedImpact"/>
    <s v="COMMERCIAL"/>
    <s v="MAC"/>
    <n v="936"/>
    <n v="795.6"/>
    <n v="784.1"/>
    <n v="1.8"/>
    <n v="785.9"/>
    <n v="660.16"/>
    <n v="125.74"/>
    <n v="767.84"/>
    <n v="0"/>
    <n v="18.07"/>
    <x v="0"/>
    <m/>
    <m/>
    <n v="11"/>
    <n v="0"/>
  </r>
  <r>
    <s v="RX004866"/>
    <x v="105"/>
    <s v="PT0108"/>
    <s v="DR002"/>
    <s v="Dr. Michael Torres"/>
    <s v="Cardiology"/>
    <s v="RX001"/>
    <s v="Main St Pharmacy"/>
    <s v="Boston"/>
    <s v="MA"/>
    <s v="00085-1234-01"/>
    <m/>
    <s v="Lisinopril 10mg"/>
    <s v="ACE Inhibitor"/>
    <n v="90"/>
    <n v="90"/>
    <b v="0"/>
    <n v="1"/>
    <n v="2"/>
    <s v="MCR001"/>
    <s v="Medicare Part D"/>
    <s v="GOVERNMENT"/>
    <s v="MAC"/>
    <n v="8.5"/>
    <n v="6.8"/>
    <n v="4.71"/>
    <n v="1.77"/>
    <n v="6.48"/>
    <n v="5.18"/>
    <n v="1.3"/>
    <n v="6.46"/>
    <n v="0"/>
    <n v="0.02"/>
    <x v="0"/>
    <m/>
    <m/>
    <n v="8"/>
    <n v="0"/>
  </r>
  <r>
    <s v="RX004867"/>
    <x v="622"/>
    <s v="PT0071"/>
    <s v="DR002"/>
    <s v="Dr. Michael Torres"/>
    <s v="Cardiology"/>
    <s v="RX004"/>
    <s v="Health Plus Pharmacy"/>
    <s v="Cambridge"/>
    <s v="MA"/>
    <s v="00591-3622-19"/>
    <m/>
    <s v="Omeprazole 20mg"/>
    <s v="PPI"/>
    <n v="90"/>
    <n v="88"/>
    <b v="0"/>
    <n v="1"/>
    <n v="0"/>
    <s v="PBM002"/>
    <s v="Express Scripts"/>
    <s v="COMMERCIAL"/>
    <s v="MAC"/>
    <n v="6.9"/>
    <n v="5.52"/>
    <n v="12.88"/>
    <n v="1.79"/>
    <n v="14.67"/>
    <n v="12.47"/>
    <n v="2.2000000000000002"/>
    <n v="15.75"/>
    <n v="0"/>
    <n v="-1.08"/>
    <x v="0"/>
    <m/>
    <m/>
    <n v="6"/>
    <n v="0"/>
  </r>
  <r>
    <s v="RX004868"/>
    <x v="79"/>
    <s v="PT0012"/>
    <s v="DR004"/>
    <s v="Dr. James Williams"/>
    <s v="Primary Care"/>
    <s v="RX004"/>
    <s v="Health Plus Pharmacy"/>
    <s v="Cambridge"/>
    <s v="MA"/>
    <s v="00074-3799-13"/>
    <s v="Humira Pen 40mg"/>
    <s v="Adalimumab 40mg"/>
    <s v="Biologic"/>
    <n v="28"/>
    <n v="29"/>
    <b v="1"/>
    <n v="5"/>
    <n v="1"/>
    <s v="MCD001"/>
    <s v="Medicaid"/>
    <s v="GOVERNMENT"/>
    <s v="NADAC"/>
    <n v="7140"/>
    <n v="6069"/>
    <n v="5765.55"/>
    <n v="28.83"/>
    <n v="5794.38"/>
    <n v="4171.95"/>
    <n v="1622.43"/>
    <n v="5599.49"/>
    <n v="0"/>
    <n v="194.89"/>
    <x v="0"/>
    <m/>
    <m/>
    <n v="2"/>
    <n v="0"/>
  </r>
  <r>
    <s v="RX004869"/>
    <x v="230"/>
    <s v="PT0113"/>
    <s v="DR001"/>
    <s v="Dr. Sarah Chen"/>
    <s v="Internal Medicine"/>
    <s v="RX004"/>
    <s v="Health Plus Pharmacy"/>
    <s v="Cambridge"/>
    <s v="MA"/>
    <s v="00093-7193-98"/>
    <m/>
    <s v="Atorvastatin 40mg"/>
    <s v="Statin"/>
    <n v="30"/>
    <n v="30"/>
    <b v="0"/>
    <n v="1"/>
    <n v="1"/>
    <s v="PBM004"/>
    <s v="MedImpact"/>
    <s v="COMMERCIAL"/>
    <s v="MAC"/>
    <n v="18.2"/>
    <n v="14.56"/>
    <n v="9.35"/>
    <n v="1.8"/>
    <n v="11.15"/>
    <n v="9.36"/>
    <n v="1.78"/>
    <n v="13.44"/>
    <n v="0"/>
    <n v="-2.29"/>
    <x v="0"/>
    <m/>
    <m/>
    <n v="0"/>
    <n v="0"/>
  </r>
  <r>
    <s v="RX004870"/>
    <x v="54"/>
    <s v="PT0032"/>
    <s v="DR005"/>
    <s v="Dr. Lisa Johnson"/>
    <s v="Oncology"/>
    <s v="RX001"/>
    <s v="Main St Pharmacy"/>
    <s v="Boston"/>
    <s v="MA"/>
    <s v="68382-0035-01"/>
    <m/>
    <s v="Amlodipine 10mg"/>
    <s v="CCB"/>
    <n v="30"/>
    <n v="31"/>
    <b v="0"/>
    <n v="1"/>
    <n v="0"/>
    <s v="PBM002"/>
    <s v="Express Scripts"/>
    <s v="COMMERCIAL"/>
    <s v="MAC"/>
    <n v="7.2"/>
    <n v="5.76"/>
    <n v="4.4800000000000004"/>
    <n v="1.79"/>
    <n v="6.27"/>
    <n v="5.33"/>
    <n v="1"/>
    <n v="5.46"/>
    <n v="0"/>
    <n v="0.81"/>
    <x v="0"/>
    <m/>
    <m/>
    <n v="7"/>
    <n v="0"/>
  </r>
  <r>
    <s v="RX004871"/>
    <x v="89"/>
    <s v="PT0079"/>
    <s v="DR003"/>
    <s v="Dr. Priya Patel"/>
    <s v="Endocrinology"/>
    <s v="RX003"/>
    <s v="Community Care Pharmacy"/>
    <s v="Worcester"/>
    <s v="MA"/>
    <s v="00085-1234-01"/>
    <m/>
    <s v="Lisinopril 10mg"/>
    <s v="ACE Inhibitor"/>
    <n v="90"/>
    <n v="86"/>
    <b v="0"/>
    <n v="1"/>
    <n v="1"/>
    <s v="PBM001"/>
    <s v="CVS Caremark"/>
    <s v="COMMERCIAL"/>
    <s v="MAC"/>
    <n v="8.5"/>
    <n v="6.8"/>
    <n v="4.37"/>
    <n v="1.78"/>
    <n v="6.15"/>
    <n v="5.35"/>
    <n v="1"/>
    <n v="6.37"/>
    <n v="0"/>
    <n v="-0.22"/>
    <x v="0"/>
    <m/>
    <m/>
    <n v="7"/>
    <n v="1"/>
  </r>
  <r>
    <s v="RX004872"/>
    <x v="185"/>
    <s v="PT0002"/>
    <s v="DR002"/>
    <s v="Dr. Michael Torres"/>
    <s v="Cardiology"/>
    <s v="RX004"/>
    <s v="Health Plus Pharmacy"/>
    <s v="Cambridge"/>
    <s v="MA"/>
    <s v="00085-1234-01"/>
    <m/>
    <s v="Lisinopril 10mg"/>
    <s v="ACE Inhibitor"/>
    <n v="90"/>
    <n v="92"/>
    <b v="0"/>
    <n v="1"/>
    <n v="0"/>
    <s v="PBM001"/>
    <s v="CVS Caremark"/>
    <s v="COMMERCIAL"/>
    <s v="MAC"/>
    <n v="8.5"/>
    <n v="6.8"/>
    <n v="5.37"/>
    <n v="1.78"/>
    <n v="7.15"/>
    <n v="6.22"/>
    <n v="1"/>
    <n v="6.15"/>
    <n v="0"/>
    <n v="0.99"/>
    <x v="0"/>
    <m/>
    <m/>
    <n v="6"/>
    <n v="0"/>
  </r>
  <r>
    <s v="RX004873"/>
    <x v="662"/>
    <s v="PT0045"/>
    <s v="DR002"/>
    <s v="Dr. Michael Torres"/>
    <s v="Cardiology"/>
    <s v="RX004"/>
    <s v="Health Plus Pharmacy"/>
    <s v="Cambridge"/>
    <s v="MA"/>
    <s v="00173-0682-20"/>
    <s v="Advair Diskus 250/50"/>
    <s v="Fluticasone/Salmeterol"/>
    <s v="ICS/LABA"/>
    <n v="30"/>
    <n v="30"/>
    <b v="1"/>
    <n v="3"/>
    <n v="0"/>
    <s v="PBM003"/>
    <s v="OptumRx"/>
    <s v="COMMERCIAL"/>
    <s v="MAC"/>
    <n v="384"/>
    <n v="326.39999999999998"/>
    <n v="324.76"/>
    <n v="1.78"/>
    <n v="326.54000000000002"/>
    <n v="287.36"/>
    <n v="39.19"/>
    <n v="300.01"/>
    <n v="0"/>
    <n v="26.53"/>
    <x v="0"/>
    <m/>
    <m/>
    <n v="7"/>
    <n v="0"/>
  </r>
  <r>
    <s v="RX004874"/>
    <x v="349"/>
    <s v="PT0108"/>
    <s v="DR001"/>
    <s v="Dr. Sarah Chen"/>
    <s v="Internal Medicine"/>
    <s v="RX001"/>
    <s v="Main St Pharmacy"/>
    <s v="Boston"/>
    <s v="MA"/>
    <s v="00006-0021-31"/>
    <s v="Januvia 100mg"/>
    <s v="Sitagliptin 100mg"/>
    <s v="DPP-4"/>
    <n v="30"/>
    <n v="29"/>
    <b v="1"/>
    <n v="3"/>
    <n v="0"/>
    <s v="PBM002"/>
    <s v="Express Scripts"/>
    <s v="COMMERCIAL"/>
    <s v="MAC"/>
    <n v="492"/>
    <n v="418.2"/>
    <n v="422.41"/>
    <n v="1.79"/>
    <n v="424.2"/>
    <n v="360.57"/>
    <n v="63.63"/>
    <n v="381.48"/>
    <n v="0"/>
    <n v="42.72"/>
    <x v="0"/>
    <m/>
    <m/>
    <n v="0"/>
    <n v="0"/>
  </r>
  <r>
    <s v="RX004875"/>
    <x v="178"/>
    <s v="PT0114"/>
    <s v="DR002"/>
    <s v="Dr. Michael Torres"/>
    <s v="Cardiology"/>
    <s v="RX003"/>
    <s v="Community Care Pharmacy"/>
    <s v="Worcester"/>
    <s v="MA"/>
    <s v="61269-0435-01"/>
    <m/>
    <s v="Metformin 1000mg"/>
    <s v="Biguanide"/>
    <n v="90"/>
    <n v="91"/>
    <b v="0"/>
    <n v="1"/>
    <n v="2"/>
    <s v="PBM003"/>
    <s v="OptumRx"/>
    <s v="COMMERCIAL"/>
    <s v="MAC"/>
    <n v="12.4"/>
    <n v="9.92"/>
    <n v="5.96"/>
    <n v="1.78"/>
    <n v="7.74"/>
    <n v="6.81"/>
    <n v="1"/>
    <n v="9.14"/>
    <n v="0"/>
    <n v="-1.4"/>
    <x v="0"/>
    <m/>
    <m/>
    <n v="5"/>
    <n v="0"/>
  </r>
  <r>
    <s v="RX004876"/>
    <x v="584"/>
    <s v="PT0032"/>
    <s v="DR003"/>
    <s v="Dr. Priya Patel"/>
    <s v="Endocrinology"/>
    <s v="RX002"/>
    <s v="Westside Rx"/>
    <s v="Springfield"/>
    <s v="MA"/>
    <s v="00169-4170-43"/>
    <s v="Ozempic 0.5mg"/>
    <s v="Semaglutide 0.5mg"/>
    <s v="GLP-1"/>
    <n v="90"/>
    <n v="91"/>
    <b v="1"/>
    <n v="4"/>
    <n v="0"/>
    <s v="PBM002"/>
    <s v="Express Scripts"/>
    <s v="COMMERCIAL"/>
    <s v="MAC"/>
    <n v="936"/>
    <n v="795.6"/>
    <n v="2352.64"/>
    <n v="1.79"/>
    <n v="2354.4299999999998"/>
    <n v="2001.26"/>
    <n v="353.16"/>
    <n v="2312.4699999999998"/>
    <n v="0"/>
    <n v="41.96"/>
    <x v="0"/>
    <m/>
    <m/>
    <n v="11"/>
    <n v="0"/>
  </r>
  <r>
    <s v="RX004877"/>
    <x v="633"/>
    <s v="PT0075"/>
    <s v="DR001"/>
    <s v="Dr. Sarah Chen"/>
    <s v="Internal Medicine"/>
    <s v="RX001"/>
    <s v="Main St Pharmacy"/>
    <s v="Boston"/>
    <s v="MA"/>
    <s v="00071-0155-23"/>
    <s v="Lipitor"/>
    <s v="Atorvastatin 40mg"/>
    <s v="Statin"/>
    <n v="30"/>
    <n v="30"/>
    <b v="1"/>
    <n v="2"/>
    <n v="1"/>
    <s v="PBM001"/>
    <s v="CVS Caremark"/>
    <s v="COMMERCIAL"/>
    <s v="MAC"/>
    <n v="185.4"/>
    <n v="157.59"/>
    <n v="153.44"/>
    <n v="1.78"/>
    <n v="155.22"/>
    <n v="135.04"/>
    <n v="20.18"/>
    <n v="146.38999999999999"/>
    <n v="0"/>
    <n v="8.83"/>
    <x v="0"/>
    <m/>
    <m/>
    <n v="4"/>
    <n v="1"/>
  </r>
  <r>
    <s v="RX004878"/>
    <x v="618"/>
    <s v="PT0098"/>
    <s v="DR001"/>
    <s v="Dr. Sarah Chen"/>
    <s v="Internal Medicine"/>
    <s v="RX004"/>
    <s v="Health Plus Pharmacy"/>
    <s v="Cambridge"/>
    <s v="MA"/>
    <s v="00093-0892-01"/>
    <m/>
    <s v="Clopidogrel 75mg"/>
    <s v="Antiplatelet"/>
    <n v="30"/>
    <n v="30"/>
    <b v="0"/>
    <n v="1"/>
    <n v="1"/>
    <s v="MCD001"/>
    <s v="Medicaid"/>
    <s v="GOVERNMENT"/>
    <s v="NADAC"/>
    <n v="14.8"/>
    <n v="11.84"/>
    <n v="11.25"/>
    <n v="0.06"/>
    <n v="11.3"/>
    <n v="8.14"/>
    <n v="3.17"/>
    <n v="11.28"/>
    <n v="0"/>
    <n v="0.02"/>
    <x v="0"/>
    <m/>
    <m/>
    <n v="8"/>
    <n v="0"/>
  </r>
  <r>
    <s v="RX004879"/>
    <x v="390"/>
    <s v="PT0017"/>
    <s v="DR005"/>
    <s v="Dr. Lisa Johnson"/>
    <s v="Oncology"/>
    <s v="RX001"/>
    <s v="Main St Pharmacy"/>
    <s v="Boston"/>
    <s v="MA"/>
    <s v="00085-1234-01"/>
    <m/>
    <s v="Lisinopril 10mg"/>
    <s v="ACE Inhibitor"/>
    <n v="90"/>
    <n v="87"/>
    <b v="0"/>
    <n v="1"/>
    <n v="0"/>
    <s v="PBM001"/>
    <s v="CVS Caremark"/>
    <s v="COMMERCIAL"/>
    <s v="MAC"/>
    <n v="8.5"/>
    <n v="6.8"/>
    <n v="4.67"/>
    <n v="1.78"/>
    <n v="6.45"/>
    <n v="5.61"/>
    <n v="1"/>
    <n v="6.27"/>
    <n v="0"/>
    <n v="0.18"/>
    <x v="0"/>
    <m/>
    <m/>
    <n v="5"/>
    <n v="1"/>
  </r>
  <r>
    <s v="RX004880"/>
    <x v="524"/>
    <s v="PT0110"/>
    <s v="DR003"/>
    <s v="Dr. Priya Patel"/>
    <s v="Endocrinology"/>
    <s v="RX002"/>
    <s v="Westside Rx"/>
    <s v="Springfield"/>
    <s v="MA"/>
    <s v="00085-1234-01"/>
    <m/>
    <s v="Lisinopril 10mg"/>
    <s v="ACE Inhibitor"/>
    <n v="90"/>
    <n v="92"/>
    <b v="0"/>
    <n v="1"/>
    <n v="0"/>
    <s v="PBM001"/>
    <s v="CVS Caremark"/>
    <s v="COMMERCIAL"/>
    <s v="MAC"/>
    <n v="8.5"/>
    <n v="6.8"/>
    <n v="0"/>
    <n v="0"/>
    <n v="0"/>
    <n v="0"/>
    <n v="0"/>
    <n v="0"/>
    <n v="0"/>
    <n v="0"/>
    <x v="1"/>
    <n v="75"/>
    <s v="Prior Authorization Required"/>
    <n v="11"/>
    <n v="0"/>
  </r>
  <r>
    <s v="RX004881"/>
    <x v="161"/>
    <s v="PT0086"/>
    <s v="DR002"/>
    <s v="Dr. Michael Torres"/>
    <s v="Cardiology"/>
    <s v="RX002"/>
    <s v="Westside Rx"/>
    <s v="Springfield"/>
    <s v="MA"/>
    <s v="68382-0035-01"/>
    <m/>
    <s v="Amlodipine 10mg"/>
    <s v="CCB"/>
    <n v="30"/>
    <n v="30"/>
    <b v="0"/>
    <n v="1"/>
    <n v="0"/>
    <s v="MCD001"/>
    <s v="Medicaid"/>
    <s v="GOVERNMENT"/>
    <s v="NADAC"/>
    <n v="7.2"/>
    <n v="5.76"/>
    <n v="5.47"/>
    <n v="0.03"/>
    <n v="5.5"/>
    <n v="3.96"/>
    <n v="1.54"/>
    <n v="5.32"/>
    <n v="0"/>
    <n v="0.18"/>
    <x v="0"/>
    <m/>
    <m/>
    <n v="5"/>
    <n v="0"/>
  </r>
  <r>
    <s v="RX004882"/>
    <x v="317"/>
    <s v="PT0079"/>
    <s v="DR005"/>
    <s v="Dr. Lisa Johnson"/>
    <s v="Oncology"/>
    <s v="RX003"/>
    <s v="Community Care Pharmacy"/>
    <s v="Worcester"/>
    <s v="MA"/>
    <s v="00007-4102-20"/>
    <s v="Plavix 75mg"/>
    <s v="Clopidogrel 75mg"/>
    <s v="Antiplatelet"/>
    <n v="90"/>
    <n v="88"/>
    <b v="1"/>
    <n v="2"/>
    <n v="0"/>
    <s v="PBM003"/>
    <s v="OptumRx"/>
    <s v="COMMERCIAL"/>
    <s v="MAC"/>
    <n v="174"/>
    <n v="147.9"/>
    <n v="437.72"/>
    <n v="1.78"/>
    <n v="439.5"/>
    <n v="386.76"/>
    <n v="52.74"/>
    <n v="403.37"/>
    <n v="0"/>
    <n v="36.130000000000003"/>
    <x v="0"/>
    <m/>
    <m/>
    <n v="4"/>
    <n v="0"/>
  </r>
  <r>
    <s v="RX004883"/>
    <x v="390"/>
    <s v="PT0060"/>
    <s v="DR004"/>
    <s v="Dr. James Williams"/>
    <s v="Primary Care"/>
    <s v="RX002"/>
    <s v="Westside Rx"/>
    <s v="Springfield"/>
    <s v="MA"/>
    <s v="00093-7193-98"/>
    <m/>
    <s v="Atorvastatin 40mg"/>
    <s v="Statin"/>
    <n v="30"/>
    <n v="28"/>
    <b v="0"/>
    <n v="1"/>
    <n v="1"/>
    <s v="CASH"/>
    <s v="Cash/Self-Pay"/>
    <s v="CASH"/>
    <s v="AWP"/>
    <n v="18.2"/>
    <n v="14.56"/>
    <n v="16.38"/>
    <n v="0"/>
    <n v="16.38"/>
    <n v="0"/>
    <n v="16.38"/>
    <n v="13.33"/>
    <n v="0"/>
    <n v="3.05"/>
    <x v="0"/>
    <m/>
    <m/>
    <n v="4"/>
    <n v="0"/>
  </r>
  <r>
    <s v="RX004884"/>
    <x v="65"/>
    <s v="PT0057"/>
    <s v="DR005"/>
    <s v="Dr. Lisa Johnson"/>
    <s v="Oncology"/>
    <s v="RX003"/>
    <s v="Community Care Pharmacy"/>
    <s v="Worcester"/>
    <s v="MA"/>
    <s v="50458-0579-30"/>
    <s v="Xarelto 20mg"/>
    <s v="Rivaroxaban 20mg"/>
    <s v="Anticoagulant"/>
    <n v="90"/>
    <n v="89"/>
    <b v="1"/>
    <n v="3"/>
    <n v="0"/>
    <s v="PBM004"/>
    <s v="MedImpact"/>
    <s v="COMMERCIAL"/>
    <s v="MAC"/>
    <n v="558"/>
    <n v="474.3"/>
    <n v="1420.12"/>
    <n v="1.8"/>
    <n v="1421.92"/>
    <n v="1194.4100000000001"/>
    <n v="227.51"/>
    <n v="1332.76"/>
    <n v="0"/>
    <n v="89.16"/>
    <x v="0"/>
    <m/>
    <m/>
    <n v="7"/>
    <n v="0"/>
  </r>
  <r>
    <s v="RX004885"/>
    <x v="1"/>
    <s v="PT0059"/>
    <s v="DR003"/>
    <s v="Dr. Priya Patel"/>
    <s v="Endocrinology"/>
    <s v="RX001"/>
    <s v="Main St Pharmacy"/>
    <s v="Boston"/>
    <s v="MA"/>
    <s v="00007-4102-20"/>
    <s v="Plavix 75mg"/>
    <s v="Clopidogrel 75mg"/>
    <s v="Antiplatelet"/>
    <n v="30"/>
    <n v="29"/>
    <b v="1"/>
    <n v="2"/>
    <n v="0"/>
    <s v="PBM002"/>
    <s v="Express Scripts"/>
    <s v="COMMERCIAL"/>
    <s v="MAC"/>
    <n v="174"/>
    <n v="147.9"/>
    <n v="143.79"/>
    <n v="1.79"/>
    <n v="145.58000000000001"/>
    <n v="123.75"/>
    <n v="21.84"/>
    <n v="132.80000000000001"/>
    <n v="0"/>
    <n v="12.78"/>
    <x v="0"/>
    <m/>
    <m/>
    <n v="1"/>
    <n v="0"/>
  </r>
  <r>
    <s v="RX004886"/>
    <x v="208"/>
    <s v="PT0003"/>
    <s v="DR001"/>
    <s v="Dr. Sarah Chen"/>
    <s v="Internal Medicine"/>
    <s v="RX004"/>
    <s v="Health Plus Pharmacy"/>
    <s v="Cambridge"/>
    <s v="MA"/>
    <s v="00093-7193-98"/>
    <m/>
    <s v="Atorvastatin 40mg"/>
    <s v="Statin"/>
    <n v="30"/>
    <n v="30"/>
    <b v="0"/>
    <n v="1"/>
    <n v="1"/>
    <s v="PBM003"/>
    <s v="OptumRx"/>
    <s v="COMMERCIAL"/>
    <s v="MAC"/>
    <n v="18.2"/>
    <n v="14.56"/>
    <n v="10.46"/>
    <n v="1.78"/>
    <n v="12.24"/>
    <n v="10.77"/>
    <n v="1.47"/>
    <n v="13.1"/>
    <n v="0"/>
    <n v="-0.85"/>
    <x v="0"/>
    <m/>
    <m/>
    <n v="1"/>
    <n v="0"/>
  </r>
  <r>
    <s v="RX004887"/>
    <x v="725"/>
    <s v="PT0020"/>
    <s v="DR003"/>
    <s v="Dr. Priya Patel"/>
    <s v="Endocrinology"/>
    <s v="RX002"/>
    <s v="Westside Rx"/>
    <s v="Springfield"/>
    <s v="MA"/>
    <s v="00006-0021-31"/>
    <s v="Januvia 100mg"/>
    <s v="Sitagliptin 100mg"/>
    <s v="DPP-4"/>
    <n v="30"/>
    <n v="28"/>
    <b v="1"/>
    <n v="3"/>
    <n v="0"/>
    <s v="PBM001"/>
    <s v="CVS Caremark"/>
    <s v="COMMERCIAL"/>
    <s v="MAC"/>
    <n v="492"/>
    <n v="418.2"/>
    <n v="403.45"/>
    <n v="1.78"/>
    <n v="405.23"/>
    <n v="352.55"/>
    <n v="52.68"/>
    <n v="368.36"/>
    <n v="0"/>
    <n v="36.869999999999997"/>
    <x v="0"/>
    <m/>
    <m/>
    <n v="11"/>
    <n v="0"/>
  </r>
  <r>
    <s v="RX004888"/>
    <x v="583"/>
    <s v="PT0079"/>
    <s v="DR005"/>
    <s v="Dr. Lisa Johnson"/>
    <s v="Oncology"/>
    <s v="RX001"/>
    <s v="Main St Pharmacy"/>
    <s v="Boston"/>
    <s v="MA"/>
    <s v="00085-1234-01"/>
    <m/>
    <s v="Lisinopril 10mg"/>
    <s v="ACE Inhibitor"/>
    <n v="90"/>
    <n v="92"/>
    <b v="0"/>
    <n v="1"/>
    <n v="0"/>
    <s v="PBM004"/>
    <s v="MedImpact"/>
    <s v="COMMERCIAL"/>
    <s v="MAC"/>
    <n v="8.5"/>
    <n v="6.8"/>
    <n v="3.79"/>
    <n v="1.8"/>
    <n v="5.59"/>
    <n v="4.7"/>
    <n v="1"/>
    <n v="6.27"/>
    <n v="0"/>
    <n v="-0.68"/>
    <x v="0"/>
    <m/>
    <m/>
    <n v="5"/>
    <n v="0"/>
  </r>
  <r>
    <s v="RX004889"/>
    <x v="260"/>
    <s v="PT0033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88"/>
    <b v="0"/>
    <n v="1"/>
    <n v="1"/>
    <s v="MCR001"/>
    <s v="Medicare Part D"/>
    <s v="GOVERNMENT"/>
    <s v="MAC"/>
    <n v="8.5"/>
    <n v="6.8"/>
    <n v="4.5999999999999996"/>
    <n v="1.77"/>
    <n v="6.37"/>
    <n v="5.0999999999999996"/>
    <n v="1.27"/>
    <n v="6.39"/>
    <n v="0"/>
    <n v="-0.02"/>
    <x v="0"/>
    <m/>
    <m/>
    <n v="9"/>
    <n v="0"/>
  </r>
  <r>
    <s v="RX004890"/>
    <x v="97"/>
    <s v="PT0108"/>
    <s v="DR003"/>
    <s v="Dr. Priya Patel"/>
    <s v="Endocrinology"/>
    <s v="RX001"/>
    <s v="Main St Pharmacy"/>
    <s v="Boston"/>
    <s v="MA"/>
    <s v="61958-0601-01"/>
    <m/>
    <s v="Adalimumab-adbm 40mg"/>
    <s v="Biologic"/>
    <n v="28"/>
    <n v="27"/>
    <b v="0"/>
    <n v="4"/>
    <n v="0"/>
    <s v="PBM001"/>
    <s v="CVS Caremark"/>
    <s v="COMMERCIAL"/>
    <s v="MAC"/>
    <n v="4998"/>
    <n v="4248.3"/>
    <n v="2722.8"/>
    <n v="1.78"/>
    <n v="2724.58"/>
    <n v="2370.38"/>
    <n v="354.19"/>
    <n v="3850.88"/>
    <n v="0"/>
    <n v="-1126.3"/>
    <x v="0"/>
    <m/>
    <m/>
    <n v="3"/>
    <n v="1"/>
  </r>
  <r>
    <s v="RX004891"/>
    <x v="206"/>
    <s v="PT0029"/>
    <s v="DR005"/>
    <s v="Dr. Lisa Johnson"/>
    <s v="Oncology"/>
    <s v="RX004"/>
    <s v="Health Plus Pharmacy"/>
    <s v="Cambridge"/>
    <s v="MA"/>
    <s v="50458-0579-30"/>
    <s v="Xarelto 20mg"/>
    <s v="Rivaroxaban 20mg"/>
    <s v="Anticoagulant"/>
    <n v="30"/>
    <n v="30"/>
    <b v="1"/>
    <n v="3"/>
    <n v="0"/>
    <s v="MCR001"/>
    <s v="Medicare Part D"/>
    <s v="GOVERNMENT"/>
    <s v="MAC"/>
    <n v="558"/>
    <n v="474.3"/>
    <n v="473.85"/>
    <n v="1.77"/>
    <n v="475.62"/>
    <n v="380.49"/>
    <n v="95.12"/>
    <n v="420.44"/>
    <n v="28.68"/>
    <n v="26.5"/>
    <x v="0"/>
    <m/>
    <m/>
    <n v="10"/>
    <n v="1"/>
  </r>
  <r>
    <s v="RX004892"/>
    <x v="627"/>
    <s v="PT0076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90"/>
    <b v="0"/>
    <n v="1"/>
    <n v="0"/>
    <s v="PBM002"/>
    <s v="Express Scripts"/>
    <s v="COMMERCIAL"/>
    <s v="MAC"/>
    <n v="8.5"/>
    <n v="6.8"/>
    <n v="3.96"/>
    <n v="1.79"/>
    <n v="5.75"/>
    <n v="4.8899999999999997"/>
    <n v="1"/>
    <n v="6.43"/>
    <n v="0"/>
    <n v="-0.68"/>
    <x v="0"/>
    <m/>
    <m/>
    <n v="0"/>
    <n v="0"/>
  </r>
  <r>
    <s v="RX004893"/>
    <x v="542"/>
    <s v="PT0018"/>
    <s v="DR002"/>
    <s v="Dr. Michael Torres"/>
    <s v="Cardiology"/>
    <s v="RX003"/>
    <s v="Community Care Pharmacy"/>
    <s v="Worcester"/>
    <s v="MA"/>
    <s v="00002-4415-85"/>
    <s v="Trulicity 1.5mg"/>
    <s v="Dulaglutide 1.5mg"/>
    <s v="GLP-1"/>
    <n v="28"/>
    <n v="29"/>
    <b v="1"/>
    <n v="4"/>
    <n v="0"/>
    <s v="PBM003"/>
    <s v="OptumRx"/>
    <s v="COMMERCIAL"/>
    <s v="MAC"/>
    <n v="918"/>
    <n v="780.3"/>
    <n v="757.94"/>
    <n v="1.78"/>
    <n v="759.72"/>
    <n v="668.55"/>
    <n v="91.17"/>
    <n v="697.99"/>
    <n v="0"/>
    <n v="61.73"/>
    <x v="0"/>
    <m/>
    <m/>
    <n v="8"/>
    <n v="0"/>
  </r>
  <r>
    <s v="RX004894"/>
    <x v="396"/>
    <s v="PT0025"/>
    <s v="DR004"/>
    <s v="Dr. James Williams"/>
    <s v="Primary Care"/>
    <s v="RX001"/>
    <s v="Main St Pharmacy"/>
    <s v="Boston"/>
    <s v="MA"/>
    <s v="00093-7193-98"/>
    <m/>
    <s v="Atorvastatin 40mg"/>
    <s v="Statin"/>
    <n v="30"/>
    <n v="29"/>
    <b v="0"/>
    <n v="1"/>
    <n v="0"/>
    <s v="CASH"/>
    <s v="Cash/Self-Pay"/>
    <s v="CASH"/>
    <s v="AWP"/>
    <n v="18.2"/>
    <n v="14.56"/>
    <n v="16.38"/>
    <n v="0"/>
    <n v="16.38"/>
    <n v="0"/>
    <n v="16.38"/>
    <n v="13.53"/>
    <n v="0"/>
    <n v="2.85"/>
    <x v="0"/>
    <m/>
    <m/>
    <n v="1"/>
    <n v="1"/>
  </r>
  <r>
    <s v="RX004895"/>
    <x v="143"/>
    <s v="PT0023"/>
    <s v="DR001"/>
    <s v="Dr. Sarah Chen"/>
    <s v="Internal Medicine"/>
    <s v="RX003"/>
    <s v="Community Care Pharmacy"/>
    <s v="Worcester"/>
    <s v="MA"/>
    <s v="00173-0682-20"/>
    <s v="Advair Diskus 250/50"/>
    <s v="Fluticasone/Salmeterol"/>
    <s v="ICS/LABA"/>
    <n v="30"/>
    <n v="28"/>
    <b v="1"/>
    <n v="3"/>
    <n v="0"/>
    <s v="PBM002"/>
    <s v="Express Scripts"/>
    <s v="COMMERCIAL"/>
    <s v="MAC"/>
    <n v="384"/>
    <n v="326.39999999999998"/>
    <n v="322.02"/>
    <n v="1.79"/>
    <n v="323.81"/>
    <n v="275.24"/>
    <n v="48.57"/>
    <n v="298"/>
    <n v="0"/>
    <n v="25.81"/>
    <x v="0"/>
    <m/>
    <m/>
    <n v="3"/>
    <n v="0"/>
  </r>
  <r>
    <s v="RX004896"/>
    <x v="85"/>
    <s v="PT0059"/>
    <s v="DR005"/>
    <s v="Dr. Lisa Johnson"/>
    <s v="Oncology"/>
    <s v="RX004"/>
    <s v="Health Plus Pharmacy"/>
    <s v="Cambridge"/>
    <s v="MA"/>
    <s v="00093-0892-01"/>
    <m/>
    <s v="Clopidogrel 75mg"/>
    <s v="Antiplatelet"/>
    <n v="90"/>
    <n v="90"/>
    <b v="0"/>
    <n v="1"/>
    <n v="0"/>
    <s v="PBM004"/>
    <s v="MedImpact"/>
    <s v="COMMERCIAL"/>
    <s v="MAC"/>
    <n v="14.8"/>
    <n v="11.84"/>
    <n v="22.17"/>
    <n v="1.8"/>
    <n v="23.97"/>
    <n v="20.14"/>
    <n v="3.84"/>
    <n v="31.45"/>
    <n v="0"/>
    <n v="-7.48"/>
    <x v="0"/>
    <m/>
    <m/>
    <n v="3"/>
    <n v="1"/>
  </r>
  <r>
    <s v="RX004897"/>
    <x v="442"/>
    <s v="PT0006"/>
    <s v="DR001"/>
    <s v="Dr. Sarah Chen"/>
    <s v="Internal Medicine"/>
    <s v="RX001"/>
    <s v="Main St Pharmacy"/>
    <s v="Boston"/>
    <s v="MA"/>
    <s v="61269-0435-01"/>
    <m/>
    <s v="Metformin 1000mg"/>
    <s v="Biguanide"/>
    <n v="90"/>
    <n v="89"/>
    <b v="0"/>
    <n v="1"/>
    <n v="1"/>
    <s v="PBM001"/>
    <s v="CVS Caremark"/>
    <s v="COMMERCIAL"/>
    <s v="MAC"/>
    <n v="12.4"/>
    <n v="9.92"/>
    <n v="6.21"/>
    <n v="1.78"/>
    <n v="7.99"/>
    <n v="6.95"/>
    <n v="1.04"/>
    <n v="9.0399999999999991"/>
    <n v="0"/>
    <n v="-1.05"/>
    <x v="0"/>
    <m/>
    <m/>
    <n v="2"/>
    <n v="0"/>
  </r>
  <r>
    <s v="RX004898"/>
    <x v="557"/>
    <s v="PT0083"/>
    <s v="DR003"/>
    <s v="Dr. Priya Patel"/>
    <s v="Endocrinology"/>
    <s v="RX004"/>
    <s v="Health Plus Pharmacy"/>
    <s v="Cambridge"/>
    <s v="MA"/>
    <s v="00591-3622-19"/>
    <m/>
    <s v="Omeprazole 20mg"/>
    <s v="PPI"/>
    <n v="90"/>
    <n v="88"/>
    <b v="0"/>
    <n v="1"/>
    <n v="0"/>
    <s v="PBM001"/>
    <s v="CVS Caremark"/>
    <s v="COMMERCIAL"/>
    <s v="MAC"/>
    <n v="6.9"/>
    <n v="5.52"/>
    <n v="10.36"/>
    <n v="1.78"/>
    <n v="12.14"/>
    <n v="10.56"/>
    <n v="1.58"/>
    <n v="15.82"/>
    <n v="0"/>
    <n v="-3.67"/>
    <x v="0"/>
    <m/>
    <m/>
    <n v="0"/>
    <n v="0"/>
  </r>
  <r>
    <s v="RX004899"/>
    <x v="713"/>
    <s v="PT0018"/>
    <s v="DR005"/>
    <s v="Dr. Lisa Johnson"/>
    <s v="Oncology"/>
    <s v="RX003"/>
    <s v="Community Care Pharmacy"/>
    <s v="Worcester"/>
    <s v="MA"/>
    <s v="50458-0579-30"/>
    <s v="Xarelto 20mg"/>
    <s v="Rivaroxaban 20mg"/>
    <s v="Anticoagulant"/>
    <n v="30"/>
    <n v="29"/>
    <b v="1"/>
    <n v="3"/>
    <n v="0"/>
    <s v="CASH"/>
    <s v="Cash/Self-Pay"/>
    <s v="CASH"/>
    <s v="AWP"/>
    <n v="558"/>
    <n v="474.3"/>
    <n v="0"/>
    <n v="0"/>
    <n v="0"/>
    <n v="0"/>
    <n v="0"/>
    <n v="0"/>
    <n v="0"/>
    <n v="0"/>
    <x v="1"/>
    <n v="75"/>
    <s v="Prior Authorization Required"/>
    <n v="9"/>
    <n v="1"/>
  </r>
  <r>
    <s v="RX004900"/>
    <x v="373"/>
    <s v="PT0029"/>
    <s v="DR005"/>
    <s v="Dr. Lisa Johnson"/>
    <s v="Oncology"/>
    <s v="RX003"/>
    <s v="Community Care Pharmacy"/>
    <s v="Worcester"/>
    <s v="MA"/>
    <s v="68382-0035-01"/>
    <m/>
    <s v="Amlodipine 10mg"/>
    <s v="CCB"/>
    <n v="30"/>
    <n v="28"/>
    <b v="0"/>
    <n v="1"/>
    <n v="0"/>
    <s v="MCR001"/>
    <s v="Medicare Part D"/>
    <s v="GOVERNMENT"/>
    <s v="MAC"/>
    <n v="7.2"/>
    <n v="5.76"/>
    <n v="3.38"/>
    <n v="1.77"/>
    <n v="5.15"/>
    <n v="4.12"/>
    <n v="1.03"/>
    <n v="5.53"/>
    <n v="0"/>
    <n v="-0.38"/>
    <x v="0"/>
    <m/>
    <m/>
    <n v="6"/>
    <n v="0"/>
  </r>
  <r>
    <s v="RX004901"/>
    <x v="689"/>
    <s v="PT0081"/>
    <s v="DR002"/>
    <s v="Dr. Michael Torres"/>
    <s v="Cardiology"/>
    <s v="RX001"/>
    <s v="Main St Pharmacy"/>
    <s v="Boston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9.25"/>
    <n v="1.78"/>
    <n v="11.03"/>
    <n v="9.6"/>
    <n v="1.43"/>
    <n v="13.49"/>
    <n v="0"/>
    <n v="-2.46"/>
    <x v="0"/>
    <m/>
    <m/>
    <n v="7"/>
    <n v="0"/>
  </r>
  <r>
    <s v="RX004902"/>
    <x v="135"/>
    <s v="PT0073"/>
    <s v="DR004"/>
    <s v="Dr. James Williams"/>
    <s v="Primary Care"/>
    <s v="RX002"/>
    <s v="Westside Rx"/>
    <s v="Springfield"/>
    <s v="MA"/>
    <s v="00078-0467-15"/>
    <s v="Entresto 49/51"/>
    <s v="Sacubitril/Valsartan"/>
    <s v="ARNI"/>
    <n v="30"/>
    <n v="29"/>
    <b v="1"/>
    <n v="4"/>
    <n v="0"/>
    <s v="PBM001"/>
    <s v="CVS Caremark"/>
    <s v="COMMERCIAL"/>
    <s v="MAC"/>
    <n v="618"/>
    <n v="525.29999999999995"/>
    <n v="525.28"/>
    <n v="1.78"/>
    <n v="527.05999999999995"/>
    <n v="458.54"/>
    <n v="68.52"/>
    <n v="472.34"/>
    <n v="0"/>
    <n v="54.72"/>
    <x v="0"/>
    <m/>
    <m/>
    <n v="6"/>
    <n v="0"/>
  </r>
  <r>
    <s v="RX004903"/>
    <x v="639"/>
    <s v="PT0083"/>
    <s v="DR001"/>
    <s v="Dr. Sarah Chen"/>
    <s v="Internal Medicine"/>
    <s v="RX001"/>
    <s v="Main St Pharmacy"/>
    <s v="Boston"/>
    <s v="MA"/>
    <s v="00071-0155-23"/>
    <s v="Lipitor"/>
    <s v="Atorvastatin 40mg"/>
    <s v="Statin"/>
    <n v="30"/>
    <n v="28"/>
    <b v="1"/>
    <n v="2"/>
    <n v="0"/>
    <s v="PBM003"/>
    <s v="OptumRx"/>
    <s v="COMMERCIAL"/>
    <s v="MAC"/>
    <n v="185.4"/>
    <n v="157.59"/>
    <n v="153.16999999999999"/>
    <n v="1.78"/>
    <n v="154.94999999999999"/>
    <n v="136.35"/>
    <n v="18.59"/>
    <n v="139.13999999999999"/>
    <n v="0"/>
    <n v="15.81"/>
    <x v="0"/>
    <m/>
    <m/>
    <n v="11"/>
    <n v="0"/>
  </r>
  <r>
    <s v="RX004904"/>
    <x v="555"/>
    <s v="PT0095"/>
    <s v="DR004"/>
    <s v="Dr. James Williams"/>
    <s v="Primary Care"/>
    <s v="RX002"/>
    <s v="Westside Rx"/>
    <s v="Springfield"/>
    <s v="MA"/>
    <s v="50458-0579-30"/>
    <s v="Xarelto 20mg"/>
    <s v="Rivaroxaban 20mg"/>
    <s v="Anticoagulant"/>
    <n v="30"/>
    <n v="29"/>
    <b v="1"/>
    <n v="3"/>
    <n v="0"/>
    <s v="PBM002"/>
    <s v="Express Scripts"/>
    <s v="COMMERCIAL"/>
    <s v="MAC"/>
    <n v="558"/>
    <n v="474.3"/>
    <n v="0"/>
    <n v="0"/>
    <n v="0"/>
    <n v="0"/>
    <n v="0"/>
    <n v="0"/>
    <n v="0"/>
    <n v="0"/>
    <x v="1"/>
    <n v="65"/>
    <s v="Patient Not Covered"/>
    <n v="2"/>
    <n v="1"/>
  </r>
  <r>
    <s v="RX004905"/>
    <x v="25"/>
    <s v="PT0080"/>
    <s v="DR005"/>
    <s v="Dr. Lisa Johnson"/>
    <s v="Oncology"/>
    <s v="RX001"/>
    <s v="Main St Pharmacy"/>
    <s v="Boston"/>
    <s v="MA"/>
    <s v="00169-4170-43"/>
    <s v="Ozempic 0.5mg"/>
    <s v="Semaglutide 0.5mg"/>
    <s v="GLP-1"/>
    <n v="30"/>
    <n v="29"/>
    <b v="1"/>
    <n v="4"/>
    <n v="2"/>
    <s v="PBM001"/>
    <s v="CVS Caremark"/>
    <s v="COMMERCIAL"/>
    <s v="MAC"/>
    <n v="936"/>
    <n v="795.6"/>
    <n v="788.37"/>
    <n v="1.78"/>
    <n v="790.15"/>
    <n v="687.43"/>
    <n v="102.72"/>
    <n v="724.38"/>
    <n v="0"/>
    <n v="65.77"/>
    <x v="0"/>
    <m/>
    <m/>
    <n v="0"/>
    <n v="0"/>
  </r>
  <r>
    <s v="RX004906"/>
    <x v="151"/>
    <s v="PT0111"/>
    <s v="DR002"/>
    <s v="Dr. Michael Torres"/>
    <s v="Cardiology"/>
    <s v="RX001"/>
    <s v="Main St Pharmacy"/>
    <s v="Boston"/>
    <s v="MA"/>
    <s v="00007-4102-20"/>
    <s v="Plavix 75mg"/>
    <s v="Clopidogrel 75mg"/>
    <s v="Antiplatelet"/>
    <n v="90"/>
    <n v="86"/>
    <b v="1"/>
    <n v="2"/>
    <n v="1"/>
    <s v="PBM002"/>
    <s v="Express Scripts"/>
    <s v="COMMERCIAL"/>
    <s v="MAC"/>
    <n v="174"/>
    <n v="147.9"/>
    <n v="436.95"/>
    <n v="1.79"/>
    <n v="438.74"/>
    <n v="372.93"/>
    <n v="65.81"/>
    <n v="391.54"/>
    <n v="0"/>
    <n v="47.2"/>
    <x v="0"/>
    <m/>
    <m/>
    <n v="4"/>
    <n v="0"/>
  </r>
  <r>
    <s v="RX004907"/>
    <x v="671"/>
    <s v="PT0040"/>
    <s v="DR004"/>
    <s v="Dr. James Williams"/>
    <s v="Primary Care"/>
    <s v="RX003"/>
    <s v="Community Care Pharmacy"/>
    <s v="Worcester"/>
    <s v="MA"/>
    <s v="00093-0892-01"/>
    <m/>
    <s v="Clopidogrel 75mg"/>
    <s v="Antiplatelet"/>
    <n v="90"/>
    <n v="87"/>
    <b v="0"/>
    <n v="1"/>
    <n v="0"/>
    <s v="PBM002"/>
    <s v="Express Scripts"/>
    <s v="COMMERCIAL"/>
    <s v="MAC"/>
    <n v="14.8"/>
    <n v="11.84"/>
    <n v="23.97"/>
    <n v="1.79"/>
    <n v="25.76"/>
    <n v="21.9"/>
    <n v="3.86"/>
    <n v="33.979999999999997"/>
    <n v="0"/>
    <n v="-8.2200000000000006"/>
    <x v="0"/>
    <m/>
    <m/>
    <n v="6"/>
    <n v="1"/>
  </r>
  <r>
    <s v="RX004908"/>
    <x v="317"/>
    <s v="PT0065"/>
    <s v="DR004"/>
    <s v="Dr. James Williams"/>
    <s v="Primary Care"/>
    <s v="RX004"/>
    <s v="Health Plus Pharmacy"/>
    <s v="Cambridge"/>
    <s v="MA"/>
    <s v="61958-0601-01"/>
    <m/>
    <s v="Adalimumab-adbm 40mg"/>
    <s v="Biologic"/>
    <n v="28"/>
    <n v="26"/>
    <b v="0"/>
    <n v="4"/>
    <n v="1"/>
    <s v="MCD001"/>
    <s v="Medicaid"/>
    <s v="GOVERNMENT"/>
    <s v="NADAC"/>
    <n v="4998"/>
    <n v="4248.3"/>
    <n v="4035.88"/>
    <n v="20.18"/>
    <n v="4056.06"/>
    <n v="2920.37"/>
    <n v="1135.7"/>
    <n v="4053.04"/>
    <n v="0"/>
    <n v="3.02"/>
    <x v="0"/>
    <m/>
    <m/>
    <n v="3"/>
    <n v="0"/>
  </r>
  <r>
    <s v="RX004909"/>
    <x v="476"/>
    <s v="PT0004"/>
    <s v="DR003"/>
    <s v="Dr. Priya Patel"/>
    <s v="Endocrinology"/>
    <s v="RX003"/>
    <s v="Community Care Pharmacy"/>
    <s v="Worcester"/>
    <s v="MA"/>
    <s v="00003-0208-11"/>
    <s v="Jardiance 25mg"/>
    <s v="Empagliflozin 25mg"/>
    <s v="SGLT2i"/>
    <n v="30"/>
    <n v="29"/>
    <b v="1"/>
    <n v="4"/>
    <n v="0"/>
    <s v="PBM003"/>
    <s v="OptumRx"/>
    <s v="COMMERCIAL"/>
    <s v="MAC"/>
    <n v="564"/>
    <n v="479.4"/>
    <n v="466.04"/>
    <n v="1.78"/>
    <n v="467.82"/>
    <n v="411.68"/>
    <n v="56.14"/>
    <n v="431.76"/>
    <n v="0"/>
    <n v="36.06"/>
    <x v="0"/>
    <m/>
    <m/>
    <n v="1"/>
    <n v="1"/>
  </r>
  <r>
    <s v="RX004910"/>
    <x v="7"/>
    <s v="PT0001"/>
    <s v="DR003"/>
    <s v="Dr. Priya Patel"/>
    <s v="Endocrinology"/>
    <s v="RX004"/>
    <s v="Health Plus Pharmacy"/>
    <s v="Cambridge"/>
    <s v="MA"/>
    <s v="00007-4102-20"/>
    <s v="Plavix 75mg"/>
    <s v="Clopidogrel 75mg"/>
    <s v="Antiplatelet"/>
    <n v="90"/>
    <n v="87"/>
    <b v="1"/>
    <n v="2"/>
    <n v="1"/>
    <s v="PBM001"/>
    <s v="CVS Caremark"/>
    <s v="COMMERCIAL"/>
    <s v="MAC"/>
    <n v="174"/>
    <n v="147.9"/>
    <n v="437.05"/>
    <n v="1.78"/>
    <n v="438.83"/>
    <n v="381.78"/>
    <n v="57.05"/>
    <n v="418.01"/>
    <n v="0"/>
    <n v="20.81"/>
    <x v="0"/>
    <m/>
    <m/>
    <n v="2"/>
    <n v="1"/>
  </r>
  <r>
    <s v="RX004911"/>
    <x v="82"/>
    <s v="PT0065"/>
    <s v="DR001"/>
    <s v="Dr. Sarah Chen"/>
    <s v="Internal Medicine"/>
    <s v="RX004"/>
    <s v="Health Plus Pharmacy"/>
    <s v="Cambridge"/>
    <s v="MA"/>
    <s v="00093-7193-98"/>
    <m/>
    <s v="Atorvastatin 40mg"/>
    <s v="Statin"/>
    <n v="90"/>
    <n v="94"/>
    <b v="0"/>
    <n v="1"/>
    <n v="0"/>
    <s v="PBM004"/>
    <s v="MedImpact"/>
    <s v="COMMERCIAL"/>
    <s v="MAC"/>
    <n v="18.2"/>
    <n v="14.56"/>
    <n v="31.13"/>
    <n v="1.8"/>
    <n v="32.93"/>
    <n v="27.66"/>
    <n v="5.27"/>
    <n v="38.979999999999997"/>
    <n v="0"/>
    <n v="-6.05"/>
    <x v="0"/>
    <m/>
    <m/>
    <n v="0"/>
    <n v="0"/>
  </r>
  <r>
    <s v="RX004912"/>
    <x v="42"/>
    <s v="PT0015"/>
    <s v="DR001"/>
    <s v="Dr. Sarah Chen"/>
    <s v="Internal Medicine"/>
    <s v="RX001"/>
    <s v="Main St Pharmacy"/>
    <s v="Boston"/>
    <s v="MA"/>
    <s v="00169-4302-12"/>
    <s v="Ozempic 1mg"/>
    <s v="Semaglutide 1mg"/>
    <s v="GLP-1"/>
    <n v="30"/>
    <n v="28"/>
    <b v="1"/>
    <n v="4"/>
    <n v="1"/>
    <s v="MCR001"/>
    <s v="Medicare Part D"/>
    <s v="GOVERNMENT"/>
    <s v="MAC"/>
    <n v="936"/>
    <n v="795.6"/>
    <n v="0"/>
    <n v="0"/>
    <n v="0"/>
    <n v="0"/>
    <n v="0"/>
    <n v="0"/>
    <n v="0"/>
    <n v="0"/>
    <x v="1"/>
    <n v="65"/>
    <s v="Patient Not Covered"/>
    <n v="4"/>
    <n v="1"/>
  </r>
  <r>
    <s v="RX004913"/>
    <x v="648"/>
    <s v="PT0086"/>
    <s v="DR004"/>
    <s v="Dr. James Williams"/>
    <s v="Primary Care"/>
    <s v="RX004"/>
    <s v="Health Plus Pharmacy"/>
    <s v="Cambridge"/>
    <s v="MA"/>
    <s v="00071-0155-23"/>
    <s v="Lipitor"/>
    <s v="Atorvastatin 40mg"/>
    <s v="Statin"/>
    <n v="30"/>
    <n v="30"/>
    <b v="1"/>
    <n v="2"/>
    <n v="0"/>
    <s v="MCR001"/>
    <s v="Medicare Part D"/>
    <s v="GOVERNMENT"/>
    <s v="MAC"/>
    <n v="185.4"/>
    <n v="157.59"/>
    <n v="152.82"/>
    <n v="1.77"/>
    <n v="154.59"/>
    <n v="123.67"/>
    <n v="30.92"/>
    <n v="144.25"/>
    <n v="8.06"/>
    <n v="2.27"/>
    <x v="0"/>
    <m/>
    <m/>
    <n v="11"/>
    <n v="0"/>
  </r>
  <r>
    <s v="RX004914"/>
    <x v="152"/>
    <s v="PT0091"/>
    <s v="DR002"/>
    <s v="Dr. Michael Torres"/>
    <s v="Cardiology"/>
    <s v="RX004"/>
    <s v="Health Plus Pharmacy"/>
    <s v="Cambridge"/>
    <s v="MA"/>
    <s v="00093-7193-98"/>
    <m/>
    <s v="Atorvastatin 40mg"/>
    <s v="Statin"/>
    <n v="30"/>
    <n v="30"/>
    <b v="0"/>
    <n v="1"/>
    <n v="0"/>
    <s v="PBM003"/>
    <s v="OptumRx"/>
    <s v="COMMERCIAL"/>
    <s v="MAC"/>
    <n v="18.2"/>
    <n v="14.56"/>
    <n v="8.08"/>
    <n v="1.78"/>
    <n v="9.86"/>
    <n v="8.68"/>
    <n v="1.18"/>
    <n v="13.76"/>
    <n v="0"/>
    <n v="-3.9"/>
    <x v="0"/>
    <m/>
    <m/>
    <n v="11"/>
    <n v="0"/>
  </r>
  <r>
    <s v="RX004915"/>
    <x v="307"/>
    <s v="PT0074"/>
    <s v="DR005"/>
    <s v="Dr. Lisa Johnson"/>
    <s v="Oncology"/>
    <s v="RX001"/>
    <s v="Main St Pharmacy"/>
    <s v="Boston"/>
    <s v="MA"/>
    <s v="00591-3622-19"/>
    <m/>
    <s v="Omeprazole 20mg"/>
    <s v="PPI"/>
    <n v="30"/>
    <n v="31"/>
    <b v="0"/>
    <n v="1"/>
    <n v="0"/>
    <s v="MCR001"/>
    <s v="Medicare Part D"/>
    <s v="GOVERNMENT"/>
    <s v="MAC"/>
    <n v="6.9"/>
    <n v="5.52"/>
    <n v="4.4000000000000004"/>
    <n v="1.77"/>
    <n v="6.17"/>
    <n v="4.9400000000000004"/>
    <n v="1.23"/>
    <n v="5.12"/>
    <n v="0"/>
    <n v="1.05"/>
    <x v="0"/>
    <m/>
    <m/>
    <n v="5"/>
    <n v="0"/>
  </r>
  <r>
    <s v="RX004916"/>
    <x v="164"/>
    <s v="PT0005"/>
    <s v="DR002"/>
    <s v="Dr. Michael Torres"/>
    <s v="Cardiology"/>
    <s v="RX003"/>
    <s v="Community Care Pharmacy"/>
    <s v="Worcester"/>
    <s v="MA"/>
    <s v="00093-7193-98"/>
    <m/>
    <s v="Atorvastatin 40mg"/>
    <s v="Statin"/>
    <n v="30"/>
    <n v="29"/>
    <b v="0"/>
    <n v="1"/>
    <n v="0"/>
    <s v="PBM003"/>
    <s v="OptumRx"/>
    <s v="COMMERCIAL"/>
    <s v="MAC"/>
    <n v="18.2"/>
    <n v="14.56"/>
    <n v="8.92"/>
    <n v="1.78"/>
    <n v="10.7"/>
    <n v="9.42"/>
    <n v="1.28"/>
    <n v="12.96"/>
    <n v="0"/>
    <n v="-2.2599999999999998"/>
    <x v="0"/>
    <m/>
    <m/>
    <n v="2"/>
    <n v="0"/>
  </r>
  <r>
    <s v="RX004917"/>
    <x v="519"/>
    <s v="PT0071"/>
    <s v="DR005"/>
    <s v="Dr. Lisa Johnson"/>
    <s v="Oncology"/>
    <s v="RX004"/>
    <s v="Health Plus Pharmacy"/>
    <s v="Cambridge"/>
    <s v="MA"/>
    <s v="61269-0435-01"/>
    <m/>
    <s v="Metformin 1000mg"/>
    <s v="Biguanide"/>
    <n v="90"/>
    <n v="90"/>
    <b v="0"/>
    <n v="1"/>
    <n v="1"/>
    <s v="PBM001"/>
    <s v="CVS Caremark"/>
    <s v="COMMERCIAL"/>
    <s v="MAC"/>
    <n v="12.4"/>
    <n v="9.92"/>
    <n v="7.07"/>
    <n v="1.78"/>
    <n v="8.85"/>
    <n v="7.7"/>
    <n v="1.1499999999999999"/>
    <n v="8.9499999999999993"/>
    <n v="0"/>
    <n v="-0.09"/>
    <x v="0"/>
    <m/>
    <m/>
    <n v="3"/>
    <n v="0"/>
  </r>
  <r>
    <s v="RX004918"/>
    <x v="704"/>
    <s v="PT0010"/>
    <s v="DR005"/>
    <s v="Dr. Lisa Johnson"/>
    <s v="Oncology"/>
    <s v="RX003"/>
    <s v="Community Care Pharmacy"/>
    <s v="Worcester"/>
    <s v="MA"/>
    <s v="68382-0035-01"/>
    <m/>
    <s v="Amlodipine 10mg"/>
    <s v="CCB"/>
    <n v="30"/>
    <n v="29"/>
    <b v="0"/>
    <n v="1"/>
    <n v="0"/>
    <s v="CASH"/>
    <s v="Cash/Self-Pay"/>
    <s v="CASH"/>
    <s v="AWP"/>
    <n v="7.2"/>
    <n v="5.76"/>
    <n v="6.48"/>
    <n v="0"/>
    <n v="6.48"/>
    <n v="0"/>
    <n v="6.48"/>
    <n v="5.24"/>
    <n v="0"/>
    <n v="1.24"/>
    <x v="0"/>
    <m/>
    <m/>
    <n v="9"/>
    <n v="0"/>
  </r>
  <r>
    <s v="RX004919"/>
    <x v="110"/>
    <s v="PT0097"/>
    <s v="DR001"/>
    <s v="Dr. Sarah Chen"/>
    <s v="Internal Medicine"/>
    <s v="RX001"/>
    <s v="Main St Pharmacy"/>
    <s v="Boston"/>
    <s v="MA"/>
    <s v="00093-7193-98"/>
    <m/>
    <s v="Atorvastatin 40mg"/>
    <s v="Statin"/>
    <n v="30"/>
    <n v="29"/>
    <b v="0"/>
    <n v="1"/>
    <n v="0"/>
    <s v="PBM001"/>
    <s v="CVS Caremark"/>
    <s v="COMMERCIAL"/>
    <s v="MAC"/>
    <n v="18.2"/>
    <n v="14.56"/>
    <n v="8.0500000000000007"/>
    <n v="1.78"/>
    <n v="9.83"/>
    <n v="8.5500000000000007"/>
    <n v="1.28"/>
    <n v="13.81"/>
    <n v="0"/>
    <n v="-3.98"/>
    <x v="0"/>
    <m/>
    <m/>
    <n v="3"/>
    <n v="0"/>
  </r>
  <r>
    <s v="RX004920"/>
    <x v="708"/>
    <s v="PT0102"/>
    <s v="DR004"/>
    <s v="Dr. James Williams"/>
    <s v="Primary Care"/>
    <s v="RX001"/>
    <s v="Main St Pharmacy"/>
    <s v="Boston"/>
    <s v="MA"/>
    <s v="00093-7193-98"/>
    <m/>
    <s v="Atorvastatin 40mg"/>
    <s v="Statin"/>
    <n v="30"/>
    <n v="31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4"/>
    <n v="0"/>
    <n v="-0.1"/>
    <x v="0"/>
    <m/>
    <m/>
    <n v="2"/>
    <n v="0"/>
  </r>
  <r>
    <s v="RX004921"/>
    <x v="280"/>
    <s v="PT0052"/>
    <s v="DR004"/>
    <s v="Dr. James Williams"/>
    <s v="Primary Care"/>
    <s v="RX002"/>
    <s v="Westside Rx"/>
    <s v="Springfield"/>
    <s v="MA"/>
    <s v="00169-4170-43"/>
    <s v="Ozempic 0.5mg"/>
    <s v="Semaglutide 0.5mg"/>
    <s v="GLP-1"/>
    <n v="30"/>
    <n v="28"/>
    <b v="1"/>
    <n v="4"/>
    <n v="2"/>
    <s v="MCD001"/>
    <s v="Medicaid"/>
    <s v="GOVERNMENT"/>
    <s v="NADAC"/>
    <n v="936"/>
    <n v="795.6"/>
    <n v="755.82"/>
    <n v="3.78"/>
    <n v="759.6"/>
    <n v="546.91"/>
    <n v="212.69"/>
    <n v="754.52"/>
    <n v="0"/>
    <n v="5.08"/>
    <x v="0"/>
    <m/>
    <m/>
    <n v="11"/>
    <n v="0"/>
  </r>
  <r>
    <s v="RX004922"/>
    <x v="721"/>
    <s v="PT0023"/>
    <s v="DR001"/>
    <s v="Dr. Sarah Chen"/>
    <s v="Internal Medicine"/>
    <s v="RX002"/>
    <s v="Westside Rx"/>
    <s v="Springfield"/>
    <s v="MA"/>
    <s v="00003-0894-20"/>
    <s v="Eliquis 5mg"/>
    <s v="Apixaban 5mg"/>
    <s v="Anticoagulant"/>
    <n v="30"/>
    <n v="31"/>
    <b v="1"/>
    <n v="3"/>
    <n v="1"/>
    <s v="MCD001"/>
    <s v="Medicaid"/>
    <s v="GOVERNMENT"/>
    <s v="NADAC"/>
    <n v="594"/>
    <n v="504.9"/>
    <n v="479.65"/>
    <n v="2.4"/>
    <n v="482.05"/>
    <n v="347.08"/>
    <n v="134.97"/>
    <n v="479.48"/>
    <n v="0"/>
    <n v="2.57"/>
    <x v="0"/>
    <m/>
    <m/>
    <n v="6"/>
    <n v="1"/>
  </r>
  <r>
    <s v="RX004923"/>
    <x v="596"/>
    <s v="PT0033"/>
    <s v="DR002"/>
    <s v="Dr. Michael Torres"/>
    <s v="Cardiology"/>
    <s v="RX004"/>
    <s v="Health Plus Pharmacy"/>
    <s v="Cambridge"/>
    <s v="MA"/>
    <s v="00169-4170-43"/>
    <s v="Ozempic 0.5mg"/>
    <s v="Semaglutide 0.5mg"/>
    <s v="GLP-1"/>
    <n v="30"/>
    <n v="29"/>
    <b v="1"/>
    <n v="4"/>
    <n v="0"/>
    <s v="PBM002"/>
    <s v="Express Scripts"/>
    <s v="COMMERCIAL"/>
    <s v="MAC"/>
    <n v="936"/>
    <n v="795.6"/>
    <n v="786.54"/>
    <n v="1.79"/>
    <n v="788.33"/>
    <n v="670.08"/>
    <n v="118.25"/>
    <n v="713.44"/>
    <n v="0"/>
    <n v="74.89"/>
    <x v="0"/>
    <m/>
    <m/>
    <n v="3"/>
    <n v="0"/>
  </r>
  <r>
    <s v="RX004924"/>
    <x v="599"/>
    <s v="PT0033"/>
    <s v="DR004"/>
    <s v="Dr. James Williams"/>
    <s v="Primary Care"/>
    <s v="RX002"/>
    <s v="Westside Rx"/>
    <s v="Springfield"/>
    <s v="MA"/>
    <s v="00093-7193-98"/>
    <m/>
    <s v="Atorvastatin 40mg"/>
    <s v="Statin"/>
    <n v="30"/>
    <n v="28"/>
    <b v="0"/>
    <n v="1"/>
    <n v="0"/>
    <s v="MCR001"/>
    <s v="Medicare Part D"/>
    <s v="GOVERNMENT"/>
    <s v="MAC"/>
    <n v="18.2"/>
    <n v="14.56"/>
    <n v="9.1"/>
    <n v="1.77"/>
    <n v="10.87"/>
    <n v="8.69"/>
    <n v="2.17"/>
    <n v="13.09"/>
    <n v="0"/>
    <n v="-2.2200000000000002"/>
    <x v="0"/>
    <m/>
    <m/>
    <n v="4"/>
    <n v="0"/>
  </r>
  <r>
    <s v="RX004925"/>
    <x v="328"/>
    <s v="PT0113"/>
    <s v="DR001"/>
    <s v="Dr. Sarah Chen"/>
    <s v="Internal Medicine"/>
    <s v="RX004"/>
    <s v="Health Plus Pharmacy"/>
    <s v="Cambridge"/>
    <s v="MA"/>
    <s v="00591-3622-19"/>
    <m/>
    <s v="Omeprazole 20mg"/>
    <s v="PPI"/>
    <n v="30"/>
    <n v="29"/>
    <b v="0"/>
    <n v="1"/>
    <n v="0"/>
    <s v="MCD001"/>
    <s v="Medicaid"/>
    <s v="GOVERNMENT"/>
    <s v="NADAC"/>
    <n v="6.9"/>
    <n v="5.52"/>
    <n v="5.24"/>
    <n v="0.03"/>
    <n v="5.27"/>
    <n v="3.79"/>
    <n v="1.48"/>
    <n v="5.0999999999999996"/>
    <n v="0"/>
    <n v="0.17"/>
    <x v="0"/>
    <m/>
    <m/>
    <n v="10"/>
    <n v="0"/>
  </r>
  <r>
    <s v="RX004926"/>
    <x v="651"/>
    <s v="PT0059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92"/>
    <b v="0"/>
    <n v="1"/>
    <n v="0"/>
    <s v="PBM003"/>
    <s v="OptumRx"/>
    <s v="COMMERCIAL"/>
    <s v="MAC"/>
    <n v="8.5"/>
    <n v="6.8"/>
    <n v="4.92"/>
    <n v="1.78"/>
    <n v="6.7"/>
    <n v="5.9"/>
    <n v="1"/>
    <n v="6.44"/>
    <n v="0"/>
    <n v="0.26"/>
    <x v="0"/>
    <m/>
    <m/>
    <n v="8"/>
    <n v="1"/>
  </r>
  <r>
    <s v="RX004927"/>
    <x v="289"/>
    <s v="PT0053"/>
    <s v="DR002"/>
    <s v="Dr. Michael Torres"/>
    <s v="Cardiology"/>
    <s v="RX001"/>
    <s v="Main St Pharmacy"/>
    <s v="Boston"/>
    <s v="MA"/>
    <s v="00169-4302-12"/>
    <s v="Ozempic 1mg"/>
    <s v="Semaglutide 1mg"/>
    <s v="GLP-1"/>
    <n v="30"/>
    <n v="30"/>
    <b v="1"/>
    <n v="4"/>
    <n v="1"/>
    <s v="PBM002"/>
    <s v="Express Scripts"/>
    <s v="COMMERCIAL"/>
    <s v="MAC"/>
    <n v="936"/>
    <n v="795.6"/>
    <n v="797.41"/>
    <n v="1.79"/>
    <n v="799.2"/>
    <n v="679.32"/>
    <n v="119.88"/>
    <n v="718.85"/>
    <n v="0"/>
    <n v="80.349999999999994"/>
    <x v="0"/>
    <m/>
    <m/>
    <n v="0"/>
    <n v="0"/>
  </r>
  <r>
    <s v="RX004928"/>
    <x v="158"/>
    <s v="PT0027"/>
    <s v="DR004"/>
    <s v="Dr. James Williams"/>
    <s v="Primary Care"/>
    <s v="RX004"/>
    <s v="Health Plus Pharmacy"/>
    <s v="Cambridge"/>
    <s v="MA"/>
    <s v="00085-1234-01"/>
    <m/>
    <s v="Lisinopril 10mg"/>
    <s v="ACE Inhibitor"/>
    <n v="90"/>
    <n v="88"/>
    <b v="0"/>
    <n v="1"/>
    <n v="1"/>
    <s v="CASH"/>
    <s v="Cash/Self-Pay"/>
    <s v="CASH"/>
    <s v="AWP"/>
    <n v="8.5"/>
    <n v="6.8"/>
    <n v="7.65"/>
    <n v="0"/>
    <n v="7.65"/>
    <n v="0"/>
    <n v="7.65"/>
    <n v="6.03"/>
    <n v="0"/>
    <n v="1.62"/>
    <x v="0"/>
    <m/>
    <m/>
    <n v="7"/>
    <n v="0"/>
  </r>
  <r>
    <s v="RX004929"/>
    <x v="710"/>
    <s v="PT0032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89"/>
    <b v="0"/>
    <n v="1"/>
    <n v="2"/>
    <s v="MCR001"/>
    <s v="Medicare Part D"/>
    <s v="GOVERNMENT"/>
    <s v="MAC"/>
    <n v="8.5"/>
    <n v="6.8"/>
    <n v="4.71"/>
    <n v="1.77"/>
    <n v="6.48"/>
    <n v="5.18"/>
    <n v="1.3"/>
    <n v="6.23"/>
    <n v="0"/>
    <n v="0.24"/>
    <x v="0"/>
    <m/>
    <m/>
    <n v="2"/>
    <n v="0"/>
  </r>
  <r>
    <s v="RX004930"/>
    <x v="179"/>
    <s v="PT0101"/>
    <s v="DR005"/>
    <s v="Dr. Lisa Johnson"/>
    <s v="Oncology"/>
    <s v="RX003"/>
    <s v="Community Care Pharmacy"/>
    <s v="Worcester"/>
    <s v="MA"/>
    <s v="00071-0155-23"/>
    <s v="Lipitor"/>
    <s v="Atorvastatin 40mg"/>
    <s v="Statin"/>
    <n v="30"/>
    <n v="29"/>
    <b v="1"/>
    <n v="2"/>
    <n v="0"/>
    <s v="PBM002"/>
    <s v="Express Scripts"/>
    <s v="COMMERCIAL"/>
    <s v="MAC"/>
    <n v="185.4"/>
    <n v="157.59"/>
    <n v="153.15"/>
    <n v="1.79"/>
    <n v="154.94"/>
    <n v="131.69999999999999"/>
    <n v="23.24"/>
    <n v="147.78"/>
    <n v="0"/>
    <n v="7.16"/>
    <x v="0"/>
    <m/>
    <m/>
    <n v="0"/>
    <n v="0"/>
  </r>
  <r>
    <s v="RX004931"/>
    <x v="275"/>
    <s v="PT0045"/>
    <s v="DR003"/>
    <s v="Dr. Priya Patel"/>
    <s v="Endocrinology"/>
    <s v="RX002"/>
    <s v="Westside Rx"/>
    <s v="Springfield"/>
    <s v="MA"/>
    <s v="00006-0021-31"/>
    <s v="Januvia 100mg"/>
    <s v="Sitagliptin 100mg"/>
    <s v="DPP-4"/>
    <n v="30"/>
    <n v="30"/>
    <b v="1"/>
    <n v="3"/>
    <n v="0"/>
    <s v="PBM004"/>
    <s v="MedImpact"/>
    <s v="COMMERCIAL"/>
    <s v="MAC"/>
    <n v="492"/>
    <n v="418.2"/>
    <n v="410.01"/>
    <n v="1.8"/>
    <n v="411.81"/>
    <n v="345.92"/>
    <n v="65.89"/>
    <n v="372.69"/>
    <n v="0"/>
    <n v="39.119999999999997"/>
    <x v="2"/>
    <m/>
    <m/>
    <n v="2"/>
    <n v="0"/>
  </r>
  <r>
    <s v="RX004932"/>
    <x v="583"/>
    <s v="PT0056"/>
    <s v="DR002"/>
    <s v="Dr. Michael Torres"/>
    <s v="Cardiology"/>
    <s v="RX001"/>
    <s v="Main St Pharmacy"/>
    <s v="Boston"/>
    <s v="MA"/>
    <s v="00093-7193-98"/>
    <m/>
    <s v="Atorvastatin 40mg"/>
    <s v="Statin"/>
    <n v="90"/>
    <n v="89"/>
    <b v="0"/>
    <n v="1"/>
    <n v="2"/>
    <s v="PBM004"/>
    <s v="MedImpact"/>
    <s v="COMMERCIAL"/>
    <s v="MAC"/>
    <n v="18.2"/>
    <n v="14.56"/>
    <n v="24.14"/>
    <n v="1.8"/>
    <n v="25.94"/>
    <n v="21.79"/>
    <n v="4.1500000000000004"/>
    <n v="41.22"/>
    <n v="0"/>
    <n v="-15.28"/>
    <x v="0"/>
    <m/>
    <m/>
    <n v="3"/>
    <n v="0"/>
  </r>
  <r>
    <s v="RX004933"/>
    <x v="278"/>
    <s v="PT0050"/>
    <s v="DR002"/>
    <s v="Dr. Michael Torres"/>
    <s v="Cardiology"/>
    <s v="RX001"/>
    <s v="Main St Pharmacy"/>
    <s v="Boston"/>
    <s v="MA"/>
    <s v="00007-4102-20"/>
    <s v="Plavix 75mg"/>
    <s v="Clopidogrel 75mg"/>
    <s v="Antiplatelet"/>
    <n v="30"/>
    <n v="29"/>
    <b v="1"/>
    <n v="2"/>
    <n v="1"/>
    <s v="MCR001"/>
    <s v="Medicare Part D"/>
    <s v="GOVERNMENT"/>
    <s v="MAC"/>
    <n v="174"/>
    <n v="147.9"/>
    <n v="142.94999999999999"/>
    <n v="1.77"/>
    <n v="144.72"/>
    <n v="115.78"/>
    <n v="28.94"/>
    <n v="139.13999999999999"/>
    <n v="12.69"/>
    <n v="-7.11"/>
    <x v="0"/>
    <m/>
    <m/>
    <n v="1"/>
    <n v="1"/>
  </r>
  <r>
    <s v="RX004934"/>
    <x v="377"/>
    <s v="PT0009"/>
    <s v="DR005"/>
    <s v="Dr. Lisa Johnson"/>
    <s v="Oncology"/>
    <s v="RX004"/>
    <s v="Health Plus Pharmacy"/>
    <s v="Cambridge"/>
    <s v="MA"/>
    <s v="68382-0035-01"/>
    <m/>
    <s v="Amlodipine 10mg"/>
    <s v="CCB"/>
    <n v="90"/>
    <n v="86"/>
    <b v="0"/>
    <n v="1"/>
    <n v="0"/>
    <s v="PBM001"/>
    <s v="CVS Caremark"/>
    <s v="COMMERCIAL"/>
    <s v="MAC"/>
    <n v="7.2"/>
    <n v="5.76"/>
    <n v="10.27"/>
    <n v="1.78"/>
    <n v="12.05"/>
    <n v="10.48"/>
    <n v="1.57"/>
    <n v="16.52"/>
    <n v="0"/>
    <n v="-4.47"/>
    <x v="0"/>
    <m/>
    <m/>
    <n v="7"/>
    <n v="1"/>
  </r>
  <r>
    <s v="RX004935"/>
    <x v="620"/>
    <s v="PT0016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6"/>
    <b v="0"/>
    <n v="1"/>
    <n v="0"/>
    <s v="PBM002"/>
    <s v="Express Scripts"/>
    <s v="COMMERCIAL"/>
    <s v="MAC"/>
    <n v="8.5"/>
    <n v="6.8"/>
    <n v="5.32"/>
    <n v="1.79"/>
    <n v="7.11"/>
    <n v="6.04"/>
    <n v="1.07"/>
    <n v="6.27"/>
    <n v="0"/>
    <n v="0.84"/>
    <x v="0"/>
    <m/>
    <m/>
    <n v="9"/>
    <n v="0"/>
  </r>
  <r>
    <s v="RX004936"/>
    <x v="564"/>
    <s v="PT0109"/>
    <s v="DR001"/>
    <s v="Dr. Sarah Chen"/>
    <s v="Internal Medicine"/>
    <s v="RX003"/>
    <s v="Community Care Pharmacy"/>
    <s v="Worcester"/>
    <s v="MA"/>
    <s v="00078-0467-15"/>
    <s v="Entresto 49/51"/>
    <s v="Sacubitril/Valsartan"/>
    <s v="ARNI"/>
    <n v="30"/>
    <n v="28"/>
    <b v="1"/>
    <n v="4"/>
    <n v="0"/>
    <s v="MCR001"/>
    <s v="Medicare Part D"/>
    <s v="GOVERNMENT"/>
    <s v="MAC"/>
    <n v="618"/>
    <n v="525.29999999999995"/>
    <n v="0"/>
    <n v="0"/>
    <n v="0"/>
    <n v="0"/>
    <n v="0"/>
    <n v="0"/>
    <n v="0"/>
    <n v="0"/>
    <x v="1"/>
    <n v="70"/>
    <s v="Product/Service Not Covered"/>
    <n v="0"/>
    <n v="0"/>
  </r>
  <r>
    <s v="RX004937"/>
    <x v="465"/>
    <s v="PT0098"/>
    <s v="DR005"/>
    <s v="Dr. Lisa Johnson"/>
    <s v="Oncology"/>
    <s v="RX004"/>
    <s v="Health Plus Pharmacy"/>
    <s v="Cambridge"/>
    <s v="MA"/>
    <s v="00085-1234-01"/>
    <m/>
    <s v="Lisinopril 10mg"/>
    <s v="ACE Inhibitor"/>
    <n v="90"/>
    <n v="94"/>
    <b v="0"/>
    <n v="1"/>
    <n v="0"/>
    <s v="PBM004"/>
    <s v="MedImpact"/>
    <s v="COMMERCIAL"/>
    <s v="MAC"/>
    <n v="8.5"/>
    <n v="6.8"/>
    <n v="3.91"/>
    <n v="1.8"/>
    <n v="5.71"/>
    <n v="4.8"/>
    <n v="1"/>
    <n v="6.31"/>
    <n v="0"/>
    <n v="-0.6"/>
    <x v="0"/>
    <m/>
    <m/>
    <n v="8"/>
    <n v="1"/>
  </r>
  <r>
    <s v="RX004938"/>
    <x v="576"/>
    <s v="PT0059"/>
    <s v="DR003"/>
    <s v="Dr. Priya Patel"/>
    <s v="Endocrinology"/>
    <s v="RX004"/>
    <s v="Health Plus Pharmacy"/>
    <s v="Cambridge"/>
    <s v="MA"/>
    <s v="00169-3671-12"/>
    <s v="Victoza 1.2mg"/>
    <s v="Liraglutide 1.2mg"/>
    <s v="GLP-1"/>
    <n v="30"/>
    <n v="29"/>
    <b v="1"/>
    <n v="4"/>
    <n v="0"/>
    <s v="PBM001"/>
    <s v="CVS Caremark"/>
    <s v="COMMERCIAL"/>
    <s v="MAC"/>
    <n v="612"/>
    <n v="520.20000000000005"/>
    <n v="524.21"/>
    <n v="1.78"/>
    <n v="525.99"/>
    <n v="457.61"/>
    <n v="68.38"/>
    <n v="479.76"/>
    <n v="0"/>
    <n v="46.22"/>
    <x v="0"/>
    <m/>
    <m/>
    <n v="6"/>
    <n v="0"/>
  </r>
  <r>
    <s v="RX004939"/>
    <x v="343"/>
    <s v="PT0002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87"/>
    <b v="0"/>
    <n v="1"/>
    <n v="1"/>
    <s v="PBM002"/>
    <s v="Express Scripts"/>
    <s v="COMMERCIAL"/>
    <s v="MAC"/>
    <n v="12.4"/>
    <n v="9.92"/>
    <n v="7.52"/>
    <n v="1.79"/>
    <n v="9.31"/>
    <n v="7.91"/>
    <n v="1.4"/>
    <n v="9.2100000000000009"/>
    <n v="0"/>
    <n v="0.1"/>
    <x v="0"/>
    <m/>
    <m/>
    <n v="9"/>
    <n v="0"/>
  </r>
  <r>
    <s v="RX004940"/>
    <x v="72"/>
    <s v="PT0044"/>
    <s v="DR001"/>
    <s v="Dr. Sarah Chen"/>
    <s v="Internal Medicine"/>
    <s v="RX003"/>
    <s v="Community Care Pharmacy"/>
    <s v="Worcester"/>
    <s v="MA"/>
    <s v="00003-0894-20"/>
    <s v="Eliquis 5mg"/>
    <s v="Apixaban 5mg"/>
    <s v="Anticoagulant"/>
    <n v="90"/>
    <n v="88"/>
    <b v="1"/>
    <n v="3"/>
    <n v="1"/>
    <s v="PBM001"/>
    <s v="CVS Caremark"/>
    <s v="COMMERCIAL"/>
    <s v="MAC"/>
    <n v="594"/>
    <n v="504.9"/>
    <n v="1500.18"/>
    <n v="1.78"/>
    <n v="1501.96"/>
    <n v="1306.7"/>
    <n v="195.25"/>
    <n v="1446.22"/>
    <n v="0"/>
    <n v="55.74"/>
    <x v="0"/>
    <m/>
    <m/>
    <n v="11"/>
    <n v="1"/>
  </r>
  <r>
    <s v="RX004941"/>
    <x v="546"/>
    <s v="PT0072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89"/>
    <b v="0"/>
    <n v="1"/>
    <n v="0"/>
    <s v="PBM002"/>
    <s v="Express Scripts"/>
    <s v="COMMERCIAL"/>
    <s v="MAC"/>
    <n v="12.4"/>
    <n v="9.92"/>
    <n v="7.41"/>
    <n v="1.79"/>
    <n v="9.1999999999999993"/>
    <n v="7.82"/>
    <n v="1.38"/>
    <n v="9.19"/>
    <n v="0"/>
    <n v="0.01"/>
    <x v="0"/>
    <m/>
    <m/>
    <n v="1"/>
    <n v="0"/>
  </r>
  <r>
    <s v="RX004942"/>
    <x v="640"/>
    <s v="PT0087"/>
    <s v="DR001"/>
    <s v="Dr. Sarah Chen"/>
    <s v="Internal Medicine"/>
    <s v="RX001"/>
    <s v="Main St Pharmacy"/>
    <s v="Boston"/>
    <s v="MA"/>
    <s v="50458-0579-30"/>
    <s v="Xarelto 20mg"/>
    <s v="Rivaroxaban 20mg"/>
    <s v="Anticoagulant"/>
    <n v="90"/>
    <n v="91"/>
    <b v="1"/>
    <n v="3"/>
    <n v="2"/>
    <s v="PBM001"/>
    <s v="CVS Caremark"/>
    <s v="COMMERCIAL"/>
    <s v="MAC"/>
    <n v="558"/>
    <n v="474.3"/>
    <n v="1426.66"/>
    <n v="1.78"/>
    <n v="1428.44"/>
    <n v="1242.74"/>
    <n v="185.7"/>
    <n v="1348.51"/>
    <n v="0"/>
    <n v="79.92"/>
    <x v="0"/>
    <m/>
    <m/>
    <n v="8"/>
    <n v="1"/>
  </r>
  <r>
    <s v="RX004943"/>
    <x v="721"/>
    <s v="PT0011"/>
    <s v="DR005"/>
    <s v="Dr. Lisa Johnson"/>
    <s v="Oncology"/>
    <s v="RX001"/>
    <s v="Main St Pharmacy"/>
    <s v="Boston"/>
    <s v="MA"/>
    <s v="00003-0208-11"/>
    <s v="Jardiance 25mg"/>
    <s v="Empagliflozin 25mg"/>
    <s v="SGLT2i"/>
    <n v="30"/>
    <n v="30"/>
    <b v="1"/>
    <n v="4"/>
    <n v="0"/>
    <s v="PBM002"/>
    <s v="Express Scripts"/>
    <s v="COMMERCIAL"/>
    <s v="MAC"/>
    <n v="564"/>
    <n v="479.4"/>
    <n v="463.55"/>
    <n v="1.79"/>
    <n v="465.34"/>
    <n v="395.54"/>
    <n v="69.8"/>
    <n v="456.41"/>
    <n v="0"/>
    <n v="8.93"/>
    <x v="0"/>
    <m/>
    <m/>
    <n v="4"/>
    <n v="0"/>
  </r>
  <r>
    <s v="RX004944"/>
    <x v="229"/>
    <s v="PT0022"/>
    <s v="DR003"/>
    <s v="Dr. Priya Patel"/>
    <s v="Endocrinology"/>
    <s v="RX004"/>
    <s v="Health Plus Pharmacy"/>
    <s v="Cambridge"/>
    <s v="MA"/>
    <s v="00591-3622-19"/>
    <m/>
    <s v="Omeprazole 20mg"/>
    <s v="PPI"/>
    <n v="30"/>
    <n v="30"/>
    <b v="0"/>
    <n v="1"/>
    <n v="0"/>
    <s v="PBM002"/>
    <s v="Express Scripts"/>
    <s v="COMMERCIAL"/>
    <s v="MAC"/>
    <n v="6.9"/>
    <n v="5.52"/>
    <n v="3.72"/>
    <n v="1.79"/>
    <n v="5.51"/>
    <n v="4.68"/>
    <n v="1"/>
    <n v="4.9400000000000004"/>
    <n v="0"/>
    <n v="0.56999999999999995"/>
    <x v="0"/>
    <m/>
    <m/>
    <n v="9"/>
    <n v="0"/>
  </r>
  <r>
    <s v="RX004945"/>
    <x v="503"/>
    <s v="PT0090"/>
    <s v="DR002"/>
    <s v="Dr. Michael Torres"/>
    <s v="Cardiology"/>
    <s v="RX003"/>
    <s v="Community Care Pharmacy"/>
    <s v="Worcester"/>
    <s v="MA"/>
    <s v="00085-1234-01"/>
    <m/>
    <s v="Lisinopril 10mg"/>
    <s v="ACE Inhibitor"/>
    <n v="90"/>
    <n v="87"/>
    <b v="0"/>
    <n v="1"/>
    <n v="0"/>
    <s v="PBM003"/>
    <s v="OptumRx"/>
    <s v="COMMERCIAL"/>
    <s v="MAC"/>
    <n v="8.5"/>
    <n v="6.8"/>
    <n v="4.0599999999999996"/>
    <n v="1.78"/>
    <n v="5.84"/>
    <n v="5.14"/>
    <n v="1"/>
    <n v="6.21"/>
    <n v="0"/>
    <n v="-0.37"/>
    <x v="0"/>
    <m/>
    <m/>
    <n v="8"/>
    <n v="0"/>
  </r>
  <r>
    <s v="RX004946"/>
    <x v="577"/>
    <s v="PT0061"/>
    <s v="DR004"/>
    <s v="Dr. James Williams"/>
    <s v="Primary Care"/>
    <s v="RX002"/>
    <s v="Westside Rx"/>
    <s v="Springfield"/>
    <s v="MA"/>
    <s v="00093-7193-98"/>
    <m/>
    <s v="Atorvastatin 40mg"/>
    <s v="Statin"/>
    <n v="30"/>
    <n v="30"/>
    <b v="0"/>
    <n v="1"/>
    <n v="0"/>
    <s v="PBM004"/>
    <s v="MedImpact"/>
    <s v="COMMERCIAL"/>
    <s v="MAC"/>
    <n v="18.2"/>
    <n v="14.56"/>
    <n v="10.36"/>
    <n v="1.8"/>
    <n v="12.16"/>
    <n v="10.210000000000001"/>
    <n v="1.95"/>
    <n v="13.35"/>
    <n v="0"/>
    <n v="-1.2"/>
    <x v="0"/>
    <m/>
    <m/>
    <n v="7"/>
    <n v="0"/>
  </r>
  <r>
    <s v="RX004947"/>
    <x v="389"/>
    <s v="PT0042"/>
    <s v="DR004"/>
    <s v="Dr. James Williams"/>
    <s v="Primary Care"/>
    <s v="RX003"/>
    <s v="Community Care Pharmacy"/>
    <s v="Worcester"/>
    <s v="MA"/>
    <s v="00085-1234-01"/>
    <m/>
    <s v="Lisinopril 10mg"/>
    <s v="ACE Inhibitor"/>
    <n v="90"/>
    <n v="92"/>
    <b v="0"/>
    <n v="1"/>
    <n v="0"/>
    <s v="PBM003"/>
    <s v="OptumRx"/>
    <s v="COMMERCIAL"/>
    <s v="MAC"/>
    <n v="8.5"/>
    <n v="6.8"/>
    <n v="3.8"/>
    <n v="1.78"/>
    <n v="5.58"/>
    <n v="4.91"/>
    <n v="1"/>
    <n v="6.56"/>
    <n v="0"/>
    <n v="-0.99"/>
    <x v="2"/>
    <m/>
    <m/>
    <n v="6"/>
    <n v="0"/>
  </r>
  <r>
    <s v="RX004948"/>
    <x v="715"/>
    <s v="PT0111"/>
    <s v="DR003"/>
    <s v="Dr. Priya Patel"/>
    <s v="Endocrinology"/>
    <s v="RX002"/>
    <s v="Westside Rx"/>
    <s v="Springfield"/>
    <s v="MA"/>
    <s v="00093-7193-98"/>
    <m/>
    <s v="Atorvastatin 40mg"/>
    <s v="Statin"/>
    <n v="30"/>
    <n v="31"/>
    <b v="0"/>
    <n v="1"/>
    <n v="0"/>
    <s v="PBM002"/>
    <s v="Express Scripts"/>
    <s v="COMMERCIAL"/>
    <s v="MAC"/>
    <n v="18.2"/>
    <n v="14.56"/>
    <n v="9.39"/>
    <n v="1.79"/>
    <n v="11.18"/>
    <n v="9.5"/>
    <n v="1.68"/>
    <n v="13.17"/>
    <n v="0"/>
    <n v="-1.99"/>
    <x v="0"/>
    <m/>
    <m/>
    <n v="5"/>
    <n v="0"/>
  </r>
  <r>
    <s v="RX004949"/>
    <x v="666"/>
    <s v="PT0114"/>
    <s v="DR004"/>
    <s v="Dr. James Williams"/>
    <s v="Primary Care"/>
    <s v="RX002"/>
    <s v="Westside Rx"/>
    <s v="Springfield"/>
    <s v="MA"/>
    <s v="00093-0892-01"/>
    <m/>
    <s v="Clopidogrel 75mg"/>
    <s v="Antiplatelet"/>
    <n v="90"/>
    <n v="85"/>
    <b v="0"/>
    <n v="1"/>
    <n v="0"/>
    <s v="PBM003"/>
    <s v="OptumRx"/>
    <s v="COMMERCIAL"/>
    <s v="MAC"/>
    <n v="14.8"/>
    <n v="11.84"/>
    <n v="0"/>
    <n v="0"/>
    <n v="0"/>
    <n v="0"/>
    <n v="0"/>
    <n v="0"/>
    <n v="0"/>
    <n v="0"/>
    <x v="1"/>
    <n v="70"/>
    <s v="Product/Service Not Covered"/>
    <n v="5"/>
    <n v="0"/>
  </r>
  <r>
    <s v="RX004950"/>
    <x v="0"/>
    <s v="PT0032"/>
    <s v="DR005"/>
    <s v="Dr. Lisa Johnson"/>
    <s v="Oncology"/>
    <s v="RX001"/>
    <s v="Main St Pharmacy"/>
    <s v="Boston"/>
    <s v="MA"/>
    <s v="00169-4302-12"/>
    <s v="Ozempic 1mg"/>
    <s v="Semaglutide 1mg"/>
    <s v="GLP-1"/>
    <n v="30"/>
    <n v="31"/>
    <b v="1"/>
    <n v="4"/>
    <n v="1"/>
    <s v="PBM004"/>
    <s v="MedImpact"/>
    <s v="COMMERCIAL"/>
    <s v="MAC"/>
    <n v="936"/>
    <n v="795.6"/>
    <n v="798.48"/>
    <n v="1.8"/>
    <n v="800.28"/>
    <n v="672.24"/>
    <n v="128.04"/>
    <n v="769.9"/>
    <n v="0"/>
    <n v="30.38"/>
    <x v="0"/>
    <m/>
    <m/>
    <n v="7"/>
    <n v="0"/>
  </r>
  <r>
    <s v="RX004951"/>
    <x v="73"/>
    <s v="PT0086"/>
    <s v="DR001"/>
    <s v="Dr. Sarah Chen"/>
    <s v="Internal Medicine"/>
    <s v="RX004"/>
    <s v="Health Plus Pharmacy"/>
    <s v="Cambridge"/>
    <s v="MA"/>
    <s v="00591-3622-19"/>
    <m/>
    <s v="Omeprazole 20mg"/>
    <s v="PPI"/>
    <n v="90"/>
    <n v="89"/>
    <b v="0"/>
    <n v="1"/>
    <n v="1"/>
    <s v="PBM003"/>
    <s v="OptumRx"/>
    <s v="COMMERCIAL"/>
    <s v="MAC"/>
    <n v="6.9"/>
    <n v="5.52"/>
    <n v="12.96"/>
    <n v="1.78"/>
    <n v="14.74"/>
    <n v="12.97"/>
    <n v="1.77"/>
    <n v="14.69"/>
    <n v="0"/>
    <n v="0.05"/>
    <x v="0"/>
    <m/>
    <m/>
    <n v="6"/>
    <n v="0"/>
  </r>
  <r>
    <s v="RX004952"/>
    <x v="335"/>
    <s v="PT0083"/>
    <s v="DR005"/>
    <s v="Dr. Lisa Johnson"/>
    <s v="Oncology"/>
    <s v="RX001"/>
    <s v="Main St Pharmacy"/>
    <s v="Boston"/>
    <s v="MA"/>
    <s v="00093-7193-98"/>
    <m/>
    <s v="Atorvastatin 40mg"/>
    <s v="Statin"/>
    <n v="30"/>
    <n v="30"/>
    <b v="0"/>
    <n v="1"/>
    <n v="0"/>
    <s v="MCD001"/>
    <s v="Medicaid"/>
    <s v="GOVERNMENT"/>
    <s v="NADAC"/>
    <n v="18.2"/>
    <n v="14.56"/>
    <n v="13.83"/>
    <n v="7.0000000000000007E-2"/>
    <n v="13.9"/>
    <n v="10.01"/>
    <n v="3.89"/>
    <n v="13.84"/>
    <n v="0"/>
    <n v="0.06"/>
    <x v="0"/>
    <m/>
    <m/>
    <n v="2"/>
    <n v="0"/>
  </r>
  <r>
    <s v="RX004953"/>
    <x v="144"/>
    <s v="PT0007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86"/>
    <b v="0"/>
    <n v="1"/>
    <n v="0"/>
    <s v="PBM004"/>
    <s v="MedImpact"/>
    <s v="COMMERCIAL"/>
    <s v="MAC"/>
    <n v="8.5"/>
    <n v="6.8"/>
    <n v="4.17"/>
    <n v="1.8"/>
    <n v="5.97"/>
    <n v="5.0199999999999996"/>
    <n v="1"/>
    <n v="6.57"/>
    <n v="0"/>
    <n v="-0.59"/>
    <x v="0"/>
    <m/>
    <m/>
    <n v="3"/>
    <n v="1"/>
  </r>
  <r>
    <s v="RX004954"/>
    <x v="152"/>
    <s v="PT0086"/>
    <s v="DR004"/>
    <s v="Dr. James Williams"/>
    <s v="Primary Care"/>
    <s v="RX002"/>
    <s v="Westside Rx"/>
    <s v="Springfield"/>
    <s v="MA"/>
    <s v="00093-7193-98"/>
    <m/>
    <s v="Atorvastatin 40mg"/>
    <s v="Statin"/>
    <n v="90"/>
    <n v="91"/>
    <b v="0"/>
    <n v="1"/>
    <n v="0"/>
    <s v="PBM001"/>
    <s v="CVS Caremark"/>
    <s v="COMMERCIAL"/>
    <s v="MAC"/>
    <n v="18.2"/>
    <n v="14.56"/>
    <n v="34.450000000000003"/>
    <n v="1.78"/>
    <n v="36.229999999999997"/>
    <n v="31.52"/>
    <n v="4.71"/>
    <n v="40.36"/>
    <n v="0"/>
    <n v="-4.13"/>
    <x v="0"/>
    <m/>
    <m/>
    <n v="3"/>
    <n v="0"/>
  </r>
  <r>
    <s v="RX004955"/>
    <x v="331"/>
    <s v="PT0069"/>
    <s v="DR002"/>
    <s v="Dr. Michael Torres"/>
    <s v="Cardiology"/>
    <s v="RX002"/>
    <s v="Westside Rx"/>
    <s v="Springfield"/>
    <s v="MA"/>
    <s v="00007-4102-20"/>
    <s v="Plavix 75mg"/>
    <s v="Clopidogrel 75mg"/>
    <s v="Antiplatelet"/>
    <n v="30"/>
    <n v="29"/>
    <b v="1"/>
    <n v="2"/>
    <n v="0"/>
    <s v="PBM004"/>
    <s v="MedImpact"/>
    <s v="COMMERCIAL"/>
    <s v="MAC"/>
    <n v="174"/>
    <n v="147.9"/>
    <n v="0"/>
    <n v="0"/>
    <n v="0"/>
    <n v="0"/>
    <n v="0"/>
    <n v="0"/>
    <n v="0"/>
    <n v="0"/>
    <x v="1"/>
    <n v="88"/>
    <s v="DUR Reject Error"/>
    <n v="6"/>
    <n v="0"/>
  </r>
  <r>
    <s v="RX004956"/>
    <x v="305"/>
    <s v="PT0096"/>
    <s v="DR002"/>
    <s v="Dr. Michael Torres"/>
    <s v="Cardiology"/>
    <s v="RX004"/>
    <s v="Health Plus Pharmacy"/>
    <s v="Cambridge"/>
    <s v="MA"/>
    <s v="61269-0435-01"/>
    <m/>
    <s v="Metformin 1000mg"/>
    <s v="Biguanide"/>
    <n v="90"/>
    <n v="89"/>
    <b v="0"/>
    <n v="1"/>
    <n v="2"/>
    <s v="PBM001"/>
    <s v="CVS Caremark"/>
    <s v="COMMERCIAL"/>
    <s v="MAC"/>
    <n v="12.4"/>
    <n v="9.92"/>
    <n v="7.26"/>
    <n v="1.78"/>
    <n v="9.0399999999999991"/>
    <n v="7.86"/>
    <n v="1.18"/>
    <n v="9.61"/>
    <n v="0"/>
    <n v="-0.56999999999999995"/>
    <x v="0"/>
    <m/>
    <m/>
    <n v="3"/>
    <n v="0"/>
  </r>
  <r>
    <s v="RX004957"/>
    <x v="718"/>
    <s v="PT0019"/>
    <s v="DR004"/>
    <s v="Dr. James Williams"/>
    <s v="Primary Care"/>
    <s v="RX002"/>
    <s v="Westside Rx"/>
    <s v="Springfield"/>
    <s v="MA"/>
    <s v="00591-3622-19"/>
    <m/>
    <s v="Omeprazole 20mg"/>
    <s v="PPI"/>
    <n v="90"/>
    <n v="90"/>
    <b v="0"/>
    <n v="1"/>
    <n v="2"/>
    <s v="PBM003"/>
    <s v="OptumRx"/>
    <s v="COMMERCIAL"/>
    <s v="MAC"/>
    <n v="6.9"/>
    <n v="5.52"/>
    <n v="11.71"/>
    <n v="1.78"/>
    <n v="13.49"/>
    <n v="11.87"/>
    <n v="1.62"/>
    <n v="14.7"/>
    <n v="0"/>
    <n v="-1.21"/>
    <x v="0"/>
    <m/>
    <m/>
    <n v="3"/>
    <n v="0"/>
  </r>
  <r>
    <s v="RX004958"/>
    <x v="363"/>
    <s v="PT0059"/>
    <s v="DR001"/>
    <s v="Dr. Sarah Chen"/>
    <s v="Internal Medicine"/>
    <s v="RX004"/>
    <s v="Health Plus Pharmacy"/>
    <s v="Cambridge"/>
    <s v="MA"/>
    <s v="00071-0155-23"/>
    <s v="Lipitor"/>
    <s v="Atorvastatin 40mg"/>
    <s v="Statin"/>
    <n v="30"/>
    <n v="30"/>
    <b v="1"/>
    <n v="2"/>
    <n v="1"/>
    <s v="MCR001"/>
    <s v="Medicare Part D"/>
    <s v="GOVERNMENT"/>
    <s v="MAC"/>
    <n v="185.4"/>
    <n v="157.59"/>
    <n v="153.66"/>
    <n v="1.77"/>
    <n v="155.43"/>
    <n v="124.34"/>
    <n v="31.09"/>
    <n v="142.72999999999999"/>
    <n v="7.74"/>
    <n v="4.96"/>
    <x v="0"/>
    <m/>
    <m/>
    <n v="1"/>
    <n v="1"/>
  </r>
  <r>
    <s v="RX004959"/>
    <x v="665"/>
    <s v="PT0075"/>
    <s v="DR005"/>
    <s v="Dr. Lisa Johnson"/>
    <s v="Oncology"/>
    <s v="RX001"/>
    <s v="Main St Pharmacy"/>
    <s v="Boston"/>
    <s v="MA"/>
    <s v="00093-0892-01"/>
    <m/>
    <s v="Clopidogrel 75mg"/>
    <s v="Antiplatelet"/>
    <n v="30"/>
    <n v="31"/>
    <b v="0"/>
    <n v="1"/>
    <n v="0"/>
    <s v="PBM001"/>
    <s v="CVS Caremark"/>
    <s v="COMMERCIAL"/>
    <s v="MAC"/>
    <n v="14.8"/>
    <n v="11.84"/>
    <n v="7.34"/>
    <n v="1.78"/>
    <n v="9.1199999999999992"/>
    <n v="7.93"/>
    <n v="1.19"/>
    <n v="11.12"/>
    <n v="0"/>
    <n v="-2"/>
    <x v="0"/>
    <m/>
    <m/>
    <n v="10"/>
    <n v="0"/>
  </r>
  <r>
    <s v="RX004960"/>
    <x v="635"/>
    <s v="PT0049"/>
    <s v="DR005"/>
    <s v="Dr. Lisa Johnson"/>
    <s v="Oncology"/>
    <s v="RX003"/>
    <s v="Community Care Pharmacy"/>
    <s v="Worcester"/>
    <s v="MA"/>
    <s v="00093-7193-98"/>
    <m/>
    <s v="Atorvastatin 40mg"/>
    <s v="Statin"/>
    <n v="30"/>
    <n v="29"/>
    <b v="0"/>
    <n v="1"/>
    <n v="0"/>
    <s v="MCR001"/>
    <s v="Medicare Part D"/>
    <s v="GOVERNMENT"/>
    <s v="MAC"/>
    <n v="18.2"/>
    <n v="14.56"/>
    <n v="11.51"/>
    <n v="1.77"/>
    <n v="13.28"/>
    <n v="10.62"/>
    <n v="2.66"/>
    <n v="13.83"/>
    <n v="0"/>
    <n v="-0.55000000000000004"/>
    <x v="0"/>
    <m/>
    <m/>
    <n v="10"/>
    <n v="0"/>
  </r>
  <r>
    <s v="RX004961"/>
    <x v="312"/>
    <s v="PT0040"/>
    <s v="DR005"/>
    <s v="Dr. Lisa Johnson"/>
    <s v="Oncology"/>
    <s v="RX001"/>
    <s v="Main St Pharmacy"/>
    <s v="Boston"/>
    <s v="MA"/>
    <s v="00085-1234-01"/>
    <m/>
    <s v="Lisinopril 10mg"/>
    <s v="ACE Inhibitor"/>
    <n v="90"/>
    <n v="93"/>
    <b v="0"/>
    <n v="1"/>
    <n v="0"/>
    <s v="MCD001"/>
    <s v="Medicaid"/>
    <s v="GOVERNMENT"/>
    <s v="NADAC"/>
    <n v="8.5"/>
    <n v="6.8"/>
    <n v="6.46"/>
    <n v="0.03"/>
    <n v="6.49"/>
    <n v="4.67"/>
    <n v="1.82"/>
    <n v="6.05"/>
    <n v="0"/>
    <n v="0.44"/>
    <x v="0"/>
    <m/>
    <m/>
    <n v="9"/>
    <n v="1"/>
  </r>
  <r>
    <s v="RX004962"/>
    <x v="168"/>
    <s v="PT0089"/>
    <s v="DR002"/>
    <s v="Dr. Michael Torres"/>
    <s v="Cardiology"/>
    <s v="RX002"/>
    <s v="Westside Rx"/>
    <s v="Springfield"/>
    <s v="MA"/>
    <s v="00093-7193-98"/>
    <m/>
    <s v="Atorvastatin 40mg"/>
    <s v="Statin"/>
    <n v="30"/>
    <n v="28"/>
    <b v="0"/>
    <n v="1"/>
    <n v="1"/>
    <s v="PBM004"/>
    <s v="MedImpact"/>
    <s v="COMMERCIAL"/>
    <s v="MAC"/>
    <n v="18.2"/>
    <n v="14.56"/>
    <n v="11.06"/>
    <n v="1.8"/>
    <n v="12.86"/>
    <n v="10.81"/>
    <n v="2.06"/>
    <n v="14.04"/>
    <n v="0"/>
    <n v="-1.17"/>
    <x v="0"/>
    <m/>
    <m/>
    <n v="9"/>
    <n v="1"/>
  </r>
  <r>
    <s v="RX004963"/>
    <x v="507"/>
    <s v="PT0008"/>
    <s v="DR005"/>
    <s v="Dr. Lisa Johnson"/>
    <s v="Oncology"/>
    <s v="RX003"/>
    <s v="Community Care Pharmacy"/>
    <s v="Worcester"/>
    <s v="MA"/>
    <s v="00003-0894-20"/>
    <s v="Eliquis 5mg"/>
    <s v="Apixaban 5mg"/>
    <s v="Anticoagulant"/>
    <n v="90"/>
    <n v="87"/>
    <b v="1"/>
    <n v="3"/>
    <n v="2"/>
    <s v="PBM003"/>
    <s v="OptumRx"/>
    <s v="COMMERCIAL"/>
    <s v="MAC"/>
    <n v="594"/>
    <n v="504.9"/>
    <n v="1508.75"/>
    <n v="1.78"/>
    <n v="1510.53"/>
    <n v="1329.26"/>
    <n v="181.26"/>
    <n v="1451.37"/>
    <n v="0"/>
    <n v="59.15"/>
    <x v="0"/>
    <m/>
    <m/>
    <n v="0"/>
    <n v="0"/>
  </r>
  <r>
    <s v="RX004964"/>
    <x v="30"/>
    <s v="PT0103"/>
    <s v="DR002"/>
    <s v="Dr. Michael Torres"/>
    <s v="Cardiology"/>
    <s v="RX001"/>
    <s v="Main St Pharmacy"/>
    <s v="Boston"/>
    <s v="MA"/>
    <s v="00006-0021-31"/>
    <s v="Januvia 100mg"/>
    <s v="Sitagliptin 100mg"/>
    <s v="DPP-4"/>
    <n v="30"/>
    <n v="28"/>
    <b v="1"/>
    <n v="3"/>
    <n v="0"/>
    <s v="MCD001"/>
    <s v="Medicaid"/>
    <s v="GOVERNMENT"/>
    <s v="NADAC"/>
    <n v="492"/>
    <n v="418.2"/>
    <n v="397.29"/>
    <n v="1.99"/>
    <n v="399.28"/>
    <n v="287.48"/>
    <n v="111.8"/>
    <n v="382.38"/>
    <n v="0"/>
    <n v="16.899999999999999"/>
    <x v="0"/>
    <m/>
    <m/>
    <n v="1"/>
    <n v="0"/>
  </r>
  <r>
    <s v="RX004965"/>
    <x v="621"/>
    <s v="PT0056"/>
    <s v="DR004"/>
    <s v="Dr. James Williams"/>
    <s v="Primary Care"/>
    <s v="RX002"/>
    <s v="Westside Rx"/>
    <s v="Springfield"/>
    <s v="MA"/>
    <s v="00085-1234-01"/>
    <m/>
    <s v="Lisinopril 10mg"/>
    <s v="ACE Inhibitor"/>
    <n v="90"/>
    <n v="90"/>
    <b v="0"/>
    <n v="1"/>
    <n v="2"/>
    <s v="PBM002"/>
    <s v="Express Scripts"/>
    <s v="COMMERCIAL"/>
    <s v="MAC"/>
    <n v="8.5"/>
    <n v="6.8"/>
    <n v="4.26"/>
    <n v="1.79"/>
    <n v="6.05"/>
    <n v="5.14"/>
    <n v="1"/>
    <n v="6.01"/>
    <n v="0"/>
    <n v="0.04"/>
    <x v="0"/>
    <m/>
    <m/>
    <n v="2"/>
    <n v="0"/>
  </r>
  <r>
    <s v="RX004966"/>
    <x v="657"/>
    <s v="PT0008"/>
    <s v="DR005"/>
    <s v="Dr. Lisa Johnson"/>
    <s v="Oncology"/>
    <s v="RX002"/>
    <s v="Westside Rx"/>
    <s v="Springfield"/>
    <s v="MA"/>
    <s v="00591-3622-19"/>
    <m/>
    <s v="Omeprazole 20mg"/>
    <s v="PPI"/>
    <n v="30"/>
    <n v="31"/>
    <b v="0"/>
    <n v="1"/>
    <n v="0"/>
    <s v="MCD001"/>
    <s v="Medicaid"/>
    <s v="GOVERNMENT"/>
    <s v="NADAC"/>
    <n v="6.9"/>
    <n v="5.52"/>
    <n v="5.24"/>
    <n v="0.03"/>
    <n v="5.27"/>
    <n v="3.79"/>
    <n v="1.48"/>
    <n v="5.0999999999999996"/>
    <n v="0"/>
    <n v="0.17"/>
    <x v="0"/>
    <m/>
    <m/>
    <n v="10"/>
    <n v="0"/>
  </r>
  <r>
    <s v="RX004967"/>
    <x v="582"/>
    <s v="PT0078"/>
    <s v="DR005"/>
    <s v="Dr. Lisa Johnson"/>
    <s v="Oncology"/>
    <s v="RX001"/>
    <s v="Main St Pharmacy"/>
    <s v="Boston"/>
    <s v="MA"/>
    <s v="00093-7193-98"/>
    <m/>
    <s v="Atorvastatin 40mg"/>
    <s v="Statin"/>
    <n v="30"/>
    <n v="30"/>
    <b v="0"/>
    <n v="1"/>
    <n v="2"/>
    <s v="MCD001"/>
    <s v="Medicaid"/>
    <s v="GOVERNMENT"/>
    <s v="NADAC"/>
    <n v="18.2"/>
    <n v="14.56"/>
    <n v="13.83"/>
    <n v="7.0000000000000007E-2"/>
    <n v="13.9"/>
    <n v="10.01"/>
    <n v="3.89"/>
    <n v="13.33"/>
    <n v="0"/>
    <n v="0.56999999999999995"/>
    <x v="0"/>
    <m/>
    <m/>
    <n v="3"/>
    <n v="0"/>
  </r>
  <r>
    <s v="RX004968"/>
    <x v="682"/>
    <s v="PT0059"/>
    <s v="DR002"/>
    <s v="Dr. Michael Torres"/>
    <s v="Cardiology"/>
    <s v="RX003"/>
    <s v="Community Care Pharmacy"/>
    <s v="Worcester"/>
    <s v="MA"/>
    <s v="00007-4102-20"/>
    <s v="Plavix 75mg"/>
    <s v="Clopidogrel 75mg"/>
    <s v="Antiplatelet"/>
    <n v="30"/>
    <n v="29"/>
    <b v="1"/>
    <n v="2"/>
    <n v="0"/>
    <s v="MCR001"/>
    <s v="Medicare Part D"/>
    <s v="GOVERNMENT"/>
    <s v="MAC"/>
    <n v="174"/>
    <n v="147.9"/>
    <n v="149.44"/>
    <n v="1.77"/>
    <n v="151.21"/>
    <n v="120.97"/>
    <n v="30.24"/>
    <n v="136.84"/>
    <n v="9.15"/>
    <n v="5.22"/>
    <x v="0"/>
    <m/>
    <m/>
    <n v="6"/>
    <n v="0"/>
  </r>
  <r>
    <s v="RX004969"/>
    <x v="279"/>
    <s v="PT0005"/>
    <s v="DR005"/>
    <s v="Dr. Lisa Johnson"/>
    <s v="Oncology"/>
    <s v="RX002"/>
    <s v="Westside Rx"/>
    <s v="Springfield"/>
    <s v="MA"/>
    <s v="00074-3799-13"/>
    <s v="Humira Pen 40mg"/>
    <s v="Adalimumab 40mg"/>
    <s v="Biologic"/>
    <n v="28"/>
    <n v="28"/>
    <b v="1"/>
    <n v="5"/>
    <n v="0"/>
    <s v="PBM002"/>
    <s v="Express Scripts"/>
    <s v="COMMERCIAL"/>
    <s v="MAC"/>
    <n v="7140"/>
    <n v="6069"/>
    <n v="6033.52"/>
    <n v="1.79"/>
    <n v="6035.31"/>
    <n v="5130.01"/>
    <n v="905.3"/>
    <n v="5695.79"/>
    <n v="0"/>
    <n v="339.52"/>
    <x v="0"/>
    <m/>
    <m/>
    <n v="0"/>
    <n v="0"/>
  </r>
  <r>
    <s v="RX004970"/>
    <x v="567"/>
    <s v="PT0092"/>
    <s v="DR003"/>
    <s v="Dr. Priya Patel"/>
    <s v="Endocrinology"/>
    <s v="RX001"/>
    <s v="Main St Pharmacy"/>
    <s v="Boston"/>
    <s v="MA"/>
    <s v="00093-0892-01"/>
    <m/>
    <s v="Clopidogrel 75mg"/>
    <s v="Antiplatelet"/>
    <n v="30"/>
    <n v="30"/>
    <b v="0"/>
    <n v="1"/>
    <n v="0"/>
    <s v="MCD001"/>
    <s v="Medicaid"/>
    <s v="GOVERNMENT"/>
    <s v="NADAC"/>
    <n v="14.8"/>
    <n v="11.84"/>
    <n v="0"/>
    <n v="0"/>
    <n v="0"/>
    <n v="0"/>
    <n v="0"/>
    <n v="0"/>
    <n v="0"/>
    <n v="0"/>
    <x v="1"/>
    <n v="65"/>
    <s v="Patient Not Covered"/>
    <n v="9"/>
    <n v="0"/>
  </r>
  <r>
    <s v="RX004971"/>
    <x v="553"/>
    <s v="PT0017"/>
    <s v="DR003"/>
    <s v="Dr. Priya Patel"/>
    <s v="Endocrinology"/>
    <s v="RX004"/>
    <s v="Health Plus Pharmacy"/>
    <s v="Cambridge"/>
    <s v="MA"/>
    <s v="00007-4102-20"/>
    <s v="Plavix 75mg"/>
    <s v="Clopidogrel 75mg"/>
    <s v="Antiplatelet"/>
    <n v="90"/>
    <n v="93"/>
    <b v="1"/>
    <n v="2"/>
    <n v="0"/>
    <s v="PBM003"/>
    <s v="OptumRx"/>
    <s v="COMMERCIAL"/>
    <s v="MAC"/>
    <n v="174"/>
    <n v="147.9"/>
    <n v="430.07"/>
    <n v="1.78"/>
    <n v="431.85"/>
    <n v="380.02"/>
    <n v="51.82"/>
    <n v="404.47"/>
    <n v="0"/>
    <n v="27.37"/>
    <x v="0"/>
    <m/>
    <m/>
    <n v="11"/>
    <n v="0"/>
  </r>
  <r>
    <s v="RX004972"/>
    <x v="550"/>
    <s v="PT0102"/>
    <s v="DR004"/>
    <s v="Dr. James Williams"/>
    <s v="Primary Care"/>
    <s v="RX003"/>
    <s v="Community Care Pharmacy"/>
    <s v="Worcester"/>
    <s v="MA"/>
    <s v="61269-0435-01"/>
    <m/>
    <s v="Metformin 1000mg"/>
    <s v="Biguanide"/>
    <n v="90"/>
    <n v="89"/>
    <b v="0"/>
    <n v="1"/>
    <n v="0"/>
    <s v="PBM002"/>
    <s v="Express Scripts"/>
    <s v="COMMERCIAL"/>
    <s v="MAC"/>
    <n v="12.4"/>
    <n v="9.92"/>
    <n v="6.69"/>
    <n v="1.79"/>
    <n v="8.48"/>
    <n v="7.2"/>
    <n v="1.27"/>
    <n v="8.89"/>
    <n v="0"/>
    <n v="-0.42"/>
    <x v="0"/>
    <m/>
    <m/>
    <n v="8"/>
    <n v="0"/>
  </r>
  <r>
    <s v="RX004973"/>
    <x v="333"/>
    <s v="PT0038"/>
    <s v="DR005"/>
    <s v="Dr. Lisa Johnson"/>
    <s v="Oncology"/>
    <s v="RX003"/>
    <s v="Community Care Pharmacy"/>
    <s v="Worcester"/>
    <s v="MA"/>
    <s v="00093-0892-01"/>
    <m/>
    <s v="Clopidogrel 75mg"/>
    <s v="Antiplatelet"/>
    <n v="30"/>
    <n v="29"/>
    <b v="0"/>
    <n v="1"/>
    <n v="1"/>
    <s v="PBM003"/>
    <s v="OptumRx"/>
    <s v="COMMERCIAL"/>
    <s v="MAC"/>
    <n v="14.8"/>
    <n v="11.84"/>
    <n v="7.48"/>
    <n v="1.78"/>
    <n v="9.26"/>
    <n v="8.15"/>
    <n v="1.1100000000000001"/>
    <n v="11.03"/>
    <n v="0"/>
    <n v="-1.77"/>
    <x v="0"/>
    <m/>
    <m/>
    <n v="11"/>
    <n v="1"/>
  </r>
  <r>
    <s v="RX004974"/>
    <x v="419"/>
    <s v="PT0069"/>
    <s v="DR005"/>
    <s v="Dr. Lisa Johnson"/>
    <s v="Oncology"/>
    <s v="RX002"/>
    <s v="Westside Rx"/>
    <s v="Springfield"/>
    <s v="MA"/>
    <s v="00085-1234-01"/>
    <m/>
    <s v="Lisinopril 10mg"/>
    <s v="ACE Inhibitor"/>
    <n v="90"/>
    <n v="94"/>
    <b v="0"/>
    <n v="1"/>
    <n v="0"/>
    <s v="MCR001"/>
    <s v="Medicare Part D"/>
    <s v="GOVERNMENT"/>
    <s v="MAC"/>
    <n v="8.5"/>
    <n v="6.8"/>
    <n v="4.74"/>
    <n v="1.77"/>
    <n v="6.51"/>
    <n v="5.21"/>
    <n v="1.3"/>
    <n v="6.14"/>
    <n v="0"/>
    <n v="0.37"/>
    <x v="0"/>
    <m/>
    <m/>
    <n v="9"/>
    <n v="0"/>
  </r>
  <r>
    <s v="RX004975"/>
    <x v="486"/>
    <s v="PT0018"/>
    <s v="DR004"/>
    <s v="Dr. James Williams"/>
    <s v="Primary Care"/>
    <s v="RX002"/>
    <s v="Westside Rx"/>
    <s v="Springfield"/>
    <s v="MA"/>
    <s v="68382-0035-01"/>
    <m/>
    <s v="Amlodipine 10mg"/>
    <s v="CCB"/>
    <n v="30"/>
    <n v="31"/>
    <b v="0"/>
    <n v="1"/>
    <n v="0"/>
    <s v="MCD001"/>
    <s v="Medicaid"/>
    <s v="GOVERNMENT"/>
    <s v="NADAC"/>
    <n v="7.2"/>
    <n v="5.76"/>
    <n v="5.47"/>
    <n v="0.03"/>
    <n v="5.5"/>
    <n v="3.96"/>
    <n v="1.54"/>
    <n v="5.34"/>
    <n v="0"/>
    <n v="0.16"/>
    <x v="0"/>
    <m/>
    <m/>
    <n v="8"/>
    <n v="1"/>
  </r>
  <r>
    <s v="RX004976"/>
    <x v="706"/>
    <s v="PT0074"/>
    <s v="DR002"/>
    <s v="Dr. Michael Torres"/>
    <s v="Cardiology"/>
    <s v="RX001"/>
    <s v="Main St Pharmacy"/>
    <s v="Boston"/>
    <s v="MA"/>
    <s v="00169-4170-43"/>
    <s v="Ozempic 0.5mg"/>
    <s v="Semaglutide 0.5mg"/>
    <s v="GLP-1"/>
    <n v="90"/>
    <n v="92"/>
    <b v="1"/>
    <n v="4"/>
    <n v="1"/>
    <s v="PBM002"/>
    <s v="Express Scripts"/>
    <s v="COMMERCIAL"/>
    <s v="MAC"/>
    <n v="936"/>
    <n v="795.6"/>
    <n v="0"/>
    <n v="0"/>
    <n v="0"/>
    <n v="0"/>
    <n v="0"/>
    <n v="0"/>
    <n v="0"/>
    <n v="0"/>
    <x v="1"/>
    <n v="70"/>
    <s v="Product/Service Not Covered"/>
    <n v="9"/>
    <n v="1"/>
  </r>
  <r>
    <s v="RX004977"/>
    <x v="133"/>
    <s v="PT0085"/>
    <s v="DR005"/>
    <s v="Dr. Lisa Johnson"/>
    <s v="Oncology"/>
    <s v="RX001"/>
    <s v="Main St Pharmacy"/>
    <s v="Boston"/>
    <s v="MA"/>
    <s v="00003-0894-20"/>
    <s v="Eliquis 5mg"/>
    <s v="Apixaban 5mg"/>
    <s v="Anticoagulant"/>
    <n v="30"/>
    <n v="28"/>
    <b v="1"/>
    <n v="3"/>
    <n v="0"/>
    <s v="PBM002"/>
    <s v="Express Scripts"/>
    <s v="COMMERCIAL"/>
    <s v="MAC"/>
    <n v="594"/>
    <n v="504.9"/>
    <n v="505.22"/>
    <n v="1.79"/>
    <n v="507.01"/>
    <n v="430.96"/>
    <n v="76.05"/>
    <n v="461.45"/>
    <n v="0"/>
    <n v="45.56"/>
    <x v="0"/>
    <m/>
    <m/>
    <n v="10"/>
    <n v="0"/>
  </r>
  <r>
    <s v="RX004978"/>
    <x v="293"/>
    <s v="PT0020"/>
    <s v="DR001"/>
    <s v="Dr. Sarah Chen"/>
    <s v="Internal Medicine"/>
    <s v="RX004"/>
    <s v="Health Plus Pharmacy"/>
    <s v="Cambridge"/>
    <s v="MA"/>
    <s v="61269-0435-01"/>
    <m/>
    <s v="Metformin 1000mg"/>
    <s v="Biguanide"/>
    <n v="90"/>
    <n v="93"/>
    <b v="0"/>
    <n v="1"/>
    <n v="0"/>
    <s v="PBM001"/>
    <s v="CVS Caremark"/>
    <s v="COMMERCIAL"/>
    <s v="MAC"/>
    <n v="12.4"/>
    <n v="9.92"/>
    <n v="0"/>
    <n v="0"/>
    <n v="0"/>
    <n v="0"/>
    <n v="0"/>
    <n v="0"/>
    <n v="0"/>
    <n v="0"/>
    <x v="1"/>
    <n v="70"/>
    <s v="Product/Service Not Covered"/>
    <n v="8"/>
    <n v="0"/>
  </r>
  <r>
    <s v="RX004979"/>
    <x v="437"/>
    <s v="PT0035"/>
    <s v="DR004"/>
    <s v="Dr. James Williams"/>
    <s v="Primary Care"/>
    <s v="RX001"/>
    <s v="Main St Pharmacy"/>
    <s v="Boston"/>
    <s v="MA"/>
    <s v="68382-0035-01"/>
    <m/>
    <s v="Amlodipine 10mg"/>
    <s v="CCB"/>
    <n v="90"/>
    <n v="92"/>
    <b v="0"/>
    <n v="1"/>
    <n v="0"/>
    <s v="PBM003"/>
    <s v="OptumRx"/>
    <s v="COMMERCIAL"/>
    <s v="MAC"/>
    <n v="7.2"/>
    <n v="5.76"/>
    <n v="11.24"/>
    <n v="1.78"/>
    <n v="13.02"/>
    <n v="11.46"/>
    <n v="1.56"/>
    <n v="16"/>
    <n v="0"/>
    <n v="-2.97"/>
    <x v="0"/>
    <m/>
    <m/>
    <n v="3"/>
    <n v="0"/>
  </r>
  <r>
    <s v="RX004980"/>
    <x v="692"/>
    <s v="PT0077"/>
    <s v="DR003"/>
    <s v="Dr. Priya Patel"/>
    <s v="Endocrinology"/>
    <s v="RX003"/>
    <s v="Community Care Pharmacy"/>
    <s v="Worcester"/>
    <s v="MA"/>
    <s v="50458-0579-30"/>
    <s v="Xarelto 20mg"/>
    <s v="Rivaroxaban 20mg"/>
    <s v="Anticoagulant"/>
    <n v="30"/>
    <n v="30"/>
    <b v="1"/>
    <n v="3"/>
    <n v="2"/>
    <s v="MCR001"/>
    <s v="Medicare Part D"/>
    <s v="GOVERNMENT"/>
    <s v="MAC"/>
    <n v="558"/>
    <n v="474.3"/>
    <n v="467.2"/>
    <n v="1.77"/>
    <n v="468.97"/>
    <n v="375.18"/>
    <n v="93.79"/>
    <n v="430.91"/>
    <n v="36.54"/>
    <n v="1.52"/>
    <x v="0"/>
    <m/>
    <m/>
    <n v="1"/>
    <n v="0"/>
  </r>
  <r>
    <s v="RX004981"/>
    <x v="166"/>
    <s v="PT0047"/>
    <s v="DR003"/>
    <s v="Dr. Priya Patel"/>
    <s v="Endocrinology"/>
    <s v="RX001"/>
    <s v="Main St Pharmacy"/>
    <s v="Boston"/>
    <s v="MA"/>
    <s v="00591-3622-19"/>
    <m/>
    <s v="Omeprazole 20mg"/>
    <s v="PPI"/>
    <n v="30"/>
    <n v="31"/>
    <b v="0"/>
    <n v="1"/>
    <n v="0"/>
    <s v="PBM003"/>
    <s v="OptumRx"/>
    <s v="COMMERCIAL"/>
    <s v="MAC"/>
    <n v="6.9"/>
    <n v="5.52"/>
    <n v="3.46"/>
    <n v="1.78"/>
    <n v="5.24"/>
    <n v="4.6100000000000003"/>
    <n v="1"/>
    <n v="5.17"/>
    <n v="0"/>
    <n v="7.0000000000000007E-2"/>
    <x v="0"/>
    <m/>
    <m/>
    <n v="5"/>
    <n v="0"/>
  </r>
  <r>
    <s v="RX004982"/>
    <x v="500"/>
    <s v="PT0103"/>
    <s v="DR001"/>
    <s v="Dr. Sarah Chen"/>
    <s v="Internal Medicine"/>
    <s v="RX002"/>
    <s v="Westside Rx"/>
    <s v="Springfield"/>
    <s v="MA"/>
    <s v="68382-0035-01"/>
    <m/>
    <s v="Amlodipine 10mg"/>
    <s v="CCB"/>
    <n v="90"/>
    <n v="89"/>
    <b v="0"/>
    <n v="1"/>
    <n v="0"/>
    <s v="PBM004"/>
    <s v="MedImpact"/>
    <s v="COMMERCIAL"/>
    <s v="MAC"/>
    <n v="7.2"/>
    <n v="5.76"/>
    <n v="11.78"/>
    <n v="1.8"/>
    <n v="13.58"/>
    <n v="11.41"/>
    <n v="2.17"/>
    <n v="16.29"/>
    <n v="0"/>
    <n v="-2.72"/>
    <x v="0"/>
    <m/>
    <m/>
    <n v="1"/>
    <n v="0"/>
  </r>
  <r>
    <s v="RX004983"/>
    <x v="463"/>
    <s v="PT0088"/>
    <s v="DR004"/>
    <s v="Dr. James Williams"/>
    <s v="Primary Care"/>
    <s v="RX001"/>
    <s v="Main St Pharmacy"/>
    <s v="Boston"/>
    <s v="MA"/>
    <s v="00085-1234-01"/>
    <m/>
    <s v="Lisinopril 10mg"/>
    <s v="ACE Inhibitor"/>
    <n v="90"/>
    <n v="93"/>
    <b v="0"/>
    <n v="1"/>
    <n v="0"/>
    <s v="PBM001"/>
    <s v="CVS Caremark"/>
    <s v="COMMERCIAL"/>
    <s v="MAC"/>
    <n v="8.5"/>
    <n v="6.8"/>
    <n v="4.53"/>
    <n v="1.78"/>
    <n v="6.31"/>
    <n v="5.49"/>
    <n v="1"/>
    <n v="6.22"/>
    <n v="0"/>
    <n v="0.1"/>
    <x v="0"/>
    <m/>
    <m/>
    <n v="4"/>
    <n v="0"/>
  </r>
  <r>
    <s v="RX004984"/>
    <x v="303"/>
    <s v="PT0096"/>
    <s v="DR003"/>
    <s v="Dr. Priya Patel"/>
    <s v="Endocrinology"/>
    <s v="RX004"/>
    <s v="Health Plus Pharmacy"/>
    <s v="Cambridge"/>
    <s v="MA"/>
    <s v="00591-3622-19"/>
    <m/>
    <s v="Omeprazole 20mg"/>
    <s v="PPI"/>
    <n v="30"/>
    <n v="31"/>
    <b v="0"/>
    <n v="1"/>
    <n v="0"/>
    <s v="PBM001"/>
    <s v="CVS Caremark"/>
    <s v="COMMERCIAL"/>
    <s v="MAC"/>
    <n v="6.9"/>
    <n v="5.52"/>
    <n v="0"/>
    <n v="0"/>
    <n v="0"/>
    <n v="0"/>
    <n v="0"/>
    <n v="0"/>
    <n v="0"/>
    <n v="0"/>
    <x v="1"/>
    <n v="75"/>
    <s v="Prior Authorization Required"/>
    <n v="4"/>
    <n v="0"/>
  </r>
  <r>
    <s v="RX004985"/>
    <x v="139"/>
    <s v="PT0010"/>
    <s v="DR004"/>
    <s v="Dr. James Williams"/>
    <s v="Primary Care"/>
    <s v="RX002"/>
    <s v="Westside Rx"/>
    <s v="Springfield"/>
    <s v="MA"/>
    <s v="68382-0035-01"/>
    <m/>
    <s v="Amlodipine 10mg"/>
    <s v="CCB"/>
    <n v="30"/>
    <n v="28"/>
    <b v="0"/>
    <n v="1"/>
    <n v="0"/>
    <s v="PBM001"/>
    <s v="CVS Caremark"/>
    <s v="COMMERCIAL"/>
    <s v="MAC"/>
    <n v="7.2"/>
    <n v="5.76"/>
    <n v="4.45"/>
    <n v="1.78"/>
    <n v="6.23"/>
    <n v="5.42"/>
    <n v="1"/>
    <n v="5.39"/>
    <n v="0"/>
    <n v="0.84"/>
    <x v="0"/>
    <m/>
    <m/>
    <n v="4"/>
    <n v="0"/>
  </r>
  <r>
    <s v="RX004986"/>
    <x v="598"/>
    <s v="PT0090"/>
    <s v="DR005"/>
    <s v="Dr. Lisa Johnson"/>
    <s v="Oncology"/>
    <s v="RX003"/>
    <s v="Community Care Pharmacy"/>
    <s v="Worcester"/>
    <s v="MA"/>
    <s v="00093-0892-01"/>
    <m/>
    <s v="Clopidogrel 75mg"/>
    <s v="Antiplatelet"/>
    <n v="30"/>
    <n v="30"/>
    <b v="0"/>
    <n v="1"/>
    <n v="0"/>
    <s v="PBM001"/>
    <s v="CVS Caremark"/>
    <s v="COMMERCIAL"/>
    <s v="MAC"/>
    <n v="14.8"/>
    <n v="11.84"/>
    <n v="8.2899999999999991"/>
    <n v="1.78"/>
    <n v="10.07"/>
    <n v="8.76"/>
    <n v="1.31"/>
    <n v="10.95"/>
    <n v="0"/>
    <n v="-0.88"/>
    <x v="0"/>
    <m/>
    <m/>
    <n v="3"/>
    <n v="1"/>
  </r>
  <r>
    <s v="RX004987"/>
    <x v="414"/>
    <s v="PT0027"/>
    <s v="DR002"/>
    <s v="Dr. Michael Torres"/>
    <s v="Cardiology"/>
    <s v="RX002"/>
    <s v="Westside Rx"/>
    <s v="Springfield"/>
    <s v="MA"/>
    <s v="00085-1234-01"/>
    <m/>
    <s v="Lisinopril 10mg"/>
    <s v="ACE Inhibitor"/>
    <n v="90"/>
    <n v="90"/>
    <b v="0"/>
    <n v="1"/>
    <n v="0"/>
    <s v="PBM003"/>
    <s v="OptumRx"/>
    <s v="COMMERCIAL"/>
    <s v="MAC"/>
    <n v="8.5"/>
    <n v="6.8"/>
    <n v="4.68"/>
    <n v="1.78"/>
    <n v="6.46"/>
    <n v="5.68"/>
    <n v="1"/>
    <n v="6.46"/>
    <n v="0"/>
    <n v="0"/>
    <x v="0"/>
    <m/>
    <m/>
    <n v="6"/>
    <n v="0"/>
  </r>
  <r>
    <s v="RX004988"/>
    <x v="396"/>
    <s v="PT0081"/>
    <s v="DR004"/>
    <s v="Dr. James Williams"/>
    <s v="Primary Care"/>
    <s v="RX003"/>
    <s v="Community Care Pharmacy"/>
    <s v="Worcester"/>
    <s v="MA"/>
    <s v="00173-0682-20"/>
    <s v="Advair Diskus 250/50"/>
    <s v="Fluticasone/Salmeterol"/>
    <s v="ICS/LABA"/>
    <n v="30"/>
    <n v="30"/>
    <b v="1"/>
    <n v="3"/>
    <n v="0"/>
    <s v="PBM003"/>
    <s v="OptumRx"/>
    <s v="COMMERCIAL"/>
    <s v="MAC"/>
    <n v="384"/>
    <n v="326.39999999999998"/>
    <n v="318.69"/>
    <n v="1.78"/>
    <n v="320.47000000000003"/>
    <n v="282.01"/>
    <n v="38.46"/>
    <n v="309.27999999999997"/>
    <n v="0"/>
    <n v="11.19"/>
    <x v="0"/>
    <m/>
    <m/>
    <n v="6"/>
    <n v="0"/>
  </r>
  <r>
    <s v="RX004989"/>
    <x v="675"/>
    <s v="PT0096"/>
    <s v="DR003"/>
    <s v="Dr. Priya Patel"/>
    <s v="Endocrinology"/>
    <s v="RX004"/>
    <s v="Health Plus Pharmacy"/>
    <s v="Cambridge"/>
    <s v="MA"/>
    <s v="00085-1234-01"/>
    <m/>
    <s v="Lisinopril 10mg"/>
    <s v="ACE Inhibitor"/>
    <n v="90"/>
    <n v="88"/>
    <b v="0"/>
    <n v="1"/>
    <n v="0"/>
    <s v="PBM002"/>
    <s v="Express Scripts"/>
    <s v="COMMERCIAL"/>
    <s v="MAC"/>
    <n v="8.5"/>
    <n v="6.8"/>
    <n v="0"/>
    <n v="0"/>
    <n v="0"/>
    <n v="0"/>
    <n v="0"/>
    <n v="0"/>
    <n v="0"/>
    <n v="0"/>
    <x v="1"/>
    <n v="70"/>
    <s v="Product/Service Not Covered"/>
    <n v="7"/>
    <n v="0"/>
  </r>
  <r>
    <s v="RX004990"/>
    <x v="431"/>
    <s v="PT0035"/>
    <s v="DR001"/>
    <s v="Dr. Sarah Chen"/>
    <s v="Internal Medicine"/>
    <s v="RX004"/>
    <s v="Health Plus Pharmacy"/>
    <s v="Cambridge"/>
    <s v="MA"/>
    <s v="00074-3799-13"/>
    <s v="Humira Pen 40mg"/>
    <s v="Adalimumab 40mg"/>
    <s v="Biologic"/>
    <n v="84"/>
    <n v="83"/>
    <b v="1"/>
    <n v="5"/>
    <n v="2"/>
    <s v="PBM001"/>
    <s v="CVS Caremark"/>
    <s v="COMMERCIAL"/>
    <s v="MAC"/>
    <n v="7140"/>
    <n v="6069"/>
    <n v="17815.14"/>
    <n v="1.78"/>
    <n v="17816.919999999998"/>
    <n v="15500.72"/>
    <n v="2316.1999999999998"/>
    <n v="16473.78"/>
    <n v="0"/>
    <n v="1343.14"/>
    <x v="0"/>
    <m/>
    <m/>
    <n v="2"/>
    <n v="0"/>
  </r>
  <r>
    <s v="RX004991"/>
    <x v="196"/>
    <s v="PT0032"/>
    <s v="DR003"/>
    <s v="Dr. Priya Patel"/>
    <s v="Endocrinology"/>
    <s v="RX004"/>
    <s v="Health Plus Pharmacy"/>
    <s v="Cambridge"/>
    <s v="MA"/>
    <s v="61269-0435-01"/>
    <m/>
    <s v="Metformin 1000mg"/>
    <s v="Biguanide"/>
    <n v="90"/>
    <n v="91"/>
    <b v="0"/>
    <n v="1"/>
    <n v="1"/>
    <s v="PBM003"/>
    <s v="OptumRx"/>
    <s v="COMMERCIAL"/>
    <s v="MAC"/>
    <n v="12.4"/>
    <n v="9.92"/>
    <n v="6.16"/>
    <n v="1.78"/>
    <n v="7.94"/>
    <n v="6.99"/>
    <n v="1"/>
    <n v="9.26"/>
    <n v="0"/>
    <n v="-1.31"/>
    <x v="0"/>
    <m/>
    <m/>
    <n v="3"/>
    <n v="0"/>
  </r>
  <r>
    <s v="RX004992"/>
    <x v="692"/>
    <s v="PT0074"/>
    <s v="DR001"/>
    <s v="Dr. Sarah Chen"/>
    <s v="Internal Medicine"/>
    <s v="RX001"/>
    <s v="Main St Pharmacy"/>
    <s v="Boston"/>
    <s v="MA"/>
    <s v="00591-3622-19"/>
    <m/>
    <s v="Omeprazole 20mg"/>
    <s v="PPI"/>
    <n v="30"/>
    <n v="30"/>
    <b v="0"/>
    <n v="1"/>
    <n v="0"/>
    <s v="PBM003"/>
    <s v="OptumRx"/>
    <s v="COMMERCIAL"/>
    <s v="MAC"/>
    <n v="6.9"/>
    <n v="5.52"/>
    <n v="3.54"/>
    <n v="1.78"/>
    <n v="5.32"/>
    <n v="4.68"/>
    <n v="1"/>
    <n v="5.2"/>
    <n v="0"/>
    <n v="0.12"/>
    <x v="0"/>
    <m/>
    <m/>
    <n v="1"/>
    <n v="0"/>
  </r>
  <r>
    <s v="RX004993"/>
    <x v="520"/>
    <s v="PT0110"/>
    <s v="DR005"/>
    <s v="Dr. Lisa Johnson"/>
    <s v="Oncology"/>
    <s v="RX003"/>
    <s v="Community Care Pharmacy"/>
    <s v="Worcester"/>
    <s v="MA"/>
    <s v="00006-0021-31"/>
    <s v="Januvia 100mg"/>
    <s v="Sitagliptin 100mg"/>
    <s v="DPP-4"/>
    <n v="90"/>
    <n v="89"/>
    <b v="1"/>
    <n v="3"/>
    <n v="1"/>
    <s v="PBM002"/>
    <s v="Express Scripts"/>
    <s v="COMMERCIAL"/>
    <s v="MAC"/>
    <n v="492"/>
    <n v="418.2"/>
    <n v="0"/>
    <n v="0"/>
    <n v="0"/>
    <n v="0"/>
    <n v="0"/>
    <n v="0"/>
    <n v="0"/>
    <n v="0"/>
    <x v="1"/>
    <n v="88"/>
    <s v="DUR Reject Error"/>
    <n v="1"/>
    <n v="0"/>
  </r>
  <r>
    <s v="RX004994"/>
    <x v="92"/>
    <s v="PT0047"/>
    <s v="DR004"/>
    <s v="Dr. James Williams"/>
    <s v="Primary Care"/>
    <s v="RX002"/>
    <s v="Westside Rx"/>
    <s v="Springfield"/>
    <s v="MA"/>
    <s v="61269-0435-01"/>
    <m/>
    <s v="Metformin 1000mg"/>
    <s v="Biguanide"/>
    <n v="90"/>
    <n v="86"/>
    <b v="0"/>
    <n v="1"/>
    <n v="0"/>
    <s v="MCR001"/>
    <s v="Medicare Part D"/>
    <s v="GOVERNMENT"/>
    <s v="MAC"/>
    <n v="12.4"/>
    <n v="9.92"/>
    <n v="6.26"/>
    <n v="1.77"/>
    <n v="8.0299999999999994"/>
    <n v="6.43"/>
    <n v="1.61"/>
    <n v="9.5299999999999994"/>
    <n v="0"/>
    <n v="-1.49"/>
    <x v="0"/>
    <m/>
    <m/>
    <n v="2"/>
    <n v="0"/>
  </r>
  <r>
    <s v="RX004995"/>
    <x v="335"/>
    <s v="PT0036"/>
    <s v="DR001"/>
    <s v="Dr. Sarah Chen"/>
    <s v="Internal Medicine"/>
    <s v="RX002"/>
    <s v="Westside Rx"/>
    <s v="Springfield"/>
    <s v="MA"/>
    <s v="00085-1234-01"/>
    <m/>
    <s v="Lisinopril 10mg"/>
    <s v="ACE Inhibitor"/>
    <n v="90"/>
    <n v="88"/>
    <b v="0"/>
    <n v="1"/>
    <n v="2"/>
    <s v="PBM004"/>
    <s v="MedImpact"/>
    <s v="COMMERCIAL"/>
    <s v="MAC"/>
    <n v="8.5"/>
    <n v="6.8"/>
    <n v="4.05"/>
    <n v="1.8"/>
    <n v="5.85"/>
    <n v="4.91"/>
    <n v="1"/>
    <n v="6.3"/>
    <n v="0"/>
    <n v="-0.45"/>
    <x v="0"/>
    <m/>
    <m/>
    <n v="2"/>
    <n v="0"/>
  </r>
  <r>
    <s v="RX004996"/>
    <x v="305"/>
    <s v="PT0083"/>
    <s v="DR004"/>
    <s v="Dr. James Williams"/>
    <s v="Primary Care"/>
    <s v="RX001"/>
    <s v="Main St Pharmacy"/>
    <s v="Boston"/>
    <s v="MA"/>
    <s v="00093-7193-98"/>
    <m/>
    <s v="Atorvastatin 40mg"/>
    <s v="Statin"/>
    <n v="30"/>
    <n v="28"/>
    <b v="0"/>
    <n v="1"/>
    <n v="0"/>
    <s v="PBM002"/>
    <s v="Express Scripts"/>
    <s v="COMMERCIAL"/>
    <s v="MAC"/>
    <n v="18.2"/>
    <n v="14.56"/>
    <n v="10.59"/>
    <n v="1.79"/>
    <n v="12.38"/>
    <n v="10.52"/>
    <n v="1.86"/>
    <n v="13.18"/>
    <n v="0"/>
    <n v="-0.8"/>
    <x v="2"/>
    <m/>
    <m/>
    <n v="1"/>
    <n v="0"/>
  </r>
  <r>
    <s v="RX004997"/>
    <x v="629"/>
    <s v="PT0072"/>
    <s v="DR004"/>
    <s v="Dr. James Williams"/>
    <s v="Primary Care"/>
    <s v="RX003"/>
    <s v="Community Care Pharmacy"/>
    <s v="Worcester"/>
    <s v="MA"/>
    <s v="00071-0155-23"/>
    <s v="Lipitor"/>
    <s v="Atorvastatin 40mg"/>
    <s v="Statin"/>
    <n v="90"/>
    <n v="90"/>
    <b v="1"/>
    <n v="2"/>
    <n v="2"/>
    <s v="PBM002"/>
    <s v="Express Scripts"/>
    <s v="COMMERCIAL"/>
    <s v="MAC"/>
    <n v="185.4"/>
    <n v="157.59"/>
    <n v="457.72"/>
    <n v="1.79"/>
    <n v="459.51"/>
    <n v="390.59"/>
    <n v="68.930000000000007"/>
    <n v="451.87"/>
    <n v="0"/>
    <n v="7.64"/>
    <x v="0"/>
    <m/>
    <m/>
    <n v="0"/>
    <n v="0"/>
  </r>
  <r>
    <s v="RX004998"/>
    <x v="575"/>
    <s v="PT0034"/>
    <s v="DR001"/>
    <s v="Dr. Sarah Chen"/>
    <s v="Internal Medicine"/>
    <s v="RX002"/>
    <s v="Westside Rx"/>
    <s v="Springfield"/>
    <s v="MA"/>
    <s v="00591-3622-19"/>
    <m/>
    <s v="Omeprazole 20mg"/>
    <s v="PPI"/>
    <n v="30"/>
    <n v="28"/>
    <b v="0"/>
    <n v="1"/>
    <n v="0"/>
    <s v="PBM002"/>
    <s v="Express Scripts"/>
    <s v="COMMERCIAL"/>
    <s v="MAC"/>
    <n v="6.9"/>
    <n v="5.52"/>
    <n v="3.36"/>
    <n v="1.79"/>
    <n v="5.15"/>
    <n v="4.37"/>
    <n v="1"/>
    <n v="5.05"/>
    <n v="0"/>
    <n v="0.1"/>
    <x v="0"/>
    <m/>
    <m/>
    <n v="8"/>
    <n v="0"/>
  </r>
  <r>
    <s v="RX004999"/>
    <x v="571"/>
    <s v="PT0100"/>
    <s v="DR005"/>
    <s v="Dr. Lisa Johnson"/>
    <s v="Oncology"/>
    <s v="RX002"/>
    <s v="Westside Rx"/>
    <s v="Springfield"/>
    <s v="MA"/>
    <s v="00085-1234-01"/>
    <m/>
    <s v="Lisinopril 10mg"/>
    <s v="ACE Inhibitor"/>
    <n v="90"/>
    <n v="89"/>
    <b v="0"/>
    <n v="1"/>
    <n v="0"/>
    <s v="MCD001"/>
    <s v="Medicaid"/>
    <s v="GOVERNMENT"/>
    <s v="NADAC"/>
    <n v="8.5"/>
    <n v="6.8"/>
    <n v="6.46"/>
    <n v="0.03"/>
    <n v="6.49"/>
    <n v="4.67"/>
    <n v="1.82"/>
    <n v="6.45"/>
    <n v="0"/>
    <n v="0.05"/>
    <x v="0"/>
    <m/>
    <m/>
    <n v="6"/>
    <n v="0"/>
  </r>
  <r>
    <s v="RX005000"/>
    <x v="34"/>
    <s v="PT0109"/>
    <s v="DR001"/>
    <s v="Dr. Sarah Chen"/>
    <s v="Internal Medicine"/>
    <s v="RX003"/>
    <s v="Community Care Pharmacy"/>
    <s v="Worcester"/>
    <s v="MA"/>
    <s v="00085-1234-01"/>
    <m/>
    <s v="Lisinopril 10mg"/>
    <s v="ACE Inhibitor"/>
    <n v="90"/>
    <n v="94"/>
    <b v="0"/>
    <n v="1"/>
    <n v="1"/>
    <s v="PBM001"/>
    <s v="CVS Caremark"/>
    <s v="COMMERCIAL"/>
    <s v="MAC"/>
    <n v="8.5"/>
    <n v="6.8"/>
    <n v="4.99"/>
    <n v="1.78"/>
    <n v="6.77"/>
    <n v="5.89"/>
    <n v="1"/>
    <n v="6.31"/>
    <n v="0"/>
    <n v="0.45"/>
    <x v="0"/>
    <m/>
    <m/>
    <n v="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A0EE0-C996-4177-9F35-2EC712B93E0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23" firstHeaderRow="0" firstDataRow="1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9">
        <item x="6"/>
        <item x="0"/>
        <item x="2"/>
        <item x="4"/>
        <item x="5"/>
        <item x="1"/>
        <item x="3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20"/>
    <field x="16"/>
  </rowFields>
  <rowItems count="2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CLAIM_ID" fld="0" subtotal="count" baseField="0" baseItem="0"/>
    <dataField name="Sum of TOTAL_REIMB" fld="27" baseField="0" baseItem="0"/>
    <dataField name="Sum of NET_PROFIT" fld="32" baseField="0" baseItem="0"/>
    <dataField name="Average of NET_PROFIT2" fld="32" subtotal="average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4C6AB-6141-444F-8543-37CD2BBF92C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2" firstHeaderRow="0" firstDataRow="1" firstDataCol="1" rowPageCount="1" colPageCount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0">
        <item x="7"/>
        <item x="6"/>
        <item x="2"/>
        <item x="10"/>
        <item x="3"/>
        <item x="0"/>
        <item x="17"/>
        <item x="5"/>
        <item x="1"/>
        <item x="11"/>
        <item x="4"/>
        <item x="14"/>
        <item x="12"/>
        <item x="13"/>
        <item x="16"/>
        <item x="9"/>
        <item x="8"/>
        <item x="15"/>
        <item h="1"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19">
    <i>
      <x/>
    </i>
    <i>
      <x v="7"/>
    </i>
    <i>
      <x v="15"/>
    </i>
    <i>
      <x v="3"/>
    </i>
    <i>
      <x v="6"/>
    </i>
    <i>
      <x v="13"/>
    </i>
    <i>
      <x v="14"/>
    </i>
    <i>
      <x v="16"/>
    </i>
    <i>
      <x v="17"/>
    </i>
    <i>
      <x v="9"/>
    </i>
    <i>
      <x v="8"/>
    </i>
    <i>
      <x v="4"/>
    </i>
    <i>
      <x v="5"/>
    </i>
    <i>
      <x v="10"/>
    </i>
    <i>
      <x v="12"/>
    </i>
    <i>
      <x v="2"/>
    </i>
    <i>
      <x v="11"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33" item="0" hier="-1"/>
  </pageFields>
  <dataFields count="2">
    <dataField name="Sum of NET_PROFIT" fld="32" baseField="0" baseItem="0"/>
    <dataField name="Average of NET_PROFIT2" fld="32" subtotal="average" baseField="12" baseItem="0" numFmtId="2"/>
  </dataFields>
  <formats count="1"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E25B0-D9F3-4510-BA7B-159F9E93A89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30" firstHeaderRow="0" firstDataRow="1" firstDataCol="1" rowPageCount="1" colPageCount="1"/>
  <pivotFields count="40">
    <pivotField showAll="0"/>
    <pivotField numFmtId="14" showAll="0">
      <items count="731">
        <item x="371"/>
        <item x="180"/>
        <item x="51"/>
        <item x="564"/>
        <item x="347"/>
        <item x="562"/>
        <item x="243"/>
        <item x="676"/>
        <item x="644"/>
        <item x="22"/>
        <item x="380"/>
        <item x="191"/>
        <item x="48"/>
        <item x="442"/>
        <item x="485"/>
        <item x="462"/>
        <item x="312"/>
        <item x="45"/>
        <item x="681"/>
        <item x="306"/>
        <item x="202"/>
        <item x="704"/>
        <item x="184"/>
        <item x="137"/>
        <item x="479"/>
        <item x="24"/>
        <item x="698"/>
        <item x="689"/>
        <item x="612"/>
        <item x="314"/>
        <item x="387"/>
        <item x="595"/>
        <item x="543"/>
        <item x="165"/>
        <item x="303"/>
        <item x="341"/>
        <item x="460"/>
        <item x="130"/>
        <item x="299"/>
        <item x="474"/>
        <item x="421"/>
        <item x="120"/>
        <item x="597"/>
        <item x="658"/>
        <item x="248"/>
        <item x="27"/>
        <item x="218"/>
        <item x="619"/>
        <item x="375"/>
        <item x="324"/>
        <item x="504"/>
        <item x="537"/>
        <item x="629"/>
        <item x="128"/>
        <item x="587"/>
        <item x="284"/>
        <item x="641"/>
        <item x="677"/>
        <item x="458"/>
        <item x="606"/>
        <item x="693"/>
        <item x="586"/>
        <item x="362"/>
        <item x="35"/>
        <item x="220"/>
        <item x="452"/>
        <item x="540"/>
        <item x="440"/>
        <item x="196"/>
        <item x="395"/>
        <item x="173"/>
        <item x="328"/>
        <item x="455"/>
        <item x="298"/>
        <item x="602"/>
        <item x="423"/>
        <item x="106"/>
        <item x="239"/>
        <item x="89"/>
        <item x="661"/>
        <item x="300"/>
        <item x="3"/>
        <item x="489"/>
        <item x="652"/>
        <item x="608"/>
        <item x="177"/>
        <item x="601"/>
        <item x="275"/>
        <item x="724"/>
        <item x="355"/>
        <item x="502"/>
        <item x="344"/>
        <item x="522"/>
        <item x="726"/>
        <item x="457"/>
        <item x="556"/>
        <item x="429"/>
        <item x="313"/>
        <item x="697"/>
        <item x="334"/>
        <item x="238"/>
        <item x="546"/>
        <item x="174"/>
        <item x="434"/>
        <item x="610"/>
        <item x="105"/>
        <item x="81"/>
        <item x="216"/>
        <item x="705"/>
        <item x="153"/>
        <item x="40"/>
        <item x="567"/>
        <item x="416"/>
        <item x="361"/>
        <item x="499"/>
        <item x="563"/>
        <item x="561"/>
        <item x="52"/>
        <item x="26"/>
        <item x="255"/>
        <item x="454"/>
        <item x="623"/>
        <item x="711"/>
        <item x="41"/>
        <item x="126"/>
        <item x="109"/>
        <item x="417"/>
        <item x="433"/>
        <item x="519"/>
        <item x="467"/>
        <item x="463"/>
        <item x="326"/>
        <item x="391"/>
        <item x="80"/>
        <item x="325"/>
        <item x="273"/>
        <item x="618"/>
        <item x="282"/>
        <item x="647"/>
        <item x="315"/>
        <item x="411"/>
        <item x="609"/>
        <item x="542"/>
        <item x="139"/>
        <item x="517"/>
        <item x="638"/>
        <item x="329"/>
        <item x="149"/>
        <item x="286"/>
        <item x="280"/>
        <item x="649"/>
        <item x="320"/>
        <item x="49"/>
        <item x="684"/>
        <item x="88"/>
        <item x="549"/>
        <item x="39"/>
        <item x="348"/>
        <item x="72"/>
        <item x="559"/>
        <item x="671"/>
        <item x="550"/>
        <item x="265"/>
        <item x="645"/>
        <item x="55"/>
        <item x="261"/>
        <item x="349"/>
        <item x="716"/>
        <item x="376"/>
        <item x="728"/>
        <item x="163"/>
        <item x="584"/>
        <item x="512"/>
        <item x="152"/>
        <item x="192"/>
        <item x="354"/>
        <item x="198"/>
        <item x="188"/>
        <item x="539"/>
        <item x="572"/>
        <item x="32"/>
        <item x="226"/>
        <item x="8"/>
        <item x="323"/>
        <item x="94"/>
        <item x="207"/>
        <item x="700"/>
        <item x="345"/>
        <item x="237"/>
        <item x="281"/>
        <item x="615"/>
        <item x="625"/>
        <item x="143"/>
        <item x="404"/>
        <item x="16"/>
        <item x="356"/>
        <item x="382"/>
        <item x="435"/>
        <item x="47"/>
        <item x="651"/>
        <item x="274"/>
        <item x="161"/>
        <item x="646"/>
        <item x="390"/>
        <item x="97"/>
        <item x="405"/>
        <item x="267"/>
        <item x="392"/>
        <item x="145"/>
        <item x="548"/>
        <item x="296"/>
        <item x="630"/>
        <item x="688"/>
        <item x="268"/>
        <item x="227"/>
        <item x="23"/>
        <item x="5"/>
        <item x="663"/>
        <item x="19"/>
        <item x="251"/>
        <item x="427"/>
        <item x="659"/>
        <item x="327"/>
        <item x="316"/>
        <item x="384"/>
        <item x="397"/>
        <item x="599"/>
        <item x="258"/>
        <item x="0"/>
        <item x="99"/>
        <item x="627"/>
        <item x="486"/>
        <item x="551"/>
        <item x="591"/>
        <item x="500"/>
        <item x="466"/>
        <item x="46"/>
        <item x="683"/>
        <item x="662"/>
        <item x="96"/>
        <item x="558"/>
        <item x="107"/>
        <item x="342"/>
        <item x="696"/>
        <item x="100"/>
        <item x="406"/>
        <item x="205"/>
        <item x="116"/>
        <item x="142"/>
        <item x="497"/>
        <item x="4"/>
        <item x="43"/>
        <item x="598"/>
        <item x="277"/>
        <item x="257"/>
        <item x="592"/>
        <item x="75"/>
        <item x="7"/>
        <item x="92"/>
        <item x="102"/>
        <item x="352"/>
        <item x="414"/>
        <item x="87"/>
        <item x="305"/>
        <item x="44"/>
        <item x="407"/>
        <item x="318"/>
        <item x="403"/>
        <item x="176"/>
        <item x="252"/>
        <item x="2"/>
        <item x="439"/>
        <item x="605"/>
        <item x="228"/>
        <item x="708"/>
        <item x="514"/>
        <item x="444"/>
        <item x="667"/>
        <item x="219"/>
        <item x="524"/>
        <item x="436"/>
        <item x="412"/>
        <item x="501"/>
        <item x="588"/>
        <item x="670"/>
        <item x="331"/>
        <item x="538"/>
        <item x="566"/>
        <item x="420"/>
        <item x="703"/>
        <item x="30"/>
        <item x="201"/>
        <item x="600"/>
        <item x="263"/>
        <item x="470"/>
        <item x="321"/>
        <item x="622"/>
        <item x="695"/>
        <item x="182"/>
        <item x="276"/>
        <item x="653"/>
        <item x="297"/>
        <item x="67"/>
        <item x="526"/>
        <item x="568"/>
        <item x="209"/>
        <item x="20"/>
        <item x="140"/>
        <item x="682"/>
        <item x="322"/>
        <item x="523"/>
        <item x="666"/>
        <item x="381"/>
        <item x="511"/>
        <item x="190"/>
        <item x="673"/>
        <item x="189"/>
        <item x="679"/>
        <item x="714"/>
        <item x="692"/>
        <item x="377"/>
        <item x="28"/>
        <item x="269"/>
        <item x="713"/>
        <item x="112"/>
        <item x="400"/>
        <item x="469"/>
        <item x="432"/>
        <item x="129"/>
        <item x="624"/>
        <item x="170"/>
        <item x="9"/>
        <item x="270"/>
        <item x="335"/>
        <item x="438"/>
        <item x="183"/>
        <item x="678"/>
        <item x="339"/>
        <item x="617"/>
        <item x="208"/>
        <item x="210"/>
        <item x="401"/>
        <item x="271"/>
        <item x="443"/>
        <item x="121"/>
        <item x="132"/>
        <item x="717"/>
        <item x="79"/>
        <item x="569"/>
        <item x="720"/>
        <item x="213"/>
        <item x="332"/>
        <item x="527"/>
        <item x="575"/>
        <item x="386"/>
        <item x="643"/>
        <item x="706"/>
        <item x="483"/>
        <item x="722"/>
        <item x="552"/>
        <item x="372"/>
        <item x="473"/>
        <item x="515"/>
        <item x="686"/>
        <item x="496"/>
        <item x="187"/>
        <item x="360"/>
        <item x="534"/>
        <item x="111"/>
        <item x="249"/>
        <item x="636"/>
        <item x="532"/>
        <item x="154"/>
        <item x="694"/>
        <item x="266"/>
        <item x="725"/>
        <item x="70"/>
        <item x="343"/>
        <item x="250"/>
        <item x="664"/>
        <item x="491"/>
        <item x="478"/>
        <item x="340"/>
        <item x="430"/>
        <item x="203"/>
        <item x="424"/>
        <item x="465"/>
        <item x="146"/>
        <item x="525"/>
        <item x="378"/>
        <item x="136"/>
        <item x="293"/>
        <item x="295"/>
        <item x="650"/>
        <item x="104"/>
        <item x="456"/>
        <item x="461"/>
        <item x="229"/>
        <item x="668"/>
        <item x="157"/>
        <item x="240"/>
        <item x="520"/>
        <item x="283"/>
        <item x="85"/>
        <item x="172"/>
        <item x="710"/>
        <item x="73"/>
        <item x="6"/>
        <item x="358"/>
        <item x="308"/>
        <item x="77"/>
        <item x="707"/>
        <item x="211"/>
        <item x="583"/>
        <item x="148"/>
        <item x="15"/>
        <item x="369"/>
        <item x="141"/>
        <item x="727"/>
        <item x="337"/>
        <item x="167"/>
        <item x="699"/>
        <item x="291"/>
        <item x="31"/>
        <item x="115"/>
        <item x="199"/>
        <item x="657"/>
        <item x="553"/>
        <item x="528"/>
        <item x="614"/>
        <item x="38"/>
        <item x="14"/>
        <item x="718"/>
        <item x="330"/>
        <item x="565"/>
        <item x="472"/>
        <item x="289"/>
        <item x="555"/>
        <item x="50"/>
        <item x="580"/>
        <item x="494"/>
        <item x="521"/>
        <item x="431"/>
        <item x="655"/>
        <item x="529"/>
        <item x="307"/>
        <item x="593"/>
        <item x="576"/>
        <item x="253"/>
        <item x="34"/>
        <item x="171"/>
        <item x="66"/>
        <item x="84"/>
        <item x="64"/>
        <item x="451"/>
        <item x="594"/>
        <item x="134"/>
        <item x="476"/>
        <item x="1"/>
        <item x="98"/>
        <item x="119"/>
        <item x="669"/>
        <item x="224"/>
        <item x="301"/>
        <item x="131"/>
        <item x="158"/>
        <item x="505"/>
        <item x="560"/>
        <item x="480"/>
        <item x="628"/>
        <item x="25"/>
        <item x="448"/>
        <item x="56"/>
        <item x="536"/>
        <item x="200"/>
        <item x="194"/>
        <item x="639"/>
        <item x="13"/>
        <item x="554"/>
        <item x="221"/>
        <item x="464"/>
        <item x="245"/>
        <item x="490"/>
        <item x="193"/>
        <item x="122"/>
        <item x="632"/>
        <item x="76"/>
        <item x="468"/>
        <item x="133"/>
        <item x="541"/>
        <item x="186"/>
        <item x="368"/>
        <item x="244"/>
        <item x="674"/>
        <item x="125"/>
        <item x="621"/>
        <item x="338"/>
        <item x="498"/>
        <item x="685"/>
        <item x="21"/>
        <item x="402"/>
        <item x="151"/>
        <item x="333"/>
        <item x="346"/>
        <item x="179"/>
        <item x="660"/>
        <item x="164"/>
        <item x="185"/>
        <item x="287"/>
        <item x="117"/>
        <item x="729"/>
        <item x="150"/>
        <item x="701"/>
        <item x="418"/>
        <item x="317"/>
        <item x="33"/>
        <item x="366"/>
        <item x="292"/>
        <item x="59"/>
        <item x="471"/>
        <item x="58"/>
        <item x="604"/>
        <item x="484"/>
        <item x="350"/>
        <item x="488"/>
        <item x="12"/>
        <item x="492"/>
        <item x="159"/>
        <item x="11"/>
        <item x="577"/>
        <item x="124"/>
        <item x="181"/>
        <item x="508"/>
        <item x="712"/>
        <item x="195"/>
        <item x="91"/>
        <item x="545"/>
        <item x="715"/>
        <item x="147"/>
        <item x="410"/>
        <item x="503"/>
        <item x="640"/>
        <item x="83"/>
        <item x="672"/>
        <item x="721"/>
        <item x="37"/>
        <item x="389"/>
        <item x="408"/>
        <item x="118"/>
        <item x="234"/>
        <item x="631"/>
        <item x="272"/>
        <item x="364"/>
        <item x="426"/>
        <item x="110"/>
        <item x="60"/>
        <item x="242"/>
        <item x="633"/>
        <item x="36"/>
        <item x="482"/>
        <item x="217"/>
        <item x="571"/>
        <item x="506"/>
        <item x="702"/>
        <item x="723"/>
        <item x="236"/>
        <item x="74"/>
        <item x="531"/>
        <item x="535"/>
        <item x="260"/>
        <item x="235"/>
        <item x="93"/>
        <item x="290"/>
        <item x="493"/>
        <item x="396"/>
        <item x="422"/>
        <item x="415"/>
        <item x="530"/>
        <item x="547"/>
        <item x="197"/>
        <item x="294"/>
        <item x="29"/>
        <item x="357"/>
        <item x="101"/>
        <item x="114"/>
        <item x="222"/>
        <item x="607"/>
        <item x="635"/>
        <item x="393"/>
        <item x="54"/>
        <item x="168"/>
        <item x="135"/>
        <item x="69"/>
        <item x="596"/>
        <item x="169"/>
        <item x="254"/>
        <item x="206"/>
        <item x="495"/>
        <item x="487"/>
        <item x="256"/>
        <item x="388"/>
        <item x="374"/>
        <item x="603"/>
        <item x="162"/>
        <item x="665"/>
        <item x="160"/>
        <item x="445"/>
        <item x="449"/>
        <item x="17"/>
        <item x="246"/>
        <item x="78"/>
        <item x="475"/>
        <item x="690"/>
        <item x="247"/>
        <item x="687"/>
        <item x="367"/>
        <item x="379"/>
        <item x="544"/>
        <item x="90"/>
        <item x="516"/>
        <item x="68"/>
        <item x="709"/>
        <item x="398"/>
        <item x="65"/>
        <item x="302"/>
        <item x="616"/>
        <item x="507"/>
        <item x="582"/>
        <item x="138"/>
        <item x="166"/>
        <item x="611"/>
        <item x="95"/>
        <item x="223"/>
        <item x="399"/>
        <item x="230"/>
        <item x="637"/>
        <item x="589"/>
        <item x="353"/>
        <item x="363"/>
        <item x="278"/>
        <item x="63"/>
        <item x="178"/>
        <item x="447"/>
        <item x="383"/>
        <item x="57"/>
        <item x="680"/>
        <item x="675"/>
        <item x="225"/>
        <item x="285"/>
        <item x="42"/>
        <item x="370"/>
        <item x="453"/>
        <item x="336"/>
        <item x="394"/>
        <item x="262"/>
        <item x="113"/>
        <item x="620"/>
        <item x="634"/>
        <item x="570"/>
        <item x="156"/>
        <item x="437"/>
        <item x="510"/>
        <item x="359"/>
        <item x="71"/>
        <item x="108"/>
        <item x="579"/>
        <item x="557"/>
        <item x="425"/>
        <item x="310"/>
        <item x="62"/>
        <item x="127"/>
        <item x="304"/>
        <item x="82"/>
        <item x="175"/>
        <item x="10"/>
        <item x="309"/>
        <item x="419"/>
        <item x="413"/>
        <item x="61"/>
        <item x="509"/>
        <item x="626"/>
        <item x="590"/>
        <item x="450"/>
        <item x="241"/>
        <item x="18"/>
        <item x="573"/>
        <item x="642"/>
        <item x="288"/>
        <item x="155"/>
        <item x="578"/>
        <item x="385"/>
        <item x="351"/>
        <item x="365"/>
        <item x="279"/>
        <item x="654"/>
        <item x="373"/>
        <item x="123"/>
        <item x="233"/>
        <item x="719"/>
        <item x="204"/>
        <item x="103"/>
        <item x="518"/>
        <item x="648"/>
        <item x="656"/>
        <item x="53"/>
        <item x="215"/>
        <item x="613"/>
        <item x="581"/>
        <item x="691"/>
        <item x="212"/>
        <item x="574"/>
        <item x="144"/>
        <item x="264"/>
        <item x="459"/>
        <item x="259"/>
        <item x="481"/>
        <item x="533"/>
        <item x="311"/>
        <item x="513"/>
        <item x="86"/>
        <item x="477"/>
        <item x="441"/>
        <item x="409"/>
        <item x="232"/>
        <item x="319"/>
        <item x="231"/>
        <item x="585"/>
        <item x="214"/>
        <item x="428"/>
        <item x="4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39"/>
    <field x="38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33" item="0" hier="-1"/>
  </pageFields>
  <dataFields count="2">
    <dataField name="Sum of TOTAL_REIMB" fld="27" baseField="0" baseItem="0"/>
    <dataField name="Sum of NET_PROFIT" fld="32" baseField="0" baseItem="0"/>
  </dataFields>
  <chartFormats count="2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1"/>
          </reference>
          <reference field="38" count="1" selected="0">
            <x v="5"/>
          </reference>
          <reference field="39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1"/>
          </reference>
          <reference field="38" count="1" selected="0">
            <x v="4"/>
          </reference>
          <reference field="39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1"/>
          </reference>
          <reference field="38" count="1" selected="0">
            <x v="1"/>
          </reference>
          <reference field="39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1"/>
          </reference>
          <reference field="38" count="1" selected="0">
            <x v="3"/>
          </reference>
          <reference field="39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1"/>
          </reference>
          <reference field="38" count="1" selected="0">
            <x v="9"/>
          </reference>
          <reference field="39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1"/>
          </reference>
          <reference field="38" count="1" selected="0">
            <x v="10"/>
          </reference>
          <reference field="39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1"/>
          </reference>
          <reference field="38" count="1" selected="0">
            <x v="8"/>
          </reference>
          <reference field="39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1"/>
          </reference>
          <reference field="38" count="1" selected="0">
            <x v="7"/>
          </reference>
          <reference field="39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1"/>
          </reference>
          <reference field="38" count="1" selected="0">
            <x v="5"/>
          </reference>
          <reference field="39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1"/>
          </reference>
          <reference field="38" count="1" selected="0">
            <x v="2"/>
          </reference>
          <reference field="39" count="1" selected="0">
            <x v="1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1"/>
          </reference>
          <reference field="38" count="1" selected="0">
            <x v="9"/>
          </reference>
          <reference field="39" count="1" selected="0">
            <x v="2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1"/>
          </reference>
          <reference field="38" count="1" selected="0">
            <x v="8"/>
          </reference>
          <reference field="39" count="1" selected="0">
            <x v="2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1"/>
          </reference>
          <reference field="38" count="1" selected="0">
            <x v="7"/>
          </reference>
          <reference field="39" count="1" selected="0">
            <x v="2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1"/>
          </reference>
          <reference field="38" count="1" selected="0">
            <x v="4"/>
          </reference>
          <reference field="39" count="1" selected="0">
            <x v="2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1"/>
          </reference>
          <reference field="38" count="1" selected="0">
            <x v="6"/>
          </reference>
          <reference field="39" count="1" selected="0">
            <x v="2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1"/>
          </reference>
          <reference field="38" count="1" selected="0">
            <x v="12"/>
          </reference>
          <reference field="39" count="1" selected="0">
            <x v="1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1"/>
          </reference>
          <reference field="38" count="1" selected="0">
            <x v="11"/>
          </reference>
          <reference field="39" count="1" selected="0">
            <x v="1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1"/>
          </reference>
          <reference field="38" count="1" selected="0">
            <x v="3"/>
          </reference>
          <reference field="39" count="1" selected="0">
            <x v="1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1"/>
          </reference>
          <reference field="38" count="1" selected="0">
            <x v="1"/>
          </reference>
          <reference field="39" count="1" selected="0">
            <x v="2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1"/>
          </reference>
          <reference field="38" count="1" selected="0">
            <x v="12"/>
          </reference>
          <reference field="39" count="1" selected="0">
            <x v="2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1"/>
          </reference>
          <reference field="38" count="1" selected="0">
            <x v="11"/>
          </reference>
          <reference field="3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823E-12D3-4068-B09B-5B295B239D5A}">
  <dimension ref="A1:AL5001"/>
  <sheetViews>
    <sheetView workbookViewId="0">
      <selection activeCell="E27" sqref="E27"/>
    </sheetView>
  </sheetViews>
  <sheetFormatPr defaultRowHeight="15" x14ac:dyDescent="0.25"/>
  <cols>
    <col min="1" max="1" width="9.28515625" bestFit="1" customWidth="1"/>
    <col min="2" max="2" width="10.42578125" bestFit="1" customWidth="1"/>
    <col min="3" max="3" width="11" bestFit="1" customWidth="1"/>
    <col min="4" max="4" width="14.28515625" bestFit="1" customWidth="1"/>
    <col min="5" max="5" width="18.140625" bestFit="1" customWidth="1"/>
    <col min="6" max="6" width="21.5703125" bestFit="1" customWidth="1"/>
    <col min="7" max="7" width="13.42578125" bestFit="1" customWidth="1"/>
    <col min="8" max="8" width="25.140625" bestFit="1" customWidth="1"/>
    <col min="9" max="9" width="15.28515625" bestFit="1" customWidth="1"/>
    <col min="10" max="10" width="16.7109375" bestFit="1" customWidth="1"/>
    <col min="11" max="11" width="13.5703125" bestFit="1" customWidth="1"/>
    <col min="12" max="12" width="19.42578125" bestFit="1" customWidth="1"/>
    <col min="13" max="13" width="23.85546875" bestFit="1" customWidth="1"/>
    <col min="14" max="14" width="13.42578125" bestFit="1" customWidth="1"/>
    <col min="15" max="15" width="12.7109375" bestFit="1" customWidth="1"/>
    <col min="16" max="16" width="15.140625" bestFit="1" customWidth="1"/>
    <col min="17" max="17" width="9.5703125" bestFit="1" customWidth="1"/>
    <col min="18" max="18" width="16.28515625" bestFit="1" customWidth="1"/>
    <col min="19" max="19" width="10.85546875" bestFit="1" customWidth="1"/>
    <col min="21" max="21" width="15" bestFit="1" customWidth="1"/>
    <col min="22" max="22" width="13.5703125" bestFit="1" customWidth="1"/>
    <col min="23" max="23" width="14.140625" bestFit="1" customWidth="1"/>
    <col min="24" max="24" width="6" bestFit="1" customWidth="1"/>
    <col min="25" max="25" width="7" bestFit="1" customWidth="1"/>
    <col min="26" max="26" width="17.42578125" bestFit="1" customWidth="1"/>
    <col min="27" max="27" width="15.7109375" bestFit="1" customWidth="1"/>
    <col min="28" max="28" width="12.7109375" bestFit="1" customWidth="1"/>
    <col min="29" max="29" width="15.7109375" bestFit="1" customWidth="1"/>
    <col min="30" max="30" width="15.140625" bestFit="1" customWidth="1"/>
    <col min="31" max="31" width="9" bestFit="1" customWidth="1"/>
    <col min="32" max="32" width="7.85546875" bestFit="1" customWidth="1"/>
    <col min="33" max="33" width="11.5703125" bestFit="1" customWidth="1"/>
    <col min="34" max="34" width="13.7109375" bestFit="1" customWidth="1"/>
    <col min="35" max="35" width="12.7109375" bestFit="1" customWidth="1"/>
    <col min="36" max="36" width="26.42578125" bestFit="1" customWidth="1"/>
    <col min="37" max="37" width="15" bestFit="1" customWidth="1"/>
    <col min="38" max="38" width="13.57031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 s="1">
        <v>45155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M2" t="s">
        <v>48</v>
      </c>
      <c r="N2" t="s">
        <v>49</v>
      </c>
      <c r="O2">
        <v>90</v>
      </c>
      <c r="P2">
        <v>89</v>
      </c>
      <c r="Q2" t="b">
        <v>0</v>
      </c>
      <c r="R2">
        <v>1</v>
      </c>
      <c r="S2">
        <v>0</v>
      </c>
      <c r="T2" t="s">
        <v>50</v>
      </c>
      <c r="U2" t="s">
        <v>51</v>
      </c>
      <c r="V2" t="s">
        <v>52</v>
      </c>
      <c r="W2" t="s">
        <v>53</v>
      </c>
      <c r="X2">
        <v>14.8</v>
      </c>
      <c r="Y2">
        <v>11.84</v>
      </c>
      <c r="Z2">
        <v>26.11</v>
      </c>
      <c r="AA2">
        <v>1.78</v>
      </c>
      <c r="AB2">
        <v>27.89</v>
      </c>
      <c r="AC2">
        <v>24.27</v>
      </c>
      <c r="AD2">
        <v>3.63</v>
      </c>
      <c r="AE2">
        <v>33</v>
      </c>
      <c r="AF2">
        <v>0</v>
      </c>
      <c r="AG2">
        <v>-5.1100000000000003</v>
      </c>
      <c r="AH2" t="s">
        <v>54</v>
      </c>
      <c r="AK2">
        <v>8</v>
      </c>
      <c r="AL2">
        <v>0</v>
      </c>
    </row>
    <row r="3" spans="1:38" x14ac:dyDescent="0.25">
      <c r="A3" t="s">
        <v>55</v>
      </c>
      <c r="B3" s="1">
        <v>45386</v>
      </c>
      <c r="C3" t="s">
        <v>56</v>
      </c>
      <c r="D3" t="s">
        <v>40</v>
      </c>
      <c r="E3" t="s">
        <v>41</v>
      </c>
      <c r="F3" t="s">
        <v>42</v>
      </c>
      <c r="G3" t="s">
        <v>57</v>
      </c>
      <c r="H3" t="s">
        <v>58</v>
      </c>
      <c r="I3" t="s">
        <v>59</v>
      </c>
      <c r="J3" t="s">
        <v>46</v>
      </c>
      <c r="K3" t="s">
        <v>60</v>
      </c>
      <c r="L3" t="s">
        <v>61</v>
      </c>
      <c r="M3" t="s">
        <v>48</v>
      </c>
      <c r="N3" t="s">
        <v>49</v>
      </c>
      <c r="O3">
        <v>30</v>
      </c>
      <c r="P3">
        <v>29</v>
      </c>
      <c r="Q3" t="b">
        <v>1</v>
      </c>
      <c r="R3">
        <v>2</v>
      </c>
      <c r="S3">
        <v>0</v>
      </c>
      <c r="T3" t="s">
        <v>62</v>
      </c>
      <c r="U3" t="s">
        <v>63</v>
      </c>
      <c r="V3" t="s">
        <v>52</v>
      </c>
      <c r="W3" t="s">
        <v>53</v>
      </c>
      <c r="X3">
        <v>174</v>
      </c>
      <c r="Y3">
        <v>147.9</v>
      </c>
      <c r="Z3">
        <v>149.59</v>
      </c>
      <c r="AA3">
        <v>1.8</v>
      </c>
      <c r="AB3">
        <v>151.38999999999999</v>
      </c>
      <c r="AC3">
        <v>127.17</v>
      </c>
      <c r="AD3">
        <v>24.22</v>
      </c>
      <c r="AE3">
        <v>140.88</v>
      </c>
      <c r="AF3">
        <v>0</v>
      </c>
      <c r="AG3">
        <v>10.52</v>
      </c>
      <c r="AH3" t="s">
        <v>54</v>
      </c>
      <c r="AK3">
        <v>5</v>
      </c>
      <c r="AL3">
        <v>1</v>
      </c>
    </row>
    <row r="4" spans="1:38" x14ac:dyDescent="0.25">
      <c r="A4" t="s">
        <v>64</v>
      </c>
      <c r="B4" s="1">
        <v>45197</v>
      </c>
      <c r="C4" t="s">
        <v>65</v>
      </c>
      <c r="D4" t="s">
        <v>66</v>
      </c>
      <c r="E4" t="s">
        <v>67</v>
      </c>
      <c r="F4" t="s">
        <v>68</v>
      </c>
      <c r="G4" t="s">
        <v>43</v>
      </c>
      <c r="H4" t="s">
        <v>44</v>
      </c>
      <c r="I4" t="s">
        <v>45</v>
      </c>
      <c r="J4" t="s">
        <v>46</v>
      </c>
      <c r="K4" t="s">
        <v>69</v>
      </c>
      <c r="L4" t="s">
        <v>70</v>
      </c>
      <c r="M4" t="s">
        <v>71</v>
      </c>
      <c r="N4" t="s">
        <v>72</v>
      </c>
      <c r="O4">
        <v>30</v>
      </c>
      <c r="P4">
        <v>28</v>
      </c>
      <c r="Q4" t="b">
        <v>1</v>
      </c>
      <c r="R4">
        <v>3</v>
      </c>
      <c r="S4">
        <v>0</v>
      </c>
      <c r="T4" t="s">
        <v>73</v>
      </c>
      <c r="U4" t="s">
        <v>74</v>
      </c>
      <c r="V4" t="s">
        <v>52</v>
      </c>
      <c r="W4" t="s">
        <v>53</v>
      </c>
      <c r="X4">
        <v>384</v>
      </c>
      <c r="Y4">
        <v>326.39999999999998</v>
      </c>
      <c r="Z4">
        <v>322</v>
      </c>
      <c r="AA4">
        <v>1.79</v>
      </c>
      <c r="AB4">
        <v>323.79000000000002</v>
      </c>
      <c r="AC4">
        <v>275.22000000000003</v>
      </c>
      <c r="AD4">
        <v>48.57</v>
      </c>
      <c r="AE4">
        <v>315.82</v>
      </c>
      <c r="AF4">
        <v>0</v>
      </c>
      <c r="AG4">
        <v>7.98</v>
      </c>
      <c r="AH4" t="s">
        <v>54</v>
      </c>
      <c r="AK4">
        <v>5</v>
      </c>
      <c r="AL4">
        <v>0</v>
      </c>
    </row>
    <row r="5" spans="1:38" x14ac:dyDescent="0.25">
      <c r="A5" t="s">
        <v>75</v>
      </c>
      <c r="B5" s="1">
        <v>45008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81</v>
      </c>
      <c r="I5" t="s">
        <v>82</v>
      </c>
      <c r="J5" t="s">
        <v>46</v>
      </c>
      <c r="K5" t="s">
        <v>83</v>
      </c>
      <c r="M5" t="s">
        <v>84</v>
      </c>
      <c r="N5" t="s">
        <v>85</v>
      </c>
      <c r="O5">
        <v>30</v>
      </c>
      <c r="P5">
        <v>29</v>
      </c>
      <c r="Q5" t="b">
        <v>0</v>
      </c>
      <c r="R5">
        <v>1</v>
      </c>
      <c r="S5">
        <v>0</v>
      </c>
      <c r="T5" t="s">
        <v>50</v>
      </c>
      <c r="U5" t="s">
        <v>51</v>
      </c>
      <c r="V5" t="s">
        <v>52</v>
      </c>
      <c r="W5" t="s">
        <v>53</v>
      </c>
      <c r="X5">
        <v>7.2</v>
      </c>
      <c r="Y5">
        <v>5.76</v>
      </c>
      <c r="Z5">
        <v>3.72</v>
      </c>
      <c r="AA5">
        <v>1.78</v>
      </c>
      <c r="AB5">
        <v>5.5</v>
      </c>
      <c r="AC5">
        <v>4.78</v>
      </c>
      <c r="AD5">
        <v>1</v>
      </c>
      <c r="AE5">
        <v>5.3</v>
      </c>
      <c r="AF5">
        <v>0</v>
      </c>
      <c r="AG5">
        <v>0.19</v>
      </c>
      <c r="AH5" t="s">
        <v>54</v>
      </c>
      <c r="AK5">
        <v>4</v>
      </c>
      <c r="AL5">
        <v>0</v>
      </c>
    </row>
    <row r="6" spans="1:38" x14ac:dyDescent="0.25">
      <c r="A6" t="s">
        <v>86</v>
      </c>
      <c r="B6" s="1">
        <v>45177</v>
      </c>
      <c r="C6" t="s">
        <v>87</v>
      </c>
      <c r="D6" t="s">
        <v>66</v>
      </c>
      <c r="E6" t="s">
        <v>67</v>
      </c>
      <c r="F6" t="s">
        <v>68</v>
      </c>
      <c r="G6" t="s">
        <v>80</v>
      </c>
      <c r="H6" t="s">
        <v>81</v>
      </c>
      <c r="I6" t="s">
        <v>82</v>
      </c>
      <c r="J6" t="s">
        <v>46</v>
      </c>
      <c r="K6" t="s">
        <v>83</v>
      </c>
      <c r="M6" t="s">
        <v>84</v>
      </c>
      <c r="N6" t="s">
        <v>85</v>
      </c>
      <c r="O6">
        <v>90</v>
      </c>
      <c r="P6">
        <v>87</v>
      </c>
      <c r="Q6" t="b">
        <v>0</v>
      </c>
      <c r="R6">
        <v>1</v>
      </c>
      <c r="S6">
        <v>0</v>
      </c>
      <c r="T6" t="s">
        <v>50</v>
      </c>
      <c r="U6" t="s">
        <v>51</v>
      </c>
      <c r="V6" t="s">
        <v>52</v>
      </c>
      <c r="W6" t="s">
        <v>53</v>
      </c>
      <c r="X6">
        <v>7.2</v>
      </c>
      <c r="Y6">
        <v>5.76</v>
      </c>
      <c r="Z6">
        <v>13.78</v>
      </c>
      <c r="AA6">
        <v>1.78</v>
      </c>
      <c r="AB6">
        <v>15.56</v>
      </c>
      <c r="AC6">
        <v>13.54</v>
      </c>
      <c r="AD6">
        <v>2.02</v>
      </c>
      <c r="AE6">
        <v>16.2</v>
      </c>
      <c r="AF6">
        <v>0</v>
      </c>
      <c r="AG6">
        <v>-0.64</v>
      </c>
      <c r="AH6" t="s">
        <v>54</v>
      </c>
      <c r="AK6">
        <v>0</v>
      </c>
      <c r="AL6">
        <v>1</v>
      </c>
    </row>
    <row r="7" spans="1:38" x14ac:dyDescent="0.25">
      <c r="A7" t="s">
        <v>88</v>
      </c>
      <c r="B7" s="1">
        <v>45143</v>
      </c>
      <c r="C7" t="s">
        <v>89</v>
      </c>
      <c r="D7" t="s">
        <v>90</v>
      </c>
      <c r="E7" t="s">
        <v>91</v>
      </c>
      <c r="F7" t="s">
        <v>92</v>
      </c>
      <c r="G7" t="s">
        <v>43</v>
      </c>
      <c r="H7" t="s">
        <v>44</v>
      </c>
      <c r="I7" t="s">
        <v>45</v>
      </c>
      <c r="J7" t="s">
        <v>46</v>
      </c>
      <c r="K7" t="s">
        <v>93</v>
      </c>
      <c r="L7" t="s">
        <v>94</v>
      </c>
      <c r="M7" t="s">
        <v>95</v>
      </c>
      <c r="N7" t="s">
        <v>96</v>
      </c>
      <c r="O7">
        <v>30</v>
      </c>
      <c r="P7">
        <v>29</v>
      </c>
      <c r="Q7" t="b">
        <v>1</v>
      </c>
      <c r="R7">
        <v>2</v>
      </c>
      <c r="S7">
        <v>2</v>
      </c>
      <c r="T7" t="s">
        <v>73</v>
      </c>
      <c r="U7" t="s">
        <v>74</v>
      </c>
      <c r="V7" t="s">
        <v>52</v>
      </c>
      <c r="W7" t="s">
        <v>53</v>
      </c>
      <c r="X7">
        <v>185.4</v>
      </c>
      <c r="Y7">
        <v>157.59</v>
      </c>
      <c r="Z7">
        <v>154.12</v>
      </c>
      <c r="AA7">
        <v>1.79</v>
      </c>
      <c r="AB7">
        <v>155.91</v>
      </c>
      <c r="AC7">
        <v>132.52000000000001</v>
      </c>
      <c r="AD7">
        <v>23.39</v>
      </c>
      <c r="AE7">
        <v>141.69</v>
      </c>
      <c r="AF7">
        <v>0</v>
      </c>
      <c r="AG7">
        <v>14.22</v>
      </c>
      <c r="AH7" t="s">
        <v>54</v>
      </c>
      <c r="AK7">
        <v>4</v>
      </c>
      <c r="AL7">
        <v>1</v>
      </c>
    </row>
    <row r="8" spans="1:38" x14ac:dyDescent="0.25">
      <c r="A8" t="s">
        <v>97</v>
      </c>
      <c r="B8" s="1">
        <v>45335</v>
      </c>
      <c r="C8" t="s">
        <v>98</v>
      </c>
      <c r="D8" t="s">
        <v>66</v>
      </c>
      <c r="E8" t="s">
        <v>67</v>
      </c>
      <c r="F8" t="s">
        <v>68</v>
      </c>
      <c r="G8" t="s">
        <v>57</v>
      </c>
      <c r="H8" t="s">
        <v>58</v>
      </c>
      <c r="I8" t="s">
        <v>59</v>
      </c>
      <c r="J8" t="s">
        <v>46</v>
      </c>
      <c r="K8" t="s">
        <v>83</v>
      </c>
      <c r="M8" t="s">
        <v>84</v>
      </c>
      <c r="N8" t="s">
        <v>85</v>
      </c>
      <c r="O8">
        <v>30</v>
      </c>
      <c r="P8">
        <v>28</v>
      </c>
      <c r="Q8" t="b">
        <v>0</v>
      </c>
      <c r="R8">
        <v>1</v>
      </c>
      <c r="S8">
        <v>0</v>
      </c>
      <c r="T8" t="s">
        <v>99</v>
      </c>
      <c r="U8" t="s">
        <v>100</v>
      </c>
      <c r="V8" t="s">
        <v>52</v>
      </c>
      <c r="W8" t="s">
        <v>53</v>
      </c>
      <c r="X8">
        <v>7.2</v>
      </c>
      <c r="Y8">
        <v>5.76</v>
      </c>
      <c r="Z8">
        <v>3.37</v>
      </c>
      <c r="AA8">
        <v>1.78</v>
      </c>
      <c r="AB8">
        <v>5.15</v>
      </c>
      <c r="AC8">
        <v>4.53</v>
      </c>
      <c r="AD8">
        <v>1</v>
      </c>
      <c r="AE8">
        <v>5.32</v>
      </c>
      <c r="AF8">
        <v>0</v>
      </c>
      <c r="AG8">
        <v>-0.18</v>
      </c>
      <c r="AH8" t="s">
        <v>54</v>
      </c>
      <c r="AK8">
        <v>10</v>
      </c>
      <c r="AL8">
        <v>0</v>
      </c>
    </row>
    <row r="9" spans="1:38" x14ac:dyDescent="0.25">
      <c r="A9" t="s">
        <v>101</v>
      </c>
      <c r="B9" s="1">
        <v>45184</v>
      </c>
      <c r="C9" t="s">
        <v>102</v>
      </c>
      <c r="D9" t="s">
        <v>66</v>
      </c>
      <c r="E9" t="s">
        <v>67</v>
      </c>
      <c r="F9" t="s">
        <v>68</v>
      </c>
      <c r="G9" t="s">
        <v>57</v>
      </c>
      <c r="H9" t="s">
        <v>58</v>
      </c>
      <c r="I9" t="s">
        <v>59</v>
      </c>
      <c r="J9" t="s">
        <v>46</v>
      </c>
      <c r="K9" t="s">
        <v>103</v>
      </c>
      <c r="M9" t="s">
        <v>95</v>
      </c>
      <c r="N9" t="s">
        <v>96</v>
      </c>
      <c r="O9">
        <v>30</v>
      </c>
      <c r="P9">
        <v>31</v>
      </c>
      <c r="Q9" t="b">
        <v>0</v>
      </c>
      <c r="R9">
        <v>1</v>
      </c>
      <c r="S9">
        <v>1</v>
      </c>
      <c r="T9" t="s">
        <v>73</v>
      </c>
      <c r="U9" t="s">
        <v>74</v>
      </c>
      <c r="V9" t="s">
        <v>52</v>
      </c>
      <c r="W9" t="s">
        <v>53</v>
      </c>
      <c r="X9">
        <v>18.2</v>
      </c>
      <c r="Y9">
        <v>14.56</v>
      </c>
      <c r="Z9">
        <v>8.0500000000000007</v>
      </c>
      <c r="AA9">
        <v>1.79</v>
      </c>
      <c r="AB9">
        <v>9.84</v>
      </c>
      <c r="AC9">
        <v>8.36</v>
      </c>
      <c r="AD9">
        <v>1.48</v>
      </c>
      <c r="AE9">
        <v>13.76</v>
      </c>
      <c r="AF9">
        <v>0</v>
      </c>
      <c r="AG9">
        <v>-3.92</v>
      </c>
      <c r="AH9" t="s">
        <v>54</v>
      </c>
      <c r="AK9">
        <v>5</v>
      </c>
      <c r="AL9">
        <v>1</v>
      </c>
    </row>
    <row r="10" spans="1:38" x14ac:dyDescent="0.25">
      <c r="A10" t="s">
        <v>104</v>
      </c>
      <c r="B10" s="1">
        <v>45109</v>
      </c>
      <c r="C10" t="s">
        <v>105</v>
      </c>
      <c r="D10" t="s">
        <v>66</v>
      </c>
      <c r="E10" t="s">
        <v>67</v>
      </c>
      <c r="F10" t="s">
        <v>68</v>
      </c>
      <c r="G10" t="s">
        <v>43</v>
      </c>
      <c r="H10" t="s">
        <v>44</v>
      </c>
      <c r="I10" t="s">
        <v>45</v>
      </c>
      <c r="J10" t="s">
        <v>46</v>
      </c>
      <c r="K10" t="s">
        <v>106</v>
      </c>
      <c r="M10" t="s">
        <v>107</v>
      </c>
      <c r="N10" t="s">
        <v>108</v>
      </c>
      <c r="O10">
        <v>90</v>
      </c>
      <c r="P10">
        <v>91</v>
      </c>
      <c r="Q10" t="b">
        <v>0</v>
      </c>
      <c r="R10">
        <v>1</v>
      </c>
      <c r="S10">
        <v>0</v>
      </c>
      <c r="T10" t="s">
        <v>99</v>
      </c>
      <c r="U10" t="s">
        <v>100</v>
      </c>
      <c r="V10" t="s">
        <v>52</v>
      </c>
      <c r="W10" t="s">
        <v>53</v>
      </c>
      <c r="X10">
        <v>8.5</v>
      </c>
      <c r="Y10">
        <v>6.8</v>
      </c>
      <c r="Z10">
        <v>3.92</v>
      </c>
      <c r="AA10">
        <v>1.78</v>
      </c>
      <c r="AB10">
        <v>5.7</v>
      </c>
      <c r="AC10">
        <v>5.0199999999999996</v>
      </c>
      <c r="AD10">
        <v>1</v>
      </c>
      <c r="AE10">
        <v>6.37</v>
      </c>
      <c r="AF10">
        <v>0</v>
      </c>
      <c r="AG10">
        <v>-0.67</v>
      </c>
      <c r="AH10" t="s">
        <v>54</v>
      </c>
      <c r="AK10">
        <v>2</v>
      </c>
      <c r="AL10">
        <v>0</v>
      </c>
    </row>
    <row r="11" spans="1:38" x14ac:dyDescent="0.25">
      <c r="A11" t="s">
        <v>109</v>
      </c>
      <c r="B11" s="1">
        <v>45258</v>
      </c>
      <c r="C11" t="s">
        <v>110</v>
      </c>
      <c r="D11" t="s">
        <v>66</v>
      </c>
      <c r="E11" t="s">
        <v>67</v>
      </c>
      <c r="F11" t="s">
        <v>68</v>
      </c>
      <c r="G11" t="s">
        <v>111</v>
      </c>
      <c r="H11" t="s">
        <v>112</v>
      </c>
      <c r="I11" t="s">
        <v>113</v>
      </c>
      <c r="J11" t="s">
        <v>46</v>
      </c>
      <c r="K11" t="s">
        <v>114</v>
      </c>
      <c r="L11" t="s">
        <v>115</v>
      </c>
      <c r="M11" t="s">
        <v>116</v>
      </c>
      <c r="N11" t="s">
        <v>117</v>
      </c>
      <c r="O11">
        <v>30</v>
      </c>
      <c r="P11">
        <v>29</v>
      </c>
      <c r="Q11" t="b">
        <v>1</v>
      </c>
      <c r="R11">
        <v>4</v>
      </c>
      <c r="S11">
        <v>0</v>
      </c>
      <c r="T11" t="s">
        <v>99</v>
      </c>
      <c r="U11" t="s">
        <v>100</v>
      </c>
      <c r="V11" t="s">
        <v>52</v>
      </c>
      <c r="W11" t="s">
        <v>53</v>
      </c>
      <c r="X11">
        <v>564</v>
      </c>
      <c r="Y11">
        <v>479.4</v>
      </c>
      <c r="Z11">
        <v>476.85</v>
      </c>
      <c r="AA11">
        <v>1.78</v>
      </c>
      <c r="AB11">
        <v>478.63</v>
      </c>
      <c r="AC11">
        <v>421.2</v>
      </c>
      <c r="AD11">
        <v>57.44</v>
      </c>
      <c r="AE11">
        <v>464.38</v>
      </c>
      <c r="AF11">
        <v>0</v>
      </c>
      <c r="AG11">
        <v>14.25</v>
      </c>
      <c r="AH11" t="s">
        <v>54</v>
      </c>
      <c r="AK11">
        <v>1</v>
      </c>
      <c r="AL11">
        <v>1</v>
      </c>
    </row>
    <row r="12" spans="1:38" x14ac:dyDescent="0.25">
      <c r="A12" t="s">
        <v>118</v>
      </c>
      <c r="B12" s="1">
        <v>45602</v>
      </c>
      <c r="C12" t="s">
        <v>119</v>
      </c>
      <c r="D12" t="s">
        <v>40</v>
      </c>
      <c r="E12" t="s">
        <v>41</v>
      </c>
      <c r="F12" t="s">
        <v>42</v>
      </c>
      <c r="G12" t="s">
        <v>80</v>
      </c>
      <c r="H12" t="s">
        <v>81</v>
      </c>
      <c r="I12" t="s">
        <v>82</v>
      </c>
      <c r="J12" t="s">
        <v>46</v>
      </c>
      <c r="K12" t="s">
        <v>106</v>
      </c>
      <c r="M12" t="s">
        <v>107</v>
      </c>
      <c r="N12" t="s">
        <v>108</v>
      </c>
      <c r="O12">
        <v>90</v>
      </c>
      <c r="P12">
        <v>90</v>
      </c>
      <c r="Q12" t="b">
        <v>0</v>
      </c>
      <c r="R12">
        <v>1</v>
      </c>
      <c r="S12">
        <v>2</v>
      </c>
      <c r="T12" t="s">
        <v>50</v>
      </c>
      <c r="U12" t="s">
        <v>51</v>
      </c>
      <c r="V12" t="s">
        <v>52</v>
      </c>
      <c r="W12" t="s">
        <v>53</v>
      </c>
      <c r="X12">
        <v>8.5</v>
      </c>
      <c r="Y12">
        <v>6.8</v>
      </c>
      <c r="Z12">
        <v>4.67</v>
      </c>
      <c r="AA12">
        <v>1.78</v>
      </c>
      <c r="AB12">
        <v>6.45</v>
      </c>
      <c r="AC12">
        <v>5.62</v>
      </c>
      <c r="AD12">
        <v>1</v>
      </c>
      <c r="AE12">
        <v>6.15</v>
      </c>
      <c r="AF12">
        <v>0</v>
      </c>
      <c r="AG12">
        <v>0.31</v>
      </c>
      <c r="AH12" t="s">
        <v>54</v>
      </c>
      <c r="AK12">
        <v>11</v>
      </c>
      <c r="AL12">
        <v>0</v>
      </c>
    </row>
    <row r="13" spans="1:38" x14ac:dyDescent="0.25">
      <c r="A13" t="s">
        <v>120</v>
      </c>
      <c r="B13" s="1">
        <v>45456</v>
      </c>
      <c r="C13" t="s">
        <v>121</v>
      </c>
      <c r="D13" t="s">
        <v>122</v>
      </c>
      <c r="E13" t="s">
        <v>123</v>
      </c>
      <c r="F13" t="s">
        <v>124</v>
      </c>
      <c r="G13" t="s">
        <v>43</v>
      </c>
      <c r="H13" t="s">
        <v>44</v>
      </c>
      <c r="I13" t="s">
        <v>45</v>
      </c>
      <c r="J13" t="s">
        <v>46</v>
      </c>
      <c r="K13" t="s">
        <v>83</v>
      </c>
      <c r="M13" t="s">
        <v>84</v>
      </c>
      <c r="N13" t="s">
        <v>85</v>
      </c>
      <c r="O13">
        <v>30</v>
      </c>
      <c r="P13">
        <v>29</v>
      </c>
      <c r="Q13" t="b">
        <v>0</v>
      </c>
      <c r="R13">
        <v>1</v>
      </c>
      <c r="S13">
        <v>0</v>
      </c>
      <c r="T13" t="s">
        <v>73</v>
      </c>
      <c r="U13" t="s">
        <v>74</v>
      </c>
      <c r="V13" t="s">
        <v>52</v>
      </c>
      <c r="W13" t="s">
        <v>53</v>
      </c>
      <c r="X13">
        <v>7.2</v>
      </c>
      <c r="Y13">
        <v>5.76</v>
      </c>
      <c r="Z13">
        <v>3.26</v>
      </c>
      <c r="AA13">
        <v>1.79</v>
      </c>
      <c r="AB13">
        <v>5.05</v>
      </c>
      <c r="AC13">
        <v>4.29</v>
      </c>
      <c r="AD13">
        <v>1</v>
      </c>
      <c r="AE13">
        <v>5.08</v>
      </c>
      <c r="AF13">
        <v>0</v>
      </c>
      <c r="AG13">
        <v>-0.03</v>
      </c>
      <c r="AH13" t="s">
        <v>54</v>
      </c>
      <c r="AK13">
        <v>10</v>
      </c>
      <c r="AL13">
        <v>1</v>
      </c>
    </row>
    <row r="14" spans="1:38" x14ac:dyDescent="0.25">
      <c r="A14" t="s">
        <v>125</v>
      </c>
      <c r="B14" s="1">
        <v>45453</v>
      </c>
      <c r="C14" t="s">
        <v>126</v>
      </c>
      <c r="D14" t="s">
        <v>90</v>
      </c>
      <c r="E14" t="s">
        <v>91</v>
      </c>
      <c r="F14" t="s">
        <v>92</v>
      </c>
      <c r="G14" t="s">
        <v>43</v>
      </c>
      <c r="H14" t="s">
        <v>44</v>
      </c>
      <c r="I14" t="s">
        <v>45</v>
      </c>
      <c r="J14" t="s">
        <v>46</v>
      </c>
      <c r="K14" t="s">
        <v>103</v>
      </c>
      <c r="M14" t="s">
        <v>95</v>
      </c>
      <c r="N14" t="s">
        <v>96</v>
      </c>
      <c r="O14">
        <v>90</v>
      </c>
      <c r="P14">
        <v>90</v>
      </c>
      <c r="Q14" t="b">
        <v>0</v>
      </c>
      <c r="R14">
        <v>1</v>
      </c>
      <c r="S14">
        <v>0</v>
      </c>
      <c r="T14" t="s">
        <v>50</v>
      </c>
      <c r="U14" t="s">
        <v>51</v>
      </c>
      <c r="V14" t="s">
        <v>52</v>
      </c>
      <c r="W14" t="s">
        <v>53</v>
      </c>
      <c r="X14">
        <v>18.2</v>
      </c>
      <c r="Y14">
        <v>14.56</v>
      </c>
      <c r="Z14">
        <v>26.36</v>
      </c>
      <c r="AA14">
        <v>1.78</v>
      </c>
      <c r="AB14">
        <v>28.14</v>
      </c>
      <c r="AC14">
        <v>24.48</v>
      </c>
      <c r="AD14">
        <v>3.66</v>
      </c>
      <c r="AE14">
        <v>38.96</v>
      </c>
      <c r="AF14">
        <v>0</v>
      </c>
      <c r="AG14">
        <v>-10.82</v>
      </c>
      <c r="AH14" t="s">
        <v>54</v>
      </c>
      <c r="AK14">
        <v>6</v>
      </c>
      <c r="AL14">
        <v>1</v>
      </c>
    </row>
    <row r="15" spans="1:38" x14ac:dyDescent="0.25">
      <c r="A15" t="s">
        <v>127</v>
      </c>
      <c r="B15" s="1">
        <v>45405</v>
      </c>
      <c r="C15" t="s">
        <v>128</v>
      </c>
      <c r="D15" t="s">
        <v>122</v>
      </c>
      <c r="E15" t="s">
        <v>123</v>
      </c>
      <c r="F15" t="s">
        <v>124</v>
      </c>
      <c r="G15" t="s">
        <v>57</v>
      </c>
      <c r="H15" t="s">
        <v>58</v>
      </c>
      <c r="I15" t="s">
        <v>59</v>
      </c>
      <c r="J15" t="s">
        <v>46</v>
      </c>
      <c r="K15" t="s">
        <v>103</v>
      </c>
      <c r="M15" t="s">
        <v>95</v>
      </c>
      <c r="N15" t="s">
        <v>96</v>
      </c>
      <c r="O15">
        <v>30</v>
      </c>
      <c r="P15">
        <v>28</v>
      </c>
      <c r="Q15" t="b">
        <v>0</v>
      </c>
      <c r="R15">
        <v>1</v>
      </c>
      <c r="S15">
        <v>0</v>
      </c>
      <c r="T15" t="s">
        <v>99</v>
      </c>
      <c r="U15" t="s">
        <v>100</v>
      </c>
      <c r="V15" t="s">
        <v>52</v>
      </c>
      <c r="W15" t="s">
        <v>53</v>
      </c>
      <c r="X15">
        <v>18.2</v>
      </c>
      <c r="Y15">
        <v>14.56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s">
        <v>129</v>
      </c>
      <c r="AI15">
        <v>88</v>
      </c>
      <c r="AJ15" t="s">
        <v>130</v>
      </c>
      <c r="AK15">
        <v>5</v>
      </c>
      <c r="AL15">
        <v>0</v>
      </c>
    </row>
    <row r="16" spans="1:38" x14ac:dyDescent="0.25">
      <c r="A16" t="s">
        <v>131</v>
      </c>
      <c r="B16" s="1">
        <v>45359</v>
      </c>
      <c r="C16" t="s">
        <v>110</v>
      </c>
      <c r="D16" t="s">
        <v>40</v>
      </c>
      <c r="E16" t="s">
        <v>41</v>
      </c>
      <c r="F16" t="s">
        <v>42</v>
      </c>
      <c r="G16" t="s">
        <v>57</v>
      </c>
      <c r="H16" t="s">
        <v>58</v>
      </c>
      <c r="I16" t="s">
        <v>59</v>
      </c>
      <c r="J16" t="s">
        <v>46</v>
      </c>
      <c r="K16" t="s">
        <v>103</v>
      </c>
      <c r="M16" t="s">
        <v>95</v>
      </c>
      <c r="N16" t="s">
        <v>96</v>
      </c>
      <c r="O16">
        <v>90</v>
      </c>
      <c r="P16">
        <v>93</v>
      </c>
      <c r="Q16" t="b">
        <v>0</v>
      </c>
      <c r="R16">
        <v>1</v>
      </c>
      <c r="S16">
        <v>0</v>
      </c>
      <c r="T16" t="s">
        <v>50</v>
      </c>
      <c r="U16" t="s">
        <v>51</v>
      </c>
      <c r="V16" t="s">
        <v>52</v>
      </c>
      <c r="W16" t="s">
        <v>53</v>
      </c>
      <c r="X16">
        <v>18.2</v>
      </c>
      <c r="Y16">
        <v>14.56</v>
      </c>
      <c r="Z16">
        <v>33.57</v>
      </c>
      <c r="AA16">
        <v>1.78</v>
      </c>
      <c r="AB16">
        <v>35.35</v>
      </c>
      <c r="AC16">
        <v>30.76</v>
      </c>
      <c r="AD16">
        <v>4.5999999999999996</v>
      </c>
      <c r="AE16">
        <v>38.729999999999997</v>
      </c>
      <c r="AF16">
        <v>0</v>
      </c>
      <c r="AG16">
        <v>-3.38</v>
      </c>
      <c r="AH16" t="s">
        <v>54</v>
      </c>
      <c r="AK16">
        <v>8</v>
      </c>
      <c r="AL16">
        <v>0</v>
      </c>
    </row>
    <row r="17" spans="1:38" x14ac:dyDescent="0.25">
      <c r="A17" t="s">
        <v>132</v>
      </c>
      <c r="B17" s="1">
        <v>45343</v>
      </c>
      <c r="C17" t="s">
        <v>133</v>
      </c>
      <c r="D17" t="s">
        <v>40</v>
      </c>
      <c r="E17" t="s">
        <v>41</v>
      </c>
      <c r="F17" t="s">
        <v>42</v>
      </c>
      <c r="G17" t="s">
        <v>80</v>
      </c>
      <c r="H17" t="s">
        <v>81</v>
      </c>
      <c r="I17" t="s">
        <v>82</v>
      </c>
      <c r="J17" t="s">
        <v>46</v>
      </c>
      <c r="K17" t="s">
        <v>134</v>
      </c>
      <c r="M17" t="s">
        <v>135</v>
      </c>
      <c r="N17" t="s">
        <v>136</v>
      </c>
      <c r="O17">
        <v>28</v>
      </c>
      <c r="P17">
        <v>27</v>
      </c>
      <c r="Q17" t="b">
        <v>0</v>
      </c>
      <c r="R17">
        <v>4</v>
      </c>
      <c r="S17">
        <v>0</v>
      </c>
      <c r="T17" t="s">
        <v>137</v>
      </c>
      <c r="U17" t="s">
        <v>138</v>
      </c>
      <c r="V17" t="s">
        <v>139</v>
      </c>
      <c r="W17" t="s">
        <v>140</v>
      </c>
      <c r="X17">
        <v>4998</v>
      </c>
      <c r="Y17">
        <v>4248.3</v>
      </c>
      <c r="Z17">
        <v>4035.88</v>
      </c>
      <c r="AA17">
        <v>20.18</v>
      </c>
      <c r="AB17">
        <v>4056.06</v>
      </c>
      <c r="AC17">
        <v>2920.37</v>
      </c>
      <c r="AD17">
        <v>1135.7</v>
      </c>
      <c r="AE17">
        <v>3891.84</v>
      </c>
      <c r="AF17">
        <v>0</v>
      </c>
      <c r="AG17">
        <v>164.22</v>
      </c>
      <c r="AH17" t="s">
        <v>54</v>
      </c>
      <c r="AK17">
        <v>7</v>
      </c>
      <c r="AL17">
        <v>0</v>
      </c>
    </row>
    <row r="18" spans="1:38" x14ac:dyDescent="0.25">
      <c r="A18" t="s">
        <v>141</v>
      </c>
      <c r="B18" s="1">
        <v>45121</v>
      </c>
      <c r="C18" t="s">
        <v>142</v>
      </c>
      <c r="D18" t="s">
        <v>40</v>
      </c>
      <c r="E18" t="s">
        <v>41</v>
      </c>
      <c r="F18" t="s">
        <v>42</v>
      </c>
      <c r="G18" t="s">
        <v>57</v>
      </c>
      <c r="H18" t="s">
        <v>58</v>
      </c>
      <c r="I18" t="s">
        <v>59</v>
      </c>
      <c r="J18" t="s">
        <v>46</v>
      </c>
      <c r="K18" t="s">
        <v>83</v>
      </c>
      <c r="M18" t="s">
        <v>84</v>
      </c>
      <c r="N18" t="s">
        <v>85</v>
      </c>
      <c r="O18">
        <v>30</v>
      </c>
      <c r="P18">
        <v>29</v>
      </c>
      <c r="Q18" t="b">
        <v>0</v>
      </c>
      <c r="R18">
        <v>1</v>
      </c>
      <c r="S18">
        <v>0</v>
      </c>
      <c r="T18" t="s">
        <v>143</v>
      </c>
      <c r="U18" t="s">
        <v>144</v>
      </c>
      <c r="V18" t="s">
        <v>139</v>
      </c>
      <c r="W18" t="s">
        <v>53</v>
      </c>
      <c r="X18">
        <v>7.2</v>
      </c>
      <c r="Y18">
        <v>5.76</v>
      </c>
      <c r="Z18">
        <v>4</v>
      </c>
      <c r="AA18">
        <v>1.77</v>
      </c>
      <c r="AB18">
        <v>5.77</v>
      </c>
      <c r="AC18">
        <v>4.62</v>
      </c>
      <c r="AD18">
        <v>1.1499999999999999</v>
      </c>
      <c r="AE18">
        <v>5.35</v>
      </c>
      <c r="AF18">
        <v>0</v>
      </c>
      <c r="AG18">
        <v>0.42</v>
      </c>
      <c r="AH18" t="s">
        <v>54</v>
      </c>
      <c r="AK18">
        <v>8</v>
      </c>
      <c r="AL18">
        <v>1</v>
      </c>
    </row>
    <row r="19" spans="1:38" x14ac:dyDescent="0.25">
      <c r="A19" t="s">
        <v>145</v>
      </c>
      <c r="B19" s="1">
        <v>45536</v>
      </c>
      <c r="C19" t="s">
        <v>146</v>
      </c>
      <c r="D19" t="s">
        <v>90</v>
      </c>
      <c r="E19" t="s">
        <v>91</v>
      </c>
      <c r="F19" t="s">
        <v>92</v>
      </c>
      <c r="G19" t="s">
        <v>80</v>
      </c>
      <c r="H19" t="s">
        <v>81</v>
      </c>
      <c r="I19" t="s">
        <v>82</v>
      </c>
      <c r="J19" t="s">
        <v>46</v>
      </c>
      <c r="K19" t="s">
        <v>147</v>
      </c>
      <c r="L19" t="s">
        <v>148</v>
      </c>
      <c r="M19" t="s">
        <v>149</v>
      </c>
      <c r="N19" t="s">
        <v>136</v>
      </c>
      <c r="O19">
        <v>84</v>
      </c>
      <c r="P19">
        <v>81</v>
      </c>
      <c r="Q19" t="b">
        <v>1</v>
      </c>
      <c r="R19">
        <v>5</v>
      </c>
      <c r="S19">
        <v>0</v>
      </c>
      <c r="T19" t="s">
        <v>50</v>
      </c>
      <c r="U19" t="s">
        <v>51</v>
      </c>
      <c r="V19" t="s">
        <v>52</v>
      </c>
      <c r="W19" t="s">
        <v>53</v>
      </c>
      <c r="X19">
        <v>7140</v>
      </c>
      <c r="Y19">
        <v>6069</v>
      </c>
      <c r="Z19">
        <v>18075.25</v>
      </c>
      <c r="AA19">
        <v>1.78</v>
      </c>
      <c r="AB19">
        <v>18077.03</v>
      </c>
      <c r="AC19">
        <v>15727.01</v>
      </c>
      <c r="AD19">
        <v>2350.0100000000002</v>
      </c>
      <c r="AE19">
        <v>17565.09</v>
      </c>
      <c r="AF19">
        <v>0</v>
      </c>
      <c r="AG19">
        <v>511.94</v>
      </c>
      <c r="AH19" t="s">
        <v>54</v>
      </c>
      <c r="AK19">
        <v>6</v>
      </c>
      <c r="AL19">
        <v>0</v>
      </c>
    </row>
    <row r="20" spans="1:38" x14ac:dyDescent="0.25">
      <c r="A20" t="s">
        <v>150</v>
      </c>
      <c r="B20" s="1">
        <v>45612</v>
      </c>
      <c r="C20" t="s">
        <v>151</v>
      </c>
      <c r="D20" t="s">
        <v>40</v>
      </c>
      <c r="E20" t="s">
        <v>41</v>
      </c>
      <c r="F20" t="s">
        <v>42</v>
      </c>
      <c r="G20" t="s">
        <v>43</v>
      </c>
      <c r="H20" t="s">
        <v>44</v>
      </c>
      <c r="I20" t="s">
        <v>45</v>
      </c>
      <c r="J20" t="s">
        <v>46</v>
      </c>
      <c r="K20" t="s">
        <v>60</v>
      </c>
      <c r="L20" t="s">
        <v>61</v>
      </c>
      <c r="M20" t="s">
        <v>48</v>
      </c>
      <c r="N20" t="s">
        <v>49</v>
      </c>
      <c r="O20">
        <v>30</v>
      </c>
      <c r="P20">
        <v>29</v>
      </c>
      <c r="Q20" t="b">
        <v>1</v>
      </c>
      <c r="R20">
        <v>2</v>
      </c>
      <c r="S20">
        <v>2</v>
      </c>
      <c r="T20" t="s">
        <v>73</v>
      </c>
      <c r="U20" t="s">
        <v>74</v>
      </c>
      <c r="V20" t="s">
        <v>52</v>
      </c>
      <c r="W20" t="s">
        <v>53</v>
      </c>
      <c r="X20">
        <v>174</v>
      </c>
      <c r="Y20">
        <v>147.9</v>
      </c>
      <c r="Z20">
        <v>146.88999999999999</v>
      </c>
      <c r="AA20">
        <v>1.79</v>
      </c>
      <c r="AB20">
        <v>148.68</v>
      </c>
      <c r="AC20">
        <v>126.37</v>
      </c>
      <c r="AD20">
        <v>22.3</v>
      </c>
      <c r="AE20">
        <v>139.09</v>
      </c>
      <c r="AF20">
        <v>0</v>
      </c>
      <c r="AG20">
        <v>9.58</v>
      </c>
      <c r="AH20" t="s">
        <v>54</v>
      </c>
      <c r="AK20">
        <v>0</v>
      </c>
      <c r="AL20">
        <v>0</v>
      </c>
    </row>
    <row r="21" spans="1:38" x14ac:dyDescent="0.25">
      <c r="A21" t="s">
        <v>152</v>
      </c>
      <c r="B21" s="1">
        <v>45145</v>
      </c>
      <c r="C21" t="s">
        <v>153</v>
      </c>
      <c r="D21" t="s">
        <v>66</v>
      </c>
      <c r="E21" t="s">
        <v>67</v>
      </c>
      <c r="F21" t="s">
        <v>68</v>
      </c>
      <c r="G21" t="s">
        <v>111</v>
      </c>
      <c r="H21" t="s">
        <v>112</v>
      </c>
      <c r="I21" t="s">
        <v>113</v>
      </c>
      <c r="J21" t="s">
        <v>46</v>
      </c>
      <c r="K21" t="s">
        <v>154</v>
      </c>
      <c r="L21" t="s">
        <v>155</v>
      </c>
      <c r="M21" t="s">
        <v>156</v>
      </c>
      <c r="N21" t="s">
        <v>157</v>
      </c>
      <c r="O21">
        <v>30</v>
      </c>
      <c r="P21">
        <v>31</v>
      </c>
      <c r="Q21" t="b">
        <v>1</v>
      </c>
      <c r="R21">
        <v>4</v>
      </c>
      <c r="S21">
        <v>0</v>
      </c>
      <c r="T21" t="s">
        <v>158</v>
      </c>
      <c r="U21" t="s">
        <v>159</v>
      </c>
      <c r="V21" t="s">
        <v>158</v>
      </c>
      <c r="W21" t="s">
        <v>23</v>
      </c>
      <c r="X21">
        <v>936</v>
      </c>
      <c r="Y21">
        <v>795.6</v>
      </c>
      <c r="Z21">
        <v>842.4</v>
      </c>
      <c r="AA21">
        <v>0</v>
      </c>
      <c r="AB21">
        <v>842.4</v>
      </c>
      <c r="AC21">
        <v>0</v>
      </c>
      <c r="AD21">
        <v>842.4</v>
      </c>
      <c r="AE21">
        <v>725.12</v>
      </c>
      <c r="AF21">
        <v>0</v>
      </c>
      <c r="AG21">
        <v>117.28</v>
      </c>
      <c r="AH21" t="s">
        <v>54</v>
      </c>
      <c r="AK21">
        <v>8</v>
      </c>
      <c r="AL21">
        <v>0</v>
      </c>
    </row>
    <row r="22" spans="1:38" x14ac:dyDescent="0.25">
      <c r="A22" t="s">
        <v>160</v>
      </c>
      <c r="B22" s="1">
        <v>45233</v>
      </c>
      <c r="C22" t="s">
        <v>161</v>
      </c>
      <c r="D22" t="s">
        <v>66</v>
      </c>
      <c r="E22" t="s">
        <v>67</v>
      </c>
      <c r="F22" t="s">
        <v>68</v>
      </c>
      <c r="G22" t="s">
        <v>111</v>
      </c>
      <c r="H22" t="s">
        <v>112</v>
      </c>
      <c r="I22" t="s">
        <v>113</v>
      </c>
      <c r="J22" t="s">
        <v>46</v>
      </c>
      <c r="K22" t="s">
        <v>47</v>
      </c>
      <c r="M22" t="s">
        <v>48</v>
      </c>
      <c r="N22" t="s">
        <v>49</v>
      </c>
      <c r="O22">
        <v>30</v>
      </c>
      <c r="P22">
        <v>28</v>
      </c>
      <c r="Q22" t="b">
        <v>0</v>
      </c>
      <c r="R22">
        <v>1</v>
      </c>
      <c r="S22">
        <v>0</v>
      </c>
      <c r="T22" t="s">
        <v>158</v>
      </c>
      <c r="U22" t="s">
        <v>159</v>
      </c>
      <c r="V22" t="s">
        <v>158</v>
      </c>
      <c r="W22" t="s">
        <v>23</v>
      </c>
      <c r="X22">
        <v>14.8</v>
      </c>
      <c r="Y22">
        <v>11.84</v>
      </c>
      <c r="Z22">
        <v>13.32</v>
      </c>
      <c r="AA22">
        <v>0</v>
      </c>
      <c r="AB22">
        <v>13.32</v>
      </c>
      <c r="AC22">
        <v>0</v>
      </c>
      <c r="AD22">
        <v>13.32</v>
      </c>
      <c r="AE22">
        <v>11.35</v>
      </c>
      <c r="AF22">
        <v>0</v>
      </c>
      <c r="AG22">
        <v>1.97</v>
      </c>
      <c r="AH22" t="s">
        <v>54</v>
      </c>
      <c r="AK22">
        <v>4</v>
      </c>
      <c r="AL22">
        <v>0</v>
      </c>
    </row>
    <row r="23" spans="1:38" x14ac:dyDescent="0.25">
      <c r="A23" t="s">
        <v>162</v>
      </c>
      <c r="B23" s="1">
        <v>45427</v>
      </c>
      <c r="C23" t="s">
        <v>76</v>
      </c>
      <c r="D23" t="s">
        <v>66</v>
      </c>
      <c r="E23" t="s">
        <v>67</v>
      </c>
      <c r="F23" t="s">
        <v>68</v>
      </c>
      <c r="G23" t="s">
        <v>43</v>
      </c>
      <c r="H23" t="s">
        <v>44</v>
      </c>
      <c r="I23" t="s">
        <v>45</v>
      </c>
      <c r="J23" t="s">
        <v>46</v>
      </c>
      <c r="K23" t="s">
        <v>163</v>
      </c>
      <c r="L23" t="s">
        <v>164</v>
      </c>
      <c r="M23" t="s">
        <v>165</v>
      </c>
      <c r="N23" t="s">
        <v>157</v>
      </c>
      <c r="O23">
        <v>30</v>
      </c>
      <c r="P23">
        <v>29</v>
      </c>
      <c r="Q23" t="b">
        <v>1</v>
      </c>
      <c r="R23">
        <v>4</v>
      </c>
      <c r="S23">
        <v>0</v>
      </c>
      <c r="T23" t="s">
        <v>73</v>
      </c>
      <c r="U23" t="s">
        <v>74</v>
      </c>
      <c r="V23" t="s">
        <v>52</v>
      </c>
      <c r="W23" t="s">
        <v>53</v>
      </c>
      <c r="X23">
        <v>936</v>
      </c>
      <c r="Y23">
        <v>795.6</v>
      </c>
      <c r="Z23">
        <v>803.06</v>
      </c>
      <c r="AA23">
        <v>1.79</v>
      </c>
      <c r="AB23">
        <v>804.85</v>
      </c>
      <c r="AC23">
        <v>684.12</v>
      </c>
      <c r="AD23">
        <v>120.73</v>
      </c>
      <c r="AE23">
        <v>745.55</v>
      </c>
      <c r="AF23">
        <v>0</v>
      </c>
      <c r="AG23">
        <v>59.3</v>
      </c>
      <c r="AH23" t="s">
        <v>54</v>
      </c>
      <c r="AK23">
        <v>10</v>
      </c>
      <c r="AL23">
        <v>0</v>
      </c>
    </row>
    <row r="24" spans="1:38" x14ac:dyDescent="0.25">
      <c r="A24" t="s">
        <v>166</v>
      </c>
      <c r="B24" s="1">
        <v>44936</v>
      </c>
      <c r="C24" t="s">
        <v>167</v>
      </c>
      <c r="D24" t="s">
        <v>66</v>
      </c>
      <c r="E24" t="s">
        <v>67</v>
      </c>
      <c r="F24" t="s">
        <v>68</v>
      </c>
      <c r="G24" t="s">
        <v>57</v>
      </c>
      <c r="H24" t="s">
        <v>58</v>
      </c>
      <c r="I24" t="s">
        <v>59</v>
      </c>
      <c r="J24" t="s">
        <v>46</v>
      </c>
      <c r="K24" t="s">
        <v>168</v>
      </c>
      <c r="L24" t="s">
        <v>169</v>
      </c>
      <c r="M24" t="s">
        <v>170</v>
      </c>
      <c r="N24" t="s">
        <v>171</v>
      </c>
      <c r="O24">
        <v>90</v>
      </c>
      <c r="P24">
        <v>93</v>
      </c>
      <c r="Q24" t="b">
        <v>1</v>
      </c>
      <c r="R24">
        <v>3</v>
      </c>
      <c r="S24">
        <v>0</v>
      </c>
      <c r="T24" t="s">
        <v>99</v>
      </c>
      <c r="U24" t="s">
        <v>100</v>
      </c>
      <c r="V24" t="s">
        <v>52</v>
      </c>
      <c r="W24" t="s">
        <v>53</v>
      </c>
      <c r="X24">
        <v>594</v>
      </c>
      <c r="Y24">
        <v>504.9</v>
      </c>
      <c r="Z24">
        <v>1483.26</v>
      </c>
      <c r="AA24">
        <v>1.78</v>
      </c>
      <c r="AB24">
        <v>1485.04</v>
      </c>
      <c r="AC24">
        <v>1306.8399999999999</v>
      </c>
      <c r="AD24">
        <v>178.21</v>
      </c>
      <c r="AE24">
        <v>1353.26</v>
      </c>
      <c r="AF24">
        <v>0</v>
      </c>
      <c r="AG24">
        <v>131.79</v>
      </c>
      <c r="AH24" t="s">
        <v>54</v>
      </c>
      <c r="AK24">
        <v>2</v>
      </c>
      <c r="AL24">
        <v>1</v>
      </c>
    </row>
    <row r="25" spans="1:38" x14ac:dyDescent="0.25">
      <c r="A25" t="s">
        <v>172</v>
      </c>
      <c r="B25" s="1">
        <v>45142</v>
      </c>
      <c r="C25" t="s">
        <v>87</v>
      </c>
      <c r="D25" t="s">
        <v>77</v>
      </c>
      <c r="E25" t="s">
        <v>78</v>
      </c>
      <c r="F25" t="s">
        <v>79</v>
      </c>
      <c r="G25" t="s">
        <v>111</v>
      </c>
      <c r="H25" t="s">
        <v>112</v>
      </c>
      <c r="I25" t="s">
        <v>113</v>
      </c>
      <c r="J25" t="s">
        <v>46</v>
      </c>
      <c r="K25" t="s">
        <v>69</v>
      </c>
      <c r="L25" t="s">
        <v>70</v>
      </c>
      <c r="M25" t="s">
        <v>71</v>
      </c>
      <c r="N25" t="s">
        <v>72</v>
      </c>
      <c r="O25">
        <v>30</v>
      </c>
      <c r="P25">
        <v>31</v>
      </c>
      <c r="Q25" t="b">
        <v>1</v>
      </c>
      <c r="R25">
        <v>3</v>
      </c>
      <c r="S25">
        <v>0</v>
      </c>
      <c r="T25" t="s">
        <v>137</v>
      </c>
      <c r="U25" t="s">
        <v>138</v>
      </c>
      <c r="V25" t="s">
        <v>139</v>
      </c>
      <c r="W25" t="s">
        <v>140</v>
      </c>
      <c r="X25">
        <v>384</v>
      </c>
      <c r="Y25">
        <v>326.39999999999998</v>
      </c>
      <c r="Z25">
        <v>310.08</v>
      </c>
      <c r="AA25">
        <v>1.55</v>
      </c>
      <c r="AB25">
        <v>311.63</v>
      </c>
      <c r="AC25">
        <v>224.37</v>
      </c>
      <c r="AD25">
        <v>87.26</v>
      </c>
      <c r="AE25">
        <v>297.62</v>
      </c>
      <c r="AF25">
        <v>0</v>
      </c>
      <c r="AG25">
        <v>14.01</v>
      </c>
      <c r="AH25" t="s">
        <v>54</v>
      </c>
      <c r="AK25">
        <v>2</v>
      </c>
      <c r="AL25">
        <v>0</v>
      </c>
    </row>
    <row r="26" spans="1:38" x14ac:dyDescent="0.25">
      <c r="A26" t="s">
        <v>173</v>
      </c>
      <c r="B26" s="1">
        <v>44952</v>
      </c>
      <c r="C26" t="s">
        <v>174</v>
      </c>
      <c r="D26" t="s">
        <v>122</v>
      </c>
      <c r="E26" t="s">
        <v>123</v>
      </c>
      <c r="F26" t="s">
        <v>124</v>
      </c>
      <c r="G26" t="s">
        <v>80</v>
      </c>
      <c r="H26" t="s">
        <v>81</v>
      </c>
      <c r="I26" t="s">
        <v>82</v>
      </c>
      <c r="J26" t="s">
        <v>46</v>
      </c>
      <c r="K26" t="s">
        <v>175</v>
      </c>
      <c r="L26" t="s">
        <v>176</v>
      </c>
      <c r="M26" t="s">
        <v>177</v>
      </c>
      <c r="N26" t="s">
        <v>157</v>
      </c>
      <c r="O26">
        <v>90</v>
      </c>
      <c r="P26">
        <v>93</v>
      </c>
      <c r="Q26" t="b">
        <v>1</v>
      </c>
      <c r="R26">
        <v>4</v>
      </c>
      <c r="S26">
        <v>1</v>
      </c>
      <c r="T26" t="s">
        <v>50</v>
      </c>
      <c r="U26" t="s">
        <v>51</v>
      </c>
      <c r="V26" t="s">
        <v>52</v>
      </c>
      <c r="W26" t="s">
        <v>53</v>
      </c>
      <c r="X26">
        <v>612</v>
      </c>
      <c r="Y26">
        <v>520.20000000000005</v>
      </c>
      <c r="Z26">
        <v>1521.5</v>
      </c>
      <c r="AA26">
        <v>1.78</v>
      </c>
      <c r="AB26">
        <v>1523.28</v>
      </c>
      <c r="AC26">
        <v>1325.25</v>
      </c>
      <c r="AD26">
        <v>198.03</v>
      </c>
      <c r="AE26">
        <v>1431.15</v>
      </c>
      <c r="AF26">
        <v>0</v>
      </c>
      <c r="AG26">
        <v>92.13</v>
      </c>
      <c r="AH26" t="s">
        <v>54</v>
      </c>
      <c r="AK26">
        <v>11</v>
      </c>
      <c r="AL26">
        <v>1</v>
      </c>
    </row>
    <row r="27" spans="1:38" x14ac:dyDescent="0.25">
      <c r="A27" t="s">
        <v>178</v>
      </c>
      <c r="B27" s="1">
        <v>45398</v>
      </c>
      <c r="C27" t="s">
        <v>179</v>
      </c>
      <c r="D27" t="s">
        <v>40</v>
      </c>
      <c r="E27" t="s">
        <v>41</v>
      </c>
      <c r="F27" t="s">
        <v>42</v>
      </c>
      <c r="G27" t="s">
        <v>80</v>
      </c>
      <c r="H27" t="s">
        <v>81</v>
      </c>
      <c r="I27" t="s">
        <v>82</v>
      </c>
      <c r="J27" t="s">
        <v>46</v>
      </c>
      <c r="K27" t="s">
        <v>180</v>
      </c>
      <c r="M27" t="s">
        <v>181</v>
      </c>
      <c r="N27" t="s">
        <v>182</v>
      </c>
      <c r="O27">
        <v>30</v>
      </c>
      <c r="P27">
        <v>29</v>
      </c>
      <c r="Q27" t="b">
        <v>0</v>
      </c>
      <c r="R27">
        <v>1</v>
      </c>
      <c r="S27">
        <v>0</v>
      </c>
      <c r="T27" t="s">
        <v>143</v>
      </c>
      <c r="U27" t="s">
        <v>144</v>
      </c>
      <c r="V27" t="s">
        <v>139</v>
      </c>
      <c r="W27" t="s">
        <v>53</v>
      </c>
      <c r="X27">
        <v>6.9</v>
      </c>
      <c r="Y27">
        <v>5.52</v>
      </c>
      <c r="Z27">
        <v>4.24</v>
      </c>
      <c r="AA27">
        <v>1.77</v>
      </c>
      <c r="AB27">
        <v>6.01</v>
      </c>
      <c r="AC27">
        <v>4.8099999999999996</v>
      </c>
      <c r="AD27">
        <v>1.2</v>
      </c>
      <c r="AE27">
        <v>4.97</v>
      </c>
      <c r="AF27">
        <v>0</v>
      </c>
      <c r="AG27">
        <v>1.04</v>
      </c>
      <c r="AH27" t="s">
        <v>54</v>
      </c>
      <c r="AK27">
        <v>4</v>
      </c>
      <c r="AL27">
        <v>0</v>
      </c>
    </row>
    <row r="28" spans="1:38" x14ac:dyDescent="0.25">
      <c r="A28" t="s">
        <v>183</v>
      </c>
      <c r="B28" s="1">
        <v>45045</v>
      </c>
      <c r="C28" t="s">
        <v>167</v>
      </c>
      <c r="D28" t="s">
        <v>90</v>
      </c>
      <c r="E28" t="s">
        <v>91</v>
      </c>
      <c r="F28" t="s">
        <v>92</v>
      </c>
      <c r="G28" t="s">
        <v>43</v>
      </c>
      <c r="H28" t="s">
        <v>44</v>
      </c>
      <c r="I28" t="s">
        <v>45</v>
      </c>
      <c r="J28" t="s">
        <v>46</v>
      </c>
      <c r="K28" t="s">
        <v>184</v>
      </c>
      <c r="L28" t="s">
        <v>185</v>
      </c>
      <c r="M28" t="s">
        <v>186</v>
      </c>
      <c r="N28" t="s">
        <v>171</v>
      </c>
      <c r="O28">
        <v>30</v>
      </c>
      <c r="P28">
        <v>28</v>
      </c>
      <c r="Q28" t="b">
        <v>1</v>
      </c>
      <c r="R28">
        <v>3</v>
      </c>
      <c r="S28">
        <v>0</v>
      </c>
      <c r="T28" t="s">
        <v>62</v>
      </c>
      <c r="U28" t="s">
        <v>63</v>
      </c>
      <c r="V28" t="s">
        <v>52</v>
      </c>
      <c r="W28" t="s">
        <v>53</v>
      </c>
      <c r="X28">
        <v>558</v>
      </c>
      <c r="Y28">
        <v>474.3</v>
      </c>
      <c r="Z28">
        <v>466.92</v>
      </c>
      <c r="AA28">
        <v>1.8</v>
      </c>
      <c r="AB28">
        <v>468.72</v>
      </c>
      <c r="AC28">
        <v>393.73</v>
      </c>
      <c r="AD28">
        <v>75</v>
      </c>
      <c r="AE28">
        <v>459.37</v>
      </c>
      <c r="AF28">
        <v>0</v>
      </c>
      <c r="AG28">
        <v>9.35</v>
      </c>
      <c r="AH28" t="s">
        <v>54</v>
      </c>
      <c r="AK28">
        <v>5</v>
      </c>
      <c r="AL28">
        <v>0</v>
      </c>
    </row>
    <row r="29" spans="1:38" x14ac:dyDescent="0.25">
      <c r="A29" t="s">
        <v>187</v>
      </c>
      <c r="B29" s="1">
        <v>44972</v>
      </c>
      <c r="C29" t="s">
        <v>188</v>
      </c>
      <c r="D29" t="s">
        <v>77</v>
      </c>
      <c r="E29" t="s">
        <v>78</v>
      </c>
      <c r="F29" t="s">
        <v>79</v>
      </c>
      <c r="G29" t="s">
        <v>80</v>
      </c>
      <c r="H29" t="s">
        <v>81</v>
      </c>
      <c r="I29" t="s">
        <v>82</v>
      </c>
      <c r="J29" t="s">
        <v>46</v>
      </c>
      <c r="K29" t="s">
        <v>154</v>
      </c>
      <c r="L29" t="s">
        <v>155</v>
      </c>
      <c r="M29" t="s">
        <v>156</v>
      </c>
      <c r="N29" t="s">
        <v>157</v>
      </c>
      <c r="O29">
        <v>30</v>
      </c>
      <c r="P29">
        <v>30</v>
      </c>
      <c r="Q29" t="b">
        <v>1</v>
      </c>
      <c r="R29">
        <v>4</v>
      </c>
      <c r="S29">
        <v>2</v>
      </c>
      <c r="T29" t="s">
        <v>50</v>
      </c>
      <c r="U29" t="s">
        <v>51</v>
      </c>
      <c r="V29" t="s">
        <v>52</v>
      </c>
      <c r="W29" t="s">
        <v>53</v>
      </c>
      <c r="X29">
        <v>936</v>
      </c>
      <c r="Y29">
        <v>795.6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s">
        <v>129</v>
      </c>
      <c r="AI29">
        <v>65</v>
      </c>
      <c r="AJ29" t="s">
        <v>189</v>
      </c>
      <c r="AK29">
        <v>11</v>
      </c>
      <c r="AL29">
        <v>0</v>
      </c>
    </row>
    <row r="30" spans="1:38" x14ac:dyDescent="0.25">
      <c r="A30" t="s">
        <v>190</v>
      </c>
      <c r="B30" s="1">
        <v>45248</v>
      </c>
      <c r="C30" t="s">
        <v>174</v>
      </c>
      <c r="D30" t="s">
        <v>66</v>
      </c>
      <c r="E30" t="s">
        <v>67</v>
      </c>
      <c r="F30" t="s">
        <v>68</v>
      </c>
      <c r="G30" t="s">
        <v>43</v>
      </c>
      <c r="H30" t="s">
        <v>44</v>
      </c>
      <c r="I30" t="s">
        <v>45</v>
      </c>
      <c r="J30" t="s">
        <v>46</v>
      </c>
      <c r="K30" t="s">
        <v>69</v>
      </c>
      <c r="L30" t="s">
        <v>70</v>
      </c>
      <c r="M30" t="s">
        <v>71</v>
      </c>
      <c r="N30" t="s">
        <v>72</v>
      </c>
      <c r="O30">
        <v>30</v>
      </c>
      <c r="P30">
        <v>29</v>
      </c>
      <c r="Q30" t="b">
        <v>1</v>
      </c>
      <c r="R30">
        <v>3</v>
      </c>
      <c r="S30">
        <v>0</v>
      </c>
      <c r="T30" t="s">
        <v>50</v>
      </c>
      <c r="U30" t="s">
        <v>51</v>
      </c>
      <c r="V30" t="s">
        <v>52</v>
      </c>
      <c r="W30" t="s">
        <v>53</v>
      </c>
      <c r="X30">
        <v>384</v>
      </c>
      <c r="Y30">
        <v>326.39999999999998</v>
      </c>
      <c r="Z30">
        <v>316.42</v>
      </c>
      <c r="AA30">
        <v>1.78</v>
      </c>
      <c r="AB30">
        <v>318.2</v>
      </c>
      <c r="AC30">
        <v>276.83</v>
      </c>
      <c r="AD30">
        <v>41.37</v>
      </c>
      <c r="AE30">
        <v>302.13</v>
      </c>
      <c r="AF30">
        <v>0</v>
      </c>
      <c r="AG30">
        <v>16.07</v>
      </c>
      <c r="AH30" t="s">
        <v>54</v>
      </c>
      <c r="AK30">
        <v>2</v>
      </c>
      <c r="AL30">
        <v>1</v>
      </c>
    </row>
    <row r="31" spans="1:38" x14ac:dyDescent="0.25">
      <c r="A31" t="s">
        <v>191</v>
      </c>
      <c r="B31" s="1">
        <v>45509</v>
      </c>
      <c r="C31" t="s">
        <v>192</v>
      </c>
      <c r="D31" t="s">
        <v>66</v>
      </c>
      <c r="E31" t="s">
        <v>67</v>
      </c>
      <c r="F31" t="s">
        <v>68</v>
      </c>
      <c r="G31" t="s">
        <v>80</v>
      </c>
      <c r="H31" t="s">
        <v>81</v>
      </c>
      <c r="I31" t="s">
        <v>82</v>
      </c>
      <c r="J31" t="s">
        <v>46</v>
      </c>
      <c r="K31" t="s">
        <v>83</v>
      </c>
      <c r="M31" t="s">
        <v>84</v>
      </c>
      <c r="N31" t="s">
        <v>85</v>
      </c>
      <c r="O31">
        <v>30</v>
      </c>
      <c r="P31">
        <v>30</v>
      </c>
      <c r="Q31" t="b">
        <v>0</v>
      </c>
      <c r="R31">
        <v>1</v>
      </c>
      <c r="S31">
        <v>0</v>
      </c>
      <c r="T31" t="s">
        <v>73</v>
      </c>
      <c r="U31" t="s">
        <v>74</v>
      </c>
      <c r="V31" t="s">
        <v>52</v>
      </c>
      <c r="W31" t="s">
        <v>53</v>
      </c>
      <c r="X31">
        <v>7.2</v>
      </c>
      <c r="Y31">
        <v>5.76</v>
      </c>
      <c r="Z31">
        <v>3.17</v>
      </c>
      <c r="AA31">
        <v>1.79</v>
      </c>
      <c r="AB31">
        <v>4.96</v>
      </c>
      <c r="AC31">
        <v>4.21</v>
      </c>
      <c r="AD31">
        <v>1</v>
      </c>
      <c r="AE31">
        <v>5.22</v>
      </c>
      <c r="AF31">
        <v>0</v>
      </c>
      <c r="AG31">
        <v>-0.26</v>
      </c>
      <c r="AH31" t="s">
        <v>54</v>
      </c>
      <c r="AK31">
        <v>7</v>
      </c>
      <c r="AL31">
        <v>0</v>
      </c>
    </row>
    <row r="32" spans="1:38" x14ac:dyDescent="0.25">
      <c r="A32" t="s">
        <v>193</v>
      </c>
      <c r="B32" s="1">
        <v>45217</v>
      </c>
      <c r="C32" t="s">
        <v>98</v>
      </c>
      <c r="D32" t="s">
        <v>90</v>
      </c>
      <c r="E32" t="s">
        <v>91</v>
      </c>
      <c r="F32" t="s">
        <v>92</v>
      </c>
      <c r="G32" t="s">
        <v>80</v>
      </c>
      <c r="H32" t="s">
        <v>81</v>
      </c>
      <c r="I32" t="s">
        <v>82</v>
      </c>
      <c r="J32" t="s">
        <v>46</v>
      </c>
      <c r="K32" t="s">
        <v>163</v>
      </c>
      <c r="L32" t="s">
        <v>164</v>
      </c>
      <c r="M32" t="s">
        <v>165</v>
      </c>
      <c r="N32" t="s">
        <v>157</v>
      </c>
      <c r="O32">
        <v>30</v>
      </c>
      <c r="P32">
        <v>29</v>
      </c>
      <c r="Q32" t="b">
        <v>1</v>
      </c>
      <c r="R32">
        <v>4</v>
      </c>
      <c r="S32">
        <v>0</v>
      </c>
      <c r="T32" t="s">
        <v>99</v>
      </c>
      <c r="U32" t="s">
        <v>100</v>
      </c>
      <c r="V32" t="s">
        <v>52</v>
      </c>
      <c r="W32" t="s">
        <v>53</v>
      </c>
      <c r="X32">
        <v>936</v>
      </c>
      <c r="Y32">
        <v>795.6</v>
      </c>
      <c r="Z32">
        <v>792.41</v>
      </c>
      <c r="AA32">
        <v>1.78</v>
      </c>
      <c r="AB32">
        <v>794.19</v>
      </c>
      <c r="AC32">
        <v>698.89</v>
      </c>
      <c r="AD32">
        <v>95.3</v>
      </c>
      <c r="AE32">
        <v>758.73</v>
      </c>
      <c r="AF32">
        <v>0</v>
      </c>
      <c r="AG32">
        <v>35.46</v>
      </c>
      <c r="AH32" t="s">
        <v>54</v>
      </c>
      <c r="AK32">
        <v>2</v>
      </c>
      <c r="AL32">
        <v>1</v>
      </c>
    </row>
    <row r="33" spans="1:38" x14ac:dyDescent="0.25">
      <c r="A33" t="s">
        <v>194</v>
      </c>
      <c r="B33" s="1">
        <v>45351</v>
      </c>
      <c r="C33" t="s">
        <v>195</v>
      </c>
      <c r="D33" t="s">
        <v>122</v>
      </c>
      <c r="E33" t="s">
        <v>123</v>
      </c>
      <c r="F33" t="s">
        <v>124</v>
      </c>
      <c r="G33" t="s">
        <v>111</v>
      </c>
      <c r="H33" t="s">
        <v>112</v>
      </c>
      <c r="I33" t="s">
        <v>113</v>
      </c>
      <c r="J33" t="s">
        <v>46</v>
      </c>
      <c r="K33" t="s">
        <v>196</v>
      </c>
      <c r="M33" t="s">
        <v>197</v>
      </c>
      <c r="N33" t="s">
        <v>198</v>
      </c>
      <c r="O33">
        <v>90</v>
      </c>
      <c r="P33">
        <v>89</v>
      </c>
      <c r="Q33" t="b">
        <v>0</v>
      </c>
      <c r="R33">
        <v>1</v>
      </c>
      <c r="S33">
        <v>0</v>
      </c>
      <c r="T33" t="s">
        <v>99</v>
      </c>
      <c r="U33" t="s">
        <v>100</v>
      </c>
      <c r="V33" t="s">
        <v>52</v>
      </c>
      <c r="W33" t="s">
        <v>53</v>
      </c>
      <c r="X33">
        <v>12.4</v>
      </c>
      <c r="Y33">
        <v>9.92</v>
      </c>
      <c r="Z33">
        <v>6.88</v>
      </c>
      <c r="AA33">
        <v>1.78</v>
      </c>
      <c r="AB33">
        <v>8.66</v>
      </c>
      <c r="AC33">
        <v>7.62</v>
      </c>
      <c r="AD33">
        <v>1.04</v>
      </c>
      <c r="AE33">
        <v>9.3699999999999992</v>
      </c>
      <c r="AF33">
        <v>0</v>
      </c>
      <c r="AG33">
        <v>-0.71</v>
      </c>
      <c r="AH33" t="s">
        <v>54</v>
      </c>
      <c r="AK33">
        <v>0</v>
      </c>
      <c r="AL33">
        <v>0</v>
      </c>
    </row>
    <row r="34" spans="1:38" x14ac:dyDescent="0.25">
      <c r="A34" t="s">
        <v>199</v>
      </c>
      <c r="B34" s="1">
        <v>45107</v>
      </c>
      <c r="C34" t="s">
        <v>87</v>
      </c>
      <c r="D34" t="s">
        <v>40</v>
      </c>
      <c r="E34" t="s">
        <v>41</v>
      </c>
      <c r="F34" t="s">
        <v>42</v>
      </c>
      <c r="G34" t="s">
        <v>57</v>
      </c>
      <c r="H34" t="s">
        <v>58</v>
      </c>
      <c r="I34" t="s">
        <v>59</v>
      </c>
      <c r="J34" t="s">
        <v>46</v>
      </c>
      <c r="K34" t="s">
        <v>180</v>
      </c>
      <c r="M34" t="s">
        <v>181</v>
      </c>
      <c r="N34" t="s">
        <v>182</v>
      </c>
      <c r="O34">
        <v>30</v>
      </c>
      <c r="P34">
        <v>29</v>
      </c>
      <c r="Q34" t="b">
        <v>0</v>
      </c>
      <c r="R34">
        <v>1</v>
      </c>
      <c r="S34">
        <v>1</v>
      </c>
      <c r="T34" t="s">
        <v>137</v>
      </c>
      <c r="U34" t="s">
        <v>138</v>
      </c>
      <c r="V34" t="s">
        <v>139</v>
      </c>
      <c r="W34" t="s">
        <v>140</v>
      </c>
      <c r="X34">
        <v>6.9</v>
      </c>
      <c r="Y34">
        <v>5.52</v>
      </c>
      <c r="Z34">
        <v>5.24</v>
      </c>
      <c r="AA34">
        <v>0.03</v>
      </c>
      <c r="AB34">
        <v>5.27</v>
      </c>
      <c r="AC34">
        <v>3.79</v>
      </c>
      <c r="AD34">
        <v>1.48</v>
      </c>
      <c r="AE34">
        <v>5.09</v>
      </c>
      <c r="AF34">
        <v>0</v>
      </c>
      <c r="AG34">
        <v>0.18</v>
      </c>
      <c r="AH34" t="s">
        <v>54</v>
      </c>
      <c r="AK34">
        <v>7</v>
      </c>
      <c r="AL34">
        <v>0</v>
      </c>
    </row>
    <row r="35" spans="1:38" x14ac:dyDescent="0.25">
      <c r="A35" t="s">
        <v>200</v>
      </c>
      <c r="B35" s="1">
        <v>45443</v>
      </c>
      <c r="C35" t="s">
        <v>201</v>
      </c>
      <c r="D35" t="s">
        <v>66</v>
      </c>
      <c r="E35" t="s">
        <v>67</v>
      </c>
      <c r="F35" t="s">
        <v>68</v>
      </c>
      <c r="G35" t="s">
        <v>57</v>
      </c>
      <c r="H35" t="s">
        <v>58</v>
      </c>
      <c r="I35" t="s">
        <v>59</v>
      </c>
      <c r="J35" t="s">
        <v>46</v>
      </c>
      <c r="K35" t="s">
        <v>154</v>
      </c>
      <c r="L35" t="s">
        <v>155</v>
      </c>
      <c r="M35" t="s">
        <v>156</v>
      </c>
      <c r="N35" t="s">
        <v>157</v>
      </c>
      <c r="O35">
        <v>30</v>
      </c>
      <c r="P35">
        <v>29</v>
      </c>
      <c r="Q35" t="b">
        <v>1</v>
      </c>
      <c r="R35">
        <v>4</v>
      </c>
      <c r="S35">
        <v>0</v>
      </c>
      <c r="T35" t="s">
        <v>99</v>
      </c>
      <c r="U35" t="s">
        <v>100</v>
      </c>
      <c r="V35" t="s">
        <v>52</v>
      </c>
      <c r="W35" t="s">
        <v>53</v>
      </c>
      <c r="X35">
        <v>936</v>
      </c>
      <c r="Y35">
        <v>795.6</v>
      </c>
      <c r="Z35">
        <v>788.26</v>
      </c>
      <c r="AA35">
        <v>1.78</v>
      </c>
      <c r="AB35">
        <v>790.04</v>
      </c>
      <c r="AC35">
        <v>695.24</v>
      </c>
      <c r="AD35">
        <v>94.81</v>
      </c>
      <c r="AE35">
        <v>711.52</v>
      </c>
      <c r="AF35">
        <v>0</v>
      </c>
      <c r="AG35">
        <v>78.52</v>
      </c>
      <c r="AH35" t="s">
        <v>54</v>
      </c>
      <c r="AK35">
        <v>10</v>
      </c>
      <c r="AL35">
        <v>0</v>
      </c>
    </row>
    <row r="36" spans="1:38" x14ac:dyDescent="0.25">
      <c r="A36" t="s">
        <v>202</v>
      </c>
      <c r="B36" s="1">
        <v>45377</v>
      </c>
      <c r="C36" t="s">
        <v>203</v>
      </c>
      <c r="D36" t="s">
        <v>77</v>
      </c>
      <c r="E36" t="s">
        <v>78</v>
      </c>
      <c r="F36" t="s">
        <v>79</v>
      </c>
      <c r="G36" t="s">
        <v>80</v>
      </c>
      <c r="H36" t="s">
        <v>81</v>
      </c>
      <c r="I36" t="s">
        <v>82</v>
      </c>
      <c r="J36" t="s">
        <v>46</v>
      </c>
      <c r="K36" t="s">
        <v>114</v>
      </c>
      <c r="L36" t="s">
        <v>115</v>
      </c>
      <c r="M36" t="s">
        <v>116</v>
      </c>
      <c r="N36" t="s">
        <v>117</v>
      </c>
      <c r="O36">
        <v>90</v>
      </c>
      <c r="P36">
        <v>86</v>
      </c>
      <c r="Q36" t="b">
        <v>1</v>
      </c>
      <c r="R36">
        <v>4</v>
      </c>
      <c r="S36">
        <v>0</v>
      </c>
      <c r="T36" t="s">
        <v>99</v>
      </c>
      <c r="U36" t="s">
        <v>100</v>
      </c>
      <c r="V36" t="s">
        <v>52</v>
      </c>
      <c r="W36" t="s">
        <v>53</v>
      </c>
      <c r="X36">
        <v>564</v>
      </c>
      <c r="Y36">
        <v>479.4</v>
      </c>
      <c r="Z36">
        <v>1436.73</v>
      </c>
      <c r="AA36">
        <v>1.78</v>
      </c>
      <c r="AB36">
        <v>1438.51</v>
      </c>
      <c r="AC36">
        <v>1265.8900000000001</v>
      </c>
      <c r="AD36">
        <v>172.62</v>
      </c>
      <c r="AE36">
        <v>1307</v>
      </c>
      <c r="AF36">
        <v>0</v>
      </c>
      <c r="AG36">
        <v>131.51</v>
      </c>
      <c r="AH36" t="s">
        <v>54</v>
      </c>
      <c r="AK36">
        <v>2</v>
      </c>
      <c r="AL36">
        <v>0</v>
      </c>
    </row>
    <row r="37" spans="1:38" x14ac:dyDescent="0.25">
      <c r="A37" t="s">
        <v>204</v>
      </c>
      <c r="B37" s="1">
        <v>44990</v>
      </c>
      <c r="C37" t="s">
        <v>56</v>
      </c>
      <c r="D37" t="s">
        <v>122</v>
      </c>
      <c r="E37" t="s">
        <v>123</v>
      </c>
      <c r="F37" t="s">
        <v>124</v>
      </c>
      <c r="G37" t="s">
        <v>57</v>
      </c>
      <c r="H37" t="s">
        <v>58</v>
      </c>
      <c r="I37" t="s">
        <v>59</v>
      </c>
      <c r="J37" t="s">
        <v>46</v>
      </c>
      <c r="K37" t="s">
        <v>103</v>
      </c>
      <c r="M37" t="s">
        <v>95</v>
      </c>
      <c r="N37" t="s">
        <v>96</v>
      </c>
      <c r="O37">
        <v>90</v>
      </c>
      <c r="P37">
        <v>85</v>
      </c>
      <c r="Q37" t="b">
        <v>0</v>
      </c>
      <c r="R37">
        <v>1</v>
      </c>
      <c r="S37">
        <v>2</v>
      </c>
      <c r="T37" t="s">
        <v>73</v>
      </c>
      <c r="U37" t="s">
        <v>74</v>
      </c>
      <c r="V37" t="s">
        <v>52</v>
      </c>
      <c r="W37" t="s">
        <v>53</v>
      </c>
      <c r="X37">
        <v>18.2</v>
      </c>
      <c r="Y37">
        <v>14.56</v>
      </c>
      <c r="Z37">
        <v>33.9</v>
      </c>
      <c r="AA37">
        <v>1.79</v>
      </c>
      <c r="AB37">
        <v>35.69</v>
      </c>
      <c r="AC37">
        <v>30.34</v>
      </c>
      <c r="AD37">
        <v>5.35</v>
      </c>
      <c r="AE37">
        <v>40.729999999999997</v>
      </c>
      <c r="AF37">
        <v>0</v>
      </c>
      <c r="AG37">
        <v>-5.04</v>
      </c>
      <c r="AH37" t="s">
        <v>54</v>
      </c>
      <c r="AK37">
        <v>7</v>
      </c>
      <c r="AL37">
        <v>1</v>
      </c>
    </row>
    <row r="38" spans="1:38" x14ac:dyDescent="0.25">
      <c r="A38" t="s">
        <v>205</v>
      </c>
      <c r="B38" s="1">
        <v>45486</v>
      </c>
      <c r="C38" t="s">
        <v>206</v>
      </c>
      <c r="D38" t="s">
        <v>66</v>
      </c>
      <c r="E38" t="s">
        <v>67</v>
      </c>
      <c r="F38" t="s">
        <v>68</v>
      </c>
      <c r="G38" t="s">
        <v>57</v>
      </c>
      <c r="H38" t="s">
        <v>58</v>
      </c>
      <c r="I38" t="s">
        <v>59</v>
      </c>
      <c r="J38" t="s">
        <v>46</v>
      </c>
      <c r="K38" t="s">
        <v>196</v>
      </c>
      <c r="M38" t="s">
        <v>197</v>
      </c>
      <c r="N38" t="s">
        <v>198</v>
      </c>
      <c r="O38">
        <v>90</v>
      </c>
      <c r="P38">
        <v>89</v>
      </c>
      <c r="Q38" t="b">
        <v>0</v>
      </c>
      <c r="R38">
        <v>1</v>
      </c>
      <c r="S38">
        <v>0</v>
      </c>
      <c r="T38" t="s">
        <v>143</v>
      </c>
      <c r="U38" t="s">
        <v>144</v>
      </c>
      <c r="V38" t="s">
        <v>139</v>
      </c>
      <c r="W38" t="s">
        <v>53</v>
      </c>
      <c r="X38">
        <v>12.4</v>
      </c>
      <c r="Y38">
        <v>9.92</v>
      </c>
      <c r="Z38">
        <v>7.68</v>
      </c>
      <c r="AA38">
        <v>1.77</v>
      </c>
      <c r="AB38">
        <v>9.4499999999999993</v>
      </c>
      <c r="AC38">
        <v>7.56</v>
      </c>
      <c r="AD38">
        <v>1.89</v>
      </c>
      <c r="AE38">
        <v>9.17</v>
      </c>
      <c r="AF38">
        <v>0</v>
      </c>
      <c r="AG38">
        <v>0.28999999999999998</v>
      </c>
      <c r="AH38" t="s">
        <v>54</v>
      </c>
      <c r="AK38">
        <v>10</v>
      </c>
      <c r="AL38">
        <v>0</v>
      </c>
    </row>
    <row r="39" spans="1:38" x14ac:dyDescent="0.25">
      <c r="A39" t="s">
        <v>207</v>
      </c>
      <c r="B39" s="1">
        <v>45473</v>
      </c>
      <c r="C39" t="s">
        <v>128</v>
      </c>
      <c r="D39" t="s">
        <v>66</v>
      </c>
      <c r="E39" t="s">
        <v>67</v>
      </c>
      <c r="F39" t="s">
        <v>68</v>
      </c>
      <c r="G39" t="s">
        <v>80</v>
      </c>
      <c r="H39" t="s">
        <v>81</v>
      </c>
      <c r="I39" t="s">
        <v>82</v>
      </c>
      <c r="J39" t="s">
        <v>46</v>
      </c>
      <c r="K39" t="s">
        <v>83</v>
      </c>
      <c r="M39" t="s">
        <v>84</v>
      </c>
      <c r="N39" t="s">
        <v>85</v>
      </c>
      <c r="O39">
        <v>30</v>
      </c>
      <c r="P39">
        <v>29</v>
      </c>
      <c r="Q39" t="b">
        <v>0</v>
      </c>
      <c r="R39">
        <v>1</v>
      </c>
      <c r="S39">
        <v>2</v>
      </c>
      <c r="T39" t="s">
        <v>143</v>
      </c>
      <c r="U39" t="s">
        <v>144</v>
      </c>
      <c r="V39" t="s">
        <v>139</v>
      </c>
      <c r="W39" t="s">
        <v>53</v>
      </c>
      <c r="X39">
        <v>7.2</v>
      </c>
      <c r="Y39">
        <v>5.76</v>
      </c>
      <c r="Z39">
        <v>3.98</v>
      </c>
      <c r="AA39">
        <v>1.77</v>
      </c>
      <c r="AB39">
        <v>5.75</v>
      </c>
      <c r="AC39">
        <v>4.5999999999999996</v>
      </c>
      <c r="AD39">
        <v>1.1499999999999999</v>
      </c>
      <c r="AE39">
        <v>5.08</v>
      </c>
      <c r="AF39">
        <v>0</v>
      </c>
      <c r="AG39">
        <v>0.67</v>
      </c>
      <c r="AH39" t="s">
        <v>54</v>
      </c>
      <c r="AK39">
        <v>4</v>
      </c>
      <c r="AL39">
        <v>0</v>
      </c>
    </row>
    <row r="40" spans="1:38" x14ac:dyDescent="0.25">
      <c r="A40" t="s">
        <v>208</v>
      </c>
      <c r="B40" s="1">
        <v>45358</v>
      </c>
      <c r="C40" t="s">
        <v>209</v>
      </c>
      <c r="D40" t="s">
        <v>77</v>
      </c>
      <c r="E40" t="s">
        <v>78</v>
      </c>
      <c r="F40" t="s">
        <v>79</v>
      </c>
      <c r="G40" t="s">
        <v>57</v>
      </c>
      <c r="H40" t="s">
        <v>58</v>
      </c>
      <c r="I40" t="s">
        <v>59</v>
      </c>
      <c r="J40" t="s">
        <v>46</v>
      </c>
      <c r="K40" t="s">
        <v>163</v>
      </c>
      <c r="L40" t="s">
        <v>164</v>
      </c>
      <c r="M40" t="s">
        <v>165</v>
      </c>
      <c r="N40" t="s">
        <v>157</v>
      </c>
      <c r="O40">
        <v>30</v>
      </c>
      <c r="P40">
        <v>29</v>
      </c>
      <c r="Q40" t="b">
        <v>1</v>
      </c>
      <c r="R40">
        <v>4</v>
      </c>
      <c r="S40">
        <v>0</v>
      </c>
      <c r="T40" t="s">
        <v>73</v>
      </c>
      <c r="U40" t="s">
        <v>74</v>
      </c>
      <c r="V40" t="s">
        <v>52</v>
      </c>
      <c r="W40" t="s">
        <v>53</v>
      </c>
      <c r="X40">
        <v>936</v>
      </c>
      <c r="Y40">
        <v>795.6</v>
      </c>
      <c r="Z40">
        <v>804.23</v>
      </c>
      <c r="AA40">
        <v>1.79</v>
      </c>
      <c r="AB40">
        <v>806.02</v>
      </c>
      <c r="AC40">
        <v>685.12</v>
      </c>
      <c r="AD40">
        <v>120.9</v>
      </c>
      <c r="AE40">
        <v>738.75</v>
      </c>
      <c r="AF40">
        <v>0</v>
      </c>
      <c r="AG40">
        <v>67.27</v>
      </c>
      <c r="AH40" t="s">
        <v>210</v>
      </c>
      <c r="AK40">
        <v>0</v>
      </c>
      <c r="AL40">
        <v>0</v>
      </c>
    </row>
    <row r="41" spans="1:38" x14ac:dyDescent="0.25">
      <c r="A41" t="s">
        <v>211</v>
      </c>
      <c r="B41" s="1">
        <v>45083</v>
      </c>
      <c r="C41" t="s">
        <v>212</v>
      </c>
      <c r="D41" t="s">
        <v>66</v>
      </c>
      <c r="E41" t="s">
        <v>67</v>
      </c>
      <c r="F41" t="s">
        <v>68</v>
      </c>
      <c r="G41" t="s">
        <v>111</v>
      </c>
      <c r="H41" t="s">
        <v>112</v>
      </c>
      <c r="I41" t="s">
        <v>113</v>
      </c>
      <c r="J41" t="s">
        <v>46</v>
      </c>
      <c r="K41" t="s">
        <v>213</v>
      </c>
      <c r="L41" t="s">
        <v>214</v>
      </c>
      <c r="M41" t="s">
        <v>215</v>
      </c>
      <c r="N41" t="s">
        <v>216</v>
      </c>
      <c r="O41">
        <v>90</v>
      </c>
      <c r="P41">
        <v>91</v>
      </c>
      <c r="Q41" t="b">
        <v>1</v>
      </c>
      <c r="R41">
        <v>3</v>
      </c>
      <c r="S41">
        <v>1</v>
      </c>
      <c r="T41" t="s">
        <v>50</v>
      </c>
      <c r="U41" t="s">
        <v>51</v>
      </c>
      <c r="V41" t="s">
        <v>52</v>
      </c>
      <c r="W41" t="s">
        <v>53</v>
      </c>
      <c r="X41">
        <v>492</v>
      </c>
      <c r="Y41">
        <v>418.2</v>
      </c>
      <c r="Z41">
        <v>1262.6099999999999</v>
      </c>
      <c r="AA41">
        <v>1.78</v>
      </c>
      <c r="AB41">
        <v>1264.3900000000001</v>
      </c>
      <c r="AC41">
        <v>1100.02</v>
      </c>
      <c r="AD41">
        <v>164.37</v>
      </c>
      <c r="AE41">
        <v>1211.06</v>
      </c>
      <c r="AF41">
        <v>0</v>
      </c>
      <c r="AG41">
        <v>53.32</v>
      </c>
      <c r="AH41" t="s">
        <v>54</v>
      </c>
      <c r="AK41">
        <v>9</v>
      </c>
      <c r="AL41">
        <v>0</v>
      </c>
    </row>
    <row r="42" spans="1:38" x14ac:dyDescent="0.25">
      <c r="A42" t="s">
        <v>217</v>
      </c>
      <c r="B42" s="1">
        <v>45037</v>
      </c>
      <c r="C42" t="s">
        <v>65</v>
      </c>
      <c r="D42" t="s">
        <v>77</v>
      </c>
      <c r="E42" t="s">
        <v>78</v>
      </c>
      <c r="F42" t="s">
        <v>79</v>
      </c>
      <c r="G42" t="s">
        <v>80</v>
      </c>
      <c r="H42" t="s">
        <v>81</v>
      </c>
      <c r="I42" t="s">
        <v>82</v>
      </c>
      <c r="J42" t="s">
        <v>46</v>
      </c>
      <c r="K42" t="s">
        <v>83</v>
      </c>
      <c r="M42" t="s">
        <v>84</v>
      </c>
      <c r="N42" t="s">
        <v>85</v>
      </c>
      <c r="O42">
        <v>30</v>
      </c>
      <c r="P42">
        <v>29</v>
      </c>
      <c r="Q42" t="b">
        <v>0</v>
      </c>
      <c r="R42">
        <v>1</v>
      </c>
      <c r="S42">
        <v>1</v>
      </c>
      <c r="T42" t="s">
        <v>143</v>
      </c>
      <c r="U42" t="s">
        <v>144</v>
      </c>
      <c r="V42" t="s">
        <v>139</v>
      </c>
      <c r="W42" t="s">
        <v>53</v>
      </c>
      <c r="X42">
        <v>7.2</v>
      </c>
      <c r="Y42">
        <v>5.76</v>
      </c>
      <c r="Z42">
        <v>4</v>
      </c>
      <c r="AA42">
        <v>1.77</v>
      </c>
      <c r="AB42">
        <v>5.77</v>
      </c>
      <c r="AC42">
        <v>4.6100000000000003</v>
      </c>
      <c r="AD42">
        <v>1.1499999999999999</v>
      </c>
      <c r="AE42">
        <v>5.54</v>
      </c>
      <c r="AF42">
        <v>0</v>
      </c>
      <c r="AG42">
        <v>0.23</v>
      </c>
      <c r="AH42" t="s">
        <v>54</v>
      </c>
      <c r="AK42">
        <v>11</v>
      </c>
      <c r="AL42">
        <v>0</v>
      </c>
    </row>
    <row r="43" spans="1:38" x14ac:dyDescent="0.25">
      <c r="A43" t="s">
        <v>218</v>
      </c>
      <c r="B43" s="1">
        <v>45050</v>
      </c>
      <c r="C43" t="s">
        <v>188</v>
      </c>
      <c r="D43" t="s">
        <v>66</v>
      </c>
      <c r="E43" t="s">
        <v>67</v>
      </c>
      <c r="F43" t="s">
        <v>68</v>
      </c>
      <c r="G43" t="s">
        <v>43</v>
      </c>
      <c r="H43" t="s">
        <v>44</v>
      </c>
      <c r="I43" t="s">
        <v>45</v>
      </c>
      <c r="J43" t="s">
        <v>46</v>
      </c>
      <c r="K43" t="s">
        <v>196</v>
      </c>
      <c r="M43" t="s">
        <v>197</v>
      </c>
      <c r="N43" t="s">
        <v>198</v>
      </c>
      <c r="O43">
        <v>90</v>
      </c>
      <c r="P43">
        <v>89</v>
      </c>
      <c r="Q43" t="b">
        <v>0</v>
      </c>
      <c r="R43">
        <v>1</v>
      </c>
      <c r="S43">
        <v>0</v>
      </c>
      <c r="T43" t="s">
        <v>62</v>
      </c>
      <c r="U43" t="s">
        <v>63</v>
      </c>
      <c r="V43" t="s">
        <v>52</v>
      </c>
      <c r="W43" t="s">
        <v>53</v>
      </c>
      <c r="X43">
        <v>12.4</v>
      </c>
      <c r="Y43">
        <v>9.92</v>
      </c>
      <c r="Z43">
        <v>6.86</v>
      </c>
      <c r="AA43">
        <v>1.8</v>
      </c>
      <c r="AB43">
        <v>8.66</v>
      </c>
      <c r="AC43">
        <v>7.27</v>
      </c>
      <c r="AD43">
        <v>1.39</v>
      </c>
      <c r="AE43">
        <v>8.77</v>
      </c>
      <c r="AF43">
        <v>0</v>
      </c>
      <c r="AG43">
        <v>-0.11</v>
      </c>
      <c r="AH43" t="s">
        <v>54</v>
      </c>
      <c r="AK43">
        <v>5</v>
      </c>
      <c r="AL43">
        <v>1</v>
      </c>
    </row>
    <row r="44" spans="1:38" x14ac:dyDescent="0.25">
      <c r="A44" t="s">
        <v>219</v>
      </c>
      <c r="B44" s="1">
        <v>45577</v>
      </c>
      <c r="C44" t="s">
        <v>220</v>
      </c>
      <c r="D44" t="s">
        <v>77</v>
      </c>
      <c r="E44" t="s">
        <v>78</v>
      </c>
      <c r="F44" t="s">
        <v>79</v>
      </c>
      <c r="G44" t="s">
        <v>57</v>
      </c>
      <c r="H44" t="s">
        <v>58</v>
      </c>
      <c r="I44" t="s">
        <v>59</v>
      </c>
      <c r="J44" t="s">
        <v>46</v>
      </c>
      <c r="K44" t="s">
        <v>106</v>
      </c>
      <c r="M44" t="s">
        <v>107</v>
      </c>
      <c r="N44" t="s">
        <v>108</v>
      </c>
      <c r="O44">
        <v>90</v>
      </c>
      <c r="P44">
        <v>92</v>
      </c>
      <c r="Q44" t="b">
        <v>0</v>
      </c>
      <c r="R44">
        <v>1</v>
      </c>
      <c r="S44">
        <v>2</v>
      </c>
      <c r="T44" t="s">
        <v>99</v>
      </c>
      <c r="U44" t="s">
        <v>100</v>
      </c>
      <c r="V44" t="s">
        <v>52</v>
      </c>
      <c r="W44" t="s">
        <v>53</v>
      </c>
      <c r="X44">
        <v>8.5</v>
      </c>
      <c r="Y44">
        <v>6.8</v>
      </c>
      <c r="Z44">
        <v>4.5199999999999996</v>
      </c>
      <c r="AA44">
        <v>1.78</v>
      </c>
      <c r="AB44">
        <v>6.3</v>
      </c>
      <c r="AC44">
        <v>5.55</v>
      </c>
      <c r="AD44">
        <v>1</v>
      </c>
      <c r="AE44">
        <v>6.08</v>
      </c>
      <c r="AF44">
        <v>0</v>
      </c>
      <c r="AG44">
        <v>0.22</v>
      </c>
      <c r="AH44" t="s">
        <v>54</v>
      </c>
      <c r="AK44">
        <v>8</v>
      </c>
      <c r="AL44">
        <v>0</v>
      </c>
    </row>
    <row r="45" spans="1:38" x14ac:dyDescent="0.25">
      <c r="A45" t="s">
        <v>221</v>
      </c>
      <c r="B45" s="1">
        <v>45178</v>
      </c>
      <c r="C45" t="s">
        <v>222</v>
      </c>
      <c r="D45" t="s">
        <v>77</v>
      </c>
      <c r="E45" t="s">
        <v>78</v>
      </c>
      <c r="F45" t="s">
        <v>79</v>
      </c>
      <c r="G45" t="s">
        <v>43</v>
      </c>
      <c r="H45" t="s">
        <v>44</v>
      </c>
      <c r="I45" t="s">
        <v>45</v>
      </c>
      <c r="J45" t="s">
        <v>46</v>
      </c>
      <c r="K45" t="s">
        <v>106</v>
      </c>
      <c r="M45" t="s">
        <v>107</v>
      </c>
      <c r="N45" t="s">
        <v>108</v>
      </c>
      <c r="O45">
        <v>90</v>
      </c>
      <c r="P45">
        <v>92</v>
      </c>
      <c r="Q45" t="b">
        <v>0</v>
      </c>
      <c r="R45">
        <v>1</v>
      </c>
      <c r="S45">
        <v>0</v>
      </c>
      <c r="T45" t="s">
        <v>143</v>
      </c>
      <c r="U45" t="s">
        <v>144</v>
      </c>
      <c r="V45" t="s">
        <v>139</v>
      </c>
      <c r="W45" t="s">
        <v>53</v>
      </c>
      <c r="X45">
        <v>8.5</v>
      </c>
      <c r="Y45">
        <v>6.8</v>
      </c>
      <c r="Z45">
        <v>3.89</v>
      </c>
      <c r="AA45">
        <v>1.77</v>
      </c>
      <c r="AB45">
        <v>5.66</v>
      </c>
      <c r="AC45">
        <v>4.53</v>
      </c>
      <c r="AD45">
        <v>1.1299999999999999</v>
      </c>
      <c r="AE45">
        <v>6.52</v>
      </c>
      <c r="AF45">
        <v>0</v>
      </c>
      <c r="AG45">
        <v>-0.87</v>
      </c>
      <c r="AH45" t="s">
        <v>54</v>
      </c>
      <c r="AK45">
        <v>5</v>
      </c>
      <c r="AL45">
        <v>1</v>
      </c>
    </row>
    <row r="46" spans="1:38" x14ac:dyDescent="0.25">
      <c r="A46" t="s">
        <v>223</v>
      </c>
      <c r="B46" s="1">
        <v>45191</v>
      </c>
      <c r="C46" t="s">
        <v>224</v>
      </c>
      <c r="D46" t="s">
        <v>77</v>
      </c>
      <c r="E46" t="s">
        <v>78</v>
      </c>
      <c r="F46" t="s">
        <v>79</v>
      </c>
      <c r="G46" t="s">
        <v>80</v>
      </c>
      <c r="H46" t="s">
        <v>81</v>
      </c>
      <c r="I46" t="s">
        <v>82</v>
      </c>
      <c r="J46" t="s">
        <v>46</v>
      </c>
      <c r="K46" t="s">
        <v>180</v>
      </c>
      <c r="M46" t="s">
        <v>181</v>
      </c>
      <c r="N46" t="s">
        <v>182</v>
      </c>
      <c r="O46">
        <v>30</v>
      </c>
      <c r="P46">
        <v>30</v>
      </c>
      <c r="Q46" t="b">
        <v>0</v>
      </c>
      <c r="R46">
        <v>1</v>
      </c>
      <c r="S46">
        <v>0</v>
      </c>
      <c r="T46" t="s">
        <v>50</v>
      </c>
      <c r="U46" t="s">
        <v>51</v>
      </c>
      <c r="V46" t="s">
        <v>52</v>
      </c>
      <c r="W46" t="s">
        <v>53</v>
      </c>
      <c r="X46">
        <v>6.9</v>
      </c>
      <c r="Y46">
        <v>5.52</v>
      </c>
      <c r="Z46">
        <v>4</v>
      </c>
      <c r="AA46">
        <v>1.78</v>
      </c>
      <c r="AB46">
        <v>5.78</v>
      </c>
      <c r="AC46">
        <v>5.03</v>
      </c>
      <c r="AD46">
        <v>1</v>
      </c>
      <c r="AE46">
        <v>4.99</v>
      </c>
      <c r="AF46">
        <v>0</v>
      </c>
      <c r="AG46">
        <v>0.79</v>
      </c>
      <c r="AH46" t="s">
        <v>54</v>
      </c>
      <c r="AK46">
        <v>6</v>
      </c>
      <c r="AL46">
        <v>0</v>
      </c>
    </row>
    <row r="47" spans="1:38" x14ac:dyDescent="0.25">
      <c r="A47" t="s">
        <v>225</v>
      </c>
      <c r="B47" s="1">
        <v>44944</v>
      </c>
      <c r="C47" t="s">
        <v>226</v>
      </c>
      <c r="D47" t="s">
        <v>122</v>
      </c>
      <c r="E47" t="s">
        <v>123</v>
      </c>
      <c r="F47" t="s">
        <v>124</v>
      </c>
      <c r="G47" t="s">
        <v>57</v>
      </c>
      <c r="H47" t="s">
        <v>58</v>
      </c>
      <c r="I47" t="s">
        <v>59</v>
      </c>
      <c r="J47" t="s">
        <v>46</v>
      </c>
      <c r="K47" t="s">
        <v>227</v>
      </c>
      <c r="L47" t="s">
        <v>228</v>
      </c>
      <c r="M47" t="s">
        <v>229</v>
      </c>
      <c r="N47" t="s">
        <v>230</v>
      </c>
      <c r="O47">
        <v>90</v>
      </c>
      <c r="P47">
        <v>88</v>
      </c>
      <c r="Q47" t="b">
        <v>1</v>
      </c>
      <c r="R47">
        <v>4</v>
      </c>
      <c r="S47">
        <v>0</v>
      </c>
      <c r="T47" t="s">
        <v>62</v>
      </c>
      <c r="U47" t="s">
        <v>63</v>
      </c>
      <c r="V47" t="s">
        <v>52</v>
      </c>
      <c r="W47" t="s">
        <v>53</v>
      </c>
      <c r="X47">
        <v>618</v>
      </c>
      <c r="Y47">
        <v>525.29999999999995</v>
      </c>
      <c r="Z47">
        <v>1543.14</v>
      </c>
      <c r="AA47">
        <v>1.8</v>
      </c>
      <c r="AB47">
        <v>1544.94</v>
      </c>
      <c r="AC47">
        <v>1297.75</v>
      </c>
      <c r="AD47">
        <v>247.19</v>
      </c>
      <c r="AE47">
        <v>1430.22</v>
      </c>
      <c r="AF47">
        <v>0</v>
      </c>
      <c r="AG47">
        <v>114.72</v>
      </c>
      <c r="AH47" t="s">
        <v>54</v>
      </c>
      <c r="AK47">
        <v>11</v>
      </c>
      <c r="AL47">
        <v>0</v>
      </c>
    </row>
    <row r="48" spans="1:38" x14ac:dyDescent="0.25">
      <c r="A48" t="s">
        <v>231</v>
      </c>
      <c r="B48" s="1">
        <v>45163</v>
      </c>
      <c r="C48" t="s">
        <v>188</v>
      </c>
      <c r="D48" t="s">
        <v>77</v>
      </c>
      <c r="E48" t="s">
        <v>78</v>
      </c>
      <c r="F48" t="s">
        <v>79</v>
      </c>
      <c r="G48" t="s">
        <v>43</v>
      </c>
      <c r="H48" t="s">
        <v>44</v>
      </c>
      <c r="I48" t="s">
        <v>45</v>
      </c>
      <c r="J48" t="s">
        <v>46</v>
      </c>
      <c r="K48" t="s">
        <v>196</v>
      </c>
      <c r="M48" t="s">
        <v>197</v>
      </c>
      <c r="N48" t="s">
        <v>198</v>
      </c>
      <c r="O48">
        <v>90</v>
      </c>
      <c r="P48">
        <v>94</v>
      </c>
      <c r="Q48" t="b">
        <v>0</v>
      </c>
      <c r="R48">
        <v>1</v>
      </c>
      <c r="S48">
        <v>1</v>
      </c>
      <c r="T48" t="s">
        <v>99</v>
      </c>
      <c r="U48" t="s">
        <v>100</v>
      </c>
      <c r="V48" t="s">
        <v>52</v>
      </c>
      <c r="W48" t="s">
        <v>53</v>
      </c>
      <c r="X48">
        <v>12.4</v>
      </c>
      <c r="Y48">
        <v>9.92</v>
      </c>
      <c r="Z48">
        <v>5.93</v>
      </c>
      <c r="AA48">
        <v>1.78</v>
      </c>
      <c r="AB48">
        <v>7.71</v>
      </c>
      <c r="AC48">
        <v>6.79</v>
      </c>
      <c r="AD48">
        <v>1</v>
      </c>
      <c r="AE48">
        <v>8.84</v>
      </c>
      <c r="AF48">
        <v>0</v>
      </c>
      <c r="AG48">
        <v>-1.1200000000000001</v>
      </c>
      <c r="AH48" t="s">
        <v>54</v>
      </c>
      <c r="AK48">
        <v>11</v>
      </c>
      <c r="AL48">
        <v>0</v>
      </c>
    </row>
    <row r="49" spans="1:38" x14ac:dyDescent="0.25">
      <c r="A49" t="s">
        <v>232</v>
      </c>
      <c r="B49" s="1">
        <v>45125</v>
      </c>
      <c r="C49" t="s">
        <v>233</v>
      </c>
      <c r="D49" t="s">
        <v>90</v>
      </c>
      <c r="E49" t="s">
        <v>91</v>
      </c>
      <c r="F49" t="s">
        <v>92</v>
      </c>
      <c r="G49" t="s">
        <v>43</v>
      </c>
      <c r="H49" t="s">
        <v>44</v>
      </c>
      <c r="I49" t="s">
        <v>45</v>
      </c>
      <c r="J49" t="s">
        <v>46</v>
      </c>
      <c r="K49" t="s">
        <v>83</v>
      </c>
      <c r="M49" t="s">
        <v>84</v>
      </c>
      <c r="N49" t="s">
        <v>85</v>
      </c>
      <c r="O49">
        <v>30</v>
      </c>
      <c r="P49">
        <v>30</v>
      </c>
      <c r="Q49" t="b">
        <v>0</v>
      </c>
      <c r="R49">
        <v>1</v>
      </c>
      <c r="S49">
        <v>0</v>
      </c>
      <c r="T49" t="s">
        <v>158</v>
      </c>
      <c r="U49" t="s">
        <v>159</v>
      </c>
      <c r="V49" t="s">
        <v>158</v>
      </c>
      <c r="W49" t="s">
        <v>23</v>
      </c>
      <c r="X49">
        <v>7.2</v>
      </c>
      <c r="Y49">
        <v>5.76</v>
      </c>
      <c r="Z49">
        <v>6.48</v>
      </c>
      <c r="AA49">
        <v>0</v>
      </c>
      <c r="AB49">
        <v>6.48</v>
      </c>
      <c r="AC49">
        <v>0</v>
      </c>
      <c r="AD49">
        <v>6.48</v>
      </c>
      <c r="AE49">
        <v>5.23</v>
      </c>
      <c r="AF49">
        <v>0</v>
      </c>
      <c r="AG49">
        <v>1.25</v>
      </c>
      <c r="AH49" t="s">
        <v>210</v>
      </c>
      <c r="AK49">
        <v>8</v>
      </c>
      <c r="AL49">
        <v>0</v>
      </c>
    </row>
    <row r="50" spans="1:38" x14ac:dyDescent="0.25">
      <c r="A50" t="s">
        <v>234</v>
      </c>
      <c r="B50" s="1">
        <v>44939</v>
      </c>
      <c r="C50" t="s">
        <v>235</v>
      </c>
      <c r="D50" t="s">
        <v>90</v>
      </c>
      <c r="E50" t="s">
        <v>91</v>
      </c>
      <c r="F50" t="s">
        <v>92</v>
      </c>
      <c r="G50" t="s">
        <v>57</v>
      </c>
      <c r="H50" t="s">
        <v>58</v>
      </c>
      <c r="I50" t="s">
        <v>59</v>
      </c>
      <c r="J50" t="s">
        <v>46</v>
      </c>
      <c r="K50" t="s">
        <v>213</v>
      </c>
      <c r="L50" t="s">
        <v>214</v>
      </c>
      <c r="M50" t="s">
        <v>215</v>
      </c>
      <c r="N50" t="s">
        <v>216</v>
      </c>
      <c r="O50">
        <v>30</v>
      </c>
      <c r="P50">
        <v>29</v>
      </c>
      <c r="Q50" t="b">
        <v>1</v>
      </c>
      <c r="R50">
        <v>3</v>
      </c>
      <c r="S50">
        <v>2</v>
      </c>
      <c r="T50" t="s">
        <v>62</v>
      </c>
      <c r="U50" t="s">
        <v>63</v>
      </c>
      <c r="V50" t="s">
        <v>52</v>
      </c>
      <c r="W50" t="s">
        <v>53</v>
      </c>
      <c r="X50">
        <v>492</v>
      </c>
      <c r="Y50">
        <v>418.2</v>
      </c>
      <c r="Z50">
        <v>414.45</v>
      </c>
      <c r="AA50">
        <v>1.8</v>
      </c>
      <c r="AB50">
        <v>416.25</v>
      </c>
      <c r="AC50">
        <v>349.65</v>
      </c>
      <c r="AD50">
        <v>66.599999999999994</v>
      </c>
      <c r="AE50">
        <v>374.96</v>
      </c>
      <c r="AF50">
        <v>0</v>
      </c>
      <c r="AG50">
        <v>41.3</v>
      </c>
      <c r="AH50" t="s">
        <v>54</v>
      </c>
      <c r="AK50">
        <v>1</v>
      </c>
      <c r="AL50">
        <v>0</v>
      </c>
    </row>
    <row r="51" spans="1:38" x14ac:dyDescent="0.25">
      <c r="A51" t="s">
        <v>236</v>
      </c>
      <c r="B51" s="1">
        <v>45079</v>
      </c>
      <c r="C51" t="s">
        <v>87</v>
      </c>
      <c r="D51" t="s">
        <v>40</v>
      </c>
      <c r="E51" t="s">
        <v>41</v>
      </c>
      <c r="F51" t="s">
        <v>42</v>
      </c>
      <c r="G51" t="s">
        <v>111</v>
      </c>
      <c r="H51" t="s">
        <v>112</v>
      </c>
      <c r="I51" t="s">
        <v>113</v>
      </c>
      <c r="J51" t="s">
        <v>46</v>
      </c>
      <c r="K51" t="s">
        <v>103</v>
      </c>
      <c r="M51" t="s">
        <v>95</v>
      </c>
      <c r="N51" t="s">
        <v>96</v>
      </c>
      <c r="O51">
        <v>30</v>
      </c>
      <c r="P51">
        <v>30</v>
      </c>
      <c r="Q51" t="b">
        <v>0</v>
      </c>
      <c r="R51">
        <v>1</v>
      </c>
      <c r="S51">
        <v>0</v>
      </c>
      <c r="T51" t="s">
        <v>62</v>
      </c>
      <c r="U51" t="s">
        <v>63</v>
      </c>
      <c r="V51" t="s">
        <v>52</v>
      </c>
      <c r="W51" t="s">
        <v>53</v>
      </c>
      <c r="X51">
        <v>18.2</v>
      </c>
      <c r="Y51">
        <v>14.56</v>
      </c>
      <c r="Z51">
        <v>8.32</v>
      </c>
      <c r="AA51">
        <v>1.8</v>
      </c>
      <c r="AB51">
        <v>10.119999999999999</v>
      </c>
      <c r="AC51">
        <v>8.5</v>
      </c>
      <c r="AD51">
        <v>1.62</v>
      </c>
      <c r="AE51">
        <v>13.14</v>
      </c>
      <c r="AF51">
        <v>0</v>
      </c>
      <c r="AG51">
        <v>-3.02</v>
      </c>
      <c r="AH51" t="s">
        <v>54</v>
      </c>
      <c r="AK51">
        <v>3</v>
      </c>
      <c r="AL51">
        <v>0</v>
      </c>
    </row>
    <row r="52" spans="1:38" x14ac:dyDescent="0.25">
      <c r="A52" t="s">
        <v>237</v>
      </c>
      <c r="B52" s="1">
        <v>45366</v>
      </c>
      <c r="C52" t="s">
        <v>238</v>
      </c>
      <c r="D52" t="s">
        <v>66</v>
      </c>
      <c r="E52" t="s">
        <v>67</v>
      </c>
      <c r="F52" t="s">
        <v>68</v>
      </c>
      <c r="G52" t="s">
        <v>43</v>
      </c>
      <c r="H52" t="s">
        <v>44</v>
      </c>
      <c r="I52" t="s">
        <v>45</v>
      </c>
      <c r="J52" t="s">
        <v>46</v>
      </c>
      <c r="K52" t="s">
        <v>69</v>
      </c>
      <c r="L52" t="s">
        <v>70</v>
      </c>
      <c r="M52" t="s">
        <v>71</v>
      </c>
      <c r="N52" t="s">
        <v>72</v>
      </c>
      <c r="O52">
        <v>30</v>
      </c>
      <c r="P52">
        <v>28</v>
      </c>
      <c r="Q52" t="b">
        <v>1</v>
      </c>
      <c r="R52">
        <v>3</v>
      </c>
      <c r="S52">
        <v>1</v>
      </c>
      <c r="T52" t="s">
        <v>137</v>
      </c>
      <c r="U52" t="s">
        <v>138</v>
      </c>
      <c r="V52" t="s">
        <v>139</v>
      </c>
      <c r="W52" t="s">
        <v>140</v>
      </c>
      <c r="X52">
        <v>384</v>
      </c>
      <c r="Y52">
        <v>326.39999999999998</v>
      </c>
      <c r="Z52">
        <v>310.08</v>
      </c>
      <c r="AA52">
        <v>1.55</v>
      </c>
      <c r="AB52">
        <v>311.63</v>
      </c>
      <c r="AC52">
        <v>224.37</v>
      </c>
      <c r="AD52">
        <v>87.26</v>
      </c>
      <c r="AE52">
        <v>305.14</v>
      </c>
      <c r="AF52">
        <v>0</v>
      </c>
      <c r="AG52">
        <v>6.49</v>
      </c>
      <c r="AH52" t="s">
        <v>54</v>
      </c>
      <c r="AK52">
        <v>4</v>
      </c>
      <c r="AL52">
        <v>0</v>
      </c>
    </row>
    <row r="53" spans="1:38" x14ac:dyDescent="0.25">
      <c r="A53" t="s">
        <v>239</v>
      </c>
      <c r="B53" s="1">
        <v>44929</v>
      </c>
      <c r="C53" t="s">
        <v>240</v>
      </c>
      <c r="D53" t="s">
        <v>40</v>
      </c>
      <c r="E53" t="s">
        <v>41</v>
      </c>
      <c r="F53" t="s">
        <v>42</v>
      </c>
      <c r="G53" t="s">
        <v>111</v>
      </c>
      <c r="H53" t="s">
        <v>112</v>
      </c>
      <c r="I53" t="s">
        <v>113</v>
      </c>
      <c r="J53" t="s">
        <v>46</v>
      </c>
      <c r="K53" t="s">
        <v>103</v>
      </c>
      <c r="M53" t="s">
        <v>95</v>
      </c>
      <c r="N53" t="s">
        <v>96</v>
      </c>
      <c r="O53">
        <v>30</v>
      </c>
      <c r="P53">
        <v>30</v>
      </c>
      <c r="Q53" t="b">
        <v>0</v>
      </c>
      <c r="R53">
        <v>1</v>
      </c>
      <c r="S53">
        <v>1</v>
      </c>
      <c r="T53" t="s">
        <v>50</v>
      </c>
      <c r="U53" t="s">
        <v>51</v>
      </c>
      <c r="V53" t="s">
        <v>52</v>
      </c>
      <c r="W53" t="s">
        <v>53</v>
      </c>
      <c r="X53">
        <v>18.2</v>
      </c>
      <c r="Y53">
        <v>14.56</v>
      </c>
      <c r="Z53">
        <v>9.7200000000000006</v>
      </c>
      <c r="AA53">
        <v>1.78</v>
      </c>
      <c r="AB53">
        <v>11.5</v>
      </c>
      <c r="AC53">
        <v>10</v>
      </c>
      <c r="AD53">
        <v>1.49</v>
      </c>
      <c r="AE53">
        <v>12.86</v>
      </c>
      <c r="AF53">
        <v>0</v>
      </c>
      <c r="AG53">
        <v>-1.36</v>
      </c>
      <c r="AH53" t="s">
        <v>54</v>
      </c>
      <c r="AK53">
        <v>10</v>
      </c>
      <c r="AL53">
        <v>1</v>
      </c>
    </row>
    <row r="54" spans="1:38" x14ac:dyDescent="0.25">
      <c r="A54" t="s">
        <v>241</v>
      </c>
      <c r="B54" s="1">
        <v>45044</v>
      </c>
      <c r="C54" t="s">
        <v>242</v>
      </c>
      <c r="D54" t="s">
        <v>122</v>
      </c>
      <c r="E54" t="s">
        <v>123</v>
      </c>
      <c r="F54" t="s">
        <v>124</v>
      </c>
      <c r="G54" t="s">
        <v>80</v>
      </c>
      <c r="H54" t="s">
        <v>81</v>
      </c>
      <c r="I54" t="s">
        <v>82</v>
      </c>
      <c r="J54" t="s">
        <v>46</v>
      </c>
      <c r="K54" t="s">
        <v>196</v>
      </c>
      <c r="M54" t="s">
        <v>197</v>
      </c>
      <c r="N54" t="s">
        <v>198</v>
      </c>
      <c r="O54">
        <v>90</v>
      </c>
      <c r="P54">
        <v>86</v>
      </c>
      <c r="Q54" t="b">
        <v>0</v>
      </c>
      <c r="R54">
        <v>1</v>
      </c>
      <c r="S54">
        <v>0</v>
      </c>
      <c r="T54" t="s">
        <v>143</v>
      </c>
      <c r="U54" t="s">
        <v>144</v>
      </c>
      <c r="V54" t="s">
        <v>139</v>
      </c>
      <c r="W54" t="s">
        <v>53</v>
      </c>
      <c r="X54">
        <v>12.4</v>
      </c>
      <c r="Y54">
        <v>9.92</v>
      </c>
      <c r="Z54">
        <v>7.06</v>
      </c>
      <c r="AA54">
        <v>1.77</v>
      </c>
      <c r="AB54">
        <v>8.83</v>
      </c>
      <c r="AC54">
        <v>7.07</v>
      </c>
      <c r="AD54">
        <v>1.77</v>
      </c>
      <c r="AE54">
        <v>9.5399999999999991</v>
      </c>
      <c r="AF54">
        <v>0</v>
      </c>
      <c r="AG54">
        <v>-0.71</v>
      </c>
      <c r="AH54" t="s">
        <v>54</v>
      </c>
      <c r="AK54">
        <v>9</v>
      </c>
      <c r="AL54">
        <v>0</v>
      </c>
    </row>
    <row r="55" spans="1:38" x14ac:dyDescent="0.25">
      <c r="A55" t="s">
        <v>243</v>
      </c>
      <c r="B55" s="1">
        <v>45632</v>
      </c>
      <c r="C55" t="s">
        <v>244</v>
      </c>
      <c r="D55" t="s">
        <v>122</v>
      </c>
      <c r="E55" t="s">
        <v>123</v>
      </c>
      <c r="F55" t="s">
        <v>124</v>
      </c>
      <c r="G55" t="s">
        <v>111</v>
      </c>
      <c r="H55" t="s">
        <v>112</v>
      </c>
      <c r="I55" t="s">
        <v>113</v>
      </c>
      <c r="J55" t="s">
        <v>46</v>
      </c>
      <c r="K55" t="s">
        <v>60</v>
      </c>
      <c r="L55" t="s">
        <v>61</v>
      </c>
      <c r="M55" t="s">
        <v>48</v>
      </c>
      <c r="N55" t="s">
        <v>49</v>
      </c>
      <c r="O55">
        <v>30</v>
      </c>
      <c r="P55">
        <v>28</v>
      </c>
      <c r="Q55" t="b">
        <v>1</v>
      </c>
      <c r="R55">
        <v>2</v>
      </c>
      <c r="S55">
        <v>0</v>
      </c>
      <c r="T55" t="s">
        <v>73</v>
      </c>
      <c r="U55" t="s">
        <v>74</v>
      </c>
      <c r="V55" t="s">
        <v>52</v>
      </c>
      <c r="W55" t="s">
        <v>53</v>
      </c>
      <c r="X55">
        <v>174</v>
      </c>
      <c r="Y55">
        <v>147.9</v>
      </c>
      <c r="Z55">
        <v>147.75</v>
      </c>
      <c r="AA55">
        <v>1.79</v>
      </c>
      <c r="AB55">
        <v>149.54</v>
      </c>
      <c r="AC55">
        <v>127.1</v>
      </c>
      <c r="AD55">
        <v>22.43</v>
      </c>
      <c r="AE55">
        <v>137.34</v>
      </c>
      <c r="AF55">
        <v>0</v>
      </c>
      <c r="AG55">
        <v>12.2</v>
      </c>
      <c r="AH55" t="s">
        <v>54</v>
      </c>
      <c r="AK55">
        <v>5</v>
      </c>
      <c r="AL55">
        <v>0</v>
      </c>
    </row>
    <row r="56" spans="1:38" x14ac:dyDescent="0.25">
      <c r="A56" t="s">
        <v>245</v>
      </c>
      <c r="B56" s="1">
        <v>45517</v>
      </c>
      <c r="C56" t="s">
        <v>246</v>
      </c>
      <c r="D56" t="s">
        <v>77</v>
      </c>
      <c r="E56" t="s">
        <v>78</v>
      </c>
      <c r="F56" t="s">
        <v>79</v>
      </c>
      <c r="G56" t="s">
        <v>111</v>
      </c>
      <c r="H56" t="s">
        <v>112</v>
      </c>
      <c r="I56" t="s">
        <v>113</v>
      </c>
      <c r="J56" t="s">
        <v>46</v>
      </c>
      <c r="K56" t="s">
        <v>93</v>
      </c>
      <c r="L56" t="s">
        <v>94</v>
      </c>
      <c r="M56" t="s">
        <v>95</v>
      </c>
      <c r="N56" t="s">
        <v>96</v>
      </c>
      <c r="O56">
        <v>90</v>
      </c>
      <c r="P56">
        <v>87</v>
      </c>
      <c r="Q56" t="b">
        <v>1</v>
      </c>
      <c r="R56">
        <v>2</v>
      </c>
      <c r="S56">
        <v>0</v>
      </c>
      <c r="T56" t="s">
        <v>73</v>
      </c>
      <c r="U56" t="s">
        <v>74</v>
      </c>
      <c r="V56" t="s">
        <v>52</v>
      </c>
      <c r="W56" t="s">
        <v>53</v>
      </c>
      <c r="X56">
        <v>185.4</v>
      </c>
      <c r="Y56">
        <v>157.59</v>
      </c>
      <c r="Z56">
        <v>467.86</v>
      </c>
      <c r="AA56">
        <v>1.79</v>
      </c>
      <c r="AB56">
        <v>469.65</v>
      </c>
      <c r="AC56">
        <v>399.21</v>
      </c>
      <c r="AD56">
        <v>70.45</v>
      </c>
      <c r="AE56">
        <v>443.76</v>
      </c>
      <c r="AF56">
        <v>0</v>
      </c>
      <c r="AG56">
        <v>25.9</v>
      </c>
      <c r="AH56" t="s">
        <v>54</v>
      </c>
      <c r="AK56">
        <v>7</v>
      </c>
      <c r="AL56">
        <v>0</v>
      </c>
    </row>
    <row r="57" spans="1:38" x14ac:dyDescent="0.25">
      <c r="A57" t="s">
        <v>247</v>
      </c>
      <c r="B57" s="1">
        <v>45091</v>
      </c>
      <c r="C57" t="s">
        <v>248</v>
      </c>
      <c r="D57" t="s">
        <v>90</v>
      </c>
      <c r="E57" t="s">
        <v>91</v>
      </c>
      <c r="F57" t="s">
        <v>92</v>
      </c>
      <c r="G57" t="s">
        <v>43</v>
      </c>
      <c r="H57" t="s">
        <v>44</v>
      </c>
      <c r="I57" t="s">
        <v>45</v>
      </c>
      <c r="J57" t="s">
        <v>46</v>
      </c>
      <c r="K57" t="s">
        <v>106</v>
      </c>
      <c r="M57" t="s">
        <v>107</v>
      </c>
      <c r="N57" t="s">
        <v>108</v>
      </c>
      <c r="O57">
        <v>90</v>
      </c>
      <c r="P57">
        <v>92</v>
      </c>
      <c r="Q57" t="b">
        <v>0</v>
      </c>
      <c r="R57">
        <v>1</v>
      </c>
      <c r="S57">
        <v>0</v>
      </c>
      <c r="T57" t="s">
        <v>73</v>
      </c>
      <c r="U57" t="s">
        <v>74</v>
      </c>
      <c r="V57" t="s">
        <v>52</v>
      </c>
      <c r="W57" t="s">
        <v>53</v>
      </c>
      <c r="X57">
        <v>8.5</v>
      </c>
      <c r="Y57">
        <v>6.8</v>
      </c>
      <c r="Z57">
        <v>4.92</v>
      </c>
      <c r="AA57">
        <v>1.79</v>
      </c>
      <c r="AB57">
        <v>6.71</v>
      </c>
      <c r="AC57">
        <v>5.7</v>
      </c>
      <c r="AD57">
        <v>1.01</v>
      </c>
      <c r="AE57">
        <v>6.16</v>
      </c>
      <c r="AF57">
        <v>0</v>
      </c>
      <c r="AG57">
        <v>0.55000000000000004</v>
      </c>
      <c r="AH57" t="s">
        <v>54</v>
      </c>
      <c r="AK57">
        <v>5</v>
      </c>
      <c r="AL57">
        <v>0</v>
      </c>
    </row>
    <row r="58" spans="1:38" x14ac:dyDescent="0.25">
      <c r="A58" t="s">
        <v>249</v>
      </c>
      <c r="B58" s="1">
        <v>45400</v>
      </c>
      <c r="C58" t="s">
        <v>250</v>
      </c>
      <c r="D58" t="s">
        <v>66</v>
      </c>
      <c r="E58" t="s">
        <v>67</v>
      </c>
      <c r="F58" t="s">
        <v>68</v>
      </c>
      <c r="G58" t="s">
        <v>111</v>
      </c>
      <c r="H58" t="s">
        <v>112</v>
      </c>
      <c r="I58" t="s">
        <v>113</v>
      </c>
      <c r="J58" t="s">
        <v>46</v>
      </c>
      <c r="K58" t="s">
        <v>103</v>
      </c>
      <c r="M58" t="s">
        <v>95</v>
      </c>
      <c r="N58" t="s">
        <v>96</v>
      </c>
      <c r="O58">
        <v>30</v>
      </c>
      <c r="P58">
        <v>29</v>
      </c>
      <c r="Q58" t="b">
        <v>0</v>
      </c>
      <c r="R58">
        <v>1</v>
      </c>
      <c r="S58">
        <v>0</v>
      </c>
      <c r="T58" t="s">
        <v>143</v>
      </c>
      <c r="U58" t="s">
        <v>144</v>
      </c>
      <c r="V58" t="s">
        <v>139</v>
      </c>
      <c r="W58" t="s">
        <v>53</v>
      </c>
      <c r="X58">
        <v>18.2</v>
      </c>
      <c r="Y58">
        <v>14.56</v>
      </c>
      <c r="Z58">
        <v>9.32</v>
      </c>
      <c r="AA58">
        <v>1.77</v>
      </c>
      <c r="AB58">
        <v>11.09</v>
      </c>
      <c r="AC58">
        <v>8.8800000000000008</v>
      </c>
      <c r="AD58">
        <v>2.2200000000000002</v>
      </c>
      <c r="AE58">
        <v>13.8</v>
      </c>
      <c r="AF58">
        <v>0</v>
      </c>
      <c r="AG58">
        <v>-2.71</v>
      </c>
      <c r="AH58" t="s">
        <v>54</v>
      </c>
      <c r="AK58">
        <v>2</v>
      </c>
      <c r="AL58">
        <v>0</v>
      </c>
    </row>
    <row r="59" spans="1:38" x14ac:dyDescent="0.25">
      <c r="A59" t="s">
        <v>251</v>
      </c>
      <c r="B59" s="1">
        <v>45572</v>
      </c>
      <c r="C59" t="s">
        <v>121</v>
      </c>
      <c r="D59" t="s">
        <v>90</v>
      </c>
      <c r="E59" t="s">
        <v>91</v>
      </c>
      <c r="F59" t="s">
        <v>92</v>
      </c>
      <c r="G59" t="s">
        <v>111</v>
      </c>
      <c r="H59" t="s">
        <v>112</v>
      </c>
      <c r="I59" t="s">
        <v>113</v>
      </c>
      <c r="J59" t="s">
        <v>46</v>
      </c>
      <c r="K59" t="s">
        <v>106</v>
      </c>
      <c r="M59" t="s">
        <v>107</v>
      </c>
      <c r="N59" t="s">
        <v>108</v>
      </c>
      <c r="O59">
        <v>90</v>
      </c>
      <c r="P59">
        <v>85</v>
      </c>
      <c r="Q59" t="b">
        <v>0</v>
      </c>
      <c r="R59">
        <v>1</v>
      </c>
      <c r="S59">
        <v>0</v>
      </c>
      <c r="T59" t="s">
        <v>62</v>
      </c>
      <c r="U59" t="s">
        <v>63</v>
      </c>
      <c r="V59" t="s">
        <v>52</v>
      </c>
      <c r="W59" t="s">
        <v>53</v>
      </c>
      <c r="X59">
        <v>8.5</v>
      </c>
      <c r="Y59">
        <v>6.8</v>
      </c>
      <c r="Z59">
        <v>4.1500000000000004</v>
      </c>
      <c r="AA59">
        <v>1.8</v>
      </c>
      <c r="AB59">
        <v>5.95</v>
      </c>
      <c r="AC59">
        <v>5</v>
      </c>
      <c r="AD59">
        <v>1</v>
      </c>
      <c r="AE59">
        <v>6.08</v>
      </c>
      <c r="AF59">
        <v>0</v>
      </c>
      <c r="AG59">
        <v>-0.13</v>
      </c>
      <c r="AH59" t="s">
        <v>54</v>
      </c>
      <c r="AK59">
        <v>1</v>
      </c>
      <c r="AL59">
        <v>0</v>
      </c>
    </row>
    <row r="60" spans="1:38" x14ac:dyDescent="0.25">
      <c r="A60" t="s">
        <v>252</v>
      </c>
      <c r="B60" s="1">
        <v>45448</v>
      </c>
      <c r="C60" t="s">
        <v>253</v>
      </c>
      <c r="D60" t="s">
        <v>77</v>
      </c>
      <c r="E60" t="s">
        <v>78</v>
      </c>
      <c r="F60" t="s">
        <v>79</v>
      </c>
      <c r="G60" t="s">
        <v>57</v>
      </c>
      <c r="H60" t="s">
        <v>58</v>
      </c>
      <c r="I60" t="s">
        <v>59</v>
      </c>
      <c r="J60" t="s">
        <v>46</v>
      </c>
      <c r="K60" t="s">
        <v>103</v>
      </c>
      <c r="M60" t="s">
        <v>95</v>
      </c>
      <c r="N60" t="s">
        <v>96</v>
      </c>
      <c r="O60">
        <v>30</v>
      </c>
      <c r="P60">
        <v>30</v>
      </c>
      <c r="Q60" t="b">
        <v>0</v>
      </c>
      <c r="R60">
        <v>1</v>
      </c>
      <c r="S60">
        <v>0</v>
      </c>
      <c r="T60" t="s">
        <v>143</v>
      </c>
      <c r="U60" t="s">
        <v>144</v>
      </c>
      <c r="V60" t="s">
        <v>139</v>
      </c>
      <c r="W60" t="s">
        <v>53</v>
      </c>
      <c r="X60">
        <v>18.2</v>
      </c>
      <c r="Y60">
        <v>14.56</v>
      </c>
      <c r="Z60">
        <v>9.76</v>
      </c>
      <c r="AA60">
        <v>1.77</v>
      </c>
      <c r="AB60">
        <v>11.53</v>
      </c>
      <c r="AC60">
        <v>9.23</v>
      </c>
      <c r="AD60">
        <v>2.31</v>
      </c>
      <c r="AE60">
        <v>13.43</v>
      </c>
      <c r="AF60">
        <v>0</v>
      </c>
      <c r="AG60">
        <v>-1.9</v>
      </c>
      <c r="AH60" t="s">
        <v>54</v>
      </c>
      <c r="AK60">
        <v>8</v>
      </c>
      <c r="AL60">
        <v>0</v>
      </c>
    </row>
    <row r="61" spans="1:38" x14ac:dyDescent="0.25">
      <c r="A61" t="s">
        <v>254</v>
      </c>
      <c r="B61" s="1">
        <v>45446</v>
      </c>
      <c r="C61" t="s">
        <v>105</v>
      </c>
      <c r="D61" t="s">
        <v>77</v>
      </c>
      <c r="E61" t="s">
        <v>78</v>
      </c>
      <c r="F61" t="s">
        <v>79</v>
      </c>
      <c r="G61" t="s">
        <v>57</v>
      </c>
      <c r="H61" t="s">
        <v>58</v>
      </c>
      <c r="I61" t="s">
        <v>59</v>
      </c>
      <c r="J61" t="s">
        <v>46</v>
      </c>
      <c r="K61" t="s">
        <v>103</v>
      </c>
      <c r="M61" t="s">
        <v>95</v>
      </c>
      <c r="N61" t="s">
        <v>96</v>
      </c>
      <c r="O61">
        <v>30</v>
      </c>
      <c r="P61">
        <v>30</v>
      </c>
      <c r="Q61" t="b">
        <v>0</v>
      </c>
      <c r="R61">
        <v>1</v>
      </c>
      <c r="S61">
        <v>2</v>
      </c>
      <c r="T61" t="s">
        <v>50</v>
      </c>
      <c r="U61" t="s">
        <v>51</v>
      </c>
      <c r="V61" t="s">
        <v>52</v>
      </c>
      <c r="W61" t="s">
        <v>53</v>
      </c>
      <c r="X61">
        <v>18.2</v>
      </c>
      <c r="Y61">
        <v>14.56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s">
        <v>129</v>
      </c>
      <c r="AI61">
        <v>76</v>
      </c>
      <c r="AJ61" t="s">
        <v>255</v>
      </c>
      <c r="AK61">
        <v>7</v>
      </c>
      <c r="AL61">
        <v>0</v>
      </c>
    </row>
    <row r="62" spans="1:38" x14ac:dyDescent="0.25">
      <c r="A62" t="s">
        <v>256</v>
      </c>
      <c r="B62" s="1">
        <v>45483</v>
      </c>
      <c r="C62" t="s">
        <v>56</v>
      </c>
      <c r="D62" t="s">
        <v>66</v>
      </c>
      <c r="E62" t="s">
        <v>67</v>
      </c>
      <c r="F62" t="s">
        <v>68</v>
      </c>
      <c r="G62" t="s">
        <v>43</v>
      </c>
      <c r="H62" t="s">
        <v>44</v>
      </c>
      <c r="I62" t="s">
        <v>45</v>
      </c>
      <c r="J62" t="s">
        <v>46</v>
      </c>
      <c r="K62" t="s">
        <v>106</v>
      </c>
      <c r="M62" t="s">
        <v>107</v>
      </c>
      <c r="N62" t="s">
        <v>108</v>
      </c>
      <c r="O62">
        <v>90</v>
      </c>
      <c r="P62">
        <v>87</v>
      </c>
      <c r="Q62" t="b">
        <v>0</v>
      </c>
      <c r="R62">
        <v>1</v>
      </c>
      <c r="S62">
        <v>0</v>
      </c>
      <c r="T62" t="s">
        <v>99</v>
      </c>
      <c r="U62" t="s">
        <v>100</v>
      </c>
      <c r="V62" t="s">
        <v>52</v>
      </c>
      <c r="W62" t="s">
        <v>53</v>
      </c>
      <c r="X62">
        <v>8.5</v>
      </c>
      <c r="Y62">
        <v>6.8</v>
      </c>
      <c r="Z62">
        <v>5.33</v>
      </c>
      <c r="AA62">
        <v>1.78</v>
      </c>
      <c r="AB62">
        <v>7.11</v>
      </c>
      <c r="AC62">
        <v>6.25</v>
      </c>
      <c r="AD62">
        <v>1</v>
      </c>
      <c r="AE62">
        <v>6.52</v>
      </c>
      <c r="AF62">
        <v>0</v>
      </c>
      <c r="AG62">
        <v>0.59</v>
      </c>
      <c r="AH62" t="s">
        <v>54</v>
      </c>
      <c r="AK62">
        <v>6</v>
      </c>
      <c r="AL62">
        <v>1</v>
      </c>
    </row>
    <row r="63" spans="1:38" x14ac:dyDescent="0.25">
      <c r="A63" t="s">
        <v>257</v>
      </c>
      <c r="B63" s="1">
        <v>45606</v>
      </c>
      <c r="C63" t="s">
        <v>258</v>
      </c>
      <c r="D63" t="s">
        <v>122</v>
      </c>
      <c r="E63" t="s">
        <v>123</v>
      </c>
      <c r="F63" t="s">
        <v>124</v>
      </c>
      <c r="G63" t="s">
        <v>57</v>
      </c>
      <c r="H63" t="s">
        <v>58</v>
      </c>
      <c r="I63" t="s">
        <v>59</v>
      </c>
      <c r="J63" t="s">
        <v>46</v>
      </c>
      <c r="K63" t="s">
        <v>83</v>
      </c>
      <c r="M63" t="s">
        <v>84</v>
      </c>
      <c r="N63" t="s">
        <v>85</v>
      </c>
      <c r="O63">
        <v>30</v>
      </c>
      <c r="P63">
        <v>30</v>
      </c>
      <c r="Q63" t="b">
        <v>0</v>
      </c>
      <c r="R63">
        <v>1</v>
      </c>
      <c r="S63">
        <v>0</v>
      </c>
      <c r="T63" t="s">
        <v>62</v>
      </c>
      <c r="U63" t="s">
        <v>63</v>
      </c>
      <c r="V63" t="s">
        <v>52</v>
      </c>
      <c r="W63" t="s">
        <v>53</v>
      </c>
      <c r="X63">
        <v>7.2</v>
      </c>
      <c r="Y63">
        <v>5.76</v>
      </c>
      <c r="Z63">
        <v>3.39</v>
      </c>
      <c r="AA63">
        <v>1.8</v>
      </c>
      <c r="AB63">
        <v>5.19</v>
      </c>
      <c r="AC63">
        <v>4.3600000000000003</v>
      </c>
      <c r="AD63">
        <v>1</v>
      </c>
      <c r="AE63">
        <v>5.57</v>
      </c>
      <c r="AF63">
        <v>0</v>
      </c>
      <c r="AG63">
        <v>-0.38</v>
      </c>
      <c r="AH63" t="s">
        <v>54</v>
      </c>
      <c r="AK63">
        <v>7</v>
      </c>
      <c r="AL63">
        <v>1</v>
      </c>
    </row>
    <row r="64" spans="1:38" x14ac:dyDescent="0.25">
      <c r="A64" t="s">
        <v>259</v>
      </c>
      <c r="B64" s="1">
        <v>45597</v>
      </c>
      <c r="C64" t="s">
        <v>161</v>
      </c>
      <c r="D64" t="s">
        <v>122</v>
      </c>
      <c r="E64" t="s">
        <v>123</v>
      </c>
      <c r="F64" t="s">
        <v>124</v>
      </c>
      <c r="G64" t="s">
        <v>80</v>
      </c>
      <c r="H64" t="s">
        <v>81</v>
      </c>
      <c r="I64" t="s">
        <v>82</v>
      </c>
      <c r="J64" t="s">
        <v>46</v>
      </c>
      <c r="K64" t="s">
        <v>260</v>
      </c>
      <c r="L64" t="s">
        <v>261</v>
      </c>
      <c r="M64" t="s">
        <v>262</v>
      </c>
      <c r="N64" t="s">
        <v>157</v>
      </c>
      <c r="O64">
        <v>28</v>
      </c>
      <c r="P64">
        <v>27</v>
      </c>
      <c r="Q64" t="b">
        <v>1</v>
      </c>
      <c r="R64">
        <v>4</v>
      </c>
      <c r="S64">
        <v>1</v>
      </c>
      <c r="T64" t="s">
        <v>50</v>
      </c>
      <c r="U64" t="s">
        <v>51</v>
      </c>
      <c r="V64" t="s">
        <v>52</v>
      </c>
      <c r="W64" t="s">
        <v>53</v>
      </c>
      <c r="X64">
        <v>918</v>
      </c>
      <c r="Y64">
        <v>780.3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s">
        <v>129</v>
      </c>
      <c r="AI64">
        <v>76</v>
      </c>
      <c r="AJ64" t="s">
        <v>255</v>
      </c>
      <c r="AK64">
        <v>10</v>
      </c>
      <c r="AL64">
        <v>1</v>
      </c>
    </row>
    <row r="65" spans="1:38" x14ac:dyDescent="0.25">
      <c r="A65" t="s">
        <v>263</v>
      </c>
      <c r="B65" s="1">
        <v>45568</v>
      </c>
      <c r="C65" t="s">
        <v>167</v>
      </c>
      <c r="D65" t="s">
        <v>77</v>
      </c>
      <c r="E65" t="s">
        <v>78</v>
      </c>
      <c r="F65" t="s">
        <v>79</v>
      </c>
      <c r="G65" t="s">
        <v>57</v>
      </c>
      <c r="H65" t="s">
        <v>58</v>
      </c>
      <c r="I65" t="s">
        <v>59</v>
      </c>
      <c r="J65" t="s">
        <v>46</v>
      </c>
      <c r="K65" t="s">
        <v>196</v>
      </c>
      <c r="M65" t="s">
        <v>197</v>
      </c>
      <c r="N65" t="s">
        <v>198</v>
      </c>
      <c r="O65">
        <v>90</v>
      </c>
      <c r="P65">
        <v>91</v>
      </c>
      <c r="Q65" t="b">
        <v>0</v>
      </c>
      <c r="R65">
        <v>1</v>
      </c>
      <c r="S65">
        <v>0</v>
      </c>
      <c r="T65" t="s">
        <v>62</v>
      </c>
      <c r="U65" t="s">
        <v>63</v>
      </c>
      <c r="V65" t="s">
        <v>52</v>
      </c>
      <c r="W65" t="s">
        <v>53</v>
      </c>
      <c r="X65">
        <v>12.4</v>
      </c>
      <c r="Y65">
        <v>9.92</v>
      </c>
      <c r="Z65">
        <v>7.34</v>
      </c>
      <c r="AA65">
        <v>1.8</v>
      </c>
      <c r="AB65">
        <v>9.14</v>
      </c>
      <c r="AC65">
        <v>7.68</v>
      </c>
      <c r="AD65">
        <v>1.46</v>
      </c>
      <c r="AE65">
        <v>9.51</v>
      </c>
      <c r="AF65">
        <v>0</v>
      </c>
      <c r="AG65">
        <v>-0.37</v>
      </c>
      <c r="AH65" t="s">
        <v>54</v>
      </c>
      <c r="AK65">
        <v>4</v>
      </c>
      <c r="AL65">
        <v>0</v>
      </c>
    </row>
    <row r="66" spans="1:38" x14ac:dyDescent="0.25">
      <c r="A66" t="s">
        <v>264</v>
      </c>
      <c r="B66" s="1">
        <v>45381</v>
      </c>
      <c r="C66" t="s">
        <v>133</v>
      </c>
      <c r="D66" t="s">
        <v>90</v>
      </c>
      <c r="E66" t="s">
        <v>91</v>
      </c>
      <c r="F66" t="s">
        <v>92</v>
      </c>
      <c r="G66" t="s">
        <v>111</v>
      </c>
      <c r="H66" t="s">
        <v>112</v>
      </c>
      <c r="I66" t="s">
        <v>113</v>
      </c>
      <c r="J66" t="s">
        <v>46</v>
      </c>
      <c r="K66" t="s">
        <v>227</v>
      </c>
      <c r="L66" t="s">
        <v>228</v>
      </c>
      <c r="M66" t="s">
        <v>229</v>
      </c>
      <c r="N66" t="s">
        <v>230</v>
      </c>
      <c r="O66">
        <v>90</v>
      </c>
      <c r="P66">
        <v>88</v>
      </c>
      <c r="Q66" t="b">
        <v>1</v>
      </c>
      <c r="R66">
        <v>4</v>
      </c>
      <c r="S66">
        <v>0</v>
      </c>
      <c r="T66" t="s">
        <v>99</v>
      </c>
      <c r="U66" t="s">
        <v>100</v>
      </c>
      <c r="V66" t="s">
        <v>52</v>
      </c>
      <c r="W66" t="s">
        <v>53</v>
      </c>
      <c r="X66">
        <v>618</v>
      </c>
      <c r="Y66">
        <v>525.29999999999995</v>
      </c>
      <c r="Z66">
        <v>1592.29</v>
      </c>
      <c r="AA66">
        <v>1.78</v>
      </c>
      <c r="AB66">
        <v>1594.07</v>
      </c>
      <c r="AC66">
        <v>1402.78</v>
      </c>
      <c r="AD66">
        <v>191.29</v>
      </c>
      <c r="AE66">
        <v>1432.8</v>
      </c>
      <c r="AF66">
        <v>0</v>
      </c>
      <c r="AG66">
        <v>161.27000000000001</v>
      </c>
      <c r="AH66" t="s">
        <v>54</v>
      </c>
      <c r="AK66">
        <v>8</v>
      </c>
      <c r="AL66">
        <v>0</v>
      </c>
    </row>
    <row r="67" spans="1:38" x14ac:dyDescent="0.25">
      <c r="A67" t="s">
        <v>265</v>
      </c>
      <c r="B67" s="1">
        <v>45551</v>
      </c>
      <c r="C67" t="s">
        <v>266</v>
      </c>
      <c r="D67" t="s">
        <v>90</v>
      </c>
      <c r="E67" t="s">
        <v>91</v>
      </c>
      <c r="F67" t="s">
        <v>92</v>
      </c>
      <c r="G67" t="s">
        <v>80</v>
      </c>
      <c r="H67" t="s">
        <v>81</v>
      </c>
      <c r="I67" t="s">
        <v>82</v>
      </c>
      <c r="J67" t="s">
        <v>46</v>
      </c>
      <c r="K67" t="s">
        <v>83</v>
      </c>
      <c r="M67" t="s">
        <v>84</v>
      </c>
      <c r="N67" t="s">
        <v>85</v>
      </c>
      <c r="O67">
        <v>30</v>
      </c>
      <c r="P67">
        <v>29</v>
      </c>
      <c r="Q67" t="b">
        <v>0</v>
      </c>
      <c r="R67">
        <v>1</v>
      </c>
      <c r="S67">
        <v>0</v>
      </c>
      <c r="T67" t="s">
        <v>50</v>
      </c>
      <c r="U67" t="s">
        <v>51</v>
      </c>
      <c r="V67" t="s">
        <v>52</v>
      </c>
      <c r="W67" t="s">
        <v>53</v>
      </c>
      <c r="X67">
        <v>7.2</v>
      </c>
      <c r="Y67">
        <v>5.76</v>
      </c>
      <c r="Z67">
        <v>3.51</v>
      </c>
      <c r="AA67">
        <v>1.78</v>
      </c>
      <c r="AB67">
        <v>5.29</v>
      </c>
      <c r="AC67">
        <v>4.6100000000000003</v>
      </c>
      <c r="AD67">
        <v>1</v>
      </c>
      <c r="AE67">
        <v>5.54</v>
      </c>
      <c r="AF67">
        <v>0</v>
      </c>
      <c r="AG67">
        <v>-0.25</v>
      </c>
      <c r="AH67" t="s">
        <v>54</v>
      </c>
      <c r="AK67">
        <v>10</v>
      </c>
      <c r="AL67">
        <v>1</v>
      </c>
    </row>
    <row r="68" spans="1:38" x14ac:dyDescent="0.25">
      <c r="A68" t="s">
        <v>267</v>
      </c>
      <c r="B68" s="1">
        <v>45379</v>
      </c>
      <c r="C68" t="s">
        <v>268</v>
      </c>
      <c r="D68" t="s">
        <v>90</v>
      </c>
      <c r="E68" t="s">
        <v>91</v>
      </c>
      <c r="F68" t="s">
        <v>92</v>
      </c>
      <c r="G68" t="s">
        <v>80</v>
      </c>
      <c r="H68" t="s">
        <v>81</v>
      </c>
      <c r="I68" t="s">
        <v>82</v>
      </c>
      <c r="J68" t="s">
        <v>46</v>
      </c>
      <c r="K68" t="s">
        <v>114</v>
      </c>
      <c r="L68" t="s">
        <v>115</v>
      </c>
      <c r="M68" t="s">
        <v>116</v>
      </c>
      <c r="N68" t="s">
        <v>117</v>
      </c>
      <c r="O68">
        <v>30</v>
      </c>
      <c r="P68">
        <v>30</v>
      </c>
      <c r="Q68" t="b">
        <v>1</v>
      </c>
      <c r="R68">
        <v>4</v>
      </c>
      <c r="S68">
        <v>0</v>
      </c>
      <c r="T68" t="s">
        <v>137</v>
      </c>
      <c r="U68" t="s">
        <v>138</v>
      </c>
      <c r="V68" t="s">
        <v>139</v>
      </c>
      <c r="W68" t="s">
        <v>140</v>
      </c>
      <c r="X68">
        <v>564</v>
      </c>
      <c r="Y68">
        <v>479.4</v>
      </c>
      <c r="Z68">
        <v>455.43</v>
      </c>
      <c r="AA68">
        <v>2.2799999999999998</v>
      </c>
      <c r="AB68">
        <v>457.71</v>
      </c>
      <c r="AC68">
        <v>329.55</v>
      </c>
      <c r="AD68">
        <v>128.16</v>
      </c>
      <c r="AE68">
        <v>434.78</v>
      </c>
      <c r="AF68">
        <v>0</v>
      </c>
      <c r="AG68">
        <v>22.93</v>
      </c>
      <c r="AH68" t="s">
        <v>54</v>
      </c>
      <c r="AK68">
        <v>6</v>
      </c>
      <c r="AL68">
        <v>0</v>
      </c>
    </row>
    <row r="69" spans="1:38" x14ac:dyDescent="0.25">
      <c r="A69" t="s">
        <v>269</v>
      </c>
      <c r="B69" s="1">
        <v>45229</v>
      </c>
      <c r="C69" t="s">
        <v>246</v>
      </c>
      <c r="D69" t="s">
        <v>66</v>
      </c>
      <c r="E69" t="s">
        <v>67</v>
      </c>
      <c r="F69" t="s">
        <v>68</v>
      </c>
      <c r="G69" t="s">
        <v>43</v>
      </c>
      <c r="H69" t="s">
        <v>44</v>
      </c>
      <c r="I69" t="s">
        <v>45</v>
      </c>
      <c r="J69" t="s">
        <v>46</v>
      </c>
      <c r="K69" t="s">
        <v>103</v>
      </c>
      <c r="M69" t="s">
        <v>95</v>
      </c>
      <c r="N69" t="s">
        <v>96</v>
      </c>
      <c r="O69">
        <v>30</v>
      </c>
      <c r="P69">
        <v>28</v>
      </c>
      <c r="Q69" t="b">
        <v>0</v>
      </c>
      <c r="R69">
        <v>1</v>
      </c>
      <c r="S69">
        <v>2</v>
      </c>
      <c r="T69" t="s">
        <v>73</v>
      </c>
      <c r="U69" t="s">
        <v>74</v>
      </c>
      <c r="V69" t="s">
        <v>52</v>
      </c>
      <c r="W69" t="s">
        <v>53</v>
      </c>
      <c r="X69">
        <v>18.2</v>
      </c>
      <c r="Y69">
        <v>14.56</v>
      </c>
      <c r="Z69">
        <v>11.57</v>
      </c>
      <c r="AA69">
        <v>1.79</v>
      </c>
      <c r="AB69">
        <v>13.36</v>
      </c>
      <c r="AC69">
        <v>11.35</v>
      </c>
      <c r="AD69">
        <v>2</v>
      </c>
      <c r="AE69">
        <v>13.68</v>
      </c>
      <c r="AF69">
        <v>0</v>
      </c>
      <c r="AG69">
        <v>-0.32</v>
      </c>
      <c r="AH69" t="s">
        <v>54</v>
      </c>
      <c r="AK69">
        <v>0</v>
      </c>
      <c r="AL69">
        <v>0</v>
      </c>
    </row>
    <row r="70" spans="1:38" x14ac:dyDescent="0.25">
      <c r="A70" t="s">
        <v>270</v>
      </c>
      <c r="B70" s="1">
        <v>45548</v>
      </c>
      <c r="C70" t="s">
        <v>98</v>
      </c>
      <c r="D70" t="s">
        <v>40</v>
      </c>
      <c r="E70" t="s">
        <v>41</v>
      </c>
      <c r="F70" t="s">
        <v>42</v>
      </c>
      <c r="G70" t="s">
        <v>43</v>
      </c>
      <c r="H70" t="s">
        <v>44</v>
      </c>
      <c r="I70" t="s">
        <v>45</v>
      </c>
      <c r="J70" t="s">
        <v>46</v>
      </c>
      <c r="K70" t="s">
        <v>83</v>
      </c>
      <c r="M70" t="s">
        <v>84</v>
      </c>
      <c r="N70" t="s">
        <v>85</v>
      </c>
      <c r="O70">
        <v>30</v>
      </c>
      <c r="P70">
        <v>30</v>
      </c>
      <c r="Q70" t="b">
        <v>0</v>
      </c>
      <c r="R70">
        <v>1</v>
      </c>
      <c r="S70">
        <v>1</v>
      </c>
      <c r="T70" t="s">
        <v>143</v>
      </c>
      <c r="U70" t="s">
        <v>144</v>
      </c>
      <c r="V70" t="s">
        <v>139</v>
      </c>
      <c r="W70" t="s">
        <v>53</v>
      </c>
      <c r="X70">
        <v>7.2</v>
      </c>
      <c r="Y70">
        <v>5.76</v>
      </c>
      <c r="Z70">
        <v>3.44</v>
      </c>
      <c r="AA70">
        <v>1.77</v>
      </c>
      <c r="AB70">
        <v>5.21</v>
      </c>
      <c r="AC70">
        <v>4.17</v>
      </c>
      <c r="AD70">
        <v>1.04</v>
      </c>
      <c r="AE70">
        <v>5.2</v>
      </c>
      <c r="AF70">
        <v>0</v>
      </c>
      <c r="AG70">
        <v>0.01</v>
      </c>
      <c r="AH70" t="s">
        <v>54</v>
      </c>
      <c r="AK70">
        <v>10</v>
      </c>
      <c r="AL70">
        <v>1</v>
      </c>
    </row>
    <row r="71" spans="1:38" x14ac:dyDescent="0.25">
      <c r="A71" t="s">
        <v>271</v>
      </c>
      <c r="B71" s="1">
        <v>45520</v>
      </c>
      <c r="C71" t="s">
        <v>272</v>
      </c>
      <c r="D71" t="s">
        <v>90</v>
      </c>
      <c r="E71" t="s">
        <v>91</v>
      </c>
      <c r="F71" t="s">
        <v>92</v>
      </c>
      <c r="G71" t="s">
        <v>57</v>
      </c>
      <c r="H71" t="s">
        <v>58</v>
      </c>
      <c r="I71" t="s">
        <v>59</v>
      </c>
      <c r="J71" t="s">
        <v>46</v>
      </c>
      <c r="K71" t="s">
        <v>47</v>
      </c>
      <c r="M71" t="s">
        <v>48</v>
      </c>
      <c r="N71" t="s">
        <v>49</v>
      </c>
      <c r="O71">
        <v>30</v>
      </c>
      <c r="P71">
        <v>29</v>
      </c>
      <c r="Q71" t="b">
        <v>0</v>
      </c>
      <c r="R71">
        <v>1</v>
      </c>
      <c r="S71">
        <v>0</v>
      </c>
      <c r="T71" t="s">
        <v>50</v>
      </c>
      <c r="U71" t="s">
        <v>51</v>
      </c>
      <c r="V71" t="s">
        <v>52</v>
      </c>
      <c r="W71" t="s">
        <v>53</v>
      </c>
      <c r="X71">
        <v>14.8</v>
      </c>
      <c r="Y71">
        <v>11.84</v>
      </c>
      <c r="Z71">
        <v>9.1999999999999993</v>
      </c>
      <c r="AA71">
        <v>1.78</v>
      </c>
      <c r="AB71">
        <v>10.98</v>
      </c>
      <c r="AC71">
        <v>9.56</v>
      </c>
      <c r="AD71">
        <v>1.43</v>
      </c>
      <c r="AE71">
        <v>10.77</v>
      </c>
      <c r="AF71">
        <v>0</v>
      </c>
      <c r="AG71">
        <v>0.22</v>
      </c>
      <c r="AH71" t="s">
        <v>54</v>
      </c>
      <c r="AK71">
        <v>5</v>
      </c>
      <c r="AL71">
        <v>0</v>
      </c>
    </row>
    <row r="72" spans="1:38" x14ac:dyDescent="0.25">
      <c r="A72" t="s">
        <v>273</v>
      </c>
      <c r="B72" s="1">
        <v>45229</v>
      </c>
      <c r="C72" t="s">
        <v>274</v>
      </c>
      <c r="D72" t="s">
        <v>122</v>
      </c>
      <c r="E72" t="s">
        <v>123</v>
      </c>
      <c r="F72" t="s">
        <v>124</v>
      </c>
      <c r="G72" t="s">
        <v>43</v>
      </c>
      <c r="H72" t="s">
        <v>44</v>
      </c>
      <c r="I72" t="s">
        <v>45</v>
      </c>
      <c r="J72" t="s">
        <v>46</v>
      </c>
      <c r="K72" t="s">
        <v>260</v>
      </c>
      <c r="L72" t="s">
        <v>261</v>
      </c>
      <c r="M72" t="s">
        <v>262</v>
      </c>
      <c r="N72" t="s">
        <v>157</v>
      </c>
      <c r="O72">
        <v>28</v>
      </c>
      <c r="P72">
        <v>29</v>
      </c>
      <c r="Q72" t="b">
        <v>1</v>
      </c>
      <c r="R72">
        <v>4</v>
      </c>
      <c r="S72">
        <v>1</v>
      </c>
      <c r="T72" t="s">
        <v>143</v>
      </c>
      <c r="U72" t="s">
        <v>144</v>
      </c>
      <c r="V72" t="s">
        <v>139</v>
      </c>
      <c r="W72" t="s">
        <v>53</v>
      </c>
      <c r="X72">
        <v>918</v>
      </c>
      <c r="Y72">
        <v>780.3</v>
      </c>
      <c r="Z72">
        <v>785.25</v>
      </c>
      <c r="AA72">
        <v>1.77</v>
      </c>
      <c r="AB72">
        <v>787.02</v>
      </c>
      <c r="AC72">
        <v>629.62</v>
      </c>
      <c r="AD72">
        <v>157.4</v>
      </c>
      <c r="AE72">
        <v>696.55</v>
      </c>
      <c r="AF72">
        <v>69.37</v>
      </c>
      <c r="AG72">
        <v>21.1</v>
      </c>
      <c r="AH72" t="s">
        <v>210</v>
      </c>
      <c r="AK72">
        <v>8</v>
      </c>
      <c r="AL72">
        <v>0</v>
      </c>
    </row>
    <row r="73" spans="1:38" x14ac:dyDescent="0.25">
      <c r="A73" t="s">
        <v>275</v>
      </c>
      <c r="B73" s="1">
        <v>45304</v>
      </c>
      <c r="C73" t="s">
        <v>276</v>
      </c>
      <c r="D73" t="s">
        <v>122</v>
      </c>
      <c r="E73" t="s">
        <v>123</v>
      </c>
      <c r="F73" t="s">
        <v>124</v>
      </c>
      <c r="G73" t="s">
        <v>111</v>
      </c>
      <c r="H73" t="s">
        <v>112</v>
      </c>
      <c r="I73" t="s">
        <v>113</v>
      </c>
      <c r="J73" t="s">
        <v>46</v>
      </c>
      <c r="K73" t="s">
        <v>114</v>
      </c>
      <c r="L73" t="s">
        <v>115</v>
      </c>
      <c r="M73" t="s">
        <v>116</v>
      </c>
      <c r="N73" t="s">
        <v>117</v>
      </c>
      <c r="O73">
        <v>30</v>
      </c>
      <c r="P73">
        <v>28</v>
      </c>
      <c r="Q73" t="b">
        <v>1</v>
      </c>
      <c r="R73">
        <v>4</v>
      </c>
      <c r="S73">
        <v>0</v>
      </c>
      <c r="T73" t="s">
        <v>50</v>
      </c>
      <c r="U73" t="s">
        <v>51</v>
      </c>
      <c r="V73" t="s">
        <v>52</v>
      </c>
      <c r="W73" t="s">
        <v>53</v>
      </c>
      <c r="X73">
        <v>564</v>
      </c>
      <c r="Y73">
        <v>479.4</v>
      </c>
      <c r="Z73">
        <v>471.85</v>
      </c>
      <c r="AA73">
        <v>1.78</v>
      </c>
      <c r="AB73">
        <v>473.63</v>
      </c>
      <c r="AC73">
        <v>412.06</v>
      </c>
      <c r="AD73">
        <v>61.57</v>
      </c>
      <c r="AE73">
        <v>457.36</v>
      </c>
      <c r="AF73">
        <v>0</v>
      </c>
      <c r="AG73">
        <v>16.28</v>
      </c>
      <c r="AH73" t="s">
        <v>54</v>
      </c>
      <c r="AK73">
        <v>8</v>
      </c>
      <c r="AL73">
        <v>0</v>
      </c>
    </row>
    <row r="74" spans="1:38" x14ac:dyDescent="0.25">
      <c r="A74" t="s">
        <v>277</v>
      </c>
      <c r="B74" s="1">
        <v>45591</v>
      </c>
      <c r="C74" t="s">
        <v>89</v>
      </c>
      <c r="D74" t="s">
        <v>77</v>
      </c>
      <c r="E74" t="s">
        <v>78</v>
      </c>
      <c r="F74" t="s">
        <v>79</v>
      </c>
      <c r="G74" t="s">
        <v>57</v>
      </c>
      <c r="H74" t="s">
        <v>58</v>
      </c>
      <c r="I74" t="s">
        <v>59</v>
      </c>
      <c r="J74" t="s">
        <v>46</v>
      </c>
      <c r="K74" t="s">
        <v>47</v>
      </c>
      <c r="M74" t="s">
        <v>48</v>
      </c>
      <c r="N74" t="s">
        <v>49</v>
      </c>
      <c r="O74">
        <v>30</v>
      </c>
      <c r="P74">
        <v>28</v>
      </c>
      <c r="Q74" t="b">
        <v>0</v>
      </c>
      <c r="R74">
        <v>1</v>
      </c>
      <c r="S74">
        <v>0</v>
      </c>
      <c r="T74" t="s">
        <v>62</v>
      </c>
      <c r="U74" t="s">
        <v>63</v>
      </c>
      <c r="V74" t="s">
        <v>52</v>
      </c>
      <c r="W74" t="s">
        <v>53</v>
      </c>
      <c r="X74">
        <v>14.8</v>
      </c>
      <c r="Y74">
        <v>11.84</v>
      </c>
      <c r="Z74">
        <v>9.31</v>
      </c>
      <c r="AA74">
        <v>1.8</v>
      </c>
      <c r="AB74">
        <v>11.11</v>
      </c>
      <c r="AC74">
        <v>9.33</v>
      </c>
      <c r="AD74">
        <v>1.78</v>
      </c>
      <c r="AE74">
        <v>10.74</v>
      </c>
      <c r="AF74">
        <v>0</v>
      </c>
      <c r="AG74">
        <v>0.37</v>
      </c>
      <c r="AH74" t="s">
        <v>54</v>
      </c>
      <c r="AK74">
        <v>6</v>
      </c>
      <c r="AL74">
        <v>0</v>
      </c>
    </row>
    <row r="75" spans="1:38" x14ac:dyDescent="0.25">
      <c r="A75" t="s">
        <v>278</v>
      </c>
      <c r="B75" s="1">
        <v>45085</v>
      </c>
      <c r="C75" t="s">
        <v>246</v>
      </c>
      <c r="D75" t="s">
        <v>66</v>
      </c>
      <c r="E75" t="s">
        <v>67</v>
      </c>
      <c r="F75" t="s">
        <v>68</v>
      </c>
      <c r="G75" t="s">
        <v>57</v>
      </c>
      <c r="H75" t="s">
        <v>58</v>
      </c>
      <c r="I75" t="s">
        <v>59</v>
      </c>
      <c r="J75" t="s">
        <v>46</v>
      </c>
      <c r="K75" t="s">
        <v>83</v>
      </c>
      <c r="M75" t="s">
        <v>84</v>
      </c>
      <c r="N75" t="s">
        <v>85</v>
      </c>
      <c r="O75">
        <v>30</v>
      </c>
      <c r="P75">
        <v>28</v>
      </c>
      <c r="Q75" t="b">
        <v>0</v>
      </c>
      <c r="R75">
        <v>1</v>
      </c>
      <c r="S75">
        <v>0</v>
      </c>
      <c r="T75" t="s">
        <v>143</v>
      </c>
      <c r="U75" t="s">
        <v>144</v>
      </c>
      <c r="V75" t="s">
        <v>139</v>
      </c>
      <c r="W75" t="s">
        <v>53</v>
      </c>
      <c r="X75">
        <v>7.2</v>
      </c>
      <c r="Y75">
        <v>5.76</v>
      </c>
      <c r="Z75">
        <v>4.37</v>
      </c>
      <c r="AA75">
        <v>1.77</v>
      </c>
      <c r="AB75">
        <v>6.14</v>
      </c>
      <c r="AC75">
        <v>4.91</v>
      </c>
      <c r="AD75">
        <v>1.23</v>
      </c>
      <c r="AE75">
        <v>5.39</v>
      </c>
      <c r="AF75">
        <v>0</v>
      </c>
      <c r="AG75">
        <v>0.75</v>
      </c>
      <c r="AH75" t="s">
        <v>54</v>
      </c>
      <c r="AK75">
        <v>3</v>
      </c>
      <c r="AL75">
        <v>0</v>
      </c>
    </row>
    <row r="76" spans="1:38" x14ac:dyDescent="0.25">
      <c r="A76" t="s">
        <v>279</v>
      </c>
      <c r="B76" s="1">
        <v>45334</v>
      </c>
      <c r="C76" t="s">
        <v>280</v>
      </c>
      <c r="D76" t="s">
        <v>90</v>
      </c>
      <c r="E76" t="s">
        <v>91</v>
      </c>
      <c r="F76" t="s">
        <v>92</v>
      </c>
      <c r="G76" t="s">
        <v>43</v>
      </c>
      <c r="H76" t="s">
        <v>44</v>
      </c>
      <c r="I76" t="s">
        <v>45</v>
      </c>
      <c r="J76" t="s">
        <v>46</v>
      </c>
      <c r="K76" t="s">
        <v>103</v>
      </c>
      <c r="M76" t="s">
        <v>95</v>
      </c>
      <c r="N76" t="s">
        <v>96</v>
      </c>
      <c r="O76">
        <v>30</v>
      </c>
      <c r="P76">
        <v>30</v>
      </c>
      <c r="Q76" t="b">
        <v>0</v>
      </c>
      <c r="R76">
        <v>1</v>
      </c>
      <c r="S76">
        <v>0</v>
      </c>
      <c r="T76" t="s">
        <v>62</v>
      </c>
      <c r="U76" t="s">
        <v>63</v>
      </c>
      <c r="V76" t="s">
        <v>52</v>
      </c>
      <c r="W76" t="s">
        <v>53</v>
      </c>
      <c r="X76">
        <v>18.2</v>
      </c>
      <c r="Y76">
        <v>14.56</v>
      </c>
      <c r="Z76">
        <v>11.46</v>
      </c>
      <c r="AA76">
        <v>1.8</v>
      </c>
      <c r="AB76">
        <v>13.26</v>
      </c>
      <c r="AC76">
        <v>11.14</v>
      </c>
      <c r="AD76">
        <v>2.12</v>
      </c>
      <c r="AE76">
        <v>13.89</v>
      </c>
      <c r="AF76">
        <v>0</v>
      </c>
      <c r="AG76">
        <v>-0.63</v>
      </c>
      <c r="AH76" t="s">
        <v>54</v>
      </c>
      <c r="AK76">
        <v>0</v>
      </c>
      <c r="AL76">
        <v>1</v>
      </c>
    </row>
    <row r="77" spans="1:38" x14ac:dyDescent="0.25">
      <c r="A77" t="s">
        <v>281</v>
      </c>
      <c r="B77" s="1">
        <v>45494</v>
      </c>
      <c r="C77" t="s">
        <v>119</v>
      </c>
      <c r="D77" t="s">
        <v>90</v>
      </c>
      <c r="E77" t="s">
        <v>91</v>
      </c>
      <c r="F77" t="s">
        <v>92</v>
      </c>
      <c r="G77" t="s">
        <v>80</v>
      </c>
      <c r="H77" t="s">
        <v>81</v>
      </c>
      <c r="I77" t="s">
        <v>82</v>
      </c>
      <c r="J77" t="s">
        <v>46</v>
      </c>
      <c r="K77" t="s">
        <v>196</v>
      </c>
      <c r="M77" t="s">
        <v>197</v>
      </c>
      <c r="N77" t="s">
        <v>198</v>
      </c>
      <c r="O77">
        <v>90</v>
      </c>
      <c r="P77">
        <v>87</v>
      </c>
      <c r="Q77" t="b">
        <v>0</v>
      </c>
      <c r="R77">
        <v>1</v>
      </c>
      <c r="S77">
        <v>1</v>
      </c>
      <c r="T77" t="s">
        <v>158</v>
      </c>
      <c r="U77" t="s">
        <v>159</v>
      </c>
      <c r="V77" t="s">
        <v>158</v>
      </c>
      <c r="W77" t="s">
        <v>23</v>
      </c>
      <c r="X77">
        <v>12.4</v>
      </c>
      <c r="Y77">
        <v>9.92</v>
      </c>
      <c r="Z77">
        <v>11.16</v>
      </c>
      <c r="AA77">
        <v>0</v>
      </c>
      <c r="AB77">
        <v>11.16</v>
      </c>
      <c r="AC77">
        <v>0</v>
      </c>
      <c r="AD77">
        <v>11.16</v>
      </c>
      <c r="AE77">
        <v>8.92</v>
      </c>
      <c r="AF77">
        <v>0</v>
      </c>
      <c r="AG77">
        <v>2.2400000000000002</v>
      </c>
      <c r="AH77" t="s">
        <v>54</v>
      </c>
      <c r="AK77">
        <v>9</v>
      </c>
      <c r="AL77">
        <v>1</v>
      </c>
    </row>
    <row r="78" spans="1:38" x14ac:dyDescent="0.25">
      <c r="A78" t="s">
        <v>282</v>
      </c>
      <c r="B78" s="1">
        <v>45183</v>
      </c>
      <c r="C78" t="s">
        <v>283</v>
      </c>
      <c r="D78" t="s">
        <v>66</v>
      </c>
      <c r="E78" t="s">
        <v>67</v>
      </c>
      <c r="F78" t="s">
        <v>68</v>
      </c>
      <c r="G78" t="s">
        <v>80</v>
      </c>
      <c r="H78" t="s">
        <v>81</v>
      </c>
      <c r="I78" t="s">
        <v>82</v>
      </c>
      <c r="J78" t="s">
        <v>46</v>
      </c>
      <c r="K78" t="s">
        <v>180</v>
      </c>
      <c r="M78" t="s">
        <v>181</v>
      </c>
      <c r="N78" t="s">
        <v>182</v>
      </c>
      <c r="O78">
        <v>30</v>
      </c>
      <c r="P78">
        <v>30</v>
      </c>
      <c r="Q78" t="b">
        <v>0</v>
      </c>
      <c r="R78">
        <v>1</v>
      </c>
      <c r="S78">
        <v>0</v>
      </c>
      <c r="T78" t="s">
        <v>50</v>
      </c>
      <c r="U78" t="s">
        <v>51</v>
      </c>
      <c r="V78" t="s">
        <v>52</v>
      </c>
      <c r="W78" t="s">
        <v>53</v>
      </c>
      <c r="X78">
        <v>6.9</v>
      </c>
      <c r="Y78">
        <v>5.52</v>
      </c>
      <c r="Z78">
        <v>4.2300000000000004</v>
      </c>
      <c r="AA78">
        <v>1.78</v>
      </c>
      <c r="AB78">
        <v>6.01</v>
      </c>
      <c r="AC78">
        <v>5.23</v>
      </c>
      <c r="AD78">
        <v>1</v>
      </c>
      <c r="AE78">
        <v>4.92</v>
      </c>
      <c r="AF78">
        <v>0</v>
      </c>
      <c r="AG78">
        <v>1.0900000000000001</v>
      </c>
      <c r="AH78" t="s">
        <v>54</v>
      </c>
      <c r="AK78">
        <v>2</v>
      </c>
      <c r="AL78">
        <v>0</v>
      </c>
    </row>
    <row r="79" spans="1:38" x14ac:dyDescent="0.25">
      <c r="A79" t="s">
        <v>284</v>
      </c>
      <c r="B79" s="1">
        <v>45414</v>
      </c>
      <c r="C79" t="s">
        <v>274</v>
      </c>
      <c r="D79" t="s">
        <v>90</v>
      </c>
      <c r="E79" t="s">
        <v>91</v>
      </c>
      <c r="F79" t="s">
        <v>92</v>
      </c>
      <c r="G79" t="s">
        <v>111</v>
      </c>
      <c r="H79" t="s">
        <v>112</v>
      </c>
      <c r="I79" t="s">
        <v>113</v>
      </c>
      <c r="J79" t="s">
        <v>46</v>
      </c>
      <c r="K79" t="s">
        <v>103</v>
      </c>
      <c r="M79" t="s">
        <v>95</v>
      </c>
      <c r="N79" t="s">
        <v>96</v>
      </c>
      <c r="O79">
        <v>30</v>
      </c>
      <c r="P79">
        <v>31</v>
      </c>
      <c r="Q79" t="b">
        <v>0</v>
      </c>
      <c r="R79">
        <v>1</v>
      </c>
      <c r="S79">
        <v>0</v>
      </c>
      <c r="T79" t="s">
        <v>73</v>
      </c>
      <c r="U79" t="s">
        <v>74</v>
      </c>
      <c r="V79" t="s">
        <v>52</v>
      </c>
      <c r="W79" t="s">
        <v>53</v>
      </c>
      <c r="X79">
        <v>18.2</v>
      </c>
      <c r="Y79">
        <v>14.56</v>
      </c>
      <c r="Z79">
        <v>10.17</v>
      </c>
      <c r="AA79">
        <v>1.79</v>
      </c>
      <c r="AB79">
        <v>11.96</v>
      </c>
      <c r="AC79">
        <v>10.17</v>
      </c>
      <c r="AD79">
        <v>1.79</v>
      </c>
      <c r="AE79">
        <v>13.41</v>
      </c>
      <c r="AF79">
        <v>0</v>
      </c>
      <c r="AG79">
        <v>-1.45</v>
      </c>
      <c r="AH79" t="s">
        <v>54</v>
      </c>
      <c r="AK79">
        <v>10</v>
      </c>
      <c r="AL79">
        <v>0</v>
      </c>
    </row>
    <row r="80" spans="1:38" x14ac:dyDescent="0.25">
      <c r="A80" t="s">
        <v>285</v>
      </c>
      <c r="B80" s="1">
        <v>45338</v>
      </c>
      <c r="C80" t="s">
        <v>286</v>
      </c>
      <c r="D80" t="s">
        <v>122</v>
      </c>
      <c r="E80" t="s">
        <v>123</v>
      </c>
      <c r="F80" t="s">
        <v>124</v>
      </c>
      <c r="G80" t="s">
        <v>111</v>
      </c>
      <c r="H80" t="s">
        <v>112</v>
      </c>
      <c r="I80" t="s">
        <v>113</v>
      </c>
      <c r="J80" t="s">
        <v>46</v>
      </c>
      <c r="K80" t="s">
        <v>106</v>
      </c>
      <c r="M80" t="s">
        <v>107</v>
      </c>
      <c r="N80" t="s">
        <v>108</v>
      </c>
      <c r="O80">
        <v>90</v>
      </c>
      <c r="P80">
        <v>93</v>
      </c>
      <c r="Q80" t="b">
        <v>0</v>
      </c>
      <c r="R80">
        <v>1</v>
      </c>
      <c r="S80">
        <v>0</v>
      </c>
      <c r="T80" t="s">
        <v>158</v>
      </c>
      <c r="U80" t="s">
        <v>159</v>
      </c>
      <c r="V80" t="s">
        <v>158</v>
      </c>
      <c r="W80" t="s">
        <v>23</v>
      </c>
      <c r="X80">
        <v>8.5</v>
      </c>
      <c r="Y80">
        <v>6.8</v>
      </c>
      <c r="Z80">
        <v>7.65</v>
      </c>
      <c r="AA80">
        <v>0</v>
      </c>
      <c r="AB80">
        <v>7.65</v>
      </c>
      <c r="AC80">
        <v>0</v>
      </c>
      <c r="AD80">
        <v>7.65</v>
      </c>
      <c r="AE80">
        <v>6.05</v>
      </c>
      <c r="AF80">
        <v>0</v>
      </c>
      <c r="AG80">
        <v>1.6</v>
      </c>
      <c r="AH80" t="s">
        <v>54</v>
      </c>
      <c r="AK80">
        <v>9</v>
      </c>
      <c r="AL80">
        <v>1</v>
      </c>
    </row>
    <row r="81" spans="1:38" x14ac:dyDescent="0.25">
      <c r="A81" t="s">
        <v>287</v>
      </c>
      <c r="B81" s="1">
        <v>45538</v>
      </c>
      <c r="C81" t="s">
        <v>56</v>
      </c>
      <c r="D81" t="s">
        <v>122</v>
      </c>
      <c r="E81" t="s">
        <v>123</v>
      </c>
      <c r="F81" t="s">
        <v>124</v>
      </c>
      <c r="G81" t="s">
        <v>43</v>
      </c>
      <c r="H81" t="s">
        <v>44</v>
      </c>
      <c r="I81" t="s">
        <v>45</v>
      </c>
      <c r="J81" t="s">
        <v>46</v>
      </c>
      <c r="K81" t="s">
        <v>103</v>
      </c>
      <c r="M81" t="s">
        <v>95</v>
      </c>
      <c r="N81" t="s">
        <v>96</v>
      </c>
      <c r="O81">
        <v>30</v>
      </c>
      <c r="P81">
        <v>28</v>
      </c>
      <c r="Q81" t="b">
        <v>0</v>
      </c>
      <c r="R81">
        <v>1</v>
      </c>
      <c r="S81">
        <v>1</v>
      </c>
      <c r="T81" t="s">
        <v>62</v>
      </c>
      <c r="U81" t="s">
        <v>63</v>
      </c>
      <c r="V81" t="s">
        <v>52</v>
      </c>
      <c r="W81" t="s">
        <v>53</v>
      </c>
      <c r="X81">
        <v>18.2</v>
      </c>
      <c r="Y81">
        <v>14.56</v>
      </c>
      <c r="Z81">
        <v>10.210000000000001</v>
      </c>
      <c r="AA81">
        <v>1.8</v>
      </c>
      <c r="AB81">
        <v>12.01</v>
      </c>
      <c r="AC81">
        <v>10.09</v>
      </c>
      <c r="AD81">
        <v>1.92</v>
      </c>
      <c r="AE81">
        <v>12.94</v>
      </c>
      <c r="AF81">
        <v>0</v>
      </c>
      <c r="AG81">
        <v>-0.93</v>
      </c>
      <c r="AH81" t="s">
        <v>54</v>
      </c>
      <c r="AK81">
        <v>8</v>
      </c>
      <c r="AL81">
        <v>0</v>
      </c>
    </row>
    <row r="82" spans="1:38" x14ac:dyDescent="0.25">
      <c r="A82" t="s">
        <v>288</v>
      </c>
      <c r="B82" s="1">
        <v>45274</v>
      </c>
      <c r="C82" t="s">
        <v>289</v>
      </c>
      <c r="D82" t="s">
        <v>122</v>
      </c>
      <c r="E82" t="s">
        <v>123</v>
      </c>
      <c r="F82" t="s">
        <v>124</v>
      </c>
      <c r="G82" t="s">
        <v>80</v>
      </c>
      <c r="H82" t="s">
        <v>81</v>
      </c>
      <c r="I82" t="s">
        <v>82</v>
      </c>
      <c r="J82" t="s">
        <v>46</v>
      </c>
      <c r="K82" t="s">
        <v>163</v>
      </c>
      <c r="L82" t="s">
        <v>164</v>
      </c>
      <c r="M82" t="s">
        <v>165</v>
      </c>
      <c r="N82" t="s">
        <v>157</v>
      </c>
      <c r="O82">
        <v>30</v>
      </c>
      <c r="P82">
        <v>30</v>
      </c>
      <c r="Q82" t="b">
        <v>1</v>
      </c>
      <c r="R82">
        <v>4</v>
      </c>
      <c r="S82">
        <v>0</v>
      </c>
      <c r="T82" t="s">
        <v>99</v>
      </c>
      <c r="U82" t="s">
        <v>100</v>
      </c>
      <c r="V82" t="s">
        <v>52</v>
      </c>
      <c r="W82" t="s">
        <v>53</v>
      </c>
      <c r="X82">
        <v>936</v>
      </c>
      <c r="Y82">
        <v>795.6</v>
      </c>
      <c r="Z82">
        <v>777.64</v>
      </c>
      <c r="AA82">
        <v>1.78</v>
      </c>
      <c r="AB82">
        <v>779.42</v>
      </c>
      <c r="AC82">
        <v>685.89</v>
      </c>
      <c r="AD82">
        <v>93.53</v>
      </c>
      <c r="AE82">
        <v>722.51</v>
      </c>
      <c r="AF82">
        <v>0</v>
      </c>
      <c r="AG82">
        <v>56.92</v>
      </c>
      <c r="AH82" t="s">
        <v>54</v>
      </c>
      <c r="AK82">
        <v>7</v>
      </c>
      <c r="AL82">
        <v>1</v>
      </c>
    </row>
    <row r="83" spans="1:38" x14ac:dyDescent="0.25">
      <c r="A83" t="s">
        <v>290</v>
      </c>
      <c r="B83" s="1">
        <v>45060</v>
      </c>
      <c r="C83" t="s">
        <v>291</v>
      </c>
      <c r="D83" t="s">
        <v>77</v>
      </c>
      <c r="E83" t="s">
        <v>78</v>
      </c>
      <c r="F83" t="s">
        <v>79</v>
      </c>
      <c r="G83" t="s">
        <v>111</v>
      </c>
      <c r="H83" t="s">
        <v>112</v>
      </c>
      <c r="I83" t="s">
        <v>113</v>
      </c>
      <c r="J83" t="s">
        <v>46</v>
      </c>
      <c r="K83" t="s">
        <v>180</v>
      </c>
      <c r="M83" t="s">
        <v>181</v>
      </c>
      <c r="N83" t="s">
        <v>182</v>
      </c>
      <c r="O83">
        <v>30</v>
      </c>
      <c r="P83">
        <v>29</v>
      </c>
      <c r="Q83" t="b">
        <v>0</v>
      </c>
      <c r="R83">
        <v>1</v>
      </c>
      <c r="S83">
        <v>2</v>
      </c>
      <c r="T83" t="s">
        <v>50</v>
      </c>
      <c r="U83" t="s">
        <v>51</v>
      </c>
      <c r="V83" t="s">
        <v>52</v>
      </c>
      <c r="W83" t="s">
        <v>53</v>
      </c>
      <c r="X83">
        <v>6.9</v>
      </c>
      <c r="Y83">
        <v>5.52</v>
      </c>
      <c r="Z83">
        <v>3.81</v>
      </c>
      <c r="AA83">
        <v>1.78</v>
      </c>
      <c r="AB83">
        <v>5.59</v>
      </c>
      <c r="AC83">
        <v>4.8600000000000003</v>
      </c>
      <c r="AD83">
        <v>1</v>
      </c>
      <c r="AE83">
        <v>5.0199999999999996</v>
      </c>
      <c r="AF83">
        <v>0</v>
      </c>
      <c r="AG83">
        <v>0.56999999999999995</v>
      </c>
      <c r="AH83" t="s">
        <v>54</v>
      </c>
      <c r="AK83">
        <v>6</v>
      </c>
      <c r="AL83">
        <v>0</v>
      </c>
    </row>
    <row r="84" spans="1:38" x14ac:dyDescent="0.25">
      <c r="A84" t="s">
        <v>292</v>
      </c>
      <c r="B84" s="1">
        <v>45033</v>
      </c>
      <c r="C84" t="s">
        <v>274</v>
      </c>
      <c r="D84" t="s">
        <v>77</v>
      </c>
      <c r="E84" t="s">
        <v>78</v>
      </c>
      <c r="F84" t="s">
        <v>79</v>
      </c>
      <c r="G84" t="s">
        <v>43</v>
      </c>
      <c r="H84" t="s">
        <v>44</v>
      </c>
      <c r="I84" t="s">
        <v>45</v>
      </c>
      <c r="J84" t="s">
        <v>46</v>
      </c>
      <c r="K84" t="s">
        <v>83</v>
      </c>
      <c r="M84" t="s">
        <v>84</v>
      </c>
      <c r="N84" t="s">
        <v>85</v>
      </c>
      <c r="O84">
        <v>30</v>
      </c>
      <c r="P84">
        <v>31</v>
      </c>
      <c r="Q84" t="b">
        <v>0</v>
      </c>
      <c r="R84">
        <v>1</v>
      </c>
      <c r="S84">
        <v>0</v>
      </c>
      <c r="T84" t="s">
        <v>158</v>
      </c>
      <c r="U84" t="s">
        <v>159</v>
      </c>
      <c r="V84" t="s">
        <v>158</v>
      </c>
      <c r="W84" t="s">
        <v>23</v>
      </c>
      <c r="X84">
        <v>7.2</v>
      </c>
      <c r="Y84">
        <v>5.76</v>
      </c>
      <c r="Z84">
        <v>6.48</v>
      </c>
      <c r="AA84">
        <v>0</v>
      </c>
      <c r="AB84">
        <v>6.48</v>
      </c>
      <c r="AC84">
        <v>0</v>
      </c>
      <c r="AD84">
        <v>6.48</v>
      </c>
      <c r="AE84">
        <v>5.41</v>
      </c>
      <c r="AF84">
        <v>0</v>
      </c>
      <c r="AG84">
        <v>1.07</v>
      </c>
      <c r="AH84" t="s">
        <v>54</v>
      </c>
      <c r="AK84">
        <v>1</v>
      </c>
      <c r="AL84">
        <v>0</v>
      </c>
    </row>
    <row r="85" spans="1:38" x14ac:dyDescent="0.25">
      <c r="A85" t="s">
        <v>293</v>
      </c>
      <c r="B85" s="1">
        <v>45600</v>
      </c>
      <c r="C85" t="s">
        <v>294</v>
      </c>
      <c r="D85" t="s">
        <v>66</v>
      </c>
      <c r="E85" t="s">
        <v>67</v>
      </c>
      <c r="F85" t="s">
        <v>68</v>
      </c>
      <c r="G85" t="s">
        <v>111</v>
      </c>
      <c r="H85" t="s">
        <v>112</v>
      </c>
      <c r="I85" t="s">
        <v>113</v>
      </c>
      <c r="J85" t="s">
        <v>46</v>
      </c>
      <c r="K85" t="s">
        <v>60</v>
      </c>
      <c r="L85" t="s">
        <v>61</v>
      </c>
      <c r="M85" t="s">
        <v>48</v>
      </c>
      <c r="N85" t="s">
        <v>49</v>
      </c>
      <c r="O85">
        <v>30</v>
      </c>
      <c r="P85">
        <v>29</v>
      </c>
      <c r="Q85" t="b">
        <v>1</v>
      </c>
      <c r="R85">
        <v>2</v>
      </c>
      <c r="S85">
        <v>0</v>
      </c>
      <c r="T85" t="s">
        <v>143</v>
      </c>
      <c r="U85" t="s">
        <v>144</v>
      </c>
      <c r="V85" t="s">
        <v>139</v>
      </c>
      <c r="W85" t="s">
        <v>53</v>
      </c>
      <c r="X85">
        <v>174</v>
      </c>
      <c r="Y85">
        <v>147.9</v>
      </c>
      <c r="Z85">
        <v>148.38</v>
      </c>
      <c r="AA85">
        <v>1.77</v>
      </c>
      <c r="AB85">
        <v>150.15</v>
      </c>
      <c r="AC85">
        <v>120.12</v>
      </c>
      <c r="AD85">
        <v>30.03</v>
      </c>
      <c r="AE85">
        <v>134.26</v>
      </c>
      <c r="AF85">
        <v>11.28</v>
      </c>
      <c r="AG85">
        <v>4.6100000000000003</v>
      </c>
      <c r="AH85" t="s">
        <v>54</v>
      </c>
      <c r="AK85">
        <v>10</v>
      </c>
      <c r="AL85">
        <v>0</v>
      </c>
    </row>
    <row r="86" spans="1:38" x14ac:dyDescent="0.25">
      <c r="A86" t="s">
        <v>295</v>
      </c>
      <c r="B86" s="1">
        <v>45470</v>
      </c>
      <c r="C86" t="s">
        <v>296</v>
      </c>
      <c r="D86" t="s">
        <v>90</v>
      </c>
      <c r="E86" t="s">
        <v>91</v>
      </c>
      <c r="F86" t="s">
        <v>92</v>
      </c>
      <c r="G86" t="s">
        <v>111</v>
      </c>
      <c r="H86" t="s">
        <v>112</v>
      </c>
      <c r="I86" t="s">
        <v>113</v>
      </c>
      <c r="J86" t="s">
        <v>46</v>
      </c>
      <c r="K86" t="s">
        <v>103</v>
      </c>
      <c r="M86" t="s">
        <v>95</v>
      </c>
      <c r="N86" t="s">
        <v>96</v>
      </c>
      <c r="O86">
        <v>90</v>
      </c>
      <c r="P86">
        <v>88</v>
      </c>
      <c r="Q86" t="b">
        <v>0</v>
      </c>
      <c r="R86">
        <v>1</v>
      </c>
      <c r="S86">
        <v>2</v>
      </c>
      <c r="T86" t="s">
        <v>62</v>
      </c>
      <c r="U86" t="s">
        <v>63</v>
      </c>
      <c r="V86" t="s">
        <v>52</v>
      </c>
      <c r="W86" t="s">
        <v>53</v>
      </c>
      <c r="X86">
        <v>18.2</v>
      </c>
      <c r="Y86">
        <v>14.56</v>
      </c>
      <c r="Z86">
        <v>27.75</v>
      </c>
      <c r="AA86">
        <v>1.8</v>
      </c>
      <c r="AB86">
        <v>29.55</v>
      </c>
      <c r="AC86">
        <v>24.82</v>
      </c>
      <c r="AD86">
        <v>4.7300000000000004</v>
      </c>
      <c r="AE86">
        <v>39.89</v>
      </c>
      <c r="AF86">
        <v>0</v>
      </c>
      <c r="AG86">
        <v>-10.35</v>
      </c>
      <c r="AH86" t="s">
        <v>54</v>
      </c>
      <c r="AK86">
        <v>0</v>
      </c>
      <c r="AL86">
        <v>1</v>
      </c>
    </row>
    <row r="87" spans="1:38" x14ac:dyDescent="0.25">
      <c r="A87" t="s">
        <v>297</v>
      </c>
      <c r="B87" s="1">
        <v>45380</v>
      </c>
      <c r="C87" t="s">
        <v>98</v>
      </c>
      <c r="D87" t="s">
        <v>77</v>
      </c>
      <c r="E87" t="s">
        <v>78</v>
      </c>
      <c r="F87" t="s">
        <v>79</v>
      </c>
      <c r="G87" t="s">
        <v>111</v>
      </c>
      <c r="H87" t="s">
        <v>112</v>
      </c>
      <c r="I87" t="s">
        <v>113</v>
      </c>
      <c r="J87" t="s">
        <v>46</v>
      </c>
      <c r="K87" t="s">
        <v>227</v>
      </c>
      <c r="L87" t="s">
        <v>228</v>
      </c>
      <c r="M87" t="s">
        <v>229</v>
      </c>
      <c r="N87" t="s">
        <v>230</v>
      </c>
      <c r="O87">
        <v>30</v>
      </c>
      <c r="P87">
        <v>30</v>
      </c>
      <c r="Q87" t="b">
        <v>1</v>
      </c>
      <c r="R87">
        <v>4</v>
      </c>
      <c r="S87">
        <v>0</v>
      </c>
      <c r="T87" t="s">
        <v>50</v>
      </c>
      <c r="U87" t="s">
        <v>51</v>
      </c>
      <c r="V87" t="s">
        <v>52</v>
      </c>
      <c r="W87" t="s">
        <v>53</v>
      </c>
      <c r="X87">
        <v>618</v>
      </c>
      <c r="Y87">
        <v>525.29999999999995</v>
      </c>
      <c r="Z87">
        <v>520.54999999999995</v>
      </c>
      <c r="AA87">
        <v>1.78</v>
      </c>
      <c r="AB87">
        <v>522.33000000000004</v>
      </c>
      <c r="AC87">
        <v>454.43</v>
      </c>
      <c r="AD87">
        <v>67.900000000000006</v>
      </c>
      <c r="AE87">
        <v>475.18</v>
      </c>
      <c r="AF87">
        <v>0</v>
      </c>
      <c r="AG87">
        <v>47.15</v>
      </c>
      <c r="AH87" t="s">
        <v>54</v>
      </c>
      <c r="AK87">
        <v>10</v>
      </c>
      <c r="AL87">
        <v>0</v>
      </c>
    </row>
    <row r="88" spans="1:38" x14ac:dyDescent="0.25">
      <c r="A88" t="s">
        <v>298</v>
      </c>
      <c r="B88" s="1">
        <v>45331</v>
      </c>
      <c r="C88" t="s">
        <v>299</v>
      </c>
      <c r="D88" t="s">
        <v>40</v>
      </c>
      <c r="E88" t="s">
        <v>41</v>
      </c>
      <c r="F88" t="s">
        <v>42</v>
      </c>
      <c r="G88" t="s">
        <v>111</v>
      </c>
      <c r="H88" t="s">
        <v>112</v>
      </c>
      <c r="I88" t="s">
        <v>113</v>
      </c>
      <c r="J88" t="s">
        <v>46</v>
      </c>
      <c r="K88" t="s">
        <v>106</v>
      </c>
      <c r="M88" t="s">
        <v>107</v>
      </c>
      <c r="N88" t="s">
        <v>108</v>
      </c>
      <c r="O88">
        <v>90</v>
      </c>
      <c r="P88">
        <v>92</v>
      </c>
      <c r="Q88" t="b">
        <v>0</v>
      </c>
      <c r="R88">
        <v>1</v>
      </c>
      <c r="S88">
        <v>1</v>
      </c>
      <c r="T88" t="s">
        <v>62</v>
      </c>
      <c r="U88" t="s">
        <v>63</v>
      </c>
      <c r="V88" t="s">
        <v>52</v>
      </c>
      <c r="W88" t="s">
        <v>53</v>
      </c>
      <c r="X88">
        <v>8.5</v>
      </c>
      <c r="Y88">
        <v>6.8</v>
      </c>
      <c r="Z88">
        <v>3.83</v>
      </c>
      <c r="AA88">
        <v>1.8</v>
      </c>
      <c r="AB88">
        <v>5.63</v>
      </c>
      <c r="AC88">
        <v>4.7300000000000004</v>
      </c>
      <c r="AD88">
        <v>1</v>
      </c>
      <c r="AE88">
        <v>6.11</v>
      </c>
      <c r="AF88">
        <v>0</v>
      </c>
      <c r="AG88">
        <v>-0.48</v>
      </c>
      <c r="AH88" t="s">
        <v>54</v>
      </c>
      <c r="AK88">
        <v>1</v>
      </c>
      <c r="AL88">
        <v>1</v>
      </c>
    </row>
    <row r="89" spans="1:38" x14ac:dyDescent="0.25">
      <c r="A89" t="s">
        <v>300</v>
      </c>
      <c r="B89" s="1">
        <v>45647</v>
      </c>
      <c r="C89" t="s">
        <v>301</v>
      </c>
      <c r="D89" t="s">
        <v>66</v>
      </c>
      <c r="E89" t="s">
        <v>67</v>
      </c>
      <c r="F89" t="s">
        <v>68</v>
      </c>
      <c r="G89" t="s">
        <v>57</v>
      </c>
      <c r="H89" t="s">
        <v>58</v>
      </c>
      <c r="I89" t="s">
        <v>59</v>
      </c>
      <c r="J89" t="s">
        <v>46</v>
      </c>
      <c r="K89" t="s">
        <v>227</v>
      </c>
      <c r="L89" t="s">
        <v>228</v>
      </c>
      <c r="M89" t="s">
        <v>229</v>
      </c>
      <c r="N89" t="s">
        <v>230</v>
      </c>
      <c r="O89">
        <v>90</v>
      </c>
      <c r="P89">
        <v>93</v>
      </c>
      <c r="Q89" t="b">
        <v>1</v>
      </c>
      <c r="R89">
        <v>4</v>
      </c>
      <c r="S89">
        <v>0</v>
      </c>
      <c r="T89" t="s">
        <v>50</v>
      </c>
      <c r="U89" t="s">
        <v>51</v>
      </c>
      <c r="V89" t="s">
        <v>52</v>
      </c>
      <c r="W89" t="s">
        <v>53</v>
      </c>
      <c r="X89">
        <v>618</v>
      </c>
      <c r="Y89">
        <v>525.29999999999995</v>
      </c>
      <c r="Z89">
        <v>1544.9</v>
      </c>
      <c r="AA89">
        <v>1.78</v>
      </c>
      <c r="AB89">
        <v>1546.68</v>
      </c>
      <c r="AC89">
        <v>1345.61</v>
      </c>
      <c r="AD89">
        <v>201.07</v>
      </c>
      <c r="AE89">
        <v>1437.02</v>
      </c>
      <c r="AF89">
        <v>0</v>
      </c>
      <c r="AG89">
        <v>109.65</v>
      </c>
      <c r="AH89" t="s">
        <v>54</v>
      </c>
      <c r="AK89">
        <v>1</v>
      </c>
      <c r="AL89">
        <v>0</v>
      </c>
    </row>
    <row r="90" spans="1:38" x14ac:dyDescent="0.25">
      <c r="A90" t="s">
        <v>302</v>
      </c>
      <c r="B90" s="1">
        <v>45044</v>
      </c>
      <c r="C90" t="s">
        <v>253</v>
      </c>
      <c r="D90" t="s">
        <v>77</v>
      </c>
      <c r="E90" t="s">
        <v>78</v>
      </c>
      <c r="F90" t="s">
        <v>79</v>
      </c>
      <c r="G90" t="s">
        <v>57</v>
      </c>
      <c r="H90" t="s">
        <v>58</v>
      </c>
      <c r="I90" t="s">
        <v>59</v>
      </c>
      <c r="J90" t="s">
        <v>46</v>
      </c>
      <c r="K90" t="s">
        <v>60</v>
      </c>
      <c r="L90" t="s">
        <v>61</v>
      </c>
      <c r="M90" t="s">
        <v>48</v>
      </c>
      <c r="N90" t="s">
        <v>49</v>
      </c>
      <c r="O90">
        <v>30</v>
      </c>
      <c r="P90">
        <v>30</v>
      </c>
      <c r="Q90" t="b">
        <v>1</v>
      </c>
      <c r="R90">
        <v>2</v>
      </c>
      <c r="S90">
        <v>2</v>
      </c>
      <c r="T90" t="s">
        <v>99</v>
      </c>
      <c r="U90" t="s">
        <v>100</v>
      </c>
      <c r="V90" t="s">
        <v>52</v>
      </c>
      <c r="W90" t="s">
        <v>53</v>
      </c>
      <c r="X90">
        <v>174</v>
      </c>
      <c r="Y90">
        <v>147.9</v>
      </c>
      <c r="Z90">
        <v>148.44</v>
      </c>
      <c r="AA90">
        <v>1.78</v>
      </c>
      <c r="AB90">
        <v>150.22</v>
      </c>
      <c r="AC90">
        <v>132.19999999999999</v>
      </c>
      <c r="AD90">
        <v>18.03</v>
      </c>
      <c r="AE90">
        <v>142.77000000000001</v>
      </c>
      <c r="AF90">
        <v>0</v>
      </c>
      <c r="AG90">
        <v>7.46</v>
      </c>
      <c r="AH90" t="s">
        <v>54</v>
      </c>
      <c r="AK90">
        <v>1</v>
      </c>
      <c r="AL90">
        <v>1</v>
      </c>
    </row>
    <row r="91" spans="1:38" x14ac:dyDescent="0.25">
      <c r="A91" t="s">
        <v>303</v>
      </c>
      <c r="B91" s="1">
        <v>45274</v>
      </c>
      <c r="C91" t="s">
        <v>304</v>
      </c>
      <c r="D91" t="s">
        <v>77</v>
      </c>
      <c r="E91" t="s">
        <v>78</v>
      </c>
      <c r="F91" t="s">
        <v>79</v>
      </c>
      <c r="G91" t="s">
        <v>57</v>
      </c>
      <c r="H91" t="s">
        <v>58</v>
      </c>
      <c r="I91" t="s">
        <v>59</v>
      </c>
      <c r="J91" t="s">
        <v>46</v>
      </c>
      <c r="K91" t="s">
        <v>47</v>
      </c>
      <c r="M91" t="s">
        <v>48</v>
      </c>
      <c r="N91" t="s">
        <v>49</v>
      </c>
      <c r="O91">
        <v>90</v>
      </c>
      <c r="P91">
        <v>90</v>
      </c>
      <c r="Q91" t="b">
        <v>0</v>
      </c>
      <c r="R91">
        <v>1</v>
      </c>
      <c r="S91">
        <v>2</v>
      </c>
      <c r="T91" t="s">
        <v>99</v>
      </c>
      <c r="U91" t="s">
        <v>100</v>
      </c>
      <c r="V91" t="s">
        <v>52</v>
      </c>
      <c r="W91" t="s">
        <v>53</v>
      </c>
      <c r="X91">
        <v>14.8</v>
      </c>
      <c r="Y91">
        <v>11.84</v>
      </c>
      <c r="Z91">
        <v>20.21</v>
      </c>
      <c r="AA91">
        <v>1.78</v>
      </c>
      <c r="AB91">
        <v>21.99</v>
      </c>
      <c r="AC91">
        <v>19.350000000000001</v>
      </c>
      <c r="AD91">
        <v>2.64</v>
      </c>
      <c r="AE91">
        <v>33.28</v>
      </c>
      <c r="AF91">
        <v>0</v>
      </c>
      <c r="AG91">
        <v>-11.29</v>
      </c>
      <c r="AH91" t="s">
        <v>54</v>
      </c>
      <c r="AK91">
        <v>11</v>
      </c>
      <c r="AL91">
        <v>0</v>
      </c>
    </row>
    <row r="92" spans="1:38" x14ac:dyDescent="0.25">
      <c r="A92" t="s">
        <v>305</v>
      </c>
      <c r="B92" s="1">
        <v>45189</v>
      </c>
      <c r="C92" t="s">
        <v>220</v>
      </c>
      <c r="D92" t="s">
        <v>40</v>
      </c>
      <c r="E92" t="s">
        <v>41</v>
      </c>
      <c r="F92" t="s">
        <v>42</v>
      </c>
      <c r="G92" t="s">
        <v>111</v>
      </c>
      <c r="H92" t="s">
        <v>112</v>
      </c>
      <c r="I92" t="s">
        <v>113</v>
      </c>
      <c r="J92" t="s">
        <v>46</v>
      </c>
      <c r="K92" t="s">
        <v>47</v>
      </c>
      <c r="M92" t="s">
        <v>48</v>
      </c>
      <c r="N92" t="s">
        <v>49</v>
      </c>
      <c r="O92">
        <v>90</v>
      </c>
      <c r="P92">
        <v>94</v>
      </c>
      <c r="Q92" t="b">
        <v>0</v>
      </c>
      <c r="R92">
        <v>1</v>
      </c>
      <c r="S92">
        <v>0</v>
      </c>
      <c r="T92" t="s">
        <v>50</v>
      </c>
      <c r="U92" t="s">
        <v>51</v>
      </c>
      <c r="V92" t="s">
        <v>52</v>
      </c>
      <c r="W92" t="s">
        <v>53</v>
      </c>
      <c r="X92">
        <v>14.8</v>
      </c>
      <c r="Y92">
        <v>11.84</v>
      </c>
      <c r="Z92">
        <v>26.29</v>
      </c>
      <c r="AA92">
        <v>1.78</v>
      </c>
      <c r="AB92">
        <v>28.07</v>
      </c>
      <c r="AC92">
        <v>24.42</v>
      </c>
      <c r="AD92">
        <v>3.65</v>
      </c>
      <c r="AE92">
        <v>33.35</v>
      </c>
      <c r="AF92">
        <v>0</v>
      </c>
      <c r="AG92">
        <v>-5.29</v>
      </c>
      <c r="AH92" t="s">
        <v>54</v>
      </c>
      <c r="AK92">
        <v>9</v>
      </c>
      <c r="AL92">
        <v>0</v>
      </c>
    </row>
    <row r="93" spans="1:38" x14ac:dyDescent="0.25">
      <c r="A93" t="s">
        <v>306</v>
      </c>
      <c r="B93" s="1">
        <v>45081</v>
      </c>
      <c r="C93" t="s">
        <v>250</v>
      </c>
      <c r="D93" t="s">
        <v>77</v>
      </c>
      <c r="E93" t="s">
        <v>78</v>
      </c>
      <c r="F93" t="s">
        <v>79</v>
      </c>
      <c r="G93" t="s">
        <v>43</v>
      </c>
      <c r="H93" t="s">
        <v>44</v>
      </c>
      <c r="I93" t="s">
        <v>45</v>
      </c>
      <c r="J93" t="s">
        <v>46</v>
      </c>
      <c r="K93" t="s">
        <v>106</v>
      </c>
      <c r="M93" t="s">
        <v>107</v>
      </c>
      <c r="N93" t="s">
        <v>108</v>
      </c>
      <c r="O93">
        <v>90</v>
      </c>
      <c r="P93">
        <v>88</v>
      </c>
      <c r="Q93" t="b">
        <v>0</v>
      </c>
      <c r="R93">
        <v>1</v>
      </c>
      <c r="S93">
        <v>0</v>
      </c>
      <c r="T93" t="s">
        <v>137</v>
      </c>
      <c r="U93" t="s">
        <v>138</v>
      </c>
      <c r="V93" t="s">
        <v>139</v>
      </c>
      <c r="W93" t="s">
        <v>140</v>
      </c>
      <c r="X93">
        <v>8.5</v>
      </c>
      <c r="Y93">
        <v>6.8</v>
      </c>
      <c r="Z93">
        <v>6.46</v>
      </c>
      <c r="AA93">
        <v>0.03</v>
      </c>
      <c r="AB93">
        <v>6.49</v>
      </c>
      <c r="AC93">
        <v>4.67</v>
      </c>
      <c r="AD93">
        <v>1.82</v>
      </c>
      <c r="AE93">
        <v>6.27</v>
      </c>
      <c r="AF93">
        <v>0</v>
      </c>
      <c r="AG93">
        <v>0.22</v>
      </c>
      <c r="AH93" t="s">
        <v>54</v>
      </c>
      <c r="AK93">
        <v>8</v>
      </c>
      <c r="AL93">
        <v>1</v>
      </c>
    </row>
    <row r="94" spans="1:38" x14ac:dyDescent="0.25">
      <c r="A94" t="s">
        <v>307</v>
      </c>
      <c r="B94" s="1">
        <v>45005</v>
      </c>
      <c r="C94" t="s">
        <v>308</v>
      </c>
      <c r="D94" t="s">
        <v>77</v>
      </c>
      <c r="E94" t="s">
        <v>78</v>
      </c>
      <c r="F94" t="s">
        <v>79</v>
      </c>
      <c r="G94" t="s">
        <v>43</v>
      </c>
      <c r="H94" t="s">
        <v>44</v>
      </c>
      <c r="I94" t="s">
        <v>45</v>
      </c>
      <c r="J94" t="s">
        <v>46</v>
      </c>
      <c r="K94" t="s">
        <v>106</v>
      </c>
      <c r="M94" t="s">
        <v>107</v>
      </c>
      <c r="N94" t="s">
        <v>108</v>
      </c>
      <c r="O94">
        <v>90</v>
      </c>
      <c r="P94">
        <v>90</v>
      </c>
      <c r="Q94" t="b">
        <v>0</v>
      </c>
      <c r="R94">
        <v>1</v>
      </c>
      <c r="S94">
        <v>0</v>
      </c>
      <c r="T94" t="s">
        <v>50</v>
      </c>
      <c r="U94" t="s">
        <v>51</v>
      </c>
      <c r="V94" t="s">
        <v>52</v>
      </c>
      <c r="W94" t="s">
        <v>53</v>
      </c>
      <c r="X94">
        <v>8.5</v>
      </c>
      <c r="Y94">
        <v>6.8</v>
      </c>
      <c r="Z94">
        <v>5.4</v>
      </c>
      <c r="AA94">
        <v>1.78</v>
      </c>
      <c r="AB94">
        <v>7.18</v>
      </c>
      <c r="AC94">
        <v>6.25</v>
      </c>
      <c r="AD94">
        <v>1</v>
      </c>
      <c r="AE94">
        <v>6.04</v>
      </c>
      <c r="AF94">
        <v>0</v>
      </c>
      <c r="AG94">
        <v>1.1399999999999999</v>
      </c>
      <c r="AH94" t="s">
        <v>54</v>
      </c>
      <c r="AK94">
        <v>11</v>
      </c>
      <c r="AL94">
        <v>0</v>
      </c>
    </row>
    <row r="95" spans="1:38" x14ac:dyDescent="0.25">
      <c r="A95" t="s">
        <v>309</v>
      </c>
      <c r="B95" s="1">
        <v>45546</v>
      </c>
      <c r="C95" t="s">
        <v>310</v>
      </c>
      <c r="D95" t="s">
        <v>77</v>
      </c>
      <c r="E95" t="s">
        <v>78</v>
      </c>
      <c r="F95" t="s">
        <v>79</v>
      </c>
      <c r="G95" t="s">
        <v>80</v>
      </c>
      <c r="H95" t="s">
        <v>81</v>
      </c>
      <c r="I95" t="s">
        <v>82</v>
      </c>
      <c r="J95" t="s">
        <v>46</v>
      </c>
      <c r="K95" t="s">
        <v>106</v>
      </c>
      <c r="M95" t="s">
        <v>107</v>
      </c>
      <c r="N95" t="s">
        <v>108</v>
      </c>
      <c r="O95">
        <v>90</v>
      </c>
      <c r="P95">
        <v>92</v>
      </c>
      <c r="Q95" t="b">
        <v>0</v>
      </c>
      <c r="R95">
        <v>1</v>
      </c>
      <c r="S95">
        <v>1</v>
      </c>
      <c r="T95" t="s">
        <v>143</v>
      </c>
      <c r="U95" t="s">
        <v>144</v>
      </c>
      <c r="V95" t="s">
        <v>139</v>
      </c>
      <c r="W95" t="s">
        <v>53</v>
      </c>
      <c r="X95">
        <v>8.5</v>
      </c>
      <c r="Y95">
        <v>6.8</v>
      </c>
      <c r="Z95">
        <v>4</v>
      </c>
      <c r="AA95">
        <v>1.77</v>
      </c>
      <c r="AB95">
        <v>5.77</v>
      </c>
      <c r="AC95">
        <v>4.6100000000000003</v>
      </c>
      <c r="AD95">
        <v>1.1499999999999999</v>
      </c>
      <c r="AE95">
        <v>6.02</v>
      </c>
      <c r="AF95">
        <v>0</v>
      </c>
      <c r="AG95">
        <v>-0.26</v>
      </c>
      <c r="AH95" t="s">
        <v>210</v>
      </c>
      <c r="AK95">
        <v>1</v>
      </c>
      <c r="AL95">
        <v>0</v>
      </c>
    </row>
    <row r="96" spans="1:38" x14ac:dyDescent="0.25">
      <c r="A96" t="s">
        <v>311</v>
      </c>
      <c r="B96" s="1">
        <v>45463</v>
      </c>
      <c r="C96" t="s">
        <v>312</v>
      </c>
      <c r="D96" t="s">
        <v>122</v>
      </c>
      <c r="E96" t="s">
        <v>123</v>
      </c>
      <c r="F96" t="s">
        <v>124</v>
      </c>
      <c r="G96" t="s">
        <v>57</v>
      </c>
      <c r="H96" t="s">
        <v>58</v>
      </c>
      <c r="I96" t="s">
        <v>59</v>
      </c>
      <c r="J96" t="s">
        <v>46</v>
      </c>
      <c r="K96" t="s">
        <v>168</v>
      </c>
      <c r="L96" t="s">
        <v>169</v>
      </c>
      <c r="M96" t="s">
        <v>170</v>
      </c>
      <c r="N96" t="s">
        <v>171</v>
      </c>
      <c r="O96">
        <v>30</v>
      </c>
      <c r="P96">
        <v>30</v>
      </c>
      <c r="Q96" t="b">
        <v>1</v>
      </c>
      <c r="R96">
        <v>3</v>
      </c>
      <c r="S96">
        <v>1</v>
      </c>
      <c r="T96" t="s">
        <v>73</v>
      </c>
      <c r="U96" t="s">
        <v>74</v>
      </c>
      <c r="V96" t="s">
        <v>52</v>
      </c>
      <c r="W96" t="s">
        <v>53</v>
      </c>
      <c r="X96">
        <v>594</v>
      </c>
      <c r="Y96">
        <v>504.9</v>
      </c>
      <c r="Z96">
        <v>501.98</v>
      </c>
      <c r="AA96">
        <v>1.79</v>
      </c>
      <c r="AB96">
        <v>503.77</v>
      </c>
      <c r="AC96">
        <v>428.21</v>
      </c>
      <c r="AD96">
        <v>75.569999999999993</v>
      </c>
      <c r="AE96">
        <v>457.17</v>
      </c>
      <c r="AF96">
        <v>0</v>
      </c>
      <c r="AG96">
        <v>46.6</v>
      </c>
      <c r="AH96" t="s">
        <v>54</v>
      </c>
      <c r="AK96">
        <v>10</v>
      </c>
      <c r="AL96">
        <v>0</v>
      </c>
    </row>
    <row r="97" spans="1:38" x14ac:dyDescent="0.25">
      <c r="A97" t="s">
        <v>313</v>
      </c>
      <c r="B97" s="1">
        <v>45185</v>
      </c>
      <c r="C97" t="s">
        <v>314</v>
      </c>
      <c r="D97" t="s">
        <v>77</v>
      </c>
      <c r="E97" t="s">
        <v>78</v>
      </c>
      <c r="F97" t="s">
        <v>79</v>
      </c>
      <c r="G97" t="s">
        <v>57</v>
      </c>
      <c r="H97" t="s">
        <v>58</v>
      </c>
      <c r="I97" t="s">
        <v>59</v>
      </c>
      <c r="J97" t="s">
        <v>46</v>
      </c>
      <c r="K97" t="s">
        <v>103</v>
      </c>
      <c r="M97" t="s">
        <v>95</v>
      </c>
      <c r="N97" t="s">
        <v>96</v>
      </c>
      <c r="O97">
        <v>30</v>
      </c>
      <c r="P97">
        <v>28</v>
      </c>
      <c r="Q97" t="b">
        <v>0</v>
      </c>
      <c r="R97">
        <v>1</v>
      </c>
      <c r="S97">
        <v>1</v>
      </c>
      <c r="T97" t="s">
        <v>50</v>
      </c>
      <c r="U97" t="s">
        <v>51</v>
      </c>
      <c r="V97" t="s">
        <v>52</v>
      </c>
      <c r="W97" t="s">
        <v>53</v>
      </c>
      <c r="X97">
        <v>18.2</v>
      </c>
      <c r="Y97">
        <v>14.56</v>
      </c>
      <c r="Z97">
        <v>11.31</v>
      </c>
      <c r="AA97">
        <v>1.78</v>
      </c>
      <c r="AB97">
        <v>13.09</v>
      </c>
      <c r="AC97">
        <v>11.39</v>
      </c>
      <c r="AD97">
        <v>1.7</v>
      </c>
      <c r="AE97">
        <v>13.96</v>
      </c>
      <c r="AF97">
        <v>0</v>
      </c>
      <c r="AG97">
        <v>-0.87</v>
      </c>
      <c r="AH97" t="s">
        <v>54</v>
      </c>
      <c r="AK97">
        <v>4</v>
      </c>
      <c r="AL97">
        <v>0</v>
      </c>
    </row>
    <row r="98" spans="1:38" x14ac:dyDescent="0.25">
      <c r="A98" t="s">
        <v>315</v>
      </c>
      <c r="B98" s="1">
        <v>45499</v>
      </c>
      <c r="C98" t="s">
        <v>76</v>
      </c>
      <c r="D98" t="s">
        <v>77</v>
      </c>
      <c r="E98" t="s">
        <v>78</v>
      </c>
      <c r="F98" t="s">
        <v>79</v>
      </c>
      <c r="G98" t="s">
        <v>111</v>
      </c>
      <c r="H98" t="s">
        <v>112</v>
      </c>
      <c r="I98" t="s">
        <v>113</v>
      </c>
      <c r="J98" t="s">
        <v>46</v>
      </c>
      <c r="K98" t="s">
        <v>83</v>
      </c>
      <c r="M98" t="s">
        <v>84</v>
      </c>
      <c r="N98" t="s">
        <v>85</v>
      </c>
      <c r="O98">
        <v>30</v>
      </c>
      <c r="P98">
        <v>31</v>
      </c>
      <c r="Q98" t="b">
        <v>0</v>
      </c>
      <c r="R98">
        <v>1</v>
      </c>
      <c r="S98">
        <v>2</v>
      </c>
      <c r="T98" t="s">
        <v>73</v>
      </c>
      <c r="U98" t="s">
        <v>74</v>
      </c>
      <c r="V98" t="s">
        <v>52</v>
      </c>
      <c r="W98" t="s">
        <v>53</v>
      </c>
      <c r="X98">
        <v>7.2</v>
      </c>
      <c r="Y98">
        <v>5.76</v>
      </c>
      <c r="Z98">
        <v>4.34</v>
      </c>
      <c r="AA98">
        <v>1.79</v>
      </c>
      <c r="AB98">
        <v>6.13</v>
      </c>
      <c r="AC98">
        <v>5.21</v>
      </c>
      <c r="AD98">
        <v>1</v>
      </c>
      <c r="AE98">
        <v>5.42</v>
      </c>
      <c r="AF98">
        <v>0</v>
      </c>
      <c r="AG98">
        <v>0.71</v>
      </c>
      <c r="AH98" t="s">
        <v>54</v>
      </c>
      <c r="AK98">
        <v>1</v>
      </c>
      <c r="AL98">
        <v>0</v>
      </c>
    </row>
    <row r="99" spans="1:38" x14ac:dyDescent="0.25">
      <c r="A99" t="s">
        <v>316</v>
      </c>
      <c r="B99" s="1">
        <v>45111</v>
      </c>
      <c r="C99" t="s">
        <v>317</v>
      </c>
      <c r="D99" t="s">
        <v>77</v>
      </c>
      <c r="E99" t="s">
        <v>78</v>
      </c>
      <c r="F99" t="s">
        <v>79</v>
      </c>
      <c r="G99" t="s">
        <v>43</v>
      </c>
      <c r="H99" t="s">
        <v>44</v>
      </c>
      <c r="I99" t="s">
        <v>45</v>
      </c>
      <c r="J99" t="s">
        <v>46</v>
      </c>
      <c r="K99" t="s">
        <v>106</v>
      </c>
      <c r="M99" t="s">
        <v>107</v>
      </c>
      <c r="N99" t="s">
        <v>108</v>
      </c>
      <c r="O99">
        <v>90</v>
      </c>
      <c r="P99">
        <v>87</v>
      </c>
      <c r="Q99" t="b">
        <v>0</v>
      </c>
      <c r="R99">
        <v>1</v>
      </c>
      <c r="S99">
        <v>0</v>
      </c>
      <c r="T99" t="s">
        <v>73</v>
      </c>
      <c r="U99" t="s">
        <v>74</v>
      </c>
      <c r="V99" t="s">
        <v>52</v>
      </c>
      <c r="W99" t="s">
        <v>53</v>
      </c>
      <c r="X99">
        <v>8.5</v>
      </c>
      <c r="Y99">
        <v>6.8</v>
      </c>
      <c r="Z99">
        <v>4.32</v>
      </c>
      <c r="AA99">
        <v>1.79</v>
      </c>
      <c r="AB99">
        <v>6.11</v>
      </c>
      <c r="AC99">
        <v>5.19</v>
      </c>
      <c r="AD99">
        <v>1</v>
      </c>
      <c r="AE99">
        <v>6.45</v>
      </c>
      <c r="AF99">
        <v>0</v>
      </c>
      <c r="AG99">
        <v>-0.34</v>
      </c>
      <c r="AH99" t="s">
        <v>54</v>
      </c>
      <c r="AK99">
        <v>1</v>
      </c>
      <c r="AL99">
        <v>0</v>
      </c>
    </row>
    <row r="100" spans="1:38" x14ac:dyDescent="0.25">
      <c r="A100" t="s">
        <v>318</v>
      </c>
      <c r="B100" s="1">
        <v>45559</v>
      </c>
      <c r="C100" t="s">
        <v>110</v>
      </c>
      <c r="D100" t="s">
        <v>77</v>
      </c>
      <c r="E100" t="s">
        <v>78</v>
      </c>
      <c r="F100" t="s">
        <v>79</v>
      </c>
      <c r="G100" t="s">
        <v>111</v>
      </c>
      <c r="H100" t="s">
        <v>112</v>
      </c>
      <c r="I100" t="s">
        <v>113</v>
      </c>
      <c r="J100" t="s">
        <v>46</v>
      </c>
      <c r="K100" t="s">
        <v>184</v>
      </c>
      <c r="L100" t="s">
        <v>185</v>
      </c>
      <c r="M100" t="s">
        <v>186</v>
      </c>
      <c r="N100" t="s">
        <v>171</v>
      </c>
      <c r="O100">
        <v>30</v>
      </c>
      <c r="P100">
        <v>31</v>
      </c>
      <c r="Q100" t="b">
        <v>1</v>
      </c>
      <c r="R100">
        <v>3</v>
      </c>
      <c r="S100">
        <v>1</v>
      </c>
      <c r="T100" t="s">
        <v>143</v>
      </c>
      <c r="U100" t="s">
        <v>144</v>
      </c>
      <c r="V100" t="s">
        <v>139</v>
      </c>
      <c r="W100" t="s">
        <v>53</v>
      </c>
      <c r="X100">
        <v>558</v>
      </c>
      <c r="Y100">
        <v>474.3</v>
      </c>
      <c r="Z100">
        <v>476.26</v>
      </c>
      <c r="AA100">
        <v>1.77</v>
      </c>
      <c r="AB100">
        <v>478.03</v>
      </c>
      <c r="AC100">
        <v>382.42</v>
      </c>
      <c r="AD100">
        <v>95.61</v>
      </c>
      <c r="AE100">
        <v>450.3</v>
      </c>
      <c r="AF100">
        <v>38.99</v>
      </c>
      <c r="AG100">
        <v>-11.26</v>
      </c>
      <c r="AH100" t="s">
        <v>54</v>
      </c>
      <c r="AK100">
        <v>5</v>
      </c>
      <c r="AL100">
        <v>0</v>
      </c>
    </row>
    <row r="101" spans="1:38" x14ac:dyDescent="0.25">
      <c r="A101" t="s">
        <v>319</v>
      </c>
      <c r="B101" s="1">
        <v>45166</v>
      </c>
      <c r="C101" t="s">
        <v>76</v>
      </c>
      <c r="D101" t="s">
        <v>122</v>
      </c>
      <c r="E101" t="s">
        <v>123</v>
      </c>
      <c r="F101" t="s">
        <v>124</v>
      </c>
      <c r="G101" t="s">
        <v>43</v>
      </c>
      <c r="H101" t="s">
        <v>44</v>
      </c>
      <c r="I101" t="s">
        <v>45</v>
      </c>
      <c r="J101" t="s">
        <v>46</v>
      </c>
      <c r="K101" t="s">
        <v>175</v>
      </c>
      <c r="L101" t="s">
        <v>176</v>
      </c>
      <c r="M101" t="s">
        <v>177</v>
      </c>
      <c r="N101" t="s">
        <v>157</v>
      </c>
      <c r="O101">
        <v>30</v>
      </c>
      <c r="P101">
        <v>29</v>
      </c>
      <c r="Q101" t="b">
        <v>1</v>
      </c>
      <c r="R101">
        <v>4</v>
      </c>
      <c r="S101">
        <v>1</v>
      </c>
      <c r="T101" t="s">
        <v>99</v>
      </c>
      <c r="U101" t="s">
        <v>100</v>
      </c>
      <c r="V101" t="s">
        <v>52</v>
      </c>
      <c r="W101" t="s">
        <v>53</v>
      </c>
      <c r="X101">
        <v>612</v>
      </c>
      <c r="Y101">
        <v>520.20000000000005</v>
      </c>
      <c r="Z101">
        <v>506.52</v>
      </c>
      <c r="AA101">
        <v>1.78</v>
      </c>
      <c r="AB101">
        <v>508.3</v>
      </c>
      <c r="AC101">
        <v>447.31</v>
      </c>
      <c r="AD101">
        <v>61</v>
      </c>
      <c r="AE101">
        <v>479.73</v>
      </c>
      <c r="AF101">
        <v>0</v>
      </c>
      <c r="AG101">
        <v>28.57</v>
      </c>
      <c r="AH101" t="s">
        <v>54</v>
      </c>
      <c r="AK101">
        <v>7</v>
      </c>
      <c r="AL101">
        <v>0</v>
      </c>
    </row>
    <row r="102" spans="1:38" x14ac:dyDescent="0.25">
      <c r="A102" t="s">
        <v>320</v>
      </c>
      <c r="B102" s="1">
        <v>45131</v>
      </c>
      <c r="C102" t="s">
        <v>128</v>
      </c>
      <c r="D102" t="s">
        <v>40</v>
      </c>
      <c r="E102" t="s">
        <v>41</v>
      </c>
      <c r="F102" t="s">
        <v>42</v>
      </c>
      <c r="G102" t="s">
        <v>57</v>
      </c>
      <c r="H102" t="s">
        <v>58</v>
      </c>
      <c r="I102" t="s">
        <v>59</v>
      </c>
      <c r="J102" t="s">
        <v>46</v>
      </c>
      <c r="K102" t="s">
        <v>196</v>
      </c>
      <c r="M102" t="s">
        <v>197</v>
      </c>
      <c r="N102" t="s">
        <v>198</v>
      </c>
      <c r="O102">
        <v>90</v>
      </c>
      <c r="P102">
        <v>89</v>
      </c>
      <c r="Q102" t="b">
        <v>0</v>
      </c>
      <c r="R102">
        <v>1</v>
      </c>
      <c r="S102">
        <v>0</v>
      </c>
      <c r="T102" t="s">
        <v>73</v>
      </c>
      <c r="U102" t="s">
        <v>74</v>
      </c>
      <c r="V102" t="s">
        <v>52</v>
      </c>
      <c r="W102" t="s">
        <v>53</v>
      </c>
      <c r="X102">
        <v>12.4</v>
      </c>
      <c r="Y102">
        <v>9.92</v>
      </c>
      <c r="Z102">
        <v>5.8</v>
      </c>
      <c r="AA102">
        <v>1.79</v>
      </c>
      <c r="AB102">
        <v>7.59</v>
      </c>
      <c r="AC102">
        <v>6.45</v>
      </c>
      <c r="AD102">
        <v>1.1399999999999999</v>
      </c>
      <c r="AE102">
        <v>8.9499999999999993</v>
      </c>
      <c r="AF102">
        <v>0</v>
      </c>
      <c r="AG102">
        <v>-1.36</v>
      </c>
      <c r="AH102" t="s">
        <v>54</v>
      </c>
      <c r="AK102">
        <v>11</v>
      </c>
      <c r="AL102">
        <v>0</v>
      </c>
    </row>
    <row r="103" spans="1:38" x14ac:dyDescent="0.25">
      <c r="A103" t="s">
        <v>321</v>
      </c>
      <c r="B103" s="1">
        <v>45387</v>
      </c>
      <c r="C103" t="s">
        <v>274</v>
      </c>
      <c r="D103" t="s">
        <v>77</v>
      </c>
      <c r="E103" t="s">
        <v>78</v>
      </c>
      <c r="F103" t="s">
        <v>79</v>
      </c>
      <c r="G103" t="s">
        <v>80</v>
      </c>
      <c r="H103" t="s">
        <v>81</v>
      </c>
      <c r="I103" t="s">
        <v>82</v>
      </c>
      <c r="J103" t="s">
        <v>46</v>
      </c>
      <c r="K103" t="s">
        <v>180</v>
      </c>
      <c r="M103" t="s">
        <v>181</v>
      </c>
      <c r="N103" t="s">
        <v>182</v>
      </c>
      <c r="O103">
        <v>30</v>
      </c>
      <c r="P103">
        <v>30</v>
      </c>
      <c r="Q103" t="b">
        <v>0</v>
      </c>
      <c r="R103">
        <v>1</v>
      </c>
      <c r="S103">
        <v>2</v>
      </c>
      <c r="T103" t="s">
        <v>73</v>
      </c>
      <c r="U103" t="s">
        <v>74</v>
      </c>
      <c r="V103" t="s">
        <v>52</v>
      </c>
      <c r="W103" t="s">
        <v>53</v>
      </c>
      <c r="X103">
        <v>6.9</v>
      </c>
      <c r="Y103">
        <v>5.52</v>
      </c>
      <c r="Z103">
        <v>3.64</v>
      </c>
      <c r="AA103">
        <v>1.79</v>
      </c>
      <c r="AB103">
        <v>5.43</v>
      </c>
      <c r="AC103">
        <v>4.62</v>
      </c>
      <c r="AD103">
        <v>1</v>
      </c>
      <c r="AE103">
        <v>5.33</v>
      </c>
      <c r="AF103">
        <v>0</v>
      </c>
      <c r="AG103">
        <v>0.1</v>
      </c>
      <c r="AH103" t="s">
        <v>54</v>
      </c>
      <c r="AK103">
        <v>6</v>
      </c>
      <c r="AL103">
        <v>1</v>
      </c>
    </row>
    <row r="104" spans="1:38" x14ac:dyDescent="0.25">
      <c r="A104" t="s">
        <v>322</v>
      </c>
      <c r="B104" s="1">
        <v>45156</v>
      </c>
      <c r="C104" t="s">
        <v>105</v>
      </c>
      <c r="D104" t="s">
        <v>77</v>
      </c>
      <c r="E104" t="s">
        <v>78</v>
      </c>
      <c r="F104" t="s">
        <v>79</v>
      </c>
      <c r="G104" t="s">
        <v>111</v>
      </c>
      <c r="H104" t="s">
        <v>112</v>
      </c>
      <c r="I104" t="s">
        <v>113</v>
      </c>
      <c r="J104" t="s">
        <v>46</v>
      </c>
      <c r="K104" t="s">
        <v>106</v>
      </c>
      <c r="M104" t="s">
        <v>107</v>
      </c>
      <c r="N104" t="s">
        <v>108</v>
      </c>
      <c r="O104">
        <v>90</v>
      </c>
      <c r="P104">
        <v>91</v>
      </c>
      <c r="Q104" t="b">
        <v>0</v>
      </c>
      <c r="R104">
        <v>1</v>
      </c>
      <c r="S104">
        <v>0</v>
      </c>
      <c r="T104" t="s">
        <v>73</v>
      </c>
      <c r="U104" t="s">
        <v>74</v>
      </c>
      <c r="V104" t="s">
        <v>52</v>
      </c>
      <c r="W104" t="s">
        <v>53</v>
      </c>
      <c r="X104">
        <v>8.5</v>
      </c>
      <c r="Y104">
        <v>6.8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s">
        <v>129</v>
      </c>
      <c r="AI104">
        <v>65</v>
      </c>
      <c r="AJ104" t="s">
        <v>189</v>
      </c>
      <c r="AK104">
        <v>2</v>
      </c>
      <c r="AL104">
        <v>1</v>
      </c>
    </row>
    <row r="105" spans="1:38" x14ac:dyDescent="0.25">
      <c r="A105" t="s">
        <v>323</v>
      </c>
      <c r="B105" s="1">
        <v>45386</v>
      </c>
      <c r="C105" t="s">
        <v>299</v>
      </c>
      <c r="D105" t="s">
        <v>122</v>
      </c>
      <c r="E105" t="s">
        <v>123</v>
      </c>
      <c r="F105" t="s">
        <v>124</v>
      </c>
      <c r="G105" t="s">
        <v>80</v>
      </c>
      <c r="H105" t="s">
        <v>81</v>
      </c>
      <c r="I105" t="s">
        <v>82</v>
      </c>
      <c r="J105" t="s">
        <v>46</v>
      </c>
      <c r="K105" t="s">
        <v>196</v>
      </c>
      <c r="M105" t="s">
        <v>197</v>
      </c>
      <c r="N105" t="s">
        <v>198</v>
      </c>
      <c r="O105">
        <v>90</v>
      </c>
      <c r="P105">
        <v>93</v>
      </c>
      <c r="Q105" t="b">
        <v>0</v>
      </c>
      <c r="R105">
        <v>1</v>
      </c>
      <c r="S105">
        <v>0</v>
      </c>
      <c r="T105" t="s">
        <v>143</v>
      </c>
      <c r="U105" t="s">
        <v>144</v>
      </c>
      <c r="V105" t="s">
        <v>139</v>
      </c>
      <c r="W105" t="s">
        <v>53</v>
      </c>
      <c r="X105">
        <v>12.4</v>
      </c>
      <c r="Y105">
        <v>9.92</v>
      </c>
      <c r="Z105">
        <v>7.7</v>
      </c>
      <c r="AA105">
        <v>1.77</v>
      </c>
      <c r="AB105">
        <v>9.4700000000000006</v>
      </c>
      <c r="AC105">
        <v>7.58</v>
      </c>
      <c r="AD105">
        <v>1.89</v>
      </c>
      <c r="AE105">
        <v>8.75</v>
      </c>
      <c r="AF105">
        <v>0</v>
      </c>
      <c r="AG105">
        <v>0.73</v>
      </c>
      <c r="AH105" t="s">
        <v>54</v>
      </c>
      <c r="AK105">
        <v>8</v>
      </c>
      <c r="AL105">
        <v>0</v>
      </c>
    </row>
    <row r="106" spans="1:38" x14ac:dyDescent="0.25">
      <c r="A106" t="s">
        <v>324</v>
      </c>
      <c r="B106" s="1">
        <v>45171</v>
      </c>
      <c r="C106" t="s">
        <v>89</v>
      </c>
      <c r="D106" t="s">
        <v>90</v>
      </c>
      <c r="E106" t="s">
        <v>91</v>
      </c>
      <c r="F106" t="s">
        <v>92</v>
      </c>
      <c r="G106" t="s">
        <v>111</v>
      </c>
      <c r="H106" t="s">
        <v>112</v>
      </c>
      <c r="I106" t="s">
        <v>113</v>
      </c>
      <c r="J106" t="s">
        <v>46</v>
      </c>
      <c r="K106" t="s">
        <v>114</v>
      </c>
      <c r="L106" t="s">
        <v>115</v>
      </c>
      <c r="M106" t="s">
        <v>116</v>
      </c>
      <c r="N106" t="s">
        <v>117</v>
      </c>
      <c r="O106">
        <v>30</v>
      </c>
      <c r="P106">
        <v>30</v>
      </c>
      <c r="Q106" t="b">
        <v>1</v>
      </c>
      <c r="R106">
        <v>4</v>
      </c>
      <c r="S106">
        <v>0</v>
      </c>
      <c r="T106" t="s">
        <v>73</v>
      </c>
      <c r="U106" t="s">
        <v>74</v>
      </c>
      <c r="V106" t="s">
        <v>52</v>
      </c>
      <c r="W106" t="s">
        <v>53</v>
      </c>
      <c r="X106">
        <v>564</v>
      </c>
      <c r="Y106">
        <v>479.4</v>
      </c>
      <c r="Z106">
        <v>474.73</v>
      </c>
      <c r="AA106">
        <v>1.79</v>
      </c>
      <c r="AB106">
        <v>476.52</v>
      </c>
      <c r="AC106">
        <v>405.04</v>
      </c>
      <c r="AD106">
        <v>71.48</v>
      </c>
      <c r="AE106">
        <v>426.66</v>
      </c>
      <c r="AF106">
        <v>0</v>
      </c>
      <c r="AG106">
        <v>49.86</v>
      </c>
      <c r="AH106" t="s">
        <v>54</v>
      </c>
      <c r="AK106">
        <v>3</v>
      </c>
      <c r="AL106">
        <v>0</v>
      </c>
    </row>
    <row r="107" spans="1:38" x14ac:dyDescent="0.25">
      <c r="A107" t="s">
        <v>325</v>
      </c>
      <c r="B107" s="1">
        <v>45511</v>
      </c>
      <c r="C107" t="s">
        <v>326</v>
      </c>
      <c r="D107" t="s">
        <v>40</v>
      </c>
      <c r="E107" t="s">
        <v>41</v>
      </c>
      <c r="F107" t="s">
        <v>42</v>
      </c>
      <c r="G107" t="s">
        <v>43</v>
      </c>
      <c r="H107" t="s">
        <v>44</v>
      </c>
      <c r="I107" t="s">
        <v>45</v>
      </c>
      <c r="J107" t="s">
        <v>46</v>
      </c>
      <c r="K107" t="s">
        <v>196</v>
      </c>
      <c r="M107" t="s">
        <v>197</v>
      </c>
      <c r="N107" t="s">
        <v>198</v>
      </c>
      <c r="O107">
        <v>90</v>
      </c>
      <c r="P107">
        <v>86</v>
      </c>
      <c r="Q107" t="b">
        <v>0</v>
      </c>
      <c r="R107">
        <v>1</v>
      </c>
      <c r="S107">
        <v>0</v>
      </c>
      <c r="T107" t="s">
        <v>50</v>
      </c>
      <c r="U107" t="s">
        <v>51</v>
      </c>
      <c r="V107" t="s">
        <v>52</v>
      </c>
      <c r="W107" t="s">
        <v>53</v>
      </c>
      <c r="X107">
        <v>12.4</v>
      </c>
      <c r="Y107">
        <v>9.92</v>
      </c>
      <c r="Z107">
        <v>7.1</v>
      </c>
      <c r="AA107">
        <v>1.78</v>
      </c>
      <c r="AB107">
        <v>8.8800000000000008</v>
      </c>
      <c r="AC107">
        <v>7.73</v>
      </c>
      <c r="AD107">
        <v>1.1499999999999999</v>
      </c>
      <c r="AE107">
        <v>8.81</v>
      </c>
      <c r="AF107">
        <v>0</v>
      </c>
      <c r="AG107">
        <v>0.08</v>
      </c>
      <c r="AH107" t="s">
        <v>54</v>
      </c>
      <c r="AK107">
        <v>8</v>
      </c>
      <c r="AL107">
        <v>0</v>
      </c>
    </row>
    <row r="108" spans="1:38" x14ac:dyDescent="0.25">
      <c r="A108" t="s">
        <v>327</v>
      </c>
      <c r="B108" s="1">
        <v>45186</v>
      </c>
      <c r="C108" t="s">
        <v>328</v>
      </c>
      <c r="D108" t="s">
        <v>77</v>
      </c>
      <c r="E108" t="s">
        <v>78</v>
      </c>
      <c r="F108" t="s">
        <v>79</v>
      </c>
      <c r="G108" t="s">
        <v>57</v>
      </c>
      <c r="H108" t="s">
        <v>58</v>
      </c>
      <c r="I108" t="s">
        <v>59</v>
      </c>
      <c r="J108" t="s">
        <v>46</v>
      </c>
      <c r="K108" t="s">
        <v>106</v>
      </c>
      <c r="M108" t="s">
        <v>107</v>
      </c>
      <c r="N108" t="s">
        <v>108</v>
      </c>
      <c r="O108">
        <v>90</v>
      </c>
      <c r="P108">
        <v>92</v>
      </c>
      <c r="Q108" t="b">
        <v>0</v>
      </c>
      <c r="R108">
        <v>1</v>
      </c>
      <c r="S108">
        <v>0</v>
      </c>
      <c r="T108" t="s">
        <v>99</v>
      </c>
      <c r="U108" t="s">
        <v>100</v>
      </c>
      <c r="V108" t="s">
        <v>52</v>
      </c>
      <c r="W108" t="s">
        <v>53</v>
      </c>
      <c r="X108">
        <v>8.5</v>
      </c>
      <c r="Y108">
        <v>6.8</v>
      </c>
      <c r="Z108">
        <v>4.3499999999999996</v>
      </c>
      <c r="AA108">
        <v>1.78</v>
      </c>
      <c r="AB108">
        <v>6.13</v>
      </c>
      <c r="AC108">
        <v>5.39</v>
      </c>
      <c r="AD108">
        <v>1</v>
      </c>
      <c r="AE108">
        <v>6.03</v>
      </c>
      <c r="AF108">
        <v>0</v>
      </c>
      <c r="AG108">
        <v>0.1</v>
      </c>
      <c r="AH108" t="s">
        <v>54</v>
      </c>
      <c r="AK108">
        <v>11</v>
      </c>
      <c r="AL108">
        <v>0</v>
      </c>
    </row>
    <row r="109" spans="1:38" x14ac:dyDescent="0.25">
      <c r="A109" t="s">
        <v>329</v>
      </c>
      <c r="B109" s="1">
        <v>45628</v>
      </c>
      <c r="C109" t="s">
        <v>153</v>
      </c>
      <c r="D109" t="s">
        <v>40</v>
      </c>
      <c r="E109" t="s">
        <v>41</v>
      </c>
      <c r="F109" t="s">
        <v>42</v>
      </c>
      <c r="G109" t="s">
        <v>43</v>
      </c>
      <c r="H109" t="s">
        <v>44</v>
      </c>
      <c r="I109" t="s">
        <v>45</v>
      </c>
      <c r="J109" t="s">
        <v>46</v>
      </c>
      <c r="K109" t="s">
        <v>103</v>
      </c>
      <c r="M109" t="s">
        <v>95</v>
      </c>
      <c r="N109" t="s">
        <v>96</v>
      </c>
      <c r="O109">
        <v>30</v>
      </c>
      <c r="P109">
        <v>30</v>
      </c>
      <c r="Q109" t="b">
        <v>0</v>
      </c>
      <c r="R109">
        <v>1</v>
      </c>
      <c r="S109">
        <v>2</v>
      </c>
      <c r="T109" t="s">
        <v>73</v>
      </c>
      <c r="U109" t="s">
        <v>74</v>
      </c>
      <c r="V109" t="s">
        <v>52</v>
      </c>
      <c r="W109" t="s">
        <v>53</v>
      </c>
      <c r="X109">
        <v>18.2</v>
      </c>
      <c r="Y109">
        <v>14.56</v>
      </c>
      <c r="Z109">
        <v>10.31</v>
      </c>
      <c r="AA109">
        <v>1.79</v>
      </c>
      <c r="AB109">
        <v>12.1</v>
      </c>
      <c r="AC109">
        <v>10.28</v>
      </c>
      <c r="AD109">
        <v>1.81</v>
      </c>
      <c r="AE109">
        <v>13.88</v>
      </c>
      <c r="AF109">
        <v>0</v>
      </c>
      <c r="AG109">
        <v>-1.78</v>
      </c>
      <c r="AH109" t="s">
        <v>54</v>
      </c>
      <c r="AK109">
        <v>3</v>
      </c>
      <c r="AL109">
        <v>1</v>
      </c>
    </row>
    <row r="110" spans="1:38" x14ac:dyDescent="0.25">
      <c r="A110" t="s">
        <v>330</v>
      </c>
      <c r="B110" s="1">
        <v>45334</v>
      </c>
      <c r="C110" t="s">
        <v>317</v>
      </c>
      <c r="D110" t="s">
        <v>66</v>
      </c>
      <c r="E110" t="s">
        <v>67</v>
      </c>
      <c r="F110" t="s">
        <v>68</v>
      </c>
      <c r="G110" t="s">
        <v>43</v>
      </c>
      <c r="H110" t="s">
        <v>44</v>
      </c>
      <c r="I110" t="s">
        <v>45</v>
      </c>
      <c r="J110" t="s">
        <v>46</v>
      </c>
      <c r="K110" t="s">
        <v>163</v>
      </c>
      <c r="L110" t="s">
        <v>164</v>
      </c>
      <c r="M110" t="s">
        <v>165</v>
      </c>
      <c r="N110" t="s">
        <v>157</v>
      </c>
      <c r="O110">
        <v>30</v>
      </c>
      <c r="P110">
        <v>29</v>
      </c>
      <c r="Q110" t="b">
        <v>1</v>
      </c>
      <c r="R110">
        <v>4</v>
      </c>
      <c r="S110">
        <v>2</v>
      </c>
      <c r="T110" t="s">
        <v>50</v>
      </c>
      <c r="U110" t="s">
        <v>51</v>
      </c>
      <c r="V110" t="s">
        <v>52</v>
      </c>
      <c r="W110" t="s">
        <v>53</v>
      </c>
      <c r="X110">
        <v>936</v>
      </c>
      <c r="Y110">
        <v>795.6</v>
      </c>
      <c r="Z110">
        <v>795.48</v>
      </c>
      <c r="AA110">
        <v>1.78</v>
      </c>
      <c r="AB110">
        <v>797.26</v>
      </c>
      <c r="AC110">
        <v>693.61</v>
      </c>
      <c r="AD110">
        <v>103.64</v>
      </c>
      <c r="AE110">
        <v>754.07</v>
      </c>
      <c r="AF110">
        <v>0</v>
      </c>
      <c r="AG110">
        <v>43.19</v>
      </c>
      <c r="AH110" t="s">
        <v>54</v>
      </c>
      <c r="AK110">
        <v>10</v>
      </c>
      <c r="AL110">
        <v>0</v>
      </c>
    </row>
    <row r="111" spans="1:38" x14ac:dyDescent="0.25">
      <c r="A111" t="s">
        <v>331</v>
      </c>
      <c r="B111" s="1">
        <v>45322</v>
      </c>
      <c r="C111" t="s">
        <v>332</v>
      </c>
      <c r="D111" t="s">
        <v>122</v>
      </c>
      <c r="E111" t="s">
        <v>123</v>
      </c>
      <c r="F111" t="s">
        <v>124</v>
      </c>
      <c r="G111" t="s">
        <v>57</v>
      </c>
      <c r="H111" t="s">
        <v>58</v>
      </c>
      <c r="I111" t="s">
        <v>59</v>
      </c>
      <c r="J111" t="s">
        <v>46</v>
      </c>
      <c r="K111" t="s">
        <v>103</v>
      </c>
      <c r="M111" t="s">
        <v>95</v>
      </c>
      <c r="N111" t="s">
        <v>96</v>
      </c>
      <c r="O111">
        <v>30</v>
      </c>
      <c r="P111">
        <v>30</v>
      </c>
      <c r="Q111" t="b">
        <v>0</v>
      </c>
      <c r="R111">
        <v>1</v>
      </c>
      <c r="S111">
        <v>1</v>
      </c>
      <c r="T111" t="s">
        <v>73</v>
      </c>
      <c r="U111" t="s">
        <v>74</v>
      </c>
      <c r="V111" t="s">
        <v>52</v>
      </c>
      <c r="W111" t="s">
        <v>53</v>
      </c>
      <c r="X111">
        <v>18.2</v>
      </c>
      <c r="Y111">
        <v>14.56</v>
      </c>
      <c r="Z111">
        <v>10.53</v>
      </c>
      <c r="AA111">
        <v>1.79</v>
      </c>
      <c r="AB111">
        <v>12.32</v>
      </c>
      <c r="AC111">
        <v>10.47</v>
      </c>
      <c r="AD111">
        <v>1.85</v>
      </c>
      <c r="AE111">
        <v>13.29</v>
      </c>
      <c r="AF111">
        <v>0</v>
      </c>
      <c r="AG111">
        <v>-0.98</v>
      </c>
      <c r="AH111" t="s">
        <v>54</v>
      </c>
      <c r="AK111">
        <v>1</v>
      </c>
      <c r="AL111">
        <v>0</v>
      </c>
    </row>
    <row r="112" spans="1:38" x14ac:dyDescent="0.25">
      <c r="A112" t="s">
        <v>333</v>
      </c>
      <c r="B112" s="1">
        <v>45032</v>
      </c>
      <c r="C112" t="s">
        <v>268</v>
      </c>
      <c r="D112" t="s">
        <v>77</v>
      </c>
      <c r="E112" t="s">
        <v>78</v>
      </c>
      <c r="F112" t="s">
        <v>79</v>
      </c>
      <c r="G112" t="s">
        <v>43</v>
      </c>
      <c r="H112" t="s">
        <v>44</v>
      </c>
      <c r="I112" t="s">
        <v>45</v>
      </c>
      <c r="J112" t="s">
        <v>46</v>
      </c>
      <c r="K112" t="s">
        <v>154</v>
      </c>
      <c r="L112" t="s">
        <v>155</v>
      </c>
      <c r="M112" t="s">
        <v>156</v>
      </c>
      <c r="N112" t="s">
        <v>157</v>
      </c>
      <c r="O112">
        <v>90</v>
      </c>
      <c r="P112">
        <v>86</v>
      </c>
      <c r="Q112" t="b">
        <v>1</v>
      </c>
      <c r="R112">
        <v>4</v>
      </c>
      <c r="S112">
        <v>0</v>
      </c>
      <c r="T112" t="s">
        <v>50</v>
      </c>
      <c r="U112" t="s">
        <v>51</v>
      </c>
      <c r="V112" t="s">
        <v>52</v>
      </c>
      <c r="W112" t="s">
        <v>53</v>
      </c>
      <c r="X112">
        <v>936</v>
      </c>
      <c r="Y112">
        <v>795.6</v>
      </c>
      <c r="Z112">
        <v>2380.4499999999998</v>
      </c>
      <c r="AA112">
        <v>1.78</v>
      </c>
      <c r="AB112">
        <v>2382.23</v>
      </c>
      <c r="AC112">
        <v>2072.54</v>
      </c>
      <c r="AD112">
        <v>309.69</v>
      </c>
      <c r="AE112">
        <v>2229.83</v>
      </c>
      <c r="AF112">
        <v>0</v>
      </c>
      <c r="AG112">
        <v>152.4</v>
      </c>
      <c r="AH112" t="s">
        <v>54</v>
      </c>
      <c r="AK112">
        <v>11</v>
      </c>
      <c r="AL112">
        <v>0</v>
      </c>
    </row>
    <row r="113" spans="1:38" x14ac:dyDescent="0.25">
      <c r="A113" t="s">
        <v>334</v>
      </c>
      <c r="B113" s="1">
        <v>45003</v>
      </c>
      <c r="C113" t="s">
        <v>335</v>
      </c>
      <c r="D113" t="s">
        <v>90</v>
      </c>
      <c r="E113" t="s">
        <v>91</v>
      </c>
      <c r="F113" t="s">
        <v>92</v>
      </c>
      <c r="G113" t="s">
        <v>43</v>
      </c>
      <c r="H113" t="s">
        <v>44</v>
      </c>
      <c r="I113" t="s">
        <v>45</v>
      </c>
      <c r="J113" t="s">
        <v>46</v>
      </c>
      <c r="K113" t="s">
        <v>196</v>
      </c>
      <c r="M113" t="s">
        <v>197</v>
      </c>
      <c r="N113" t="s">
        <v>198</v>
      </c>
      <c r="O113">
        <v>90</v>
      </c>
      <c r="P113">
        <v>92</v>
      </c>
      <c r="Q113" t="b">
        <v>0</v>
      </c>
      <c r="R113">
        <v>1</v>
      </c>
      <c r="S113">
        <v>1</v>
      </c>
      <c r="T113" t="s">
        <v>158</v>
      </c>
      <c r="U113" t="s">
        <v>159</v>
      </c>
      <c r="V113" t="s">
        <v>158</v>
      </c>
      <c r="W113" t="s">
        <v>23</v>
      </c>
      <c r="X113">
        <v>12.4</v>
      </c>
      <c r="Y113">
        <v>9.92</v>
      </c>
      <c r="Z113">
        <v>11.16</v>
      </c>
      <c r="AA113">
        <v>0</v>
      </c>
      <c r="AB113">
        <v>11.16</v>
      </c>
      <c r="AC113">
        <v>0</v>
      </c>
      <c r="AD113">
        <v>11.16</v>
      </c>
      <c r="AE113">
        <v>9.09</v>
      </c>
      <c r="AF113">
        <v>0</v>
      </c>
      <c r="AG113">
        <v>2.0699999999999998</v>
      </c>
      <c r="AH113" t="s">
        <v>210</v>
      </c>
      <c r="AK113">
        <v>2</v>
      </c>
      <c r="AL113">
        <v>0</v>
      </c>
    </row>
    <row r="114" spans="1:38" x14ac:dyDescent="0.25">
      <c r="A114" t="s">
        <v>336</v>
      </c>
      <c r="B114" s="1">
        <v>45168</v>
      </c>
      <c r="C114" t="s">
        <v>337</v>
      </c>
      <c r="D114" t="s">
        <v>90</v>
      </c>
      <c r="E114" t="s">
        <v>91</v>
      </c>
      <c r="F114" t="s">
        <v>92</v>
      </c>
      <c r="G114" t="s">
        <v>80</v>
      </c>
      <c r="H114" t="s">
        <v>81</v>
      </c>
      <c r="I114" t="s">
        <v>82</v>
      </c>
      <c r="J114" t="s">
        <v>46</v>
      </c>
      <c r="K114" t="s">
        <v>83</v>
      </c>
      <c r="M114" t="s">
        <v>84</v>
      </c>
      <c r="N114" t="s">
        <v>85</v>
      </c>
      <c r="O114">
        <v>30</v>
      </c>
      <c r="P114">
        <v>28</v>
      </c>
      <c r="Q114" t="b">
        <v>0</v>
      </c>
      <c r="R114">
        <v>1</v>
      </c>
      <c r="S114">
        <v>0</v>
      </c>
      <c r="T114" t="s">
        <v>99</v>
      </c>
      <c r="U114" t="s">
        <v>100</v>
      </c>
      <c r="V114" t="s">
        <v>52</v>
      </c>
      <c r="W114" t="s">
        <v>53</v>
      </c>
      <c r="X114">
        <v>7.2</v>
      </c>
      <c r="Y114">
        <v>5.76</v>
      </c>
      <c r="Z114">
        <v>3.72</v>
      </c>
      <c r="AA114">
        <v>1.78</v>
      </c>
      <c r="AB114">
        <v>5.5</v>
      </c>
      <c r="AC114">
        <v>4.84</v>
      </c>
      <c r="AD114">
        <v>1</v>
      </c>
      <c r="AE114">
        <v>5.36</v>
      </c>
      <c r="AF114">
        <v>0</v>
      </c>
      <c r="AG114">
        <v>0.14000000000000001</v>
      </c>
      <c r="AH114" t="s">
        <v>54</v>
      </c>
      <c r="AK114">
        <v>7</v>
      </c>
      <c r="AL114">
        <v>0</v>
      </c>
    </row>
    <row r="115" spans="1:38" x14ac:dyDescent="0.25">
      <c r="A115" t="s">
        <v>338</v>
      </c>
      <c r="B115" s="1">
        <v>45592</v>
      </c>
      <c r="C115" t="s">
        <v>339</v>
      </c>
      <c r="D115" t="s">
        <v>77</v>
      </c>
      <c r="E115" t="s">
        <v>78</v>
      </c>
      <c r="F115" t="s">
        <v>79</v>
      </c>
      <c r="G115" t="s">
        <v>57</v>
      </c>
      <c r="H115" t="s">
        <v>58</v>
      </c>
      <c r="I115" t="s">
        <v>59</v>
      </c>
      <c r="J115" t="s">
        <v>46</v>
      </c>
      <c r="K115" t="s">
        <v>60</v>
      </c>
      <c r="L115" t="s">
        <v>61</v>
      </c>
      <c r="M115" t="s">
        <v>48</v>
      </c>
      <c r="N115" t="s">
        <v>49</v>
      </c>
      <c r="O115">
        <v>30</v>
      </c>
      <c r="P115">
        <v>29</v>
      </c>
      <c r="Q115" t="b">
        <v>1</v>
      </c>
      <c r="R115">
        <v>2</v>
      </c>
      <c r="S115">
        <v>0</v>
      </c>
      <c r="T115" t="s">
        <v>99</v>
      </c>
      <c r="U115" t="s">
        <v>100</v>
      </c>
      <c r="V115" t="s">
        <v>52</v>
      </c>
      <c r="W115" t="s">
        <v>53</v>
      </c>
      <c r="X115">
        <v>174</v>
      </c>
      <c r="Y115">
        <v>147.9</v>
      </c>
      <c r="Z115">
        <v>149.46</v>
      </c>
      <c r="AA115">
        <v>1.78</v>
      </c>
      <c r="AB115">
        <v>151.24</v>
      </c>
      <c r="AC115">
        <v>133.09</v>
      </c>
      <c r="AD115">
        <v>18.149999999999999</v>
      </c>
      <c r="AE115">
        <v>132.63</v>
      </c>
      <c r="AF115">
        <v>0</v>
      </c>
      <c r="AG115">
        <v>18.61</v>
      </c>
      <c r="AH115" t="s">
        <v>54</v>
      </c>
      <c r="AK115">
        <v>4</v>
      </c>
      <c r="AL115">
        <v>0</v>
      </c>
    </row>
    <row r="116" spans="1:38" x14ac:dyDescent="0.25">
      <c r="A116" t="s">
        <v>340</v>
      </c>
      <c r="B116" s="1">
        <v>45052</v>
      </c>
      <c r="C116" t="s">
        <v>286</v>
      </c>
      <c r="D116" t="s">
        <v>40</v>
      </c>
      <c r="E116" t="s">
        <v>41</v>
      </c>
      <c r="F116" t="s">
        <v>42</v>
      </c>
      <c r="G116" t="s">
        <v>57</v>
      </c>
      <c r="H116" t="s">
        <v>58</v>
      </c>
      <c r="I116" t="s">
        <v>59</v>
      </c>
      <c r="J116" t="s">
        <v>46</v>
      </c>
      <c r="K116" t="s">
        <v>163</v>
      </c>
      <c r="L116" t="s">
        <v>164</v>
      </c>
      <c r="M116" t="s">
        <v>165</v>
      </c>
      <c r="N116" t="s">
        <v>157</v>
      </c>
      <c r="O116">
        <v>90</v>
      </c>
      <c r="P116">
        <v>89</v>
      </c>
      <c r="Q116" t="b">
        <v>1</v>
      </c>
      <c r="R116">
        <v>4</v>
      </c>
      <c r="S116">
        <v>0</v>
      </c>
      <c r="T116" t="s">
        <v>99</v>
      </c>
      <c r="U116" t="s">
        <v>100</v>
      </c>
      <c r="V116" t="s">
        <v>52</v>
      </c>
      <c r="W116" t="s">
        <v>53</v>
      </c>
      <c r="X116">
        <v>936</v>
      </c>
      <c r="Y116">
        <v>795.6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s">
        <v>129</v>
      </c>
      <c r="AI116">
        <v>70</v>
      </c>
      <c r="AJ116" t="s">
        <v>341</v>
      </c>
      <c r="AK116">
        <v>10</v>
      </c>
      <c r="AL116">
        <v>0</v>
      </c>
    </row>
    <row r="117" spans="1:38" x14ac:dyDescent="0.25">
      <c r="A117" t="s">
        <v>342</v>
      </c>
      <c r="B117" s="1">
        <v>45482</v>
      </c>
      <c r="C117" t="s">
        <v>56</v>
      </c>
      <c r="D117" t="s">
        <v>66</v>
      </c>
      <c r="E117" t="s">
        <v>67</v>
      </c>
      <c r="F117" t="s">
        <v>68</v>
      </c>
      <c r="G117" t="s">
        <v>111</v>
      </c>
      <c r="H117" t="s">
        <v>112</v>
      </c>
      <c r="I117" t="s">
        <v>113</v>
      </c>
      <c r="J117" t="s">
        <v>46</v>
      </c>
      <c r="K117" t="s">
        <v>154</v>
      </c>
      <c r="L117" t="s">
        <v>155</v>
      </c>
      <c r="M117" t="s">
        <v>156</v>
      </c>
      <c r="N117" t="s">
        <v>157</v>
      </c>
      <c r="O117">
        <v>30</v>
      </c>
      <c r="P117">
        <v>30</v>
      </c>
      <c r="Q117" t="b">
        <v>1</v>
      </c>
      <c r="R117">
        <v>4</v>
      </c>
      <c r="S117">
        <v>1</v>
      </c>
      <c r="T117" t="s">
        <v>62</v>
      </c>
      <c r="U117" t="s">
        <v>63</v>
      </c>
      <c r="V117" t="s">
        <v>52</v>
      </c>
      <c r="W117" t="s">
        <v>53</v>
      </c>
      <c r="X117">
        <v>936</v>
      </c>
      <c r="Y117">
        <v>795.6</v>
      </c>
      <c r="Z117">
        <v>799.06</v>
      </c>
      <c r="AA117">
        <v>1.8</v>
      </c>
      <c r="AB117">
        <v>800.86</v>
      </c>
      <c r="AC117">
        <v>672.72</v>
      </c>
      <c r="AD117">
        <v>128.13999999999999</v>
      </c>
      <c r="AE117">
        <v>750.94</v>
      </c>
      <c r="AF117">
        <v>0</v>
      </c>
      <c r="AG117">
        <v>49.93</v>
      </c>
      <c r="AH117" t="s">
        <v>54</v>
      </c>
      <c r="AK117">
        <v>1</v>
      </c>
      <c r="AL117">
        <v>0</v>
      </c>
    </row>
    <row r="118" spans="1:38" x14ac:dyDescent="0.25">
      <c r="A118" t="s">
        <v>343</v>
      </c>
      <c r="B118" s="1">
        <v>45296</v>
      </c>
      <c r="C118" t="s">
        <v>344</v>
      </c>
      <c r="D118" t="s">
        <v>90</v>
      </c>
      <c r="E118" t="s">
        <v>91</v>
      </c>
      <c r="F118" t="s">
        <v>92</v>
      </c>
      <c r="G118" t="s">
        <v>57</v>
      </c>
      <c r="H118" t="s">
        <v>58</v>
      </c>
      <c r="I118" t="s">
        <v>59</v>
      </c>
      <c r="J118" t="s">
        <v>46</v>
      </c>
      <c r="K118" t="s">
        <v>114</v>
      </c>
      <c r="L118" t="s">
        <v>115</v>
      </c>
      <c r="M118" t="s">
        <v>116</v>
      </c>
      <c r="N118" t="s">
        <v>117</v>
      </c>
      <c r="O118">
        <v>30</v>
      </c>
      <c r="P118">
        <v>31</v>
      </c>
      <c r="Q118" t="b">
        <v>1</v>
      </c>
      <c r="R118">
        <v>4</v>
      </c>
      <c r="S118">
        <v>0</v>
      </c>
      <c r="T118" t="s">
        <v>73</v>
      </c>
      <c r="U118" t="s">
        <v>74</v>
      </c>
      <c r="V118" t="s">
        <v>52</v>
      </c>
      <c r="W118" t="s">
        <v>53</v>
      </c>
      <c r="X118">
        <v>564</v>
      </c>
      <c r="Y118">
        <v>479.4</v>
      </c>
      <c r="Z118">
        <v>466.91</v>
      </c>
      <c r="AA118">
        <v>1.79</v>
      </c>
      <c r="AB118">
        <v>468.7</v>
      </c>
      <c r="AC118">
        <v>398.39</v>
      </c>
      <c r="AD118">
        <v>70.3</v>
      </c>
      <c r="AE118">
        <v>445.67</v>
      </c>
      <c r="AF118">
        <v>0</v>
      </c>
      <c r="AG118">
        <v>23.03</v>
      </c>
      <c r="AH118" t="s">
        <v>54</v>
      </c>
      <c r="AK118">
        <v>11</v>
      </c>
      <c r="AL118">
        <v>0</v>
      </c>
    </row>
    <row r="119" spans="1:38" x14ac:dyDescent="0.25">
      <c r="A119" t="s">
        <v>345</v>
      </c>
      <c r="B119" s="1">
        <v>45251</v>
      </c>
      <c r="C119" t="s">
        <v>346</v>
      </c>
      <c r="D119" t="s">
        <v>40</v>
      </c>
      <c r="E119" t="s">
        <v>41</v>
      </c>
      <c r="F119" t="s">
        <v>42</v>
      </c>
      <c r="G119" t="s">
        <v>111</v>
      </c>
      <c r="H119" t="s">
        <v>112</v>
      </c>
      <c r="I119" t="s">
        <v>113</v>
      </c>
      <c r="J119" t="s">
        <v>46</v>
      </c>
      <c r="K119" t="s">
        <v>184</v>
      </c>
      <c r="L119" t="s">
        <v>185</v>
      </c>
      <c r="M119" t="s">
        <v>186</v>
      </c>
      <c r="N119" t="s">
        <v>171</v>
      </c>
      <c r="O119">
        <v>30</v>
      </c>
      <c r="P119">
        <v>30</v>
      </c>
      <c r="Q119" t="b">
        <v>1</v>
      </c>
      <c r="R119">
        <v>3</v>
      </c>
      <c r="S119">
        <v>0</v>
      </c>
      <c r="T119" t="s">
        <v>143</v>
      </c>
      <c r="U119" t="s">
        <v>144</v>
      </c>
      <c r="V119" t="s">
        <v>139</v>
      </c>
      <c r="W119" t="s">
        <v>53</v>
      </c>
      <c r="X119">
        <v>558</v>
      </c>
      <c r="Y119">
        <v>474.3</v>
      </c>
      <c r="Z119">
        <v>464.7</v>
      </c>
      <c r="AA119">
        <v>1.77</v>
      </c>
      <c r="AB119">
        <v>466.47</v>
      </c>
      <c r="AC119">
        <v>373.18</v>
      </c>
      <c r="AD119">
        <v>93.29</v>
      </c>
      <c r="AE119">
        <v>454.86</v>
      </c>
      <c r="AF119">
        <v>26.69</v>
      </c>
      <c r="AG119">
        <v>-15.08</v>
      </c>
      <c r="AH119" t="s">
        <v>54</v>
      </c>
      <c r="AK119">
        <v>2</v>
      </c>
      <c r="AL119">
        <v>0</v>
      </c>
    </row>
    <row r="120" spans="1:38" x14ac:dyDescent="0.25">
      <c r="A120" t="s">
        <v>347</v>
      </c>
      <c r="B120" s="1">
        <v>45083</v>
      </c>
      <c r="C120" t="s">
        <v>339</v>
      </c>
      <c r="D120" t="s">
        <v>66</v>
      </c>
      <c r="E120" t="s">
        <v>67</v>
      </c>
      <c r="F120" t="s">
        <v>68</v>
      </c>
      <c r="G120" t="s">
        <v>111</v>
      </c>
      <c r="H120" t="s">
        <v>112</v>
      </c>
      <c r="I120" t="s">
        <v>113</v>
      </c>
      <c r="J120" t="s">
        <v>46</v>
      </c>
      <c r="K120" t="s">
        <v>260</v>
      </c>
      <c r="L120" t="s">
        <v>261</v>
      </c>
      <c r="M120" t="s">
        <v>262</v>
      </c>
      <c r="N120" t="s">
        <v>157</v>
      </c>
      <c r="O120">
        <v>28</v>
      </c>
      <c r="P120">
        <v>29</v>
      </c>
      <c r="Q120" t="b">
        <v>1</v>
      </c>
      <c r="R120">
        <v>4</v>
      </c>
      <c r="S120">
        <v>1</v>
      </c>
      <c r="T120" t="s">
        <v>50</v>
      </c>
      <c r="U120" t="s">
        <v>51</v>
      </c>
      <c r="V120" t="s">
        <v>52</v>
      </c>
      <c r="W120" t="s">
        <v>53</v>
      </c>
      <c r="X120">
        <v>918</v>
      </c>
      <c r="Y120">
        <v>780.3</v>
      </c>
      <c r="Z120">
        <v>755.16</v>
      </c>
      <c r="AA120">
        <v>1.78</v>
      </c>
      <c r="AB120">
        <v>756.94</v>
      </c>
      <c r="AC120">
        <v>658.53</v>
      </c>
      <c r="AD120">
        <v>98.4</v>
      </c>
      <c r="AE120">
        <v>702.5</v>
      </c>
      <c r="AF120">
        <v>0</v>
      </c>
      <c r="AG120">
        <v>54.44</v>
      </c>
      <c r="AH120" t="s">
        <v>54</v>
      </c>
      <c r="AK120">
        <v>10</v>
      </c>
      <c r="AL120">
        <v>0</v>
      </c>
    </row>
    <row r="121" spans="1:38" x14ac:dyDescent="0.25">
      <c r="A121" t="s">
        <v>348</v>
      </c>
      <c r="B121" s="1">
        <v>45583</v>
      </c>
      <c r="C121" t="s">
        <v>179</v>
      </c>
      <c r="D121" t="s">
        <v>66</v>
      </c>
      <c r="E121" t="s">
        <v>67</v>
      </c>
      <c r="F121" t="s">
        <v>68</v>
      </c>
      <c r="G121" t="s">
        <v>111</v>
      </c>
      <c r="H121" t="s">
        <v>112</v>
      </c>
      <c r="I121" t="s">
        <v>113</v>
      </c>
      <c r="J121" t="s">
        <v>46</v>
      </c>
      <c r="K121" t="s">
        <v>196</v>
      </c>
      <c r="M121" t="s">
        <v>197</v>
      </c>
      <c r="N121" t="s">
        <v>198</v>
      </c>
      <c r="O121">
        <v>90</v>
      </c>
      <c r="P121">
        <v>91</v>
      </c>
      <c r="Q121" t="b">
        <v>0</v>
      </c>
      <c r="R121">
        <v>1</v>
      </c>
      <c r="S121">
        <v>2</v>
      </c>
      <c r="T121" t="s">
        <v>62</v>
      </c>
      <c r="U121" t="s">
        <v>63</v>
      </c>
      <c r="V121" t="s">
        <v>52</v>
      </c>
      <c r="W121" t="s">
        <v>53</v>
      </c>
      <c r="X121">
        <v>12.4</v>
      </c>
      <c r="Y121">
        <v>9.92</v>
      </c>
      <c r="Z121">
        <v>7.79</v>
      </c>
      <c r="AA121">
        <v>1.8</v>
      </c>
      <c r="AB121">
        <v>9.59</v>
      </c>
      <c r="AC121">
        <v>8.06</v>
      </c>
      <c r="AD121">
        <v>1.53</v>
      </c>
      <c r="AE121">
        <v>8.8699999999999992</v>
      </c>
      <c r="AF121">
        <v>0</v>
      </c>
      <c r="AG121">
        <v>0.72</v>
      </c>
      <c r="AH121" t="s">
        <v>54</v>
      </c>
      <c r="AK121">
        <v>9</v>
      </c>
      <c r="AL121">
        <v>1</v>
      </c>
    </row>
    <row r="122" spans="1:38" x14ac:dyDescent="0.25">
      <c r="A122" t="s">
        <v>349</v>
      </c>
      <c r="B122" s="1">
        <v>45512</v>
      </c>
      <c r="C122" t="s">
        <v>350</v>
      </c>
      <c r="D122" t="s">
        <v>40</v>
      </c>
      <c r="E122" t="s">
        <v>41</v>
      </c>
      <c r="F122" t="s">
        <v>42</v>
      </c>
      <c r="G122" t="s">
        <v>43</v>
      </c>
      <c r="H122" t="s">
        <v>44</v>
      </c>
      <c r="I122" t="s">
        <v>45</v>
      </c>
      <c r="J122" t="s">
        <v>46</v>
      </c>
      <c r="K122" t="s">
        <v>180</v>
      </c>
      <c r="M122" t="s">
        <v>181</v>
      </c>
      <c r="N122" t="s">
        <v>182</v>
      </c>
      <c r="O122">
        <v>30</v>
      </c>
      <c r="P122">
        <v>30</v>
      </c>
      <c r="Q122" t="b">
        <v>0</v>
      </c>
      <c r="R122">
        <v>1</v>
      </c>
      <c r="S122">
        <v>0</v>
      </c>
      <c r="T122" t="s">
        <v>50</v>
      </c>
      <c r="U122" t="s">
        <v>51</v>
      </c>
      <c r="V122" t="s">
        <v>52</v>
      </c>
      <c r="W122" t="s">
        <v>53</v>
      </c>
      <c r="X122">
        <v>6.9</v>
      </c>
      <c r="Y122">
        <v>5.52</v>
      </c>
      <c r="Z122">
        <v>3.72</v>
      </c>
      <c r="AA122">
        <v>1.78</v>
      </c>
      <c r="AB122">
        <v>5.5</v>
      </c>
      <c r="AC122">
        <v>4.79</v>
      </c>
      <c r="AD122">
        <v>1</v>
      </c>
      <c r="AE122">
        <v>5.17</v>
      </c>
      <c r="AF122">
        <v>0</v>
      </c>
      <c r="AG122">
        <v>0.33</v>
      </c>
      <c r="AH122" t="s">
        <v>54</v>
      </c>
      <c r="AK122">
        <v>10</v>
      </c>
      <c r="AL122">
        <v>0</v>
      </c>
    </row>
    <row r="123" spans="1:38" x14ac:dyDescent="0.25">
      <c r="A123" t="s">
        <v>351</v>
      </c>
      <c r="B123" s="1">
        <v>45352</v>
      </c>
      <c r="C123" t="s">
        <v>289</v>
      </c>
      <c r="D123" t="s">
        <v>122</v>
      </c>
      <c r="E123" t="s">
        <v>123</v>
      </c>
      <c r="F123" t="s">
        <v>124</v>
      </c>
      <c r="G123" t="s">
        <v>80</v>
      </c>
      <c r="H123" t="s">
        <v>81</v>
      </c>
      <c r="I123" t="s">
        <v>82</v>
      </c>
      <c r="J123" t="s">
        <v>46</v>
      </c>
      <c r="K123" t="s">
        <v>106</v>
      </c>
      <c r="M123" t="s">
        <v>107</v>
      </c>
      <c r="N123" t="s">
        <v>108</v>
      </c>
      <c r="O123">
        <v>90</v>
      </c>
      <c r="P123">
        <v>93</v>
      </c>
      <c r="Q123" t="b">
        <v>0</v>
      </c>
      <c r="R123">
        <v>1</v>
      </c>
      <c r="S123">
        <v>0</v>
      </c>
      <c r="T123" t="s">
        <v>62</v>
      </c>
      <c r="U123" t="s">
        <v>63</v>
      </c>
      <c r="V123" t="s">
        <v>52</v>
      </c>
      <c r="W123" t="s">
        <v>53</v>
      </c>
      <c r="X123">
        <v>8.5</v>
      </c>
      <c r="Y123">
        <v>6.8</v>
      </c>
      <c r="Z123">
        <v>4.09</v>
      </c>
      <c r="AA123">
        <v>1.8</v>
      </c>
      <c r="AB123">
        <v>5.89</v>
      </c>
      <c r="AC123">
        <v>4.9400000000000004</v>
      </c>
      <c r="AD123">
        <v>1</v>
      </c>
      <c r="AE123">
        <v>6.36</v>
      </c>
      <c r="AF123">
        <v>0</v>
      </c>
      <c r="AG123">
        <v>-0.47</v>
      </c>
      <c r="AH123" t="s">
        <v>210</v>
      </c>
      <c r="AK123">
        <v>5</v>
      </c>
      <c r="AL123">
        <v>0</v>
      </c>
    </row>
    <row r="124" spans="1:38" x14ac:dyDescent="0.25">
      <c r="A124" t="s">
        <v>352</v>
      </c>
      <c r="B124" s="1">
        <v>45174</v>
      </c>
      <c r="C124" t="s">
        <v>350</v>
      </c>
      <c r="D124" t="s">
        <v>77</v>
      </c>
      <c r="E124" t="s">
        <v>78</v>
      </c>
      <c r="F124" t="s">
        <v>79</v>
      </c>
      <c r="G124" t="s">
        <v>111</v>
      </c>
      <c r="H124" t="s">
        <v>112</v>
      </c>
      <c r="I124" t="s">
        <v>113</v>
      </c>
      <c r="J124" t="s">
        <v>46</v>
      </c>
      <c r="K124" t="s">
        <v>103</v>
      </c>
      <c r="M124" t="s">
        <v>95</v>
      </c>
      <c r="N124" t="s">
        <v>96</v>
      </c>
      <c r="O124">
        <v>30</v>
      </c>
      <c r="P124">
        <v>31</v>
      </c>
      <c r="Q124" t="b">
        <v>0</v>
      </c>
      <c r="R124">
        <v>1</v>
      </c>
      <c r="S124">
        <v>2</v>
      </c>
      <c r="T124" t="s">
        <v>73</v>
      </c>
      <c r="U124" t="s">
        <v>74</v>
      </c>
      <c r="V124" t="s">
        <v>52</v>
      </c>
      <c r="W124" t="s">
        <v>53</v>
      </c>
      <c r="X124">
        <v>18.2</v>
      </c>
      <c r="Y124">
        <v>14.56</v>
      </c>
      <c r="Z124">
        <v>8.91</v>
      </c>
      <c r="AA124">
        <v>1.79</v>
      </c>
      <c r="AB124">
        <v>10.7</v>
      </c>
      <c r="AC124">
        <v>9.1</v>
      </c>
      <c r="AD124">
        <v>1.61</v>
      </c>
      <c r="AE124">
        <v>12.94</v>
      </c>
      <c r="AF124">
        <v>0</v>
      </c>
      <c r="AG124">
        <v>-2.2400000000000002</v>
      </c>
      <c r="AH124" t="s">
        <v>54</v>
      </c>
      <c r="AK124">
        <v>2</v>
      </c>
      <c r="AL124">
        <v>0</v>
      </c>
    </row>
    <row r="125" spans="1:38" x14ac:dyDescent="0.25">
      <c r="A125" t="s">
        <v>353</v>
      </c>
      <c r="B125" s="1">
        <v>45437</v>
      </c>
      <c r="C125" t="s">
        <v>280</v>
      </c>
      <c r="D125" t="s">
        <v>40</v>
      </c>
      <c r="E125" t="s">
        <v>41</v>
      </c>
      <c r="F125" t="s">
        <v>42</v>
      </c>
      <c r="G125" t="s">
        <v>80</v>
      </c>
      <c r="H125" t="s">
        <v>81</v>
      </c>
      <c r="I125" t="s">
        <v>82</v>
      </c>
      <c r="J125" t="s">
        <v>46</v>
      </c>
      <c r="K125" t="s">
        <v>213</v>
      </c>
      <c r="L125" t="s">
        <v>214</v>
      </c>
      <c r="M125" t="s">
        <v>215</v>
      </c>
      <c r="N125" t="s">
        <v>216</v>
      </c>
      <c r="O125">
        <v>30</v>
      </c>
      <c r="P125">
        <v>31</v>
      </c>
      <c r="Q125" t="b">
        <v>1</v>
      </c>
      <c r="R125">
        <v>3</v>
      </c>
      <c r="S125">
        <v>0</v>
      </c>
      <c r="T125" t="s">
        <v>62</v>
      </c>
      <c r="U125" t="s">
        <v>63</v>
      </c>
      <c r="V125" t="s">
        <v>52</v>
      </c>
      <c r="W125" t="s">
        <v>53</v>
      </c>
      <c r="X125">
        <v>492</v>
      </c>
      <c r="Y125">
        <v>418.2</v>
      </c>
      <c r="Z125">
        <v>405.82</v>
      </c>
      <c r="AA125">
        <v>1.8</v>
      </c>
      <c r="AB125">
        <v>407.62</v>
      </c>
      <c r="AC125">
        <v>342.4</v>
      </c>
      <c r="AD125">
        <v>65.22</v>
      </c>
      <c r="AE125">
        <v>386.74</v>
      </c>
      <c r="AF125">
        <v>0</v>
      </c>
      <c r="AG125">
        <v>20.88</v>
      </c>
      <c r="AH125" t="s">
        <v>210</v>
      </c>
      <c r="AK125">
        <v>3</v>
      </c>
      <c r="AL125">
        <v>0</v>
      </c>
    </row>
    <row r="126" spans="1:38" x14ac:dyDescent="0.25">
      <c r="A126" t="s">
        <v>354</v>
      </c>
      <c r="B126" s="1">
        <v>45476</v>
      </c>
      <c r="C126" t="s">
        <v>326</v>
      </c>
      <c r="D126" t="s">
        <v>77</v>
      </c>
      <c r="E126" t="s">
        <v>78</v>
      </c>
      <c r="F126" t="s">
        <v>79</v>
      </c>
      <c r="G126" t="s">
        <v>57</v>
      </c>
      <c r="H126" t="s">
        <v>58</v>
      </c>
      <c r="I126" t="s">
        <v>59</v>
      </c>
      <c r="J126" t="s">
        <v>46</v>
      </c>
      <c r="K126" t="s">
        <v>93</v>
      </c>
      <c r="L126" t="s">
        <v>94</v>
      </c>
      <c r="M126" t="s">
        <v>95</v>
      </c>
      <c r="N126" t="s">
        <v>96</v>
      </c>
      <c r="O126">
        <v>90</v>
      </c>
      <c r="P126">
        <v>92</v>
      </c>
      <c r="Q126" t="b">
        <v>1</v>
      </c>
      <c r="R126">
        <v>2</v>
      </c>
      <c r="S126">
        <v>0</v>
      </c>
      <c r="T126" t="s">
        <v>73</v>
      </c>
      <c r="U126" t="s">
        <v>74</v>
      </c>
      <c r="V126" t="s">
        <v>52</v>
      </c>
      <c r="W126" t="s">
        <v>53</v>
      </c>
      <c r="X126">
        <v>185.4</v>
      </c>
      <c r="Y126">
        <v>157.59</v>
      </c>
      <c r="Z126">
        <v>475.35</v>
      </c>
      <c r="AA126">
        <v>1.79</v>
      </c>
      <c r="AB126">
        <v>477.14</v>
      </c>
      <c r="AC126">
        <v>405.57</v>
      </c>
      <c r="AD126">
        <v>71.569999999999993</v>
      </c>
      <c r="AE126">
        <v>427.29</v>
      </c>
      <c r="AF126">
        <v>0</v>
      </c>
      <c r="AG126">
        <v>49.85</v>
      </c>
      <c r="AH126" t="s">
        <v>54</v>
      </c>
      <c r="AK126">
        <v>9</v>
      </c>
      <c r="AL126">
        <v>0</v>
      </c>
    </row>
    <row r="127" spans="1:38" x14ac:dyDescent="0.25">
      <c r="A127" t="s">
        <v>355</v>
      </c>
      <c r="B127" s="1">
        <v>45388</v>
      </c>
      <c r="C127" t="s">
        <v>291</v>
      </c>
      <c r="D127" t="s">
        <v>66</v>
      </c>
      <c r="E127" t="s">
        <v>67</v>
      </c>
      <c r="F127" t="s">
        <v>68</v>
      </c>
      <c r="G127" t="s">
        <v>57</v>
      </c>
      <c r="H127" t="s">
        <v>58</v>
      </c>
      <c r="I127" t="s">
        <v>59</v>
      </c>
      <c r="J127" t="s">
        <v>46</v>
      </c>
      <c r="K127" t="s">
        <v>69</v>
      </c>
      <c r="L127" t="s">
        <v>70</v>
      </c>
      <c r="M127" t="s">
        <v>71</v>
      </c>
      <c r="N127" t="s">
        <v>72</v>
      </c>
      <c r="O127">
        <v>30</v>
      </c>
      <c r="P127">
        <v>28</v>
      </c>
      <c r="Q127" t="b">
        <v>1</v>
      </c>
      <c r="R127">
        <v>3</v>
      </c>
      <c r="S127">
        <v>0</v>
      </c>
      <c r="T127" t="s">
        <v>73</v>
      </c>
      <c r="U127" t="s">
        <v>74</v>
      </c>
      <c r="V127" t="s">
        <v>52</v>
      </c>
      <c r="W127" t="s">
        <v>53</v>
      </c>
      <c r="X127">
        <v>384</v>
      </c>
      <c r="Y127">
        <v>326.39999999999998</v>
      </c>
      <c r="Z127">
        <v>315.05</v>
      </c>
      <c r="AA127">
        <v>1.79</v>
      </c>
      <c r="AB127">
        <v>316.83999999999997</v>
      </c>
      <c r="AC127">
        <v>269.31</v>
      </c>
      <c r="AD127">
        <v>47.53</v>
      </c>
      <c r="AE127">
        <v>307.22000000000003</v>
      </c>
      <c r="AF127">
        <v>0</v>
      </c>
      <c r="AG127">
        <v>9.6199999999999992</v>
      </c>
      <c r="AH127" t="s">
        <v>54</v>
      </c>
      <c r="AK127">
        <v>5</v>
      </c>
      <c r="AL127">
        <v>0</v>
      </c>
    </row>
    <row r="128" spans="1:38" x14ac:dyDescent="0.25">
      <c r="A128" t="s">
        <v>356</v>
      </c>
      <c r="B128" s="1">
        <v>44968</v>
      </c>
      <c r="C128" t="s">
        <v>253</v>
      </c>
      <c r="D128" t="s">
        <v>66</v>
      </c>
      <c r="E128" t="s">
        <v>67</v>
      </c>
      <c r="F128" t="s">
        <v>68</v>
      </c>
      <c r="G128" t="s">
        <v>57</v>
      </c>
      <c r="H128" t="s">
        <v>58</v>
      </c>
      <c r="I128" t="s">
        <v>59</v>
      </c>
      <c r="J128" t="s">
        <v>46</v>
      </c>
      <c r="K128" t="s">
        <v>69</v>
      </c>
      <c r="L128" t="s">
        <v>70</v>
      </c>
      <c r="M128" t="s">
        <v>71</v>
      </c>
      <c r="N128" t="s">
        <v>72</v>
      </c>
      <c r="O128">
        <v>90</v>
      </c>
      <c r="P128">
        <v>86</v>
      </c>
      <c r="Q128" t="b">
        <v>1</v>
      </c>
      <c r="R128">
        <v>3</v>
      </c>
      <c r="S128">
        <v>2</v>
      </c>
      <c r="T128" t="s">
        <v>50</v>
      </c>
      <c r="U128" t="s">
        <v>51</v>
      </c>
      <c r="V128" t="s">
        <v>52</v>
      </c>
      <c r="W128" t="s">
        <v>53</v>
      </c>
      <c r="X128">
        <v>384</v>
      </c>
      <c r="Y128">
        <v>326.39999999999998</v>
      </c>
      <c r="Z128">
        <v>975.37</v>
      </c>
      <c r="AA128">
        <v>1.78</v>
      </c>
      <c r="AB128">
        <v>977.15</v>
      </c>
      <c r="AC128">
        <v>850.12</v>
      </c>
      <c r="AD128">
        <v>127.03</v>
      </c>
      <c r="AE128">
        <v>903.45</v>
      </c>
      <c r="AF128">
        <v>0</v>
      </c>
      <c r="AG128">
        <v>73.709999999999994</v>
      </c>
      <c r="AH128" t="s">
        <v>54</v>
      </c>
      <c r="AK128">
        <v>9</v>
      </c>
      <c r="AL128">
        <v>0</v>
      </c>
    </row>
    <row r="129" spans="1:38" x14ac:dyDescent="0.25">
      <c r="A129" t="s">
        <v>357</v>
      </c>
      <c r="B129" s="1">
        <v>45271</v>
      </c>
      <c r="C129" t="s">
        <v>146</v>
      </c>
      <c r="D129" t="s">
        <v>66</v>
      </c>
      <c r="E129" t="s">
        <v>67</v>
      </c>
      <c r="F129" t="s">
        <v>68</v>
      </c>
      <c r="G129" t="s">
        <v>43</v>
      </c>
      <c r="H129" t="s">
        <v>44</v>
      </c>
      <c r="I129" t="s">
        <v>45</v>
      </c>
      <c r="J129" t="s">
        <v>46</v>
      </c>
      <c r="K129" t="s">
        <v>106</v>
      </c>
      <c r="M129" t="s">
        <v>107</v>
      </c>
      <c r="N129" t="s">
        <v>108</v>
      </c>
      <c r="O129">
        <v>90</v>
      </c>
      <c r="P129">
        <v>88</v>
      </c>
      <c r="Q129" t="b">
        <v>0</v>
      </c>
      <c r="R129">
        <v>1</v>
      </c>
      <c r="S129">
        <v>1</v>
      </c>
      <c r="T129" t="s">
        <v>62</v>
      </c>
      <c r="U129" t="s">
        <v>63</v>
      </c>
      <c r="V129" t="s">
        <v>52</v>
      </c>
      <c r="W129" t="s">
        <v>53</v>
      </c>
      <c r="X129">
        <v>8.5</v>
      </c>
      <c r="Y129">
        <v>6.8</v>
      </c>
      <c r="Z129">
        <v>4.6100000000000003</v>
      </c>
      <c r="AA129">
        <v>1.8</v>
      </c>
      <c r="AB129">
        <v>6.41</v>
      </c>
      <c r="AC129">
        <v>5.38</v>
      </c>
      <c r="AD129">
        <v>1.03</v>
      </c>
      <c r="AE129">
        <v>6.28</v>
      </c>
      <c r="AF129">
        <v>0</v>
      </c>
      <c r="AG129">
        <v>0.12</v>
      </c>
      <c r="AH129" t="s">
        <v>54</v>
      </c>
      <c r="AK129">
        <v>10</v>
      </c>
      <c r="AL129">
        <v>1</v>
      </c>
    </row>
    <row r="130" spans="1:38" x14ac:dyDescent="0.25">
      <c r="A130" t="s">
        <v>358</v>
      </c>
      <c r="B130" s="1">
        <v>45412</v>
      </c>
      <c r="C130" t="s">
        <v>226</v>
      </c>
      <c r="D130" t="s">
        <v>66</v>
      </c>
      <c r="E130" t="s">
        <v>67</v>
      </c>
      <c r="F130" t="s">
        <v>68</v>
      </c>
      <c r="G130" t="s">
        <v>111</v>
      </c>
      <c r="H130" t="s">
        <v>112</v>
      </c>
      <c r="I130" t="s">
        <v>113</v>
      </c>
      <c r="J130" t="s">
        <v>46</v>
      </c>
      <c r="K130" t="s">
        <v>106</v>
      </c>
      <c r="M130" t="s">
        <v>107</v>
      </c>
      <c r="N130" t="s">
        <v>108</v>
      </c>
      <c r="O130">
        <v>90</v>
      </c>
      <c r="P130">
        <v>90</v>
      </c>
      <c r="Q130" t="b">
        <v>0</v>
      </c>
      <c r="R130">
        <v>1</v>
      </c>
      <c r="S130">
        <v>1</v>
      </c>
      <c r="T130" t="s">
        <v>73</v>
      </c>
      <c r="U130" t="s">
        <v>74</v>
      </c>
      <c r="V130" t="s">
        <v>52</v>
      </c>
      <c r="W130" t="s">
        <v>53</v>
      </c>
      <c r="X130">
        <v>8.5</v>
      </c>
      <c r="Y130">
        <v>6.8</v>
      </c>
      <c r="Z130">
        <v>4.8499999999999996</v>
      </c>
      <c r="AA130">
        <v>1.79</v>
      </c>
      <c r="AB130">
        <v>6.64</v>
      </c>
      <c r="AC130">
        <v>5.65</v>
      </c>
      <c r="AD130">
        <v>1</v>
      </c>
      <c r="AE130">
        <v>6.58</v>
      </c>
      <c r="AF130">
        <v>0</v>
      </c>
      <c r="AG130">
        <v>7.0000000000000007E-2</v>
      </c>
      <c r="AH130" t="s">
        <v>54</v>
      </c>
      <c r="AK130">
        <v>2</v>
      </c>
      <c r="AL130">
        <v>0</v>
      </c>
    </row>
    <row r="131" spans="1:38" x14ac:dyDescent="0.25">
      <c r="A131" t="s">
        <v>359</v>
      </c>
      <c r="B131" s="1">
        <v>45624</v>
      </c>
      <c r="C131" t="s">
        <v>244</v>
      </c>
      <c r="D131" t="s">
        <v>40</v>
      </c>
      <c r="E131" t="s">
        <v>41</v>
      </c>
      <c r="F131" t="s">
        <v>42</v>
      </c>
      <c r="G131" t="s">
        <v>57</v>
      </c>
      <c r="H131" t="s">
        <v>58</v>
      </c>
      <c r="I131" t="s">
        <v>59</v>
      </c>
      <c r="J131" t="s">
        <v>46</v>
      </c>
      <c r="K131" t="s">
        <v>83</v>
      </c>
      <c r="M131" t="s">
        <v>84</v>
      </c>
      <c r="N131" t="s">
        <v>85</v>
      </c>
      <c r="O131">
        <v>30</v>
      </c>
      <c r="P131">
        <v>29</v>
      </c>
      <c r="Q131" t="b">
        <v>0</v>
      </c>
      <c r="R131">
        <v>1</v>
      </c>
      <c r="S131">
        <v>0</v>
      </c>
      <c r="T131" t="s">
        <v>143</v>
      </c>
      <c r="U131" t="s">
        <v>144</v>
      </c>
      <c r="V131" t="s">
        <v>139</v>
      </c>
      <c r="W131" t="s">
        <v>53</v>
      </c>
      <c r="X131">
        <v>7.2</v>
      </c>
      <c r="Y131">
        <v>5.76</v>
      </c>
      <c r="Z131">
        <v>4.18</v>
      </c>
      <c r="AA131">
        <v>1.77</v>
      </c>
      <c r="AB131">
        <v>5.95</v>
      </c>
      <c r="AC131">
        <v>4.76</v>
      </c>
      <c r="AD131">
        <v>1.19</v>
      </c>
      <c r="AE131">
        <v>5.17</v>
      </c>
      <c r="AF131">
        <v>0</v>
      </c>
      <c r="AG131">
        <v>0.78</v>
      </c>
      <c r="AH131" t="s">
        <v>54</v>
      </c>
      <c r="AK131">
        <v>6</v>
      </c>
      <c r="AL131">
        <v>0</v>
      </c>
    </row>
    <row r="132" spans="1:38" x14ac:dyDescent="0.25">
      <c r="A132" t="s">
        <v>360</v>
      </c>
      <c r="B132" s="1">
        <v>45458</v>
      </c>
      <c r="C132" t="s">
        <v>289</v>
      </c>
      <c r="D132" t="s">
        <v>40</v>
      </c>
      <c r="E132" t="s">
        <v>41</v>
      </c>
      <c r="F132" t="s">
        <v>42</v>
      </c>
      <c r="G132" t="s">
        <v>111</v>
      </c>
      <c r="H132" t="s">
        <v>112</v>
      </c>
      <c r="I132" t="s">
        <v>113</v>
      </c>
      <c r="J132" t="s">
        <v>46</v>
      </c>
      <c r="K132" t="s">
        <v>47</v>
      </c>
      <c r="M132" t="s">
        <v>48</v>
      </c>
      <c r="N132" t="s">
        <v>49</v>
      </c>
      <c r="O132">
        <v>90</v>
      </c>
      <c r="P132">
        <v>94</v>
      </c>
      <c r="Q132" t="b">
        <v>0</v>
      </c>
      <c r="R132">
        <v>1</v>
      </c>
      <c r="S132">
        <v>0</v>
      </c>
      <c r="T132" t="s">
        <v>99</v>
      </c>
      <c r="U132" t="s">
        <v>100</v>
      </c>
      <c r="V132" t="s">
        <v>52</v>
      </c>
      <c r="W132" t="s">
        <v>53</v>
      </c>
      <c r="X132">
        <v>14.8</v>
      </c>
      <c r="Y132">
        <v>11.84</v>
      </c>
      <c r="Z132">
        <v>25.42</v>
      </c>
      <c r="AA132">
        <v>1.78</v>
      </c>
      <c r="AB132">
        <v>27.2</v>
      </c>
      <c r="AC132">
        <v>23.93</v>
      </c>
      <c r="AD132">
        <v>3.26</v>
      </c>
      <c r="AE132">
        <v>32.94</v>
      </c>
      <c r="AF132">
        <v>0</v>
      </c>
      <c r="AG132">
        <v>-5.74</v>
      </c>
      <c r="AH132" t="s">
        <v>54</v>
      </c>
      <c r="AK132">
        <v>8</v>
      </c>
      <c r="AL132">
        <v>0</v>
      </c>
    </row>
    <row r="133" spans="1:38" x14ac:dyDescent="0.25">
      <c r="A133" t="s">
        <v>361</v>
      </c>
      <c r="B133" s="1">
        <v>45422</v>
      </c>
      <c r="C133" t="s">
        <v>151</v>
      </c>
      <c r="D133" t="s">
        <v>66</v>
      </c>
      <c r="E133" t="s">
        <v>67</v>
      </c>
      <c r="F133" t="s">
        <v>68</v>
      </c>
      <c r="G133" t="s">
        <v>43</v>
      </c>
      <c r="H133" t="s">
        <v>44</v>
      </c>
      <c r="I133" t="s">
        <v>45</v>
      </c>
      <c r="J133" t="s">
        <v>46</v>
      </c>
      <c r="K133" t="s">
        <v>114</v>
      </c>
      <c r="L133" t="s">
        <v>115</v>
      </c>
      <c r="M133" t="s">
        <v>116</v>
      </c>
      <c r="N133" t="s">
        <v>117</v>
      </c>
      <c r="O133">
        <v>90</v>
      </c>
      <c r="P133">
        <v>92</v>
      </c>
      <c r="Q133" t="b">
        <v>1</v>
      </c>
      <c r="R133">
        <v>4</v>
      </c>
      <c r="S133">
        <v>1</v>
      </c>
      <c r="T133" t="s">
        <v>62</v>
      </c>
      <c r="U133" t="s">
        <v>63</v>
      </c>
      <c r="V133" t="s">
        <v>52</v>
      </c>
      <c r="W133" t="s">
        <v>53</v>
      </c>
      <c r="X133">
        <v>564</v>
      </c>
      <c r="Y133">
        <v>479.4</v>
      </c>
      <c r="Z133">
        <v>1417.35</v>
      </c>
      <c r="AA133">
        <v>1.8</v>
      </c>
      <c r="AB133">
        <v>1419.15</v>
      </c>
      <c r="AC133">
        <v>1192.08</v>
      </c>
      <c r="AD133">
        <v>227.06</v>
      </c>
      <c r="AE133">
        <v>1294.72</v>
      </c>
      <c r="AF133">
        <v>0</v>
      </c>
      <c r="AG133">
        <v>124.43</v>
      </c>
      <c r="AH133" t="s">
        <v>54</v>
      </c>
      <c r="AK133">
        <v>7</v>
      </c>
      <c r="AL133">
        <v>0</v>
      </c>
    </row>
    <row r="134" spans="1:38" x14ac:dyDescent="0.25">
      <c r="A134" t="s">
        <v>362</v>
      </c>
      <c r="B134" s="1">
        <v>45051</v>
      </c>
      <c r="C134" t="s">
        <v>363</v>
      </c>
      <c r="D134" t="s">
        <v>77</v>
      </c>
      <c r="E134" t="s">
        <v>78</v>
      </c>
      <c r="F134" t="s">
        <v>79</v>
      </c>
      <c r="G134" t="s">
        <v>43</v>
      </c>
      <c r="H134" t="s">
        <v>44</v>
      </c>
      <c r="I134" t="s">
        <v>45</v>
      </c>
      <c r="J134" t="s">
        <v>46</v>
      </c>
      <c r="K134" t="s">
        <v>196</v>
      </c>
      <c r="M134" t="s">
        <v>197</v>
      </c>
      <c r="N134" t="s">
        <v>198</v>
      </c>
      <c r="O134">
        <v>90</v>
      </c>
      <c r="P134">
        <v>94</v>
      </c>
      <c r="Q134" t="b">
        <v>0</v>
      </c>
      <c r="R134">
        <v>1</v>
      </c>
      <c r="S134">
        <v>1</v>
      </c>
      <c r="T134" t="s">
        <v>137</v>
      </c>
      <c r="U134" t="s">
        <v>138</v>
      </c>
      <c r="V134" t="s">
        <v>139</v>
      </c>
      <c r="W134" t="s">
        <v>140</v>
      </c>
      <c r="X134">
        <v>12.4</v>
      </c>
      <c r="Y134">
        <v>9.92</v>
      </c>
      <c r="Z134">
        <v>9.42</v>
      </c>
      <c r="AA134">
        <v>0.05</v>
      </c>
      <c r="AB134">
        <v>9.4700000000000006</v>
      </c>
      <c r="AC134">
        <v>6.82</v>
      </c>
      <c r="AD134">
        <v>2.65</v>
      </c>
      <c r="AE134">
        <v>9.2100000000000009</v>
      </c>
      <c r="AF134">
        <v>0</v>
      </c>
      <c r="AG134">
        <v>0.26</v>
      </c>
      <c r="AH134" t="s">
        <v>210</v>
      </c>
      <c r="AK134">
        <v>2</v>
      </c>
      <c r="AL134">
        <v>0</v>
      </c>
    </row>
    <row r="135" spans="1:38" x14ac:dyDescent="0.25">
      <c r="A135" t="s">
        <v>364</v>
      </c>
      <c r="B135" s="1">
        <v>45598</v>
      </c>
      <c r="C135" t="s">
        <v>188</v>
      </c>
      <c r="D135" t="s">
        <v>122</v>
      </c>
      <c r="E135" t="s">
        <v>123</v>
      </c>
      <c r="F135" t="s">
        <v>124</v>
      </c>
      <c r="G135" t="s">
        <v>43</v>
      </c>
      <c r="H135" t="s">
        <v>44</v>
      </c>
      <c r="I135" t="s">
        <v>45</v>
      </c>
      <c r="J135" t="s">
        <v>46</v>
      </c>
      <c r="K135" t="s">
        <v>196</v>
      </c>
      <c r="M135" t="s">
        <v>197</v>
      </c>
      <c r="N135" t="s">
        <v>198</v>
      </c>
      <c r="O135">
        <v>90</v>
      </c>
      <c r="P135">
        <v>87</v>
      </c>
      <c r="Q135" t="b">
        <v>0</v>
      </c>
      <c r="R135">
        <v>1</v>
      </c>
      <c r="S135">
        <v>0</v>
      </c>
      <c r="T135" t="s">
        <v>62</v>
      </c>
      <c r="U135" t="s">
        <v>63</v>
      </c>
      <c r="V135" t="s">
        <v>52</v>
      </c>
      <c r="W135" t="s">
        <v>53</v>
      </c>
      <c r="X135">
        <v>12.4</v>
      </c>
      <c r="Y135">
        <v>9.92</v>
      </c>
      <c r="Z135">
        <v>6.64</v>
      </c>
      <c r="AA135">
        <v>1.8</v>
      </c>
      <c r="AB135">
        <v>8.44</v>
      </c>
      <c r="AC135">
        <v>7.09</v>
      </c>
      <c r="AD135">
        <v>1.35</v>
      </c>
      <c r="AE135">
        <v>8.91</v>
      </c>
      <c r="AF135">
        <v>0</v>
      </c>
      <c r="AG135">
        <v>-0.47</v>
      </c>
      <c r="AH135" t="s">
        <v>54</v>
      </c>
      <c r="AK135">
        <v>1</v>
      </c>
      <c r="AL135">
        <v>0</v>
      </c>
    </row>
    <row r="136" spans="1:38" x14ac:dyDescent="0.25">
      <c r="A136" t="s">
        <v>365</v>
      </c>
      <c r="B136" s="1">
        <v>44980</v>
      </c>
      <c r="C136" t="s">
        <v>366</v>
      </c>
      <c r="D136" t="s">
        <v>40</v>
      </c>
      <c r="E136" t="s">
        <v>41</v>
      </c>
      <c r="F136" t="s">
        <v>42</v>
      </c>
      <c r="G136" t="s">
        <v>80</v>
      </c>
      <c r="H136" t="s">
        <v>81</v>
      </c>
      <c r="I136" t="s">
        <v>82</v>
      </c>
      <c r="J136" t="s">
        <v>46</v>
      </c>
      <c r="K136" t="s">
        <v>47</v>
      </c>
      <c r="M136" t="s">
        <v>48</v>
      </c>
      <c r="N136" t="s">
        <v>49</v>
      </c>
      <c r="O136">
        <v>90</v>
      </c>
      <c r="P136">
        <v>85</v>
      </c>
      <c r="Q136" t="b">
        <v>0</v>
      </c>
      <c r="R136">
        <v>1</v>
      </c>
      <c r="S136">
        <v>0</v>
      </c>
      <c r="T136" t="s">
        <v>73</v>
      </c>
      <c r="U136" t="s">
        <v>74</v>
      </c>
      <c r="V136" t="s">
        <v>52</v>
      </c>
      <c r="W136" t="s">
        <v>53</v>
      </c>
      <c r="X136">
        <v>14.8</v>
      </c>
      <c r="Y136">
        <v>11.84</v>
      </c>
      <c r="Z136">
        <v>23.73</v>
      </c>
      <c r="AA136">
        <v>1.79</v>
      </c>
      <c r="AB136">
        <v>25.52</v>
      </c>
      <c r="AC136">
        <v>21.69</v>
      </c>
      <c r="AD136">
        <v>3.83</v>
      </c>
      <c r="AE136">
        <v>33.44</v>
      </c>
      <c r="AF136">
        <v>0</v>
      </c>
      <c r="AG136">
        <v>-7.91</v>
      </c>
      <c r="AH136" t="s">
        <v>54</v>
      </c>
      <c r="AK136">
        <v>6</v>
      </c>
      <c r="AL136">
        <v>0</v>
      </c>
    </row>
    <row r="137" spans="1:38" x14ac:dyDescent="0.25">
      <c r="A137" t="s">
        <v>367</v>
      </c>
      <c r="B137" s="1">
        <v>45255</v>
      </c>
      <c r="C137" t="s">
        <v>368</v>
      </c>
      <c r="D137" t="s">
        <v>77</v>
      </c>
      <c r="E137" t="s">
        <v>78</v>
      </c>
      <c r="F137" t="s">
        <v>79</v>
      </c>
      <c r="G137" t="s">
        <v>80</v>
      </c>
      <c r="H137" t="s">
        <v>81</v>
      </c>
      <c r="I137" t="s">
        <v>82</v>
      </c>
      <c r="J137" t="s">
        <v>46</v>
      </c>
      <c r="K137" t="s">
        <v>180</v>
      </c>
      <c r="M137" t="s">
        <v>181</v>
      </c>
      <c r="N137" t="s">
        <v>182</v>
      </c>
      <c r="O137">
        <v>30</v>
      </c>
      <c r="P137">
        <v>30</v>
      </c>
      <c r="Q137" t="b">
        <v>0</v>
      </c>
      <c r="R137">
        <v>1</v>
      </c>
      <c r="S137">
        <v>0</v>
      </c>
      <c r="T137" t="s">
        <v>99</v>
      </c>
      <c r="U137" t="s">
        <v>100</v>
      </c>
      <c r="V137" t="s">
        <v>52</v>
      </c>
      <c r="W137" t="s">
        <v>53</v>
      </c>
      <c r="X137">
        <v>6.9</v>
      </c>
      <c r="Y137">
        <v>5.52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s">
        <v>129</v>
      </c>
      <c r="AI137">
        <v>76</v>
      </c>
      <c r="AJ137" t="s">
        <v>255</v>
      </c>
      <c r="AK137">
        <v>11</v>
      </c>
      <c r="AL137">
        <v>0</v>
      </c>
    </row>
    <row r="138" spans="1:38" x14ac:dyDescent="0.25">
      <c r="A138" t="s">
        <v>369</v>
      </c>
      <c r="B138" s="1">
        <v>44964</v>
      </c>
      <c r="C138" t="s">
        <v>142</v>
      </c>
      <c r="D138" t="s">
        <v>40</v>
      </c>
      <c r="E138" t="s">
        <v>41</v>
      </c>
      <c r="F138" t="s">
        <v>42</v>
      </c>
      <c r="G138" t="s">
        <v>57</v>
      </c>
      <c r="H138" t="s">
        <v>58</v>
      </c>
      <c r="I138" t="s">
        <v>59</v>
      </c>
      <c r="J138" t="s">
        <v>46</v>
      </c>
      <c r="K138" t="s">
        <v>93</v>
      </c>
      <c r="L138" t="s">
        <v>94</v>
      </c>
      <c r="M138" t="s">
        <v>95</v>
      </c>
      <c r="N138" t="s">
        <v>96</v>
      </c>
      <c r="O138">
        <v>30</v>
      </c>
      <c r="P138">
        <v>31</v>
      </c>
      <c r="Q138" t="b">
        <v>1</v>
      </c>
      <c r="R138">
        <v>2</v>
      </c>
      <c r="S138">
        <v>2</v>
      </c>
      <c r="T138" t="s">
        <v>137</v>
      </c>
      <c r="U138" t="s">
        <v>138</v>
      </c>
      <c r="V138" t="s">
        <v>139</v>
      </c>
      <c r="W138" t="s">
        <v>140</v>
      </c>
      <c r="X138">
        <v>185.4</v>
      </c>
      <c r="Y138">
        <v>157.59</v>
      </c>
      <c r="Z138">
        <v>149.71</v>
      </c>
      <c r="AA138">
        <v>0.75</v>
      </c>
      <c r="AB138">
        <v>150.46</v>
      </c>
      <c r="AC138">
        <v>108.33</v>
      </c>
      <c r="AD138">
        <v>42.13</v>
      </c>
      <c r="AE138">
        <v>145.71</v>
      </c>
      <c r="AF138">
        <v>0</v>
      </c>
      <c r="AG138">
        <v>4.75</v>
      </c>
      <c r="AH138" t="s">
        <v>54</v>
      </c>
      <c r="AK138">
        <v>0</v>
      </c>
      <c r="AL138">
        <v>0</v>
      </c>
    </row>
    <row r="139" spans="1:38" x14ac:dyDescent="0.25">
      <c r="A139" t="s">
        <v>370</v>
      </c>
      <c r="B139" s="1">
        <v>45392</v>
      </c>
      <c r="C139" t="s">
        <v>366</v>
      </c>
      <c r="D139" t="s">
        <v>77</v>
      </c>
      <c r="E139" t="s">
        <v>78</v>
      </c>
      <c r="F139" t="s">
        <v>79</v>
      </c>
      <c r="G139" t="s">
        <v>43</v>
      </c>
      <c r="H139" t="s">
        <v>44</v>
      </c>
      <c r="I139" t="s">
        <v>45</v>
      </c>
      <c r="J139" t="s">
        <v>46</v>
      </c>
      <c r="K139" t="s">
        <v>47</v>
      </c>
      <c r="M139" t="s">
        <v>48</v>
      </c>
      <c r="N139" t="s">
        <v>49</v>
      </c>
      <c r="O139">
        <v>30</v>
      </c>
      <c r="P139">
        <v>31</v>
      </c>
      <c r="Q139" t="b">
        <v>0</v>
      </c>
      <c r="R139">
        <v>1</v>
      </c>
      <c r="S139">
        <v>0</v>
      </c>
      <c r="T139" t="s">
        <v>137</v>
      </c>
      <c r="U139" t="s">
        <v>138</v>
      </c>
      <c r="V139" t="s">
        <v>139</v>
      </c>
      <c r="W139" t="s">
        <v>140</v>
      </c>
      <c r="X139">
        <v>14.8</v>
      </c>
      <c r="Y139">
        <v>11.84</v>
      </c>
      <c r="Z139">
        <v>11.25</v>
      </c>
      <c r="AA139">
        <v>0.06</v>
      </c>
      <c r="AB139">
        <v>11.3</v>
      </c>
      <c r="AC139">
        <v>8.14</v>
      </c>
      <c r="AD139">
        <v>3.17</v>
      </c>
      <c r="AE139">
        <v>10.95</v>
      </c>
      <c r="AF139">
        <v>0</v>
      </c>
      <c r="AG139">
        <v>0.36</v>
      </c>
      <c r="AH139" t="s">
        <v>54</v>
      </c>
      <c r="AK139">
        <v>1</v>
      </c>
      <c r="AL139">
        <v>0</v>
      </c>
    </row>
    <row r="140" spans="1:38" x14ac:dyDescent="0.25">
      <c r="A140" t="s">
        <v>371</v>
      </c>
      <c r="B140" s="1">
        <v>45272</v>
      </c>
      <c r="C140" t="s">
        <v>372</v>
      </c>
      <c r="D140" t="s">
        <v>90</v>
      </c>
      <c r="E140" t="s">
        <v>91</v>
      </c>
      <c r="F140" t="s">
        <v>92</v>
      </c>
      <c r="G140" t="s">
        <v>80</v>
      </c>
      <c r="H140" t="s">
        <v>81</v>
      </c>
      <c r="I140" t="s">
        <v>82</v>
      </c>
      <c r="J140" t="s">
        <v>46</v>
      </c>
      <c r="K140" t="s">
        <v>83</v>
      </c>
      <c r="M140" t="s">
        <v>84</v>
      </c>
      <c r="N140" t="s">
        <v>85</v>
      </c>
      <c r="O140">
        <v>30</v>
      </c>
      <c r="P140">
        <v>30</v>
      </c>
      <c r="Q140" t="b">
        <v>0</v>
      </c>
      <c r="R140">
        <v>1</v>
      </c>
      <c r="S140">
        <v>0</v>
      </c>
      <c r="T140" t="s">
        <v>62</v>
      </c>
      <c r="U140" t="s">
        <v>63</v>
      </c>
      <c r="V140" t="s">
        <v>52</v>
      </c>
      <c r="W140" t="s">
        <v>53</v>
      </c>
      <c r="X140">
        <v>7.2</v>
      </c>
      <c r="Y140">
        <v>5.76</v>
      </c>
      <c r="Z140">
        <v>4.26</v>
      </c>
      <c r="AA140">
        <v>1.8</v>
      </c>
      <c r="AB140">
        <v>6.06</v>
      </c>
      <c r="AC140">
        <v>5.09</v>
      </c>
      <c r="AD140">
        <v>1</v>
      </c>
      <c r="AE140">
        <v>5.16</v>
      </c>
      <c r="AF140">
        <v>0</v>
      </c>
      <c r="AG140">
        <v>0.9</v>
      </c>
      <c r="AH140" t="s">
        <v>54</v>
      </c>
      <c r="AK140">
        <v>5</v>
      </c>
      <c r="AL140">
        <v>1</v>
      </c>
    </row>
    <row r="141" spans="1:38" x14ac:dyDescent="0.25">
      <c r="A141" t="s">
        <v>373</v>
      </c>
      <c r="B141" s="1">
        <v>45258</v>
      </c>
      <c r="C141" t="s">
        <v>374</v>
      </c>
      <c r="D141" t="s">
        <v>122</v>
      </c>
      <c r="E141" t="s">
        <v>123</v>
      </c>
      <c r="F141" t="s">
        <v>124</v>
      </c>
      <c r="G141" t="s">
        <v>80</v>
      </c>
      <c r="H141" t="s">
        <v>81</v>
      </c>
      <c r="I141" t="s">
        <v>82</v>
      </c>
      <c r="J141" t="s">
        <v>46</v>
      </c>
      <c r="K141" t="s">
        <v>83</v>
      </c>
      <c r="M141" t="s">
        <v>84</v>
      </c>
      <c r="N141" t="s">
        <v>85</v>
      </c>
      <c r="O141">
        <v>30</v>
      </c>
      <c r="P141">
        <v>30</v>
      </c>
      <c r="Q141" t="b">
        <v>0</v>
      </c>
      <c r="R141">
        <v>1</v>
      </c>
      <c r="S141">
        <v>2</v>
      </c>
      <c r="T141" t="s">
        <v>50</v>
      </c>
      <c r="U141" t="s">
        <v>51</v>
      </c>
      <c r="V141" t="s">
        <v>52</v>
      </c>
      <c r="W141" t="s">
        <v>53</v>
      </c>
      <c r="X141">
        <v>7.2</v>
      </c>
      <c r="Y141">
        <v>5.76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s">
        <v>129</v>
      </c>
      <c r="AI141">
        <v>75</v>
      </c>
      <c r="AJ141" t="s">
        <v>375</v>
      </c>
      <c r="AK141">
        <v>4</v>
      </c>
      <c r="AL141">
        <v>0</v>
      </c>
    </row>
    <row r="142" spans="1:38" x14ac:dyDescent="0.25">
      <c r="A142" t="s">
        <v>376</v>
      </c>
      <c r="B142" s="1">
        <v>44990</v>
      </c>
      <c r="C142" t="s">
        <v>363</v>
      </c>
      <c r="D142" t="s">
        <v>40</v>
      </c>
      <c r="E142" t="s">
        <v>41</v>
      </c>
      <c r="F142" t="s">
        <v>42</v>
      </c>
      <c r="G142" t="s">
        <v>43</v>
      </c>
      <c r="H142" t="s">
        <v>44</v>
      </c>
      <c r="I142" t="s">
        <v>45</v>
      </c>
      <c r="J142" t="s">
        <v>46</v>
      </c>
      <c r="K142" t="s">
        <v>60</v>
      </c>
      <c r="L142" t="s">
        <v>61</v>
      </c>
      <c r="M142" t="s">
        <v>48</v>
      </c>
      <c r="N142" t="s">
        <v>49</v>
      </c>
      <c r="O142">
        <v>30</v>
      </c>
      <c r="P142">
        <v>31</v>
      </c>
      <c r="Q142" t="b">
        <v>1</v>
      </c>
      <c r="R142">
        <v>2</v>
      </c>
      <c r="S142">
        <v>1</v>
      </c>
      <c r="T142" t="s">
        <v>73</v>
      </c>
      <c r="U142" t="s">
        <v>74</v>
      </c>
      <c r="V142" t="s">
        <v>52</v>
      </c>
      <c r="W142" t="s">
        <v>53</v>
      </c>
      <c r="X142">
        <v>174</v>
      </c>
      <c r="Y142">
        <v>147.9</v>
      </c>
      <c r="Z142">
        <v>148.53</v>
      </c>
      <c r="AA142">
        <v>1.79</v>
      </c>
      <c r="AB142">
        <v>150.32</v>
      </c>
      <c r="AC142">
        <v>127.77</v>
      </c>
      <c r="AD142">
        <v>22.55</v>
      </c>
      <c r="AE142">
        <v>139.28</v>
      </c>
      <c r="AF142">
        <v>0</v>
      </c>
      <c r="AG142">
        <v>11.03</v>
      </c>
      <c r="AH142" t="s">
        <v>54</v>
      </c>
      <c r="AK142">
        <v>10</v>
      </c>
      <c r="AL142">
        <v>0</v>
      </c>
    </row>
    <row r="143" spans="1:38" x14ac:dyDescent="0.25">
      <c r="A143" t="s">
        <v>377</v>
      </c>
      <c r="B143" s="1">
        <v>45416</v>
      </c>
      <c r="C143" t="s">
        <v>272</v>
      </c>
      <c r="D143" t="s">
        <v>40</v>
      </c>
      <c r="E143" t="s">
        <v>41</v>
      </c>
      <c r="F143" t="s">
        <v>42</v>
      </c>
      <c r="G143" t="s">
        <v>80</v>
      </c>
      <c r="H143" t="s">
        <v>81</v>
      </c>
      <c r="I143" t="s">
        <v>82</v>
      </c>
      <c r="J143" t="s">
        <v>46</v>
      </c>
      <c r="K143" t="s">
        <v>196</v>
      </c>
      <c r="M143" t="s">
        <v>197</v>
      </c>
      <c r="N143" t="s">
        <v>198</v>
      </c>
      <c r="O143">
        <v>90</v>
      </c>
      <c r="P143">
        <v>91</v>
      </c>
      <c r="Q143" t="b">
        <v>0</v>
      </c>
      <c r="R143">
        <v>1</v>
      </c>
      <c r="S143">
        <v>2</v>
      </c>
      <c r="T143" t="s">
        <v>99</v>
      </c>
      <c r="U143" t="s">
        <v>100</v>
      </c>
      <c r="V143" t="s">
        <v>52</v>
      </c>
      <c r="W143" t="s">
        <v>53</v>
      </c>
      <c r="X143">
        <v>12.4</v>
      </c>
      <c r="Y143">
        <v>9.92</v>
      </c>
      <c r="Z143">
        <v>7.31</v>
      </c>
      <c r="AA143">
        <v>1.78</v>
      </c>
      <c r="AB143">
        <v>9.09</v>
      </c>
      <c r="AC143">
        <v>8</v>
      </c>
      <c r="AD143">
        <v>1.0900000000000001</v>
      </c>
      <c r="AE143">
        <v>9.27</v>
      </c>
      <c r="AF143">
        <v>0</v>
      </c>
      <c r="AG143">
        <v>-0.18</v>
      </c>
      <c r="AH143" t="s">
        <v>54</v>
      </c>
      <c r="AK143">
        <v>10</v>
      </c>
      <c r="AL143">
        <v>0</v>
      </c>
    </row>
    <row r="144" spans="1:38" x14ac:dyDescent="0.25">
      <c r="A144" t="s">
        <v>378</v>
      </c>
      <c r="B144" s="1">
        <v>45384</v>
      </c>
      <c r="C144" t="s">
        <v>76</v>
      </c>
      <c r="D144" t="s">
        <v>66</v>
      </c>
      <c r="E144" t="s">
        <v>67</v>
      </c>
      <c r="F144" t="s">
        <v>68</v>
      </c>
      <c r="G144" t="s">
        <v>111</v>
      </c>
      <c r="H144" t="s">
        <v>112</v>
      </c>
      <c r="I144" t="s">
        <v>113</v>
      </c>
      <c r="J144" t="s">
        <v>46</v>
      </c>
      <c r="K144" t="s">
        <v>227</v>
      </c>
      <c r="L144" t="s">
        <v>228</v>
      </c>
      <c r="M144" t="s">
        <v>229</v>
      </c>
      <c r="N144" t="s">
        <v>230</v>
      </c>
      <c r="O144">
        <v>30</v>
      </c>
      <c r="P144">
        <v>30</v>
      </c>
      <c r="Q144" t="b">
        <v>1</v>
      </c>
      <c r="R144">
        <v>4</v>
      </c>
      <c r="S144">
        <v>0</v>
      </c>
      <c r="T144" t="s">
        <v>62</v>
      </c>
      <c r="U144" t="s">
        <v>63</v>
      </c>
      <c r="V144" t="s">
        <v>52</v>
      </c>
      <c r="W144" t="s">
        <v>53</v>
      </c>
      <c r="X144">
        <v>618</v>
      </c>
      <c r="Y144">
        <v>525.29999999999995</v>
      </c>
      <c r="Z144">
        <v>508.81</v>
      </c>
      <c r="AA144">
        <v>1.8</v>
      </c>
      <c r="AB144">
        <v>510.61</v>
      </c>
      <c r="AC144">
        <v>428.91</v>
      </c>
      <c r="AD144">
        <v>81.7</v>
      </c>
      <c r="AE144">
        <v>467.57</v>
      </c>
      <c r="AF144">
        <v>0</v>
      </c>
      <c r="AG144">
        <v>43.04</v>
      </c>
      <c r="AH144" t="s">
        <v>54</v>
      </c>
      <c r="AK144">
        <v>2</v>
      </c>
      <c r="AL144">
        <v>1</v>
      </c>
    </row>
    <row r="145" spans="1:38" x14ac:dyDescent="0.25">
      <c r="A145" t="s">
        <v>379</v>
      </c>
      <c r="B145" s="1">
        <v>45427</v>
      </c>
      <c r="C145" t="s">
        <v>335</v>
      </c>
      <c r="D145" t="s">
        <v>66</v>
      </c>
      <c r="E145" t="s">
        <v>67</v>
      </c>
      <c r="F145" t="s">
        <v>68</v>
      </c>
      <c r="G145" t="s">
        <v>80</v>
      </c>
      <c r="H145" t="s">
        <v>81</v>
      </c>
      <c r="I145" t="s">
        <v>82</v>
      </c>
      <c r="J145" t="s">
        <v>46</v>
      </c>
      <c r="K145" t="s">
        <v>180</v>
      </c>
      <c r="M145" t="s">
        <v>181</v>
      </c>
      <c r="N145" t="s">
        <v>182</v>
      </c>
      <c r="O145">
        <v>90</v>
      </c>
      <c r="P145">
        <v>89</v>
      </c>
      <c r="Q145" t="b">
        <v>0</v>
      </c>
      <c r="R145">
        <v>1</v>
      </c>
      <c r="S145">
        <v>0</v>
      </c>
      <c r="T145" t="s">
        <v>99</v>
      </c>
      <c r="U145" t="s">
        <v>100</v>
      </c>
      <c r="V145" t="s">
        <v>52</v>
      </c>
      <c r="W145" t="s">
        <v>53</v>
      </c>
      <c r="X145">
        <v>6.9</v>
      </c>
      <c r="Y145">
        <v>5.52</v>
      </c>
      <c r="Z145">
        <v>12.46</v>
      </c>
      <c r="AA145">
        <v>1.78</v>
      </c>
      <c r="AB145">
        <v>14.24</v>
      </c>
      <c r="AC145">
        <v>12.53</v>
      </c>
      <c r="AD145">
        <v>1.71</v>
      </c>
      <c r="AE145">
        <v>15.25</v>
      </c>
      <c r="AF145">
        <v>0</v>
      </c>
      <c r="AG145">
        <v>-1.01</v>
      </c>
      <c r="AH145" t="s">
        <v>54</v>
      </c>
      <c r="AK145">
        <v>10</v>
      </c>
      <c r="AL145">
        <v>0</v>
      </c>
    </row>
    <row r="146" spans="1:38" x14ac:dyDescent="0.25">
      <c r="A146" t="s">
        <v>380</v>
      </c>
      <c r="B146" s="1">
        <v>45519</v>
      </c>
      <c r="C146" t="s">
        <v>133</v>
      </c>
      <c r="D146" t="s">
        <v>40</v>
      </c>
      <c r="E146" t="s">
        <v>41</v>
      </c>
      <c r="F146" t="s">
        <v>42</v>
      </c>
      <c r="G146" t="s">
        <v>111</v>
      </c>
      <c r="H146" t="s">
        <v>112</v>
      </c>
      <c r="I146" t="s">
        <v>113</v>
      </c>
      <c r="J146" t="s">
        <v>46</v>
      </c>
      <c r="K146" t="s">
        <v>83</v>
      </c>
      <c r="M146" t="s">
        <v>84</v>
      </c>
      <c r="N146" t="s">
        <v>85</v>
      </c>
      <c r="O146">
        <v>90</v>
      </c>
      <c r="P146">
        <v>93</v>
      </c>
      <c r="Q146" t="b">
        <v>0</v>
      </c>
      <c r="R146">
        <v>1</v>
      </c>
      <c r="S146">
        <v>0</v>
      </c>
      <c r="T146" t="s">
        <v>73</v>
      </c>
      <c r="U146" t="s">
        <v>74</v>
      </c>
      <c r="V146" t="s">
        <v>52</v>
      </c>
      <c r="W146" t="s">
        <v>53</v>
      </c>
      <c r="X146">
        <v>7.2</v>
      </c>
      <c r="Y146">
        <v>5.76</v>
      </c>
      <c r="Z146">
        <v>12.53</v>
      </c>
      <c r="AA146">
        <v>1.79</v>
      </c>
      <c r="AB146">
        <v>14.32</v>
      </c>
      <c r="AC146">
        <v>12.17</v>
      </c>
      <c r="AD146">
        <v>2.15</v>
      </c>
      <c r="AE146">
        <v>16.05</v>
      </c>
      <c r="AF146">
        <v>0</v>
      </c>
      <c r="AG146">
        <v>-1.73</v>
      </c>
      <c r="AH146" t="s">
        <v>54</v>
      </c>
      <c r="AK146">
        <v>0</v>
      </c>
      <c r="AL146">
        <v>0</v>
      </c>
    </row>
    <row r="147" spans="1:38" x14ac:dyDescent="0.25">
      <c r="A147" t="s">
        <v>381</v>
      </c>
      <c r="B147" s="1">
        <v>45318</v>
      </c>
      <c r="C147" t="s">
        <v>179</v>
      </c>
      <c r="D147" t="s">
        <v>77</v>
      </c>
      <c r="E147" t="s">
        <v>78</v>
      </c>
      <c r="F147" t="s">
        <v>79</v>
      </c>
      <c r="G147" t="s">
        <v>57</v>
      </c>
      <c r="H147" t="s">
        <v>58</v>
      </c>
      <c r="I147" t="s">
        <v>59</v>
      </c>
      <c r="J147" t="s">
        <v>46</v>
      </c>
      <c r="K147" t="s">
        <v>168</v>
      </c>
      <c r="L147" t="s">
        <v>169</v>
      </c>
      <c r="M147" t="s">
        <v>170</v>
      </c>
      <c r="N147" t="s">
        <v>171</v>
      </c>
      <c r="O147">
        <v>30</v>
      </c>
      <c r="P147">
        <v>31</v>
      </c>
      <c r="Q147" t="b">
        <v>1</v>
      </c>
      <c r="R147">
        <v>3</v>
      </c>
      <c r="S147">
        <v>0</v>
      </c>
      <c r="T147" t="s">
        <v>50</v>
      </c>
      <c r="U147" t="s">
        <v>51</v>
      </c>
      <c r="V147" t="s">
        <v>52</v>
      </c>
      <c r="W147" t="s">
        <v>53</v>
      </c>
      <c r="X147">
        <v>594</v>
      </c>
      <c r="Y147">
        <v>504.9</v>
      </c>
      <c r="Z147">
        <v>501.87</v>
      </c>
      <c r="AA147">
        <v>1.78</v>
      </c>
      <c r="AB147">
        <v>503.65</v>
      </c>
      <c r="AC147">
        <v>438.18</v>
      </c>
      <c r="AD147">
        <v>65.47</v>
      </c>
      <c r="AE147">
        <v>447.96</v>
      </c>
      <c r="AF147">
        <v>0</v>
      </c>
      <c r="AG147">
        <v>55.69</v>
      </c>
      <c r="AH147" t="s">
        <v>54</v>
      </c>
      <c r="AK147">
        <v>1</v>
      </c>
      <c r="AL147">
        <v>1</v>
      </c>
    </row>
    <row r="148" spans="1:38" x14ac:dyDescent="0.25">
      <c r="A148" t="s">
        <v>382</v>
      </c>
      <c r="B148" s="1">
        <v>44950</v>
      </c>
      <c r="C148" t="s">
        <v>65</v>
      </c>
      <c r="D148" t="s">
        <v>90</v>
      </c>
      <c r="E148" t="s">
        <v>91</v>
      </c>
      <c r="F148" t="s">
        <v>92</v>
      </c>
      <c r="G148" t="s">
        <v>80</v>
      </c>
      <c r="H148" t="s">
        <v>81</v>
      </c>
      <c r="I148" t="s">
        <v>82</v>
      </c>
      <c r="J148" t="s">
        <v>46</v>
      </c>
      <c r="K148" t="s">
        <v>184</v>
      </c>
      <c r="L148" t="s">
        <v>185</v>
      </c>
      <c r="M148" t="s">
        <v>186</v>
      </c>
      <c r="N148" t="s">
        <v>171</v>
      </c>
      <c r="O148">
        <v>30</v>
      </c>
      <c r="P148">
        <v>30</v>
      </c>
      <c r="Q148" t="b">
        <v>1</v>
      </c>
      <c r="R148">
        <v>3</v>
      </c>
      <c r="S148">
        <v>0</v>
      </c>
      <c r="T148" t="s">
        <v>99</v>
      </c>
      <c r="U148" t="s">
        <v>100</v>
      </c>
      <c r="V148" t="s">
        <v>52</v>
      </c>
      <c r="W148" t="s">
        <v>53</v>
      </c>
      <c r="X148">
        <v>558</v>
      </c>
      <c r="Y148">
        <v>474.3</v>
      </c>
      <c r="Z148">
        <v>463.83</v>
      </c>
      <c r="AA148">
        <v>1.78</v>
      </c>
      <c r="AB148">
        <v>465.61</v>
      </c>
      <c r="AC148">
        <v>409.74</v>
      </c>
      <c r="AD148">
        <v>55.87</v>
      </c>
      <c r="AE148">
        <v>435.49</v>
      </c>
      <c r="AF148">
        <v>0</v>
      </c>
      <c r="AG148">
        <v>30.12</v>
      </c>
      <c r="AH148" t="s">
        <v>54</v>
      </c>
      <c r="AK148">
        <v>4</v>
      </c>
      <c r="AL148">
        <v>1</v>
      </c>
    </row>
    <row r="149" spans="1:38" x14ac:dyDescent="0.25">
      <c r="A149" t="s">
        <v>383</v>
      </c>
      <c r="B149" s="1">
        <v>45556</v>
      </c>
      <c r="C149" t="s">
        <v>384</v>
      </c>
      <c r="D149" t="s">
        <v>122</v>
      </c>
      <c r="E149" t="s">
        <v>123</v>
      </c>
      <c r="F149" t="s">
        <v>124</v>
      </c>
      <c r="G149" t="s">
        <v>111</v>
      </c>
      <c r="H149" t="s">
        <v>112</v>
      </c>
      <c r="I149" t="s">
        <v>113</v>
      </c>
      <c r="J149" t="s">
        <v>46</v>
      </c>
      <c r="K149" t="s">
        <v>180</v>
      </c>
      <c r="M149" t="s">
        <v>181</v>
      </c>
      <c r="N149" t="s">
        <v>182</v>
      </c>
      <c r="O149">
        <v>30</v>
      </c>
      <c r="P149">
        <v>30</v>
      </c>
      <c r="Q149" t="b">
        <v>0</v>
      </c>
      <c r="R149">
        <v>1</v>
      </c>
      <c r="S149">
        <v>0</v>
      </c>
      <c r="T149" t="s">
        <v>143</v>
      </c>
      <c r="U149" t="s">
        <v>144</v>
      </c>
      <c r="V149" t="s">
        <v>139</v>
      </c>
      <c r="W149" t="s">
        <v>53</v>
      </c>
      <c r="X149">
        <v>6.9</v>
      </c>
      <c r="Y149">
        <v>5.52</v>
      </c>
      <c r="Z149">
        <v>3.06</v>
      </c>
      <c r="AA149">
        <v>1.77</v>
      </c>
      <c r="AB149">
        <v>4.83</v>
      </c>
      <c r="AC149">
        <v>3.86</v>
      </c>
      <c r="AD149">
        <v>1</v>
      </c>
      <c r="AE149">
        <v>4.96</v>
      </c>
      <c r="AF149">
        <v>0</v>
      </c>
      <c r="AG149">
        <v>-0.13</v>
      </c>
      <c r="AH149" t="s">
        <v>54</v>
      </c>
      <c r="AK149">
        <v>0</v>
      </c>
      <c r="AL149">
        <v>1</v>
      </c>
    </row>
    <row r="150" spans="1:38" x14ac:dyDescent="0.25">
      <c r="A150" t="s">
        <v>385</v>
      </c>
      <c r="B150" s="1">
        <v>45070</v>
      </c>
      <c r="C150" t="s">
        <v>289</v>
      </c>
      <c r="D150" t="s">
        <v>90</v>
      </c>
      <c r="E150" t="s">
        <v>91</v>
      </c>
      <c r="F150" t="s">
        <v>92</v>
      </c>
      <c r="G150" t="s">
        <v>80</v>
      </c>
      <c r="H150" t="s">
        <v>81</v>
      </c>
      <c r="I150" t="s">
        <v>82</v>
      </c>
      <c r="J150" t="s">
        <v>46</v>
      </c>
      <c r="K150" t="s">
        <v>93</v>
      </c>
      <c r="L150" t="s">
        <v>94</v>
      </c>
      <c r="M150" t="s">
        <v>95</v>
      </c>
      <c r="N150" t="s">
        <v>96</v>
      </c>
      <c r="O150">
        <v>30</v>
      </c>
      <c r="P150">
        <v>30</v>
      </c>
      <c r="Q150" t="b">
        <v>1</v>
      </c>
      <c r="R150">
        <v>2</v>
      </c>
      <c r="S150">
        <v>1</v>
      </c>
      <c r="T150" t="s">
        <v>99</v>
      </c>
      <c r="U150" t="s">
        <v>100</v>
      </c>
      <c r="V150" t="s">
        <v>52</v>
      </c>
      <c r="W150" t="s">
        <v>53</v>
      </c>
      <c r="X150">
        <v>185.4</v>
      </c>
      <c r="Y150">
        <v>157.59</v>
      </c>
      <c r="Z150">
        <v>153.38999999999999</v>
      </c>
      <c r="AA150">
        <v>1.78</v>
      </c>
      <c r="AB150">
        <v>155.16999999999999</v>
      </c>
      <c r="AC150">
        <v>136.55000000000001</v>
      </c>
      <c r="AD150">
        <v>18.62</v>
      </c>
      <c r="AE150">
        <v>149.05000000000001</v>
      </c>
      <c r="AF150">
        <v>0</v>
      </c>
      <c r="AG150">
        <v>6.12</v>
      </c>
      <c r="AH150" t="s">
        <v>54</v>
      </c>
      <c r="AK150">
        <v>3</v>
      </c>
      <c r="AL150">
        <v>0</v>
      </c>
    </row>
    <row r="151" spans="1:38" x14ac:dyDescent="0.25">
      <c r="A151" t="s">
        <v>386</v>
      </c>
      <c r="B151" s="1">
        <v>45234</v>
      </c>
      <c r="C151" t="s">
        <v>220</v>
      </c>
      <c r="D151" t="s">
        <v>122</v>
      </c>
      <c r="E151" t="s">
        <v>123</v>
      </c>
      <c r="F151" t="s">
        <v>124</v>
      </c>
      <c r="G151" t="s">
        <v>80</v>
      </c>
      <c r="H151" t="s">
        <v>81</v>
      </c>
      <c r="I151" t="s">
        <v>82</v>
      </c>
      <c r="J151" t="s">
        <v>46</v>
      </c>
      <c r="K151" t="s">
        <v>103</v>
      </c>
      <c r="M151" t="s">
        <v>95</v>
      </c>
      <c r="N151" t="s">
        <v>96</v>
      </c>
      <c r="O151">
        <v>30</v>
      </c>
      <c r="P151">
        <v>30</v>
      </c>
      <c r="Q151" t="b">
        <v>0</v>
      </c>
      <c r="R151">
        <v>1</v>
      </c>
      <c r="S151">
        <v>0</v>
      </c>
      <c r="T151" t="s">
        <v>62</v>
      </c>
      <c r="U151" t="s">
        <v>63</v>
      </c>
      <c r="V151" t="s">
        <v>52</v>
      </c>
      <c r="W151" t="s">
        <v>53</v>
      </c>
      <c r="X151">
        <v>18.2</v>
      </c>
      <c r="Y151">
        <v>14.56</v>
      </c>
      <c r="Z151">
        <v>10.16</v>
      </c>
      <c r="AA151">
        <v>1.8</v>
      </c>
      <c r="AB151">
        <v>11.96</v>
      </c>
      <c r="AC151">
        <v>10.050000000000001</v>
      </c>
      <c r="AD151">
        <v>1.91</v>
      </c>
      <c r="AE151">
        <v>13.78</v>
      </c>
      <c r="AF151">
        <v>0</v>
      </c>
      <c r="AG151">
        <v>-1.81</v>
      </c>
      <c r="AH151" t="s">
        <v>54</v>
      </c>
      <c r="AK151">
        <v>5</v>
      </c>
      <c r="AL151">
        <v>0</v>
      </c>
    </row>
    <row r="152" spans="1:38" x14ac:dyDescent="0.25">
      <c r="A152" t="s">
        <v>387</v>
      </c>
      <c r="B152" s="1">
        <v>45345</v>
      </c>
      <c r="C152" t="s">
        <v>388</v>
      </c>
      <c r="D152" t="s">
        <v>122</v>
      </c>
      <c r="E152" t="s">
        <v>123</v>
      </c>
      <c r="F152" t="s">
        <v>124</v>
      </c>
      <c r="G152" t="s">
        <v>43</v>
      </c>
      <c r="H152" t="s">
        <v>44</v>
      </c>
      <c r="I152" t="s">
        <v>45</v>
      </c>
      <c r="J152" t="s">
        <v>46</v>
      </c>
      <c r="K152" t="s">
        <v>83</v>
      </c>
      <c r="M152" t="s">
        <v>84</v>
      </c>
      <c r="N152" t="s">
        <v>85</v>
      </c>
      <c r="O152">
        <v>30</v>
      </c>
      <c r="P152">
        <v>29</v>
      </c>
      <c r="Q152" t="b">
        <v>0</v>
      </c>
      <c r="R152">
        <v>1</v>
      </c>
      <c r="S152">
        <v>2</v>
      </c>
      <c r="T152" t="s">
        <v>143</v>
      </c>
      <c r="U152" t="s">
        <v>144</v>
      </c>
      <c r="V152" t="s">
        <v>139</v>
      </c>
      <c r="W152" t="s">
        <v>53</v>
      </c>
      <c r="X152">
        <v>7.2</v>
      </c>
      <c r="Y152">
        <v>5.76</v>
      </c>
      <c r="Z152">
        <v>4.25</v>
      </c>
      <c r="AA152">
        <v>1.77</v>
      </c>
      <c r="AB152">
        <v>6.02</v>
      </c>
      <c r="AC152">
        <v>4.82</v>
      </c>
      <c r="AD152">
        <v>1.2</v>
      </c>
      <c r="AE152">
        <v>5.31</v>
      </c>
      <c r="AF152">
        <v>0</v>
      </c>
      <c r="AG152">
        <v>0.71</v>
      </c>
      <c r="AH152" t="s">
        <v>54</v>
      </c>
      <c r="AK152">
        <v>7</v>
      </c>
      <c r="AL152">
        <v>0</v>
      </c>
    </row>
    <row r="153" spans="1:38" x14ac:dyDescent="0.25">
      <c r="A153" t="s">
        <v>389</v>
      </c>
      <c r="B153" s="1">
        <v>45175</v>
      </c>
      <c r="C153" t="s">
        <v>374</v>
      </c>
      <c r="D153" t="s">
        <v>122</v>
      </c>
      <c r="E153" t="s">
        <v>123</v>
      </c>
      <c r="F153" t="s">
        <v>124</v>
      </c>
      <c r="G153" t="s">
        <v>80</v>
      </c>
      <c r="H153" t="s">
        <v>81</v>
      </c>
      <c r="I153" t="s">
        <v>82</v>
      </c>
      <c r="J153" t="s">
        <v>46</v>
      </c>
      <c r="K153" t="s">
        <v>60</v>
      </c>
      <c r="L153" t="s">
        <v>61</v>
      </c>
      <c r="M153" t="s">
        <v>48</v>
      </c>
      <c r="N153" t="s">
        <v>49</v>
      </c>
      <c r="O153">
        <v>30</v>
      </c>
      <c r="P153">
        <v>31</v>
      </c>
      <c r="Q153" t="b">
        <v>1</v>
      </c>
      <c r="R153">
        <v>2</v>
      </c>
      <c r="S153">
        <v>0</v>
      </c>
      <c r="T153" t="s">
        <v>158</v>
      </c>
      <c r="U153" t="s">
        <v>159</v>
      </c>
      <c r="V153" t="s">
        <v>158</v>
      </c>
      <c r="W153" t="s">
        <v>23</v>
      </c>
      <c r="X153">
        <v>174</v>
      </c>
      <c r="Y153">
        <v>147.9</v>
      </c>
      <c r="Z153">
        <v>156.6</v>
      </c>
      <c r="AA153">
        <v>0</v>
      </c>
      <c r="AB153">
        <v>156.6</v>
      </c>
      <c r="AC153">
        <v>0</v>
      </c>
      <c r="AD153">
        <v>156.6</v>
      </c>
      <c r="AE153">
        <v>131.19999999999999</v>
      </c>
      <c r="AF153">
        <v>0</v>
      </c>
      <c r="AG153">
        <v>25.4</v>
      </c>
      <c r="AH153" t="s">
        <v>54</v>
      </c>
      <c r="AK153">
        <v>3</v>
      </c>
      <c r="AL153">
        <v>1</v>
      </c>
    </row>
    <row r="154" spans="1:38" x14ac:dyDescent="0.25">
      <c r="A154" t="s">
        <v>390</v>
      </c>
      <c r="B154" s="1">
        <v>45119</v>
      </c>
      <c r="C154" t="s">
        <v>391</v>
      </c>
      <c r="D154" t="s">
        <v>90</v>
      </c>
      <c r="E154" t="s">
        <v>91</v>
      </c>
      <c r="F154" t="s">
        <v>92</v>
      </c>
      <c r="G154" t="s">
        <v>111</v>
      </c>
      <c r="H154" t="s">
        <v>112</v>
      </c>
      <c r="I154" t="s">
        <v>113</v>
      </c>
      <c r="J154" t="s">
        <v>46</v>
      </c>
      <c r="K154" t="s">
        <v>69</v>
      </c>
      <c r="L154" t="s">
        <v>70</v>
      </c>
      <c r="M154" t="s">
        <v>71</v>
      </c>
      <c r="N154" t="s">
        <v>72</v>
      </c>
      <c r="O154">
        <v>30</v>
      </c>
      <c r="P154">
        <v>31</v>
      </c>
      <c r="Q154" t="b">
        <v>1</v>
      </c>
      <c r="R154">
        <v>3</v>
      </c>
      <c r="S154">
        <v>0</v>
      </c>
      <c r="T154" t="s">
        <v>99</v>
      </c>
      <c r="U154" t="s">
        <v>100</v>
      </c>
      <c r="V154" t="s">
        <v>52</v>
      </c>
      <c r="W154" t="s">
        <v>53</v>
      </c>
      <c r="X154">
        <v>384</v>
      </c>
      <c r="Y154">
        <v>326.39999999999998</v>
      </c>
      <c r="Z154">
        <v>319.93</v>
      </c>
      <c r="AA154">
        <v>1.78</v>
      </c>
      <c r="AB154">
        <v>321.70999999999998</v>
      </c>
      <c r="AC154">
        <v>283.10000000000002</v>
      </c>
      <c r="AD154">
        <v>38.6</v>
      </c>
      <c r="AE154">
        <v>293.61</v>
      </c>
      <c r="AF154">
        <v>0</v>
      </c>
      <c r="AG154">
        <v>28.1</v>
      </c>
      <c r="AH154" t="s">
        <v>210</v>
      </c>
      <c r="AK154">
        <v>0</v>
      </c>
      <c r="AL154">
        <v>1</v>
      </c>
    </row>
    <row r="155" spans="1:38" x14ac:dyDescent="0.25">
      <c r="A155" t="s">
        <v>392</v>
      </c>
      <c r="B155" s="1">
        <v>45639</v>
      </c>
      <c r="C155" t="s">
        <v>65</v>
      </c>
      <c r="D155" t="s">
        <v>40</v>
      </c>
      <c r="E155" t="s">
        <v>41</v>
      </c>
      <c r="F155" t="s">
        <v>42</v>
      </c>
      <c r="G155" t="s">
        <v>57</v>
      </c>
      <c r="H155" t="s">
        <v>58</v>
      </c>
      <c r="I155" t="s">
        <v>59</v>
      </c>
      <c r="J155" t="s">
        <v>46</v>
      </c>
      <c r="K155" t="s">
        <v>168</v>
      </c>
      <c r="L155" t="s">
        <v>169</v>
      </c>
      <c r="M155" t="s">
        <v>170</v>
      </c>
      <c r="N155" t="s">
        <v>171</v>
      </c>
      <c r="O155">
        <v>30</v>
      </c>
      <c r="P155">
        <v>29</v>
      </c>
      <c r="Q155" t="b">
        <v>1</v>
      </c>
      <c r="R155">
        <v>3</v>
      </c>
      <c r="S155">
        <v>0</v>
      </c>
      <c r="T155" t="s">
        <v>143</v>
      </c>
      <c r="U155" t="s">
        <v>144</v>
      </c>
      <c r="V155" t="s">
        <v>139</v>
      </c>
      <c r="W155" t="s">
        <v>53</v>
      </c>
      <c r="X155">
        <v>594</v>
      </c>
      <c r="Y155">
        <v>504.9</v>
      </c>
      <c r="Z155">
        <v>489.1</v>
      </c>
      <c r="AA155">
        <v>1.77</v>
      </c>
      <c r="AB155">
        <v>490.87</v>
      </c>
      <c r="AC155">
        <v>392.69</v>
      </c>
      <c r="AD155">
        <v>98.17</v>
      </c>
      <c r="AE155">
        <v>479.55</v>
      </c>
      <c r="AF155">
        <v>33.18</v>
      </c>
      <c r="AG155">
        <v>-21.87</v>
      </c>
      <c r="AH155" t="s">
        <v>54</v>
      </c>
      <c r="AK155">
        <v>5</v>
      </c>
      <c r="AL155">
        <v>0</v>
      </c>
    </row>
    <row r="156" spans="1:38" x14ac:dyDescent="0.25">
      <c r="A156" t="s">
        <v>393</v>
      </c>
      <c r="B156" s="1">
        <v>45135</v>
      </c>
      <c r="C156" t="s">
        <v>274</v>
      </c>
      <c r="D156" t="s">
        <v>77</v>
      </c>
      <c r="E156" t="s">
        <v>78</v>
      </c>
      <c r="F156" t="s">
        <v>79</v>
      </c>
      <c r="G156" t="s">
        <v>57</v>
      </c>
      <c r="H156" t="s">
        <v>58</v>
      </c>
      <c r="I156" t="s">
        <v>59</v>
      </c>
      <c r="J156" t="s">
        <v>46</v>
      </c>
      <c r="K156" t="s">
        <v>106</v>
      </c>
      <c r="M156" t="s">
        <v>107</v>
      </c>
      <c r="N156" t="s">
        <v>108</v>
      </c>
      <c r="O156">
        <v>90</v>
      </c>
      <c r="P156">
        <v>92</v>
      </c>
      <c r="Q156" t="b">
        <v>0</v>
      </c>
      <c r="R156">
        <v>1</v>
      </c>
      <c r="S156">
        <v>0</v>
      </c>
      <c r="T156" t="s">
        <v>50</v>
      </c>
      <c r="U156" t="s">
        <v>51</v>
      </c>
      <c r="V156" t="s">
        <v>52</v>
      </c>
      <c r="W156" t="s">
        <v>53</v>
      </c>
      <c r="X156">
        <v>8.5</v>
      </c>
      <c r="Y156">
        <v>6.8</v>
      </c>
      <c r="Z156">
        <v>4.4400000000000004</v>
      </c>
      <c r="AA156">
        <v>1.78</v>
      </c>
      <c r="AB156">
        <v>6.22</v>
      </c>
      <c r="AC156">
        <v>5.41</v>
      </c>
      <c r="AD156">
        <v>1</v>
      </c>
      <c r="AE156">
        <v>6.33</v>
      </c>
      <c r="AF156">
        <v>0</v>
      </c>
      <c r="AG156">
        <v>-0.1</v>
      </c>
      <c r="AH156" t="s">
        <v>54</v>
      </c>
      <c r="AK156">
        <v>9</v>
      </c>
      <c r="AL156">
        <v>0</v>
      </c>
    </row>
    <row r="157" spans="1:38" x14ac:dyDescent="0.25">
      <c r="A157" t="s">
        <v>394</v>
      </c>
      <c r="B157" s="1">
        <v>45315</v>
      </c>
      <c r="C157" t="s">
        <v>102</v>
      </c>
      <c r="D157" t="s">
        <v>40</v>
      </c>
      <c r="E157" t="s">
        <v>41</v>
      </c>
      <c r="F157" t="s">
        <v>42</v>
      </c>
      <c r="G157" t="s">
        <v>43</v>
      </c>
      <c r="H157" t="s">
        <v>44</v>
      </c>
      <c r="I157" t="s">
        <v>45</v>
      </c>
      <c r="J157" t="s">
        <v>46</v>
      </c>
      <c r="K157" t="s">
        <v>106</v>
      </c>
      <c r="M157" t="s">
        <v>107</v>
      </c>
      <c r="N157" t="s">
        <v>108</v>
      </c>
      <c r="O157">
        <v>90</v>
      </c>
      <c r="P157">
        <v>88</v>
      </c>
      <c r="Q157" t="b">
        <v>0</v>
      </c>
      <c r="R157">
        <v>1</v>
      </c>
      <c r="S157">
        <v>1</v>
      </c>
      <c r="T157" t="s">
        <v>50</v>
      </c>
      <c r="U157" t="s">
        <v>51</v>
      </c>
      <c r="V157" t="s">
        <v>52</v>
      </c>
      <c r="W157" t="s">
        <v>53</v>
      </c>
      <c r="X157">
        <v>8.5</v>
      </c>
      <c r="Y157">
        <v>6.8</v>
      </c>
      <c r="Z157">
        <v>4.16</v>
      </c>
      <c r="AA157">
        <v>1.78</v>
      </c>
      <c r="AB157">
        <v>5.94</v>
      </c>
      <c r="AC157">
        <v>5.17</v>
      </c>
      <c r="AD157">
        <v>1</v>
      </c>
      <c r="AE157">
        <v>6.32</v>
      </c>
      <c r="AF157">
        <v>0</v>
      </c>
      <c r="AG157">
        <v>-0.38</v>
      </c>
      <c r="AH157" t="s">
        <v>54</v>
      </c>
      <c r="AK157">
        <v>11</v>
      </c>
      <c r="AL157">
        <v>0</v>
      </c>
    </row>
    <row r="158" spans="1:38" x14ac:dyDescent="0.25">
      <c r="A158" t="s">
        <v>395</v>
      </c>
      <c r="B158" s="1">
        <v>45070</v>
      </c>
      <c r="C158" t="s">
        <v>203</v>
      </c>
      <c r="D158" t="s">
        <v>40</v>
      </c>
      <c r="E158" t="s">
        <v>41</v>
      </c>
      <c r="F158" t="s">
        <v>42</v>
      </c>
      <c r="G158" t="s">
        <v>43</v>
      </c>
      <c r="H158" t="s">
        <v>44</v>
      </c>
      <c r="I158" t="s">
        <v>45</v>
      </c>
      <c r="J158" t="s">
        <v>46</v>
      </c>
      <c r="K158" t="s">
        <v>106</v>
      </c>
      <c r="M158" t="s">
        <v>107</v>
      </c>
      <c r="N158" t="s">
        <v>108</v>
      </c>
      <c r="O158">
        <v>90</v>
      </c>
      <c r="P158">
        <v>94</v>
      </c>
      <c r="Q158" t="b">
        <v>0</v>
      </c>
      <c r="R158">
        <v>1</v>
      </c>
      <c r="S158">
        <v>2</v>
      </c>
      <c r="T158" t="s">
        <v>50</v>
      </c>
      <c r="U158" t="s">
        <v>51</v>
      </c>
      <c r="V158" t="s">
        <v>52</v>
      </c>
      <c r="W158" t="s">
        <v>53</v>
      </c>
      <c r="X158">
        <v>8.5</v>
      </c>
      <c r="Y158">
        <v>6.8</v>
      </c>
      <c r="Z158">
        <v>4.57</v>
      </c>
      <c r="AA158">
        <v>1.78</v>
      </c>
      <c r="AB158">
        <v>6.35</v>
      </c>
      <c r="AC158">
        <v>5.52</v>
      </c>
      <c r="AD158">
        <v>1</v>
      </c>
      <c r="AE158">
        <v>6.55</v>
      </c>
      <c r="AF158">
        <v>0</v>
      </c>
      <c r="AG158">
        <v>-0.2</v>
      </c>
      <c r="AH158" t="s">
        <v>54</v>
      </c>
      <c r="AK158">
        <v>1</v>
      </c>
      <c r="AL158">
        <v>0</v>
      </c>
    </row>
    <row r="159" spans="1:38" x14ac:dyDescent="0.25">
      <c r="A159" t="s">
        <v>396</v>
      </c>
      <c r="B159" s="1">
        <v>45572</v>
      </c>
      <c r="C159" t="s">
        <v>276</v>
      </c>
      <c r="D159" t="s">
        <v>40</v>
      </c>
      <c r="E159" t="s">
        <v>41</v>
      </c>
      <c r="F159" t="s">
        <v>42</v>
      </c>
      <c r="G159" t="s">
        <v>57</v>
      </c>
      <c r="H159" t="s">
        <v>58</v>
      </c>
      <c r="I159" t="s">
        <v>59</v>
      </c>
      <c r="J159" t="s">
        <v>46</v>
      </c>
      <c r="K159" t="s">
        <v>83</v>
      </c>
      <c r="M159" t="s">
        <v>84</v>
      </c>
      <c r="N159" t="s">
        <v>85</v>
      </c>
      <c r="O159">
        <v>30</v>
      </c>
      <c r="P159">
        <v>28</v>
      </c>
      <c r="Q159" t="b">
        <v>0</v>
      </c>
      <c r="R159">
        <v>1</v>
      </c>
      <c r="S159">
        <v>0</v>
      </c>
      <c r="T159" t="s">
        <v>143</v>
      </c>
      <c r="U159" t="s">
        <v>144</v>
      </c>
      <c r="V159" t="s">
        <v>139</v>
      </c>
      <c r="W159" t="s">
        <v>53</v>
      </c>
      <c r="X159">
        <v>7.2</v>
      </c>
      <c r="Y159">
        <v>5.76</v>
      </c>
      <c r="Z159">
        <v>3.18</v>
      </c>
      <c r="AA159">
        <v>1.77</v>
      </c>
      <c r="AB159">
        <v>4.95</v>
      </c>
      <c r="AC159">
        <v>3.96</v>
      </c>
      <c r="AD159">
        <v>1</v>
      </c>
      <c r="AE159">
        <v>5.33</v>
      </c>
      <c r="AF159">
        <v>0</v>
      </c>
      <c r="AG159">
        <v>-0.38</v>
      </c>
      <c r="AH159" t="s">
        <v>54</v>
      </c>
      <c r="AK159">
        <v>7</v>
      </c>
      <c r="AL159">
        <v>0</v>
      </c>
    </row>
    <row r="160" spans="1:38" x14ac:dyDescent="0.25">
      <c r="A160" t="s">
        <v>397</v>
      </c>
      <c r="B160" s="1">
        <v>44944</v>
      </c>
      <c r="C160" t="s">
        <v>398</v>
      </c>
      <c r="D160" t="s">
        <v>90</v>
      </c>
      <c r="E160" t="s">
        <v>91</v>
      </c>
      <c r="F160" t="s">
        <v>92</v>
      </c>
      <c r="G160" t="s">
        <v>57</v>
      </c>
      <c r="H160" t="s">
        <v>58</v>
      </c>
      <c r="I160" t="s">
        <v>59</v>
      </c>
      <c r="J160" t="s">
        <v>46</v>
      </c>
      <c r="K160" t="s">
        <v>93</v>
      </c>
      <c r="L160" t="s">
        <v>94</v>
      </c>
      <c r="M160" t="s">
        <v>95</v>
      </c>
      <c r="N160" t="s">
        <v>96</v>
      </c>
      <c r="O160">
        <v>30</v>
      </c>
      <c r="P160">
        <v>30</v>
      </c>
      <c r="Q160" t="b">
        <v>1</v>
      </c>
      <c r="R160">
        <v>2</v>
      </c>
      <c r="S160">
        <v>0</v>
      </c>
      <c r="T160" t="s">
        <v>99</v>
      </c>
      <c r="U160" t="s">
        <v>100</v>
      </c>
      <c r="V160" t="s">
        <v>52</v>
      </c>
      <c r="W160" t="s">
        <v>53</v>
      </c>
      <c r="X160">
        <v>185.4</v>
      </c>
      <c r="Y160">
        <v>157.59</v>
      </c>
      <c r="Z160">
        <v>152.19999999999999</v>
      </c>
      <c r="AA160">
        <v>1.78</v>
      </c>
      <c r="AB160">
        <v>153.97999999999999</v>
      </c>
      <c r="AC160">
        <v>135.5</v>
      </c>
      <c r="AD160">
        <v>18.48</v>
      </c>
      <c r="AE160">
        <v>138.91999999999999</v>
      </c>
      <c r="AF160">
        <v>0</v>
      </c>
      <c r="AG160">
        <v>15.05</v>
      </c>
      <c r="AH160" t="s">
        <v>54</v>
      </c>
      <c r="AK160">
        <v>2</v>
      </c>
      <c r="AL160">
        <v>1</v>
      </c>
    </row>
    <row r="161" spans="1:38" x14ac:dyDescent="0.25">
      <c r="A161" t="s">
        <v>399</v>
      </c>
      <c r="B161" s="1">
        <v>45466</v>
      </c>
      <c r="C161" t="s">
        <v>248</v>
      </c>
      <c r="D161" t="s">
        <v>66</v>
      </c>
      <c r="E161" t="s">
        <v>67</v>
      </c>
      <c r="F161" t="s">
        <v>68</v>
      </c>
      <c r="G161" t="s">
        <v>80</v>
      </c>
      <c r="H161" t="s">
        <v>81</v>
      </c>
      <c r="I161" t="s">
        <v>82</v>
      </c>
      <c r="J161" t="s">
        <v>46</v>
      </c>
      <c r="K161" t="s">
        <v>103</v>
      </c>
      <c r="M161" t="s">
        <v>95</v>
      </c>
      <c r="N161" t="s">
        <v>96</v>
      </c>
      <c r="O161">
        <v>30</v>
      </c>
      <c r="P161">
        <v>29</v>
      </c>
      <c r="Q161" t="b">
        <v>0</v>
      </c>
      <c r="R161">
        <v>1</v>
      </c>
      <c r="S161">
        <v>0</v>
      </c>
      <c r="T161" t="s">
        <v>50</v>
      </c>
      <c r="U161" t="s">
        <v>51</v>
      </c>
      <c r="V161" t="s">
        <v>52</v>
      </c>
      <c r="W161" t="s">
        <v>53</v>
      </c>
      <c r="X161">
        <v>18.2</v>
      </c>
      <c r="Y161">
        <v>14.56</v>
      </c>
      <c r="Z161">
        <v>10.9</v>
      </c>
      <c r="AA161">
        <v>1.78</v>
      </c>
      <c r="AB161">
        <v>12.68</v>
      </c>
      <c r="AC161">
        <v>11.03</v>
      </c>
      <c r="AD161">
        <v>1.65</v>
      </c>
      <c r="AE161">
        <v>12.92</v>
      </c>
      <c r="AF161">
        <v>0</v>
      </c>
      <c r="AG161">
        <v>-0.23</v>
      </c>
      <c r="AH161" t="s">
        <v>54</v>
      </c>
      <c r="AK161">
        <v>4</v>
      </c>
      <c r="AL161">
        <v>0</v>
      </c>
    </row>
    <row r="162" spans="1:38" x14ac:dyDescent="0.25">
      <c r="A162" t="s">
        <v>400</v>
      </c>
      <c r="B162" s="1">
        <v>45342</v>
      </c>
      <c r="C162" t="s">
        <v>401</v>
      </c>
      <c r="D162" t="s">
        <v>90</v>
      </c>
      <c r="E162" t="s">
        <v>91</v>
      </c>
      <c r="F162" t="s">
        <v>92</v>
      </c>
      <c r="G162" t="s">
        <v>111</v>
      </c>
      <c r="H162" t="s">
        <v>112</v>
      </c>
      <c r="I162" t="s">
        <v>113</v>
      </c>
      <c r="J162" t="s">
        <v>46</v>
      </c>
      <c r="K162" t="s">
        <v>180</v>
      </c>
      <c r="M162" t="s">
        <v>181</v>
      </c>
      <c r="N162" t="s">
        <v>182</v>
      </c>
      <c r="O162">
        <v>30</v>
      </c>
      <c r="P162">
        <v>28</v>
      </c>
      <c r="Q162" t="b">
        <v>0</v>
      </c>
      <c r="R162">
        <v>1</v>
      </c>
      <c r="S162">
        <v>1</v>
      </c>
      <c r="T162" t="s">
        <v>62</v>
      </c>
      <c r="U162" t="s">
        <v>63</v>
      </c>
      <c r="V162" t="s">
        <v>52</v>
      </c>
      <c r="W162" t="s">
        <v>53</v>
      </c>
      <c r="X162">
        <v>6.9</v>
      </c>
      <c r="Y162">
        <v>5.52</v>
      </c>
      <c r="Z162">
        <v>3.11</v>
      </c>
      <c r="AA162">
        <v>1.8</v>
      </c>
      <c r="AB162">
        <v>4.91</v>
      </c>
      <c r="AC162">
        <v>4.13</v>
      </c>
      <c r="AD162">
        <v>1</v>
      </c>
      <c r="AE162">
        <v>4.8600000000000003</v>
      </c>
      <c r="AF162">
        <v>0</v>
      </c>
      <c r="AG162">
        <v>0.05</v>
      </c>
      <c r="AH162" t="s">
        <v>54</v>
      </c>
      <c r="AK162">
        <v>5</v>
      </c>
      <c r="AL162">
        <v>0</v>
      </c>
    </row>
    <row r="163" spans="1:38" x14ac:dyDescent="0.25">
      <c r="A163" t="s">
        <v>402</v>
      </c>
      <c r="B163" s="1">
        <v>45143</v>
      </c>
      <c r="C163" t="s">
        <v>403</v>
      </c>
      <c r="D163" t="s">
        <v>40</v>
      </c>
      <c r="E163" t="s">
        <v>41</v>
      </c>
      <c r="F163" t="s">
        <v>42</v>
      </c>
      <c r="G163" t="s">
        <v>111</v>
      </c>
      <c r="H163" t="s">
        <v>112</v>
      </c>
      <c r="I163" t="s">
        <v>113</v>
      </c>
      <c r="J163" t="s">
        <v>46</v>
      </c>
      <c r="K163" t="s">
        <v>180</v>
      </c>
      <c r="M163" t="s">
        <v>181</v>
      </c>
      <c r="N163" t="s">
        <v>182</v>
      </c>
      <c r="O163">
        <v>30</v>
      </c>
      <c r="P163">
        <v>30</v>
      </c>
      <c r="Q163" t="b">
        <v>0</v>
      </c>
      <c r="R163">
        <v>1</v>
      </c>
      <c r="S163">
        <v>0</v>
      </c>
      <c r="T163" t="s">
        <v>50</v>
      </c>
      <c r="U163" t="s">
        <v>51</v>
      </c>
      <c r="V163" t="s">
        <v>52</v>
      </c>
      <c r="W163" t="s">
        <v>53</v>
      </c>
      <c r="X163">
        <v>6.9</v>
      </c>
      <c r="Y163">
        <v>5.52</v>
      </c>
      <c r="Z163">
        <v>3.82</v>
      </c>
      <c r="AA163">
        <v>1.78</v>
      </c>
      <c r="AB163">
        <v>5.6</v>
      </c>
      <c r="AC163">
        <v>4.87</v>
      </c>
      <c r="AD163">
        <v>1</v>
      </c>
      <c r="AE163">
        <v>4.99</v>
      </c>
      <c r="AF163">
        <v>0</v>
      </c>
      <c r="AG163">
        <v>0.61</v>
      </c>
      <c r="AH163" t="s">
        <v>54</v>
      </c>
      <c r="AK163">
        <v>10</v>
      </c>
      <c r="AL163">
        <v>1</v>
      </c>
    </row>
    <row r="164" spans="1:38" x14ac:dyDescent="0.25">
      <c r="A164" t="s">
        <v>404</v>
      </c>
      <c r="B164" s="1">
        <v>45074</v>
      </c>
      <c r="C164" t="s">
        <v>405</v>
      </c>
      <c r="D164" t="s">
        <v>66</v>
      </c>
      <c r="E164" t="s">
        <v>67</v>
      </c>
      <c r="F164" t="s">
        <v>68</v>
      </c>
      <c r="G164" t="s">
        <v>80</v>
      </c>
      <c r="H164" t="s">
        <v>81</v>
      </c>
      <c r="I164" t="s">
        <v>82</v>
      </c>
      <c r="J164" t="s">
        <v>46</v>
      </c>
      <c r="K164" t="s">
        <v>213</v>
      </c>
      <c r="L164" t="s">
        <v>214</v>
      </c>
      <c r="M164" t="s">
        <v>215</v>
      </c>
      <c r="N164" t="s">
        <v>216</v>
      </c>
      <c r="O164">
        <v>30</v>
      </c>
      <c r="P164">
        <v>30</v>
      </c>
      <c r="Q164" t="b">
        <v>1</v>
      </c>
      <c r="R164">
        <v>3</v>
      </c>
      <c r="S164">
        <v>0</v>
      </c>
      <c r="T164" t="s">
        <v>73</v>
      </c>
      <c r="U164" t="s">
        <v>74</v>
      </c>
      <c r="V164" t="s">
        <v>52</v>
      </c>
      <c r="W164" t="s">
        <v>53</v>
      </c>
      <c r="X164">
        <v>492</v>
      </c>
      <c r="Y164">
        <v>418.2</v>
      </c>
      <c r="Z164">
        <v>415.28</v>
      </c>
      <c r="AA164">
        <v>1.79</v>
      </c>
      <c r="AB164">
        <v>417.07</v>
      </c>
      <c r="AC164">
        <v>354.51</v>
      </c>
      <c r="AD164">
        <v>62.56</v>
      </c>
      <c r="AE164">
        <v>370.91</v>
      </c>
      <c r="AF164">
        <v>0</v>
      </c>
      <c r="AG164">
        <v>46.16</v>
      </c>
      <c r="AH164" t="s">
        <v>54</v>
      </c>
      <c r="AK164">
        <v>10</v>
      </c>
      <c r="AL164">
        <v>0</v>
      </c>
    </row>
    <row r="165" spans="1:38" x14ac:dyDescent="0.25">
      <c r="A165" t="s">
        <v>406</v>
      </c>
      <c r="B165" s="1">
        <v>45439</v>
      </c>
      <c r="C165" t="s">
        <v>407</v>
      </c>
      <c r="D165" t="s">
        <v>90</v>
      </c>
      <c r="E165" t="s">
        <v>91</v>
      </c>
      <c r="F165" t="s">
        <v>92</v>
      </c>
      <c r="G165" t="s">
        <v>80</v>
      </c>
      <c r="H165" t="s">
        <v>81</v>
      </c>
      <c r="I165" t="s">
        <v>82</v>
      </c>
      <c r="J165" t="s">
        <v>46</v>
      </c>
      <c r="K165" t="s">
        <v>196</v>
      </c>
      <c r="M165" t="s">
        <v>197</v>
      </c>
      <c r="N165" t="s">
        <v>198</v>
      </c>
      <c r="O165">
        <v>90</v>
      </c>
      <c r="P165">
        <v>93</v>
      </c>
      <c r="Q165" t="b">
        <v>0</v>
      </c>
      <c r="R165">
        <v>1</v>
      </c>
      <c r="S165">
        <v>0</v>
      </c>
      <c r="T165" t="s">
        <v>143</v>
      </c>
      <c r="U165" t="s">
        <v>144</v>
      </c>
      <c r="V165" t="s">
        <v>139</v>
      </c>
      <c r="W165" t="s">
        <v>53</v>
      </c>
      <c r="X165">
        <v>12.4</v>
      </c>
      <c r="Y165">
        <v>9.92</v>
      </c>
      <c r="Z165">
        <v>6.31</v>
      </c>
      <c r="AA165">
        <v>1.77</v>
      </c>
      <c r="AB165">
        <v>8.08</v>
      </c>
      <c r="AC165">
        <v>6.47</v>
      </c>
      <c r="AD165">
        <v>1.62</v>
      </c>
      <c r="AE165">
        <v>8.82</v>
      </c>
      <c r="AF165">
        <v>0</v>
      </c>
      <c r="AG165">
        <v>-0.73</v>
      </c>
      <c r="AH165" t="s">
        <v>54</v>
      </c>
      <c r="AK165">
        <v>9</v>
      </c>
      <c r="AL165">
        <v>0</v>
      </c>
    </row>
    <row r="166" spans="1:38" x14ac:dyDescent="0.25">
      <c r="A166" t="s">
        <v>408</v>
      </c>
      <c r="B166" s="1">
        <v>45429</v>
      </c>
      <c r="C166" t="s">
        <v>226</v>
      </c>
      <c r="D166" t="s">
        <v>122</v>
      </c>
      <c r="E166" t="s">
        <v>123</v>
      </c>
      <c r="F166" t="s">
        <v>124</v>
      </c>
      <c r="G166" t="s">
        <v>43</v>
      </c>
      <c r="H166" t="s">
        <v>44</v>
      </c>
      <c r="I166" t="s">
        <v>45</v>
      </c>
      <c r="J166" t="s">
        <v>46</v>
      </c>
      <c r="K166" t="s">
        <v>114</v>
      </c>
      <c r="L166" t="s">
        <v>115</v>
      </c>
      <c r="M166" t="s">
        <v>116</v>
      </c>
      <c r="N166" t="s">
        <v>117</v>
      </c>
      <c r="O166">
        <v>90</v>
      </c>
      <c r="P166">
        <v>91</v>
      </c>
      <c r="Q166" t="b">
        <v>1</v>
      </c>
      <c r="R166">
        <v>4</v>
      </c>
      <c r="S166">
        <v>0</v>
      </c>
      <c r="T166" t="s">
        <v>50</v>
      </c>
      <c r="U166" t="s">
        <v>51</v>
      </c>
      <c r="V166" t="s">
        <v>52</v>
      </c>
      <c r="W166" t="s">
        <v>53</v>
      </c>
      <c r="X166">
        <v>564</v>
      </c>
      <c r="Y166">
        <v>479.4</v>
      </c>
      <c r="Z166">
        <v>1429.71</v>
      </c>
      <c r="AA166">
        <v>1.78</v>
      </c>
      <c r="AB166">
        <v>1431.49</v>
      </c>
      <c r="AC166">
        <v>1245.4000000000001</v>
      </c>
      <c r="AD166">
        <v>186.09</v>
      </c>
      <c r="AE166">
        <v>1289.6600000000001</v>
      </c>
      <c r="AF166">
        <v>0</v>
      </c>
      <c r="AG166">
        <v>141.83000000000001</v>
      </c>
      <c r="AH166" t="s">
        <v>54</v>
      </c>
      <c r="AK166">
        <v>3</v>
      </c>
      <c r="AL166">
        <v>0</v>
      </c>
    </row>
    <row r="167" spans="1:38" x14ac:dyDescent="0.25">
      <c r="A167" t="s">
        <v>409</v>
      </c>
      <c r="B167" s="1">
        <v>45251</v>
      </c>
      <c r="C167" t="s">
        <v>410</v>
      </c>
      <c r="D167" t="s">
        <v>122</v>
      </c>
      <c r="E167" t="s">
        <v>123</v>
      </c>
      <c r="F167" t="s">
        <v>124</v>
      </c>
      <c r="G167" t="s">
        <v>80</v>
      </c>
      <c r="H167" t="s">
        <v>81</v>
      </c>
      <c r="I167" t="s">
        <v>82</v>
      </c>
      <c r="J167" t="s">
        <v>46</v>
      </c>
      <c r="K167" t="s">
        <v>103</v>
      </c>
      <c r="M167" t="s">
        <v>95</v>
      </c>
      <c r="N167" t="s">
        <v>96</v>
      </c>
      <c r="O167">
        <v>30</v>
      </c>
      <c r="P167">
        <v>29</v>
      </c>
      <c r="Q167" t="b">
        <v>0</v>
      </c>
      <c r="R167">
        <v>1</v>
      </c>
      <c r="S167">
        <v>0</v>
      </c>
      <c r="T167" t="s">
        <v>50</v>
      </c>
      <c r="U167" t="s">
        <v>51</v>
      </c>
      <c r="V167" t="s">
        <v>52</v>
      </c>
      <c r="W167" t="s">
        <v>53</v>
      </c>
      <c r="X167">
        <v>18.2</v>
      </c>
      <c r="Y167">
        <v>14.56</v>
      </c>
      <c r="Z167">
        <v>11.44</v>
      </c>
      <c r="AA167">
        <v>1.78</v>
      </c>
      <c r="AB167">
        <v>13.22</v>
      </c>
      <c r="AC167">
        <v>11.5</v>
      </c>
      <c r="AD167">
        <v>1.72</v>
      </c>
      <c r="AE167">
        <v>13.4</v>
      </c>
      <c r="AF167">
        <v>0</v>
      </c>
      <c r="AG167">
        <v>-0.18</v>
      </c>
      <c r="AH167" t="s">
        <v>54</v>
      </c>
      <c r="AK167">
        <v>7</v>
      </c>
      <c r="AL167">
        <v>0</v>
      </c>
    </row>
    <row r="168" spans="1:38" x14ac:dyDescent="0.25">
      <c r="A168" t="s">
        <v>411</v>
      </c>
      <c r="B168" s="1">
        <v>45494</v>
      </c>
      <c r="C168" t="s">
        <v>350</v>
      </c>
      <c r="D168" t="s">
        <v>77</v>
      </c>
      <c r="E168" t="s">
        <v>78</v>
      </c>
      <c r="F168" t="s">
        <v>79</v>
      </c>
      <c r="G168" t="s">
        <v>111</v>
      </c>
      <c r="H168" t="s">
        <v>112</v>
      </c>
      <c r="I168" t="s">
        <v>113</v>
      </c>
      <c r="J168" t="s">
        <v>46</v>
      </c>
      <c r="K168" t="s">
        <v>184</v>
      </c>
      <c r="L168" t="s">
        <v>185</v>
      </c>
      <c r="M168" t="s">
        <v>186</v>
      </c>
      <c r="N168" t="s">
        <v>171</v>
      </c>
      <c r="O168">
        <v>90</v>
      </c>
      <c r="P168">
        <v>89</v>
      </c>
      <c r="Q168" t="b">
        <v>1</v>
      </c>
      <c r="R168">
        <v>3</v>
      </c>
      <c r="S168">
        <v>1</v>
      </c>
      <c r="T168" t="s">
        <v>50</v>
      </c>
      <c r="U168" t="s">
        <v>51</v>
      </c>
      <c r="V168" t="s">
        <v>52</v>
      </c>
      <c r="W168" t="s">
        <v>53</v>
      </c>
      <c r="X168">
        <v>558</v>
      </c>
      <c r="Y168">
        <v>474.3</v>
      </c>
      <c r="Z168">
        <v>1417.92</v>
      </c>
      <c r="AA168">
        <v>1.78</v>
      </c>
      <c r="AB168">
        <v>1419.7</v>
      </c>
      <c r="AC168">
        <v>1235.1400000000001</v>
      </c>
      <c r="AD168">
        <v>184.56</v>
      </c>
      <c r="AE168">
        <v>1301.49</v>
      </c>
      <c r="AF168">
        <v>0</v>
      </c>
      <c r="AG168">
        <v>118.21</v>
      </c>
      <c r="AH168" t="s">
        <v>54</v>
      </c>
      <c r="AK168">
        <v>8</v>
      </c>
      <c r="AL168">
        <v>0</v>
      </c>
    </row>
    <row r="169" spans="1:38" x14ac:dyDescent="0.25">
      <c r="A169" t="s">
        <v>412</v>
      </c>
      <c r="B169" s="1">
        <v>45100</v>
      </c>
      <c r="C169" t="s">
        <v>192</v>
      </c>
      <c r="D169" t="s">
        <v>122</v>
      </c>
      <c r="E169" t="s">
        <v>123</v>
      </c>
      <c r="F169" t="s">
        <v>124</v>
      </c>
      <c r="G169" t="s">
        <v>80</v>
      </c>
      <c r="H169" t="s">
        <v>81</v>
      </c>
      <c r="I169" t="s">
        <v>82</v>
      </c>
      <c r="J169" t="s">
        <v>46</v>
      </c>
      <c r="K169" t="s">
        <v>134</v>
      </c>
      <c r="M169" t="s">
        <v>135</v>
      </c>
      <c r="N169" t="s">
        <v>136</v>
      </c>
      <c r="O169">
        <v>84</v>
      </c>
      <c r="P169">
        <v>82</v>
      </c>
      <c r="Q169" t="b">
        <v>0</v>
      </c>
      <c r="R169">
        <v>4</v>
      </c>
      <c r="S169">
        <v>0</v>
      </c>
      <c r="T169" t="s">
        <v>99</v>
      </c>
      <c r="U169" t="s">
        <v>100</v>
      </c>
      <c r="V169" t="s">
        <v>52</v>
      </c>
      <c r="W169" t="s">
        <v>53</v>
      </c>
      <c r="X169">
        <v>4998</v>
      </c>
      <c r="Y169">
        <v>4248.3</v>
      </c>
      <c r="Z169">
        <v>8580.9</v>
      </c>
      <c r="AA169">
        <v>1.78</v>
      </c>
      <c r="AB169">
        <v>8582.68</v>
      </c>
      <c r="AC169">
        <v>7552.76</v>
      </c>
      <c r="AD169">
        <v>1029.92</v>
      </c>
      <c r="AE169">
        <v>11288.08</v>
      </c>
      <c r="AF169">
        <v>0</v>
      </c>
      <c r="AG169">
        <v>-2705.4</v>
      </c>
      <c r="AH169" t="s">
        <v>54</v>
      </c>
      <c r="AK169">
        <v>5</v>
      </c>
      <c r="AL169">
        <v>0</v>
      </c>
    </row>
    <row r="170" spans="1:38" x14ac:dyDescent="0.25">
      <c r="A170" t="s">
        <v>413</v>
      </c>
      <c r="B170" s="1">
        <v>45036</v>
      </c>
      <c r="C170" t="s">
        <v>105</v>
      </c>
      <c r="D170" t="s">
        <v>122</v>
      </c>
      <c r="E170" t="s">
        <v>123</v>
      </c>
      <c r="F170" t="s">
        <v>124</v>
      </c>
      <c r="G170" t="s">
        <v>80</v>
      </c>
      <c r="H170" t="s">
        <v>81</v>
      </c>
      <c r="I170" t="s">
        <v>82</v>
      </c>
      <c r="J170" t="s">
        <v>46</v>
      </c>
      <c r="K170" t="s">
        <v>196</v>
      </c>
      <c r="M170" t="s">
        <v>197</v>
      </c>
      <c r="N170" t="s">
        <v>198</v>
      </c>
      <c r="O170">
        <v>90</v>
      </c>
      <c r="P170">
        <v>91</v>
      </c>
      <c r="Q170" t="b">
        <v>0</v>
      </c>
      <c r="R170">
        <v>1</v>
      </c>
      <c r="S170">
        <v>1</v>
      </c>
      <c r="T170" t="s">
        <v>62</v>
      </c>
      <c r="U170" t="s">
        <v>63</v>
      </c>
      <c r="V170" t="s">
        <v>52</v>
      </c>
      <c r="W170" t="s">
        <v>53</v>
      </c>
      <c r="X170">
        <v>12.4</v>
      </c>
      <c r="Y170">
        <v>9.92</v>
      </c>
      <c r="Z170">
        <v>5.47</v>
      </c>
      <c r="AA170">
        <v>1.8</v>
      </c>
      <c r="AB170">
        <v>7.27</v>
      </c>
      <c r="AC170">
        <v>6.11</v>
      </c>
      <c r="AD170">
        <v>1.1599999999999999</v>
      </c>
      <c r="AE170">
        <v>9.08</v>
      </c>
      <c r="AF170">
        <v>0</v>
      </c>
      <c r="AG170">
        <v>-1.81</v>
      </c>
      <c r="AH170" t="s">
        <v>54</v>
      </c>
      <c r="AK170">
        <v>5</v>
      </c>
      <c r="AL170">
        <v>0</v>
      </c>
    </row>
    <row r="171" spans="1:38" x14ac:dyDescent="0.25">
      <c r="A171" t="s">
        <v>414</v>
      </c>
      <c r="B171" s="1">
        <v>45255</v>
      </c>
      <c r="C171" t="s">
        <v>301</v>
      </c>
      <c r="D171" t="s">
        <v>77</v>
      </c>
      <c r="E171" t="s">
        <v>78</v>
      </c>
      <c r="F171" t="s">
        <v>79</v>
      </c>
      <c r="G171" t="s">
        <v>80</v>
      </c>
      <c r="H171" t="s">
        <v>81</v>
      </c>
      <c r="I171" t="s">
        <v>82</v>
      </c>
      <c r="J171" t="s">
        <v>46</v>
      </c>
      <c r="K171" t="s">
        <v>180</v>
      </c>
      <c r="M171" t="s">
        <v>181</v>
      </c>
      <c r="N171" t="s">
        <v>182</v>
      </c>
      <c r="O171">
        <v>30</v>
      </c>
      <c r="P171">
        <v>31</v>
      </c>
      <c r="Q171" t="b">
        <v>0</v>
      </c>
      <c r="R171">
        <v>1</v>
      </c>
      <c r="S171">
        <v>0</v>
      </c>
      <c r="T171" t="s">
        <v>62</v>
      </c>
      <c r="U171" t="s">
        <v>63</v>
      </c>
      <c r="V171" t="s">
        <v>52</v>
      </c>
      <c r="W171" t="s">
        <v>53</v>
      </c>
      <c r="X171">
        <v>6.9</v>
      </c>
      <c r="Y171">
        <v>5.52</v>
      </c>
      <c r="Z171">
        <v>3.7</v>
      </c>
      <c r="AA171">
        <v>1.8</v>
      </c>
      <c r="AB171">
        <v>5.5</v>
      </c>
      <c r="AC171">
        <v>4.62</v>
      </c>
      <c r="AD171">
        <v>1</v>
      </c>
      <c r="AE171">
        <v>4.95</v>
      </c>
      <c r="AF171">
        <v>0</v>
      </c>
      <c r="AG171">
        <v>0.55000000000000004</v>
      </c>
      <c r="AH171" t="s">
        <v>54</v>
      </c>
      <c r="AK171">
        <v>7</v>
      </c>
      <c r="AL171">
        <v>0</v>
      </c>
    </row>
    <row r="172" spans="1:38" x14ac:dyDescent="0.25">
      <c r="A172" t="s">
        <v>415</v>
      </c>
      <c r="B172" s="1">
        <v>45300</v>
      </c>
      <c r="C172" t="s">
        <v>102</v>
      </c>
      <c r="D172" t="s">
        <v>122</v>
      </c>
      <c r="E172" t="s">
        <v>123</v>
      </c>
      <c r="F172" t="s">
        <v>124</v>
      </c>
      <c r="G172" t="s">
        <v>43</v>
      </c>
      <c r="H172" t="s">
        <v>44</v>
      </c>
      <c r="I172" t="s">
        <v>45</v>
      </c>
      <c r="J172" t="s">
        <v>46</v>
      </c>
      <c r="K172" t="s">
        <v>114</v>
      </c>
      <c r="L172" t="s">
        <v>115</v>
      </c>
      <c r="M172" t="s">
        <v>116</v>
      </c>
      <c r="N172" t="s">
        <v>117</v>
      </c>
      <c r="O172">
        <v>90</v>
      </c>
      <c r="P172">
        <v>92</v>
      </c>
      <c r="Q172" t="b">
        <v>1</v>
      </c>
      <c r="R172">
        <v>4</v>
      </c>
      <c r="S172">
        <v>0</v>
      </c>
      <c r="T172" t="s">
        <v>73</v>
      </c>
      <c r="U172" t="s">
        <v>74</v>
      </c>
      <c r="V172" t="s">
        <v>52</v>
      </c>
      <c r="W172" t="s">
        <v>53</v>
      </c>
      <c r="X172">
        <v>564</v>
      </c>
      <c r="Y172">
        <v>479.4</v>
      </c>
      <c r="Z172">
        <v>1415.04</v>
      </c>
      <c r="AA172">
        <v>1.79</v>
      </c>
      <c r="AB172">
        <v>1416.83</v>
      </c>
      <c r="AC172">
        <v>1204.3</v>
      </c>
      <c r="AD172">
        <v>212.52</v>
      </c>
      <c r="AE172">
        <v>1336.24</v>
      </c>
      <c r="AF172">
        <v>0</v>
      </c>
      <c r="AG172">
        <v>80.59</v>
      </c>
      <c r="AH172" t="s">
        <v>54</v>
      </c>
      <c r="AK172">
        <v>11</v>
      </c>
      <c r="AL172">
        <v>1</v>
      </c>
    </row>
    <row r="173" spans="1:38" x14ac:dyDescent="0.25">
      <c r="A173" t="s">
        <v>416</v>
      </c>
      <c r="B173" s="1">
        <v>45616</v>
      </c>
      <c r="C173" t="s">
        <v>417</v>
      </c>
      <c r="D173" t="s">
        <v>122</v>
      </c>
      <c r="E173" t="s">
        <v>123</v>
      </c>
      <c r="F173" t="s">
        <v>124</v>
      </c>
      <c r="G173" t="s">
        <v>111</v>
      </c>
      <c r="H173" t="s">
        <v>112</v>
      </c>
      <c r="I173" t="s">
        <v>113</v>
      </c>
      <c r="J173" t="s">
        <v>46</v>
      </c>
      <c r="K173" t="s">
        <v>114</v>
      </c>
      <c r="L173" t="s">
        <v>115</v>
      </c>
      <c r="M173" t="s">
        <v>116</v>
      </c>
      <c r="N173" t="s">
        <v>117</v>
      </c>
      <c r="O173">
        <v>30</v>
      </c>
      <c r="P173">
        <v>29</v>
      </c>
      <c r="Q173" t="b">
        <v>1</v>
      </c>
      <c r="R173">
        <v>4</v>
      </c>
      <c r="S173">
        <v>0</v>
      </c>
      <c r="T173" t="s">
        <v>143</v>
      </c>
      <c r="U173" t="s">
        <v>144</v>
      </c>
      <c r="V173" t="s">
        <v>139</v>
      </c>
      <c r="W173" t="s">
        <v>53</v>
      </c>
      <c r="X173">
        <v>564</v>
      </c>
      <c r="Y173">
        <v>479.4</v>
      </c>
      <c r="Z173">
        <v>479.58</v>
      </c>
      <c r="AA173">
        <v>1.77</v>
      </c>
      <c r="AB173">
        <v>481.35</v>
      </c>
      <c r="AC173">
        <v>385.08</v>
      </c>
      <c r="AD173">
        <v>96.27</v>
      </c>
      <c r="AE173">
        <v>452.73</v>
      </c>
      <c r="AF173">
        <v>35.11</v>
      </c>
      <c r="AG173">
        <v>-6.49</v>
      </c>
      <c r="AH173" t="s">
        <v>54</v>
      </c>
      <c r="AK173">
        <v>9</v>
      </c>
      <c r="AL173">
        <v>0</v>
      </c>
    </row>
    <row r="174" spans="1:38" x14ac:dyDescent="0.25">
      <c r="A174" t="s">
        <v>418</v>
      </c>
      <c r="B174" s="1">
        <v>44964</v>
      </c>
      <c r="C174" t="s">
        <v>363</v>
      </c>
      <c r="D174" t="s">
        <v>66</v>
      </c>
      <c r="E174" t="s">
        <v>67</v>
      </c>
      <c r="F174" t="s">
        <v>68</v>
      </c>
      <c r="G174" t="s">
        <v>57</v>
      </c>
      <c r="H174" t="s">
        <v>58</v>
      </c>
      <c r="I174" t="s">
        <v>59</v>
      </c>
      <c r="J174" t="s">
        <v>46</v>
      </c>
      <c r="K174" t="s">
        <v>106</v>
      </c>
      <c r="M174" t="s">
        <v>107</v>
      </c>
      <c r="N174" t="s">
        <v>108</v>
      </c>
      <c r="O174">
        <v>90</v>
      </c>
      <c r="P174">
        <v>92</v>
      </c>
      <c r="Q174" t="b">
        <v>0</v>
      </c>
      <c r="R174">
        <v>1</v>
      </c>
      <c r="S174">
        <v>0</v>
      </c>
      <c r="T174" t="s">
        <v>137</v>
      </c>
      <c r="U174" t="s">
        <v>138</v>
      </c>
      <c r="V174" t="s">
        <v>139</v>
      </c>
      <c r="W174" t="s">
        <v>140</v>
      </c>
      <c r="X174">
        <v>8.5</v>
      </c>
      <c r="Y174">
        <v>6.8</v>
      </c>
      <c r="Z174">
        <v>6.46</v>
      </c>
      <c r="AA174">
        <v>0.03</v>
      </c>
      <c r="AB174">
        <v>6.49</v>
      </c>
      <c r="AC174">
        <v>4.67</v>
      </c>
      <c r="AD174">
        <v>1.82</v>
      </c>
      <c r="AE174">
        <v>6.2</v>
      </c>
      <c r="AF174">
        <v>0</v>
      </c>
      <c r="AG174">
        <v>0.28999999999999998</v>
      </c>
      <c r="AH174" t="s">
        <v>54</v>
      </c>
      <c r="AK174">
        <v>1</v>
      </c>
      <c r="AL174">
        <v>0</v>
      </c>
    </row>
    <row r="175" spans="1:38" x14ac:dyDescent="0.25">
      <c r="A175" t="s">
        <v>419</v>
      </c>
      <c r="B175" s="1">
        <v>45587</v>
      </c>
      <c r="C175" t="s">
        <v>192</v>
      </c>
      <c r="D175" t="s">
        <v>66</v>
      </c>
      <c r="E175" t="s">
        <v>67</v>
      </c>
      <c r="F175" t="s">
        <v>68</v>
      </c>
      <c r="G175" t="s">
        <v>111</v>
      </c>
      <c r="H175" t="s">
        <v>112</v>
      </c>
      <c r="I175" t="s">
        <v>113</v>
      </c>
      <c r="J175" t="s">
        <v>46</v>
      </c>
      <c r="K175" t="s">
        <v>47</v>
      </c>
      <c r="M175" t="s">
        <v>48</v>
      </c>
      <c r="N175" t="s">
        <v>49</v>
      </c>
      <c r="O175">
        <v>30</v>
      </c>
      <c r="P175">
        <v>28</v>
      </c>
      <c r="Q175" t="b">
        <v>0</v>
      </c>
      <c r="R175">
        <v>1</v>
      </c>
      <c r="S175">
        <v>0</v>
      </c>
      <c r="T175" t="s">
        <v>73</v>
      </c>
      <c r="U175" t="s">
        <v>74</v>
      </c>
      <c r="V175" t="s">
        <v>52</v>
      </c>
      <c r="W175" t="s">
        <v>53</v>
      </c>
      <c r="X175">
        <v>14.8</v>
      </c>
      <c r="Y175">
        <v>11.84</v>
      </c>
      <c r="Z175">
        <v>8.74</v>
      </c>
      <c r="AA175">
        <v>1.79</v>
      </c>
      <c r="AB175">
        <v>10.53</v>
      </c>
      <c r="AC175">
        <v>8.9499999999999993</v>
      </c>
      <c r="AD175">
        <v>1.58</v>
      </c>
      <c r="AE175">
        <v>11.45</v>
      </c>
      <c r="AF175">
        <v>0</v>
      </c>
      <c r="AG175">
        <v>-0.92</v>
      </c>
      <c r="AH175" t="s">
        <v>54</v>
      </c>
      <c r="AK175">
        <v>11</v>
      </c>
      <c r="AL175">
        <v>0</v>
      </c>
    </row>
    <row r="176" spans="1:38" x14ac:dyDescent="0.25">
      <c r="A176" t="s">
        <v>420</v>
      </c>
      <c r="B176" s="1">
        <v>45327</v>
      </c>
      <c r="C176" t="s">
        <v>421</v>
      </c>
      <c r="D176" t="s">
        <v>77</v>
      </c>
      <c r="E176" t="s">
        <v>78</v>
      </c>
      <c r="F176" t="s">
        <v>79</v>
      </c>
      <c r="G176" t="s">
        <v>57</v>
      </c>
      <c r="H176" t="s">
        <v>58</v>
      </c>
      <c r="I176" t="s">
        <v>59</v>
      </c>
      <c r="J176" t="s">
        <v>46</v>
      </c>
      <c r="K176" t="s">
        <v>60</v>
      </c>
      <c r="L176" t="s">
        <v>61</v>
      </c>
      <c r="M176" t="s">
        <v>48</v>
      </c>
      <c r="N176" t="s">
        <v>49</v>
      </c>
      <c r="O176">
        <v>30</v>
      </c>
      <c r="P176">
        <v>29</v>
      </c>
      <c r="Q176" t="b">
        <v>1</v>
      </c>
      <c r="R176">
        <v>2</v>
      </c>
      <c r="S176">
        <v>0</v>
      </c>
      <c r="T176" t="s">
        <v>99</v>
      </c>
      <c r="U176" t="s">
        <v>100</v>
      </c>
      <c r="V176" t="s">
        <v>52</v>
      </c>
      <c r="W176" t="s">
        <v>53</v>
      </c>
      <c r="X176">
        <v>174</v>
      </c>
      <c r="Y176">
        <v>147.9</v>
      </c>
      <c r="Z176">
        <v>144.83000000000001</v>
      </c>
      <c r="AA176">
        <v>1.78</v>
      </c>
      <c r="AB176">
        <v>146.61000000000001</v>
      </c>
      <c r="AC176">
        <v>129.02000000000001</v>
      </c>
      <c r="AD176">
        <v>17.59</v>
      </c>
      <c r="AE176">
        <v>132.16</v>
      </c>
      <c r="AF176">
        <v>0</v>
      </c>
      <c r="AG176">
        <v>14.46</v>
      </c>
      <c r="AH176" t="s">
        <v>54</v>
      </c>
      <c r="AK176">
        <v>1</v>
      </c>
      <c r="AL176">
        <v>1</v>
      </c>
    </row>
    <row r="177" spans="1:38" x14ac:dyDescent="0.25">
      <c r="A177" t="s">
        <v>422</v>
      </c>
      <c r="B177" s="1">
        <v>45393</v>
      </c>
      <c r="C177" t="s">
        <v>296</v>
      </c>
      <c r="D177" t="s">
        <v>77</v>
      </c>
      <c r="E177" t="s">
        <v>78</v>
      </c>
      <c r="F177" t="s">
        <v>79</v>
      </c>
      <c r="G177" t="s">
        <v>43</v>
      </c>
      <c r="H177" t="s">
        <v>44</v>
      </c>
      <c r="I177" t="s">
        <v>45</v>
      </c>
      <c r="J177" t="s">
        <v>46</v>
      </c>
      <c r="K177" t="s">
        <v>213</v>
      </c>
      <c r="L177" t="s">
        <v>214</v>
      </c>
      <c r="M177" t="s">
        <v>215</v>
      </c>
      <c r="N177" t="s">
        <v>216</v>
      </c>
      <c r="O177">
        <v>30</v>
      </c>
      <c r="P177">
        <v>30</v>
      </c>
      <c r="Q177" t="b">
        <v>1</v>
      </c>
      <c r="R177">
        <v>3</v>
      </c>
      <c r="S177">
        <v>0</v>
      </c>
      <c r="T177" t="s">
        <v>50</v>
      </c>
      <c r="U177" t="s">
        <v>51</v>
      </c>
      <c r="V177" t="s">
        <v>52</v>
      </c>
      <c r="W177" t="s">
        <v>53</v>
      </c>
      <c r="X177">
        <v>492</v>
      </c>
      <c r="Y177">
        <v>418.2</v>
      </c>
      <c r="Z177">
        <v>416.27</v>
      </c>
      <c r="AA177">
        <v>1.78</v>
      </c>
      <c r="AB177">
        <v>418.05</v>
      </c>
      <c r="AC177">
        <v>363.7</v>
      </c>
      <c r="AD177">
        <v>54.35</v>
      </c>
      <c r="AE177">
        <v>371.69</v>
      </c>
      <c r="AF177">
        <v>0</v>
      </c>
      <c r="AG177">
        <v>46.36</v>
      </c>
      <c r="AH177" t="s">
        <v>54</v>
      </c>
      <c r="AK177">
        <v>11</v>
      </c>
      <c r="AL177">
        <v>1</v>
      </c>
    </row>
    <row r="178" spans="1:38" x14ac:dyDescent="0.25">
      <c r="A178" t="s">
        <v>423</v>
      </c>
      <c r="B178" s="1">
        <v>45455</v>
      </c>
      <c r="C178" t="s">
        <v>407</v>
      </c>
      <c r="D178" t="s">
        <v>40</v>
      </c>
      <c r="E178" t="s">
        <v>41</v>
      </c>
      <c r="F178" t="s">
        <v>42</v>
      </c>
      <c r="G178" t="s">
        <v>80</v>
      </c>
      <c r="H178" t="s">
        <v>81</v>
      </c>
      <c r="I178" t="s">
        <v>82</v>
      </c>
      <c r="J178" t="s">
        <v>46</v>
      </c>
      <c r="K178" t="s">
        <v>180</v>
      </c>
      <c r="M178" t="s">
        <v>181</v>
      </c>
      <c r="N178" t="s">
        <v>182</v>
      </c>
      <c r="O178">
        <v>90</v>
      </c>
      <c r="P178">
        <v>92</v>
      </c>
      <c r="Q178" t="b">
        <v>0</v>
      </c>
      <c r="R178">
        <v>1</v>
      </c>
      <c r="S178">
        <v>0</v>
      </c>
      <c r="T178" t="s">
        <v>62</v>
      </c>
      <c r="U178" t="s">
        <v>63</v>
      </c>
      <c r="V178" t="s">
        <v>52</v>
      </c>
      <c r="W178" t="s">
        <v>53</v>
      </c>
      <c r="X178">
        <v>6.9</v>
      </c>
      <c r="Y178">
        <v>5.52</v>
      </c>
      <c r="Z178">
        <v>11.43</v>
      </c>
      <c r="AA178">
        <v>1.8</v>
      </c>
      <c r="AB178">
        <v>13.23</v>
      </c>
      <c r="AC178">
        <v>11.11</v>
      </c>
      <c r="AD178">
        <v>2.12</v>
      </c>
      <c r="AE178">
        <v>16</v>
      </c>
      <c r="AF178">
        <v>0</v>
      </c>
      <c r="AG178">
        <v>-2.78</v>
      </c>
      <c r="AH178" t="s">
        <v>54</v>
      </c>
      <c r="AK178">
        <v>10</v>
      </c>
      <c r="AL178">
        <v>0</v>
      </c>
    </row>
    <row r="179" spans="1:38" x14ac:dyDescent="0.25">
      <c r="A179" t="s">
        <v>424</v>
      </c>
      <c r="B179" s="1">
        <v>45533</v>
      </c>
      <c r="C179" t="s">
        <v>246</v>
      </c>
      <c r="D179" t="s">
        <v>122</v>
      </c>
      <c r="E179" t="s">
        <v>123</v>
      </c>
      <c r="F179" t="s">
        <v>124</v>
      </c>
      <c r="G179" t="s">
        <v>80</v>
      </c>
      <c r="H179" t="s">
        <v>81</v>
      </c>
      <c r="I179" t="s">
        <v>82</v>
      </c>
      <c r="J179" t="s">
        <v>46</v>
      </c>
      <c r="K179" t="s">
        <v>93</v>
      </c>
      <c r="L179" t="s">
        <v>94</v>
      </c>
      <c r="M179" t="s">
        <v>95</v>
      </c>
      <c r="N179" t="s">
        <v>96</v>
      </c>
      <c r="O179">
        <v>30</v>
      </c>
      <c r="P179">
        <v>30</v>
      </c>
      <c r="Q179" t="b">
        <v>1</v>
      </c>
      <c r="R179">
        <v>2</v>
      </c>
      <c r="S179">
        <v>1</v>
      </c>
      <c r="T179" t="s">
        <v>99</v>
      </c>
      <c r="U179" t="s">
        <v>100</v>
      </c>
      <c r="V179" t="s">
        <v>52</v>
      </c>
      <c r="W179" t="s">
        <v>53</v>
      </c>
      <c r="X179">
        <v>185.4</v>
      </c>
      <c r="Y179">
        <v>157.59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 t="s">
        <v>129</v>
      </c>
      <c r="AI179">
        <v>70</v>
      </c>
      <c r="AJ179" t="s">
        <v>341</v>
      </c>
      <c r="AK179">
        <v>1</v>
      </c>
      <c r="AL179">
        <v>0</v>
      </c>
    </row>
    <row r="180" spans="1:38" x14ac:dyDescent="0.25">
      <c r="A180" t="s">
        <v>425</v>
      </c>
      <c r="B180" s="1">
        <v>45128</v>
      </c>
      <c r="C180" t="s">
        <v>426</v>
      </c>
      <c r="D180" t="s">
        <v>77</v>
      </c>
      <c r="E180" t="s">
        <v>78</v>
      </c>
      <c r="F180" t="s">
        <v>79</v>
      </c>
      <c r="G180" t="s">
        <v>43</v>
      </c>
      <c r="H180" t="s">
        <v>44</v>
      </c>
      <c r="I180" t="s">
        <v>45</v>
      </c>
      <c r="J180" t="s">
        <v>46</v>
      </c>
      <c r="K180" t="s">
        <v>114</v>
      </c>
      <c r="L180" t="s">
        <v>115</v>
      </c>
      <c r="M180" t="s">
        <v>116</v>
      </c>
      <c r="N180" t="s">
        <v>117</v>
      </c>
      <c r="O180">
        <v>30</v>
      </c>
      <c r="P180">
        <v>29</v>
      </c>
      <c r="Q180" t="b">
        <v>1</v>
      </c>
      <c r="R180">
        <v>4</v>
      </c>
      <c r="S180">
        <v>0</v>
      </c>
      <c r="T180" t="s">
        <v>99</v>
      </c>
      <c r="U180" t="s">
        <v>100</v>
      </c>
      <c r="V180" t="s">
        <v>52</v>
      </c>
      <c r="W180" t="s">
        <v>53</v>
      </c>
      <c r="X180">
        <v>564</v>
      </c>
      <c r="Y180">
        <v>479.4</v>
      </c>
      <c r="Z180">
        <v>465.58</v>
      </c>
      <c r="AA180">
        <v>1.78</v>
      </c>
      <c r="AB180">
        <v>467.36</v>
      </c>
      <c r="AC180">
        <v>411.28</v>
      </c>
      <c r="AD180">
        <v>56.08</v>
      </c>
      <c r="AE180">
        <v>444.64</v>
      </c>
      <c r="AF180">
        <v>0</v>
      </c>
      <c r="AG180">
        <v>22.72</v>
      </c>
      <c r="AH180" t="s">
        <v>54</v>
      </c>
      <c r="AK180">
        <v>1</v>
      </c>
      <c r="AL180">
        <v>0</v>
      </c>
    </row>
    <row r="181" spans="1:38" x14ac:dyDescent="0.25">
      <c r="A181" t="s">
        <v>427</v>
      </c>
      <c r="B181" s="1">
        <v>45531</v>
      </c>
      <c r="C181" t="s">
        <v>428</v>
      </c>
      <c r="D181" t="s">
        <v>66</v>
      </c>
      <c r="E181" t="s">
        <v>67</v>
      </c>
      <c r="F181" t="s">
        <v>68</v>
      </c>
      <c r="G181" t="s">
        <v>43</v>
      </c>
      <c r="H181" t="s">
        <v>44</v>
      </c>
      <c r="I181" t="s">
        <v>45</v>
      </c>
      <c r="J181" t="s">
        <v>46</v>
      </c>
      <c r="K181" t="s">
        <v>180</v>
      </c>
      <c r="M181" t="s">
        <v>181</v>
      </c>
      <c r="N181" t="s">
        <v>182</v>
      </c>
      <c r="O181">
        <v>90</v>
      </c>
      <c r="P181">
        <v>88</v>
      </c>
      <c r="Q181" t="b">
        <v>0</v>
      </c>
      <c r="R181">
        <v>1</v>
      </c>
      <c r="S181">
        <v>0</v>
      </c>
      <c r="T181" t="s">
        <v>62</v>
      </c>
      <c r="U181" t="s">
        <v>63</v>
      </c>
      <c r="V181" t="s">
        <v>52</v>
      </c>
      <c r="W181" t="s">
        <v>53</v>
      </c>
      <c r="X181">
        <v>6.9</v>
      </c>
      <c r="Y181">
        <v>5.52</v>
      </c>
      <c r="Z181">
        <v>9.6</v>
      </c>
      <c r="AA181">
        <v>1.8</v>
      </c>
      <c r="AB181">
        <v>11.4</v>
      </c>
      <c r="AC181">
        <v>9.57</v>
      </c>
      <c r="AD181">
        <v>1.82</v>
      </c>
      <c r="AE181">
        <v>15.03</v>
      </c>
      <c r="AF181">
        <v>0</v>
      </c>
      <c r="AG181">
        <v>-3.63</v>
      </c>
      <c r="AH181" t="s">
        <v>54</v>
      </c>
      <c r="AK181">
        <v>9</v>
      </c>
      <c r="AL181">
        <v>1</v>
      </c>
    </row>
    <row r="182" spans="1:38" x14ac:dyDescent="0.25">
      <c r="A182" t="s">
        <v>429</v>
      </c>
      <c r="B182" s="1">
        <v>45097</v>
      </c>
      <c r="C182" t="s">
        <v>374</v>
      </c>
      <c r="D182" t="s">
        <v>66</v>
      </c>
      <c r="E182" t="s">
        <v>67</v>
      </c>
      <c r="F182" t="s">
        <v>68</v>
      </c>
      <c r="G182" t="s">
        <v>80</v>
      </c>
      <c r="H182" t="s">
        <v>81</v>
      </c>
      <c r="I182" t="s">
        <v>82</v>
      </c>
      <c r="J182" t="s">
        <v>46</v>
      </c>
      <c r="K182" t="s">
        <v>106</v>
      </c>
      <c r="M182" t="s">
        <v>107</v>
      </c>
      <c r="N182" t="s">
        <v>108</v>
      </c>
      <c r="O182">
        <v>90</v>
      </c>
      <c r="P182">
        <v>91</v>
      </c>
      <c r="Q182" t="b">
        <v>0</v>
      </c>
      <c r="R182">
        <v>1</v>
      </c>
      <c r="S182">
        <v>2</v>
      </c>
      <c r="T182" t="s">
        <v>50</v>
      </c>
      <c r="U182" t="s">
        <v>51</v>
      </c>
      <c r="V182" t="s">
        <v>52</v>
      </c>
      <c r="W182" t="s">
        <v>53</v>
      </c>
      <c r="X182">
        <v>8.5</v>
      </c>
      <c r="Y182">
        <v>6.8</v>
      </c>
      <c r="Z182">
        <v>3.98</v>
      </c>
      <c r="AA182">
        <v>1.78</v>
      </c>
      <c r="AB182">
        <v>5.76</v>
      </c>
      <c r="AC182">
        <v>5.01</v>
      </c>
      <c r="AD182">
        <v>1</v>
      </c>
      <c r="AE182">
        <v>6.18</v>
      </c>
      <c r="AF182">
        <v>0</v>
      </c>
      <c r="AG182">
        <v>-0.42</v>
      </c>
      <c r="AH182" t="s">
        <v>210</v>
      </c>
      <c r="AK182">
        <v>7</v>
      </c>
      <c r="AL182">
        <v>1</v>
      </c>
    </row>
    <row r="183" spans="1:38" x14ac:dyDescent="0.25">
      <c r="A183" t="s">
        <v>430</v>
      </c>
      <c r="B183" s="1">
        <v>45628</v>
      </c>
      <c r="C183" t="s">
        <v>401</v>
      </c>
      <c r="D183" t="s">
        <v>122</v>
      </c>
      <c r="E183" t="s">
        <v>123</v>
      </c>
      <c r="F183" t="s">
        <v>124</v>
      </c>
      <c r="G183" t="s">
        <v>57</v>
      </c>
      <c r="H183" t="s">
        <v>58</v>
      </c>
      <c r="I183" t="s">
        <v>59</v>
      </c>
      <c r="J183" t="s">
        <v>46</v>
      </c>
      <c r="K183" t="s">
        <v>180</v>
      </c>
      <c r="M183" t="s">
        <v>181</v>
      </c>
      <c r="N183" t="s">
        <v>182</v>
      </c>
      <c r="O183">
        <v>30</v>
      </c>
      <c r="P183">
        <v>28</v>
      </c>
      <c r="Q183" t="b">
        <v>0</v>
      </c>
      <c r="R183">
        <v>1</v>
      </c>
      <c r="S183">
        <v>0</v>
      </c>
      <c r="T183" t="s">
        <v>158</v>
      </c>
      <c r="U183" t="s">
        <v>159</v>
      </c>
      <c r="V183" t="s">
        <v>158</v>
      </c>
      <c r="W183" t="s">
        <v>23</v>
      </c>
      <c r="X183">
        <v>6.9</v>
      </c>
      <c r="Y183">
        <v>5.52</v>
      </c>
      <c r="Z183">
        <v>6.21</v>
      </c>
      <c r="AA183">
        <v>0</v>
      </c>
      <c r="AB183">
        <v>6.21</v>
      </c>
      <c r="AC183">
        <v>0</v>
      </c>
      <c r="AD183">
        <v>6.21</v>
      </c>
      <c r="AE183">
        <v>5.08</v>
      </c>
      <c r="AF183">
        <v>0</v>
      </c>
      <c r="AG183">
        <v>1.1299999999999999</v>
      </c>
      <c r="AH183" t="s">
        <v>54</v>
      </c>
      <c r="AK183">
        <v>4</v>
      </c>
      <c r="AL183">
        <v>1</v>
      </c>
    </row>
    <row r="184" spans="1:38" x14ac:dyDescent="0.25">
      <c r="A184" t="s">
        <v>431</v>
      </c>
      <c r="B184" s="1">
        <v>45434</v>
      </c>
      <c r="C184" t="s">
        <v>242</v>
      </c>
      <c r="D184" t="s">
        <v>66</v>
      </c>
      <c r="E184" t="s">
        <v>67</v>
      </c>
      <c r="F184" t="s">
        <v>68</v>
      </c>
      <c r="G184" t="s">
        <v>57</v>
      </c>
      <c r="H184" t="s">
        <v>58</v>
      </c>
      <c r="I184" t="s">
        <v>59</v>
      </c>
      <c r="J184" t="s">
        <v>46</v>
      </c>
      <c r="K184" t="s">
        <v>175</v>
      </c>
      <c r="L184" t="s">
        <v>176</v>
      </c>
      <c r="M184" t="s">
        <v>177</v>
      </c>
      <c r="N184" t="s">
        <v>157</v>
      </c>
      <c r="O184">
        <v>30</v>
      </c>
      <c r="P184">
        <v>31</v>
      </c>
      <c r="Q184" t="b">
        <v>1</v>
      </c>
      <c r="R184">
        <v>4</v>
      </c>
      <c r="S184">
        <v>0</v>
      </c>
      <c r="T184" t="s">
        <v>73</v>
      </c>
      <c r="U184" t="s">
        <v>74</v>
      </c>
      <c r="V184" t="s">
        <v>52</v>
      </c>
      <c r="W184" t="s">
        <v>53</v>
      </c>
      <c r="X184">
        <v>612</v>
      </c>
      <c r="Y184">
        <v>520.20000000000005</v>
      </c>
      <c r="Z184">
        <v>523.52</v>
      </c>
      <c r="AA184">
        <v>1.79</v>
      </c>
      <c r="AB184">
        <v>525.30999999999995</v>
      </c>
      <c r="AC184">
        <v>446.52</v>
      </c>
      <c r="AD184">
        <v>78.8</v>
      </c>
      <c r="AE184">
        <v>494.07</v>
      </c>
      <c r="AF184">
        <v>0</v>
      </c>
      <c r="AG184">
        <v>31.25</v>
      </c>
      <c r="AH184" t="s">
        <v>54</v>
      </c>
      <c r="AK184">
        <v>11</v>
      </c>
      <c r="AL184">
        <v>0</v>
      </c>
    </row>
    <row r="185" spans="1:38" x14ac:dyDescent="0.25">
      <c r="A185" t="s">
        <v>432</v>
      </c>
      <c r="B185" s="1">
        <v>44960</v>
      </c>
      <c r="C185" t="s">
        <v>291</v>
      </c>
      <c r="D185" t="s">
        <v>77</v>
      </c>
      <c r="E185" t="s">
        <v>78</v>
      </c>
      <c r="F185" t="s">
        <v>79</v>
      </c>
      <c r="G185" t="s">
        <v>80</v>
      </c>
      <c r="H185" t="s">
        <v>81</v>
      </c>
      <c r="I185" t="s">
        <v>82</v>
      </c>
      <c r="J185" t="s">
        <v>46</v>
      </c>
      <c r="K185" t="s">
        <v>163</v>
      </c>
      <c r="L185" t="s">
        <v>164</v>
      </c>
      <c r="M185" t="s">
        <v>165</v>
      </c>
      <c r="N185" t="s">
        <v>157</v>
      </c>
      <c r="O185">
        <v>30</v>
      </c>
      <c r="P185">
        <v>30</v>
      </c>
      <c r="Q185" t="b">
        <v>1</v>
      </c>
      <c r="R185">
        <v>4</v>
      </c>
      <c r="S185">
        <v>0</v>
      </c>
      <c r="T185" t="s">
        <v>73</v>
      </c>
      <c r="U185" t="s">
        <v>74</v>
      </c>
      <c r="V185" t="s">
        <v>52</v>
      </c>
      <c r="W185" t="s">
        <v>53</v>
      </c>
      <c r="X185">
        <v>936</v>
      </c>
      <c r="Y185">
        <v>795.6</v>
      </c>
      <c r="Z185">
        <v>774.38</v>
      </c>
      <c r="AA185">
        <v>1.79</v>
      </c>
      <c r="AB185">
        <v>776.17</v>
      </c>
      <c r="AC185">
        <v>659.75</v>
      </c>
      <c r="AD185">
        <v>116.43</v>
      </c>
      <c r="AE185">
        <v>731.57</v>
      </c>
      <c r="AF185">
        <v>0</v>
      </c>
      <c r="AG185">
        <v>44.6</v>
      </c>
      <c r="AH185" t="s">
        <v>54</v>
      </c>
      <c r="AK185">
        <v>9</v>
      </c>
      <c r="AL185">
        <v>0</v>
      </c>
    </row>
    <row r="186" spans="1:38" x14ac:dyDescent="0.25">
      <c r="A186" t="s">
        <v>433</v>
      </c>
      <c r="B186" s="1">
        <v>45557</v>
      </c>
      <c r="C186" t="s">
        <v>209</v>
      </c>
      <c r="D186" t="s">
        <v>40</v>
      </c>
      <c r="E186" t="s">
        <v>41</v>
      </c>
      <c r="F186" t="s">
        <v>42</v>
      </c>
      <c r="G186" t="s">
        <v>57</v>
      </c>
      <c r="H186" t="s">
        <v>58</v>
      </c>
      <c r="I186" t="s">
        <v>59</v>
      </c>
      <c r="J186" t="s">
        <v>46</v>
      </c>
      <c r="K186" t="s">
        <v>180</v>
      </c>
      <c r="M186" t="s">
        <v>181</v>
      </c>
      <c r="N186" t="s">
        <v>182</v>
      </c>
      <c r="O186">
        <v>90</v>
      </c>
      <c r="P186">
        <v>90</v>
      </c>
      <c r="Q186" t="b">
        <v>0</v>
      </c>
      <c r="R186">
        <v>1</v>
      </c>
      <c r="S186">
        <v>0</v>
      </c>
      <c r="T186" t="s">
        <v>99</v>
      </c>
      <c r="U186" t="s">
        <v>100</v>
      </c>
      <c r="V186" t="s">
        <v>52</v>
      </c>
      <c r="W186" t="s">
        <v>53</v>
      </c>
      <c r="X186">
        <v>6.9</v>
      </c>
      <c r="Y186">
        <v>5.52</v>
      </c>
      <c r="Z186">
        <v>9.9600000000000009</v>
      </c>
      <c r="AA186">
        <v>1.78</v>
      </c>
      <c r="AB186">
        <v>11.74</v>
      </c>
      <c r="AC186">
        <v>10.34</v>
      </c>
      <c r="AD186">
        <v>1.41</v>
      </c>
      <c r="AE186">
        <v>14.66</v>
      </c>
      <c r="AF186">
        <v>0</v>
      </c>
      <c r="AG186">
        <v>-2.92</v>
      </c>
      <c r="AH186" t="s">
        <v>54</v>
      </c>
      <c r="AK186">
        <v>11</v>
      </c>
      <c r="AL186">
        <v>0</v>
      </c>
    </row>
    <row r="187" spans="1:38" x14ac:dyDescent="0.25">
      <c r="A187" t="s">
        <v>434</v>
      </c>
      <c r="B187" s="1">
        <v>45348</v>
      </c>
      <c r="C187" t="s">
        <v>258</v>
      </c>
      <c r="D187" t="s">
        <v>40</v>
      </c>
      <c r="E187" t="s">
        <v>41</v>
      </c>
      <c r="F187" t="s">
        <v>42</v>
      </c>
      <c r="G187" t="s">
        <v>111</v>
      </c>
      <c r="H187" t="s">
        <v>112</v>
      </c>
      <c r="I187" t="s">
        <v>113</v>
      </c>
      <c r="J187" t="s">
        <v>46</v>
      </c>
      <c r="K187" t="s">
        <v>60</v>
      </c>
      <c r="L187" t="s">
        <v>61</v>
      </c>
      <c r="M187" t="s">
        <v>48</v>
      </c>
      <c r="N187" t="s">
        <v>49</v>
      </c>
      <c r="O187">
        <v>30</v>
      </c>
      <c r="P187">
        <v>30</v>
      </c>
      <c r="Q187" t="b">
        <v>1</v>
      </c>
      <c r="R187">
        <v>2</v>
      </c>
      <c r="S187">
        <v>0</v>
      </c>
      <c r="T187" t="s">
        <v>137</v>
      </c>
      <c r="U187" t="s">
        <v>138</v>
      </c>
      <c r="V187" t="s">
        <v>139</v>
      </c>
      <c r="W187" t="s">
        <v>140</v>
      </c>
      <c r="X187">
        <v>174</v>
      </c>
      <c r="Y187">
        <v>147.9</v>
      </c>
      <c r="Z187">
        <v>140.5</v>
      </c>
      <c r="AA187">
        <v>0.7</v>
      </c>
      <c r="AB187">
        <v>141.21</v>
      </c>
      <c r="AC187">
        <v>101.67</v>
      </c>
      <c r="AD187">
        <v>39.54</v>
      </c>
      <c r="AE187">
        <v>141.69</v>
      </c>
      <c r="AF187">
        <v>0</v>
      </c>
      <c r="AG187">
        <v>-0.49</v>
      </c>
      <c r="AH187" t="s">
        <v>54</v>
      </c>
      <c r="AK187">
        <v>5</v>
      </c>
      <c r="AL187">
        <v>0</v>
      </c>
    </row>
    <row r="188" spans="1:38" x14ac:dyDescent="0.25">
      <c r="A188" t="s">
        <v>435</v>
      </c>
      <c r="B188" s="1">
        <v>45518</v>
      </c>
      <c r="C188" t="s">
        <v>417</v>
      </c>
      <c r="D188" t="s">
        <v>40</v>
      </c>
      <c r="E188" t="s">
        <v>41</v>
      </c>
      <c r="F188" t="s">
        <v>42</v>
      </c>
      <c r="G188" t="s">
        <v>57</v>
      </c>
      <c r="H188" t="s">
        <v>58</v>
      </c>
      <c r="I188" t="s">
        <v>59</v>
      </c>
      <c r="J188" t="s">
        <v>46</v>
      </c>
      <c r="K188" t="s">
        <v>227</v>
      </c>
      <c r="L188" t="s">
        <v>228</v>
      </c>
      <c r="M188" t="s">
        <v>229</v>
      </c>
      <c r="N188" t="s">
        <v>230</v>
      </c>
      <c r="O188">
        <v>30</v>
      </c>
      <c r="P188">
        <v>31</v>
      </c>
      <c r="Q188" t="b">
        <v>1</v>
      </c>
      <c r="R188">
        <v>4</v>
      </c>
      <c r="S188">
        <v>0</v>
      </c>
      <c r="T188" t="s">
        <v>62</v>
      </c>
      <c r="U188" t="s">
        <v>63</v>
      </c>
      <c r="V188" t="s">
        <v>52</v>
      </c>
      <c r="W188" t="s">
        <v>53</v>
      </c>
      <c r="X188">
        <v>618</v>
      </c>
      <c r="Y188">
        <v>525.29999999999995</v>
      </c>
      <c r="Z188">
        <v>522.21</v>
      </c>
      <c r="AA188">
        <v>1.8</v>
      </c>
      <c r="AB188">
        <v>524.01</v>
      </c>
      <c r="AC188">
        <v>440.16</v>
      </c>
      <c r="AD188">
        <v>83.84</v>
      </c>
      <c r="AE188">
        <v>465.83</v>
      </c>
      <c r="AF188">
        <v>0</v>
      </c>
      <c r="AG188">
        <v>58.17</v>
      </c>
      <c r="AH188" t="s">
        <v>54</v>
      </c>
      <c r="AK188">
        <v>4</v>
      </c>
      <c r="AL188">
        <v>0</v>
      </c>
    </row>
    <row r="189" spans="1:38" x14ac:dyDescent="0.25">
      <c r="A189" t="s">
        <v>436</v>
      </c>
      <c r="B189" s="1">
        <v>45522</v>
      </c>
      <c r="C189" t="s">
        <v>253</v>
      </c>
      <c r="D189" t="s">
        <v>77</v>
      </c>
      <c r="E189" t="s">
        <v>78</v>
      </c>
      <c r="F189" t="s">
        <v>79</v>
      </c>
      <c r="G189" t="s">
        <v>57</v>
      </c>
      <c r="H189" t="s">
        <v>58</v>
      </c>
      <c r="I189" t="s">
        <v>59</v>
      </c>
      <c r="J189" t="s">
        <v>46</v>
      </c>
      <c r="K189" t="s">
        <v>180</v>
      </c>
      <c r="M189" t="s">
        <v>181</v>
      </c>
      <c r="N189" t="s">
        <v>182</v>
      </c>
      <c r="O189">
        <v>90</v>
      </c>
      <c r="P189">
        <v>91</v>
      </c>
      <c r="Q189" t="b">
        <v>0</v>
      </c>
      <c r="R189">
        <v>1</v>
      </c>
      <c r="S189">
        <v>1</v>
      </c>
      <c r="T189" t="s">
        <v>99</v>
      </c>
      <c r="U189" t="s">
        <v>100</v>
      </c>
      <c r="V189" t="s">
        <v>52</v>
      </c>
      <c r="W189" t="s">
        <v>53</v>
      </c>
      <c r="X189">
        <v>6.9</v>
      </c>
      <c r="Y189">
        <v>5.52</v>
      </c>
      <c r="Z189">
        <v>12.14</v>
      </c>
      <c r="AA189">
        <v>1.78</v>
      </c>
      <c r="AB189">
        <v>13.92</v>
      </c>
      <c r="AC189">
        <v>12.25</v>
      </c>
      <c r="AD189">
        <v>1.67</v>
      </c>
      <c r="AE189">
        <v>15.66</v>
      </c>
      <c r="AF189">
        <v>0</v>
      </c>
      <c r="AG189">
        <v>-1.74</v>
      </c>
      <c r="AH189" t="s">
        <v>54</v>
      </c>
      <c r="AK189">
        <v>8</v>
      </c>
      <c r="AL189">
        <v>0</v>
      </c>
    </row>
    <row r="190" spans="1:38" x14ac:dyDescent="0.25">
      <c r="A190" t="s">
        <v>437</v>
      </c>
      <c r="B190" s="1">
        <v>45257</v>
      </c>
      <c r="C190" t="s">
        <v>438</v>
      </c>
      <c r="D190" t="s">
        <v>77</v>
      </c>
      <c r="E190" t="s">
        <v>78</v>
      </c>
      <c r="F190" t="s">
        <v>79</v>
      </c>
      <c r="G190" t="s">
        <v>57</v>
      </c>
      <c r="H190" t="s">
        <v>58</v>
      </c>
      <c r="I190" t="s">
        <v>59</v>
      </c>
      <c r="J190" t="s">
        <v>46</v>
      </c>
      <c r="K190" t="s">
        <v>134</v>
      </c>
      <c r="M190" t="s">
        <v>135</v>
      </c>
      <c r="N190" t="s">
        <v>136</v>
      </c>
      <c r="O190">
        <v>28</v>
      </c>
      <c r="P190">
        <v>28</v>
      </c>
      <c r="Q190" t="b">
        <v>0</v>
      </c>
      <c r="R190">
        <v>4</v>
      </c>
      <c r="S190">
        <v>2</v>
      </c>
      <c r="T190" t="s">
        <v>143</v>
      </c>
      <c r="U190" t="s">
        <v>144</v>
      </c>
      <c r="V190" t="s">
        <v>139</v>
      </c>
      <c r="W190" t="s">
        <v>53</v>
      </c>
      <c r="X190">
        <v>4998</v>
      </c>
      <c r="Y190">
        <v>4248.3</v>
      </c>
      <c r="Z190">
        <v>2950.37</v>
      </c>
      <c r="AA190">
        <v>1.77</v>
      </c>
      <c r="AB190">
        <v>2952.14</v>
      </c>
      <c r="AC190">
        <v>2361.7199999999998</v>
      </c>
      <c r="AD190">
        <v>590.42999999999995</v>
      </c>
      <c r="AE190">
        <v>3954.97</v>
      </c>
      <c r="AF190">
        <v>0</v>
      </c>
      <c r="AG190">
        <v>-1002.82</v>
      </c>
      <c r="AH190" t="s">
        <v>54</v>
      </c>
      <c r="AK190">
        <v>0</v>
      </c>
      <c r="AL190">
        <v>1</v>
      </c>
    </row>
    <row r="191" spans="1:38" x14ac:dyDescent="0.25">
      <c r="A191" t="s">
        <v>439</v>
      </c>
      <c r="B191" s="1">
        <v>45378</v>
      </c>
      <c r="C191" t="s">
        <v>258</v>
      </c>
      <c r="D191" t="s">
        <v>40</v>
      </c>
      <c r="E191" t="s">
        <v>41</v>
      </c>
      <c r="F191" t="s">
        <v>42</v>
      </c>
      <c r="G191" t="s">
        <v>111</v>
      </c>
      <c r="H191" t="s">
        <v>112</v>
      </c>
      <c r="I191" t="s">
        <v>113</v>
      </c>
      <c r="J191" t="s">
        <v>46</v>
      </c>
      <c r="K191" t="s">
        <v>114</v>
      </c>
      <c r="L191" t="s">
        <v>115</v>
      </c>
      <c r="M191" t="s">
        <v>116</v>
      </c>
      <c r="N191" t="s">
        <v>117</v>
      </c>
      <c r="O191">
        <v>30</v>
      </c>
      <c r="P191">
        <v>31</v>
      </c>
      <c r="Q191" t="b">
        <v>1</v>
      </c>
      <c r="R191">
        <v>4</v>
      </c>
      <c r="S191">
        <v>0</v>
      </c>
      <c r="T191" t="s">
        <v>99</v>
      </c>
      <c r="U191" t="s">
        <v>100</v>
      </c>
      <c r="V191" t="s">
        <v>52</v>
      </c>
      <c r="W191" t="s">
        <v>53</v>
      </c>
      <c r="X191">
        <v>564</v>
      </c>
      <c r="Y191">
        <v>479.4</v>
      </c>
      <c r="Z191">
        <v>475.39</v>
      </c>
      <c r="AA191">
        <v>1.78</v>
      </c>
      <c r="AB191">
        <v>477.17</v>
      </c>
      <c r="AC191">
        <v>419.91</v>
      </c>
      <c r="AD191">
        <v>57.26</v>
      </c>
      <c r="AE191">
        <v>464.83</v>
      </c>
      <c r="AF191">
        <v>0</v>
      </c>
      <c r="AG191">
        <v>12.34</v>
      </c>
      <c r="AH191" t="s">
        <v>54</v>
      </c>
      <c r="AK191">
        <v>4</v>
      </c>
      <c r="AL191">
        <v>1</v>
      </c>
    </row>
    <row r="192" spans="1:38" x14ac:dyDescent="0.25">
      <c r="A192" t="s">
        <v>440</v>
      </c>
      <c r="B192" s="1">
        <v>45332</v>
      </c>
      <c r="C192" t="s">
        <v>280</v>
      </c>
      <c r="D192" t="s">
        <v>90</v>
      </c>
      <c r="E192" t="s">
        <v>91</v>
      </c>
      <c r="F192" t="s">
        <v>92</v>
      </c>
      <c r="G192" t="s">
        <v>80</v>
      </c>
      <c r="H192" t="s">
        <v>81</v>
      </c>
      <c r="I192" t="s">
        <v>82</v>
      </c>
      <c r="J192" t="s">
        <v>46</v>
      </c>
      <c r="K192" t="s">
        <v>69</v>
      </c>
      <c r="L192" t="s">
        <v>70</v>
      </c>
      <c r="M192" t="s">
        <v>71</v>
      </c>
      <c r="N192" t="s">
        <v>72</v>
      </c>
      <c r="O192">
        <v>30</v>
      </c>
      <c r="P192">
        <v>30</v>
      </c>
      <c r="Q192" t="b">
        <v>1</v>
      </c>
      <c r="R192">
        <v>3</v>
      </c>
      <c r="S192">
        <v>0</v>
      </c>
      <c r="T192" t="s">
        <v>50</v>
      </c>
      <c r="U192" t="s">
        <v>51</v>
      </c>
      <c r="V192" t="s">
        <v>52</v>
      </c>
      <c r="W192" t="s">
        <v>53</v>
      </c>
      <c r="X192">
        <v>384</v>
      </c>
      <c r="Y192">
        <v>326.39999999999998</v>
      </c>
      <c r="Z192">
        <v>318.64</v>
      </c>
      <c r="AA192">
        <v>1.78</v>
      </c>
      <c r="AB192">
        <v>320.42</v>
      </c>
      <c r="AC192">
        <v>278.77</v>
      </c>
      <c r="AD192">
        <v>41.65</v>
      </c>
      <c r="AE192">
        <v>299.83999999999997</v>
      </c>
      <c r="AF192">
        <v>0</v>
      </c>
      <c r="AG192">
        <v>20.58</v>
      </c>
      <c r="AH192" t="s">
        <v>54</v>
      </c>
      <c r="AK192">
        <v>2</v>
      </c>
      <c r="AL192">
        <v>0</v>
      </c>
    </row>
    <row r="193" spans="1:38" x14ac:dyDescent="0.25">
      <c r="A193" t="s">
        <v>441</v>
      </c>
      <c r="B193" s="1">
        <v>45050</v>
      </c>
      <c r="C193" t="s">
        <v>195</v>
      </c>
      <c r="D193" t="s">
        <v>77</v>
      </c>
      <c r="E193" t="s">
        <v>78</v>
      </c>
      <c r="F193" t="s">
        <v>79</v>
      </c>
      <c r="G193" t="s">
        <v>111</v>
      </c>
      <c r="H193" t="s">
        <v>112</v>
      </c>
      <c r="I193" t="s">
        <v>113</v>
      </c>
      <c r="J193" t="s">
        <v>46</v>
      </c>
      <c r="K193" t="s">
        <v>184</v>
      </c>
      <c r="L193" t="s">
        <v>185</v>
      </c>
      <c r="M193" t="s">
        <v>186</v>
      </c>
      <c r="N193" t="s">
        <v>171</v>
      </c>
      <c r="O193">
        <v>30</v>
      </c>
      <c r="P193">
        <v>28</v>
      </c>
      <c r="Q193" t="b">
        <v>1</v>
      </c>
      <c r="R193">
        <v>3</v>
      </c>
      <c r="S193">
        <v>1</v>
      </c>
      <c r="T193" t="s">
        <v>99</v>
      </c>
      <c r="U193" t="s">
        <v>100</v>
      </c>
      <c r="V193" t="s">
        <v>52</v>
      </c>
      <c r="W193" t="s">
        <v>53</v>
      </c>
      <c r="X193">
        <v>558</v>
      </c>
      <c r="Y193">
        <v>474.3</v>
      </c>
      <c r="Z193">
        <v>476.93</v>
      </c>
      <c r="AA193">
        <v>1.78</v>
      </c>
      <c r="AB193">
        <v>478.71</v>
      </c>
      <c r="AC193">
        <v>421.26</v>
      </c>
      <c r="AD193">
        <v>57.45</v>
      </c>
      <c r="AE193">
        <v>420.41</v>
      </c>
      <c r="AF193">
        <v>0</v>
      </c>
      <c r="AG193">
        <v>58.3</v>
      </c>
      <c r="AH193" t="s">
        <v>54</v>
      </c>
      <c r="AK193">
        <v>5</v>
      </c>
      <c r="AL193">
        <v>0</v>
      </c>
    </row>
    <row r="194" spans="1:38" x14ac:dyDescent="0.25">
      <c r="A194" t="s">
        <v>442</v>
      </c>
      <c r="B194" s="1">
        <v>44997</v>
      </c>
      <c r="C194" t="s">
        <v>244</v>
      </c>
      <c r="D194" t="s">
        <v>40</v>
      </c>
      <c r="E194" t="s">
        <v>41</v>
      </c>
      <c r="F194" t="s">
        <v>42</v>
      </c>
      <c r="G194" t="s">
        <v>80</v>
      </c>
      <c r="H194" t="s">
        <v>81</v>
      </c>
      <c r="I194" t="s">
        <v>82</v>
      </c>
      <c r="J194" t="s">
        <v>46</v>
      </c>
      <c r="K194" t="s">
        <v>103</v>
      </c>
      <c r="M194" t="s">
        <v>95</v>
      </c>
      <c r="N194" t="s">
        <v>96</v>
      </c>
      <c r="O194">
        <v>30</v>
      </c>
      <c r="P194">
        <v>29</v>
      </c>
      <c r="Q194" t="b">
        <v>0</v>
      </c>
      <c r="R194">
        <v>1</v>
      </c>
      <c r="S194">
        <v>0</v>
      </c>
      <c r="T194" t="s">
        <v>143</v>
      </c>
      <c r="U194" t="s">
        <v>144</v>
      </c>
      <c r="V194" t="s">
        <v>139</v>
      </c>
      <c r="W194" t="s">
        <v>53</v>
      </c>
      <c r="X194">
        <v>18.2</v>
      </c>
      <c r="Y194">
        <v>14.56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 t="s">
        <v>129</v>
      </c>
      <c r="AI194">
        <v>88</v>
      </c>
      <c r="AJ194" t="s">
        <v>130</v>
      </c>
      <c r="AK194">
        <v>11</v>
      </c>
      <c r="AL194">
        <v>1</v>
      </c>
    </row>
    <row r="195" spans="1:38" x14ac:dyDescent="0.25">
      <c r="A195" t="s">
        <v>443</v>
      </c>
      <c r="B195" s="1">
        <v>45029</v>
      </c>
      <c r="C195" t="s">
        <v>209</v>
      </c>
      <c r="D195" t="s">
        <v>90</v>
      </c>
      <c r="E195" t="s">
        <v>91</v>
      </c>
      <c r="F195" t="s">
        <v>92</v>
      </c>
      <c r="G195" t="s">
        <v>80</v>
      </c>
      <c r="H195" t="s">
        <v>81</v>
      </c>
      <c r="I195" t="s">
        <v>82</v>
      </c>
      <c r="J195" t="s">
        <v>46</v>
      </c>
      <c r="K195" t="s">
        <v>106</v>
      </c>
      <c r="M195" t="s">
        <v>107</v>
      </c>
      <c r="N195" t="s">
        <v>108</v>
      </c>
      <c r="O195">
        <v>90</v>
      </c>
      <c r="P195">
        <v>94</v>
      </c>
      <c r="Q195" t="b">
        <v>0</v>
      </c>
      <c r="R195">
        <v>1</v>
      </c>
      <c r="S195">
        <v>0</v>
      </c>
      <c r="T195" t="s">
        <v>62</v>
      </c>
      <c r="U195" t="s">
        <v>63</v>
      </c>
      <c r="V195" t="s">
        <v>52</v>
      </c>
      <c r="W195" t="s">
        <v>53</v>
      </c>
      <c r="X195">
        <v>8.5</v>
      </c>
      <c r="Y195">
        <v>6.8</v>
      </c>
      <c r="Z195">
        <v>3.95</v>
      </c>
      <c r="AA195">
        <v>1.8</v>
      </c>
      <c r="AB195">
        <v>5.75</v>
      </c>
      <c r="AC195">
        <v>4.83</v>
      </c>
      <c r="AD195">
        <v>1</v>
      </c>
      <c r="AE195">
        <v>6.43</v>
      </c>
      <c r="AF195">
        <v>0</v>
      </c>
      <c r="AG195">
        <v>-0.68</v>
      </c>
      <c r="AH195" t="s">
        <v>54</v>
      </c>
      <c r="AK195">
        <v>4</v>
      </c>
      <c r="AL195">
        <v>0</v>
      </c>
    </row>
    <row r="196" spans="1:38" x14ac:dyDescent="0.25">
      <c r="A196" t="s">
        <v>444</v>
      </c>
      <c r="B196" s="1">
        <v>45601</v>
      </c>
      <c r="C196" t="s">
        <v>317</v>
      </c>
      <c r="D196" t="s">
        <v>90</v>
      </c>
      <c r="E196" t="s">
        <v>91</v>
      </c>
      <c r="F196" t="s">
        <v>92</v>
      </c>
      <c r="G196" t="s">
        <v>43</v>
      </c>
      <c r="H196" t="s">
        <v>44</v>
      </c>
      <c r="I196" t="s">
        <v>45</v>
      </c>
      <c r="J196" t="s">
        <v>46</v>
      </c>
      <c r="K196" t="s">
        <v>196</v>
      </c>
      <c r="M196" t="s">
        <v>197</v>
      </c>
      <c r="N196" t="s">
        <v>198</v>
      </c>
      <c r="O196">
        <v>90</v>
      </c>
      <c r="P196">
        <v>92</v>
      </c>
      <c r="Q196" t="b">
        <v>0</v>
      </c>
      <c r="R196">
        <v>1</v>
      </c>
      <c r="S196">
        <v>0</v>
      </c>
      <c r="T196" t="s">
        <v>99</v>
      </c>
      <c r="U196" t="s">
        <v>100</v>
      </c>
      <c r="V196" t="s">
        <v>52</v>
      </c>
      <c r="W196" t="s">
        <v>53</v>
      </c>
      <c r="X196">
        <v>12.4</v>
      </c>
      <c r="Y196">
        <v>9.92</v>
      </c>
      <c r="Z196">
        <v>5.97</v>
      </c>
      <c r="AA196">
        <v>1.78</v>
      </c>
      <c r="AB196">
        <v>7.75</v>
      </c>
      <c r="AC196">
        <v>6.82</v>
      </c>
      <c r="AD196">
        <v>1</v>
      </c>
      <c r="AE196">
        <v>9.27</v>
      </c>
      <c r="AF196">
        <v>0</v>
      </c>
      <c r="AG196">
        <v>-1.53</v>
      </c>
      <c r="AH196" t="s">
        <v>54</v>
      </c>
      <c r="AK196">
        <v>3</v>
      </c>
      <c r="AL196">
        <v>0</v>
      </c>
    </row>
    <row r="197" spans="1:38" x14ac:dyDescent="0.25">
      <c r="A197" t="s">
        <v>445</v>
      </c>
      <c r="B197" s="1">
        <v>44939</v>
      </c>
      <c r="C197" t="s">
        <v>146</v>
      </c>
      <c r="D197" t="s">
        <v>66</v>
      </c>
      <c r="E197" t="s">
        <v>67</v>
      </c>
      <c r="F197" t="s">
        <v>68</v>
      </c>
      <c r="G197" t="s">
        <v>111</v>
      </c>
      <c r="H197" t="s">
        <v>112</v>
      </c>
      <c r="I197" t="s">
        <v>113</v>
      </c>
      <c r="J197" t="s">
        <v>46</v>
      </c>
      <c r="K197" t="s">
        <v>103</v>
      </c>
      <c r="M197" t="s">
        <v>95</v>
      </c>
      <c r="N197" t="s">
        <v>96</v>
      </c>
      <c r="O197">
        <v>30</v>
      </c>
      <c r="P197">
        <v>29</v>
      </c>
      <c r="Q197" t="b">
        <v>0</v>
      </c>
      <c r="R197">
        <v>1</v>
      </c>
      <c r="S197">
        <v>0</v>
      </c>
      <c r="T197" t="s">
        <v>99</v>
      </c>
      <c r="U197" t="s">
        <v>100</v>
      </c>
      <c r="V197" t="s">
        <v>52</v>
      </c>
      <c r="W197" t="s">
        <v>53</v>
      </c>
      <c r="X197">
        <v>18.2</v>
      </c>
      <c r="Y197">
        <v>14.56</v>
      </c>
      <c r="Z197">
        <v>8.49</v>
      </c>
      <c r="AA197">
        <v>1.78</v>
      </c>
      <c r="AB197">
        <v>10.27</v>
      </c>
      <c r="AC197">
        <v>9.0399999999999991</v>
      </c>
      <c r="AD197">
        <v>1.23</v>
      </c>
      <c r="AE197">
        <v>13.94</v>
      </c>
      <c r="AF197">
        <v>0</v>
      </c>
      <c r="AG197">
        <v>-3.67</v>
      </c>
      <c r="AH197" t="s">
        <v>54</v>
      </c>
      <c r="AK197">
        <v>7</v>
      </c>
      <c r="AL197">
        <v>0</v>
      </c>
    </row>
    <row r="198" spans="1:38" x14ac:dyDescent="0.25">
      <c r="A198" t="s">
        <v>446</v>
      </c>
      <c r="B198" s="1">
        <v>45195</v>
      </c>
      <c r="C198" t="s">
        <v>240</v>
      </c>
      <c r="D198" t="s">
        <v>90</v>
      </c>
      <c r="E198" t="s">
        <v>91</v>
      </c>
      <c r="F198" t="s">
        <v>92</v>
      </c>
      <c r="G198" t="s">
        <v>111</v>
      </c>
      <c r="H198" t="s">
        <v>112</v>
      </c>
      <c r="I198" t="s">
        <v>113</v>
      </c>
      <c r="J198" t="s">
        <v>46</v>
      </c>
      <c r="K198" t="s">
        <v>227</v>
      </c>
      <c r="L198" t="s">
        <v>228</v>
      </c>
      <c r="M198" t="s">
        <v>229</v>
      </c>
      <c r="N198" t="s">
        <v>230</v>
      </c>
      <c r="O198">
        <v>90</v>
      </c>
      <c r="P198">
        <v>91</v>
      </c>
      <c r="Q198" t="b">
        <v>1</v>
      </c>
      <c r="R198">
        <v>4</v>
      </c>
      <c r="S198">
        <v>0</v>
      </c>
      <c r="T198" t="s">
        <v>50</v>
      </c>
      <c r="U198" t="s">
        <v>51</v>
      </c>
      <c r="V198" t="s">
        <v>52</v>
      </c>
      <c r="W198" t="s">
        <v>53</v>
      </c>
      <c r="X198">
        <v>618</v>
      </c>
      <c r="Y198">
        <v>525.29999999999995</v>
      </c>
      <c r="Z198">
        <v>1524.09</v>
      </c>
      <c r="AA198">
        <v>1.78</v>
      </c>
      <c r="AB198">
        <v>1525.87</v>
      </c>
      <c r="AC198">
        <v>1327.5</v>
      </c>
      <c r="AD198">
        <v>198.36</v>
      </c>
      <c r="AE198">
        <v>1443.24</v>
      </c>
      <c r="AF198">
        <v>0</v>
      </c>
      <c r="AG198">
        <v>82.63</v>
      </c>
      <c r="AH198" t="s">
        <v>54</v>
      </c>
      <c r="AK198">
        <v>11</v>
      </c>
      <c r="AL198">
        <v>0</v>
      </c>
    </row>
    <row r="199" spans="1:38" x14ac:dyDescent="0.25">
      <c r="A199" t="s">
        <v>447</v>
      </c>
      <c r="B199" s="1">
        <v>45012</v>
      </c>
      <c r="C199" t="s">
        <v>188</v>
      </c>
      <c r="D199" t="s">
        <v>77</v>
      </c>
      <c r="E199" t="s">
        <v>78</v>
      </c>
      <c r="F199" t="s">
        <v>79</v>
      </c>
      <c r="G199" t="s">
        <v>80</v>
      </c>
      <c r="H199" t="s">
        <v>81</v>
      </c>
      <c r="I199" t="s">
        <v>82</v>
      </c>
      <c r="J199" t="s">
        <v>46</v>
      </c>
      <c r="K199" t="s">
        <v>47</v>
      </c>
      <c r="M199" t="s">
        <v>48</v>
      </c>
      <c r="N199" t="s">
        <v>49</v>
      </c>
      <c r="O199">
        <v>30</v>
      </c>
      <c r="P199">
        <v>29</v>
      </c>
      <c r="Q199" t="b">
        <v>0</v>
      </c>
      <c r="R199">
        <v>1</v>
      </c>
      <c r="S199">
        <v>0</v>
      </c>
      <c r="T199" t="s">
        <v>99</v>
      </c>
      <c r="U199" t="s">
        <v>100</v>
      </c>
      <c r="V199" t="s">
        <v>52</v>
      </c>
      <c r="W199" t="s">
        <v>53</v>
      </c>
      <c r="X199">
        <v>14.8</v>
      </c>
      <c r="Y199">
        <v>11.84</v>
      </c>
      <c r="Z199">
        <v>7.11</v>
      </c>
      <c r="AA199">
        <v>1.78</v>
      </c>
      <c r="AB199">
        <v>8.89</v>
      </c>
      <c r="AC199">
        <v>7.83</v>
      </c>
      <c r="AD199">
        <v>1.07</v>
      </c>
      <c r="AE199">
        <v>11.28</v>
      </c>
      <c r="AF199">
        <v>0</v>
      </c>
      <c r="AG199">
        <v>-2.39</v>
      </c>
      <c r="AH199" t="s">
        <v>54</v>
      </c>
      <c r="AK199">
        <v>10</v>
      </c>
      <c r="AL199">
        <v>0</v>
      </c>
    </row>
    <row r="200" spans="1:38" x14ac:dyDescent="0.25">
      <c r="A200" t="s">
        <v>448</v>
      </c>
      <c r="B200" s="1">
        <v>45177</v>
      </c>
      <c r="C200" t="s">
        <v>449</v>
      </c>
      <c r="D200" t="s">
        <v>90</v>
      </c>
      <c r="E200" t="s">
        <v>91</v>
      </c>
      <c r="F200" t="s">
        <v>92</v>
      </c>
      <c r="G200" t="s">
        <v>80</v>
      </c>
      <c r="H200" t="s">
        <v>81</v>
      </c>
      <c r="I200" t="s">
        <v>82</v>
      </c>
      <c r="J200" t="s">
        <v>46</v>
      </c>
      <c r="K200" t="s">
        <v>103</v>
      </c>
      <c r="M200" t="s">
        <v>95</v>
      </c>
      <c r="N200" t="s">
        <v>96</v>
      </c>
      <c r="O200">
        <v>90</v>
      </c>
      <c r="P200">
        <v>91</v>
      </c>
      <c r="Q200" t="b">
        <v>0</v>
      </c>
      <c r="R200">
        <v>1</v>
      </c>
      <c r="S200">
        <v>1</v>
      </c>
      <c r="T200" t="s">
        <v>62</v>
      </c>
      <c r="U200" t="s">
        <v>63</v>
      </c>
      <c r="V200" t="s">
        <v>52</v>
      </c>
      <c r="W200" t="s">
        <v>53</v>
      </c>
      <c r="X200">
        <v>18.2</v>
      </c>
      <c r="Y200">
        <v>14.56</v>
      </c>
      <c r="Z200">
        <v>28.97</v>
      </c>
      <c r="AA200">
        <v>1.8</v>
      </c>
      <c r="AB200">
        <v>30.77</v>
      </c>
      <c r="AC200">
        <v>25.85</v>
      </c>
      <c r="AD200">
        <v>4.92</v>
      </c>
      <c r="AE200">
        <v>40.83</v>
      </c>
      <c r="AF200">
        <v>0</v>
      </c>
      <c r="AG200">
        <v>-10.06</v>
      </c>
      <c r="AH200" t="s">
        <v>54</v>
      </c>
      <c r="AK200">
        <v>0</v>
      </c>
      <c r="AL200">
        <v>0</v>
      </c>
    </row>
    <row r="201" spans="1:38" x14ac:dyDescent="0.25">
      <c r="A201" t="s">
        <v>450</v>
      </c>
      <c r="B201" s="1">
        <v>45456</v>
      </c>
      <c r="C201" t="s">
        <v>346</v>
      </c>
      <c r="D201" t="s">
        <v>66</v>
      </c>
      <c r="E201" t="s">
        <v>67</v>
      </c>
      <c r="F201" t="s">
        <v>68</v>
      </c>
      <c r="G201" t="s">
        <v>43</v>
      </c>
      <c r="H201" t="s">
        <v>44</v>
      </c>
      <c r="I201" t="s">
        <v>45</v>
      </c>
      <c r="J201" t="s">
        <v>46</v>
      </c>
      <c r="K201" t="s">
        <v>83</v>
      </c>
      <c r="M201" t="s">
        <v>84</v>
      </c>
      <c r="N201" t="s">
        <v>85</v>
      </c>
      <c r="O201">
        <v>30</v>
      </c>
      <c r="P201">
        <v>31</v>
      </c>
      <c r="Q201" t="b">
        <v>0</v>
      </c>
      <c r="R201">
        <v>1</v>
      </c>
      <c r="S201">
        <v>1</v>
      </c>
      <c r="T201" t="s">
        <v>50</v>
      </c>
      <c r="U201" t="s">
        <v>51</v>
      </c>
      <c r="V201" t="s">
        <v>52</v>
      </c>
      <c r="W201" t="s">
        <v>53</v>
      </c>
      <c r="X201">
        <v>7.2</v>
      </c>
      <c r="Y201">
        <v>5.76</v>
      </c>
      <c r="Z201">
        <v>3.41</v>
      </c>
      <c r="AA201">
        <v>1.78</v>
      </c>
      <c r="AB201">
        <v>5.19</v>
      </c>
      <c r="AC201">
        <v>4.51</v>
      </c>
      <c r="AD201">
        <v>1</v>
      </c>
      <c r="AE201">
        <v>5.13</v>
      </c>
      <c r="AF201">
        <v>0</v>
      </c>
      <c r="AG201">
        <v>0.05</v>
      </c>
      <c r="AH201" t="s">
        <v>54</v>
      </c>
      <c r="AK201">
        <v>0</v>
      </c>
      <c r="AL201">
        <v>0</v>
      </c>
    </row>
    <row r="202" spans="1:38" x14ac:dyDescent="0.25">
      <c r="A202" t="s">
        <v>451</v>
      </c>
      <c r="B202" s="1">
        <v>45569</v>
      </c>
      <c r="C202" t="s">
        <v>326</v>
      </c>
      <c r="D202" t="s">
        <v>66</v>
      </c>
      <c r="E202" t="s">
        <v>67</v>
      </c>
      <c r="F202" t="s">
        <v>68</v>
      </c>
      <c r="G202" t="s">
        <v>43</v>
      </c>
      <c r="H202" t="s">
        <v>44</v>
      </c>
      <c r="I202" t="s">
        <v>45</v>
      </c>
      <c r="J202" t="s">
        <v>46</v>
      </c>
      <c r="K202" t="s">
        <v>106</v>
      </c>
      <c r="M202" t="s">
        <v>107</v>
      </c>
      <c r="N202" t="s">
        <v>108</v>
      </c>
      <c r="O202">
        <v>90</v>
      </c>
      <c r="P202">
        <v>85</v>
      </c>
      <c r="Q202" t="b">
        <v>0</v>
      </c>
      <c r="R202">
        <v>1</v>
      </c>
      <c r="S202">
        <v>2</v>
      </c>
      <c r="T202" t="s">
        <v>99</v>
      </c>
      <c r="U202" t="s">
        <v>100</v>
      </c>
      <c r="V202" t="s">
        <v>52</v>
      </c>
      <c r="W202" t="s">
        <v>53</v>
      </c>
      <c r="X202">
        <v>8.5</v>
      </c>
      <c r="Y202">
        <v>6.8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 t="s">
        <v>129</v>
      </c>
      <c r="AI202">
        <v>75</v>
      </c>
      <c r="AJ202" t="s">
        <v>375</v>
      </c>
      <c r="AK202">
        <v>2</v>
      </c>
      <c r="AL202">
        <v>0</v>
      </c>
    </row>
    <row r="203" spans="1:38" x14ac:dyDescent="0.25">
      <c r="A203" t="s">
        <v>452</v>
      </c>
      <c r="B203" s="1">
        <v>45448</v>
      </c>
      <c r="C203" t="s">
        <v>224</v>
      </c>
      <c r="D203" t="s">
        <v>40</v>
      </c>
      <c r="E203" t="s">
        <v>41</v>
      </c>
      <c r="F203" t="s">
        <v>42</v>
      </c>
      <c r="G203" t="s">
        <v>111</v>
      </c>
      <c r="H203" t="s">
        <v>112</v>
      </c>
      <c r="I203" t="s">
        <v>113</v>
      </c>
      <c r="J203" t="s">
        <v>46</v>
      </c>
      <c r="K203" t="s">
        <v>196</v>
      </c>
      <c r="M203" t="s">
        <v>197</v>
      </c>
      <c r="N203" t="s">
        <v>198</v>
      </c>
      <c r="O203">
        <v>90</v>
      </c>
      <c r="P203">
        <v>87</v>
      </c>
      <c r="Q203" t="b">
        <v>0</v>
      </c>
      <c r="R203">
        <v>1</v>
      </c>
      <c r="S203">
        <v>0</v>
      </c>
      <c r="T203" t="s">
        <v>50</v>
      </c>
      <c r="U203" t="s">
        <v>51</v>
      </c>
      <c r="V203" t="s">
        <v>52</v>
      </c>
      <c r="W203" t="s">
        <v>53</v>
      </c>
      <c r="X203">
        <v>12.4</v>
      </c>
      <c r="Y203">
        <v>9.92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 t="s">
        <v>129</v>
      </c>
      <c r="AI203">
        <v>65</v>
      </c>
      <c r="AJ203" t="s">
        <v>189</v>
      </c>
      <c r="AK203">
        <v>6</v>
      </c>
      <c r="AL203">
        <v>0</v>
      </c>
    </row>
    <row r="204" spans="1:38" x14ac:dyDescent="0.25">
      <c r="A204" t="s">
        <v>453</v>
      </c>
      <c r="B204" s="1">
        <v>45598</v>
      </c>
      <c r="C204" t="s">
        <v>296</v>
      </c>
      <c r="D204" t="s">
        <v>66</v>
      </c>
      <c r="E204" t="s">
        <v>67</v>
      </c>
      <c r="F204" t="s">
        <v>68</v>
      </c>
      <c r="G204" t="s">
        <v>111</v>
      </c>
      <c r="H204" t="s">
        <v>112</v>
      </c>
      <c r="I204" t="s">
        <v>113</v>
      </c>
      <c r="J204" t="s">
        <v>46</v>
      </c>
      <c r="K204" t="s">
        <v>168</v>
      </c>
      <c r="L204" t="s">
        <v>169</v>
      </c>
      <c r="M204" t="s">
        <v>170</v>
      </c>
      <c r="N204" t="s">
        <v>171</v>
      </c>
      <c r="O204">
        <v>30</v>
      </c>
      <c r="P204">
        <v>29</v>
      </c>
      <c r="Q204" t="b">
        <v>1</v>
      </c>
      <c r="R204">
        <v>3</v>
      </c>
      <c r="S204">
        <v>1</v>
      </c>
      <c r="T204" t="s">
        <v>137</v>
      </c>
      <c r="U204" t="s">
        <v>138</v>
      </c>
      <c r="V204" t="s">
        <v>139</v>
      </c>
      <c r="W204" t="s">
        <v>140</v>
      </c>
      <c r="X204">
        <v>594</v>
      </c>
      <c r="Y204">
        <v>504.9</v>
      </c>
      <c r="Z204">
        <v>479.65</v>
      </c>
      <c r="AA204">
        <v>2.4</v>
      </c>
      <c r="AB204">
        <v>482.05</v>
      </c>
      <c r="AC204">
        <v>347.08</v>
      </c>
      <c r="AD204">
        <v>134.97</v>
      </c>
      <c r="AE204">
        <v>463.23</v>
      </c>
      <c r="AF204">
        <v>0</v>
      </c>
      <c r="AG204">
        <v>18.829999999999998</v>
      </c>
      <c r="AH204" t="s">
        <v>54</v>
      </c>
      <c r="AK204">
        <v>1</v>
      </c>
      <c r="AL204">
        <v>0</v>
      </c>
    </row>
    <row r="205" spans="1:38" x14ac:dyDescent="0.25">
      <c r="A205" t="s">
        <v>454</v>
      </c>
      <c r="B205" s="1">
        <v>44997</v>
      </c>
      <c r="C205" t="s">
        <v>280</v>
      </c>
      <c r="D205" t="s">
        <v>122</v>
      </c>
      <c r="E205" t="s">
        <v>123</v>
      </c>
      <c r="F205" t="s">
        <v>124</v>
      </c>
      <c r="G205" t="s">
        <v>111</v>
      </c>
      <c r="H205" t="s">
        <v>112</v>
      </c>
      <c r="I205" t="s">
        <v>113</v>
      </c>
      <c r="J205" t="s">
        <v>46</v>
      </c>
      <c r="K205" t="s">
        <v>260</v>
      </c>
      <c r="L205" t="s">
        <v>261</v>
      </c>
      <c r="M205" t="s">
        <v>262</v>
      </c>
      <c r="N205" t="s">
        <v>157</v>
      </c>
      <c r="O205">
        <v>28</v>
      </c>
      <c r="P205">
        <v>28</v>
      </c>
      <c r="Q205" t="b">
        <v>1</v>
      </c>
      <c r="R205">
        <v>4</v>
      </c>
      <c r="S205">
        <v>0</v>
      </c>
      <c r="T205" t="s">
        <v>50</v>
      </c>
      <c r="U205" t="s">
        <v>51</v>
      </c>
      <c r="V205" t="s">
        <v>52</v>
      </c>
      <c r="W205" t="s">
        <v>53</v>
      </c>
      <c r="X205">
        <v>918</v>
      </c>
      <c r="Y205">
        <v>780.3</v>
      </c>
      <c r="Z205">
        <v>761.08</v>
      </c>
      <c r="AA205">
        <v>1.78</v>
      </c>
      <c r="AB205">
        <v>762.86</v>
      </c>
      <c r="AC205">
        <v>663.68</v>
      </c>
      <c r="AD205">
        <v>99.17</v>
      </c>
      <c r="AE205">
        <v>708.48</v>
      </c>
      <c r="AF205">
        <v>0</v>
      </c>
      <c r="AG205">
        <v>54.37</v>
      </c>
      <c r="AH205" t="s">
        <v>54</v>
      </c>
      <c r="AK205">
        <v>9</v>
      </c>
      <c r="AL205">
        <v>0</v>
      </c>
    </row>
    <row r="206" spans="1:38" x14ac:dyDescent="0.25">
      <c r="A206" t="s">
        <v>455</v>
      </c>
      <c r="B206" s="1">
        <v>45432</v>
      </c>
      <c r="C206" t="s">
        <v>417</v>
      </c>
      <c r="D206" t="s">
        <v>66</v>
      </c>
      <c r="E206" t="s">
        <v>67</v>
      </c>
      <c r="F206" t="s">
        <v>68</v>
      </c>
      <c r="G206" t="s">
        <v>43</v>
      </c>
      <c r="H206" t="s">
        <v>44</v>
      </c>
      <c r="I206" t="s">
        <v>45</v>
      </c>
      <c r="J206" t="s">
        <v>46</v>
      </c>
      <c r="K206" t="s">
        <v>83</v>
      </c>
      <c r="M206" t="s">
        <v>84</v>
      </c>
      <c r="N206" t="s">
        <v>85</v>
      </c>
      <c r="O206">
        <v>30</v>
      </c>
      <c r="P206">
        <v>29</v>
      </c>
      <c r="Q206" t="b">
        <v>0</v>
      </c>
      <c r="R206">
        <v>1</v>
      </c>
      <c r="S206">
        <v>0</v>
      </c>
      <c r="T206" t="s">
        <v>73</v>
      </c>
      <c r="U206" t="s">
        <v>74</v>
      </c>
      <c r="V206" t="s">
        <v>52</v>
      </c>
      <c r="W206" t="s">
        <v>53</v>
      </c>
      <c r="X206">
        <v>7.2</v>
      </c>
      <c r="Y206">
        <v>5.76</v>
      </c>
      <c r="Z206">
        <v>4.22</v>
      </c>
      <c r="AA206">
        <v>1.79</v>
      </c>
      <c r="AB206">
        <v>6.01</v>
      </c>
      <c r="AC206">
        <v>5.1100000000000003</v>
      </c>
      <c r="AD206">
        <v>1</v>
      </c>
      <c r="AE206">
        <v>5.35</v>
      </c>
      <c r="AF206">
        <v>0</v>
      </c>
      <c r="AG206">
        <v>0.66</v>
      </c>
      <c r="AH206" t="s">
        <v>54</v>
      </c>
      <c r="AK206">
        <v>3</v>
      </c>
      <c r="AL206">
        <v>0</v>
      </c>
    </row>
    <row r="207" spans="1:38" x14ac:dyDescent="0.25">
      <c r="A207" t="s">
        <v>456</v>
      </c>
      <c r="B207" s="1">
        <v>44928</v>
      </c>
      <c r="C207" t="s">
        <v>391</v>
      </c>
      <c r="D207" t="s">
        <v>77</v>
      </c>
      <c r="E207" t="s">
        <v>78</v>
      </c>
      <c r="F207" t="s">
        <v>79</v>
      </c>
      <c r="G207" t="s">
        <v>111</v>
      </c>
      <c r="H207" t="s">
        <v>112</v>
      </c>
      <c r="I207" t="s">
        <v>113</v>
      </c>
      <c r="J207" t="s">
        <v>46</v>
      </c>
      <c r="K207" t="s">
        <v>47</v>
      </c>
      <c r="M207" t="s">
        <v>48</v>
      </c>
      <c r="N207" t="s">
        <v>49</v>
      </c>
      <c r="O207">
        <v>30</v>
      </c>
      <c r="P207">
        <v>30</v>
      </c>
      <c r="Q207" t="b">
        <v>0</v>
      </c>
      <c r="R207">
        <v>1</v>
      </c>
      <c r="S207">
        <v>0</v>
      </c>
      <c r="T207" t="s">
        <v>62</v>
      </c>
      <c r="U207" t="s">
        <v>63</v>
      </c>
      <c r="V207" t="s">
        <v>52</v>
      </c>
      <c r="W207" t="s">
        <v>53</v>
      </c>
      <c r="X207">
        <v>14.8</v>
      </c>
      <c r="Y207">
        <v>11.84</v>
      </c>
      <c r="Z207">
        <v>8.6999999999999993</v>
      </c>
      <c r="AA207">
        <v>1.8</v>
      </c>
      <c r="AB207">
        <v>10.5</v>
      </c>
      <c r="AC207">
        <v>8.82</v>
      </c>
      <c r="AD207">
        <v>1.68</v>
      </c>
      <c r="AE207">
        <v>10.75</v>
      </c>
      <c r="AF207">
        <v>0</v>
      </c>
      <c r="AG207">
        <v>-0.25</v>
      </c>
      <c r="AH207" t="s">
        <v>54</v>
      </c>
      <c r="AK207">
        <v>0</v>
      </c>
      <c r="AL207">
        <v>0</v>
      </c>
    </row>
    <row r="208" spans="1:38" x14ac:dyDescent="0.25">
      <c r="A208" t="s">
        <v>457</v>
      </c>
      <c r="B208" s="1">
        <v>45459</v>
      </c>
      <c r="C208" t="s">
        <v>226</v>
      </c>
      <c r="D208" t="s">
        <v>40</v>
      </c>
      <c r="E208" t="s">
        <v>41</v>
      </c>
      <c r="F208" t="s">
        <v>42</v>
      </c>
      <c r="G208" t="s">
        <v>111</v>
      </c>
      <c r="H208" t="s">
        <v>112</v>
      </c>
      <c r="I208" t="s">
        <v>113</v>
      </c>
      <c r="J208" t="s">
        <v>46</v>
      </c>
      <c r="K208" t="s">
        <v>103</v>
      </c>
      <c r="M208" t="s">
        <v>95</v>
      </c>
      <c r="N208" t="s">
        <v>96</v>
      </c>
      <c r="O208">
        <v>30</v>
      </c>
      <c r="P208">
        <v>28</v>
      </c>
      <c r="Q208" t="b">
        <v>0</v>
      </c>
      <c r="R208">
        <v>1</v>
      </c>
      <c r="S208">
        <v>0</v>
      </c>
      <c r="T208" t="s">
        <v>73</v>
      </c>
      <c r="U208" t="s">
        <v>74</v>
      </c>
      <c r="V208" t="s">
        <v>52</v>
      </c>
      <c r="W208" t="s">
        <v>53</v>
      </c>
      <c r="X208">
        <v>18.2</v>
      </c>
      <c r="Y208">
        <v>14.56</v>
      </c>
      <c r="Z208">
        <v>9.68</v>
      </c>
      <c r="AA208">
        <v>1.79</v>
      </c>
      <c r="AB208">
        <v>11.47</v>
      </c>
      <c r="AC208">
        <v>9.75</v>
      </c>
      <c r="AD208">
        <v>1.72</v>
      </c>
      <c r="AE208">
        <v>13.79</v>
      </c>
      <c r="AF208">
        <v>0</v>
      </c>
      <c r="AG208">
        <v>-2.33</v>
      </c>
      <c r="AH208" t="s">
        <v>54</v>
      </c>
      <c r="AK208">
        <v>1</v>
      </c>
      <c r="AL208">
        <v>0</v>
      </c>
    </row>
    <row r="209" spans="1:38" x14ac:dyDescent="0.25">
      <c r="A209" t="s">
        <v>458</v>
      </c>
      <c r="B209" s="1">
        <v>45225</v>
      </c>
      <c r="C209" t="s">
        <v>238</v>
      </c>
      <c r="D209" t="s">
        <v>40</v>
      </c>
      <c r="E209" t="s">
        <v>41</v>
      </c>
      <c r="F209" t="s">
        <v>42</v>
      </c>
      <c r="G209" t="s">
        <v>80</v>
      </c>
      <c r="H209" t="s">
        <v>81</v>
      </c>
      <c r="I209" t="s">
        <v>82</v>
      </c>
      <c r="J209" t="s">
        <v>46</v>
      </c>
      <c r="K209" t="s">
        <v>103</v>
      </c>
      <c r="M209" t="s">
        <v>95</v>
      </c>
      <c r="N209" t="s">
        <v>96</v>
      </c>
      <c r="O209">
        <v>30</v>
      </c>
      <c r="P209">
        <v>29</v>
      </c>
      <c r="Q209" t="b">
        <v>0</v>
      </c>
      <c r="R209">
        <v>1</v>
      </c>
      <c r="S209">
        <v>0</v>
      </c>
      <c r="T209" t="s">
        <v>62</v>
      </c>
      <c r="U209" t="s">
        <v>63</v>
      </c>
      <c r="V209" t="s">
        <v>52</v>
      </c>
      <c r="W209" t="s">
        <v>53</v>
      </c>
      <c r="X209">
        <v>18.2</v>
      </c>
      <c r="Y209">
        <v>14.56</v>
      </c>
      <c r="Z209">
        <v>10.92</v>
      </c>
      <c r="AA209">
        <v>1.8</v>
      </c>
      <c r="AB209">
        <v>12.72</v>
      </c>
      <c r="AC209">
        <v>10.69</v>
      </c>
      <c r="AD209">
        <v>2.04</v>
      </c>
      <c r="AE209">
        <v>13.73</v>
      </c>
      <c r="AF209">
        <v>0</v>
      </c>
      <c r="AG209">
        <v>-1.01</v>
      </c>
      <c r="AH209" t="s">
        <v>54</v>
      </c>
      <c r="AK209">
        <v>3</v>
      </c>
      <c r="AL209">
        <v>1</v>
      </c>
    </row>
    <row r="210" spans="1:38" x14ac:dyDescent="0.25">
      <c r="A210" t="s">
        <v>459</v>
      </c>
      <c r="B210" s="1">
        <v>45387</v>
      </c>
      <c r="C210" t="s">
        <v>391</v>
      </c>
      <c r="D210" t="s">
        <v>40</v>
      </c>
      <c r="E210" t="s">
        <v>41</v>
      </c>
      <c r="F210" t="s">
        <v>42</v>
      </c>
      <c r="G210" t="s">
        <v>111</v>
      </c>
      <c r="H210" t="s">
        <v>112</v>
      </c>
      <c r="I210" t="s">
        <v>113</v>
      </c>
      <c r="J210" t="s">
        <v>46</v>
      </c>
      <c r="K210" t="s">
        <v>227</v>
      </c>
      <c r="L210" t="s">
        <v>228</v>
      </c>
      <c r="M210" t="s">
        <v>229</v>
      </c>
      <c r="N210" t="s">
        <v>230</v>
      </c>
      <c r="O210">
        <v>30</v>
      </c>
      <c r="P210">
        <v>29</v>
      </c>
      <c r="Q210" t="b">
        <v>1</v>
      </c>
      <c r="R210">
        <v>4</v>
      </c>
      <c r="S210">
        <v>0</v>
      </c>
      <c r="T210" t="s">
        <v>50</v>
      </c>
      <c r="U210" t="s">
        <v>51</v>
      </c>
      <c r="V210" t="s">
        <v>52</v>
      </c>
      <c r="W210" t="s">
        <v>53</v>
      </c>
      <c r="X210">
        <v>618</v>
      </c>
      <c r="Y210">
        <v>525.29999999999995</v>
      </c>
      <c r="Z210">
        <v>518.23</v>
      </c>
      <c r="AA210">
        <v>1.78</v>
      </c>
      <c r="AB210">
        <v>520.01</v>
      </c>
      <c r="AC210">
        <v>452.41</v>
      </c>
      <c r="AD210">
        <v>67.599999999999994</v>
      </c>
      <c r="AE210">
        <v>507.87</v>
      </c>
      <c r="AF210">
        <v>0</v>
      </c>
      <c r="AG210">
        <v>12.14</v>
      </c>
      <c r="AH210" t="s">
        <v>54</v>
      </c>
      <c r="AK210">
        <v>1</v>
      </c>
      <c r="AL210">
        <v>1</v>
      </c>
    </row>
    <row r="211" spans="1:38" x14ac:dyDescent="0.25">
      <c r="A211" t="s">
        <v>460</v>
      </c>
      <c r="B211" s="1">
        <v>45262</v>
      </c>
      <c r="C211" t="s">
        <v>235</v>
      </c>
      <c r="D211" t="s">
        <v>40</v>
      </c>
      <c r="E211" t="s">
        <v>41</v>
      </c>
      <c r="F211" t="s">
        <v>42</v>
      </c>
      <c r="G211" t="s">
        <v>111</v>
      </c>
      <c r="H211" t="s">
        <v>112</v>
      </c>
      <c r="I211" t="s">
        <v>113</v>
      </c>
      <c r="J211" t="s">
        <v>46</v>
      </c>
      <c r="K211" t="s">
        <v>83</v>
      </c>
      <c r="M211" t="s">
        <v>84</v>
      </c>
      <c r="N211" t="s">
        <v>85</v>
      </c>
      <c r="O211">
        <v>30</v>
      </c>
      <c r="P211">
        <v>30</v>
      </c>
      <c r="Q211" t="b">
        <v>0</v>
      </c>
      <c r="R211">
        <v>1</v>
      </c>
      <c r="S211">
        <v>0</v>
      </c>
      <c r="T211" t="s">
        <v>143</v>
      </c>
      <c r="U211" t="s">
        <v>144</v>
      </c>
      <c r="V211" t="s">
        <v>139</v>
      </c>
      <c r="W211" t="s">
        <v>53</v>
      </c>
      <c r="X211">
        <v>7.2</v>
      </c>
      <c r="Y211">
        <v>5.76</v>
      </c>
      <c r="Z211">
        <v>4.5599999999999996</v>
      </c>
      <c r="AA211">
        <v>1.77</v>
      </c>
      <c r="AB211">
        <v>6.33</v>
      </c>
      <c r="AC211">
        <v>5.07</v>
      </c>
      <c r="AD211">
        <v>1.27</v>
      </c>
      <c r="AE211">
        <v>5.27</v>
      </c>
      <c r="AF211">
        <v>0</v>
      </c>
      <c r="AG211">
        <v>1.06</v>
      </c>
      <c r="AH211" t="s">
        <v>210</v>
      </c>
      <c r="AK211">
        <v>0</v>
      </c>
      <c r="AL211">
        <v>0</v>
      </c>
    </row>
    <row r="212" spans="1:38" x14ac:dyDescent="0.25">
      <c r="A212" t="s">
        <v>461</v>
      </c>
      <c r="B212" s="1">
        <v>45400</v>
      </c>
      <c r="C212" t="s">
        <v>346</v>
      </c>
      <c r="D212" t="s">
        <v>90</v>
      </c>
      <c r="E212" t="s">
        <v>91</v>
      </c>
      <c r="F212" t="s">
        <v>92</v>
      </c>
      <c r="G212" t="s">
        <v>80</v>
      </c>
      <c r="H212" t="s">
        <v>81</v>
      </c>
      <c r="I212" t="s">
        <v>82</v>
      </c>
      <c r="J212" t="s">
        <v>46</v>
      </c>
      <c r="K212" t="s">
        <v>180</v>
      </c>
      <c r="M212" t="s">
        <v>181</v>
      </c>
      <c r="N212" t="s">
        <v>182</v>
      </c>
      <c r="O212">
        <v>90</v>
      </c>
      <c r="P212">
        <v>94</v>
      </c>
      <c r="Q212" t="b">
        <v>0</v>
      </c>
      <c r="R212">
        <v>1</v>
      </c>
      <c r="S212">
        <v>0</v>
      </c>
      <c r="T212" t="s">
        <v>99</v>
      </c>
      <c r="U212" t="s">
        <v>100</v>
      </c>
      <c r="V212" t="s">
        <v>52</v>
      </c>
      <c r="W212" t="s">
        <v>53</v>
      </c>
      <c r="X212">
        <v>6.9</v>
      </c>
      <c r="Y212">
        <v>5.52</v>
      </c>
      <c r="Z212">
        <v>9.61</v>
      </c>
      <c r="AA212">
        <v>1.78</v>
      </c>
      <c r="AB212">
        <v>11.39</v>
      </c>
      <c r="AC212">
        <v>10.02</v>
      </c>
      <c r="AD212">
        <v>1.37</v>
      </c>
      <c r="AE212">
        <v>14.66</v>
      </c>
      <c r="AF212">
        <v>0</v>
      </c>
      <c r="AG212">
        <v>-3.27</v>
      </c>
      <c r="AH212" t="s">
        <v>54</v>
      </c>
      <c r="AK212">
        <v>5</v>
      </c>
      <c r="AL212">
        <v>0</v>
      </c>
    </row>
    <row r="213" spans="1:38" x14ac:dyDescent="0.25">
      <c r="A213" t="s">
        <v>462</v>
      </c>
      <c r="B213" s="1">
        <v>44949</v>
      </c>
      <c r="C213" t="s">
        <v>280</v>
      </c>
      <c r="D213" t="s">
        <v>90</v>
      </c>
      <c r="E213" t="s">
        <v>91</v>
      </c>
      <c r="F213" t="s">
        <v>92</v>
      </c>
      <c r="G213" t="s">
        <v>43</v>
      </c>
      <c r="H213" t="s">
        <v>44</v>
      </c>
      <c r="I213" t="s">
        <v>45</v>
      </c>
      <c r="J213" t="s">
        <v>46</v>
      </c>
      <c r="K213" t="s">
        <v>213</v>
      </c>
      <c r="L213" t="s">
        <v>214</v>
      </c>
      <c r="M213" t="s">
        <v>215</v>
      </c>
      <c r="N213" t="s">
        <v>216</v>
      </c>
      <c r="O213">
        <v>30</v>
      </c>
      <c r="P213">
        <v>31</v>
      </c>
      <c r="Q213" t="b">
        <v>1</v>
      </c>
      <c r="R213">
        <v>3</v>
      </c>
      <c r="S213">
        <v>1</v>
      </c>
      <c r="T213" t="s">
        <v>50</v>
      </c>
      <c r="U213" t="s">
        <v>51</v>
      </c>
      <c r="V213" t="s">
        <v>52</v>
      </c>
      <c r="W213" t="s">
        <v>53</v>
      </c>
      <c r="X213">
        <v>492</v>
      </c>
      <c r="Y213">
        <v>418.2</v>
      </c>
      <c r="Z213">
        <v>410.41</v>
      </c>
      <c r="AA213">
        <v>1.78</v>
      </c>
      <c r="AB213">
        <v>412.19</v>
      </c>
      <c r="AC213">
        <v>358.6</v>
      </c>
      <c r="AD213">
        <v>53.58</v>
      </c>
      <c r="AE213">
        <v>398.48</v>
      </c>
      <c r="AF213">
        <v>0</v>
      </c>
      <c r="AG213">
        <v>13.71</v>
      </c>
      <c r="AH213" t="s">
        <v>54</v>
      </c>
      <c r="AK213">
        <v>0</v>
      </c>
      <c r="AL213">
        <v>0</v>
      </c>
    </row>
    <row r="214" spans="1:38" x14ac:dyDescent="0.25">
      <c r="A214" t="s">
        <v>463</v>
      </c>
      <c r="B214" s="1">
        <v>45435</v>
      </c>
      <c r="C214" t="s">
        <v>299</v>
      </c>
      <c r="D214" t="s">
        <v>122</v>
      </c>
      <c r="E214" t="s">
        <v>123</v>
      </c>
      <c r="F214" t="s">
        <v>124</v>
      </c>
      <c r="G214" t="s">
        <v>57</v>
      </c>
      <c r="H214" t="s">
        <v>58</v>
      </c>
      <c r="I214" t="s">
        <v>59</v>
      </c>
      <c r="J214" t="s">
        <v>46</v>
      </c>
      <c r="K214" t="s">
        <v>93</v>
      </c>
      <c r="L214" t="s">
        <v>94</v>
      </c>
      <c r="M214" t="s">
        <v>95</v>
      </c>
      <c r="N214" t="s">
        <v>96</v>
      </c>
      <c r="O214">
        <v>30</v>
      </c>
      <c r="P214">
        <v>31</v>
      </c>
      <c r="Q214" t="b">
        <v>1</v>
      </c>
      <c r="R214">
        <v>2</v>
      </c>
      <c r="S214">
        <v>0</v>
      </c>
      <c r="T214" t="s">
        <v>137</v>
      </c>
      <c r="U214" t="s">
        <v>138</v>
      </c>
      <c r="V214" t="s">
        <v>139</v>
      </c>
      <c r="W214" t="s">
        <v>140</v>
      </c>
      <c r="X214">
        <v>185.4</v>
      </c>
      <c r="Y214">
        <v>157.59</v>
      </c>
      <c r="Z214">
        <v>149.71</v>
      </c>
      <c r="AA214">
        <v>0.75</v>
      </c>
      <c r="AB214">
        <v>150.46</v>
      </c>
      <c r="AC214">
        <v>108.33</v>
      </c>
      <c r="AD214">
        <v>42.13</v>
      </c>
      <c r="AE214">
        <v>141.13</v>
      </c>
      <c r="AF214">
        <v>0</v>
      </c>
      <c r="AG214">
        <v>9.33</v>
      </c>
      <c r="AH214" t="s">
        <v>54</v>
      </c>
      <c r="AK214">
        <v>2</v>
      </c>
      <c r="AL214">
        <v>1</v>
      </c>
    </row>
    <row r="215" spans="1:38" x14ac:dyDescent="0.25">
      <c r="A215" t="s">
        <v>464</v>
      </c>
      <c r="B215" s="1">
        <v>45348</v>
      </c>
      <c r="C215" t="s">
        <v>272</v>
      </c>
      <c r="D215" t="s">
        <v>122</v>
      </c>
      <c r="E215" t="s">
        <v>123</v>
      </c>
      <c r="F215" t="s">
        <v>124</v>
      </c>
      <c r="G215" t="s">
        <v>43</v>
      </c>
      <c r="H215" t="s">
        <v>44</v>
      </c>
      <c r="I215" t="s">
        <v>45</v>
      </c>
      <c r="J215" t="s">
        <v>46</v>
      </c>
      <c r="K215" t="s">
        <v>47</v>
      </c>
      <c r="M215" t="s">
        <v>48</v>
      </c>
      <c r="N215" t="s">
        <v>49</v>
      </c>
      <c r="O215">
        <v>30</v>
      </c>
      <c r="P215">
        <v>29</v>
      </c>
      <c r="Q215" t="b">
        <v>0</v>
      </c>
      <c r="R215">
        <v>1</v>
      </c>
      <c r="S215">
        <v>2</v>
      </c>
      <c r="T215" t="s">
        <v>73</v>
      </c>
      <c r="U215" t="s">
        <v>74</v>
      </c>
      <c r="V215" t="s">
        <v>52</v>
      </c>
      <c r="W215" t="s">
        <v>53</v>
      </c>
      <c r="X215">
        <v>14.8</v>
      </c>
      <c r="Y215">
        <v>11.84</v>
      </c>
      <c r="Z215">
        <v>6.77</v>
      </c>
      <c r="AA215">
        <v>1.79</v>
      </c>
      <c r="AB215">
        <v>8.56</v>
      </c>
      <c r="AC215">
        <v>7.28</v>
      </c>
      <c r="AD215">
        <v>1.28</v>
      </c>
      <c r="AE215">
        <v>10.83</v>
      </c>
      <c r="AF215">
        <v>0</v>
      </c>
      <c r="AG215">
        <v>-2.27</v>
      </c>
      <c r="AH215" t="s">
        <v>54</v>
      </c>
      <c r="AK215">
        <v>10</v>
      </c>
      <c r="AL215">
        <v>0</v>
      </c>
    </row>
    <row r="216" spans="1:38" x14ac:dyDescent="0.25">
      <c r="A216" t="s">
        <v>465</v>
      </c>
      <c r="B216" s="1">
        <v>45418</v>
      </c>
      <c r="C216" t="s">
        <v>195</v>
      </c>
      <c r="D216" t="s">
        <v>77</v>
      </c>
      <c r="E216" t="s">
        <v>78</v>
      </c>
      <c r="F216" t="s">
        <v>79</v>
      </c>
      <c r="G216" t="s">
        <v>57</v>
      </c>
      <c r="H216" t="s">
        <v>58</v>
      </c>
      <c r="I216" t="s">
        <v>59</v>
      </c>
      <c r="J216" t="s">
        <v>46</v>
      </c>
      <c r="K216" t="s">
        <v>60</v>
      </c>
      <c r="L216" t="s">
        <v>61</v>
      </c>
      <c r="M216" t="s">
        <v>48</v>
      </c>
      <c r="N216" t="s">
        <v>49</v>
      </c>
      <c r="O216">
        <v>30</v>
      </c>
      <c r="P216">
        <v>29</v>
      </c>
      <c r="Q216" t="b">
        <v>1</v>
      </c>
      <c r="R216">
        <v>2</v>
      </c>
      <c r="S216">
        <v>0</v>
      </c>
      <c r="T216" t="s">
        <v>50</v>
      </c>
      <c r="U216" t="s">
        <v>51</v>
      </c>
      <c r="V216" t="s">
        <v>52</v>
      </c>
      <c r="W216" t="s">
        <v>53</v>
      </c>
      <c r="X216">
        <v>174</v>
      </c>
      <c r="Y216">
        <v>147.9</v>
      </c>
      <c r="Z216">
        <v>143.29</v>
      </c>
      <c r="AA216">
        <v>1.78</v>
      </c>
      <c r="AB216">
        <v>145.07</v>
      </c>
      <c r="AC216">
        <v>126.21</v>
      </c>
      <c r="AD216">
        <v>18.86</v>
      </c>
      <c r="AE216">
        <v>136.84</v>
      </c>
      <c r="AF216">
        <v>0</v>
      </c>
      <c r="AG216">
        <v>8.23</v>
      </c>
      <c r="AH216" t="s">
        <v>54</v>
      </c>
      <c r="AK216">
        <v>0</v>
      </c>
      <c r="AL216">
        <v>0</v>
      </c>
    </row>
    <row r="217" spans="1:38" x14ac:dyDescent="0.25">
      <c r="A217" t="s">
        <v>466</v>
      </c>
      <c r="B217" s="1">
        <v>45293</v>
      </c>
      <c r="C217" t="s">
        <v>179</v>
      </c>
      <c r="D217" t="s">
        <v>66</v>
      </c>
      <c r="E217" t="s">
        <v>67</v>
      </c>
      <c r="F217" t="s">
        <v>68</v>
      </c>
      <c r="G217" t="s">
        <v>57</v>
      </c>
      <c r="H217" t="s">
        <v>58</v>
      </c>
      <c r="I217" t="s">
        <v>59</v>
      </c>
      <c r="J217" t="s">
        <v>46</v>
      </c>
      <c r="K217" t="s">
        <v>114</v>
      </c>
      <c r="L217" t="s">
        <v>115</v>
      </c>
      <c r="M217" t="s">
        <v>116</v>
      </c>
      <c r="N217" t="s">
        <v>117</v>
      </c>
      <c r="O217">
        <v>30</v>
      </c>
      <c r="P217">
        <v>29</v>
      </c>
      <c r="Q217" t="b">
        <v>1</v>
      </c>
      <c r="R217">
        <v>4</v>
      </c>
      <c r="S217">
        <v>0</v>
      </c>
      <c r="T217" t="s">
        <v>50</v>
      </c>
      <c r="U217" t="s">
        <v>51</v>
      </c>
      <c r="V217" t="s">
        <v>52</v>
      </c>
      <c r="W217" t="s">
        <v>53</v>
      </c>
      <c r="X217">
        <v>564</v>
      </c>
      <c r="Y217">
        <v>479.4</v>
      </c>
      <c r="Z217">
        <v>463.07</v>
      </c>
      <c r="AA217">
        <v>1.78</v>
      </c>
      <c r="AB217">
        <v>464.85</v>
      </c>
      <c r="AC217">
        <v>404.42</v>
      </c>
      <c r="AD217">
        <v>60.43</v>
      </c>
      <c r="AE217">
        <v>426.19</v>
      </c>
      <c r="AF217">
        <v>0</v>
      </c>
      <c r="AG217">
        <v>38.65</v>
      </c>
      <c r="AH217" t="s">
        <v>54</v>
      </c>
      <c r="AK217">
        <v>11</v>
      </c>
      <c r="AL217">
        <v>1</v>
      </c>
    </row>
    <row r="218" spans="1:38" x14ac:dyDescent="0.25">
      <c r="A218" t="s">
        <v>467</v>
      </c>
      <c r="B218" s="1">
        <v>45104</v>
      </c>
      <c r="C218" t="s">
        <v>39</v>
      </c>
      <c r="D218" t="s">
        <v>77</v>
      </c>
      <c r="E218" t="s">
        <v>78</v>
      </c>
      <c r="F218" t="s">
        <v>79</v>
      </c>
      <c r="G218" t="s">
        <v>57</v>
      </c>
      <c r="H218" t="s">
        <v>58</v>
      </c>
      <c r="I218" t="s">
        <v>59</v>
      </c>
      <c r="J218" t="s">
        <v>46</v>
      </c>
      <c r="K218" t="s">
        <v>154</v>
      </c>
      <c r="L218" t="s">
        <v>155</v>
      </c>
      <c r="M218" t="s">
        <v>156</v>
      </c>
      <c r="N218" t="s">
        <v>157</v>
      </c>
      <c r="O218">
        <v>90</v>
      </c>
      <c r="P218">
        <v>85</v>
      </c>
      <c r="Q218" t="b">
        <v>1</v>
      </c>
      <c r="R218">
        <v>4</v>
      </c>
      <c r="S218">
        <v>1</v>
      </c>
      <c r="T218" t="s">
        <v>50</v>
      </c>
      <c r="U218" t="s">
        <v>51</v>
      </c>
      <c r="V218" t="s">
        <v>52</v>
      </c>
      <c r="W218" t="s">
        <v>53</v>
      </c>
      <c r="X218">
        <v>936</v>
      </c>
      <c r="Y218">
        <v>795.6</v>
      </c>
      <c r="Z218">
        <v>2324.33</v>
      </c>
      <c r="AA218">
        <v>1.78</v>
      </c>
      <c r="AB218">
        <v>2326.11</v>
      </c>
      <c r="AC218">
        <v>2023.71</v>
      </c>
      <c r="AD218">
        <v>302.39</v>
      </c>
      <c r="AE218">
        <v>2250.2399999999998</v>
      </c>
      <c r="AF218">
        <v>0</v>
      </c>
      <c r="AG218">
        <v>75.86</v>
      </c>
      <c r="AH218" t="s">
        <v>54</v>
      </c>
      <c r="AK218">
        <v>9</v>
      </c>
      <c r="AL218">
        <v>1</v>
      </c>
    </row>
    <row r="219" spans="1:38" x14ac:dyDescent="0.25">
      <c r="A219" t="s">
        <v>468</v>
      </c>
      <c r="B219" s="1">
        <v>45243</v>
      </c>
      <c r="C219" t="s">
        <v>337</v>
      </c>
      <c r="D219" t="s">
        <v>66</v>
      </c>
      <c r="E219" t="s">
        <v>67</v>
      </c>
      <c r="F219" t="s">
        <v>68</v>
      </c>
      <c r="G219" t="s">
        <v>57</v>
      </c>
      <c r="H219" t="s">
        <v>58</v>
      </c>
      <c r="I219" t="s">
        <v>59</v>
      </c>
      <c r="J219" t="s">
        <v>46</v>
      </c>
      <c r="K219" t="s">
        <v>213</v>
      </c>
      <c r="L219" t="s">
        <v>214</v>
      </c>
      <c r="M219" t="s">
        <v>215</v>
      </c>
      <c r="N219" t="s">
        <v>216</v>
      </c>
      <c r="O219">
        <v>30</v>
      </c>
      <c r="P219">
        <v>29</v>
      </c>
      <c r="Q219" t="b">
        <v>1</v>
      </c>
      <c r="R219">
        <v>3</v>
      </c>
      <c r="S219">
        <v>0</v>
      </c>
      <c r="T219" t="s">
        <v>143</v>
      </c>
      <c r="U219" t="s">
        <v>144</v>
      </c>
      <c r="V219" t="s">
        <v>139</v>
      </c>
      <c r="W219" t="s">
        <v>53</v>
      </c>
      <c r="X219">
        <v>492</v>
      </c>
      <c r="Y219">
        <v>418.2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 t="s">
        <v>129</v>
      </c>
      <c r="AI219">
        <v>70</v>
      </c>
      <c r="AJ219" t="s">
        <v>341</v>
      </c>
      <c r="AK219">
        <v>0</v>
      </c>
      <c r="AL219">
        <v>0</v>
      </c>
    </row>
    <row r="220" spans="1:38" x14ac:dyDescent="0.25">
      <c r="A220" t="s">
        <v>469</v>
      </c>
      <c r="B220" s="1">
        <v>45258</v>
      </c>
      <c r="C220" t="s">
        <v>470</v>
      </c>
      <c r="D220" t="s">
        <v>40</v>
      </c>
      <c r="E220" t="s">
        <v>41</v>
      </c>
      <c r="F220" t="s">
        <v>42</v>
      </c>
      <c r="G220" t="s">
        <v>43</v>
      </c>
      <c r="H220" t="s">
        <v>44</v>
      </c>
      <c r="I220" t="s">
        <v>45</v>
      </c>
      <c r="J220" t="s">
        <v>46</v>
      </c>
      <c r="K220" t="s">
        <v>47</v>
      </c>
      <c r="M220" t="s">
        <v>48</v>
      </c>
      <c r="N220" t="s">
        <v>49</v>
      </c>
      <c r="O220">
        <v>30</v>
      </c>
      <c r="P220">
        <v>31</v>
      </c>
      <c r="Q220" t="b">
        <v>0</v>
      </c>
      <c r="R220">
        <v>1</v>
      </c>
      <c r="S220">
        <v>2</v>
      </c>
      <c r="T220" t="s">
        <v>143</v>
      </c>
      <c r="U220" t="s">
        <v>144</v>
      </c>
      <c r="V220" t="s">
        <v>139</v>
      </c>
      <c r="W220" t="s">
        <v>53</v>
      </c>
      <c r="X220">
        <v>14.8</v>
      </c>
      <c r="Y220">
        <v>11.84</v>
      </c>
      <c r="Z220">
        <v>8.6</v>
      </c>
      <c r="AA220">
        <v>1.77</v>
      </c>
      <c r="AB220">
        <v>10.37</v>
      </c>
      <c r="AC220">
        <v>8.2899999999999991</v>
      </c>
      <c r="AD220">
        <v>2.0699999999999998</v>
      </c>
      <c r="AE220">
        <v>10.57</v>
      </c>
      <c r="AF220">
        <v>0</v>
      </c>
      <c r="AG220">
        <v>-0.2</v>
      </c>
      <c r="AH220" t="s">
        <v>210</v>
      </c>
      <c r="AK220">
        <v>5</v>
      </c>
      <c r="AL220">
        <v>0</v>
      </c>
    </row>
    <row r="221" spans="1:38" x14ac:dyDescent="0.25">
      <c r="A221" t="s">
        <v>471</v>
      </c>
      <c r="B221" s="1">
        <v>45257</v>
      </c>
      <c r="C221" t="s">
        <v>438</v>
      </c>
      <c r="D221" t="s">
        <v>77</v>
      </c>
      <c r="E221" t="s">
        <v>78</v>
      </c>
      <c r="F221" t="s">
        <v>79</v>
      </c>
      <c r="G221" t="s">
        <v>43</v>
      </c>
      <c r="H221" t="s">
        <v>44</v>
      </c>
      <c r="I221" t="s">
        <v>45</v>
      </c>
      <c r="J221" t="s">
        <v>46</v>
      </c>
      <c r="K221" t="s">
        <v>83</v>
      </c>
      <c r="M221" t="s">
        <v>84</v>
      </c>
      <c r="N221" t="s">
        <v>85</v>
      </c>
      <c r="O221">
        <v>90</v>
      </c>
      <c r="P221">
        <v>91</v>
      </c>
      <c r="Q221" t="b">
        <v>0</v>
      </c>
      <c r="R221">
        <v>1</v>
      </c>
      <c r="S221">
        <v>0</v>
      </c>
      <c r="T221" t="s">
        <v>99</v>
      </c>
      <c r="U221" t="s">
        <v>100</v>
      </c>
      <c r="V221" t="s">
        <v>52</v>
      </c>
      <c r="W221" t="s">
        <v>53</v>
      </c>
      <c r="X221">
        <v>7.2</v>
      </c>
      <c r="Y221">
        <v>5.76</v>
      </c>
      <c r="Z221">
        <v>13.6</v>
      </c>
      <c r="AA221">
        <v>1.78</v>
      </c>
      <c r="AB221">
        <v>15.38</v>
      </c>
      <c r="AC221">
        <v>13.54</v>
      </c>
      <c r="AD221">
        <v>1.85</v>
      </c>
      <c r="AE221">
        <v>16.440000000000001</v>
      </c>
      <c r="AF221">
        <v>0</v>
      </c>
      <c r="AG221">
        <v>-1.06</v>
      </c>
      <c r="AH221" t="s">
        <v>210</v>
      </c>
      <c r="AK221">
        <v>11</v>
      </c>
      <c r="AL221">
        <v>0</v>
      </c>
    </row>
    <row r="222" spans="1:38" x14ac:dyDescent="0.25">
      <c r="A222" t="s">
        <v>472</v>
      </c>
      <c r="B222" s="1">
        <v>45241</v>
      </c>
      <c r="C222" t="s">
        <v>56</v>
      </c>
      <c r="D222" t="s">
        <v>122</v>
      </c>
      <c r="E222" t="s">
        <v>123</v>
      </c>
      <c r="F222" t="s">
        <v>124</v>
      </c>
      <c r="G222" t="s">
        <v>80</v>
      </c>
      <c r="H222" t="s">
        <v>81</v>
      </c>
      <c r="I222" t="s">
        <v>82</v>
      </c>
      <c r="J222" t="s">
        <v>46</v>
      </c>
      <c r="K222" t="s">
        <v>47</v>
      </c>
      <c r="M222" t="s">
        <v>48</v>
      </c>
      <c r="N222" t="s">
        <v>49</v>
      </c>
      <c r="O222">
        <v>30</v>
      </c>
      <c r="P222">
        <v>31</v>
      </c>
      <c r="Q222" t="b">
        <v>0</v>
      </c>
      <c r="R222">
        <v>1</v>
      </c>
      <c r="S222">
        <v>0</v>
      </c>
      <c r="T222" t="s">
        <v>73</v>
      </c>
      <c r="U222" t="s">
        <v>74</v>
      </c>
      <c r="V222" t="s">
        <v>52</v>
      </c>
      <c r="W222" t="s">
        <v>53</v>
      </c>
      <c r="X222">
        <v>14.8</v>
      </c>
      <c r="Y222">
        <v>11.84</v>
      </c>
      <c r="Z222">
        <v>7.04</v>
      </c>
      <c r="AA222">
        <v>1.79</v>
      </c>
      <c r="AB222">
        <v>8.83</v>
      </c>
      <c r="AC222">
        <v>7.5</v>
      </c>
      <c r="AD222">
        <v>1.32</v>
      </c>
      <c r="AE222">
        <v>10.42</v>
      </c>
      <c r="AF222">
        <v>0</v>
      </c>
      <c r="AG222">
        <v>-1.59</v>
      </c>
      <c r="AH222" t="s">
        <v>210</v>
      </c>
      <c r="AK222">
        <v>9</v>
      </c>
      <c r="AL222">
        <v>1</v>
      </c>
    </row>
    <row r="223" spans="1:38" x14ac:dyDescent="0.25">
      <c r="A223" t="s">
        <v>473</v>
      </c>
      <c r="B223" s="1">
        <v>45033</v>
      </c>
      <c r="C223" t="s">
        <v>328</v>
      </c>
      <c r="D223" t="s">
        <v>66</v>
      </c>
      <c r="E223" t="s">
        <v>67</v>
      </c>
      <c r="F223" t="s">
        <v>68</v>
      </c>
      <c r="G223" t="s">
        <v>80</v>
      </c>
      <c r="H223" t="s">
        <v>81</v>
      </c>
      <c r="I223" t="s">
        <v>82</v>
      </c>
      <c r="J223" t="s">
        <v>46</v>
      </c>
      <c r="K223" t="s">
        <v>47</v>
      </c>
      <c r="M223" t="s">
        <v>48</v>
      </c>
      <c r="N223" t="s">
        <v>49</v>
      </c>
      <c r="O223">
        <v>30</v>
      </c>
      <c r="P223">
        <v>29</v>
      </c>
      <c r="Q223" t="b">
        <v>0</v>
      </c>
      <c r="R223">
        <v>1</v>
      </c>
      <c r="S223">
        <v>0</v>
      </c>
      <c r="T223" t="s">
        <v>137</v>
      </c>
      <c r="U223" t="s">
        <v>138</v>
      </c>
      <c r="V223" t="s">
        <v>139</v>
      </c>
      <c r="W223" t="s">
        <v>140</v>
      </c>
      <c r="X223">
        <v>14.8</v>
      </c>
      <c r="Y223">
        <v>11.84</v>
      </c>
      <c r="Z223">
        <v>11.25</v>
      </c>
      <c r="AA223">
        <v>0.06</v>
      </c>
      <c r="AB223">
        <v>11.3</v>
      </c>
      <c r="AC223">
        <v>8.14</v>
      </c>
      <c r="AD223">
        <v>3.17</v>
      </c>
      <c r="AE223">
        <v>11.21</v>
      </c>
      <c r="AF223">
        <v>0</v>
      </c>
      <c r="AG223">
        <v>0.09</v>
      </c>
      <c r="AH223" t="s">
        <v>54</v>
      </c>
      <c r="AK223">
        <v>1</v>
      </c>
      <c r="AL223">
        <v>0</v>
      </c>
    </row>
    <row r="224" spans="1:38" x14ac:dyDescent="0.25">
      <c r="A224" t="s">
        <v>474</v>
      </c>
      <c r="B224" s="1">
        <v>44938</v>
      </c>
      <c r="C224" t="s">
        <v>310</v>
      </c>
      <c r="D224" t="s">
        <v>122</v>
      </c>
      <c r="E224" t="s">
        <v>123</v>
      </c>
      <c r="F224" t="s">
        <v>124</v>
      </c>
      <c r="G224" t="s">
        <v>43</v>
      </c>
      <c r="H224" t="s">
        <v>44</v>
      </c>
      <c r="I224" t="s">
        <v>45</v>
      </c>
      <c r="J224" t="s">
        <v>46</v>
      </c>
      <c r="K224" t="s">
        <v>83</v>
      </c>
      <c r="M224" t="s">
        <v>84</v>
      </c>
      <c r="N224" t="s">
        <v>85</v>
      </c>
      <c r="O224">
        <v>30</v>
      </c>
      <c r="P224">
        <v>30</v>
      </c>
      <c r="Q224" t="b">
        <v>0</v>
      </c>
      <c r="R224">
        <v>1</v>
      </c>
      <c r="S224">
        <v>0</v>
      </c>
      <c r="T224" t="s">
        <v>143</v>
      </c>
      <c r="U224" t="s">
        <v>144</v>
      </c>
      <c r="V224" t="s">
        <v>139</v>
      </c>
      <c r="W224" t="s">
        <v>53</v>
      </c>
      <c r="X224">
        <v>7.2</v>
      </c>
      <c r="Y224">
        <v>5.76</v>
      </c>
      <c r="Z224">
        <v>3.27</v>
      </c>
      <c r="AA224">
        <v>1.77</v>
      </c>
      <c r="AB224">
        <v>5.04</v>
      </c>
      <c r="AC224">
        <v>4.03</v>
      </c>
      <c r="AD224">
        <v>1.01</v>
      </c>
      <c r="AE224">
        <v>5.2</v>
      </c>
      <c r="AF224">
        <v>0</v>
      </c>
      <c r="AG224">
        <v>-0.17</v>
      </c>
      <c r="AH224" t="s">
        <v>54</v>
      </c>
      <c r="AK224">
        <v>6</v>
      </c>
      <c r="AL224">
        <v>0</v>
      </c>
    </row>
    <row r="225" spans="1:38" x14ac:dyDescent="0.25">
      <c r="A225" t="s">
        <v>475</v>
      </c>
      <c r="B225" s="1">
        <v>45486</v>
      </c>
      <c r="C225" t="s">
        <v>410</v>
      </c>
      <c r="D225" t="s">
        <v>77</v>
      </c>
      <c r="E225" t="s">
        <v>78</v>
      </c>
      <c r="F225" t="s">
        <v>79</v>
      </c>
      <c r="G225" t="s">
        <v>57</v>
      </c>
      <c r="H225" t="s">
        <v>58</v>
      </c>
      <c r="I225" t="s">
        <v>59</v>
      </c>
      <c r="J225" t="s">
        <v>46</v>
      </c>
      <c r="K225" t="s">
        <v>180</v>
      </c>
      <c r="M225" t="s">
        <v>181</v>
      </c>
      <c r="N225" t="s">
        <v>182</v>
      </c>
      <c r="O225">
        <v>30</v>
      </c>
      <c r="P225">
        <v>30</v>
      </c>
      <c r="Q225" t="b">
        <v>0</v>
      </c>
      <c r="R225">
        <v>1</v>
      </c>
      <c r="S225">
        <v>0</v>
      </c>
      <c r="T225" t="s">
        <v>99</v>
      </c>
      <c r="U225" t="s">
        <v>100</v>
      </c>
      <c r="V225" t="s">
        <v>52</v>
      </c>
      <c r="W225" t="s">
        <v>53</v>
      </c>
      <c r="X225">
        <v>6.9</v>
      </c>
      <c r="Y225">
        <v>5.52</v>
      </c>
      <c r="Z225">
        <v>4.12</v>
      </c>
      <c r="AA225">
        <v>1.78</v>
      </c>
      <c r="AB225">
        <v>5.9</v>
      </c>
      <c r="AC225">
        <v>5.2</v>
      </c>
      <c r="AD225">
        <v>1</v>
      </c>
      <c r="AE225">
        <v>5.14</v>
      </c>
      <c r="AF225">
        <v>0</v>
      </c>
      <c r="AG225">
        <v>0.76</v>
      </c>
      <c r="AH225" t="s">
        <v>54</v>
      </c>
      <c r="AK225">
        <v>0</v>
      </c>
      <c r="AL225">
        <v>0</v>
      </c>
    </row>
    <row r="226" spans="1:38" x14ac:dyDescent="0.25">
      <c r="A226" t="s">
        <v>476</v>
      </c>
      <c r="B226" s="1">
        <v>45101</v>
      </c>
      <c r="C226" t="s">
        <v>403</v>
      </c>
      <c r="D226" t="s">
        <v>77</v>
      </c>
      <c r="E226" t="s">
        <v>78</v>
      </c>
      <c r="F226" t="s">
        <v>79</v>
      </c>
      <c r="G226" t="s">
        <v>111</v>
      </c>
      <c r="H226" t="s">
        <v>112</v>
      </c>
      <c r="I226" t="s">
        <v>113</v>
      </c>
      <c r="J226" t="s">
        <v>46</v>
      </c>
      <c r="K226" t="s">
        <v>196</v>
      </c>
      <c r="M226" t="s">
        <v>197</v>
      </c>
      <c r="N226" t="s">
        <v>198</v>
      </c>
      <c r="O226">
        <v>90</v>
      </c>
      <c r="P226">
        <v>90</v>
      </c>
      <c r="Q226" t="b">
        <v>0</v>
      </c>
      <c r="R226">
        <v>1</v>
      </c>
      <c r="S226">
        <v>2</v>
      </c>
      <c r="T226" t="s">
        <v>137</v>
      </c>
      <c r="U226" t="s">
        <v>138</v>
      </c>
      <c r="V226" t="s">
        <v>139</v>
      </c>
      <c r="W226" t="s">
        <v>140</v>
      </c>
      <c r="X226">
        <v>12.4</v>
      </c>
      <c r="Y226">
        <v>9.92</v>
      </c>
      <c r="Z226">
        <v>9.42</v>
      </c>
      <c r="AA226">
        <v>0.05</v>
      </c>
      <c r="AB226">
        <v>9.4700000000000006</v>
      </c>
      <c r="AC226">
        <v>6.82</v>
      </c>
      <c r="AD226">
        <v>2.65</v>
      </c>
      <c r="AE226">
        <v>8.8699999999999992</v>
      </c>
      <c r="AF226">
        <v>0</v>
      </c>
      <c r="AG226">
        <v>0.6</v>
      </c>
      <c r="AH226" t="s">
        <v>54</v>
      </c>
      <c r="AK226">
        <v>9</v>
      </c>
      <c r="AL226">
        <v>0</v>
      </c>
    </row>
    <row r="227" spans="1:38" x14ac:dyDescent="0.25">
      <c r="A227" t="s">
        <v>477</v>
      </c>
      <c r="B227" s="1">
        <v>45548</v>
      </c>
      <c r="C227" t="s">
        <v>317</v>
      </c>
      <c r="D227" t="s">
        <v>40</v>
      </c>
      <c r="E227" t="s">
        <v>41</v>
      </c>
      <c r="F227" t="s">
        <v>42</v>
      </c>
      <c r="G227" t="s">
        <v>57</v>
      </c>
      <c r="H227" t="s">
        <v>58</v>
      </c>
      <c r="I227" t="s">
        <v>59</v>
      </c>
      <c r="J227" t="s">
        <v>46</v>
      </c>
      <c r="K227" t="s">
        <v>180</v>
      </c>
      <c r="M227" t="s">
        <v>181</v>
      </c>
      <c r="N227" t="s">
        <v>182</v>
      </c>
      <c r="O227">
        <v>30</v>
      </c>
      <c r="P227">
        <v>29</v>
      </c>
      <c r="Q227" t="b">
        <v>0</v>
      </c>
      <c r="R227">
        <v>1</v>
      </c>
      <c r="S227">
        <v>0</v>
      </c>
      <c r="T227" t="s">
        <v>62</v>
      </c>
      <c r="U227" t="s">
        <v>63</v>
      </c>
      <c r="V227" t="s">
        <v>52</v>
      </c>
      <c r="W227" t="s">
        <v>53</v>
      </c>
      <c r="X227">
        <v>6.9</v>
      </c>
      <c r="Y227">
        <v>5.52</v>
      </c>
      <c r="Z227">
        <v>3.18</v>
      </c>
      <c r="AA227">
        <v>1.8</v>
      </c>
      <c r="AB227">
        <v>4.9800000000000004</v>
      </c>
      <c r="AC227">
        <v>4.18</v>
      </c>
      <c r="AD227">
        <v>1</v>
      </c>
      <c r="AE227">
        <v>4.96</v>
      </c>
      <c r="AF227">
        <v>0</v>
      </c>
      <c r="AG227">
        <v>0.02</v>
      </c>
      <c r="AH227" t="s">
        <v>54</v>
      </c>
      <c r="AK227">
        <v>8</v>
      </c>
      <c r="AL227">
        <v>0</v>
      </c>
    </row>
    <row r="228" spans="1:38" x14ac:dyDescent="0.25">
      <c r="A228" t="s">
        <v>478</v>
      </c>
      <c r="B228" s="1">
        <v>45512</v>
      </c>
      <c r="C228" t="s">
        <v>479</v>
      </c>
      <c r="D228" t="s">
        <v>122</v>
      </c>
      <c r="E228" t="s">
        <v>123</v>
      </c>
      <c r="F228" t="s">
        <v>124</v>
      </c>
      <c r="G228" t="s">
        <v>111</v>
      </c>
      <c r="H228" t="s">
        <v>112</v>
      </c>
      <c r="I228" t="s">
        <v>113</v>
      </c>
      <c r="J228" t="s">
        <v>46</v>
      </c>
      <c r="K228" t="s">
        <v>196</v>
      </c>
      <c r="M228" t="s">
        <v>197</v>
      </c>
      <c r="N228" t="s">
        <v>198</v>
      </c>
      <c r="O228">
        <v>90</v>
      </c>
      <c r="P228">
        <v>89</v>
      </c>
      <c r="Q228" t="b">
        <v>0</v>
      </c>
      <c r="R228">
        <v>1</v>
      </c>
      <c r="S228">
        <v>0</v>
      </c>
      <c r="T228" t="s">
        <v>73</v>
      </c>
      <c r="U228" t="s">
        <v>74</v>
      </c>
      <c r="V228" t="s">
        <v>52</v>
      </c>
      <c r="W228" t="s">
        <v>53</v>
      </c>
      <c r="X228">
        <v>12.4</v>
      </c>
      <c r="Y228">
        <v>9.92</v>
      </c>
      <c r="Z228">
        <v>6.67</v>
      </c>
      <c r="AA228">
        <v>1.79</v>
      </c>
      <c r="AB228">
        <v>8.4600000000000009</v>
      </c>
      <c r="AC228">
        <v>7.19</v>
      </c>
      <c r="AD228">
        <v>1.27</v>
      </c>
      <c r="AE228">
        <v>8.7799999999999994</v>
      </c>
      <c r="AF228">
        <v>0</v>
      </c>
      <c r="AG228">
        <v>-0.31</v>
      </c>
      <c r="AH228" t="s">
        <v>54</v>
      </c>
      <c r="AK228">
        <v>9</v>
      </c>
      <c r="AL228">
        <v>0</v>
      </c>
    </row>
    <row r="229" spans="1:38" x14ac:dyDescent="0.25">
      <c r="A229" t="s">
        <v>480</v>
      </c>
      <c r="B229" s="1">
        <v>45411</v>
      </c>
      <c r="C229" t="s">
        <v>179</v>
      </c>
      <c r="D229" t="s">
        <v>90</v>
      </c>
      <c r="E229" t="s">
        <v>91</v>
      </c>
      <c r="F229" t="s">
        <v>92</v>
      </c>
      <c r="G229" t="s">
        <v>43</v>
      </c>
      <c r="H229" t="s">
        <v>44</v>
      </c>
      <c r="I229" t="s">
        <v>45</v>
      </c>
      <c r="J229" t="s">
        <v>46</v>
      </c>
      <c r="K229" t="s">
        <v>103</v>
      </c>
      <c r="M229" t="s">
        <v>95</v>
      </c>
      <c r="N229" t="s">
        <v>96</v>
      </c>
      <c r="O229">
        <v>30</v>
      </c>
      <c r="P229">
        <v>29</v>
      </c>
      <c r="Q229" t="b">
        <v>0</v>
      </c>
      <c r="R229">
        <v>1</v>
      </c>
      <c r="S229">
        <v>0</v>
      </c>
      <c r="T229" t="s">
        <v>50</v>
      </c>
      <c r="U229" t="s">
        <v>51</v>
      </c>
      <c r="V229" t="s">
        <v>52</v>
      </c>
      <c r="W229" t="s">
        <v>53</v>
      </c>
      <c r="X229">
        <v>18.2</v>
      </c>
      <c r="Y229">
        <v>14.56</v>
      </c>
      <c r="Z229">
        <v>9.4499999999999993</v>
      </c>
      <c r="AA229">
        <v>1.78</v>
      </c>
      <c r="AB229">
        <v>11.23</v>
      </c>
      <c r="AC229">
        <v>9.77</v>
      </c>
      <c r="AD229">
        <v>1.46</v>
      </c>
      <c r="AE229">
        <v>13.45</v>
      </c>
      <c r="AF229">
        <v>0</v>
      </c>
      <c r="AG229">
        <v>-2.2200000000000002</v>
      </c>
      <c r="AH229" t="s">
        <v>54</v>
      </c>
      <c r="AK229">
        <v>5</v>
      </c>
      <c r="AL229">
        <v>0</v>
      </c>
    </row>
    <row r="230" spans="1:38" x14ac:dyDescent="0.25">
      <c r="A230" t="s">
        <v>481</v>
      </c>
      <c r="B230" s="1">
        <v>45403</v>
      </c>
      <c r="C230" t="s">
        <v>56</v>
      </c>
      <c r="D230" t="s">
        <v>122</v>
      </c>
      <c r="E230" t="s">
        <v>123</v>
      </c>
      <c r="F230" t="s">
        <v>124</v>
      </c>
      <c r="G230" t="s">
        <v>43</v>
      </c>
      <c r="H230" t="s">
        <v>44</v>
      </c>
      <c r="I230" t="s">
        <v>45</v>
      </c>
      <c r="J230" t="s">
        <v>46</v>
      </c>
      <c r="K230" t="s">
        <v>69</v>
      </c>
      <c r="L230" t="s">
        <v>70</v>
      </c>
      <c r="M230" t="s">
        <v>71</v>
      </c>
      <c r="N230" t="s">
        <v>72</v>
      </c>
      <c r="O230">
        <v>30</v>
      </c>
      <c r="P230">
        <v>30</v>
      </c>
      <c r="Q230" t="b">
        <v>1</v>
      </c>
      <c r="R230">
        <v>3</v>
      </c>
      <c r="S230">
        <v>0</v>
      </c>
      <c r="T230" t="s">
        <v>99</v>
      </c>
      <c r="U230" t="s">
        <v>100</v>
      </c>
      <c r="V230" t="s">
        <v>52</v>
      </c>
      <c r="W230" t="s">
        <v>53</v>
      </c>
      <c r="X230">
        <v>384</v>
      </c>
      <c r="Y230">
        <v>326.39999999999998</v>
      </c>
      <c r="Z230">
        <v>321.57</v>
      </c>
      <c r="AA230">
        <v>1.78</v>
      </c>
      <c r="AB230">
        <v>323.35000000000002</v>
      </c>
      <c r="AC230">
        <v>284.55</v>
      </c>
      <c r="AD230">
        <v>38.799999999999997</v>
      </c>
      <c r="AE230">
        <v>291.67</v>
      </c>
      <c r="AF230">
        <v>0</v>
      </c>
      <c r="AG230">
        <v>31.68</v>
      </c>
      <c r="AH230" t="s">
        <v>54</v>
      </c>
      <c r="AK230">
        <v>8</v>
      </c>
      <c r="AL230">
        <v>0</v>
      </c>
    </row>
    <row r="231" spans="1:38" x14ac:dyDescent="0.25">
      <c r="A231" t="s">
        <v>482</v>
      </c>
      <c r="B231" s="1">
        <v>45462</v>
      </c>
      <c r="C231" t="s">
        <v>126</v>
      </c>
      <c r="D231" t="s">
        <v>122</v>
      </c>
      <c r="E231" t="s">
        <v>123</v>
      </c>
      <c r="F231" t="s">
        <v>124</v>
      </c>
      <c r="G231" t="s">
        <v>111</v>
      </c>
      <c r="H231" t="s">
        <v>112</v>
      </c>
      <c r="I231" t="s">
        <v>113</v>
      </c>
      <c r="J231" t="s">
        <v>46</v>
      </c>
      <c r="K231" t="s">
        <v>227</v>
      </c>
      <c r="L231" t="s">
        <v>228</v>
      </c>
      <c r="M231" t="s">
        <v>229</v>
      </c>
      <c r="N231" t="s">
        <v>230</v>
      </c>
      <c r="O231">
        <v>30</v>
      </c>
      <c r="P231">
        <v>29</v>
      </c>
      <c r="Q231" t="b">
        <v>1</v>
      </c>
      <c r="R231">
        <v>4</v>
      </c>
      <c r="S231">
        <v>0</v>
      </c>
      <c r="T231" t="s">
        <v>73</v>
      </c>
      <c r="U231" t="s">
        <v>74</v>
      </c>
      <c r="V231" t="s">
        <v>52</v>
      </c>
      <c r="W231" t="s">
        <v>53</v>
      </c>
      <c r="X231">
        <v>618</v>
      </c>
      <c r="Y231">
        <v>525.29999999999995</v>
      </c>
      <c r="Z231">
        <v>510.05</v>
      </c>
      <c r="AA231">
        <v>1.79</v>
      </c>
      <c r="AB231">
        <v>511.84</v>
      </c>
      <c r="AC231">
        <v>435.06</v>
      </c>
      <c r="AD231">
        <v>76.78</v>
      </c>
      <c r="AE231">
        <v>484.71</v>
      </c>
      <c r="AF231">
        <v>0</v>
      </c>
      <c r="AG231">
        <v>27.13</v>
      </c>
      <c r="AH231" t="s">
        <v>54</v>
      </c>
      <c r="AK231">
        <v>11</v>
      </c>
      <c r="AL231">
        <v>1</v>
      </c>
    </row>
    <row r="232" spans="1:38" x14ac:dyDescent="0.25">
      <c r="A232" t="s">
        <v>483</v>
      </c>
      <c r="B232" s="1">
        <v>45386</v>
      </c>
      <c r="C232" t="s">
        <v>258</v>
      </c>
      <c r="D232" t="s">
        <v>90</v>
      </c>
      <c r="E232" t="s">
        <v>91</v>
      </c>
      <c r="F232" t="s">
        <v>92</v>
      </c>
      <c r="G232" t="s">
        <v>80</v>
      </c>
      <c r="H232" t="s">
        <v>81</v>
      </c>
      <c r="I232" t="s">
        <v>82</v>
      </c>
      <c r="J232" t="s">
        <v>46</v>
      </c>
      <c r="K232" t="s">
        <v>60</v>
      </c>
      <c r="L232" t="s">
        <v>61</v>
      </c>
      <c r="M232" t="s">
        <v>48</v>
      </c>
      <c r="N232" t="s">
        <v>49</v>
      </c>
      <c r="O232">
        <v>90</v>
      </c>
      <c r="P232">
        <v>85</v>
      </c>
      <c r="Q232" t="b">
        <v>1</v>
      </c>
      <c r="R232">
        <v>2</v>
      </c>
      <c r="S232">
        <v>0</v>
      </c>
      <c r="T232" t="s">
        <v>99</v>
      </c>
      <c r="U232" t="s">
        <v>100</v>
      </c>
      <c r="V232" t="s">
        <v>52</v>
      </c>
      <c r="W232" t="s">
        <v>53</v>
      </c>
      <c r="X232">
        <v>174</v>
      </c>
      <c r="Y232">
        <v>147.9</v>
      </c>
      <c r="Z232">
        <v>428.62</v>
      </c>
      <c r="AA232">
        <v>1.78</v>
      </c>
      <c r="AB232">
        <v>430.4</v>
      </c>
      <c r="AC232">
        <v>378.75</v>
      </c>
      <c r="AD232">
        <v>51.65</v>
      </c>
      <c r="AE232">
        <v>422.74</v>
      </c>
      <c r="AF232">
        <v>0</v>
      </c>
      <c r="AG232">
        <v>7.66</v>
      </c>
      <c r="AH232" t="s">
        <v>54</v>
      </c>
      <c r="AK232">
        <v>3</v>
      </c>
      <c r="AL232">
        <v>0</v>
      </c>
    </row>
    <row r="233" spans="1:38" x14ac:dyDescent="0.25">
      <c r="A233" t="s">
        <v>484</v>
      </c>
      <c r="B233" s="1">
        <v>44995</v>
      </c>
      <c r="C233" t="s">
        <v>339</v>
      </c>
      <c r="D233" t="s">
        <v>77</v>
      </c>
      <c r="E233" t="s">
        <v>78</v>
      </c>
      <c r="F233" t="s">
        <v>79</v>
      </c>
      <c r="G233" t="s">
        <v>43</v>
      </c>
      <c r="H233" t="s">
        <v>44</v>
      </c>
      <c r="I233" t="s">
        <v>45</v>
      </c>
      <c r="J233" t="s">
        <v>46</v>
      </c>
      <c r="K233" t="s">
        <v>47</v>
      </c>
      <c r="M233" t="s">
        <v>48</v>
      </c>
      <c r="N233" t="s">
        <v>49</v>
      </c>
      <c r="O233">
        <v>30</v>
      </c>
      <c r="P233">
        <v>29</v>
      </c>
      <c r="Q233" t="b">
        <v>0</v>
      </c>
      <c r="R233">
        <v>1</v>
      </c>
      <c r="S233">
        <v>2</v>
      </c>
      <c r="T233" t="s">
        <v>143</v>
      </c>
      <c r="U233" t="s">
        <v>144</v>
      </c>
      <c r="V233" t="s">
        <v>139</v>
      </c>
      <c r="W233" t="s">
        <v>53</v>
      </c>
      <c r="X233">
        <v>14.8</v>
      </c>
      <c r="Y233">
        <v>11.84</v>
      </c>
      <c r="Z233">
        <v>8.15</v>
      </c>
      <c r="AA233">
        <v>1.77</v>
      </c>
      <c r="AB233">
        <v>9.92</v>
      </c>
      <c r="AC233">
        <v>7.93</v>
      </c>
      <c r="AD233">
        <v>1.98</v>
      </c>
      <c r="AE233">
        <v>11.33</v>
      </c>
      <c r="AF233">
        <v>0</v>
      </c>
      <c r="AG233">
        <v>-1.42</v>
      </c>
      <c r="AH233" t="s">
        <v>54</v>
      </c>
      <c r="AK233">
        <v>9</v>
      </c>
      <c r="AL233">
        <v>0</v>
      </c>
    </row>
    <row r="234" spans="1:38" x14ac:dyDescent="0.25">
      <c r="A234" t="s">
        <v>485</v>
      </c>
      <c r="B234" s="1">
        <v>45507</v>
      </c>
      <c r="C234" t="s">
        <v>146</v>
      </c>
      <c r="D234" t="s">
        <v>40</v>
      </c>
      <c r="E234" t="s">
        <v>41</v>
      </c>
      <c r="F234" t="s">
        <v>42</v>
      </c>
      <c r="G234" t="s">
        <v>80</v>
      </c>
      <c r="H234" t="s">
        <v>81</v>
      </c>
      <c r="I234" t="s">
        <v>82</v>
      </c>
      <c r="J234" t="s">
        <v>46</v>
      </c>
      <c r="K234" t="s">
        <v>114</v>
      </c>
      <c r="L234" t="s">
        <v>115</v>
      </c>
      <c r="M234" t="s">
        <v>116</v>
      </c>
      <c r="N234" t="s">
        <v>117</v>
      </c>
      <c r="O234">
        <v>30</v>
      </c>
      <c r="P234">
        <v>30</v>
      </c>
      <c r="Q234" t="b">
        <v>1</v>
      </c>
      <c r="R234">
        <v>4</v>
      </c>
      <c r="S234">
        <v>1</v>
      </c>
      <c r="T234" t="s">
        <v>50</v>
      </c>
      <c r="U234" t="s">
        <v>51</v>
      </c>
      <c r="V234" t="s">
        <v>52</v>
      </c>
      <c r="W234" t="s">
        <v>53</v>
      </c>
      <c r="X234">
        <v>564</v>
      </c>
      <c r="Y234">
        <v>479.4</v>
      </c>
      <c r="Z234">
        <v>463.84</v>
      </c>
      <c r="AA234">
        <v>1.78</v>
      </c>
      <c r="AB234">
        <v>465.62</v>
      </c>
      <c r="AC234">
        <v>405.09</v>
      </c>
      <c r="AD234">
        <v>60.53</v>
      </c>
      <c r="AE234">
        <v>461.78</v>
      </c>
      <c r="AF234">
        <v>0</v>
      </c>
      <c r="AG234">
        <v>3.84</v>
      </c>
      <c r="AH234" t="s">
        <v>54</v>
      </c>
      <c r="AK234">
        <v>5</v>
      </c>
      <c r="AL234">
        <v>0</v>
      </c>
    </row>
    <row r="235" spans="1:38" x14ac:dyDescent="0.25">
      <c r="A235" t="s">
        <v>486</v>
      </c>
      <c r="B235" s="1">
        <v>45103</v>
      </c>
      <c r="C235" t="s">
        <v>487</v>
      </c>
      <c r="D235" t="s">
        <v>90</v>
      </c>
      <c r="E235" t="s">
        <v>91</v>
      </c>
      <c r="F235" t="s">
        <v>92</v>
      </c>
      <c r="G235" t="s">
        <v>57</v>
      </c>
      <c r="H235" t="s">
        <v>58</v>
      </c>
      <c r="I235" t="s">
        <v>59</v>
      </c>
      <c r="J235" t="s">
        <v>46</v>
      </c>
      <c r="K235" t="s">
        <v>196</v>
      </c>
      <c r="M235" t="s">
        <v>197</v>
      </c>
      <c r="N235" t="s">
        <v>198</v>
      </c>
      <c r="O235">
        <v>90</v>
      </c>
      <c r="P235">
        <v>89</v>
      </c>
      <c r="Q235" t="b">
        <v>0</v>
      </c>
      <c r="R235">
        <v>1</v>
      </c>
      <c r="S235">
        <v>0</v>
      </c>
      <c r="T235" t="s">
        <v>62</v>
      </c>
      <c r="U235" t="s">
        <v>63</v>
      </c>
      <c r="V235" t="s">
        <v>52</v>
      </c>
      <c r="W235" t="s">
        <v>53</v>
      </c>
      <c r="X235">
        <v>12.4</v>
      </c>
      <c r="Y235">
        <v>9.92</v>
      </c>
      <c r="Z235">
        <v>5.81</v>
      </c>
      <c r="AA235">
        <v>1.8</v>
      </c>
      <c r="AB235">
        <v>7.61</v>
      </c>
      <c r="AC235">
        <v>6.39</v>
      </c>
      <c r="AD235">
        <v>1.22</v>
      </c>
      <c r="AE235">
        <v>9.27</v>
      </c>
      <c r="AF235">
        <v>0</v>
      </c>
      <c r="AG235">
        <v>-1.66</v>
      </c>
      <c r="AH235" t="s">
        <v>54</v>
      </c>
      <c r="AK235">
        <v>11</v>
      </c>
      <c r="AL235">
        <v>1</v>
      </c>
    </row>
    <row r="236" spans="1:38" x14ac:dyDescent="0.25">
      <c r="A236" t="s">
        <v>488</v>
      </c>
      <c r="B236" s="1">
        <v>45272</v>
      </c>
      <c r="C236" t="s">
        <v>438</v>
      </c>
      <c r="D236" t="s">
        <v>90</v>
      </c>
      <c r="E236" t="s">
        <v>91</v>
      </c>
      <c r="F236" t="s">
        <v>92</v>
      </c>
      <c r="G236" t="s">
        <v>43</v>
      </c>
      <c r="H236" t="s">
        <v>44</v>
      </c>
      <c r="I236" t="s">
        <v>45</v>
      </c>
      <c r="J236" t="s">
        <v>46</v>
      </c>
      <c r="K236" t="s">
        <v>83</v>
      </c>
      <c r="M236" t="s">
        <v>84</v>
      </c>
      <c r="N236" t="s">
        <v>85</v>
      </c>
      <c r="O236">
        <v>30</v>
      </c>
      <c r="P236">
        <v>31</v>
      </c>
      <c r="Q236" t="b">
        <v>0</v>
      </c>
      <c r="R236">
        <v>1</v>
      </c>
      <c r="S236">
        <v>1</v>
      </c>
      <c r="T236" t="s">
        <v>137</v>
      </c>
      <c r="U236" t="s">
        <v>138</v>
      </c>
      <c r="V236" t="s">
        <v>139</v>
      </c>
      <c r="W236" t="s">
        <v>140</v>
      </c>
      <c r="X236">
        <v>7.2</v>
      </c>
      <c r="Y236">
        <v>5.76</v>
      </c>
      <c r="Z236">
        <v>5.47</v>
      </c>
      <c r="AA236">
        <v>0.03</v>
      </c>
      <c r="AB236">
        <v>5.5</v>
      </c>
      <c r="AC236">
        <v>3.96</v>
      </c>
      <c r="AD236">
        <v>1.54</v>
      </c>
      <c r="AE236">
        <v>5.21</v>
      </c>
      <c r="AF236">
        <v>0</v>
      </c>
      <c r="AG236">
        <v>0.28999999999999998</v>
      </c>
      <c r="AH236" t="s">
        <v>210</v>
      </c>
      <c r="AK236">
        <v>3</v>
      </c>
      <c r="AL236">
        <v>1</v>
      </c>
    </row>
    <row r="237" spans="1:38" x14ac:dyDescent="0.25">
      <c r="A237" t="s">
        <v>489</v>
      </c>
      <c r="B237" s="1">
        <v>45353</v>
      </c>
      <c r="C237" t="s">
        <v>312</v>
      </c>
      <c r="D237" t="s">
        <v>77</v>
      </c>
      <c r="E237" t="s">
        <v>78</v>
      </c>
      <c r="F237" t="s">
        <v>79</v>
      </c>
      <c r="G237" t="s">
        <v>43</v>
      </c>
      <c r="H237" t="s">
        <v>44</v>
      </c>
      <c r="I237" t="s">
        <v>45</v>
      </c>
      <c r="J237" t="s">
        <v>46</v>
      </c>
      <c r="K237" t="s">
        <v>134</v>
      </c>
      <c r="M237" t="s">
        <v>135</v>
      </c>
      <c r="N237" t="s">
        <v>136</v>
      </c>
      <c r="O237">
        <v>28</v>
      </c>
      <c r="P237">
        <v>28</v>
      </c>
      <c r="Q237" t="b">
        <v>0</v>
      </c>
      <c r="R237">
        <v>4</v>
      </c>
      <c r="S237">
        <v>1</v>
      </c>
      <c r="T237" t="s">
        <v>99</v>
      </c>
      <c r="U237" t="s">
        <v>100</v>
      </c>
      <c r="V237" t="s">
        <v>52</v>
      </c>
      <c r="W237" t="s">
        <v>53</v>
      </c>
      <c r="X237">
        <v>4998</v>
      </c>
      <c r="Y237">
        <v>4248.3</v>
      </c>
      <c r="Z237">
        <v>2805.7</v>
      </c>
      <c r="AA237">
        <v>1.78</v>
      </c>
      <c r="AB237">
        <v>2807.48</v>
      </c>
      <c r="AC237">
        <v>2470.58</v>
      </c>
      <c r="AD237">
        <v>336.9</v>
      </c>
      <c r="AE237">
        <v>4087.75</v>
      </c>
      <c r="AF237">
        <v>0</v>
      </c>
      <c r="AG237">
        <v>-1280.27</v>
      </c>
      <c r="AH237" t="s">
        <v>54</v>
      </c>
      <c r="AK237">
        <v>0</v>
      </c>
      <c r="AL237">
        <v>0</v>
      </c>
    </row>
    <row r="238" spans="1:38" x14ac:dyDescent="0.25">
      <c r="A238" t="s">
        <v>490</v>
      </c>
      <c r="B238" s="1">
        <v>45463</v>
      </c>
      <c r="C238" t="s">
        <v>76</v>
      </c>
      <c r="D238" t="s">
        <v>40</v>
      </c>
      <c r="E238" t="s">
        <v>41</v>
      </c>
      <c r="F238" t="s">
        <v>42</v>
      </c>
      <c r="G238" t="s">
        <v>57</v>
      </c>
      <c r="H238" t="s">
        <v>58</v>
      </c>
      <c r="I238" t="s">
        <v>59</v>
      </c>
      <c r="J238" t="s">
        <v>46</v>
      </c>
      <c r="K238" t="s">
        <v>103</v>
      </c>
      <c r="M238" t="s">
        <v>95</v>
      </c>
      <c r="N238" t="s">
        <v>96</v>
      </c>
      <c r="O238">
        <v>30</v>
      </c>
      <c r="P238">
        <v>29</v>
      </c>
      <c r="Q238" t="b">
        <v>0</v>
      </c>
      <c r="R238">
        <v>1</v>
      </c>
      <c r="S238">
        <v>0</v>
      </c>
      <c r="T238" t="s">
        <v>73</v>
      </c>
      <c r="U238" t="s">
        <v>74</v>
      </c>
      <c r="V238" t="s">
        <v>52</v>
      </c>
      <c r="W238" t="s">
        <v>53</v>
      </c>
      <c r="X238">
        <v>18.2</v>
      </c>
      <c r="Y238">
        <v>14.56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 t="s">
        <v>129</v>
      </c>
      <c r="AI238">
        <v>70</v>
      </c>
      <c r="AJ238" t="s">
        <v>341</v>
      </c>
      <c r="AK238">
        <v>0</v>
      </c>
      <c r="AL238">
        <v>0</v>
      </c>
    </row>
    <row r="239" spans="1:38" x14ac:dyDescent="0.25">
      <c r="A239" t="s">
        <v>491</v>
      </c>
      <c r="B239" s="1">
        <v>45402</v>
      </c>
      <c r="C239" t="s">
        <v>276</v>
      </c>
      <c r="D239" t="s">
        <v>77</v>
      </c>
      <c r="E239" t="s">
        <v>78</v>
      </c>
      <c r="F239" t="s">
        <v>79</v>
      </c>
      <c r="G239" t="s">
        <v>43</v>
      </c>
      <c r="H239" t="s">
        <v>44</v>
      </c>
      <c r="I239" t="s">
        <v>45</v>
      </c>
      <c r="J239" t="s">
        <v>46</v>
      </c>
      <c r="K239" t="s">
        <v>260</v>
      </c>
      <c r="L239" t="s">
        <v>261</v>
      </c>
      <c r="M239" t="s">
        <v>262</v>
      </c>
      <c r="N239" t="s">
        <v>157</v>
      </c>
      <c r="O239">
        <v>28</v>
      </c>
      <c r="P239">
        <v>27</v>
      </c>
      <c r="Q239" t="b">
        <v>1</v>
      </c>
      <c r="R239">
        <v>4</v>
      </c>
      <c r="S239">
        <v>0</v>
      </c>
      <c r="T239" t="s">
        <v>62</v>
      </c>
      <c r="U239" t="s">
        <v>63</v>
      </c>
      <c r="V239" t="s">
        <v>52</v>
      </c>
      <c r="W239" t="s">
        <v>53</v>
      </c>
      <c r="X239">
        <v>918</v>
      </c>
      <c r="Y239">
        <v>780.3</v>
      </c>
      <c r="Z239">
        <v>784.93</v>
      </c>
      <c r="AA239">
        <v>1.8</v>
      </c>
      <c r="AB239">
        <v>786.73</v>
      </c>
      <c r="AC239">
        <v>660.85</v>
      </c>
      <c r="AD239">
        <v>125.88</v>
      </c>
      <c r="AE239">
        <v>688.81</v>
      </c>
      <c r="AF239">
        <v>0</v>
      </c>
      <c r="AG239">
        <v>97.92</v>
      </c>
      <c r="AH239" t="s">
        <v>210</v>
      </c>
      <c r="AK239">
        <v>7</v>
      </c>
      <c r="AL239">
        <v>0</v>
      </c>
    </row>
    <row r="240" spans="1:38" x14ac:dyDescent="0.25">
      <c r="A240" t="s">
        <v>492</v>
      </c>
      <c r="B240" s="1">
        <v>45218</v>
      </c>
      <c r="C240" t="s">
        <v>372</v>
      </c>
      <c r="D240" t="s">
        <v>90</v>
      </c>
      <c r="E240" t="s">
        <v>91</v>
      </c>
      <c r="F240" t="s">
        <v>92</v>
      </c>
      <c r="G240" t="s">
        <v>43</v>
      </c>
      <c r="H240" t="s">
        <v>44</v>
      </c>
      <c r="I240" t="s">
        <v>45</v>
      </c>
      <c r="J240" t="s">
        <v>46</v>
      </c>
      <c r="K240" t="s">
        <v>196</v>
      </c>
      <c r="M240" t="s">
        <v>197</v>
      </c>
      <c r="N240" t="s">
        <v>198</v>
      </c>
      <c r="O240">
        <v>90</v>
      </c>
      <c r="P240">
        <v>90</v>
      </c>
      <c r="Q240" t="b">
        <v>0</v>
      </c>
      <c r="R240">
        <v>1</v>
      </c>
      <c r="S240">
        <v>2</v>
      </c>
      <c r="T240" t="s">
        <v>50</v>
      </c>
      <c r="U240" t="s">
        <v>51</v>
      </c>
      <c r="V240" t="s">
        <v>52</v>
      </c>
      <c r="W240" t="s">
        <v>53</v>
      </c>
      <c r="X240">
        <v>12.4</v>
      </c>
      <c r="Y240">
        <v>9.92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 t="s">
        <v>129</v>
      </c>
      <c r="AI240">
        <v>70</v>
      </c>
      <c r="AJ240" t="s">
        <v>341</v>
      </c>
      <c r="AK240">
        <v>3</v>
      </c>
      <c r="AL240">
        <v>0</v>
      </c>
    </row>
    <row r="241" spans="1:38" x14ac:dyDescent="0.25">
      <c r="A241" t="s">
        <v>493</v>
      </c>
      <c r="B241" s="1">
        <v>44947</v>
      </c>
      <c r="C241" t="s">
        <v>258</v>
      </c>
      <c r="D241" t="s">
        <v>66</v>
      </c>
      <c r="E241" t="s">
        <v>67</v>
      </c>
      <c r="F241" t="s">
        <v>68</v>
      </c>
      <c r="G241" t="s">
        <v>57</v>
      </c>
      <c r="H241" t="s">
        <v>58</v>
      </c>
      <c r="I241" t="s">
        <v>59</v>
      </c>
      <c r="J241" t="s">
        <v>46</v>
      </c>
      <c r="K241" t="s">
        <v>83</v>
      </c>
      <c r="M241" t="s">
        <v>84</v>
      </c>
      <c r="N241" t="s">
        <v>85</v>
      </c>
      <c r="O241">
        <v>30</v>
      </c>
      <c r="P241">
        <v>30</v>
      </c>
      <c r="Q241" t="b">
        <v>0</v>
      </c>
      <c r="R241">
        <v>1</v>
      </c>
      <c r="S241">
        <v>0</v>
      </c>
      <c r="T241" t="s">
        <v>73</v>
      </c>
      <c r="U241" t="s">
        <v>74</v>
      </c>
      <c r="V241" t="s">
        <v>52</v>
      </c>
      <c r="W241" t="s">
        <v>53</v>
      </c>
      <c r="X241">
        <v>7.2</v>
      </c>
      <c r="Y241">
        <v>5.76</v>
      </c>
      <c r="Z241">
        <v>4.1500000000000004</v>
      </c>
      <c r="AA241">
        <v>1.79</v>
      </c>
      <c r="AB241">
        <v>5.94</v>
      </c>
      <c r="AC241">
        <v>5.05</v>
      </c>
      <c r="AD241">
        <v>1</v>
      </c>
      <c r="AE241">
        <v>5.31</v>
      </c>
      <c r="AF241">
        <v>0</v>
      </c>
      <c r="AG241">
        <v>0.63</v>
      </c>
      <c r="AH241" t="s">
        <v>54</v>
      </c>
      <c r="AK241">
        <v>4</v>
      </c>
      <c r="AL241">
        <v>0</v>
      </c>
    </row>
    <row r="242" spans="1:38" x14ac:dyDescent="0.25">
      <c r="A242" t="s">
        <v>494</v>
      </c>
      <c r="B242" s="1">
        <v>45312</v>
      </c>
      <c r="C242" t="s">
        <v>339</v>
      </c>
      <c r="D242" t="s">
        <v>122</v>
      </c>
      <c r="E242" t="s">
        <v>123</v>
      </c>
      <c r="F242" t="s">
        <v>124</v>
      </c>
      <c r="G242" t="s">
        <v>43</v>
      </c>
      <c r="H242" t="s">
        <v>44</v>
      </c>
      <c r="I242" t="s">
        <v>45</v>
      </c>
      <c r="J242" t="s">
        <v>46</v>
      </c>
      <c r="K242" t="s">
        <v>213</v>
      </c>
      <c r="L242" t="s">
        <v>214</v>
      </c>
      <c r="M242" t="s">
        <v>215</v>
      </c>
      <c r="N242" t="s">
        <v>216</v>
      </c>
      <c r="O242">
        <v>30</v>
      </c>
      <c r="P242">
        <v>30</v>
      </c>
      <c r="Q242" t="b">
        <v>1</v>
      </c>
      <c r="R242">
        <v>3</v>
      </c>
      <c r="S242">
        <v>0</v>
      </c>
      <c r="T242" t="s">
        <v>62</v>
      </c>
      <c r="U242" t="s">
        <v>63</v>
      </c>
      <c r="V242" t="s">
        <v>52</v>
      </c>
      <c r="W242" t="s">
        <v>53</v>
      </c>
      <c r="X242">
        <v>492</v>
      </c>
      <c r="Y242">
        <v>418.2</v>
      </c>
      <c r="Z242">
        <v>418.83</v>
      </c>
      <c r="AA242">
        <v>1.8</v>
      </c>
      <c r="AB242">
        <v>420.63</v>
      </c>
      <c r="AC242">
        <v>353.33</v>
      </c>
      <c r="AD242">
        <v>67.3</v>
      </c>
      <c r="AE242">
        <v>379.39</v>
      </c>
      <c r="AF242">
        <v>0</v>
      </c>
      <c r="AG242">
        <v>41.24</v>
      </c>
      <c r="AH242" t="s">
        <v>54</v>
      </c>
      <c r="AK242">
        <v>8</v>
      </c>
      <c r="AL242">
        <v>0</v>
      </c>
    </row>
    <row r="243" spans="1:38" x14ac:dyDescent="0.25">
      <c r="A243" t="s">
        <v>495</v>
      </c>
      <c r="B243" s="1">
        <v>45627</v>
      </c>
      <c r="C243" t="s">
        <v>426</v>
      </c>
      <c r="D243" t="s">
        <v>77</v>
      </c>
      <c r="E243" t="s">
        <v>78</v>
      </c>
      <c r="F243" t="s">
        <v>79</v>
      </c>
      <c r="G243" t="s">
        <v>43</v>
      </c>
      <c r="H243" t="s">
        <v>44</v>
      </c>
      <c r="I243" t="s">
        <v>45</v>
      </c>
      <c r="J243" t="s">
        <v>46</v>
      </c>
      <c r="K243" t="s">
        <v>134</v>
      </c>
      <c r="M243" t="s">
        <v>135</v>
      </c>
      <c r="N243" t="s">
        <v>136</v>
      </c>
      <c r="O243">
        <v>28</v>
      </c>
      <c r="P243">
        <v>27</v>
      </c>
      <c r="Q243" t="b">
        <v>0</v>
      </c>
      <c r="R243">
        <v>4</v>
      </c>
      <c r="S243">
        <v>0</v>
      </c>
      <c r="T243" t="s">
        <v>143</v>
      </c>
      <c r="U243" t="s">
        <v>144</v>
      </c>
      <c r="V243" t="s">
        <v>139</v>
      </c>
      <c r="W243" t="s">
        <v>53</v>
      </c>
      <c r="X243">
        <v>4998</v>
      </c>
      <c r="Y243">
        <v>4248.3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 t="s">
        <v>129</v>
      </c>
      <c r="AI243">
        <v>65</v>
      </c>
      <c r="AJ243" t="s">
        <v>189</v>
      </c>
      <c r="AK243">
        <v>10</v>
      </c>
      <c r="AL243">
        <v>0</v>
      </c>
    </row>
    <row r="244" spans="1:38" x14ac:dyDescent="0.25">
      <c r="A244" t="s">
        <v>496</v>
      </c>
      <c r="B244" s="1">
        <v>45173</v>
      </c>
      <c r="C244" t="s">
        <v>179</v>
      </c>
      <c r="D244" t="s">
        <v>66</v>
      </c>
      <c r="E244" t="s">
        <v>67</v>
      </c>
      <c r="F244" t="s">
        <v>68</v>
      </c>
      <c r="G244" t="s">
        <v>80</v>
      </c>
      <c r="H244" t="s">
        <v>81</v>
      </c>
      <c r="I244" t="s">
        <v>82</v>
      </c>
      <c r="J244" t="s">
        <v>46</v>
      </c>
      <c r="K244" t="s">
        <v>180</v>
      </c>
      <c r="M244" t="s">
        <v>181</v>
      </c>
      <c r="N244" t="s">
        <v>182</v>
      </c>
      <c r="O244">
        <v>30</v>
      </c>
      <c r="P244">
        <v>29</v>
      </c>
      <c r="Q244" t="b">
        <v>0</v>
      </c>
      <c r="R244">
        <v>1</v>
      </c>
      <c r="S244">
        <v>0</v>
      </c>
      <c r="T244" t="s">
        <v>73</v>
      </c>
      <c r="U244" t="s">
        <v>74</v>
      </c>
      <c r="V244" t="s">
        <v>52</v>
      </c>
      <c r="W244" t="s">
        <v>53</v>
      </c>
      <c r="X244">
        <v>6.9</v>
      </c>
      <c r="Y244">
        <v>5.52</v>
      </c>
      <c r="Z244">
        <v>4.1399999999999997</v>
      </c>
      <c r="AA244">
        <v>1.79</v>
      </c>
      <c r="AB244">
        <v>5.93</v>
      </c>
      <c r="AC244">
        <v>5.04</v>
      </c>
      <c r="AD244">
        <v>1</v>
      </c>
      <c r="AE244">
        <v>5.16</v>
      </c>
      <c r="AF244">
        <v>0</v>
      </c>
      <c r="AG244">
        <v>0.78</v>
      </c>
      <c r="AH244" t="s">
        <v>54</v>
      </c>
      <c r="AK244">
        <v>7</v>
      </c>
      <c r="AL244">
        <v>0</v>
      </c>
    </row>
    <row r="245" spans="1:38" x14ac:dyDescent="0.25">
      <c r="A245" t="s">
        <v>497</v>
      </c>
      <c r="B245" s="1">
        <v>45524</v>
      </c>
      <c r="C245" t="s">
        <v>296</v>
      </c>
      <c r="D245" t="s">
        <v>90</v>
      </c>
      <c r="E245" t="s">
        <v>91</v>
      </c>
      <c r="F245" t="s">
        <v>92</v>
      </c>
      <c r="G245" t="s">
        <v>57</v>
      </c>
      <c r="H245" t="s">
        <v>58</v>
      </c>
      <c r="I245" t="s">
        <v>59</v>
      </c>
      <c r="J245" t="s">
        <v>46</v>
      </c>
      <c r="K245" t="s">
        <v>196</v>
      </c>
      <c r="M245" t="s">
        <v>197</v>
      </c>
      <c r="N245" t="s">
        <v>198</v>
      </c>
      <c r="O245">
        <v>90</v>
      </c>
      <c r="P245">
        <v>91</v>
      </c>
      <c r="Q245" t="b">
        <v>0</v>
      </c>
      <c r="R245">
        <v>1</v>
      </c>
      <c r="S245">
        <v>1</v>
      </c>
      <c r="T245" t="s">
        <v>73</v>
      </c>
      <c r="U245" t="s">
        <v>74</v>
      </c>
      <c r="V245" t="s">
        <v>52</v>
      </c>
      <c r="W245" t="s">
        <v>53</v>
      </c>
      <c r="X245">
        <v>12.4</v>
      </c>
      <c r="Y245">
        <v>9.92</v>
      </c>
      <c r="Z245">
        <v>6.87</v>
      </c>
      <c r="AA245">
        <v>1.79</v>
      </c>
      <c r="AB245">
        <v>8.66</v>
      </c>
      <c r="AC245">
        <v>7.36</v>
      </c>
      <c r="AD245">
        <v>1.3</v>
      </c>
      <c r="AE245">
        <v>8.9</v>
      </c>
      <c r="AF245">
        <v>0</v>
      </c>
      <c r="AG245">
        <v>-0.23</v>
      </c>
      <c r="AH245" t="s">
        <v>54</v>
      </c>
      <c r="AK245">
        <v>7</v>
      </c>
      <c r="AL245">
        <v>0</v>
      </c>
    </row>
    <row r="246" spans="1:38" x14ac:dyDescent="0.25">
      <c r="A246" t="s">
        <v>498</v>
      </c>
      <c r="B246" s="1">
        <v>45112</v>
      </c>
      <c r="C246" t="s">
        <v>87</v>
      </c>
      <c r="D246" t="s">
        <v>66</v>
      </c>
      <c r="E246" t="s">
        <v>67</v>
      </c>
      <c r="F246" t="s">
        <v>68</v>
      </c>
      <c r="G246" t="s">
        <v>80</v>
      </c>
      <c r="H246" t="s">
        <v>81</v>
      </c>
      <c r="I246" t="s">
        <v>82</v>
      </c>
      <c r="J246" t="s">
        <v>46</v>
      </c>
      <c r="K246" t="s">
        <v>83</v>
      </c>
      <c r="M246" t="s">
        <v>84</v>
      </c>
      <c r="N246" t="s">
        <v>85</v>
      </c>
      <c r="O246">
        <v>30</v>
      </c>
      <c r="P246">
        <v>30</v>
      </c>
      <c r="Q246" t="b">
        <v>0</v>
      </c>
      <c r="R246">
        <v>1</v>
      </c>
      <c r="S246">
        <v>0</v>
      </c>
      <c r="T246" t="s">
        <v>99</v>
      </c>
      <c r="U246" t="s">
        <v>100</v>
      </c>
      <c r="V246" t="s">
        <v>52</v>
      </c>
      <c r="W246" t="s">
        <v>53</v>
      </c>
      <c r="X246">
        <v>7.2</v>
      </c>
      <c r="Y246">
        <v>5.76</v>
      </c>
      <c r="Z246">
        <v>4.2300000000000004</v>
      </c>
      <c r="AA246">
        <v>1.78</v>
      </c>
      <c r="AB246">
        <v>6.01</v>
      </c>
      <c r="AC246">
        <v>5.29</v>
      </c>
      <c r="AD246">
        <v>1</v>
      </c>
      <c r="AE246">
        <v>5.44</v>
      </c>
      <c r="AF246">
        <v>0</v>
      </c>
      <c r="AG246">
        <v>0.56999999999999995</v>
      </c>
      <c r="AH246" t="s">
        <v>54</v>
      </c>
      <c r="AK246">
        <v>5</v>
      </c>
      <c r="AL246">
        <v>0</v>
      </c>
    </row>
    <row r="247" spans="1:38" x14ac:dyDescent="0.25">
      <c r="A247" t="s">
        <v>499</v>
      </c>
      <c r="B247" s="1">
        <v>45266</v>
      </c>
      <c r="C247" t="s">
        <v>235</v>
      </c>
      <c r="D247" t="s">
        <v>122</v>
      </c>
      <c r="E247" t="s">
        <v>123</v>
      </c>
      <c r="F247" t="s">
        <v>124</v>
      </c>
      <c r="G247" t="s">
        <v>43</v>
      </c>
      <c r="H247" t="s">
        <v>44</v>
      </c>
      <c r="I247" t="s">
        <v>45</v>
      </c>
      <c r="J247" t="s">
        <v>46</v>
      </c>
      <c r="K247" t="s">
        <v>163</v>
      </c>
      <c r="L247" t="s">
        <v>164</v>
      </c>
      <c r="M247" t="s">
        <v>165</v>
      </c>
      <c r="N247" t="s">
        <v>157</v>
      </c>
      <c r="O247">
        <v>30</v>
      </c>
      <c r="P247">
        <v>31</v>
      </c>
      <c r="Q247" t="b">
        <v>1</v>
      </c>
      <c r="R247">
        <v>4</v>
      </c>
      <c r="S247">
        <v>0</v>
      </c>
      <c r="T247" t="s">
        <v>73</v>
      </c>
      <c r="U247" t="s">
        <v>74</v>
      </c>
      <c r="V247" t="s">
        <v>52</v>
      </c>
      <c r="W247" t="s">
        <v>53</v>
      </c>
      <c r="X247">
        <v>936</v>
      </c>
      <c r="Y247">
        <v>795.6</v>
      </c>
      <c r="Z247">
        <v>787.6</v>
      </c>
      <c r="AA247">
        <v>1.79</v>
      </c>
      <c r="AB247">
        <v>789.39</v>
      </c>
      <c r="AC247">
        <v>670.98</v>
      </c>
      <c r="AD247">
        <v>118.41</v>
      </c>
      <c r="AE247">
        <v>708.56</v>
      </c>
      <c r="AF247">
        <v>0</v>
      </c>
      <c r="AG247">
        <v>80.83</v>
      </c>
      <c r="AH247" t="s">
        <v>54</v>
      </c>
      <c r="AK247">
        <v>1</v>
      </c>
      <c r="AL247">
        <v>0</v>
      </c>
    </row>
    <row r="248" spans="1:38" x14ac:dyDescent="0.25">
      <c r="A248" t="s">
        <v>500</v>
      </c>
      <c r="B248" s="1">
        <v>45232</v>
      </c>
      <c r="C248" t="s">
        <v>294</v>
      </c>
      <c r="D248" t="s">
        <v>66</v>
      </c>
      <c r="E248" t="s">
        <v>67</v>
      </c>
      <c r="F248" t="s">
        <v>68</v>
      </c>
      <c r="G248" t="s">
        <v>57</v>
      </c>
      <c r="H248" t="s">
        <v>58</v>
      </c>
      <c r="I248" t="s">
        <v>59</v>
      </c>
      <c r="J248" t="s">
        <v>46</v>
      </c>
      <c r="K248" t="s">
        <v>168</v>
      </c>
      <c r="L248" t="s">
        <v>169</v>
      </c>
      <c r="M248" t="s">
        <v>170</v>
      </c>
      <c r="N248" t="s">
        <v>171</v>
      </c>
      <c r="O248">
        <v>30</v>
      </c>
      <c r="P248">
        <v>29</v>
      </c>
      <c r="Q248" t="b">
        <v>1</v>
      </c>
      <c r="R248">
        <v>3</v>
      </c>
      <c r="S248">
        <v>0</v>
      </c>
      <c r="T248" t="s">
        <v>50</v>
      </c>
      <c r="U248" t="s">
        <v>51</v>
      </c>
      <c r="V248" t="s">
        <v>52</v>
      </c>
      <c r="W248" t="s">
        <v>53</v>
      </c>
      <c r="X248">
        <v>594</v>
      </c>
      <c r="Y248">
        <v>504.9</v>
      </c>
      <c r="Z248">
        <v>507.26</v>
      </c>
      <c r="AA248">
        <v>1.78</v>
      </c>
      <c r="AB248">
        <v>509.04</v>
      </c>
      <c r="AC248">
        <v>442.86</v>
      </c>
      <c r="AD248">
        <v>66.17</v>
      </c>
      <c r="AE248">
        <v>489.41</v>
      </c>
      <c r="AF248">
        <v>0</v>
      </c>
      <c r="AG248">
        <v>19.63</v>
      </c>
      <c r="AH248" t="s">
        <v>54</v>
      </c>
      <c r="AK248">
        <v>7</v>
      </c>
      <c r="AL248">
        <v>1</v>
      </c>
    </row>
    <row r="249" spans="1:38" x14ac:dyDescent="0.25">
      <c r="A249" t="s">
        <v>501</v>
      </c>
      <c r="B249" s="1">
        <v>45267</v>
      </c>
      <c r="C249" t="s">
        <v>246</v>
      </c>
      <c r="D249" t="s">
        <v>122</v>
      </c>
      <c r="E249" t="s">
        <v>123</v>
      </c>
      <c r="F249" t="s">
        <v>124</v>
      </c>
      <c r="G249" t="s">
        <v>111</v>
      </c>
      <c r="H249" t="s">
        <v>112</v>
      </c>
      <c r="I249" t="s">
        <v>113</v>
      </c>
      <c r="J249" t="s">
        <v>46</v>
      </c>
      <c r="K249" t="s">
        <v>180</v>
      </c>
      <c r="M249" t="s">
        <v>181</v>
      </c>
      <c r="N249" t="s">
        <v>182</v>
      </c>
      <c r="O249">
        <v>30</v>
      </c>
      <c r="P249">
        <v>29</v>
      </c>
      <c r="Q249" t="b">
        <v>0</v>
      </c>
      <c r="R249">
        <v>1</v>
      </c>
      <c r="S249">
        <v>1</v>
      </c>
      <c r="T249" t="s">
        <v>50</v>
      </c>
      <c r="U249" t="s">
        <v>51</v>
      </c>
      <c r="V249" t="s">
        <v>52</v>
      </c>
      <c r="W249" t="s">
        <v>53</v>
      </c>
      <c r="X249">
        <v>6.9</v>
      </c>
      <c r="Y249">
        <v>5.52</v>
      </c>
      <c r="Z249">
        <v>3.91</v>
      </c>
      <c r="AA249">
        <v>1.78</v>
      </c>
      <c r="AB249">
        <v>5.69</v>
      </c>
      <c r="AC249">
        <v>4.95</v>
      </c>
      <c r="AD249">
        <v>1</v>
      </c>
      <c r="AE249">
        <v>4.8600000000000003</v>
      </c>
      <c r="AF249">
        <v>0</v>
      </c>
      <c r="AG249">
        <v>0.83</v>
      </c>
      <c r="AH249" t="s">
        <v>54</v>
      </c>
      <c r="AK249">
        <v>2</v>
      </c>
      <c r="AL249">
        <v>0</v>
      </c>
    </row>
    <row r="250" spans="1:38" x14ac:dyDescent="0.25">
      <c r="A250" t="s">
        <v>502</v>
      </c>
      <c r="B250" s="1">
        <v>45340</v>
      </c>
      <c r="C250" t="s">
        <v>503</v>
      </c>
      <c r="D250" t="s">
        <v>122</v>
      </c>
      <c r="E250" t="s">
        <v>123</v>
      </c>
      <c r="F250" t="s">
        <v>124</v>
      </c>
      <c r="G250" t="s">
        <v>57</v>
      </c>
      <c r="H250" t="s">
        <v>58</v>
      </c>
      <c r="I250" t="s">
        <v>59</v>
      </c>
      <c r="J250" t="s">
        <v>46</v>
      </c>
      <c r="K250" t="s">
        <v>227</v>
      </c>
      <c r="L250" t="s">
        <v>228</v>
      </c>
      <c r="M250" t="s">
        <v>229</v>
      </c>
      <c r="N250" t="s">
        <v>230</v>
      </c>
      <c r="O250">
        <v>30</v>
      </c>
      <c r="P250">
        <v>29</v>
      </c>
      <c r="Q250" t="b">
        <v>1</v>
      </c>
      <c r="R250">
        <v>4</v>
      </c>
      <c r="S250">
        <v>0</v>
      </c>
      <c r="T250" t="s">
        <v>50</v>
      </c>
      <c r="U250" t="s">
        <v>51</v>
      </c>
      <c r="V250" t="s">
        <v>52</v>
      </c>
      <c r="W250" t="s">
        <v>53</v>
      </c>
      <c r="X250">
        <v>618</v>
      </c>
      <c r="Y250">
        <v>525.29999999999995</v>
      </c>
      <c r="Z250">
        <v>531.36</v>
      </c>
      <c r="AA250">
        <v>1.78</v>
      </c>
      <c r="AB250">
        <v>533.14</v>
      </c>
      <c r="AC250">
        <v>463.84</v>
      </c>
      <c r="AD250">
        <v>69.31</v>
      </c>
      <c r="AE250">
        <v>487.5</v>
      </c>
      <c r="AF250">
        <v>0</v>
      </c>
      <c r="AG250">
        <v>45.64</v>
      </c>
      <c r="AH250" t="s">
        <v>54</v>
      </c>
      <c r="AK250">
        <v>8</v>
      </c>
      <c r="AL250">
        <v>1</v>
      </c>
    </row>
    <row r="251" spans="1:38" x14ac:dyDescent="0.25">
      <c r="A251" t="s">
        <v>504</v>
      </c>
      <c r="B251" s="1">
        <v>45637</v>
      </c>
      <c r="C251" t="s">
        <v>449</v>
      </c>
      <c r="D251" t="s">
        <v>40</v>
      </c>
      <c r="E251" t="s">
        <v>41</v>
      </c>
      <c r="F251" t="s">
        <v>42</v>
      </c>
      <c r="G251" t="s">
        <v>80</v>
      </c>
      <c r="H251" t="s">
        <v>81</v>
      </c>
      <c r="I251" t="s">
        <v>82</v>
      </c>
      <c r="J251" t="s">
        <v>46</v>
      </c>
      <c r="K251" t="s">
        <v>83</v>
      </c>
      <c r="M251" t="s">
        <v>84</v>
      </c>
      <c r="N251" t="s">
        <v>85</v>
      </c>
      <c r="O251">
        <v>30</v>
      </c>
      <c r="P251">
        <v>29</v>
      </c>
      <c r="Q251" t="b">
        <v>0</v>
      </c>
      <c r="R251">
        <v>1</v>
      </c>
      <c r="S251">
        <v>1</v>
      </c>
      <c r="T251" t="s">
        <v>62</v>
      </c>
      <c r="U251" t="s">
        <v>63</v>
      </c>
      <c r="V251" t="s">
        <v>52</v>
      </c>
      <c r="W251" t="s">
        <v>53</v>
      </c>
      <c r="X251">
        <v>7.2</v>
      </c>
      <c r="Y251">
        <v>5.76</v>
      </c>
      <c r="Z251">
        <v>3.32</v>
      </c>
      <c r="AA251">
        <v>1.8</v>
      </c>
      <c r="AB251">
        <v>5.12</v>
      </c>
      <c r="AC251">
        <v>4.3</v>
      </c>
      <c r="AD251">
        <v>1</v>
      </c>
      <c r="AE251">
        <v>5.33</v>
      </c>
      <c r="AF251">
        <v>0</v>
      </c>
      <c r="AG251">
        <v>-0.21</v>
      </c>
      <c r="AH251" t="s">
        <v>54</v>
      </c>
      <c r="AK251">
        <v>4</v>
      </c>
      <c r="AL251">
        <v>0</v>
      </c>
    </row>
    <row r="252" spans="1:38" x14ac:dyDescent="0.25">
      <c r="A252" t="s">
        <v>505</v>
      </c>
      <c r="B252" s="1">
        <v>45277</v>
      </c>
      <c r="C252" t="s">
        <v>110</v>
      </c>
      <c r="D252" t="s">
        <v>40</v>
      </c>
      <c r="E252" t="s">
        <v>41</v>
      </c>
      <c r="F252" t="s">
        <v>42</v>
      </c>
      <c r="G252" t="s">
        <v>57</v>
      </c>
      <c r="H252" t="s">
        <v>58</v>
      </c>
      <c r="I252" t="s">
        <v>59</v>
      </c>
      <c r="J252" t="s">
        <v>46</v>
      </c>
      <c r="K252" t="s">
        <v>184</v>
      </c>
      <c r="L252" t="s">
        <v>185</v>
      </c>
      <c r="M252" t="s">
        <v>186</v>
      </c>
      <c r="N252" t="s">
        <v>171</v>
      </c>
      <c r="O252">
        <v>30</v>
      </c>
      <c r="P252">
        <v>29</v>
      </c>
      <c r="Q252" t="b">
        <v>1</v>
      </c>
      <c r="R252">
        <v>3</v>
      </c>
      <c r="S252">
        <v>0</v>
      </c>
      <c r="T252" t="s">
        <v>99</v>
      </c>
      <c r="U252" t="s">
        <v>100</v>
      </c>
      <c r="V252" t="s">
        <v>52</v>
      </c>
      <c r="W252" t="s">
        <v>53</v>
      </c>
      <c r="X252">
        <v>558</v>
      </c>
      <c r="Y252">
        <v>474.3</v>
      </c>
      <c r="Z252">
        <v>463.14</v>
      </c>
      <c r="AA252">
        <v>1.78</v>
      </c>
      <c r="AB252">
        <v>464.92</v>
      </c>
      <c r="AC252">
        <v>409.13</v>
      </c>
      <c r="AD252">
        <v>55.79</v>
      </c>
      <c r="AE252">
        <v>424.42</v>
      </c>
      <c r="AF252">
        <v>0</v>
      </c>
      <c r="AG252">
        <v>40.5</v>
      </c>
      <c r="AH252" t="s">
        <v>54</v>
      </c>
      <c r="AK252">
        <v>2</v>
      </c>
      <c r="AL252">
        <v>1</v>
      </c>
    </row>
    <row r="253" spans="1:38" x14ac:dyDescent="0.25">
      <c r="A253" t="s">
        <v>506</v>
      </c>
      <c r="B253" s="1">
        <v>45655</v>
      </c>
      <c r="C253" t="s">
        <v>507</v>
      </c>
      <c r="D253" t="s">
        <v>77</v>
      </c>
      <c r="E253" t="s">
        <v>78</v>
      </c>
      <c r="F253" t="s">
        <v>79</v>
      </c>
      <c r="G253" t="s">
        <v>111</v>
      </c>
      <c r="H253" t="s">
        <v>112</v>
      </c>
      <c r="I253" t="s">
        <v>113</v>
      </c>
      <c r="J253" t="s">
        <v>46</v>
      </c>
      <c r="K253" t="s">
        <v>93</v>
      </c>
      <c r="L253" t="s">
        <v>94</v>
      </c>
      <c r="M253" t="s">
        <v>95</v>
      </c>
      <c r="N253" t="s">
        <v>96</v>
      </c>
      <c r="O253">
        <v>30</v>
      </c>
      <c r="P253">
        <v>30</v>
      </c>
      <c r="Q253" t="b">
        <v>1</v>
      </c>
      <c r="R253">
        <v>2</v>
      </c>
      <c r="S253">
        <v>0</v>
      </c>
      <c r="T253" t="s">
        <v>99</v>
      </c>
      <c r="U253" t="s">
        <v>100</v>
      </c>
      <c r="V253" t="s">
        <v>52</v>
      </c>
      <c r="W253" t="s">
        <v>53</v>
      </c>
      <c r="X253">
        <v>185.4</v>
      </c>
      <c r="Y253">
        <v>157.59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 t="s">
        <v>129</v>
      </c>
      <c r="AI253">
        <v>65</v>
      </c>
      <c r="AJ253" t="s">
        <v>189</v>
      </c>
      <c r="AK253">
        <v>9</v>
      </c>
      <c r="AL253">
        <v>0</v>
      </c>
    </row>
    <row r="254" spans="1:38" x14ac:dyDescent="0.25">
      <c r="A254" t="s">
        <v>508</v>
      </c>
      <c r="B254" s="1">
        <v>45633</v>
      </c>
      <c r="C254" t="s">
        <v>56</v>
      </c>
      <c r="D254" t="s">
        <v>90</v>
      </c>
      <c r="E254" t="s">
        <v>91</v>
      </c>
      <c r="F254" t="s">
        <v>92</v>
      </c>
      <c r="G254" t="s">
        <v>111</v>
      </c>
      <c r="H254" t="s">
        <v>112</v>
      </c>
      <c r="I254" t="s">
        <v>113</v>
      </c>
      <c r="J254" t="s">
        <v>46</v>
      </c>
      <c r="K254" t="s">
        <v>83</v>
      </c>
      <c r="M254" t="s">
        <v>84</v>
      </c>
      <c r="N254" t="s">
        <v>85</v>
      </c>
      <c r="O254">
        <v>90</v>
      </c>
      <c r="P254">
        <v>86</v>
      </c>
      <c r="Q254" t="b">
        <v>0</v>
      </c>
      <c r="R254">
        <v>1</v>
      </c>
      <c r="S254">
        <v>1</v>
      </c>
      <c r="T254" t="s">
        <v>62</v>
      </c>
      <c r="U254" t="s">
        <v>63</v>
      </c>
      <c r="V254" t="s">
        <v>52</v>
      </c>
      <c r="W254" t="s">
        <v>53</v>
      </c>
      <c r="X254">
        <v>7.2</v>
      </c>
      <c r="Y254">
        <v>5.76</v>
      </c>
      <c r="Z254">
        <v>10.039999999999999</v>
      </c>
      <c r="AA254">
        <v>1.8</v>
      </c>
      <c r="AB254">
        <v>11.84</v>
      </c>
      <c r="AC254">
        <v>9.94</v>
      </c>
      <c r="AD254">
        <v>1.89</v>
      </c>
      <c r="AE254">
        <v>15.6</v>
      </c>
      <c r="AF254">
        <v>0</v>
      </c>
      <c r="AG254">
        <v>-3.76</v>
      </c>
      <c r="AH254" t="s">
        <v>54</v>
      </c>
      <c r="AK254">
        <v>4</v>
      </c>
      <c r="AL254">
        <v>0</v>
      </c>
    </row>
    <row r="255" spans="1:38" x14ac:dyDescent="0.25">
      <c r="A255" t="s">
        <v>509</v>
      </c>
      <c r="B255" s="1">
        <v>45034</v>
      </c>
      <c r="C255" t="s">
        <v>89</v>
      </c>
      <c r="D255" t="s">
        <v>122</v>
      </c>
      <c r="E255" t="s">
        <v>123</v>
      </c>
      <c r="F255" t="s">
        <v>124</v>
      </c>
      <c r="G255" t="s">
        <v>80</v>
      </c>
      <c r="H255" t="s">
        <v>81</v>
      </c>
      <c r="I255" t="s">
        <v>82</v>
      </c>
      <c r="J255" t="s">
        <v>46</v>
      </c>
      <c r="K255" t="s">
        <v>103</v>
      </c>
      <c r="M255" t="s">
        <v>95</v>
      </c>
      <c r="N255" t="s">
        <v>96</v>
      </c>
      <c r="O255">
        <v>30</v>
      </c>
      <c r="P255">
        <v>29</v>
      </c>
      <c r="Q255" t="b">
        <v>0</v>
      </c>
      <c r="R255">
        <v>1</v>
      </c>
      <c r="S255">
        <v>0</v>
      </c>
      <c r="T255" t="s">
        <v>99</v>
      </c>
      <c r="U255" t="s">
        <v>100</v>
      </c>
      <c r="V255" t="s">
        <v>52</v>
      </c>
      <c r="W255" t="s">
        <v>53</v>
      </c>
      <c r="X255">
        <v>18.2</v>
      </c>
      <c r="Y255">
        <v>14.56</v>
      </c>
      <c r="Z255">
        <v>9.0399999999999991</v>
      </c>
      <c r="AA255">
        <v>1.78</v>
      </c>
      <c r="AB255">
        <v>10.82</v>
      </c>
      <c r="AC255">
        <v>9.52</v>
      </c>
      <c r="AD255">
        <v>1.3</v>
      </c>
      <c r="AE255">
        <v>13.84</v>
      </c>
      <c r="AF255">
        <v>0</v>
      </c>
      <c r="AG255">
        <v>-3.02</v>
      </c>
      <c r="AH255" t="s">
        <v>54</v>
      </c>
      <c r="AK255">
        <v>8</v>
      </c>
      <c r="AL255">
        <v>0</v>
      </c>
    </row>
    <row r="256" spans="1:38" x14ac:dyDescent="0.25">
      <c r="A256" t="s">
        <v>510</v>
      </c>
      <c r="B256" s="1">
        <v>45488</v>
      </c>
      <c r="C256" t="s">
        <v>479</v>
      </c>
      <c r="D256" t="s">
        <v>90</v>
      </c>
      <c r="E256" t="s">
        <v>91</v>
      </c>
      <c r="F256" t="s">
        <v>92</v>
      </c>
      <c r="G256" t="s">
        <v>80</v>
      </c>
      <c r="H256" t="s">
        <v>81</v>
      </c>
      <c r="I256" t="s">
        <v>82</v>
      </c>
      <c r="J256" t="s">
        <v>46</v>
      </c>
      <c r="K256" t="s">
        <v>69</v>
      </c>
      <c r="L256" t="s">
        <v>70</v>
      </c>
      <c r="M256" t="s">
        <v>71</v>
      </c>
      <c r="N256" t="s">
        <v>72</v>
      </c>
      <c r="O256">
        <v>30</v>
      </c>
      <c r="P256">
        <v>28</v>
      </c>
      <c r="Q256" t="b">
        <v>1</v>
      </c>
      <c r="R256">
        <v>3</v>
      </c>
      <c r="S256">
        <v>0</v>
      </c>
      <c r="T256" t="s">
        <v>73</v>
      </c>
      <c r="U256" t="s">
        <v>74</v>
      </c>
      <c r="V256" t="s">
        <v>52</v>
      </c>
      <c r="W256" t="s">
        <v>53</v>
      </c>
      <c r="X256">
        <v>384</v>
      </c>
      <c r="Y256">
        <v>326.39999999999998</v>
      </c>
      <c r="Z256">
        <v>315.91000000000003</v>
      </c>
      <c r="AA256">
        <v>1.79</v>
      </c>
      <c r="AB256">
        <v>317.7</v>
      </c>
      <c r="AC256">
        <v>270.04000000000002</v>
      </c>
      <c r="AD256">
        <v>47.65</v>
      </c>
      <c r="AE256">
        <v>296.94</v>
      </c>
      <c r="AF256">
        <v>0</v>
      </c>
      <c r="AG256">
        <v>20.75</v>
      </c>
      <c r="AH256" t="s">
        <v>54</v>
      </c>
      <c r="AK256">
        <v>9</v>
      </c>
      <c r="AL256">
        <v>0</v>
      </c>
    </row>
    <row r="257" spans="1:38" x14ac:dyDescent="0.25">
      <c r="A257" t="s">
        <v>511</v>
      </c>
      <c r="B257" s="1">
        <v>45189</v>
      </c>
      <c r="C257" t="s">
        <v>235</v>
      </c>
      <c r="D257" t="s">
        <v>90</v>
      </c>
      <c r="E257" t="s">
        <v>91</v>
      </c>
      <c r="F257" t="s">
        <v>92</v>
      </c>
      <c r="G257" t="s">
        <v>111</v>
      </c>
      <c r="H257" t="s">
        <v>112</v>
      </c>
      <c r="I257" t="s">
        <v>113</v>
      </c>
      <c r="J257" t="s">
        <v>46</v>
      </c>
      <c r="K257" t="s">
        <v>103</v>
      </c>
      <c r="M257" t="s">
        <v>95</v>
      </c>
      <c r="N257" t="s">
        <v>96</v>
      </c>
      <c r="O257">
        <v>30</v>
      </c>
      <c r="P257">
        <v>28</v>
      </c>
      <c r="Q257" t="b">
        <v>0</v>
      </c>
      <c r="R257">
        <v>1</v>
      </c>
      <c r="S257">
        <v>0</v>
      </c>
      <c r="T257" t="s">
        <v>50</v>
      </c>
      <c r="U257" t="s">
        <v>51</v>
      </c>
      <c r="V257" t="s">
        <v>52</v>
      </c>
      <c r="W257" t="s">
        <v>53</v>
      </c>
      <c r="X257">
        <v>18.2</v>
      </c>
      <c r="Y257">
        <v>14.56</v>
      </c>
      <c r="Z257">
        <v>11.57</v>
      </c>
      <c r="AA257">
        <v>1.78</v>
      </c>
      <c r="AB257">
        <v>13.35</v>
      </c>
      <c r="AC257">
        <v>11.61</v>
      </c>
      <c r="AD257">
        <v>1.73</v>
      </c>
      <c r="AE257">
        <v>13.16</v>
      </c>
      <c r="AF257">
        <v>0</v>
      </c>
      <c r="AG257">
        <v>0.19</v>
      </c>
      <c r="AH257" t="s">
        <v>54</v>
      </c>
      <c r="AK257">
        <v>4</v>
      </c>
      <c r="AL257">
        <v>0</v>
      </c>
    </row>
    <row r="258" spans="1:38" x14ac:dyDescent="0.25">
      <c r="A258" t="s">
        <v>512</v>
      </c>
      <c r="B258" s="1">
        <v>44973</v>
      </c>
      <c r="C258" t="s">
        <v>363</v>
      </c>
      <c r="D258" t="s">
        <v>90</v>
      </c>
      <c r="E258" t="s">
        <v>91</v>
      </c>
      <c r="F258" t="s">
        <v>92</v>
      </c>
      <c r="G258" t="s">
        <v>111</v>
      </c>
      <c r="H258" t="s">
        <v>112</v>
      </c>
      <c r="I258" t="s">
        <v>113</v>
      </c>
      <c r="J258" t="s">
        <v>46</v>
      </c>
      <c r="K258" t="s">
        <v>83</v>
      </c>
      <c r="M258" t="s">
        <v>84</v>
      </c>
      <c r="N258" t="s">
        <v>85</v>
      </c>
      <c r="O258">
        <v>90</v>
      </c>
      <c r="P258">
        <v>89</v>
      </c>
      <c r="Q258" t="b">
        <v>0</v>
      </c>
      <c r="R258">
        <v>1</v>
      </c>
      <c r="S258">
        <v>0</v>
      </c>
      <c r="T258" t="s">
        <v>73</v>
      </c>
      <c r="U258" t="s">
        <v>74</v>
      </c>
      <c r="V258" t="s">
        <v>52</v>
      </c>
      <c r="W258" t="s">
        <v>53</v>
      </c>
      <c r="X258">
        <v>7.2</v>
      </c>
      <c r="Y258">
        <v>5.76</v>
      </c>
      <c r="Z258">
        <v>12.3</v>
      </c>
      <c r="AA258">
        <v>1.79</v>
      </c>
      <c r="AB258">
        <v>14.09</v>
      </c>
      <c r="AC258">
        <v>11.98</v>
      </c>
      <c r="AD258">
        <v>2.11</v>
      </c>
      <c r="AE258">
        <v>15.72</v>
      </c>
      <c r="AF258">
        <v>0</v>
      </c>
      <c r="AG258">
        <v>-1.63</v>
      </c>
      <c r="AH258" t="s">
        <v>54</v>
      </c>
      <c r="AK258">
        <v>1</v>
      </c>
      <c r="AL258">
        <v>0</v>
      </c>
    </row>
    <row r="259" spans="1:38" x14ac:dyDescent="0.25">
      <c r="A259" t="s">
        <v>513</v>
      </c>
      <c r="B259" s="1">
        <v>45205</v>
      </c>
      <c r="C259" t="s">
        <v>272</v>
      </c>
      <c r="D259" t="s">
        <v>122</v>
      </c>
      <c r="E259" t="s">
        <v>123</v>
      </c>
      <c r="F259" t="s">
        <v>124</v>
      </c>
      <c r="G259" t="s">
        <v>57</v>
      </c>
      <c r="H259" t="s">
        <v>58</v>
      </c>
      <c r="I259" t="s">
        <v>59</v>
      </c>
      <c r="J259" t="s">
        <v>46</v>
      </c>
      <c r="K259" t="s">
        <v>196</v>
      </c>
      <c r="M259" t="s">
        <v>197</v>
      </c>
      <c r="N259" t="s">
        <v>198</v>
      </c>
      <c r="O259">
        <v>90</v>
      </c>
      <c r="P259">
        <v>91</v>
      </c>
      <c r="Q259" t="b">
        <v>0</v>
      </c>
      <c r="R259">
        <v>1</v>
      </c>
      <c r="S259">
        <v>1</v>
      </c>
      <c r="T259" t="s">
        <v>50</v>
      </c>
      <c r="U259" t="s">
        <v>51</v>
      </c>
      <c r="V259" t="s">
        <v>52</v>
      </c>
      <c r="W259" t="s">
        <v>53</v>
      </c>
      <c r="X259">
        <v>12.4</v>
      </c>
      <c r="Y259">
        <v>9.92</v>
      </c>
      <c r="Z259">
        <v>7.17</v>
      </c>
      <c r="AA259">
        <v>1.78</v>
      </c>
      <c r="AB259">
        <v>8.9499999999999993</v>
      </c>
      <c r="AC259">
        <v>7.78</v>
      </c>
      <c r="AD259">
        <v>1.1599999999999999</v>
      </c>
      <c r="AE259">
        <v>9.16</v>
      </c>
      <c r="AF259">
        <v>0</v>
      </c>
      <c r="AG259">
        <v>-0.21</v>
      </c>
      <c r="AH259" t="s">
        <v>54</v>
      </c>
      <c r="AK259">
        <v>11</v>
      </c>
      <c r="AL259">
        <v>0</v>
      </c>
    </row>
    <row r="260" spans="1:38" x14ac:dyDescent="0.25">
      <c r="A260" t="s">
        <v>514</v>
      </c>
      <c r="B260" s="1">
        <v>45531</v>
      </c>
      <c r="C260" t="s">
        <v>344</v>
      </c>
      <c r="D260" t="s">
        <v>122</v>
      </c>
      <c r="E260" t="s">
        <v>123</v>
      </c>
      <c r="F260" t="s">
        <v>124</v>
      </c>
      <c r="G260" t="s">
        <v>111</v>
      </c>
      <c r="H260" t="s">
        <v>112</v>
      </c>
      <c r="I260" t="s">
        <v>113</v>
      </c>
      <c r="J260" t="s">
        <v>46</v>
      </c>
      <c r="K260" t="s">
        <v>154</v>
      </c>
      <c r="L260" t="s">
        <v>155</v>
      </c>
      <c r="M260" t="s">
        <v>156</v>
      </c>
      <c r="N260" t="s">
        <v>157</v>
      </c>
      <c r="O260">
        <v>30</v>
      </c>
      <c r="P260">
        <v>28</v>
      </c>
      <c r="Q260" t="b">
        <v>1</v>
      </c>
      <c r="R260">
        <v>4</v>
      </c>
      <c r="S260">
        <v>1</v>
      </c>
      <c r="T260" t="s">
        <v>143</v>
      </c>
      <c r="U260" t="s">
        <v>144</v>
      </c>
      <c r="V260" t="s">
        <v>139</v>
      </c>
      <c r="W260" t="s">
        <v>53</v>
      </c>
      <c r="X260">
        <v>936</v>
      </c>
      <c r="Y260">
        <v>795.6</v>
      </c>
      <c r="Z260">
        <v>788.56</v>
      </c>
      <c r="AA260">
        <v>1.77</v>
      </c>
      <c r="AB260">
        <v>790.33</v>
      </c>
      <c r="AC260">
        <v>632.26</v>
      </c>
      <c r="AD260">
        <v>158.07</v>
      </c>
      <c r="AE260">
        <v>755.92</v>
      </c>
      <c r="AF260">
        <v>55.77</v>
      </c>
      <c r="AG260">
        <v>-21.36</v>
      </c>
      <c r="AH260" t="s">
        <v>54</v>
      </c>
      <c r="AK260">
        <v>2</v>
      </c>
      <c r="AL260">
        <v>0</v>
      </c>
    </row>
    <row r="261" spans="1:38" x14ac:dyDescent="0.25">
      <c r="A261" t="s">
        <v>515</v>
      </c>
      <c r="B261" s="1">
        <v>44991</v>
      </c>
      <c r="C261" t="s">
        <v>233</v>
      </c>
      <c r="D261" t="s">
        <v>90</v>
      </c>
      <c r="E261" t="s">
        <v>91</v>
      </c>
      <c r="F261" t="s">
        <v>92</v>
      </c>
      <c r="G261" t="s">
        <v>57</v>
      </c>
      <c r="H261" t="s">
        <v>58</v>
      </c>
      <c r="I261" t="s">
        <v>59</v>
      </c>
      <c r="J261" t="s">
        <v>46</v>
      </c>
      <c r="K261" t="s">
        <v>106</v>
      </c>
      <c r="M261" t="s">
        <v>107</v>
      </c>
      <c r="N261" t="s">
        <v>108</v>
      </c>
      <c r="O261">
        <v>90</v>
      </c>
      <c r="P261">
        <v>93</v>
      </c>
      <c r="Q261" t="b">
        <v>0</v>
      </c>
      <c r="R261">
        <v>1</v>
      </c>
      <c r="S261">
        <v>0</v>
      </c>
      <c r="T261" t="s">
        <v>137</v>
      </c>
      <c r="U261" t="s">
        <v>138</v>
      </c>
      <c r="V261" t="s">
        <v>139</v>
      </c>
      <c r="W261" t="s">
        <v>140</v>
      </c>
      <c r="X261">
        <v>8.5</v>
      </c>
      <c r="Y261">
        <v>6.8</v>
      </c>
      <c r="Z261">
        <v>6.46</v>
      </c>
      <c r="AA261">
        <v>0.03</v>
      </c>
      <c r="AB261">
        <v>6.49</v>
      </c>
      <c r="AC261">
        <v>4.67</v>
      </c>
      <c r="AD261">
        <v>1.82</v>
      </c>
      <c r="AE261">
        <v>6.18</v>
      </c>
      <c r="AF261">
        <v>0</v>
      </c>
      <c r="AG261">
        <v>0.32</v>
      </c>
      <c r="AH261" t="s">
        <v>54</v>
      </c>
      <c r="AK261">
        <v>11</v>
      </c>
      <c r="AL261">
        <v>0</v>
      </c>
    </row>
    <row r="262" spans="1:38" x14ac:dyDescent="0.25">
      <c r="A262" t="s">
        <v>516</v>
      </c>
      <c r="B262" s="1">
        <v>45462</v>
      </c>
      <c r="C262" t="s">
        <v>517</v>
      </c>
      <c r="D262" t="s">
        <v>66</v>
      </c>
      <c r="E262" t="s">
        <v>67</v>
      </c>
      <c r="F262" t="s">
        <v>68</v>
      </c>
      <c r="G262" t="s">
        <v>43</v>
      </c>
      <c r="H262" t="s">
        <v>44</v>
      </c>
      <c r="I262" t="s">
        <v>45</v>
      </c>
      <c r="J262" t="s">
        <v>46</v>
      </c>
      <c r="K262" t="s">
        <v>134</v>
      </c>
      <c r="M262" t="s">
        <v>135</v>
      </c>
      <c r="N262" t="s">
        <v>136</v>
      </c>
      <c r="O262">
        <v>28</v>
      </c>
      <c r="P262">
        <v>27</v>
      </c>
      <c r="Q262" t="b">
        <v>0</v>
      </c>
      <c r="R262">
        <v>4</v>
      </c>
      <c r="S262">
        <v>1</v>
      </c>
      <c r="T262" t="s">
        <v>62</v>
      </c>
      <c r="U262" t="s">
        <v>63</v>
      </c>
      <c r="V262" t="s">
        <v>52</v>
      </c>
      <c r="W262" t="s">
        <v>53</v>
      </c>
      <c r="X262">
        <v>4998</v>
      </c>
      <c r="Y262">
        <v>4248.3</v>
      </c>
      <c r="Z262">
        <v>2796.28</v>
      </c>
      <c r="AA262">
        <v>1.8</v>
      </c>
      <c r="AB262">
        <v>2798.08</v>
      </c>
      <c r="AC262">
        <v>2350.39</v>
      </c>
      <c r="AD262">
        <v>447.69</v>
      </c>
      <c r="AE262">
        <v>4016.34</v>
      </c>
      <c r="AF262">
        <v>0</v>
      </c>
      <c r="AG262">
        <v>-1218.26</v>
      </c>
      <c r="AH262" t="s">
        <v>54</v>
      </c>
      <c r="AK262">
        <v>8</v>
      </c>
      <c r="AL262">
        <v>0</v>
      </c>
    </row>
    <row r="263" spans="1:38" x14ac:dyDescent="0.25">
      <c r="A263" t="s">
        <v>518</v>
      </c>
      <c r="B263" s="1">
        <v>45407</v>
      </c>
      <c r="C263" t="s">
        <v>328</v>
      </c>
      <c r="D263" t="s">
        <v>66</v>
      </c>
      <c r="E263" t="s">
        <v>67</v>
      </c>
      <c r="F263" t="s">
        <v>68</v>
      </c>
      <c r="G263" t="s">
        <v>80</v>
      </c>
      <c r="H263" t="s">
        <v>81</v>
      </c>
      <c r="I263" t="s">
        <v>82</v>
      </c>
      <c r="J263" t="s">
        <v>46</v>
      </c>
      <c r="K263" t="s">
        <v>47</v>
      </c>
      <c r="M263" t="s">
        <v>48</v>
      </c>
      <c r="N263" t="s">
        <v>49</v>
      </c>
      <c r="O263">
        <v>30</v>
      </c>
      <c r="P263">
        <v>29</v>
      </c>
      <c r="Q263" t="b">
        <v>0</v>
      </c>
      <c r="R263">
        <v>1</v>
      </c>
      <c r="S263">
        <v>0</v>
      </c>
      <c r="T263" t="s">
        <v>50</v>
      </c>
      <c r="U263" t="s">
        <v>51</v>
      </c>
      <c r="V263" t="s">
        <v>52</v>
      </c>
      <c r="W263" t="s">
        <v>53</v>
      </c>
      <c r="X263">
        <v>14.8</v>
      </c>
      <c r="Y263">
        <v>11.84</v>
      </c>
      <c r="Z263">
        <v>6.73</v>
      </c>
      <c r="AA263">
        <v>1.78</v>
      </c>
      <c r="AB263">
        <v>8.51</v>
      </c>
      <c r="AC263">
        <v>7.41</v>
      </c>
      <c r="AD263">
        <v>1.1100000000000001</v>
      </c>
      <c r="AE263">
        <v>10.94</v>
      </c>
      <c r="AF263">
        <v>0</v>
      </c>
      <c r="AG263">
        <v>-2.4300000000000002</v>
      </c>
      <c r="AH263" t="s">
        <v>54</v>
      </c>
      <c r="AK263">
        <v>8</v>
      </c>
      <c r="AL263">
        <v>0</v>
      </c>
    </row>
    <row r="264" spans="1:38" x14ac:dyDescent="0.25">
      <c r="A264" t="s">
        <v>519</v>
      </c>
      <c r="B264" s="1">
        <v>45513</v>
      </c>
      <c r="C264" t="s">
        <v>291</v>
      </c>
      <c r="D264" t="s">
        <v>122</v>
      </c>
      <c r="E264" t="s">
        <v>123</v>
      </c>
      <c r="F264" t="s">
        <v>124</v>
      </c>
      <c r="G264" t="s">
        <v>57</v>
      </c>
      <c r="H264" t="s">
        <v>58</v>
      </c>
      <c r="I264" t="s">
        <v>59</v>
      </c>
      <c r="J264" t="s">
        <v>46</v>
      </c>
      <c r="K264" t="s">
        <v>106</v>
      </c>
      <c r="M264" t="s">
        <v>107</v>
      </c>
      <c r="N264" t="s">
        <v>108</v>
      </c>
      <c r="O264">
        <v>90</v>
      </c>
      <c r="P264">
        <v>94</v>
      </c>
      <c r="Q264" t="b">
        <v>0</v>
      </c>
      <c r="R264">
        <v>1</v>
      </c>
      <c r="S264">
        <v>1</v>
      </c>
      <c r="T264" t="s">
        <v>73</v>
      </c>
      <c r="U264" t="s">
        <v>74</v>
      </c>
      <c r="V264" t="s">
        <v>52</v>
      </c>
      <c r="W264" t="s">
        <v>53</v>
      </c>
      <c r="X264">
        <v>8.5</v>
      </c>
      <c r="Y264">
        <v>6.8</v>
      </c>
      <c r="Z264">
        <v>5.2</v>
      </c>
      <c r="AA264">
        <v>1.79</v>
      </c>
      <c r="AB264">
        <v>6.99</v>
      </c>
      <c r="AC264">
        <v>5.94</v>
      </c>
      <c r="AD264">
        <v>1.05</v>
      </c>
      <c r="AE264">
        <v>6.26</v>
      </c>
      <c r="AF264">
        <v>0</v>
      </c>
      <c r="AG264">
        <v>0.73</v>
      </c>
      <c r="AH264" t="s">
        <v>54</v>
      </c>
      <c r="AK264">
        <v>6</v>
      </c>
      <c r="AL264">
        <v>0</v>
      </c>
    </row>
    <row r="265" spans="1:38" x14ac:dyDescent="0.25">
      <c r="A265" t="s">
        <v>520</v>
      </c>
      <c r="B265" s="1">
        <v>45560</v>
      </c>
      <c r="C265" t="s">
        <v>253</v>
      </c>
      <c r="D265" t="s">
        <v>66</v>
      </c>
      <c r="E265" t="s">
        <v>67</v>
      </c>
      <c r="F265" t="s">
        <v>68</v>
      </c>
      <c r="G265" t="s">
        <v>111</v>
      </c>
      <c r="H265" t="s">
        <v>112</v>
      </c>
      <c r="I265" t="s">
        <v>113</v>
      </c>
      <c r="J265" t="s">
        <v>46</v>
      </c>
      <c r="K265" t="s">
        <v>60</v>
      </c>
      <c r="L265" t="s">
        <v>61</v>
      </c>
      <c r="M265" t="s">
        <v>48</v>
      </c>
      <c r="N265" t="s">
        <v>49</v>
      </c>
      <c r="O265">
        <v>30</v>
      </c>
      <c r="P265">
        <v>31</v>
      </c>
      <c r="Q265" t="b">
        <v>1</v>
      </c>
      <c r="R265">
        <v>2</v>
      </c>
      <c r="S265">
        <v>0</v>
      </c>
      <c r="T265" t="s">
        <v>50</v>
      </c>
      <c r="U265" t="s">
        <v>51</v>
      </c>
      <c r="V265" t="s">
        <v>52</v>
      </c>
      <c r="W265" t="s">
        <v>53</v>
      </c>
      <c r="X265">
        <v>174</v>
      </c>
      <c r="Y265">
        <v>147.9</v>
      </c>
      <c r="Z265">
        <v>145.72999999999999</v>
      </c>
      <c r="AA265">
        <v>1.78</v>
      </c>
      <c r="AB265">
        <v>147.51</v>
      </c>
      <c r="AC265">
        <v>128.33000000000001</v>
      </c>
      <c r="AD265">
        <v>19.18</v>
      </c>
      <c r="AE265">
        <v>138.87</v>
      </c>
      <c r="AF265">
        <v>0</v>
      </c>
      <c r="AG265">
        <v>8.64</v>
      </c>
      <c r="AH265" t="s">
        <v>54</v>
      </c>
      <c r="AK265">
        <v>3</v>
      </c>
      <c r="AL265">
        <v>0</v>
      </c>
    </row>
    <row r="266" spans="1:38" x14ac:dyDescent="0.25">
      <c r="A266" t="s">
        <v>521</v>
      </c>
      <c r="B266" s="1">
        <v>45390</v>
      </c>
      <c r="C266" t="s">
        <v>294</v>
      </c>
      <c r="D266" t="s">
        <v>77</v>
      </c>
      <c r="E266" t="s">
        <v>78</v>
      </c>
      <c r="F266" t="s">
        <v>79</v>
      </c>
      <c r="G266" t="s">
        <v>57</v>
      </c>
      <c r="H266" t="s">
        <v>58</v>
      </c>
      <c r="I266" t="s">
        <v>59</v>
      </c>
      <c r="J266" t="s">
        <v>46</v>
      </c>
      <c r="K266" t="s">
        <v>196</v>
      </c>
      <c r="M266" t="s">
        <v>197</v>
      </c>
      <c r="N266" t="s">
        <v>198</v>
      </c>
      <c r="O266">
        <v>90</v>
      </c>
      <c r="P266">
        <v>88</v>
      </c>
      <c r="Q266" t="b">
        <v>0</v>
      </c>
      <c r="R266">
        <v>1</v>
      </c>
      <c r="S266">
        <v>0</v>
      </c>
      <c r="T266" t="s">
        <v>143</v>
      </c>
      <c r="U266" t="s">
        <v>144</v>
      </c>
      <c r="V266" t="s">
        <v>139</v>
      </c>
      <c r="W266" t="s">
        <v>53</v>
      </c>
      <c r="X266">
        <v>12.4</v>
      </c>
      <c r="Y266">
        <v>9.92</v>
      </c>
      <c r="Z266">
        <v>7.34</v>
      </c>
      <c r="AA266">
        <v>1.77</v>
      </c>
      <c r="AB266">
        <v>9.11</v>
      </c>
      <c r="AC266">
        <v>7.29</v>
      </c>
      <c r="AD266">
        <v>1.82</v>
      </c>
      <c r="AE266">
        <v>8.93</v>
      </c>
      <c r="AF266">
        <v>0</v>
      </c>
      <c r="AG266">
        <v>0.18</v>
      </c>
      <c r="AH266" t="s">
        <v>54</v>
      </c>
      <c r="AK266">
        <v>8</v>
      </c>
      <c r="AL266">
        <v>0</v>
      </c>
    </row>
    <row r="267" spans="1:38" x14ac:dyDescent="0.25">
      <c r="A267" t="s">
        <v>522</v>
      </c>
      <c r="B267" s="1">
        <v>45070</v>
      </c>
      <c r="C267" t="s">
        <v>523</v>
      </c>
      <c r="D267" t="s">
        <v>122</v>
      </c>
      <c r="E267" t="s">
        <v>123</v>
      </c>
      <c r="F267" t="s">
        <v>124</v>
      </c>
      <c r="G267" t="s">
        <v>80</v>
      </c>
      <c r="H267" t="s">
        <v>81</v>
      </c>
      <c r="I267" t="s">
        <v>82</v>
      </c>
      <c r="J267" t="s">
        <v>46</v>
      </c>
      <c r="K267" t="s">
        <v>83</v>
      </c>
      <c r="M267" t="s">
        <v>84</v>
      </c>
      <c r="N267" t="s">
        <v>85</v>
      </c>
      <c r="O267">
        <v>30</v>
      </c>
      <c r="P267">
        <v>29</v>
      </c>
      <c r="Q267" t="b">
        <v>0</v>
      </c>
      <c r="R267">
        <v>1</v>
      </c>
      <c r="S267">
        <v>2</v>
      </c>
      <c r="T267" t="s">
        <v>50</v>
      </c>
      <c r="U267" t="s">
        <v>51</v>
      </c>
      <c r="V267" t="s">
        <v>52</v>
      </c>
      <c r="W267" t="s">
        <v>53</v>
      </c>
      <c r="X267">
        <v>7.2</v>
      </c>
      <c r="Y267">
        <v>5.76</v>
      </c>
      <c r="Z267">
        <v>3.76</v>
      </c>
      <c r="AA267">
        <v>1.78</v>
      </c>
      <c r="AB267">
        <v>5.54</v>
      </c>
      <c r="AC267">
        <v>4.82</v>
      </c>
      <c r="AD267">
        <v>1</v>
      </c>
      <c r="AE267">
        <v>5.2</v>
      </c>
      <c r="AF267">
        <v>0</v>
      </c>
      <c r="AG267">
        <v>0.34</v>
      </c>
      <c r="AH267" t="s">
        <v>54</v>
      </c>
      <c r="AK267">
        <v>7</v>
      </c>
      <c r="AL267">
        <v>0</v>
      </c>
    </row>
    <row r="268" spans="1:38" x14ac:dyDescent="0.25">
      <c r="A268" t="s">
        <v>524</v>
      </c>
      <c r="B268" s="1">
        <v>45575</v>
      </c>
      <c r="C268" t="s">
        <v>179</v>
      </c>
      <c r="D268" t="s">
        <v>90</v>
      </c>
      <c r="E268" t="s">
        <v>91</v>
      </c>
      <c r="F268" t="s">
        <v>92</v>
      </c>
      <c r="G268" t="s">
        <v>57</v>
      </c>
      <c r="H268" t="s">
        <v>58</v>
      </c>
      <c r="I268" t="s">
        <v>59</v>
      </c>
      <c r="J268" t="s">
        <v>46</v>
      </c>
      <c r="K268" t="s">
        <v>168</v>
      </c>
      <c r="L268" t="s">
        <v>169</v>
      </c>
      <c r="M268" t="s">
        <v>170</v>
      </c>
      <c r="N268" t="s">
        <v>171</v>
      </c>
      <c r="O268">
        <v>30</v>
      </c>
      <c r="P268">
        <v>30</v>
      </c>
      <c r="Q268" t="b">
        <v>1</v>
      </c>
      <c r="R268">
        <v>3</v>
      </c>
      <c r="S268">
        <v>0</v>
      </c>
      <c r="T268" t="s">
        <v>73</v>
      </c>
      <c r="U268" t="s">
        <v>74</v>
      </c>
      <c r="V268" t="s">
        <v>52</v>
      </c>
      <c r="W268" t="s">
        <v>53</v>
      </c>
      <c r="X268">
        <v>594</v>
      </c>
      <c r="Y268">
        <v>504.9</v>
      </c>
      <c r="Z268">
        <v>492.49</v>
      </c>
      <c r="AA268">
        <v>1.79</v>
      </c>
      <c r="AB268">
        <v>494.28</v>
      </c>
      <c r="AC268">
        <v>420.14</v>
      </c>
      <c r="AD268">
        <v>74.14</v>
      </c>
      <c r="AE268">
        <v>464.78</v>
      </c>
      <c r="AF268">
        <v>0</v>
      </c>
      <c r="AG268">
        <v>29.5</v>
      </c>
      <c r="AH268" t="s">
        <v>210</v>
      </c>
      <c r="AK268">
        <v>0</v>
      </c>
      <c r="AL268">
        <v>0</v>
      </c>
    </row>
    <row r="269" spans="1:38" x14ac:dyDescent="0.25">
      <c r="A269" t="s">
        <v>525</v>
      </c>
      <c r="B269" s="1">
        <v>45108</v>
      </c>
      <c r="C269" t="s">
        <v>310</v>
      </c>
      <c r="D269" t="s">
        <v>66</v>
      </c>
      <c r="E269" t="s">
        <v>67</v>
      </c>
      <c r="F269" t="s">
        <v>68</v>
      </c>
      <c r="G269" t="s">
        <v>57</v>
      </c>
      <c r="H269" t="s">
        <v>58</v>
      </c>
      <c r="I269" t="s">
        <v>59</v>
      </c>
      <c r="J269" t="s">
        <v>46</v>
      </c>
      <c r="K269" t="s">
        <v>93</v>
      </c>
      <c r="L269" t="s">
        <v>94</v>
      </c>
      <c r="M269" t="s">
        <v>95</v>
      </c>
      <c r="N269" t="s">
        <v>96</v>
      </c>
      <c r="O269">
        <v>30</v>
      </c>
      <c r="P269">
        <v>29</v>
      </c>
      <c r="Q269" t="b">
        <v>1</v>
      </c>
      <c r="R269">
        <v>2</v>
      </c>
      <c r="S269">
        <v>0</v>
      </c>
      <c r="T269" t="s">
        <v>137</v>
      </c>
      <c r="U269" t="s">
        <v>138</v>
      </c>
      <c r="V269" t="s">
        <v>139</v>
      </c>
      <c r="W269" t="s">
        <v>140</v>
      </c>
      <c r="X269">
        <v>185.4</v>
      </c>
      <c r="Y269">
        <v>157.59</v>
      </c>
      <c r="Z269">
        <v>149.71</v>
      </c>
      <c r="AA269">
        <v>0.75</v>
      </c>
      <c r="AB269">
        <v>150.46</v>
      </c>
      <c r="AC269">
        <v>108.33</v>
      </c>
      <c r="AD269">
        <v>42.13</v>
      </c>
      <c r="AE269">
        <v>150.24</v>
      </c>
      <c r="AF269">
        <v>0</v>
      </c>
      <c r="AG269">
        <v>0.22</v>
      </c>
      <c r="AH269" t="s">
        <v>54</v>
      </c>
      <c r="AK269">
        <v>8</v>
      </c>
      <c r="AL269">
        <v>0</v>
      </c>
    </row>
    <row r="270" spans="1:38" x14ac:dyDescent="0.25">
      <c r="A270" t="s">
        <v>526</v>
      </c>
      <c r="B270" s="1">
        <v>45334</v>
      </c>
      <c r="C270" t="s">
        <v>366</v>
      </c>
      <c r="D270" t="s">
        <v>77</v>
      </c>
      <c r="E270" t="s">
        <v>78</v>
      </c>
      <c r="F270" t="s">
        <v>79</v>
      </c>
      <c r="G270" t="s">
        <v>80</v>
      </c>
      <c r="H270" t="s">
        <v>81</v>
      </c>
      <c r="I270" t="s">
        <v>82</v>
      </c>
      <c r="J270" t="s">
        <v>46</v>
      </c>
      <c r="K270" t="s">
        <v>106</v>
      </c>
      <c r="M270" t="s">
        <v>107</v>
      </c>
      <c r="N270" t="s">
        <v>108</v>
      </c>
      <c r="O270">
        <v>90</v>
      </c>
      <c r="P270">
        <v>86</v>
      </c>
      <c r="Q270" t="b">
        <v>0</v>
      </c>
      <c r="R270">
        <v>1</v>
      </c>
      <c r="S270">
        <v>0</v>
      </c>
      <c r="T270" t="s">
        <v>99</v>
      </c>
      <c r="U270" t="s">
        <v>100</v>
      </c>
      <c r="V270" t="s">
        <v>52</v>
      </c>
      <c r="W270" t="s">
        <v>53</v>
      </c>
      <c r="X270">
        <v>8.5</v>
      </c>
      <c r="Y270">
        <v>6.8</v>
      </c>
      <c r="Z270">
        <v>5.39</v>
      </c>
      <c r="AA270">
        <v>1.78</v>
      </c>
      <c r="AB270">
        <v>7.17</v>
      </c>
      <c r="AC270">
        <v>6.31</v>
      </c>
      <c r="AD270">
        <v>1</v>
      </c>
      <c r="AE270">
        <v>6.26</v>
      </c>
      <c r="AF270">
        <v>0</v>
      </c>
      <c r="AG270">
        <v>0.91</v>
      </c>
      <c r="AH270" t="s">
        <v>54</v>
      </c>
      <c r="AK270">
        <v>8</v>
      </c>
      <c r="AL270">
        <v>0</v>
      </c>
    </row>
    <row r="271" spans="1:38" x14ac:dyDescent="0.25">
      <c r="A271" t="s">
        <v>527</v>
      </c>
      <c r="B271" s="1">
        <v>45141</v>
      </c>
      <c r="C271" t="s">
        <v>233</v>
      </c>
      <c r="D271" t="s">
        <v>40</v>
      </c>
      <c r="E271" t="s">
        <v>41</v>
      </c>
      <c r="F271" t="s">
        <v>42</v>
      </c>
      <c r="G271" t="s">
        <v>80</v>
      </c>
      <c r="H271" t="s">
        <v>81</v>
      </c>
      <c r="I271" t="s">
        <v>82</v>
      </c>
      <c r="J271" t="s">
        <v>46</v>
      </c>
      <c r="K271" t="s">
        <v>83</v>
      </c>
      <c r="M271" t="s">
        <v>84</v>
      </c>
      <c r="N271" t="s">
        <v>85</v>
      </c>
      <c r="O271">
        <v>30</v>
      </c>
      <c r="P271">
        <v>30</v>
      </c>
      <c r="Q271" t="b">
        <v>0</v>
      </c>
      <c r="R271">
        <v>1</v>
      </c>
      <c r="S271">
        <v>2</v>
      </c>
      <c r="T271" t="s">
        <v>143</v>
      </c>
      <c r="U271" t="s">
        <v>144</v>
      </c>
      <c r="V271" t="s">
        <v>139</v>
      </c>
      <c r="W271" t="s">
        <v>53</v>
      </c>
      <c r="X271">
        <v>7.2</v>
      </c>
      <c r="Y271">
        <v>5.76</v>
      </c>
      <c r="Z271">
        <v>3.67</v>
      </c>
      <c r="AA271">
        <v>1.77</v>
      </c>
      <c r="AB271">
        <v>5.44</v>
      </c>
      <c r="AC271">
        <v>4.3499999999999996</v>
      </c>
      <c r="AD271">
        <v>1.0900000000000001</v>
      </c>
      <c r="AE271">
        <v>5.42</v>
      </c>
      <c r="AF271">
        <v>0</v>
      </c>
      <c r="AG271">
        <v>0.02</v>
      </c>
      <c r="AH271" t="s">
        <v>54</v>
      </c>
      <c r="AK271">
        <v>11</v>
      </c>
      <c r="AL271">
        <v>0</v>
      </c>
    </row>
    <row r="272" spans="1:38" x14ac:dyDescent="0.25">
      <c r="A272" t="s">
        <v>528</v>
      </c>
      <c r="B272" s="1">
        <v>45511</v>
      </c>
      <c r="C272" t="s">
        <v>188</v>
      </c>
      <c r="D272" t="s">
        <v>66</v>
      </c>
      <c r="E272" t="s">
        <v>67</v>
      </c>
      <c r="F272" t="s">
        <v>68</v>
      </c>
      <c r="G272" t="s">
        <v>57</v>
      </c>
      <c r="H272" t="s">
        <v>58</v>
      </c>
      <c r="I272" t="s">
        <v>59</v>
      </c>
      <c r="J272" t="s">
        <v>46</v>
      </c>
      <c r="K272" t="s">
        <v>83</v>
      </c>
      <c r="M272" t="s">
        <v>84</v>
      </c>
      <c r="N272" t="s">
        <v>85</v>
      </c>
      <c r="O272">
        <v>30</v>
      </c>
      <c r="P272">
        <v>29</v>
      </c>
      <c r="Q272" t="b">
        <v>0</v>
      </c>
      <c r="R272">
        <v>1</v>
      </c>
      <c r="S272">
        <v>1</v>
      </c>
      <c r="T272" t="s">
        <v>143</v>
      </c>
      <c r="U272" t="s">
        <v>144</v>
      </c>
      <c r="V272" t="s">
        <v>139</v>
      </c>
      <c r="W272" t="s">
        <v>53</v>
      </c>
      <c r="X272">
        <v>7.2</v>
      </c>
      <c r="Y272">
        <v>5.76</v>
      </c>
      <c r="Z272">
        <v>4.1399999999999997</v>
      </c>
      <c r="AA272">
        <v>1.77</v>
      </c>
      <c r="AB272">
        <v>5.91</v>
      </c>
      <c r="AC272">
        <v>4.7300000000000004</v>
      </c>
      <c r="AD272">
        <v>1.18</v>
      </c>
      <c r="AE272">
        <v>5.53</v>
      </c>
      <c r="AF272">
        <v>0</v>
      </c>
      <c r="AG272">
        <v>0.38</v>
      </c>
      <c r="AH272" t="s">
        <v>54</v>
      </c>
      <c r="AK272">
        <v>8</v>
      </c>
      <c r="AL272">
        <v>1</v>
      </c>
    </row>
    <row r="273" spans="1:38" x14ac:dyDescent="0.25">
      <c r="A273" t="s">
        <v>529</v>
      </c>
      <c r="B273" s="1">
        <v>45200</v>
      </c>
      <c r="C273" t="s">
        <v>105</v>
      </c>
      <c r="D273" t="s">
        <v>40</v>
      </c>
      <c r="E273" t="s">
        <v>41</v>
      </c>
      <c r="F273" t="s">
        <v>42</v>
      </c>
      <c r="G273" t="s">
        <v>111</v>
      </c>
      <c r="H273" t="s">
        <v>112</v>
      </c>
      <c r="I273" t="s">
        <v>113</v>
      </c>
      <c r="J273" t="s">
        <v>46</v>
      </c>
      <c r="K273" t="s">
        <v>69</v>
      </c>
      <c r="L273" t="s">
        <v>70</v>
      </c>
      <c r="M273" t="s">
        <v>71</v>
      </c>
      <c r="N273" t="s">
        <v>72</v>
      </c>
      <c r="O273">
        <v>30</v>
      </c>
      <c r="P273">
        <v>28</v>
      </c>
      <c r="Q273" t="b">
        <v>1</v>
      </c>
      <c r="R273">
        <v>3</v>
      </c>
      <c r="S273">
        <v>1</v>
      </c>
      <c r="T273" t="s">
        <v>50</v>
      </c>
      <c r="U273" t="s">
        <v>51</v>
      </c>
      <c r="V273" t="s">
        <v>52</v>
      </c>
      <c r="W273" t="s">
        <v>53</v>
      </c>
      <c r="X273">
        <v>384</v>
      </c>
      <c r="Y273">
        <v>326.39999999999998</v>
      </c>
      <c r="Z273">
        <v>325.83999999999997</v>
      </c>
      <c r="AA273">
        <v>1.78</v>
      </c>
      <c r="AB273">
        <v>327.62</v>
      </c>
      <c r="AC273">
        <v>285.02999999999997</v>
      </c>
      <c r="AD273">
        <v>42.59</v>
      </c>
      <c r="AE273">
        <v>294.58999999999997</v>
      </c>
      <c r="AF273">
        <v>0</v>
      </c>
      <c r="AG273">
        <v>33.03</v>
      </c>
      <c r="AH273" t="s">
        <v>54</v>
      </c>
      <c r="AK273">
        <v>8</v>
      </c>
      <c r="AL273">
        <v>1</v>
      </c>
    </row>
    <row r="274" spans="1:38" x14ac:dyDescent="0.25">
      <c r="A274" t="s">
        <v>530</v>
      </c>
      <c r="B274" s="1">
        <v>45325</v>
      </c>
      <c r="C274" t="s">
        <v>174</v>
      </c>
      <c r="D274" t="s">
        <v>66</v>
      </c>
      <c r="E274" t="s">
        <v>67</v>
      </c>
      <c r="F274" t="s">
        <v>68</v>
      </c>
      <c r="G274" t="s">
        <v>80</v>
      </c>
      <c r="H274" t="s">
        <v>81</v>
      </c>
      <c r="I274" t="s">
        <v>82</v>
      </c>
      <c r="J274" t="s">
        <v>46</v>
      </c>
      <c r="K274" t="s">
        <v>180</v>
      </c>
      <c r="M274" t="s">
        <v>181</v>
      </c>
      <c r="N274" t="s">
        <v>182</v>
      </c>
      <c r="O274">
        <v>90</v>
      </c>
      <c r="P274">
        <v>85</v>
      </c>
      <c r="Q274" t="b">
        <v>0</v>
      </c>
      <c r="R274">
        <v>1</v>
      </c>
      <c r="S274">
        <v>0</v>
      </c>
      <c r="T274" t="s">
        <v>50</v>
      </c>
      <c r="U274" t="s">
        <v>51</v>
      </c>
      <c r="V274" t="s">
        <v>52</v>
      </c>
      <c r="W274" t="s">
        <v>53</v>
      </c>
      <c r="X274">
        <v>6.9</v>
      </c>
      <c r="Y274">
        <v>5.52</v>
      </c>
      <c r="Z274">
        <v>12.42</v>
      </c>
      <c r="AA274">
        <v>1.78</v>
      </c>
      <c r="AB274">
        <v>14.2</v>
      </c>
      <c r="AC274">
        <v>12.35</v>
      </c>
      <c r="AD274">
        <v>1.85</v>
      </c>
      <c r="AE274">
        <v>15</v>
      </c>
      <c r="AF274">
        <v>0</v>
      </c>
      <c r="AG274">
        <v>-0.81</v>
      </c>
      <c r="AH274" t="s">
        <v>54</v>
      </c>
      <c r="AK274">
        <v>10</v>
      </c>
      <c r="AL274">
        <v>0</v>
      </c>
    </row>
    <row r="275" spans="1:38" x14ac:dyDescent="0.25">
      <c r="A275" t="s">
        <v>531</v>
      </c>
      <c r="B275" s="1">
        <v>45562</v>
      </c>
      <c r="C275" t="s">
        <v>426</v>
      </c>
      <c r="D275" t="s">
        <v>40</v>
      </c>
      <c r="E275" t="s">
        <v>41</v>
      </c>
      <c r="F275" t="s">
        <v>42</v>
      </c>
      <c r="G275" t="s">
        <v>43</v>
      </c>
      <c r="H275" t="s">
        <v>44</v>
      </c>
      <c r="I275" t="s">
        <v>45</v>
      </c>
      <c r="J275" t="s">
        <v>46</v>
      </c>
      <c r="K275" t="s">
        <v>60</v>
      </c>
      <c r="L275" t="s">
        <v>61</v>
      </c>
      <c r="M275" t="s">
        <v>48</v>
      </c>
      <c r="N275" t="s">
        <v>49</v>
      </c>
      <c r="O275">
        <v>30</v>
      </c>
      <c r="P275">
        <v>30</v>
      </c>
      <c r="Q275" t="b">
        <v>1</v>
      </c>
      <c r="R275">
        <v>2</v>
      </c>
      <c r="S275">
        <v>0</v>
      </c>
      <c r="T275" t="s">
        <v>50</v>
      </c>
      <c r="U275" t="s">
        <v>51</v>
      </c>
      <c r="V275" t="s">
        <v>52</v>
      </c>
      <c r="W275" t="s">
        <v>53</v>
      </c>
      <c r="X275">
        <v>174</v>
      </c>
      <c r="Y275">
        <v>147.9</v>
      </c>
      <c r="Z275">
        <v>146.56</v>
      </c>
      <c r="AA275">
        <v>1.78</v>
      </c>
      <c r="AB275">
        <v>148.34</v>
      </c>
      <c r="AC275">
        <v>129.05000000000001</v>
      </c>
      <c r="AD275">
        <v>19.28</v>
      </c>
      <c r="AE275">
        <v>133.15</v>
      </c>
      <c r="AF275">
        <v>0</v>
      </c>
      <c r="AG275">
        <v>15.18</v>
      </c>
      <c r="AH275" t="s">
        <v>54</v>
      </c>
      <c r="AK275">
        <v>8</v>
      </c>
      <c r="AL275">
        <v>0</v>
      </c>
    </row>
    <row r="276" spans="1:38" x14ac:dyDescent="0.25">
      <c r="A276" t="s">
        <v>532</v>
      </c>
      <c r="B276" s="1">
        <v>45386</v>
      </c>
      <c r="C276" t="s">
        <v>335</v>
      </c>
      <c r="D276" t="s">
        <v>77</v>
      </c>
      <c r="E276" t="s">
        <v>78</v>
      </c>
      <c r="F276" t="s">
        <v>79</v>
      </c>
      <c r="G276" t="s">
        <v>80</v>
      </c>
      <c r="H276" t="s">
        <v>81</v>
      </c>
      <c r="I276" t="s">
        <v>82</v>
      </c>
      <c r="J276" t="s">
        <v>46</v>
      </c>
      <c r="K276" t="s">
        <v>168</v>
      </c>
      <c r="L276" t="s">
        <v>169</v>
      </c>
      <c r="M276" t="s">
        <v>170</v>
      </c>
      <c r="N276" t="s">
        <v>171</v>
      </c>
      <c r="O276">
        <v>90</v>
      </c>
      <c r="P276">
        <v>86</v>
      </c>
      <c r="Q276" t="b">
        <v>1</v>
      </c>
      <c r="R276">
        <v>3</v>
      </c>
      <c r="S276">
        <v>0</v>
      </c>
      <c r="T276" t="s">
        <v>62</v>
      </c>
      <c r="U276" t="s">
        <v>63</v>
      </c>
      <c r="V276" t="s">
        <v>52</v>
      </c>
      <c r="W276" t="s">
        <v>53</v>
      </c>
      <c r="X276">
        <v>594</v>
      </c>
      <c r="Y276">
        <v>504.9</v>
      </c>
      <c r="Z276">
        <v>1519.19</v>
      </c>
      <c r="AA276">
        <v>1.8</v>
      </c>
      <c r="AB276">
        <v>1520.99</v>
      </c>
      <c r="AC276">
        <v>1277.6300000000001</v>
      </c>
      <c r="AD276">
        <v>243.36</v>
      </c>
      <c r="AE276">
        <v>1356.63</v>
      </c>
      <c r="AF276">
        <v>0</v>
      </c>
      <c r="AG276">
        <v>164.36</v>
      </c>
      <c r="AH276" t="s">
        <v>54</v>
      </c>
      <c r="AK276">
        <v>4</v>
      </c>
      <c r="AL276">
        <v>1</v>
      </c>
    </row>
    <row r="277" spans="1:38" x14ac:dyDescent="0.25">
      <c r="A277" t="s">
        <v>533</v>
      </c>
      <c r="B277" s="1">
        <v>45653</v>
      </c>
      <c r="C277" t="s">
        <v>308</v>
      </c>
      <c r="D277" t="s">
        <v>122</v>
      </c>
      <c r="E277" t="s">
        <v>123</v>
      </c>
      <c r="F277" t="s">
        <v>124</v>
      </c>
      <c r="G277" t="s">
        <v>43</v>
      </c>
      <c r="H277" t="s">
        <v>44</v>
      </c>
      <c r="I277" t="s">
        <v>45</v>
      </c>
      <c r="J277" t="s">
        <v>46</v>
      </c>
      <c r="K277" t="s">
        <v>60</v>
      </c>
      <c r="L277" t="s">
        <v>61</v>
      </c>
      <c r="M277" t="s">
        <v>48</v>
      </c>
      <c r="N277" t="s">
        <v>49</v>
      </c>
      <c r="O277">
        <v>30</v>
      </c>
      <c r="P277">
        <v>28</v>
      </c>
      <c r="Q277" t="b">
        <v>1</v>
      </c>
      <c r="R277">
        <v>2</v>
      </c>
      <c r="S277">
        <v>2</v>
      </c>
      <c r="T277" t="s">
        <v>73</v>
      </c>
      <c r="U277" t="s">
        <v>74</v>
      </c>
      <c r="V277" t="s">
        <v>52</v>
      </c>
      <c r="W277" t="s">
        <v>53</v>
      </c>
      <c r="X277">
        <v>174</v>
      </c>
      <c r="Y277">
        <v>147.9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 t="s">
        <v>129</v>
      </c>
      <c r="AI277">
        <v>65</v>
      </c>
      <c r="AJ277" t="s">
        <v>189</v>
      </c>
      <c r="AK277">
        <v>9</v>
      </c>
      <c r="AL277">
        <v>0</v>
      </c>
    </row>
    <row r="278" spans="1:38" x14ac:dyDescent="0.25">
      <c r="A278" t="s">
        <v>534</v>
      </c>
      <c r="B278" s="1">
        <v>45651</v>
      </c>
      <c r="C278" t="s">
        <v>153</v>
      </c>
      <c r="D278" t="s">
        <v>90</v>
      </c>
      <c r="E278" t="s">
        <v>91</v>
      </c>
      <c r="F278" t="s">
        <v>92</v>
      </c>
      <c r="G278" t="s">
        <v>43</v>
      </c>
      <c r="H278" t="s">
        <v>44</v>
      </c>
      <c r="I278" t="s">
        <v>45</v>
      </c>
      <c r="J278" t="s">
        <v>46</v>
      </c>
      <c r="K278" t="s">
        <v>196</v>
      </c>
      <c r="M278" t="s">
        <v>197</v>
      </c>
      <c r="N278" t="s">
        <v>198</v>
      </c>
      <c r="O278">
        <v>90</v>
      </c>
      <c r="P278">
        <v>92</v>
      </c>
      <c r="Q278" t="b">
        <v>0</v>
      </c>
      <c r="R278">
        <v>1</v>
      </c>
      <c r="S278">
        <v>0</v>
      </c>
      <c r="T278" t="s">
        <v>143</v>
      </c>
      <c r="U278" t="s">
        <v>144</v>
      </c>
      <c r="V278" t="s">
        <v>139</v>
      </c>
      <c r="W278" t="s">
        <v>53</v>
      </c>
      <c r="X278">
        <v>12.4</v>
      </c>
      <c r="Y278">
        <v>9.92</v>
      </c>
      <c r="Z278">
        <v>6</v>
      </c>
      <c r="AA278">
        <v>1.77</v>
      </c>
      <c r="AB278">
        <v>7.77</v>
      </c>
      <c r="AC278">
        <v>6.22</v>
      </c>
      <c r="AD278">
        <v>1.55</v>
      </c>
      <c r="AE278">
        <v>8.89</v>
      </c>
      <c r="AF278">
        <v>0</v>
      </c>
      <c r="AG278">
        <v>-1.1200000000000001</v>
      </c>
      <c r="AH278" t="s">
        <v>54</v>
      </c>
      <c r="AK278">
        <v>6</v>
      </c>
      <c r="AL278">
        <v>1</v>
      </c>
    </row>
    <row r="279" spans="1:38" x14ac:dyDescent="0.25">
      <c r="A279" t="s">
        <v>535</v>
      </c>
      <c r="B279" s="1">
        <v>45296</v>
      </c>
      <c r="C279" t="s">
        <v>87</v>
      </c>
      <c r="D279" t="s">
        <v>77</v>
      </c>
      <c r="E279" t="s">
        <v>78</v>
      </c>
      <c r="F279" t="s">
        <v>79</v>
      </c>
      <c r="G279" t="s">
        <v>43</v>
      </c>
      <c r="H279" t="s">
        <v>44</v>
      </c>
      <c r="I279" t="s">
        <v>45</v>
      </c>
      <c r="J279" t="s">
        <v>46</v>
      </c>
      <c r="K279" t="s">
        <v>163</v>
      </c>
      <c r="L279" t="s">
        <v>164</v>
      </c>
      <c r="M279" t="s">
        <v>165</v>
      </c>
      <c r="N279" t="s">
        <v>157</v>
      </c>
      <c r="O279">
        <v>30</v>
      </c>
      <c r="P279">
        <v>30</v>
      </c>
      <c r="Q279" t="b">
        <v>1</v>
      </c>
      <c r="R279">
        <v>4</v>
      </c>
      <c r="S279">
        <v>2</v>
      </c>
      <c r="T279" t="s">
        <v>50</v>
      </c>
      <c r="U279" t="s">
        <v>51</v>
      </c>
      <c r="V279" t="s">
        <v>52</v>
      </c>
      <c r="W279" t="s">
        <v>53</v>
      </c>
      <c r="X279">
        <v>936</v>
      </c>
      <c r="Y279">
        <v>795.6</v>
      </c>
      <c r="Z279">
        <v>781.81</v>
      </c>
      <c r="AA279">
        <v>1.78</v>
      </c>
      <c r="AB279">
        <v>783.59</v>
      </c>
      <c r="AC279">
        <v>681.72</v>
      </c>
      <c r="AD279">
        <v>101.87</v>
      </c>
      <c r="AE279">
        <v>734.13</v>
      </c>
      <c r="AF279">
        <v>0</v>
      </c>
      <c r="AG279">
        <v>49.46</v>
      </c>
      <c r="AH279" t="s">
        <v>54</v>
      </c>
      <c r="AK279">
        <v>10</v>
      </c>
      <c r="AL279">
        <v>0</v>
      </c>
    </row>
    <row r="280" spans="1:38" x14ac:dyDescent="0.25">
      <c r="A280" t="s">
        <v>536</v>
      </c>
      <c r="B280" s="1">
        <v>45625</v>
      </c>
      <c r="C280" t="s">
        <v>507</v>
      </c>
      <c r="D280" t="s">
        <v>90</v>
      </c>
      <c r="E280" t="s">
        <v>91</v>
      </c>
      <c r="F280" t="s">
        <v>92</v>
      </c>
      <c r="G280" t="s">
        <v>80</v>
      </c>
      <c r="H280" t="s">
        <v>81</v>
      </c>
      <c r="I280" t="s">
        <v>82</v>
      </c>
      <c r="J280" t="s">
        <v>46</v>
      </c>
      <c r="K280" t="s">
        <v>175</v>
      </c>
      <c r="L280" t="s">
        <v>176</v>
      </c>
      <c r="M280" t="s">
        <v>177</v>
      </c>
      <c r="N280" t="s">
        <v>157</v>
      </c>
      <c r="O280">
        <v>30</v>
      </c>
      <c r="P280">
        <v>30</v>
      </c>
      <c r="Q280" t="b">
        <v>1</v>
      </c>
      <c r="R280">
        <v>4</v>
      </c>
      <c r="S280">
        <v>0</v>
      </c>
      <c r="T280" t="s">
        <v>62</v>
      </c>
      <c r="U280" t="s">
        <v>63</v>
      </c>
      <c r="V280" t="s">
        <v>52</v>
      </c>
      <c r="W280" t="s">
        <v>53</v>
      </c>
      <c r="X280">
        <v>612</v>
      </c>
      <c r="Y280">
        <v>520.20000000000005</v>
      </c>
      <c r="Z280">
        <v>506.83</v>
      </c>
      <c r="AA280">
        <v>1.8</v>
      </c>
      <c r="AB280">
        <v>508.63</v>
      </c>
      <c r="AC280">
        <v>427.25</v>
      </c>
      <c r="AD280">
        <v>81.38</v>
      </c>
      <c r="AE280">
        <v>463.08</v>
      </c>
      <c r="AF280">
        <v>0</v>
      </c>
      <c r="AG280">
        <v>45.54</v>
      </c>
      <c r="AH280" t="s">
        <v>54</v>
      </c>
      <c r="AK280">
        <v>5</v>
      </c>
      <c r="AL280">
        <v>0</v>
      </c>
    </row>
    <row r="281" spans="1:38" x14ac:dyDescent="0.25">
      <c r="A281" t="s">
        <v>537</v>
      </c>
      <c r="B281" s="1">
        <v>45255</v>
      </c>
      <c r="C281" t="s">
        <v>188</v>
      </c>
      <c r="D281" t="s">
        <v>40</v>
      </c>
      <c r="E281" t="s">
        <v>41</v>
      </c>
      <c r="F281" t="s">
        <v>42</v>
      </c>
      <c r="G281" t="s">
        <v>43</v>
      </c>
      <c r="H281" t="s">
        <v>44</v>
      </c>
      <c r="I281" t="s">
        <v>45</v>
      </c>
      <c r="J281" t="s">
        <v>46</v>
      </c>
      <c r="K281" t="s">
        <v>184</v>
      </c>
      <c r="L281" t="s">
        <v>185</v>
      </c>
      <c r="M281" t="s">
        <v>186</v>
      </c>
      <c r="N281" t="s">
        <v>171</v>
      </c>
      <c r="O281">
        <v>30</v>
      </c>
      <c r="P281">
        <v>30</v>
      </c>
      <c r="Q281" t="b">
        <v>1</v>
      </c>
      <c r="R281">
        <v>3</v>
      </c>
      <c r="S281">
        <v>0</v>
      </c>
      <c r="T281" t="s">
        <v>99</v>
      </c>
      <c r="U281" t="s">
        <v>100</v>
      </c>
      <c r="V281" t="s">
        <v>52</v>
      </c>
      <c r="W281" t="s">
        <v>53</v>
      </c>
      <c r="X281">
        <v>558</v>
      </c>
      <c r="Y281">
        <v>474.3</v>
      </c>
      <c r="Z281">
        <v>476.14</v>
      </c>
      <c r="AA281">
        <v>1.78</v>
      </c>
      <c r="AB281">
        <v>477.92</v>
      </c>
      <c r="AC281">
        <v>420.57</v>
      </c>
      <c r="AD281">
        <v>57.35</v>
      </c>
      <c r="AE281">
        <v>458.2</v>
      </c>
      <c r="AF281">
        <v>0</v>
      </c>
      <c r="AG281">
        <v>19.72</v>
      </c>
      <c r="AH281" t="s">
        <v>54</v>
      </c>
      <c r="AK281">
        <v>10</v>
      </c>
      <c r="AL281">
        <v>0</v>
      </c>
    </row>
    <row r="282" spans="1:38" x14ac:dyDescent="0.25">
      <c r="A282" t="s">
        <v>538</v>
      </c>
      <c r="B282" s="1">
        <v>45477</v>
      </c>
      <c r="C282" t="s">
        <v>398</v>
      </c>
      <c r="D282" t="s">
        <v>40</v>
      </c>
      <c r="E282" t="s">
        <v>41</v>
      </c>
      <c r="F282" t="s">
        <v>42</v>
      </c>
      <c r="G282" t="s">
        <v>111</v>
      </c>
      <c r="H282" t="s">
        <v>112</v>
      </c>
      <c r="I282" t="s">
        <v>113</v>
      </c>
      <c r="J282" t="s">
        <v>46</v>
      </c>
      <c r="K282" t="s">
        <v>180</v>
      </c>
      <c r="M282" t="s">
        <v>181</v>
      </c>
      <c r="N282" t="s">
        <v>182</v>
      </c>
      <c r="O282">
        <v>30</v>
      </c>
      <c r="P282">
        <v>31</v>
      </c>
      <c r="Q282" t="b">
        <v>0</v>
      </c>
      <c r="R282">
        <v>1</v>
      </c>
      <c r="S282">
        <v>1</v>
      </c>
      <c r="T282" t="s">
        <v>73</v>
      </c>
      <c r="U282" t="s">
        <v>74</v>
      </c>
      <c r="V282" t="s">
        <v>52</v>
      </c>
      <c r="W282" t="s">
        <v>53</v>
      </c>
      <c r="X282">
        <v>6.9</v>
      </c>
      <c r="Y282">
        <v>5.52</v>
      </c>
      <c r="Z282">
        <v>4.0599999999999996</v>
      </c>
      <c r="AA282">
        <v>1.79</v>
      </c>
      <c r="AB282">
        <v>5.85</v>
      </c>
      <c r="AC282">
        <v>4.97</v>
      </c>
      <c r="AD282">
        <v>1</v>
      </c>
      <c r="AE282">
        <v>5.07</v>
      </c>
      <c r="AF282">
        <v>0</v>
      </c>
      <c r="AG282">
        <v>0.78</v>
      </c>
      <c r="AH282" t="s">
        <v>54</v>
      </c>
      <c r="AK282">
        <v>7</v>
      </c>
      <c r="AL282">
        <v>0</v>
      </c>
    </row>
    <row r="283" spans="1:38" x14ac:dyDescent="0.25">
      <c r="A283" t="s">
        <v>539</v>
      </c>
      <c r="B283" s="1">
        <v>45498</v>
      </c>
      <c r="C283" t="s">
        <v>374</v>
      </c>
      <c r="D283" t="s">
        <v>77</v>
      </c>
      <c r="E283" t="s">
        <v>78</v>
      </c>
      <c r="F283" t="s">
        <v>79</v>
      </c>
      <c r="G283" t="s">
        <v>80</v>
      </c>
      <c r="H283" t="s">
        <v>81</v>
      </c>
      <c r="I283" t="s">
        <v>82</v>
      </c>
      <c r="J283" t="s">
        <v>46</v>
      </c>
      <c r="K283" t="s">
        <v>93</v>
      </c>
      <c r="L283" t="s">
        <v>94</v>
      </c>
      <c r="M283" t="s">
        <v>95</v>
      </c>
      <c r="N283" t="s">
        <v>96</v>
      </c>
      <c r="O283">
        <v>90</v>
      </c>
      <c r="P283">
        <v>91</v>
      </c>
      <c r="Q283" t="b">
        <v>1</v>
      </c>
      <c r="R283">
        <v>2</v>
      </c>
      <c r="S283">
        <v>0</v>
      </c>
      <c r="T283" t="s">
        <v>50</v>
      </c>
      <c r="U283" t="s">
        <v>51</v>
      </c>
      <c r="V283" t="s">
        <v>52</v>
      </c>
      <c r="W283" t="s">
        <v>53</v>
      </c>
      <c r="X283">
        <v>185.4</v>
      </c>
      <c r="Y283">
        <v>157.59</v>
      </c>
      <c r="Z283">
        <v>458.06</v>
      </c>
      <c r="AA283">
        <v>1.78</v>
      </c>
      <c r="AB283">
        <v>459.84</v>
      </c>
      <c r="AC283">
        <v>400.06</v>
      </c>
      <c r="AD283">
        <v>59.78</v>
      </c>
      <c r="AE283">
        <v>433.38</v>
      </c>
      <c r="AF283">
        <v>0</v>
      </c>
      <c r="AG283">
        <v>26.46</v>
      </c>
      <c r="AH283" t="s">
        <v>54</v>
      </c>
      <c r="AK283">
        <v>10</v>
      </c>
      <c r="AL283">
        <v>1</v>
      </c>
    </row>
    <row r="284" spans="1:38" x14ac:dyDescent="0.25">
      <c r="A284" t="s">
        <v>540</v>
      </c>
      <c r="B284" s="1">
        <v>44973</v>
      </c>
      <c r="C284" t="s">
        <v>310</v>
      </c>
      <c r="D284" t="s">
        <v>66</v>
      </c>
      <c r="E284" t="s">
        <v>67</v>
      </c>
      <c r="F284" t="s">
        <v>68</v>
      </c>
      <c r="G284" t="s">
        <v>111</v>
      </c>
      <c r="H284" t="s">
        <v>112</v>
      </c>
      <c r="I284" t="s">
        <v>113</v>
      </c>
      <c r="J284" t="s">
        <v>46</v>
      </c>
      <c r="K284" t="s">
        <v>93</v>
      </c>
      <c r="L284" t="s">
        <v>94</v>
      </c>
      <c r="M284" t="s">
        <v>95</v>
      </c>
      <c r="N284" t="s">
        <v>96</v>
      </c>
      <c r="O284">
        <v>30</v>
      </c>
      <c r="P284">
        <v>29</v>
      </c>
      <c r="Q284" t="b">
        <v>1</v>
      </c>
      <c r="R284">
        <v>2</v>
      </c>
      <c r="S284">
        <v>1</v>
      </c>
      <c r="T284" t="s">
        <v>62</v>
      </c>
      <c r="U284" t="s">
        <v>63</v>
      </c>
      <c r="V284" t="s">
        <v>52</v>
      </c>
      <c r="W284" t="s">
        <v>53</v>
      </c>
      <c r="X284">
        <v>185.4</v>
      </c>
      <c r="Y284">
        <v>157.59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 t="s">
        <v>129</v>
      </c>
      <c r="AI284">
        <v>65</v>
      </c>
      <c r="AJ284" t="s">
        <v>189</v>
      </c>
      <c r="AK284">
        <v>9</v>
      </c>
      <c r="AL284">
        <v>1</v>
      </c>
    </row>
    <row r="285" spans="1:38" x14ac:dyDescent="0.25">
      <c r="A285" t="s">
        <v>541</v>
      </c>
      <c r="B285" s="1">
        <v>45412</v>
      </c>
      <c r="C285" t="s">
        <v>388</v>
      </c>
      <c r="D285" t="s">
        <v>90</v>
      </c>
      <c r="E285" t="s">
        <v>91</v>
      </c>
      <c r="F285" t="s">
        <v>92</v>
      </c>
      <c r="G285" t="s">
        <v>57</v>
      </c>
      <c r="H285" t="s">
        <v>58</v>
      </c>
      <c r="I285" t="s">
        <v>59</v>
      </c>
      <c r="J285" t="s">
        <v>46</v>
      </c>
      <c r="K285" t="s">
        <v>227</v>
      </c>
      <c r="L285" t="s">
        <v>228</v>
      </c>
      <c r="M285" t="s">
        <v>229</v>
      </c>
      <c r="N285" t="s">
        <v>230</v>
      </c>
      <c r="O285">
        <v>90</v>
      </c>
      <c r="P285">
        <v>90</v>
      </c>
      <c r="Q285" t="b">
        <v>1</v>
      </c>
      <c r="R285">
        <v>4</v>
      </c>
      <c r="S285">
        <v>2</v>
      </c>
      <c r="T285" t="s">
        <v>99</v>
      </c>
      <c r="U285" t="s">
        <v>100</v>
      </c>
      <c r="V285" t="s">
        <v>52</v>
      </c>
      <c r="W285" t="s">
        <v>53</v>
      </c>
      <c r="X285">
        <v>618</v>
      </c>
      <c r="Y285">
        <v>525.29999999999995</v>
      </c>
      <c r="Z285">
        <v>1539.06</v>
      </c>
      <c r="AA285">
        <v>1.78</v>
      </c>
      <c r="AB285">
        <v>1540.84</v>
      </c>
      <c r="AC285">
        <v>1355.94</v>
      </c>
      <c r="AD285">
        <v>184.9</v>
      </c>
      <c r="AE285">
        <v>1499.8</v>
      </c>
      <c r="AF285">
        <v>0</v>
      </c>
      <c r="AG285">
        <v>41.04</v>
      </c>
      <c r="AH285" t="s">
        <v>54</v>
      </c>
      <c r="AK285">
        <v>10</v>
      </c>
      <c r="AL285">
        <v>0</v>
      </c>
    </row>
    <row r="286" spans="1:38" x14ac:dyDescent="0.25">
      <c r="A286" t="s">
        <v>542</v>
      </c>
      <c r="B286" s="1">
        <v>45493</v>
      </c>
      <c r="C286" t="s">
        <v>301</v>
      </c>
      <c r="D286" t="s">
        <v>90</v>
      </c>
      <c r="E286" t="s">
        <v>91</v>
      </c>
      <c r="F286" t="s">
        <v>92</v>
      </c>
      <c r="G286" t="s">
        <v>43</v>
      </c>
      <c r="H286" t="s">
        <v>44</v>
      </c>
      <c r="I286" t="s">
        <v>45</v>
      </c>
      <c r="J286" t="s">
        <v>46</v>
      </c>
      <c r="K286" t="s">
        <v>134</v>
      </c>
      <c r="M286" t="s">
        <v>135</v>
      </c>
      <c r="N286" t="s">
        <v>136</v>
      </c>
      <c r="O286">
        <v>28</v>
      </c>
      <c r="P286">
        <v>28</v>
      </c>
      <c r="Q286" t="b">
        <v>0</v>
      </c>
      <c r="R286">
        <v>4</v>
      </c>
      <c r="S286">
        <v>2</v>
      </c>
      <c r="T286" t="s">
        <v>143</v>
      </c>
      <c r="U286" t="s">
        <v>144</v>
      </c>
      <c r="V286" t="s">
        <v>139</v>
      </c>
      <c r="W286" t="s">
        <v>53</v>
      </c>
      <c r="X286">
        <v>4998</v>
      </c>
      <c r="Y286">
        <v>4248.3</v>
      </c>
      <c r="Z286">
        <v>2380.9299999999998</v>
      </c>
      <c r="AA286">
        <v>1.77</v>
      </c>
      <c r="AB286">
        <v>2382.6999999999998</v>
      </c>
      <c r="AC286">
        <v>1906.16</v>
      </c>
      <c r="AD286">
        <v>476.54</v>
      </c>
      <c r="AE286">
        <v>3957.48</v>
      </c>
      <c r="AF286">
        <v>0</v>
      </c>
      <c r="AG286">
        <v>-1574.78</v>
      </c>
      <c r="AH286" t="s">
        <v>54</v>
      </c>
      <c r="AK286">
        <v>11</v>
      </c>
      <c r="AL286">
        <v>0</v>
      </c>
    </row>
    <row r="287" spans="1:38" x14ac:dyDescent="0.25">
      <c r="A287" t="s">
        <v>543</v>
      </c>
      <c r="B287" s="1">
        <v>45115</v>
      </c>
      <c r="C287" t="s">
        <v>332</v>
      </c>
      <c r="D287" t="s">
        <v>40</v>
      </c>
      <c r="E287" t="s">
        <v>41</v>
      </c>
      <c r="F287" t="s">
        <v>42</v>
      </c>
      <c r="G287" t="s">
        <v>80</v>
      </c>
      <c r="H287" t="s">
        <v>81</v>
      </c>
      <c r="I287" t="s">
        <v>82</v>
      </c>
      <c r="J287" t="s">
        <v>46</v>
      </c>
      <c r="K287" t="s">
        <v>83</v>
      </c>
      <c r="M287" t="s">
        <v>84</v>
      </c>
      <c r="N287" t="s">
        <v>85</v>
      </c>
      <c r="O287">
        <v>90</v>
      </c>
      <c r="P287">
        <v>90</v>
      </c>
      <c r="Q287" t="b">
        <v>0</v>
      </c>
      <c r="R287">
        <v>1</v>
      </c>
      <c r="S287">
        <v>0</v>
      </c>
      <c r="T287" t="s">
        <v>50</v>
      </c>
      <c r="U287" t="s">
        <v>51</v>
      </c>
      <c r="V287" t="s">
        <v>52</v>
      </c>
      <c r="W287" t="s">
        <v>53</v>
      </c>
      <c r="X287">
        <v>7.2</v>
      </c>
      <c r="Y287">
        <v>5.76</v>
      </c>
      <c r="Z287">
        <v>10.34</v>
      </c>
      <c r="AA287">
        <v>1.78</v>
      </c>
      <c r="AB287">
        <v>12.12</v>
      </c>
      <c r="AC287">
        <v>10.55</v>
      </c>
      <c r="AD287">
        <v>1.58</v>
      </c>
      <c r="AE287">
        <v>15.49</v>
      </c>
      <c r="AF287">
        <v>0</v>
      </c>
      <c r="AG287">
        <v>-3.36</v>
      </c>
      <c r="AH287" t="s">
        <v>54</v>
      </c>
      <c r="AK287">
        <v>8</v>
      </c>
      <c r="AL287">
        <v>0</v>
      </c>
    </row>
    <row r="288" spans="1:38" x14ac:dyDescent="0.25">
      <c r="A288" t="s">
        <v>544</v>
      </c>
      <c r="B288" s="1">
        <v>45027</v>
      </c>
      <c r="C288" t="s">
        <v>174</v>
      </c>
      <c r="D288" t="s">
        <v>77</v>
      </c>
      <c r="E288" t="s">
        <v>78</v>
      </c>
      <c r="F288" t="s">
        <v>79</v>
      </c>
      <c r="G288" t="s">
        <v>111</v>
      </c>
      <c r="H288" t="s">
        <v>112</v>
      </c>
      <c r="I288" t="s">
        <v>113</v>
      </c>
      <c r="J288" t="s">
        <v>46</v>
      </c>
      <c r="K288" t="s">
        <v>60</v>
      </c>
      <c r="L288" t="s">
        <v>61</v>
      </c>
      <c r="M288" t="s">
        <v>48</v>
      </c>
      <c r="N288" t="s">
        <v>49</v>
      </c>
      <c r="O288">
        <v>90</v>
      </c>
      <c r="P288">
        <v>91</v>
      </c>
      <c r="Q288" t="b">
        <v>1</v>
      </c>
      <c r="R288">
        <v>2</v>
      </c>
      <c r="S288">
        <v>0</v>
      </c>
      <c r="T288" t="s">
        <v>73</v>
      </c>
      <c r="U288" t="s">
        <v>74</v>
      </c>
      <c r="V288" t="s">
        <v>52</v>
      </c>
      <c r="W288" t="s">
        <v>53</v>
      </c>
      <c r="X288">
        <v>174</v>
      </c>
      <c r="Y288">
        <v>147.9</v>
      </c>
      <c r="Z288">
        <v>429.05</v>
      </c>
      <c r="AA288">
        <v>1.79</v>
      </c>
      <c r="AB288">
        <v>430.84</v>
      </c>
      <c r="AC288">
        <v>366.22</v>
      </c>
      <c r="AD288">
        <v>64.63</v>
      </c>
      <c r="AE288">
        <v>404.72</v>
      </c>
      <c r="AF288">
        <v>0</v>
      </c>
      <c r="AG288">
        <v>26.12</v>
      </c>
      <c r="AH288" t="s">
        <v>54</v>
      </c>
      <c r="AK288">
        <v>3</v>
      </c>
      <c r="AL288">
        <v>0</v>
      </c>
    </row>
    <row r="289" spans="1:38" x14ac:dyDescent="0.25">
      <c r="A289" t="s">
        <v>545</v>
      </c>
      <c r="B289" s="1">
        <v>45083</v>
      </c>
      <c r="C289" t="s">
        <v>268</v>
      </c>
      <c r="D289" t="s">
        <v>66</v>
      </c>
      <c r="E289" t="s">
        <v>67</v>
      </c>
      <c r="F289" t="s">
        <v>68</v>
      </c>
      <c r="G289" t="s">
        <v>43</v>
      </c>
      <c r="H289" t="s">
        <v>44</v>
      </c>
      <c r="I289" t="s">
        <v>45</v>
      </c>
      <c r="J289" t="s">
        <v>46</v>
      </c>
      <c r="K289" t="s">
        <v>106</v>
      </c>
      <c r="M289" t="s">
        <v>107</v>
      </c>
      <c r="N289" t="s">
        <v>108</v>
      </c>
      <c r="O289">
        <v>90</v>
      </c>
      <c r="P289">
        <v>87</v>
      </c>
      <c r="Q289" t="b">
        <v>0</v>
      </c>
      <c r="R289">
        <v>1</v>
      </c>
      <c r="S289">
        <v>0</v>
      </c>
      <c r="T289" t="s">
        <v>62</v>
      </c>
      <c r="U289" t="s">
        <v>63</v>
      </c>
      <c r="V289" t="s">
        <v>52</v>
      </c>
      <c r="W289" t="s">
        <v>53</v>
      </c>
      <c r="X289">
        <v>8.5</v>
      </c>
      <c r="Y289">
        <v>6.8</v>
      </c>
      <c r="Z289">
        <v>4.3600000000000003</v>
      </c>
      <c r="AA289">
        <v>1.8</v>
      </c>
      <c r="AB289">
        <v>6.16</v>
      </c>
      <c r="AC289">
        <v>5.17</v>
      </c>
      <c r="AD289">
        <v>1</v>
      </c>
      <c r="AE289">
        <v>6.18</v>
      </c>
      <c r="AF289">
        <v>0</v>
      </c>
      <c r="AG289">
        <v>-0.02</v>
      </c>
      <c r="AH289" t="s">
        <v>54</v>
      </c>
      <c r="AK289">
        <v>11</v>
      </c>
      <c r="AL289">
        <v>0</v>
      </c>
    </row>
    <row r="290" spans="1:38" x14ac:dyDescent="0.25">
      <c r="A290" t="s">
        <v>546</v>
      </c>
      <c r="B290" s="1">
        <v>45418</v>
      </c>
      <c r="C290" t="s">
        <v>121</v>
      </c>
      <c r="D290" t="s">
        <v>77</v>
      </c>
      <c r="E290" t="s">
        <v>78</v>
      </c>
      <c r="F290" t="s">
        <v>79</v>
      </c>
      <c r="G290" t="s">
        <v>80</v>
      </c>
      <c r="H290" t="s">
        <v>81</v>
      </c>
      <c r="I290" t="s">
        <v>82</v>
      </c>
      <c r="J290" t="s">
        <v>46</v>
      </c>
      <c r="K290" t="s">
        <v>106</v>
      </c>
      <c r="M290" t="s">
        <v>107</v>
      </c>
      <c r="N290" t="s">
        <v>108</v>
      </c>
      <c r="O290">
        <v>90</v>
      </c>
      <c r="P290">
        <v>86</v>
      </c>
      <c r="Q290" t="b">
        <v>0</v>
      </c>
      <c r="R290">
        <v>1</v>
      </c>
      <c r="S290">
        <v>0</v>
      </c>
      <c r="T290" t="s">
        <v>143</v>
      </c>
      <c r="U290" t="s">
        <v>144</v>
      </c>
      <c r="V290" t="s">
        <v>139</v>
      </c>
      <c r="W290" t="s">
        <v>53</v>
      </c>
      <c r="X290">
        <v>8.5</v>
      </c>
      <c r="Y290">
        <v>6.8</v>
      </c>
      <c r="Z290">
        <v>4.3499999999999996</v>
      </c>
      <c r="AA290">
        <v>1.77</v>
      </c>
      <c r="AB290">
        <v>6.12</v>
      </c>
      <c r="AC290">
        <v>4.9000000000000004</v>
      </c>
      <c r="AD290">
        <v>1.22</v>
      </c>
      <c r="AE290">
        <v>6.17</v>
      </c>
      <c r="AF290">
        <v>0</v>
      </c>
      <c r="AG290">
        <v>-0.05</v>
      </c>
      <c r="AH290" t="s">
        <v>54</v>
      </c>
      <c r="AK290">
        <v>4</v>
      </c>
      <c r="AL290">
        <v>0</v>
      </c>
    </row>
    <row r="291" spans="1:38" x14ac:dyDescent="0.25">
      <c r="A291" t="s">
        <v>547</v>
      </c>
      <c r="B291" s="1">
        <v>45004</v>
      </c>
      <c r="C291" t="s">
        <v>226</v>
      </c>
      <c r="D291" t="s">
        <v>90</v>
      </c>
      <c r="E291" t="s">
        <v>91</v>
      </c>
      <c r="F291" t="s">
        <v>92</v>
      </c>
      <c r="G291" t="s">
        <v>43</v>
      </c>
      <c r="H291" t="s">
        <v>44</v>
      </c>
      <c r="I291" t="s">
        <v>45</v>
      </c>
      <c r="J291" t="s">
        <v>46</v>
      </c>
      <c r="K291" t="s">
        <v>103</v>
      </c>
      <c r="M291" t="s">
        <v>95</v>
      </c>
      <c r="N291" t="s">
        <v>96</v>
      </c>
      <c r="O291">
        <v>30</v>
      </c>
      <c r="P291">
        <v>29</v>
      </c>
      <c r="Q291" t="b">
        <v>0</v>
      </c>
      <c r="R291">
        <v>1</v>
      </c>
      <c r="S291">
        <v>0</v>
      </c>
      <c r="T291" t="s">
        <v>99</v>
      </c>
      <c r="U291" t="s">
        <v>100</v>
      </c>
      <c r="V291" t="s">
        <v>52</v>
      </c>
      <c r="W291" t="s">
        <v>53</v>
      </c>
      <c r="X291">
        <v>18.2</v>
      </c>
      <c r="Y291">
        <v>14.56</v>
      </c>
      <c r="Z291">
        <v>10.31</v>
      </c>
      <c r="AA291">
        <v>1.78</v>
      </c>
      <c r="AB291">
        <v>12.09</v>
      </c>
      <c r="AC291">
        <v>10.64</v>
      </c>
      <c r="AD291">
        <v>1.45</v>
      </c>
      <c r="AE291">
        <v>13.88</v>
      </c>
      <c r="AF291">
        <v>0</v>
      </c>
      <c r="AG291">
        <v>-1.79</v>
      </c>
      <c r="AH291" t="s">
        <v>54</v>
      </c>
      <c r="AK291">
        <v>8</v>
      </c>
      <c r="AL291">
        <v>0</v>
      </c>
    </row>
    <row r="292" spans="1:38" x14ac:dyDescent="0.25">
      <c r="A292" t="s">
        <v>548</v>
      </c>
      <c r="B292" s="1">
        <v>45328</v>
      </c>
      <c r="C292" t="s">
        <v>212</v>
      </c>
      <c r="D292" t="s">
        <v>77</v>
      </c>
      <c r="E292" t="s">
        <v>78</v>
      </c>
      <c r="F292" t="s">
        <v>79</v>
      </c>
      <c r="G292" t="s">
        <v>80</v>
      </c>
      <c r="H292" t="s">
        <v>81</v>
      </c>
      <c r="I292" t="s">
        <v>82</v>
      </c>
      <c r="J292" t="s">
        <v>46</v>
      </c>
      <c r="K292" t="s">
        <v>180</v>
      </c>
      <c r="M292" t="s">
        <v>181</v>
      </c>
      <c r="N292" t="s">
        <v>182</v>
      </c>
      <c r="O292">
        <v>90</v>
      </c>
      <c r="P292">
        <v>90</v>
      </c>
      <c r="Q292" t="b">
        <v>0</v>
      </c>
      <c r="R292">
        <v>1</v>
      </c>
      <c r="S292">
        <v>0</v>
      </c>
      <c r="T292" t="s">
        <v>99</v>
      </c>
      <c r="U292" t="s">
        <v>100</v>
      </c>
      <c r="V292" t="s">
        <v>52</v>
      </c>
      <c r="W292" t="s">
        <v>53</v>
      </c>
      <c r="X292">
        <v>6.9</v>
      </c>
      <c r="Y292">
        <v>5.52</v>
      </c>
      <c r="Z292">
        <v>12.14</v>
      </c>
      <c r="AA292">
        <v>1.78</v>
      </c>
      <c r="AB292">
        <v>13.92</v>
      </c>
      <c r="AC292">
        <v>12.25</v>
      </c>
      <c r="AD292">
        <v>1.67</v>
      </c>
      <c r="AE292">
        <v>15.01</v>
      </c>
      <c r="AF292">
        <v>0</v>
      </c>
      <c r="AG292">
        <v>-1.08</v>
      </c>
      <c r="AH292" t="s">
        <v>54</v>
      </c>
      <c r="AK292">
        <v>0</v>
      </c>
      <c r="AL292">
        <v>0</v>
      </c>
    </row>
    <row r="293" spans="1:38" x14ac:dyDescent="0.25">
      <c r="A293" t="s">
        <v>549</v>
      </c>
      <c r="B293" s="1">
        <v>45070</v>
      </c>
      <c r="C293" t="s">
        <v>266</v>
      </c>
      <c r="D293" t="s">
        <v>66</v>
      </c>
      <c r="E293" t="s">
        <v>67</v>
      </c>
      <c r="F293" t="s">
        <v>68</v>
      </c>
      <c r="G293" t="s">
        <v>80</v>
      </c>
      <c r="H293" t="s">
        <v>81</v>
      </c>
      <c r="I293" t="s">
        <v>82</v>
      </c>
      <c r="J293" t="s">
        <v>46</v>
      </c>
      <c r="K293" t="s">
        <v>180</v>
      </c>
      <c r="M293" t="s">
        <v>181</v>
      </c>
      <c r="N293" t="s">
        <v>182</v>
      </c>
      <c r="O293">
        <v>30</v>
      </c>
      <c r="P293">
        <v>30</v>
      </c>
      <c r="Q293" t="b">
        <v>0</v>
      </c>
      <c r="R293">
        <v>1</v>
      </c>
      <c r="S293">
        <v>0</v>
      </c>
      <c r="T293" t="s">
        <v>143</v>
      </c>
      <c r="U293" t="s">
        <v>144</v>
      </c>
      <c r="V293" t="s">
        <v>139</v>
      </c>
      <c r="W293" t="s">
        <v>53</v>
      </c>
      <c r="X293">
        <v>6.9</v>
      </c>
      <c r="Y293">
        <v>5.52</v>
      </c>
      <c r="Z293">
        <v>4.3499999999999996</v>
      </c>
      <c r="AA293">
        <v>1.77</v>
      </c>
      <c r="AB293">
        <v>6.12</v>
      </c>
      <c r="AC293">
        <v>4.8899999999999997</v>
      </c>
      <c r="AD293">
        <v>1.22</v>
      </c>
      <c r="AE293">
        <v>5.19</v>
      </c>
      <c r="AF293">
        <v>0</v>
      </c>
      <c r="AG293">
        <v>0.93</v>
      </c>
      <c r="AH293" t="s">
        <v>54</v>
      </c>
      <c r="AK293">
        <v>3</v>
      </c>
      <c r="AL293">
        <v>0</v>
      </c>
    </row>
    <row r="294" spans="1:38" x14ac:dyDescent="0.25">
      <c r="A294" t="s">
        <v>550</v>
      </c>
      <c r="B294" s="1">
        <v>45611</v>
      </c>
      <c r="C294" t="s">
        <v>253</v>
      </c>
      <c r="D294" t="s">
        <v>90</v>
      </c>
      <c r="E294" t="s">
        <v>91</v>
      </c>
      <c r="F294" t="s">
        <v>92</v>
      </c>
      <c r="G294" t="s">
        <v>80</v>
      </c>
      <c r="H294" t="s">
        <v>81</v>
      </c>
      <c r="I294" t="s">
        <v>82</v>
      </c>
      <c r="J294" t="s">
        <v>46</v>
      </c>
      <c r="K294" t="s">
        <v>175</v>
      </c>
      <c r="L294" t="s">
        <v>176</v>
      </c>
      <c r="M294" t="s">
        <v>177</v>
      </c>
      <c r="N294" t="s">
        <v>157</v>
      </c>
      <c r="O294">
        <v>90</v>
      </c>
      <c r="P294">
        <v>93</v>
      </c>
      <c r="Q294" t="b">
        <v>1</v>
      </c>
      <c r="R294">
        <v>4</v>
      </c>
      <c r="S294">
        <v>0</v>
      </c>
      <c r="T294" t="s">
        <v>73</v>
      </c>
      <c r="U294" t="s">
        <v>74</v>
      </c>
      <c r="V294" t="s">
        <v>52</v>
      </c>
      <c r="W294" t="s">
        <v>53</v>
      </c>
      <c r="X294">
        <v>612</v>
      </c>
      <c r="Y294">
        <v>520.20000000000005</v>
      </c>
      <c r="Z294">
        <v>1552.43</v>
      </c>
      <c r="AA294">
        <v>1.79</v>
      </c>
      <c r="AB294">
        <v>1554.22</v>
      </c>
      <c r="AC294">
        <v>1321.09</v>
      </c>
      <c r="AD294">
        <v>233.13</v>
      </c>
      <c r="AE294">
        <v>1439.3</v>
      </c>
      <c r="AF294">
        <v>0</v>
      </c>
      <c r="AG294">
        <v>114.92</v>
      </c>
      <c r="AH294" t="s">
        <v>54</v>
      </c>
      <c r="AK294">
        <v>1</v>
      </c>
      <c r="AL294">
        <v>0</v>
      </c>
    </row>
    <row r="295" spans="1:38" x14ac:dyDescent="0.25">
      <c r="A295" t="s">
        <v>551</v>
      </c>
      <c r="B295" s="1">
        <v>45484</v>
      </c>
      <c r="C295" t="s">
        <v>403</v>
      </c>
      <c r="D295" t="s">
        <v>66</v>
      </c>
      <c r="E295" t="s">
        <v>67</v>
      </c>
      <c r="F295" t="s">
        <v>68</v>
      </c>
      <c r="G295" t="s">
        <v>43</v>
      </c>
      <c r="H295" t="s">
        <v>44</v>
      </c>
      <c r="I295" t="s">
        <v>45</v>
      </c>
      <c r="J295" t="s">
        <v>46</v>
      </c>
      <c r="K295" t="s">
        <v>184</v>
      </c>
      <c r="L295" t="s">
        <v>185</v>
      </c>
      <c r="M295" t="s">
        <v>186</v>
      </c>
      <c r="N295" t="s">
        <v>171</v>
      </c>
      <c r="O295">
        <v>30</v>
      </c>
      <c r="P295">
        <v>30</v>
      </c>
      <c r="Q295" t="b">
        <v>1</v>
      </c>
      <c r="R295">
        <v>3</v>
      </c>
      <c r="S295">
        <v>0</v>
      </c>
      <c r="T295" t="s">
        <v>143</v>
      </c>
      <c r="U295" t="s">
        <v>144</v>
      </c>
      <c r="V295" t="s">
        <v>139</v>
      </c>
      <c r="W295" t="s">
        <v>53</v>
      </c>
      <c r="X295">
        <v>558</v>
      </c>
      <c r="Y295">
        <v>474.3</v>
      </c>
      <c r="Z295">
        <v>471.43</v>
      </c>
      <c r="AA295">
        <v>1.77</v>
      </c>
      <c r="AB295">
        <v>473.2</v>
      </c>
      <c r="AC295">
        <v>378.56</v>
      </c>
      <c r="AD295">
        <v>94.64</v>
      </c>
      <c r="AE295">
        <v>455.73</v>
      </c>
      <c r="AF295">
        <v>32.83</v>
      </c>
      <c r="AG295">
        <v>-15.36</v>
      </c>
      <c r="AH295" t="s">
        <v>54</v>
      </c>
      <c r="AK295">
        <v>8</v>
      </c>
      <c r="AL295">
        <v>0</v>
      </c>
    </row>
    <row r="296" spans="1:38" x14ac:dyDescent="0.25">
      <c r="A296" t="s">
        <v>552</v>
      </c>
      <c r="B296" s="1">
        <v>44933</v>
      </c>
      <c r="C296" t="s">
        <v>128</v>
      </c>
      <c r="D296" t="s">
        <v>66</v>
      </c>
      <c r="E296" t="s">
        <v>67</v>
      </c>
      <c r="F296" t="s">
        <v>68</v>
      </c>
      <c r="G296" t="s">
        <v>57</v>
      </c>
      <c r="H296" t="s">
        <v>58</v>
      </c>
      <c r="I296" t="s">
        <v>59</v>
      </c>
      <c r="J296" t="s">
        <v>46</v>
      </c>
      <c r="K296" t="s">
        <v>180</v>
      </c>
      <c r="M296" t="s">
        <v>181</v>
      </c>
      <c r="N296" t="s">
        <v>182</v>
      </c>
      <c r="O296">
        <v>30</v>
      </c>
      <c r="P296">
        <v>29</v>
      </c>
      <c r="Q296" t="b">
        <v>0</v>
      </c>
      <c r="R296">
        <v>1</v>
      </c>
      <c r="S296">
        <v>0</v>
      </c>
      <c r="T296" t="s">
        <v>73</v>
      </c>
      <c r="U296" t="s">
        <v>74</v>
      </c>
      <c r="V296" t="s">
        <v>52</v>
      </c>
      <c r="W296" t="s">
        <v>53</v>
      </c>
      <c r="X296">
        <v>6.9</v>
      </c>
      <c r="Y296">
        <v>5.52</v>
      </c>
      <c r="Z296">
        <v>3.26</v>
      </c>
      <c r="AA296">
        <v>1.79</v>
      </c>
      <c r="AB296">
        <v>5.05</v>
      </c>
      <c r="AC296">
        <v>4.3</v>
      </c>
      <c r="AD296">
        <v>1</v>
      </c>
      <c r="AE296">
        <v>4.9000000000000004</v>
      </c>
      <c r="AF296">
        <v>0</v>
      </c>
      <c r="AG296">
        <v>0.16</v>
      </c>
      <c r="AH296" t="s">
        <v>54</v>
      </c>
      <c r="AK296">
        <v>9</v>
      </c>
      <c r="AL296">
        <v>0</v>
      </c>
    </row>
    <row r="297" spans="1:38" x14ac:dyDescent="0.25">
      <c r="A297" t="s">
        <v>553</v>
      </c>
      <c r="B297" s="1">
        <v>45420</v>
      </c>
      <c r="C297" t="s">
        <v>312</v>
      </c>
      <c r="D297" t="s">
        <v>90</v>
      </c>
      <c r="E297" t="s">
        <v>91</v>
      </c>
      <c r="F297" t="s">
        <v>92</v>
      </c>
      <c r="G297" t="s">
        <v>43</v>
      </c>
      <c r="H297" t="s">
        <v>44</v>
      </c>
      <c r="I297" t="s">
        <v>45</v>
      </c>
      <c r="J297" t="s">
        <v>46</v>
      </c>
      <c r="K297" t="s">
        <v>103</v>
      </c>
      <c r="M297" t="s">
        <v>95</v>
      </c>
      <c r="N297" t="s">
        <v>96</v>
      </c>
      <c r="O297">
        <v>30</v>
      </c>
      <c r="P297">
        <v>28</v>
      </c>
      <c r="Q297" t="b">
        <v>0</v>
      </c>
      <c r="R297">
        <v>1</v>
      </c>
      <c r="S297">
        <v>0</v>
      </c>
      <c r="T297" t="s">
        <v>73</v>
      </c>
      <c r="U297" t="s">
        <v>74</v>
      </c>
      <c r="V297" t="s">
        <v>52</v>
      </c>
      <c r="W297" t="s">
        <v>53</v>
      </c>
      <c r="X297">
        <v>18.2</v>
      </c>
      <c r="Y297">
        <v>14.56</v>
      </c>
      <c r="Z297">
        <v>10.16</v>
      </c>
      <c r="AA297">
        <v>1.79</v>
      </c>
      <c r="AB297">
        <v>11.95</v>
      </c>
      <c r="AC297">
        <v>10.16</v>
      </c>
      <c r="AD297">
        <v>1.79</v>
      </c>
      <c r="AE297">
        <v>13.66</v>
      </c>
      <c r="AF297">
        <v>0</v>
      </c>
      <c r="AG297">
        <v>-1.71</v>
      </c>
      <c r="AH297" t="s">
        <v>54</v>
      </c>
      <c r="AK297">
        <v>2</v>
      </c>
      <c r="AL297">
        <v>1</v>
      </c>
    </row>
    <row r="298" spans="1:38" x14ac:dyDescent="0.25">
      <c r="A298" t="s">
        <v>554</v>
      </c>
      <c r="B298" s="1">
        <v>45097</v>
      </c>
      <c r="C298" t="s">
        <v>308</v>
      </c>
      <c r="D298" t="s">
        <v>90</v>
      </c>
      <c r="E298" t="s">
        <v>91</v>
      </c>
      <c r="F298" t="s">
        <v>92</v>
      </c>
      <c r="G298" t="s">
        <v>80</v>
      </c>
      <c r="H298" t="s">
        <v>81</v>
      </c>
      <c r="I298" t="s">
        <v>82</v>
      </c>
      <c r="J298" t="s">
        <v>46</v>
      </c>
      <c r="K298" t="s">
        <v>184</v>
      </c>
      <c r="L298" t="s">
        <v>185</v>
      </c>
      <c r="M298" t="s">
        <v>186</v>
      </c>
      <c r="N298" t="s">
        <v>171</v>
      </c>
      <c r="O298">
        <v>30</v>
      </c>
      <c r="P298">
        <v>31</v>
      </c>
      <c r="Q298" t="b">
        <v>1</v>
      </c>
      <c r="R298">
        <v>3</v>
      </c>
      <c r="S298">
        <v>0</v>
      </c>
      <c r="T298" t="s">
        <v>137</v>
      </c>
      <c r="U298" t="s">
        <v>138</v>
      </c>
      <c r="V298" t="s">
        <v>139</v>
      </c>
      <c r="W298" t="s">
        <v>140</v>
      </c>
      <c r="X298">
        <v>558</v>
      </c>
      <c r="Y298">
        <v>474.3</v>
      </c>
      <c r="Z298">
        <v>450.58</v>
      </c>
      <c r="AA298">
        <v>2.25</v>
      </c>
      <c r="AB298">
        <v>452.84</v>
      </c>
      <c r="AC298">
        <v>326.04000000000002</v>
      </c>
      <c r="AD298">
        <v>126.79</v>
      </c>
      <c r="AE298">
        <v>458.29</v>
      </c>
      <c r="AF298">
        <v>0</v>
      </c>
      <c r="AG298">
        <v>-5.45</v>
      </c>
      <c r="AH298" t="s">
        <v>54</v>
      </c>
      <c r="AK298">
        <v>11</v>
      </c>
      <c r="AL298">
        <v>0</v>
      </c>
    </row>
    <row r="299" spans="1:38" x14ac:dyDescent="0.25">
      <c r="A299" t="s">
        <v>555</v>
      </c>
      <c r="B299" s="1">
        <v>45409</v>
      </c>
      <c r="C299" t="s">
        <v>308</v>
      </c>
      <c r="D299" t="s">
        <v>66</v>
      </c>
      <c r="E299" t="s">
        <v>67</v>
      </c>
      <c r="F299" t="s">
        <v>68</v>
      </c>
      <c r="G299" t="s">
        <v>57</v>
      </c>
      <c r="H299" t="s">
        <v>58</v>
      </c>
      <c r="I299" t="s">
        <v>59</v>
      </c>
      <c r="J299" t="s">
        <v>46</v>
      </c>
      <c r="K299" t="s">
        <v>196</v>
      </c>
      <c r="M299" t="s">
        <v>197</v>
      </c>
      <c r="N299" t="s">
        <v>198</v>
      </c>
      <c r="O299">
        <v>90</v>
      </c>
      <c r="P299">
        <v>86</v>
      </c>
      <c r="Q299" t="b">
        <v>0</v>
      </c>
      <c r="R299">
        <v>1</v>
      </c>
      <c r="S299">
        <v>0</v>
      </c>
      <c r="T299" t="s">
        <v>50</v>
      </c>
      <c r="U299" t="s">
        <v>51</v>
      </c>
      <c r="V299" t="s">
        <v>52</v>
      </c>
      <c r="W299" t="s">
        <v>53</v>
      </c>
      <c r="X299">
        <v>12.4</v>
      </c>
      <c r="Y299">
        <v>9.92</v>
      </c>
      <c r="Z299">
        <v>5.88</v>
      </c>
      <c r="AA299">
        <v>1.78</v>
      </c>
      <c r="AB299">
        <v>7.66</v>
      </c>
      <c r="AC299">
        <v>6.66</v>
      </c>
      <c r="AD299">
        <v>1</v>
      </c>
      <c r="AE299">
        <v>9.4700000000000006</v>
      </c>
      <c r="AF299">
        <v>0</v>
      </c>
      <c r="AG299">
        <v>-1.81</v>
      </c>
      <c r="AH299" t="s">
        <v>54</v>
      </c>
      <c r="AK299">
        <v>9</v>
      </c>
      <c r="AL299">
        <v>0</v>
      </c>
    </row>
    <row r="300" spans="1:38" x14ac:dyDescent="0.25">
      <c r="A300" t="s">
        <v>556</v>
      </c>
      <c r="B300" s="1">
        <v>45537</v>
      </c>
      <c r="C300" t="s">
        <v>310</v>
      </c>
      <c r="D300" t="s">
        <v>122</v>
      </c>
      <c r="E300" t="s">
        <v>123</v>
      </c>
      <c r="F300" t="s">
        <v>124</v>
      </c>
      <c r="G300" t="s">
        <v>43</v>
      </c>
      <c r="H300" t="s">
        <v>44</v>
      </c>
      <c r="I300" t="s">
        <v>45</v>
      </c>
      <c r="J300" t="s">
        <v>46</v>
      </c>
      <c r="K300" t="s">
        <v>196</v>
      </c>
      <c r="M300" t="s">
        <v>197</v>
      </c>
      <c r="N300" t="s">
        <v>198</v>
      </c>
      <c r="O300">
        <v>90</v>
      </c>
      <c r="P300">
        <v>85</v>
      </c>
      <c r="Q300" t="b">
        <v>0</v>
      </c>
      <c r="R300">
        <v>1</v>
      </c>
      <c r="S300">
        <v>0</v>
      </c>
      <c r="T300" t="s">
        <v>62</v>
      </c>
      <c r="U300" t="s">
        <v>63</v>
      </c>
      <c r="V300" t="s">
        <v>52</v>
      </c>
      <c r="W300" t="s">
        <v>53</v>
      </c>
      <c r="X300">
        <v>12.4</v>
      </c>
      <c r="Y300">
        <v>9.92</v>
      </c>
      <c r="Z300">
        <v>6.03</v>
      </c>
      <c r="AA300">
        <v>1.8</v>
      </c>
      <c r="AB300">
        <v>7.83</v>
      </c>
      <c r="AC300">
        <v>6.57</v>
      </c>
      <c r="AD300">
        <v>1.25</v>
      </c>
      <c r="AE300">
        <v>9.07</v>
      </c>
      <c r="AF300">
        <v>0</v>
      </c>
      <c r="AG300">
        <v>-1.25</v>
      </c>
      <c r="AH300" t="s">
        <v>54</v>
      </c>
      <c r="AK300">
        <v>10</v>
      </c>
      <c r="AL300">
        <v>0</v>
      </c>
    </row>
    <row r="301" spans="1:38" x14ac:dyDescent="0.25">
      <c r="A301" t="s">
        <v>557</v>
      </c>
      <c r="B301" s="1">
        <v>45541</v>
      </c>
      <c r="C301" t="s">
        <v>517</v>
      </c>
      <c r="D301" t="s">
        <v>66</v>
      </c>
      <c r="E301" t="s">
        <v>67</v>
      </c>
      <c r="F301" t="s">
        <v>68</v>
      </c>
      <c r="G301" t="s">
        <v>57</v>
      </c>
      <c r="H301" t="s">
        <v>58</v>
      </c>
      <c r="I301" t="s">
        <v>59</v>
      </c>
      <c r="J301" t="s">
        <v>46</v>
      </c>
      <c r="K301" t="s">
        <v>103</v>
      </c>
      <c r="M301" t="s">
        <v>95</v>
      </c>
      <c r="N301" t="s">
        <v>96</v>
      </c>
      <c r="O301">
        <v>90</v>
      </c>
      <c r="P301">
        <v>91</v>
      </c>
      <c r="Q301" t="b">
        <v>0</v>
      </c>
      <c r="R301">
        <v>1</v>
      </c>
      <c r="S301">
        <v>2</v>
      </c>
      <c r="T301" t="s">
        <v>50</v>
      </c>
      <c r="U301" t="s">
        <v>51</v>
      </c>
      <c r="V301" t="s">
        <v>52</v>
      </c>
      <c r="W301" t="s">
        <v>53</v>
      </c>
      <c r="X301">
        <v>18.2</v>
      </c>
      <c r="Y301">
        <v>14.56</v>
      </c>
      <c r="Z301">
        <v>29.52</v>
      </c>
      <c r="AA301">
        <v>1.78</v>
      </c>
      <c r="AB301">
        <v>31.3</v>
      </c>
      <c r="AC301">
        <v>27.23</v>
      </c>
      <c r="AD301">
        <v>4.07</v>
      </c>
      <c r="AE301">
        <v>38.9</v>
      </c>
      <c r="AF301">
        <v>0</v>
      </c>
      <c r="AG301">
        <v>-7.6</v>
      </c>
      <c r="AH301" t="s">
        <v>54</v>
      </c>
      <c r="AK301">
        <v>0</v>
      </c>
      <c r="AL301">
        <v>0</v>
      </c>
    </row>
    <row r="302" spans="1:38" x14ac:dyDescent="0.25">
      <c r="A302" t="s">
        <v>558</v>
      </c>
      <c r="B302" s="1">
        <v>44971</v>
      </c>
      <c r="C302" t="s">
        <v>559</v>
      </c>
      <c r="D302" t="s">
        <v>77</v>
      </c>
      <c r="E302" t="s">
        <v>78</v>
      </c>
      <c r="F302" t="s">
        <v>79</v>
      </c>
      <c r="G302" t="s">
        <v>57</v>
      </c>
      <c r="H302" t="s">
        <v>58</v>
      </c>
      <c r="I302" t="s">
        <v>59</v>
      </c>
      <c r="J302" t="s">
        <v>46</v>
      </c>
      <c r="K302" t="s">
        <v>114</v>
      </c>
      <c r="L302" t="s">
        <v>115</v>
      </c>
      <c r="M302" t="s">
        <v>116</v>
      </c>
      <c r="N302" t="s">
        <v>117</v>
      </c>
      <c r="O302">
        <v>30</v>
      </c>
      <c r="P302">
        <v>29</v>
      </c>
      <c r="Q302" t="b">
        <v>1</v>
      </c>
      <c r="R302">
        <v>4</v>
      </c>
      <c r="S302">
        <v>0</v>
      </c>
      <c r="T302" t="s">
        <v>62</v>
      </c>
      <c r="U302" t="s">
        <v>63</v>
      </c>
      <c r="V302" t="s">
        <v>52</v>
      </c>
      <c r="W302" t="s">
        <v>53</v>
      </c>
      <c r="X302">
        <v>564</v>
      </c>
      <c r="Y302">
        <v>479.4</v>
      </c>
      <c r="Z302">
        <v>463.87</v>
      </c>
      <c r="AA302">
        <v>1.8</v>
      </c>
      <c r="AB302">
        <v>465.67</v>
      </c>
      <c r="AC302">
        <v>391.16</v>
      </c>
      <c r="AD302">
        <v>74.510000000000005</v>
      </c>
      <c r="AE302">
        <v>442.67</v>
      </c>
      <c r="AF302">
        <v>0</v>
      </c>
      <c r="AG302">
        <v>23</v>
      </c>
      <c r="AH302" t="s">
        <v>54</v>
      </c>
      <c r="AK302">
        <v>11</v>
      </c>
      <c r="AL302">
        <v>0</v>
      </c>
    </row>
    <row r="303" spans="1:38" x14ac:dyDescent="0.25">
      <c r="A303" t="s">
        <v>560</v>
      </c>
      <c r="B303" s="1">
        <v>45217</v>
      </c>
      <c r="C303" t="s">
        <v>479</v>
      </c>
      <c r="D303" t="s">
        <v>90</v>
      </c>
      <c r="E303" t="s">
        <v>91</v>
      </c>
      <c r="F303" t="s">
        <v>92</v>
      </c>
      <c r="G303" t="s">
        <v>80</v>
      </c>
      <c r="H303" t="s">
        <v>81</v>
      </c>
      <c r="I303" t="s">
        <v>82</v>
      </c>
      <c r="J303" t="s">
        <v>46</v>
      </c>
      <c r="K303" t="s">
        <v>106</v>
      </c>
      <c r="M303" t="s">
        <v>107</v>
      </c>
      <c r="N303" t="s">
        <v>108</v>
      </c>
      <c r="O303">
        <v>90</v>
      </c>
      <c r="P303">
        <v>91</v>
      </c>
      <c r="Q303" t="b">
        <v>0</v>
      </c>
      <c r="R303">
        <v>1</v>
      </c>
      <c r="S303">
        <v>1</v>
      </c>
      <c r="T303" t="s">
        <v>73</v>
      </c>
      <c r="U303" t="s">
        <v>74</v>
      </c>
      <c r="V303" t="s">
        <v>52</v>
      </c>
      <c r="W303" t="s">
        <v>53</v>
      </c>
      <c r="X303">
        <v>8.5</v>
      </c>
      <c r="Y303">
        <v>6.8</v>
      </c>
      <c r="Z303">
        <v>4.66</v>
      </c>
      <c r="AA303">
        <v>1.79</v>
      </c>
      <c r="AB303">
        <v>6.45</v>
      </c>
      <c r="AC303">
        <v>5.49</v>
      </c>
      <c r="AD303">
        <v>1</v>
      </c>
      <c r="AE303">
        <v>6.14</v>
      </c>
      <c r="AF303">
        <v>0</v>
      </c>
      <c r="AG303">
        <v>0.31</v>
      </c>
      <c r="AH303" t="s">
        <v>54</v>
      </c>
      <c r="AK303">
        <v>1</v>
      </c>
      <c r="AL303">
        <v>0</v>
      </c>
    </row>
    <row r="304" spans="1:38" x14ac:dyDescent="0.25">
      <c r="A304" t="s">
        <v>561</v>
      </c>
      <c r="B304" s="1">
        <v>45297</v>
      </c>
      <c r="C304" t="s">
        <v>188</v>
      </c>
      <c r="D304" t="s">
        <v>122</v>
      </c>
      <c r="E304" t="s">
        <v>123</v>
      </c>
      <c r="F304" t="s">
        <v>124</v>
      </c>
      <c r="G304" t="s">
        <v>43</v>
      </c>
      <c r="H304" t="s">
        <v>44</v>
      </c>
      <c r="I304" t="s">
        <v>45</v>
      </c>
      <c r="J304" t="s">
        <v>46</v>
      </c>
      <c r="K304" t="s">
        <v>69</v>
      </c>
      <c r="L304" t="s">
        <v>70</v>
      </c>
      <c r="M304" t="s">
        <v>71</v>
      </c>
      <c r="N304" t="s">
        <v>72</v>
      </c>
      <c r="O304">
        <v>90</v>
      </c>
      <c r="P304">
        <v>89</v>
      </c>
      <c r="Q304" t="b">
        <v>1</v>
      </c>
      <c r="R304">
        <v>3</v>
      </c>
      <c r="S304">
        <v>0</v>
      </c>
      <c r="T304" t="s">
        <v>50</v>
      </c>
      <c r="U304" t="s">
        <v>51</v>
      </c>
      <c r="V304" t="s">
        <v>52</v>
      </c>
      <c r="W304" t="s">
        <v>53</v>
      </c>
      <c r="X304">
        <v>384</v>
      </c>
      <c r="Y304">
        <v>326.39999999999998</v>
      </c>
      <c r="Z304">
        <v>963.75</v>
      </c>
      <c r="AA304">
        <v>1.78</v>
      </c>
      <c r="AB304">
        <v>965.53</v>
      </c>
      <c r="AC304">
        <v>840.01</v>
      </c>
      <c r="AD304">
        <v>125.52</v>
      </c>
      <c r="AE304">
        <v>884.72</v>
      </c>
      <c r="AF304">
        <v>0</v>
      </c>
      <c r="AG304">
        <v>80.8</v>
      </c>
      <c r="AH304" t="s">
        <v>54</v>
      </c>
      <c r="AK304">
        <v>10</v>
      </c>
      <c r="AL304">
        <v>0</v>
      </c>
    </row>
    <row r="305" spans="1:38" x14ac:dyDescent="0.25">
      <c r="A305" t="s">
        <v>562</v>
      </c>
      <c r="B305" s="1">
        <v>45306</v>
      </c>
      <c r="C305" t="s">
        <v>346</v>
      </c>
      <c r="D305" t="s">
        <v>40</v>
      </c>
      <c r="E305" t="s">
        <v>41</v>
      </c>
      <c r="F305" t="s">
        <v>42</v>
      </c>
      <c r="G305" t="s">
        <v>57</v>
      </c>
      <c r="H305" t="s">
        <v>58</v>
      </c>
      <c r="I305" t="s">
        <v>59</v>
      </c>
      <c r="J305" t="s">
        <v>46</v>
      </c>
      <c r="K305" t="s">
        <v>163</v>
      </c>
      <c r="L305" t="s">
        <v>164</v>
      </c>
      <c r="M305" t="s">
        <v>165</v>
      </c>
      <c r="N305" t="s">
        <v>157</v>
      </c>
      <c r="O305">
        <v>30</v>
      </c>
      <c r="P305">
        <v>30</v>
      </c>
      <c r="Q305" t="b">
        <v>1</v>
      </c>
      <c r="R305">
        <v>4</v>
      </c>
      <c r="S305">
        <v>1</v>
      </c>
      <c r="T305" t="s">
        <v>99</v>
      </c>
      <c r="U305" t="s">
        <v>100</v>
      </c>
      <c r="V305" t="s">
        <v>52</v>
      </c>
      <c r="W305" t="s">
        <v>53</v>
      </c>
      <c r="X305">
        <v>936</v>
      </c>
      <c r="Y305">
        <v>795.6</v>
      </c>
      <c r="Z305">
        <v>767.95</v>
      </c>
      <c r="AA305">
        <v>1.78</v>
      </c>
      <c r="AB305">
        <v>769.73</v>
      </c>
      <c r="AC305">
        <v>677.36</v>
      </c>
      <c r="AD305">
        <v>92.37</v>
      </c>
      <c r="AE305">
        <v>741.49</v>
      </c>
      <c r="AF305">
        <v>0</v>
      </c>
      <c r="AG305">
        <v>28.24</v>
      </c>
      <c r="AH305" t="s">
        <v>54</v>
      </c>
      <c r="AK305">
        <v>10</v>
      </c>
      <c r="AL305">
        <v>1</v>
      </c>
    </row>
    <row r="306" spans="1:38" x14ac:dyDescent="0.25">
      <c r="A306" t="s">
        <v>563</v>
      </c>
      <c r="B306" s="1">
        <v>45146</v>
      </c>
      <c r="C306" t="s">
        <v>235</v>
      </c>
      <c r="D306" t="s">
        <v>90</v>
      </c>
      <c r="E306" t="s">
        <v>91</v>
      </c>
      <c r="F306" t="s">
        <v>92</v>
      </c>
      <c r="G306" t="s">
        <v>80</v>
      </c>
      <c r="H306" t="s">
        <v>81</v>
      </c>
      <c r="I306" t="s">
        <v>82</v>
      </c>
      <c r="J306" t="s">
        <v>46</v>
      </c>
      <c r="K306" t="s">
        <v>175</v>
      </c>
      <c r="L306" t="s">
        <v>176</v>
      </c>
      <c r="M306" t="s">
        <v>177</v>
      </c>
      <c r="N306" t="s">
        <v>157</v>
      </c>
      <c r="O306">
        <v>30</v>
      </c>
      <c r="P306">
        <v>28</v>
      </c>
      <c r="Q306" t="b">
        <v>1</v>
      </c>
      <c r="R306">
        <v>4</v>
      </c>
      <c r="S306">
        <v>2</v>
      </c>
      <c r="T306" t="s">
        <v>143</v>
      </c>
      <c r="U306" t="s">
        <v>144</v>
      </c>
      <c r="V306" t="s">
        <v>139</v>
      </c>
      <c r="W306" t="s">
        <v>53</v>
      </c>
      <c r="X306">
        <v>612</v>
      </c>
      <c r="Y306">
        <v>520.20000000000005</v>
      </c>
      <c r="Z306">
        <v>506.72</v>
      </c>
      <c r="AA306">
        <v>1.77</v>
      </c>
      <c r="AB306">
        <v>508.49</v>
      </c>
      <c r="AC306">
        <v>406.79</v>
      </c>
      <c r="AD306">
        <v>101.7</v>
      </c>
      <c r="AE306">
        <v>489.83</v>
      </c>
      <c r="AF306">
        <v>35.950000000000003</v>
      </c>
      <c r="AG306">
        <v>-17.29</v>
      </c>
      <c r="AH306" t="s">
        <v>54</v>
      </c>
      <c r="AK306">
        <v>1</v>
      </c>
      <c r="AL306">
        <v>0</v>
      </c>
    </row>
    <row r="307" spans="1:38" x14ac:dyDescent="0.25">
      <c r="A307" t="s">
        <v>564</v>
      </c>
      <c r="B307" s="1">
        <v>45196</v>
      </c>
      <c r="C307" t="s">
        <v>195</v>
      </c>
      <c r="D307" t="s">
        <v>90</v>
      </c>
      <c r="E307" t="s">
        <v>91</v>
      </c>
      <c r="F307" t="s">
        <v>92</v>
      </c>
      <c r="G307" t="s">
        <v>111</v>
      </c>
      <c r="H307" t="s">
        <v>112</v>
      </c>
      <c r="I307" t="s">
        <v>113</v>
      </c>
      <c r="J307" t="s">
        <v>46</v>
      </c>
      <c r="K307" t="s">
        <v>106</v>
      </c>
      <c r="M307" t="s">
        <v>107</v>
      </c>
      <c r="N307" t="s">
        <v>108</v>
      </c>
      <c r="O307">
        <v>90</v>
      </c>
      <c r="P307">
        <v>93</v>
      </c>
      <c r="Q307" t="b">
        <v>0</v>
      </c>
      <c r="R307">
        <v>1</v>
      </c>
      <c r="S307">
        <v>0</v>
      </c>
      <c r="T307" t="s">
        <v>99</v>
      </c>
      <c r="U307" t="s">
        <v>100</v>
      </c>
      <c r="V307" t="s">
        <v>52</v>
      </c>
      <c r="W307" t="s">
        <v>53</v>
      </c>
      <c r="X307">
        <v>8.5</v>
      </c>
      <c r="Y307">
        <v>6.8</v>
      </c>
      <c r="Z307">
        <v>3.88</v>
      </c>
      <c r="AA307">
        <v>1.78</v>
      </c>
      <c r="AB307">
        <v>5.66</v>
      </c>
      <c r="AC307">
        <v>4.9800000000000004</v>
      </c>
      <c r="AD307">
        <v>1</v>
      </c>
      <c r="AE307">
        <v>6.01</v>
      </c>
      <c r="AF307">
        <v>0</v>
      </c>
      <c r="AG307">
        <v>-0.35</v>
      </c>
      <c r="AH307" t="s">
        <v>54</v>
      </c>
      <c r="AK307">
        <v>4</v>
      </c>
      <c r="AL307">
        <v>0</v>
      </c>
    </row>
    <row r="308" spans="1:38" x14ac:dyDescent="0.25">
      <c r="A308" t="s">
        <v>565</v>
      </c>
      <c r="B308" s="1">
        <v>45376</v>
      </c>
      <c r="C308" t="s">
        <v>339</v>
      </c>
      <c r="D308" t="s">
        <v>122</v>
      </c>
      <c r="E308" t="s">
        <v>123</v>
      </c>
      <c r="F308" t="s">
        <v>124</v>
      </c>
      <c r="G308" t="s">
        <v>80</v>
      </c>
      <c r="H308" t="s">
        <v>81</v>
      </c>
      <c r="I308" t="s">
        <v>82</v>
      </c>
      <c r="J308" t="s">
        <v>46</v>
      </c>
      <c r="K308" t="s">
        <v>47</v>
      </c>
      <c r="M308" t="s">
        <v>48</v>
      </c>
      <c r="N308" t="s">
        <v>49</v>
      </c>
      <c r="O308">
        <v>30</v>
      </c>
      <c r="P308">
        <v>29</v>
      </c>
      <c r="Q308" t="b">
        <v>0</v>
      </c>
      <c r="R308">
        <v>1</v>
      </c>
      <c r="S308">
        <v>0</v>
      </c>
      <c r="T308" t="s">
        <v>137</v>
      </c>
      <c r="U308" t="s">
        <v>138</v>
      </c>
      <c r="V308" t="s">
        <v>139</v>
      </c>
      <c r="W308" t="s">
        <v>140</v>
      </c>
      <c r="X308">
        <v>14.8</v>
      </c>
      <c r="Y308">
        <v>11.84</v>
      </c>
      <c r="Z308">
        <v>11.25</v>
      </c>
      <c r="AA308">
        <v>0.06</v>
      </c>
      <c r="AB308">
        <v>11.3</v>
      </c>
      <c r="AC308">
        <v>8.14</v>
      </c>
      <c r="AD308">
        <v>3.17</v>
      </c>
      <c r="AE308">
        <v>11.41</v>
      </c>
      <c r="AF308">
        <v>0</v>
      </c>
      <c r="AG308">
        <v>-0.11</v>
      </c>
      <c r="AH308" t="s">
        <v>54</v>
      </c>
      <c r="AK308">
        <v>8</v>
      </c>
      <c r="AL308">
        <v>0</v>
      </c>
    </row>
    <row r="309" spans="1:38" x14ac:dyDescent="0.25">
      <c r="A309" t="s">
        <v>566</v>
      </c>
      <c r="B309" s="1">
        <v>45597</v>
      </c>
      <c r="C309" t="s">
        <v>283</v>
      </c>
      <c r="D309" t="s">
        <v>40</v>
      </c>
      <c r="E309" t="s">
        <v>41</v>
      </c>
      <c r="F309" t="s">
        <v>42</v>
      </c>
      <c r="G309" t="s">
        <v>43</v>
      </c>
      <c r="H309" t="s">
        <v>44</v>
      </c>
      <c r="I309" t="s">
        <v>45</v>
      </c>
      <c r="J309" t="s">
        <v>46</v>
      </c>
      <c r="K309" t="s">
        <v>47</v>
      </c>
      <c r="M309" t="s">
        <v>48</v>
      </c>
      <c r="N309" t="s">
        <v>49</v>
      </c>
      <c r="O309">
        <v>90</v>
      </c>
      <c r="P309">
        <v>91</v>
      </c>
      <c r="Q309" t="b">
        <v>0</v>
      </c>
      <c r="R309">
        <v>1</v>
      </c>
      <c r="S309">
        <v>0</v>
      </c>
      <c r="T309" t="s">
        <v>62</v>
      </c>
      <c r="U309" t="s">
        <v>63</v>
      </c>
      <c r="V309" t="s">
        <v>52</v>
      </c>
      <c r="W309" t="s">
        <v>53</v>
      </c>
      <c r="X309">
        <v>14.8</v>
      </c>
      <c r="Y309">
        <v>11.84</v>
      </c>
      <c r="Z309">
        <v>28.39</v>
      </c>
      <c r="AA309">
        <v>1.8</v>
      </c>
      <c r="AB309">
        <v>30.19</v>
      </c>
      <c r="AC309">
        <v>25.36</v>
      </c>
      <c r="AD309">
        <v>4.83</v>
      </c>
      <c r="AE309">
        <v>33.75</v>
      </c>
      <c r="AF309">
        <v>0</v>
      </c>
      <c r="AG309">
        <v>-3.56</v>
      </c>
      <c r="AH309" t="s">
        <v>54</v>
      </c>
      <c r="AK309">
        <v>0</v>
      </c>
      <c r="AL309">
        <v>0</v>
      </c>
    </row>
    <row r="310" spans="1:38" x14ac:dyDescent="0.25">
      <c r="A310" t="s">
        <v>567</v>
      </c>
      <c r="B310" s="1">
        <v>45523</v>
      </c>
      <c r="C310" t="s">
        <v>317</v>
      </c>
      <c r="D310" t="s">
        <v>66</v>
      </c>
      <c r="E310" t="s">
        <v>67</v>
      </c>
      <c r="F310" t="s">
        <v>68</v>
      </c>
      <c r="G310" t="s">
        <v>43</v>
      </c>
      <c r="H310" t="s">
        <v>44</v>
      </c>
      <c r="I310" t="s">
        <v>45</v>
      </c>
      <c r="J310" t="s">
        <v>46</v>
      </c>
      <c r="K310" t="s">
        <v>103</v>
      </c>
      <c r="M310" t="s">
        <v>95</v>
      </c>
      <c r="N310" t="s">
        <v>96</v>
      </c>
      <c r="O310">
        <v>30</v>
      </c>
      <c r="P310">
        <v>29</v>
      </c>
      <c r="Q310" t="b">
        <v>0</v>
      </c>
      <c r="R310">
        <v>1</v>
      </c>
      <c r="S310">
        <v>0</v>
      </c>
      <c r="T310" t="s">
        <v>50</v>
      </c>
      <c r="U310" t="s">
        <v>51</v>
      </c>
      <c r="V310" t="s">
        <v>52</v>
      </c>
      <c r="W310" t="s">
        <v>53</v>
      </c>
      <c r="X310">
        <v>18.2</v>
      </c>
      <c r="Y310">
        <v>14.56</v>
      </c>
      <c r="Z310">
        <v>9.01</v>
      </c>
      <c r="AA310">
        <v>1.78</v>
      </c>
      <c r="AB310">
        <v>10.79</v>
      </c>
      <c r="AC310">
        <v>9.39</v>
      </c>
      <c r="AD310">
        <v>1.4</v>
      </c>
      <c r="AE310">
        <v>13.61</v>
      </c>
      <c r="AF310">
        <v>0</v>
      </c>
      <c r="AG310">
        <v>-2.81</v>
      </c>
      <c r="AH310" t="s">
        <v>54</v>
      </c>
      <c r="AK310">
        <v>2</v>
      </c>
      <c r="AL310">
        <v>0</v>
      </c>
    </row>
    <row r="311" spans="1:38" x14ac:dyDescent="0.25">
      <c r="A311" t="s">
        <v>568</v>
      </c>
      <c r="B311" s="1">
        <v>45046</v>
      </c>
      <c r="C311" t="s">
        <v>569</v>
      </c>
      <c r="D311" t="s">
        <v>77</v>
      </c>
      <c r="E311" t="s">
        <v>78</v>
      </c>
      <c r="F311" t="s">
        <v>79</v>
      </c>
      <c r="G311" t="s">
        <v>43</v>
      </c>
      <c r="H311" t="s">
        <v>44</v>
      </c>
      <c r="I311" t="s">
        <v>45</v>
      </c>
      <c r="J311" t="s">
        <v>46</v>
      </c>
      <c r="K311" t="s">
        <v>103</v>
      </c>
      <c r="M311" t="s">
        <v>95</v>
      </c>
      <c r="N311" t="s">
        <v>96</v>
      </c>
      <c r="O311">
        <v>30</v>
      </c>
      <c r="P311">
        <v>29</v>
      </c>
      <c r="Q311" t="b">
        <v>0</v>
      </c>
      <c r="R311">
        <v>1</v>
      </c>
      <c r="S311">
        <v>0</v>
      </c>
      <c r="T311" t="s">
        <v>50</v>
      </c>
      <c r="U311" t="s">
        <v>51</v>
      </c>
      <c r="V311" t="s">
        <v>52</v>
      </c>
      <c r="W311" t="s">
        <v>53</v>
      </c>
      <c r="X311">
        <v>18.2</v>
      </c>
      <c r="Y311">
        <v>14.56</v>
      </c>
      <c r="Z311">
        <v>11.2</v>
      </c>
      <c r="AA311">
        <v>1.78</v>
      </c>
      <c r="AB311">
        <v>12.98</v>
      </c>
      <c r="AC311">
        <v>11.29</v>
      </c>
      <c r="AD311">
        <v>1.69</v>
      </c>
      <c r="AE311">
        <v>13.88</v>
      </c>
      <c r="AF311">
        <v>0</v>
      </c>
      <c r="AG311">
        <v>-0.9</v>
      </c>
      <c r="AH311" t="s">
        <v>54</v>
      </c>
      <c r="AK311">
        <v>7</v>
      </c>
      <c r="AL311">
        <v>0</v>
      </c>
    </row>
    <row r="312" spans="1:38" x14ac:dyDescent="0.25">
      <c r="A312" t="s">
        <v>570</v>
      </c>
      <c r="B312" s="1">
        <v>45527</v>
      </c>
      <c r="C312" t="s">
        <v>65</v>
      </c>
      <c r="D312" t="s">
        <v>122</v>
      </c>
      <c r="E312" t="s">
        <v>123</v>
      </c>
      <c r="F312" t="s">
        <v>124</v>
      </c>
      <c r="G312" t="s">
        <v>57</v>
      </c>
      <c r="H312" t="s">
        <v>58</v>
      </c>
      <c r="I312" t="s">
        <v>59</v>
      </c>
      <c r="J312" t="s">
        <v>46</v>
      </c>
      <c r="K312" t="s">
        <v>227</v>
      </c>
      <c r="L312" t="s">
        <v>228</v>
      </c>
      <c r="M312" t="s">
        <v>229</v>
      </c>
      <c r="N312" t="s">
        <v>230</v>
      </c>
      <c r="O312">
        <v>30</v>
      </c>
      <c r="P312">
        <v>30</v>
      </c>
      <c r="Q312" t="b">
        <v>1</v>
      </c>
      <c r="R312">
        <v>4</v>
      </c>
      <c r="S312">
        <v>2</v>
      </c>
      <c r="T312" t="s">
        <v>137</v>
      </c>
      <c r="U312" t="s">
        <v>138</v>
      </c>
      <c r="V312" t="s">
        <v>139</v>
      </c>
      <c r="W312" t="s">
        <v>140</v>
      </c>
      <c r="X312">
        <v>618</v>
      </c>
      <c r="Y312">
        <v>525.29999999999995</v>
      </c>
      <c r="Z312">
        <v>499.03</v>
      </c>
      <c r="AA312">
        <v>2.5</v>
      </c>
      <c r="AB312">
        <v>501.53</v>
      </c>
      <c r="AC312">
        <v>361.1</v>
      </c>
      <c r="AD312">
        <v>140.43</v>
      </c>
      <c r="AE312">
        <v>474.45</v>
      </c>
      <c r="AF312">
        <v>0</v>
      </c>
      <c r="AG312">
        <v>27.08</v>
      </c>
      <c r="AH312" t="s">
        <v>54</v>
      </c>
      <c r="AK312">
        <v>3</v>
      </c>
      <c r="AL312">
        <v>0</v>
      </c>
    </row>
    <row r="313" spans="1:38" x14ac:dyDescent="0.25">
      <c r="A313" t="s">
        <v>571</v>
      </c>
      <c r="B313" s="1">
        <v>45181</v>
      </c>
      <c r="C313" t="s">
        <v>294</v>
      </c>
      <c r="D313" t="s">
        <v>77</v>
      </c>
      <c r="E313" t="s">
        <v>78</v>
      </c>
      <c r="F313" t="s">
        <v>79</v>
      </c>
      <c r="G313" t="s">
        <v>111</v>
      </c>
      <c r="H313" t="s">
        <v>112</v>
      </c>
      <c r="I313" t="s">
        <v>113</v>
      </c>
      <c r="J313" t="s">
        <v>46</v>
      </c>
      <c r="K313" t="s">
        <v>106</v>
      </c>
      <c r="M313" t="s">
        <v>107</v>
      </c>
      <c r="N313" t="s">
        <v>108</v>
      </c>
      <c r="O313">
        <v>90</v>
      </c>
      <c r="P313">
        <v>86</v>
      </c>
      <c r="Q313" t="b">
        <v>0</v>
      </c>
      <c r="R313">
        <v>1</v>
      </c>
      <c r="S313">
        <v>2</v>
      </c>
      <c r="T313" t="s">
        <v>73</v>
      </c>
      <c r="U313" t="s">
        <v>74</v>
      </c>
      <c r="V313" t="s">
        <v>52</v>
      </c>
      <c r="W313" t="s">
        <v>53</v>
      </c>
      <c r="X313">
        <v>8.5</v>
      </c>
      <c r="Y313">
        <v>6.8</v>
      </c>
      <c r="Z313">
        <v>4.42</v>
      </c>
      <c r="AA313">
        <v>1.79</v>
      </c>
      <c r="AB313">
        <v>6.21</v>
      </c>
      <c r="AC313">
        <v>5.28</v>
      </c>
      <c r="AD313">
        <v>1</v>
      </c>
      <c r="AE313">
        <v>6.44</v>
      </c>
      <c r="AF313">
        <v>0</v>
      </c>
      <c r="AG313">
        <v>-0.23</v>
      </c>
      <c r="AH313" t="s">
        <v>54</v>
      </c>
      <c r="AK313">
        <v>5</v>
      </c>
      <c r="AL313">
        <v>1</v>
      </c>
    </row>
    <row r="314" spans="1:38" x14ac:dyDescent="0.25">
      <c r="A314" t="s">
        <v>572</v>
      </c>
      <c r="B314" s="1">
        <v>45131</v>
      </c>
      <c r="C314" t="s">
        <v>76</v>
      </c>
      <c r="D314" t="s">
        <v>122</v>
      </c>
      <c r="E314" t="s">
        <v>123</v>
      </c>
      <c r="F314" t="s">
        <v>124</v>
      </c>
      <c r="G314" t="s">
        <v>80</v>
      </c>
      <c r="H314" t="s">
        <v>81</v>
      </c>
      <c r="I314" t="s">
        <v>82</v>
      </c>
      <c r="J314" t="s">
        <v>46</v>
      </c>
      <c r="K314" t="s">
        <v>60</v>
      </c>
      <c r="L314" t="s">
        <v>61</v>
      </c>
      <c r="M314" t="s">
        <v>48</v>
      </c>
      <c r="N314" t="s">
        <v>49</v>
      </c>
      <c r="O314">
        <v>90</v>
      </c>
      <c r="P314">
        <v>87</v>
      </c>
      <c r="Q314" t="b">
        <v>1</v>
      </c>
      <c r="R314">
        <v>2</v>
      </c>
      <c r="S314">
        <v>0</v>
      </c>
      <c r="T314" t="s">
        <v>50</v>
      </c>
      <c r="U314" t="s">
        <v>51</v>
      </c>
      <c r="V314" t="s">
        <v>52</v>
      </c>
      <c r="W314" t="s">
        <v>53</v>
      </c>
      <c r="X314">
        <v>174</v>
      </c>
      <c r="Y314">
        <v>147.9</v>
      </c>
      <c r="Z314">
        <v>443.38</v>
      </c>
      <c r="AA314">
        <v>1.78</v>
      </c>
      <c r="AB314">
        <v>445.16</v>
      </c>
      <c r="AC314">
        <v>387.29</v>
      </c>
      <c r="AD314">
        <v>57.87</v>
      </c>
      <c r="AE314">
        <v>399.61</v>
      </c>
      <c r="AF314">
        <v>0</v>
      </c>
      <c r="AG314">
        <v>45.55</v>
      </c>
      <c r="AH314" t="s">
        <v>54</v>
      </c>
      <c r="AK314">
        <v>1</v>
      </c>
      <c r="AL314">
        <v>1</v>
      </c>
    </row>
    <row r="315" spans="1:38" x14ac:dyDescent="0.25">
      <c r="A315" t="s">
        <v>573</v>
      </c>
      <c r="B315" s="1">
        <v>44933</v>
      </c>
      <c r="C315" t="s">
        <v>517</v>
      </c>
      <c r="D315" t="s">
        <v>66</v>
      </c>
      <c r="E315" t="s">
        <v>67</v>
      </c>
      <c r="F315" t="s">
        <v>68</v>
      </c>
      <c r="G315" t="s">
        <v>57</v>
      </c>
      <c r="H315" t="s">
        <v>58</v>
      </c>
      <c r="I315" t="s">
        <v>59</v>
      </c>
      <c r="J315" t="s">
        <v>46</v>
      </c>
      <c r="K315" t="s">
        <v>103</v>
      </c>
      <c r="M315" t="s">
        <v>95</v>
      </c>
      <c r="N315" t="s">
        <v>96</v>
      </c>
      <c r="O315">
        <v>30</v>
      </c>
      <c r="P315">
        <v>29</v>
      </c>
      <c r="Q315" t="b">
        <v>0</v>
      </c>
      <c r="R315">
        <v>1</v>
      </c>
      <c r="S315">
        <v>0</v>
      </c>
      <c r="T315" t="s">
        <v>137</v>
      </c>
      <c r="U315" t="s">
        <v>138</v>
      </c>
      <c r="V315" t="s">
        <v>139</v>
      </c>
      <c r="W315" t="s">
        <v>140</v>
      </c>
      <c r="X315">
        <v>18.2</v>
      </c>
      <c r="Y315">
        <v>14.56</v>
      </c>
      <c r="Z315">
        <v>13.83</v>
      </c>
      <c r="AA315">
        <v>7.0000000000000007E-2</v>
      </c>
      <c r="AB315">
        <v>13.9</v>
      </c>
      <c r="AC315">
        <v>10.01</v>
      </c>
      <c r="AD315">
        <v>3.89</v>
      </c>
      <c r="AE315">
        <v>12.87</v>
      </c>
      <c r="AF315">
        <v>0</v>
      </c>
      <c r="AG315">
        <v>1.03</v>
      </c>
      <c r="AH315" t="s">
        <v>54</v>
      </c>
      <c r="AK315">
        <v>9</v>
      </c>
      <c r="AL315">
        <v>0</v>
      </c>
    </row>
    <row r="316" spans="1:38" x14ac:dyDescent="0.25">
      <c r="A316" t="s">
        <v>574</v>
      </c>
      <c r="B316" s="1">
        <v>45154</v>
      </c>
      <c r="C316" t="s">
        <v>304</v>
      </c>
      <c r="D316" t="s">
        <v>122</v>
      </c>
      <c r="E316" t="s">
        <v>123</v>
      </c>
      <c r="F316" t="s">
        <v>124</v>
      </c>
      <c r="G316" t="s">
        <v>43</v>
      </c>
      <c r="H316" t="s">
        <v>44</v>
      </c>
      <c r="I316" t="s">
        <v>45</v>
      </c>
      <c r="J316" t="s">
        <v>46</v>
      </c>
      <c r="K316" t="s">
        <v>106</v>
      </c>
      <c r="M316" t="s">
        <v>107</v>
      </c>
      <c r="N316" t="s">
        <v>108</v>
      </c>
      <c r="O316">
        <v>90</v>
      </c>
      <c r="P316">
        <v>92</v>
      </c>
      <c r="Q316" t="b">
        <v>0</v>
      </c>
      <c r="R316">
        <v>1</v>
      </c>
      <c r="S316">
        <v>0</v>
      </c>
      <c r="T316" t="s">
        <v>158</v>
      </c>
      <c r="U316" t="s">
        <v>159</v>
      </c>
      <c r="V316" t="s">
        <v>158</v>
      </c>
      <c r="W316" t="s">
        <v>23</v>
      </c>
      <c r="X316">
        <v>8.5</v>
      </c>
      <c r="Y316">
        <v>6.8</v>
      </c>
      <c r="Z316">
        <v>7.65</v>
      </c>
      <c r="AA316">
        <v>0</v>
      </c>
      <c r="AB316">
        <v>7.65</v>
      </c>
      <c r="AC316">
        <v>0</v>
      </c>
      <c r="AD316">
        <v>7.65</v>
      </c>
      <c r="AE316">
        <v>6.06</v>
      </c>
      <c r="AF316">
        <v>0</v>
      </c>
      <c r="AG316">
        <v>1.59</v>
      </c>
      <c r="AH316" t="s">
        <v>54</v>
      </c>
      <c r="AK316">
        <v>8</v>
      </c>
      <c r="AL316">
        <v>0</v>
      </c>
    </row>
    <row r="317" spans="1:38" x14ac:dyDescent="0.25">
      <c r="A317" t="s">
        <v>575</v>
      </c>
      <c r="B317" s="1">
        <v>45642</v>
      </c>
      <c r="C317" t="s">
        <v>65</v>
      </c>
      <c r="D317" t="s">
        <v>90</v>
      </c>
      <c r="E317" t="s">
        <v>91</v>
      </c>
      <c r="F317" t="s">
        <v>92</v>
      </c>
      <c r="G317" t="s">
        <v>57</v>
      </c>
      <c r="H317" t="s">
        <v>58</v>
      </c>
      <c r="I317" t="s">
        <v>59</v>
      </c>
      <c r="J317" t="s">
        <v>46</v>
      </c>
      <c r="K317" t="s">
        <v>180</v>
      </c>
      <c r="M317" t="s">
        <v>181</v>
      </c>
      <c r="N317" t="s">
        <v>182</v>
      </c>
      <c r="O317">
        <v>30</v>
      </c>
      <c r="P317">
        <v>30</v>
      </c>
      <c r="Q317" t="b">
        <v>0</v>
      </c>
      <c r="R317">
        <v>1</v>
      </c>
      <c r="S317">
        <v>0</v>
      </c>
      <c r="T317" t="s">
        <v>143</v>
      </c>
      <c r="U317" t="s">
        <v>144</v>
      </c>
      <c r="V317" t="s">
        <v>139</v>
      </c>
      <c r="W317" t="s">
        <v>53</v>
      </c>
      <c r="X317">
        <v>6.9</v>
      </c>
      <c r="Y317">
        <v>5.52</v>
      </c>
      <c r="Z317">
        <v>3.05</v>
      </c>
      <c r="AA317">
        <v>1.77</v>
      </c>
      <c r="AB317">
        <v>4.82</v>
      </c>
      <c r="AC317">
        <v>3.85</v>
      </c>
      <c r="AD317">
        <v>1</v>
      </c>
      <c r="AE317">
        <v>5.19</v>
      </c>
      <c r="AF317">
        <v>0</v>
      </c>
      <c r="AG317">
        <v>-0.37</v>
      </c>
      <c r="AH317" t="s">
        <v>54</v>
      </c>
      <c r="AK317">
        <v>4</v>
      </c>
      <c r="AL317">
        <v>1</v>
      </c>
    </row>
    <row r="318" spans="1:38" x14ac:dyDescent="0.25">
      <c r="A318" t="s">
        <v>576</v>
      </c>
      <c r="B318" s="1">
        <v>45115</v>
      </c>
      <c r="C318" t="s">
        <v>276</v>
      </c>
      <c r="D318" t="s">
        <v>77</v>
      </c>
      <c r="E318" t="s">
        <v>78</v>
      </c>
      <c r="F318" t="s">
        <v>79</v>
      </c>
      <c r="G318" t="s">
        <v>43</v>
      </c>
      <c r="H318" t="s">
        <v>44</v>
      </c>
      <c r="I318" t="s">
        <v>45</v>
      </c>
      <c r="J318" t="s">
        <v>46</v>
      </c>
      <c r="K318" t="s">
        <v>196</v>
      </c>
      <c r="M318" t="s">
        <v>197</v>
      </c>
      <c r="N318" t="s">
        <v>198</v>
      </c>
      <c r="O318">
        <v>90</v>
      </c>
      <c r="P318">
        <v>88</v>
      </c>
      <c r="Q318" t="b">
        <v>0</v>
      </c>
      <c r="R318">
        <v>1</v>
      </c>
      <c r="S318">
        <v>0</v>
      </c>
      <c r="T318" t="s">
        <v>73</v>
      </c>
      <c r="U318" t="s">
        <v>74</v>
      </c>
      <c r="V318" t="s">
        <v>52</v>
      </c>
      <c r="W318" t="s">
        <v>53</v>
      </c>
      <c r="X318">
        <v>12.4</v>
      </c>
      <c r="Y318">
        <v>9.92</v>
      </c>
      <c r="Z318">
        <v>5.98</v>
      </c>
      <c r="AA318">
        <v>1.79</v>
      </c>
      <c r="AB318">
        <v>7.77</v>
      </c>
      <c r="AC318">
        <v>6.6</v>
      </c>
      <c r="AD318">
        <v>1.17</v>
      </c>
      <c r="AE318">
        <v>9.36</v>
      </c>
      <c r="AF318">
        <v>0</v>
      </c>
      <c r="AG318">
        <v>-1.59</v>
      </c>
      <c r="AH318" t="s">
        <v>54</v>
      </c>
      <c r="AK318">
        <v>9</v>
      </c>
      <c r="AL318">
        <v>1</v>
      </c>
    </row>
    <row r="319" spans="1:38" x14ac:dyDescent="0.25">
      <c r="A319" t="s">
        <v>577</v>
      </c>
      <c r="B319" s="1">
        <v>45168</v>
      </c>
      <c r="C319" t="s">
        <v>238</v>
      </c>
      <c r="D319" t="s">
        <v>77</v>
      </c>
      <c r="E319" t="s">
        <v>78</v>
      </c>
      <c r="F319" t="s">
        <v>79</v>
      </c>
      <c r="G319" t="s">
        <v>111</v>
      </c>
      <c r="H319" t="s">
        <v>112</v>
      </c>
      <c r="I319" t="s">
        <v>113</v>
      </c>
      <c r="J319" t="s">
        <v>46</v>
      </c>
      <c r="K319" t="s">
        <v>60</v>
      </c>
      <c r="L319" t="s">
        <v>61</v>
      </c>
      <c r="M319" t="s">
        <v>48</v>
      </c>
      <c r="N319" t="s">
        <v>49</v>
      </c>
      <c r="O319">
        <v>30</v>
      </c>
      <c r="P319">
        <v>28</v>
      </c>
      <c r="Q319" t="b">
        <v>1</v>
      </c>
      <c r="R319">
        <v>2</v>
      </c>
      <c r="S319">
        <v>1</v>
      </c>
      <c r="T319" t="s">
        <v>73</v>
      </c>
      <c r="U319" t="s">
        <v>74</v>
      </c>
      <c r="V319" t="s">
        <v>52</v>
      </c>
      <c r="W319" t="s">
        <v>53</v>
      </c>
      <c r="X319">
        <v>174</v>
      </c>
      <c r="Y319">
        <v>147.9</v>
      </c>
      <c r="Z319">
        <v>148.28</v>
      </c>
      <c r="AA319">
        <v>1.79</v>
      </c>
      <c r="AB319">
        <v>150.07</v>
      </c>
      <c r="AC319">
        <v>127.56</v>
      </c>
      <c r="AD319">
        <v>22.51</v>
      </c>
      <c r="AE319">
        <v>140.80000000000001</v>
      </c>
      <c r="AF319">
        <v>0</v>
      </c>
      <c r="AG319">
        <v>9.26</v>
      </c>
      <c r="AH319" t="s">
        <v>54</v>
      </c>
      <c r="AK319">
        <v>7</v>
      </c>
      <c r="AL319">
        <v>1</v>
      </c>
    </row>
    <row r="320" spans="1:38" x14ac:dyDescent="0.25">
      <c r="A320" t="s">
        <v>578</v>
      </c>
      <c r="B320" s="1">
        <v>45234</v>
      </c>
      <c r="C320" t="s">
        <v>405</v>
      </c>
      <c r="D320" t="s">
        <v>122</v>
      </c>
      <c r="E320" t="s">
        <v>123</v>
      </c>
      <c r="F320" t="s">
        <v>124</v>
      </c>
      <c r="G320" t="s">
        <v>43</v>
      </c>
      <c r="H320" t="s">
        <v>44</v>
      </c>
      <c r="I320" t="s">
        <v>45</v>
      </c>
      <c r="J320" t="s">
        <v>46</v>
      </c>
      <c r="K320" t="s">
        <v>180</v>
      </c>
      <c r="M320" t="s">
        <v>181</v>
      </c>
      <c r="N320" t="s">
        <v>182</v>
      </c>
      <c r="O320">
        <v>30</v>
      </c>
      <c r="P320">
        <v>28</v>
      </c>
      <c r="Q320" t="b">
        <v>0</v>
      </c>
      <c r="R320">
        <v>1</v>
      </c>
      <c r="S320">
        <v>1</v>
      </c>
      <c r="T320" t="s">
        <v>62</v>
      </c>
      <c r="U320" t="s">
        <v>63</v>
      </c>
      <c r="V320" t="s">
        <v>52</v>
      </c>
      <c r="W320" t="s">
        <v>53</v>
      </c>
      <c r="X320">
        <v>6.9</v>
      </c>
      <c r="Y320">
        <v>5.52</v>
      </c>
      <c r="Z320">
        <v>3.1</v>
      </c>
      <c r="AA320">
        <v>1.8</v>
      </c>
      <c r="AB320">
        <v>4.9000000000000004</v>
      </c>
      <c r="AC320">
        <v>4.12</v>
      </c>
      <c r="AD320">
        <v>1</v>
      </c>
      <c r="AE320">
        <v>4.91</v>
      </c>
      <c r="AF320">
        <v>0</v>
      </c>
      <c r="AG320">
        <v>0</v>
      </c>
      <c r="AH320" t="s">
        <v>54</v>
      </c>
      <c r="AK320">
        <v>10</v>
      </c>
      <c r="AL320">
        <v>1</v>
      </c>
    </row>
    <row r="321" spans="1:38" x14ac:dyDescent="0.25">
      <c r="A321" t="s">
        <v>579</v>
      </c>
      <c r="B321" s="1">
        <v>45497</v>
      </c>
      <c r="C321" t="s">
        <v>119</v>
      </c>
      <c r="D321" t="s">
        <v>66</v>
      </c>
      <c r="E321" t="s">
        <v>67</v>
      </c>
      <c r="F321" t="s">
        <v>68</v>
      </c>
      <c r="G321" t="s">
        <v>43</v>
      </c>
      <c r="H321" t="s">
        <v>44</v>
      </c>
      <c r="I321" t="s">
        <v>45</v>
      </c>
      <c r="J321" t="s">
        <v>46</v>
      </c>
      <c r="K321" t="s">
        <v>83</v>
      </c>
      <c r="M321" t="s">
        <v>84</v>
      </c>
      <c r="N321" t="s">
        <v>85</v>
      </c>
      <c r="O321">
        <v>30</v>
      </c>
      <c r="P321">
        <v>30</v>
      </c>
      <c r="Q321" t="b">
        <v>0</v>
      </c>
      <c r="R321">
        <v>1</v>
      </c>
      <c r="S321">
        <v>0</v>
      </c>
      <c r="T321" t="s">
        <v>73</v>
      </c>
      <c r="U321" t="s">
        <v>74</v>
      </c>
      <c r="V321" t="s">
        <v>52</v>
      </c>
      <c r="W321" t="s">
        <v>53</v>
      </c>
      <c r="X321">
        <v>7.2</v>
      </c>
      <c r="Y321">
        <v>5.76</v>
      </c>
      <c r="Z321">
        <v>3.2</v>
      </c>
      <c r="AA321">
        <v>1.79</v>
      </c>
      <c r="AB321">
        <v>4.99</v>
      </c>
      <c r="AC321">
        <v>4.24</v>
      </c>
      <c r="AD321">
        <v>1</v>
      </c>
      <c r="AE321">
        <v>5.13</v>
      </c>
      <c r="AF321">
        <v>0</v>
      </c>
      <c r="AG321">
        <v>-0.15</v>
      </c>
      <c r="AH321" t="s">
        <v>54</v>
      </c>
      <c r="AK321">
        <v>10</v>
      </c>
      <c r="AL321">
        <v>0</v>
      </c>
    </row>
    <row r="322" spans="1:38" x14ac:dyDescent="0.25">
      <c r="A322" t="s">
        <v>580</v>
      </c>
      <c r="B322" s="1">
        <v>45616</v>
      </c>
      <c r="C322" t="s">
        <v>212</v>
      </c>
      <c r="D322" t="s">
        <v>77</v>
      </c>
      <c r="E322" t="s">
        <v>78</v>
      </c>
      <c r="F322" t="s">
        <v>79</v>
      </c>
      <c r="G322" t="s">
        <v>43</v>
      </c>
      <c r="H322" t="s">
        <v>44</v>
      </c>
      <c r="I322" t="s">
        <v>45</v>
      </c>
      <c r="J322" t="s">
        <v>46</v>
      </c>
      <c r="K322" t="s">
        <v>168</v>
      </c>
      <c r="L322" t="s">
        <v>169</v>
      </c>
      <c r="M322" t="s">
        <v>170</v>
      </c>
      <c r="N322" t="s">
        <v>171</v>
      </c>
      <c r="O322">
        <v>30</v>
      </c>
      <c r="P322">
        <v>30</v>
      </c>
      <c r="Q322" t="b">
        <v>1</v>
      </c>
      <c r="R322">
        <v>3</v>
      </c>
      <c r="S322">
        <v>0</v>
      </c>
      <c r="T322" t="s">
        <v>143</v>
      </c>
      <c r="U322" t="s">
        <v>144</v>
      </c>
      <c r="V322" t="s">
        <v>139</v>
      </c>
      <c r="W322" t="s">
        <v>53</v>
      </c>
      <c r="X322">
        <v>594</v>
      </c>
      <c r="Y322">
        <v>504.9</v>
      </c>
      <c r="Z322">
        <v>500.22</v>
      </c>
      <c r="AA322">
        <v>1.77</v>
      </c>
      <c r="AB322">
        <v>501.99</v>
      </c>
      <c r="AC322">
        <v>401.59</v>
      </c>
      <c r="AD322">
        <v>100.4</v>
      </c>
      <c r="AE322">
        <v>472.2</v>
      </c>
      <c r="AF322">
        <v>22.05</v>
      </c>
      <c r="AG322">
        <v>7.74</v>
      </c>
      <c r="AH322" t="s">
        <v>54</v>
      </c>
      <c r="AK322">
        <v>5</v>
      </c>
      <c r="AL322">
        <v>0</v>
      </c>
    </row>
    <row r="323" spans="1:38" x14ac:dyDescent="0.25">
      <c r="A323" t="s">
        <v>581</v>
      </c>
      <c r="B323" s="1">
        <v>45092</v>
      </c>
      <c r="C323" t="s">
        <v>337</v>
      </c>
      <c r="D323" t="s">
        <v>90</v>
      </c>
      <c r="E323" t="s">
        <v>91</v>
      </c>
      <c r="F323" t="s">
        <v>92</v>
      </c>
      <c r="G323" t="s">
        <v>111</v>
      </c>
      <c r="H323" t="s">
        <v>112</v>
      </c>
      <c r="I323" t="s">
        <v>113</v>
      </c>
      <c r="J323" t="s">
        <v>46</v>
      </c>
      <c r="K323" t="s">
        <v>47</v>
      </c>
      <c r="M323" t="s">
        <v>48</v>
      </c>
      <c r="N323" t="s">
        <v>49</v>
      </c>
      <c r="O323">
        <v>30</v>
      </c>
      <c r="P323">
        <v>30</v>
      </c>
      <c r="Q323" t="b">
        <v>0</v>
      </c>
      <c r="R323">
        <v>1</v>
      </c>
      <c r="S323">
        <v>0</v>
      </c>
      <c r="T323" t="s">
        <v>73</v>
      </c>
      <c r="U323" t="s">
        <v>74</v>
      </c>
      <c r="V323" t="s">
        <v>52</v>
      </c>
      <c r="W323" t="s">
        <v>53</v>
      </c>
      <c r="X323">
        <v>14.8</v>
      </c>
      <c r="Y323">
        <v>11.84</v>
      </c>
      <c r="Z323">
        <v>8.44</v>
      </c>
      <c r="AA323">
        <v>1.79</v>
      </c>
      <c r="AB323">
        <v>10.23</v>
      </c>
      <c r="AC323">
        <v>8.6999999999999993</v>
      </c>
      <c r="AD323">
        <v>1.54</v>
      </c>
      <c r="AE323">
        <v>11.18</v>
      </c>
      <c r="AF323">
        <v>0</v>
      </c>
      <c r="AG323">
        <v>-0.94</v>
      </c>
      <c r="AH323" t="s">
        <v>54</v>
      </c>
      <c r="AK323">
        <v>5</v>
      </c>
      <c r="AL323">
        <v>0</v>
      </c>
    </row>
    <row r="324" spans="1:38" x14ac:dyDescent="0.25">
      <c r="A324" t="s">
        <v>582</v>
      </c>
      <c r="B324" s="1">
        <v>44950</v>
      </c>
      <c r="C324" t="s">
        <v>142</v>
      </c>
      <c r="D324" t="s">
        <v>40</v>
      </c>
      <c r="E324" t="s">
        <v>41</v>
      </c>
      <c r="F324" t="s">
        <v>42</v>
      </c>
      <c r="G324" t="s">
        <v>80</v>
      </c>
      <c r="H324" t="s">
        <v>81</v>
      </c>
      <c r="I324" t="s">
        <v>82</v>
      </c>
      <c r="J324" t="s">
        <v>46</v>
      </c>
      <c r="K324" t="s">
        <v>184</v>
      </c>
      <c r="L324" t="s">
        <v>185</v>
      </c>
      <c r="M324" t="s">
        <v>186</v>
      </c>
      <c r="N324" t="s">
        <v>171</v>
      </c>
      <c r="O324">
        <v>90</v>
      </c>
      <c r="P324">
        <v>86</v>
      </c>
      <c r="Q324" t="b">
        <v>1</v>
      </c>
      <c r="R324">
        <v>3</v>
      </c>
      <c r="S324">
        <v>0</v>
      </c>
      <c r="T324" t="s">
        <v>99</v>
      </c>
      <c r="U324" t="s">
        <v>100</v>
      </c>
      <c r="V324" t="s">
        <v>52</v>
      </c>
      <c r="W324" t="s">
        <v>53</v>
      </c>
      <c r="X324">
        <v>558</v>
      </c>
      <c r="Y324">
        <v>474.3</v>
      </c>
      <c r="Z324">
        <v>1422.79</v>
      </c>
      <c r="AA324">
        <v>1.78</v>
      </c>
      <c r="AB324">
        <v>1424.57</v>
      </c>
      <c r="AC324">
        <v>1253.6199999999999</v>
      </c>
      <c r="AD324">
        <v>170.95</v>
      </c>
      <c r="AE324">
        <v>1347.41</v>
      </c>
      <c r="AF324">
        <v>0</v>
      </c>
      <c r="AG324">
        <v>77.16</v>
      </c>
      <c r="AH324" t="s">
        <v>54</v>
      </c>
      <c r="AK324">
        <v>1</v>
      </c>
      <c r="AL324">
        <v>0</v>
      </c>
    </row>
    <row r="325" spans="1:38" x14ac:dyDescent="0.25">
      <c r="A325" t="s">
        <v>583</v>
      </c>
      <c r="B325" s="1">
        <v>45012</v>
      </c>
      <c r="C325" t="s">
        <v>584</v>
      </c>
      <c r="D325" t="s">
        <v>66</v>
      </c>
      <c r="E325" t="s">
        <v>67</v>
      </c>
      <c r="F325" t="s">
        <v>68</v>
      </c>
      <c r="G325" t="s">
        <v>57</v>
      </c>
      <c r="H325" t="s">
        <v>58</v>
      </c>
      <c r="I325" t="s">
        <v>59</v>
      </c>
      <c r="J325" t="s">
        <v>46</v>
      </c>
      <c r="K325" t="s">
        <v>106</v>
      </c>
      <c r="M325" t="s">
        <v>107</v>
      </c>
      <c r="N325" t="s">
        <v>108</v>
      </c>
      <c r="O325">
        <v>90</v>
      </c>
      <c r="P325">
        <v>89</v>
      </c>
      <c r="Q325" t="b">
        <v>0</v>
      </c>
      <c r="R325">
        <v>1</v>
      </c>
      <c r="S325">
        <v>0</v>
      </c>
      <c r="T325" t="s">
        <v>50</v>
      </c>
      <c r="U325" t="s">
        <v>51</v>
      </c>
      <c r="V325" t="s">
        <v>52</v>
      </c>
      <c r="W325" t="s">
        <v>53</v>
      </c>
      <c r="X325">
        <v>8.5</v>
      </c>
      <c r="Y325">
        <v>6.8</v>
      </c>
      <c r="Z325">
        <v>4.79</v>
      </c>
      <c r="AA325">
        <v>1.78</v>
      </c>
      <c r="AB325">
        <v>6.57</v>
      </c>
      <c r="AC325">
        <v>5.72</v>
      </c>
      <c r="AD325">
        <v>1</v>
      </c>
      <c r="AE325">
        <v>6.04</v>
      </c>
      <c r="AF325">
        <v>0</v>
      </c>
      <c r="AG325">
        <v>0.54</v>
      </c>
      <c r="AH325" t="s">
        <v>54</v>
      </c>
      <c r="AK325">
        <v>7</v>
      </c>
      <c r="AL325">
        <v>0</v>
      </c>
    </row>
    <row r="326" spans="1:38" x14ac:dyDescent="0.25">
      <c r="A326" t="s">
        <v>585</v>
      </c>
      <c r="B326" s="1">
        <v>45606</v>
      </c>
      <c r="C326" t="s">
        <v>119</v>
      </c>
      <c r="D326" t="s">
        <v>90</v>
      </c>
      <c r="E326" t="s">
        <v>91</v>
      </c>
      <c r="F326" t="s">
        <v>92</v>
      </c>
      <c r="G326" t="s">
        <v>111</v>
      </c>
      <c r="H326" t="s">
        <v>112</v>
      </c>
      <c r="I326" t="s">
        <v>113</v>
      </c>
      <c r="J326" t="s">
        <v>46</v>
      </c>
      <c r="K326" t="s">
        <v>103</v>
      </c>
      <c r="M326" t="s">
        <v>95</v>
      </c>
      <c r="N326" t="s">
        <v>96</v>
      </c>
      <c r="O326">
        <v>30</v>
      </c>
      <c r="P326">
        <v>30</v>
      </c>
      <c r="Q326" t="b">
        <v>0</v>
      </c>
      <c r="R326">
        <v>1</v>
      </c>
      <c r="S326">
        <v>0</v>
      </c>
      <c r="T326" t="s">
        <v>143</v>
      </c>
      <c r="U326" t="s">
        <v>144</v>
      </c>
      <c r="V326" t="s">
        <v>139</v>
      </c>
      <c r="W326" t="s">
        <v>53</v>
      </c>
      <c r="X326">
        <v>18.2</v>
      </c>
      <c r="Y326">
        <v>14.56</v>
      </c>
      <c r="Z326">
        <v>11.15</v>
      </c>
      <c r="AA326">
        <v>1.77</v>
      </c>
      <c r="AB326">
        <v>12.92</v>
      </c>
      <c r="AC326">
        <v>10.34</v>
      </c>
      <c r="AD326">
        <v>2.58</v>
      </c>
      <c r="AE326">
        <v>13.43</v>
      </c>
      <c r="AF326">
        <v>0</v>
      </c>
      <c r="AG326">
        <v>-0.5</v>
      </c>
      <c r="AH326" t="s">
        <v>54</v>
      </c>
      <c r="AK326">
        <v>11</v>
      </c>
      <c r="AL326">
        <v>0</v>
      </c>
    </row>
    <row r="327" spans="1:38" x14ac:dyDescent="0.25">
      <c r="A327" t="s">
        <v>586</v>
      </c>
      <c r="B327" s="1">
        <v>45582</v>
      </c>
      <c r="C327" t="s">
        <v>110</v>
      </c>
      <c r="D327" t="s">
        <v>66</v>
      </c>
      <c r="E327" t="s">
        <v>67</v>
      </c>
      <c r="F327" t="s">
        <v>68</v>
      </c>
      <c r="G327" t="s">
        <v>57</v>
      </c>
      <c r="H327" t="s">
        <v>58</v>
      </c>
      <c r="I327" t="s">
        <v>59</v>
      </c>
      <c r="J327" t="s">
        <v>46</v>
      </c>
      <c r="K327" t="s">
        <v>47</v>
      </c>
      <c r="M327" t="s">
        <v>48</v>
      </c>
      <c r="N327" t="s">
        <v>49</v>
      </c>
      <c r="O327">
        <v>30</v>
      </c>
      <c r="P327">
        <v>28</v>
      </c>
      <c r="Q327" t="b">
        <v>0</v>
      </c>
      <c r="R327">
        <v>1</v>
      </c>
      <c r="S327">
        <v>0</v>
      </c>
      <c r="T327" t="s">
        <v>99</v>
      </c>
      <c r="U327" t="s">
        <v>100</v>
      </c>
      <c r="V327" t="s">
        <v>52</v>
      </c>
      <c r="W327" t="s">
        <v>53</v>
      </c>
      <c r="X327">
        <v>14.8</v>
      </c>
      <c r="Y327">
        <v>11.84</v>
      </c>
      <c r="Z327">
        <v>7.54</v>
      </c>
      <c r="AA327">
        <v>1.78</v>
      </c>
      <c r="AB327">
        <v>9.32</v>
      </c>
      <c r="AC327">
        <v>8.1999999999999993</v>
      </c>
      <c r="AD327">
        <v>1.1200000000000001</v>
      </c>
      <c r="AE327">
        <v>10.99</v>
      </c>
      <c r="AF327">
        <v>0</v>
      </c>
      <c r="AG327">
        <v>-1.67</v>
      </c>
      <c r="AH327" t="s">
        <v>54</v>
      </c>
      <c r="AK327">
        <v>2</v>
      </c>
      <c r="AL327">
        <v>0</v>
      </c>
    </row>
    <row r="328" spans="1:38" x14ac:dyDescent="0.25">
      <c r="A328" t="s">
        <v>587</v>
      </c>
      <c r="B328" s="1">
        <v>45220</v>
      </c>
      <c r="C328" t="s">
        <v>98</v>
      </c>
      <c r="D328" t="s">
        <v>77</v>
      </c>
      <c r="E328" t="s">
        <v>78</v>
      </c>
      <c r="F328" t="s">
        <v>79</v>
      </c>
      <c r="G328" t="s">
        <v>80</v>
      </c>
      <c r="H328" t="s">
        <v>81</v>
      </c>
      <c r="I328" t="s">
        <v>82</v>
      </c>
      <c r="J328" t="s">
        <v>46</v>
      </c>
      <c r="K328" t="s">
        <v>93</v>
      </c>
      <c r="L328" t="s">
        <v>94</v>
      </c>
      <c r="M328" t="s">
        <v>95</v>
      </c>
      <c r="N328" t="s">
        <v>96</v>
      </c>
      <c r="O328">
        <v>30</v>
      </c>
      <c r="P328">
        <v>29</v>
      </c>
      <c r="Q328" t="b">
        <v>1</v>
      </c>
      <c r="R328">
        <v>2</v>
      </c>
      <c r="S328">
        <v>0</v>
      </c>
      <c r="T328" t="s">
        <v>143</v>
      </c>
      <c r="U328" t="s">
        <v>144</v>
      </c>
      <c r="V328" t="s">
        <v>139</v>
      </c>
      <c r="W328" t="s">
        <v>53</v>
      </c>
      <c r="X328">
        <v>185.4</v>
      </c>
      <c r="Y328">
        <v>157.59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 t="s">
        <v>129</v>
      </c>
      <c r="AI328">
        <v>65</v>
      </c>
      <c r="AJ328" t="s">
        <v>189</v>
      </c>
      <c r="AK328">
        <v>6</v>
      </c>
      <c r="AL328">
        <v>0</v>
      </c>
    </row>
    <row r="329" spans="1:38" x14ac:dyDescent="0.25">
      <c r="A329" t="s">
        <v>588</v>
      </c>
      <c r="B329" s="1">
        <v>45348</v>
      </c>
      <c r="C329" t="s">
        <v>128</v>
      </c>
      <c r="D329" t="s">
        <v>40</v>
      </c>
      <c r="E329" t="s">
        <v>41</v>
      </c>
      <c r="F329" t="s">
        <v>42</v>
      </c>
      <c r="G329" t="s">
        <v>43</v>
      </c>
      <c r="H329" t="s">
        <v>44</v>
      </c>
      <c r="I329" t="s">
        <v>45</v>
      </c>
      <c r="J329" t="s">
        <v>46</v>
      </c>
      <c r="K329" t="s">
        <v>47</v>
      </c>
      <c r="M329" t="s">
        <v>48</v>
      </c>
      <c r="N329" t="s">
        <v>49</v>
      </c>
      <c r="O329">
        <v>30</v>
      </c>
      <c r="P329">
        <v>29</v>
      </c>
      <c r="Q329" t="b">
        <v>0</v>
      </c>
      <c r="R329">
        <v>1</v>
      </c>
      <c r="S329">
        <v>0</v>
      </c>
      <c r="T329" t="s">
        <v>143</v>
      </c>
      <c r="U329" t="s">
        <v>144</v>
      </c>
      <c r="V329" t="s">
        <v>139</v>
      </c>
      <c r="W329" t="s">
        <v>53</v>
      </c>
      <c r="X329">
        <v>14.8</v>
      </c>
      <c r="Y329">
        <v>11.84</v>
      </c>
      <c r="Z329">
        <v>7.25</v>
      </c>
      <c r="AA329">
        <v>1.77</v>
      </c>
      <c r="AB329">
        <v>9.02</v>
      </c>
      <c r="AC329">
        <v>7.22</v>
      </c>
      <c r="AD329">
        <v>1.8</v>
      </c>
      <c r="AE329">
        <v>11.18</v>
      </c>
      <c r="AF329">
        <v>0</v>
      </c>
      <c r="AG329">
        <v>-2.16</v>
      </c>
      <c r="AH329" t="s">
        <v>54</v>
      </c>
      <c r="AK329">
        <v>6</v>
      </c>
      <c r="AL329">
        <v>0</v>
      </c>
    </row>
    <row r="330" spans="1:38" x14ac:dyDescent="0.25">
      <c r="A330" t="s">
        <v>589</v>
      </c>
      <c r="B330" s="1">
        <v>45591</v>
      </c>
      <c r="C330" t="s">
        <v>350</v>
      </c>
      <c r="D330" t="s">
        <v>77</v>
      </c>
      <c r="E330" t="s">
        <v>78</v>
      </c>
      <c r="F330" t="s">
        <v>79</v>
      </c>
      <c r="G330" t="s">
        <v>43</v>
      </c>
      <c r="H330" t="s">
        <v>44</v>
      </c>
      <c r="I330" t="s">
        <v>45</v>
      </c>
      <c r="J330" t="s">
        <v>46</v>
      </c>
      <c r="K330" t="s">
        <v>184</v>
      </c>
      <c r="L330" t="s">
        <v>185</v>
      </c>
      <c r="M330" t="s">
        <v>186</v>
      </c>
      <c r="N330" t="s">
        <v>171</v>
      </c>
      <c r="O330">
        <v>30</v>
      </c>
      <c r="P330">
        <v>28</v>
      </c>
      <c r="Q330" t="b">
        <v>1</v>
      </c>
      <c r="R330">
        <v>3</v>
      </c>
      <c r="S330">
        <v>0</v>
      </c>
      <c r="T330" t="s">
        <v>143</v>
      </c>
      <c r="U330" t="s">
        <v>144</v>
      </c>
      <c r="V330" t="s">
        <v>139</v>
      </c>
      <c r="W330" t="s">
        <v>53</v>
      </c>
      <c r="X330">
        <v>558</v>
      </c>
      <c r="Y330">
        <v>474.3</v>
      </c>
      <c r="Z330">
        <v>470.66</v>
      </c>
      <c r="AA330">
        <v>1.77</v>
      </c>
      <c r="AB330">
        <v>472.43</v>
      </c>
      <c r="AC330">
        <v>377.95</v>
      </c>
      <c r="AD330">
        <v>94.49</v>
      </c>
      <c r="AE330">
        <v>425.17</v>
      </c>
      <c r="AF330">
        <v>39.06</v>
      </c>
      <c r="AG330">
        <v>8.1999999999999993</v>
      </c>
      <c r="AH330" t="s">
        <v>54</v>
      </c>
      <c r="AK330">
        <v>11</v>
      </c>
      <c r="AL330">
        <v>0</v>
      </c>
    </row>
    <row r="331" spans="1:38" x14ac:dyDescent="0.25">
      <c r="A331" t="s">
        <v>590</v>
      </c>
      <c r="B331" s="1">
        <v>44949</v>
      </c>
      <c r="C331" t="s">
        <v>503</v>
      </c>
      <c r="D331" t="s">
        <v>66</v>
      </c>
      <c r="E331" t="s">
        <v>67</v>
      </c>
      <c r="F331" t="s">
        <v>68</v>
      </c>
      <c r="G331" t="s">
        <v>111</v>
      </c>
      <c r="H331" t="s">
        <v>112</v>
      </c>
      <c r="I331" t="s">
        <v>113</v>
      </c>
      <c r="J331" t="s">
        <v>46</v>
      </c>
      <c r="K331" t="s">
        <v>168</v>
      </c>
      <c r="L331" t="s">
        <v>169</v>
      </c>
      <c r="M331" t="s">
        <v>170</v>
      </c>
      <c r="N331" t="s">
        <v>171</v>
      </c>
      <c r="O331">
        <v>90</v>
      </c>
      <c r="P331">
        <v>85</v>
      </c>
      <c r="Q331" t="b">
        <v>1</v>
      </c>
      <c r="R331">
        <v>3</v>
      </c>
      <c r="S331">
        <v>0</v>
      </c>
      <c r="T331" t="s">
        <v>50</v>
      </c>
      <c r="U331" t="s">
        <v>51</v>
      </c>
      <c r="V331" t="s">
        <v>52</v>
      </c>
      <c r="W331" t="s">
        <v>53</v>
      </c>
      <c r="X331">
        <v>594</v>
      </c>
      <c r="Y331">
        <v>504.9</v>
      </c>
      <c r="Z331">
        <v>1513.33</v>
      </c>
      <c r="AA331">
        <v>1.78</v>
      </c>
      <c r="AB331">
        <v>1515.11</v>
      </c>
      <c r="AC331">
        <v>1318.15</v>
      </c>
      <c r="AD331">
        <v>196.96</v>
      </c>
      <c r="AE331">
        <v>1430.43</v>
      </c>
      <c r="AF331">
        <v>0</v>
      </c>
      <c r="AG331">
        <v>84.68</v>
      </c>
      <c r="AH331" t="s">
        <v>54</v>
      </c>
      <c r="AK331">
        <v>3</v>
      </c>
      <c r="AL331">
        <v>0</v>
      </c>
    </row>
    <row r="332" spans="1:38" x14ac:dyDescent="0.25">
      <c r="A332" t="s">
        <v>591</v>
      </c>
      <c r="B332" s="1">
        <v>45640</v>
      </c>
      <c r="C332" t="s">
        <v>266</v>
      </c>
      <c r="D332" t="s">
        <v>122</v>
      </c>
      <c r="E332" t="s">
        <v>123</v>
      </c>
      <c r="F332" t="s">
        <v>124</v>
      </c>
      <c r="G332" t="s">
        <v>43</v>
      </c>
      <c r="H332" t="s">
        <v>44</v>
      </c>
      <c r="I332" t="s">
        <v>45</v>
      </c>
      <c r="J332" t="s">
        <v>46</v>
      </c>
      <c r="K332" t="s">
        <v>196</v>
      </c>
      <c r="M332" t="s">
        <v>197</v>
      </c>
      <c r="N332" t="s">
        <v>198</v>
      </c>
      <c r="O332">
        <v>90</v>
      </c>
      <c r="P332">
        <v>86</v>
      </c>
      <c r="Q332" t="b">
        <v>0</v>
      </c>
      <c r="R332">
        <v>1</v>
      </c>
      <c r="S332">
        <v>1</v>
      </c>
      <c r="T332" t="s">
        <v>143</v>
      </c>
      <c r="U332" t="s">
        <v>144</v>
      </c>
      <c r="V332" t="s">
        <v>139</v>
      </c>
      <c r="W332" t="s">
        <v>53</v>
      </c>
      <c r="X332">
        <v>12.4</v>
      </c>
      <c r="Y332">
        <v>9.92</v>
      </c>
      <c r="Z332">
        <v>6.28</v>
      </c>
      <c r="AA332">
        <v>1.77</v>
      </c>
      <c r="AB332">
        <v>8.0500000000000007</v>
      </c>
      <c r="AC332">
        <v>6.44</v>
      </c>
      <c r="AD332">
        <v>1.61</v>
      </c>
      <c r="AE332">
        <v>9.48</v>
      </c>
      <c r="AF332">
        <v>0</v>
      </c>
      <c r="AG332">
        <v>-1.44</v>
      </c>
      <c r="AH332" t="s">
        <v>54</v>
      </c>
      <c r="AK332">
        <v>7</v>
      </c>
      <c r="AL332">
        <v>1</v>
      </c>
    </row>
    <row r="333" spans="1:38" x14ac:dyDescent="0.25">
      <c r="A333" t="s">
        <v>592</v>
      </c>
      <c r="B333" s="1">
        <v>45051</v>
      </c>
      <c r="C333" t="s">
        <v>222</v>
      </c>
      <c r="D333" t="s">
        <v>90</v>
      </c>
      <c r="E333" t="s">
        <v>91</v>
      </c>
      <c r="F333" t="s">
        <v>92</v>
      </c>
      <c r="G333" t="s">
        <v>57</v>
      </c>
      <c r="H333" t="s">
        <v>58</v>
      </c>
      <c r="I333" t="s">
        <v>59</v>
      </c>
      <c r="J333" t="s">
        <v>46</v>
      </c>
      <c r="K333" t="s">
        <v>180</v>
      </c>
      <c r="M333" t="s">
        <v>181</v>
      </c>
      <c r="N333" t="s">
        <v>182</v>
      </c>
      <c r="O333">
        <v>30</v>
      </c>
      <c r="P333">
        <v>30</v>
      </c>
      <c r="Q333" t="b">
        <v>0</v>
      </c>
      <c r="R333">
        <v>1</v>
      </c>
      <c r="S333">
        <v>0</v>
      </c>
      <c r="T333" t="s">
        <v>73</v>
      </c>
      <c r="U333" t="s">
        <v>74</v>
      </c>
      <c r="V333" t="s">
        <v>52</v>
      </c>
      <c r="W333" t="s">
        <v>53</v>
      </c>
      <c r="X333">
        <v>6.9</v>
      </c>
      <c r="Y333">
        <v>5.52</v>
      </c>
      <c r="Z333">
        <v>3.57</v>
      </c>
      <c r="AA333">
        <v>1.79</v>
      </c>
      <c r="AB333">
        <v>5.36</v>
      </c>
      <c r="AC333">
        <v>4.55</v>
      </c>
      <c r="AD333">
        <v>1</v>
      </c>
      <c r="AE333">
        <v>5.34</v>
      </c>
      <c r="AF333">
        <v>0</v>
      </c>
      <c r="AG333">
        <v>0.02</v>
      </c>
      <c r="AH333" t="s">
        <v>54</v>
      </c>
      <c r="AK333">
        <v>1</v>
      </c>
      <c r="AL333">
        <v>0</v>
      </c>
    </row>
    <row r="334" spans="1:38" x14ac:dyDescent="0.25">
      <c r="A334" t="s">
        <v>593</v>
      </c>
      <c r="B334" s="1">
        <v>45089</v>
      </c>
      <c r="C334" t="s">
        <v>339</v>
      </c>
      <c r="D334" t="s">
        <v>77</v>
      </c>
      <c r="E334" t="s">
        <v>78</v>
      </c>
      <c r="F334" t="s">
        <v>79</v>
      </c>
      <c r="G334" t="s">
        <v>43</v>
      </c>
      <c r="H334" t="s">
        <v>44</v>
      </c>
      <c r="I334" t="s">
        <v>45</v>
      </c>
      <c r="J334" t="s">
        <v>46</v>
      </c>
      <c r="K334" t="s">
        <v>154</v>
      </c>
      <c r="L334" t="s">
        <v>155</v>
      </c>
      <c r="M334" t="s">
        <v>156</v>
      </c>
      <c r="N334" t="s">
        <v>157</v>
      </c>
      <c r="O334">
        <v>30</v>
      </c>
      <c r="P334">
        <v>28</v>
      </c>
      <c r="Q334" t="b">
        <v>1</v>
      </c>
      <c r="R334">
        <v>4</v>
      </c>
      <c r="S334">
        <v>0</v>
      </c>
      <c r="T334" t="s">
        <v>99</v>
      </c>
      <c r="U334" t="s">
        <v>100</v>
      </c>
      <c r="V334" t="s">
        <v>52</v>
      </c>
      <c r="W334" t="s">
        <v>53</v>
      </c>
      <c r="X334">
        <v>936</v>
      </c>
      <c r="Y334">
        <v>795.6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 t="s">
        <v>129</v>
      </c>
      <c r="AI334">
        <v>65</v>
      </c>
      <c r="AJ334" t="s">
        <v>189</v>
      </c>
      <c r="AK334">
        <v>4</v>
      </c>
      <c r="AL334">
        <v>1</v>
      </c>
    </row>
    <row r="335" spans="1:38" x14ac:dyDescent="0.25">
      <c r="A335" t="s">
        <v>594</v>
      </c>
      <c r="B335" s="1">
        <v>45168</v>
      </c>
      <c r="C335" t="s">
        <v>291</v>
      </c>
      <c r="D335" t="s">
        <v>90</v>
      </c>
      <c r="E335" t="s">
        <v>91</v>
      </c>
      <c r="F335" t="s">
        <v>92</v>
      </c>
      <c r="G335" t="s">
        <v>80</v>
      </c>
      <c r="H335" t="s">
        <v>81</v>
      </c>
      <c r="I335" t="s">
        <v>82</v>
      </c>
      <c r="J335" t="s">
        <v>46</v>
      </c>
      <c r="K335" t="s">
        <v>180</v>
      </c>
      <c r="M335" t="s">
        <v>181</v>
      </c>
      <c r="N335" t="s">
        <v>182</v>
      </c>
      <c r="O335">
        <v>30</v>
      </c>
      <c r="P335">
        <v>29</v>
      </c>
      <c r="Q335" t="b">
        <v>0</v>
      </c>
      <c r="R335">
        <v>1</v>
      </c>
      <c r="S335">
        <v>0</v>
      </c>
      <c r="T335" t="s">
        <v>143</v>
      </c>
      <c r="U335" t="s">
        <v>144</v>
      </c>
      <c r="V335" t="s">
        <v>139</v>
      </c>
      <c r="W335" t="s">
        <v>53</v>
      </c>
      <c r="X335">
        <v>6.9</v>
      </c>
      <c r="Y335">
        <v>5.52</v>
      </c>
      <c r="Z335">
        <v>3.27</v>
      </c>
      <c r="AA335">
        <v>1.77</v>
      </c>
      <c r="AB335">
        <v>5.04</v>
      </c>
      <c r="AC335">
        <v>4.03</v>
      </c>
      <c r="AD335">
        <v>1.01</v>
      </c>
      <c r="AE335">
        <v>4.99</v>
      </c>
      <c r="AF335">
        <v>0</v>
      </c>
      <c r="AG335">
        <v>0.04</v>
      </c>
      <c r="AH335" t="s">
        <v>210</v>
      </c>
      <c r="AK335">
        <v>9</v>
      </c>
      <c r="AL335">
        <v>0</v>
      </c>
    </row>
    <row r="336" spans="1:38" x14ac:dyDescent="0.25">
      <c r="A336" t="s">
        <v>595</v>
      </c>
      <c r="B336" s="1">
        <v>45181</v>
      </c>
      <c r="C336" t="s">
        <v>410</v>
      </c>
      <c r="D336" t="s">
        <v>90</v>
      </c>
      <c r="E336" t="s">
        <v>91</v>
      </c>
      <c r="F336" t="s">
        <v>92</v>
      </c>
      <c r="G336" t="s">
        <v>43</v>
      </c>
      <c r="H336" t="s">
        <v>44</v>
      </c>
      <c r="I336" t="s">
        <v>45</v>
      </c>
      <c r="J336" t="s">
        <v>46</v>
      </c>
      <c r="K336" t="s">
        <v>106</v>
      </c>
      <c r="M336" t="s">
        <v>107</v>
      </c>
      <c r="N336" t="s">
        <v>108</v>
      </c>
      <c r="O336">
        <v>90</v>
      </c>
      <c r="P336">
        <v>91</v>
      </c>
      <c r="Q336" t="b">
        <v>0</v>
      </c>
      <c r="R336">
        <v>1</v>
      </c>
      <c r="S336">
        <v>0</v>
      </c>
      <c r="T336" t="s">
        <v>99</v>
      </c>
      <c r="U336" t="s">
        <v>100</v>
      </c>
      <c r="V336" t="s">
        <v>52</v>
      </c>
      <c r="W336" t="s">
        <v>53</v>
      </c>
      <c r="X336">
        <v>8.5</v>
      </c>
      <c r="Y336">
        <v>6.8</v>
      </c>
      <c r="Z336">
        <v>3.9</v>
      </c>
      <c r="AA336">
        <v>1.78</v>
      </c>
      <c r="AB336">
        <v>5.68</v>
      </c>
      <c r="AC336">
        <v>4.99</v>
      </c>
      <c r="AD336">
        <v>1</v>
      </c>
      <c r="AE336">
        <v>6.36</v>
      </c>
      <c r="AF336">
        <v>0</v>
      </c>
      <c r="AG336">
        <v>-0.69</v>
      </c>
      <c r="AH336" t="s">
        <v>54</v>
      </c>
      <c r="AK336">
        <v>11</v>
      </c>
      <c r="AL336">
        <v>0</v>
      </c>
    </row>
    <row r="337" spans="1:38" x14ac:dyDescent="0.25">
      <c r="A337" t="s">
        <v>596</v>
      </c>
      <c r="B337" s="1">
        <v>45587</v>
      </c>
      <c r="C337" t="s">
        <v>487</v>
      </c>
      <c r="D337" t="s">
        <v>66</v>
      </c>
      <c r="E337" t="s">
        <v>67</v>
      </c>
      <c r="F337" t="s">
        <v>68</v>
      </c>
      <c r="G337" t="s">
        <v>43</v>
      </c>
      <c r="H337" t="s">
        <v>44</v>
      </c>
      <c r="I337" t="s">
        <v>45</v>
      </c>
      <c r="J337" t="s">
        <v>46</v>
      </c>
      <c r="K337" t="s">
        <v>103</v>
      </c>
      <c r="M337" t="s">
        <v>95</v>
      </c>
      <c r="N337" t="s">
        <v>96</v>
      </c>
      <c r="O337">
        <v>30</v>
      </c>
      <c r="P337">
        <v>29</v>
      </c>
      <c r="Q337" t="b">
        <v>0</v>
      </c>
      <c r="R337">
        <v>1</v>
      </c>
      <c r="S337">
        <v>1</v>
      </c>
      <c r="T337" t="s">
        <v>99</v>
      </c>
      <c r="U337" t="s">
        <v>100</v>
      </c>
      <c r="V337" t="s">
        <v>52</v>
      </c>
      <c r="W337" t="s">
        <v>53</v>
      </c>
      <c r="X337">
        <v>18.2</v>
      </c>
      <c r="Y337">
        <v>14.56</v>
      </c>
      <c r="Z337">
        <v>9.6</v>
      </c>
      <c r="AA337">
        <v>1.78</v>
      </c>
      <c r="AB337">
        <v>11.38</v>
      </c>
      <c r="AC337">
        <v>10.02</v>
      </c>
      <c r="AD337">
        <v>1.37</v>
      </c>
      <c r="AE337">
        <v>13.07</v>
      </c>
      <c r="AF337">
        <v>0</v>
      </c>
      <c r="AG337">
        <v>-1.68</v>
      </c>
      <c r="AH337" t="s">
        <v>54</v>
      </c>
      <c r="AK337">
        <v>0</v>
      </c>
      <c r="AL337">
        <v>0</v>
      </c>
    </row>
    <row r="338" spans="1:38" x14ac:dyDescent="0.25">
      <c r="A338" t="s">
        <v>597</v>
      </c>
      <c r="B338" s="1">
        <v>45507</v>
      </c>
      <c r="C338" t="s">
        <v>246</v>
      </c>
      <c r="D338" t="s">
        <v>40</v>
      </c>
      <c r="E338" t="s">
        <v>41</v>
      </c>
      <c r="F338" t="s">
        <v>42</v>
      </c>
      <c r="G338" t="s">
        <v>57</v>
      </c>
      <c r="H338" t="s">
        <v>58</v>
      </c>
      <c r="I338" t="s">
        <v>59</v>
      </c>
      <c r="J338" t="s">
        <v>46</v>
      </c>
      <c r="K338" t="s">
        <v>106</v>
      </c>
      <c r="M338" t="s">
        <v>107</v>
      </c>
      <c r="N338" t="s">
        <v>108</v>
      </c>
      <c r="O338">
        <v>90</v>
      </c>
      <c r="P338">
        <v>93</v>
      </c>
      <c r="Q338" t="b">
        <v>0</v>
      </c>
      <c r="R338">
        <v>1</v>
      </c>
      <c r="S338">
        <v>0</v>
      </c>
      <c r="T338" t="s">
        <v>73</v>
      </c>
      <c r="U338" t="s">
        <v>74</v>
      </c>
      <c r="V338" t="s">
        <v>52</v>
      </c>
      <c r="W338" t="s">
        <v>53</v>
      </c>
      <c r="X338">
        <v>8.5</v>
      </c>
      <c r="Y338">
        <v>6.8</v>
      </c>
      <c r="Z338">
        <v>4.33</v>
      </c>
      <c r="AA338">
        <v>1.79</v>
      </c>
      <c r="AB338">
        <v>6.12</v>
      </c>
      <c r="AC338">
        <v>5.2</v>
      </c>
      <c r="AD338">
        <v>1</v>
      </c>
      <c r="AE338">
        <v>6.43</v>
      </c>
      <c r="AF338">
        <v>0</v>
      </c>
      <c r="AG338">
        <v>-0.31</v>
      </c>
      <c r="AH338" t="s">
        <v>54</v>
      </c>
      <c r="AK338">
        <v>2</v>
      </c>
      <c r="AL338">
        <v>1</v>
      </c>
    </row>
    <row r="339" spans="1:38" x14ac:dyDescent="0.25">
      <c r="A339" t="s">
        <v>598</v>
      </c>
      <c r="B339" s="1">
        <v>45302</v>
      </c>
      <c r="C339" t="s">
        <v>584</v>
      </c>
      <c r="D339" t="s">
        <v>66</v>
      </c>
      <c r="E339" t="s">
        <v>67</v>
      </c>
      <c r="F339" t="s">
        <v>68</v>
      </c>
      <c r="G339" t="s">
        <v>43</v>
      </c>
      <c r="H339" t="s">
        <v>44</v>
      </c>
      <c r="I339" t="s">
        <v>45</v>
      </c>
      <c r="J339" t="s">
        <v>46</v>
      </c>
      <c r="K339" t="s">
        <v>103</v>
      </c>
      <c r="M339" t="s">
        <v>95</v>
      </c>
      <c r="N339" t="s">
        <v>96</v>
      </c>
      <c r="O339">
        <v>30</v>
      </c>
      <c r="P339">
        <v>28</v>
      </c>
      <c r="Q339" t="b">
        <v>0</v>
      </c>
      <c r="R339">
        <v>1</v>
      </c>
      <c r="S339">
        <v>2</v>
      </c>
      <c r="T339" t="s">
        <v>73</v>
      </c>
      <c r="U339" t="s">
        <v>74</v>
      </c>
      <c r="V339" t="s">
        <v>52</v>
      </c>
      <c r="W339" t="s">
        <v>53</v>
      </c>
      <c r="X339">
        <v>18.2</v>
      </c>
      <c r="Y339">
        <v>14.56</v>
      </c>
      <c r="Z339">
        <v>9.85</v>
      </c>
      <c r="AA339">
        <v>1.79</v>
      </c>
      <c r="AB339">
        <v>11.64</v>
      </c>
      <c r="AC339">
        <v>9.89</v>
      </c>
      <c r="AD339">
        <v>1.75</v>
      </c>
      <c r="AE339">
        <v>13.77</v>
      </c>
      <c r="AF339">
        <v>0</v>
      </c>
      <c r="AG339">
        <v>-2.13</v>
      </c>
      <c r="AH339" t="s">
        <v>54</v>
      </c>
      <c r="AK339">
        <v>3</v>
      </c>
      <c r="AL339">
        <v>0</v>
      </c>
    </row>
    <row r="340" spans="1:38" x14ac:dyDescent="0.25">
      <c r="A340" t="s">
        <v>599</v>
      </c>
      <c r="B340" s="1">
        <v>45463</v>
      </c>
      <c r="C340" t="s">
        <v>240</v>
      </c>
      <c r="D340" t="s">
        <v>40</v>
      </c>
      <c r="E340" t="s">
        <v>41</v>
      </c>
      <c r="F340" t="s">
        <v>42</v>
      </c>
      <c r="G340" t="s">
        <v>57</v>
      </c>
      <c r="H340" t="s">
        <v>58</v>
      </c>
      <c r="I340" t="s">
        <v>59</v>
      </c>
      <c r="J340" t="s">
        <v>46</v>
      </c>
      <c r="K340" t="s">
        <v>103</v>
      </c>
      <c r="M340" t="s">
        <v>95</v>
      </c>
      <c r="N340" t="s">
        <v>96</v>
      </c>
      <c r="O340">
        <v>30</v>
      </c>
      <c r="P340">
        <v>29</v>
      </c>
      <c r="Q340" t="b">
        <v>0</v>
      </c>
      <c r="R340">
        <v>1</v>
      </c>
      <c r="S340">
        <v>0</v>
      </c>
      <c r="T340" t="s">
        <v>158</v>
      </c>
      <c r="U340" t="s">
        <v>159</v>
      </c>
      <c r="V340" t="s">
        <v>158</v>
      </c>
      <c r="W340" t="s">
        <v>23</v>
      </c>
      <c r="X340">
        <v>18.2</v>
      </c>
      <c r="Y340">
        <v>14.56</v>
      </c>
      <c r="Z340">
        <v>16.38</v>
      </c>
      <c r="AA340">
        <v>0</v>
      </c>
      <c r="AB340">
        <v>16.38</v>
      </c>
      <c r="AC340">
        <v>0</v>
      </c>
      <c r="AD340">
        <v>16.38</v>
      </c>
      <c r="AE340">
        <v>13.01</v>
      </c>
      <c r="AF340">
        <v>0</v>
      </c>
      <c r="AG340">
        <v>3.37</v>
      </c>
      <c r="AH340" t="s">
        <v>54</v>
      </c>
      <c r="AK340">
        <v>8</v>
      </c>
      <c r="AL340">
        <v>0</v>
      </c>
    </row>
    <row r="341" spans="1:38" x14ac:dyDescent="0.25">
      <c r="A341" t="s">
        <v>600</v>
      </c>
      <c r="B341" s="1">
        <v>45133</v>
      </c>
      <c r="C341" t="s">
        <v>128</v>
      </c>
      <c r="D341" t="s">
        <v>90</v>
      </c>
      <c r="E341" t="s">
        <v>91</v>
      </c>
      <c r="F341" t="s">
        <v>92</v>
      </c>
      <c r="G341" t="s">
        <v>80</v>
      </c>
      <c r="H341" t="s">
        <v>81</v>
      </c>
      <c r="I341" t="s">
        <v>82</v>
      </c>
      <c r="J341" t="s">
        <v>46</v>
      </c>
      <c r="K341" t="s">
        <v>93</v>
      </c>
      <c r="L341" t="s">
        <v>94</v>
      </c>
      <c r="M341" t="s">
        <v>95</v>
      </c>
      <c r="N341" t="s">
        <v>96</v>
      </c>
      <c r="O341">
        <v>30</v>
      </c>
      <c r="P341">
        <v>31</v>
      </c>
      <c r="Q341" t="b">
        <v>1</v>
      </c>
      <c r="R341">
        <v>2</v>
      </c>
      <c r="S341">
        <v>1</v>
      </c>
      <c r="T341" t="s">
        <v>137</v>
      </c>
      <c r="U341" t="s">
        <v>138</v>
      </c>
      <c r="V341" t="s">
        <v>139</v>
      </c>
      <c r="W341" t="s">
        <v>140</v>
      </c>
      <c r="X341">
        <v>185.4</v>
      </c>
      <c r="Y341">
        <v>157.59</v>
      </c>
      <c r="Z341">
        <v>149.71</v>
      </c>
      <c r="AA341">
        <v>0.75</v>
      </c>
      <c r="AB341">
        <v>150.46</v>
      </c>
      <c r="AC341">
        <v>108.33</v>
      </c>
      <c r="AD341">
        <v>42.13</v>
      </c>
      <c r="AE341">
        <v>139.13</v>
      </c>
      <c r="AF341">
        <v>0</v>
      </c>
      <c r="AG341">
        <v>11.33</v>
      </c>
      <c r="AH341" t="s">
        <v>54</v>
      </c>
      <c r="AK341">
        <v>11</v>
      </c>
      <c r="AL341">
        <v>0</v>
      </c>
    </row>
    <row r="342" spans="1:38" x14ac:dyDescent="0.25">
      <c r="A342" t="s">
        <v>601</v>
      </c>
      <c r="B342" s="1">
        <v>45140</v>
      </c>
      <c r="C342" t="s">
        <v>426</v>
      </c>
      <c r="D342" t="s">
        <v>90</v>
      </c>
      <c r="E342" t="s">
        <v>91</v>
      </c>
      <c r="F342" t="s">
        <v>92</v>
      </c>
      <c r="G342" t="s">
        <v>111</v>
      </c>
      <c r="H342" t="s">
        <v>112</v>
      </c>
      <c r="I342" t="s">
        <v>113</v>
      </c>
      <c r="J342" t="s">
        <v>46</v>
      </c>
      <c r="K342" t="s">
        <v>93</v>
      </c>
      <c r="L342" t="s">
        <v>94</v>
      </c>
      <c r="M342" t="s">
        <v>95</v>
      </c>
      <c r="N342" t="s">
        <v>96</v>
      </c>
      <c r="O342">
        <v>30</v>
      </c>
      <c r="P342">
        <v>28</v>
      </c>
      <c r="Q342" t="b">
        <v>1</v>
      </c>
      <c r="R342">
        <v>2</v>
      </c>
      <c r="S342">
        <v>0</v>
      </c>
      <c r="T342" t="s">
        <v>50</v>
      </c>
      <c r="U342" t="s">
        <v>51</v>
      </c>
      <c r="V342" t="s">
        <v>52</v>
      </c>
      <c r="W342" t="s">
        <v>53</v>
      </c>
      <c r="X342">
        <v>185.4</v>
      </c>
      <c r="Y342">
        <v>157.59</v>
      </c>
      <c r="Z342">
        <v>153.27000000000001</v>
      </c>
      <c r="AA342">
        <v>1.78</v>
      </c>
      <c r="AB342">
        <v>155.05000000000001</v>
      </c>
      <c r="AC342">
        <v>134.9</v>
      </c>
      <c r="AD342">
        <v>20.16</v>
      </c>
      <c r="AE342">
        <v>145.32</v>
      </c>
      <c r="AF342">
        <v>0</v>
      </c>
      <c r="AG342">
        <v>9.74</v>
      </c>
      <c r="AH342" t="s">
        <v>54</v>
      </c>
      <c r="AK342">
        <v>6</v>
      </c>
      <c r="AL342">
        <v>0</v>
      </c>
    </row>
    <row r="343" spans="1:38" x14ac:dyDescent="0.25">
      <c r="A343" t="s">
        <v>602</v>
      </c>
      <c r="B343" s="1">
        <v>44968</v>
      </c>
      <c r="C343" t="s">
        <v>339</v>
      </c>
      <c r="D343" t="s">
        <v>66</v>
      </c>
      <c r="E343" t="s">
        <v>67</v>
      </c>
      <c r="F343" t="s">
        <v>68</v>
      </c>
      <c r="G343" t="s">
        <v>43</v>
      </c>
      <c r="H343" t="s">
        <v>44</v>
      </c>
      <c r="I343" t="s">
        <v>45</v>
      </c>
      <c r="J343" t="s">
        <v>46</v>
      </c>
      <c r="K343" t="s">
        <v>114</v>
      </c>
      <c r="L343" t="s">
        <v>115</v>
      </c>
      <c r="M343" t="s">
        <v>116</v>
      </c>
      <c r="N343" t="s">
        <v>117</v>
      </c>
      <c r="O343">
        <v>30</v>
      </c>
      <c r="P343">
        <v>28</v>
      </c>
      <c r="Q343" t="b">
        <v>1</v>
      </c>
      <c r="R343">
        <v>4</v>
      </c>
      <c r="S343">
        <v>1</v>
      </c>
      <c r="T343" t="s">
        <v>50</v>
      </c>
      <c r="U343" t="s">
        <v>51</v>
      </c>
      <c r="V343" t="s">
        <v>52</v>
      </c>
      <c r="W343" t="s">
        <v>53</v>
      </c>
      <c r="X343">
        <v>564</v>
      </c>
      <c r="Y343">
        <v>479.4</v>
      </c>
      <c r="Z343">
        <v>483.28</v>
      </c>
      <c r="AA343">
        <v>1.78</v>
      </c>
      <c r="AB343">
        <v>485.06</v>
      </c>
      <c r="AC343">
        <v>422</v>
      </c>
      <c r="AD343">
        <v>63.06</v>
      </c>
      <c r="AE343">
        <v>431.19</v>
      </c>
      <c r="AF343">
        <v>0</v>
      </c>
      <c r="AG343">
        <v>53.87</v>
      </c>
      <c r="AH343" t="s">
        <v>54</v>
      </c>
      <c r="AK343">
        <v>3</v>
      </c>
      <c r="AL343">
        <v>1</v>
      </c>
    </row>
    <row r="344" spans="1:38" x14ac:dyDescent="0.25">
      <c r="A344" t="s">
        <v>603</v>
      </c>
      <c r="B344" s="1">
        <v>45498</v>
      </c>
      <c r="C344" t="s">
        <v>253</v>
      </c>
      <c r="D344" t="s">
        <v>66</v>
      </c>
      <c r="E344" t="s">
        <v>67</v>
      </c>
      <c r="F344" t="s">
        <v>68</v>
      </c>
      <c r="G344" t="s">
        <v>80</v>
      </c>
      <c r="H344" t="s">
        <v>81</v>
      </c>
      <c r="I344" t="s">
        <v>82</v>
      </c>
      <c r="J344" t="s">
        <v>46</v>
      </c>
      <c r="K344" t="s">
        <v>47</v>
      </c>
      <c r="M344" t="s">
        <v>48</v>
      </c>
      <c r="N344" t="s">
        <v>49</v>
      </c>
      <c r="O344">
        <v>30</v>
      </c>
      <c r="P344">
        <v>30</v>
      </c>
      <c r="Q344" t="b">
        <v>0</v>
      </c>
      <c r="R344">
        <v>1</v>
      </c>
      <c r="S344">
        <v>0</v>
      </c>
      <c r="T344" t="s">
        <v>99</v>
      </c>
      <c r="U344" t="s">
        <v>100</v>
      </c>
      <c r="V344" t="s">
        <v>52</v>
      </c>
      <c r="W344" t="s">
        <v>53</v>
      </c>
      <c r="X344">
        <v>14.8</v>
      </c>
      <c r="Y344">
        <v>11.84</v>
      </c>
      <c r="Z344">
        <v>8.4</v>
      </c>
      <c r="AA344">
        <v>1.78</v>
      </c>
      <c r="AB344">
        <v>10.18</v>
      </c>
      <c r="AC344">
        <v>8.9600000000000009</v>
      </c>
      <c r="AD344">
        <v>1.22</v>
      </c>
      <c r="AE344">
        <v>10.8</v>
      </c>
      <c r="AF344">
        <v>0</v>
      </c>
      <c r="AG344">
        <v>-0.62</v>
      </c>
      <c r="AH344" t="s">
        <v>54</v>
      </c>
      <c r="AK344">
        <v>2</v>
      </c>
      <c r="AL344">
        <v>0</v>
      </c>
    </row>
    <row r="345" spans="1:38" x14ac:dyDescent="0.25">
      <c r="A345" t="s">
        <v>604</v>
      </c>
      <c r="B345" s="1">
        <v>45249</v>
      </c>
      <c r="C345" t="s">
        <v>312</v>
      </c>
      <c r="D345" t="s">
        <v>77</v>
      </c>
      <c r="E345" t="s">
        <v>78</v>
      </c>
      <c r="F345" t="s">
        <v>79</v>
      </c>
      <c r="G345" t="s">
        <v>57</v>
      </c>
      <c r="H345" t="s">
        <v>58</v>
      </c>
      <c r="I345" t="s">
        <v>59</v>
      </c>
      <c r="J345" t="s">
        <v>46</v>
      </c>
      <c r="K345" t="s">
        <v>106</v>
      </c>
      <c r="M345" t="s">
        <v>107</v>
      </c>
      <c r="N345" t="s">
        <v>108</v>
      </c>
      <c r="O345">
        <v>90</v>
      </c>
      <c r="P345">
        <v>92</v>
      </c>
      <c r="Q345" t="b">
        <v>0</v>
      </c>
      <c r="R345">
        <v>1</v>
      </c>
      <c r="S345">
        <v>0</v>
      </c>
      <c r="T345" t="s">
        <v>62</v>
      </c>
      <c r="U345" t="s">
        <v>63</v>
      </c>
      <c r="V345" t="s">
        <v>52</v>
      </c>
      <c r="W345" t="s">
        <v>53</v>
      </c>
      <c r="X345">
        <v>8.5</v>
      </c>
      <c r="Y345">
        <v>6.8</v>
      </c>
      <c r="Z345">
        <v>5.43</v>
      </c>
      <c r="AA345">
        <v>1.8</v>
      </c>
      <c r="AB345">
        <v>7.23</v>
      </c>
      <c r="AC345">
        <v>6.08</v>
      </c>
      <c r="AD345">
        <v>1.1599999999999999</v>
      </c>
      <c r="AE345">
        <v>6.5</v>
      </c>
      <c r="AF345">
        <v>0</v>
      </c>
      <c r="AG345">
        <v>0.73</v>
      </c>
      <c r="AH345" t="s">
        <v>54</v>
      </c>
      <c r="AK345">
        <v>9</v>
      </c>
      <c r="AL345">
        <v>1</v>
      </c>
    </row>
    <row r="346" spans="1:38" x14ac:dyDescent="0.25">
      <c r="A346" t="s">
        <v>605</v>
      </c>
      <c r="B346" s="1">
        <v>45390</v>
      </c>
      <c r="C346" t="s">
        <v>308</v>
      </c>
      <c r="D346" t="s">
        <v>77</v>
      </c>
      <c r="E346" t="s">
        <v>78</v>
      </c>
      <c r="F346" t="s">
        <v>79</v>
      </c>
      <c r="G346" t="s">
        <v>43</v>
      </c>
      <c r="H346" t="s">
        <v>44</v>
      </c>
      <c r="I346" t="s">
        <v>45</v>
      </c>
      <c r="J346" t="s">
        <v>46</v>
      </c>
      <c r="K346" t="s">
        <v>60</v>
      </c>
      <c r="L346" t="s">
        <v>61</v>
      </c>
      <c r="M346" t="s">
        <v>48</v>
      </c>
      <c r="N346" t="s">
        <v>49</v>
      </c>
      <c r="O346">
        <v>30</v>
      </c>
      <c r="P346">
        <v>28</v>
      </c>
      <c r="Q346" t="b">
        <v>1</v>
      </c>
      <c r="R346">
        <v>2</v>
      </c>
      <c r="S346">
        <v>0</v>
      </c>
      <c r="T346" t="s">
        <v>73</v>
      </c>
      <c r="U346" t="s">
        <v>74</v>
      </c>
      <c r="V346" t="s">
        <v>52</v>
      </c>
      <c r="W346" t="s">
        <v>53</v>
      </c>
      <c r="X346">
        <v>174</v>
      </c>
      <c r="Y346">
        <v>147.9</v>
      </c>
      <c r="Z346">
        <v>144.58000000000001</v>
      </c>
      <c r="AA346">
        <v>1.79</v>
      </c>
      <c r="AB346">
        <v>146.37</v>
      </c>
      <c r="AC346">
        <v>124.42</v>
      </c>
      <c r="AD346">
        <v>21.96</v>
      </c>
      <c r="AE346">
        <v>143.24</v>
      </c>
      <c r="AF346">
        <v>0</v>
      </c>
      <c r="AG346">
        <v>3.14</v>
      </c>
      <c r="AH346" t="s">
        <v>54</v>
      </c>
      <c r="AK346">
        <v>0</v>
      </c>
      <c r="AL346">
        <v>0</v>
      </c>
    </row>
    <row r="347" spans="1:38" x14ac:dyDescent="0.25">
      <c r="A347" t="s">
        <v>606</v>
      </c>
      <c r="B347" s="1">
        <v>45493</v>
      </c>
      <c r="C347" t="s">
        <v>607</v>
      </c>
      <c r="D347" t="s">
        <v>77</v>
      </c>
      <c r="E347" t="s">
        <v>78</v>
      </c>
      <c r="F347" t="s">
        <v>79</v>
      </c>
      <c r="G347" t="s">
        <v>111</v>
      </c>
      <c r="H347" t="s">
        <v>112</v>
      </c>
      <c r="I347" t="s">
        <v>113</v>
      </c>
      <c r="J347" t="s">
        <v>46</v>
      </c>
      <c r="K347" t="s">
        <v>163</v>
      </c>
      <c r="L347" t="s">
        <v>164</v>
      </c>
      <c r="M347" t="s">
        <v>165</v>
      </c>
      <c r="N347" t="s">
        <v>157</v>
      </c>
      <c r="O347">
        <v>30</v>
      </c>
      <c r="P347">
        <v>28</v>
      </c>
      <c r="Q347" t="b">
        <v>1</v>
      </c>
      <c r="R347">
        <v>4</v>
      </c>
      <c r="S347">
        <v>0</v>
      </c>
      <c r="T347" t="s">
        <v>143</v>
      </c>
      <c r="U347" t="s">
        <v>144</v>
      </c>
      <c r="V347" t="s">
        <v>139</v>
      </c>
      <c r="W347" t="s">
        <v>53</v>
      </c>
      <c r="X347">
        <v>936</v>
      </c>
      <c r="Y347">
        <v>795.6</v>
      </c>
      <c r="Z347">
        <v>783.56</v>
      </c>
      <c r="AA347">
        <v>1.77</v>
      </c>
      <c r="AB347">
        <v>785.33</v>
      </c>
      <c r="AC347">
        <v>628.26</v>
      </c>
      <c r="AD347">
        <v>157.07</v>
      </c>
      <c r="AE347">
        <v>733.09</v>
      </c>
      <c r="AF347">
        <v>35.119999999999997</v>
      </c>
      <c r="AG347">
        <v>17.12</v>
      </c>
      <c r="AH347" t="s">
        <v>54</v>
      </c>
      <c r="AK347">
        <v>3</v>
      </c>
      <c r="AL347">
        <v>0</v>
      </c>
    </row>
    <row r="348" spans="1:38" x14ac:dyDescent="0.25">
      <c r="A348" t="s">
        <v>608</v>
      </c>
      <c r="B348" s="1">
        <v>45259</v>
      </c>
      <c r="C348" t="s">
        <v>487</v>
      </c>
      <c r="D348" t="s">
        <v>90</v>
      </c>
      <c r="E348" t="s">
        <v>91</v>
      </c>
      <c r="F348" t="s">
        <v>92</v>
      </c>
      <c r="G348" t="s">
        <v>80</v>
      </c>
      <c r="H348" t="s">
        <v>81</v>
      </c>
      <c r="I348" t="s">
        <v>82</v>
      </c>
      <c r="J348" t="s">
        <v>46</v>
      </c>
      <c r="K348" t="s">
        <v>196</v>
      </c>
      <c r="M348" t="s">
        <v>197</v>
      </c>
      <c r="N348" t="s">
        <v>198</v>
      </c>
      <c r="O348">
        <v>90</v>
      </c>
      <c r="P348">
        <v>91</v>
      </c>
      <c r="Q348" t="b">
        <v>0</v>
      </c>
      <c r="R348">
        <v>1</v>
      </c>
      <c r="S348">
        <v>1</v>
      </c>
      <c r="T348" t="s">
        <v>99</v>
      </c>
      <c r="U348" t="s">
        <v>100</v>
      </c>
      <c r="V348" t="s">
        <v>52</v>
      </c>
      <c r="W348" t="s">
        <v>53</v>
      </c>
      <c r="X348">
        <v>12.4</v>
      </c>
      <c r="Y348">
        <v>9.92</v>
      </c>
      <c r="Z348">
        <v>5.88</v>
      </c>
      <c r="AA348">
        <v>1.78</v>
      </c>
      <c r="AB348">
        <v>7.66</v>
      </c>
      <c r="AC348">
        <v>6.75</v>
      </c>
      <c r="AD348">
        <v>1</v>
      </c>
      <c r="AE348">
        <v>9.4700000000000006</v>
      </c>
      <c r="AF348">
        <v>0</v>
      </c>
      <c r="AG348">
        <v>-1.8</v>
      </c>
      <c r="AH348" t="s">
        <v>54</v>
      </c>
      <c r="AK348">
        <v>10</v>
      </c>
      <c r="AL348">
        <v>0</v>
      </c>
    </row>
    <row r="349" spans="1:38" x14ac:dyDescent="0.25">
      <c r="A349" t="s">
        <v>609</v>
      </c>
      <c r="B349" s="1">
        <v>45269</v>
      </c>
      <c r="C349" t="s">
        <v>119</v>
      </c>
      <c r="D349" t="s">
        <v>90</v>
      </c>
      <c r="E349" t="s">
        <v>91</v>
      </c>
      <c r="F349" t="s">
        <v>92</v>
      </c>
      <c r="G349" t="s">
        <v>111</v>
      </c>
      <c r="H349" t="s">
        <v>112</v>
      </c>
      <c r="I349" t="s">
        <v>113</v>
      </c>
      <c r="J349" t="s">
        <v>46</v>
      </c>
      <c r="K349" t="s">
        <v>83</v>
      </c>
      <c r="M349" t="s">
        <v>84</v>
      </c>
      <c r="N349" t="s">
        <v>85</v>
      </c>
      <c r="O349">
        <v>30</v>
      </c>
      <c r="P349">
        <v>30</v>
      </c>
      <c r="Q349" t="b">
        <v>0</v>
      </c>
      <c r="R349">
        <v>1</v>
      </c>
      <c r="S349">
        <v>1</v>
      </c>
      <c r="T349" t="s">
        <v>99</v>
      </c>
      <c r="U349" t="s">
        <v>100</v>
      </c>
      <c r="V349" t="s">
        <v>52</v>
      </c>
      <c r="W349" t="s">
        <v>53</v>
      </c>
      <c r="X349">
        <v>7.2</v>
      </c>
      <c r="Y349">
        <v>5.76</v>
      </c>
      <c r="Z349">
        <v>3.77</v>
      </c>
      <c r="AA349">
        <v>1.78</v>
      </c>
      <c r="AB349">
        <v>5.55</v>
      </c>
      <c r="AC349">
        <v>4.88</v>
      </c>
      <c r="AD349">
        <v>1</v>
      </c>
      <c r="AE349">
        <v>5.52</v>
      </c>
      <c r="AF349">
        <v>0</v>
      </c>
      <c r="AG349">
        <v>0.03</v>
      </c>
      <c r="AH349" t="s">
        <v>54</v>
      </c>
      <c r="AK349">
        <v>0</v>
      </c>
      <c r="AL349">
        <v>0</v>
      </c>
    </row>
    <row r="350" spans="1:38" x14ac:dyDescent="0.25">
      <c r="A350" t="s">
        <v>610</v>
      </c>
      <c r="B350" s="1">
        <v>45479</v>
      </c>
      <c r="C350" t="s">
        <v>611</v>
      </c>
      <c r="D350" t="s">
        <v>77</v>
      </c>
      <c r="E350" t="s">
        <v>78</v>
      </c>
      <c r="F350" t="s">
        <v>79</v>
      </c>
      <c r="G350" t="s">
        <v>111</v>
      </c>
      <c r="H350" t="s">
        <v>112</v>
      </c>
      <c r="I350" t="s">
        <v>113</v>
      </c>
      <c r="J350" t="s">
        <v>46</v>
      </c>
      <c r="K350" t="s">
        <v>47</v>
      </c>
      <c r="M350" t="s">
        <v>48</v>
      </c>
      <c r="N350" t="s">
        <v>49</v>
      </c>
      <c r="O350">
        <v>30</v>
      </c>
      <c r="P350">
        <v>30</v>
      </c>
      <c r="Q350" t="b">
        <v>0</v>
      </c>
      <c r="R350">
        <v>1</v>
      </c>
      <c r="S350">
        <v>0</v>
      </c>
      <c r="T350" t="s">
        <v>50</v>
      </c>
      <c r="U350" t="s">
        <v>51</v>
      </c>
      <c r="V350" t="s">
        <v>52</v>
      </c>
      <c r="W350" t="s">
        <v>53</v>
      </c>
      <c r="X350">
        <v>14.8</v>
      </c>
      <c r="Y350">
        <v>11.84</v>
      </c>
      <c r="Z350">
        <v>8.58</v>
      </c>
      <c r="AA350">
        <v>1.78</v>
      </c>
      <c r="AB350">
        <v>10.36</v>
      </c>
      <c r="AC350">
        <v>9.01</v>
      </c>
      <c r="AD350">
        <v>1.35</v>
      </c>
      <c r="AE350">
        <v>10.58</v>
      </c>
      <c r="AF350">
        <v>0</v>
      </c>
      <c r="AG350">
        <v>-0.23</v>
      </c>
      <c r="AH350" t="s">
        <v>54</v>
      </c>
      <c r="AK350">
        <v>9</v>
      </c>
      <c r="AL350">
        <v>0</v>
      </c>
    </row>
    <row r="351" spans="1:38" x14ac:dyDescent="0.25">
      <c r="A351" t="s">
        <v>612</v>
      </c>
      <c r="B351" s="1">
        <v>45062</v>
      </c>
      <c r="C351" t="s">
        <v>161</v>
      </c>
      <c r="D351" t="s">
        <v>40</v>
      </c>
      <c r="E351" t="s">
        <v>41</v>
      </c>
      <c r="F351" t="s">
        <v>42</v>
      </c>
      <c r="G351" t="s">
        <v>57</v>
      </c>
      <c r="H351" t="s">
        <v>58</v>
      </c>
      <c r="I351" t="s">
        <v>59</v>
      </c>
      <c r="J351" t="s">
        <v>46</v>
      </c>
      <c r="K351" t="s">
        <v>103</v>
      </c>
      <c r="M351" t="s">
        <v>95</v>
      </c>
      <c r="N351" t="s">
        <v>96</v>
      </c>
      <c r="O351">
        <v>30</v>
      </c>
      <c r="P351">
        <v>28</v>
      </c>
      <c r="Q351" t="b">
        <v>0</v>
      </c>
      <c r="R351">
        <v>1</v>
      </c>
      <c r="S351">
        <v>0</v>
      </c>
      <c r="T351" t="s">
        <v>99</v>
      </c>
      <c r="U351" t="s">
        <v>100</v>
      </c>
      <c r="V351" t="s">
        <v>52</v>
      </c>
      <c r="W351" t="s">
        <v>53</v>
      </c>
      <c r="X351">
        <v>18.2</v>
      </c>
      <c r="Y351">
        <v>14.56</v>
      </c>
      <c r="Z351">
        <v>10.72</v>
      </c>
      <c r="AA351">
        <v>1.78</v>
      </c>
      <c r="AB351">
        <v>12.5</v>
      </c>
      <c r="AC351">
        <v>11</v>
      </c>
      <c r="AD351">
        <v>1.5</v>
      </c>
      <c r="AE351">
        <v>13.53</v>
      </c>
      <c r="AF351">
        <v>0</v>
      </c>
      <c r="AG351">
        <v>-1.03</v>
      </c>
      <c r="AH351" t="s">
        <v>54</v>
      </c>
      <c r="AK351">
        <v>2</v>
      </c>
      <c r="AL351">
        <v>0</v>
      </c>
    </row>
    <row r="352" spans="1:38" x14ac:dyDescent="0.25">
      <c r="A352" t="s">
        <v>613</v>
      </c>
      <c r="B352" s="1">
        <v>45127</v>
      </c>
      <c r="C352" t="s">
        <v>222</v>
      </c>
      <c r="D352" t="s">
        <v>66</v>
      </c>
      <c r="E352" t="s">
        <v>67</v>
      </c>
      <c r="F352" t="s">
        <v>68</v>
      </c>
      <c r="G352" t="s">
        <v>57</v>
      </c>
      <c r="H352" t="s">
        <v>58</v>
      </c>
      <c r="I352" t="s">
        <v>59</v>
      </c>
      <c r="J352" t="s">
        <v>46</v>
      </c>
      <c r="K352" t="s">
        <v>106</v>
      </c>
      <c r="M352" t="s">
        <v>107</v>
      </c>
      <c r="N352" t="s">
        <v>108</v>
      </c>
      <c r="O352">
        <v>90</v>
      </c>
      <c r="P352">
        <v>86</v>
      </c>
      <c r="Q352" t="b">
        <v>0</v>
      </c>
      <c r="R352">
        <v>1</v>
      </c>
      <c r="S352">
        <v>1</v>
      </c>
      <c r="T352" t="s">
        <v>50</v>
      </c>
      <c r="U352" t="s">
        <v>51</v>
      </c>
      <c r="V352" t="s">
        <v>52</v>
      </c>
      <c r="W352" t="s">
        <v>53</v>
      </c>
      <c r="X352">
        <v>8.5</v>
      </c>
      <c r="Y352">
        <v>6.8</v>
      </c>
      <c r="Z352">
        <v>5.44</v>
      </c>
      <c r="AA352">
        <v>1.78</v>
      </c>
      <c r="AB352">
        <v>7.22</v>
      </c>
      <c r="AC352">
        <v>6.28</v>
      </c>
      <c r="AD352">
        <v>1</v>
      </c>
      <c r="AE352">
        <v>6.3</v>
      </c>
      <c r="AF352">
        <v>0</v>
      </c>
      <c r="AG352">
        <v>0.91</v>
      </c>
      <c r="AH352" t="s">
        <v>54</v>
      </c>
      <c r="AK352">
        <v>9</v>
      </c>
      <c r="AL352">
        <v>1</v>
      </c>
    </row>
    <row r="353" spans="1:38" x14ac:dyDescent="0.25">
      <c r="A353" t="s">
        <v>614</v>
      </c>
      <c r="B353" s="1">
        <v>45255</v>
      </c>
      <c r="C353" t="s">
        <v>209</v>
      </c>
      <c r="D353" t="s">
        <v>40</v>
      </c>
      <c r="E353" t="s">
        <v>41</v>
      </c>
      <c r="F353" t="s">
        <v>42</v>
      </c>
      <c r="G353" t="s">
        <v>43</v>
      </c>
      <c r="H353" t="s">
        <v>44</v>
      </c>
      <c r="I353" t="s">
        <v>45</v>
      </c>
      <c r="J353" t="s">
        <v>46</v>
      </c>
      <c r="K353" t="s">
        <v>83</v>
      </c>
      <c r="M353" t="s">
        <v>84</v>
      </c>
      <c r="N353" t="s">
        <v>85</v>
      </c>
      <c r="O353">
        <v>30</v>
      </c>
      <c r="P353">
        <v>30</v>
      </c>
      <c r="Q353" t="b">
        <v>0</v>
      </c>
      <c r="R353">
        <v>1</v>
      </c>
      <c r="S353">
        <v>2</v>
      </c>
      <c r="T353" t="s">
        <v>73</v>
      </c>
      <c r="U353" t="s">
        <v>74</v>
      </c>
      <c r="V353" t="s">
        <v>52</v>
      </c>
      <c r="W353" t="s">
        <v>53</v>
      </c>
      <c r="X353">
        <v>7.2</v>
      </c>
      <c r="Y353">
        <v>5.76</v>
      </c>
      <c r="Z353">
        <v>4.28</v>
      </c>
      <c r="AA353">
        <v>1.79</v>
      </c>
      <c r="AB353">
        <v>6.07</v>
      </c>
      <c r="AC353">
        <v>5.16</v>
      </c>
      <c r="AD353">
        <v>1</v>
      </c>
      <c r="AE353">
        <v>5.16</v>
      </c>
      <c r="AF353">
        <v>0</v>
      </c>
      <c r="AG353">
        <v>0.91</v>
      </c>
      <c r="AH353" t="s">
        <v>54</v>
      </c>
      <c r="AK353">
        <v>2</v>
      </c>
      <c r="AL353">
        <v>0</v>
      </c>
    </row>
    <row r="354" spans="1:38" x14ac:dyDescent="0.25">
      <c r="A354" t="s">
        <v>615</v>
      </c>
      <c r="B354" s="1">
        <v>45014</v>
      </c>
      <c r="C354" t="s">
        <v>266</v>
      </c>
      <c r="D354" t="s">
        <v>40</v>
      </c>
      <c r="E354" t="s">
        <v>41</v>
      </c>
      <c r="F354" t="s">
        <v>42</v>
      </c>
      <c r="G354" t="s">
        <v>43</v>
      </c>
      <c r="H354" t="s">
        <v>44</v>
      </c>
      <c r="I354" t="s">
        <v>45</v>
      </c>
      <c r="J354" t="s">
        <v>46</v>
      </c>
      <c r="K354" t="s">
        <v>213</v>
      </c>
      <c r="L354" t="s">
        <v>214</v>
      </c>
      <c r="M354" t="s">
        <v>215</v>
      </c>
      <c r="N354" t="s">
        <v>216</v>
      </c>
      <c r="O354">
        <v>90</v>
      </c>
      <c r="P354">
        <v>93</v>
      </c>
      <c r="Q354" t="b">
        <v>1</v>
      </c>
      <c r="R354">
        <v>3</v>
      </c>
      <c r="S354">
        <v>1</v>
      </c>
      <c r="T354" t="s">
        <v>73</v>
      </c>
      <c r="U354" t="s">
        <v>74</v>
      </c>
      <c r="V354" t="s">
        <v>52</v>
      </c>
      <c r="W354" t="s">
        <v>53</v>
      </c>
      <c r="X354">
        <v>492</v>
      </c>
      <c r="Y354">
        <v>418.2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 t="s">
        <v>129</v>
      </c>
      <c r="AI354">
        <v>65</v>
      </c>
      <c r="AJ354" t="s">
        <v>189</v>
      </c>
      <c r="AK354">
        <v>0</v>
      </c>
      <c r="AL354">
        <v>0</v>
      </c>
    </row>
    <row r="355" spans="1:38" x14ac:dyDescent="0.25">
      <c r="A355" t="s">
        <v>616</v>
      </c>
      <c r="B355" s="1">
        <v>45266</v>
      </c>
      <c r="C355" t="s">
        <v>161</v>
      </c>
      <c r="D355" t="s">
        <v>90</v>
      </c>
      <c r="E355" t="s">
        <v>91</v>
      </c>
      <c r="F355" t="s">
        <v>92</v>
      </c>
      <c r="G355" t="s">
        <v>57</v>
      </c>
      <c r="H355" t="s">
        <v>58</v>
      </c>
      <c r="I355" t="s">
        <v>59</v>
      </c>
      <c r="J355" t="s">
        <v>46</v>
      </c>
      <c r="K355" t="s">
        <v>114</v>
      </c>
      <c r="L355" t="s">
        <v>115</v>
      </c>
      <c r="M355" t="s">
        <v>116</v>
      </c>
      <c r="N355" t="s">
        <v>117</v>
      </c>
      <c r="O355">
        <v>90</v>
      </c>
      <c r="P355">
        <v>90</v>
      </c>
      <c r="Q355" t="b">
        <v>1</v>
      </c>
      <c r="R355">
        <v>4</v>
      </c>
      <c r="S355">
        <v>0</v>
      </c>
      <c r="T355" t="s">
        <v>73</v>
      </c>
      <c r="U355" t="s">
        <v>74</v>
      </c>
      <c r="V355" t="s">
        <v>52</v>
      </c>
      <c r="W355" t="s">
        <v>53</v>
      </c>
      <c r="X355">
        <v>564</v>
      </c>
      <c r="Y355">
        <v>479.4</v>
      </c>
      <c r="Z355">
        <v>1441.33</v>
      </c>
      <c r="AA355">
        <v>1.79</v>
      </c>
      <c r="AB355">
        <v>1443.12</v>
      </c>
      <c r="AC355">
        <v>1226.6500000000001</v>
      </c>
      <c r="AD355">
        <v>216.47</v>
      </c>
      <c r="AE355">
        <v>1333.35</v>
      </c>
      <c r="AF355">
        <v>0</v>
      </c>
      <c r="AG355">
        <v>109.77</v>
      </c>
      <c r="AH355" t="s">
        <v>210</v>
      </c>
      <c r="AK355">
        <v>11</v>
      </c>
      <c r="AL355">
        <v>0</v>
      </c>
    </row>
    <row r="356" spans="1:38" x14ac:dyDescent="0.25">
      <c r="A356" t="s">
        <v>617</v>
      </c>
      <c r="B356" s="1">
        <v>45101</v>
      </c>
      <c r="C356" t="s">
        <v>212</v>
      </c>
      <c r="D356" t="s">
        <v>77</v>
      </c>
      <c r="E356" t="s">
        <v>78</v>
      </c>
      <c r="F356" t="s">
        <v>79</v>
      </c>
      <c r="G356" t="s">
        <v>111</v>
      </c>
      <c r="H356" t="s">
        <v>112</v>
      </c>
      <c r="I356" t="s">
        <v>113</v>
      </c>
      <c r="J356" t="s">
        <v>46</v>
      </c>
      <c r="K356" t="s">
        <v>93</v>
      </c>
      <c r="L356" t="s">
        <v>94</v>
      </c>
      <c r="M356" t="s">
        <v>95</v>
      </c>
      <c r="N356" t="s">
        <v>96</v>
      </c>
      <c r="O356">
        <v>90</v>
      </c>
      <c r="P356">
        <v>91</v>
      </c>
      <c r="Q356" t="b">
        <v>1</v>
      </c>
      <c r="R356">
        <v>2</v>
      </c>
      <c r="S356">
        <v>0</v>
      </c>
      <c r="T356" t="s">
        <v>99</v>
      </c>
      <c r="U356" t="s">
        <v>100</v>
      </c>
      <c r="V356" t="s">
        <v>52</v>
      </c>
      <c r="W356" t="s">
        <v>53</v>
      </c>
      <c r="X356">
        <v>185.4</v>
      </c>
      <c r="Y356">
        <v>157.59</v>
      </c>
      <c r="Z356">
        <v>462.84</v>
      </c>
      <c r="AA356">
        <v>1.78</v>
      </c>
      <c r="AB356">
        <v>464.62</v>
      </c>
      <c r="AC356">
        <v>408.86</v>
      </c>
      <c r="AD356">
        <v>55.75</v>
      </c>
      <c r="AE356">
        <v>427.58</v>
      </c>
      <c r="AF356">
        <v>0</v>
      </c>
      <c r="AG356">
        <v>37.04</v>
      </c>
      <c r="AH356" t="s">
        <v>54</v>
      </c>
      <c r="AK356">
        <v>4</v>
      </c>
      <c r="AL356">
        <v>0</v>
      </c>
    </row>
    <row r="357" spans="1:38" x14ac:dyDescent="0.25">
      <c r="A357" t="s">
        <v>618</v>
      </c>
      <c r="B357" s="1">
        <v>45226</v>
      </c>
      <c r="C357" t="s">
        <v>233</v>
      </c>
      <c r="D357" t="s">
        <v>90</v>
      </c>
      <c r="E357" t="s">
        <v>91</v>
      </c>
      <c r="F357" t="s">
        <v>92</v>
      </c>
      <c r="G357" t="s">
        <v>111</v>
      </c>
      <c r="H357" t="s">
        <v>112</v>
      </c>
      <c r="I357" t="s">
        <v>113</v>
      </c>
      <c r="J357" t="s">
        <v>46</v>
      </c>
      <c r="K357" t="s">
        <v>260</v>
      </c>
      <c r="L357" t="s">
        <v>261</v>
      </c>
      <c r="M357" t="s">
        <v>262</v>
      </c>
      <c r="N357" t="s">
        <v>157</v>
      </c>
      <c r="O357">
        <v>28</v>
      </c>
      <c r="P357">
        <v>26</v>
      </c>
      <c r="Q357" t="b">
        <v>1</v>
      </c>
      <c r="R357">
        <v>4</v>
      </c>
      <c r="S357">
        <v>0</v>
      </c>
      <c r="T357" t="s">
        <v>73</v>
      </c>
      <c r="U357" t="s">
        <v>74</v>
      </c>
      <c r="V357" t="s">
        <v>52</v>
      </c>
      <c r="W357" t="s">
        <v>53</v>
      </c>
      <c r="X357">
        <v>918</v>
      </c>
      <c r="Y357">
        <v>780.3</v>
      </c>
      <c r="Z357">
        <v>780.99</v>
      </c>
      <c r="AA357">
        <v>1.79</v>
      </c>
      <c r="AB357">
        <v>782.78</v>
      </c>
      <c r="AC357">
        <v>665.36</v>
      </c>
      <c r="AD357">
        <v>117.42</v>
      </c>
      <c r="AE357">
        <v>713.4</v>
      </c>
      <c r="AF357">
        <v>0</v>
      </c>
      <c r="AG357">
        <v>69.38</v>
      </c>
      <c r="AH357" t="s">
        <v>54</v>
      </c>
      <c r="AK357">
        <v>8</v>
      </c>
      <c r="AL357">
        <v>1</v>
      </c>
    </row>
    <row r="358" spans="1:38" x14ac:dyDescent="0.25">
      <c r="A358" t="s">
        <v>619</v>
      </c>
      <c r="B358" s="1">
        <v>45180</v>
      </c>
      <c r="C358" t="s">
        <v>142</v>
      </c>
      <c r="D358" t="s">
        <v>90</v>
      </c>
      <c r="E358" t="s">
        <v>91</v>
      </c>
      <c r="F358" t="s">
        <v>92</v>
      </c>
      <c r="G358" t="s">
        <v>111</v>
      </c>
      <c r="H358" t="s">
        <v>112</v>
      </c>
      <c r="I358" t="s">
        <v>113</v>
      </c>
      <c r="J358" t="s">
        <v>46</v>
      </c>
      <c r="K358" t="s">
        <v>163</v>
      </c>
      <c r="L358" t="s">
        <v>164</v>
      </c>
      <c r="M358" t="s">
        <v>165</v>
      </c>
      <c r="N358" t="s">
        <v>157</v>
      </c>
      <c r="O358">
        <v>30</v>
      </c>
      <c r="P358">
        <v>28</v>
      </c>
      <c r="Q358" t="b">
        <v>1</v>
      </c>
      <c r="R358">
        <v>4</v>
      </c>
      <c r="S358">
        <v>0</v>
      </c>
      <c r="T358" t="s">
        <v>158</v>
      </c>
      <c r="U358" t="s">
        <v>159</v>
      </c>
      <c r="V358" t="s">
        <v>158</v>
      </c>
      <c r="W358" t="s">
        <v>23</v>
      </c>
      <c r="X358">
        <v>936</v>
      </c>
      <c r="Y358">
        <v>795.6</v>
      </c>
      <c r="Z358">
        <v>842.4</v>
      </c>
      <c r="AA358">
        <v>0</v>
      </c>
      <c r="AB358">
        <v>842.4</v>
      </c>
      <c r="AC358">
        <v>0</v>
      </c>
      <c r="AD358">
        <v>842.4</v>
      </c>
      <c r="AE358">
        <v>735.21</v>
      </c>
      <c r="AF358">
        <v>0</v>
      </c>
      <c r="AG358">
        <v>107.19</v>
      </c>
      <c r="AH358" t="s">
        <v>54</v>
      </c>
      <c r="AK358">
        <v>10</v>
      </c>
      <c r="AL358">
        <v>0</v>
      </c>
    </row>
    <row r="359" spans="1:38" x14ac:dyDescent="0.25">
      <c r="A359" t="s">
        <v>620</v>
      </c>
      <c r="B359" s="1">
        <v>45567</v>
      </c>
      <c r="C359" t="s">
        <v>421</v>
      </c>
      <c r="D359" t="s">
        <v>90</v>
      </c>
      <c r="E359" t="s">
        <v>91</v>
      </c>
      <c r="F359" t="s">
        <v>92</v>
      </c>
      <c r="G359" t="s">
        <v>43</v>
      </c>
      <c r="H359" t="s">
        <v>44</v>
      </c>
      <c r="I359" t="s">
        <v>45</v>
      </c>
      <c r="J359" t="s">
        <v>46</v>
      </c>
      <c r="K359" t="s">
        <v>154</v>
      </c>
      <c r="L359" t="s">
        <v>155</v>
      </c>
      <c r="M359" t="s">
        <v>156</v>
      </c>
      <c r="N359" t="s">
        <v>157</v>
      </c>
      <c r="O359">
        <v>30</v>
      </c>
      <c r="P359">
        <v>31</v>
      </c>
      <c r="Q359" t="b">
        <v>1</v>
      </c>
      <c r="R359">
        <v>4</v>
      </c>
      <c r="S359">
        <v>2</v>
      </c>
      <c r="T359" t="s">
        <v>158</v>
      </c>
      <c r="U359" t="s">
        <v>159</v>
      </c>
      <c r="V359" t="s">
        <v>158</v>
      </c>
      <c r="W359" t="s">
        <v>23</v>
      </c>
      <c r="X359">
        <v>936</v>
      </c>
      <c r="Y359">
        <v>795.6</v>
      </c>
      <c r="Z359">
        <v>842.4</v>
      </c>
      <c r="AA359">
        <v>0</v>
      </c>
      <c r="AB359">
        <v>842.4</v>
      </c>
      <c r="AC359">
        <v>0</v>
      </c>
      <c r="AD359">
        <v>842.4</v>
      </c>
      <c r="AE359">
        <v>771.73</v>
      </c>
      <c r="AF359">
        <v>0</v>
      </c>
      <c r="AG359">
        <v>70.67</v>
      </c>
      <c r="AH359" t="s">
        <v>54</v>
      </c>
      <c r="AK359">
        <v>5</v>
      </c>
      <c r="AL359">
        <v>0</v>
      </c>
    </row>
    <row r="360" spans="1:38" x14ac:dyDescent="0.25">
      <c r="A360" t="s">
        <v>621</v>
      </c>
      <c r="B360" s="1">
        <v>45621</v>
      </c>
      <c r="C360" t="s">
        <v>607</v>
      </c>
      <c r="D360" t="s">
        <v>66</v>
      </c>
      <c r="E360" t="s">
        <v>67</v>
      </c>
      <c r="F360" t="s">
        <v>68</v>
      </c>
      <c r="G360" t="s">
        <v>57</v>
      </c>
      <c r="H360" t="s">
        <v>58</v>
      </c>
      <c r="I360" t="s">
        <v>59</v>
      </c>
      <c r="J360" t="s">
        <v>46</v>
      </c>
      <c r="K360" t="s">
        <v>47</v>
      </c>
      <c r="M360" t="s">
        <v>48</v>
      </c>
      <c r="N360" t="s">
        <v>49</v>
      </c>
      <c r="O360">
        <v>30</v>
      </c>
      <c r="P360">
        <v>29</v>
      </c>
      <c r="Q360" t="b">
        <v>0</v>
      </c>
      <c r="R360">
        <v>1</v>
      </c>
      <c r="S360">
        <v>0</v>
      </c>
      <c r="T360" t="s">
        <v>50</v>
      </c>
      <c r="U360" t="s">
        <v>51</v>
      </c>
      <c r="V360" t="s">
        <v>52</v>
      </c>
      <c r="W360" t="s">
        <v>53</v>
      </c>
      <c r="X360">
        <v>14.8</v>
      </c>
      <c r="Y360">
        <v>11.84</v>
      </c>
      <c r="Z360">
        <v>7.19</v>
      </c>
      <c r="AA360">
        <v>1.78</v>
      </c>
      <c r="AB360">
        <v>8.9700000000000006</v>
      </c>
      <c r="AC360">
        <v>7.8</v>
      </c>
      <c r="AD360">
        <v>1.17</v>
      </c>
      <c r="AE360">
        <v>10.68</v>
      </c>
      <c r="AF360">
        <v>0</v>
      </c>
      <c r="AG360">
        <v>-1.71</v>
      </c>
      <c r="AH360" t="s">
        <v>54</v>
      </c>
      <c r="AK360">
        <v>7</v>
      </c>
      <c r="AL360">
        <v>0</v>
      </c>
    </row>
    <row r="361" spans="1:38" x14ac:dyDescent="0.25">
      <c r="A361" t="s">
        <v>622</v>
      </c>
      <c r="B361" s="1">
        <v>45243</v>
      </c>
      <c r="C361" t="s">
        <v>559</v>
      </c>
      <c r="D361" t="s">
        <v>40</v>
      </c>
      <c r="E361" t="s">
        <v>41</v>
      </c>
      <c r="F361" t="s">
        <v>42</v>
      </c>
      <c r="G361" t="s">
        <v>80</v>
      </c>
      <c r="H361" t="s">
        <v>81</v>
      </c>
      <c r="I361" t="s">
        <v>82</v>
      </c>
      <c r="J361" t="s">
        <v>46</v>
      </c>
      <c r="K361" t="s">
        <v>163</v>
      </c>
      <c r="L361" t="s">
        <v>164</v>
      </c>
      <c r="M361" t="s">
        <v>165</v>
      </c>
      <c r="N361" t="s">
        <v>157</v>
      </c>
      <c r="O361">
        <v>30</v>
      </c>
      <c r="P361">
        <v>28</v>
      </c>
      <c r="Q361" t="b">
        <v>1</v>
      </c>
      <c r="R361">
        <v>4</v>
      </c>
      <c r="S361">
        <v>2</v>
      </c>
      <c r="T361" t="s">
        <v>50</v>
      </c>
      <c r="U361" t="s">
        <v>51</v>
      </c>
      <c r="V361" t="s">
        <v>52</v>
      </c>
      <c r="W361" t="s">
        <v>53</v>
      </c>
      <c r="X361">
        <v>936</v>
      </c>
      <c r="Y361">
        <v>795.6</v>
      </c>
      <c r="Z361">
        <v>770.91</v>
      </c>
      <c r="AA361">
        <v>1.78</v>
      </c>
      <c r="AB361">
        <v>772.69</v>
      </c>
      <c r="AC361">
        <v>672.24</v>
      </c>
      <c r="AD361">
        <v>100.45</v>
      </c>
      <c r="AE361">
        <v>730.92</v>
      </c>
      <c r="AF361">
        <v>0</v>
      </c>
      <c r="AG361">
        <v>41.76</v>
      </c>
      <c r="AH361" t="s">
        <v>54</v>
      </c>
      <c r="AK361">
        <v>5</v>
      </c>
      <c r="AL361">
        <v>1</v>
      </c>
    </row>
    <row r="362" spans="1:38" x14ac:dyDescent="0.25">
      <c r="A362" t="s">
        <v>623</v>
      </c>
      <c r="B362" s="1">
        <v>45076</v>
      </c>
      <c r="C362" t="s">
        <v>312</v>
      </c>
      <c r="D362" t="s">
        <v>77</v>
      </c>
      <c r="E362" t="s">
        <v>78</v>
      </c>
      <c r="F362" t="s">
        <v>79</v>
      </c>
      <c r="G362" t="s">
        <v>80</v>
      </c>
      <c r="H362" t="s">
        <v>81</v>
      </c>
      <c r="I362" t="s">
        <v>82</v>
      </c>
      <c r="J362" t="s">
        <v>46</v>
      </c>
      <c r="K362" t="s">
        <v>184</v>
      </c>
      <c r="L362" t="s">
        <v>185</v>
      </c>
      <c r="M362" t="s">
        <v>186</v>
      </c>
      <c r="N362" t="s">
        <v>171</v>
      </c>
      <c r="O362">
        <v>30</v>
      </c>
      <c r="P362">
        <v>29</v>
      </c>
      <c r="Q362" t="b">
        <v>1</v>
      </c>
      <c r="R362">
        <v>3</v>
      </c>
      <c r="S362">
        <v>1</v>
      </c>
      <c r="T362" t="s">
        <v>62</v>
      </c>
      <c r="U362" t="s">
        <v>63</v>
      </c>
      <c r="V362" t="s">
        <v>52</v>
      </c>
      <c r="W362" t="s">
        <v>53</v>
      </c>
      <c r="X362">
        <v>558</v>
      </c>
      <c r="Y362">
        <v>474.3</v>
      </c>
      <c r="Z362">
        <v>460.24</v>
      </c>
      <c r="AA362">
        <v>1.8</v>
      </c>
      <c r="AB362">
        <v>462.04</v>
      </c>
      <c r="AC362">
        <v>388.11</v>
      </c>
      <c r="AD362">
        <v>73.930000000000007</v>
      </c>
      <c r="AE362">
        <v>435.06</v>
      </c>
      <c r="AF362">
        <v>0</v>
      </c>
      <c r="AG362">
        <v>26.98</v>
      </c>
      <c r="AH362" t="s">
        <v>54</v>
      </c>
      <c r="AK362">
        <v>10</v>
      </c>
      <c r="AL362">
        <v>0</v>
      </c>
    </row>
    <row r="363" spans="1:38" x14ac:dyDescent="0.25">
      <c r="A363" t="s">
        <v>624</v>
      </c>
      <c r="B363" s="1">
        <v>45116</v>
      </c>
      <c r="C363" t="s">
        <v>344</v>
      </c>
      <c r="D363" t="s">
        <v>40</v>
      </c>
      <c r="E363" t="s">
        <v>41</v>
      </c>
      <c r="F363" t="s">
        <v>42</v>
      </c>
      <c r="G363" t="s">
        <v>111</v>
      </c>
      <c r="H363" t="s">
        <v>112</v>
      </c>
      <c r="I363" t="s">
        <v>113</v>
      </c>
      <c r="J363" t="s">
        <v>46</v>
      </c>
      <c r="K363" t="s">
        <v>196</v>
      </c>
      <c r="M363" t="s">
        <v>197</v>
      </c>
      <c r="N363" t="s">
        <v>198</v>
      </c>
      <c r="O363">
        <v>90</v>
      </c>
      <c r="P363">
        <v>87</v>
      </c>
      <c r="Q363" t="b">
        <v>0</v>
      </c>
      <c r="R363">
        <v>1</v>
      </c>
      <c r="S363">
        <v>0</v>
      </c>
      <c r="T363" t="s">
        <v>143</v>
      </c>
      <c r="U363" t="s">
        <v>144</v>
      </c>
      <c r="V363" t="s">
        <v>139</v>
      </c>
      <c r="W363" t="s">
        <v>53</v>
      </c>
      <c r="X363">
        <v>12.4</v>
      </c>
      <c r="Y363">
        <v>9.92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 t="s">
        <v>129</v>
      </c>
      <c r="AI363">
        <v>65</v>
      </c>
      <c r="AJ363" t="s">
        <v>189</v>
      </c>
      <c r="AK363">
        <v>3</v>
      </c>
      <c r="AL363">
        <v>0</v>
      </c>
    </row>
    <row r="364" spans="1:38" x14ac:dyDescent="0.25">
      <c r="A364" t="s">
        <v>625</v>
      </c>
      <c r="B364" s="1">
        <v>45064</v>
      </c>
      <c r="C364" t="s">
        <v>372</v>
      </c>
      <c r="D364" t="s">
        <v>122</v>
      </c>
      <c r="E364" t="s">
        <v>123</v>
      </c>
      <c r="F364" t="s">
        <v>124</v>
      </c>
      <c r="G364" t="s">
        <v>111</v>
      </c>
      <c r="H364" t="s">
        <v>112</v>
      </c>
      <c r="I364" t="s">
        <v>113</v>
      </c>
      <c r="J364" t="s">
        <v>46</v>
      </c>
      <c r="K364" t="s">
        <v>175</v>
      </c>
      <c r="L364" t="s">
        <v>176</v>
      </c>
      <c r="M364" t="s">
        <v>177</v>
      </c>
      <c r="N364" t="s">
        <v>157</v>
      </c>
      <c r="O364">
        <v>30</v>
      </c>
      <c r="P364">
        <v>29</v>
      </c>
      <c r="Q364" t="b">
        <v>1</v>
      </c>
      <c r="R364">
        <v>4</v>
      </c>
      <c r="S364">
        <v>0</v>
      </c>
      <c r="T364" t="s">
        <v>50</v>
      </c>
      <c r="U364" t="s">
        <v>51</v>
      </c>
      <c r="V364" t="s">
        <v>52</v>
      </c>
      <c r="W364" t="s">
        <v>53</v>
      </c>
      <c r="X364">
        <v>612</v>
      </c>
      <c r="Y364">
        <v>520.20000000000005</v>
      </c>
      <c r="Z364">
        <v>508.89</v>
      </c>
      <c r="AA364">
        <v>1.78</v>
      </c>
      <c r="AB364">
        <v>510.67</v>
      </c>
      <c r="AC364">
        <v>444.28</v>
      </c>
      <c r="AD364">
        <v>66.39</v>
      </c>
      <c r="AE364">
        <v>475.28</v>
      </c>
      <c r="AF364">
        <v>0</v>
      </c>
      <c r="AG364">
        <v>35.39</v>
      </c>
      <c r="AH364" t="s">
        <v>54</v>
      </c>
      <c r="AK364">
        <v>3</v>
      </c>
      <c r="AL364">
        <v>1</v>
      </c>
    </row>
    <row r="365" spans="1:38" x14ac:dyDescent="0.25">
      <c r="A365" t="s">
        <v>626</v>
      </c>
      <c r="B365" s="1">
        <v>45154</v>
      </c>
      <c r="C365" t="s">
        <v>244</v>
      </c>
      <c r="D365" t="s">
        <v>122</v>
      </c>
      <c r="E365" t="s">
        <v>123</v>
      </c>
      <c r="F365" t="s">
        <v>124</v>
      </c>
      <c r="G365" t="s">
        <v>43</v>
      </c>
      <c r="H365" t="s">
        <v>44</v>
      </c>
      <c r="I365" t="s">
        <v>45</v>
      </c>
      <c r="J365" t="s">
        <v>46</v>
      </c>
      <c r="K365" t="s">
        <v>227</v>
      </c>
      <c r="L365" t="s">
        <v>228</v>
      </c>
      <c r="M365" t="s">
        <v>229</v>
      </c>
      <c r="N365" t="s">
        <v>230</v>
      </c>
      <c r="O365">
        <v>30</v>
      </c>
      <c r="P365">
        <v>31</v>
      </c>
      <c r="Q365" t="b">
        <v>1</v>
      </c>
      <c r="R365">
        <v>4</v>
      </c>
      <c r="S365">
        <v>0</v>
      </c>
      <c r="T365" t="s">
        <v>50</v>
      </c>
      <c r="U365" t="s">
        <v>51</v>
      </c>
      <c r="V365" t="s">
        <v>52</v>
      </c>
      <c r="W365" t="s">
        <v>53</v>
      </c>
      <c r="X365">
        <v>618</v>
      </c>
      <c r="Y365">
        <v>525.29999999999995</v>
      </c>
      <c r="Z365">
        <v>512.75</v>
      </c>
      <c r="AA365">
        <v>1.78</v>
      </c>
      <c r="AB365">
        <v>514.53</v>
      </c>
      <c r="AC365">
        <v>447.64</v>
      </c>
      <c r="AD365">
        <v>66.89</v>
      </c>
      <c r="AE365">
        <v>465.39</v>
      </c>
      <c r="AF365">
        <v>0</v>
      </c>
      <c r="AG365">
        <v>49.14</v>
      </c>
      <c r="AH365" t="s">
        <v>54</v>
      </c>
      <c r="AK365">
        <v>7</v>
      </c>
      <c r="AL365">
        <v>0</v>
      </c>
    </row>
    <row r="366" spans="1:38" x14ac:dyDescent="0.25">
      <c r="A366" t="s">
        <v>627</v>
      </c>
      <c r="B366" s="1">
        <v>45330</v>
      </c>
      <c r="C366" t="s">
        <v>304</v>
      </c>
      <c r="D366" t="s">
        <v>77</v>
      </c>
      <c r="E366" t="s">
        <v>78</v>
      </c>
      <c r="F366" t="s">
        <v>79</v>
      </c>
      <c r="G366" t="s">
        <v>57</v>
      </c>
      <c r="H366" t="s">
        <v>58</v>
      </c>
      <c r="I366" t="s">
        <v>59</v>
      </c>
      <c r="J366" t="s">
        <v>46</v>
      </c>
      <c r="K366" t="s">
        <v>106</v>
      </c>
      <c r="M366" t="s">
        <v>107</v>
      </c>
      <c r="N366" t="s">
        <v>108</v>
      </c>
      <c r="O366">
        <v>90</v>
      </c>
      <c r="P366">
        <v>91</v>
      </c>
      <c r="Q366" t="b">
        <v>0</v>
      </c>
      <c r="R366">
        <v>1</v>
      </c>
      <c r="S366">
        <v>1</v>
      </c>
      <c r="T366" t="s">
        <v>143</v>
      </c>
      <c r="U366" t="s">
        <v>144</v>
      </c>
      <c r="V366" t="s">
        <v>139</v>
      </c>
      <c r="W366" t="s">
        <v>53</v>
      </c>
      <c r="X366">
        <v>8.5</v>
      </c>
      <c r="Y366">
        <v>6.8</v>
      </c>
      <c r="Z366">
        <v>5</v>
      </c>
      <c r="AA366">
        <v>1.77</v>
      </c>
      <c r="AB366">
        <v>6.77</v>
      </c>
      <c r="AC366">
        <v>5.42</v>
      </c>
      <c r="AD366">
        <v>1.35</v>
      </c>
      <c r="AE366">
        <v>6.35</v>
      </c>
      <c r="AF366">
        <v>0</v>
      </c>
      <c r="AG366">
        <v>0.42</v>
      </c>
      <c r="AH366" t="s">
        <v>54</v>
      </c>
      <c r="AK366">
        <v>1</v>
      </c>
      <c r="AL366">
        <v>0</v>
      </c>
    </row>
    <row r="367" spans="1:38" x14ac:dyDescent="0.25">
      <c r="A367" t="s">
        <v>628</v>
      </c>
      <c r="B367" s="1">
        <v>45477</v>
      </c>
      <c r="C367" t="s">
        <v>250</v>
      </c>
      <c r="D367" t="s">
        <v>66</v>
      </c>
      <c r="E367" t="s">
        <v>67</v>
      </c>
      <c r="F367" t="s">
        <v>68</v>
      </c>
      <c r="G367" t="s">
        <v>80</v>
      </c>
      <c r="H367" t="s">
        <v>81</v>
      </c>
      <c r="I367" t="s">
        <v>82</v>
      </c>
      <c r="J367" t="s">
        <v>46</v>
      </c>
      <c r="K367" t="s">
        <v>180</v>
      </c>
      <c r="M367" t="s">
        <v>181</v>
      </c>
      <c r="N367" t="s">
        <v>182</v>
      </c>
      <c r="O367">
        <v>30</v>
      </c>
      <c r="P367">
        <v>31</v>
      </c>
      <c r="Q367" t="b">
        <v>0</v>
      </c>
      <c r="R367">
        <v>1</v>
      </c>
      <c r="S367">
        <v>0</v>
      </c>
      <c r="T367" t="s">
        <v>50</v>
      </c>
      <c r="U367" t="s">
        <v>51</v>
      </c>
      <c r="V367" t="s">
        <v>52</v>
      </c>
      <c r="W367" t="s">
        <v>53</v>
      </c>
      <c r="X367">
        <v>6.9</v>
      </c>
      <c r="Y367">
        <v>5.52</v>
      </c>
      <c r="Z367">
        <v>3.81</v>
      </c>
      <c r="AA367">
        <v>1.78</v>
      </c>
      <c r="AB367">
        <v>5.59</v>
      </c>
      <c r="AC367">
        <v>4.8600000000000003</v>
      </c>
      <c r="AD367">
        <v>1</v>
      </c>
      <c r="AE367">
        <v>5.1100000000000003</v>
      </c>
      <c r="AF367">
        <v>0</v>
      </c>
      <c r="AG367">
        <v>0.47</v>
      </c>
      <c r="AH367" t="s">
        <v>54</v>
      </c>
      <c r="AK367">
        <v>4</v>
      </c>
      <c r="AL367">
        <v>0</v>
      </c>
    </row>
    <row r="368" spans="1:38" x14ac:dyDescent="0.25">
      <c r="A368" t="s">
        <v>629</v>
      </c>
      <c r="B368" s="1">
        <v>44982</v>
      </c>
      <c r="C368" t="s">
        <v>128</v>
      </c>
      <c r="D368" t="s">
        <v>66</v>
      </c>
      <c r="E368" t="s">
        <v>67</v>
      </c>
      <c r="F368" t="s">
        <v>68</v>
      </c>
      <c r="G368" t="s">
        <v>43</v>
      </c>
      <c r="H368" t="s">
        <v>44</v>
      </c>
      <c r="I368" t="s">
        <v>45</v>
      </c>
      <c r="J368" t="s">
        <v>46</v>
      </c>
      <c r="K368" t="s">
        <v>196</v>
      </c>
      <c r="M368" t="s">
        <v>197</v>
      </c>
      <c r="N368" t="s">
        <v>198</v>
      </c>
      <c r="O368">
        <v>90</v>
      </c>
      <c r="P368">
        <v>89</v>
      </c>
      <c r="Q368" t="b">
        <v>0</v>
      </c>
      <c r="R368">
        <v>1</v>
      </c>
      <c r="S368">
        <v>1</v>
      </c>
      <c r="T368" t="s">
        <v>50</v>
      </c>
      <c r="U368" t="s">
        <v>51</v>
      </c>
      <c r="V368" t="s">
        <v>52</v>
      </c>
      <c r="W368" t="s">
        <v>53</v>
      </c>
      <c r="X368">
        <v>12.4</v>
      </c>
      <c r="Y368">
        <v>9.92</v>
      </c>
      <c r="Z368">
        <v>7.7</v>
      </c>
      <c r="AA368">
        <v>1.78</v>
      </c>
      <c r="AB368">
        <v>9.48</v>
      </c>
      <c r="AC368">
        <v>8.25</v>
      </c>
      <c r="AD368">
        <v>1.23</v>
      </c>
      <c r="AE368">
        <v>9.14</v>
      </c>
      <c r="AF368">
        <v>0</v>
      </c>
      <c r="AG368">
        <v>0.33</v>
      </c>
      <c r="AH368" t="s">
        <v>54</v>
      </c>
      <c r="AK368">
        <v>9</v>
      </c>
      <c r="AL368">
        <v>0</v>
      </c>
    </row>
    <row r="369" spans="1:38" x14ac:dyDescent="0.25">
      <c r="A369" t="s">
        <v>630</v>
      </c>
      <c r="B369" s="1">
        <v>45388</v>
      </c>
      <c r="C369" t="s">
        <v>126</v>
      </c>
      <c r="D369" t="s">
        <v>77</v>
      </c>
      <c r="E369" t="s">
        <v>78</v>
      </c>
      <c r="F369" t="s">
        <v>79</v>
      </c>
      <c r="G369" t="s">
        <v>57</v>
      </c>
      <c r="H369" t="s">
        <v>58</v>
      </c>
      <c r="I369" t="s">
        <v>59</v>
      </c>
      <c r="J369" t="s">
        <v>46</v>
      </c>
      <c r="K369" t="s">
        <v>83</v>
      </c>
      <c r="M369" t="s">
        <v>84</v>
      </c>
      <c r="N369" t="s">
        <v>85</v>
      </c>
      <c r="O369">
        <v>90</v>
      </c>
      <c r="P369">
        <v>89</v>
      </c>
      <c r="Q369" t="b">
        <v>0</v>
      </c>
      <c r="R369">
        <v>1</v>
      </c>
      <c r="S369">
        <v>0</v>
      </c>
      <c r="T369" t="s">
        <v>50</v>
      </c>
      <c r="U369" t="s">
        <v>51</v>
      </c>
      <c r="V369" t="s">
        <v>52</v>
      </c>
      <c r="W369" t="s">
        <v>53</v>
      </c>
      <c r="X369">
        <v>7.2</v>
      </c>
      <c r="Y369">
        <v>5.76</v>
      </c>
      <c r="Z369">
        <v>13.38</v>
      </c>
      <c r="AA369">
        <v>1.78</v>
      </c>
      <c r="AB369">
        <v>15.16</v>
      </c>
      <c r="AC369">
        <v>13.19</v>
      </c>
      <c r="AD369">
        <v>1.97</v>
      </c>
      <c r="AE369">
        <v>16.600000000000001</v>
      </c>
      <c r="AF369">
        <v>0</v>
      </c>
      <c r="AG369">
        <v>-1.44</v>
      </c>
      <c r="AH369" t="s">
        <v>54</v>
      </c>
      <c r="AK369">
        <v>11</v>
      </c>
      <c r="AL369">
        <v>0</v>
      </c>
    </row>
    <row r="370" spans="1:38" x14ac:dyDescent="0.25">
      <c r="A370" t="s">
        <v>631</v>
      </c>
      <c r="B370" s="1">
        <v>45576</v>
      </c>
      <c r="C370" t="s">
        <v>335</v>
      </c>
      <c r="D370" t="s">
        <v>122</v>
      </c>
      <c r="E370" t="s">
        <v>123</v>
      </c>
      <c r="F370" t="s">
        <v>124</v>
      </c>
      <c r="G370" t="s">
        <v>111</v>
      </c>
      <c r="H370" t="s">
        <v>112</v>
      </c>
      <c r="I370" t="s">
        <v>113</v>
      </c>
      <c r="J370" t="s">
        <v>46</v>
      </c>
      <c r="K370" t="s">
        <v>83</v>
      </c>
      <c r="M370" t="s">
        <v>84</v>
      </c>
      <c r="N370" t="s">
        <v>85</v>
      </c>
      <c r="O370">
        <v>30</v>
      </c>
      <c r="P370">
        <v>30</v>
      </c>
      <c r="Q370" t="b">
        <v>0</v>
      </c>
      <c r="R370">
        <v>1</v>
      </c>
      <c r="S370">
        <v>0</v>
      </c>
      <c r="T370" t="s">
        <v>50</v>
      </c>
      <c r="U370" t="s">
        <v>51</v>
      </c>
      <c r="V370" t="s">
        <v>52</v>
      </c>
      <c r="W370" t="s">
        <v>53</v>
      </c>
      <c r="X370">
        <v>7.2</v>
      </c>
      <c r="Y370">
        <v>5.76</v>
      </c>
      <c r="Z370">
        <v>3.72</v>
      </c>
      <c r="AA370">
        <v>1.78</v>
      </c>
      <c r="AB370">
        <v>5.5</v>
      </c>
      <c r="AC370">
        <v>4.79</v>
      </c>
      <c r="AD370">
        <v>1</v>
      </c>
      <c r="AE370">
        <v>5.48</v>
      </c>
      <c r="AF370">
        <v>0</v>
      </c>
      <c r="AG370">
        <v>0.02</v>
      </c>
      <c r="AH370" t="s">
        <v>54</v>
      </c>
      <c r="AK370">
        <v>0</v>
      </c>
      <c r="AL370">
        <v>0</v>
      </c>
    </row>
    <row r="371" spans="1:38" x14ac:dyDescent="0.25">
      <c r="A371" t="s">
        <v>632</v>
      </c>
      <c r="B371" s="1">
        <v>45075</v>
      </c>
      <c r="C371" t="s">
        <v>559</v>
      </c>
      <c r="D371" t="s">
        <v>40</v>
      </c>
      <c r="E371" t="s">
        <v>41</v>
      </c>
      <c r="F371" t="s">
        <v>42</v>
      </c>
      <c r="G371" t="s">
        <v>80</v>
      </c>
      <c r="H371" t="s">
        <v>81</v>
      </c>
      <c r="I371" t="s">
        <v>82</v>
      </c>
      <c r="J371" t="s">
        <v>46</v>
      </c>
      <c r="K371" t="s">
        <v>260</v>
      </c>
      <c r="L371" t="s">
        <v>261</v>
      </c>
      <c r="M371" t="s">
        <v>262</v>
      </c>
      <c r="N371" t="s">
        <v>157</v>
      </c>
      <c r="O371">
        <v>84</v>
      </c>
      <c r="P371">
        <v>87</v>
      </c>
      <c r="Q371" t="b">
        <v>1</v>
      </c>
      <c r="R371">
        <v>4</v>
      </c>
      <c r="S371">
        <v>0</v>
      </c>
      <c r="T371" t="s">
        <v>99</v>
      </c>
      <c r="U371" t="s">
        <v>100</v>
      </c>
      <c r="V371" t="s">
        <v>52</v>
      </c>
      <c r="W371" t="s">
        <v>53</v>
      </c>
      <c r="X371">
        <v>918</v>
      </c>
      <c r="Y371">
        <v>780.3</v>
      </c>
      <c r="Z371">
        <v>2322.2199999999998</v>
      </c>
      <c r="AA371">
        <v>1.78</v>
      </c>
      <c r="AB371">
        <v>2324</v>
      </c>
      <c r="AC371">
        <v>2045.12</v>
      </c>
      <c r="AD371">
        <v>278.88</v>
      </c>
      <c r="AE371">
        <v>2125.1999999999998</v>
      </c>
      <c r="AF371">
        <v>0</v>
      </c>
      <c r="AG371">
        <v>198.8</v>
      </c>
      <c r="AH371" t="s">
        <v>54</v>
      </c>
      <c r="AK371">
        <v>2</v>
      </c>
      <c r="AL371">
        <v>0</v>
      </c>
    </row>
    <row r="372" spans="1:38" x14ac:dyDescent="0.25">
      <c r="A372" t="s">
        <v>633</v>
      </c>
      <c r="B372" s="1">
        <v>45436</v>
      </c>
      <c r="C372" t="s">
        <v>39</v>
      </c>
      <c r="D372" t="s">
        <v>122</v>
      </c>
      <c r="E372" t="s">
        <v>123</v>
      </c>
      <c r="F372" t="s">
        <v>124</v>
      </c>
      <c r="G372" t="s">
        <v>111</v>
      </c>
      <c r="H372" t="s">
        <v>112</v>
      </c>
      <c r="I372" t="s">
        <v>113</v>
      </c>
      <c r="J372" t="s">
        <v>46</v>
      </c>
      <c r="K372" t="s">
        <v>93</v>
      </c>
      <c r="L372" t="s">
        <v>94</v>
      </c>
      <c r="M372" t="s">
        <v>95</v>
      </c>
      <c r="N372" t="s">
        <v>96</v>
      </c>
      <c r="O372">
        <v>30</v>
      </c>
      <c r="P372">
        <v>30</v>
      </c>
      <c r="Q372" t="b">
        <v>1</v>
      </c>
      <c r="R372">
        <v>2</v>
      </c>
      <c r="S372">
        <v>0</v>
      </c>
      <c r="T372" t="s">
        <v>143</v>
      </c>
      <c r="U372" t="s">
        <v>144</v>
      </c>
      <c r="V372" t="s">
        <v>139</v>
      </c>
      <c r="W372" t="s">
        <v>53</v>
      </c>
      <c r="X372">
        <v>185.4</v>
      </c>
      <c r="Y372">
        <v>157.59</v>
      </c>
      <c r="Z372">
        <v>159.4</v>
      </c>
      <c r="AA372">
        <v>1.77</v>
      </c>
      <c r="AB372">
        <v>161.16999999999999</v>
      </c>
      <c r="AC372">
        <v>128.94</v>
      </c>
      <c r="AD372">
        <v>32.229999999999997</v>
      </c>
      <c r="AE372">
        <v>142.05000000000001</v>
      </c>
      <c r="AF372">
        <v>13.56</v>
      </c>
      <c r="AG372">
        <v>5.56</v>
      </c>
      <c r="AH372" t="s">
        <v>54</v>
      </c>
      <c r="AK372">
        <v>9</v>
      </c>
      <c r="AL372">
        <v>0</v>
      </c>
    </row>
    <row r="373" spans="1:38" x14ac:dyDescent="0.25">
      <c r="A373" t="s">
        <v>634</v>
      </c>
      <c r="B373" s="1">
        <v>45116</v>
      </c>
      <c r="C373" t="s">
        <v>372</v>
      </c>
      <c r="D373" t="s">
        <v>90</v>
      </c>
      <c r="E373" t="s">
        <v>91</v>
      </c>
      <c r="F373" t="s">
        <v>92</v>
      </c>
      <c r="G373" t="s">
        <v>80</v>
      </c>
      <c r="H373" t="s">
        <v>81</v>
      </c>
      <c r="I373" t="s">
        <v>82</v>
      </c>
      <c r="J373" t="s">
        <v>46</v>
      </c>
      <c r="K373" t="s">
        <v>196</v>
      </c>
      <c r="M373" t="s">
        <v>197</v>
      </c>
      <c r="N373" t="s">
        <v>198</v>
      </c>
      <c r="O373">
        <v>90</v>
      </c>
      <c r="P373">
        <v>85</v>
      </c>
      <c r="Q373" t="b">
        <v>0</v>
      </c>
      <c r="R373">
        <v>1</v>
      </c>
      <c r="S373">
        <v>0</v>
      </c>
      <c r="T373" t="s">
        <v>99</v>
      </c>
      <c r="U373" t="s">
        <v>100</v>
      </c>
      <c r="V373" t="s">
        <v>52</v>
      </c>
      <c r="W373" t="s">
        <v>53</v>
      </c>
      <c r="X373">
        <v>12.4</v>
      </c>
      <c r="Y373">
        <v>9.92</v>
      </c>
      <c r="Z373">
        <v>7.08</v>
      </c>
      <c r="AA373">
        <v>1.78</v>
      </c>
      <c r="AB373">
        <v>8.86</v>
      </c>
      <c r="AC373">
        <v>7.79</v>
      </c>
      <c r="AD373">
        <v>1.06</v>
      </c>
      <c r="AE373">
        <v>8.76</v>
      </c>
      <c r="AF373">
        <v>0</v>
      </c>
      <c r="AG373">
        <v>0.09</v>
      </c>
      <c r="AH373" t="s">
        <v>54</v>
      </c>
      <c r="AK373">
        <v>5</v>
      </c>
      <c r="AL373">
        <v>0</v>
      </c>
    </row>
    <row r="374" spans="1:38" x14ac:dyDescent="0.25">
      <c r="A374" t="s">
        <v>635</v>
      </c>
      <c r="B374" s="1">
        <v>45615</v>
      </c>
      <c r="C374" t="s">
        <v>87</v>
      </c>
      <c r="D374" t="s">
        <v>40</v>
      </c>
      <c r="E374" t="s">
        <v>41</v>
      </c>
      <c r="F374" t="s">
        <v>42</v>
      </c>
      <c r="G374" t="s">
        <v>80</v>
      </c>
      <c r="H374" t="s">
        <v>81</v>
      </c>
      <c r="I374" t="s">
        <v>82</v>
      </c>
      <c r="J374" t="s">
        <v>46</v>
      </c>
      <c r="K374" t="s">
        <v>93</v>
      </c>
      <c r="L374" t="s">
        <v>94</v>
      </c>
      <c r="M374" t="s">
        <v>95</v>
      </c>
      <c r="N374" t="s">
        <v>96</v>
      </c>
      <c r="O374">
        <v>30</v>
      </c>
      <c r="P374">
        <v>29</v>
      </c>
      <c r="Q374" t="b">
        <v>1</v>
      </c>
      <c r="R374">
        <v>2</v>
      </c>
      <c r="S374">
        <v>0</v>
      </c>
      <c r="T374" t="s">
        <v>73</v>
      </c>
      <c r="U374" t="s">
        <v>74</v>
      </c>
      <c r="V374" t="s">
        <v>52</v>
      </c>
      <c r="W374" t="s">
        <v>53</v>
      </c>
      <c r="X374">
        <v>185.4</v>
      </c>
      <c r="Y374">
        <v>157.59</v>
      </c>
      <c r="Z374">
        <v>154.25</v>
      </c>
      <c r="AA374">
        <v>1.79</v>
      </c>
      <c r="AB374">
        <v>156.04</v>
      </c>
      <c r="AC374">
        <v>132.63999999999999</v>
      </c>
      <c r="AD374">
        <v>23.41</v>
      </c>
      <c r="AE374">
        <v>146.80000000000001</v>
      </c>
      <c r="AF374">
        <v>0</v>
      </c>
      <c r="AG374">
        <v>9.25</v>
      </c>
      <c r="AH374" t="s">
        <v>54</v>
      </c>
      <c r="AK374">
        <v>0</v>
      </c>
      <c r="AL374">
        <v>1</v>
      </c>
    </row>
    <row r="375" spans="1:38" x14ac:dyDescent="0.25">
      <c r="A375" t="s">
        <v>636</v>
      </c>
      <c r="B375" s="1">
        <v>45364</v>
      </c>
      <c r="C375" t="s">
        <v>291</v>
      </c>
      <c r="D375" t="s">
        <v>90</v>
      </c>
      <c r="E375" t="s">
        <v>91</v>
      </c>
      <c r="F375" t="s">
        <v>92</v>
      </c>
      <c r="G375" t="s">
        <v>57</v>
      </c>
      <c r="H375" t="s">
        <v>58</v>
      </c>
      <c r="I375" t="s">
        <v>59</v>
      </c>
      <c r="J375" t="s">
        <v>46</v>
      </c>
      <c r="K375" t="s">
        <v>196</v>
      </c>
      <c r="M375" t="s">
        <v>197</v>
      </c>
      <c r="N375" t="s">
        <v>198</v>
      </c>
      <c r="O375">
        <v>90</v>
      </c>
      <c r="P375">
        <v>91</v>
      </c>
      <c r="Q375" t="b">
        <v>0</v>
      </c>
      <c r="R375">
        <v>1</v>
      </c>
      <c r="S375">
        <v>0</v>
      </c>
      <c r="T375" t="s">
        <v>73</v>
      </c>
      <c r="U375" t="s">
        <v>74</v>
      </c>
      <c r="V375" t="s">
        <v>52</v>
      </c>
      <c r="W375" t="s">
        <v>53</v>
      </c>
      <c r="X375">
        <v>12.4</v>
      </c>
      <c r="Y375">
        <v>9.92</v>
      </c>
      <c r="Z375">
        <v>5.62</v>
      </c>
      <c r="AA375">
        <v>1.79</v>
      </c>
      <c r="AB375">
        <v>7.41</v>
      </c>
      <c r="AC375">
        <v>6.3</v>
      </c>
      <c r="AD375">
        <v>1.1100000000000001</v>
      </c>
      <c r="AE375">
        <v>9.15</v>
      </c>
      <c r="AF375">
        <v>0</v>
      </c>
      <c r="AG375">
        <v>-1.74</v>
      </c>
      <c r="AH375" t="s">
        <v>54</v>
      </c>
      <c r="AK375">
        <v>8</v>
      </c>
      <c r="AL375">
        <v>1</v>
      </c>
    </row>
    <row r="376" spans="1:38" x14ac:dyDescent="0.25">
      <c r="A376" t="s">
        <v>637</v>
      </c>
      <c r="B376" s="1">
        <v>45632</v>
      </c>
      <c r="C376" t="s">
        <v>388</v>
      </c>
      <c r="D376" t="s">
        <v>122</v>
      </c>
      <c r="E376" t="s">
        <v>123</v>
      </c>
      <c r="F376" t="s">
        <v>124</v>
      </c>
      <c r="G376" t="s">
        <v>111</v>
      </c>
      <c r="H376" t="s">
        <v>112</v>
      </c>
      <c r="I376" t="s">
        <v>113</v>
      </c>
      <c r="J376" t="s">
        <v>46</v>
      </c>
      <c r="K376" t="s">
        <v>163</v>
      </c>
      <c r="L376" t="s">
        <v>164</v>
      </c>
      <c r="M376" t="s">
        <v>165</v>
      </c>
      <c r="N376" t="s">
        <v>157</v>
      </c>
      <c r="O376">
        <v>30</v>
      </c>
      <c r="P376">
        <v>29</v>
      </c>
      <c r="Q376" t="b">
        <v>1</v>
      </c>
      <c r="R376">
        <v>4</v>
      </c>
      <c r="S376">
        <v>0</v>
      </c>
      <c r="T376" t="s">
        <v>50</v>
      </c>
      <c r="U376" t="s">
        <v>51</v>
      </c>
      <c r="V376" t="s">
        <v>52</v>
      </c>
      <c r="W376" t="s">
        <v>53</v>
      </c>
      <c r="X376">
        <v>936</v>
      </c>
      <c r="Y376">
        <v>795.6</v>
      </c>
      <c r="Z376">
        <v>778.5</v>
      </c>
      <c r="AA376">
        <v>1.78</v>
      </c>
      <c r="AB376">
        <v>780.28</v>
      </c>
      <c r="AC376">
        <v>678.84</v>
      </c>
      <c r="AD376">
        <v>101.44</v>
      </c>
      <c r="AE376">
        <v>730.71</v>
      </c>
      <c r="AF376">
        <v>0</v>
      </c>
      <c r="AG376">
        <v>49.57</v>
      </c>
      <c r="AH376" t="s">
        <v>210</v>
      </c>
      <c r="AK376">
        <v>5</v>
      </c>
      <c r="AL376">
        <v>0</v>
      </c>
    </row>
    <row r="377" spans="1:38" x14ac:dyDescent="0.25">
      <c r="A377" t="s">
        <v>638</v>
      </c>
      <c r="B377" s="1">
        <v>45111</v>
      </c>
      <c r="C377" t="s">
        <v>291</v>
      </c>
      <c r="D377" t="s">
        <v>122</v>
      </c>
      <c r="E377" t="s">
        <v>123</v>
      </c>
      <c r="F377" t="s">
        <v>124</v>
      </c>
      <c r="G377" t="s">
        <v>57</v>
      </c>
      <c r="H377" t="s">
        <v>58</v>
      </c>
      <c r="I377" t="s">
        <v>59</v>
      </c>
      <c r="J377" t="s">
        <v>46</v>
      </c>
      <c r="K377" t="s">
        <v>47</v>
      </c>
      <c r="M377" t="s">
        <v>48</v>
      </c>
      <c r="N377" t="s">
        <v>49</v>
      </c>
      <c r="O377">
        <v>30</v>
      </c>
      <c r="P377">
        <v>28</v>
      </c>
      <c r="Q377" t="b">
        <v>0</v>
      </c>
      <c r="R377">
        <v>1</v>
      </c>
      <c r="S377">
        <v>0</v>
      </c>
      <c r="T377" t="s">
        <v>99</v>
      </c>
      <c r="U377" t="s">
        <v>100</v>
      </c>
      <c r="V377" t="s">
        <v>52</v>
      </c>
      <c r="W377" t="s">
        <v>53</v>
      </c>
      <c r="X377">
        <v>14.8</v>
      </c>
      <c r="Y377">
        <v>11.84</v>
      </c>
      <c r="Z377">
        <v>7.37</v>
      </c>
      <c r="AA377">
        <v>1.78</v>
      </c>
      <c r="AB377">
        <v>9.15</v>
      </c>
      <c r="AC377">
        <v>8.0500000000000007</v>
      </c>
      <c r="AD377">
        <v>1.1000000000000001</v>
      </c>
      <c r="AE377">
        <v>10.63</v>
      </c>
      <c r="AF377">
        <v>0</v>
      </c>
      <c r="AG377">
        <v>-1.47</v>
      </c>
      <c r="AH377" t="s">
        <v>54</v>
      </c>
      <c r="AK377">
        <v>3</v>
      </c>
      <c r="AL377">
        <v>0</v>
      </c>
    </row>
    <row r="378" spans="1:38" x14ac:dyDescent="0.25">
      <c r="A378" t="s">
        <v>639</v>
      </c>
      <c r="B378" s="1">
        <v>45500</v>
      </c>
      <c r="C378" t="s">
        <v>507</v>
      </c>
      <c r="D378" t="s">
        <v>77</v>
      </c>
      <c r="E378" t="s">
        <v>78</v>
      </c>
      <c r="F378" t="s">
        <v>79</v>
      </c>
      <c r="G378" t="s">
        <v>43</v>
      </c>
      <c r="H378" t="s">
        <v>44</v>
      </c>
      <c r="I378" t="s">
        <v>45</v>
      </c>
      <c r="J378" t="s">
        <v>46</v>
      </c>
      <c r="K378" t="s">
        <v>154</v>
      </c>
      <c r="L378" t="s">
        <v>155</v>
      </c>
      <c r="M378" t="s">
        <v>156</v>
      </c>
      <c r="N378" t="s">
        <v>157</v>
      </c>
      <c r="O378">
        <v>30</v>
      </c>
      <c r="P378">
        <v>30</v>
      </c>
      <c r="Q378" t="b">
        <v>1</v>
      </c>
      <c r="R378">
        <v>4</v>
      </c>
      <c r="S378">
        <v>0</v>
      </c>
      <c r="T378" t="s">
        <v>73</v>
      </c>
      <c r="U378" t="s">
        <v>74</v>
      </c>
      <c r="V378" t="s">
        <v>52</v>
      </c>
      <c r="W378" t="s">
        <v>53</v>
      </c>
      <c r="X378">
        <v>936</v>
      </c>
      <c r="Y378">
        <v>795.6</v>
      </c>
      <c r="Z378">
        <v>780.98</v>
      </c>
      <c r="AA378">
        <v>1.79</v>
      </c>
      <c r="AB378">
        <v>782.77</v>
      </c>
      <c r="AC378">
        <v>665.35</v>
      </c>
      <c r="AD378">
        <v>117.41</v>
      </c>
      <c r="AE378">
        <v>749.54</v>
      </c>
      <c r="AF378">
        <v>0</v>
      </c>
      <c r="AG378">
        <v>33.229999999999997</v>
      </c>
      <c r="AH378" t="s">
        <v>54</v>
      </c>
      <c r="AK378">
        <v>5</v>
      </c>
      <c r="AL378">
        <v>0</v>
      </c>
    </row>
    <row r="379" spans="1:38" x14ac:dyDescent="0.25">
      <c r="A379" t="s">
        <v>640</v>
      </c>
      <c r="B379" s="1">
        <v>45557</v>
      </c>
      <c r="C379" t="s">
        <v>611</v>
      </c>
      <c r="D379" t="s">
        <v>66</v>
      </c>
      <c r="E379" t="s">
        <v>67</v>
      </c>
      <c r="F379" t="s">
        <v>68</v>
      </c>
      <c r="G379" t="s">
        <v>57</v>
      </c>
      <c r="H379" t="s">
        <v>58</v>
      </c>
      <c r="I379" t="s">
        <v>59</v>
      </c>
      <c r="J379" t="s">
        <v>46</v>
      </c>
      <c r="K379" t="s">
        <v>103</v>
      </c>
      <c r="M379" t="s">
        <v>95</v>
      </c>
      <c r="N379" t="s">
        <v>96</v>
      </c>
      <c r="O379">
        <v>30</v>
      </c>
      <c r="P379">
        <v>29</v>
      </c>
      <c r="Q379" t="b">
        <v>0</v>
      </c>
      <c r="R379">
        <v>1</v>
      </c>
      <c r="S379">
        <v>0</v>
      </c>
      <c r="T379" t="s">
        <v>73</v>
      </c>
      <c r="U379" t="s">
        <v>74</v>
      </c>
      <c r="V379" t="s">
        <v>52</v>
      </c>
      <c r="W379" t="s">
        <v>53</v>
      </c>
      <c r="X379">
        <v>18.2</v>
      </c>
      <c r="Y379">
        <v>14.56</v>
      </c>
      <c r="Z379">
        <v>8.7100000000000009</v>
      </c>
      <c r="AA379">
        <v>1.79</v>
      </c>
      <c r="AB379">
        <v>10.5</v>
      </c>
      <c r="AC379">
        <v>8.93</v>
      </c>
      <c r="AD379">
        <v>1.58</v>
      </c>
      <c r="AE379">
        <v>13.91</v>
      </c>
      <c r="AF379">
        <v>0</v>
      </c>
      <c r="AG379">
        <v>-3.4</v>
      </c>
      <c r="AH379" t="s">
        <v>54</v>
      </c>
      <c r="AK379">
        <v>2</v>
      </c>
      <c r="AL379">
        <v>0</v>
      </c>
    </row>
    <row r="380" spans="1:38" x14ac:dyDescent="0.25">
      <c r="A380" t="s">
        <v>641</v>
      </c>
      <c r="B380" s="1">
        <v>45350</v>
      </c>
      <c r="C380" t="s">
        <v>146</v>
      </c>
      <c r="D380" t="s">
        <v>122</v>
      </c>
      <c r="E380" t="s">
        <v>123</v>
      </c>
      <c r="F380" t="s">
        <v>124</v>
      </c>
      <c r="G380" t="s">
        <v>43</v>
      </c>
      <c r="H380" t="s">
        <v>44</v>
      </c>
      <c r="I380" t="s">
        <v>45</v>
      </c>
      <c r="J380" t="s">
        <v>46</v>
      </c>
      <c r="K380" t="s">
        <v>47</v>
      </c>
      <c r="M380" t="s">
        <v>48</v>
      </c>
      <c r="N380" t="s">
        <v>49</v>
      </c>
      <c r="O380">
        <v>30</v>
      </c>
      <c r="P380">
        <v>30</v>
      </c>
      <c r="Q380" t="b">
        <v>0</v>
      </c>
      <c r="R380">
        <v>1</v>
      </c>
      <c r="S380">
        <v>0</v>
      </c>
      <c r="T380" t="s">
        <v>137</v>
      </c>
      <c r="U380" t="s">
        <v>138</v>
      </c>
      <c r="V380" t="s">
        <v>139</v>
      </c>
      <c r="W380" t="s">
        <v>140</v>
      </c>
      <c r="X380">
        <v>14.8</v>
      </c>
      <c r="Y380">
        <v>11.84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 t="s">
        <v>129</v>
      </c>
      <c r="AI380">
        <v>75</v>
      </c>
      <c r="AJ380" t="s">
        <v>375</v>
      </c>
      <c r="AK380">
        <v>8</v>
      </c>
      <c r="AL380">
        <v>1</v>
      </c>
    </row>
    <row r="381" spans="1:38" x14ac:dyDescent="0.25">
      <c r="A381" t="s">
        <v>642</v>
      </c>
      <c r="B381" s="1">
        <v>45079</v>
      </c>
      <c r="C381" t="s">
        <v>250</v>
      </c>
      <c r="D381" t="s">
        <v>90</v>
      </c>
      <c r="E381" t="s">
        <v>91</v>
      </c>
      <c r="F381" t="s">
        <v>92</v>
      </c>
      <c r="G381" t="s">
        <v>43</v>
      </c>
      <c r="H381" t="s">
        <v>44</v>
      </c>
      <c r="I381" t="s">
        <v>45</v>
      </c>
      <c r="J381" t="s">
        <v>46</v>
      </c>
      <c r="K381" t="s">
        <v>60</v>
      </c>
      <c r="L381" t="s">
        <v>61</v>
      </c>
      <c r="M381" t="s">
        <v>48</v>
      </c>
      <c r="N381" t="s">
        <v>49</v>
      </c>
      <c r="O381">
        <v>30</v>
      </c>
      <c r="P381">
        <v>30</v>
      </c>
      <c r="Q381" t="b">
        <v>1</v>
      </c>
      <c r="R381">
        <v>2</v>
      </c>
      <c r="S381">
        <v>0</v>
      </c>
      <c r="T381" t="s">
        <v>73</v>
      </c>
      <c r="U381" t="s">
        <v>74</v>
      </c>
      <c r="V381" t="s">
        <v>52</v>
      </c>
      <c r="W381" t="s">
        <v>53</v>
      </c>
      <c r="X381">
        <v>174</v>
      </c>
      <c r="Y381">
        <v>147.9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 t="s">
        <v>129</v>
      </c>
      <c r="AI381">
        <v>65</v>
      </c>
      <c r="AJ381" t="s">
        <v>189</v>
      </c>
      <c r="AK381">
        <v>9</v>
      </c>
      <c r="AL381">
        <v>0</v>
      </c>
    </row>
    <row r="382" spans="1:38" x14ac:dyDescent="0.25">
      <c r="A382" t="s">
        <v>643</v>
      </c>
      <c r="B382" s="1">
        <v>45653</v>
      </c>
      <c r="C382" t="s">
        <v>374</v>
      </c>
      <c r="D382" t="s">
        <v>77</v>
      </c>
      <c r="E382" t="s">
        <v>78</v>
      </c>
      <c r="F382" t="s">
        <v>79</v>
      </c>
      <c r="G382" t="s">
        <v>43</v>
      </c>
      <c r="H382" t="s">
        <v>44</v>
      </c>
      <c r="I382" t="s">
        <v>45</v>
      </c>
      <c r="J382" t="s">
        <v>46</v>
      </c>
      <c r="K382" t="s">
        <v>47</v>
      </c>
      <c r="M382" t="s">
        <v>48</v>
      </c>
      <c r="N382" t="s">
        <v>49</v>
      </c>
      <c r="O382">
        <v>30</v>
      </c>
      <c r="P382">
        <v>30</v>
      </c>
      <c r="Q382" t="b">
        <v>0</v>
      </c>
      <c r="R382">
        <v>1</v>
      </c>
      <c r="S382">
        <v>0</v>
      </c>
      <c r="T382" t="s">
        <v>143</v>
      </c>
      <c r="U382" t="s">
        <v>144</v>
      </c>
      <c r="V382" t="s">
        <v>139</v>
      </c>
      <c r="W382" t="s">
        <v>53</v>
      </c>
      <c r="X382">
        <v>14.8</v>
      </c>
      <c r="Y382">
        <v>11.84</v>
      </c>
      <c r="Z382">
        <v>7.98</v>
      </c>
      <c r="AA382">
        <v>1.77</v>
      </c>
      <c r="AB382">
        <v>9.75</v>
      </c>
      <c r="AC382">
        <v>7.8</v>
      </c>
      <c r="AD382">
        <v>1.95</v>
      </c>
      <c r="AE382">
        <v>10.67</v>
      </c>
      <c r="AF382">
        <v>0</v>
      </c>
      <c r="AG382">
        <v>-0.92</v>
      </c>
      <c r="AH382" t="s">
        <v>54</v>
      </c>
      <c r="AK382">
        <v>2</v>
      </c>
      <c r="AL382">
        <v>1</v>
      </c>
    </row>
    <row r="383" spans="1:38" x14ac:dyDescent="0.25">
      <c r="A383" t="s">
        <v>644</v>
      </c>
      <c r="B383" s="1">
        <v>45445</v>
      </c>
      <c r="C383" t="s">
        <v>503</v>
      </c>
      <c r="D383" t="s">
        <v>122</v>
      </c>
      <c r="E383" t="s">
        <v>123</v>
      </c>
      <c r="F383" t="s">
        <v>124</v>
      </c>
      <c r="G383" t="s">
        <v>111</v>
      </c>
      <c r="H383" t="s">
        <v>112</v>
      </c>
      <c r="I383" t="s">
        <v>113</v>
      </c>
      <c r="J383" t="s">
        <v>46</v>
      </c>
      <c r="K383" t="s">
        <v>114</v>
      </c>
      <c r="L383" t="s">
        <v>115</v>
      </c>
      <c r="M383" t="s">
        <v>116</v>
      </c>
      <c r="N383" t="s">
        <v>117</v>
      </c>
      <c r="O383">
        <v>30</v>
      </c>
      <c r="P383">
        <v>31</v>
      </c>
      <c r="Q383" t="b">
        <v>1</v>
      </c>
      <c r="R383">
        <v>4</v>
      </c>
      <c r="S383">
        <v>0</v>
      </c>
      <c r="T383" t="s">
        <v>143</v>
      </c>
      <c r="U383" t="s">
        <v>144</v>
      </c>
      <c r="V383" t="s">
        <v>139</v>
      </c>
      <c r="W383" t="s">
        <v>53</v>
      </c>
      <c r="X383">
        <v>564</v>
      </c>
      <c r="Y383">
        <v>479.4</v>
      </c>
      <c r="Z383">
        <v>473.76</v>
      </c>
      <c r="AA383">
        <v>1.77</v>
      </c>
      <c r="AB383">
        <v>475.53</v>
      </c>
      <c r="AC383">
        <v>380.42</v>
      </c>
      <c r="AD383">
        <v>95.11</v>
      </c>
      <c r="AE383">
        <v>461.72</v>
      </c>
      <c r="AF383">
        <v>23.54</v>
      </c>
      <c r="AG383">
        <v>-9.73</v>
      </c>
      <c r="AH383" t="s">
        <v>54</v>
      </c>
      <c r="AK383">
        <v>1</v>
      </c>
      <c r="AL383">
        <v>0</v>
      </c>
    </row>
    <row r="384" spans="1:38" x14ac:dyDescent="0.25">
      <c r="A384" t="s">
        <v>645</v>
      </c>
      <c r="B384" s="1">
        <v>44964</v>
      </c>
      <c r="C384" t="s">
        <v>646</v>
      </c>
      <c r="D384" t="s">
        <v>40</v>
      </c>
      <c r="E384" t="s">
        <v>41</v>
      </c>
      <c r="F384" t="s">
        <v>42</v>
      </c>
      <c r="G384" t="s">
        <v>80</v>
      </c>
      <c r="H384" t="s">
        <v>81</v>
      </c>
      <c r="I384" t="s">
        <v>82</v>
      </c>
      <c r="J384" t="s">
        <v>46</v>
      </c>
      <c r="K384" t="s">
        <v>213</v>
      </c>
      <c r="L384" t="s">
        <v>214</v>
      </c>
      <c r="M384" t="s">
        <v>215</v>
      </c>
      <c r="N384" t="s">
        <v>216</v>
      </c>
      <c r="O384">
        <v>30</v>
      </c>
      <c r="P384">
        <v>30</v>
      </c>
      <c r="Q384" t="b">
        <v>1</v>
      </c>
      <c r="R384">
        <v>3</v>
      </c>
      <c r="S384">
        <v>0</v>
      </c>
      <c r="T384" t="s">
        <v>62</v>
      </c>
      <c r="U384" t="s">
        <v>63</v>
      </c>
      <c r="V384" t="s">
        <v>52</v>
      </c>
      <c r="W384" t="s">
        <v>53</v>
      </c>
      <c r="X384">
        <v>492</v>
      </c>
      <c r="Y384">
        <v>418.2</v>
      </c>
      <c r="Z384">
        <v>412.84</v>
      </c>
      <c r="AA384">
        <v>1.8</v>
      </c>
      <c r="AB384">
        <v>414.64</v>
      </c>
      <c r="AC384">
        <v>348.3</v>
      </c>
      <c r="AD384">
        <v>66.34</v>
      </c>
      <c r="AE384">
        <v>368.17</v>
      </c>
      <c r="AF384">
        <v>0</v>
      </c>
      <c r="AG384">
        <v>46.47</v>
      </c>
      <c r="AH384" t="s">
        <v>54</v>
      </c>
      <c r="AK384">
        <v>7</v>
      </c>
      <c r="AL384">
        <v>0</v>
      </c>
    </row>
    <row r="385" spans="1:38" x14ac:dyDescent="0.25">
      <c r="A385" t="s">
        <v>647</v>
      </c>
      <c r="B385" s="1">
        <v>45518</v>
      </c>
      <c r="C385" t="s">
        <v>240</v>
      </c>
      <c r="D385" t="s">
        <v>90</v>
      </c>
      <c r="E385" t="s">
        <v>91</v>
      </c>
      <c r="F385" t="s">
        <v>92</v>
      </c>
      <c r="G385" t="s">
        <v>43</v>
      </c>
      <c r="H385" t="s">
        <v>44</v>
      </c>
      <c r="I385" t="s">
        <v>45</v>
      </c>
      <c r="J385" t="s">
        <v>46</v>
      </c>
      <c r="K385" t="s">
        <v>103</v>
      </c>
      <c r="M385" t="s">
        <v>95</v>
      </c>
      <c r="N385" t="s">
        <v>96</v>
      </c>
      <c r="O385">
        <v>30</v>
      </c>
      <c r="P385">
        <v>29</v>
      </c>
      <c r="Q385" t="b">
        <v>0</v>
      </c>
      <c r="R385">
        <v>1</v>
      </c>
      <c r="S385">
        <v>0</v>
      </c>
      <c r="T385" t="s">
        <v>143</v>
      </c>
      <c r="U385" t="s">
        <v>144</v>
      </c>
      <c r="V385" t="s">
        <v>139</v>
      </c>
      <c r="W385" t="s">
        <v>53</v>
      </c>
      <c r="X385">
        <v>18.2</v>
      </c>
      <c r="Y385">
        <v>14.56</v>
      </c>
      <c r="Z385">
        <v>8.77</v>
      </c>
      <c r="AA385">
        <v>1.77</v>
      </c>
      <c r="AB385">
        <v>10.54</v>
      </c>
      <c r="AC385">
        <v>8.43</v>
      </c>
      <c r="AD385">
        <v>2.11</v>
      </c>
      <c r="AE385">
        <v>13.08</v>
      </c>
      <c r="AF385">
        <v>0</v>
      </c>
      <c r="AG385">
        <v>-2.5299999999999998</v>
      </c>
      <c r="AH385" t="s">
        <v>54</v>
      </c>
      <c r="AK385">
        <v>1</v>
      </c>
      <c r="AL385">
        <v>0</v>
      </c>
    </row>
    <row r="386" spans="1:38" x14ac:dyDescent="0.25">
      <c r="A386" t="s">
        <v>648</v>
      </c>
      <c r="B386" s="1">
        <v>45482</v>
      </c>
      <c r="C386" t="s">
        <v>240</v>
      </c>
      <c r="D386" t="s">
        <v>40</v>
      </c>
      <c r="E386" t="s">
        <v>41</v>
      </c>
      <c r="F386" t="s">
        <v>42</v>
      </c>
      <c r="G386" t="s">
        <v>111</v>
      </c>
      <c r="H386" t="s">
        <v>112</v>
      </c>
      <c r="I386" t="s">
        <v>113</v>
      </c>
      <c r="J386" t="s">
        <v>46</v>
      </c>
      <c r="K386" t="s">
        <v>103</v>
      </c>
      <c r="M386" t="s">
        <v>95</v>
      </c>
      <c r="N386" t="s">
        <v>96</v>
      </c>
      <c r="O386">
        <v>30</v>
      </c>
      <c r="P386">
        <v>30</v>
      </c>
      <c r="Q386" t="b">
        <v>0</v>
      </c>
      <c r="R386">
        <v>1</v>
      </c>
      <c r="S386">
        <v>0</v>
      </c>
      <c r="T386" t="s">
        <v>50</v>
      </c>
      <c r="U386" t="s">
        <v>51</v>
      </c>
      <c r="V386" t="s">
        <v>52</v>
      </c>
      <c r="W386" t="s">
        <v>53</v>
      </c>
      <c r="X386">
        <v>18.2</v>
      </c>
      <c r="Y386">
        <v>14.56</v>
      </c>
      <c r="Z386">
        <v>8.52</v>
      </c>
      <c r="AA386">
        <v>1.78</v>
      </c>
      <c r="AB386">
        <v>10.3</v>
      </c>
      <c r="AC386">
        <v>8.9600000000000009</v>
      </c>
      <c r="AD386">
        <v>1.34</v>
      </c>
      <c r="AE386">
        <v>13.74</v>
      </c>
      <c r="AF386">
        <v>0</v>
      </c>
      <c r="AG386">
        <v>-3.43</v>
      </c>
      <c r="AH386" t="s">
        <v>54</v>
      </c>
      <c r="AK386">
        <v>5</v>
      </c>
      <c r="AL386">
        <v>0</v>
      </c>
    </row>
    <row r="387" spans="1:38" x14ac:dyDescent="0.25">
      <c r="A387" t="s">
        <v>649</v>
      </c>
      <c r="B387" s="1">
        <v>45319</v>
      </c>
      <c r="C387" t="s">
        <v>39</v>
      </c>
      <c r="D387" t="s">
        <v>90</v>
      </c>
      <c r="E387" t="s">
        <v>91</v>
      </c>
      <c r="F387" t="s">
        <v>92</v>
      </c>
      <c r="G387" t="s">
        <v>111</v>
      </c>
      <c r="H387" t="s">
        <v>112</v>
      </c>
      <c r="I387" t="s">
        <v>113</v>
      </c>
      <c r="J387" t="s">
        <v>46</v>
      </c>
      <c r="K387" t="s">
        <v>93</v>
      </c>
      <c r="L387" t="s">
        <v>94</v>
      </c>
      <c r="M387" t="s">
        <v>95</v>
      </c>
      <c r="N387" t="s">
        <v>96</v>
      </c>
      <c r="O387">
        <v>90</v>
      </c>
      <c r="P387">
        <v>91</v>
      </c>
      <c r="Q387" t="b">
        <v>1</v>
      </c>
      <c r="R387">
        <v>2</v>
      </c>
      <c r="S387">
        <v>1</v>
      </c>
      <c r="T387" t="s">
        <v>50</v>
      </c>
      <c r="U387" t="s">
        <v>51</v>
      </c>
      <c r="V387" t="s">
        <v>52</v>
      </c>
      <c r="W387" t="s">
        <v>53</v>
      </c>
      <c r="X387">
        <v>185.4</v>
      </c>
      <c r="Y387">
        <v>157.59</v>
      </c>
      <c r="Z387">
        <v>474.35</v>
      </c>
      <c r="AA387">
        <v>1.78</v>
      </c>
      <c r="AB387">
        <v>476.13</v>
      </c>
      <c r="AC387">
        <v>414.23</v>
      </c>
      <c r="AD387">
        <v>61.9</v>
      </c>
      <c r="AE387">
        <v>441.4</v>
      </c>
      <c r="AF387">
        <v>0</v>
      </c>
      <c r="AG387">
        <v>34.729999999999997</v>
      </c>
      <c r="AH387" t="s">
        <v>54</v>
      </c>
      <c r="AK387">
        <v>5</v>
      </c>
      <c r="AL387">
        <v>0</v>
      </c>
    </row>
    <row r="388" spans="1:38" x14ac:dyDescent="0.25">
      <c r="A388" t="s">
        <v>650</v>
      </c>
      <c r="B388" s="1">
        <v>45508</v>
      </c>
      <c r="C388" t="s">
        <v>253</v>
      </c>
      <c r="D388" t="s">
        <v>122</v>
      </c>
      <c r="E388" t="s">
        <v>123</v>
      </c>
      <c r="F388" t="s">
        <v>124</v>
      </c>
      <c r="G388" t="s">
        <v>111</v>
      </c>
      <c r="H388" t="s">
        <v>112</v>
      </c>
      <c r="I388" t="s">
        <v>113</v>
      </c>
      <c r="J388" t="s">
        <v>46</v>
      </c>
      <c r="K388" t="s">
        <v>180</v>
      </c>
      <c r="M388" t="s">
        <v>181</v>
      </c>
      <c r="N388" t="s">
        <v>182</v>
      </c>
      <c r="O388">
        <v>90</v>
      </c>
      <c r="P388">
        <v>88</v>
      </c>
      <c r="Q388" t="b">
        <v>0</v>
      </c>
      <c r="R388">
        <v>1</v>
      </c>
      <c r="S388">
        <v>0</v>
      </c>
      <c r="T388" t="s">
        <v>62</v>
      </c>
      <c r="U388" t="s">
        <v>63</v>
      </c>
      <c r="V388" t="s">
        <v>52</v>
      </c>
      <c r="W388" t="s">
        <v>53</v>
      </c>
      <c r="X388">
        <v>6.9</v>
      </c>
      <c r="Y388">
        <v>5.52</v>
      </c>
      <c r="Z388">
        <v>12.92</v>
      </c>
      <c r="AA388">
        <v>1.8</v>
      </c>
      <c r="AB388">
        <v>14.72</v>
      </c>
      <c r="AC388">
        <v>12.36</v>
      </c>
      <c r="AD388">
        <v>2.35</v>
      </c>
      <c r="AE388">
        <v>15.27</v>
      </c>
      <c r="AF388">
        <v>0</v>
      </c>
      <c r="AG388">
        <v>-0.56000000000000005</v>
      </c>
      <c r="AH388" t="s">
        <v>54</v>
      </c>
      <c r="AK388">
        <v>7</v>
      </c>
      <c r="AL388">
        <v>1</v>
      </c>
    </row>
    <row r="389" spans="1:38" x14ac:dyDescent="0.25">
      <c r="A389" t="s">
        <v>651</v>
      </c>
      <c r="B389" s="1">
        <v>45328</v>
      </c>
      <c r="C389" t="s">
        <v>438</v>
      </c>
      <c r="D389" t="s">
        <v>77</v>
      </c>
      <c r="E389" t="s">
        <v>78</v>
      </c>
      <c r="F389" t="s">
        <v>79</v>
      </c>
      <c r="G389" t="s">
        <v>43</v>
      </c>
      <c r="H389" t="s">
        <v>44</v>
      </c>
      <c r="I389" t="s">
        <v>45</v>
      </c>
      <c r="J389" t="s">
        <v>46</v>
      </c>
      <c r="K389" t="s">
        <v>175</v>
      </c>
      <c r="L389" t="s">
        <v>176</v>
      </c>
      <c r="M389" t="s">
        <v>177</v>
      </c>
      <c r="N389" t="s">
        <v>157</v>
      </c>
      <c r="O389">
        <v>30</v>
      </c>
      <c r="P389">
        <v>28</v>
      </c>
      <c r="Q389" t="b">
        <v>1</v>
      </c>
      <c r="R389">
        <v>4</v>
      </c>
      <c r="S389">
        <v>0</v>
      </c>
      <c r="T389" t="s">
        <v>143</v>
      </c>
      <c r="U389" t="s">
        <v>144</v>
      </c>
      <c r="V389" t="s">
        <v>139</v>
      </c>
      <c r="W389" t="s">
        <v>53</v>
      </c>
      <c r="X389">
        <v>612</v>
      </c>
      <c r="Y389">
        <v>520.20000000000005</v>
      </c>
      <c r="Z389">
        <v>518.23</v>
      </c>
      <c r="AA389">
        <v>1.77</v>
      </c>
      <c r="AB389">
        <v>520</v>
      </c>
      <c r="AC389">
        <v>416</v>
      </c>
      <c r="AD389">
        <v>104</v>
      </c>
      <c r="AE389">
        <v>472.98</v>
      </c>
      <c r="AF389">
        <v>43.18</v>
      </c>
      <c r="AG389">
        <v>3.84</v>
      </c>
      <c r="AH389" t="s">
        <v>54</v>
      </c>
      <c r="AK389">
        <v>7</v>
      </c>
      <c r="AL389">
        <v>0</v>
      </c>
    </row>
    <row r="390" spans="1:38" x14ac:dyDescent="0.25">
      <c r="A390" t="s">
        <v>652</v>
      </c>
      <c r="B390" s="1">
        <v>45032</v>
      </c>
      <c r="C390" t="s">
        <v>87</v>
      </c>
      <c r="D390" t="s">
        <v>66</v>
      </c>
      <c r="E390" t="s">
        <v>67</v>
      </c>
      <c r="F390" t="s">
        <v>68</v>
      </c>
      <c r="G390" t="s">
        <v>80</v>
      </c>
      <c r="H390" t="s">
        <v>81</v>
      </c>
      <c r="I390" t="s">
        <v>82</v>
      </c>
      <c r="J390" t="s">
        <v>46</v>
      </c>
      <c r="K390" t="s">
        <v>196</v>
      </c>
      <c r="M390" t="s">
        <v>197</v>
      </c>
      <c r="N390" t="s">
        <v>198</v>
      </c>
      <c r="O390">
        <v>90</v>
      </c>
      <c r="P390">
        <v>91</v>
      </c>
      <c r="Q390" t="b">
        <v>0</v>
      </c>
      <c r="R390">
        <v>1</v>
      </c>
      <c r="S390">
        <v>1</v>
      </c>
      <c r="T390" t="s">
        <v>73</v>
      </c>
      <c r="U390" t="s">
        <v>74</v>
      </c>
      <c r="V390" t="s">
        <v>52</v>
      </c>
      <c r="W390" t="s">
        <v>53</v>
      </c>
      <c r="X390">
        <v>12.4</v>
      </c>
      <c r="Y390">
        <v>9.92</v>
      </c>
      <c r="Z390">
        <v>7.23</v>
      </c>
      <c r="AA390">
        <v>1.79</v>
      </c>
      <c r="AB390">
        <v>9.02</v>
      </c>
      <c r="AC390">
        <v>7.66</v>
      </c>
      <c r="AD390">
        <v>1.35</v>
      </c>
      <c r="AE390">
        <v>8.83</v>
      </c>
      <c r="AF390">
        <v>0</v>
      </c>
      <c r="AG390">
        <v>0.19</v>
      </c>
      <c r="AH390" t="s">
        <v>54</v>
      </c>
      <c r="AK390">
        <v>6</v>
      </c>
      <c r="AL390">
        <v>0</v>
      </c>
    </row>
    <row r="391" spans="1:38" x14ac:dyDescent="0.25">
      <c r="A391" t="s">
        <v>653</v>
      </c>
      <c r="B391" s="1">
        <v>45320</v>
      </c>
      <c r="C391" t="s">
        <v>192</v>
      </c>
      <c r="D391" t="s">
        <v>122</v>
      </c>
      <c r="E391" t="s">
        <v>123</v>
      </c>
      <c r="F391" t="s">
        <v>124</v>
      </c>
      <c r="G391" t="s">
        <v>80</v>
      </c>
      <c r="H391" t="s">
        <v>81</v>
      </c>
      <c r="I391" t="s">
        <v>82</v>
      </c>
      <c r="J391" t="s">
        <v>46</v>
      </c>
      <c r="K391" t="s">
        <v>175</v>
      </c>
      <c r="L391" t="s">
        <v>176</v>
      </c>
      <c r="M391" t="s">
        <v>177</v>
      </c>
      <c r="N391" t="s">
        <v>157</v>
      </c>
      <c r="O391">
        <v>90</v>
      </c>
      <c r="P391">
        <v>90</v>
      </c>
      <c r="Q391" t="b">
        <v>1</v>
      </c>
      <c r="R391">
        <v>4</v>
      </c>
      <c r="S391">
        <v>0</v>
      </c>
      <c r="T391" t="s">
        <v>73</v>
      </c>
      <c r="U391" t="s">
        <v>74</v>
      </c>
      <c r="V391" t="s">
        <v>52</v>
      </c>
      <c r="W391" t="s">
        <v>53</v>
      </c>
      <c r="X391">
        <v>612</v>
      </c>
      <c r="Y391">
        <v>520.20000000000005</v>
      </c>
      <c r="Z391">
        <v>1527.99</v>
      </c>
      <c r="AA391">
        <v>1.79</v>
      </c>
      <c r="AB391">
        <v>1529.78</v>
      </c>
      <c r="AC391">
        <v>1300.31</v>
      </c>
      <c r="AD391">
        <v>229.47</v>
      </c>
      <c r="AE391">
        <v>1433.88</v>
      </c>
      <c r="AF391">
        <v>0</v>
      </c>
      <c r="AG391">
        <v>95.89</v>
      </c>
      <c r="AH391" t="s">
        <v>54</v>
      </c>
      <c r="AK391">
        <v>2</v>
      </c>
      <c r="AL391">
        <v>0</v>
      </c>
    </row>
    <row r="392" spans="1:38" x14ac:dyDescent="0.25">
      <c r="A392" t="s">
        <v>654</v>
      </c>
      <c r="B392" s="1">
        <v>45533</v>
      </c>
      <c r="C392" t="s">
        <v>244</v>
      </c>
      <c r="D392" t="s">
        <v>90</v>
      </c>
      <c r="E392" t="s">
        <v>91</v>
      </c>
      <c r="F392" t="s">
        <v>92</v>
      </c>
      <c r="G392" t="s">
        <v>57</v>
      </c>
      <c r="H392" t="s">
        <v>58</v>
      </c>
      <c r="I392" t="s">
        <v>59</v>
      </c>
      <c r="J392" t="s">
        <v>46</v>
      </c>
      <c r="K392" t="s">
        <v>103</v>
      </c>
      <c r="M392" t="s">
        <v>95</v>
      </c>
      <c r="N392" t="s">
        <v>96</v>
      </c>
      <c r="O392">
        <v>30</v>
      </c>
      <c r="P392">
        <v>29</v>
      </c>
      <c r="Q392" t="b">
        <v>0</v>
      </c>
      <c r="R392">
        <v>1</v>
      </c>
      <c r="S392">
        <v>2</v>
      </c>
      <c r="T392" t="s">
        <v>137</v>
      </c>
      <c r="U392" t="s">
        <v>138</v>
      </c>
      <c r="V392" t="s">
        <v>139</v>
      </c>
      <c r="W392" t="s">
        <v>140</v>
      </c>
      <c r="X392">
        <v>18.2</v>
      </c>
      <c r="Y392">
        <v>14.56</v>
      </c>
      <c r="Z392">
        <v>13.83</v>
      </c>
      <c r="AA392">
        <v>7.0000000000000007E-2</v>
      </c>
      <c r="AB392">
        <v>13.9</v>
      </c>
      <c r="AC392">
        <v>10.01</v>
      </c>
      <c r="AD392">
        <v>3.89</v>
      </c>
      <c r="AE392">
        <v>12.94</v>
      </c>
      <c r="AF392">
        <v>0</v>
      </c>
      <c r="AG392">
        <v>0.96</v>
      </c>
      <c r="AH392" t="s">
        <v>54</v>
      </c>
      <c r="AK392">
        <v>1</v>
      </c>
      <c r="AL392">
        <v>0</v>
      </c>
    </row>
    <row r="393" spans="1:38" x14ac:dyDescent="0.25">
      <c r="A393" t="s">
        <v>655</v>
      </c>
      <c r="B393" s="1">
        <v>45587</v>
      </c>
      <c r="C393" t="s">
        <v>98</v>
      </c>
      <c r="D393" t="s">
        <v>122</v>
      </c>
      <c r="E393" t="s">
        <v>123</v>
      </c>
      <c r="F393" t="s">
        <v>124</v>
      </c>
      <c r="G393" t="s">
        <v>43</v>
      </c>
      <c r="H393" t="s">
        <v>44</v>
      </c>
      <c r="I393" t="s">
        <v>45</v>
      </c>
      <c r="J393" t="s">
        <v>46</v>
      </c>
      <c r="K393" t="s">
        <v>47</v>
      </c>
      <c r="M393" t="s">
        <v>48</v>
      </c>
      <c r="N393" t="s">
        <v>49</v>
      </c>
      <c r="O393">
        <v>30</v>
      </c>
      <c r="P393">
        <v>30</v>
      </c>
      <c r="Q393" t="b">
        <v>0</v>
      </c>
      <c r="R393">
        <v>1</v>
      </c>
      <c r="S393">
        <v>0</v>
      </c>
      <c r="T393" t="s">
        <v>143</v>
      </c>
      <c r="U393" t="s">
        <v>144</v>
      </c>
      <c r="V393" t="s">
        <v>139</v>
      </c>
      <c r="W393" t="s">
        <v>53</v>
      </c>
      <c r="X393">
        <v>14.8</v>
      </c>
      <c r="Y393">
        <v>11.84</v>
      </c>
      <c r="Z393">
        <v>8.93</v>
      </c>
      <c r="AA393">
        <v>1.77</v>
      </c>
      <c r="AB393">
        <v>10.7</v>
      </c>
      <c r="AC393">
        <v>8.56</v>
      </c>
      <c r="AD393">
        <v>2.14</v>
      </c>
      <c r="AE393">
        <v>11.36</v>
      </c>
      <c r="AF393">
        <v>0</v>
      </c>
      <c r="AG393">
        <v>-0.66</v>
      </c>
      <c r="AH393" t="s">
        <v>54</v>
      </c>
      <c r="AK393">
        <v>2</v>
      </c>
      <c r="AL393">
        <v>0</v>
      </c>
    </row>
    <row r="394" spans="1:38" x14ac:dyDescent="0.25">
      <c r="A394" t="s">
        <v>656</v>
      </c>
      <c r="B394" s="1">
        <v>45137</v>
      </c>
      <c r="C394" t="s">
        <v>611</v>
      </c>
      <c r="D394" t="s">
        <v>40</v>
      </c>
      <c r="E394" t="s">
        <v>41</v>
      </c>
      <c r="F394" t="s">
        <v>42</v>
      </c>
      <c r="G394" t="s">
        <v>57</v>
      </c>
      <c r="H394" t="s">
        <v>58</v>
      </c>
      <c r="I394" t="s">
        <v>59</v>
      </c>
      <c r="J394" t="s">
        <v>46</v>
      </c>
      <c r="K394" t="s">
        <v>196</v>
      </c>
      <c r="M394" t="s">
        <v>197</v>
      </c>
      <c r="N394" t="s">
        <v>198</v>
      </c>
      <c r="O394">
        <v>90</v>
      </c>
      <c r="P394">
        <v>88</v>
      </c>
      <c r="Q394" t="b">
        <v>0</v>
      </c>
      <c r="R394">
        <v>1</v>
      </c>
      <c r="S394">
        <v>2</v>
      </c>
      <c r="T394" t="s">
        <v>62</v>
      </c>
      <c r="U394" t="s">
        <v>63</v>
      </c>
      <c r="V394" t="s">
        <v>52</v>
      </c>
      <c r="W394" t="s">
        <v>53</v>
      </c>
      <c r="X394">
        <v>12.4</v>
      </c>
      <c r="Y394">
        <v>9.92</v>
      </c>
      <c r="Z394">
        <v>6.24</v>
      </c>
      <c r="AA394">
        <v>1.8</v>
      </c>
      <c r="AB394">
        <v>8.0399999999999991</v>
      </c>
      <c r="AC394">
        <v>6.75</v>
      </c>
      <c r="AD394">
        <v>1.29</v>
      </c>
      <c r="AE394">
        <v>9.24</v>
      </c>
      <c r="AF394">
        <v>0</v>
      </c>
      <c r="AG394">
        <v>-1.2</v>
      </c>
      <c r="AH394" t="s">
        <v>54</v>
      </c>
      <c r="AK394">
        <v>5</v>
      </c>
      <c r="AL394">
        <v>0</v>
      </c>
    </row>
    <row r="395" spans="1:38" x14ac:dyDescent="0.25">
      <c r="A395" t="s">
        <v>657</v>
      </c>
      <c r="B395" s="1">
        <v>45228</v>
      </c>
      <c r="C395" t="s">
        <v>87</v>
      </c>
      <c r="D395" t="s">
        <v>40</v>
      </c>
      <c r="E395" t="s">
        <v>41</v>
      </c>
      <c r="F395" t="s">
        <v>42</v>
      </c>
      <c r="G395" t="s">
        <v>57</v>
      </c>
      <c r="H395" t="s">
        <v>58</v>
      </c>
      <c r="I395" t="s">
        <v>59</v>
      </c>
      <c r="J395" t="s">
        <v>46</v>
      </c>
      <c r="K395" t="s">
        <v>60</v>
      </c>
      <c r="L395" t="s">
        <v>61</v>
      </c>
      <c r="M395" t="s">
        <v>48</v>
      </c>
      <c r="N395" t="s">
        <v>49</v>
      </c>
      <c r="O395">
        <v>90</v>
      </c>
      <c r="P395">
        <v>92</v>
      </c>
      <c r="Q395" t="b">
        <v>1</v>
      </c>
      <c r="R395">
        <v>2</v>
      </c>
      <c r="S395">
        <v>0</v>
      </c>
      <c r="T395" t="s">
        <v>99</v>
      </c>
      <c r="U395" t="s">
        <v>100</v>
      </c>
      <c r="V395" t="s">
        <v>52</v>
      </c>
      <c r="W395" t="s">
        <v>53</v>
      </c>
      <c r="X395">
        <v>174</v>
      </c>
      <c r="Y395">
        <v>147.9</v>
      </c>
      <c r="Z395">
        <v>428.71</v>
      </c>
      <c r="AA395">
        <v>1.78</v>
      </c>
      <c r="AB395">
        <v>430.49</v>
      </c>
      <c r="AC395">
        <v>378.83</v>
      </c>
      <c r="AD395">
        <v>51.66</v>
      </c>
      <c r="AE395">
        <v>390.49</v>
      </c>
      <c r="AF395">
        <v>0</v>
      </c>
      <c r="AG395">
        <v>40</v>
      </c>
      <c r="AH395" t="s">
        <v>54</v>
      </c>
      <c r="AK395">
        <v>0</v>
      </c>
      <c r="AL395">
        <v>1</v>
      </c>
    </row>
    <row r="396" spans="1:38" x14ac:dyDescent="0.25">
      <c r="A396" t="s">
        <v>658</v>
      </c>
      <c r="B396" s="1">
        <v>45342</v>
      </c>
      <c r="C396" t="s">
        <v>317</v>
      </c>
      <c r="D396" t="s">
        <v>122</v>
      </c>
      <c r="E396" t="s">
        <v>123</v>
      </c>
      <c r="F396" t="s">
        <v>124</v>
      </c>
      <c r="G396" t="s">
        <v>43</v>
      </c>
      <c r="H396" t="s">
        <v>44</v>
      </c>
      <c r="I396" t="s">
        <v>45</v>
      </c>
      <c r="J396" t="s">
        <v>46</v>
      </c>
      <c r="K396" t="s">
        <v>83</v>
      </c>
      <c r="M396" t="s">
        <v>84</v>
      </c>
      <c r="N396" t="s">
        <v>85</v>
      </c>
      <c r="O396">
        <v>30</v>
      </c>
      <c r="P396">
        <v>30</v>
      </c>
      <c r="Q396" t="b">
        <v>0</v>
      </c>
      <c r="R396">
        <v>1</v>
      </c>
      <c r="S396">
        <v>1</v>
      </c>
      <c r="T396" t="s">
        <v>73</v>
      </c>
      <c r="U396" t="s">
        <v>74</v>
      </c>
      <c r="V396" t="s">
        <v>52</v>
      </c>
      <c r="W396" t="s">
        <v>53</v>
      </c>
      <c r="X396">
        <v>7.2</v>
      </c>
      <c r="Y396">
        <v>5.76</v>
      </c>
      <c r="Z396">
        <v>4.12</v>
      </c>
      <c r="AA396">
        <v>1.79</v>
      </c>
      <c r="AB396">
        <v>5.91</v>
      </c>
      <c r="AC396">
        <v>5.03</v>
      </c>
      <c r="AD396">
        <v>1</v>
      </c>
      <c r="AE396">
        <v>5.31</v>
      </c>
      <c r="AF396">
        <v>0</v>
      </c>
      <c r="AG396">
        <v>0.6</v>
      </c>
      <c r="AH396" t="s">
        <v>54</v>
      </c>
      <c r="AK396">
        <v>6</v>
      </c>
      <c r="AL396">
        <v>1</v>
      </c>
    </row>
    <row r="397" spans="1:38" x14ac:dyDescent="0.25">
      <c r="A397" t="s">
        <v>659</v>
      </c>
      <c r="B397" s="1">
        <v>45000</v>
      </c>
      <c r="C397" t="s">
        <v>366</v>
      </c>
      <c r="D397" t="s">
        <v>90</v>
      </c>
      <c r="E397" t="s">
        <v>91</v>
      </c>
      <c r="F397" t="s">
        <v>92</v>
      </c>
      <c r="G397" t="s">
        <v>80</v>
      </c>
      <c r="H397" t="s">
        <v>81</v>
      </c>
      <c r="I397" t="s">
        <v>82</v>
      </c>
      <c r="J397" t="s">
        <v>46</v>
      </c>
      <c r="K397" t="s">
        <v>154</v>
      </c>
      <c r="L397" t="s">
        <v>155</v>
      </c>
      <c r="M397" t="s">
        <v>156</v>
      </c>
      <c r="N397" t="s">
        <v>157</v>
      </c>
      <c r="O397">
        <v>30</v>
      </c>
      <c r="P397">
        <v>28</v>
      </c>
      <c r="Q397" t="b">
        <v>1</v>
      </c>
      <c r="R397">
        <v>4</v>
      </c>
      <c r="S397">
        <v>0</v>
      </c>
      <c r="T397" t="s">
        <v>62</v>
      </c>
      <c r="U397" t="s">
        <v>63</v>
      </c>
      <c r="V397" t="s">
        <v>52</v>
      </c>
      <c r="W397" t="s">
        <v>53</v>
      </c>
      <c r="X397">
        <v>936</v>
      </c>
      <c r="Y397">
        <v>795.6</v>
      </c>
      <c r="Z397">
        <v>771.83</v>
      </c>
      <c r="AA397">
        <v>1.8</v>
      </c>
      <c r="AB397">
        <v>773.63</v>
      </c>
      <c r="AC397">
        <v>649.85</v>
      </c>
      <c r="AD397">
        <v>123.78</v>
      </c>
      <c r="AE397">
        <v>747.24</v>
      </c>
      <c r="AF397">
        <v>0</v>
      </c>
      <c r="AG397">
        <v>26.39</v>
      </c>
      <c r="AH397" t="s">
        <v>54</v>
      </c>
      <c r="AK397">
        <v>7</v>
      </c>
      <c r="AL397">
        <v>0</v>
      </c>
    </row>
    <row r="398" spans="1:38" x14ac:dyDescent="0.25">
      <c r="A398" t="s">
        <v>660</v>
      </c>
      <c r="B398" s="1">
        <v>45448</v>
      </c>
      <c r="C398" t="s">
        <v>274</v>
      </c>
      <c r="D398" t="s">
        <v>122</v>
      </c>
      <c r="E398" t="s">
        <v>123</v>
      </c>
      <c r="F398" t="s">
        <v>124</v>
      </c>
      <c r="G398" t="s">
        <v>80</v>
      </c>
      <c r="H398" t="s">
        <v>81</v>
      </c>
      <c r="I398" t="s">
        <v>82</v>
      </c>
      <c r="J398" t="s">
        <v>46</v>
      </c>
      <c r="K398" t="s">
        <v>83</v>
      </c>
      <c r="M398" t="s">
        <v>84</v>
      </c>
      <c r="N398" t="s">
        <v>85</v>
      </c>
      <c r="O398">
        <v>30</v>
      </c>
      <c r="P398">
        <v>29</v>
      </c>
      <c r="Q398" t="b">
        <v>0</v>
      </c>
      <c r="R398">
        <v>1</v>
      </c>
      <c r="S398">
        <v>0</v>
      </c>
      <c r="T398" t="s">
        <v>137</v>
      </c>
      <c r="U398" t="s">
        <v>138</v>
      </c>
      <c r="V398" t="s">
        <v>139</v>
      </c>
      <c r="W398" t="s">
        <v>140</v>
      </c>
      <c r="X398">
        <v>7.2</v>
      </c>
      <c r="Y398">
        <v>5.76</v>
      </c>
      <c r="Z398">
        <v>5.47</v>
      </c>
      <c r="AA398">
        <v>0.03</v>
      </c>
      <c r="AB398">
        <v>5.5</v>
      </c>
      <c r="AC398">
        <v>3.96</v>
      </c>
      <c r="AD398">
        <v>1.54</v>
      </c>
      <c r="AE398">
        <v>5.27</v>
      </c>
      <c r="AF398">
        <v>0</v>
      </c>
      <c r="AG398">
        <v>0.23</v>
      </c>
      <c r="AH398" t="s">
        <v>54</v>
      </c>
      <c r="AK398">
        <v>11</v>
      </c>
      <c r="AL398">
        <v>1</v>
      </c>
    </row>
    <row r="399" spans="1:38" x14ac:dyDescent="0.25">
      <c r="A399" t="s">
        <v>661</v>
      </c>
      <c r="B399" s="1">
        <v>44965</v>
      </c>
      <c r="C399" t="s">
        <v>517</v>
      </c>
      <c r="D399" t="s">
        <v>90</v>
      </c>
      <c r="E399" t="s">
        <v>91</v>
      </c>
      <c r="F399" t="s">
        <v>92</v>
      </c>
      <c r="G399" t="s">
        <v>43</v>
      </c>
      <c r="H399" t="s">
        <v>44</v>
      </c>
      <c r="I399" t="s">
        <v>45</v>
      </c>
      <c r="J399" t="s">
        <v>46</v>
      </c>
      <c r="K399" t="s">
        <v>106</v>
      </c>
      <c r="M399" t="s">
        <v>107</v>
      </c>
      <c r="N399" t="s">
        <v>108</v>
      </c>
      <c r="O399">
        <v>90</v>
      </c>
      <c r="P399">
        <v>94</v>
      </c>
      <c r="Q399" t="b">
        <v>0</v>
      </c>
      <c r="R399">
        <v>1</v>
      </c>
      <c r="S399">
        <v>0</v>
      </c>
      <c r="T399" t="s">
        <v>73</v>
      </c>
      <c r="U399" t="s">
        <v>74</v>
      </c>
      <c r="V399" t="s">
        <v>52</v>
      </c>
      <c r="W399" t="s">
        <v>53</v>
      </c>
      <c r="X399">
        <v>8.5</v>
      </c>
      <c r="Y399">
        <v>6.8</v>
      </c>
      <c r="Z399">
        <v>4.9400000000000004</v>
      </c>
      <c r="AA399">
        <v>1.79</v>
      </c>
      <c r="AB399">
        <v>6.73</v>
      </c>
      <c r="AC399">
        <v>5.72</v>
      </c>
      <c r="AD399">
        <v>1.01</v>
      </c>
      <c r="AE399">
        <v>6.05</v>
      </c>
      <c r="AF399">
        <v>0</v>
      </c>
      <c r="AG399">
        <v>0.68</v>
      </c>
      <c r="AH399" t="s">
        <v>54</v>
      </c>
      <c r="AK399">
        <v>8</v>
      </c>
      <c r="AL399">
        <v>0</v>
      </c>
    </row>
    <row r="400" spans="1:38" x14ac:dyDescent="0.25">
      <c r="A400" t="s">
        <v>662</v>
      </c>
      <c r="B400" s="1">
        <v>45007</v>
      </c>
      <c r="C400" t="s">
        <v>174</v>
      </c>
      <c r="D400" t="s">
        <v>66</v>
      </c>
      <c r="E400" t="s">
        <v>67</v>
      </c>
      <c r="F400" t="s">
        <v>68</v>
      </c>
      <c r="G400" t="s">
        <v>57</v>
      </c>
      <c r="H400" t="s">
        <v>58</v>
      </c>
      <c r="I400" t="s">
        <v>59</v>
      </c>
      <c r="J400" t="s">
        <v>46</v>
      </c>
      <c r="K400" t="s">
        <v>154</v>
      </c>
      <c r="L400" t="s">
        <v>155</v>
      </c>
      <c r="M400" t="s">
        <v>156</v>
      </c>
      <c r="N400" t="s">
        <v>157</v>
      </c>
      <c r="O400">
        <v>30</v>
      </c>
      <c r="P400">
        <v>28</v>
      </c>
      <c r="Q400" t="b">
        <v>1</v>
      </c>
      <c r="R400">
        <v>4</v>
      </c>
      <c r="S400">
        <v>0</v>
      </c>
      <c r="T400" t="s">
        <v>143</v>
      </c>
      <c r="U400" t="s">
        <v>144</v>
      </c>
      <c r="V400" t="s">
        <v>139</v>
      </c>
      <c r="W400" t="s">
        <v>53</v>
      </c>
      <c r="X400">
        <v>936</v>
      </c>
      <c r="Y400">
        <v>795.6</v>
      </c>
      <c r="Z400">
        <v>795.78</v>
      </c>
      <c r="AA400">
        <v>1.77</v>
      </c>
      <c r="AB400">
        <v>797.55</v>
      </c>
      <c r="AC400">
        <v>638.04</v>
      </c>
      <c r="AD400">
        <v>159.51</v>
      </c>
      <c r="AE400">
        <v>747.65</v>
      </c>
      <c r="AF400">
        <v>57.05</v>
      </c>
      <c r="AG400">
        <v>-7.16</v>
      </c>
      <c r="AH400" t="s">
        <v>54</v>
      </c>
      <c r="AK400">
        <v>4</v>
      </c>
      <c r="AL400">
        <v>0</v>
      </c>
    </row>
    <row r="401" spans="1:38" x14ac:dyDescent="0.25">
      <c r="A401" t="s">
        <v>663</v>
      </c>
      <c r="B401" s="1">
        <v>45391</v>
      </c>
      <c r="C401" t="s">
        <v>332</v>
      </c>
      <c r="D401" t="s">
        <v>122</v>
      </c>
      <c r="E401" t="s">
        <v>123</v>
      </c>
      <c r="F401" t="s">
        <v>124</v>
      </c>
      <c r="G401" t="s">
        <v>111</v>
      </c>
      <c r="H401" t="s">
        <v>112</v>
      </c>
      <c r="I401" t="s">
        <v>113</v>
      </c>
      <c r="J401" t="s">
        <v>46</v>
      </c>
      <c r="K401" t="s">
        <v>260</v>
      </c>
      <c r="L401" t="s">
        <v>261</v>
      </c>
      <c r="M401" t="s">
        <v>262</v>
      </c>
      <c r="N401" t="s">
        <v>157</v>
      </c>
      <c r="O401">
        <v>28</v>
      </c>
      <c r="P401">
        <v>27</v>
      </c>
      <c r="Q401" t="b">
        <v>1</v>
      </c>
      <c r="R401">
        <v>4</v>
      </c>
      <c r="S401">
        <v>0</v>
      </c>
      <c r="T401" t="s">
        <v>99</v>
      </c>
      <c r="U401" t="s">
        <v>100</v>
      </c>
      <c r="V401" t="s">
        <v>52</v>
      </c>
      <c r="W401" t="s">
        <v>53</v>
      </c>
      <c r="X401">
        <v>918</v>
      </c>
      <c r="Y401">
        <v>780.3</v>
      </c>
      <c r="Z401">
        <v>762.53</v>
      </c>
      <c r="AA401">
        <v>1.78</v>
      </c>
      <c r="AB401">
        <v>764.31</v>
      </c>
      <c r="AC401">
        <v>672.6</v>
      </c>
      <c r="AD401">
        <v>91.72</v>
      </c>
      <c r="AE401">
        <v>716.23</v>
      </c>
      <c r="AF401">
        <v>0</v>
      </c>
      <c r="AG401">
        <v>48.08</v>
      </c>
      <c r="AH401" t="s">
        <v>54</v>
      </c>
      <c r="AK401">
        <v>9</v>
      </c>
      <c r="AL401">
        <v>0</v>
      </c>
    </row>
    <row r="402" spans="1:38" x14ac:dyDescent="0.25">
      <c r="A402" t="s">
        <v>664</v>
      </c>
      <c r="B402" s="1">
        <v>45519</v>
      </c>
      <c r="C402" t="s">
        <v>110</v>
      </c>
      <c r="D402" t="s">
        <v>122</v>
      </c>
      <c r="E402" t="s">
        <v>123</v>
      </c>
      <c r="F402" t="s">
        <v>124</v>
      </c>
      <c r="G402" t="s">
        <v>111</v>
      </c>
      <c r="H402" t="s">
        <v>112</v>
      </c>
      <c r="I402" t="s">
        <v>113</v>
      </c>
      <c r="J402" t="s">
        <v>46</v>
      </c>
      <c r="K402" t="s">
        <v>83</v>
      </c>
      <c r="M402" t="s">
        <v>84</v>
      </c>
      <c r="N402" t="s">
        <v>85</v>
      </c>
      <c r="O402">
        <v>90</v>
      </c>
      <c r="P402">
        <v>92</v>
      </c>
      <c r="Q402" t="b">
        <v>0</v>
      </c>
      <c r="R402">
        <v>1</v>
      </c>
      <c r="S402">
        <v>0</v>
      </c>
      <c r="T402" t="s">
        <v>99</v>
      </c>
      <c r="U402" t="s">
        <v>100</v>
      </c>
      <c r="V402" t="s">
        <v>52</v>
      </c>
      <c r="W402" t="s">
        <v>53</v>
      </c>
      <c r="X402">
        <v>7.2</v>
      </c>
      <c r="Y402">
        <v>5.76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 t="s">
        <v>129</v>
      </c>
      <c r="AI402">
        <v>65</v>
      </c>
      <c r="AJ402" t="s">
        <v>189</v>
      </c>
      <c r="AK402">
        <v>7</v>
      </c>
      <c r="AL402">
        <v>1</v>
      </c>
    </row>
    <row r="403" spans="1:38" x14ac:dyDescent="0.25">
      <c r="A403" t="s">
        <v>665</v>
      </c>
      <c r="B403" s="1">
        <v>45062</v>
      </c>
      <c r="C403" t="s">
        <v>238</v>
      </c>
      <c r="D403" t="s">
        <v>77</v>
      </c>
      <c r="E403" t="s">
        <v>78</v>
      </c>
      <c r="F403" t="s">
        <v>79</v>
      </c>
      <c r="G403" t="s">
        <v>43</v>
      </c>
      <c r="H403" t="s">
        <v>44</v>
      </c>
      <c r="I403" t="s">
        <v>45</v>
      </c>
      <c r="J403" t="s">
        <v>46</v>
      </c>
      <c r="K403" t="s">
        <v>106</v>
      </c>
      <c r="M403" t="s">
        <v>107</v>
      </c>
      <c r="N403" t="s">
        <v>108</v>
      </c>
      <c r="O403">
        <v>90</v>
      </c>
      <c r="P403">
        <v>86</v>
      </c>
      <c r="Q403" t="b">
        <v>0</v>
      </c>
      <c r="R403">
        <v>1</v>
      </c>
      <c r="S403">
        <v>0</v>
      </c>
      <c r="T403" t="s">
        <v>143</v>
      </c>
      <c r="U403" t="s">
        <v>144</v>
      </c>
      <c r="V403" t="s">
        <v>139</v>
      </c>
      <c r="W403" t="s">
        <v>53</v>
      </c>
      <c r="X403">
        <v>8.5</v>
      </c>
      <c r="Y403">
        <v>6.8</v>
      </c>
      <c r="Z403">
        <v>4.21</v>
      </c>
      <c r="AA403">
        <v>1.77</v>
      </c>
      <c r="AB403">
        <v>5.98</v>
      </c>
      <c r="AC403">
        <v>4.78</v>
      </c>
      <c r="AD403">
        <v>1.2</v>
      </c>
      <c r="AE403">
        <v>6.14</v>
      </c>
      <c r="AF403">
        <v>0</v>
      </c>
      <c r="AG403">
        <v>-0.16</v>
      </c>
      <c r="AH403" t="s">
        <v>54</v>
      </c>
      <c r="AK403">
        <v>2</v>
      </c>
      <c r="AL403">
        <v>0</v>
      </c>
    </row>
    <row r="404" spans="1:38" x14ac:dyDescent="0.25">
      <c r="A404" t="s">
        <v>666</v>
      </c>
      <c r="B404" s="1">
        <v>45112</v>
      </c>
      <c r="C404" t="s">
        <v>266</v>
      </c>
      <c r="D404" t="s">
        <v>122</v>
      </c>
      <c r="E404" t="s">
        <v>123</v>
      </c>
      <c r="F404" t="s">
        <v>124</v>
      </c>
      <c r="G404" t="s">
        <v>80</v>
      </c>
      <c r="H404" t="s">
        <v>81</v>
      </c>
      <c r="I404" t="s">
        <v>82</v>
      </c>
      <c r="J404" t="s">
        <v>46</v>
      </c>
      <c r="K404" t="s">
        <v>69</v>
      </c>
      <c r="L404" t="s">
        <v>70</v>
      </c>
      <c r="M404" t="s">
        <v>71</v>
      </c>
      <c r="N404" t="s">
        <v>72</v>
      </c>
      <c r="O404">
        <v>30</v>
      </c>
      <c r="P404">
        <v>30</v>
      </c>
      <c r="Q404" t="b">
        <v>1</v>
      </c>
      <c r="R404">
        <v>3</v>
      </c>
      <c r="S404">
        <v>1</v>
      </c>
      <c r="T404" t="s">
        <v>50</v>
      </c>
      <c r="U404" t="s">
        <v>51</v>
      </c>
      <c r="V404" t="s">
        <v>52</v>
      </c>
      <c r="W404" t="s">
        <v>53</v>
      </c>
      <c r="X404">
        <v>384</v>
      </c>
      <c r="Y404">
        <v>326.39999999999998</v>
      </c>
      <c r="Z404">
        <v>324.97000000000003</v>
      </c>
      <c r="AA404">
        <v>1.78</v>
      </c>
      <c r="AB404">
        <v>326.75</v>
      </c>
      <c r="AC404">
        <v>284.27999999999997</v>
      </c>
      <c r="AD404">
        <v>42.48</v>
      </c>
      <c r="AE404">
        <v>289.70999999999998</v>
      </c>
      <c r="AF404">
        <v>0</v>
      </c>
      <c r="AG404">
        <v>37.04</v>
      </c>
      <c r="AH404" t="s">
        <v>54</v>
      </c>
      <c r="AK404">
        <v>6</v>
      </c>
      <c r="AL404">
        <v>0</v>
      </c>
    </row>
    <row r="405" spans="1:38" x14ac:dyDescent="0.25">
      <c r="A405" t="s">
        <v>667</v>
      </c>
      <c r="B405" s="1">
        <v>45518</v>
      </c>
      <c r="C405" t="s">
        <v>470</v>
      </c>
      <c r="D405" t="s">
        <v>40</v>
      </c>
      <c r="E405" t="s">
        <v>41</v>
      </c>
      <c r="F405" t="s">
        <v>42</v>
      </c>
      <c r="G405" t="s">
        <v>80</v>
      </c>
      <c r="H405" t="s">
        <v>81</v>
      </c>
      <c r="I405" t="s">
        <v>82</v>
      </c>
      <c r="J405" t="s">
        <v>46</v>
      </c>
      <c r="K405" t="s">
        <v>175</v>
      </c>
      <c r="L405" t="s">
        <v>176</v>
      </c>
      <c r="M405" t="s">
        <v>177</v>
      </c>
      <c r="N405" t="s">
        <v>157</v>
      </c>
      <c r="O405">
        <v>30</v>
      </c>
      <c r="P405">
        <v>28</v>
      </c>
      <c r="Q405" t="b">
        <v>1</v>
      </c>
      <c r="R405">
        <v>4</v>
      </c>
      <c r="S405">
        <v>0</v>
      </c>
      <c r="T405" t="s">
        <v>99</v>
      </c>
      <c r="U405" t="s">
        <v>100</v>
      </c>
      <c r="V405" t="s">
        <v>52</v>
      </c>
      <c r="W405" t="s">
        <v>53</v>
      </c>
      <c r="X405">
        <v>612</v>
      </c>
      <c r="Y405">
        <v>520.20000000000005</v>
      </c>
      <c r="Z405">
        <v>510.6</v>
      </c>
      <c r="AA405">
        <v>1.78</v>
      </c>
      <c r="AB405">
        <v>512.38</v>
      </c>
      <c r="AC405">
        <v>450.89</v>
      </c>
      <c r="AD405">
        <v>61.49</v>
      </c>
      <c r="AE405">
        <v>493.15</v>
      </c>
      <c r="AF405">
        <v>0</v>
      </c>
      <c r="AG405">
        <v>19.23</v>
      </c>
      <c r="AH405" t="s">
        <v>54</v>
      </c>
      <c r="AK405">
        <v>7</v>
      </c>
      <c r="AL405">
        <v>0</v>
      </c>
    </row>
    <row r="406" spans="1:38" x14ac:dyDescent="0.25">
      <c r="A406" t="s">
        <v>668</v>
      </c>
      <c r="B406" s="1">
        <v>45412</v>
      </c>
      <c r="C406" t="s">
        <v>332</v>
      </c>
      <c r="D406" t="s">
        <v>122</v>
      </c>
      <c r="E406" t="s">
        <v>123</v>
      </c>
      <c r="F406" t="s">
        <v>124</v>
      </c>
      <c r="G406" t="s">
        <v>57</v>
      </c>
      <c r="H406" t="s">
        <v>58</v>
      </c>
      <c r="I406" t="s">
        <v>59</v>
      </c>
      <c r="J406" t="s">
        <v>46</v>
      </c>
      <c r="K406" t="s">
        <v>227</v>
      </c>
      <c r="L406" t="s">
        <v>228</v>
      </c>
      <c r="M406" t="s">
        <v>229</v>
      </c>
      <c r="N406" t="s">
        <v>230</v>
      </c>
      <c r="O406">
        <v>30</v>
      </c>
      <c r="P406">
        <v>29</v>
      </c>
      <c r="Q406" t="b">
        <v>1</v>
      </c>
      <c r="R406">
        <v>4</v>
      </c>
      <c r="S406">
        <v>1</v>
      </c>
      <c r="T406" t="s">
        <v>99</v>
      </c>
      <c r="U406" t="s">
        <v>100</v>
      </c>
      <c r="V406" t="s">
        <v>52</v>
      </c>
      <c r="W406" t="s">
        <v>53</v>
      </c>
      <c r="X406">
        <v>618</v>
      </c>
      <c r="Y406">
        <v>525.29999999999995</v>
      </c>
      <c r="Z406">
        <v>520.73</v>
      </c>
      <c r="AA406">
        <v>1.78</v>
      </c>
      <c r="AB406">
        <v>522.51</v>
      </c>
      <c r="AC406">
        <v>459.81</v>
      </c>
      <c r="AD406">
        <v>62.7</v>
      </c>
      <c r="AE406">
        <v>475.92</v>
      </c>
      <c r="AF406">
        <v>0</v>
      </c>
      <c r="AG406">
        <v>46.6</v>
      </c>
      <c r="AH406" t="s">
        <v>210</v>
      </c>
      <c r="AK406">
        <v>10</v>
      </c>
      <c r="AL406">
        <v>0</v>
      </c>
    </row>
    <row r="407" spans="1:38" x14ac:dyDescent="0.25">
      <c r="A407" t="s">
        <v>669</v>
      </c>
      <c r="B407" s="1">
        <v>45552</v>
      </c>
      <c r="C407" t="s">
        <v>384</v>
      </c>
      <c r="D407" t="s">
        <v>122</v>
      </c>
      <c r="E407" t="s">
        <v>123</v>
      </c>
      <c r="F407" t="s">
        <v>124</v>
      </c>
      <c r="G407" t="s">
        <v>43</v>
      </c>
      <c r="H407" t="s">
        <v>44</v>
      </c>
      <c r="I407" t="s">
        <v>45</v>
      </c>
      <c r="J407" t="s">
        <v>46</v>
      </c>
      <c r="K407" t="s">
        <v>103</v>
      </c>
      <c r="M407" t="s">
        <v>95</v>
      </c>
      <c r="N407" t="s">
        <v>96</v>
      </c>
      <c r="O407">
        <v>30</v>
      </c>
      <c r="P407">
        <v>29</v>
      </c>
      <c r="Q407" t="b">
        <v>0</v>
      </c>
      <c r="R407">
        <v>1</v>
      </c>
      <c r="S407">
        <v>0</v>
      </c>
      <c r="T407" t="s">
        <v>99</v>
      </c>
      <c r="U407" t="s">
        <v>100</v>
      </c>
      <c r="V407" t="s">
        <v>52</v>
      </c>
      <c r="W407" t="s">
        <v>53</v>
      </c>
      <c r="X407">
        <v>18.2</v>
      </c>
      <c r="Y407">
        <v>14.56</v>
      </c>
      <c r="Z407">
        <v>9.23</v>
      </c>
      <c r="AA407">
        <v>1.78</v>
      </c>
      <c r="AB407">
        <v>11.01</v>
      </c>
      <c r="AC407">
        <v>9.69</v>
      </c>
      <c r="AD407">
        <v>1.32</v>
      </c>
      <c r="AE407">
        <v>13.16</v>
      </c>
      <c r="AF407">
        <v>0</v>
      </c>
      <c r="AG407">
        <v>-2.16</v>
      </c>
      <c r="AH407" t="s">
        <v>54</v>
      </c>
      <c r="AK407">
        <v>10</v>
      </c>
      <c r="AL407">
        <v>0</v>
      </c>
    </row>
    <row r="408" spans="1:38" x14ac:dyDescent="0.25">
      <c r="A408" t="s">
        <v>670</v>
      </c>
      <c r="B408" s="1">
        <v>45272</v>
      </c>
      <c r="C408" t="s">
        <v>224</v>
      </c>
      <c r="D408" t="s">
        <v>66</v>
      </c>
      <c r="E408" t="s">
        <v>67</v>
      </c>
      <c r="F408" t="s">
        <v>68</v>
      </c>
      <c r="G408" t="s">
        <v>80</v>
      </c>
      <c r="H408" t="s">
        <v>81</v>
      </c>
      <c r="I408" t="s">
        <v>82</v>
      </c>
      <c r="J408" t="s">
        <v>46</v>
      </c>
      <c r="K408" t="s">
        <v>83</v>
      </c>
      <c r="M408" t="s">
        <v>84</v>
      </c>
      <c r="N408" t="s">
        <v>85</v>
      </c>
      <c r="O408">
        <v>30</v>
      </c>
      <c r="P408">
        <v>30</v>
      </c>
      <c r="Q408" t="b">
        <v>0</v>
      </c>
      <c r="R408">
        <v>1</v>
      </c>
      <c r="S408">
        <v>0</v>
      </c>
      <c r="T408" t="s">
        <v>99</v>
      </c>
      <c r="U408" t="s">
        <v>100</v>
      </c>
      <c r="V408" t="s">
        <v>52</v>
      </c>
      <c r="W408" t="s">
        <v>53</v>
      </c>
      <c r="X408">
        <v>7.2</v>
      </c>
      <c r="Y408">
        <v>5.76</v>
      </c>
      <c r="Z408">
        <v>3.62</v>
      </c>
      <c r="AA408">
        <v>1.78</v>
      </c>
      <c r="AB408">
        <v>5.4</v>
      </c>
      <c r="AC408">
        <v>4.75</v>
      </c>
      <c r="AD408">
        <v>1</v>
      </c>
      <c r="AE408">
        <v>5.07</v>
      </c>
      <c r="AF408">
        <v>0</v>
      </c>
      <c r="AG408">
        <v>0.32</v>
      </c>
      <c r="AH408" t="s">
        <v>54</v>
      </c>
      <c r="AK408">
        <v>1</v>
      </c>
      <c r="AL408">
        <v>0</v>
      </c>
    </row>
    <row r="409" spans="1:38" x14ac:dyDescent="0.25">
      <c r="A409" t="s">
        <v>671</v>
      </c>
      <c r="B409" s="1">
        <v>44961</v>
      </c>
      <c r="C409" t="s">
        <v>308</v>
      </c>
      <c r="D409" t="s">
        <v>40</v>
      </c>
      <c r="E409" t="s">
        <v>41</v>
      </c>
      <c r="F409" t="s">
        <v>42</v>
      </c>
      <c r="G409" t="s">
        <v>43</v>
      </c>
      <c r="H409" t="s">
        <v>44</v>
      </c>
      <c r="I409" t="s">
        <v>45</v>
      </c>
      <c r="J409" t="s">
        <v>46</v>
      </c>
      <c r="K409" t="s">
        <v>196</v>
      </c>
      <c r="M409" t="s">
        <v>197</v>
      </c>
      <c r="N409" t="s">
        <v>198</v>
      </c>
      <c r="O409">
        <v>90</v>
      </c>
      <c r="P409">
        <v>91</v>
      </c>
      <c r="Q409" t="b">
        <v>0</v>
      </c>
      <c r="R409">
        <v>1</v>
      </c>
      <c r="S409">
        <v>1</v>
      </c>
      <c r="T409" t="s">
        <v>62</v>
      </c>
      <c r="U409" t="s">
        <v>63</v>
      </c>
      <c r="V409" t="s">
        <v>52</v>
      </c>
      <c r="W409" t="s">
        <v>53</v>
      </c>
      <c r="X409">
        <v>12.4</v>
      </c>
      <c r="Y409">
        <v>9.92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 t="s">
        <v>129</v>
      </c>
      <c r="AI409">
        <v>70</v>
      </c>
      <c r="AJ409" t="s">
        <v>341</v>
      </c>
      <c r="AK409">
        <v>9</v>
      </c>
      <c r="AL409">
        <v>0</v>
      </c>
    </row>
    <row r="410" spans="1:38" x14ac:dyDescent="0.25">
      <c r="A410" t="s">
        <v>672</v>
      </c>
      <c r="B410" s="1">
        <v>45599</v>
      </c>
      <c r="C410" t="s">
        <v>470</v>
      </c>
      <c r="D410" t="s">
        <v>122</v>
      </c>
      <c r="E410" t="s">
        <v>123</v>
      </c>
      <c r="F410" t="s">
        <v>124</v>
      </c>
      <c r="G410" t="s">
        <v>80</v>
      </c>
      <c r="H410" t="s">
        <v>81</v>
      </c>
      <c r="I410" t="s">
        <v>82</v>
      </c>
      <c r="J410" t="s">
        <v>46</v>
      </c>
      <c r="K410" t="s">
        <v>83</v>
      </c>
      <c r="M410" t="s">
        <v>84</v>
      </c>
      <c r="N410" t="s">
        <v>85</v>
      </c>
      <c r="O410">
        <v>30</v>
      </c>
      <c r="P410">
        <v>30</v>
      </c>
      <c r="Q410" t="b">
        <v>0</v>
      </c>
      <c r="R410">
        <v>1</v>
      </c>
      <c r="S410">
        <v>0</v>
      </c>
      <c r="T410" t="s">
        <v>50</v>
      </c>
      <c r="U410" t="s">
        <v>51</v>
      </c>
      <c r="V410" t="s">
        <v>52</v>
      </c>
      <c r="W410" t="s">
        <v>53</v>
      </c>
      <c r="X410">
        <v>7.2</v>
      </c>
      <c r="Y410">
        <v>5.76</v>
      </c>
      <c r="Z410">
        <v>4.32</v>
      </c>
      <c r="AA410">
        <v>1.78</v>
      </c>
      <c r="AB410">
        <v>6.1</v>
      </c>
      <c r="AC410">
        <v>5.31</v>
      </c>
      <c r="AD410">
        <v>1</v>
      </c>
      <c r="AE410">
        <v>5.16</v>
      </c>
      <c r="AF410">
        <v>0</v>
      </c>
      <c r="AG410">
        <v>0.94</v>
      </c>
      <c r="AH410" t="s">
        <v>54</v>
      </c>
      <c r="AK410">
        <v>1</v>
      </c>
      <c r="AL410">
        <v>0</v>
      </c>
    </row>
    <row r="411" spans="1:38" x14ac:dyDescent="0.25">
      <c r="A411" t="s">
        <v>673</v>
      </c>
      <c r="B411" s="1">
        <v>45190</v>
      </c>
      <c r="C411" t="s">
        <v>65</v>
      </c>
      <c r="D411" t="s">
        <v>77</v>
      </c>
      <c r="E411" t="s">
        <v>78</v>
      </c>
      <c r="F411" t="s">
        <v>79</v>
      </c>
      <c r="G411" t="s">
        <v>57</v>
      </c>
      <c r="H411" t="s">
        <v>58</v>
      </c>
      <c r="I411" t="s">
        <v>59</v>
      </c>
      <c r="J411" t="s">
        <v>46</v>
      </c>
      <c r="K411" t="s">
        <v>260</v>
      </c>
      <c r="L411" t="s">
        <v>261</v>
      </c>
      <c r="M411" t="s">
        <v>262</v>
      </c>
      <c r="N411" t="s">
        <v>157</v>
      </c>
      <c r="O411">
        <v>84</v>
      </c>
      <c r="P411">
        <v>83</v>
      </c>
      <c r="Q411" t="b">
        <v>1</v>
      </c>
      <c r="R411">
        <v>4</v>
      </c>
      <c r="S411">
        <v>2</v>
      </c>
      <c r="T411" t="s">
        <v>73</v>
      </c>
      <c r="U411" t="s">
        <v>74</v>
      </c>
      <c r="V411" t="s">
        <v>52</v>
      </c>
      <c r="W411" t="s">
        <v>53</v>
      </c>
      <c r="X411">
        <v>918</v>
      </c>
      <c r="Y411">
        <v>780.3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 t="s">
        <v>129</v>
      </c>
      <c r="AI411">
        <v>76</v>
      </c>
      <c r="AJ411" t="s">
        <v>255</v>
      </c>
      <c r="AK411">
        <v>4</v>
      </c>
      <c r="AL411">
        <v>0</v>
      </c>
    </row>
    <row r="412" spans="1:38" x14ac:dyDescent="0.25">
      <c r="A412" t="s">
        <v>674</v>
      </c>
      <c r="B412" s="1">
        <v>45551</v>
      </c>
      <c r="C412" t="s">
        <v>203</v>
      </c>
      <c r="D412" t="s">
        <v>40</v>
      </c>
      <c r="E412" t="s">
        <v>41</v>
      </c>
      <c r="F412" t="s">
        <v>42</v>
      </c>
      <c r="G412" t="s">
        <v>57</v>
      </c>
      <c r="H412" t="s">
        <v>58</v>
      </c>
      <c r="I412" t="s">
        <v>59</v>
      </c>
      <c r="J412" t="s">
        <v>46</v>
      </c>
      <c r="K412" t="s">
        <v>196</v>
      </c>
      <c r="M412" t="s">
        <v>197</v>
      </c>
      <c r="N412" t="s">
        <v>198</v>
      </c>
      <c r="O412">
        <v>90</v>
      </c>
      <c r="P412">
        <v>92</v>
      </c>
      <c r="Q412" t="b">
        <v>0</v>
      </c>
      <c r="R412">
        <v>1</v>
      </c>
      <c r="S412">
        <v>0</v>
      </c>
      <c r="T412" t="s">
        <v>99</v>
      </c>
      <c r="U412" t="s">
        <v>100</v>
      </c>
      <c r="V412" t="s">
        <v>52</v>
      </c>
      <c r="W412" t="s">
        <v>53</v>
      </c>
      <c r="X412">
        <v>12.4</v>
      </c>
      <c r="Y412">
        <v>9.92</v>
      </c>
      <c r="Z412">
        <v>7.06</v>
      </c>
      <c r="AA412">
        <v>1.78</v>
      </c>
      <c r="AB412">
        <v>8.84</v>
      </c>
      <c r="AC412">
        <v>7.78</v>
      </c>
      <c r="AD412">
        <v>1.06</v>
      </c>
      <c r="AE412">
        <v>8.83</v>
      </c>
      <c r="AF412">
        <v>0</v>
      </c>
      <c r="AG412">
        <v>0.01</v>
      </c>
      <c r="AH412" t="s">
        <v>54</v>
      </c>
      <c r="AK412">
        <v>7</v>
      </c>
      <c r="AL412">
        <v>0</v>
      </c>
    </row>
    <row r="413" spans="1:38" x14ac:dyDescent="0.25">
      <c r="A413" t="s">
        <v>675</v>
      </c>
      <c r="B413" s="1">
        <v>44946</v>
      </c>
      <c r="C413" t="s">
        <v>174</v>
      </c>
      <c r="D413" t="s">
        <v>122</v>
      </c>
      <c r="E413" t="s">
        <v>123</v>
      </c>
      <c r="F413" t="s">
        <v>124</v>
      </c>
      <c r="G413" t="s">
        <v>43</v>
      </c>
      <c r="H413" t="s">
        <v>44</v>
      </c>
      <c r="I413" t="s">
        <v>45</v>
      </c>
      <c r="J413" t="s">
        <v>46</v>
      </c>
      <c r="K413" t="s">
        <v>103</v>
      </c>
      <c r="M413" t="s">
        <v>95</v>
      </c>
      <c r="N413" t="s">
        <v>96</v>
      </c>
      <c r="O413">
        <v>30</v>
      </c>
      <c r="P413">
        <v>29</v>
      </c>
      <c r="Q413" t="b">
        <v>0</v>
      </c>
      <c r="R413">
        <v>1</v>
      </c>
      <c r="S413">
        <v>0</v>
      </c>
      <c r="T413" t="s">
        <v>50</v>
      </c>
      <c r="U413" t="s">
        <v>51</v>
      </c>
      <c r="V413" t="s">
        <v>52</v>
      </c>
      <c r="W413" t="s">
        <v>53</v>
      </c>
      <c r="X413">
        <v>18.2</v>
      </c>
      <c r="Y413">
        <v>14.56</v>
      </c>
      <c r="Z413">
        <v>10.34</v>
      </c>
      <c r="AA413">
        <v>1.78</v>
      </c>
      <c r="AB413">
        <v>12.12</v>
      </c>
      <c r="AC413">
        <v>10.54</v>
      </c>
      <c r="AD413">
        <v>1.58</v>
      </c>
      <c r="AE413">
        <v>14.04</v>
      </c>
      <c r="AF413">
        <v>0</v>
      </c>
      <c r="AG413">
        <v>-1.92</v>
      </c>
      <c r="AH413" t="s">
        <v>54</v>
      </c>
      <c r="AK413">
        <v>6</v>
      </c>
      <c r="AL413">
        <v>0</v>
      </c>
    </row>
    <row r="414" spans="1:38" x14ac:dyDescent="0.25">
      <c r="A414" t="s">
        <v>676</v>
      </c>
      <c r="B414" s="1">
        <v>45373</v>
      </c>
      <c r="C414" t="s">
        <v>153</v>
      </c>
      <c r="D414" t="s">
        <v>122</v>
      </c>
      <c r="E414" t="s">
        <v>123</v>
      </c>
      <c r="F414" t="s">
        <v>124</v>
      </c>
      <c r="G414" t="s">
        <v>57</v>
      </c>
      <c r="H414" t="s">
        <v>58</v>
      </c>
      <c r="I414" t="s">
        <v>59</v>
      </c>
      <c r="J414" t="s">
        <v>46</v>
      </c>
      <c r="K414" t="s">
        <v>184</v>
      </c>
      <c r="L414" t="s">
        <v>185</v>
      </c>
      <c r="M414" t="s">
        <v>186</v>
      </c>
      <c r="N414" t="s">
        <v>171</v>
      </c>
      <c r="O414">
        <v>30</v>
      </c>
      <c r="P414">
        <v>30</v>
      </c>
      <c r="Q414" t="b">
        <v>1</v>
      </c>
      <c r="R414">
        <v>3</v>
      </c>
      <c r="S414">
        <v>0</v>
      </c>
      <c r="T414" t="s">
        <v>137</v>
      </c>
      <c r="U414" t="s">
        <v>138</v>
      </c>
      <c r="V414" t="s">
        <v>139</v>
      </c>
      <c r="W414" t="s">
        <v>140</v>
      </c>
      <c r="X414">
        <v>558</v>
      </c>
      <c r="Y414">
        <v>474.3</v>
      </c>
      <c r="Z414">
        <v>450.58</v>
      </c>
      <c r="AA414">
        <v>2.25</v>
      </c>
      <c r="AB414">
        <v>452.84</v>
      </c>
      <c r="AC414">
        <v>326.04000000000002</v>
      </c>
      <c r="AD414">
        <v>126.79</v>
      </c>
      <c r="AE414">
        <v>452.06</v>
      </c>
      <c r="AF414">
        <v>0</v>
      </c>
      <c r="AG414">
        <v>0.78</v>
      </c>
      <c r="AH414" t="s">
        <v>210</v>
      </c>
      <c r="AK414">
        <v>7</v>
      </c>
      <c r="AL414">
        <v>1</v>
      </c>
    </row>
    <row r="415" spans="1:38" x14ac:dyDescent="0.25">
      <c r="A415" t="s">
        <v>677</v>
      </c>
      <c r="B415" s="1">
        <v>45337</v>
      </c>
      <c r="C415" t="s">
        <v>326</v>
      </c>
      <c r="D415" t="s">
        <v>77</v>
      </c>
      <c r="E415" t="s">
        <v>78</v>
      </c>
      <c r="F415" t="s">
        <v>79</v>
      </c>
      <c r="G415" t="s">
        <v>43</v>
      </c>
      <c r="H415" t="s">
        <v>44</v>
      </c>
      <c r="I415" t="s">
        <v>45</v>
      </c>
      <c r="J415" t="s">
        <v>46</v>
      </c>
      <c r="K415" t="s">
        <v>184</v>
      </c>
      <c r="L415" t="s">
        <v>185</v>
      </c>
      <c r="M415" t="s">
        <v>186</v>
      </c>
      <c r="N415" t="s">
        <v>171</v>
      </c>
      <c r="O415">
        <v>30</v>
      </c>
      <c r="P415">
        <v>30</v>
      </c>
      <c r="Q415" t="b">
        <v>1</v>
      </c>
      <c r="R415">
        <v>3</v>
      </c>
      <c r="S415">
        <v>2</v>
      </c>
      <c r="T415" t="s">
        <v>158</v>
      </c>
      <c r="U415" t="s">
        <v>159</v>
      </c>
      <c r="V415" t="s">
        <v>158</v>
      </c>
      <c r="W415" t="s">
        <v>23</v>
      </c>
      <c r="X415">
        <v>558</v>
      </c>
      <c r="Y415">
        <v>474.3</v>
      </c>
      <c r="Z415">
        <v>502.2</v>
      </c>
      <c r="AA415">
        <v>0</v>
      </c>
      <c r="AB415">
        <v>502.2</v>
      </c>
      <c r="AC415">
        <v>0</v>
      </c>
      <c r="AD415">
        <v>502.2</v>
      </c>
      <c r="AE415">
        <v>445.01</v>
      </c>
      <c r="AF415">
        <v>0</v>
      </c>
      <c r="AG415">
        <v>57.19</v>
      </c>
      <c r="AH415" t="s">
        <v>54</v>
      </c>
      <c r="AK415">
        <v>7</v>
      </c>
      <c r="AL415">
        <v>0</v>
      </c>
    </row>
    <row r="416" spans="1:38" x14ac:dyDescent="0.25">
      <c r="A416" t="s">
        <v>678</v>
      </c>
      <c r="B416" s="1">
        <v>45603</v>
      </c>
      <c r="C416" t="s">
        <v>250</v>
      </c>
      <c r="D416" t="s">
        <v>122</v>
      </c>
      <c r="E416" t="s">
        <v>123</v>
      </c>
      <c r="F416" t="s">
        <v>124</v>
      </c>
      <c r="G416" t="s">
        <v>111</v>
      </c>
      <c r="H416" t="s">
        <v>112</v>
      </c>
      <c r="I416" t="s">
        <v>113</v>
      </c>
      <c r="J416" t="s">
        <v>46</v>
      </c>
      <c r="K416" t="s">
        <v>196</v>
      </c>
      <c r="M416" t="s">
        <v>197</v>
      </c>
      <c r="N416" t="s">
        <v>198</v>
      </c>
      <c r="O416">
        <v>90</v>
      </c>
      <c r="P416">
        <v>91</v>
      </c>
      <c r="Q416" t="b">
        <v>0</v>
      </c>
      <c r="R416">
        <v>1</v>
      </c>
      <c r="S416">
        <v>0</v>
      </c>
      <c r="T416" t="s">
        <v>50</v>
      </c>
      <c r="U416" t="s">
        <v>51</v>
      </c>
      <c r="V416" t="s">
        <v>52</v>
      </c>
      <c r="W416" t="s">
        <v>53</v>
      </c>
      <c r="X416">
        <v>12.4</v>
      </c>
      <c r="Y416">
        <v>9.92</v>
      </c>
      <c r="Z416">
        <v>7.18</v>
      </c>
      <c r="AA416">
        <v>1.78</v>
      </c>
      <c r="AB416">
        <v>8.9600000000000009</v>
      </c>
      <c r="AC416">
        <v>7.8</v>
      </c>
      <c r="AD416">
        <v>1.17</v>
      </c>
      <c r="AE416">
        <v>9.5299999999999994</v>
      </c>
      <c r="AF416">
        <v>0</v>
      </c>
      <c r="AG416">
        <v>-0.56999999999999995</v>
      </c>
      <c r="AH416" t="s">
        <v>54</v>
      </c>
      <c r="AK416">
        <v>7</v>
      </c>
      <c r="AL416">
        <v>0</v>
      </c>
    </row>
    <row r="417" spans="1:38" x14ac:dyDescent="0.25">
      <c r="A417" t="s">
        <v>679</v>
      </c>
      <c r="B417" s="1">
        <v>45325</v>
      </c>
      <c r="C417" t="s">
        <v>76</v>
      </c>
      <c r="D417" t="s">
        <v>122</v>
      </c>
      <c r="E417" t="s">
        <v>123</v>
      </c>
      <c r="F417" t="s">
        <v>124</v>
      </c>
      <c r="G417" t="s">
        <v>80</v>
      </c>
      <c r="H417" t="s">
        <v>81</v>
      </c>
      <c r="I417" t="s">
        <v>82</v>
      </c>
      <c r="J417" t="s">
        <v>46</v>
      </c>
      <c r="K417" t="s">
        <v>103</v>
      </c>
      <c r="M417" t="s">
        <v>95</v>
      </c>
      <c r="N417" t="s">
        <v>96</v>
      </c>
      <c r="O417">
        <v>90</v>
      </c>
      <c r="P417">
        <v>92</v>
      </c>
      <c r="Q417" t="b">
        <v>0</v>
      </c>
      <c r="R417">
        <v>1</v>
      </c>
      <c r="S417">
        <v>2</v>
      </c>
      <c r="T417" t="s">
        <v>50</v>
      </c>
      <c r="U417" t="s">
        <v>51</v>
      </c>
      <c r="V417" t="s">
        <v>52</v>
      </c>
      <c r="W417" t="s">
        <v>53</v>
      </c>
      <c r="X417">
        <v>18.2</v>
      </c>
      <c r="Y417">
        <v>14.56</v>
      </c>
      <c r="Z417">
        <v>27.38</v>
      </c>
      <c r="AA417">
        <v>1.78</v>
      </c>
      <c r="AB417">
        <v>29.16</v>
      </c>
      <c r="AC417">
        <v>25.37</v>
      </c>
      <c r="AD417">
        <v>3.79</v>
      </c>
      <c r="AE417">
        <v>40.54</v>
      </c>
      <c r="AF417">
        <v>0</v>
      </c>
      <c r="AG417">
        <v>-11.37</v>
      </c>
      <c r="AH417" t="s">
        <v>54</v>
      </c>
      <c r="AK417">
        <v>5</v>
      </c>
      <c r="AL417">
        <v>1</v>
      </c>
    </row>
    <row r="418" spans="1:38" x14ac:dyDescent="0.25">
      <c r="A418" t="s">
        <v>680</v>
      </c>
      <c r="B418" s="1">
        <v>45596</v>
      </c>
      <c r="C418" t="s">
        <v>607</v>
      </c>
      <c r="D418" t="s">
        <v>40</v>
      </c>
      <c r="E418" t="s">
        <v>41</v>
      </c>
      <c r="F418" t="s">
        <v>42</v>
      </c>
      <c r="G418" t="s">
        <v>111</v>
      </c>
      <c r="H418" t="s">
        <v>112</v>
      </c>
      <c r="I418" t="s">
        <v>113</v>
      </c>
      <c r="J418" t="s">
        <v>46</v>
      </c>
      <c r="K418" t="s">
        <v>114</v>
      </c>
      <c r="L418" t="s">
        <v>115</v>
      </c>
      <c r="M418" t="s">
        <v>116</v>
      </c>
      <c r="N418" t="s">
        <v>117</v>
      </c>
      <c r="O418">
        <v>30</v>
      </c>
      <c r="P418">
        <v>30</v>
      </c>
      <c r="Q418" t="b">
        <v>1</v>
      </c>
      <c r="R418">
        <v>4</v>
      </c>
      <c r="S418">
        <v>0</v>
      </c>
      <c r="T418" t="s">
        <v>50</v>
      </c>
      <c r="U418" t="s">
        <v>51</v>
      </c>
      <c r="V418" t="s">
        <v>52</v>
      </c>
      <c r="W418" t="s">
        <v>53</v>
      </c>
      <c r="X418">
        <v>564</v>
      </c>
      <c r="Y418">
        <v>479.4</v>
      </c>
      <c r="Z418">
        <v>469.74</v>
      </c>
      <c r="AA418">
        <v>1.78</v>
      </c>
      <c r="AB418">
        <v>471.52</v>
      </c>
      <c r="AC418">
        <v>410.22</v>
      </c>
      <c r="AD418">
        <v>61.3</v>
      </c>
      <c r="AE418">
        <v>459.59</v>
      </c>
      <c r="AF418">
        <v>0</v>
      </c>
      <c r="AG418">
        <v>11.93</v>
      </c>
      <c r="AH418" t="s">
        <v>54</v>
      </c>
      <c r="AK418">
        <v>11</v>
      </c>
      <c r="AL418">
        <v>1</v>
      </c>
    </row>
    <row r="419" spans="1:38" x14ac:dyDescent="0.25">
      <c r="A419" t="s">
        <v>681</v>
      </c>
      <c r="B419" s="1">
        <v>45645</v>
      </c>
      <c r="C419" t="s">
        <v>449</v>
      </c>
      <c r="D419" t="s">
        <v>40</v>
      </c>
      <c r="E419" t="s">
        <v>41</v>
      </c>
      <c r="F419" t="s">
        <v>42</v>
      </c>
      <c r="G419" t="s">
        <v>111</v>
      </c>
      <c r="H419" t="s">
        <v>112</v>
      </c>
      <c r="I419" t="s">
        <v>113</v>
      </c>
      <c r="J419" t="s">
        <v>46</v>
      </c>
      <c r="K419" t="s">
        <v>47</v>
      </c>
      <c r="M419" t="s">
        <v>48</v>
      </c>
      <c r="N419" t="s">
        <v>49</v>
      </c>
      <c r="O419">
        <v>30</v>
      </c>
      <c r="P419">
        <v>30</v>
      </c>
      <c r="Q419" t="b">
        <v>0</v>
      </c>
      <c r="R419">
        <v>1</v>
      </c>
      <c r="S419">
        <v>0</v>
      </c>
      <c r="T419" t="s">
        <v>99</v>
      </c>
      <c r="U419" t="s">
        <v>100</v>
      </c>
      <c r="V419" t="s">
        <v>52</v>
      </c>
      <c r="W419" t="s">
        <v>53</v>
      </c>
      <c r="X419">
        <v>14.8</v>
      </c>
      <c r="Y419">
        <v>11.84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 t="s">
        <v>129</v>
      </c>
      <c r="AI419">
        <v>88</v>
      </c>
      <c r="AJ419" t="s">
        <v>130</v>
      </c>
      <c r="AK419">
        <v>9</v>
      </c>
      <c r="AL419">
        <v>1</v>
      </c>
    </row>
    <row r="420" spans="1:38" x14ac:dyDescent="0.25">
      <c r="A420" t="s">
        <v>682</v>
      </c>
      <c r="B420" s="1">
        <v>45436</v>
      </c>
      <c r="C420" t="s">
        <v>294</v>
      </c>
      <c r="D420" t="s">
        <v>90</v>
      </c>
      <c r="E420" t="s">
        <v>91</v>
      </c>
      <c r="F420" t="s">
        <v>92</v>
      </c>
      <c r="G420" t="s">
        <v>111</v>
      </c>
      <c r="H420" t="s">
        <v>112</v>
      </c>
      <c r="I420" t="s">
        <v>113</v>
      </c>
      <c r="J420" t="s">
        <v>46</v>
      </c>
      <c r="K420" t="s">
        <v>47</v>
      </c>
      <c r="M420" t="s">
        <v>48</v>
      </c>
      <c r="N420" t="s">
        <v>49</v>
      </c>
      <c r="O420">
        <v>30</v>
      </c>
      <c r="P420">
        <v>30</v>
      </c>
      <c r="Q420" t="b">
        <v>0</v>
      </c>
      <c r="R420">
        <v>1</v>
      </c>
      <c r="S420">
        <v>2</v>
      </c>
      <c r="T420" t="s">
        <v>143</v>
      </c>
      <c r="U420" t="s">
        <v>144</v>
      </c>
      <c r="V420" t="s">
        <v>139</v>
      </c>
      <c r="W420" t="s">
        <v>53</v>
      </c>
      <c r="X420">
        <v>14.8</v>
      </c>
      <c r="Y420">
        <v>11.84</v>
      </c>
      <c r="Z420">
        <v>6.7</v>
      </c>
      <c r="AA420">
        <v>1.77</v>
      </c>
      <c r="AB420">
        <v>8.4700000000000006</v>
      </c>
      <c r="AC420">
        <v>6.78</v>
      </c>
      <c r="AD420">
        <v>1.69</v>
      </c>
      <c r="AE420">
        <v>10.64</v>
      </c>
      <c r="AF420">
        <v>0</v>
      </c>
      <c r="AG420">
        <v>-2.17</v>
      </c>
      <c r="AH420" t="s">
        <v>54</v>
      </c>
      <c r="AK420">
        <v>5</v>
      </c>
      <c r="AL420">
        <v>1</v>
      </c>
    </row>
    <row r="421" spans="1:38" x14ac:dyDescent="0.25">
      <c r="A421" t="s">
        <v>683</v>
      </c>
      <c r="B421" s="1">
        <v>44973</v>
      </c>
      <c r="C421" t="s">
        <v>272</v>
      </c>
      <c r="D421" t="s">
        <v>40</v>
      </c>
      <c r="E421" t="s">
        <v>41</v>
      </c>
      <c r="F421" t="s">
        <v>42</v>
      </c>
      <c r="G421" t="s">
        <v>43</v>
      </c>
      <c r="H421" t="s">
        <v>44</v>
      </c>
      <c r="I421" t="s">
        <v>45</v>
      </c>
      <c r="J421" t="s">
        <v>46</v>
      </c>
      <c r="K421" t="s">
        <v>83</v>
      </c>
      <c r="M421" t="s">
        <v>84</v>
      </c>
      <c r="N421" t="s">
        <v>85</v>
      </c>
      <c r="O421">
        <v>30</v>
      </c>
      <c r="P421">
        <v>29</v>
      </c>
      <c r="Q421" t="b">
        <v>0</v>
      </c>
      <c r="R421">
        <v>1</v>
      </c>
      <c r="S421">
        <v>0</v>
      </c>
      <c r="T421" t="s">
        <v>99</v>
      </c>
      <c r="U421" t="s">
        <v>100</v>
      </c>
      <c r="V421" t="s">
        <v>52</v>
      </c>
      <c r="W421" t="s">
        <v>53</v>
      </c>
      <c r="X421">
        <v>7.2</v>
      </c>
      <c r="Y421">
        <v>5.76</v>
      </c>
      <c r="Z421">
        <v>3.34</v>
      </c>
      <c r="AA421">
        <v>1.78</v>
      </c>
      <c r="AB421">
        <v>5.12</v>
      </c>
      <c r="AC421">
        <v>4.51</v>
      </c>
      <c r="AD421">
        <v>1</v>
      </c>
      <c r="AE421">
        <v>5.14</v>
      </c>
      <c r="AF421">
        <v>0</v>
      </c>
      <c r="AG421">
        <v>-0.02</v>
      </c>
      <c r="AH421" t="s">
        <v>54</v>
      </c>
      <c r="AK421">
        <v>3</v>
      </c>
      <c r="AL421">
        <v>0</v>
      </c>
    </row>
    <row r="422" spans="1:38" x14ac:dyDescent="0.25">
      <c r="A422" t="s">
        <v>684</v>
      </c>
      <c r="B422" s="1">
        <v>44943</v>
      </c>
      <c r="C422" t="s">
        <v>233</v>
      </c>
      <c r="D422" t="s">
        <v>40</v>
      </c>
      <c r="E422" t="s">
        <v>41</v>
      </c>
      <c r="F422" t="s">
        <v>42</v>
      </c>
      <c r="G422" t="s">
        <v>57</v>
      </c>
      <c r="H422" t="s">
        <v>58</v>
      </c>
      <c r="I422" t="s">
        <v>59</v>
      </c>
      <c r="J422" t="s">
        <v>46</v>
      </c>
      <c r="K422" t="s">
        <v>93</v>
      </c>
      <c r="L422" t="s">
        <v>94</v>
      </c>
      <c r="M422" t="s">
        <v>95</v>
      </c>
      <c r="N422" t="s">
        <v>96</v>
      </c>
      <c r="O422">
        <v>30</v>
      </c>
      <c r="P422">
        <v>30</v>
      </c>
      <c r="Q422" t="b">
        <v>1</v>
      </c>
      <c r="R422">
        <v>2</v>
      </c>
      <c r="S422">
        <v>2</v>
      </c>
      <c r="T422" t="s">
        <v>50</v>
      </c>
      <c r="U422" t="s">
        <v>51</v>
      </c>
      <c r="V422" t="s">
        <v>52</v>
      </c>
      <c r="W422" t="s">
        <v>53</v>
      </c>
      <c r="X422">
        <v>185.4</v>
      </c>
      <c r="Y422">
        <v>157.59</v>
      </c>
      <c r="Z422">
        <v>159.38999999999999</v>
      </c>
      <c r="AA422">
        <v>1.78</v>
      </c>
      <c r="AB422">
        <v>161.16999999999999</v>
      </c>
      <c r="AC422">
        <v>140.22</v>
      </c>
      <c r="AD422">
        <v>20.95</v>
      </c>
      <c r="AE422">
        <v>151.81</v>
      </c>
      <c r="AF422">
        <v>0</v>
      </c>
      <c r="AG422">
        <v>9.36</v>
      </c>
      <c r="AH422" t="s">
        <v>54</v>
      </c>
      <c r="AK422">
        <v>7</v>
      </c>
      <c r="AL422">
        <v>0</v>
      </c>
    </row>
    <row r="423" spans="1:38" x14ac:dyDescent="0.25">
      <c r="A423" t="s">
        <v>685</v>
      </c>
      <c r="B423" s="1">
        <v>45171</v>
      </c>
      <c r="C423" t="s">
        <v>89</v>
      </c>
      <c r="D423" t="s">
        <v>122</v>
      </c>
      <c r="E423" t="s">
        <v>123</v>
      </c>
      <c r="F423" t="s">
        <v>124</v>
      </c>
      <c r="G423" t="s">
        <v>57</v>
      </c>
      <c r="H423" t="s">
        <v>58</v>
      </c>
      <c r="I423" t="s">
        <v>59</v>
      </c>
      <c r="J423" t="s">
        <v>46</v>
      </c>
      <c r="K423" t="s">
        <v>163</v>
      </c>
      <c r="L423" t="s">
        <v>164</v>
      </c>
      <c r="M423" t="s">
        <v>165</v>
      </c>
      <c r="N423" t="s">
        <v>157</v>
      </c>
      <c r="O423">
        <v>30</v>
      </c>
      <c r="P423">
        <v>30</v>
      </c>
      <c r="Q423" t="b">
        <v>1</v>
      </c>
      <c r="R423">
        <v>4</v>
      </c>
      <c r="S423">
        <v>0</v>
      </c>
      <c r="T423" t="s">
        <v>62</v>
      </c>
      <c r="U423" t="s">
        <v>63</v>
      </c>
      <c r="V423" t="s">
        <v>52</v>
      </c>
      <c r="W423" t="s">
        <v>53</v>
      </c>
      <c r="X423">
        <v>936</v>
      </c>
      <c r="Y423">
        <v>795.6</v>
      </c>
      <c r="Z423">
        <v>803.55</v>
      </c>
      <c r="AA423">
        <v>1.8</v>
      </c>
      <c r="AB423">
        <v>805.35</v>
      </c>
      <c r="AC423">
        <v>676.5</v>
      </c>
      <c r="AD423">
        <v>128.86000000000001</v>
      </c>
      <c r="AE423">
        <v>713.02</v>
      </c>
      <c r="AF423">
        <v>0</v>
      </c>
      <c r="AG423">
        <v>92.33</v>
      </c>
      <c r="AH423" t="s">
        <v>54</v>
      </c>
      <c r="AK423">
        <v>4</v>
      </c>
      <c r="AL423">
        <v>0</v>
      </c>
    </row>
    <row r="424" spans="1:38" x14ac:dyDescent="0.25">
      <c r="A424" t="s">
        <v>686</v>
      </c>
      <c r="B424" s="1">
        <v>45024</v>
      </c>
      <c r="C424" t="s">
        <v>212</v>
      </c>
      <c r="D424" t="s">
        <v>66</v>
      </c>
      <c r="E424" t="s">
        <v>67</v>
      </c>
      <c r="F424" t="s">
        <v>68</v>
      </c>
      <c r="G424" t="s">
        <v>111</v>
      </c>
      <c r="H424" t="s">
        <v>112</v>
      </c>
      <c r="I424" t="s">
        <v>113</v>
      </c>
      <c r="J424" t="s">
        <v>46</v>
      </c>
      <c r="K424" t="s">
        <v>93</v>
      </c>
      <c r="L424" t="s">
        <v>94</v>
      </c>
      <c r="M424" t="s">
        <v>95</v>
      </c>
      <c r="N424" t="s">
        <v>96</v>
      </c>
      <c r="O424">
        <v>30</v>
      </c>
      <c r="P424">
        <v>30</v>
      </c>
      <c r="Q424" t="b">
        <v>1</v>
      </c>
      <c r="R424">
        <v>2</v>
      </c>
      <c r="S424">
        <v>1</v>
      </c>
      <c r="T424" t="s">
        <v>73</v>
      </c>
      <c r="U424" t="s">
        <v>74</v>
      </c>
      <c r="V424" t="s">
        <v>52</v>
      </c>
      <c r="W424" t="s">
        <v>53</v>
      </c>
      <c r="X424">
        <v>185.4</v>
      </c>
      <c r="Y424">
        <v>157.59</v>
      </c>
      <c r="Z424">
        <v>152.13</v>
      </c>
      <c r="AA424">
        <v>1.79</v>
      </c>
      <c r="AB424">
        <v>153.91999999999999</v>
      </c>
      <c r="AC424">
        <v>130.83000000000001</v>
      </c>
      <c r="AD424">
        <v>23.09</v>
      </c>
      <c r="AE424">
        <v>145.88</v>
      </c>
      <c r="AF424">
        <v>0</v>
      </c>
      <c r="AG424">
        <v>8.0399999999999991</v>
      </c>
      <c r="AH424" t="s">
        <v>54</v>
      </c>
      <c r="AK424">
        <v>3</v>
      </c>
      <c r="AL424">
        <v>1</v>
      </c>
    </row>
    <row r="425" spans="1:38" x14ac:dyDescent="0.25">
      <c r="A425" t="s">
        <v>687</v>
      </c>
      <c r="B425" s="1">
        <v>45107</v>
      </c>
      <c r="C425" t="s">
        <v>391</v>
      </c>
      <c r="D425" t="s">
        <v>122</v>
      </c>
      <c r="E425" t="s">
        <v>123</v>
      </c>
      <c r="F425" t="s">
        <v>124</v>
      </c>
      <c r="G425" t="s">
        <v>57</v>
      </c>
      <c r="H425" t="s">
        <v>58</v>
      </c>
      <c r="I425" t="s">
        <v>59</v>
      </c>
      <c r="J425" t="s">
        <v>46</v>
      </c>
      <c r="K425" t="s">
        <v>103</v>
      </c>
      <c r="M425" t="s">
        <v>95</v>
      </c>
      <c r="N425" t="s">
        <v>96</v>
      </c>
      <c r="O425">
        <v>30</v>
      </c>
      <c r="P425">
        <v>29</v>
      </c>
      <c r="Q425" t="b">
        <v>0</v>
      </c>
      <c r="R425">
        <v>1</v>
      </c>
      <c r="S425">
        <v>0</v>
      </c>
      <c r="T425" t="s">
        <v>143</v>
      </c>
      <c r="U425" t="s">
        <v>144</v>
      </c>
      <c r="V425" t="s">
        <v>139</v>
      </c>
      <c r="W425" t="s">
        <v>53</v>
      </c>
      <c r="X425">
        <v>18.2</v>
      </c>
      <c r="Y425">
        <v>14.56</v>
      </c>
      <c r="Z425">
        <v>8.1999999999999993</v>
      </c>
      <c r="AA425">
        <v>1.77</v>
      </c>
      <c r="AB425">
        <v>9.9700000000000006</v>
      </c>
      <c r="AC425">
        <v>7.98</v>
      </c>
      <c r="AD425">
        <v>1.99</v>
      </c>
      <c r="AE425">
        <v>13.29</v>
      </c>
      <c r="AF425">
        <v>0</v>
      </c>
      <c r="AG425">
        <v>-3.32</v>
      </c>
      <c r="AH425" t="s">
        <v>54</v>
      </c>
      <c r="AK425">
        <v>7</v>
      </c>
      <c r="AL425">
        <v>1</v>
      </c>
    </row>
    <row r="426" spans="1:38" x14ac:dyDescent="0.25">
      <c r="A426" t="s">
        <v>688</v>
      </c>
      <c r="B426" s="1">
        <v>44956</v>
      </c>
      <c r="C426" t="s">
        <v>296</v>
      </c>
      <c r="D426" t="s">
        <v>40</v>
      </c>
      <c r="E426" t="s">
        <v>41</v>
      </c>
      <c r="F426" t="s">
        <v>42</v>
      </c>
      <c r="G426" t="s">
        <v>80</v>
      </c>
      <c r="H426" t="s">
        <v>81</v>
      </c>
      <c r="I426" t="s">
        <v>82</v>
      </c>
      <c r="J426" t="s">
        <v>46</v>
      </c>
      <c r="K426" t="s">
        <v>83</v>
      </c>
      <c r="M426" t="s">
        <v>84</v>
      </c>
      <c r="N426" t="s">
        <v>85</v>
      </c>
      <c r="O426">
        <v>30</v>
      </c>
      <c r="P426">
        <v>29</v>
      </c>
      <c r="Q426" t="b">
        <v>0</v>
      </c>
      <c r="R426">
        <v>1</v>
      </c>
      <c r="S426">
        <v>0</v>
      </c>
      <c r="T426" t="s">
        <v>137</v>
      </c>
      <c r="U426" t="s">
        <v>138</v>
      </c>
      <c r="V426" t="s">
        <v>139</v>
      </c>
      <c r="W426" t="s">
        <v>140</v>
      </c>
      <c r="X426">
        <v>7.2</v>
      </c>
      <c r="Y426">
        <v>5.76</v>
      </c>
      <c r="Z426">
        <v>5.47</v>
      </c>
      <c r="AA426">
        <v>0.03</v>
      </c>
      <c r="AB426">
        <v>5.5</v>
      </c>
      <c r="AC426">
        <v>3.96</v>
      </c>
      <c r="AD426">
        <v>1.54</v>
      </c>
      <c r="AE426">
        <v>5.53</v>
      </c>
      <c r="AF426">
        <v>0</v>
      </c>
      <c r="AG426">
        <v>-0.03</v>
      </c>
      <c r="AH426" t="s">
        <v>54</v>
      </c>
      <c r="AK426">
        <v>11</v>
      </c>
      <c r="AL426">
        <v>0</v>
      </c>
    </row>
    <row r="427" spans="1:38" x14ac:dyDescent="0.25">
      <c r="A427" t="s">
        <v>689</v>
      </c>
      <c r="B427" s="1">
        <v>45027</v>
      </c>
      <c r="C427" t="s">
        <v>363</v>
      </c>
      <c r="D427" t="s">
        <v>40</v>
      </c>
      <c r="E427" t="s">
        <v>41</v>
      </c>
      <c r="F427" t="s">
        <v>42</v>
      </c>
      <c r="G427" t="s">
        <v>43</v>
      </c>
      <c r="H427" t="s">
        <v>44</v>
      </c>
      <c r="I427" t="s">
        <v>45</v>
      </c>
      <c r="J427" t="s">
        <v>46</v>
      </c>
      <c r="K427" t="s">
        <v>196</v>
      </c>
      <c r="M427" t="s">
        <v>197</v>
      </c>
      <c r="N427" t="s">
        <v>198</v>
      </c>
      <c r="O427">
        <v>90</v>
      </c>
      <c r="P427">
        <v>87</v>
      </c>
      <c r="Q427" t="b">
        <v>0</v>
      </c>
      <c r="R427">
        <v>1</v>
      </c>
      <c r="S427">
        <v>0</v>
      </c>
      <c r="T427" t="s">
        <v>143</v>
      </c>
      <c r="U427" t="s">
        <v>144</v>
      </c>
      <c r="V427" t="s">
        <v>139</v>
      </c>
      <c r="W427" t="s">
        <v>53</v>
      </c>
      <c r="X427">
        <v>12.4</v>
      </c>
      <c r="Y427">
        <v>9.92</v>
      </c>
      <c r="Z427">
        <v>6.48</v>
      </c>
      <c r="AA427">
        <v>1.77</v>
      </c>
      <c r="AB427">
        <v>8.25</v>
      </c>
      <c r="AC427">
        <v>6.6</v>
      </c>
      <c r="AD427">
        <v>1.65</v>
      </c>
      <c r="AE427">
        <v>8.91</v>
      </c>
      <c r="AF427">
        <v>0</v>
      </c>
      <c r="AG427">
        <v>-0.66</v>
      </c>
      <c r="AH427" t="s">
        <v>54</v>
      </c>
      <c r="AK427">
        <v>6</v>
      </c>
      <c r="AL427">
        <v>1</v>
      </c>
    </row>
    <row r="428" spans="1:38" x14ac:dyDescent="0.25">
      <c r="A428" t="s">
        <v>690</v>
      </c>
      <c r="B428" s="1">
        <v>45066</v>
      </c>
      <c r="C428" t="s">
        <v>314</v>
      </c>
      <c r="D428" t="s">
        <v>77</v>
      </c>
      <c r="E428" t="s">
        <v>78</v>
      </c>
      <c r="F428" t="s">
        <v>79</v>
      </c>
      <c r="G428" t="s">
        <v>57</v>
      </c>
      <c r="H428" t="s">
        <v>58</v>
      </c>
      <c r="I428" t="s">
        <v>59</v>
      </c>
      <c r="J428" t="s">
        <v>46</v>
      </c>
      <c r="K428" t="s">
        <v>213</v>
      </c>
      <c r="L428" t="s">
        <v>214</v>
      </c>
      <c r="M428" t="s">
        <v>215</v>
      </c>
      <c r="N428" t="s">
        <v>216</v>
      </c>
      <c r="O428">
        <v>30</v>
      </c>
      <c r="P428">
        <v>28</v>
      </c>
      <c r="Q428" t="b">
        <v>1</v>
      </c>
      <c r="R428">
        <v>3</v>
      </c>
      <c r="S428">
        <v>1</v>
      </c>
      <c r="T428" t="s">
        <v>99</v>
      </c>
      <c r="U428" t="s">
        <v>100</v>
      </c>
      <c r="V428" t="s">
        <v>52</v>
      </c>
      <c r="W428" t="s">
        <v>53</v>
      </c>
      <c r="X428">
        <v>492</v>
      </c>
      <c r="Y428">
        <v>418.2</v>
      </c>
      <c r="Z428">
        <v>416.06</v>
      </c>
      <c r="AA428">
        <v>1.78</v>
      </c>
      <c r="AB428">
        <v>417.84</v>
      </c>
      <c r="AC428">
        <v>367.7</v>
      </c>
      <c r="AD428">
        <v>50.14</v>
      </c>
      <c r="AE428">
        <v>378.17</v>
      </c>
      <c r="AF428">
        <v>0</v>
      </c>
      <c r="AG428">
        <v>39.68</v>
      </c>
      <c r="AH428" t="s">
        <v>54</v>
      </c>
      <c r="AK428">
        <v>2</v>
      </c>
      <c r="AL428">
        <v>1</v>
      </c>
    </row>
    <row r="429" spans="1:38" x14ac:dyDescent="0.25">
      <c r="A429" t="s">
        <v>691</v>
      </c>
      <c r="B429" s="1">
        <v>45229</v>
      </c>
      <c r="C429" t="s">
        <v>344</v>
      </c>
      <c r="D429" t="s">
        <v>40</v>
      </c>
      <c r="E429" t="s">
        <v>41</v>
      </c>
      <c r="F429" t="s">
        <v>42</v>
      </c>
      <c r="G429" t="s">
        <v>43</v>
      </c>
      <c r="H429" t="s">
        <v>44</v>
      </c>
      <c r="I429" t="s">
        <v>45</v>
      </c>
      <c r="J429" t="s">
        <v>46</v>
      </c>
      <c r="K429" t="s">
        <v>106</v>
      </c>
      <c r="M429" t="s">
        <v>107</v>
      </c>
      <c r="N429" t="s">
        <v>108</v>
      </c>
      <c r="O429">
        <v>90</v>
      </c>
      <c r="P429">
        <v>93</v>
      </c>
      <c r="Q429" t="b">
        <v>0</v>
      </c>
      <c r="R429">
        <v>1</v>
      </c>
      <c r="S429">
        <v>0</v>
      </c>
      <c r="T429" t="s">
        <v>73</v>
      </c>
      <c r="U429" t="s">
        <v>74</v>
      </c>
      <c r="V429" t="s">
        <v>52</v>
      </c>
      <c r="W429" t="s">
        <v>53</v>
      </c>
      <c r="X429">
        <v>8.5</v>
      </c>
      <c r="Y429">
        <v>6.8</v>
      </c>
      <c r="Z429">
        <v>5.08</v>
      </c>
      <c r="AA429">
        <v>1.79</v>
      </c>
      <c r="AB429">
        <v>6.87</v>
      </c>
      <c r="AC429">
        <v>5.84</v>
      </c>
      <c r="AD429">
        <v>1.03</v>
      </c>
      <c r="AE429">
        <v>6.37</v>
      </c>
      <c r="AF429">
        <v>0</v>
      </c>
      <c r="AG429">
        <v>0.5</v>
      </c>
      <c r="AH429" t="s">
        <v>54</v>
      </c>
      <c r="AK429">
        <v>3</v>
      </c>
      <c r="AL429">
        <v>1</v>
      </c>
    </row>
    <row r="430" spans="1:38" x14ac:dyDescent="0.25">
      <c r="A430" t="s">
        <v>692</v>
      </c>
      <c r="B430" s="1">
        <v>45411</v>
      </c>
      <c r="C430" t="s">
        <v>222</v>
      </c>
      <c r="D430" t="s">
        <v>66</v>
      </c>
      <c r="E430" t="s">
        <v>67</v>
      </c>
      <c r="F430" t="s">
        <v>68</v>
      </c>
      <c r="G430" t="s">
        <v>80</v>
      </c>
      <c r="H430" t="s">
        <v>81</v>
      </c>
      <c r="I430" t="s">
        <v>82</v>
      </c>
      <c r="J430" t="s">
        <v>46</v>
      </c>
      <c r="K430" t="s">
        <v>180</v>
      </c>
      <c r="M430" t="s">
        <v>181</v>
      </c>
      <c r="N430" t="s">
        <v>182</v>
      </c>
      <c r="O430">
        <v>30</v>
      </c>
      <c r="P430">
        <v>29</v>
      </c>
      <c r="Q430" t="b">
        <v>0</v>
      </c>
      <c r="R430">
        <v>1</v>
      </c>
      <c r="S430">
        <v>0</v>
      </c>
      <c r="T430" t="s">
        <v>99</v>
      </c>
      <c r="U430" t="s">
        <v>100</v>
      </c>
      <c r="V430" t="s">
        <v>52</v>
      </c>
      <c r="W430" t="s">
        <v>53</v>
      </c>
      <c r="X430">
        <v>6.9</v>
      </c>
      <c r="Y430">
        <v>5.52</v>
      </c>
      <c r="Z430">
        <v>4.04</v>
      </c>
      <c r="AA430">
        <v>1.78</v>
      </c>
      <c r="AB430">
        <v>5.82</v>
      </c>
      <c r="AC430">
        <v>5.12</v>
      </c>
      <c r="AD430">
        <v>1</v>
      </c>
      <c r="AE430">
        <v>5.22</v>
      </c>
      <c r="AF430">
        <v>0</v>
      </c>
      <c r="AG430">
        <v>0.6</v>
      </c>
      <c r="AH430" t="s">
        <v>54</v>
      </c>
      <c r="AK430">
        <v>9</v>
      </c>
      <c r="AL430">
        <v>0</v>
      </c>
    </row>
    <row r="431" spans="1:38" x14ac:dyDescent="0.25">
      <c r="A431" t="s">
        <v>693</v>
      </c>
      <c r="B431" s="1">
        <v>44968</v>
      </c>
      <c r="C431" t="s">
        <v>268</v>
      </c>
      <c r="D431" t="s">
        <v>90</v>
      </c>
      <c r="E431" t="s">
        <v>91</v>
      </c>
      <c r="F431" t="s">
        <v>92</v>
      </c>
      <c r="G431" t="s">
        <v>57</v>
      </c>
      <c r="H431" t="s">
        <v>58</v>
      </c>
      <c r="I431" t="s">
        <v>59</v>
      </c>
      <c r="J431" t="s">
        <v>46</v>
      </c>
      <c r="K431" t="s">
        <v>260</v>
      </c>
      <c r="L431" t="s">
        <v>261</v>
      </c>
      <c r="M431" t="s">
        <v>262</v>
      </c>
      <c r="N431" t="s">
        <v>157</v>
      </c>
      <c r="O431">
        <v>28</v>
      </c>
      <c r="P431">
        <v>28</v>
      </c>
      <c r="Q431" t="b">
        <v>1</v>
      </c>
      <c r="R431">
        <v>4</v>
      </c>
      <c r="S431">
        <v>0</v>
      </c>
      <c r="T431" t="s">
        <v>137</v>
      </c>
      <c r="U431" t="s">
        <v>138</v>
      </c>
      <c r="V431" t="s">
        <v>139</v>
      </c>
      <c r="W431" t="s">
        <v>140</v>
      </c>
      <c r="X431">
        <v>918</v>
      </c>
      <c r="Y431">
        <v>780.3</v>
      </c>
      <c r="Z431">
        <v>741.28</v>
      </c>
      <c r="AA431">
        <v>3.71</v>
      </c>
      <c r="AB431">
        <v>744.99</v>
      </c>
      <c r="AC431">
        <v>536.39</v>
      </c>
      <c r="AD431">
        <v>208.6</v>
      </c>
      <c r="AE431">
        <v>722.07</v>
      </c>
      <c r="AF431">
        <v>0</v>
      </c>
      <c r="AG431">
        <v>22.92</v>
      </c>
      <c r="AH431" t="s">
        <v>54</v>
      </c>
      <c r="AK431">
        <v>1</v>
      </c>
      <c r="AL431">
        <v>0</v>
      </c>
    </row>
    <row r="432" spans="1:38" x14ac:dyDescent="0.25">
      <c r="A432" t="s">
        <v>694</v>
      </c>
      <c r="B432" s="1">
        <v>45150</v>
      </c>
      <c r="C432" t="s">
        <v>517</v>
      </c>
      <c r="D432" t="s">
        <v>122</v>
      </c>
      <c r="E432" t="s">
        <v>123</v>
      </c>
      <c r="F432" t="s">
        <v>124</v>
      </c>
      <c r="G432" t="s">
        <v>111</v>
      </c>
      <c r="H432" t="s">
        <v>112</v>
      </c>
      <c r="I432" t="s">
        <v>113</v>
      </c>
      <c r="J432" t="s">
        <v>46</v>
      </c>
      <c r="K432" t="s">
        <v>175</v>
      </c>
      <c r="L432" t="s">
        <v>176</v>
      </c>
      <c r="M432" t="s">
        <v>177</v>
      </c>
      <c r="N432" t="s">
        <v>157</v>
      </c>
      <c r="O432">
        <v>90</v>
      </c>
      <c r="P432">
        <v>91</v>
      </c>
      <c r="Q432" t="b">
        <v>1</v>
      </c>
      <c r="R432">
        <v>4</v>
      </c>
      <c r="S432">
        <v>0</v>
      </c>
      <c r="T432" t="s">
        <v>99</v>
      </c>
      <c r="U432" t="s">
        <v>100</v>
      </c>
      <c r="V432" t="s">
        <v>52</v>
      </c>
      <c r="W432" t="s">
        <v>53</v>
      </c>
      <c r="X432">
        <v>612</v>
      </c>
      <c r="Y432">
        <v>520.20000000000005</v>
      </c>
      <c r="Z432">
        <v>1531.4</v>
      </c>
      <c r="AA432">
        <v>1.78</v>
      </c>
      <c r="AB432">
        <v>1533.18</v>
      </c>
      <c r="AC432">
        <v>1349.2</v>
      </c>
      <c r="AD432">
        <v>183.98</v>
      </c>
      <c r="AE432">
        <v>1386.07</v>
      </c>
      <c r="AF432">
        <v>0</v>
      </c>
      <c r="AG432">
        <v>147.11000000000001</v>
      </c>
      <c r="AH432" t="s">
        <v>54</v>
      </c>
      <c r="AK432">
        <v>9</v>
      </c>
      <c r="AL432">
        <v>0</v>
      </c>
    </row>
    <row r="433" spans="1:38" x14ac:dyDescent="0.25">
      <c r="A433" t="s">
        <v>695</v>
      </c>
      <c r="B433" s="1">
        <v>45116</v>
      </c>
      <c r="C433" t="s">
        <v>201</v>
      </c>
      <c r="D433" t="s">
        <v>122</v>
      </c>
      <c r="E433" t="s">
        <v>123</v>
      </c>
      <c r="F433" t="s">
        <v>124</v>
      </c>
      <c r="G433" t="s">
        <v>80</v>
      </c>
      <c r="H433" t="s">
        <v>81</v>
      </c>
      <c r="I433" t="s">
        <v>82</v>
      </c>
      <c r="J433" t="s">
        <v>46</v>
      </c>
      <c r="K433" t="s">
        <v>93</v>
      </c>
      <c r="L433" t="s">
        <v>94</v>
      </c>
      <c r="M433" t="s">
        <v>95</v>
      </c>
      <c r="N433" t="s">
        <v>96</v>
      </c>
      <c r="O433">
        <v>30</v>
      </c>
      <c r="P433">
        <v>30</v>
      </c>
      <c r="Q433" t="b">
        <v>1</v>
      </c>
      <c r="R433">
        <v>2</v>
      </c>
      <c r="S433">
        <v>0</v>
      </c>
      <c r="T433" t="s">
        <v>99</v>
      </c>
      <c r="U433" t="s">
        <v>100</v>
      </c>
      <c r="V433" t="s">
        <v>52</v>
      </c>
      <c r="W433" t="s">
        <v>53</v>
      </c>
      <c r="X433">
        <v>185.4</v>
      </c>
      <c r="Y433">
        <v>157.59</v>
      </c>
      <c r="Z433">
        <v>156</v>
      </c>
      <c r="AA433">
        <v>1.78</v>
      </c>
      <c r="AB433">
        <v>157.78</v>
      </c>
      <c r="AC433">
        <v>138.85</v>
      </c>
      <c r="AD433">
        <v>18.93</v>
      </c>
      <c r="AE433">
        <v>147.66</v>
      </c>
      <c r="AF433">
        <v>0</v>
      </c>
      <c r="AG433">
        <v>10.119999999999999</v>
      </c>
      <c r="AH433" t="s">
        <v>54</v>
      </c>
      <c r="AK433">
        <v>8</v>
      </c>
      <c r="AL433">
        <v>1</v>
      </c>
    </row>
    <row r="434" spans="1:38" x14ac:dyDescent="0.25">
      <c r="A434" t="s">
        <v>696</v>
      </c>
      <c r="B434" s="1">
        <v>45562</v>
      </c>
      <c r="C434" t="s">
        <v>611</v>
      </c>
      <c r="D434" t="s">
        <v>90</v>
      </c>
      <c r="E434" t="s">
        <v>91</v>
      </c>
      <c r="F434" t="s">
        <v>92</v>
      </c>
      <c r="G434" t="s">
        <v>80</v>
      </c>
      <c r="H434" t="s">
        <v>81</v>
      </c>
      <c r="I434" t="s">
        <v>82</v>
      </c>
      <c r="J434" t="s">
        <v>46</v>
      </c>
      <c r="K434" t="s">
        <v>106</v>
      </c>
      <c r="M434" t="s">
        <v>107</v>
      </c>
      <c r="N434" t="s">
        <v>108</v>
      </c>
      <c r="O434">
        <v>90</v>
      </c>
      <c r="P434">
        <v>88</v>
      </c>
      <c r="Q434" t="b">
        <v>0</v>
      </c>
      <c r="R434">
        <v>1</v>
      </c>
      <c r="S434">
        <v>0</v>
      </c>
      <c r="T434" t="s">
        <v>73</v>
      </c>
      <c r="U434" t="s">
        <v>74</v>
      </c>
      <c r="V434" t="s">
        <v>52</v>
      </c>
      <c r="W434" t="s">
        <v>53</v>
      </c>
      <c r="X434">
        <v>8.5</v>
      </c>
      <c r="Y434">
        <v>6.8</v>
      </c>
      <c r="Z434">
        <v>4.99</v>
      </c>
      <c r="AA434">
        <v>1.79</v>
      </c>
      <c r="AB434">
        <v>6.78</v>
      </c>
      <c r="AC434">
        <v>5.76</v>
      </c>
      <c r="AD434">
        <v>1.02</v>
      </c>
      <c r="AE434">
        <v>6.02</v>
      </c>
      <c r="AF434">
        <v>0</v>
      </c>
      <c r="AG434">
        <v>0.76</v>
      </c>
      <c r="AH434" t="s">
        <v>54</v>
      </c>
      <c r="AK434">
        <v>7</v>
      </c>
      <c r="AL434">
        <v>0</v>
      </c>
    </row>
    <row r="435" spans="1:38" x14ac:dyDescent="0.25">
      <c r="A435" t="s">
        <v>697</v>
      </c>
      <c r="B435" s="1">
        <v>45653</v>
      </c>
      <c r="C435" t="s">
        <v>368</v>
      </c>
      <c r="D435" t="s">
        <v>66</v>
      </c>
      <c r="E435" t="s">
        <v>67</v>
      </c>
      <c r="F435" t="s">
        <v>68</v>
      </c>
      <c r="G435" t="s">
        <v>111</v>
      </c>
      <c r="H435" t="s">
        <v>112</v>
      </c>
      <c r="I435" t="s">
        <v>113</v>
      </c>
      <c r="J435" t="s">
        <v>46</v>
      </c>
      <c r="K435" t="s">
        <v>69</v>
      </c>
      <c r="L435" t="s">
        <v>70</v>
      </c>
      <c r="M435" t="s">
        <v>71</v>
      </c>
      <c r="N435" t="s">
        <v>72</v>
      </c>
      <c r="O435">
        <v>30</v>
      </c>
      <c r="P435">
        <v>29</v>
      </c>
      <c r="Q435" t="b">
        <v>1</v>
      </c>
      <c r="R435">
        <v>3</v>
      </c>
      <c r="S435">
        <v>2</v>
      </c>
      <c r="T435" t="s">
        <v>50</v>
      </c>
      <c r="U435" t="s">
        <v>51</v>
      </c>
      <c r="V435" t="s">
        <v>52</v>
      </c>
      <c r="W435" t="s">
        <v>53</v>
      </c>
      <c r="X435">
        <v>384</v>
      </c>
      <c r="Y435">
        <v>326.39999999999998</v>
      </c>
      <c r="Z435">
        <v>325.10000000000002</v>
      </c>
      <c r="AA435">
        <v>1.78</v>
      </c>
      <c r="AB435">
        <v>326.88</v>
      </c>
      <c r="AC435">
        <v>284.38</v>
      </c>
      <c r="AD435">
        <v>42.49</v>
      </c>
      <c r="AE435">
        <v>303.08</v>
      </c>
      <c r="AF435">
        <v>0</v>
      </c>
      <c r="AG435">
        <v>23.79</v>
      </c>
      <c r="AH435" t="s">
        <v>54</v>
      </c>
      <c r="AK435">
        <v>11</v>
      </c>
      <c r="AL435">
        <v>1</v>
      </c>
    </row>
    <row r="436" spans="1:38" x14ac:dyDescent="0.25">
      <c r="A436" t="s">
        <v>698</v>
      </c>
      <c r="B436" s="1">
        <v>45442</v>
      </c>
      <c r="C436" t="s">
        <v>438</v>
      </c>
      <c r="D436" t="s">
        <v>77</v>
      </c>
      <c r="E436" t="s">
        <v>78</v>
      </c>
      <c r="F436" t="s">
        <v>79</v>
      </c>
      <c r="G436" t="s">
        <v>43</v>
      </c>
      <c r="H436" t="s">
        <v>44</v>
      </c>
      <c r="I436" t="s">
        <v>45</v>
      </c>
      <c r="J436" t="s">
        <v>46</v>
      </c>
      <c r="K436" t="s">
        <v>83</v>
      </c>
      <c r="M436" t="s">
        <v>84</v>
      </c>
      <c r="N436" t="s">
        <v>85</v>
      </c>
      <c r="O436">
        <v>30</v>
      </c>
      <c r="P436">
        <v>30</v>
      </c>
      <c r="Q436" t="b">
        <v>0</v>
      </c>
      <c r="R436">
        <v>1</v>
      </c>
      <c r="S436">
        <v>1</v>
      </c>
      <c r="T436" t="s">
        <v>73</v>
      </c>
      <c r="U436" t="s">
        <v>74</v>
      </c>
      <c r="V436" t="s">
        <v>52</v>
      </c>
      <c r="W436" t="s">
        <v>53</v>
      </c>
      <c r="X436">
        <v>7.2</v>
      </c>
      <c r="Y436">
        <v>5.76</v>
      </c>
      <c r="Z436">
        <v>3.26</v>
      </c>
      <c r="AA436">
        <v>1.79</v>
      </c>
      <c r="AB436">
        <v>5.05</v>
      </c>
      <c r="AC436">
        <v>4.29</v>
      </c>
      <c r="AD436">
        <v>1</v>
      </c>
      <c r="AE436">
        <v>5.25</v>
      </c>
      <c r="AF436">
        <v>0</v>
      </c>
      <c r="AG436">
        <v>-0.2</v>
      </c>
      <c r="AH436" t="s">
        <v>54</v>
      </c>
      <c r="AK436">
        <v>8</v>
      </c>
      <c r="AL436">
        <v>0</v>
      </c>
    </row>
    <row r="437" spans="1:38" x14ac:dyDescent="0.25">
      <c r="A437" t="s">
        <v>699</v>
      </c>
      <c r="B437" s="1">
        <v>45119</v>
      </c>
      <c r="C437" t="s">
        <v>240</v>
      </c>
      <c r="D437" t="s">
        <v>90</v>
      </c>
      <c r="E437" t="s">
        <v>91</v>
      </c>
      <c r="F437" t="s">
        <v>92</v>
      </c>
      <c r="G437" t="s">
        <v>43</v>
      </c>
      <c r="H437" t="s">
        <v>44</v>
      </c>
      <c r="I437" t="s">
        <v>45</v>
      </c>
      <c r="J437" t="s">
        <v>46</v>
      </c>
      <c r="K437" t="s">
        <v>184</v>
      </c>
      <c r="L437" t="s">
        <v>185</v>
      </c>
      <c r="M437" t="s">
        <v>186</v>
      </c>
      <c r="N437" t="s">
        <v>171</v>
      </c>
      <c r="O437">
        <v>30</v>
      </c>
      <c r="P437">
        <v>31</v>
      </c>
      <c r="Q437" t="b">
        <v>1</v>
      </c>
      <c r="R437">
        <v>3</v>
      </c>
      <c r="S437">
        <v>0</v>
      </c>
      <c r="T437" t="s">
        <v>73</v>
      </c>
      <c r="U437" t="s">
        <v>74</v>
      </c>
      <c r="V437" t="s">
        <v>52</v>
      </c>
      <c r="W437" t="s">
        <v>53</v>
      </c>
      <c r="X437">
        <v>558</v>
      </c>
      <c r="Y437">
        <v>474.3</v>
      </c>
      <c r="Z437">
        <v>478.09</v>
      </c>
      <c r="AA437">
        <v>1.79</v>
      </c>
      <c r="AB437">
        <v>479.88</v>
      </c>
      <c r="AC437">
        <v>407.9</v>
      </c>
      <c r="AD437">
        <v>71.98</v>
      </c>
      <c r="AE437">
        <v>455.71</v>
      </c>
      <c r="AF437">
        <v>0</v>
      </c>
      <c r="AG437">
        <v>24.17</v>
      </c>
      <c r="AH437" t="s">
        <v>54</v>
      </c>
      <c r="AK437">
        <v>1</v>
      </c>
      <c r="AL437">
        <v>0</v>
      </c>
    </row>
    <row r="438" spans="1:38" x14ac:dyDescent="0.25">
      <c r="A438" t="s">
        <v>700</v>
      </c>
      <c r="B438" s="1">
        <v>45353</v>
      </c>
      <c r="C438" t="s">
        <v>258</v>
      </c>
      <c r="D438" t="s">
        <v>77</v>
      </c>
      <c r="E438" t="s">
        <v>78</v>
      </c>
      <c r="F438" t="s">
        <v>79</v>
      </c>
      <c r="G438" t="s">
        <v>111</v>
      </c>
      <c r="H438" t="s">
        <v>112</v>
      </c>
      <c r="I438" t="s">
        <v>113</v>
      </c>
      <c r="J438" t="s">
        <v>46</v>
      </c>
      <c r="K438" t="s">
        <v>106</v>
      </c>
      <c r="M438" t="s">
        <v>107</v>
      </c>
      <c r="N438" t="s">
        <v>108</v>
      </c>
      <c r="O438">
        <v>90</v>
      </c>
      <c r="P438">
        <v>89</v>
      </c>
      <c r="Q438" t="b">
        <v>0</v>
      </c>
      <c r="R438">
        <v>1</v>
      </c>
      <c r="S438">
        <v>0</v>
      </c>
      <c r="T438" t="s">
        <v>137</v>
      </c>
      <c r="U438" t="s">
        <v>138</v>
      </c>
      <c r="V438" t="s">
        <v>139</v>
      </c>
      <c r="W438" t="s">
        <v>140</v>
      </c>
      <c r="X438">
        <v>8.5</v>
      </c>
      <c r="Y438">
        <v>6.8</v>
      </c>
      <c r="Z438">
        <v>6.46</v>
      </c>
      <c r="AA438">
        <v>0.03</v>
      </c>
      <c r="AB438">
        <v>6.49</v>
      </c>
      <c r="AC438">
        <v>4.67</v>
      </c>
      <c r="AD438">
        <v>1.82</v>
      </c>
      <c r="AE438">
        <v>6.32</v>
      </c>
      <c r="AF438">
        <v>0</v>
      </c>
      <c r="AG438">
        <v>0.18</v>
      </c>
      <c r="AH438" t="s">
        <v>54</v>
      </c>
      <c r="AK438">
        <v>0</v>
      </c>
      <c r="AL438">
        <v>0</v>
      </c>
    </row>
    <row r="439" spans="1:38" x14ac:dyDescent="0.25">
      <c r="A439" t="s">
        <v>701</v>
      </c>
      <c r="B439" s="1">
        <v>45587</v>
      </c>
      <c r="C439" t="s">
        <v>438</v>
      </c>
      <c r="D439" t="s">
        <v>66</v>
      </c>
      <c r="E439" t="s">
        <v>67</v>
      </c>
      <c r="F439" t="s">
        <v>68</v>
      </c>
      <c r="G439" t="s">
        <v>80</v>
      </c>
      <c r="H439" t="s">
        <v>81</v>
      </c>
      <c r="I439" t="s">
        <v>82</v>
      </c>
      <c r="J439" t="s">
        <v>46</v>
      </c>
      <c r="K439" t="s">
        <v>103</v>
      </c>
      <c r="M439" t="s">
        <v>95</v>
      </c>
      <c r="N439" t="s">
        <v>96</v>
      </c>
      <c r="O439">
        <v>30</v>
      </c>
      <c r="P439">
        <v>30</v>
      </c>
      <c r="Q439" t="b">
        <v>0</v>
      </c>
      <c r="R439">
        <v>1</v>
      </c>
      <c r="S439">
        <v>1</v>
      </c>
      <c r="T439" t="s">
        <v>143</v>
      </c>
      <c r="U439" t="s">
        <v>144</v>
      </c>
      <c r="V439" t="s">
        <v>139</v>
      </c>
      <c r="W439" t="s">
        <v>53</v>
      </c>
      <c r="X439">
        <v>18.2</v>
      </c>
      <c r="Y439">
        <v>14.56</v>
      </c>
      <c r="Z439">
        <v>10.39</v>
      </c>
      <c r="AA439">
        <v>1.77</v>
      </c>
      <c r="AB439">
        <v>12.16</v>
      </c>
      <c r="AC439">
        <v>9.73</v>
      </c>
      <c r="AD439">
        <v>2.4300000000000002</v>
      </c>
      <c r="AE439">
        <v>13.84</v>
      </c>
      <c r="AF439">
        <v>0</v>
      </c>
      <c r="AG439">
        <v>-1.68</v>
      </c>
      <c r="AH439" t="s">
        <v>54</v>
      </c>
      <c r="AK439">
        <v>7</v>
      </c>
      <c r="AL439">
        <v>0</v>
      </c>
    </row>
    <row r="440" spans="1:38" x14ac:dyDescent="0.25">
      <c r="A440" t="s">
        <v>702</v>
      </c>
      <c r="B440" s="1">
        <v>45193</v>
      </c>
      <c r="C440" t="s">
        <v>388</v>
      </c>
      <c r="D440" t="s">
        <v>40</v>
      </c>
      <c r="E440" t="s">
        <v>41</v>
      </c>
      <c r="F440" t="s">
        <v>42</v>
      </c>
      <c r="G440" t="s">
        <v>43</v>
      </c>
      <c r="H440" t="s">
        <v>44</v>
      </c>
      <c r="I440" t="s">
        <v>45</v>
      </c>
      <c r="J440" t="s">
        <v>46</v>
      </c>
      <c r="K440" t="s">
        <v>60</v>
      </c>
      <c r="L440" t="s">
        <v>61</v>
      </c>
      <c r="M440" t="s">
        <v>48</v>
      </c>
      <c r="N440" t="s">
        <v>49</v>
      </c>
      <c r="O440">
        <v>30</v>
      </c>
      <c r="P440">
        <v>28</v>
      </c>
      <c r="Q440" t="b">
        <v>1</v>
      </c>
      <c r="R440">
        <v>2</v>
      </c>
      <c r="S440">
        <v>0</v>
      </c>
      <c r="T440" t="s">
        <v>137</v>
      </c>
      <c r="U440" t="s">
        <v>138</v>
      </c>
      <c r="V440" t="s">
        <v>139</v>
      </c>
      <c r="W440" t="s">
        <v>140</v>
      </c>
      <c r="X440">
        <v>174</v>
      </c>
      <c r="Y440">
        <v>147.9</v>
      </c>
      <c r="Z440">
        <v>140.5</v>
      </c>
      <c r="AA440">
        <v>0.7</v>
      </c>
      <c r="AB440">
        <v>141.21</v>
      </c>
      <c r="AC440">
        <v>101.67</v>
      </c>
      <c r="AD440">
        <v>39.54</v>
      </c>
      <c r="AE440">
        <v>133.99</v>
      </c>
      <c r="AF440">
        <v>0</v>
      </c>
      <c r="AG440">
        <v>7.22</v>
      </c>
      <c r="AH440" t="s">
        <v>54</v>
      </c>
      <c r="AK440">
        <v>2</v>
      </c>
      <c r="AL440">
        <v>0</v>
      </c>
    </row>
    <row r="441" spans="1:38" x14ac:dyDescent="0.25">
      <c r="A441" t="s">
        <v>703</v>
      </c>
      <c r="B441" s="1">
        <v>45652</v>
      </c>
      <c r="C441" t="s">
        <v>646</v>
      </c>
      <c r="D441" t="s">
        <v>40</v>
      </c>
      <c r="E441" t="s">
        <v>41</v>
      </c>
      <c r="F441" t="s">
        <v>42</v>
      </c>
      <c r="G441" t="s">
        <v>80</v>
      </c>
      <c r="H441" t="s">
        <v>81</v>
      </c>
      <c r="I441" t="s">
        <v>82</v>
      </c>
      <c r="J441" t="s">
        <v>46</v>
      </c>
      <c r="K441" t="s">
        <v>103</v>
      </c>
      <c r="M441" t="s">
        <v>95</v>
      </c>
      <c r="N441" t="s">
        <v>96</v>
      </c>
      <c r="O441">
        <v>30</v>
      </c>
      <c r="P441">
        <v>31</v>
      </c>
      <c r="Q441" t="b">
        <v>0</v>
      </c>
      <c r="R441">
        <v>1</v>
      </c>
      <c r="S441">
        <v>0</v>
      </c>
      <c r="T441" t="s">
        <v>99</v>
      </c>
      <c r="U441" t="s">
        <v>100</v>
      </c>
      <c r="V441" t="s">
        <v>52</v>
      </c>
      <c r="W441" t="s">
        <v>53</v>
      </c>
      <c r="X441">
        <v>18.2</v>
      </c>
      <c r="Y441">
        <v>14.56</v>
      </c>
      <c r="Z441">
        <v>8.57</v>
      </c>
      <c r="AA441">
        <v>1.78</v>
      </c>
      <c r="AB441">
        <v>10.35</v>
      </c>
      <c r="AC441">
        <v>9.11</v>
      </c>
      <c r="AD441">
        <v>1.24</v>
      </c>
      <c r="AE441">
        <v>13.12</v>
      </c>
      <c r="AF441">
        <v>0</v>
      </c>
      <c r="AG441">
        <v>-2.78</v>
      </c>
      <c r="AH441" t="s">
        <v>54</v>
      </c>
      <c r="AK441">
        <v>5</v>
      </c>
      <c r="AL441">
        <v>1</v>
      </c>
    </row>
    <row r="442" spans="1:38" x14ac:dyDescent="0.25">
      <c r="A442" t="s">
        <v>704</v>
      </c>
      <c r="B442" s="1">
        <v>45078</v>
      </c>
      <c r="C442" t="s">
        <v>421</v>
      </c>
      <c r="D442" t="s">
        <v>77</v>
      </c>
      <c r="E442" t="s">
        <v>78</v>
      </c>
      <c r="F442" t="s">
        <v>79</v>
      </c>
      <c r="G442" t="s">
        <v>43</v>
      </c>
      <c r="H442" t="s">
        <v>44</v>
      </c>
      <c r="I442" t="s">
        <v>45</v>
      </c>
      <c r="J442" t="s">
        <v>46</v>
      </c>
      <c r="K442" t="s">
        <v>60</v>
      </c>
      <c r="L442" t="s">
        <v>61</v>
      </c>
      <c r="M442" t="s">
        <v>48</v>
      </c>
      <c r="N442" t="s">
        <v>49</v>
      </c>
      <c r="O442">
        <v>30</v>
      </c>
      <c r="P442">
        <v>29</v>
      </c>
      <c r="Q442" t="b">
        <v>1</v>
      </c>
      <c r="R442">
        <v>2</v>
      </c>
      <c r="S442">
        <v>0</v>
      </c>
      <c r="T442" t="s">
        <v>50</v>
      </c>
      <c r="U442" t="s">
        <v>51</v>
      </c>
      <c r="V442" t="s">
        <v>52</v>
      </c>
      <c r="W442" t="s">
        <v>53</v>
      </c>
      <c r="X442">
        <v>174</v>
      </c>
      <c r="Y442">
        <v>147.9</v>
      </c>
      <c r="Z442">
        <v>148.51</v>
      </c>
      <c r="AA442">
        <v>1.78</v>
      </c>
      <c r="AB442">
        <v>150.29</v>
      </c>
      <c r="AC442">
        <v>130.75</v>
      </c>
      <c r="AD442">
        <v>19.54</v>
      </c>
      <c r="AE442">
        <v>134.16999999999999</v>
      </c>
      <c r="AF442">
        <v>0</v>
      </c>
      <c r="AG442">
        <v>16.12</v>
      </c>
      <c r="AH442" t="s">
        <v>54</v>
      </c>
      <c r="AK442">
        <v>7</v>
      </c>
      <c r="AL442">
        <v>0</v>
      </c>
    </row>
    <row r="443" spans="1:38" x14ac:dyDescent="0.25">
      <c r="A443" t="s">
        <v>705</v>
      </c>
      <c r="B443" s="1">
        <v>45412</v>
      </c>
      <c r="C443" t="s">
        <v>569</v>
      </c>
      <c r="D443" t="s">
        <v>77</v>
      </c>
      <c r="E443" t="s">
        <v>78</v>
      </c>
      <c r="F443" t="s">
        <v>79</v>
      </c>
      <c r="G443" t="s">
        <v>43</v>
      </c>
      <c r="H443" t="s">
        <v>44</v>
      </c>
      <c r="I443" t="s">
        <v>45</v>
      </c>
      <c r="J443" t="s">
        <v>46</v>
      </c>
      <c r="K443" t="s">
        <v>103</v>
      </c>
      <c r="M443" t="s">
        <v>95</v>
      </c>
      <c r="N443" t="s">
        <v>96</v>
      </c>
      <c r="O443">
        <v>30</v>
      </c>
      <c r="P443">
        <v>30</v>
      </c>
      <c r="Q443" t="b">
        <v>0</v>
      </c>
      <c r="R443">
        <v>1</v>
      </c>
      <c r="S443">
        <v>1</v>
      </c>
      <c r="T443" t="s">
        <v>158</v>
      </c>
      <c r="U443" t="s">
        <v>159</v>
      </c>
      <c r="V443" t="s">
        <v>158</v>
      </c>
      <c r="W443" t="s">
        <v>23</v>
      </c>
      <c r="X443">
        <v>18.2</v>
      </c>
      <c r="Y443">
        <v>14.56</v>
      </c>
      <c r="Z443">
        <v>16.38</v>
      </c>
      <c r="AA443">
        <v>0</v>
      </c>
      <c r="AB443">
        <v>16.38</v>
      </c>
      <c r="AC443">
        <v>0</v>
      </c>
      <c r="AD443">
        <v>16.38</v>
      </c>
      <c r="AE443">
        <v>13.8</v>
      </c>
      <c r="AF443">
        <v>0</v>
      </c>
      <c r="AG443">
        <v>2.58</v>
      </c>
      <c r="AH443" t="s">
        <v>54</v>
      </c>
      <c r="AK443">
        <v>7</v>
      </c>
      <c r="AL443">
        <v>0</v>
      </c>
    </row>
    <row r="444" spans="1:38" x14ac:dyDescent="0.25">
      <c r="A444" t="s">
        <v>706</v>
      </c>
      <c r="B444" s="1">
        <v>45621</v>
      </c>
      <c r="C444" t="s">
        <v>374</v>
      </c>
      <c r="D444" t="s">
        <v>40</v>
      </c>
      <c r="E444" t="s">
        <v>41</v>
      </c>
      <c r="F444" t="s">
        <v>42</v>
      </c>
      <c r="G444" t="s">
        <v>111</v>
      </c>
      <c r="H444" t="s">
        <v>112</v>
      </c>
      <c r="I444" t="s">
        <v>113</v>
      </c>
      <c r="J444" t="s">
        <v>46</v>
      </c>
      <c r="K444" t="s">
        <v>103</v>
      </c>
      <c r="M444" t="s">
        <v>95</v>
      </c>
      <c r="N444" t="s">
        <v>96</v>
      </c>
      <c r="O444">
        <v>30</v>
      </c>
      <c r="P444">
        <v>29</v>
      </c>
      <c r="Q444" t="b">
        <v>0</v>
      </c>
      <c r="R444">
        <v>1</v>
      </c>
      <c r="S444">
        <v>0</v>
      </c>
      <c r="T444" t="s">
        <v>99</v>
      </c>
      <c r="U444" t="s">
        <v>100</v>
      </c>
      <c r="V444" t="s">
        <v>52</v>
      </c>
      <c r="W444" t="s">
        <v>53</v>
      </c>
      <c r="X444">
        <v>18.2</v>
      </c>
      <c r="Y444">
        <v>14.56</v>
      </c>
      <c r="Z444">
        <v>9.4700000000000006</v>
      </c>
      <c r="AA444">
        <v>1.78</v>
      </c>
      <c r="AB444">
        <v>11.25</v>
      </c>
      <c r="AC444">
        <v>9.9</v>
      </c>
      <c r="AD444">
        <v>1.35</v>
      </c>
      <c r="AE444">
        <v>13.91</v>
      </c>
      <c r="AF444">
        <v>0</v>
      </c>
      <c r="AG444">
        <v>-2.66</v>
      </c>
      <c r="AH444" t="s">
        <v>54</v>
      </c>
      <c r="AK444">
        <v>3</v>
      </c>
      <c r="AL444">
        <v>0</v>
      </c>
    </row>
    <row r="445" spans="1:38" x14ac:dyDescent="0.25">
      <c r="A445" t="s">
        <v>707</v>
      </c>
      <c r="B445" s="1">
        <v>44950</v>
      </c>
      <c r="C445" t="s">
        <v>280</v>
      </c>
      <c r="D445" t="s">
        <v>40</v>
      </c>
      <c r="E445" t="s">
        <v>41</v>
      </c>
      <c r="F445" t="s">
        <v>42</v>
      </c>
      <c r="G445" t="s">
        <v>43</v>
      </c>
      <c r="H445" t="s">
        <v>44</v>
      </c>
      <c r="I445" t="s">
        <v>45</v>
      </c>
      <c r="J445" t="s">
        <v>46</v>
      </c>
      <c r="K445" t="s">
        <v>163</v>
      </c>
      <c r="L445" t="s">
        <v>164</v>
      </c>
      <c r="M445" t="s">
        <v>165</v>
      </c>
      <c r="N445" t="s">
        <v>157</v>
      </c>
      <c r="O445">
        <v>30</v>
      </c>
      <c r="P445">
        <v>31</v>
      </c>
      <c r="Q445" t="b">
        <v>1</v>
      </c>
      <c r="R445">
        <v>4</v>
      </c>
      <c r="S445">
        <v>0</v>
      </c>
      <c r="T445" t="s">
        <v>137</v>
      </c>
      <c r="U445" t="s">
        <v>138</v>
      </c>
      <c r="V445" t="s">
        <v>139</v>
      </c>
      <c r="W445" t="s">
        <v>140</v>
      </c>
      <c r="X445">
        <v>936</v>
      </c>
      <c r="Y445">
        <v>795.6</v>
      </c>
      <c r="Z445">
        <v>755.82</v>
      </c>
      <c r="AA445">
        <v>3.78</v>
      </c>
      <c r="AB445">
        <v>759.6</v>
      </c>
      <c r="AC445">
        <v>546.91</v>
      </c>
      <c r="AD445">
        <v>212.69</v>
      </c>
      <c r="AE445">
        <v>748.61</v>
      </c>
      <c r="AF445">
        <v>0</v>
      </c>
      <c r="AG445">
        <v>10.99</v>
      </c>
      <c r="AH445" t="s">
        <v>54</v>
      </c>
      <c r="AK445">
        <v>9</v>
      </c>
      <c r="AL445">
        <v>0</v>
      </c>
    </row>
    <row r="446" spans="1:38" x14ac:dyDescent="0.25">
      <c r="A446" t="s">
        <v>708</v>
      </c>
      <c r="B446" s="1">
        <v>45078</v>
      </c>
      <c r="C446" t="s">
        <v>224</v>
      </c>
      <c r="D446" t="s">
        <v>122</v>
      </c>
      <c r="E446" t="s">
        <v>123</v>
      </c>
      <c r="F446" t="s">
        <v>124</v>
      </c>
      <c r="G446" t="s">
        <v>43</v>
      </c>
      <c r="H446" t="s">
        <v>44</v>
      </c>
      <c r="I446" t="s">
        <v>45</v>
      </c>
      <c r="J446" t="s">
        <v>46</v>
      </c>
      <c r="K446" t="s">
        <v>213</v>
      </c>
      <c r="L446" t="s">
        <v>214</v>
      </c>
      <c r="M446" t="s">
        <v>215</v>
      </c>
      <c r="N446" t="s">
        <v>216</v>
      </c>
      <c r="O446">
        <v>30</v>
      </c>
      <c r="P446">
        <v>29</v>
      </c>
      <c r="Q446" t="b">
        <v>1</v>
      </c>
      <c r="R446">
        <v>3</v>
      </c>
      <c r="S446">
        <v>0</v>
      </c>
      <c r="T446" t="s">
        <v>137</v>
      </c>
      <c r="U446" t="s">
        <v>138</v>
      </c>
      <c r="V446" t="s">
        <v>139</v>
      </c>
      <c r="W446" t="s">
        <v>140</v>
      </c>
      <c r="X446">
        <v>492</v>
      </c>
      <c r="Y446">
        <v>418.2</v>
      </c>
      <c r="Z446">
        <v>397.29</v>
      </c>
      <c r="AA446">
        <v>1.99</v>
      </c>
      <c r="AB446">
        <v>399.28</v>
      </c>
      <c r="AC446">
        <v>287.48</v>
      </c>
      <c r="AD446">
        <v>111.8</v>
      </c>
      <c r="AE446">
        <v>382.55</v>
      </c>
      <c r="AF446">
        <v>0</v>
      </c>
      <c r="AG446">
        <v>16.73</v>
      </c>
      <c r="AH446" t="s">
        <v>210</v>
      </c>
      <c r="AK446">
        <v>8</v>
      </c>
      <c r="AL446">
        <v>1</v>
      </c>
    </row>
    <row r="447" spans="1:38" x14ac:dyDescent="0.25">
      <c r="A447" t="s">
        <v>709</v>
      </c>
      <c r="B447" s="1">
        <v>45222</v>
      </c>
      <c r="C447" t="s">
        <v>272</v>
      </c>
      <c r="D447" t="s">
        <v>122</v>
      </c>
      <c r="E447" t="s">
        <v>123</v>
      </c>
      <c r="F447" t="s">
        <v>124</v>
      </c>
      <c r="G447" t="s">
        <v>57</v>
      </c>
      <c r="H447" t="s">
        <v>58</v>
      </c>
      <c r="I447" t="s">
        <v>59</v>
      </c>
      <c r="J447" t="s">
        <v>46</v>
      </c>
      <c r="K447" t="s">
        <v>83</v>
      </c>
      <c r="M447" t="s">
        <v>84</v>
      </c>
      <c r="N447" t="s">
        <v>85</v>
      </c>
      <c r="O447">
        <v>90</v>
      </c>
      <c r="P447">
        <v>86</v>
      </c>
      <c r="Q447" t="b">
        <v>0</v>
      </c>
      <c r="R447">
        <v>1</v>
      </c>
      <c r="S447">
        <v>0</v>
      </c>
      <c r="T447" t="s">
        <v>99</v>
      </c>
      <c r="U447" t="s">
        <v>100</v>
      </c>
      <c r="V447" t="s">
        <v>52</v>
      </c>
      <c r="W447" t="s">
        <v>53</v>
      </c>
      <c r="X447">
        <v>7.2</v>
      </c>
      <c r="Y447">
        <v>5.76</v>
      </c>
      <c r="Z447">
        <v>13.38</v>
      </c>
      <c r="AA447">
        <v>1.78</v>
      </c>
      <c r="AB447">
        <v>15.16</v>
      </c>
      <c r="AC447">
        <v>13.34</v>
      </c>
      <c r="AD447">
        <v>1.82</v>
      </c>
      <c r="AE447">
        <v>16.34</v>
      </c>
      <c r="AF447">
        <v>0</v>
      </c>
      <c r="AG447">
        <v>-1.18</v>
      </c>
      <c r="AH447" t="s">
        <v>54</v>
      </c>
      <c r="AK447">
        <v>3</v>
      </c>
      <c r="AL447">
        <v>0</v>
      </c>
    </row>
    <row r="448" spans="1:38" x14ac:dyDescent="0.25">
      <c r="A448" t="s">
        <v>710</v>
      </c>
      <c r="B448" s="1">
        <v>45531</v>
      </c>
      <c r="C448" t="s">
        <v>272</v>
      </c>
      <c r="D448" t="s">
        <v>90</v>
      </c>
      <c r="E448" t="s">
        <v>91</v>
      </c>
      <c r="F448" t="s">
        <v>92</v>
      </c>
      <c r="G448" t="s">
        <v>43</v>
      </c>
      <c r="H448" t="s">
        <v>44</v>
      </c>
      <c r="I448" t="s">
        <v>45</v>
      </c>
      <c r="J448" t="s">
        <v>46</v>
      </c>
      <c r="K448" t="s">
        <v>154</v>
      </c>
      <c r="L448" t="s">
        <v>155</v>
      </c>
      <c r="M448" t="s">
        <v>156</v>
      </c>
      <c r="N448" t="s">
        <v>157</v>
      </c>
      <c r="O448">
        <v>30</v>
      </c>
      <c r="P448">
        <v>29</v>
      </c>
      <c r="Q448" t="b">
        <v>1</v>
      </c>
      <c r="R448">
        <v>4</v>
      </c>
      <c r="S448">
        <v>0</v>
      </c>
      <c r="T448" t="s">
        <v>99</v>
      </c>
      <c r="U448" t="s">
        <v>100</v>
      </c>
      <c r="V448" t="s">
        <v>52</v>
      </c>
      <c r="W448" t="s">
        <v>53</v>
      </c>
      <c r="X448">
        <v>936</v>
      </c>
      <c r="Y448">
        <v>795.6</v>
      </c>
      <c r="Z448">
        <v>789.63</v>
      </c>
      <c r="AA448">
        <v>1.78</v>
      </c>
      <c r="AB448">
        <v>791.41</v>
      </c>
      <c r="AC448">
        <v>696.44</v>
      </c>
      <c r="AD448">
        <v>94.97</v>
      </c>
      <c r="AE448">
        <v>765.6</v>
      </c>
      <c r="AF448">
        <v>0</v>
      </c>
      <c r="AG448">
        <v>25.81</v>
      </c>
      <c r="AH448" t="s">
        <v>54</v>
      </c>
      <c r="AK448">
        <v>2</v>
      </c>
      <c r="AL448">
        <v>1</v>
      </c>
    </row>
    <row r="449" spans="1:38" x14ac:dyDescent="0.25">
      <c r="A449" t="s">
        <v>711</v>
      </c>
      <c r="B449" s="1">
        <v>45236</v>
      </c>
      <c r="C449" t="s">
        <v>421</v>
      </c>
      <c r="D449" t="s">
        <v>90</v>
      </c>
      <c r="E449" t="s">
        <v>91</v>
      </c>
      <c r="F449" t="s">
        <v>92</v>
      </c>
      <c r="G449" t="s">
        <v>57</v>
      </c>
      <c r="H449" t="s">
        <v>58</v>
      </c>
      <c r="I449" t="s">
        <v>59</v>
      </c>
      <c r="J449" t="s">
        <v>46</v>
      </c>
      <c r="K449" t="s">
        <v>180</v>
      </c>
      <c r="M449" t="s">
        <v>181</v>
      </c>
      <c r="N449" t="s">
        <v>182</v>
      </c>
      <c r="O449">
        <v>30</v>
      </c>
      <c r="P449">
        <v>30</v>
      </c>
      <c r="Q449" t="b">
        <v>0</v>
      </c>
      <c r="R449">
        <v>1</v>
      </c>
      <c r="S449">
        <v>0</v>
      </c>
      <c r="T449" t="s">
        <v>73</v>
      </c>
      <c r="U449" t="s">
        <v>74</v>
      </c>
      <c r="V449" t="s">
        <v>52</v>
      </c>
      <c r="W449" t="s">
        <v>53</v>
      </c>
      <c r="X449">
        <v>6.9</v>
      </c>
      <c r="Y449">
        <v>5.52</v>
      </c>
      <c r="Z449">
        <v>3.81</v>
      </c>
      <c r="AA449">
        <v>1.79</v>
      </c>
      <c r="AB449">
        <v>5.6</v>
      </c>
      <c r="AC449">
        <v>4.76</v>
      </c>
      <c r="AD449">
        <v>1</v>
      </c>
      <c r="AE449">
        <v>5.09</v>
      </c>
      <c r="AF449">
        <v>0</v>
      </c>
      <c r="AG449">
        <v>0.51</v>
      </c>
      <c r="AH449" t="s">
        <v>54</v>
      </c>
      <c r="AK449">
        <v>10</v>
      </c>
      <c r="AL449">
        <v>0</v>
      </c>
    </row>
    <row r="450" spans="1:38" x14ac:dyDescent="0.25">
      <c r="A450" t="s">
        <v>712</v>
      </c>
      <c r="B450" s="1">
        <v>45110</v>
      </c>
      <c r="C450" t="s">
        <v>291</v>
      </c>
      <c r="D450" t="s">
        <v>122</v>
      </c>
      <c r="E450" t="s">
        <v>123</v>
      </c>
      <c r="F450" t="s">
        <v>124</v>
      </c>
      <c r="G450" t="s">
        <v>43</v>
      </c>
      <c r="H450" t="s">
        <v>44</v>
      </c>
      <c r="I450" t="s">
        <v>45</v>
      </c>
      <c r="J450" t="s">
        <v>46</v>
      </c>
      <c r="K450" t="s">
        <v>106</v>
      </c>
      <c r="M450" t="s">
        <v>107</v>
      </c>
      <c r="N450" t="s">
        <v>108</v>
      </c>
      <c r="O450">
        <v>90</v>
      </c>
      <c r="P450">
        <v>92</v>
      </c>
      <c r="Q450" t="b">
        <v>0</v>
      </c>
      <c r="R450">
        <v>1</v>
      </c>
      <c r="S450">
        <v>0</v>
      </c>
      <c r="T450" t="s">
        <v>62</v>
      </c>
      <c r="U450" t="s">
        <v>63</v>
      </c>
      <c r="V450" t="s">
        <v>52</v>
      </c>
      <c r="W450" t="s">
        <v>53</v>
      </c>
      <c r="X450">
        <v>8.5</v>
      </c>
      <c r="Y450">
        <v>6.8</v>
      </c>
      <c r="Z450">
        <v>4.91</v>
      </c>
      <c r="AA450">
        <v>1.8</v>
      </c>
      <c r="AB450">
        <v>6.71</v>
      </c>
      <c r="AC450">
        <v>5.64</v>
      </c>
      <c r="AD450">
        <v>1.07</v>
      </c>
      <c r="AE450">
        <v>6.13</v>
      </c>
      <c r="AF450">
        <v>0</v>
      </c>
      <c r="AG450">
        <v>0.57999999999999996</v>
      </c>
      <c r="AH450" t="s">
        <v>210</v>
      </c>
      <c r="AK450">
        <v>9</v>
      </c>
      <c r="AL450">
        <v>0</v>
      </c>
    </row>
    <row r="451" spans="1:38" x14ac:dyDescent="0.25">
      <c r="A451" t="s">
        <v>713</v>
      </c>
      <c r="B451" s="1">
        <v>45637</v>
      </c>
      <c r="C451" t="s">
        <v>161</v>
      </c>
      <c r="D451" t="s">
        <v>122</v>
      </c>
      <c r="E451" t="s">
        <v>123</v>
      </c>
      <c r="F451" t="s">
        <v>124</v>
      </c>
      <c r="G451" t="s">
        <v>43</v>
      </c>
      <c r="H451" t="s">
        <v>44</v>
      </c>
      <c r="I451" t="s">
        <v>45</v>
      </c>
      <c r="J451" t="s">
        <v>46</v>
      </c>
      <c r="K451" t="s">
        <v>60</v>
      </c>
      <c r="L451" t="s">
        <v>61</v>
      </c>
      <c r="M451" t="s">
        <v>48</v>
      </c>
      <c r="N451" t="s">
        <v>49</v>
      </c>
      <c r="O451">
        <v>30</v>
      </c>
      <c r="P451">
        <v>28</v>
      </c>
      <c r="Q451" t="b">
        <v>1</v>
      </c>
      <c r="R451">
        <v>2</v>
      </c>
      <c r="S451">
        <v>0</v>
      </c>
      <c r="T451" t="s">
        <v>99</v>
      </c>
      <c r="U451" t="s">
        <v>100</v>
      </c>
      <c r="V451" t="s">
        <v>52</v>
      </c>
      <c r="W451" t="s">
        <v>53</v>
      </c>
      <c r="X451">
        <v>174</v>
      </c>
      <c r="Y451">
        <v>147.9</v>
      </c>
      <c r="Z451">
        <v>144.54</v>
      </c>
      <c r="AA451">
        <v>1.78</v>
      </c>
      <c r="AB451">
        <v>146.32</v>
      </c>
      <c r="AC451">
        <v>128.76</v>
      </c>
      <c r="AD451">
        <v>17.559999999999999</v>
      </c>
      <c r="AE451">
        <v>130.38999999999999</v>
      </c>
      <c r="AF451">
        <v>0</v>
      </c>
      <c r="AG451">
        <v>15.93</v>
      </c>
      <c r="AH451" t="s">
        <v>54</v>
      </c>
      <c r="AK451">
        <v>11</v>
      </c>
      <c r="AL451">
        <v>1</v>
      </c>
    </row>
    <row r="452" spans="1:38" x14ac:dyDescent="0.25">
      <c r="A452" t="s">
        <v>714</v>
      </c>
      <c r="B452" s="1">
        <v>44976</v>
      </c>
      <c r="C452" t="s">
        <v>559</v>
      </c>
      <c r="D452" t="s">
        <v>77</v>
      </c>
      <c r="E452" t="s">
        <v>78</v>
      </c>
      <c r="F452" t="s">
        <v>79</v>
      </c>
      <c r="G452" t="s">
        <v>57</v>
      </c>
      <c r="H452" t="s">
        <v>58</v>
      </c>
      <c r="I452" t="s">
        <v>59</v>
      </c>
      <c r="J452" t="s">
        <v>46</v>
      </c>
      <c r="K452" t="s">
        <v>168</v>
      </c>
      <c r="L452" t="s">
        <v>169</v>
      </c>
      <c r="M452" t="s">
        <v>170</v>
      </c>
      <c r="N452" t="s">
        <v>171</v>
      </c>
      <c r="O452">
        <v>30</v>
      </c>
      <c r="P452">
        <v>30</v>
      </c>
      <c r="Q452" t="b">
        <v>1</v>
      </c>
      <c r="R452">
        <v>3</v>
      </c>
      <c r="S452">
        <v>1</v>
      </c>
      <c r="T452" t="s">
        <v>73</v>
      </c>
      <c r="U452" t="s">
        <v>74</v>
      </c>
      <c r="V452" t="s">
        <v>52</v>
      </c>
      <c r="W452" t="s">
        <v>53</v>
      </c>
      <c r="X452">
        <v>594</v>
      </c>
      <c r="Y452">
        <v>504.9</v>
      </c>
      <c r="Z452">
        <v>488.59</v>
      </c>
      <c r="AA452">
        <v>1.79</v>
      </c>
      <c r="AB452">
        <v>490.38</v>
      </c>
      <c r="AC452">
        <v>416.83</v>
      </c>
      <c r="AD452">
        <v>73.56</v>
      </c>
      <c r="AE452">
        <v>467.66</v>
      </c>
      <c r="AF452">
        <v>0</v>
      </c>
      <c r="AG452">
        <v>22.72</v>
      </c>
      <c r="AH452" t="s">
        <v>54</v>
      </c>
      <c r="AK452">
        <v>2</v>
      </c>
      <c r="AL452">
        <v>0</v>
      </c>
    </row>
    <row r="453" spans="1:38" x14ac:dyDescent="0.25">
      <c r="A453" t="s">
        <v>715</v>
      </c>
      <c r="B453" s="1">
        <v>45628</v>
      </c>
      <c r="C453" t="s">
        <v>266</v>
      </c>
      <c r="D453" t="s">
        <v>77</v>
      </c>
      <c r="E453" t="s">
        <v>78</v>
      </c>
      <c r="F453" t="s">
        <v>79</v>
      </c>
      <c r="G453" t="s">
        <v>43</v>
      </c>
      <c r="H453" t="s">
        <v>44</v>
      </c>
      <c r="I453" t="s">
        <v>45</v>
      </c>
      <c r="J453" t="s">
        <v>46</v>
      </c>
      <c r="K453" t="s">
        <v>180</v>
      </c>
      <c r="M453" t="s">
        <v>181</v>
      </c>
      <c r="N453" t="s">
        <v>182</v>
      </c>
      <c r="O453">
        <v>30</v>
      </c>
      <c r="P453">
        <v>28</v>
      </c>
      <c r="Q453" t="b">
        <v>0</v>
      </c>
      <c r="R453">
        <v>1</v>
      </c>
      <c r="S453">
        <v>0</v>
      </c>
      <c r="T453" t="s">
        <v>143</v>
      </c>
      <c r="U453" t="s">
        <v>144</v>
      </c>
      <c r="V453" t="s">
        <v>139</v>
      </c>
      <c r="W453" t="s">
        <v>53</v>
      </c>
      <c r="X453">
        <v>6.9</v>
      </c>
      <c r="Y453">
        <v>5.52</v>
      </c>
      <c r="Z453">
        <v>3.77</v>
      </c>
      <c r="AA453">
        <v>1.77</v>
      </c>
      <c r="AB453">
        <v>5.54</v>
      </c>
      <c r="AC453">
        <v>4.43</v>
      </c>
      <c r="AD453">
        <v>1.1100000000000001</v>
      </c>
      <c r="AE453">
        <v>5.03</v>
      </c>
      <c r="AF453">
        <v>0</v>
      </c>
      <c r="AG453">
        <v>0.51</v>
      </c>
      <c r="AH453" t="s">
        <v>54</v>
      </c>
      <c r="AK453">
        <v>7</v>
      </c>
      <c r="AL453">
        <v>0</v>
      </c>
    </row>
    <row r="454" spans="1:38" x14ac:dyDescent="0.25">
      <c r="A454" t="s">
        <v>716</v>
      </c>
      <c r="B454" s="1">
        <v>45442</v>
      </c>
      <c r="C454" t="s">
        <v>76</v>
      </c>
      <c r="D454" t="s">
        <v>40</v>
      </c>
      <c r="E454" t="s">
        <v>41</v>
      </c>
      <c r="F454" t="s">
        <v>42</v>
      </c>
      <c r="G454" t="s">
        <v>80</v>
      </c>
      <c r="H454" t="s">
        <v>81</v>
      </c>
      <c r="I454" t="s">
        <v>82</v>
      </c>
      <c r="J454" t="s">
        <v>46</v>
      </c>
      <c r="K454" t="s">
        <v>260</v>
      </c>
      <c r="L454" t="s">
        <v>261</v>
      </c>
      <c r="M454" t="s">
        <v>262</v>
      </c>
      <c r="N454" t="s">
        <v>157</v>
      </c>
      <c r="O454">
        <v>84</v>
      </c>
      <c r="P454">
        <v>87</v>
      </c>
      <c r="Q454" t="b">
        <v>1</v>
      </c>
      <c r="R454">
        <v>4</v>
      </c>
      <c r="S454">
        <v>1</v>
      </c>
      <c r="T454" t="s">
        <v>50</v>
      </c>
      <c r="U454" t="s">
        <v>51</v>
      </c>
      <c r="V454" t="s">
        <v>52</v>
      </c>
      <c r="W454" t="s">
        <v>53</v>
      </c>
      <c r="X454">
        <v>918</v>
      </c>
      <c r="Y454">
        <v>780.3</v>
      </c>
      <c r="Z454">
        <v>2269.62</v>
      </c>
      <c r="AA454">
        <v>1.78</v>
      </c>
      <c r="AB454">
        <v>2271.4</v>
      </c>
      <c r="AC454">
        <v>1976.12</v>
      </c>
      <c r="AD454">
        <v>295.27999999999997</v>
      </c>
      <c r="AE454">
        <v>2189.23</v>
      </c>
      <c r="AF454">
        <v>0</v>
      </c>
      <c r="AG454">
        <v>82.17</v>
      </c>
      <c r="AH454" t="s">
        <v>54</v>
      </c>
      <c r="AK454">
        <v>11</v>
      </c>
      <c r="AL454">
        <v>0</v>
      </c>
    </row>
    <row r="455" spans="1:38" x14ac:dyDescent="0.25">
      <c r="A455" t="s">
        <v>717</v>
      </c>
      <c r="B455" s="1">
        <v>45061</v>
      </c>
      <c r="C455" t="s">
        <v>398</v>
      </c>
      <c r="D455" t="s">
        <v>90</v>
      </c>
      <c r="E455" t="s">
        <v>91</v>
      </c>
      <c r="F455" t="s">
        <v>92</v>
      </c>
      <c r="G455" t="s">
        <v>111</v>
      </c>
      <c r="H455" t="s">
        <v>112</v>
      </c>
      <c r="I455" t="s">
        <v>113</v>
      </c>
      <c r="J455" t="s">
        <v>46</v>
      </c>
      <c r="K455" t="s">
        <v>103</v>
      </c>
      <c r="M455" t="s">
        <v>95</v>
      </c>
      <c r="N455" t="s">
        <v>96</v>
      </c>
      <c r="O455">
        <v>30</v>
      </c>
      <c r="P455">
        <v>29</v>
      </c>
      <c r="Q455" t="b">
        <v>0</v>
      </c>
      <c r="R455">
        <v>1</v>
      </c>
      <c r="S455">
        <v>2</v>
      </c>
      <c r="T455" t="s">
        <v>99</v>
      </c>
      <c r="U455" t="s">
        <v>100</v>
      </c>
      <c r="V455" t="s">
        <v>52</v>
      </c>
      <c r="W455" t="s">
        <v>53</v>
      </c>
      <c r="X455">
        <v>18.2</v>
      </c>
      <c r="Y455">
        <v>14.56</v>
      </c>
      <c r="Z455">
        <v>9.14</v>
      </c>
      <c r="AA455">
        <v>1.78</v>
      </c>
      <c r="AB455">
        <v>10.92</v>
      </c>
      <c r="AC455">
        <v>9.61</v>
      </c>
      <c r="AD455">
        <v>1.31</v>
      </c>
      <c r="AE455">
        <v>13.29</v>
      </c>
      <c r="AF455">
        <v>0</v>
      </c>
      <c r="AG455">
        <v>-2.37</v>
      </c>
      <c r="AH455" t="s">
        <v>54</v>
      </c>
      <c r="AK455">
        <v>5</v>
      </c>
      <c r="AL455">
        <v>1</v>
      </c>
    </row>
    <row r="456" spans="1:38" x14ac:dyDescent="0.25">
      <c r="A456" t="s">
        <v>718</v>
      </c>
      <c r="B456" s="1">
        <v>45058</v>
      </c>
      <c r="C456" t="s">
        <v>258</v>
      </c>
      <c r="D456" t="s">
        <v>40</v>
      </c>
      <c r="E456" t="s">
        <v>41</v>
      </c>
      <c r="F456" t="s">
        <v>42</v>
      </c>
      <c r="G456" t="s">
        <v>111</v>
      </c>
      <c r="H456" t="s">
        <v>112</v>
      </c>
      <c r="I456" t="s">
        <v>113</v>
      </c>
      <c r="J456" t="s">
        <v>46</v>
      </c>
      <c r="K456" t="s">
        <v>196</v>
      </c>
      <c r="M456" t="s">
        <v>197</v>
      </c>
      <c r="N456" t="s">
        <v>198</v>
      </c>
      <c r="O456">
        <v>90</v>
      </c>
      <c r="P456">
        <v>87</v>
      </c>
      <c r="Q456" t="b">
        <v>0</v>
      </c>
      <c r="R456">
        <v>1</v>
      </c>
      <c r="S456">
        <v>2</v>
      </c>
      <c r="T456" t="s">
        <v>143</v>
      </c>
      <c r="U456" t="s">
        <v>144</v>
      </c>
      <c r="V456" t="s">
        <v>139</v>
      </c>
      <c r="W456" t="s">
        <v>53</v>
      </c>
      <c r="X456">
        <v>12.4</v>
      </c>
      <c r="Y456">
        <v>9.92</v>
      </c>
      <c r="Z456">
        <v>5.81</v>
      </c>
      <c r="AA456">
        <v>1.77</v>
      </c>
      <c r="AB456">
        <v>7.58</v>
      </c>
      <c r="AC456">
        <v>6.06</v>
      </c>
      <c r="AD456">
        <v>1.52</v>
      </c>
      <c r="AE456">
        <v>8.93</v>
      </c>
      <c r="AF456">
        <v>0</v>
      </c>
      <c r="AG456">
        <v>-1.35</v>
      </c>
      <c r="AH456" t="s">
        <v>54</v>
      </c>
      <c r="AK456">
        <v>1</v>
      </c>
      <c r="AL456">
        <v>1</v>
      </c>
    </row>
    <row r="457" spans="1:38" x14ac:dyDescent="0.25">
      <c r="A457" t="s">
        <v>719</v>
      </c>
      <c r="B457" s="1">
        <v>45037</v>
      </c>
      <c r="C457" t="s">
        <v>646</v>
      </c>
      <c r="D457" t="s">
        <v>40</v>
      </c>
      <c r="E457" t="s">
        <v>41</v>
      </c>
      <c r="F457" t="s">
        <v>42</v>
      </c>
      <c r="G457" t="s">
        <v>111</v>
      </c>
      <c r="H457" t="s">
        <v>112</v>
      </c>
      <c r="I457" t="s">
        <v>113</v>
      </c>
      <c r="J457" t="s">
        <v>46</v>
      </c>
      <c r="K457" t="s">
        <v>114</v>
      </c>
      <c r="L457" t="s">
        <v>115</v>
      </c>
      <c r="M457" t="s">
        <v>116</v>
      </c>
      <c r="N457" t="s">
        <v>117</v>
      </c>
      <c r="O457">
        <v>30</v>
      </c>
      <c r="P457">
        <v>28</v>
      </c>
      <c r="Q457" t="b">
        <v>1</v>
      </c>
      <c r="R457">
        <v>4</v>
      </c>
      <c r="S457">
        <v>1</v>
      </c>
      <c r="T457" t="s">
        <v>143</v>
      </c>
      <c r="U457" t="s">
        <v>144</v>
      </c>
      <c r="V457" t="s">
        <v>139</v>
      </c>
      <c r="W457" t="s">
        <v>53</v>
      </c>
      <c r="X457">
        <v>564</v>
      </c>
      <c r="Y457">
        <v>479.4</v>
      </c>
      <c r="Z457">
        <v>471.66</v>
      </c>
      <c r="AA457">
        <v>1.77</v>
      </c>
      <c r="AB457">
        <v>473.43</v>
      </c>
      <c r="AC457">
        <v>378.74</v>
      </c>
      <c r="AD457">
        <v>94.69</v>
      </c>
      <c r="AE457">
        <v>461.07</v>
      </c>
      <c r="AF457">
        <v>30.04</v>
      </c>
      <c r="AG457">
        <v>-17.68</v>
      </c>
      <c r="AH457" t="s">
        <v>54</v>
      </c>
      <c r="AK457">
        <v>1</v>
      </c>
      <c r="AL457">
        <v>0</v>
      </c>
    </row>
    <row r="458" spans="1:38" x14ac:dyDescent="0.25">
      <c r="A458" t="s">
        <v>720</v>
      </c>
      <c r="B458" s="1">
        <v>44956</v>
      </c>
      <c r="C458" t="s">
        <v>226</v>
      </c>
      <c r="D458" t="s">
        <v>77</v>
      </c>
      <c r="E458" t="s">
        <v>78</v>
      </c>
      <c r="F458" t="s">
        <v>79</v>
      </c>
      <c r="G458" t="s">
        <v>80</v>
      </c>
      <c r="H458" t="s">
        <v>81</v>
      </c>
      <c r="I458" t="s">
        <v>82</v>
      </c>
      <c r="J458" t="s">
        <v>46</v>
      </c>
      <c r="K458" t="s">
        <v>163</v>
      </c>
      <c r="L458" t="s">
        <v>164</v>
      </c>
      <c r="M458" t="s">
        <v>165</v>
      </c>
      <c r="N458" t="s">
        <v>157</v>
      </c>
      <c r="O458">
        <v>30</v>
      </c>
      <c r="P458">
        <v>29</v>
      </c>
      <c r="Q458" t="b">
        <v>1</v>
      </c>
      <c r="R458">
        <v>4</v>
      </c>
      <c r="S458">
        <v>0</v>
      </c>
      <c r="T458" t="s">
        <v>137</v>
      </c>
      <c r="U458" t="s">
        <v>138</v>
      </c>
      <c r="V458" t="s">
        <v>139</v>
      </c>
      <c r="W458" t="s">
        <v>140</v>
      </c>
      <c r="X458">
        <v>936</v>
      </c>
      <c r="Y458">
        <v>795.6</v>
      </c>
      <c r="Z458">
        <v>755.82</v>
      </c>
      <c r="AA458">
        <v>3.78</v>
      </c>
      <c r="AB458">
        <v>759.6</v>
      </c>
      <c r="AC458">
        <v>546.91</v>
      </c>
      <c r="AD458">
        <v>212.69</v>
      </c>
      <c r="AE458">
        <v>767.57</v>
      </c>
      <c r="AF458">
        <v>0</v>
      </c>
      <c r="AG458">
        <v>-7.97</v>
      </c>
      <c r="AH458" t="s">
        <v>54</v>
      </c>
      <c r="AK458">
        <v>11</v>
      </c>
      <c r="AL458">
        <v>0</v>
      </c>
    </row>
    <row r="459" spans="1:38" x14ac:dyDescent="0.25">
      <c r="A459" t="s">
        <v>721</v>
      </c>
      <c r="B459" s="1">
        <v>45149</v>
      </c>
      <c r="C459" t="s">
        <v>98</v>
      </c>
      <c r="D459" t="s">
        <v>66</v>
      </c>
      <c r="E459" t="s">
        <v>67</v>
      </c>
      <c r="F459" t="s">
        <v>68</v>
      </c>
      <c r="G459" t="s">
        <v>111</v>
      </c>
      <c r="H459" t="s">
        <v>112</v>
      </c>
      <c r="I459" t="s">
        <v>113</v>
      </c>
      <c r="J459" t="s">
        <v>46</v>
      </c>
      <c r="K459" t="s">
        <v>106</v>
      </c>
      <c r="M459" t="s">
        <v>107</v>
      </c>
      <c r="N459" t="s">
        <v>108</v>
      </c>
      <c r="O459">
        <v>90</v>
      </c>
      <c r="P459">
        <v>90</v>
      </c>
      <c r="Q459" t="b">
        <v>0</v>
      </c>
      <c r="R459">
        <v>1</v>
      </c>
      <c r="S459">
        <v>2</v>
      </c>
      <c r="T459" t="s">
        <v>50</v>
      </c>
      <c r="U459" t="s">
        <v>51</v>
      </c>
      <c r="V459" t="s">
        <v>52</v>
      </c>
      <c r="W459" t="s">
        <v>53</v>
      </c>
      <c r="X459">
        <v>8.5</v>
      </c>
      <c r="Y459">
        <v>6.8</v>
      </c>
      <c r="Z459">
        <v>5.38</v>
      </c>
      <c r="AA459">
        <v>1.78</v>
      </c>
      <c r="AB459">
        <v>7.16</v>
      </c>
      <c r="AC459">
        <v>6.23</v>
      </c>
      <c r="AD459">
        <v>1</v>
      </c>
      <c r="AE459">
        <v>6.09</v>
      </c>
      <c r="AF459">
        <v>0</v>
      </c>
      <c r="AG459">
        <v>1.07</v>
      </c>
      <c r="AH459" t="s">
        <v>54</v>
      </c>
      <c r="AK459">
        <v>3</v>
      </c>
      <c r="AL459">
        <v>0</v>
      </c>
    </row>
    <row r="460" spans="1:38" x14ac:dyDescent="0.25">
      <c r="A460" t="s">
        <v>722</v>
      </c>
      <c r="B460" s="1">
        <v>45616</v>
      </c>
      <c r="C460" t="s">
        <v>299</v>
      </c>
      <c r="D460" t="s">
        <v>122</v>
      </c>
      <c r="E460" t="s">
        <v>123</v>
      </c>
      <c r="F460" t="s">
        <v>124</v>
      </c>
      <c r="G460" t="s">
        <v>80</v>
      </c>
      <c r="H460" t="s">
        <v>81</v>
      </c>
      <c r="I460" t="s">
        <v>82</v>
      </c>
      <c r="J460" t="s">
        <v>46</v>
      </c>
      <c r="K460" t="s">
        <v>180</v>
      </c>
      <c r="M460" t="s">
        <v>181</v>
      </c>
      <c r="N460" t="s">
        <v>182</v>
      </c>
      <c r="O460">
        <v>30</v>
      </c>
      <c r="P460">
        <v>30</v>
      </c>
      <c r="Q460" t="b">
        <v>0</v>
      </c>
      <c r="R460">
        <v>1</v>
      </c>
      <c r="S460">
        <v>0</v>
      </c>
      <c r="T460" t="s">
        <v>99</v>
      </c>
      <c r="U460" t="s">
        <v>100</v>
      </c>
      <c r="V460" t="s">
        <v>52</v>
      </c>
      <c r="W460" t="s">
        <v>53</v>
      </c>
      <c r="X460">
        <v>6.9</v>
      </c>
      <c r="Y460">
        <v>5.52</v>
      </c>
      <c r="Z460">
        <v>3.53</v>
      </c>
      <c r="AA460">
        <v>1.78</v>
      </c>
      <c r="AB460">
        <v>5.31</v>
      </c>
      <c r="AC460">
        <v>4.67</v>
      </c>
      <c r="AD460">
        <v>1</v>
      </c>
      <c r="AE460">
        <v>5.05</v>
      </c>
      <c r="AF460">
        <v>0</v>
      </c>
      <c r="AG460">
        <v>0.26</v>
      </c>
      <c r="AH460" t="s">
        <v>54</v>
      </c>
      <c r="AK460">
        <v>5</v>
      </c>
      <c r="AL460">
        <v>1</v>
      </c>
    </row>
    <row r="461" spans="1:38" x14ac:dyDescent="0.25">
      <c r="A461" t="s">
        <v>723</v>
      </c>
      <c r="B461" s="1">
        <v>45497</v>
      </c>
      <c r="C461" t="s">
        <v>253</v>
      </c>
      <c r="D461" t="s">
        <v>77</v>
      </c>
      <c r="E461" t="s">
        <v>78</v>
      </c>
      <c r="F461" t="s">
        <v>79</v>
      </c>
      <c r="G461" t="s">
        <v>43</v>
      </c>
      <c r="H461" t="s">
        <v>44</v>
      </c>
      <c r="I461" t="s">
        <v>45</v>
      </c>
      <c r="J461" t="s">
        <v>46</v>
      </c>
      <c r="K461" t="s">
        <v>103</v>
      </c>
      <c r="M461" t="s">
        <v>95</v>
      </c>
      <c r="N461" t="s">
        <v>96</v>
      </c>
      <c r="O461">
        <v>30</v>
      </c>
      <c r="P461">
        <v>30</v>
      </c>
      <c r="Q461" t="b">
        <v>0</v>
      </c>
      <c r="R461">
        <v>1</v>
      </c>
      <c r="S461">
        <v>0</v>
      </c>
      <c r="T461" t="s">
        <v>50</v>
      </c>
      <c r="U461" t="s">
        <v>51</v>
      </c>
      <c r="V461" t="s">
        <v>52</v>
      </c>
      <c r="W461" t="s">
        <v>53</v>
      </c>
      <c r="X461">
        <v>18.2</v>
      </c>
      <c r="Y461">
        <v>14.56</v>
      </c>
      <c r="Z461">
        <v>9.81</v>
      </c>
      <c r="AA461">
        <v>1.78</v>
      </c>
      <c r="AB461">
        <v>11.59</v>
      </c>
      <c r="AC461">
        <v>10.08</v>
      </c>
      <c r="AD461">
        <v>1.51</v>
      </c>
      <c r="AE461">
        <v>13.32</v>
      </c>
      <c r="AF461">
        <v>0</v>
      </c>
      <c r="AG461">
        <v>-1.73</v>
      </c>
      <c r="AH461" t="s">
        <v>210</v>
      </c>
      <c r="AK461">
        <v>7</v>
      </c>
      <c r="AL461">
        <v>1</v>
      </c>
    </row>
    <row r="462" spans="1:38" x14ac:dyDescent="0.25">
      <c r="A462" t="s">
        <v>724</v>
      </c>
      <c r="B462" s="1">
        <v>44998</v>
      </c>
      <c r="C462" t="s">
        <v>611</v>
      </c>
      <c r="D462" t="s">
        <v>40</v>
      </c>
      <c r="E462" t="s">
        <v>41</v>
      </c>
      <c r="F462" t="s">
        <v>42</v>
      </c>
      <c r="G462" t="s">
        <v>57</v>
      </c>
      <c r="H462" t="s">
        <v>58</v>
      </c>
      <c r="I462" t="s">
        <v>59</v>
      </c>
      <c r="J462" t="s">
        <v>46</v>
      </c>
      <c r="K462" t="s">
        <v>106</v>
      </c>
      <c r="M462" t="s">
        <v>107</v>
      </c>
      <c r="N462" t="s">
        <v>108</v>
      </c>
      <c r="O462">
        <v>90</v>
      </c>
      <c r="P462">
        <v>88</v>
      </c>
      <c r="Q462" t="b">
        <v>0</v>
      </c>
      <c r="R462">
        <v>1</v>
      </c>
      <c r="S462">
        <v>0</v>
      </c>
      <c r="T462" t="s">
        <v>158</v>
      </c>
      <c r="U462" t="s">
        <v>159</v>
      </c>
      <c r="V462" t="s">
        <v>158</v>
      </c>
      <c r="W462" t="s">
        <v>23</v>
      </c>
      <c r="X462">
        <v>8.5</v>
      </c>
      <c r="Y462">
        <v>6.8</v>
      </c>
      <c r="Z462">
        <v>7.65</v>
      </c>
      <c r="AA462">
        <v>0</v>
      </c>
      <c r="AB462">
        <v>7.65</v>
      </c>
      <c r="AC462">
        <v>0</v>
      </c>
      <c r="AD462">
        <v>7.65</v>
      </c>
      <c r="AE462">
        <v>6.48</v>
      </c>
      <c r="AF462">
        <v>0</v>
      </c>
      <c r="AG462">
        <v>1.17</v>
      </c>
      <c r="AH462" t="s">
        <v>54</v>
      </c>
      <c r="AK462">
        <v>10</v>
      </c>
      <c r="AL462">
        <v>1</v>
      </c>
    </row>
    <row r="463" spans="1:38" x14ac:dyDescent="0.25">
      <c r="A463" t="s">
        <v>725</v>
      </c>
      <c r="B463" s="1">
        <v>45073</v>
      </c>
      <c r="C463" t="s">
        <v>238</v>
      </c>
      <c r="D463" t="s">
        <v>90</v>
      </c>
      <c r="E463" t="s">
        <v>91</v>
      </c>
      <c r="F463" t="s">
        <v>92</v>
      </c>
      <c r="G463" t="s">
        <v>111</v>
      </c>
      <c r="H463" t="s">
        <v>112</v>
      </c>
      <c r="I463" t="s">
        <v>113</v>
      </c>
      <c r="J463" t="s">
        <v>46</v>
      </c>
      <c r="K463" t="s">
        <v>106</v>
      </c>
      <c r="M463" t="s">
        <v>107</v>
      </c>
      <c r="N463" t="s">
        <v>108</v>
      </c>
      <c r="O463">
        <v>90</v>
      </c>
      <c r="P463">
        <v>93</v>
      </c>
      <c r="Q463" t="b">
        <v>0</v>
      </c>
      <c r="R463">
        <v>1</v>
      </c>
      <c r="S463">
        <v>2</v>
      </c>
      <c r="T463" t="s">
        <v>62</v>
      </c>
      <c r="U463" t="s">
        <v>63</v>
      </c>
      <c r="V463" t="s">
        <v>52</v>
      </c>
      <c r="W463" t="s">
        <v>53</v>
      </c>
      <c r="X463">
        <v>8.5</v>
      </c>
      <c r="Y463">
        <v>6.8</v>
      </c>
      <c r="Z463">
        <v>4.92</v>
      </c>
      <c r="AA463">
        <v>1.8</v>
      </c>
      <c r="AB463">
        <v>6.72</v>
      </c>
      <c r="AC463">
        <v>5.65</v>
      </c>
      <c r="AD463">
        <v>1.08</v>
      </c>
      <c r="AE463">
        <v>6.58</v>
      </c>
      <c r="AF463">
        <v>0</v>
      </c>
      <c r="AG463">
        <v>0.14000000000000001</v>
      </c>
      <c r="AH463" t="s">
        <v>54</v>
      </c>
      <c r="AK463">
        <v>3</v>
      </c>
      <c r="AL463">
        <v>0</v>
      </c>
    </row>
    <row r="464" spans="1:38" x14ac:dyDescent="0.25">
      <c r="A464" t="s">
        <v>726</v>
      </c>
      <c r="B464" s="1">
        <v>45361</v>
      </c>
      <c r="C464" t="s">
        <v>226</v>
      </c>
      <c r="D464" t="s">
        <v>40</v>
      </c>
      <c r="E464" t="s">
        <v>41</v>
      </c>
      <c r="F464" t="s">
        <v>42</v>
      </c>
      <c r="G464" t="s">
        <v>111</v>
      </c>
      <c r="H464" t="s">
        <v>112</v>
      </c>
      <c r="I464" t="s">
        <v>113</v>
      </c>
      <c r="J464" t="s">
        <v>46</v>
      </c>
      <c r="K464" t="s">
        <v>47</v>
      </c>
      <c r="M464" t="s">
        <v>48</v>
      </c>
      <c r="N464" t="s">
        <v>49</v>
      </c>
      <c r="O464">
        <v>30</v>
      </c>
      <c r="P464">
        <v>30</v>
      </c>
      <c r="Q464" t="b">
        <v>0</v>
      </c>
      <c r="R464">
        <v>1</v>
      </c>
      <c r="S464">
        <v>1</v>
      </c>
      <c r="T464" t="s">
        <v>158</v>
      </c>
      <c r="U464" t="s">
        <v>159</v>
      </c>
      <c r="V464" t="s">
        <v>158</v>
      </c>
      <c r="W464" t="s">
        <v>23</v>
      </c>
      <c r="X464">
        <v>14.8</v>
      </c>
      <c r="Y464">
        <v>11.84</v>
      </c>
      <c r="Z464">
        <v>13.32</v>
      </c>
      <c r="AA464">
        <v>0</v>
      </c>
      <c r="AB464">
        <v>13.32</v>
      </c>
      <c r="AC464">
        <v>0</v>
      </c>
      <c r="AD464">
        <v>13.32</v>
      </c>
      <c r="AE464">
        <v>11.18</v>
      </c>
      <c r="AF464">
        <v>0</v>
      </c>
      <c r="AG464">
        <v>2.14</v>
      </c>
      <c r="AH464" t="s">
        <v>54</v>
      </c>
      <c r="AK464">
        <v>6</v>
      </c>
      <c r="AL464">
        <v>0</v>
      </c>
    </row>
    <row r="465" spans="1:38" x14ac:dyDescent="0.25">
      <c r="A465" t="s">
        <v>727</v>
      </c>
      <c r="B465" s="1">
        <v>45212</v>
      </c>
      <c r="C465" t="s">
        <v>438</v>
      </c>
      <c r="D465" t="s">
        <v>66</v>
      </c>
      <c r="E465" t="s">
        <v>67</v>
      </c>
      <c r="F465" t="s">
        <v>68</v>
      </c>
      <c r="G465" t="s">
        <v>57</v>
      </c>
      <c r="H465" t="s">
        <v>58</v>
      </c>
      <c r="I465" t="s">
        <v>59</v>
      </c>
      <c r="J465" t="s">
        <v>46</v>
      </c>
      <c r="K465" t="s">
        <v>83</v>
      </c>
      <c r="M465" t="s">
        <v>84</v>
      </c>
      <c r="N465" t="s">
        <v>85</v>
      </c>
      <c r="O465">
        <v>30</v>
      </c>
      <c r="P465">
        <v>29</v>
      </c>
      <c r="Q465" t="b">
        <v>0</v>
      </c>
      <c r="R465">
        <v>1</v>
      </c>
      <c r="S465">
        <v>0</v>
      </c>
      <c r="T465" t="s">
        <v>137</v>
      </c>
      <c r="U465" t="s">
        <v>138</v>
      </c>
      <c r="V465" t="s">
        <v>139</v>
      </c>
      <c r="W465" t="s">
        <v>140</v>
      </c>
      <c r="X465">
        <v>7.2</v>
      </c>
      <c r="Y465">
        <v>5.76</v>
      </c>
      <c r="Z465">
        <v>5.47</v>
      </c>
      <c r="AA465">
        <v>0.03</v>
      </c>
      <c r="AB465">
        <v>5.5</v>
      </c>
      <c r="AC465">
        <v>3.96</v>
      </c>
      <c r="AD465">
        <v>1.54</v>
      </c>
      <c r="AE465">
        <v>5.13</v>
      </c>
      <c r="AF465">
        <v>0</v>
      </c>
      <c r="AG465">
        <v>0.37</v>
      </c>
      <c r="AH465" t="s">
        <v>54</v>
      </c>
      <c r="AK465">
        <v>1</v>
      </c>
      <c r="AL465">
        <v>0</v>
      </c>
    </row>
    <row r="466" spans="1:38" x14ac:dyDescent="0.25">
      <c r="A466" t="s">
        <v>728</v>
      </c>
      <c r="B466" s="1">
        <v>45318</v>
      </c>
      <c r="C466" t="s">
        <v>410</v>
      </c>
      <c r="D466" t="s">
        <v>40</v>
      </c>
      <c r="E466" t="s">
        <v>41</v>
      </c>
      <c r="F466" t="s">
        <v>42</v>
      </c>
      <c r="G466" t="s">
        <v>111</v>
      </c>
      <c r="H466" t="s">
        <v>112</v>
      </c>
      <c r="I466" t="s">
        <v>113</v>
      </c>
      <c r="J466" t="s">
        <v>46</v>
      </c>
      <c r="K466" t="s">
        <v>180</v>
      </c>
      <c r="M466" t="s">
        <v>181</v>
      </c>
      <c r="N466" t="s">
        <v>182</v>
      </c>
      <c r="O466">
        <v>30</v>
      </c>
      <c r="P466">
        <v>28</v>
      </c>
      <c r="Q466" t="b">
        <v>0</v>
      </c>
      <c r="R466">
        <v>1</v>
      </c>
      <c r="S466">
        <v>1</v>
      </c>
      <c r="T466" t="s">
        <v>99</v>
      </c>
      <c r="U466" t="s">
        <v>100</v>
      </c>
      <c r="V466" t="s">
        <v>52</v>
      </c>
      <c r="W466" t="s">
        <v>53</v>
      </c>
      <c r="X466">
        <v>6.9</v>
      </c>
      <c r="Y466">
        <v>5.52</v>
      </c>
      <c r="Z466">
        <v>3.45</v>
      </c>
      <c r="AA466">
        <v>1.78</v>
      </c>
      <c r="AB466">
        <v>5.23</v>
      </c>
      <c r="AC466">
        <v>4.6100000000000003</v>
      </c>
      <c r="AD466">
        <v>1</v>
      </c>
      <c r="AE466">
        <v>5.17</v>
      </c>
      <c r="AF466">
        <v>0</v>
      </c>
      <c r="AG466">
        <v>7.0000000000000007E-2</v>
      </c>
      <c r="AH466" t="s">
        <v>54</v>
      </c>
      <c r="AK466">
        <v>7</v>
      </c>
      <c r="AL466">
        <v>1</v>
      </c>
    </row>
    <row r="467" spans="1:38" x14ac:dyDescent="0.25">
      <c r="A467" t="s">
        <v>729</v>
      </c>
      <c r="B467" s="1">
        <v>45278</v>
      </c>
      <c r="C467" t="s">
        <v>192</v>
      </c>
      <c r="D467" t="s">
        <v>66</v>
      </c>
      <c r="E467" t="s">
        <v>67</v>
      </c>
      <c r="F467" t="s">
        <v>68</v>
      </c>
      <c r="G467" t="s">
        <v>43</v>
      </c>
      <c r="H467" t="s">
        <v>44</v>
      </c>
      <c r="I467" t="s">
        <v>45</v>
      </c>
      <c r="J467" t="s">
        <v>46</v>
      </c>
      <c r="K467" t="s">
        <v>83</v>
      </c>
      <c r="M467" t="s">
        <v>84</v>
      </c>
      <c r="N467" t="s">
        <v>85</v>
      </c>
      <c r="O467">
        <v>30</v>
      </c>
      <c r="P467">
        <v>31</v>
      </c>
      <c r="Q467" t="b">
        <v>0</v>
      </c>
      <c r="R467">
        <v>1</v>
      </c>
      <c r="S467">
        <v>0</v>
      </c>
      <c r="T467" t="s">
        <v>99</v>
      </c>
      <c r="U467" t="s">
        <v>100</v>
      </c>
      <c r="V467" t="s">
        <v>52</v>
      </c>
      <c r="W467" t="s">
        <v>53</v>
      </c>
      <c r="X467">
        <v>7.2</v>
      </c>
      <c r="Y467">
        <v>5.76</v>
      </c>
      <c r="Z467">
        <v>3.19</v>
      </c>
      <c r="AA467">
        <v>1.78</v>
      </c>
      <c r="AB467">
        <v>4.97</v>
      </c>
      <c r="AC467">
        <v>4.38</v>
      </c>
      <c r="AD467">
        <v>1</v>
      </c>
      <c r="AE467">
        <v>5.46</v>
      </c>
      <c r="AF467">
        <v>0</v>
      </c>
      <c r="AG467">
        <v>-0.49</v>
      </c>
      <c r="AH467" t="s">
        <v>54</v>
      </c>
      <c r="AK467">
        <v>6</v>
      </c>
      <c r="AL467">
        <v>0</v>
      </c>
    </row>
    <row r="468" spans="1:38" x14ac:dyDescent="0.25">
      <c r="A468" t="s">
        <v>730</v>
      </c>
      <c r="B468" s="1">
        <v>45430</v>
      </c>
      <c r="C468" t="s">
        <v>146</v>
      </c>
      <c r="D468" t="s">
        <v>40</v>
      </c>
      <c r="E468" t="s">
        <v>41</v>
      </c>
      <c r="F468" t="s">
        <v>42</v>
      </c>
      <c r="G468" t="s">
        <v>43</v>
      </c>
      <c r="H468" t="s">
        <v>44</v>
      </c>
      <c r="I468" t="s">
        <v>45</v>
      </c>
      <c r="J468" t="s">
        <v>46</v>
      </c>
      <c r="K468" t="s">
        <v>93</v>
      </c>
      <c r="L468" t="s">
        <v>94</v>
      </c>
      <c r="M468" t="s">
        <v>95</v>
      </c>
      <c r="N468" t="s">
        <v>96</v>
      </c>
      <c r="O468">
        <v>30</v>
      </c>
      <c r="P468">
        <v>30</v>
      </c>
      <c r="Q468" t="b">
        <v>1</v>
      </c>
      <c r="R468">
        <v>2</v>
      </c>
      <c r="S468">
        <v>1</v>
      </c>
      <c r="T468" t="s">
        <v>50</v>
      </c>
      <c r="U468" t="s">
        <v>51</v>
      </c>
      <c r="V468" t="s">
        <v>52</v>
      </c>
      <c r="W468" t="s">
        <v>53</v>
      </c>
      <c r="X468">
        <v>185.4</v>
      </c>
      <c r="Y468">
        <v>157.59</v>
      </c>
      <c r="Z468">
        <v>156.56</v>
      </c>
      <c r="AA468">
        <v>1.78</v>
      </c>
      <c r="AB468">
        <v>158.34</v>
      </c>
      <c r="AC468">
        <v>137.75</v>
      </c>
      <c r="AD468">
        <v>20.58</v>
      </c>
      <c r="AE468">
        <v>149.52000000000001</v>
      </c>
      <c r="AF468">
        <v>0</v>
      </c>
      <c r="AG468">
        <v>8.82</v>
      </c>
      <c r="AH468" t="s">
        <v>54</v>
      </c>
      <c r="AK468">
        <v>9</v>
      </c>
      <c r="AL468">
        <v>0</v>
      </c>
    </row>
    <row r="469" spans="1:38" x14ac:dyDescent="0.25">
      <c r="A469" t="s">
        <v>731</v>
      </c>
      <c r="B469" s="1">
        <v>45196</v>
      </c>
      <c r="C469" t="s">
        <v>240</v>
      </c>
      <c r="D469" t="s">
        <v>122</v>
      </c>
      <c r="E469" t="s">
        <v>123</v>
      </c>
      <c r="F469" t="s">
        <v>124</v>
      </c>
      <c r="G469" t="s">
        <v>111</v>
      </c>
      <c r="H469" t="s">
        <v>112</v>
      </c>
      <c r="I469" t="s">
        <v>113</v>
      </c>
      <c r="J469" t="s">
        <v>46</v>
      </c>
      <c r="K469" t="s">
        <v>60</v>
      </c>
      <c r="L469" t="s">
        <v>61</v>
      </c>
      <c r="M469" t="s">
        <v>48</v>
      </c>
      <c r="N469" t="s">
        <v>49</v>
      </c>
      <c r="O469">
        <v>30</v>
      </c>
      <c r="P469">
        <v>29</v>
      </c>
      <c r="Q469" t="b">
        <v>1</v>
      </c>
      <c r="R469">
        <v>2</v>
      </c>
      <c r="S469">
        <v>0</v>
      </c>
      <c r="T469" t="s">
        <v>50</v>
      </c>
      <c r="U469" t="s">
        <v>51</v>
      </c>
      <c r="V469" t="s">
        <v>52</v>
      </c>
      <c r="W469" t="s">
        <v>53</v>
      </c>
      <c r="X469">
        <v>174</v>
      </c>
      <c r="Y469">
        <v>147.9</v>
      </c>
      <c r="Z469">
        <v>145.35</v>
      </c>
      <c r="AA469">
        <v>1.78</v>
      </c>
      <c r="AB469">
        <v>147.13</v>
      </c>
      <c r="AC469">
        <v>128</v>
      </c>
      <c r="AD469">
        <v>19.13</v>
      </c>
      <c r="AE469">
        <v>134.85</v>
      </c>
      <c r="AF469">
        <v>0</v>
      </c>
      <c r="AG469">
        <v>12.28</v>
      </c>
      <c r="AH469" t="s">
        <v>54</v>
      </c>
      <c r="AK469">
        <v>5</v>
      </c>
      <c r="AL469">
        <v>0</v>
      </c>
    </row>
    <row r="470" spans="1:38" x14ac:dyDescent="0.25">
      <c r="A470" t="s">
        <v>732</v>
      </c>
      <c r="B470" s="1">
        <v>45026</v>
      </c>
      <c r="C470" t="s">
        <v>222</v>
      </c>
      <c r="D470" t="s">
        <v>122</v>
      </c>
      <c r="E470" t="s">
        <v>123</v>
      </c>
      <c r="F470" t="s">
        <v>124</v>
      </c>
      <c r="G470" t="s">
        <v>43</v>
      </c>
      <c r="H470" t="s">
        <v>44</v>
      </c>
      <c r="I470" t="s">
        <v>45</v>
      </c>
      <c r="J470" t="s">
        <v>46</v>
      </c>
      <c r="K470" t="s">
        <v>83</v>
      </c>
      <c r="M470" t="s">
        <v>84</v>
      </c>
      <c r="N470" t="s">
        <v>85</v>
      </c>
      <c r="O470">
        <v>30</v>
      </c>
      <c r="P470">
        <v>29</v>
      </c>
      <c r="Q470" t="b">
        <v>0</v>
      </c>
      <c r="R470">
        <v>1</v>
      </c>
      <c r="S470">
        <v>0</v>
      </c>
      <c r="T470" t="s">
        <v>50</v>
      </c>
      <c r="U470" t="s">
        <v>51</v>
      </c>
      <c r="V470" t="s">
        <v>52</v>
      </c>
      <c r="W470" t="s">
        <v>53</v>
      </c>
      <c r="X470">
        <v>7.2</v>
      </c>
      <c r="Y470">
        <v>5.76</v>
      </c>
      <c r="Z470">
        <v>3.76</v>
      </c>
      <c r="AA470">
        <v>1.78</v>
      </c>
      <c r="AB470">
        <v>5.54</v>
      </c>
      <c r="AC470">
        <v>4.82</v>
      </c>
      <c r="AD470">
        <v>1</v>
      </c>
      <c r="AE470">
        <v>5.0999999999999996</v>
      </c>
      <c r="AF470">
        <v>0</v>
      </c>
      <c r="AG470">
        <v>0.44</v>
      </c>
      <c r="AH470" t="s">
        <v>54</v>
      </c>
      <c r="AK470">
        <v>11</v>
      </c>
      <c r="AL470">
        <v>1</v>
      </c>
    </row>
    <row r="471" spans="1:38" x14ac:dyDescent="0.25">
      <c r="A471" t="s">
        <v>733</v>
      </c>
      <c r="B471" s="1">
        <v>45260</v>
      </c>
      <c r="C471" t="s">
        <v>268</v>
      </c>
      <c r="D471" t="s">
        <v>66</v>
      </c>
      <c r="E471" t="s">
        <v>67</v>
      </c>
      <c r="F471" t="s">
        <v>68</v>
      </c>
      <c r="G471" t="s">
        <v>111</v>
      </c>
      <c r="H471" t="s">
        <v>112</v>
      </c>
      <c r="I471" t="s">
        <v>113</v>
      </c>
      <c r="J471" t="s">
        <v>46</v>
      </c>
      <c r="K471" t="s">
        <v>196</v>
      </c>
      <c r="M471" t="s">
        <v>197</v>
      </c>
      <c r="N471" t="s">
        <v>198</v>
      </c>
      <c r="O471">
        <v>90</v>
      </c>
      <c r="P471">
        <v>90</v>
      </c>
      <c r="Q471" t="b">
        <v>0</v>
      </c>
      <c r="R471">
        <v>1</v>
      </c>
      <c r="S471">
        <v>2</v>
      </c>
      <c r="T471" t="s">
        <v>73</v>
      </c>
      <c r="U471" t="s">
        <v>74</v>
      </c>
      <c r="V471" t="s">
        <v>52</v>
      </c>
      <c r="W471" t="s">
        <v>53</v>
      </c>
      <c r="X471">
        <v>12.4</v>
      </c>
      <c r="Y471">
        <v>9.92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 t="s">
        <v>129</v>
      </c>
      <c r="AI471">
        <v>88</v>
      </c>
      <c r="AJ471" t="s">
        <v>130</v>
      </c>
      <c r="AK471">
        <v>4</v>
      </c>
      <c r="AL471">
        <v>1</v>
      </c>
    </row>
    <row r="472" spans="1:38" x14ac:dyDescent="0.25">
      <c r="A472" t="s">
        <v>734</v>
      </c>
      <c r="B472" s="1">
        <v>45511</v>
      </c>
      <c r="C472" t="s">
        <v>384</v>
      </c>
      <c r="D472" t="s">
        <v>122</v>
      </c>
      <c r="E472" t="s">
        <v>123</v>
      </c>
      <c r="F472" t="s">
        <v>124</v>
      </c>
      <c r="G472" t="s">
        <v>43</v>
      </c>
      <c r="H472" t="s">
        <v>44</v>
      </c>
      <c r="I472" t="s">
        <v>45</v>
      </c>
      <c r="J472" t="s">
        <v>46</v>
      </c>
      <c r="K472" t="s">
        <v>106</v>
      </c>
      <c r="M472" t="s">
        <v>107</v>
      </c>
      <c r="N472" t="s">
        <v>108</v>
      </c>
      <c r="O472">
        <v>90</v>
      </c>
      <c r="P472">
        <v>91</v>
      </c>
      <c r="Q472" t="b">
        <v>0</v>
      </c>
      <c r="R472">
        <v>1</v>
      </c>
      <c r="S472">
        <v>0</v>
      </c>
      <c r="T472" t="s">
        <v>50</v>
      </c>
      <c r="U472" t="s">
        <v>51</v>
      </c>
      <c r="V472" t="s">
        <v>52</v>
      </c>
      <c r="W472" t="s">
        <v>53</v>
      </c>
      <c r="X472">
        <v>8.5</v>
      </c>
      <c r="Y472">
        <v>6.8</v>
      </c>
      <c r="Z472">
        <v>4.71</v>
      </c>
      <c r="AA472">
        <v>1.78</v>
      </c>
      <c r="AB472">
        <v>6.49</v>
      </c>
      <c r="AC472">
        <v>5.65</v>
      </c>
      <c r="AD472">
        <v>1</v>
      </c>
      <c r="AE472">
        <v>6.48</v>
      </c>
      <c r="AF472">
        <v>0</v>
      </c>
      <c r="AG472">
        <v>0.01</v>
      </c>
      <c r="AH472" t="s">
        <v>54</v>
      </c>
      <c r="AK472">
        <v>10</v>
      </c>
      <c r="AL472">
        <v>0</v>
      </c>
    </row>
    <row r="473" spans="1:38" x14ac:dyDescent="0.25">
      <c r="A473" t="s">
        <v>735</v>
      </c>
      <c r="B473" s="1">
        <v>45435</v>
      </c>
      <c r="C473" t="s">
        <v>299</v>
      </c>
      <c r="D473" t="s">
        <v>40</v>
      </c>
      <c r="E473" t="s">
        <v>41</v>
      </c>
      <c r="F473" t="s">
        <v>42</v>
      </c>
      <c r="G473" t="s">
        <v>57</v>
      </c>
      <c r="H473" t="s">
        <v>58</v>
      </c>
      <c r="I473" t="s">
        <v>59</v>
      </c>
      <c r="J473" t="s">
        <v>46</v>
      </c>
      <c r="K473" t="s">
        <v>47</v>
      </c>
      <c r="M473" t="s">
        <v>48</v>
      </c>
      <c r="N473" t="s">
        <v>49</v>
      </c>
      <c r="O473">
        <v>30</v>
      </c>
      <c r="P473">
        <v>29</v>
      </c>
      <c r="Q473" t="b">
        <v>0</v>
      </c>
      <c r="R473">
        <v>1</v>
      </c>
      <c r="S473">
        <v>0</v>
      </c>
      <c r="T473" t="s">
        <v>73</v>
      </c>
      <c r="U473" t="s">
        <v>74</v>
      </c>
      <c r="V473" t="s">
        <v>52</v>
      </c>
      <c r="W473" t="s">
        <v>53</v>
      </c>
      <c r="X473">
        <v>14.8</v>
      </c>
      <c r="Y473">
        <v>11.84</v>
      </c>
      <c r="Z473">
        <v>6.73</v>
      </c>
      <c r="AA473">
        <v>1.79</v>
      </c>
      <c r="AB473">
        <v>8.52</v>
      </c>
      <c r="AC473">
        <v>7.25</v>
      </c>
      <c r="AD473">
        <v>1.28</v>
      </c>
      <c r="AE473">
        <v>11.33</v>
      </c>
      <c r="AF473">
        <v>0</v>
      </c>
      <c r="AG473">
        <v>-2.8</v>
      </c>
      <c r="AH473" t="s">
        <v>210</v>
      </c>
      <c r="AK473">
        <v>6</v>
      </c>
      <c r="AL473">
        <v>0</v>
      </c>
    </row>
    <row r="474" spans="1:38" x14ac:dyDescent="0.25">
      <c r="A474" t="s">
        <v>736</v>
      </c>
      <c r="B474" s="1">
        <v>45271</v>
      </c>
      <c r="C474" t="s">
        <v>268</v>
      </c>
      <c r="D474" t="s">
        <v>66</v>
      </c>
      <c r="E474" t="s">
        <v>67</v>
      </c>
      <c r="F474" t="s">
        <v>68</v>
      </c>
      <c r="G474" t="s">
        <v>111</v>
      </c>
      <c r="H474" t="s">
        <v>112</v>
      </c>
      <c r="I474" t="s">
        <v>113</v>
      </c>
      <c r="J474" t="s">
        <v>46</v>
      </c>
      <c r="K474" t="s">
        <v>47</v>
      </c>
      <c r="M474" t="s">
        <v>48</v>
      </c>
      <c r="N474" t="s">
        <v>49</v>
      </c>
      <c r="O474">
        <v>30</v>
      </c>
      <c r="P474">
        <v>29</v>
      </c>
      <c r="Q474" t="b">
        <v>0</v>
      </c>
      <c r="R474">
        <v>1</v>
      </c>
      <c r="S474">
        <v>1</v>
      </c>
      <c r="T474" t="s">
        <v>137</v>
      </c>
      <c r="U474" t="s">
        <v>138</v>
      </c>
      <c r="V474" t="s">
        <v>139</v>
      </c>
      <c r="W474" t="s">
        <v>140</v>
      </c>
      <c r="X474">
        <v>14.8</v>
      </c>
      <c r="Y474">
        <v>11.84</v>
      </c>
      <c r="Z474">
        <v>11.25</v>
      </c>
      <c r="AA474">
        <v>0.06</v>
      </c>
      <c r="AB474">
        <v>11.3</v>
      </c>
      <c r="AC474">
        <v>8.14</v>
      </c>
      <c r="AD474">
        <v>3.17</v>
      </c>
      <c r="AE474">
        <v>10.99</v>
      </c>
      <c r="AF474">
        <v>0</v>
      </c>
      <c r="AG474">
        <v>0.32</v>
      </c>
      <c r="AH474" t="s">
        <v>54</v>
      </c>
      <c r="AK474">
        <v>4</v>
      </c>
      <c r="AL474">
        <v>0</v>
      </c>
    </row>
    <row r="475" spans="1:38" x14ac:dyDescent="0.25">
      <c r="A475" t="s">
        <v>737</v>
      </c>
      <c r="B475" s="1">
        <v>45351</v>
      </c>
      <c r="C475" t="s">
        <v>410</v>
      </c>
      <c r="D475" t="s">
        <v>40</v>
      </c>
      <c r="E475" t="s">
        <v>41</v>
      </c>
      <c r="F475" t="s">
        <v>42</v>
      </c>
      <c r="G475" t="s">
        <v>43</v>
      </c>
      <c r="H475" t="s">
        <v>44</v>
      </c>
      <c r="I475" t="s">
        <v>45</v>
      </c>
      <c r="J475" t="s">
        <v>46</v>
      </c>
      <c r="K475" t="s">
        <v>196</v>
      </c>
      <c r="M475" t="s">
        <v>197</v>
      </c>
      <c r="N475" t="s">
        <v>198</v>
      </c>
      <c r="O475">
        <v>90</v>
      </c>
      <c r="P475">
        <v>90</v>
      </c>
      <c r="Q475" t="b">
        <v>0</v>
      </c>
      <c r="R475">
        <v>1</v>
      </c>
      <c r="S475">
        <v>2</v>
      </c>
      <c r="T475" t="s">
        <v>62</v>
      </c>
      <c r="U475" t="s">
        <v>63</v>
      </c>
      <c r="V475" t="s">
        <v>52</v>
      </c>
      <c r="W475" t="s">
        <v>53</v>
      </c>
      <c r="X475">
        <v>12.4</v>
      </c>
      <c r="Y475">
        <v>9.92</v>
      </c>
      <c r="Z475">
        <v>7.01</v>
      </c>
      <c r="AA475">
        <v>1.8</v>
      </c>
      <c r="AB475">
        <v>8.81</v>
      </c>
      <c r="AC475">
        <v>7.4</v>
      </c>
      <c r="AD475">
        <v>1.41</v>
      </c>
      <c r="AE475">
        <v>9.1300000000000008</v>
      </c>
      <c r="AF475">
        <v>0</v>
      </c>
      <c r="AG475">
        <v>-0.33</v>
      </c>
      <c r="AH475" t="s">
        <v>54</v>
      </c>
      <c r="AK475">
        <v>8</v>
      </c>
      <c r="AL475">
        <v>0</v>
      </c>
    </row>
    <row r="476" spans="1:38" x14ac:dyDescent="0.25">
      <c r="A476" t="s">
        <v>738</v>
      </c>
      <c r="B476" s="1">
        <v>45580</v>
      </c>
      <c r="C476" t="s">
        <v>146</v>
      </c>
      <c r="D476" t="s">
        <v>77</v>
      </c>
      <c r="E476" t="s">
        <v>78</v>
      </c>
      <c r="F476" t="s">
        <v>79</v>
      </c>
      <c r="G476" t="s">
        <v>57</v>
      </c>
      <c r="H476" t="s">
        <v>58</v>
      </c>
      <c r="I476" t="s">
        <v>59</v>
      </c>
      <c r="J476" t="s">
        <v>46</v>
      </c>
      <c r="K476" t="s">
        <v>60</v>
      </c>
      <c r="L476" t="s">
        <v>61</v>
      </c>
      <c r="M476" t="s">
        <v>48</v>
      </c>
      <c r="N476" t="s">
        <v>49</v>
      </c>
      <c r="O476">
        <v>30</v>
      </c>
      <c r="P476">
        <v>30</v>
      </c>
      <c r="Q476" t="b">
        <v>1</v>
      </c>
      <c r="R476">
        <v>2</v>
      </c>
      <c r="S476">
        <v>0</v>
      </c>
      <c r="T476" t="s">
        <v>50</v>
      </c>
      <c r="U476" t="s">
        <v>51</v>
      </c>
      <c r="V476" t="s">
        <v>52</v>
      </c>
      <c r="W476" t="s">
        <v>53</v>
      </c>
      <c r="X476">
        <v>174</v>
      </c>
      <c r="Y476">
        <v>147.9</v>
      </c>
      <c r="Z476">
        <v>144.29</v>
      </c>
      <c r="AA476">
        <v>1.78</v>
      </c>
      <c r="AB476">
        <v>146.07</v>
      </c>
      <c r="AC476">
        <v>127.08</v>
      </c>
      <c r="AD476">
        <v>18.989999999999998</v>
      </c>
      <c r="AE476">
        <v>135.93</v>
      </c>
      <c r="AF476">
        <v>0</v>
      </c>
      <c r="AG476">
        <v>10.14</v>
      </c>
      <c r="AH476" t="s">
        <v>54</v>
      </c>
      <c r="AK476">
        <v>7</v>
      </c>
      <c r="AL476">
        <v>1</v>
      </c>
    </row>
    <row r="477" spans="1:38" x14ac:dyDescent="0.25">
      <c r="A477" t="s">
        <v>739</v>
      </c>
      <c r="B477" s="1">
        <v>45347</v>
      </c>
      <c r="C477" t="s">
        <v>312</v>
      </c>
      <c r="D477" t="s">
        <v>122</v>
      </c>
      <c r="E477" t="s">
        <v>123</v>
      </c>
      <c r="F477" t="s">
        <v>124</v>
      </c>
      <c r="G477" t="s">
        <v>43</v>
      </c>
      <c r="H477" t="s">
        <v>44</v>
      </c>
      <c r="I477" t="s">
        <v>45</v>
      </c>
      <c r="J477" t="s">
        <v>46</v>
      </c>
      <c r="K477" t="s">
        <v>103</v>
      </c>
      <c r="M477" t="s">
        <v>95</v>
      </c>
      <c r="N477" t="s">
        <v>96</v>
      </c>
      <c r="O477">
        <v>30</v>
      </c>
      <c r="P477">
        <v>29</v>
      </c>
      <c r="Q477" t="b">
        <v>0</v>
      </c>
      <c r="R477">
        <v>1</v>
      </c>
      <c r="S477">
        <v>0</v>
      </c>
      <c r="T477" t="s">
        <v>62</v>
      </c>
      <c r="U477" t="s">
        <v>63</v>
      </c>
      <c r="V477" t="s">
        <v>52</v>
      </c>
      <c r="W477" t="s">
        <v>53</v>
      </c>
      <c r="X477">
        <v>18.2</v>
      </c>
      <c r="Y477">
        <v>14.56</v>
      </c>
      <c r="Z477">
        <v>8.24</v>
      </c>
      <c r="AA477">
        <v>1.8</v>
      </c>
      <c r="AB477">
        <v>10.039999999999999</v>
      </c>
      <c r="AC477">
        <v>8.44</v>
      </c>
      <c r="AD477">
        <v>1.61</v>
      </c>
      <c r="AE477">
        <v>13.08</v>
      </c>
      <c r="AF477">
        <v>0</v>
      </c>
      <c r="AG477">
        <v>-3.04</v>
      </c>
      <c r="AH477" t="s">
        <v>54</v>
      </c>
      <c r="AK477">
        <v>10</v>
      </c>
      <c r="AL477">
        <v>0</v>
      </c>
    </row>
    <row r="478" spans="1:38" x14ac:dyDescent="0.25">
      <c r="A478" t="s">
        <v>740</v>
      </c>
      <c r="B478" s="1">
        <v>45178</v>
      </c>
      <c r="C478" t="s">
        <v>192</v>
      </c>
      <c r="D478" t="s">
        <v>90</v>
      </c>
      <c r="E478" t="s">
        <v>91</v>
      </c>
      <c r="F478" t="s">
        <v>92</v>
      </c>
      <c r="G478" t="s">
        <v>80</v>
      </c>
      <c r="H478" t="s">
        <v>81</v>
      </c>
      <c r="I478" t="s">
        <v>82</v>
      </c>
      <c r="J478" t="s">
        <v>46</v>
      </c>
      <c r="K478" t="s">
        <v>106</v>
      </c>
      <c r="M478" t="s">
        <v>107</v>
      </c>
      <c r="N478" t="s">
        <v>108</v>
      </c>
      <c r="O478">
        <v>90</v>
      </c>
      <c r="P478">
        <v>89</v>
      </c>
      <c r="Q478" t="b">
        <v>0</v>
      </c>
      <c r="R478">
        <v>1</v>
      </c>
      <c r="S478">
        <v>2</v>
      </c>
      <c r="T478" t="s">
        <v>50</v>
      </c>
      <c r="U478" t="s">
        <v>51</v>
      </c>
      <c r="V478" t="s">
        <v>52</v>
      </c>
      <c r="W478" t="s">
        <v>53</v>
      </c>
      <c r="X478">
        <v>8.5</v>
      </c>
      <c r="Y478">
        <v>6.8</v>
      </c>
      <c r="Z478">
        <v>4.2699999999999996</v>
      </c>
      <c r="AA478">
        <v>1.78</v>
      </c>
      <c r="AB478">
        <v>6.05</v>
      </c>
      <c r="AC478">
        <v>5.26</v>
      </c>
      <c r="AD478">
        <v>1</v>
      </c>
      <c r="AE478">
        <v>6.28</v>
      </c>
      <c r="AF478">
        <v>0</v>
      </c>
      <c r="AG478">
        <v>-0.23</v>
      </c>
      <c r="AH478" t="s">
        <v>54</v>
      </c>
      <c r="AK478">
        <v>4</v>
      </c>
      <c r="AL478">
        <v>1</v>
      </c>
    </row>
    <row r="479" spans="1:38" x14ac:dyDescent="0.25">
      <c r="A479" t="s">
        <v>741</v>
      </c>
      <c r="B479" s="1">
        <v>45424</v>
      </c>
      <c r="C479" t="s">
        <v>289</v>
      </c>
      <c r="D479" t="s">
        <v>90</v>
      </c>
      <c r="E479" t="s">
        <v>91</v>
      </c>
      <c r="F479" t="s">
        <v>92</v>
      </c>
      <c r="G479" t="s">
        <v>80</v>
      </c>
      <c r="H479" t="s">
        <v>81</v>
      </c>
      <c r="I479" t="s">
        <v>82</v>
      </c>
      <c r="J479" t="s">
        <v>46</v>
      </c>
      <c r="K479" t="s">
        <v>196</v>
      </c>
      <c r="M479" t="s">
        <v>197</v>
      </c>
      <c r="N479" t="s">
        <v>198</v>
      </c>
      <c r="O479">
        <v>90</v>
      </c>
      <c r="P479">
        <v>90</v>
      </c>
      <c r="Q479" t="b">
        <v>0</v>
      </c>
      <c r="R479">
        <v>1</v>
      </c>
      <c r="S479">
        <v>2</v>
      </c>
      <c r="T479" t="s">
        <v>143</v>
      </c>
      <c r="U479" t="s">
        <v>144</v>
      </c>
      <c r="V479" t="s">
        <v>139</v>
      </c>
      <c r="W479" t="s">
        <v>53</v>
      </c>
      <c r="X479">
        <v>12.4</v>
      </c>
      <c r="Y479">
        <v>9.92</v>
      </c>
      <c r="Z479">
        <v>5.59</v>
      </c>
      <c r="AA479">
        <v>1.77</v>
      </c>
      <c r="AB479">
        <v>7.36</v>
      </c>
      <c r="AC479">
        <v>5.89</v>
      </c>
      <c r="AD479">
        <v>1.47</v>
      </c>
      <c r="AE479">
        <v>9.5299999999999994</v>
      </c>
      <c r="AF479">
        <v>0</v>
      </c>
      <c r="AG479">
        <v>-2.17</v>
      </c>
      <c r="AH479" t="s">
        <v>54</v>
      </c>
      <c r="AK479">
        <v>6</v>
      </c>
      <c r="AL479">
        <v>0</v>
      </c>
    </row>
    <row r="480" spans="1:38" x14ac:dyDescent="0.25">
      <c r="A480" t="s">
        <v>742</v>
      </c>
      <c r="B480" s="1">
        <v>45168</v>
      </c>
      <c r="C480" t="s">
        <v>339</v>
      </c>
      <c r="D480" t="s">
        <v>40</v>
      </c>
      <c r="E480" t="s">
        <v>41</v>
      </c>
      <c r="F480" t="s">
        <v>42</v>
      </c>
      <c r="G480" t="s">
        <v>57</v>
      </c>
      <c r="H480" t="s">
        <v>58</v>
      </c>
      <c r="I480" t="s">
        <v>59</v>
      </c>
      <c r="J480" t="s">
        <v>46</v>
      </c>
      <c r="K480" t="s">
        <v>83</v>
      </c>
      <c r="M480" t="s">
        <v>84</v>
      </c>
      <c r="N480" t="s">
        <v>85</v>
      </c>
      <c r="O480">
        <v>30</v>
      </c>
      <c r="P480">
        <v>30</v>
      </c>
      <c r="Q480" t="b">
        <v>0</v>
      </c>
      <c r="R480">
        <v>1</v>
      </c>
      <c r="S480">
        <v>0</v>
      </c>
      <c r="T480" t="s">
        <v>137</v>
      </c>
      <c r="U480" t="s">
        <v>138</v>
      </c>
      <c r="V480" t="s">
        <v>139</v>
      </c>
      <c r="W480" t="s">
        <v>140</v>
      </c>
      <c r="X480">
        <v>7.2</v>
      </c>
      <c r="Y480">
        <v>5.76</v>
      </c>
      <c r="Z480">
        <v>5.47</v>
      </c>
      <c r="AA480">
        <v>0.03</v>
      </c>
      <c r="AB480">
        <v>5.5</v>
      </c>
      <c r="AC480">
        <v>3.96</v>
      </c>
      <c r="AD480">
        <v>1.54</v>
      </c>
      <c r="AE480">
        <v>5.55</v>
      </c>
      <c r="AF480">
        <v>0</v>
      </c>
      <c r="AG480">
        <v>-0.05</v>
      </c>
      <c r="AH480" t="s">
        <v>54</v>
      </c>
      <c r="AK480">
        <v>8</v>
      </c>
      <c r="AL480">
        <v>0</v>
      </c>
    </row>
    <row r="481" spans="1:38" x14ac:dyDescent="0.25">
      <c r="A481" t="s">
        <v>743</v>
      </c>
      <c r="B481" s="1">
        <v>45264</v>
      </c>
      <c r="C481" t="s">
        <v>268</v>
      </c>
      <c r="D481" t="s">
        <v>77</v>
      </c>
      <c r="E481" t="s">
        <v>78</v>
      </c>
      <c r="F481" t="s">
        <v>79</v>
      </c>
      <c r="G481" t="s">
        <v>111</v>
      </c>
      <c r="H481" t="s">
        <v>112</v>
      </c>
      <c r="I481" t="s">
        <v>113</v>
      </c>
      <c r="J481" t="s">
        <v>46</v>
      </c>
      <c r="K481" t="s">
        <v>180</v>
      </c>
      <c r="M481" t="s">
        <v>181</v>
      </c>
      <c r="N481" t="s">
        <v>182</v>
      </c>
      <c r="O481">
        <v>30</v>
      </c>
      <c r="P481">
        <v>29</v>
      </c>
      <c r="Q481" t="b">
        <v>0</v>
      </c>
      <c r="R481">
        <v>1</v>
      </c>
      <c r="S481">
        <v>0</v>
      </c>
      <c r="T481" t="s">
        <v>73</v>
      </c>
      <c r="U481" t="s">
        <v>74</v>
      </c>
      <c r="V481" t="s">
        <v>52</v>
      </c>
      <c r="W481" t="s">
        <v>53</v>
      </c>
      <c r="X481">
        <v>6.9</v>
      </c>
      <c r="Y481">
        <v>5.52</v>
      </c>
      <c r="Z481">
        <v>4.1500000000000004</v>
      </c>
      <c r="AA481">
        <v>1.79</v>
      </c>
      <c r="AB481">
        <v>5.94</v>
      </c>
      <c r="AC481">
        <v>5.05</v>
      </c>
      <c r="AD481">
        <v>1</v>
      </c>
      <c r="AE481">
        <v>5.23</v>
      </c>
      <c r="AF481">
        <v>0</v>
      </c>
      <c r="AG481">
        <v>0.71</v>
      </c>
      <c r="AH481" t="s">
        <v>54</v>
      </c>
      <c r="AK481">
        <v>4</v>
      </c>
      <c r="AL481">
        <v>0</v>
      </c>
    </row>
    <row r="482" spans="1:38" x14ac:dyDescent="0.25">
      <c r="A482" t="s">
        <v>744</v>
      </c>
      <c r="B482" s="1">
        <v>45310</v>
      </c>
      <c r="C482" t="s">
        <v>745</v>
      </c>
      <c r="D482" t="s">
        <v>66</v>
      </c>
      <c r="E482" t="s">
        <v>67</v>
      </c>
      <c r="F482" t="s">
        <v>68</v>
      </c>
      <c r="G482" t="s">
        <v>57</v>
      </c>
      <c r="H482" t="s">
        <v>58</v>
      </c>
      <c r="I482" t="s">
        <v>59</v>
      </c>
      <c r="J482" t="s">
        <v>46</v>
      </c>
      <c r="K482" t="s">
        <v>196</v>
      </c>
      <c r="M482" t="s">
        <v>197</v>
      </c>
      <c r="N482" t="s">
        <v>198</v>
      </c>
      <c r="O482">
        <v>90</v>
      </c>
      <c r="P482">
        <v>91</v>
      </c>
      <c r="Q482" t="b">
        <v>0</v>
      </c>
      <c r="R482">
        <v>1</v>
      </c>
      <c r="S482">
        <v>2</v>
      </c>
      <c r="T482" t="s">
        <v>99</v>
      </c>
      <c r="U482" t="s">
        <v>100</v>
      </c>
      <c r="V482" t="s">
        <v>52</v>
      </c>
      <c r="W482" t="s">
        <v>53</v>
      </c>
      <c r="X482">
        <v>12.4</v>
      </c>
      <c r="Y482">
        <v>9.92</v>
      </c>
      <c r="Z482">
        <v>5.74</v>
      </c>
      <c r="AA482">
        <v>1.78</v>
      </c>
      <c r="AB482">
        <v>7.52</v>
      </c>
      <c r="AC482">
        <v>6.61</v>
      </c>
      <c r="AD482">
        <v>1</v>
      </c>
      <c r="AE482">
        <v>9.2200000000000006</v>
      </c>
      <c r="AF482">
        <v>0</v>
      </c>
      <c r="AG482">
        <v>-1.7</v>
      </c>
      <c r="AH482" t="s">
        <v>54</v>
      </c>
      <c r="AK482">
        <v>2</v>
      </c>
      <c r="AL482">
        <v>0</v>
      </c>
    </row>
    <row r="483" spans="1:38" x14ac:dyDescent="0.25">
      <c r="A483" t="s">
        <v>746</v>
      </c>
      <c r="B483" s="1">
        <v>44962</v>
      </c>
      <c r="C483" t="s">
        <v>747</v>
      </c>
      <c r="D483" t="s">
        <v>66</v>
      </c>
      <c r="E483" t="s">
        <v>67</v>
      </c>
      <c r="F483" t="s">
        <v>68</v>
      </c>
      <c r="G483" t="s">
        <v>111</v>
      </c>
      <c r="H483" t="s">
        <v>112</v>
      </c>
      <c r="I483" t="s">
        <v>113</v>
      </c>
      <c r="J483" t="s">
        <v>46</v>
      </c>
      <c r="K483" t="s">
        <v>83</v>
      </c>
      <c r="M483" t="s">
        <v>84</v>
      </c>
      <c r="N483" t="s">
        <v>85</v>
      </c>
      <c r="O483">
        <v>30</v>
      </c>
      <c r="P483">
        <v>30</v>
      </c>
      <c r="Q483" t="b">
        <v>0</v>
      </c>
      <c r="R483">
        <v>1</v>
      </c>
      <c r="S483">
        <v>0</v>
      </c>
      <c r="T483" t="s">
        <v>143</v>
      </c>
      <c r="U483" t="s">
        <v>144</v>
      </c>
      <c r="V483" t="s">
        <v>139</v>
      </c>
      <c r="W483" t="s">
        <v>53</v>
      </c>
      <c r="X483">
        <v>7.2</v>
      </c>
      <c r="Y483">
        <v>5.76</v>
      </c>
      <c r="Z483">
        <v>4.5199999999999996</v>
      </c>
      <c r="AA483">
        <v>1.77</v>
      </c>
      <c r="AB483">
        <v>6.29</v>
      </c>
      <c r="AC483">
        <v>5.03</v>
      </c>
      <c r="AD483">
        <v>1.26</v>
      </c>
      <c r="AE483">
        <v>5.43</v>
      </c>
      <c r="AF483">
        <v>0</v>
      </c>
      <c r="AG483">
        <v>0.87</v>
      </c>
      <c r="AH483" t="s">
        <v>54</v>
      </c>
      <c r="AK483">
        <v>10</v>
      </c>
      <c r="AL483">
        <v>0</v>
      </c>
    </row>
    <row r="484" spans="1:38" x14ac:dyDescent="0.25">
      <c r="A484" t="s">
        <v>748</v>
      </c>
      <c r="B484" s="1">
        <v>45169</v>
      </c>
      <c r="C484" t="s">
        <v>507</v>
      </c>
      <c r="D484" t="s">
        <v>66</v>
      </c>
      <c r="E484" t="s">
        <v>67</v>
      </c>
      <c r="F484" t="s">
        <v>68</v>
      </c>
      <c r="G484" t="s">
        <v>111</v>
      </c>
      <c r="H484" t="s">
        <v>112</v>
      </c>
      <c r="I484" t="s">
        <v>113</v>
      </c>
      <c r="J484" t="s">
        <v>46</v>
      </c>
      <c r="K484" t="s">
        <v>69</v>
      </c>
      <c r="L484" t="s">
        <v>70</v>
      </c>
      <c r="M484" t="s">
        <v>71</v>
      </c>
      <c r="N484" t="s">
        <v>72</v>
      </c>
      <c r="O484">
        <v>30</v>
      </c>
      <c r="P484">
        <v>29</v>
      </c>
      <c r="Q484" t="b">
        <v>1</v>
      </c>
      <c r="R484">
        <v>3</v>
      </c>
      <c r="S484">
        <v>2</v>
      </c>
      <c r="T484" t="s">
        <v>143</v>
      </c>
      <c r="U484" t="s">
        <v>144</v>
      </c>
      <c r="V484" t="s">
        <v>139</v>
      </c>
      <c r="W484" t="s">
        <v>53</v>
      </c>
      <c r="X484">
        <v>384</v>
      </c>
      <c r="Y484">
        <v>326.39999999999998</v>
      </c>
      <c r="Z484">
        <v>316.27</v>
      </c>
      <c r="AA484">
        <v>1.77</v>
      </c>
      <c r="AB484">
        <v>318.04000000000002</v>
      </c>
      <c r="AC484">
        <v>254.43</v>
      </c>
      <c r="AD484">
        <v>63.61</v>
      </c>
      <c r="AE484">
        <v>315.95999999999998</v>
      </c>
      <c r="AF484">
        <v>18.97</v>
      </c>
      <c r="AG484">
        <v>-16.899999999999999</v>
      </c>
      <c r="AH484" t="s">
        <v>54</v>
      </c>
      <c r="AK484">
        <v>4</v>
      </c>
      <c r="AL484">
        <v>1</v>
      </c>
    </row>
    <row r="485" spans="1:38" x14ac:dyDescent="0.25">
      <c r="A485" t="s">
        <v>749</v>
      </c>
      <c r="B485" s="1">
        <v>44961</v>
      </c>
      <c r="C485" t="s">
        <v>438</v>
      </c>
      <c r="D485" t="s">
        <v>122</v>
      </c>
      <c r="E485" t="s">
        <v>123</v>
      </c>
      <c r="F485" t="s">
        <v>124</v>
      </c>
      <c r="G485" t="s">
        <v>43</v>
      </c>
      <c r="H485" t="s">
        <v>44</v>
      </c>
      <c r="I485" t="s">
        <v>45</v>
      </c>
      <c r="J485" t="s">
        <v>46</v>
      </c>
      <c r="K485" t="s">
        <v>180</v>
      </c>
      <c r="M485" t="s">
        <v>181</v>
      </c>
      <c r="N485" t="s">
        <v>182</v>
      </c>
      <c r="O485">
        <v>30</v>
      </c>
      <c r="P485">
        <v>29</v>
      </c>
      <c r="Q485" t="b">
        <v>0</v>
      </c>
      <c r="R485">
        <v>1</v>
      </c>
      <c r="S485">
        <v>0</v>
      </c>
      <c r="T485" t="s">
        <v>137</v>
      </c>
      <c r="U485" t="s">
        <v>138</v>
      </c>
      <c r="V485" t="s">
        <v>139</v>
      </c>
      <c r="W485" t="s">
        <v>140</v>
      </c>
      <c r="X485">
        <v>6.9</v>
      </c>
      <c r="Y485">
        <v>5.52</v>
      </c>
      <c r="Z485">
        <v>5.24</v>
      </c>
      <c r="AA485">
        <v>0.03</v>
      </c>
      <c r="AB485">
        <v>5.27</v>
      </c>
      <c r="AC485">
        <v>3.79</v>
      </c>
      <c r="AD485">
        <v>1.48</v>
      </c>
      <c r="AE485">
        <v>5.24</v>
      </c>
      <c r="AF485">
        <v>0</v>
      </c>
      <c r="AG485">
        <v>0.03</v>
      </c>
      <c r="AH485" t="s">
        <v>54</v>
      </c>
      <c r="AK485">
        <v>11</v>
      </c>
      <c r="AL485">
        <v>0</v>
      </c>
    </row>
    <row r="486" spans="1:38" x14ac:dyDescent="0.25">
      <c r="A486" t="s">
        <v>750</v>
      </c>
      <c r="B486" s="1">
        <v>45445</v>
      </c>
      <c r="C486" t="s">
        <v>751</v>
      </c>
      <c r="D486" t="s">
        <v>77</v>
      </c>
      <c r="E486" t="s">
        <v>78</v>
      </c>
      <c r="F486" t="s">
        <v>79</v>
      </c>
      <c r="G486" t="s">
        <v>80</v>
      </c>
      <c r="H486" t="s">
        <v>81</v>
      </c>
      <c r="I486" t="s">
        <v>82</v>
      </c>
      <c r="J486" t="s">
        <v>46</v>
      </c>
      <c r="K486" t="s">
        <v>260</v>
      </c>
      <c r="L486" t="s">
        <v>261</v>
      </c>
      <c r="M486" t="s">
        <v>262</v>
      </c>
      <c r="N486" t="s">
        <v>157</v>
      </c>
      <c r="O486">
        <v>84</v>
      </c>
      <c r="P486">
        <v>83</v>
      </c>
      <c r="Q486" t="b">
        <v>1</v>
      </c>
      <c r="R486">
        <v>4</v>
      </c>
      <c r="S486">
        <v>0</v>
      </c>
      <c r="T486" t="s">
        <v>50</v>
      </c>
      <c r="U486" t="s">
        <v>51</v>
      </c>
      <c r="V486" t="s">
        <v>52</v>
      </c>
      <c r="W486" t="s">
        <v>53</v>
      </c>
      <c r="X486">
        <v>918</v>
      </c>
      <c r="Y486">
        <v>780.3</v>
      </c>
      <c r="Z486">
        <v>2288.11</v>
      </c>
      <c r="AA486">
        <v>1.78</v>
      </c>
      <c r="AB486">
        <v>2289.89</v>
      </c>
      <c r="AC486">
        <v>1992.2</v>
      </c>
      <c r="AD486">
        <v>297.69</v>
      </c>
      <c r="AE486">
        <v>2175.39</v>
      </c>
      <c r="AF486">
        <v>0</v>
      </c>
      <c r="AG486">
        <v>114.5</v>
      </c>
      <c r="AH486" t="s">
        <v>54</v>
      </c>
      <c r="AK486">
        <v>10</v>
      </c>
      <c r="AL486">
        <v>1</v>
      </c>
    </row>
    <row r="487" spans="1:38" x14ac:dyDescent="0.25">
      <c r="A487" t="s">
        <v>752</v>
      </c>
      <c r="B487" s="1">
        <v>45131</v>
      </c>
      <c r="C487" t="s">
        <v>405</v>
      </c>
      <c r="D487" t="s">
        <v>122</v>
      </c>
      <c r="E487" t="s">
        <v>123</v>
      </c>
      <c r="F487" t="s">
        <v>124</v>
      </c>
      <c r="G487" t="s">
        <v>111</v>
      </c>
      <c r="H487" t="s">
        <v>112</v>
      </c>
      <c r="I487" t="s">
        <v>113</v>
      </c>
      <c r="J487" t="s">
        <v>46</v>
      </c>
      <c r="K487" t="s">
        <v>106</v>
      </c>
      <c r="M487" t="s">
        <v>107</v>
      </c>
      <c r="N487" t="s">
        <v>108</v>
      </c>
      <c r="O487">
        <v>90</v>
      </c>
      <c r="P487">
        <v>87</v>
      </c>
      <c r="Q487" t="b">
        <v>0</v>
      </c>
      <c r="R487">
        <v>1</v>
      </c>
      <c r="S487">
        <v>1</v>
      </c>
      <c r="T487" t="s">
        <v>62</v>
      </c>
      <c r="U487" t="s">
        <v>63</v>
      </c>
      <c r="V487" t="s">
        <v>52</v>
      </c>
      <c r="W487" t="s">
        <v>53</v>
      </c>
      <c r="X487">
        <v>8.5</v>
      </c>
      <c r="Y487">
        <v>6.8</v>
      </c>
      <c r="Z487">
        <v>4.2699999999999996</v>
      </c>
      <c r="AA487">
        <v>1.8</v>
      </c>
      <c r="AB487">
        <v>6.07</v>
      </c>
      <c r="AC487">
        <v>5.0999999999999996</v>
      </c>
      <c r="AD487">
        <v>1</v>
      </c>
      <c r="AE487">
        <v>6.03</v>
      </c>
      <c r="AF487">
        <v>0</v>
      </c>
      <c r="AG487">
        <v>0.04</v>
      </c>
      <c r="AH487" t="s">
        <v>54</v>
      </c>
      <c r="AK487">
        <v>10</v>
      </c>
      <c r="AL487">
        <v>0</v>
      </c>
    </row>
    <row r="488" spans="1:38" x14ac:dyDescent="0.25">
      <c r="A488" t="s">
        <v>753</v>
      </c>
      <c r="B488" s="1">
        <v>45416</v>
      </c>
      <c r="C488" t="s">
        <v>751</v>
      </c>
      <c r="D488" t="s">
        <v>122</v>
      </c>
      <c r="E488" t="s">
        <v>123</v>
      </c>
      <c r="F488" t="s">
        <v>124</v>
      </c>
      <c r="G488" t="s">
        <v>43</v>
      </c>
      <c r="H488" t="s">
        <v>44</v>
      </c>
      <c r="I488" t="s">
        <v>45</v>
      </c>
      <c r="J488" t="s">
        <v>46</v>
      </c>
      <c r="K488" t="s">
        <v>180</v>
      </c>
      <c r="M488" t="s">
        <v>181</v>
      </c>
      <c r="N488" t="s">
        <v>182</v>
      </c>
      <c r="O488">
        <v>30</v>
      </c>
      <c r="P488">
        <v>30</v>
      </c>
      <c r="Q488" t="b">
        <v>0</v>
      </c>
      <c r="R488">
        <v>1</v>
      </c>
      <c r="S488">
        <v>0</v>
      </c>
      <c r="T488" t="s">
        <v>62</v>
      </c>
      <c r="U488" t="s">
        <v>63</v>
      </c>
      <c r="V488" t="s">
        <v>52</v>
      </c>
      <c r="W488" t="s">
        <v>53</v>
      </c>
      <c r="X488">
        <v>6.9</v>
      </c>
      <c r="Y488">
        <v>5.52</v>
      </c>
      <c r="Z488">
        <v>3.28</v>
      </c>
      <c r="AA488">
        <v>1.8</v>
      </c>
      <c r="AB488">
        <v>5.08</v>
      </c>
      <c r="AC488">
        <v>4.26</v>
      </c>
      <c r="AD488">
        <v>1</v>
      </c>
      <c r="AE488">
        <v>5.15</v>
      </c>
      <c r="AF488">
        <v>0</v>
      </c>
      <c r="AG488">
        <v>-0.08</v>
      </c>
      <c r="AH488" t="s">
        <v>54</v>
      </c>
      <c r="AK488">
        <v>2</v>
      </c>
      <c r="AL488">
        <v>0</v>
      </c>
    </row>
    <row r="489" spans="1:38" x14ac:dyDescent="0.25">
      <c r="A489" t="s">
        <v>754</v>
      </c>
      <c r="B489" s="1">
        <v>44950</v>
      </c>
      <c r="C489" t="s">
        <v>523</v>
      </c>
      <c r="D489" t="s">
        <v>90</v>
      </c>
      <c r="E489" t="s">
        <v>91</v>
      </c>
      <c r="F489" t="s">
        <v>92</v>
      </c>
      <c r="G489" t="s">
        <v>80</v>
      </c>
      <c r="H489" t="s">
        <v>81</v>
      </c>
      <c r="I489" t="s">
        <v>82</v>
      </c>
      <c r="J489" t="s">
        <v>46</v>
      </c>
      <c r="K489" t="s">
        <v>69</v>
      </c>
      <c r="L489" t="s">
        <v>70</v>
      </c>
      <c r="M489" t="s">
        <v>71</v>
      </c>
      <c r="N489" t="s">
        <v>72</v>
      </c>
      <c r="O489">
        <v>30</v>
      </c>
      <c r="P489">
        <v>29</v>
      </c>
      <c r="Q489" t="b">
        <v>1</v>
      </c>
      <c r="R489">
        <v>3</v>
      </c>
      <c r="S489">
        <v>2</v>
      </c>
      <c r="T489" t="s">
        <v>143</v>
      </c>
      <c r="U489" t="s">
        <v>144</v>
      </c>
      <c r="V489" t="s">
        <v>139</v>
      </c>
      <c r="W489" t="s">
        <v>53</v>
      </c>
      <c r="X489">
        <v>384</v>
      </c>
      <c r="Y489">
        <v>326.39999999999998</v>
      </c>
      <c r="Z489">
        <v>320.62</v>
      </c>
      <c r="AA489">
        <v>1.77</v>
      </c>
      <c r="AB489">
        <v>322.39</v>
      </c>
      <c r="AC489">
        <v>257.91000000000003</v>
      </c>
      <c r="AD489">
        <v>64.48</v>
      </c>
      <c r="AE489">
        <v>315.85000000000002</v>
      </c>
      <c r="AF489">
        <v>27.51</v>
      </c>
      <c r="AG489">
        <v>-20.97</v>
      </c>
      <c r="AH489" t="s">
        <v>54</v>
      </c>
      <c r="AK489">
        <v>9</v>
      </c>
      <c r="AL489">
        <v>0</v>
      </c>
    </row>
    <row r="490" spans="1:38" x14ac:dyDescent="0.25">
      <c r="A490" t="s">
        <v>755</v>
      </c>
      <c r="B490" s="1">
        <v>45507</v>
      </c>
      <c r="C490" t="s">
        <v>253</v>
      </c>
      <c r="D490" t="s">
        <v>40</v>
      </c>
      <c r="E490" t="s">
        <v>41</v>
      </c>
      <c r="F490" t="s">
        <v>42</v>
      </c>
      <c r="G490" t="s">
        <v>43</v>
      </c>
      <c r="H490" t="s">
        <v>44</v>
      </c>
      <c r="I490" t="s">
        <v>45</v>
      </c>
      <c r="J490" t="s">
        <v>46</v>
      </c>
      <c r="K490" t="s">
        <v>196</v>
      </c>
      <c r="M490" t="s">
        <v>197</v>
      </c>
      <c r="N490" t="s">
        <v>198</v>
      </c>
      <c r="O490">
        <v>90</v>
      </c>
      <c r="P490">
        <v>92</v>
      </c>
      <c r="Q490" t="b">
        <v>0</v>
      </c>
      <c r="R490">
        <v>1</v>
      </c>
      <c r="S490">
        <v>0</v>
      </c>
      <c r="T490" t="s">
        <v>50</v>
      </c>
      <c r="U490" t="s">
        <v>51</v>
      </c>
      <c r="V490" t="s">
        <v>52</v>
      </c>
      <c r="W490" t="s">
        <v>53</v>
      </c>
      <c r="X490">
        <v>12.4</v>
      </c>
      <c r="Y490">
        <v>9.92</v>
      </c>
      <c r="Z490">
        <v>7.24</v>
      </c>
      <c r="AA490">
        <v>1.78</v>
      </c>
      <c r="AB490">
        <v>9.02</v>
      </c>
      <c r="AC490">
        <v>7.85</v>
      </c>
      <c r="AD490">
        <v>1.17</v>
      </c>
      <c r="AE490">
        <v>9.1199999999999992</v>
      </c>
      <c r="AF490">
        <v>0</v>
      </c>
      <c r="AG490">
        <v>-0.1</v>
      </c>
      <c r="AH490" t="s">
        <v>54</v>
      </c>
      <c r="AK490">
        <v>3</v>
      </c>
      <c r="AL490">
        <v>1</v>
      </c>
    </row>
    <row r="491" spans="1:38" x14ac:dyDescent="0.25">
      <c r="A491" t="s">
        <v>756</v>
      </c>
      <c r="B491" s="1">
        <v>45318</v>
      </c>
      <c r="C491" t="s">
        <v>240</v>
      </c>
      <c r="D491" t="s">
        <v>122</v>
      </c>
      <c r="E491" t="s">
        <v>123</v>
      </c>
      <c r="F491" t="s">
        <v>124</v>
      </c>
      <c r="G491" t="s">
        <v>43</v>
      </c>
      <c r="H491" t="s">
        <v>44</v>
      </c>
      <c r="I491" t="s">
        <v>45</v>
      </c>
      <c r="J491" t="s">
        <v>46</v>
      </c>
      <c r="K491" t="s">
        <v>180</v>
      </c>
      <c r="M491" t="s">
        <v>181</v>
      </c>
      <c r="N491" t="s">
        <v>182</v>
      </c>
      <c r="O491">
        <v>30</v>
      </c>
      <c r="P491">
        <v>30</v>
      </c>
      <c r="Q491" t="b">
        <v>0</v>
      </c>
      <c r="R491">
        <v>1</v>
      </c>
      <c r="S491">
        <v>0</v>
      </c>
      <c r="T491" t="s">
        <v>143</v>
      </c>
      <c r="U491" t="s">
        <v>144</v>
      </c>
      <c r="V491" t="s">
        <v>139</v>
      </c>
      <c r="W491" t="s">
        <v>53</v>
      </c>
      <c r="X491">
        <v>6.9</v>
      </c>
      <c r="Y491">
        <v>5.52</v>
      </c>
      <c r="Z491">
        <v>3.86</v>
      </c>
      <c r="AA491">
        <v>1.77</v>
      </c>
      <c r="AB491">
        <v>5.63</v>
      </c>
      <c r="AC491">
        <v>4.51</v>
      </c>
      <c r="AD491">
        <v>1.1299999999999999</v>
      </c>
      <c r="AE491">
        <v>5.35</v>
      </c>
      <c r="AF491">
        <v>0</v>
      </c>
      <c r="AG491">
        <v>0.28000000000000003</v>
      </c>
      <c r="AH491" t="s">
        <v>54</v>
      </c>
      <c r="AK491">
        <v>2</v>
      </c>
      <c r="AL491">
        <v>1</v>
      </c>
    </row>
    <row r="492" spans="1:38" x14ac:dyDescent="0.25">
      <c r="A492" t="s">
        <v>757</v>
      </c>
      <c r="B492" s="1">
        <v>45305</v>
      </c>
      <c r="C492" t="s">
        <v>119</v>
      </c>
      <c r="D492" t="s">
        <v>40</v>
      </c>
      <c r="E492" t="s">
        <v>41</v>
      </c>
      <c r="F492" t="s">
        <v>42</v>
      </c>
      <c r="G492" t="s">
        <v>57</v>
      </c>
      <c r="H492" t="s">
        <v>58</v>
      </c>
      <c r="I492" t="s">
        <v>59</v>
      </c>
      <c r="J492" t="s">
        <v>46</v>
      </c>
      <c r="K492" t="s">
        <v>134</v>
      </c>
      <c r="M492" t="s">
        <v>135</v>
      </c>
      <c r="N492" t="s">
        <v>136</v>
      </c>
      <c r="O492">
        <v>28</v>
      </c>
      <c r="P492">
        <v>27</v>
      </c>
      <c r="Q492" t="b">
        <v>0</v>
      </c>
      <c r="R492">
        <v>4</v>
      </c>
      <c r="S492">
        <v>1</v>
      </c>
      <c r="T492" t="s">
        <v>73</v>
      </c>
      <c r="U492" t="s">
        <v>74</v>
      </c>
      <c r="V492" t="s">
        <v>52</v>
      </c>
      <c r="W492" t="s">
        <v>53</v>
      </c>
      <c r="X492">
        <v>4998</v>
      </c>
      <c r="Y492">
        <v>4248.3</v>
      </c>
      <c r="Z492">
        <v>2427.63</v>
      </c>
      <c r="AA492">
        <v>1.79</v>
      </c>
      <c r="AB492">
        <v>2429.42</v>
      </c>
      <c r="AC492">
        <v>2065</v>
      </c>
      <c r="AD492">
        <v>364.41</v>
      </c>
      <c r="AE492">
        <v>3917.78</v>
      </c>
      <c r="AF492">
        <v>0</v>
      </c>
      <c r="AG492">
        <v>-1488.36</v>
      </c>
      <c r="AH492" t="s">
        <v>54</v>
      </c>
      <c r="AK492">
        <v>11</v>
      </c>
      <c r="AL492">
        <v>0</v>
      </c>
    </row>
    <row r="493" spans="1:38" x14ac:dyDescent="0.25">
      <c r="A493" t="s">
        <v>758</v>
      </c>
      <c r="B493" s="1">
        <v>45497</v>
      </c>
      <c r="C493" t="s">
        <v>328</v>
      </c>
      <c r="D493" t="s">
        <v>90</v>
      </c>
      <c r="E493" t="s">
        <v>91</v>
      </c>
      <c r="F493" t="s">
        <v>92</v>
      </c>
      <c r="G493" t="s">
        <v>111</v>
      </c>
      <c r="H493" t="s">
        <v>112</v>
      </c>
      <c r="I493" t="s">
        <v>113</v>
      </c>
      <c r="J493" t="s">
        <v>46</v>
      </c>
      <c r="K493" t="s">
        <v>106</v>
      </c>
      <c r="M493" t="s">
        <v>107</v>
      </c>
      <c r="N493" t="s">
        <v>108</v>
      </c>
      <c r="O493">
        <v>90</v>
      </c>
      <c r="P493">
        <v>89</v>
      </c>
      <c r="Q493" t="b">
        <v>0</v>
      </c>
      <c r="R493">
        <v>1</v>
      </c>
      <c r="S493">
        <v>0</v>
      </c>
      <c r="T493" t="s">
        <v>99</v>
      </c>
      <c r="U493" t="s">
        <v>100</v>
      </c>
      <c r="V493" t="s">
        <v>52</v>
      </c>
      <c r="W493" t="s">
        <v>53</v>
      </c>
      <c r="X493">
        <v>8.5</v>
      </c>
      <c r="Y493">
        <v>6.8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 t="s">
        <v>129</v>
      </c>
      <c r="AI493">
        <v>70</v>
      </c>
      <c r="AJ493" t="s">
        <v>341</v>
      </c>
      <c r="AK493">
        <v>9</v>
      </c>
      <c r="AL493">
        <v>0</v>
      </c>
    </row>
    <row r="494" spans="1:38" x14ac:dyDescent="0.25">
      <c r="A494" t="s">
        <v>759</v>
      </c>
      <c r="B494" s="1">
        <v>45186</v>
      </c>
      <c r="C494" t="s">
        <v>258</v>
      </c>
      <c r="D494" t="s">
        <v>90</v>
      </c>
      <c r="E494" t="s">
        <v>91</v>
      </c>
      <c r="F494" t="s">
        <v>92</v>
      </c>
      <c r="G494" t="s">
        <v>111</v>
      </c>
      <c r="H494" t="s">
        <v>112</v>
      </c>
      <c r="I494" t="s">
        <v>113</v>
      </c>
      <c r="J494" t="s">
        <v>46</v>
      </c>
      <c r="K494" t="s">
        <v>134</v>
      </c>
      <c r="M494" t="s">
        <v>135</v>
      </c>
      <c r="N494" t="s">
        <v>136</v>
      </c>
      <c r="O494">
        <v>28</v>
      </c>
      <c r="P494">
        <v>29</v>
      </c>
      <c r="Q494" t="b">
        <v>0</v>
      </c>
      <c r="R494">
        <v>4</v>
      </c>
      <c r="S494">
        <v>0</v>
      </c>
      <c r="T494" t="s">
        <v>99</v>
      </c>
      <c r="U494" t="s">
        <v>100</v>
      </c>
      <c r="V494" t="s">
        <v>52</v>
      </c>
      <c r="W494" t="s">
        <v>53</v>
      </c>
      <c r="X494">
        <v>4998</v>
      </c>
      <c r="Y494">
        <v>4248.3</v>
      </c>
      <c r="Z494">
        <v>3374.77</v>
      </c>
      <c r="AA494">
        <v>1.78</v>
      </c>
      <c r="AB494">
        <v>3376.55</v>
      </c>
      <c r="AC494">
        <v>2971.36</v>
      </c>
      <c r="AD494">
        <v>405.19</v>
      </c>
      <c r="AE494">
        <v>3995.16</v>
      </c>
      <c r="AF494">
        <v>0</v>
      </c>
      <c r="AG494">
        <v>-618.61</v>
      </c>
      <c r="AH494" t="s">
        <v>54</v>
      </c>
      <c r="AK494">
        <v>4</v>
      </c>
      <c r="AL494">
        <v>1</v>
      </c>
    </row>
    <row r="495" spans="1:38" x14ac:dyDescent="0.25">
      <c r="A495" t="s">
        <v>760</v>
      </c>
      <c r="B495" s="1">
        <v>45018</v>
      </c>
      <c r="C495" t="s">
        <v>470</v>
      </c>
      <c r="D495" t="s">
        <v>40</v>
      </c>
      <c r="E495" t="s">
        <v>41</v>
      </c>
      <c r="F495" t="s">
        <v>42</v>
      </c>
      <c r="G495" t="s">
        <v>57</v>
      </c>
      <c r="H495" t="s">
        <v>58</v>
      </c>
      <c r="I495" t="s">
        <v>59</v>
      </c>
      <c r="J495" t="s">
        <v>46</v>
      </c>
      <c r="K495" t="s">
        <v>106</v>
      </c>
      <c r="M495" t="s">
        <v>107</v>
      </c>
      <c r="N495" t="s">
        <v>108</v>
      </c>
      <c r="O495">
        <v>90</v>
      </c>
      <c r="P495">
        <v>88</v>
      </c>
      <c r="Q495" t="b">
        <v>0</v>
      </c>
      <c r="R495">
        <v>1</v>
      </c>
      <c r="S495">
        <v>2</v>
      </c>
      <c r="T495" t="s">
        <v>73</v>
      </c>
      <c r="U495" t="s">
        <v>74</v>
      </c>
      <c r="V495" t="s">
        <v>52</v>
      </c>
      <c r="W495" t="s">
        <v>53</v>
      </c>
      <c r="X495">
        <v>8.5</v>
      </c>
      <c r="Y495">
        <v>6.8</v>
      </c>
      <c r="Z495">
        <v>4.6399999999999997</v>
      </c>
      <c r="AA495">
        <v>1.79</v>
      </c>
      <c r="AB495">
        <v>6.43</v>
      </c>
      <c r="AC495">
        <v>5.47</v>
      </c>
      <c r="AD495">
        <v>1</v>
      </c>
      <c r="AE495">
        <v>6.07</v>
      </c>
      <c r="AF495">
        <v>0</v>
      </c>
      <c r="AG495">
        <v>0.36</v>
      </c>
      <c r="AH495" t="s">
        <v>54</v>
      </c>
      <c r="AK495">
        <v>4</v>
      </c>
      <c r="AL495">
        <v>0</v>
      </c>
    </row>
    <row r="496" spans="1:38" x14ac:dyDescent="0.25">
      <c r="A496" t="s">
        <v>761</v>
      </c>
      <c r="B496" s="1">
        <v>45197</v>
      </c>
      <c r="C496" t="s">
        <v>438</v>
      </c>
      <c r="D496" t="s">
        <v>66</v>
      </c>
      <c r="E496" t="s">
        <v>67</v>
      </c>
      <c r="F496" t="s">
        <v>68</v>
      </c>
      <c r="G496" t="s">
        <v>43</v>
      </c>
      <c r="H496" t="s">
        <v>44</v>
      </c>
      <c r="I496" t="s">
        <v>45</v>
      </c>
      <c r="J496" t="s">
        <v>46</v>
      </c>
      <c r="K496" t="s">
        <v>213</v>
      </c>
      <c r="L496" t="s">
        <v>214</v>
      </c>
      <c r="M496" t="s">
        <v>215</v>
      </c>
      <c r="N496" t="s">
        <v>216</v>
      </c>
      <c r="O496">
        <v>30</v>
      </c>
      <c r="P496">
        <v>30</v>
      </c>
      <c r="Q496" t="b">
        <v>1</v>
      </c>
      <c r="R496">
        <v>3</v>
      </c>
      <c r="S496">
        <v>0</v>
      </c>
      <c r="T496" t="s">
        <v>73</v>
      </c>
      <c r="U496" t="s">
        <v>74</v>
      </c>
      <c r="V496" t="s">
        <v>52</v>
      </c>
      <c r="W496" t="s">
        <v>53</v>
      </c>
      <c r="X496">
        <v>492</v>
      </c>
      <c r="Y496">
        <v>418.2</v>
      </c>
      <c r="Z496">
        <v>419.87</v>
      </c>
      <c r="AA496">
        <v>1.79</v>
      </c>
      <c r="AB496">
        <v>421.66</v>
      </c>
      <c r="AC496">
        <v>358.41</v>
      </c>
      <c r="AD496">
        <v>63.25</v>
      </c>
      <c r="AE496">
        <v>395.75</v>
      </c>
      <c r="AF496">
        <v>0</v>
      </c>
      <c r="AG496">
        <v>25.91</v>
      </c>
      <c r="AH496" t="s">
        <v>54</v>
      </c>
      <c r="AK496">
        <v>10</v>
      </c>
      <c r="AL496">
        <v>0</v>
      </c>
    </row>
    <row r="497" spans="1:38" x14ac:dyDescent="0.25">
      <c r="A497" t="s">
        <v>762</v>
      </c>
      <c r="B497" s="1">
        <v>45114</v>
      </c>
      <c r="C497" t="s">
        <v>233</v>
      </c>
      <c r="D497" t="s">
        <v>40</v>
      </c>
      <c r="E497" t="s">
        <v>41</v>
      </c>
      <c r="F497" t="s">
        <v>42</v>
      </c>
      <c r="G497" t="s">
        <v>111</v>
      </c>
      <c r="H497" t="s">
        <v>112</v>
      </c>
      <c r="I497" t="s">
        <v>113</v>
      </c>
      <c r="J497" t="s">
        <v>46</v>
      </c>
      <c r="K497" t="s">
        <v>106</v>
      </c>
      <c r="M497" t="s">
        <v>107</v>
      </c>
      <c r="N497" t="s">
        <v>108</v>
      </c>
      <c r="O497">
        <v>90</v>
      </c>
      <c r="P497">
        <v>89</v>
      </c>
      <c r="Q497" t="b">
        <v>0</v>
      </c>
      <c r="R497">
        <v>1</v>
      </c>
      <c r="S497">
        <v>0</v>
      </c>
      <c r="T497" t="s">
        <v>50</v>
      </c>
      <c r="U497" t="s">
        <v>51</v>
      </c>
      <c r="V497" t="s">
        <v>52</v>
      </c>
      <c r="W497" t="s">
        <v>53</v>
      </c>
      <c r="X497">
        <v>8.5</v>
      </c>
      <c r="Y497">
        <v>6.8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 t="s">
        <v>129</v>
      </c>
      <c r="AI497">
        <v>70</v>
      </c>
      <c r="AJ497" t="s">
        <v>341</v>
      </c>
      <c r="AK497">
        <v>7</v>
      </c>
      <c r="AL497">
        <v>1</v>
      </c>
    </row>
    <row r="498" spans="1:38" x14ac:dyDescent="0.25">
      <c r="A498" t="s">
        <v>763</v>
      </c>
      <c r="B498" s="1">
        <v>45431</v>
      </c>
      <c r="C498" t="s">
        <v>391</v>
      </c>
      <c r="D498" t="s">
        <v>122</v>
      </c>
      <c r="E498" t="s">
        <v>123</v>
      </c>
      <c r="F498" t="s">
        <v>124</v>
      </c>
      <c r="G498" t="s">
        <v>57</v>
      </c>
      <c r="H498" t="s">
        <v>58</v>
      </c>
      <c r="I498" t="s">
        <v>59</v>
      </c>
      <c r="J498" t="s">
        <v>46</v>
      </c>
      <c r="K498" t="s">
        <v>69</v>
      </c>
      <c r="L498" t="s">
        <v>70</v>
      </c>
      <c r="M498" t="s">
        <v>71</v>
      </c>
      <c r="N498" t="s">
        <v>72</v>
      </c>
      <c r="O498">
        <v>90</v>
      </c>
      <c r="P498">
        <v>93</v>
      </c>
      <c r="Q498" t="b">
        <v>1</v>
      </c>
      <c r="R498">
        <v>3</v>
      </c>
      <c r="S498">
        <v>0</v>
      </c>
      <c r="T498" t="s">
        <v>62</v>
      </c>
      <c r="U498" t="s">
        <v>63</v>
      </c>
      <c r="V498" t="s">
        <v>52</v>
      </c>
      <c r="W498" t="s">
        <v>53</v>
      </c>
      <c r="X498">
        <v>384</v>
      </c>
      <c r="Y498">
        <v>326.39999999999998</v>
      </c>
      <c r="Z498">
        <v>983.9</v>
      </c>
      <c r="AA498">
        <v>1.8</v>
      </c>
      <c r="AB498">
        <v>985.7</v>
      </c>
      <c r="AC498">
        <v>827.99</v>
      </c>
      <c r="AD498">
        <v>157.71</v>
      </c>
      <c r="AE498">
        <v>892.51</v>
      </c>
      <c r="AF498">
        <v>0</v>
      </c>
      <c r="AG498">
        <v>93.19</v>
      </c>
      <c r="AH498" t="s">
        <v>54</v>
      </c>
      <c r="AK498">
        <v>8</v>
      </c>
      <c r="AL498">
        <v>0</v>
      </c>
    </row>
    <row r="499" spans="1:38" x14ac:dyDescent="0.25">
      <c r="A499" t="s">
        <v>764</v>
      </c>
      <c r="B499" s="1">
        <v>44931</v>
      </c>
      <c r="C499" t="s">
        <v>559</v>
      </c>
      <c r="D499" t="s">
        <v>66</v>
      </c>
      <c r="E499" t="s">
        <v>67</v>
      </c>
      <c r="F499" t="s">
        <v>68</v>
      </c>
      <c r="G499" t="s">
        <v>80</v>
      </c>
      <c r="H499" t="s">
        <v>81</v>
      </c>
      <c r="I499" t="s">
        <v>82</v>
      </c>
      <c r="J499" t="s">
        <v>46</v>
      </c>
      <c r="K499" t="s">
        <v>60</v>
      </c>
      <c r="L499" t="s">
        <v>61</v>
      </c>
      <c r="M499" t="s">
        <v>48</v>
      </c>
      <c r="N499" t="s">
        <v>49</v>
      </c>
      <c r="O499">
        <v>30</v>
      </c>
      <c r="P499">
        <v>29</v>
      </c>
      <c r="Q499" t="b">
        <v>1</v>
      </c>
      <c r="R499">
        <v>2</v>
      </c>
      <c r="S499">
        <v>0</v>
      </c>
      <c r="T499" t="s">
        <v>62</v>
      </c>
      <c r="U499" t="s">
        <v>63</v>
      </c>
      <c r="V499" t="s">
        <v>52</v>
      </c>
      <c r="W499" t="s">
        <v>53</v>
      </c>
      <c r="X499">
        <v>174</v>
      </c>
      <c r="Y499">
        <v>147.9</v>
      </c>
      <c r="Z499">
        <v>146.74</v>
      </c>
      <c r="AA499">
        <v>1.8</v>
      </c>
      <c r="AB499">
        <v>148.54</v>
      </c>
      <c r="AC499">
        <v>124.78</v>
      </c>
      <c r="AD499">
        <v>23.77</v>
      </c>
      <c r="AE499">
        <v>131.16999999999999</v>
      </c>
      <c r="AF499">
        <v>0</v>
      </c>
      <c r="AG499">
        <v>17.37</v>
      </c>
      <c r="AH499" t="s">
        <v>54</v>
      </c>
      <c r="AK499">
        <v>4</v>
      </c>
      <c r="AL499">
        <v>0</v>
      </c>
    </row>
    <row r="500" spans="1:38" x14ac:dyDescent="0.25">
      <c r="A500" t="s">
        <v>765</v>
      </c>
      <c r="B500" s="1">
        <v>45084</v>
      </c>
      <c r="C500" t="s">
        <v>250</v>
      </c>
      <c r="D500" t="s">
        <v>77</v>
      </c>
      <c r="E500" t="s">
        <v>78</v>
      </c>
      <c r="F500" t="s">
        <v>79</v>
      </c>
      <c r="G500" t="s">
        <v>111</v>
      </c>
      <c r="H500" t="s">
        <v>112</v>
      </c>
      <c r="I500" t="s">
        <v>113</v>
      </c>
      <c r="J500" t="s">
        <v>46</v>
      </c>
      <c r="K500" t="s">
        <v>83</v>
      </c>
      <c r="M500" t="s">
        <v>84</v>
      </c>
      <c r="N500" t="s">
        <v>85</v>
      </c>
      <c r="O500">
        <v>90</v>
      </c>
      <c r="P500">
        <v>94</v>
      </c>
      <c r="Q500" t="b">
        <v>0</v>
      </c>
      <c r="R500">
        <v>1</v>
      </c>
      <c r="S500">
        <v>0</v>
      </c>
      <c r="T500" t="s">
        <v>73</v>
      </c>
      <c r="U500" t="s">
        <v>74</v>
      </c>
      <c r="V500" t="s">
        <v>52</v>
      </c>
      <c r="W500" t="s">
        <v>53</v>
      </c>
      <c r="X500">
        <v>7.2</v>
      </c>
      <c r="Y500">
        <v>5.76</v>
      </c>
      <c r="Z500">
        <v>12.56</v>
      </c>
      <c r="AA500">
        <v>1.79</v>
      </c>
      <c r="AB500">
        <v>14.35</v>
      </c>
      <c r="AC500">
        <v>12.2</v>
      </c>
      <c r="AD500">
        <v>2.15</v>
      </c>
      <c r="AE500">
        <v>15.95</v>
      </c>
      <c r="AF500">
        <v>0</v>
      </c>
      <c r="AG500">
        <v>-1.6</v>
      </c>
      <c r="AH500" t="s">
        <v>54</v>
      </c>
      <c r="AK500">
        <v>0</v>
      </c>
      <c r="AL500">
        <v>0</v>
      </c>
    </row>
    <row r="501" spans="1:38" x14ac:dyDescent="0.25">
      <c r="A501" t="s">
        <v>766</v>
      </c>
      <c r="B501" s="1">
        <v>44976</v>
      </c>
      <c r="C501" t="s">
        <v>121</v>
      </c>
      <c r="D501" t="s">
        <v>40</v>
      </c>
      <c r="E501" t="s">
        <v>41</v>
      </c>
      <c r="F501" t="s">
        <v>42</v>
      </c>
      <c r="G501" t="s">
        <v>80</v>
      </c>
      <c r="H501" t="s">
        <v>81</v>
      </c>
      <c r="I501" t="s">
        <v>82</v>
      </c>
      <c r="J501" t="s">
        <v>46</v>
      </c>
      <c r="K501" t="s">
        <v>213</v>
      </c>
      <c r="L501" t="s">
        <v>214</v>
      </c>
      <c r="M501" t="s">
        <v>215</v>
      </c>
      <c r="N501" t="s">
        <v>216</v>
      </c>
      <c r="O501">
        <v>30</v>
      </c>
      <c r="P501">
        <v>31</v>
      </c>
      <c r="Q501" t="b">
        <v>1</v>
      </c>
      <c r="R501">
        <v>3</v>
      </c>
      <c r="S501">
        <v>0</v>
      </c>
      <c r="T501" t="s">
        <v>73</v>
      </c>
      <c r="U501" t="s">
        <v>74</v>
      </c>
      <c r="V501" t="s">
        <v>52</v>
      </c>
      <c r="W501" t="s">
        <v>53</v>
      </c>
      <c r="X501">
        <v>492</v>
      </c>
      <c r="Y501">
        <v>418.2</v>
      </c>
      <c r="Z501">
        <v>407.41</v>
      </c>
      <c r="AA501">
        <v>1.79</v>
      </c>
      <c r="AB501">
        <v>409.2</v>
      </c>
      <c r="AC501">
        <v>347.82</v>
      </c>
      <c r="AD501">
        <v>61.38</v>
      </c>
      <c r="AE501">
        <v>396.01</v>
      </c>
      <c r="AF501">
        <v>0</v>
      </c>
      <c r="AG501">
        <v>13.19</v>
      </c>
      <c r="AH501" t="s">
        <v>54</v>
      </c>
      <c r="AK501">
        <v>2</v>
      </c>
      <c r="AL501">
        <v>1</v>
      </c>
    </row>
    <row r="502" spans="1:38" x14ac:dyDescent="0.25">
      <c r="A502" t="s">
        <v>767</v>
      </c>
      <c r="B502" s="1">
        <v>45093</v>
      </c>
      <c r="C502" t="s">
        <v>607</v>
      </c>
      <c r="D502" t="s">
        <v>40</v>
      </c>
      <c r="E502" t="s">
        <v>41</v>
      </c>
      <c r="F502" t="s">
        <v>42</v>
      </c>
      <c r="G502" t="s">
        <v>111</v>
      </c>
      <c r="H502" t="s">
        <v>112</v>
      </c>
      <c r="I502" t="s">
        <v>113</v>
      </c>
      <c r="J502" t="s">
        <v>46</v>
      </c>
      <c r="K502" t="s">
        <v>227</v>
      </c>
      <c r="L502" t="s">
        <v>228</v>
      </c>
      <c r="M502" t="s">
        <v>229</v>
      </c>
      <c r="N502" t="s">
        <v>230</v>
      </c>
      <c r="O502">
        <v>30</v>
      </c>
      <c r="P502">
        <v>28</v>
      </c>
      <c r="Q502" t="b">
        <v>1</v>
      </c>
      <c r="R502">
        <v>4</v>
      </c>
      <c r="S502">
        <v>0</v>
      </c>
      <c r="T502" t="s">
        <v>73</v>
      </c>
      <c r="U502" t="s">
        <v>74</v>
      </c>
      <c r="V502" t="s">
        <v>52</v>
      </c>
      <c r="W502" t="s">
        <v>53</v>
      </c>
      <c r="X502">
        <v>618</v>
      </c>
      <c r="Y502">
        <v>525.29999999999995</v>
      </c>
      <c r="Z502">
        <v>515.48</v>
      </c>
      <c r="AA502">
        <v>1.79</v>
      </c>
      <c r="AB502">
        <v>517.27</v>
      </c>
      <c r="AC502">
        <v>439.68</v>
      </c>
      <c r="AD502">
        <v>77.59</v>
      </c>
      <c r="AE502">
        <v>507.39</v>
      </c>
      <c r="AF502">
        <v>0</v>
      </c>
      <c r="AG502">
        <v>9.89</v>
      </c>
      <c r="AH502" t="s">
        <v>54</v>
      </c>
      <c r="AK502">
        <v>4</v>
      </c>
      <c r="AL502">
        <v>0</v>
      </c>
    </row>
    <row r="503" spans="1:38" x14ac:dyDescent="0.25">
      <c r="A503" t="s">
        <v>768</v>
      </c>
      <c r="B503" s="1">
        <v>45451</v>
      </c>
      <c r="C503" t="s">
        <v>308</v>
      </c>
      <c r="D503" t="s">
        <v>77</v>
      </c>
      <c r="E503" t="s">
        <v>78</v>
      </c>
      <c r="F503" t="s">
        <v>79</v>
      </c>
      <c r="G503" t="s">
        <v>111</v>
      </c>
      <c r="H503" t="s">
        <v>112</v>
      </c>
      <c r="I503" t="s">
        <v>113</v>
      </c>
      <c r="J503" t="s">
        <v>46</v>
      </c>
      <c r="K503" t="s">
        <v>47</v>
      </c>
      <c r="M503" t="s">
        <v>48</v>
      </c>
      <c r="N503" t="s">
        <v>49</v>
      </c>
      <c r="O503">
        <v>90</v>
      </c>
      <c r="P503">
        <v>89</v>
      </c>
      <c r="Q503" t="b">
        <v>0</v>
      </c>
      <c r="R503">
        <v>1</v>
      </c>
      <c r="S503">
        <v>1</v>
      </c>
      <c r="T503" t="s">
        <v>73</v>
      </c>
      <c r="U503" t="s">
        <v>74</v>
      </c>
      <c r="V503" t="s">
        <v>52</v>
      </c>
      <c r="W503" t="s">
        <v>53</v>
      </c>
      <c r="X503">
        <v>14.8</v>
      </c>
      <c r="Y503">
        <v>11.84</v>
      </c>
      <c r="Z503">
        <v>22.98</v>
      </c>
      <c r="AA503">
        <v>1.79</v>
      </c>
      <c r="AB503">
        <v>24.77</v>
      </c>
      <c r="AC503">
        <v>21.06</v>
      </c>
      <c r="AD503">
        <v>3.72</v>
      </c>
      <c r="AE503">
        <v>32.119999999999997</v>
      </c>
      <c r="AF503">
        <v>0</v>
      </c>
      <c r="AG503">
        <v>-7.34</v>
      </c>
      <c r="AH503" t="s">
        <v>54</v>
      </c>
      <c r="AK503">
        <v>9</v>
      </c>
      <c r="AL503">
        <v>1</v>
      </c>
    </row>
    <row r="504" spans="1:38" x14ac:dyDescent="0.25">
      <c r="A504" t="s">
        <v>769</v>
      </c>
      <c r="B504" s="1">
        <v>45619</v>
      </c>
      <c r="C504" t="s">
        <v>250</v>
      </c>
      <c r="D504" t="s">
        <v>122</v>
      </c>
      <c r="E504" t="s">
        <v>123</v>
      </c>
      <c r="F504" t="s">
        <v>124</v>
      </c>
      <c r="G504" t="s">
        <v>43</v>
      </c>
      <c r="H504" t="s">
        <v>44</v>
      </c>
      <c r="I504" t="s">
        <v>45</v>
      </c>
      <c r="J504" t="s">
        <v>46</v>
      </c>
      <c r="K504" t="s">
        <v>47</v>
      </c>
      <c r="M504" t="s">
        <v>48</v>
      </c>
      <c r="N504" t="s">
        <v>49</v>
      </c>
      <c r="O504">
        <v>90</v>
      </c>
      <c r="P504">
        <v>91</v>
      </c>
      <c r="Q504" t="b">
        <v>0</v>
      </c>
      <c r="R504">
        <v>1</v>
      </c>
      <c r="S504">
        <v>0</v>
      </c>
      <c r="T504" t="s">
        <v>50</v>
      </c>
      <c r="U504" t="s">
        <v>51</v>
      </c>
      <c r="V504" t="s">
        <v>52</v>
      </c>
      <c r="W504" t="s">
        <v>53</v>
      </c>
      <c r="X504">
        <v>14.8</v>
      </c>
      <c r="Y504">
        <v>11.84</v>
      </c>
      <c r="Z504">
        <v>20.91</v>
      </c>
      <c r="AA504">
        <v>1.78</v>
      </c>
      <c r="AB504">
        <v>22.69</v>
      </c>
      <c r="AC504">
        <v>19.739999999999998</v>
      </c>
      <c r="AD504">
        <v>2.95</v>
      </c>
      <c r="AE504">
        <v>32.840000000000003</v>
      </c>
      <c r="AF504">
        <v>0</v>
      </c>
      <c r="AG504">
        <v>-10.15</v>
      </c>
      <c r="AH504" t="s">
        <v>54</v>
      </c>
      <c r="AK504">
        <v>1</v>
      </c>
      <c r="AL504">
        <v>0</v>
      </c>
    </row>
    <row r="505" spans="1:38" x14ac:dyDescent="0.25">
      <c r="A505" t="s">
        <v>770</v>
      </c>
      <c r="B505" s="1">
        <v>45181</v>
      </c>
      <c r="C505" t="s">
        <v>403</v>
      </c>
      <c r="D505" t="s">
        <v>77</v>
      </c>
      <c r="E505" t="s">
        <v>78</v>
      </c>
      <c r="F505" t="s">
        <v>79</v>
      </c>
      <c r="G505" t="s">
        <v>80</v>
      </c>
      <c r="H505" t="s">
        <v>81</v>
      </c>
      <c r="I505" t="s">
        <v>82</v>
      </c>
      <c r="J505" t="s">
        <v>46</v>
      </c>
      <c r="K505" t="s">
        <v>106</v>
      </c>
      <c r="M505" t="s">
        <v>107</v>
      </c>
      <c r="N505" t="s">
        <v>108</v>
      </c>
      <c r="O505">
        <v>90</v>
      </c>
      <c r="P505">
        <v>93</v>
      </c>
      <c r="Q505" t="b">
        <v>0</v>
      </c>
      <c r="R505">
        <v>1</v>
      </c>
      <c r="S505">
        <v>0</v>
      </c>
      <c r="T505" t="s">
        <v>50</v>
      </c>
      <c r="U505" t="s">
        <v>51</v>
      </c>
      <c r="V505" t="s">
        <v>52</v>
      </c>
      <c r="W505" t="s">
        <v>53</v>
      </c>
      <c r="X505">
        <v>8.5</v>
      </c>
      <c r="Y505">
        <v>6.8</v>
      </c>
      <c r="Z505">
        <v>4.24</v>
      </c>
      <c r="AA505">
        <v>1.78</v>
      </c>
      <c r="AB505">
        <v>6.02</v>
      </c>
      <c r="AC505">
        <v>5.24</v>
      </c>
      <c r="AD505">
        <v>1</v>
      </c>
      <c r="AE505">
        <v>6.01</v>
      </c>
      <c r="AF505">
        <v>0</v>
      </c>
      <c r="AG505">
        <v>0.01</v>
      </c>
      <c r="AH505" t="s">
        <v>54</v>
      </c>
      <c r="AK505">
        <v>6</v>
      </c>
      <c r="AL505">
        <v>1</v>
      </c>
    </row>
    <row r="506" spans="1:38" x14ac:dyDescent="0.25">
      <c r="A506" t="s">
        <v>771</v>
      </c>
      <c r="B506" s="1">
        <v>45187</v>
      </c>
      <c r="C506" t="s">
        <v>212</v>
      </c>
      <c r="D506" t="s">
        <v>77</v>
      </c>
      <c r="E506" t="s">
        <v>78</v>
      </c>
      <c r="F506" t="s">
        <v>79</v>
      </c>
      <c r="G506" t="s">
        <v>43</v>
      </c>
      <c r="H506" t="s">
        <v>44</v>
      </c>
      <c r="I506" t="s">
        <v>45</v>
      </c>
      <c r="J506" t="s">
        <v>46</v>
      </c>
      <c r="K506" t="s">
        <v>83</v>
      </c>
      <c r="M506" t="s">
        <v>84</v>
      </c>
      <c r="N506" t="s">
        <v>85</v>
      </c>
      <c r="O506">
        <v>30</v>
      </c>
      <c r="P506">
        <v>29</v>
      </c>
      <c r="Q506" t="b">
        <v>0</v>
      </c>
      <c r="R506">
        <v>1</v>
      </c>
      <c r="S506">
        <v>0</v>
      </c>
      <c r="T506" t="s">
        <v>99</v>
      </c>
      <c r="U506" t="s">
        <v>100</v>
      </c>
      <c r="V506" t="s">
        <v>52</v>
      </c>
      <c r="W506" t="s">
        <v>53</v>
      </c>
      <c r="X506">
        <v>7.2</v>
      </c>
      <c r="Y506">
        <v>5.76</v>
      </c>
      <c r="Z506">
        <v>3.19</v>
      </c>
      <c r="AA506">
        <v>1.78</v>
      </c>
      <c r="AB506">
        <v>4.97</v>
      </c>
      <c r="AC506">
        <v>4.37</v>
      </c>
      <c r="AD506">
        <v>1</v>
      </c>
      <c r="AE506">
        <v>5.45</v>
      </c>
      <c r="AF506">
        <v>0</v>
      </c>
      <c r="AG506">
        <v>-0.48</v>
      </c>
      <c r="AH506" t="s">
        <v>54</v>
      </c>
      <c r="AK506">
        <v>1</v>
      </c>
      <c r="AL506">
        <v>0</v>
      </c>
    </row>
    <row r="507" spans="1:38" x14ac:dyDescent="0.25">
      <c r="A507" t="s">
        <v>772</v>
      </c>
      <c r="B507" s="1">
        <v>45565</v>
      </c>
      <c r="C507" t="s">
        <v>299</v>
      </c>
      <c r="D507" t="s">
        <v>122</v>
      </c>
      <c r="E507" t="s">
        <v>123</v>
      </c>
      <c r="F507" t="s">
        <v>124</v>
      </c>
      <c r="G507" t="s">
        <v>57</v>
      </c>
      <c r="H507" t="s">
        <v>58</v>
      </c>
      <c r="I507" t="s">
        <v>59</v>
      </c>
      <c r="J507" t="s">
        <v>46</v>
      </c>
      <c r="K507" t="s">
        <v>83</v>
      </c>
      <c r="M507" t="s">
        <v>84</v>
      </c>
      <c r="N507" t="s">
        <v>85</v>
      </c>
      <c r="O507">
        <v>30</v>
      </c>
      <c r="P507">
        <v>29</v>
      </c>
      <c r="Q507" t="b">
        <v>0</v>
      </c>
      <c r="R507">
        <v>1</v>
      </c>
      <c r="S507">
        <v>1</v>
      </c>
      <c r="T507" t="s">
        <v>73</v>
      </c>
      <c r="U507" t="s">
        <v>74</v>
      </c>
      <c r="V507" t="s">
        <v>52</v>
      </c>
      <c r="W507" t="s">
        <v>53</v>
      </c>
      <c r="X507">
        <v>7.2</v>
      </c>
      <c r="Y507">
        <v>5.76</v>
      </c>
      <c r="Z507">
        <v>4.49</v>
      </c>
      <c r="AA507">
        <v>1.79</v>
      </c>
      <c r="AB507">
        <v>6.28</v>
      </c>
      <c r="AC507">
        <v>5.34</v>
      </c>
      <c r="AD507">
        <v>1</v>
      </c>
      <c r="AE507">
        <v>5.49</v>
      </c>
      <c r="AF507">
        <v>0</v>
      </c>
      <c r="AG507">
        <v>0.79</v>
      </c>
      <c r="AH507" t="s">
        <v>54</v>
      </c>
      <c r="AK507">
        <v>10</v>
      </c>
      <c r="AL507">
        <v>1</v>
      </c>
    </row>
    <row r="508" spans="1:38" x14ac:dyDescent="0.25">
      <c r="A508" t="s">
        <v>773</v>
      </c>
      <c r="B508" s="1">
        <v>45102</v>
      </c>
      <c r="C508" t="s">
        <v>142</v>
      </c>
      <c r="D508" t="s">
        <v>90</v>
      </c>
      <c r="E508" t="s">
        <v>91</v>
      </c>
      <c r="F508" t="s">
        <v>92</v>
      </c>
      <c r="G508" t="s">
        <v>111</v>
      </c>
      <c r="H508" t="s">
        <v>112</v>
      </c>
      <c r="I508" t="s">
        <v>113</v>
      </c>
      <c r="J508" t="s">
        <v>46</v>
      </c>
      <c r="K508" t="s">
        <v>184</v>
      </c>
      <c r="L508" t="s">
        <v>185</v>
      </c>
      <c r="M508" t="s">
        <v>186</v>
      </c>
      <c r="N508" t="s">
        <v>171</v>
      </c>
      <c r="O508">
        <v>30</v>
      </c>
      <c r="P508">
        <v>30</v>
      </c>
      <c r="Q508" t="b">
        <v>1</v>
      </c>
      <c r="R508">
        <v>3</v>
      </c>
      <c r="S508">
        <v>0</v>
      </c>
      <c r="T508" t="s">
        <v>50</v>
      </c>
      <c r="U508" t="s">
        <v>51</v>
      </c>
      <c r="V508" t="s">
        <v>52</v>
      </c>
      <c r="W508" t="s">
        <v>53</v>
      </c>
      <c r="X508">
        <v>558</v>
      </c>
      <c r="Y508">
        <v>474.3</v>
      </c>
      <c r="Z508">
        <v>470.84</v>
      </c>
      <c r="AA508">
        <v>1.78</v>
      </c>
      <c r="AB508">
        <v>472.62</v>
      </c>
      <c r="AC508">
        <v>411.18</v>
      </c>
      <c r="AD508">
        <v>61.44</v>
      </c>
      <c r="AE508">
        <v>445.46</v>
      </c>
      <c r="AF508">
        <v>0</v>
      </c>
      <c r="AG508">
        <v>27.16</v>
      </c>
      <c r="AH508" t="s">
        <v>54</v>
      </c>
      <c r="AK508">
        <v>9</v>
      </c>
      <c r="AL508">
        <v>0</v>
      </c>
    </row>
    <row r="509" spans="1:38" x14ac:dyDescent="0.25">
      <c r="A509" t="s">
        <v>774</v>
      </c>
      <c r="B509" s="1">
        <v>45016</v>
      </c>
      <c r="C509" t="s">
        <v>775</v>
      </c>
      <c r="D509" t="s">
        <v>77</v>
      </c>
      <c r="E509" t="s">
        <v>78</v>
      </c>
      <c r="F509" t="s">
        <v>79</v>
      </c>
      <c r="G509" t="s">
        <v>57</v>
      </c>
      <c r="H509" t="s">
        <v>58</v>
      </c>
      <c r="I509" t="s">
        <v>59</v>
      </c>
      <c r="J509" t="s">
        <v>46</v>
      </c>
      <c r="K509" t="s">
        <v>83</v>
      </c>
      <c r="M509" t="s">
        <v>84</v>
      </c>
      <c r="N509" t="s">
        <v>85</v>
      </c>
      <c r="O509">
        <v>90</v>
      </c>
      <c r="P509">
        <v>91</v>
      </c>
      <c r="Q509" t="b">
        <v>0</v>
      </c>
      <c r="R509">
        <v>1</v>
      </c>
      <c r="S509">
        <v>0</v>
      </c>
      <c r="T509" t="s">
        <v>62</v>
      </c>
      <c r="U509" t="s">
        <v>63</v>
      </c>
      <c r="V509" t="s">
        <v>52</v>
      </c>
      <c r="W509" t="s">
        <v>53</v>
      </c>
      <c r="X509">
        <v>7.2</v>
      </c>
      <c r="Y509">
        <v>5.76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 t="s">
        <v>129</v>
      </c>
      <c r="AI509">
        <v>70</v>
      </c>
      <c r="AJ509" t="s">
        <v>341</v>
      </c>
      <c r="AK509">
        <v>0</v>
      </c>
      <c r="AL509">
        <v>1</v>
      </c>
    </row>
    <row r="510" spans="1:38" x14ac:dyDescent="0.25">
      <c r="A510" t="s">
        <v>776</v>
      </c>
      <c r="B510" s="1">
        <v>45122</v>
      </c>
      <c r="C510" t="s">
        <v>470</v>
      </c>
      <c r="D510" t="s">
        <v>66</v>
      </c>
      <c r="E510" t="s">
        <v>67</v>
      </c>
      <c r="F510" t="s">
        <v>68</v>
      </c>
      <c r="G510" t="s">
        <v>57</v>
      </c>
      <c r="H510" t="s">
        <v>58</v>
      </c>
      <c r="I510" t="s">
        <v>59</v>
      </c>
      <c r="J510" t="s">
        <v>46</v>
      </c>
      <c r="K510" t="s">
        <v>47</v>
      </c>
      <c r="M510" t="s">
        <v>48</v>
      </c>
      <c r="N510" t="s">
        <v>49</v>
      </c>
      <c r="O510">
        <v>90</v>
      </c>
      <c r="P510">
        <v>86</v>
      </c>
      <c r="Q510" t="b">
        <v>0</v>
      </c>
      <c r="R510">
        <v>1</v>
      </c>
      <c r="S510">
        <v>0</v>
      </c>
      <c r="T510" t="s">
        <v>62</v>
      </c>
      <c r="U510" t="s">
        <v>63</v>
      </c>
      <c r="V510" t="s">
        <v>52</v>
      </c>
      <c r="W510" t="s">
        <v>53</v>
      </c>
      <c r="X510">
        <v>14.8</v>
      </c>
      <c r="Y510">
        <v>11.84</v>
      </c>
      <c r="Z510">
        <v>20.85</v>
      </c>
      <c r="AA510">
        <v>1.8</v>
      </c>
      <c r="AB510">
        <v>22.65</v>
      </c>
      <c r="AC510">
        <v>19.03</v>
      </c>
      <c r="AD510">
        <v>3.62</v>
      </c>
      <c r="AE510">
        <v>32.61</v>
      </c>
      <c r="AF510">
        <v>0</v>
      </c>
      <c r="AG510">
        <v>-9.9499999999999993</v>
      </c>
      <c r="AH510" t="s">
        <v>54</v>
      </c>
      <c r="AK510">
        <v>7</v>
      </c>
      <c r="AL510">
        <v>0</v>
      </c>
    </row>
    <row r="511" spans="1:38" x14ac:dyDescent="0.25">
      <c r="A511" t="s">
        <v>777</v>
      </c>
      <c r="B511" s="1">
        <v>45510</v>
      </c>
      <c r="C511" t="s">
        <v>388</v>
      </c>
      <c r="D511" t="s">
        <v>77</v>
      </c>
      <c r="E511" t="s">
        <v>78</v>
      </c>
      <c r="F511" t="s">
        <v>79</v>
      </c>
      <c r="G511" t="s">
        <v>80</v>
      </c>
      <c r="H511" t="s">
        <v>81</v>
      </c>
      <c r="I511" t="s">
        <v>82</v>
      </c>
      <c r="J511" t="s">
        <v>46</v>
      </c>
      <c r="K511" t="s">
        <v>180</v>
      </c>
      <c r="M511" t="s">
        <v>181</v>
      </c>
      <c r="N511" t="s">
        <v>182</v>
      </c>
      <c r="O511">
        <v>30</v>
      </c>
      <c r="P511">
        <v>30</v>
      </c>
      <c r="Q511" t="b">
        <v>0</v>
      </c>
      <c r="R511">
        <v>1</v>
      </c>
      <c r="S511">
        <v>2</v>
      </c>
      <c r="T511" t="s">
        <v>99</v>
      </c>
      <c r="U511" t="s">
        <v>100</v>
      </c>
      <c r="V511" t="s">
        <v>52</v>
      </c>
      <c r="W511" t="s">
        <v>53</v>
      </c>
      <c r="X511">
        <v>6.9</v>
      </c>
      <c r="Y511">
        <v>5.52</v>
      </c>
      <c r="Z511">
        <v>3.5</v>
      </c>
      <c r="AA511">
        <v>1.78</v>
      </c>
      <c r="AB511">
        <v>5.28</v>
      </c>
      <c r="AC511">
        <v>4.6399999999999997</v>
      </c>
      <c r="AD511">
        <v>1</v>
      </c>
      <c r="AE511">
        <v>4.91</v>
      </c>
      <c r="AF511">
        <v>0</v>
      </c>
      <c r="AG511">
        <v>0.37</v>
      </c>
      <c r="AH511" t="s">
        <v>54</v>
      </c>
      <c r="AK511">
        <v>11</v>
      </c>
      <c r="AL511">
        <v>0</v>
      </c>
    </row>
    <row r="512" spans="1:38" x14ac:dyDescent="0.25">
      <c r="A512" t="s">
        <v>778</v>
      </c>
      <c r="B512" s="1">
        <v>45336</v>
      </c>
      <c r="C512" t="s">
        <v>611</v>
      </c>
      <c r="D512" t="s">
        <v>122</v>
      </c>
      <c r="E512" t="s">
        <v>123</v>
      </c>
      <c r="F512" t="s">
        <v>124</v>
      </c>
      <c r="G512" t="s">
        <v>111</v>
      </c>
      <c r="H512" t="s">
        <v>112</v>
      </c>
      <c r="I512" t="s">
        <v>113</v>
      </c>
      <c r="J512" t="s">
        <v>46</v>
      </c>
      <c r="K512" t="s">
        <v>83</v>
      </c>
      <c r="M512" t="s">
        <v>84</v>
      </c>
      <c r="N512" t="s">
        <v>85</v>
      </c>
      <c r="O512">
        <v>30</v>
      </c>
      <c r="P512">
        <v>31</v>
      </c>
      <c r="Q512" t="b">
        <v>0</v>
      </c>
      <c r="R512">
        <v>1</v>
      </c>
      <c r="S512">
        <v>2</v>
      </c>
      <c r="T512" t="s">
        <v>158</v>
      </c>
      <c r="U512" t="s">
        <v>159</v>
      </c>
      <c r="V512" t="s">
        <v>158</v>
      </c>
      <c r="W512" t="s">
        <v>23</v>
      </c>
      <c r="X512">
        <v>7.2</v>
      </c>
      <c r="Y512">
        <v>5.76</v>
      </c>
      <c r="Z512">
        <v>6.48</v>
      </c>
      <c r="AA512">
        <v>0</v>
      </c>
      <c r="AB512">
        <v>6.48</v>
      </c>
      <c r="AC512">
        <v>0</v>
      </c>
      <c r="AD512">
        <v>6.48</v>
      </c>
      <c r="AE512">
        <v>5.39</v>
      </c>
      <c r="AF512">
        <v>0</v>
      </c>
      <c r="AG512">
        <v>1.0900000000000001</v>
      </c>
      <c r="AH512" t="s">
        <v>54</v>
      </c>
      <c r="AK512">
        <v>0</v>
      </c>
      <c r="AL512">
        <v>0</v>
      </c>
    </row>
    <row r="513" spans="1:38" x14ac:dyDescent="0.25">
      <c r="A513" t="s">
        <v>779</v>
      </c>
      <c r="B513" s="1">
        <v>45590</v>
      </c>
      <c r="C513" t="s">
        <v>128</v>
      </c>
      <c r="D513" t="s">
        <v>77</v>
      </c>
      <c r="E513" t="s">
        <v>78</v>
      </c>
      <c r="F513" t="s">
        <v>79</v>
      </c>
      <c r="G513" t="s">
        <v>111</v>
      </c>
      <c r="H513" t="s">
        <v>112</v>
      </c>
      <c r="I513" t="s">
        <v>113</v>
      </c>
      <c r="J513" t="s">
        <v>46</v>
      </c>
      <c r="K513" t="s">
        <v>106</v>
      </c>
      <c r="M513" t="s">
        <v>107</v>
      </c>
      <c r="N513" t="s">
        <v>108</v>
      </c>
      <c r="O513">
        <v>90</v>
      </c>
      <c r="P513">
        <v>88</v>
      </c>
      <c r="Q513" t="b">
        <v>0</v>
      </c>
      <c r="R513">
        <v>1</v>
      </c>
      <c r="S513">
        <v>1</v>
      </c>
      <c r="T513" t="s">
        <v>73</v>
      </c>
      <c r="U513" t="s">
        <v>74</v>
      </c>
      <c r="V513" t="s">
        <v>52</v>
      </c>
      <c r="W513" t="s">
        <v>53</v>
      </c>
      <c r="X513">
        <v>8.5</v>
      </c>
      <c r="Y513">
        <v>6.8</v>
      </c>
      <c r="Z513">
        <v>4.54</v>
      </c>
      <c r="AA513">
        <v>1.79</v>
      </c>
      <c r="AB513">
        <v>6.33</v>
      </c>
      <c r="AC513">
        <v>5.38</v>
      </c>
      <c r="AD513">
        <v>1</v>
      </c>
      <c r="AE513">
        <v>6.29</v>
      </c>
      <c r="AF513">
        <v>0</v>
      </c>
      <c r="AG513">
        <v>0.05</v>
      </c>
      <c r="AH513" t="s">
        <v>54</v>
      </c>
      <c r="AK513">
        <v>4</v>
      </c>
      <c r="AL513">
        <v>0</v>
      </c>
    </row>
    <row r="514" spans="1:38" x14ac:dyDescent="0.25">
      <c r="A514" t="s">
        <v>780</v>
      </c>
      <c r="B514" s="1">
        <v>45628</v>
      </c>
      <c r="C514" t="s">
        <v>179</v>
      </c>
      <c r="D514" t="s">
        <v>66</v>
      </c>
      <c r="E514" t="s">
        <v>67</v>
      </c>
      <c r="F514" t="s">
        <v>68</v>
      </c>
      <c r="G514" t="s">
        <v>80</v>
      </c>
      <c r="H514" t="s">
        <v>81</v>
      </c>
      <c r="I514" t="s">
        <v>82</v>
      </c>
      <c r="J514" t="s">
        <v>46</v>
      </c>
      <c r="K514" t="s">
        <v>106</v>
      </c>
      <c r="M514" t="s">
        <v>107</v>
      </c>
      <c r="N514" t="s">
        <v>108</v>
      </c>
      <c r="O514">
        <v>90</v>
      </c>
      <c r="P514">
        <v>89</v>
      </c>
      <c r="Q514" t="b">
        <v>0</v>
      </c>
      <c r="R514">
        <v>1</v>
      </c>
      <c r="S514">
        <v>2</v>
      </c>
      <c r="T514" t="s">
        <v>99</v>
      </c>
      <c r="U514" t="s">
        <v>100</v>
      </c>
      <c r="V514" t="s">
        <v>52</v>
      </c>
      <c r="W514" t="s">
        <v>53</v>
      </c>
      <c r="X514">
        <v>8.5</v>
      </c>
      <c r="Y514">
        <v>6.8</v>
      </c>
      <c r="Z514">
        <v>4.76</v>
      </c>
      <c r="AA514">
        <v>1.78</v>
      </c>
      <c r="AB514">
        <v>6.54</v>
      </c>
      <c r="AC514">
        <v>5.76</v>
      </c>
      <c r="AD514">
        <v>1</v>
      </c>
      <c r="AE514">
        <v>6.5</v>
      </c>
      <c r="AF514">
        <v>0</v>
      </c>
      <c r="AG514">
        <v>0.04</v>
      </c>
      <c r="AH514" t="s">
        <v>54</v>
      </c>
      <c r="AK514">
        <v>6</v>
      </c>
      <c r="AL514">
        <v>0</v>
      </c>
    </row>
    <row r="515" spans="1:38" x14ac:dyDescent="0.25">
      <c r="A515" t="s">
        <v>781</v>
      </c>
      <c r="B515" s="1">
        <v>45092</v>
      </c>
      <c r="C515" t="s">
        <v>258</v>
      </c>
      <c r="D515" t="s">
        <v>122</v>
      </c>
      <c r="E515" t="s">
        <v>123</v>
      </c>
      <c r="F515" t="s">
        <v>124</v>
      </c>
      <c r="G515" t="s">
        <v>43</v>
      </c>
      <c r="H515" t="s">
        <v>44</v>
      </c>
      <c r="I515" t="s">
        <v>45</v>
      </c>
      <c r="J515" t="s">
        <v>46</v>
      </c>
      <c r="K515" t="s">
        <v>180</v>
      </c>
      <c r="M515" t="s">
        <v>181</v>
      </c>
      <c r="N515" t="s">
        <v>182</v>
      </c>
      <c r="O515">
        <v>30</v>
      </c>
      <c r="P515">
        <v>29</v>
      </c>
      <c r="Q515" t="b">
        <v>0</v>
      </c>
      <c r="R515">
        <v>1</v>
      </c>
      <c r="S515">
        <v>0</v>
      </c>
      <c r="T515" t="s">
        <v>62</v>
      </c>
      <c r="U515" t="s">
        <v>63</v>
      </c>
      <c r="V515" t="s">
        <v>52</v>
      </c>
      <c r="W515" t="s">
        <v>53</v>
      </c>
      <c r="X515">
        <v>6.9</v>
      </c>
      <c r="Y515">
        <v>5.52</v>
      </c>
      <c r="Z515">
        <v>4.07</v>
      </c>
      <c r="AA515">
        <v>1.8</v>
      </c>
      <c r="AB515">
        <v>5.87</v>
      </c>
      <c r="AC515">
        <v>4.93</v>
      </c>
      <c r="AD515">
        <v>1</v>
      </c>
      <c r="AE515">
        <v>5.19</v>
      </c>
      <c r="AF515">
        <v>0</v>
      </c>
      <c r="AG515">
        <v>0.68</v>
      </c>
      <c r="AH515" t="s">
        <v>54</v>
      </c>
      <c r="AK515">
        <v>6</v>
      </c>
      <c r="AL515">
        <v>0</v>
      </c>
    </row>
    <row r="516" spans="1:38" x14ac:dyDescent="0.25">
      <c r="A516" t="s">
        <v>782</v>
      </c>
      <c r="B516" s="1">
        <v>45294</v>
      </c>
      <c r="C516" t="s">
        <v>242</v>
      </c>
      <c r="D516" t="s">
        <v>90</v>
      </c>
      <c r="E516" t="s">
        <v>91</v>
      </c>
      <c r="F516" t="s">
        <v>92</v>
      </c>
      <c r="G516" t="s">
        <v>111</v>
      </c>
      <c r="H516" t="s">
        <v>112</v>
      </c>
      <c r="I516" t="s">
        <v>113</v>
      </c>
      <c r="J516" t="s">
        <v>46</v>
      </c>
      <c r="K516" t="s">
        <v>106</v>
      </c>
      <c r="M516" t="s">
        <v>107</v>
      </c>
      <c r="N516" t="s">
        <v>108</v>
      </c>
      <c r="O516">
        <v>90</v>
      </c>
      <c r="P516">
        <v>93</v>
      </c>
      <c r="Q516" t="b">
        <v>0</v>
      </c>
      <c r="R516">
        <v>1</v>
      </c>
      <c r="S516">
        <v>0</v>
      </c>
      <c r="T516" t="s">
        <v>73</v>
      </c>
      <c r="U516" t="s">
        <v>74</v>
      </c>
      <c r="V516" t="s">
        <v>52</v>
      </c>
      <c r="W516" t="s">
        <v>53</v>
      </c>
      <c r="X516">
        <v>8.5</v>
      </c>
      <c r="Y516">
        <v>6.8</v>
      </c>
      <c r="Z516">
        <v>4.3499999999999996</v>
      </c>
      <c r="AA516">
        <v>1.79</v>
      </c>
      <c r="AB516">
        <v>6.14</v>
      </c>
      <c r="AC516">
        <v>5.22</v>
      </c>
      <c r="AD516">
        <v>1</v>
      </c>
      <c r="AE516">
        <v>6.08</v>
      </c>
      <c r="AF516">
        <v>0</v>
      </c>
      <c r="AG516">
        <v>0.06</v>
      </c>
      <c r="AH516" t="s">
        <v>54</v>
      </c>
      <c r="AK516">
        <v>5</v>
      </c>
      <c r="AL516">
        <v>0</v>
      </c>
    </row>
    <row r="517" spans="1:38" x14ac:dyDescent="0.25">
      <c r="A517" t="s">
        <v>783</v>
      </c>
      <c r="B517" s="1">
        <v>45191</v>
      </c>
      <c r="C517" t="s">
        <v>87</v>
      </c>
      <c r="D517" t="s">
        <v>122</v>
      </c>
      <c r="E517" t="s">
        <v>123</v>
      </c>
      <c r="F517" t="s">
        <v>124</v>
      </c>
      <c r="G517" t="s">
        <v>80</v>
      </c>
      <c r="H517" t="s">
        <v>81</v>
      </c>
      <c r="I517" t="s">
        <v>82</v>
      </c>
      <c r="J517" t="s">
        <v>46</v>
      </c>
      <c r="K517" t="s">
        <v>47</v>
      </c>
      <c r="M517" t="s">
        <v>48</v>
      </c>
      <c r="N517" t="s">
        <v>49</v>
      </c>
      <c r="O517">
        <v>30</v>
      </c>
      <c r="P517">
        <v>29</v>
      </c>
      <c r="Q517" t="b">
        <v>0</v>
      </c>
      <c r="R517">
        <v>1</v>
      </c>
      <c r="S517">
        <v>0</v>
      </c>
      <c r="T517" t="s">
        <v>50</v>
      </c>
      <c r="U517" t="s">
        <v>51</v>
      </c>
      <c r="V517" t="s">
        <v>52</v>
      </c>
      <c r="W517" t="s">
        <v>53</v>
      </c>
      <c r="X517">
        <v>14.8</v>
      </c>
      <c r="Y517">
        <v>11.84</v>
      </c>
      <c r="Z517">
        <v>8.7899999999999991</v>
      </c>
      <c r="AA517">
        <v>1.78</v>
      </c>
      <c r="AB517">
        <v>10.57</v>
      </c>
      <c r="AC517">
        <v>9.1999999999999993</v>
      </c>
      <c r="AD517">
        <v>1.37</v>
      </c>
      <c r="AE517">
        <v>11.24</v>
      </c>
      <c r="AF517">
        <v>0</v>
      </c>
      <c r="AG517">
        <v>-0.67</v>
      </c>
      <c r="AH517" t="s">
        <v>54</v>
      </c>
      <c r="AK517">
        <v>8</v>
      </c>
      <c r="AL517">
        <v>0</v>
      </c>
    </row>
    <row r="518" spans="1:38" x14ac:dyDescent="0.25">
      <c r="A518" t="s">
        <v>784</v>
      </c>
      <c r="B518" s="1">
        <v>45040</v>
      </c>
      <c r="C518" t="s">
        <v>310</v>
      </c>
      <c r="D518" t="s">
        <v>122</v>
      </c>
      <c r="E518" t="s">
        <v>123</v>
      </c>
      <c r="F518" t="s">
        <v>124</v>
      </c>
      <c r="G518" t="s">
        <v>57</v>
      </c>
      <c r="H518" t="s">
        <v>58</v>
      </c>
      <c r="I518" t="s">
        <v>59</v>
      </c>
      <c r="J518" t="s">
        <v>46</v>
      </c>
      <c r="K518" t="s">
        <v>103</v>
      </c>
      <c r="M518" t="s">
        <v>95</v>
      </c>
      <c r="N518" t="s">
        <v>96</v>
      </c>
      <c r="O518">
        <v>30</v>
      </c>
      <c r="P518">
        <v>30</v>
      </c>
      <c r="Q518" t="b">
        <v>0</v>
      </c>
      <c r="R518">
        <v>1</v>
      </c>
      <c r="S518">
        <v>0</v>
      </c>
      <c r="T518" t="s">
        <v>50</v>
      </c>
      <c r="U518" t="s">
        <v>51</v>
      </c>
      <c r="V518" t="s">
        <v>52</v>
      </c>
      <c r="W518" t="s">
        <v>53</v>
      </c>
      <c r="X518">
        <v>18.2</v>
      </c>
      <c r="Y518">
        <v>14.56</v>
      </c>
      <c r="Z518">
        <v>10.23</v>
      </c>
      <c r="AA518">
        <v>1.78</v>
      </c>
      <c r="AB518">
        <v>12.01</v>
      </c>
      <c r="AC518">
        <v>10.45</v>
      </c>
      <c r="AD518">
        <v>1.56</v>
      </c>
      <c r="AE518">
        <v>13.94</v>
      </c>
      <c r="AF518">
        <v>0</v>
      </c>
      <c r="AG518">
        <v>-1.93</v>
      </c>
      <c r="AH518" t="s">
        <v>54</v>
      </c>
      <c r="AK518">
        <v>10</v>
      </c>
      <c r="AL518">
        <v>1</v>
      </c>
    </row>
    <row r="519" spans="1:38" x14ac:dyDescent="0.25">
      <c r="A519" t="s">
        <v>785</v>
      </c>
      <c r="B519" s="1">
        <v>45445</v>
      </c>
      <c r="C519" t="s">
        <v>398</v>
      </c>
      <c r="D519" t="s">
        <v>122</v>
      </c>
      <c r="E519" t="s">
        <v>123</v>
      </c>
      <c r="F519" t="s">
        <v>124</v>
      </c>
      <c r="G519" t="s">
        <v>43</v>
      </c>
      <c r="H519" t="s">
        <v>44</v>
      </c>
      <c r="I519" t="s">
        <v>45</v>
      </c>
      <c r="J519" t="s">
        <v>46</v>
      </c>
      <c r="K519" t="s">
        <v>163</v>
      </c>
      <c r="L519" t="s">
        <v>164</v>
      </c>
      <c r="M519" t="s">
        <v>165</v>
      </c>
      <c r="N519" t="s">
        <v>157</v>
      </c>
      <c r="O519">
        <v>30</v>
      </c>
      <c r="P519">
        <v>28</v>
      </c>
      <c r="Q519" t="b">
        <v>1</v>
      </c>
      <c r="R519">
        <v>4</v>
      </c>
      <c r="S519">
        <v>1</v>
      </c>
      <c r="T519" t="s">
        <v>73</v>
      </c>
      <c r="U519" t="s">
        <v>74</v>
      </c>
      <c r="V519" t="s">
        <v>52</v>
      </c>
      <c r="W519" t="s">
        <v>53</v>
      </c>
      <c r="X519">
        <v>936</v>
      </c>
      <c r="Y519">
        <v>795.6</v>
      </c>
      <c r="Z519">
        <v>799.18</v>
      </c>
      <c r="AA519">
        <v>1.79</v>
      </c>
      <c r="AB519">
        <v>800.97</v>
      </c>
      <c r="AC519">
        <v>680.83</v>
      </c>
      <c r="AD519">
        <v>120.15</v>
      </c>
      <c r="AE519">
        <v>726.17</v>
      </c>
      <c r="AF519">
        <v>0</v>
      </c>
      <c r="AG519">
        <v>74.8</v>
      </c>
      <c r="AH519" t="s">
        <v>54</v>
      </c>
      <c r="AK519">
        <v>6</v>
      </c>
      <c r="AL519">
        <v>0</v>
      </c>
    </row>
    <row r="520" spans="1:38" x14ac:dyDescent="0.25">
      <c r="A520" t="s">
        <v>786</v>
      </c>
      <c r="B520" s="1">
        <v>45220</v>
      </c>
      <c r="C520" t="s">
        <v>174</v>
      </c>
      <c r="D520" t="s">
        <v>77</v>
      </c>
      <c r="E520" t="s">
        <v>78</v>
      </c>
      <c r="F520" t="s">
        <v>79</v>
      </c>
      <c r="G520" t="s">
        <v>57</v>
      </c>
      <c r="H520" t="s">
        <v>58</v>
      </c>
      <c r="I520" t="s">
        <v>59</v>
      </c>
      <c r="J520" t="s">
        <v>46</v>
      </c>
      <c r="K520" t="s">
        <v>93</v>
      </c>
      <c r="L520" t="s">
        <v>94</v>
      </c>
      <c r="M520" t="s">
        <v>95</v>
      </c>
      <c r="N520" t="s">
        <v>96</v>
      </c>
      <c r="O520">
        <v>30</v>
      </c>
      <c r="P520">
        <v>29</v>
      </c>
      <c r="Q520" t="b">
        <v>1</v>
      </c>
      <c r="R520">
        <v>2</v>
      </c>
      <c r="S520">
        <v>1</v>
      </c>
      <c r="T520" t="s">
        <v>143</v>
      </c>
      <c r="U520" t="s">
        <v>144</v>
      </c>
      <c r="V520" t="s">
        <v>139</v>
      </c>
      <c r="W520" t="s">
        <v>53</v>
      </c>
      <c r="X520">
        <v>185.4</v>
      </c>
      <c r="Y520">
        <v>157.59</v>
      </c>
      <c r="Z520">
        <v>156.68</v>
      </c>
      <c r="AA520">
        <v>1.77</v>
      </c>
      <c r="AB520">
        <v>158.44999999999999</v>
      </c>
      <c r="AC520">
        <v>126.76</v>
      </c>
      <c r="AD520">
        <v>31.69</v>
      </c>
      <c r="AE520">
        <v>143.79</v>
      </c>
      <c r="AF520">
        <v>12.32</v>
      </c>
      <c r="AG520">
        <v>2.34</v>
      </c>
      <c r="AH520" t="s">
        <v>54</v>
      </c>
      <c r="AK520">
        <v>3</v>
      </c>
      <c r="AL520">
        <v>1</v>
      </c>
    </row>
    <row r="521" spans="1:38" x14ac:dyDescent="0.25">
      <c r="A521" t="s">
        <v>787</v>
      </c>
      <c r="B521" s="1">
        <v>45625</v>
      </c>
      <c r="C521" t="s">
        <v>266</v>
      </c>
      <c r="D521" t="s">
        <v>66</v>
      </c>
      <c r="E521" t="s">
        <v>67</v>
      </c>
      <c r="F521" t="s">
        <v>68</v>
      </c>
      <c r="G521" t="s">
        <v>57</v>
      </c>
      <c r="H521" t="s">
        <v>58</v>
      </c>
      <c r="I521" t="s">
        <v>59</v>
      </c>
      <c r="J521" t="s">
        <v>46</v>
      </c>
      <c r="K521" t="s">
        <v>106</v>
      </c>
      <c r="M521" t="s">
        <v>107</v>
      </c>
      <c r="N521" t="s">
        <v>108</v>
      </c>
      <c r="O521">
        <v>90</v>
      </c>
      <c r="P521">
        <v>92</v>
      </c>
      <c r="Q521" t="b">
        <v>0</v>
      </c>
      <c r="R521">
        <v>1</v>
      </c>
      <c r="S521">
        <v>1</v>
      </c>
      <c r="T521" t="s">
        <v>137</v>
      </c>
      <c r="U521" t="s">
        <v>138</v>
      </c>
      <c r="V521" t="s">
        <v>139</v>
      </c>
      <c r="W521" t="s">
        <v>140</v>
      </c>
      <c r="X521">
        <v>8.5</v>
      </c>
      <c r="Y521">
        <v>6.8</v>
      </c>
      <c r="Z521">
        <v>6.46</v>
      </c>
      <c r="AA521">
        <v>0.03</v>
      </c>
      <c r="AB521">
        <v>6.49</v>
      </c>
      <c r="AC521">
        <v>4.67</v>
      </c>
      <c r="AD521">
        <v>1.82</v>
      </c>
      <c r="AE521">
        <v>6</v>
      </c>
      <c r="AF521">
        <v>0</v>
      </c>
      <c r="AG521">
        <v>0.49</v>
      </c>
      <c r="AH521" t="s">
        <v>54</v>
      </c>
      <c r="AK521">
        <v>1</v>
      </c>
      <c r="AL521">
        <v>1</v>
      </c>
    </row>
    <row r="522" spans="1:38" x14ac:dyDescent="0.25">
      <c r="A522" t="s">
        <v>788</v>
      </c>
      <c r="B522" s="1">
        <v>44989</v>
      </c>
      <c r="C522" t="s">
        <v>128</v>
      </c>
      <c r="D522" t="s">
        <v>122</v>
      </c>
      <c r="E522" t="s">
        <v>123</v>
      </c>
      <c r="F522" t="s">
        <v>124</v>
      </c>
      <c r="G522" t="s">
        <v>80</v>
      </c>
      <c r="H522" t="s">
        <v>81</v>
      </c>
      <c r="I522" t="s">
        <v>82</v>
      </c>
      <c r="J522" t="s">
        <v>46</v>
      </c>
      <c r="K522" t="s">
        <v>196</v>
      </c>
      <c r="M522" t="s">
        <v>197</v>
      </c>
      <c r="N522" t="s">
        <v>198</v>
      </c>
      <c r="O522">
        <v>90</v>
      </c>
      <c r="P522">
        <v>86</v>
      </c>
      <c r="Q522" t="b">
        <v>0</v>
      </c>
      <c r="R522">
        <v>1</v>
      </c>
      <c r="S522">
        <v>0</v>
      </c>
      <c r="T522" t="s">
        <v>158</v>
      </c>
      <c r="U522" t="s">
        <v>159</v>
      </c>
      <c r="V522" t="s">
        <v>158</v>
      </c>
      <c r="W522" t="s">
        <v>23</v>
      </c>
      <c r="X522">
        <v>12.4</v>
      </c>
      <c r="Y522">
        <v>9.92</v>
      </c>
      <c r="Z522">
        <v>11.16</v>
      </c>
      <c r="AA522">
        <v>0</v>
      </c>
      <c r="AB522">
        <v>11.16</v>
      </c>
      <c r="AC522">
        <v>0</v>
      </c>
      <c r="AD522">
        <v>11.16</v>
      </c>
      <c r="AE522">
        <v>8.76</v>
      </c>
      <c r="AF522">
        <v>0</v>
      </c>
      <c r="AG522">
        <v>2.4</v>
      </c>
      <c r="AH522" t="s">
        <v>210</v>
      </c>
      <c r="AK522">
        <v>11</v>
      </c>
      <c r="AL522">
        <v>0</v>
      </c>
    </row>
    <row r="523" spans="1:38" x14ac:dyDescent="0.25">
      <c r="A523" t="s">
        <v>789</v>
      </c>
      <c r="B523" s="1">
        <v>45624</v>
      </c>
      <c r="C523" t="s">
        <v>289</v>
      </c>
      <c r="D523" t="s">
        <v>122</v>
      </c>
      <c r="E523" t="s">
        <v>123</v>
      </c>
      <c r="F523" t="s">
        <v>124</v>
      </c>
      <c r="G523" t="s">
        <v>57</v>
      </c>
      <c r="H523" t="s">
        <v>58</v>
      </c>
      <c r="I523" t="s">
        <v>59</v>
      </c>
      <c r="J523" t="s">
        <v>46</v>
      </c>
      <c r="K523" t="s">
        <v>180</v>
      </c>
      <c r="M523" t="s">
        <v>181</v>
      </c>
      <c r="N523" t="s">
        <v>182</v>
      </c>
      <c r="O523">
        <v>30</v>
      </c>
      <c r="P523">
        <v>31</v>
      </c>
      <c r="Q523" t="b">
        <v>0</v>
      </c>
      <c r="R523">
        <v>1</v>
      </c>
      <c r="S523">
        <v>0</v>
      </c>
      <c r="T523" t="s">
        <v>158</v>
      </c>
      <c r="U523" t="s">
        <v>159</v>
      </c>
      <c r="V523" t="s">
        <v>158</v>
      </c>
      <c r="W523" t="s">
        <v>23</v>
      </c>
      <c r="X523">
        <v>6.9</v>
      </c>
      <c r="Y523">
        <v>5.52</v>
      </c>
      <c r="Z523">
        <v>6.21</v>
      </c>
      <c r="AA523">
        <v>0</v>
      </c>
      <c r="AB523">
        <v>6.21</v>
      </c>
      <c r="AC523">
        <v>0</v>
      </c>
      <c r="AD523">
        <v>6.21</v>
      </c>
      <c r="AE523">
        <v>5.22</v>
      </c>
      <c r="AF523">
        <v>0</v>
      </c>
      <c r="AG523">
        <v>0.99</v>
      </c>
      <c r="AH523" t="s">
        <v>54</v>
      </c>
      <c r="AK523">
        <v>8</v>
      </c>
      <c r="AL523">
        <v>0</v>
      </c>
    </row>
    <row r="524" spans="1:38" x14ac:dyDescent="0.25">
      <c r="A524" t="s">
        <v>790</v>
      </c>
      <c r="B524" s="1">
        <v>45566</v>
      </c>
      <c r="C524" t="s">
        <v>747</v>
      </c>
      <c r="D524" t="s">
        <v>66</v>
      </c>
      <c r="E524" t="s">
        <v>67</v>
      </c>
      <c r="F524" t="s">
        <v>68</v>
      </c>
      <c r="G524" t="s">
        <v>80</v>
      </c>
      <c r="H524" t="s">
        <v>81</v>
      </c>
      <c r="I524" t="s">
        <v>82</v>
      </c>
      <c r="J524" t="s">
        <v>46</v>
      </c>
      <c r="K524" t="s">
        <v>103</v>
      </c>
      <c r="M524" t="s">
        <v>95</v>
      </c>
      <c r="N524" t="s">
        <v>96</v>
      </c>
      <c r="O524">
        <v>30</v>
      </c>
      <c r="P524">
        <v>30</v>
      </c>
      <c r="Q524" t="b">
        <v>0</v>
      </c>
      <c r="R524">
        <v>1</v>
      </c>
      <c r="S524">
        <v>1</v>
      </c>
      <c r="T524" t="s">
        <v>73</v>
      </c>
      <c r="U524" t="s">
        <v>74</v>
      </c>
      <c r="V524" t="s">
        <v>52</v>
      </c>
      <c r="W524" t="s">
        <v>53</v>
      </c>
      <c r="X524">
        <v>18.2</v>
      </c>
      <c r="Y524">
        <v>14.56</v>
      </c>
      <c r="Z524">
        <v>10.55</v>
      </c>
      <c r="AA524">
        <v>1.79</v>
      </c>
      <c r="AB524">
        <v>12.34</v>
      </c>
      <c r="AC524">
        <v>10.49</v>
      </c>
      <c r="AD524">
        <v>1.85</v>
      </c>
      <c r="AE524">
        <v>13.98</v>
      </c>
      <c r="AF524">
        <v>0</v>
      </c>
      <c r="AG524">
        <v>-1.64</v>
      </c>
      <c r="AH524" t="s">
        <v>54</v>
      </c>
      <c r="AK524">
        <v>1</v>
      </c>
      <c r="AL524">
        <v>1</v>
      </c>
    </row>
    <row r="525" spans="1:38" x14ac:dyDescent="0.25">
      <c r="A525" t="s">
        <v>791</v>
      </c>
      <c r="B525" s="1">
        <v>45480</v>
      </c>
      <c r="C525" t="s">
        <v>339</v>
      </c>
      <c r="D525" t="s">
        <v>66</v>
      </c>
      <c r="E525" t="s">
        <v>67</v>
      </c>
      <c r="F525" t="s">
        <v>68</v>
      </c>
      <c r="G525" t="s">
        <v>80</v>
      </c>
      <c r="H525" t="s">
        <v>81</v>
      </c>
      <c r="I525" t="s">
        <v>82</v>
      </c>
      <c r="J525" t="s">
        <v>46</v>
      </c>
      <c r="K525" t="s">
        <v>196</v>
      </c>
      <c r="M525" t="s">
        <v>197</v>
      </c>
      <c r="N525" t="s">
        <v>198</v>
      </c>
      <c r="O525">
        <v>90</v>
      </c>
      <c r="P525">
        <v>88</v>
      </c>
      <c r="Q525" t="b">
        <v>0</v>
      </c>
      <c r="R525">
        <v>1</v>
      </c>
      <c r="S525">
        <v>0</v>
      </c>
      <c r="T525" t="s">
        <v>62</v>
      </c>
      <c r="U525" t="s">
        <v>63</v>
      </c>
      <c r="V525" t="s">
        <v>52</v>
      </c>
      <c r="W525" t="s">
        <v>53</v>
      </c>
      <c r="X525">
        <v>12.4</v>
      </c>
      <c r="Y525">
        <v>9.92</v>
      </c>
      <c r="Z525">
        <v>5.69</v>
      </c>
      <c r="AA525">
        <v>1.8</v>
      </c>
      <c r="AB525">
        <v>7.49</v>
      </c>
      <c r="AC525">
        <v>6.29</v>
      </c>
      <c r="AD525">
        <v>1.2</v>
      </c>
      <c r="AE525">
        <v>9.2200000000000006</v>
      </c>
      <c r="AF525">
        <v>0</v>
      </c>
      <c r="AG525">
        <v>-1.74</v>
      </c>
      <c r="AH525" t="s">
        <v>54</v>
      </c>
      <c r="AK525">
        <v>8</v>
      </c>
      <c r="AL525">
        <v>0</v>
      </c>
    </row>
    <row r="526" spans="1:38" x14ac:dyDescent="0.25">
      <c r="A526" t="s">
        <v>792</v>
      </c>
      <c r="B526" s="1">
        <v>45040</v>
      </c>
      <c r="C526" t="s">
        <v>793</v>
      </c>
      <c r="D526" t="s">
        <v>66</v>
      </c>
      <c r="E526" t="s">
        <v>67</v>
      </c>
      <c r="F526" t="s">
        <v>68</v>
      </c>
      <c r="G526" t="s">
        <v>57</v>
      </c>
      <c r="H526" t="s">
        <v>58</v>
      </c>
      <c r="I526" t="s">
        <v>59</v>
      </c>
      <c r="J526" t="s">
        <v>46</v>
      </c>
      <c r="K526" t="s">
        <v>196</v>
      </c>
      <c r="M526" t="s">
        <v>197</v>
      </c>
      <c r="N526" t="s">
        <v>198</v>
      </c>
      <c r="O526">
        <v>90</v>
      </c>
      <c r="P526">
        <v>88</v>
      </c>
      <c r="Q526" t="b">
        <v>0</v>
      </c>
      <c r="R526">
        <v>1</v>
      </c>
      <c r="S526">
        <v>0</v>
      </c>
      <c r="T526" t="s">
        <v>143</v>
      </c>
      <c r="U526" t="s">
        <v>144</v>
      </c>
      <c r="V526" t="s">
        <v>139</v>
      </c>
      <c r="W526" t="s">
        <v>53</v>
      </c>
      <c r="X526">
        <v>12.4</v>
      </c>
      <c r="Y526">
        <v>9.92</v>
      </c>
      <c r="Z526">
        <v>7.54</v>
      </c>
      <c r="AA526">
        <v>1.77</v>
      </c>
      <c r="AB526">
        <v>9.31</v>
      </c>
      <c r="AC526">
        <v>7.45</v>
      </c>
      <c r="AD526">
        <v>1.86</v>
      </c>
      <c r="AE526">
        <v>8.9600000000000009</v>
      </c>
      <c r="AF526">
        <v>0</v>
      </c>
      <c r="AG526">
        <v>0.35</v>
      </c>
      <c r="AH526" t="s">
        <v>54</v>
      </c>
      <c r="AK526">
        <v>1</v>
      </c>
      <c r="AL526">
        <v>0</v>
      </c>
    </row>
    <row r="527" spans="1:38" x14ac:dyDescent="0.25">
      <c r="A527" t="s">
        <v>794</v>
      </c>
      <c r="B527" s="1">
        <v>45522</v>
      </c>
      <c r="C527" t="s">
        <v>308</v>
      </c>
      <c r="D527" t="s">
        <v>40</v>
      </c>
      <c r="E527" t="s">
        <v>41</v>
      </c>
      <c r="F527" t="s">
        <v>42</v>
      </c>
      <c r="G527" t="s">
        <v>43</v>
      </c>
      <c r="H527" t="s">
        <v>44</v>
      </c>
      <c r="I527" t="s">
        <v>45</v>
      </c>
      <c r="J527" t="s">
        <v>46</v>
      </c>
      <c r="K527" t="s">
        <v>60</v>
      </c>
      <c r="L527" t="s">
        <v>61</v>
      </c>
      <c r="M527" t="s">
        <v>48</v>
      </c>
      <c r="N527" t="s">
        <v>49</v>
      </c>
      <c r="O527">
        <v>30</v>
      </c>
      <c r="P527">
        <v>29</v>
      </c>
      <c r="Q527" t="b">
        <v>1</v>
      </c>
      <c r="R527">
        <v>2</v>
      </c>
      <c r="S527">
        <v>0</v>
      </c>
      <c r="T527" t="s">
        <v>50</v>
      </c>
      <c r="U527" t="s">
        <v>51</v>
      </c>
      <c r="V527" t="s">
        <v>52</v>
      </c>
      <c r="W527" t="s">
        <v>53</v>
      </c>
      <c r="X527">
        <v>174</v>
      </c>
      <c r="Y527">
        <v>147.9</v>
      </c>
      <c r="Z527">
        <v>145.27000000000001</v>
      </c>
      <c r="AA527">
        <v>1.78</v>
      </c>
      <c r="AB527">
        <v>147.05000000000001</v>
      </c>
      <c r="AC527">
        <v>127.93</v>
      </c>
      <c r="AD527">
        <v>19.12</v>
      </c>
      <c r="AE527">
        <v>137.25</v>
      </c>
      <c r="AF527">
        <v>0</v>
      </c>
      <c r="AG527">
        <v>9.8000000000000007</v>
      </c>
      <c r="AH527" t="s">
        <v>54</v>
      </c>
      <c r="AK527">
        <v>11</v>
      </c>
      <c r="AL527">
        <v>0</v>
      </c>
    </row>
    <row r="528" spans="1:38" x14ac:dyDescent="0.25">
      <c r="A528" t="s">
        <v>795</v>
      </c>
      <c r="B528" s="1">
        <v>45262</v>
      </c>
      <c r="C528" t="s">
        <v>266</v>
      </c>
      <c r="D528" t="s">
        <v>90</v>
      </c>
      <c r="E528" t="s">
        <v>91</v>
      </c>
      <c r="F528" t="s">
        <v>92</v>
      </c>
      <c r="G528" t="s">
        <v>80</v>
      </c>
      <c r="H528" t="s">
        <v>81</v>
      </c>
      <c r="I528" t="s">
        <v>82</v>
      </c>
      <c r="J528" t="s">
        <v>46</v>
      </c>
      <c r="K528" t="s">
        <v>103</v>
      </c>
      <c r="M528" t="s">
        <v>95</v>
      </c>
      <c r="N528" t="s">
        <v>96</v>
      </c>
      <c r="O528">
        <v>30</v>
      </c>
      <c r="P528">
        <v>30</v>
      </c>
      <c r="Q528" t="b">
        <v>0</v>
      </c>
      <c r="R528">
        <v>1</v>
      </c>
      <c r="S528">
        <v>1</v>
      </c>
      <c r="T528" t="s">
        <v>73</v>
      </c>
      <c r="U528" t="s">
        <v>74</v>
      </c>
      <c r="V528" t="s">
        <v>52</v>
      </c>
      <c r="W528" t="s">
        <v>53</v>
      </c>
      <c r="X528">
        <v>18.2</v>
      </c>
      <c r="Y528">
        <v>14.56</v>
      </c>
      <c r="Z528">
        <v>10.84</v>
      </c>
      <c r="AA528">
        <v>1.79</v>
      </c>
      <c r="AB528">
        <v>12.63</v>
      </c>
      <c r="AC528">
        <v>10.74</v>
      </c>
      <c r="AD528">
        <v>1.89</v>
      </c>
      <c r="AE528">
        <v>13.41</v>
      </c>
      <c r="AF528">
        <v>0</v>
      </c>
      <c r="AG528">
        <v>-0.78</v>
      </c>
      <c r="AH528" t="s">
        <v>54</v>
      </c>
      <c r="AK528">
        <v>0</v>
      </c>
      <c r="AL528">
        <v>0</v>
      </c>
    </row>
    <row r="529" spans="1:38" x14ac:dyDescent="0.25">
      <c r="A529" t="s">
        <v>796</v>
      </c>
      <c r="B529" s="1">
        <v>45620</v>
      </c>
      <c r="C529" t="s">
        <v>161</v>
      </c>
      <c r="D529" t="s">
        <v>77</v>
      </c>
      <c r="E529" t="s">
        <v>78</v>
      </c>
      <c r="F529" t="s">
        <v>79</v>
      </c>
      <c r="G529" t="s">
        <v>111</v>
      </c>
      <c r="H529" t="s">
        <v>112</v>
      </c>
      <c r="I529" t="s">
        <v>113</v>
      </c>
      <c r="J529" t="s">
        <v>46</v>
      </c>
      <c r="K529" t="s">
        <v>103</v>
      </c>
      <c r="M529" t="s">
        <v>95</v>
      </c>
      <c r="N529" t="s">
        <v>96</v>
      </c>
      <c r="O529">
        <v>30</v>
      </c>
      <c r="P529">
        <v>30</v>
      </c>
      <c r="Q529" t="b">
        <v>0</v>
      </c>
      <c r="R529">
        <v>1</v>
      </c>
      <c r="S529">
        <v>0</v>
      </c>
      <c r="T529" t="s">
        <v>50</v>
      </c>
      <c r="U529" t="s">
        <v>51</v>
      </c>
      <c r="V529" t="s">
        <v>52</v>
      </c>
      <c r="W529" t="s">
        <v>53</v>
      </c>
      <c r="X529">
        <v>18.2</v>
      </c>
      <c r="Y529">
        <v>14.56</v>
      </c>
      <c r="Z529">
        <v>9.9</v>
      </c>
      <c r="AA529">
        <v>1.78</v>
      </c>
      <c r="AB529">
        <v>11.68</v>
      </c>
      <c r="AC529">
        <v>10.16</v>
      </c>
      <c r="AD529">
        <v>1.52</v>
      </c>
      <c r="AE529">
        <v>13.33</v>
      </c>
      <c r="AF529">
        <v>0</v>
      </c>
      <c r="AG529">
        <v>-1.65</v>
      </c>
      <c r="AH529" t="s">
        <v>210</v>
      </c>
      <c r="AK529">
        <v>11</v>
      </c>
      <c r="AL529">
        <v>0</v>
      </c>
    </row>
    <row r="530" spans="1:38" x14ac:dyDescent="0.25">
      <c r="A530" t="s">
        <v>797</v>
      </c>
      <c r="B530" s="1">
        <v>45444</v>
      </c>
      <c r="C530" t="s">
        <v>258</v>
      </c>
      <c r="D530" t="s">
        <v>40</v>
      </c>
      <c r="E530" t="s">
        <v>41</v>
      </c>
      <c r="F530" t="s">
        <v>42</v>
      </c>
      <c r="G530" t="s">
        <v>80</v>
      </c>
      <c r="H530" t="s">
        <v>81</v>
      </c>
      <c r="I530" t="s">
        <v>82</v>
      </c>
      <c r="J530" t="s">
        <v>46</v>
      </c>
      <c r="K530" t="s">
        <v>106</v>
      </c>
      <c r="M530" t="s">
        <v>107</v>
      </c>
      <c r="N530" t="s">
        <v>108</v>
      </c>
      <c r="O530">
        <v>90</v>
      </c>
      <c r="P530">
        <v>94</v>
      </c>
      <c r="Q530" t="b">
        <v>0</v>
      </c>
      <c r="R530">
        <v>1</v>
      </c>
      <c r="S530">
        <v>0</v>
      </c>
      <c r="T530" t="s">
        <v>158</v>
      </c>
      <c r="U530" t="s">
        <v>159</v>
      </c>
      <c r="V530" t="s">
        <v>158</v>
      </c>
      <c r="W530" t="s">
        <v>23</v>
      </c>
      <c r="X530">
        <v>8.5</v>
      </c>
      <c r="Y530">
        <v>6.8</v>
      </c>
      <c r="Z530">
        <v>7.65</v>
      </c>
      <c r="AA530">
        <v>0</v>
      </c>
      <c r="AB530">
        <v>7.65</v>
      </c>
      <c r="AC530">
        <v>0</v>
      </c>
      <c r="AD530">
        <v>7.65</v>
      </c>
      <c r="AE530">
        <v>6.42</v>
      </c>
      <c r="AF530">
        <v>0</v>
      </c>
      <c r="AG530">
        <v>1.23</v>
      </c>
      <c r="AH530" t="s">
        <v>54</v>
      </c>
      <c r="AK530">
        <v>11</v>
      </c>
      <c r="AL530">
        <v>1</v>
      </c>
    </row>
    <row r="531" spans="1:38" x14ac:dyDescent="0.25">
      <c r="A531" t="s">
        <v>798</v>
      </c>
      <c r="B531" s="1">
        <v>45543</v>
      </c>
      <c r="C531" t="s">
        <v>350</v>
      </c>
      <c r="D531" t="s">
        <v>90</v>
      </c>
      <c r="E531" t="s">
        <v>91</v>
      </c>
      <c r="F531" t="s">
        <v>92</v>
      </c>
      <c r="G531" t="s">
        <v>43</v>
      </c>
      <c r="H531" t="s">
        <v>44</v>
      </c>
      <c r="I531" t="s">
        <v>45</v>
      </c>
      <c r="J531" t="s">
        <v>46</v>
      </c>
      <c r="K531" t="s">
        <v>106</v>
      </c>
      <c r="M531" t="s">
        <v>107</v>
      </c>
      <c r="N531" t="s">
        <v>108</v>
      </c>
      <c r="O531">
        <v>90</v>
      </c>
      <c r="P531">
        <v>85</v>
      </c>
      <c r="Q531" t="b">
        <v>0</v>
      </c>
      <c r="R531">
        <v>1</v>
      </c>
      <c r="S531">
        <v>0</v>
      </c>
      <c r="T531" t="s">
        <v>143</v>
      </c>
      <c r="U531" t="s">
        <v>144</v>
      </c>
      <c r="V531" t="s">
        <v>139</v>
      </c>
      <c r="W531" t="s">
        <v>53</v>
      </c>
      <c r="X531">
        <v>8.5</v>
      </c>
      <c r="Y531">
        <v>6.8</v>
      </c>
      <c r="Z531">
        <v>3.93</v>
      </c>
      <c r="AA531">
        <v>1.77</v>
      </c>
      <c r="AB531">
        <v>5.7</v>
      </c>
      <c r="AC531">
        <v>4.5599999999999996</v>
      </c>
      <c r="AD531">
        <v>1.1399999999999999</v>
      </c>
      <c r="AE531">
        <v>6.21</v>
      </c>
      <c r="AF531">
        <v>0</v>
      </c>
      <c r="AG531">
        <v>-0.51</v>
      </c>
      <c r="AH531" t="s">
        <v>54</v>
      </c>
      <c r="AK531">
        <v>5</v>
      </c>
      <c r="AL531">
        <v>0</v>
      </c>
    </row>
    <row r="532" spans="1:38" x14ac:dyDescent="0.25">
      <c r="A532" t="s">
        <v>799</v>
      </c>
      <c r="B532" s="1">
        <v>45358</v>
      </c>
      <c r="C532" t="s">
        <v>584</v>
      </c>
      <c r="D532" t="s">
        <v>66</v>
      </c>
      <c r="E532" t="s">
        <v>67</v>
      </c>
      <c r="F532" t="s">
        <v>68</v>
      </c>
      <c r="G532" t="s">
        <v>80</v>
      </c>
      <c r="H532" t="s">
        <v>81</v>
      </c>
      <c r="I532" t="s">
        <v>82</v>
      </c>
      <c r="J532" t="s">
        <v>46</v>
      </c>
      <c r="K532" t="s">
        <v>106</v>
      </c>
      <c r="M532" t="s">
        <v>107</v>
      </c>
      <c r="N532" t="s">
        <v>108</v>
      </c>
      <c r="O532">
        <v>90</v>
      </c>
      <c r="P532">
        <v>88</v>
      </c>
      <c r="Q532" t="b">
        <v>0</v>
      </c>
      <c r="R532">
        <v>1</v>
      </c>
      <c r="S532">
        <v>0</v>
      </c>
      <c r="T532" t="s">
        <v>143</v>
      </c>
      <c r="U532" t="s">
        <v>144</v>
      </c>
      <c r="V532" t="s">
        <v>139</v>
      </c>
      <c r="W532" t="s">
        <v>53</v>
      </c>
      <c r="X532">
        <v>8.5</v>
      </c>
      <c r="Y532">
        <v>6.8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 t="s">
        <v>129</v>
      </c>
      <c r="AI532">
        <v>65</v>
      </c>
      <c r="AJ532" t="s">
        <v>189</v>
      </c>
      <c r="AK532">
        <v>11</v>
      </c>
      <c r="AL532">
        <v>0</v>
      </c>
    </row>
    <row r="533" spans="1:38" x14ac:dyDescent="0.25">
      <c r="A533" t="s">
        <v>800</v>
      </c>
      <c r="B533" s="1">
        <v>45419</v>
      </c>
      <c r="C533" t="s">
        <v>745</v>
      </c>
      <c r="D533" t="s">
        <v>122</v>
      </c>
      <c r="E533" t="s">
        <v>123</v>
      </c>
      <c r="F533" t="s">
        <v>124</v>
      </c>
      <c r="G533" t="s">
        <v>111</v>
      </c>
      <c r="H533" t="s">
        <v>112</v>
      </c>
      <c r="I533" t="s">
        <v>113</v>
      </c>
      <c r="J533" t="s">
        <v>46</v>
      </c>
      <c r="K533" t="s">
        <v>103</v>
      </c>
      <c r="M533" t="s">
        <v>95</v>
      </c>
      <c r="N533" t="s">
        <v>96</v>
      </c>
      <c r="O533">
        <v>30</v>
      </c>
      <c r="P533">
        <v>31</v>
      </c>
      <c r="Q533" t="b">
        <v>0</v>
      </c>
      <c r="R533">
        <v>1</v>
      </c>
      <c r="S533">
        <v>1</v>
      </c>
      <c r="T533" t="s">
        <v>73</v>
      </c>
      <c r="U533" t="s">
        <v>74</v>
      </c>
      <c r="V533" t="s">
        <v>52</v>
      </c>
      <c r="W533" t="s">
        <v>53</v>
      </c>
      <c r="X533">
        <v>18.2</v>
      </c>
      <c r="Y533">
        <v>14.56</v>
      </c>
      <c r="Z533">
        <v>11.29</v>
      </c>
      <c r="AA533">
        <v>1.79</v>
      </c>
      <c r="AB533">
        <v>13.08</v>
      </c>
      <c r="AC533">
        <v>11.11</v>
      </c>
      <c r="AD533">
        <v>1.96</v>
      </c>
      <c r="AE533">
        <v>13.84</v>
      </c>
      <c r="AF533">
        <v>0</v>
      </c>
      <c r="AG533">
        <v>-0.76</v>
      </c>
      <c r="AH533" t="s">
        <v>54</v>
      </c>
      <c r="AK533">
        <v>2</v>
      </c>
      <c r="AL533">
        <v>0</v>
      </c>
    </row>
    <row r="534" spans="1:38" x14ac:dyDescent="0.25">
      <c r="A534" t="s">
        <v>801</v>
      </c>
      <c r="B534" s="1">
        <v>45260</v>
      </c>
      <c r="C534" t="s">
        <v>195</v>
      </c>
      <c r="D534" t="s">
        <v>40</v>
      </c>
      <c r="E534" t="s">
        <v>41</v>
      </c>
      <c r="F534" t="s">
        <v>42</v>
      </c>
      <c r="G534" t="s">
        <v>57</v>
      </c>
      <c r="H534" t="s">
        <v>58</v>
      </c>
      <c r="I534" t="s">
        <v>59</v>
      </c>
      <c r="J534" t="s">
        <v>46</v>
      </c>
      <c r="K534" t="s">
        <v>106</v>
      </c>
      <c r="M534" t="s">
        <v>107</v>
      </c>
      <c r="N534" t="s">
        <v>108</v>
      </c>
      <c r="O534">
        <v>90</v>
      </c>
      <c r="P534">
        <v>87</v>
      </c>
      <c r="Q534" t="b">
        <v>0</v>
      </c>
      <c r="R534">
        <v>1</v>
      </c>
      <c r="S534">
        <v>0</v>
      </c>
      <c r="T534" t="s">
        <v>99</v>
      </c>
      <c r="U534" t="s">
        <v>100</v>
      </c>
      <c r="V534" t="s">
        <v>52</v>
      </c>
      <c r="W534" t="s">
        <v>53</v>
      </c>
      <c r="X534">
        <v>8.5</v>
      </c>
      <c r="Y534">
        <v>6.8</v>
      </c>
      <c r="Z534">
        <v>4.8</v>
      </c>
      <c r="AA534">
        <v>1.78</v>
      </c>
      <c r="AB534">
        <v>6.58</v>
      </c>
      <c r="AC534">
        <v>5.79</v>
      </c>
      <c r="AD534">
        <v>1</v>
      </c>
      <c r="AE534">
        <v>6.37</v>
      </c>
      <c r="AF534">
        <v>0</v>
      </c>
      <c r="AG534">
        <v>0.22</v>
      </c>
      <c r="AH534" t="s">
        <v>54</v>
      </c>
      <c r="AK534">
        <v>10</v>
      </c>
      <c r="AL534">
        <v>0</v>
      </c>
    </row>
    <row r="535" spans="1:38" x14ac:dyDescent="0.25">
      <c r="A535" t="s">
        <v>802</v>
      </c>
      <c r="B535" s="1">
        <v>45512</v>
      </c>
      <c r="C535" t="s">
        <v>128</v>
      </c>
      <c r="D535" t="s">
        <v>90</v>
      </c>
      <c r="E535" t="s">
        <v>91</v>
      </c>
      <c r="F535" t="s">
        <v>92</v>
      </c>
      <c r="G535" t="s">
        <v>80</v>
      </c>
      <c r="H535" t="s">
        <v>81</v>
      </c>
      <c r="I535" t="s">
        <v>82</v>
      </c>
      <c r="J535" t="s">
        <v>46</v>
      </c>
      <c r="K535" t="s">
        <v>83</v>
      </c>
      <c r="M535" t="s">
        <v>84</v>
      </c>
      <c r="N535" t="s">
        <v>85</v>
      </c>
      <c r="O535">
        <v>30</v>
      </c>
      <c r="P535">
        <v>30</v>
      </c>
      <c r="Q535" t="b">
        <v>0</v>
      </c>
      <c r="R535">
        <v>1</v>
      </c>
      <c r="S535">
        <v>0</v>
      </c>
      <c r="T535" t="s">
        <v>62</v>
      </c>
      <c r="U535" t="s">
        <v>63</v>
      </c>
      <c r="V535" t="s">
        <v>52</v>
      </c>
      <c r="W535" t="s">
        <v>53</v>
      </c>
      <c r="X535">
        <v>7.2</v>
      </c>
      <c r="Y535">
        <v>5.76</v>
      </c>
      <c r="Z535">
        <v>3.61</v>
      </c>
      <c r="AA535">
        <v>1.8</v>
      </c>
      <c r="AB535">
        <v>5.41</v>
      </c>
      <c r="AC535">
        <v>4.55</v>
      </c>
      <c r="AD535">
        <v>1</v>
      </c>
      <c r="AE535">
        <v>5.4</v>
      </c>
      <c r="AF535">
        <v>0</v>
      </c>
      <c r="AG535">
        <v>0.01</v>
      </c>
      <c r="AH535" t="s">
        <v>54</v>
      </c>
      <c r="AK535">
        <v>9</v>
      </c>
      <c r="AL535">
        <v>0</v>
      </c>
    </row>
    <row r="536" spans="1:38" x14ac:dyDescent="0.25">
      <c r="A536" t="s">
        <v>803</v>
      </c>
      <c r="B536" s="1">
        <v>44946</v>
      </c>
      <c r="C536" t="s">
        <v>747</v>
      </c>
      <c r="D536" t="s">
        <v>66</v>
      </c>
      <c r="E536" t="s">
        <v>67</v>
      </c>
      <c r="F536" t="s">
        <v>68</v>
      </c>
      <c r="G536" t="s">
        <v>57</v>
      </c>
      <c r="H536" t="s">
        <v>58</v>
      </c>
      <c r="I536" t="s">
        <v>59</v>
      </c>
      <c r="J536" t="s">
        <v>46</v>
      </c>
      <c r="K536" t="s">
        <v>147</v>
      </c>
      <c r="L536" t="s">
        <v>148</v>
      </c>
      <c r="M536" t="s">
        <v>149</v>
      </c>
      <c r="N536" t="s">
        <v>136</v>
      </c>
      <c r="O536">
        <v>84</v>
      </c>
      <c r="P536">
        <v>81</v>
      </c>
      <c r="Q536" t="b">
        <v>1</v>
      </c>
      <c r="R536">
        <v>5</v>
      </c>
      <c r="S536">
        <v>1</v>
      </c>
      <c r="T536" t="s">
        <v>99</v>
      </c>
      <c r="U536" t="s">
        <v>100</v>
      </c>
      <c r="V536" t="s">
        <v>52</v>
      </c>
      <c r="W536" t="s">
        <v>53</v>
      </c>
      <c r="X536">
        <v>7140</v>
      </c>
      <c r="Y536">
        <v>6069</v>
      </c>
      <c r="Z536">
        <v>18267.2</v>
      </c>
      <c r="AA536">
        <v>1.78</v>
      </c>
      <c r="AB536">
        <v>18268.98</v>
      </c>
      <c r="AC536">
        <v>16076.7</v>
      </c>
      <c r="AD536">
        <v>2192.2800000000002</v>
      </c>
      <c r="AE536">
        <v>16053.25</v>
      </c>
      <c r="AF536">
        <v>0</v>
      </c>
      <c r="AG536">
        <v>2215.73</v>
      </c>
      <c r="AH536" t="s">
        <v>54</v>
      </c>
      <c r="AK536">
        <v>9</v>
      </c>
      <c r="AL536">
        <v>0</v>
      </c>
    </row>
    <row r="537" spans="1:38" x14ac:dyDescent="0.25">
      <c r="A537" t="s">
        <v>804</v>
      </c>
      <c r="B537" s="1">
        <v>44973</v>
      </c>
      <c r="C537" t="s">
        <v>421</v>
      </c>
      <c r="D537" t="s">
        <v>66</v>
      </c>
      <c r="E537" t="s">
        <v>67</v>
      </c>
      <c r="F537" t="s">
        <v>68</v>
      </c>
      <c r="G537" t="s">
        <v>57</v>
      </c>
      <c r="H537" t="s">
        <v>58</v>
      </c>
      <c r="I537" t="s">
        <v>59</v>
      </c>
      <c r="J537" t="s">
        <v>46</v>
      </c>
      <c r="K537" t="s">
        <v>114</v>
      </c>
      <c r="L537" t="s">
        <v>115</v>
      </c>
      <c r="M537" t="s">
        <v>116</v>
      </c>
      <c r="N537" t="s">
        <v>117</v>
      </c>
      <c r="O537">
        <v>30</v>
      </c>
      <c r="P537">
        <v>31</v>
      </c>
      <c r="Q537" t="b">
        <v>1</v>
      </c>
      <c r="R537">
        <v>4</v>
      </c>
      <c r="S537">
        <v>0</v>
      </c>
      <c r="T537" t="s">
        <v>99</v>
      </c>
      <c r="U537" t="s">
        <v>100</v>
      </c>
      <c r="V537" t="s">
        <v>52</v>
      </c>
      <c r="W537" t="s">
        <v>53</v>
      </c>
      <c r="X537">
        <v>564</v>
      </c>
      <c r="Y537">
        <v>479.4</v>
      </c>
      <c r="Z537">
        <v>477.37</v>
      </c>
      <c r="AA537">
        <v>1.78</v>
      </c>
      <c r="AB537">
        <v>479.15</v>
      </c>
      <c r="AC537">
        <v>421.65</v>
      </c>
      <c r="AD537">
        <v>57.5</v>
      </c>
      <c r="AE537">
        <v>429.66</v>
      </c>
      <c r="AF537">
        <v>0</v>
      </c>
      <c r="AG537">
        <v>49.49</v>
      </c>
      <c r="AH537" t="s">
        <v>54</v>
      </c>
      <c r="AK537">
        <v>1</v>
      </c>
      <c r="AL537">
        <v>0</v>
      </c>
    </row>
    <row r="538" spans="1:38" x14ac:dyDescent="0.25">
      <c r="A538" t="s">
        <v>805</v>
      </c>
      <c r="B538" s="1">
        <v>45018</v>
      </c>
      <c r="C538" t="s">
        <v>751</v>
      </c>
      <c r="D538" t="s">
        <v>77</v>
      </c>
      <c r="E538" t="s">
        <v>78</v>
      </c>
      <c r="F538" t="s">
        <v>79</v>
      </c>
      <c r="G538" t="s">
        <v>80</v>
      </c>
      <c r="H538" t="s">
        <v>81</v>
      </c>
      <c r="I538" t="s">
        <v>82</v>
      </c>
      <c r="J538" t="s">
        <v>46</v>
      </c>
      <c r="K538" t="s">
        <v>184</v>
      </c>
      <c r="L538" t="s">
        <v>185</v>
      </c>
      <c r="M538" t="s">
        <v>186</v>
      </c>
      <c r="N538" t="s">
        <v>171</v>
      </c>
      <c r="O538">
        <v>90</v>
      </c>
      <c r="P538">
        <v>87</v>
      </c>
      <c r="Q538" t="b">
        <v>1</v>
      </c>
      <c r="R538">
        <v>3</v>
      </c>
      <c r="S538">
        <v>1</v>
      </c>
      <c r="T538" t="s">
        <v>73</v>
      </c>
      <c r="U538" t="s">
        <v>74</v>
      </c>
      <c r="V538" t="s">
        <v>52</v>
      </c>
      <c r="W538" t="s">
        <v>53</v>
      </c>
      <c r="X538">
        <v>558</v>
      </c>
      <c r="Y538">
        <v>474.3</v>
      </c>
      <c r="Z538">
        <v>1394.2</v>
      </c>
      <c r="AA538">
        <v>1.79</v>
      </c>
      <c r="AB538">
        <v>1395.99</v>
      </c>
      <c r="AC538">
        <v>1186.5899999999999</v>
      </c>
      <c r="AD538">
        <v>209.4</v>
      </c>
      <c r="AE538">
        <v>1259.7</v>
      </c>
      <c r="AF538">
        <v>0</v>
      </c>
      <c r="AG538">
        <v>136.29</v>
      </c>
      <c r="AH538" t="s">
        <v>54</v>
      </c>
      <c r="AK538">
        <v>1</v>
      </c>
      <c r="AL538">
        <v>0</v>
      </c>
    </row>
    <row r="539" spans="1:38" x14ac:dyDescent="0.25">
      <c r="A539" t="s">
        <v>806</v>
      </c>
      <c r="B539" s="1">
        <v>44980</v>
      </c>
      <c r="C539" t="s">
        <v>89</v>
      </c>
      <c r="D539" t="s">
        <v>90</v>
      </c>
      <c r="E539" t="s">
        <v>91</v>
      </c>
      <c r="F539" t="s">
        <v>92</v>
      </c>
      <c r="G539" t="s">
        <v>57</v>
      </c>
      <c r="H539" t="s">
        <v>58</v>
      </c>
      <c r="I539" t="s">
        <v>59</v>
      </c>
      <c r="J539" t="s">
        <v>46</v>
      </c>
      <c r="K539" t="s">
        <v>106</v>
      </c>
      <c r="M539" t="s">
        <v>107</v>
      </c>
      <c r="N539" t="s">
        <v>108</v>
      </c>
      <c r="O539">
        <v>90</v>
      </c>
      <c r="P539">
        <v>90</v>
      </c>
      <c r="Q539" t="b">
        <v>0</v>
      </c>
      <c r="R539">
        <v>1</v>
      </c>
      <c r="S539">
        <v>0</v>
      </c>
      <c r="T539" t="s">
        <v>73</v>
      </c>
      <c r="U539" t="s">
        <v>74</v>
      </c>
      <c r="V539" t="s">
        <v>52</v>
      </c>
      <c r="W539" t="s">
        <v>53</v>
      </c>
      <c r="X539">
        <v>8.5</v>
      </c>
      <c r="Y539">
        <v>6.8</v>
      </c>
      <c r="Z539">
        <v>5.0199999999999996</v>
      </c>
      <c r="AA539">
        <v>1.79</v>
      </c>
      <c r="AB539">
        <v>6.81</v>
      </c>
      <c r="AC539">
        <v>5.79</v>
      </c>
      <c r="AD539">
        <v>1.02</v>
      </c>
      <c r="AE539">
        <v>6.34</v>
      </c>
      <c r="AF539">
        <v>0</v>
      </c>
      <c r="AG539">
        <v>0.47</v>
      </c>
      <c r="AH539" t="s">
        <v>54</v>
      </c>
      <c r="AK539">
        <v>4</v>
      </c>
      <c r="AL539">
        <v>1</v>
      </c>
    </row>
    <row r="540" spans="1:38" x14ac:dyDescent="0.25">
      <c r="A540" t="s">
        <v>807</v>
      </c>
      <c r="B540" s="1">
        <v>45344</v>
      </c>
      <c r="C540" t="s">
        <v>121</v>
      </c>
      <c r="D540" t="s">
        <v>90</v>
      </c>
      <c r="E540" t="s">
        <v>91</v>
      </c>
      <c r="F540" t="s">
        <v>92</v>
      </c>
      <c r="G540" t="s">
        <v>57</v>
      </c>
      <c r="H540" t="s">
        <v>58</v>
      </c>
      <c r="I540" t="s">
        <v>59</v>
      </c>
      <c r="J540" t="s">
        <v>46</v>
      </c>
      <c r="K540" t="s">
        <v>106</v>
      </c>
      <c r="M540" t="s">
        <v>107</v>
      </c>
      <c r="N540" t="s">
        <v>108</v>
      </c>
      <c r="O540">
        <v>90</v>
      </c>
      <c r="P540">
        <v>94</v>
      </c>
      <c r="Q540" t="b">
        <v>0</v>
      </c>
      <c r="R540">
        <v>1</v>
      </c>
      <c r="S540">
        <v>1</v>
      </c>
      <c r="T540" t="s">
        <v>73</v>
      </c>
      <c r="U540" t="s">
        <v>74</v>
      </c>
      <c r="V540" t="s">
        <v>52</v>
      </c>
      <c r="W540" t="s">
        <v>53</v>
      </c>
      <c r="X540">
        <v>8.5</v>
      </c>
      <c r="Y540">
        <v>6.8</v>
      </c>
      <c r="Z540">
        <v>5.29</v>
      </c>
      <c r="AA540">
        <v>1.79</v>
      </c>
      <c r="AB540">
        <v>7.08</v>
      </c>
      <c r="AC540">
        <v>6.02</v>
      </c>
      <c r="AD540">
        <v>1.06</v>
      </c>
      <c r="AE540">
        <v>6</v>
      </c>
      <c r="AF540">
        <v>0</v>
      </c>
      <c r="AG540">
        <v>1.0900000000000001</v>
      </c>
      <c r="AH540" t="s">
        <v>54</v>
      </c>
      <c r="AK540">
        <v>8</v>
      </c>
      <c r="AL540">
        <v>0</v>
      </c>
    </row>
    <row r="541" spans="1:38" x14ac:dyDescent="0.25">
      <c r="A541" t="s">
        <v>808</v>
      </c>
      <c r="B541" s="1">
        <v>45578</v>
      </c>
      <c r="C541" t="s">
        <v>401</v>
      </c>
      <c r="D541" t="s">
        <v>90</v>
      </c>
      <c r="E541" t="s">
        <v>91</v>
      </c>
      <c r="F541" t="s">
        <v>92</v>
      </c>
      <c r="G541" t="s">
        <v>57</v>
      </c>
      <c r="H541" t="s">
        <v>58</v>
      </c>
      <c r="I541" t="s">
        <v>59</v>
      </c>
      <c r="J541" t="s">
        <v>46</v>
      </c>
      <c r="K541" t="s">
        <v>103</v>
      </c>
      <c r="M541" t="s">
        <v>95</v>
      </c>
      <c r="N541" t="s">
        <v>96</v>
      </c>
      <c r="O541">
        <v>30</v>
      </c>
      <c r="P541">
        <v>30</v>
      </c>
      <c r="Q541" t="b">
        <v>0</v>
      </c>
      <c r="R541">
        <v>1</v>
      </c>
      <c r="S541">
        <v>0</v>
      </c>
      <c r="T541" t="s">
        <v>99</v>
      </c>
      <c r="U541" t="s">
        <v>100</v>
      </c>
      <c r="V541" t="s">
        <v>52</v>
      </c>
      <c r="W541" t="s">
        <v>53</v>
      </c>
      <c r="X541">
        <v>18.2</v>
      </c>
      <c r="Y541">
        <v>14.56</v>
      </c>
      <c r="Z541">
        <v>8.5299999999999994</v>
      </c>
      <c r="AA541">
        <v>1.78</v>
      </c>
      <c r="AB541">
        <v>10.31</v>
      </c>
      <c r="AC541">
        <v>9.07</v>
      </c>
      <c r="AD541">
        <v>1.24</v>
      </c>
      <c r="AE541">
        <v>13.52</v>
      </c>
      <c r="AF541">
        <v>0</v>
      </c>
      <c r="AG541">
        <v>-3.21</v>
      </c>
      <c r="AH541" t="s">
        <v>54</v>
      </c>
      <c r="AK541">
        <v>8</v>
      </c>
      <c r="AL541">
        <v>0</v>
      </c>
    </row>
    <row r="542" spans="1:38" x14ac:dyDescent="0.25">
      <c r="A542" t="s">
        <v>809</v>
      </c>
      <c r="B542" s="1">
        <v>44927</v>
      </c>
      <c r="C542" t="s">
        <v>102</v>
      </c>
      <c r="D542" t="s">
        <v>40</v>
      </c>
      <c r="E542" t="s">
        <v>41</v>
      </c>
      <c r="F542" t="s">
        <v>42</v>
      </c>
      <c r="G542" t="s">
        <v>43</v>
      </c>
      <c r="H542" t="s">
        <v>44</v>
      </c>
      <c r="I542" t="s">
        <v>45</v>
      </c>
      <c r="J542" t="s">
        <v>46</v>
      </c>
      <c r="K542" t="s">
        <v>93</v>
      </c>
      <c r="L542" t="s">
        <v>94</v>
      </c>
      <c r="M542" t="s">
        <v>95</v>
      </c>
      <c r="N542" t="s">
        <v>96</v>
      </c>
      <c r="O542">
        <v>90</v>
      </c>
      <c r="P542">
        <v>88</v>
      </c>
      <c r="Q542" t="b">
        <v>1</v>
      </c>
      <c r="R542">
        <v>2</v>
      </c>
      <c r="S542">
        <v>0</v>
      </c>
      <c r="T542" t="s">
        <v>99</v>
      </c>
      <c r="U542" t="s">
        <v>100</v>
      </c>
      <c r="V542" t="s">
        <v>52</v>
      </c>
      <c r="W542" t="s">
        <v>53</v>
      </c>
      <c r="X542">
        <v>185.4</v>
      </c>
      <c r="Y542">
        <v>157.59</v>
      </c>
      <c r="Z542">
        <v>472.25</v>
      </c>
      <c r="AA542">
        <v>1.78</v>
      </c>
      <c r="AB542">
        <v>474.03</v>
      </c>
      <c r="AC542">
        <v>417.15</v>
      </c>
      <c r="AD542">
        <v>56.88</v>
      </c>
      <c r="AE542">
        <v>426.71</v>
      </c>
      <c r="AF542">
        <v>0</v>
      </c>
      <c r="AG542">
        <v>47.32</v>
      </c>
      <c r="AH542" t="s">
        <v>54</v>
      </c>
      <c r="AK542">
        <v>9</v>
      </c>
      <c r="AL542">
        <v>0</v>
      </c>
    </row>
    <row r="543" spans="1:38" x14ac:dyDescent="0.25">
      <c r="A543" t="s">
        <v>810</v>
      </c>
      <c r="B543" s="1">
        <v>45018</v>
      </c>
      <c r="C543" t="s">
        <v>87</v>
      </c>
      <c r="D543" t="s">
        <v>77</v>
      </c>
      <c r="E543" t="s">
        <v>78</v>
      </c>
      <c r="F543" t="s">
        <v>79</v>
      </c>
      <c r="G543" t="s">
        <v>111</v>
      </c>
      <c r="H543" t="s">
        <v>112</v>
      </c>
      <c r="I543" t="s">
        <v>113</v>
      </c>
      <c r="J543" t="s">
        <v>46</v>
      </c>
      <c r="K543" t="s">
        <v>196</v>
      </c>
      <c r="M543" t="s">
        <v>197</v>
      </c>
      <c r="N543" t="s">
        <v>198</v>
      </c>
      <c r="O543">
        <v>90</v>
      </c>
      <c r="P543">
        <v>94</v>
      </c>
      <c r="Q543" t="b">
        <v>0</v>
      </c>
      <c r="R543">
        <v>1</v>
      </c>
      <c r="S543">
        <v>2</v>
      </c>
      <c r="T543" t="s">
        <v>50</v>
      </c>
      <c r="U543" t="s">
        <v>51</v>
      </c>
      <c r="V543" t="s">
        <v>52</v>
      </c>
      <c r="W543" t="s">
        <v>53</v>
      </c>
      <c r="X543">
        <v>12.4</v>
      </c>
      <c r="Y543">
        <v>9.92</v>
      </c>
      <c r="Z543">
        <v>5.76</v>
      </c>
      <c r="AA543">
        <v>1.78</v>
      </c>
      <c r="AB543">
        <v>7.54</v>
      </c>
      <c r="AC543">
        <v>6.56</v>
      </c>
      <c r="AD543">
        <v>1</v>
      </c>
      <c r="AE543">
        <v>8.85</v>
      </c>
      <c r="AF543">
        <v>0</v>
      </c>
      <c r="AG543">
        <v>-1.31</v>
      </c>
      <c r="AH543" t="s">
        <v>54</v>
      </c>
      <c r="AK543">
        <v>8</v>
      </c>
      <c r="AL543">
        <v>0</v>
      </c>
    </row>
    <row r="544" spans="1:38" x14ac:dyDescent="0.25">
      <c r="A544" t="s">
        <v>811</v>
      </c>
      <c r="B544" s="1">
        <v>45651</v>
      </c>
      <c r="C544" t="s">
        <v>294</v>
      </c>
      <c r="D544" t="s">
        <v>77</v>
      </c>
      <c r="E544" t="s">
        <v>78</v>
      </c>
      <c r="F544" t="s">
        <v>79</v>
      </c>
      <c r="G544" t="s">
        <v>43</v>
      </c>
      <c r="H544" t="s">
        <v>44</v>
      </c>
      <c r="I544" t="s">
        <v>45</v>
      </c>
      <c r="J544" t="s">
        <v>46</v>
      </c>
      <c r="K544" t="s">
        <v>196</v>
      </c>
      <c r="M544" t="s">
        <v>197</v>
      </c>
      <c r="N544" t="s">
        <v>198</v>
      </c>
      <c r="O544">
        <v>90</v>
      </c>
      <c r="P544">
        <v>87</v>
      </c>
      <c r="Q544" t="b">
        <v>0</v>
      </c>
      <c r="R544">
        <v>1</v>
      </c>
      <c r="S544">
        <v>2</v>
      </c>
      <c r="T544" t="s">
        <v>62</v>
      </c>
      <c r="U544" t="s">
        <v>63</v>
      </c>
      <c r="V544" t="s">
        <v>52</v>
      </c>
      <c r="W544" t="s">
        <v>53</v>
      </c>
      <c r="X544">
        <v>12.4</v>
      </c>
      <c r="Y544">
        <v>9.92</v>
      </c>
      <c r="Z544">
        <v>6.07</v>
      </c>
      <c r="AA544">
        <v>1.8</v>
      </c>
      <c r="AB544">
        <v>7.87</v>
      </c>
      <c r="AC544">
        <v>6.61</v>
      </c>
      <c r="AD544">
        <v>1.26</v>
      </c>
      <c r="AE544">
        <v>9.61</v>
      </c>
      <c r="AF544">
        <v>0</v>
      </c>
      <c r="AG544">
        <v>-1.74</v>
      </c>
      <c r="AH544" t="s">
        <v>54</v>
      </c>
      <c r="AK544">
        <v>11</v>
      </c>
      <c r="AL544">
        <v>1</v>
      </c>
    </row>
    <row r="545" spans="1:38" x14ac:dyDescent="0.25">
      <c r="A545" t="s">
        <v>812</v>
      </c>
      <c r="B545" s="1">
        <v>45615</v>
      </c>
      <c r="C545" t="s">
        <v>301</v>
      </c>
      <c r="D545" t="s">
        <v>90</v>
      </c>
      <c r="E545" t="s">
        <v>91</v>
      </c>
      <c r="F545" t="s">
        <v>92</v>
      </c>
      <c r="G545" t="s">
        <v>111</v>
      </c>
      <c r="H545" t="s">
        <v>112</v>
      </c>
      <c r="I545" t="s">
        <v>113</v>
      </c>
      <c r="J545" t="s">
        <v>46</v>
      </c>
      <c r="K545" t="s">
        <v>260</v>
      </c>
      <c r="L545" t="s">
        <v>261</v>
      </c>
      <c r="M545" t="s">
        <v>262</v>
      </c>
      <c r="N545" t="s">
        <v>157</v>
      </c>
      <c r="O545">
        <v>84</v>
      </c>
      <c r="P545">
        <v>84</v>
      </c>
      <c r="Q545" t="b">
        <v>1</v>
      </c>
      <c r="R545">
        <v>4</v>
      </c>
      <c r="S545">
        <v>1</v>
      </c>
      <c r="T545" t="s">
        <v>99</v>
      </c>
      <c r="U545" t="s">
        <v>100</v>
      </c>
      <c r="V545" t="s">
        <v>52</v>
      </c>
      <c r="W545" t="s">
        <v>53</v>
      </c>
      <c r="X545">
        <v>918</v>
      </c>
      <c r="Y545">
        <v>780.3</v>
      </c>
      <c r="Z545">
        <v>2291.71</v>
      </c>
      <c r="AA545">
        <v>1.78</v>
      </c>
      <c r="AB545">
        <v>2293.4899999999998</v>
      </c>
      <c r="AC545">
        <v>2018.28</v>
      </c>
      <c r="AD545">
        <v>275.22000000000003</v>
      </c>
      <c r="AE545">
        <v>2163.0100000000002</v>
      </c>
      <c r="AF545">
        <v>0</v>
      </c>
      <c r="AG545">
        <v>130.47999999999999</v>
      </c>
      <c r="AH545" t="s">
        <v>54</v>
      </c>
      <c r="AK545">
        <v>1</v>
      </c>
      <c r="AL545">
        <v>0</v>
      </c>
    </row>
    <row r="546" spans="1:38" x14ac:dyDescent="0.25">
      <c r="A546" t="s">
        <v>813</v>
      </c>
      <c r="B546" s="1">
        <v>45288</v>
      </c>
      <c r="C546" t="s">
        <v>105</v>
      </c>
      <c r="D546" t="s">
        <v>90</v>
      </c>
      <c r="E546" t="s">
        <v>91</v>
      </c>
      <c r="F546" t="s">
        <v>92</v>
      </c>
      <c r="G546" t="s">
        <v>57</v>
      </c>
      <c r="H546" t="s">
        <v>58</v>
      </c>
      <c r="I546" t="s">
        <v>59</v>
      </c>
      <c r="J546" t="s">
        <v>46</v>
      </c>
      <c r="K546" t="s">
        <v>180</v>
      </c>
      <c r="M546" t="s">
        <v>181</v>
      </c>
      <c r="N546" t="s">
        <v>182</v>
      </c>
      <c r="O546">
        <v>30</v>
      </c>
      <c r="P546">
        <v>30</v>
      </c>
      <c r="Q546" t="b">
        <v>0</v>
      </c>
      <c r="R546">
        <v>1</v>
      </c>
      <c r="S546">
        <v>1</v>
      </c>
      <c r="T546" t="s">
        <v>143</v>
      </c>
      <c r="U546" t="s">
        <v>144</v>
      </c>
      <c r="V546" t="s">
        <v>139</v>
      </c>
      <c r="W546" t="s">
        <v>53</v>
      </c>
      <c r="X546">
        <v>6.9</v>
      </c>
      <c r="Y546">
        <v>5.52</v>
      </c>
      <c r="Z546">
        <v>3.87</v>
      </c>
      <c r="AA546">
        <v>1.77</v>
      </c>
      <c r="AB546">
        <v>5.64</v>
      </c>
      <c r="AC546">
        <v>4.51</v>
      </c>
      <c r="AD546">
        <v>1.1299999999999999</v>
      </c>
      <c r="AE546">
        <v>5.05</v>
      </c>
      <c r="AF546">
        <v>0</v>
      </c>
      <c r="AG546">
        <v>0.59</v>
      </c>
      <c r="AH546" t="s">
        <v>54</v>
      </c>
      <c r="AK546">
        <v>7</v>
      </c>
      <c r="AL546">
        <v>0</v>
      </c>
    </row>
    <row r="547" spans="1:38" x14ac:dyDescent="0.25">
      <c r="A547" t="s">
        <v>814</v>
      </c>
      <c r="B547" s="1">
        <v>45623</v>
      </c>
      <c r="C547" t="s">
        <v>151</v>
      </c>
      <c r="D547" t="s">
        <v>77</v>
      </c>
      <c r="E547" t="s">
        <v>78</v>
      </c>
      <c r="F547" t="s">
        <v>79</v>
      </c>
      <c r="G547" t="s">
        <v>111</v>
      </c>
      <c r="H547" t="s">
        <v>112</v>
      </c>
      <c r="I547" t="s">
        <v>113</v>
      </c>
      <c r="J547" t="s">
        <v>46</v>
      </c>
      <c r="K547" t="s">
        <v>168</v>
      </c>
      <c r="L547" t="s">
        <v>169</v>
      </c>
      <c r="M547" t="s">
        <v>170</v>
      </c>
      <c r="N547" t="s">
        <v>171</v>
      </c>
      <c r="O547">
        <v>30</v>
      </c>
      <c r="P547">
        <v>30</v>
      </c>
      <c r="Q547" t="b">
        <v>1</v>
      </c>
      <c r="R547">
        <v>3</v>
      </c>
      <c r="S547">
        <v>0</v>
      </c>
      <c r="T547" t="s">
        <v>50</v>
      </c>
      <c r="U547" t="s">
        <v>51</v>
      </c>
      <c r="V547" t="s">
        <v>52</v>
      </c>
      <c r="W547" t="s">
        <v>53</v>
      </c>
      <c r="X547">
        <v>594</v>
      </c>
      <c r="Y547">
        <v>504.9</v>
      </c>
      <c r="Z547">
        <v>508.7</v>
      </c>
      <c r="AA547">
        <v>1.78</v>
      </c>
      <c r="AB547">
        <v>510.48</v>
      </c>
      <c r="AC547">
        <v>444.12</v>
      </c>
      <c r="AD547">
        <v>66.36</v>
      </c>
      <c r="AE547">
        <v>472.19</v>
      </c>
      <c r="AF547">
        <v>0</v>
      </c>
      <c r="AG547">
        <v>38.29</v>
      </c>
      <c r="AH547" t="s">
        <v>210</v>
      </c>
      <c r="AK547">
        <v>5</v>
      </c>
      <c r="AL547">
        <v>1</v>
      </c>
    </row>
    <row r="548" spans="1:38" x14ac:dyDescent="0.25">
      <c r="A548" t="s">
        <v>815</v>
      </c>
      <c r="B548" s="1">
        <v>45127</v>
      </c>
      <c r="C548" t="s">
        <v>246</v>
      </c>
      <c r="D548" t="s">
        <v>90</v>
      </c>
      <c r="E548" t="s">
        <v>91</v>
      </c>
      <c r="F548" t="s">
        <v>92</v>
      </c>
      <c r="G548" t="s">
        <v>80</v>
      </c>
      <c r="H548" t="s">
        <v>81</v>
      </c>
      <c r="I548" t="s">
        <v>82</v>
      </c>
      <c r="J548" t="s">
        <v>46</v>
      </c>
      <c r="K548" t="s">
        <v>106</v>
      </c>
      <c r="M548" t="s">
        <v>107</v>
      </c>
      <c r="N548" t="s">
        <v>108</v>
      </c>
      <c r="O548">
        <v>90</v>
      </c>
      <c r="P548">
        <v>90</v>
      </c>
      <c r="Q548" t="b">
        <v>0</v>
      </c>
      <c r="R548">
        <v>1</v>
      </c>
      <c r="S548">
        <v>0</v>
      </c>
      <c r="T548" t="s">
        <v>62</v>
      </c>
      <c r="U548" t="s">
        <v>63</v>
      </c>
      <c r="V548" t="s">
        <v>52</v>
      </c>
      <c r="W548" t="s">
        <v>53</v>
      </c>
      <c r="X548">
        <v>8.5</v>
      </c>
      <c r="Y548">
        <v>6.8</v>
      </c>
      <c r="Z548">
        <v>4.83</v>
      </c>
      <c r="AA548">
        <v>1.8</v>
      </c>
      <c r="AB548">
        <v>6.63</v>
      </c>
      <c r="AC548">
        <v>5.57</v>
      </c>
      <c r="AD548">
        <v>1.06</v>
      </c>
      <c r="AE548">
        <v>6.05</v>
      </c>
      <c r="AF548">
        <v>0</v>
      </c>
      <c r="AG548">
        <v>0.56999999999999995</v>
      </c>
      <c r="AH548" t="s">
        <v>54</v>
      </c>
      <c r="AK548">
        <v>10</v>
      </c>
      <c r="AL548">
        <v>0</v>
      </c>
    </row>
    <row r="549" spans="1:38" x14ac:dyDescent="0.25">
      <c r="A549" t="s">
        <v>816</v>
      </c>
      <c r="B549" s="1">
        <v>45529</v>
      </c>
      <c r="C549" t="s">
        <v>146</v>
      </c>
      <c r="D549" t="s">
        <v>90</v>
      </c>
      <c r="E549" t="s">
        <v>91</v>
      </c>
      <c r="F549" t="s">
        <v>92</v>
      </c>
      <c r="G549" t="s">
        <v>80</v>
      </c>
      <c r="H549" t="s">
        <v>81</v>
      </c>
      <c r="I549" t="s">
        <v>82</v>
      </c>
      <c r="J549" t="s">
        <v>46</v>
      </c>
      <c r="K549" t="s">
        <v>83</v>
      </c>
      <c r="M549" t="s">
        <v>84</v>
      </c>
      <c r="N549" t="s">
        <v>85</v>
      </c>
      <c r="O549">
        <v>90</v>
      </c>
      <c r="P549">
        <v>93</v>
      </c>
      <c r="Q549" t="b">
        <v>0</v>
      </c>
      <c r="R549">
        <v>1</v>
      </c>
      <c r="S549">
        <v>2</v>
      </c>
      <c r="T549" t="s">
        <v>99</v>
      </c>
      <c r="U549" t="s">
        <v>100</v>
      </c>
      <c r="V549" t="s">
        <v>52</v>
      </c>
      <c r="W549" t="s">
        <v>53</v>
      </c>
      <c r="X549">
        <v>7.2</v>
      </c>
      <c r="Y549">
        <v>5.76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 t="s">
        <v>129</v>
      </c>
      <c r="AI549">
        <v>70</v>
      </c>
      <c r="AJ549" t="s">
        <v>341</v>
      </c>
      <c r="AK549">
        <v>11</v>
      </c>
      <c r="AL549">
        <v>0</v>
      </c>
    </row>
    <row r="550" spans="1:38" x14ac:dyDescent="0.25">
      <c r="A550" t="s">
        <v>817</v>
      </c>
      <c r="B550" s="1">
        <v>45391</v>
      </c>
      <c r="C550" t="s">
        <v>372</v>
      </c>
      <c r="D550" t="s">
        <v>66</v>
      </c>
      <c r="E550" t="s">
        <v>67</v>
      </c>
      <c r="F550" t="s">
        <v>68</v>
      </c>
      <c r="G550" t="s">
        <v>43</v>
      </c>
      <c r="H550" t="s">
        <v>44</v>
      </c>
      <c r="I550" t="s">
        <v>45</v>
      </c>
      <c r="J550" t="s">
        <v>46</v>
      </c>
      <c r="K550" t="s">
        <v>168</v>
      </c>
      <c r="L550" t="s">
        <v>169</v>
      </c>
      <c r="M550" t="s">
        <v>170</v>
      </c>
      <c r="N550" t="s">
        <v>171</v>
      </c>
      <c r="O550">
        <v>90</v>
      </c>
      <c r="P550">
        <v>93</v>
      </c>
      <c r="Q550" t="b">
        <v>1</v>
      </c>
      <c r="R550">
        <v>3</v>
      </c>
      <c r="S550">
        <v>0</v>
      </c>
      <c r="T550" t="s">
        <v>62</v>
      </c>
      <c r="U550" t="s">
        <v>63</v>
      </c>
      <c r="V550" t="s">
        <v>52</v>
      </c>
      <c r="W550" t="s">
        <v>53</v>
      </c>
      <c r="X550">
        <v>594</v>
      </c>
      <c r="Y550">
        <v>504.9</v>
      </c>
      <c r="Z550">
        <v>1484.54</v>
      </c>
      <c r="AA550">
        <v>1.8</v>
      </c>
      <c r="AB550">
        <v>1486.34</v>
      </c>
      <c r="AC550">
        <v>1248.53</v>
      </c>
      <c r="AD550">
        <v>237.81</v>
      </c>
      <c r="AE550">
        <v>1421.55</v>
      </c>
      <c r="AF550">
        <v>0</v>
      </c>
      <c r="AG550">
        <v>64.790000000000006</v>
      </c>
      <c r="AH550" t="s">
        <v>210</v>
      </c>
      <c r="AK550">
        <v>4</v>
      </c>
      <c r="AL550">
        <v>1</v>
      </c>
    </row>
    <row r="551" spans="1:38" x14ac:dyDescent="0.25">
      <c r="A551" t="s">
        <v>818</v>
      </c>
      <c r="B551" s="1">
        <v>44975</v>
      </c>
      <c r="C551" t="s">
        <v>317</v>
      </c>
      <c r="D551" t="s">
        <v>40</v>
      </c>
      <c r="E551" t="s">
        <v>41</v>
      </c>
      <c r="F551" t="s">
        <v>42</v>
      </c>
      <c r="G551" t="s">
        <v>111</v>
      </c>
      <c r="H551" t="s">
        <v>112</v>
      </c>
      <c r="I551" t="s">
        <v>113</v>
      </c>
      <c r="J551" t="s">
        <v>46</v>
      </c>
      <c r="K551" t="s">
        <v>184</v>
      </c>
      <c r="L551" t="s">
        <v>185</v>
      </c>
      <c r="M551" t="s">
        <v>186</v>
      </c>
      <c r="N551" t="s">
        <v>171</v>
      </c>
      <c r="O551">
        <v>30</v>
      </c>
      <c r="P551">
        <v>29</v>
      </c>
      <c r="Q551" t="b">
        <v>1</v>
      </c>
      <c r="R551">
        <v>3</v>
      </c>
      <c r="S551">
        <v>2</v>
      </c>
      <c r="T551" t="s">
        <v>99</v>
      </c>
      <c r="U551" t="s">
        <v>100</v>
      </c>
      <c r="V551" t="s">
        <v>52</v>
      </c>
      <c r="W551" t="s">
        <v>53</v>
      </c>
      <c r="X551">
        <v>558</v>
      </c>
      <c r="Y551">
        <v>474.3</v>
      </c>
      <c r="Z551">
        <v>469.86</v>
      </c>
      <c r="AA551">
        <v>1.78</v>
      </c>
      <c r="AB551">
        <v>471.64</v>
      </c>
      <c r="AC551">
        <v>415.04</v>
      </c>
      <c r="AD551">
        <v>56.6</v>
      </c>
      <c r="AE551">
        <v>417.6</v>
      </c>
      <c r="AF551">
        <v>0</v>
      </c>
      <c r="AG551">
        <v>54.04</v>
      </c>
      <c r="AH551" t="s">
        <v>54</v>
      </c>
      <c r="AK551">
        <v>11</v>
      </c>
      <c r="AL551">
        <v>1</v>
      </c>
    </row>
    <row r="552" spans="1:38" x14ac:dyDescent="0.25">
      <c r="A552" t="s">
        <v>819</v>
      </c>
      <c r="B552" s="1">
        <v>45095</v>
      </c>
      <c r="C552" t="s">
        <v>421</v>
      </c>
      <c r="D552" t="s">
        <v>40</v>
      </c>
      <c r="E552" t="s">
        <v>41</v>
      </c>
      <c r="F552" t="s">
        <v>42</v>
      </c>
      <c r="G552" t="s">
        <v>80</v>
      </c>
      <c r="H552" t="s">
        <v>81</v>
      </c>
      <c r="I552" t="s">
        <v>82</v>
      </c>
      <c r="J552" t="s">
        <v>46</v>
      </c>
      <c r="K552" t="s">
        <v>83</v>
      </c>
      <c r="M552" t="s">
        <v>84</v>
      </c>
      <c r="N552" t="s">
        <v>85</v>
      </c>
      <c r="O552">
        <v>30</v>
      </c>
      <c r="P552">
        <v>29</v>
      </c>
      <c r="Q552" t="b">
        <v>0</v>
      </c>
      <c r="R552">
        <v>1</v>
      </c>
      <c r="S552">
        <v>1</v>
      </c>
      <c r="T552" t="s">
        <v>137</v>
      </c>
      <c r="U552" t="s">
        <v>138</v>
      </c>
      <c r="V552" t="s">
        <v>139</v>
      </c>
      <c r="W552" t="s">
        <v>140</v>
      </c>
      <c r="X552">
        <v>7.2</v>
      </c>
      <c r="Y552">
        <v>5.76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 t="s">
        <v>129</v>
      </c>
      <c r="AI552">
        <v>88</v>
      </c>
      <c r="AJ552" t="s">
        <v>130</v>
      </c>
      <c r="AK552">
        <v>9</v>
      </c>
      <c r="AL552">
        <v>0</v>
      </c>
    </row>
    <row r="553" spans="1:38" x14ac:dyDescent="0.25">
      <c r="A553" t="s">
        <v>820</v>
      </c>
      <c r="B553" s="1">
        <v>45411</v>
      </c>
      <c r="C553" t="s">
        <v>403</v>
      </c>
      <c r="D553" t="s">
        <v>90</v>
      </c>
      <c r="E553" t="s">
        <v>91</v>
      </c>
      <c r="F553" t="s">
        <v>92</v>
      </c>
      <c r="G553" t="s">
        <v>80</v>
      </c>
      <c r="H553" t="s">
        <v>81</v>
      </c>
      <c r="I553" t="s">
        <v>82</v>
      </c>
      <c r="J553" t="s">
        <v>46</v>
      </c>
      <c r="K553" t="s">
        <v>213</v>
      </c>
      <c r="L553" t="s">
        <v>214</v>
      </c>
      <c r="M553" t="s">
        <v>215</v>
      </c>
      <c r="N553" t="s">
        <v>216</v>
      </c>
      <c r="O553">
        <v>30</v>
      </c>
      <c r="P553">
        <v>30</v>
      </c>
      <c r="Q553" t="b">
        <v>1</v>
      </c>
      <c r="R553">
        <v>3</v>
      </c>
      <c r="S553">
        <v>0</v>
      </c>
      <c r="T553" t="s">
        <v>143</v>
      </c>
      <c r="U553" t="s">
        <v>144</v>
      </c>
      <c r="V553" t="s">
        <v>139</v>
      </c>
      <c r="W553" t="s">
        <v>53</v>
      </c>
      <c r="X553">
        <v>492</v>
      </c>
      <c r="Y553">
        <v>418.2</v>
      </c>
      <c r="Z553">
        <v>422.05</v>
      </c>
      <c r="AA553">
        <v>1.77</v>
      </c>
      <c r="AB553">
        <v>423.82</v>
      </c>
      <c r="AC553">
        <v>339.06</v>
      </c>
      <c r="AD553">
        <v>84.76</v>
      </c>
      <c r="AE553">
        <v>397.9</v>
      </c>
      <c r="AF553">
        <v>24.02</v>
      </c>
      <c r="AG553">
        <v>1.89</v>
      </c>
      <c r="AH553" t="s">
        <v>54</v>
      </c>
      <c r="AK553">
        <v>10</v>
      </c>
      <c r="AL553">
        <v>0</v>
      </c>
    </row>
    <row r="554" spans="1:38" x14ac:dyDescent="0.25">
      <c r="A554" t="s">
        <v>821</v>
      </c>
      <c r="B554" s="1">
        <v>45247</v>
      </c>
      <c r="C554" t="s">
        <v>133</v>
      </c>
      <c r="D554" t="s">
        <v>122</v>
      </c>
      <c r="E554" t="s">
        <v>123</v>
      </c>
      <c r="F554" t="s">
        <v>124</v>
      </c>
      <c r="G554" t="s">
        <v>111</v>
      </c>
      <c r="H554" t="s">
        <v>112</v>
      </c>
      <c r="I554" t="s">
        <v>113</v>
      </c>
      <c r="J554" t="s">
        <v>46</v>
      </c>
      <c r="K554" t="s">
        <v>103</v>
      </c>
      <c r="M554" t="s">
        <v>95</v>
      </c>
      <c r="N554" t="s">
        <v>96</v>
      </c>
      <c r="O554">
        <v>30</v>
      </c>
      <c r="P554">
        <v>31</v>
      </c>
      <c r="Q554" t="b">
        <v>0</v>
      </c>
      <c r="R554">
        <v>1</v>
      </c>
      <c r="S554">
        <v>0</v>
      </c>
      <c r="T554" t="s">
        <v>158</v>
      </c>
      <c r="U554" t="s">
        <v>159</v>
      </c>
      <c r="V554" t="s">
        <v>158</v>
      </c>
      <c r="W554" t="s">
        <v>23</v>
      </c>
      <c r="X554">
        <v>18.2</v>
      </c>
      <c r="Y554">
        <v>14.56</v>
      </c>
      <c r="Z554">
        <v>16.38</v>
      </c>
      <c r="AA554">
        <v>0</v>
      </c>
      <c r="AB554">
        <v>16.38</v>
      </c>
      <c r="AC554">
        <v>0</v>
      </c>
      <c r="AD554">
        <v>16.38</v>
      </c>
      <c r="AE554">
        <v>13.84</v>
      </c>
      <c r="AF554">
        <v>0</v>
      </c>
      <c r="AG554">
        <v>2.54</v>
      </c>
      <c r="AH554" t="s">
        <v>54</v>
      </c>
      <c r="AK554">
        <v>10</v>
      </c>
      <c r="AL554">
        <v>0</v>
      </c>
    </row>
    <row r="555" spans="1:38" x14ac:dyDescent="0.25">
      <c r="A555" t="s">
        <v>822</v>
      </c>
      <c r="B555" s="1">
        <v>45317</v>
      </c>
      <c r="C555" t="s">
        <v>747</v>
      </c>
      <c r="D555" t="s">
        <v>77</v>
      </c>
      <c r="E555" t="s">
        <v>78</v>
      </c>
      <c r="F555" t="s">
        <v>79</v>
      </c>
      <c r="G555" t="s">
        <v>111</v>
      </c>
      <c r="H555" t="s">
        <v>112</v>
      </c>
      <c r="I555" t="s">
        <v>113</v>
      </c>
      <c r="J555" t="s">
        <v>46</v>
      </c>
      <c r="K555" t="s">
        <v>103</v>
      </c>
      <c r="M555" t="s">
        <v>95</v>
      </c>
      <c r="N555" t="s">
        <v>96</v>
      </c>
      <c r="O555">
        <v>30</v>
      </c>
      <c r="P555">
        <v>30</v>
      </c>
      <c r="Q555" t="b">
        <v>0</v>
      </c>
      <c r="R555">
        <v>1</v>
      </c>
      <c r="S555">
        <v>0</v>
      </c>
      <c r="T555" t="s">
        <v>50</v>
      </c>
      <c r="U555" t="s">
        <v>51</v>
      </c>
      <c r="V555" t="s">
        <v>52</v>
      </c>
      <c r="W555" t="s">
        <v>53</v>
      </c>
      <c r="X555">
        <v>18.2</v>
      </c>
      <c r="Y555">
        <v>14.56</v>
      </c>
      <c r="Z555">
        <v>9.5</v>
      </c>
      <c r="AA555">
        <v>1.78</v>
      </c>
      <c r="AB555">
        <v>11.28</v>
      </c>
      <c r="AC555">
        <v>9.82</v>
      </c>
      <c r="AD555">
        <v>1.47</v>
      </c>
      <c r="AE555">
        <v>13.95</v>
      </c>
      <c r="AF555">
        <v>0</v>
      </c>
      <c r="AG555">
        <v>-2.66</v>
      </c>
      <c r="AH555" t="s">
        <v>54</v>
      </c>
      <c r="AK555">
        <v>6</v>
      </c>
      <c r="AL555">
        <v>0</v>
      </c>
    </row>
    <row r="556" spans="1:38" x14ac:dyDescent="0.25">
      <c r="A556" t="s">
        <v>823</v>
      </c>
      <c r="B556" s="1">
        <v>45456</v>
      </c>
      <c r="C556" t="s">
        <v>153</v>
      </c>
      <c r="D556" t="s">
        <v>122</v>
      </c>
      <c r="E556" t="s">
        <v>123</v>
      </c>
      <c r="F556" t="s">
        <v>124</v>
      </c>
      <c r="G556" t="s">
        <v>111</v>
      </c>
      <c r="H556" t="s">
        <v>112</v>
      </c>
      <c r="I556" t="s">
        <v>113</v>
      </c>
      <c r="J556" t="s">
        <v>46</v>
      </c>
      <c r="K556" t="s">
        <v>47</v>
      </c>
      <c r="M556" t="s">
        <v>48</v>
      </c>
      <c r="N556" t="s">
        <v>49</v>
      </c>
      <c r="O556">
        <v>30</v>
      </c>
      <c r="P556">
        <v>30</v>
      </c>
      <c r="Q556" t="b">
        <v>0</v>
      </c>
      <c r="R556">
        <v>1</v>
      </c>
      <c r="S556">
        <v>1</v>
      </c>
      <c r="T556" t="s">
        <v>73</v>
      </c>
      <c r="U556" t="s">
        <v>74</v>
      </c>
      <c r="V556" t="s">
        <v>52</v>
      </c>
      <c r="W556" t="s">
        <v>53</v>
      </c>
      <c r="X556">
        <v>14.8</v>
      </c>
      <c r="Y556">
        <v>11.84</v>
      </c>
      <c r="Z556">
        <v>6.82</v>
      </c>
      <c r="AA556">
        <v>1.79</v>
      </c>
      <c r="AB556">
        <v>8.61</v>
      </c>
      <c r="AC556">
        <v>7.32</v>
      </c>
      <c r="AD556">
        <v>1.29</v>
      </c>
      <c r="AE556">
        <v>11.05</v>
      </c>
      <c r="AF556">
        <v>0</v>
      </c>
      <c r="AG556">
        <v>-2.4500000000000002</v>
      </c>
      <c r="AH556" t="s">
        <v>54</v>
      </c>
      <c r="AK556">
        <v>2</v>
      </c>
      <c r="AL556">
        <v>0</v>
      </c>
    </row>
    <row r="557" spans="1:38" x14ac:dyDescent="0.25">
      <c r="A557" t="s">
        <v>824</v>
      </c>
      <c r="B557" s="1">
        <v>45175</v>
      </c>
      <c r="C557" t="s">
        <v>226</v>
      </c>
      <c r="D557" t="s">
        <v>40</v>
      </c>
      <c r="E557" t="s">
        <v>41</v>
      </c>
      <c r="F557" t="s">
        <v>42</v>
      </c>
      <c r="G557" t="s">
        <v>57</v>
      </c>
      <c r="H557" t="s">
        <v>58</v>
      </c>
      <c r="I557" t="s">
        <v>59</v>
      </c>
      <c r="J557" t="s">
        <v>46</v>
      </c>
      <c r="K557" t="s">
        <v>196</v>
      </c>
      <c r="M557" t="s">
        <v>197</v>
      </c>
      <c r="N557" t="s">
        <v>198</v>
      </c>
      <c r="O557">
        <v>90</v>
      </c>
      <c r="P557">
        <v>89</v>
      </c>
      <c r="Q557" t="b">
        <v>0</v>
      </c>
      <c r="R557">
        <v>1</v>
      </c>
      <c r="S557">
        <v>2</v>
      </c>
      <c r="T557" t="s">
        <v>73</v>
      </c>
      <c r="U557" t="s">
        <v>74</v>
      </c>
      <c r="V557" t="s">
        <v>52</v>
      </c>
      <c r="W557" t="s">
        <v>53</v>
      </c>
      <c r="X557">
        <v>12.4</v>
      </c>
      <c r="Y557">
        <v>9.92</v>
      </c>
      <c r="Z557">
        <v>5.57</v>
      </c>
      <c r="AA557">
        <v>1.79</v>
      </c>
      <c r="AB557">
        <v>7.36</v>
      </c>
      <c r="AC557">
        <v>6.25</v>
      </c>
      <c r="AD557">
        <v>1.1000000000000001</v>
      </c>
      <c r="AE557">
        <v>8.84</v>
      </c>
      <c r="AF557">
        <v>0</v>
      </c>
      <c r="AG557">
        <v>-1.49</v>
      </c>
      <c r="AH557" t="s">
        <v>54</v>
      </c>
      <c r="AK557">
        <v>4</v>
      </c>
      <c r="AL557">
        <v>0</v>
      </c>
    </row>
    <row r="558" spans="1:38" x14ac:dyDescent="0.25">
      <c r="A558" t="s">
        <v>825</v>
      </c>
      <c r="B558" s="1">
        <v>45544</v>
      </c>
      <c r="C558" t="s">
        <v>611</v>
      </c>
      <c r="D558" t="s">
        <v>77</v>
      </c>
      <c r="E558" t="s">
        <v>78</v>
      </c>
      <c r="F558" t="s">
        <v>79</v>
      </c>
      <c r="G558" t="s">
        <v>57</v>
      </c>
      <c r="H558" t="s">
        <v>58</v>
      </c>
      <c r="I558" t="s">
        <v>59</v>
      </c>
      <c r="J558" t="s">
        <v>46</v>
      </c>
      <c r="K558" t="s">
        <v>184</v>
      </c>
      <c r="L558" t="s">
        <v>185</v>
      </c>
      <c r="M558" t="s">
        <v>186</v>
      </c>
      <c r="N558" t="s">
        <v>171</v>
      </c>
      <c r="O558">
        <v>30</v>
      </c>
      <c r="P558">
        <v>28</v>
      </c>
      <c r="Q558" t="b">
        <v>1</v>
      </c>
      <c r="R558">
        <v>3</v>
      </c>
      <c r="S558">
        <v>0</v>
      </c>
      <c r="T558" t="s">
        <v>50</v>
      </c>
      <c r="U558" t="s">
        <v>51</v>
      </c>
      <c r="V558" t="s">
        <v>52</v>
      </c>
      <c r="W558" t="s">
        <v>53</v>
      </c>
      <c r="X558">
        <v>558</v>
      </c>
      <c r="Y558">
        <v>474.3</v>
      </c>
      <c r="Z558">
        <v>479.7</v>
      </c>
      <c r="AA558">
        <v>1.78</v>
      </c>
      <c r="AB558">
        <v>481.48</v>
      </c>
      <c r="AC558">
        <v>418.89</v>
      </c>
      <c r="AD558">
        <v>62.59</v>
      </c>
      <c r="AE558">
        <v>442.42</v>
      </c>
      <c r="AF558">
        <v>0</v>
      </c>
      <c r="AG558">
        <v>39.06</v>
      </c>
      <c r="AH558" t="s">
        <v>54</v>
      </c>
      <c r="AK558">
        <v>8</v>
      </c>
      <c r="AL558">
        <v>0</v>
      </c>
    </row>
    <row r="559" spans="1:38" x14ac:dyDescent="0.25">
      <c r="A559" t="s">
        <v>826</v>
      </c>
      <c r="B559" s="1">
        <v>44997</v>
      </c>
      <c r="C559" t="s">
        <v>212</v>
      </c>
      <c r="D559" t="s">
        <v>40</v>
      </c>
      <c r="E559" t="s">
        <v>41</v>
      </c>
      <c r="F559" t="s">
        <v>42</v>
      </c>
      <c r="G559" t="s">
        <v>80</v>
      </c>
      <c r="H559" t="s">
        <v>81</v>
      </c>
      <c r="I559" t="s">
        <v>82</v>
      </c>
      <c r="J559" t="s">
        <v>46</v>
      </c>
      <c r="K559" t="s">
        <v>106</v>
      </c>
      <c r="M559" t="s">
        <v>107</v>
      </c>
      <c r="N559" t="s">
        <v>108</v>
      </c>
      <c r="O559">
        <v>90</v>
      </c>
      <c r="P559">
        <v>90</v>
      </c>
      <c r="Q559" t="b">
        <v>0</v>
      </c>
      <c r="R559">
        <v>1</v>
      </c>
      <c r="S559">
        <v>0</v>
      </c>
      <c r="T559" t="s">
        <v>50</v>
      </c>
      <c r="U559" t="s">
        <v>51</v>
      </c>
      <c r="V559" t="s">
        <v>52</v>
      </c>
      <c r="W559" t="s">
        <v>53</v>
      </c>
      <c r="X559">
        <v>8.5</v>
      </c>
      <c r="Y559">
        <v>6.8</v>
      </c>
      <c r="Z559">
        <v>4.88</v>
      </c>
      <c r="AA559">
        <v>1.78</v>
      </c>
      <c r="AB559">
        <v>6.66</v>
      </c>
      <c r="AC559">
        <v>5.79</v>
      </c>
      <c r="AD559">
        <v>1</v>
      </c>
      <c r="AE559">
        <v>6.41</v>
      </c>
      <c r="AF559">
        <v>0</v>
      </c>
      <c r="AG559">
        <v>0.25</v>
      </c>
      <c r="AH559" t="s">
        <v>54</v>
      </c>
      <c r="AK559">
        <v>5</v>
      </c>
      <c r="AL559">
        <v>0</v>
      </c>
    </row>
    <row r="560" spans="1:38" x14ac:dyDescent="0.25">
      <c r="A560" t="s">
        <v>827</v>
      </c>
      <c r="B560" s="1">
        <v>45434</v>
      </c>
      <c r="C560" t="s">
        <v>407</v>
      </c>
      <c r="D560" t="s">
        <v>90</v>
      </c>
      <c r="E560" t="s">
        <v>91</v>
      </c>
      <c r="F560" t="s">
        <v>92</v>
      </c>
      <c r="G560" t="s">
        <v>57</v>
      </c>
      <c r="H560" t="s">
        <v>58</v>
      </c>
      <c r="I560" t="s">
        <v>59</v>
      </c>
      <c r="J560" t="s">
        <v>46</v>
      </c>
      <c r="K560" t="s">
        <v>106</v>
      </c>
      <c r="M560" t="s">
        <v>107</v>
      </c>
      <c r="N560" t="s">
        <v>108</v>
      </c>
      <c r="O560">
        <v>90</v>
      </c>
      <c r="P560">
        <v>89</v>
      </c>
      <c r="Q560" t="b">
        <v>0</v>
      </c>
      <c r="R560">
        <v>1</v>
      </c>
      <c r="S560">
        <v>0</v>
      </c>
      <c r="T560" t="s">
        <v>50</v>
      </c>
      <c r="U560" t="s">
        <v>51</v>
      </c>
      <c r="V560" t="s">
        <v>52</v>
      </c>
      <c r="W560" t="s">
        <v>53</v>
      </c>
      <c r="X560">
        <v>8.5</v>
      </c>
      <c r="Y560">
        <v>6.8</v>
      </c>
      <c r="Z560">
        <v>3.75</v>
      </c>
      <c r="AA560">
        <v>1.78</v>
      </c>
      <c r="AB560">
        <v>5.53</v>
      </c>
      <c r="AC560">
        <v>4.8099999999999996</v>
      </c>
      <c r="AD560">
        <v>1</v>
      </c>
      <c r="AE560">
        <v>6.12</v>
      </c>
      <c r="AF560">
        <v>0</v>
      </c>
      <c r="AG560">
        <v>-0.59</v>
      </c>
      <c r="AH560" t="s">
        <v>54</v>
      </c>
      <c r="AK560">
        <v>5</v>
      </c>
      <c r="AL560">
        <v>0</v>
      </c>
    </row>
    <row r="561" spans="1:38" x14ac:dyDescent="0.25">
      <c r="A561" t="s">
        <v>828</v>
      </c>
      <c r="B561" s="1">
        <v>44937</v>
      </c>
      <c r="C561" t="s">
        <v>350</v>
      </c>
      <c r="D561" t="s">
        <v>77</v>
      </c>
      <c r="E561" t="s">
        <v>78</v>
      </c>
      <c r="F561" t="s">
        <v>79</v>
      </c>
      <c r="G561" t="s">
        <v>111</v>
      </c>
      <c r="H561" t="s">
        <v>112</v>
      </c>
      <c r="I561" t="s">
        <v>113</v>
      </c>
      <c r="J561" t="s">
        <v>46</v>
      </c>
      <c r="K561" t="s">
        <v>69</v>
      </c>
      <c r="L561" t="s">
        <v>70</v>
      </c>
      <c r="M561" t="s">
        <v>71</v>
      </c>
      <c r="N561" t="s">
        <v>72</v>
      </c>
      <c r="O561">
        <v>90</v>
      </c>
      <c r="P561">
        <v>89</v>
      </c>
      <c r="Q561" t="b">
        <v>1</v>
      </c>
      <c r="R561">
        <v>3</v>
      </c>
      <c r="S561">
        <v>0</v>
      </c>
      <c r="T561" t="s">
        <v>73</v>
      </c>
      <c r="U561" t="s">
        <v>74</v>
      </c>
      <c r="V561" t="s">
        <v>52</v>
      </c>
      <c r="W561" t="s">
        <v>53</v>
      </c>
      <c r="X561">
        <v>384</v>
      </c>
      <c r="Y561">
        <v>326.39999999999998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 t="s">
        <v>129</v>
      </c>
      <c r="AI561">
        <v>70</v>
      </c>
      <c r="AJ561" t="s">
        <v>341</v>
      </c>
      <c r="AK561">
        <v>5</v>
      </c>
      <c r="AL561">
        <v>1</v>
      </c>
    </row>
    <row r="562" spans="1:38" x14ac:dyDescent="0.25">
      <c r="A562" t="s">
        <v>829</v>
      </c>
      <c r="B562" s="1">
        <v>45195</v>
      </c>
      <c r="C562" t="s">
        <v>775</v>
      </c>
      <c r="D562" t="s">
        <v>40</v>
      </c>
      <c r="E562" t="s">
        <v>41</v>
      </c>
      <c r="F562" t="s">
        <v>42</v>
      </c>
      <c r="G562" t="s">
        <v>80</v>
      </c>
      <c r="H562" t="s">
        <v>81</v>
      </c>
      <c r="I562" t="s">
        <v>82</v>
      </c>
      <c r="J562" t="s">
        <v>46</v>
      </c>
      <c r="K562" t="s">
        <v>93</v>
      </c>
      <c r="L562" t="s">
        <v>94</v>
      </c>
      <c r="M562" t="s">
        <v>95</v>
      </c>
      <c r="N562" t="s">
        <v>96</v>
      </c>
      <c r="O562">
        <v>30</v>
      </c>
      <c r="P562">
        <v>29</v>
      </c>
      <c r="Q562" t="b">
        <v>1</v>
      </c>
      <c r="R562">
        <v>2</v>
      </c>
      <c r="S562">
        <v>0</v>
      </c>
      <c r="T562" t="s">
        <v>50</v>
      </c>
      <c r="U562" t="s">
        <v>51</v>
      </c>
      <c r="V562" t="s">
        <v>52</v>
      </c>
      <c r="W562" t="s">
        <v>53</v>
      </c>
      <c r="X562">
        <v>185.4</v>
      </c>
      <c r="Y562">
        <v>157.59</v>
      </c>
      <c r="Z562">
        <v>155.33000000000001</v>
      </c>
      <c r="AA562">
        <v>1.78</v>
      </c>
      <c r="AB562">
        <v>157.11000000000001</v>
      </c>
      <c r="AC562">
        <v>136.69</v>
      </c>
      <c r="AD562">
        <v>20.420000000000002</v>
      </c>
      <c r="AE562">
        <v>141.21</v>
      </c>
      <c r="AF562">
        <v>0</v>
      </c>
      <c r="AG562">
        <v>15.9</v>
      </c>
      <c r="AH562" t="s">
        <v>54</v>
      </c>
      <c r="AK562">
        <v>10</v>
      </c>
      <c r="AL562">
        <v>1</v>
      </c>
    </row>
    <row r="563" spans="1:38" x14ac:dyDescent="0.25">
      <c r="A563" t="s">
        <v>830</v>
      </c>
      <c r="B563" s="1">
        <v>45239</v>
      </c>
      <c r="C563" t="s">
        <v>401</v>
      </c>
      <c r="D563" t="s">
        <v>40</v>
      </c>
      <c r="E563" t="s">
        <v>41</v>
      </c>
      <c r="F563" t="s">
        <v>42</v>
      </c>
      <c r="G563" t="s">
        <v>43</v>
      </c>
      <c r="H563" t="s">
        <v>44</v>
      </c>
      <c r="I563" t="s">
        <v>45</v>
      </c>
      <c r="J563" t="s">
        <v>46</v>
      </c>
      <c r="K563" t="s">
        <v>47</v>
      </c>
      <c r="M563" t="s">
        <v>48</v>
      </c>
      <c r="N563" t="s">
        <v>49</v>
      </c>
      <c r="O563">
        <v>30</v>
      </c>
      <c r="P563">
        <v>31</v>
      </c>
      <c r="Q563" t="b">
        <v>0</v>
      </c>
      <c r="R563">
        <v>1</v>
      </c>
      <c r="S563">
        <v>2</v>
      </c>
      <c r="T563" t="s">
        <v>137</v>
      </c>
      <c r="U563" t="s">
        <v>138</v>
      </c>
      <c r="V563" t="s">
        <v>139</v>
      </c>
      <c r="W563" t="s">
        <v>140</v>
      </c>
      <c r="X563">
        <v>14.8</v>
      </c>
      <c r="Y563">
        <v>11.84</v>
      </c>
      <c r="Z563">
        <v>11.25</v>
      </c>
      <c r="AA563">
        <v>0.06</v>
      </c>
      <c r="AB563">
        <v>11.3</v>
      </c>
      <c r="AC563">
        <v>8.14</v>
      </c>
      <c r="AD563">
        <v>3.17</v>
      </c>
      <c r="AE563">
        <v>10.82</v>
      </c>
      <c r="AF563">
        <v>0</v>
      </c>
      <c r="AG563">
        <v>0.49</v>
      </c>
      <c r="AH563" t="s">
        <v>210</v>
      </c>
      <c r="AK563">
        <v>6</v>
      </c>
      <c r="AL563">
        <v>0</v>
      </c>
    </row>
    <row r="564" spans="1:38" x14ac:dyDescent="0.25">
      <c r="A564" t="s">
        <v>831</v>
      </c>
      <c r="B564" s="1">
        <v>45123</v>
      </c>
      <c r="C564" t="s">
        <v>426</v>
      </c>
      <c r="D564" t="s">
        <v>40</v>
      </c>
      <c r="E564" t="s">
        <v>41</v>
      </c>
      <c r="F564" t="s">
        <v>42</v>
      </c>
      <c r="G564" t="s">
        <v>80</v>
      </c>
      <c r="H564" t="s">
        <v>81</v>
      </c>
      <c r="I564" t="s">
        <v>82</v>
      </c>
      <c r="J564" t="s">
        <v>46</v>
      </c>
      <c r="K564" t="s">
        <v>103</v>
      </c>
      <c r="M564" t="s">
        <v>95</v>
      </c>
      <c r="N564" t="s">
        <v>96</v>
      </c>
      <c r="O564">
        <v>30</v>
      </c>
      <c r="P564">
        <v>29</v>
      </c>
      <c r="Q564" t="b">
        <v>0</v>
      </c>
      <c r="R564">
        <v>1</v>
      </c>
      <c r="S564">
        <v>0</v>
      </c>
      <c r="T564" t="s">
        <v>50</v>
      </c>
      <c r="U564" t="s">
        <v>51</v>
      </c>
      <c r="V564" t="s">
        <v>52</v>
      </c>
      <c r="W564" t="s">
        <v>53</v>
      </c>
      <c r="X564">
        <v>18.2</v>
      </c>
      <c r="Y564">
        <v>14.56</v>
      </c>
      <c r="Z564">
        <v>9.17</v>
      </c>
      <c r="AA564">
        <v>1.78</v>
      </c>
      <c r="AB564">
        <v>10.95</v>
      </c>
      <c r="AC564">
        <v>9.52</v>
      </c>
      <c r="AD564">
        <v>1.42</v>
      </c>
      <c r="AE564">
        <v>13.38</v>
      </c>
      <c r="AF564">
        <v>0</v>
      </c>
      <c r="AG564">
        <v>-2.4300000000000002</v>
      </c>
      <c r="AH564" t="s">
        <v>54</v>
      </c>
      <c r="AK564">
        <v>3</v>
      </c>
      <c r="AL564">
        <v>0</v>
      </c>
    </row>
    <row r="565" spans="1:38" x14ac:dyDescent="0.25">
      <c r="A565" t="s">
        <v>832</v>
      </c>
      <c r="B565" s="1">
        <v>45571</v>
      </c>
      <c r="C565" t="s">
        <v>226</v>
      </c>
      <c r="D565" t="s">
        <v>90</v>
      </c>
      <c r="E565" t="s">
        <v>91</v>
      </c>
      <c r="F565" t="s">
        <v>92</v>
      </c>
      <c r="G565" t="s">
        <v>80</v>
      </c>
      <c r="H565" t="s">
        <v>81</v>
      </c>
      <c r="I565" t="s">
        <v>82</v>
      </c>
      <c r="J565" t="s">
        <v>46</v>
      </c>
      <c r="K565" t="s">
        <v>196</v>
      </c>
      <c r="M565" t="s">
        <v>197</v>
      </c>
      <c r="N565" t="s">
        <v>198</v>
      </c>
      <c r="O565">
        <v>90</v>
      </c>
      <c r="P565">
        <v>93</v>
      </c>
      <c r="Q565" t="b">
        <v>0</v>
      </c>
      <c r="R565">
        <v>1</v>
      </c>
      <c r="S565">
        <v>0</v>
      </c>
      <c r="T565" t="s">
        <v>50</v>
      </c>
      <c r="U565" t="s">
        <v>51</v>
      </c>
      <c r="V565" t="s">
        <v>52</v>
      </c>
      <c r="W565" t="s">
        <v>53</v>
      </c>
      <c r="X565">
        <v>12.4</v>
      </c>
      <c r="Y565">
        <v>9.92</v>
      </c>
      <c r="Z565">
        <v>7.62</v>
      </c>
      <c r="AA565">
        <v>1.78</v>
      </c>
      <c r="AB565">
        <v>9.4</v>
      </c>
      <c r="AC565">
        <v>8.18</v>
      </c>
      <c r="AD565">
        <v>1.22</v>
      </c>
      <c r="AE565">
        <v>9.49</v>
      </c>
      <c r="AF565">
        <v>0</v>
      </c>
      <c r="AG565">
        <v>-0.09</v>
      </c>
      <c r="AH565" t="s">
        <v>54</v>
      </c>
      <c r="AK565">
        <v>7</v>
      </c>
      <c r="AL565">
        <v>0</v>
      </c>
    </row>
    <row r="566" spans="1:38" x14ac:dyDescent="0.25">
      <c r="A566" t="s">
        <v>833</v>
      </c>
      <c r="B566" s="1">
        <v>45310</v>
      </c>
      <c r="C566" t="s">
        <v>487</v>
      </c>
      <c r="D566" t="s">
        <v>66</v>
      </c>
      <c r="E566" t="s">
        <v>67</v>
      </c>
      <c r="F566" t="s">
        <v>68</v>
      </c>
      <c r="G566" t="s">
        <v>57</v>
      </c>
      <c r="H566" t="s">
        <v>58</v>
      </c>
      <c r="I566" t="s">
        <v>59</v>
      </c>
      <c r="J566" t="s">
        <v>46</v>
      </c>
      <c r="K566" t="s">
        <v>47</v>
      </c>
      <c r="M566" t="s">
        <v>48</v>
      </c>
      <c r="N566" t="s">
        <v>49</v>
      </c>
      <c r="O566">
        <v>30</v>
      </c>
      <c r="P566">
        <v>29</v>
      </c>
      <c r="Q566" t="b">
        <v>0</v>
      </c>
      <c r="R566">
        <v>1</v>
      </c>
      <c r="S566">
        <v>2</v>
      </c>
      <c r="T566" t="s">
        <v>50</v>
      </c>
      <c r="U566" t="s">
        <v>51</v>
      </c>
      <c r="V566" t="s">
        <v>52</v>
      </c>
      <c r="W566" t="s">
        <v>53</v>
      </c>
      <c r="X566">
        <v>14.8</v>
      </c>
      <c r="Y566">
        <v>11.84</v>
      </c>
      <c r="Z566">
        <v>7.46</v>
      </c>
      <c r="AA566">
        <v>1.78</v>
      </c>
      <c r="AB566">
        <v>9.24</v>
      </c>
      <c r="AC566">
        <v>8.0399999999999991</v>
      </c>
      <c r="AD566">
        <v>1.2</v>
      </c>
      <c r="AE566">
        <v>10.82</v>
      </c>
      <c r="AF566">
        <v>0</v>
      </c>
      <c r="AG566">
        <v>-1.57</v>
      </c>
      <c r="AH566" t="s">
        <v>54</v>
      </c>
      <c r="AK566">
        <v>9</v>
      </c>
      <c r="AL566">
        <v>0</v>
      </c>
    </row>
    <row r="567" spans="1:38" x14ac:dyDescent="0.25">
      <c r="A567" t="s">
        <v>834</v>
      </c>
      <c r="B567" s="1">
        <v>45151</v>
      </c>
      <c r="C567" t="s">
        <v>268</v>
      </c>
      <c r="D567" t="s">
        <v>40</v>
      </c>
      <c r="E567" t="s">
        <v>41</v>
      </c>
      <c r="F567" t="s">
        <v>42</v>
      </c>
      <c r="G567" t="s">
        <v>111</v>
      </c>
      <c r="H567" t="s">
        <v>112</v>
      </c>
      <c r="I567" t="s">
        <v>113</v>
      </c>
      <c r="J567" t="s">
        <v>46</v>
      </c>
      <c r="K567" t="s">
        <v>260</v>
      </c>
      <c r="L567" t="s">
        <v>261</v>
      </c>
      <c r="M567" t="s">
        <v>262</v>
      </c>
      <c r="N567" t="s">
        <v>157</v>
      </c>
      <c r="O567">
        <v>28</v>
      </c>
      <c r="P567">
        <v>29</v>
      </c>
      <c r="Q567" t="b">
        <v>1</v>
      </c>
      <c r="R567">
        <v>4</v>
      </c>
      <c r="S567">
        <v>0</v>
      </c>
      <c r="T567" t="s">
        <v>99</v>
      </c>
      <c r="U567" t="s">
        <v>100</v>
      </c>
      <c r="V567" t="s">
        <v>52</v>
      </c>
      <c r="W567" t="s">
        <v>53</v>
      </c>
      <c r="X567">
        <v>918</v>
      </c>
      <c r="Y567">
        <v>780.3</v>
      </c>
      <c r="Z567">
        <v>780.87</v>
      </c>
      <c r="AA567">
        <v>1.78</v>
      </c>
      <c r="AB567">
        <v>782.65</v>
      </c>
      <c r="AC567">
        <v>688.73</v>
      </c>
      <c r="AD567">
        <v>93.92</v>
      </c>
      <c r="AE567">
        <v>702.02</v>
      </c>
      <c r="AF567">
        <v>0</v>
      </c>
      <c r="AG567">
        <v>80.64</v>
      </c>
      <c r="AH567" t="s">
        <v>54</v>
      </c>
      <c r="AK567">
        <v>5</v>
      </c>
      <c r="AL567">
        <v>0</v>
      </c>
    </row>
    <row r="568" spans="1:38" x14ac:dyDescent="0.25">
      <c r="A568" t="s">
        <v>835</v>
      </c>
      <c r="B568" s="1">
        <v>45458</v>
      </c>
      <c r="C568" t="s">
        <v>268</v>
      </c>
      <c r="D568" t="s">
        <v>122</v>
      </c>
      <c r="E568" t="s">
        <v>123</v>
      </c>
      <c r="F568" t="s">
        <v>124</v>
      </c>
      <c r="G568" t="s">
        <v>43</v>
      </c>
      <c r="H568" t="s">
        <v>44</v>
      </c>
      <c r="I568" t="s">
        <v>45</v>
      </c>
      <c r="J568" t="s">
        <v>46</v>
      </c>
      <c r="K568" t="s">
        <v>103</v>
      </c>
      <c r="M568" t="s">
        <v>95</v>
      </c>
      <c r="N568" t="s">
        <v>96</v>
      </c>
      <c r="O568">
        <v>30</v>
      </c>
      <c r="P568">
        <v>29</v>
      </c>
      <c r="Q568" t="b">
        <v>0</v>
      </c>
      <c r="R568">
        <v>1</v>
      </c>
      <c r="S568">
        <v>0</v>
      </c>
      <c r="T568" t="s">
        <v>143</v>
      </c>
      <c r="U568" t="s">
        <v>144</v>
      </c>
      <c r="V568" t="s">
        <v>139</v>
      </c>
      <c r="W568" t="s">
        <v>53</v>
      </c>
      <c r="X568">
        <v>18.2</v>
      </c>
      <c r="Y568">
        <v>14.56</v>
      </c>
      <c r="Z568">
        <v>9.6999999999999993</v>
      </c>
      <c r="AA568">
        <v>1.77</v>
      </c>
      <c r="AB568">
        <v>11.47</v>
      </c>
      <c r="AC568">
        <v>9.18</v>
      </c>
      <c r="AD568">
        <v>2.29</v>
      </c>
      <c r="AE568">
        <v>13.63</v>
      </c>
      <c r="AF568">
        <v>0</v>
      </c>
      <c r="AG568">
        <v>-2.16</v>
      </c>
      <c r="AH568" t="s">
        <v>54</v>
      </c>
      <c r="AK568">
        <v>7</v>
      </c>
      <c r="AL568">
        <v>0</v>
      </c>
    </row>
    <row r="569" spans="1:38" x14ac:dyDescent="0.25">
      <c r="A569" t="s">
        <v>836</v>
      </c>
      <c r="B569" s="1">
        <v>45587</v>
      </c>
      <c r="C569" t="s">
        <v>203</v>
      </c>
      <c r="D569" t="s">
        <v>77</v>
      </c>
      <c r="E569" t="s">
        <v>78</v>
      </c>
      <c r="F569" t="s">
        <v>79</v>
      </c>
      <c r="G569" t="s">
        <v>80</v>
      </c>
      <c r="H569" t="s">
        <v>81</v>
      </c>
      <c r="I569" t="s">
        <v>82</v>
      </c>
      <c r="J569" t="s">
        <v>46</v>
      </c>
      <c r="K569" t="s">
        <v>69</v>
      </c>
      <c r="L569" t="s">
        <v>70</v>
      </c>
      <c r="M569" t="s">
        <v>71</v>
      </c>
      <c r="N569" t="s">
        <v>72</v>
      </c>
      <c r="O569">
        <v>90</v>
      </c>
      <c r="P569">
        <v>91</v>
      </c>
      <c r="Q569" t="b">
        <v>1</v>
      </c>
      <c r="R569">
        <v>3</v>
      </c>
      <c r="S569">
        <v>1</v>
      </c>
      <c r="T569" t="s">
        <v>50</v>
      </c>
      <c r="U569" t="s">
        <v>51</v>
      </c>
      <c r="V569" t="s">
        <v>52</v>
      </c>
      <c r="W569" t="s">
        <v>53</v>
      </c>
      <c r="X569">
        <v>384</v>
      </c>
      <c r="Y569">
        <v>326.39999999999998</v>
      </c>
      <c r="Z569">
        <v>977.15</v>
      </c>
      <c r="AA569">
        <v>1.78</v>
      </c>
      <c r="AB569">
        <v>978.93</v>
      </c>
      <c r="AC569">
        <v>851.67</v>
      </c>
      <c r="AD569">
        <v>127.26</v>
      </c>
      <c r="AE569">
        <v>905.92</v>
      </c>
      <c r="AF569">
        <v>0</v>
      </c>
      <c r="AG569">
        <v>73.010000000000005</v>
      </c>
      <c r="AH569" t="s">
        <v>54</v>
      </c>
      <c r="AK569">
        <v>1</v>
      </c>
      <c r="AL569">
        <v>1</v>
      </c>
    </row>
    <row r="570" spans="1:38" x14ac:dyDescent="0.25">
      <c r="A570" t="s">
        <v>837</v>
      </c>
      <c r="B570" s="1">
        <v>45618</v>
      </c>
      <c r="C570" t="s">
        <v>246</v>
      </c>
      <c r="D570" t="s">
        <v>40</v>
      </c>
      <c r="E570" t="s">
        <v>41</v>
      </c>
      <c r="F570" t="s">
        <v>42</v>
      </c>
      <c r="G570" t="s">
        <v>43</v>
      </c>
      <c r="H570" t="s">
        <v>44</v>
      </c>
      <c r="I570" t="s">
        <v>45</v>
      </c>
      <c r="J570" t="s">
        <v>46</v>
      </c>
      <c r="K570" t="s">
        <v>69</v>
      </c>
      <c r="L570" t="s">
        <v>70</v>
      </c>
      <c r="M570" t="s">
        <v>71</v>
      </c>
      <c r="N570" t="s">
        <v>72</v>
      </c>
      <c r="O570">
        <v>30</v>
      </c>
      <c r="P570">
        <v>29</v>
      </c>
      <c r="Q570" t="b">
        <v>1</v>
      </c>
      <c r="R570">
        <v>3</v>
      </c>
      <c r="S570">
        <v>0</v>
      </c>
      <c r="T570" t="s">
        <v>99</v>
      </c>
      <c r="U570" t="s">
        <v>100</v>
      </c>
      <c r="V570" t="s">
        <v>52</v>
      </c>
      <c r="W570" t="s">
        <v>53</v>
      </c>
      <c r="X570">
        <v>384</v>
      </c>
      <c r="Y570">
        <v>326.39999999999998</v>
      </c>
      <c r="Z570">
        <v>317.70999999999998</v>
      </c>
      <c r="AA570">
        <v>1.78</v>
      </c>
      <c r="AB570">
        <v>319.49</v>
      </c>
      <c r="AC570">
        <v>281.14999999999998</v>
      </c>
      <c r="AD570">
        <v>38.340000000000003</v>
      </c>
      <c r="AE570">
        <v>307.31</v>
      </c>
      <c r="AF570">
        <v>0</v>
      </c>
      <c r="AG570">
        <v>12.18</v>
      </c>
      <c r="AH570" t="s">
        <v>54</v>
      </c>
      <c r="AK570">
        <v>11</v>
      </c>
      <c r="AL570">
        <v>0</v>
      </c>
    </row>
    <row r="571" spans="1:38" x14ac:dyDescent="0.25">
      <c r="A571" t="s">
        <v>838</v>
      </c>
      <c r="B571" s="1">
        <v>45281</v>
      </c>
      <c r="C571" t="s">
        <v>368</v>
      </c>
      <c r="D571" t="s">
        <v>77</v>
      </c>
      <c r="E571" t="s">
        <v>78</v>
      </c>
      <c r="F571" t="s">
        <v>79</v>
      </c>
      <c r="G571" t="s">
        <v>43</v>
      </c>
      <c r="H571" t="s">
        <v>44</v>
      </c>
      <c r="I571" t="s">
        <v>45</v>
      </c>
      <c r="J571" t="s">
        <v>46</v>
      </c>
      <c r="K571" t="s">
        <v>260</v>
      </c>
      <c r="L571" t="s">
        <v>261</v>
      </c>
      <c r="M571" t="s">
        <v>262</v>
      </c>
      <c r="N571" t="s">
        <v>157</v>
      </c>
      <c r="O571">
        <v>28</v>
      </c>
      <c r="P571">
        <v>26</v>
      </c>
      <c r="Q571" t="b">
        <v>1</v>
      </c>
      <c r="R571">
        <v>4</v>
      </c>
      <c r="S571">
        <v>1</v>
      </c>
      <c r="T571" t="s">
        <v>50</v>
      </c>
      <c r="U571" t="s">
        <v>51</v>
      </c>
      <c r="V571" t="s">
        <v>52</v>
      </c>
      <c r="W571" t="s">
        <v>53</v>
      </c>
      <c r="X571">
        <v>918</v>
      </c>
      <c r="Y571">
        <v>780.3</v>
      </c>
      <c r="Z571">
        <v>774.58</v>
      </c>
      <c r="AA571">
        <v>1.78</v>
      </c>
      <c r="AB571">
        <v>776.36</v>
      </c>
      <c r="AC571">
        <v>675.43</v>
      </c>
      <c r="AD571">
        <v>100.93</v>
      </c>
      <c r="AE571">
        <v>727.39</v>
      </c>
      <c r="AF571">
        <v>0</v>
      </c>
      <c r="AG571">
        <v>48.97</v>
      </c>
      <c r="AH571" t="s">
        <v>210</v>
      </c>
      <c r="AK571">
        <v>2</v>
      </c>
      <c r="AL571">
        <v>0</v>
      </c>
    </row>
    <row r="572" spans="1:38" x14ac:dyDescent="0.25">
      <c r="A572" t="s">
        <v>839</v>
      </c>
      <c r="B572" s="1">
        <v>45166</v>
      </c>
      <c r="C572" t="s">
        <v>212</v>
      </c>
      <c r="D572" t="s">
        <v>122</v>
      </c>
      <c r="E572" t="s">
        <v>123</v>
      </c>
      <c r="F572" t="s">
        <v>124</v>
      </c>
      <c r="G572" t="s">
        <v>80</v>
      </c>
      <c r="H572" t="s">
        <v>81</v>
      </c>
      <c r="I572" t="s">
        <v>82</v>
      </c>
      <c r="J572" t="s">
        <v>46</v>
      </c>
      <c r="K572" t="s">
        <v>175</v>
      </c>
      <c r="L572" t="s">
        <v>176</v>
      </c>
      <c r="M572" t="s">
        <v>177</v>
      </c>
      <c r="N572" t="s">
        <v>157</v>
      </c>
      <c r="O572">
        <v>30</v>
      </c>
      <c r="P572">
        <v>29</v>
      </c>
      <c r="Q572" t="b">
        <v>1</v>
      </c>
      <c r="R572">
        <v>4</v>
      </c>
      <c r="S572">
        <v>0</v>
      </c>
      <c r="T572" t="s">
        <v>62</v>
      </c>
      <c r="U572" t="s">
        <v>63</v>
      </c>
      <c r="V572" t="s">
        <v>52</v>
      </c>
      <c r="W572" t="s">
        <v>53</v>
      </c>
      <c r="X572">
        <v>612</v>
      </c>
      <c r="Y572">
        <v>520.20000000000005</v>
      </c>
      <c r="Z572">
        <v>507.77</v>
      </c>
      <c r="AA572">
        <v>1.8</v>
      </c>
      <c r="AB572">
        <v>509.57</v>
      </c>
      <c r="AC572">
        <v>428.04</v>
      </c>
      <c r="AD572">
        <v>81.53</v>
      </c>
      <c r="AE572">
        <v>491.6</v>
      </c>
      <c r="AF572">
        <v>0</v>
      </c>
      <c r="AG572">
        <v>17.97</v>
      </c>
      <c r="AH572" t="s">
        <v>54</v>
      </c>
      <c r="AK572">
        <v>6</v>
      </c>
      <c r="AL572">
        <v>0</v>
      </c>
    </row>
    <row r="573" spans="1:38" x14ac:dyDescent="0.25">
      <c r="A573" t="s">
        <v>840</v>
      </c>
      <c r="B573" s="1">
        <v>44957</v>
      </c>
      <c r="C573" t="s">
        <v>224</v>
      </c>
      <c r="D573" t="s">
        <v>66</v>
      </c>
      <c r="E573" t="s">
        <v>67</v>
      </c>
      <c r="F573" t="s">
        <v>68</v>
      </c>
      <c r="G573" t="s">
        <v>57</v>
      </c>
      <c r="H573" t="s">
        <v>58</v>
      </c>
      <c r="I573" t="s">
        <v>59</v>
      </c>
      <c r="J573" t="s">
        <v>46</v>
      </c>
      <c r="K573" t="s">
        <v>83</v>
      </c>
      <c r="M573" t="s">
        <v>84</v>
      </c>
      <c r="N573" t="s">
        <v>85</v>
      </c>
      <c r="O573">
        <v>30</v>
      </c>
      <c r="P573">
        <v>29</v>
      </c>
      <c r="Q573" t="b">
        <v>0</v>
      </c>
      <c r="R573">
        <v>1</v>
      </c>
      <c r="S573">
        <v>1</v>
      </c>
      <c r="T573" t="s">
        <v>50</v>
      </c>
      <c r="U573" t="s">
        <v>51</v>
      </c>
      <c r="V573" t="s">
        <v>52</v>
      </c>
      <c r="W573" t="s">
        <v>53</v>
      </c>
      <c r="X573">
        <v>7.2</v>
      </c>
      <c r="Y573">
        <v>5.76</v>
      </c>
      <c r="Z573">
        <v>3.35</v>
      </c>
      <c r="AA573">
        <v>1.78</v>
      </c>
      <c r="AB573">
        <v>5.13</v>
      </c>
      <c r="AC573">
        <v>4.47</v>
      </c>
      <c r="AD573">
        <v>1</v>
      </c>
      <c r="AE573">
        <v>5.56</v>
      </c>
      <c r="AF573">
        <v>0</v>
      </c>
      <c r="AG573">
        <v>-0.43</v>
      </c>
      <c r="AH573" t="s">
        <v>54</v>
      </c>
      <c r="AK573">
        <v>3</v>
      </c>
      <c r="AL573">
        <v>0</v>
      </c>
    </row>
    <row r="574" spans="1:38" x14ac:dyDescent="0.25">
      <c r="A574" t="s">
        <v>841</v>
      </c>
      <c r="B574" s="1">
        <v>45528</v>
      </c>
      <c r="C574" t="s">
        <v>314</v>
      </c>
      <c r="D574" t="s">
        <v>77</v>
      </c>
      <c r="E574" t="s">
        <v>78</v>
      </c>
      <c r="F574" t="s">
        <v>79</v>
      </c>
      <c r="G574" t="s">
        <v>43</v>
      </c>
      <c r="H574" t="s">
        <v>44</v>
      </c>
      <c r="I574" t="s">
        <v>45</v>
      </c>
      <c r="J574" t="s">
        <v>46</v>
      </c>
      <c r="K574" t="s">
        <v>83</v>
      </c>
      <c r="M574" t="s">
        <v>84</v>
      </c>
      <c r="N574" t="s">
        <v>85</v>
      </c>
      <c r="O574">
        <v>90</v>
      </c>
      <c r="P574">
        <v>90</v>
      </c>
      <c r="Q574" t="b">
        <v>0</v>
      </c>
      <c r="R574">
        <v>1</v>
      </c>
      <c r="S574">
        <v>1</v>
      </c>
      <c r="T574" t="s">
        <v>73</v>
      </c>
      <c r="U574" t="s">
        <v>74</v>
      </c>
      <c r="V574" t="s">
        <v>52</v>
      </c>
      <c r="W574" t="s">
        <v>53</v>
      </c>
      <c r="X574">
        <v>7.2</v>
      </c>
      <c r="Y574">
        <v>5.76</v>
      </c>
      <c r="Z574">
        <v>13.49</v>
      </c>
      <c r="AA574">
        <v>1.79</v>
      </c>
      <c r="AB574">
        <v>15.28</v>
      </c>
      <c r="AC574">
        <v>12.99</v>
      </c>
      <c r="AD574">
        <v>2.29</v>
      </c>
      <c r="AE574">
        <v>15.45</v>
      </c>
      <c r="AF574">
        <v>0</v>
      </c>
      <c r="AG574">
        <v>-0.17</v>
      </c>
      <c r="AH574" t="s">
        <v>54</v>
      </c>
      <c r="AK574">
        <v>9</v>
      </c>
      <c r="AL574">
        <v>0</v>
      </c>
    </row>
    <row r="575" spans="1:38" x14ac:dyDescent="0.25">
      <c r="A575" t="s">
        <v>842</v>
      </c>
      <c r="B575" s="1">
        <v>45474</v>
      </c>
      <c r="C575" t="s">
        <v>426</v>
      </c>
      <c r="D575" t="s">
        <v>90</v>
      </c>
      <c r="E575" t="s">
        <v>91</v>
      </c>
      <c r="F575" t="s">
        <v>92</v>
      </c>
      <c r="G575" t="s">
        <v>57</v>
      </c>
      <c r="H575" t="s">
        <v>58</v>
      </c>
      <c r="I575" t="s">
        <v>59</v>
      </c>
      <c r="J575" t="s">
        <v>46</v>
      </c>
      <c r="K575" t="s">
        <v>154</v>
      </c>
      <c r="L575" t="s">
        <v>155</v>
      </c>
      <c r="M575" t="s">
        <v>156</v>
      </c>
      <c r="N575" t="s">
        <v>157</v>
      </c>
      <c r="O575">
        <v>30</v>
      </c>
      <c r="P575">
        <v>31</v>
      </c>
      <c r="Q575" t="b">
        <v>1</v>
      </c>
      <c r="R575">
        <v>4</v>
      </c>
      <c r="S575">
        <v>0</v>
      </c>
      <c r="T575" t="s">
        <v>50</v>
      </c>
      <c r="U575" t="s">
        <v>51</v>
      </c>
      <c r="V575" t="s">
        <v>52</v>
      </c>
      <c r="W575" t="s">
        <v>53</v>
      </c>
      <c r="X575">
        <v>936</v>
      </c>
      <c r="Y575">
        <v>795.6</v>
      </c>
      <c r="Z575">
        <v>792.65</v>
      </c>
      <c r="AA575">
        <v>1.78</v>
      </c>
      <c r="AB575">
        <v>794.43</v>
      </c>
      <c r="AC575">
        <v>691.15</v>
      </c>
      <c r="AD575">
        <v>103.28</v>
      </c>
      <c r="AE575">
        <v>769.01</v>
      </c>
      <c r="AF575">
        <v>0</v>
      </c>
      <c r="AG575">
        <v>25.42</v>
      </c>
      <c r="AH575" t="s">
        <v>54</v>
      </c>
      <c r="AK575">
        <v>8</v>
      </c>
      <c r="AL575">
        <v>1</v>
      </c>
    </row>
    <row r="576" spans="1:38" x14ac:dyDescent="0.25">
      <c r="A576" t="s">
        <v>843</v>
      </c>
      <c r="B576" s="1">
        <v>45130</v>
      </c>
      <c r="C576" t="s">
        <v>179</v>
      </c>
      <c r="D576" t="s">
        <v>40</v>
      </c>
      <c r="E576" t="s">
        <v>41</v>
      </c>
      <c r="F576" t="s">
        <v>42</v>
      </c>
      <c r="G576" t="s">
        <v>111</v>
      </c>
      <c r="H576" t="s">
        <v>112</v>
      </c>
      <c r="I576" t="s">
        <v>113</v>
      </c>
      <c r="J576" t="s">
        <v>46</v>
      </c>
      <c r="K576" t="s">
        <v>180</v>
      </c>
      <c r="M576" t="s">
        <v>181</v>
      </c>
      <c r="N576" t="s">
        <v>182</v>
      </c>
      <c r="O576">
        <v>90</v>
      </c>
      <c r="P576">
        <v>90</v>
      </c>
      <c r="Q576" t="b">
        <v>0</v>
      </c>
      <c r="R576">
        <v>1</v>
      </c>
      <c r="S576">
        <v>0</v>
      </c>
      <c r="T576" t="s">
        <v>99</v>
      </c>
      <c r="U576" t="s">
        <v>100</v>
      </c>
      <c r="V576" t="s">
        <v>52</v>
      </c>
      <c r="W576" t="s">
        <v>53</v>
      </c>
      <c r="X576">
        <v>6.9</v>
      </c>
      <c r="Y576">
        <v>5.52</v>
      </c>
      <c r="Z576">
        <v>10.28</v>
      </c>
      <c r="AA576">
        <v>1.78</v>
      </c>
      <c r="AB576">
        <v>12.06</v>
      </c>
      <c r="AC576">
        <v>10.62</v>
      </c>
      <c r="AD576">
        <v>1.45</v>
      </c>
      <c r="AE576">
        <v>14.92</v>
      </c>
      <c r="AF576">
        <v>0</v>
      </c>
      <c r="AG576">
        <v>-2.86</v>
      </c>
      <c r="AH576" t="s">
        <v>54</v>
      </c>
      <c r="AK576">
        <v>0</v>
      </c>
      <c r="AL576">
        <v>1</v>
      </c>
    </row>
    <row r="577" spans="1:38" x14ac:dyDescent="0.25">
      <c r="A577" t="s">
        <v>844</v>
      </c>
      <c r="B577" s="1">
        <v>45059</v>
      </c>
      <c r="C577" t="s">
        <v>201</v>
      </c>
      <c r="D577" t="s">
        <v>90</v>
      </c>
      <c r="E577" t="s">
        <v>91</v>
      </c>
      <c r="F577" t="s">
        <v>92</v>
      </c>
      <c r="G577" t="s">
        <v>80</v>
      </c>
      <c r="H577" t="s">
        <v>81</v>
      </c>
      <c r="I577" t="s">
        <v>82</v>
      </c>
      <c r="J577" t="s">
        <v>46</v>
      </c>
      <c r="K577" t="s">
        <v>180</v>
      </c>
      <c r="M577" t="s">
        <v>181</v>
      </c>
      <c r="N577" t="s">
        <v>182</v>
      </c>
      <c r="O577">
        <v>30</v>
      </c>
      <c r="P577">
        <v>29</v>
      </c>
      <c r="Q577" t="b">
        <v>0</v>
      </c>
      <c r="R577">
        <v>1</v>
      </c>
      <c r="S577">
        <v>2</v>
      </c>
      <c r="T577" t="s">
        <v>73</v>
      </c>
      <c r="U577" t="s">
        <v>74</v>
      </c>
      <c r="V577" t="s">
        <v>52</v>
      </c>
      <c r="W577" t="s">
        <v>53</v>
      </c>
      <c r="X577">
        <v>6.9</v>
      </c>
      <c r="Y577">
        <v>5.52</v>
      </c>
      <c r="Z577">
        <v>3.13</v>
      </c>
      <c r="AA577">
        <v>1.79</v>
      </c>
      <c r="AB577">
        <v>4.92</v>
      </c>
      <c r="AC577">
        <v>4.18</v>
      </c>
      <c r="AD577">
        <v>1</v>
      </c>
      <c r="AE577">
        <v>5.33</v>
      </c>
      <c r="AF577">
        <v>0</v>
      </c>
      <c r="AG577">
        <v>-0.41</v>
      </c>
      <c r="AH577" t="s">
        <v>54</v>
      </c>
      <c r="AK577">
        <v>11</v>
      </c>
      <c r="AL577">
        <v>0</v>
      </c>
    </row>
    <row r="578" spans="1:38" x14ac:dyDescent="0.25">
      <c r="A578" t="s">
        <v>845</v>
      </c>
      <c r="B578" s="1">
        <v>45134</v>
      </c>
      <c r="C578" t="s">
        <v>266</v>
      </c>
      <c r="D578" t="s">
        <v>66</v>
      </c>
      <c r="E578" t="s">
        <v>67</v>
      </c>
      <c r="F578" t="s">
        <v>68</v>
      </c>
      <c r="G578" t="s">
        <v>43</v>
      </c>
      <c r="H578" t="s">
        <v>44</v>
      </c>
      <c r="I578" t="s">
        <v>45</v>
      </c>
      <c r="J578" t="s">
        <v>46</v>
      </c>
      <c r="K578" t="s">
        <v>103</v>
      </c>
      <c r="M578" t="s">
        <v>95</v>
      </c>
      <c r="N578" t="s">
        <v>96</v>
      </c>
      <c r="O578">
        <v>30</v>
      </c>
      <c r="P578">
        <v>29</v>
      </c>
      <c r="Q578" t="b">
        <v>0</v>
      </c>
      <c r="R578">
        <v>1</v>
      </c>
      <c r="S578">
        <v>1</v>
      </c>
      <c r="T578" t="s">
        <v>99</v>
      </c>
      <c r="U578" t="s">
        <v>100</v>
      </c>
      <c r="V578" t="s">
        <v>52</v>
      </c>
      <c r="W578" t="s">
        <v>53</v>
      </c>
      <c r="X578">
        <v>18.2</v>
      </c>
      <c r="Y578">
        <v>14.56</v>
      </c>
      <c r="Z578">
        <v>9.01</v>
      </c>
      <c r="AA578">
        <v>1.78</v>
      </c>
      <c r="AB578">
        <v>10.79</v>
      </c>
      <c r="AC578">
        <v>9.5</v>
      </c>
      <c r="AD578">
        <v>1.29</v>
      </c>
      <c r="AE578">
        <v>12.82</v>
      </c>
      <c r="AF578">
        <v>0</v>
      </c>
      <c r="AG578">
        <v>-2.0299999999999998</v>
      </c>
      <c r="AH578" t="s">
        <v>54</v>
      </c>
      <c r="AK578">
        <v>3</v>
      </c>
      <c r="AL578">
        <v>0</v>
      </c>
    </row>
    <row r="579" spans="1:38" x14ac:dyDescent="0.25">
      <c r="A579" t="s">
        <v>846</v>
      </c>
      <c r="B579" s="1">
        <v>45516</v>
      </c>
      <c r="C579" t="s">
        <v>253</v>
      </c>
      <c r="D579" t="s">
        <v>122</v>
      </c>
      <c r="E579" t="s">
        <v>123</v>
      </c>
      <c r="F579" t="s">
        <v>124</v>
      </c>
      <c r="G579" t="s">
        <v>57</v>
      </c>
      <c r="H579" t="s">
        <v>58</v>
      </c>
      <c r="I579" t="s">
        <v>59</v>
      </c>
      <c r="J579" t="s">
        <v>46</v>
      </c>
      <c r="K579" t="s">
        <v>260</v>
      </c>
      <c r="L579" t="s">
        <v>261</v>
      </c>
      <c r="M579" t="s">
        <v>262</v>
      </c>
      <c r="N579" t="s">
        <v>157</v>
      </c>
      <c r="O579">
        <v>28</v>
      </c>
      <c r="P579">
        <v>27</v>
      </c>
      <c r="Q579" t="b">
        <v>1</v>
      </c>
      <c r="R579">
        <v>4</v>
      </c>
      <c r="S579">
        <v>1</v>
      </c>
      <c r="T579" t="s">
        <v>137</v>
      </c>
      <c r="U579" t="s">
        <v>138</v>
      </c>
      <c r="V579" t="s">
        <v>139</v>
      </c>
      <c r="W579" t="s">
        <v>140</v>
      </c>
      <c r="X579">
        <v>918</v>
      </c>
      <c r="Y579">
        <v>780.3</v>
      </c>
      <c r="Z579">
        <v>741.28</v>
      </c>
      <c r="AA579">
        <v>3.71</v>
      </c>
      <c r="AB579">
        <v>744.99</v>
      </c>
      <c r="AC579">
        <v>536.39</v>
      </c>
      <c r="AD579">
        <v>208.6</v>
      </c>
      <c r="AE579">
        <v>732.05</v>
      </c>
      <c r="AF579">
        <v>0</v>
      </c>
      <c r="AG579">
        <v>12.94</v>
      </c>
      <c r="AH579" t="s">
        <v>54</v>
      </c>
      <c r="AK579">
        <v>6</v>
      </c>
      <c r="AL579">
        <v>0</v>
      </c>
    </row>
    <row r="580" spans="1:38" x14ac:dyDescent="0.25">
      <c r="A580" t="s">
        <v>847</v>
      </c>
      <c r="B580" s="1">
        <v>45559</v>
      </c>
      <c r="C580" t="s">
        <v>146</v>
      </c>
      <c r="D580" t="s">
        <v>40</v>
      </c>
      <c r="E580" t="s">
        <v>41</v>
      </c>
      <c r="F580" t="s">
        <v>42</v>
      </c>
      <c r="G580" t="s">
        <v>80</v>
      </c>
      <c r="H580" t="s">
        <v>81</v>
      </c>
      <c r="I580" t="s">
        <v>82</v>
      </c>
      <c r="J580" t="s">
        <v>46</v>
      </c>
      <c r="K580" t="s">
        <v>180</v>
      </c>
      <c r="M580" t="s">
        <v>181</v>
      </c>
      <c r="N580" t="s">
        <v>182</v>
      </c>
      <c r="O580">
        <v>30</v>
      </c>
      <c r="P580">
        <v>28</v>
      </c>
      <c r="Q580" t="b">
        <v>0</v>
      </c>
      <c r="R580">
        <v>1</v>
      </c>
      <c r="S580">
        <v>1</v>
      </c>
      <c r="T580" t="s">
        <v>50</v>
      </c>
      <c r="U580" t="s">
        <v>51</v>
      </c>
      <c r="V580" t="s">
        <v>52</v>
      </c>
      <c r="W580" t="s">
        <v>53</v>
      </c>
      <c r="X580">
        <v>6.9</v>
      </c>
      <c r="Y580">
        <v>5.52</v>
      </c>
      <c r="Z580">
        <v>4.29</v>
      </c>
      <c r="AA580">
        <v>1.78</v>
      </c>
      <c r="AB580">
        <v>6.07</v>
      </c>
      <c r="AC580">
        <v>5.28</v>
      </c>
      <c r="AD580">
        <v>1</v>
      </c>
      <c r="AE580">
        <v>4.95</v>
      </c>
      <c r="AF580">
        <v>0</v>
      </c>
      <c r="AG580">
        <v>1.1200000000000001</v>
      </c>
      <c r="AH580" t="s">
        <v>54</v>
      </c>
      <c r="AK580">
        <v>2</v>
      </c>
      <c r="AL580">
        <v>0</v>
      </c>
    </row>
    <row r="581" spans="1:38" x14ac:dyDescent="0.25">
      <c r="A581" t="s">
        <v>848</v>
      </c>
      <c r="B581" s="1">
        <v>45432</v>
      </c>
      <c r="C581" t="s">
        <v>98</v>
      </c>
      <c r="D581" t="s">
        <v>40</v>
      </c>
      <c r="E581" t="s">
        <v>41</v>
      </c>
      <c r="F581" t="s">
        <v>42</v>
      </c>
      <c r="G581" t="s">
        <v>111</v>
      </c>
      <c r="H581" t="s">
        <v>112</v>
      </c>
      <c r="I581" t="s">
        <v>113</v>
      </c>
      <c r="J581" t="s">
        <v>46</v>
      </c>
      <c r="K581" t="s">
        <v>47</v>
      </c>
      <c r="M581" t="s">
        <v>48</v>
      </c>
      <c r="N581" t="s">
        <v>49</v>
      </c>
      <c r="O581">
        <v>30</v>
      </c>
      <c r="P581">
        <v>28</v>
      </c>
      <c r="Q581" t="b">
        <v>0</v>
      </c>
      <c r="R581">
        <v>1</v>
      </c>
      <c r="S581">
        <v>1</v>
      </c>
      <c r="T581" t="s">
        <v>73</v>
      </c>
      <c r="U581" t="s">
        <v>74</v>
      </c>
      <c r="V581" t="s">
        <v>52</v>
      </c>
      <c r="W581" t="s">
        <v>53</v>
      </c>
      <c r="X581">
        <v>14.8</v>
      </c>
      <c r="Y581">
        <v>11.84</v>
      </c>
      <c r="Z581">
        <v>6.87</v>
      </c>
      <c r="AA581">
        <v>1.79</v>
      </c>
      <c r="AB581">
        <v>8.66</v>
      </c>
      <c r="AC581">
        <v>7.36</v>
      </c>
      <c r="AD581">
        <v>1.3</v>
      </c>
      <c r="AE581">
        <v>10.81</v>
      </c>
      <c r="AF581">
        <v>0</v>
      </c>
      <c r="AG581">
        <v>-2.15</v>
      </c>
      <c r="AH581" t="s">
        <v>54</v>
      </c>
      <c r="AK581">
        <v>7</v>
      </c>
      <c r="AL581">
        <v>1</v>
      </c>
    </row>
    <row r="582" spans="1:38" x14ac:dyDescent="0.25">
      <c r="A582" t="s">
        <v>849</v>
      </c>
      <c r="B582" s="1">
        <v>45581</v>
      </c>
      <c r="C582" t="s">
        <v>372</v>
      </c>
      <c r="D582" t="s">
        <v>90</v>
      </c>
      <c r="E582" t="s">
        <v>91</v>
      </c>
      <c r="F582" t="s">
        <v>92</v>
      </c>
      <c r="G582" t="s">
        <v>111</v>
      </c>
      <c r="H582" t="s">
        <v>112</v>
      </c>
      <c r="I582" t="s">
        <v>113</v>
      </c>
      <c r="J582" t="s">
        <v>46</v>
      </c>
      <c r="K582" t="s">
        <v>163</v>
      </c>
      <c r="L582" t="s">
        <v>164</v>
      </c>
      <c r="M582" t="s">
        <v>165</v>
      </c>
      <c r="N582" t="s">
        <v>157</v>
      </c>
      <c r="O582">
        <v>30</v>
      </c>
      <c r="P582">
        <v>29</v>
      </c>
      <c r="Q582" t="b">
        <v>1</v>
      </c>
      <c r="R582">
        <v>4</v>
      </c>
      <c r="S582">
        <v>0</v>
      </c>
      <c r="T582" t="s">
        <v>50</v>
      </c>
      <c r="U582" t="s">
        <v>51</v>
      </c>
      <c r="V582" t="s">
        <v>52</v>
      </c>
      <c r="W582" t="s">
        <v>53</v>
      </c>
      <c r="X582">
        <v>936</v>
      </c>
      <c r="Y582">
        <v>795.6</v>
      </c>
      <c r="Z582">
        <v>790.69</v>
      </c>
      <c r="AA582">
        <v>1.78</v>
      </c>
      <c r="AB582">
        <v>792.47</v>
      </c>
      <c r="AC582">
        <v>689.45</v>
      </c>
      <c r="AD582">
        <v>103.02</v>
      </c>
      <c r="AE582">
        <v>753.54</v>
      </c>
      <c r="AF582">
        <v>0</v>
      </c>
      <c r="AG582">
        <v>38.93</v>
      </c>
      <c r="AH582" t="s">
        <v>54</v>
      </c>
      <c r="AK582">
        <v>11</v>
      </c>
      <c r="AL582">
        <v>0</v>
      </c>
    </row>
    <row r="583" spans="1:38" x14ac:dyDescent="0.25">
      <c r="A583" t="s">
        <v>850</v>
      </c>
      <c r="B583" s="1">
        <v>44996</v>
      </c>
      <c r="C583" t="s">
        <v>244</v>
      </c>
      <c r="D583" t="s">
        <v>122</v>
      </c>
      <c r="E583" t="s">
        <v>123</v>
      </c>
      <c r="F583" t="s">
        <v>124</v>
      </c>
      <c r="G583" t="s">
        <v>57</v>
      </c>
      <c r="H583" t="s">
        <v>58</v>
      </c>
      <c r="I583" t="s">
        <v>59</v>
      </c>
      <c r="J583" t="s">
        <v>46</v>
      </c>
      <c r="K583" t="s">
        <v>196</v>
      </c>
      <c r="M583" t="s">
        <v>197</v>
      </c>
      <c r="N583" t="s">
        <v>198</v>
      </c>
      <c r="O583">
        <v>90</v>
      </c>
      <c r="P583">
        <v>86</v>
      </c>
      <c r="Q583" t="b">
        <v>0</v>
      </c>
      <c r="R583">
        <v>1</v>
      </c>
      <c r="S583">
        <v>1</v>
      </c>
      <c r="T583" t="s">
        <v>143</v>
      </c>
      <c r="U583" t="s">
        <v>144</v>
      </c>
      <c r="V583" t="s">
        <v>139</v>
      </c>
      <c r="W583" t="s">
        <v>53</v>
      </c>
      <c r="X583">
        <v>12.4</v>
      </c>
      <c r="Y583">
        <v>9.92</v>
      </c>
      <c r="Z583">
        <v>7.09</v>
      </c>
      <c r="AA583">
        <v>1.77</v>
      </c>
      <c r="AB583">
        <v>8.86</v>
      </c>
      <c r="AC583">
        <v>7.08</v>
      </c>
      <c r="AD583">
        <v>1.77</v>
      </c>
      <c r="AE583">
        <v>9.3699999999999992</v>
      </c>
      <c r="AF583">
        <v>0</v>
      </c>
      <c r="AG583">
        <v>-0.51</v>
      </c>
      <c r="AH583" t="s">
        <v>54</v>
      </c>
      <c r="AK583">
        <v>2</v>
      </c>
      <c r="AL583">
        <v>0</v>
      </c>
    </row>
    <row r="584" spans="1:38" x14ac:dyDescent="0.25">
      <c r="A584" t="s">
        <v>851</v>
      </c>
      <c r="B584" s="1">
        <v>45327</v>
      </c>
      <c r="C584" t="s">
        <v>244</v>
      </c>
      <c r="D584" t="s">
        <v>66</v>
      </c>
      <c r="E584" t="s">
        <v>67</v>
      </c>
      <c r="F584" t="s">
        <v>68</v>
      </c>
      <c r="G584" t="s">
        <v>111</v>
      </c>
      <c r="H584" t="s">
        <v>112</v>
      </c>
      <c r="I584" t="s">
        <v>113</v>
      </c>
      <c r="J584" t="s">
        <v>46</v>
      </c>
      <c r="K584" t="s">
        <v>47</v>
      </c>
      <c r="M584" t="s">
        <v>48</v>
      </c>
      <c r="N584" t="s">
        <v>49</v>
      </c>
      <c r="O584">
        <v>90</v>
      </c>
      <c r="P584">
        <v>88</v>
      </c>
      <c r="Q584" t="b">
        <v>0</v>
      </c>
      <c r="R584">
        <v>1</v>
      </c>
      <c r="S584">
        <v>0</v>
      </c>
      <c r="T584" t="s">
        <v>50</v>
      </c>
      <c r="U584" t="s">
        <v>51</v>
      </c>
      <c r="V584" t="s">
        <v>52</v>
      </c>
      <c r="W584" t="s">
        <v>53</v>
      </c>
      <c r="X584">
        <v>14.8</v>
      </c>
      <c r="Y584">
        <v>11.84</v>
      </c>
      <c r="Z584">
        <v>19.64</v>
      </c>
      <c r="AA584">
        <v>1.78</v>
      </c>
      <c r="AB584">
        <v>21.42</v>
      </c>
      <c r="AC584">
        <v>18.63</v>
      </c>
      <c r="AD584">
        <v>2.78</v>
      </c>
      <c r="AE584">
        <v>32.130000000000003</v>
      </c>
      <c r="AF584">
        <v>0</v>
      </c>
      <c r="AG584">
        <v>-10.72</v>
      </c>
      <c r="AH584" t="s">
        <v>54</v>
      </c>
      <c r="AK584">
        <v>10</v>
      </c>
      <c r="AL584">
        <v>0</v>
      </c>
    </row>
    <row r="585" spans="1:38" x14ac:dyDescent="0.25">
      <c r="A585" t="s">
        <v>852</v>
      </c>
      <c r="B585" s="1">
        <v>45633</v>
      </c>
      <c r="C585" t="s">
        <v>559</v>
      </c>
      <c r="D585" t="s">
        <v>122</v>
      </c>
      <c r="E585" t="s">
        <v>123</v>
      </c>
      <c r="F585" t="s">
        <v>124</v>
      </c>
      <c r="G585" t="s">
        <v>111</v>
      </c>
      <c r="H585" t="s">
        <v>112</v>
      </c>
      <c r="I585" t="s">
        <v>113</v>
      </c>
      <c r="J585" t="s">
        <v>46</v>
      </c>
      <c r="K585" t="s">
        <v>106</v>
      </c>
      <c r="M585" t="s">
        <v>107</v>
      </c>
      <c r="N585" t="s">
        <v>108</v>
      </c>
      <c r="O585">
        <v>90</v>
      </c>
      <c r="P585">
        <v>88</v>
      </c>
      <c r="Q585" t="b">
        <v>0</v>
      </c>
      <c r="R585">
        <v>1</v>
      </c>
      <c r="S585">
        <v>0</v>
      </c>
      <c r="T585" t="s">
        <v>50</v>
      </c>
      <c r="U585" t="s">
        <v>51</v>
      </c>
      <c r="V585" t="s">
        <v>52</v>
      </c>
      <c r="W585" t="s">
        <v>53</v>
      </c>
      <c r="X585">
        <v>8.5</v>
      </c>
      <c r="Y585">
        <v>6.8</v>
      </c>
      <c r="Z585">
        <v>3.83</v>
      </c>
      <c r="AA585">
        <v>1.78</v>
      </c>
      <c r="AB585">
        <v>5.61</v>
      </c>
      <c r="AC585">
        <v>4.88</v>
      </c>
      <c r="AD585">
        <v>1</v>
      </c>
      <c r="AE585">
        <v>5.99</v>
      </c>
      <c r="AF585">
        <v>0</v>
      </c>
      <c r="AG585">
        <v>-0.38</v>
      </c>
      <c r="AH585" t="s">
        <v>54</v>
      </c>
      <c r="AK585">
        <v>3</v>
      </c>
      <c r="AL585">
        <v>1</v>
      </c>
    </row>
    <row r="586" spans="1:38" x14ac:dyDescent="0.25">
      <c r="A586" t="s">
        <v>853</v>
      </c>
      <c r="B586" s="1">
        <v>45123</v>
      </c>
      <c r="C586" t="s">
        <v>384</v>
      </c>
      <c r="D586" t="s">
        <v>77</v>
      </c>
      <c r="E586" t="s">
        <v>78</v>
      </c>
      <c r="F586" t="s">
        <v>79</v>
      </c>
      <c r="G586" t="s">
        <v>111</v>
      </c>
      <c r="H586" t="s">
        <v>112</v>
      </c>
      <c r="I586" t="s">
        <v>113</v>
      </c>
      <c r="J586" t="s">
        <v>46</v>
      </c>
      <c r="K586" t="s">
        <v>93</v>
      </c>
      <c r="L586" t="s">
        <v>94</v>
      </c>
      <c r="M586" t="s">
        <v>95</v>
      </c>
      <c r="N586" t="s">
        <v>96</v>
      </c>
      <c r="O586">
        <v>30</v>
      </c>
      <c r="P586">
        <v>30</v>
      </c>
      <c r="Q586" t="b">
        <v>1</v>
      </c>
      <c r="R586">
        <v>2</v>
      </c>
      <c r="S586">
        <v>1</v>
      </c>
      <c r="T586" t="s">
        <v>50</v>
      </c>
      <c r="U586" t="s">
        <v>51</v>
      </c>
      <c r="V586" t="s">
        <v>52</v>
      </c>
      <c r="W586" t="s">
        <v>53</v>
      </c>
      <c r="X586">
        <v>185.4</v>
      </c>
      <c r="Y586">
        <v>157.59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 t="s">
        <v>129</v>
      </c>
      <c r="AI586">
        <v>65</v>
      </c>
      <c r="AJ586" t="s">
        <v>189</v>
      </c>
      <c r="AK586">
        <v>2</v>
      </c>
      <c r="AL586">
        <v>0</v>
      </c>
    </row>
    <row r="587" spans="1:38" x14ac:dyDescent="0.25">
      <c r="A587" t="s">
        <v>854</v>
      </c>
      <c r="B587" s="1">
        <v>45502</v>
      </c>
      <c r="C587" t="s">
        <v>268</v>
      </c>
      <c r="D587" t="s">
        <v>77</v>
      </c>
      <c r="E587" t="s">
        <v>78</v>
      </c>
      <c r="F587" t="s">
        <v>79</v>
      </c>
      <c r="G587" t="s">
        <v>43</v>
      </c>
      <c r="H587" t="s">
        <v>44</v>
      </c>
      <c r="I587" t="s">
        <v>45</v>
      </c>
      <c r="J587" t="s">
        <v>46</v>
      </c>
      <c r="K587" t="s">
        <v>93</v>
      </c>
      <c r="L587" t="s">
        <v>94</v>
      </c>
      <c r="M587" t="s">
        <v>95</v>
      </c>
      <c r="N587" t="s">
        <v>96</v>
      </c>
      <c r="O587">
        <v>30</v>
      </c>
      <c r="P587">
        <v>28</v>
      </c>
      <c r="Q587" t="b">
        <v>1</v>
      </c>
      <c r="R587">
        <v>2</v>
      </c>
      <c r="S587">
        <v>0</v>
      </c>
      <c r="T587" t="s">
        <v>99</v>
      </c>
      <c r="U587" t="s">
        <v>100</v>
      </c>
      <c r="V587" t="s">
        <v>52</v>
      </c>
      <c r="W587" t="s">
        <v>53</v>
      </c>
      <c r="X587">
        <v>185.4</v>
      </c>
      <c r="Y587">
        <v>157.59</v>
      </c>
      <c r="Z587">
        <v>152.52000000000001</v>
      </c>
      <c r="AA587">
        <v>1.78</v>
      </c>
      <c r="AB587">
        <v>154.30000000000001</v>
      </c>
      <c r="AC587">
        <v>135.78</v>
      </c>
      <c r="AD587">
        <v>18.52</v>
      </c>
      <c r="AE587">
        <v>144.28</v>
      </c>
      <c r="AF587">
        <v>0</v>
      </c>
      <c r="AG587">
        <v>10.01</v>
      </c>
      <c r="AH587" t="s">
        <v>54</v>
      </c>
      <c r="AK587">
        <v>2</v>
      </c>
      <c r="AL587">
        <v>1</v>
      </c>
    </row>
    <row r="588" spans="1:38" x14ac:dyDescent="0.25">
      <c r="A588" t="s">
        <v>855</v>
      </c>
      <c r="B588" s="1">
        <v>45152</v>
      </c>
      <c r="C588" t="s">
        <v>153</v>
      </c>
      <c r="D588" t="s">
        <v>122</v>
      </c>
      <c r="E588" t="s">
        <v>123</v>
      </c>
      <c r="F588" t="s">
        <v>124</v>
      </c>
      <c r="G588" t="s">
        <v>80</v>
      </c>
      <c r="H588" t="s">
        <v>81</v>
      </c>
      <c r="I588" t="s">
        <v>82</v>
      </c>
      <c r="J588" t="s">
        <v>46</v>
      </c>
      <c r="K588" t="s">
        <v>47</v>
      </c>
      <c r="M588" t="s">
        <v>48</v>
      </c>
      <c r="N588" t="s">
        <v>49</v>
      </c>
      <c r="O588">
        <v>90</v>
      </c>
      <c r="P588">
        <v>93</v>
      </c>
      <c r="Q588" t="b">
        <v>0</v>
      </c>
      <c r="R588">
        <v>1</v>
      </c>
      <c r="S588">
        <v>0</v>
      </c>
      <c r="T588" t="s">
        <v>50</v>
      </c>
      <c r="U588" t="s">
        <v>51</v>
      </c>
      <c r="V588" t="s">
        <v>52</v>
      </c>
      <c r="W588" t="s">
        <v>53</v>
      </c>
      <c r="X588">
        <v>14.8</v>
      </c>
      <c r="Y588">
        <v>11.84</v>
      </c>
      <c r="Z588">
        <v>25.31</v>
      </c>
      <c r="AA588">
        <v>1.78</v>
      </c>
      <c r="AB588">
        <v>27.09</v>
      </c>
      <c r="AC588">
        <v>23.57</v>
      </c>
      <c r="AD588">
        <v>3.52</v>
      </c>
      <c r="AE588">
        <v>32.44</v>
      </c>
      <c r="AF588">
        <v>0</v>
      </c>
      <c r="AG588">
        <v>-5.35</v>
      </c>
      <c r="AH588" t="s">
        <v>54</v>
      </c>
      <c r="AK588">
        <v>7</v>
      </c>
      <c r="AL588">
        <v>0</v>
      </c>
    </row>
    <row r="589" spans="1:38" x14ac:dyDescent="0.25">
      <c r="A589" t="s">
        <v>856</v>
      </c>
      <c r="B589" s="1">
        <v>45024</v>
      </c>
      <c r="C589" t="s">
        <v>559</v>
      </c>
      <c r="D589" t="s">
        <v>77</v>
      </c>
      <c r="E589" t="s">
        <v>78</v>
      </c>
      <c r="F589" t="s">
        <v>79</v>
      </c>
      <c r="G589" t="s">
        <v>80</v>
      </c>
      <c r="H589" t="s">
        <v>81</v>
      </c>
      <c r="I589" t="s">
        <v>82</v>
      </c>
      <c r="J589" t="s">
        <v>46</v>
      </c>
      <c r="K589" t="s">
        <v>103</v>
      </c>
      <c r="M589" t="s">
        <v>95</v>
      </c>
      <c r="N589" t="s">
        <v>96</v>
      </c>
      <c r="O589">
        <v>30</v>
      </c>
      <c r="P589">
        <v>30</v>
      </c>
      <c r="Q589" t="b">
        <v>0</v>
      </c>
      <c r="R589">
        <v>1</v>
      </c>
      <c r="S589">
        <v>0</v>
      </c>
      <c r="T589" t="s">
        <v>99</v>
      </c>
      <c r="U589" t="s">
        <v>100</v>
      </c>
      <c r="V589" t="s">
        <v>52</v>
      </c>
      <c r="W589" t="s">
        <v>53</v>
      </c>
      <c r="X589">
        <v>18.2</v>
      </c>
      <c r="Y589">
        <v>14.56</v>
      </c>
      <c r="Z589">
        <v>10.54</v>
      </c>
      <c r="AA589">
        <v>1.78</v>
      </c>
      <c r="AB589">
        <v>12.32</v>
      </c>
      <c r="AC589">
        <v>10.84</v>
      </c>
      <c r="AD589">
        <v>1.48</v>
      </c>
      <c r="AE589">
        <v>13.7</v>
      </c>
      <c r="AF589">
        <v>0</v>
      </c>
      <c r="AG589">
        <v>-1.38</v>
      </c>
      <c r="AH589" t="s">
        <v>54</v>
      </c>
      <c r="AK589">
        <v>11</v>
      </c>
      <c r="AL589">
        <v>0</v>
      </c>
    </row>
    <row r="590" spans="1:38" x14ac:dyDescent="0.25">
      <c r="A590" t="s">
        <v>857</v>
      </c>
      <c r="B590" s="1">
        <v>45550</v>
      </c>
      <c r="C590" t="s">
        <v>793</v>
      </c>
      <c r="D590" t="s">
        <v>90</v>
      </c>
      <c r="E590" t="s">
        <v>91</v>
      </c>
      <c r="F590" t="s">
        <v>92</v>
      </c>
      <c r="G590" t="s">
        <v>43</v>
      </c>
      <c r="H590" t="s">
        <v>44</v>
      </c>
      <c r="I590" t="s">
        <v>45</v>
      </c>
      <c r="J590" t="s">
        <v>46</v>
      </c>
      <c r="K590" t="s">
        <v>180</v>
      </c>
      <c r="M590" t="s">
        <v>181</v>
      </c>
      <c r="N590" t="s">
        <v>182</v>
      </c>
      <c r="O590">
        <v>30</v>
      </c>
      <c r="P590">
        <v>30</v>
      </c>
      <c r="Q590" t="b">
        <v>0</v>
      </c>
      <c r="R590">
        <v>1</v>
      </c>
      <c r="S590">
        <v>2</v>
      </c>
      <c r="T590" t="s">
        <v>99</v>
      </c>
      <c r="U590" t="s">
        <v>100</v>
      </c>
      <c r="V590" t="s">
        <v>52</v>
      </c>
      <c r="W590" t="s">
        <v>53</v>
      </c>
      <c r="X590">
        <v>6.9</v>
      </c>
      <c r="Y590">
        <v>5.52</v>
      </c>
      <c r="Z590">
        <v>3.74</v>
      </c>
      <c r="AA590">
        <v>1.78</v>
      </c>
      <c r="AB590">
        <v>5.52</v>
      </c>
      <c r="AC590">
        <v>4.8600000000000003</v>
      </c>
      <c r="AD590">
        <v>1</v>
      </c>
      <c r="AE590">
        <v>5.23</v>
      </c>
      <c r="AF590">
        <v>0</v>
      </c>
      <c r="AG590">
        <v>0.3</v>
      </c>
      <c r="AH590" t="s">
        <v>54</v>
      </c>
      <c r="AK590">
        <v>9</v>
      </c>
      <c r="AL590">
        <v>0</v>
      </c>
    </row>
    <row r="591" spans="1:38" x14ac:dyDescent="0.25">
      <c r="A591" t="s">
        <v>858</v>
      </c>
      <c r="B591" s="1">
        <v>45561</v>
      </c>
      <c r="C591" t="s">
        <v>65</v>
      </c>
      <c r="D591" t="s">
        <v>40</v>
      </c>
      <c r="E591" t="s">
        <v>41</v>
      </c>
      <c r="F591" t="s">
        <v>42</v>
      </c>
      <c r="G591" t="s">
        <v>57</v>
      </c>
      <c r="H591" t="s">
        <v>58</v>
      </c>
      <c r="I591" t="s">
        <v>59</v>
      </c>
      <c r="J591" t="s">
        <v>46</v>
      </c>
      <c r="K591" t="s">
        <v>103</v>
      </c>
      <c r="M591" t="s">
        <v>95</v>
      </c>
      <c r="N591" t="s">
        <v>96</v>
      </c>
      <c r="O591">
        <v>90</v>
      </c>
      <c r="P591">
        <v>87</v>
      </c>
      <c r="Q591" t="b">
        <v>0</v>
      </c>
      <c r="R591">
        <v>1</v>
      </c>
      <c r="S591">
        <v>0</v>
      </c>
      <c r="T591" t="s">
        <v>73</v>
      </c>
      <c r="U591" t="s">
        <v>74</v>
      </c>
      <c r="V591" t="s">
        <v>52</v>
      </c>
      <c r="W591" t="s">
        <v>53</v>
      </c>
      <c r="X591">
        <v>18.2</v>
      </c>
      <c r="Y591">
        <v>14.56</v>
      </c>
      <c r="Z591">
        <v>29.47</v>
      </c>
      <c r="AA591">
        <v>1.79</v>
      </c>
      <c r="AB591">
        <v>31.26</v>
      </c>
      <c r="AC591">
        <v>26.57</v>
      </c>
      <c r="AD591">
        <v>4.6900000000000004</v>
      </c>
      <c r="AE591">
        <v>39.229999999999997</v>
      </c>
      <c r="AF591">
        <v>0</v>
      </c>
      <c r="AG591">
        <v>-7.97</v>
      </c>
      <c r="AH591" t="s">
        <v>54</v>
      </c>
      <c r="AK591">
        <v>9</v>
      </c>
      <c r="AL591">
        <v>0</v>
      </c>
    </row>
    <row r="592" spans="1:38" x14ac:dyDescent="0.25">
      <c r="A592" t="s">
        <v>859</v>
      </c>
      <c r="B592" s="1">
        <v>45252</v>
      </c>
      <c r="C592" t="s">
        <v>339</v>
      </c>
      <c r="D592" t="s">
        <v>77</v>
      </c>
      <c r="E592" t="s">
        <v>78</v>
      </c>
      <c r="F592" t="s">
        <v>79</v>
      </c>
      <c r="G592" t="s">
        <v>80</v>
      </c>
      <c r="H592" t="s">
        <v>81</v>
      </c>
      <c r="I592" t="s">
        <v>82</v>
      </c>
      <c r="J592" t="s">
        <v>46</v>
      </c>
      <c r="K592" t="s">
        <v>106</v>
      </c>
      <c r="M592" t="s">
        <v>107</v>
      </c>
      <c r="N592" t="s">
        <v>108</v>
      </c>
      <c r="O592">
        <v>90</v>
      </c>
      <c r="P592">
        <v>92</v>
      </c>
      <c r="Q592" t="b">
        <v>0</v>
      </c>
      <c r="R592">
        <v>1</v>
      </c>
      <c r="S592">
        <v>0</v>
      </c>
      <c r="T592" t="s">
        <v>137</v>
      </c>
      <c r="U592" t="s">
        <v>138</v>
      </c>
      <c r="V592" t="s">
        <v>139</v>
      </c>
      <c r="W592" t="s">
        <v>140</v>
      </c>
      <c r="X592">
        <v>8.5</v>
      </c>
      <c r="Y592">
        <v>6.8</v>
      </c>
      <c r="Z592">
        <v>6.46</v>
      </c>
      <c r="AA592">
        <v>0.03</v>
      </c>
      <c r="AB592">
        <v>6.49</v>
      </c>
      <c r="AC592">
        <v>4.67</v>
      </c>
      <c r="AD592">
        <v>1.82</v>
      </c>
      <c r="AE592">
        <v>6.45</v>
      </c>
      <c r="AF592">
        <v>0</v>
      </c>
      <c r="AG592">
        <v>0.04</v>
      </c>
      <c r="AH592" t="s">
        <v>54</v>
      </c>
      <c r="AK592">
        <v>0</v>
      </c>
      <c r="AL592">
        <v>1</v>
      </c>
    </row>
    <row r="593" spans="1:38" x14ac:dyDescent="0.25">
      <c r="A593" t="s">
        <v>860</v>
      </c>
      <c r="B593" s="1">
        <v>44982</v>
      </c>
      <c r="C593" t="s">
        <v>296</v>
      </c>
      <c r="D593" t="s">
        <v>66</v>
      </c>
      <c r="E593" t="s">
        <v>67</v>
      </c>
      <c r="F593" t="s">
        <v>68</v>
      </c>
      <c r="G593" t="s">
        <v>80</v>
      </c>
      <c r="H593" t="s">
        <v>81</v>
      </c>
      <c r="I593" t="s">
        <v>82</v>
      </c>
      <c r="J593" t="s">
        <v>46</v>
      </c>
      <c r="K593" t="s">
        <v>83</v>
      </c>
      <c r="M593" t="s">
        <v>84</v>
      </c>
      <c r="N593" t="s">
        <v>85</v>
      </c>
      <c r="O593">
        <v>30</v>
      </c>
      <c r="P593">
        <v>29</v>
      </c>
      <c r="Q593" t="b">
        <v>0</v>
      </c>
      <c r="R593">
        <v>1</v>
      </c>
      <c r="S593">
        <v>2</v>
      </c>
      <c r="T593" t="s">
        <v>73</v>
      </c>
      <c r="U593" t="s">
        <v>74</v>
      </c>
      <c r="V593" t="s">
        <v>52</v>
      </c>
      <c r="W593" t="s">
        <v>53</v>
      </c>
      <c r="X593">
        <v>7.2</v>
      </c>
      <c r="Y593">
        <v>5.76</v>
      </c>
      <c r="Z593">
        <v>3.53</v>
      </c>
      <c r="AA593">
        <v>1.79</v>
      </c>
      <c r="AB593">
        <v>5.32</v>
      </c>
      <c r="AC593">
        <v>4.5199999999999996</v>
      </c>
      <c r="AD593">
        <v>1</v>
      </c>
      <c r="AE593">
        <v>5.43</v>
      </c>
      <c r="AF593">
        <v>0</v>
      </c>
      <c r="AG593">
        <v>-0.11</v>
      </c>
      <c r="AH593" t="s">
        <v>54</v>
      </c>
      <c r="AK593">
        <v>2</v>
      </c>
      <c r="AL593">
        <v>0</v>
      </c>
    </row>
    <row r="594" spans="1:38" x14ac:dyDescent="0.25">
      <c r="A594" t="s">
        <v>861</v>
      </c>
      <c r="B594" s="1">
        <v>44980</v>
      </c>
      <c r="C594" t="s">
        <v>76</v>
      </c>
      <c r="D594" t="s">
        <v>40</v>
      </c>
      <c r="E594" t="s">
        <v>41</v>
      </c>
      <c r="F594" t="s">
        <v>42</v>
      </c>
      <c r="G594" t="s">
        <v>111</v>
      </c>
      <c r="H594" t="s">
        <v>112</v>
      </c>
      <c r="I594" t="s">
        <v>113</v>
      </c>
      <c r="J594" t="s">
        <v>46</v>
      </c>
      <c r="K594" t="s">
        <v>93</v>
      </c>
      <c r="L594" t="s">
        <v>94</v>
      </c>
      <c r="M594" t="s">
        <v>95</v>
      </c>
      <c r="N594" t="s">
        <v>96</v>
      </c>
      <c r="O594">
        <v>30</v>
      </c>
      <c r="P594">
        <v>30</v>
      </c>
      <c r="Q594" t="b">
        <v>1</v>
      </c>
      <c r="R594">
        <v>2</v>
      </c>
      <c r="S594">
        <v>0</v>
      </c>
      <c r="T594" t="s">
        <v>143</v>
      </c>
      <c r="U594" t="s">
        <v>144</v>
      </c>
      <c r="V594" t="s">
        <v>139</v>
      </c>
      <c r="W594" t="s">
        <v>53</v>
      </c>
      <c r="X594">
        <v>185.4</v>
      </c>
      <c r="Y594">
        <v>157.59</v>
      </c>
      <c r="Z594">
        <v>157.93</v>
      </c>
      <c r="AA594">
        <v>1.77</v>
      </c>
      <c r="AB594">
        <v>159.69999999999999</v>
      </c>
      <c r="AC594">
        <v>127.76</v>
      </c>
      <c r="AD594">
        <v>31.94</v>
      </c>
      <c r="AE594">
        <v>147.08000000000001</v>
      </c>
      <c r="AF594">
        <v>7.12</v>
      </c>
      <c r="AG594">
        <v>5.49</v>
      </c>
      <c r="AH594" t="s">
        <v>54</v>
      </c>
      <c r="AK594">
        <v>6</v>
      </c>
      <c r="AL594">
        <v>0</v>
      </c>
    </row>
    <row r="595" spans="1:38" x14ac:dyDescent="0.25">
      <c r="A595" t="s">
        <v>862</v>
      </c>
      <c r="B595" s="1">
        <v>45107</v>
      </c>
      <c r="C595" t="s">
        <v>426</v>
      </c>
      <c r="D595" t="s">
        <v>122</v>
      </c>
      <c r="E595" t="s">
        <v>123</v>
      </c>
      <c r="F595" t="s">
        <v>124</v>
      </c>
      <c r="G595" t="s">
        <v>80</v>
      </c>
      <c r="H595" t="s">
        <v>81</v>
      </c>
      <c r="I595" t="s">
        <v>82</v>
      </c>
      <c r="J595" t="s">
        <v>46</v>
      </c>
      <c r="K595" t="s">
        <v>196</v>
      </c>
      <c r="M595" t="s">
        <v>197</v>
      </c>
      <c r="N595" t="s">
        <v>198</v>
      </c>
      <c r="O595">
        <v>90</v>
      </c>
      <c r="P595">
        <v>87</v>
      </c>
      <c r="Q595" t="b">
        <v>0</v>
      </c>
      <c r="R595">
        <v>1</v>
      </c>
      <c r="S595">
        <v>2</v>
      </c>
      <c r="T595" t="s">
        <v>62</v>
      </c>
      <c r="U595" t="s">
        <v>63</v>
      </c>
      <c r="V595" t="s">
        <v>52</v>
      </c>
      <c r="W595" t="s">
        <v>53</v>
      </c>
      <c r="X595">
        <v>12.4</v>
      </c>
      <c r="Y595">
        <v>9.92</v>
      </c>
      <c r="Z595">
        <v>6.21</v>
      </c>
      <c r="AA595">
        <v>1.8</v>
      </c>
      <c r="AB595">
        <v>8.01</v>
      </c>
      <c r="AC595">
        <v>6.73</v>
      </c>
      <c r="AD595">
        <v>1.28</v>
      </c>
      <c r="AE595">
        <v>9.24</v>
      </c>
      <c r="AF595">
        <v>0</v>
      </c>
      <c r="AG595">
        <v>-1.24</v>
      </c>
      <c r="AH595" t="s">
        <v>54</v>
      </c>
      <c r="AK595">
        <v>5</v>
      </c>
      <c r="AL595">
        <v>0</v>
      </c>
    </row>
    <row r="596" spans="1:38" x14ac:dyDescent="0.25">
      <c r="A596" t="s">
        <v>863</v>
      </c>
      <c r="B596" s="1">
        <v>45420</v>
      </c>
      <c r="C596" t="s">
        <v>151</v>
      </c>
      <c r="D596" t="s">
        <v>40</v>
      </c>
      <c r="E596" t="s">
        <v>41</v>
      </c>
      <c r="F596" t="s">
        <v>42</v>
      </c>
      <c r="G596" t="s">
        <v>57</v>
      </c>
      <c r="H596" t="s">
        <v>58</v>
      </c>
      <c r="I596" t="s">
        <v>59</v>
      </c>
      <c r="J596" t="s">
        <v>46</v>
      </c>
      <c r="K596" t="s">
        <v>168</v>
      </c>
      <c r="L596" t="s">
        <v>169</v>
      </c>
      <c r="M596" t="s">
        <v>170</v>
      </c>
      <c r="N596" t="s">
        <v>171</v>
      </c>
      <c r="O596">
        <v>90</v>
      </c>
      <c r="P596">
        <v>90</v>
      </c>
      <c r="Q596" t="b">
        <v>1</v>
      </c>
      <c r="R596">
        <v>3</v>
      </c>
      <c r="S596">
        <v>0</v>
      </c>
      <c r="T596" t="s">
        <v>99</v>
      </c>
      <c r="U596" t="s">
        <v>100</v>
      </c>
      <c r="V596" t="s">
        <v>52</v>
      </c>
      <c r="W596" t="s">
        <v>53</v>
      </c>
      <c r="X596">
        <v>594</v>
      </c>
      <c r="Y596">
        <v>504.9</v>
      </c>
      <c r="Z596">
        <v>1471.64</v>
      </c>
      <c r="AA596">
        <v>1.78</v>
      </c>
      <c r="AB596">
        <v>1473.42</v>
      </c>
      <c r="AC596">
        <v>1296.6099999999999</v>
      </c>
      <c r="AD596">
        <v>176.81</v>
      </c>
      <c r="AE596">
        <v>1436.39</v>
      </c>
      <c r="AF596">
        <v>0</v>
      </c>
      <c r="AG596">
        <v>37.04</v>
      </c>
      <c r="AH596" t="s">
        <v>54</v>
      </c>
      <c r="AK596">
        <v>4</v>
      </c>
      <c r="AL596">
        <v>0</v>
      </c>
    </row>
    <row r="597" spans="1:38" x14ac:dyDescent="0.25">
      <c r="A597" t="s">
        <v>864</v>
      </c>
      <c r="B597" s="1">
        <v>45268</v>
      </c>
      <c r="C597" t="s">
        <v>317</v>
      </c>
      <c r="D597" t="s">
        <v>90</v>
      </c>
      <c r="E597" t="s">
        <v>91</v>
      </c>
      <c r="F597" t="s">
        <v>92</v>
      </c>
      <c r="G597" t="s">
        <v>57</v>
      </c>
      <c r="H597" t="s">
        <v>58</v>
      </c>
      <c r="I597" t="s">
        <v>59</v>
      </c>
      <c r="J597" t="s">
        <v>46</v>
      </c>
      <c r="K597" t="s">
        <v>196</v>
      </c>
      <c r="M597" t="s">
        <v>197</v>
      </c>
      <c r="N597" t="s">
        <v>198</v>
      </c>
      <c r="O597">
        <v>90</v>
      </c>
      <c r="P597">
        <v>85</v>
      </c>
      <c r="Q597" t="b">
        <v>0</v>
      </c>
      <c r="R597">
        <v>1</v>
      </c>
      <c r="S597">
        <v>2</v>
      </c>
      <c r="T597" t="s">
        <v>73</v>
      </c>
      <c r="U597" t="s">
        <v>74</v>
      </c>
      <c r="V597" t="s">
        <v>52</v>
      </c>
      <c r="W597" t="s">
        <v>53</v>
      </c>
      <c r="X597">
        <v>12.4</v>
      </c>
      <c r="Y597">
        <v>9.92</v>
      </c>
      <c r="Z597">
        <v>6.62</v>
      </c>
      <c r="AA597">
        <v>1.79</v>
      </c>
      <c r="AB597">
        <v>8.41</v>
      </c>
      <c r="AC597">
        <v>7.15</v>
      </c>
      <c r="AD597">
        <v>1.26</v>
      </c>
      <c r="AE597">
        <v>8.8699999999999992</v>
      </c>
      <c r="AF597">
        <v>0</v>
      </c>
      <c r="AG597">
        <v>-0.46</v>
      </c>
      <c r="AH597" t="s">
        <v>54</v>
      </c>
      <c r="AK597">
        <v>5</v>
      </c>
      <c r="AL597">
        <v>0</v>
      </c>
    </row>
    <row r="598" spans="1:38" x14ac:dyDescent="0.25">
      <c r="A598" t="s">
        <v>865</v>
      </c>
      <c r="B598" s="1">
        <v>45428</v>
      </c>
      <c r="C598" t="s">
        <v>584</v>
      </c>
      <c r="D598" t="s">
        <v>122</v>
      </c>
      <c r="E598" t="s">
        <v>123</v>
      </c>
      <c r="F598" t="s">
        <v>124</v>
      </c>
      <c r="G598" t="s">
        <v>43</v>
      </c>
      <c r="H598" t="s">
        <v>44</v>
      </c>
      <c r="I598" t="s">
        <v>45</v>
      </c>
      <c r="J598" t="s">
        <v>46</v>
      </c>
      <c r="K598" t="s">
        <v>213</v>
      </c>
      <c r="L598" t="s">
        <v>214</v>
      </c>
      <c r="M598" t="s">
        <v>215</v>
      </c>
      <c r="N598" t="s">
        <v>216</v>
      </c>
      <c r="O598">
        <v>30</v>
      </c>
      <c r="P598">
        <v>28</v>
      </c>
      <c r="Q598" t="b">
        <v>1</v>
      </c>
      <c r="R598">
        <v>3</v>
      </c>
      <c r="S598">
        <v>2</v>
      </c>
      <c r="T598" t="s">
        <v>137</v>
      </c>
      <c r="U598" t="s">
        <v>138</v>
      </c>
      <c r="V598" t="s">
        <v>139</v>
      </c>
      <c r="W598" t="s">
        <v>140</v>
      </c>
      <c r="X598">
        <v>492</v>
      </c>
      <c r="Y598">
        <v>418.2</v>
      </c>
      <c r="Z598">
        <v>397.29</v>
      </c>
      <c r="AA598">
        <v>1.99</v>
      </c>
      <c r="AB598">
        <v>399.28</v>
      </c>
      <c r="AC598">
        <v>287.48</v>
      </c>
      <c r="AD598">
        <v>111.8</v>
      </c>
      <c r="AE598">
        <v>370.7</v>
      </c>
      <c r="AF598">
        <v>0</v>
      </c>
      <c r="AG598">
        <v>28.58</v>
      </c>
      <c r="AH598" t="s">
        <v>54</v>
      </c>
      <c r="AK598">
        <v>9</v>
      </c>
      <c r="AL598">
        <v>1</v>
      </c>
    </row>
    <row r="599" spans="1:38" x14ac:dyDescent="0.25">
      <c r="A599" t="s">
        <v>866</v>
      </c>
      <c r="B599" s="1">
        <v>45653</v>
      </c>
      <c r="C599" t="s">
        <v>368</v>
      </c>
      <c r="D599" t="s">
        <v>66</v>
      </c>
      <c r="E599" t="s">
        <v>67</v>
      </c>
      <c r="F599" t="s">
        <v>68</v>
      </c>
      <c r="G599" t="s">
        <v>43</v>
      </c>
      <c r="H599" t="s">
        <v>44</v>
      </c>
      <c r="I599" t="s">
        <v>45</v>
      </c>
      <c r="J599" t="s">
        <v>46</v>
      </c>
      <c r="K599" t="s">
        <v>227</v>
      </c>
      <c r="L599" t="s">
        <v>228</v>
      </c>
      <c r="M599" t="s">
        <v>229</v>
      </c>
      <c r="N599" t="s">
        <v>230</v>
      </c>
      <c r="O599">
        <v>30</v>
      </c>
      <c r="P599">
        <v>29</v>
      </c>
      <c r="Q599" t="b">
        <v>1</v>
      </c>
      <c r="R599">
        <v>4</v>
      </c>
      <c r="S599">
        <v>0</v>
      </c>
      <c r="T599" t="s">
        <v>137</v>
      </c>
      <c r="U599" t="s">
        <v>138</v>
      </c>
      <c r="V599" t="s">
        <v>139</v>
      </c>
      <c r="W599" t="s">
        <v>140</v>
      </c>
      <c r="X599">
        <v>618</v>
      </c>
      <c r="Y599">
        <v>525.29999999999995</v>
      </c>
      <c r="Z599">
        <v>499.03</v>
      </c>
      <c r="AA599">
        <v>2.5</v>
      </c>
      <c r="AB599">
        <v>501.53</v>
      </c>
      <c r="AC599">
        <v>361.1</v>
      </c>
      <c r="AD599">
        <v>140.43</v>
      </c>
      <c r="AE599">
        <v>495.19</v>
      </c>
      <c r="AF599">
        <v>0</v>
      </c>
      <c r="AG599">
        <v>6.34</v>
      </c>
      <c r="AH599" t="s">
        <v>54</v>
      </c>
      <c r="AK599">
        <v>7</v>
      </c>
      <c r="AL599">
        <v>1</v>
      </c>
    </row>
    <row r="600" spans="1:38" x14ac:dyDescent="0.25">
      <c r="A600" t="s">
        <v>867</v>
      </c>
      <c r="B600" s="1">
        <v>45194</v>
      </c>
      <c r="C600" t="s">
        <v>226</v>
      </c>
      <c r="D600" t="s">
        <v>40</v>
      </c>
      <c r="E600" t="s">
        <v>41</v>
      </c>
      <c r="F600" t="s">
        <v>42</v>
      </c>
      <c r="G600" t="s">
        <v>111</v>
      </c>
      <c r="H600" t="s">
        <v>112</v>
      </c>
      <c r="I600" t="s">
        <v>113</v>
      </c>
      <c r="J600" t="s">
        <v>46</v>
      </c>
      <c r="K600" t="s">
        <v>180</v>
      </c>
      <c r="M600" t="s">
        <v>181</v>
      </c>
      <c r="N600" t="s">
        <v>182</v>
      </c>
      <c r="O600">
        <v>30</v>
      </c>
      <c r="P600">
        <v>31</v>
      </c>
      <c r="Q600" t="b">
        <v>0</v>
      </c>
      <c r="R600">
        <v>1</v>
      </c>
      <c r="S600">
        <v>1</v>
      </c>
      <c r="T600" t="s">
        <v>62</v>
      </c>
      <c r="U600" t="s">
        <v>63</v>
      </c>
      <c r="V600" t="s">
        <v>52</v>
      </c>
      <c r="W600" t="s">
        <v>53</v>
      </c>
      <c r="X600">
        <v>6.9</v>
      </c>
      <c r="Y600">
        <v>5.52</v>
      </c>
      <c r="Z600">
        <v>3.24</v>
      </c>
      <c r="AA600">
        <v>1.8</v>
      </c>
      <c r="AB600">
        <v>5.04</v>
      </c>
      <c r="AC600">
        <v>4.2300000000000004</v>
      </c>
      <c r="AD600">
        <v>1</v>
      </c>
      <c r="AE600">
        <v>4.9800000000000004</v>
      </c>
      <c r="AF600">
        <v>0</v>
      </c>
      <c r="AG600">
        <v>0.06</v>
      </c>
      <c r="AH600" t="s">
        <v>54</v>
      </c>
      <c r="AK600">
        <v>1</v>
      </c>
      <c r="AL600">
        <v>0</v>
      </c>
    </row>
    <row r="601" spans="1:38" x14ac:dyDescent="0.25">
      <c r="A601" t="s">
        <v>868</v>
      </c>
      <c r="B601" s="1">
        <v>45120</v>
      </c>
      <c r="C601" t="s">
        <v>793</v>
      </c>
      <c r="D601" t="s">
        <v>66</v>
      </c>
      <c r="E601" t="s">
        <v>67</v>
      </c>
      <c r="F601" t="s">
        <v>68</v>
      </c>
      <c r="G601" t="s">
        <v>111</v>
      </c>
      <c r="H601" t="s">
        <v>112</v>
      </c>
      <c r="I601" t="s">
        <v>113</v>
      </c>
      <c r="J601" t="s">
        <v>46</v>
      </c>
      <c r="K601" t="s">
        <v>260</v>
      </c>
      <c r="L601" t="s">
        <v>261</v>
      </c>
      <c r="M601" t="s">
        <v>262</v>
      </c>
      <c r="N601" t="s">
        <v>157</v>
      </c>
      <c r="O601">
        <v>28</v>
      </c>
      <c r="P601">
        <v>29</v>
      </c>
      <c r="Q601" t="b">
        <v>1</v>
      </c>
      <c r="R601">
        <v>4</v>
      </c>
      <c r="S601">
        <v>1</v>
      </c>
      <c r="T601" t="s">
        <v>73</v>
      </c>
      <c r="U601" t="s">
        <v>74</v>
      </c>
      <c r="V601" t="s">
        <v>52</v>
      </c>
      <c r="W601" t="s">
        <v>53</v>
      </c>
      <c r="X601">
        <v>918</v>
      </c>
      <c r="Y601">
        <v>780.3</v>
      </c>
      <c r="Z601">
        <v>773.81</v>
      </c>
      <c r="AA601">
        <v>1.79</v>
      </c>
      <c r="AB601">
        <v>775.6</v>
      </c>
      <c r="AC601">
        <v>659.26</v>
      </c>
      <c r="AD601">
        <v>116.34</v>
      </c>
      <c r="AE601">
        <v>735.25</v>
      </c>
      <c r="AF601">
        <v>0</v>
      </c>
      <c r="AG601">
        <v>40.35</v>
      </c>
      <c r="AH601" t="s">
        <v>54</v>
      </c>
      <c r="AK601">
        <v>4</v>
      </c>
      <c r="AL601">
        <v>0</v>
      </c>
    </row>
    <row r="602" spans="1:38" x14ac:dyDescent="0.25">
      <c r="A602" t="s">
        <v>869</v>
      </c>
      <c r="B602" s="1">
        <v>45578</v>
      </c>
      <c r="C602" t="s">
        <v>206</v>
      </c>
      <c r="D602" t="s">
        <v>90</v>
      </c>
      <c r="E602" t="s">
        <v>91</v>
      </c>
      <c r="F602" t="s">
        <v>92</v>
      </c>
      <c r="G602" t="s">
        <v>111</v>
      </c>
      <c r="H602" t="s">
        <v>112</v>
      </c>
      <c r="I602" t="s">
        <v>113</v>
      </c>
      <c r="J602" t="s">
        <v>46</v>
      </c>
      <c r="K602" t="s">
        <v>227</v>
      </c>
      <c r="L602" t="s">
        <v>228</v>
      </c>
      <c r="M602" t="s">
        <v>229</v>
      </c>
      <c r="N602" t="s">
        <v>230</v>
      </c>
      <c r="O602">
        <v>30</v>
      </c>
      <c r="P602">
        <v>30</v>
      </c>
      <c r="Q602" t="b">
        <v>1</v>
      </c>
      <c r="R602">
        <v>4</v>
      </c>
      <c r="S602">
        <v>2</v>
      </c>
      <c r="T602" t="s">
        <v>137</v>
      </c>
      <c r="U602" t="s">
        <v>138</v>
      </c>
      <c r="V602" t="s">
        <v>139</v>
      </c>
      <c r="W602" t="s">
        <v>140</v>
      </c>
      <c r="X602">
        <v>618</v>
      </c>
      <c r="Y602">
        <v>525.29999999999995</v>
      </c>
      <c r="Z602">
        <v>499.03</v>
      </c>
      <c r="AA602">
        <v>2.5</v>
      </c>
      <c r="AB602">
        <v>501.53</v>
      </c>
      <c r="AC602">
        <v>361.1</v>
      </c>
      <c r="AD602">
        <v>140.43</v>
      </c>
      <c r="AE602">
        <v>500.76</v>
      </c>
      <c r="AF602">
        <v>0</v>
      </c>
      <c r="AG602">
        <v>0.77</v>
      </c>
      <c r="AH602" t="s">
        <v>54</v>
      </c>
      <c r="AK602">
        <v>4</v>
      </c>
      <c r="AL602">
        <v>1</v>
      </c>
    </row>
    <row r="603" spans="1:38" x14ac:dyDescent="0.25">
      <c r="A603" t="s">
        <v>870</v>
      </c>
      <c r="B603" s="1">
        <v>45640</v>
      </c>
      <c r="C603" t="s">
        <v>220</v>
      </c>
      <c r="D603" t="s">
        <v>90</v>
      </c>
      <c r="E603" t="s">
        <v>91</v>
      </c>
      <c r="F603" t="s">
        <v>92</v>
      </c>
      <c r="G603" t="s">
        <v>111</v>
      </c>
      <c r="H603" t="s">
        <v>112</v>
      </c>
      <c r="I603" t="s">
        <v>113</v>
      </c>
      <c r="J603" t="s">
        <v>46</v>
      </c>
      <c r="K603" t="s">
        <v>168</v>
      </c>
      <c r="L603" t="s">
        <v>169</v>
      </c>
      <c r="M603" t="s">
        <v>170</v>
      </c>
      <c r="N603" t="s">
        <v>171</v>
      </c>
      <c r="O603">
        <v>30</v>
      </c>
      <c r="P603">
        <v>29</v>
      </c>
      <c r="Q603" t="b">
        <v>1</v>
      </c>
      <c r="R603">
        <v>3</v>
      </c>
      <c r="S603">
        <v>1</v>
      </c>
      <c r="T603" t="s">
        <v>99</v>
      </c>
      <c r="U603" t="s">
        <v>100</v>
      </c>
      <c r="V603" t="s">
        <v>52</v>
      </c>
      <c r="W603" t="s">
        <v>53</v>
      </c>
      <c r="X603">
        <v>594</v>
      </c>
      <c r="Y603">
        <v>504.9</v>
      </c>
      <c r="Z603">
        <v>503.99</v>
      </c>
      <c r="AA603">
        <v>1.78</v>
      </c>
      <c r="AB603">
        <v>505.77</v>
      </c>
      <c r="AC603">
        <v>445.08</v>
      </c>
      <c r="AD603">
        <v>60.69</v>
      </c>
      <c r="AE603">
        <v>463.89</v>
      </c>
      <c r="AF603">
        <v>0</v>
      </c>
      <c r="AG603">
        <v>41.87</v>
      </c>
      <c r="AH603" t="s">
        <v>54</v>
      </c>
      <c r="AK603">
        <v>2</v>
      </c>
      <c r="AL603">
        <v>0</v>
      </c>
    </row>
    <row r="604" spans="1:38" x14ac:dyDescent="0.25">
      <c r="A604" t="s">
        <v>871</v>
      </c>
      <c r="B604" s="1">
        <v>45132</v>
      </c>
      <c r="C604" t="s">
        <v>119</v>
      </c>
      <c r="D604" t="s">
        <v>40</v>
      </c>
      <c r="E604" t="s">
        <v>41</v>
      </c>
      <c r="F604" t="s">
        <v>42</v>
      </c>
      <c r="G604" t="s">
        <v>80</v>
      </c>
      <c r="H604" t="s">
        <v>81</v>
      </c>
      <c r="I604" t="s">
        <v>82</v>
      </c>
      <c r="J604" t="s">
        <v>46</v>
      </c>
      <c r="K604" t="s">
        <v>103</v>
      </c>
      <c r="M604" t="s">
        <v>95</v>
      </c>
      <c r="N604" t="s">
        <v>96</v>
      </c>
      <c r="O604">
        <v>90</v>
      </c>
      <c r="P604">
        <v>89</v>
      </c>
      <c r="Q604" t="b">
        <v>0</v>
      </c>
      <c r="R604">
        <v>1</v>
      </c>
      <c r="S604">
        <v>0</v>
      </c>
      <c r="T604" t="s">
        <v>99</v>
      </c>
      <c r="U604" t="s">
        <v>100</v>
      </c>
      <c r="V604" t="s">
        <v>52</v>
      </c>
      <c r="W604" t="s">
        <v>53</v>
      </c>
      <c r="X604">
        <v>18.2</v>
      </c>
      <c r="Y604">
        <v>14.56</v>
      </c>
      <c r="Z604">
        <v>32.31</v>
      </c>
      <c r="AA604">
        <v>1.78</v>
      </c>
      <c r="AB604">
        <v>34.090000000000003</v>
      </c>
      <c r="AC604">
        <v>30</v>
      </c>
      <c r="AD604">
        <v>4.09</v>
      </c>
      <c r="AE604">
        <v>39.46</v>
      </c>
      <c r="AF604">
        <v>0</v>
      </c>
      <c r="AG604">
        <v>-5.36</v>
      </c>
      <c r="AH604" t="s">
        <v>54</v>
      </c>
      <c r="AK604">
        <v>10</v>
      </c>
      <c r="AL604">
        <v>1</v>
      </c>
    </row>
    <row r="605" spans="1:38" x14ac:dyDescent="0.25">
      <c r="A605" t="s">
        <v>872</v>
      </c>
      <c r="B605" s="1">
        <v>45277</v>
      </c>
      <c r="C605" t="s">
        <v>438</v>
      </c>
      <c r="D605" t="s">
        <v>90</v>
      </c>
      <c r="E605" t="s">
        <v>91</v>
      </c>
      <c r="F605" t="s">
        <v>92</v>
      </c>
      <c r="G605" t="s">
        <v>43</v>
      </c>
      <c r="H605" t="s">
        <v>44</v>
      </c>
      <c r="I605" t="s">
        <v>45</v>
      </c>
      <c r="J605" t="s">
        <v>46</v>
      </c>
      <c r="K605" t="s">
        <v>196</v>
      </c>
      <c r="M605" t="s">
        <v>197</v>
      </c>
      <c r="N605" t="s">
        <v>198</v>
      </c>
      <c r="O605">
        <v>90</v>
      </c>
      <c r="P605">
        <v>91</v>
      </c>
      <c r="Q605" t="b">
        <v>0</v>
      </c>
      <c r="R605">
        <v>1</v>
      </c>
      <c r="S605">
        <v>0</v>
      </c>
      <c r="T605" t="s">
        <v>73</v>
      </c>
      <c r="U605" t="s">
        <v>74</v>
      </c>
      <c r="V605" t="s">
        <v>52</v>
      </c>
      <c r="W605" t="s">
        <v>53</v>
      </c>
      <c r="X605">
        <v>12.4</v>
      </c>
      <c r="Y605">
        <v>9.92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 t="s">
        <v>129</v>
      </c>
      <c r="AI605">
        <v>70</v>
      </c>
      <c r="AJ605" t="s">
        <v>341</v>
      </c>
      <c r="AK605">
        <v>0</v>
      </c>
      <c r="AL605">
        <v>0</v>
      </c>
    </row>
    <row r="606" spans="1:38" x14ac:dyDescent="0.25">
      <c r="A606" t="s">
        <v>873</v>
      </c>
      <c r="B606" s="1">
        <v>45143</v>
      </c>
      <c r="C606" t="s">
        <v>410</v>
      </c>
      <c r="D606" t="s">
        <v>90</v>
      </c>
      <c r="E606" t="s">
        <v>91</v>
      </c>
      <c r="F606" t="s">
        <v>92</v>
      </c>
      <c r="G606" t="s">
        <v>111</v>
      </c>
      <c r="H606" t="s">
        <v>112</v>
      </c>
      <c r="I606" t="s">
        <v>113</v>
      </c>
      <c r="J606" t="s">
        <v>46</v>
      </c>
      <c r="K606" t="s">
        <v>147</v>
      </c>
      <c r="L606" t="s">
        <v>148</v>
      </c>
      <c r="M606" t="s">
        <v>149</v>
      </c>
      <c r="N606" t="s">
        <v>136</v>
      </c>
      <c r="O606">
        <v>28</v>
      </c>
      <c r="P606">
        <v>27</v>
      </c>
      <c r="Q606" t="b">
        <v>1</v>
      </c>
      <c r="R606">
        <v>5</v>
      </c>
      <c r="S606">
        <v>0</v>
      </c>
      <c r="T606" t="s">
        <v>62</v>
      </c>
      <c r="U606" t="s">
        <v>63</v>
      </c>
      <c r="V606" t="s">
        <v>52</v>
      </c>
      <c r="W606" t="s">
        <v>53</v>
      </c>
      <c r="X606">
        <v>7140</v>
      </c>
      <c r="Y606">
        <v>6069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 t="s">
        <v>129</v>
      </c>
      <c r="AI606">
        <v>88</v>
      </c>
      <c r="AJ606" t="s">
        <v>130</v>
      </c>
      <c r="AK606">
        <v>5</v>
      </c>
      <c r="AL606">
        <v>0</v>
      </c>
    </row>
    <row r="607" spans="1:38" x14ac:dyDescent="0.25">
      <c r="A607" t="s">
        <v>874</v>
      </c>
      <c r="B607" s="1">
        <v>45172</v>
      </c>
      <c r="C607" t="s">
        <v>133</v>
      </c>
      <c r="D607" t="s">
        <v>77</v>
      </c>
      <c r="E607" t="s">
        <v>78</v>
      </c>
      <c r="F607" t="s">
        <v>79</v>
      </c>
      <c r="G607" t="s">
        <v>43</v>
      </c>
      <c r="H607" t="s">
        <v>44</v>
      </c>
      <c r="I607" t="s">
        <v>45</v>
      </c>
      <c r="J607" t="s">
        <v>46</v>
      </c>
      <c r="K607" t="s">
        <v>196</v>
      </c>
      <c r="M607" t="s">
        <v>197</v>
      </c>
      <c r="N607" t="s">
        <v>198</v>
      </c>
      <c r="O607">
        <v>90</v>
      </c>
      <c r="P607">
        <v>94</v>
      </c>
      <c r="Q607" t="b">
        <v>0</v>
      </c>
      <c r="R607">
        <v>1</v>
      </c>
      <c r="S607">
        <v>2</v>
      </c>
      <c r="T607" t="s">
        <v>62</v>
      </c>
      <c r="U607" t="s">
        <v>63</v>
      </c>
      <c r="V607" t="s">
        <v>52</v>
      </c>
      <c r="W607" t="s">
        <v>53</v>
      </c>
      <c r="X607">
        <v>12.4</v>
      </c>
      <c r="Y607">
        <v>9.92</v>
      </c>
      <c r="Z607">
        <v>7.11</v>
      </c>
      <c r="AA607">
        <v>1.8</v>
      </c>
      <c r="AB607">
        <v>8.91</v>
      </c>
      <c r="AC607">
        <v>7.48</v>
      </c>
      <c r="AD607">
        <v>1.42</v>
      </c>
      <c r="AE607">
        <v>9.07</v>
      </c>
      <c r="AF607">
        <v>0</v>
      </c>
      <c r="AG607">
        <v>-0.16</v>
      </c>
      <c r="AH607" t="s">
        <v>54</v>
      </c>
      <c r="AK607">
        <v>0</v>
      </c>
      <c r="AL607">
        <v>0</v>
      </c>
    </row>
    <row r="608" spans="1:38" x14ac:dyDescent="0.25">
      <c r="A608" t="s">
        <v>875</v>
      </c>
      <c r="B608" s="1">
        <v>45543</v>
      </c>
      <c r="C608" t="s">
        <v>222</v>
      </c>
      <c r="D608" t="s">
        <v>90</v>
      </c>
      <c r="E608" t="s">
        <v>91</v>
      </c>
      <c r="F608" t="s">
        <v>92</v>
      </c>
      <c r="G608" t="s">
        <v>80</v>
      </c>
      <c r="H608" t="s">
        <v>81</v>
      </c>
      <c r="I608" t="s">
        <v>82</v>
      </c>
      <c r="J608" t="s">
        <v>46</v>
      </c>
      <c r="K608" t="s">
        <v>83</v>
      </c>
      <c r="M608" t="s">
        <v>84</v>
      </c>
      <c r="N608" t="s">
        <v>85</v>
      </c>
      <c r="O608">
        <v>90</v>
      </c>
      <c r="P608">
        <v>88</v>
      </c>
      <c r="Q608" t="b">
        <v>0</v>
      </c>
      <c r="R608">
        <v>1</v>
      </c>
      <c r="S608">
        <v>0</v>
      </c>
      <c r="T608" t="s">
        <v>62</v>
      </c>
      <c r="U608" t="s">
        <v>63</v>
      </c>
      <c r="V608" t="s">
        <v>52</v>
      </c>
      <c r="W608" t="s">
        <v>53</v>
      </c>
      <c r="X608">
        <v>7.2</v>
      </c>
      <c r="Y608">
        <v>5.76</v>
      </c>
      <c r="Z608">
        <v>13.61</v>
      </c>
      <c r="AA608">
        <v>1.8</v>
      </c>
      <c r="AB608">
        <v>15.41</v>
      </c>
      <c r="AC608">
        <v>12.95</v>
      </c>
      <c r="AD608">
        <v>2.4700000000000002</v>
      </c>
      <c r="AE608">
        <v>16.38</v>
      </c>
      <c r="AF608">
        <v>0</v>
      </c>
      <c r="AG608">
        <v>-0.96</v>
      </c>
      <c r="AH608" t="s">
        <v>54</v>
      </c>
      <c r="AK608">
        <v>7</v>
      </c>
      <c r="AL608">
        <v>0</v>
      </c>
    </row>
    <row r="609" spans="1:38" x14ac:dyDescent="0.25">
      <c r="A609" t="s">
        <v>876</v>
      </c>
      <c r="B609" s="1">
        <v>45575</v>
      </c>
      <c r="C609" t="s">
        <v>751</v>
      </c>
      <c r="D609" t="s">
        <v>90</v>
      </c>
      <c r="E609" t="s">
        <v>91</v>
      </c>
      <c r="F609" t="s">
        <v>92</v>
      </c>
      <c r="G609" t="s">
        <v>43</v>
      </c>
      <c r="H609" t="s">
        <v>44</v>
      </c>
      <c r="I609" t="s">
        <v>45</v>
      </c>
      <c r="J609" t="s">
        <v>46</v>
      </c>
      <c r="K609" t="s">
        <v>83</v>
      </c>
      <c r="M609" t="s">
        <v>84</v>
      </c>
      <c r="N609" t="s">
        <v>85</v>
      </c>
      <c r="O609">
        <v>30</v>
      </c>
      <c r="P609">
        <v>30</v>
      </c>
      <c r="Q609" t="b">
        <v>0</v>
      </c>
      <c r="R609">
        <v>1</v>
      </c>
      <c r="S609">
        <v>0</v>
      </c>
      <c r="T609" t="s">
        <v>50</v>
      </c>
      <c r="U609" t="s">
        <v>51</v>
      </c>
      <c r="V609" t="s">
        <v>52</v>
      </c>
      <c r="W609" t="s">
        <v>53</v>
      </c>
      <c r="X609">
        <v>7.2</v>
      </c>
      <c r="Y609">
        <v>5.76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 t="s">
        <v>129</v>
      </c>
      <c r="AI609">
        <v>76</v>
      </c>
      <c r="AJ609" t="s">
        <v>255</v>
      </c>
      <c r="AK609">
        <v>7</v>
      </c>
      <c r="AL609">
        <v>0</v>
      </c>
    </row>
    <row r="610" spans="1:38" x14ac:dyDescent="0.25">
      <c r="A610" t="s">
        <v>877</v>
      </c>
      <c r="B610" s="1">
        <v>45601</v>
      </c>
      <c r="C610" t="s">
        <v>317</v>
      </c>
      <c r="D610" t="s">
        <v>122</v>
      </c>
      <c r="E610" t="s">
        <v>123</v>
      </c>
      <c r="F610" t="s">
        <v>124</v>
      </c>
      <c r="G610" t="s">
        <v>57</v>
      </c>
      <c r="H610" t="s">
        <v>58</v>
      </c>
      <c r="I610" t="s">
        <v>59</v>
      </c>
      <c r="J610" t="s">
        <v>46</v>
      </c>
      <c r="K610" t="s">
        <v>47</v>
      </c>
      <c r="M610" t="s">
        <v>48</v>
      </c>
      <c r="N610" t="s">
        <v>49</v>
      </c>
      <c r="O610">
        <v>30</v>
      </c>
      <c r="P610">
        <v>30</v>
      </c>
      <c r="Q610" t="b">
        <v>0</v>
      </c>
      <c r="R610">
        <v>1</v>
      </c>
      <c r="S610">
        <v>2</v>
      </c>
      <c r="T610" t="s">
        <v>50</v>
      </c>
      <c r="U610" t="s">
        <v>51</v>
      </c>
      <c r="V610" t="s">
        <v>52</v>
      </c>
      <c r="W610" t="s">
        <v>53</v>
      </c>
      <c r="X610">
        <v>14.8</v>
      </c>
      <c r="Y610">
        <v>11.84</v>
      </c>
      <c r="Z610">
        <v>8.69</v>
      </c>
      <c r="AA610">
        <v>1.78</v>
      </c>
      <c r="AB610">
        <v>10.47</v>
      </c>
      <c r="AC610">
        <v>9.1</v>
      </c>
      <c r="AD610">
        <v>1.36</v>
      </c>
      <c r="AE610">
        <v>10.73</v>
      </c>
      <c r="AF610">
        <v>0</v>
      </c>
      <c r="AG610">
        <v>-0.27</v>
      </c>
      <c r="AH610" t="s">
        <v>54</v>
      </c>
      <c r="AK610">
        <v>11</v>
      </c>
      <c r="AL610">
        <v>0</v>
      </c>
    </row>
    <row r="611" spans="1:38" x14ac:dyDescent="0.25">
      <c r="A611" t="s">
        <v>878</v>
      </c>
      <c r="B611" s="1">
        <v>45405</v>
      </c>
      <c r="C611" t="s">
        <v>328</v>
      </c>
      <c r="D611" t="s">
        <v>66</v>
      </c>
      <c r="E611" t="s">
        <v>67</v>
      </c>
      <c r="F611" t="s">
        <v>68</v>
      </c>
      <c r="G611" t="s">
        <v>43</v>
      </c>
      <c r="H611" t="s">
        <v>44</v>
      </c>
      <c r="I611" t="s">
        <v>45</v>
      </c>
      <c r="J611" t="s">
        <v>46</v>
      </c>
      <c r="K611" t="s">
        <v>103</v>
      </c>
      <c r="M611" t="s">
        <v>95</v>
      </c>
      <c r="N611" t="s">
        <v>96</v>
      </c>
      <c r="O611">
        <v>30</v>
      </c>
      <c r="P611">
        <v>29</v>
      </c>
      <c r="Q611" t="b">
        <v>0</v>
      </c>
      <c r="R611">
        <v>1</v>
      </c>
      <c r="S611">
        <v>0</v>
      </c>
      <c r="T611" t="s">
        <v>143</v>
      </c>
      <c r="U611" t="s">
        <v>144</v>
      </c>
      <c r="V611" t="s">
        <v>139</v>
      </c>
      <c r="W611" t="s">
        <v>53</v>
      </c>
      <c r="X611">
        <v>18.2</v>
      </c>
      <c r="Y611">
        <v>14.56</v>
      </c>
      <c r="Z611">
        <v>8.43</v>
      </c>
      <c r="AA611">
        <v>1.77</v>
      </c>
      <c r="AB611">
        <v>10.199999999999999</v>
      </c>
      <c r="AC611">
        <v>8.16</v>
      </c>
      <c r="AD611">
        <v>2.04</v>
      </c>
      <c r="AE611">
        <v>13.68</v>
      </c>
      <c r="AF611">
        <v>0</v>
      </c>
      <c r="AG611">
        <v>-3.48</v>
      </c>
      <c r="AH611" t="s">
        <v>54</v>
      </c>
      <c r="AK611">
        <v>11</v>
      </c>
      <c r="AL611">
        <v>1</v>
      </c>
    </row>
    <row r="612" spans="1:38" x14ac:dyDescent="0.25">
      <c r="A612" t="s">
        <v>879</v>
      </c>
      <c r="B612" s="1">
        <v>45319</v>
      </c>
      <c r="C612" t="s">
        <v>745</v>
      </c>
      <c r="D612" t="s">
        <v>77</v>
      </c>
      <c r="E612" t="s">
        <v>78</v>
      </c>
      <c r="F612" t="s">
        <v>79</v>
      </c>
      <c r="G612" t="s">
        <v>80</v>
      </c>
      <c r="H612" t="s">
        <v>81</v>
      </c>
      <c r="I612" t="s">
        <v>82</v>
      </c>
      <c r="J612" t="s">
        <v>46</v>
      </c>
      <c r="K612" t="s">
        <v>106</v>
      </c>
      <c r="M612" t="s">
        <v>107</v>
      </c>
      <c r="N612" t="s">
        <v>108</v>
      </c>
      <c r="O612">
        <v>90</v>
      </c>
      <c r="P612">
        <v>94</v>
      </c>
      <c r="Q612" t="b">
        <v>0</v>
      </c>
      <c r="R612">
        <v>1</v>
      </c>
      <c r="S612">
        <v>1</v>
      </c>
      <c r="T612" t="s">
        <v>62</v>
      </c>
      <c r="U612" t="s">
        <v>63</v>
      </c>
      <c r="V612" t="s">
        <v>52</v>
      </c>
      <c r="W612" t="s">
        <v>53</v>
      </c>
      <c r="X612">
        <v>8.5</v>
      </c>
      <c r="Y612">
        <v>6.8</v>
      </c>
      <c r="Z612">
        <v>4.1100000000000003</v>
      </c>
      <c r="AA612">
        <v>1.8</v>
      </c>
      <c r="AB612">
        <v>5.91</v>
      </c>
      <c r="AC612">
        <v>4.97</v>
      </c>
      <c r="AD612">
        <v>1</v>
      </c>
      <c r="AE612">
        <v>6.14</v>
      </c>
      <c r="AF612">
        <v>0</v>
      </c>
      <c r="AG612">
        <v>-0.23</v>
      </c>
      <c r="AH612" t="s">
        <v>54</v>
      </c>
      <c r="AK612">
        <v>8</v>
      </c>
      <c r="AL612">
        <v>0</v>
      </c>
    </row>
    <row r="613" spans="1:38" x14ac:dyDescent="0.25">
      <c r="A613" t="s">
        <v>880</v>
      </c>
      <c r="B613" s="1">
        <v>45516</v>
      </c>
      <c r="C613" t="s">
        <v>65</v>
      </c>
      <c r="D613" t="s">
        <v>40</v>
      </c>
      <c r="E613" t="s">
        <v>41</v>
      </c>
      <c r="F613" t="s">
        <v>42</v>
      </c>
      <c r="G613" t="s">
        <v>43</v>
      </c>
      <c r="H613" t="s">
        <v>44</v>
      </c>
      <c r="I613" t="s">
        <v>45</v>
      </c>
      <c r="J613" t="s">
        <v>46</v>
      </c>
      <c r="K613" t="s">
        <v>106</v>
      </c>
      <c r="M613" t="s">
        <v>107</v>
      </c>
      <c r="N613" t="s">
        <v>108</v>
      </c>
      <c r="O613">
        <v>90</v>
      </c>
      <c r="P613">
        <v>93</v>
      </c>
      <c r="Q613" t="b">
        <v>0</v>
      </c>
      <c r="R613">
        <v>1</v>
      </c>
      <c r="S613">
        <v>1</v>
      </c>
      <c r="T613" t="s">
        <v>143</v>
      </c>
      <c r="U613" t="s">
        <v>144</v>
      </c>
      <c r="V613" t="s">
        <v>139</v>
      </c>
      <c r="W613" t="s">
        <v>53</v>
      </c>
      <c r="X613">
        <v>8.5</v>
      </c>
      <c r="Y613">
        <v>6.8</v>
      </c>
      <c r="Z613">
        <v>4.76</v>
      </c>
      <c r="AA613">
        <v>1.77</v>
      </c>
      <c r="AB613">
        <v>6.53</v>
      </c>
      <c r="AC613">
        <v>5.22</v>
      </c>
      <c r="AD613">
        <v>1.31</v>
      </c>
      <c r="AE613">
        <v>6.38</v>
      </c>
      <c r="AF613">
        <v>0</v>
      </c>
      <c r="AG613">
        <v>0.15</v>
      </c>
      <c r="AH613" t="s">
        <v>54</v>
      </c>
      <c r="AK613">
        <v>10</v>
      </c>
      <c r="AL613">
        <v>0</v>
      </c>
    </row>
    <row r="614" spans="1:38" x14ac:dyDescent="0.25">
      <c r="A614" t="s">
        <v>881</v>
      </c>
      <c r="B614" s="1">
        <v>45192</v>
      </c>
      <c r="C614" t="s">
        <v>142</v>
      </c>
      <c r="D614" t="s">
        <v>40</v>
      </c>
      <c r="E614" t="s">
        <v>41</v>
      </c>
      <c r="F614" t="s">
        <v>42</v>
      </c>
      <c r="G614" t="s">
        <v>80</v>
      </c>
      <c r="H614" t="s">
        <v>81</v>
      </c>
      <c r="I614" t="s">
        <v>82</v>
      </c>
      <c r="J614" t="s">
        <v>46</v>
      </c>
      <c r="K614" t="s">
        <v>60</v>
      </c>
      <c r="L614" t="s">
        <v>61</v>
      </c>
      <c r="M614" t="s">
        <v>48</v>
      </c>
      <c r="N614" t="s">
        <v>49</v>
      </c>
      <c r="O614">
        <v>30</v>
      </c>
      <c r="P614">
        <v>31</v>
      </c>
      <c r="Q614" t="b">
        <v>1</v>
      </c>
      <c r="R614">
        <v>2</v>
      </c>
      <c r="S614">
        <v>0</v>
      </c>
      <c r="T614" t="s">
        <v>143</v>
      </c>
      <c r="U614" t="s">
        <v>144</v>
      </c>
      <c r="V614" t="s">
        <v>139</v>
      </c>
      <c r="W614" t="s">
        <v>53</v>
      </c>
      <c r="X614">
        <v>174</v>
      </c>
      <c r="Y614">
        <v>147.9</v>
      </c>
      <c r="Z614">
        <v>149.02000000000001</v>
      </c>
      <c r="AA614">
        <v>1.77</v>
      </c>
      <c r="AB614">
        <v>150.79</v>
      </c>
      <c r="AC614">
        <v>120.63</v>
      </c>
      <c r="AD614">
        <v>30.16</v>
      </c>
      <c r="AE614">
        <v>142.63</v>
      </c>
      <c r="AF614">
        <v>11.62</v>
      </c>
      <c r="AG614">
        <v>-3.46</v>
      </c>
      <c r="AH614" t="s">
        <v>54</v>
      </c>
      <c r="AK614">
        <v>5</v>
      </c>
      <c r="AL614">
        <v>0</v>
      </c>
    </row>
    <row r="615" spans="1:38" x14ac:dyDescent="0.25">
      <c r="A615" t="s">
        <v>882</v>
      </c>
      <c r="B615" s="1">
        <v>45475</v>
      </c>
      <c r="C615" t="s">
        <v>332</v>
      </c>
      <c r="D615" t="s">
        <v>66</v>
      </c>
      <c r="E615" t="s">
        <v>67</v>
      </c>
      <c r="F615" t="s">
        <v>68</v>
      </c>
      <c r="G615" t="s">
        <v>111</v>
      </c>
      <c r="H615" t="s">
        <v>112</v>
      </c>
      <c r="I615" t="s">
        <v>113</v>
      </c>
      <c r="J615" t="s">
        <v>46</v>
      </c>
      <c r="K615" t="s">
        <v>60</v>
      </c>
      <c r="L615" t="s">
        <v>61</v>
      </c>
      <c r="M615" t="s">
        <v>48</v>
      </c>
      <c r="N615" t="s">
        <v>49</v>
      </c>
      <c r="O615">
        <v>90</v>
      </c>
      <c r="P615">
        <v>91</v>
      </c>
      <c r="Q615" t="b">
        <v>1</v>
      </c>
      <c r="R615">
        <v>2</v>
      </c>
      <c r="S615">
        <v>1</v>
      </c>
      <c r="T615" t="s">
        <v>50</v>
      </c>
      <c r="U615" t="s">
        <v>51</v>
      </c>
      <c r="V615" t="s">
        <v>52</v>
      </c>
      <c r="W615" t="s">
        <v>53</v>
      </c>
      <c r="X615">
        <v>174</v>
      </c>
      <c r="Y615">
        <v>147.9</v>
      </c>
      <c r="Z615">
        <v>440.07</v>
      </c>
      <c r="AA615">
        <v>1.78</v>
      </c>
      <c r="AB615">
        <v>441.85</v>
      </c>
      <c r="AC615">
        <v>384.41</v>
      </c>
      <c r="AD615">
        <v>57.44</v>
      </c>
      <c r="AE615">
        <v>421.26</v>
      </c>
      <c r="AF615">
        <v>0</v>
      </c>
      <c r="AG615">
        <v>20.6</v>
      </c>
      <c r="AH615" t="s">
        <v>54</v>
      </c>
      <c r="AK615">
        <v>9</v>
      </c>
      <c r="AL615">
        <v>0</v>
      </c>
    </row>
    <row r="616" spans="1:38" x14ac:dyDescent="0.25">
      <c r="A616" t="s">
        <v>883</v>
      </c>
      <c r="B616" s="1">
        <v>45075</v>
      </c>
      <c r="C616" t="s">
        <v>266</v>
      </c>
      <c r="D616" t="s">
        <v>77</v>
      </c>
      <c r="E616" t="s">
        <v>78</v>
      </c>
      <c r="F616" t="s">
        <v>79</v>
      </c>
      <c r="G616" t="s">
        <v>57</v>
      </c>
      <c r="H616" t="s">
        <v>58</v>
      </c>
      <c r="I616" t="s">
        <v>59</v>
      </c>
      <c r="J616" t="s">
        <v>46</v>
      </c>
      <c r="K616" t="s">
        <v>103</v>
      </c>
      <c r="M616" t="s">
        <v>95</v>
      </c>
      <c r="N616" t="s">
        <v>96</v>
      </c>
      <c r="O616">
        <v>30</v>
      </c>
      <c r="P616">
        <v>30</v>
      </c>
      <c r="Q616" t="b">
        <v>0</v>
      </c>
      <c r="R616">
        <v>1</v>
      </c>
      <c r="S616">
        <v>0</v>
      </c>
      <c r="T616" t="s">
        <v>50</v>
      </c>
      <c r="U616" t="s">
        <v>51</v>
      </c>
      <c r="V616" t="s">
        <v>52</v>
      </c>
      <c r="W616" t="s">
        <v>53</v>
      </c>
      <c r="X616">
        <v>18.2</v>
      </c>
      <c r="Y616">
        <v>14.56</v>
      </c>
      <c r="Z616">
        <v>8.8000000000000007</v>
      </c>
      <c r="AA616">
        <v>1.78</v>
      </c>
      <c r="AB616">
        <v>10.58</v>
      </c>
      <c r="AC616">
        <v>9.2100000000000009</v>
      </c>
      <c r="AD616">
        <v>1.38</v>
      </c>
      <c r="AE616">
        <v>13.7</v>
      </c>
      <c r="AF616">
        <v>0</v>
      </c>
      <c r="AG616">
        <v>-3.12</v>
      </c>
      <c r="AH616" t="s">
        <v>54</v>
      </c>
      <c r="AK616">
        <v>11</v>
      </c>
      <c r="AL616">
        <v>1</v>
      </c>
    </row>
    <row r="617" spans="1:38" x14ac:dyDescent="0.25">
      <c r="A617" t="s">
        <v>884</v>
      </c>
      <c r="B617" s="1">
        <v>45650</v>
      </c>
      <c r="C617" t="s">
        <v>350</v>
      </c>
      <c r="D617" t="s">
        <v>77</v>
      </c>
      <c r="E617" t="s">
        <v>78</v>
      </c>
      <c r="F617" t="s">
        <v>79</v>
      </c>
      <c r="G617" t="s">
        <v>111</v>
      </c>
      <c r="H617" t="s">
        <v>112</v>
      </c>
      <c r="I617" t="s">
        <v>113</v>
      </c>
      <c r="J617" t="s">
        <v>46</v>
      </c>
      <c r="K617" t="s">
        <v>196</v>
      </c>
      <c r="M617" t="s">
        <v>197</v>
      </c>
      <c r="N617" t="s">
        <v>198</v>
      </c>
      <c r="O617">
        <v>90</v>
      </c>
      <c r="P617">
        <v>91</v>
      </c>
      <c r="Q617" t="b">
        <v>0</v>
      </c>
      <c r="R617">
        <v>1</v>
      </c>
      <c r="S617">
        <v>0</v>
      </c>
      <c r="T617" t="s">
        <v>99</v>
      </c>
      <c r="U617" t="s">
        <v>100</v>
      </c>
      <c r="V617" t="s">
        <v>52</v>
      </c>
      <c r="W617" t="s">
        <v>53</v>
      </c>
      <c r="X617">
        <v>12.4</v>
      </c>
      <c r="Y617">
        <v>9.92</v>
      </c>
      <c r="Z617">
        <v>7.02</v>
      </c>
      <c r="AA617">
        <v>1.78</v>
      </c>
      <c r="AB617">
        <v>8.8000000000000007</v>
      </c>
      <c r="AC617">
        <v>7.74</v>
      </c>
      <c r="AD617">
        <v>1.06</v>
      </c>
      <c r="AE617">
        <v>8.92</v>
      </c>
      <c r="AF617">
        <v>0</v>
      </c>
      <c r="AG617">
        <v>-0.12</v>
      </c>
      <c r="AH617" t="s">
        <v>210</v>
      </c>
      <c r="AK617">
        <v>5</v>
      </c>
      <c r="AL617">
        <v>1</v>
      </c>
    </row>
    <row r="618" spans="1:38" x14ac:dyDescent="0.25">
      <c r="A618" t="s">
        <v>885</v>
      </c>
      <c r="B618" s="1">
        <v>45110</v>
      </c>
      <c r="C618" t="s">
        <v>388</v>
      </c>
      <c r="D618" t="s">
        <v>90</v>
      </c>
      <c r="E618" t="s">
        <v>91</v>
      </c>
      <c r="F618" t="s">
        <v>92</v>
      </c>
      <c r="G618" t="s">
        <v>80</v>
      </c>
      <c r="H618" t="s">
        <v>81</v>
      </c>
      <c r="I618" t="s">
        <v>82</v>
      </c>
      <c r="J618" t="s">
        <v>46</v>
      </c>
      <c r="K618" t="s">
        <v>83</v>
      </c>
      <c r="M618" t="s">
        <v>84</v>
      </c>
      <c r="N618" t="s">
        <v>85</v>
      </c>
      <c r="O618">
        <v>30</v>
      </c>
      <c r="P618">
        <v>28</v>
      </c>
      <c r="Q618" t="b">
        <v>0</v>
      </c>
      <c r="R618">
        <v>1</v>
      </c>
      <c r="S618">
        <v>0</v>
      </c>
      <c r="T618" t="s">
        <v>143</v>
      </c>
      <c r="U618" t="s">
        <v>144</v>
      </c>
      <c r="V618" t="s">
        <v>139</v>
      </c>
      <c r="W618" t="s">
        <v>53</v>
      </c>
      <c r="X618">
        <v>7.2</v>
      </c>
      <c r="Y618">
        <v>5.76</v>
      </c>
      <c r="Z618">
        <v>3.6</v>
      </c>
      <c r="AA618">
        <v>1.77</v>
      </c>
      <c r="AB618">
        <v>5.37</v>
      </c>
      <c r="AC618">
        <v>4.29</v>
      </c>
      <c r="AD618">
        <v>1.07</v>
      </c>
      <c r="AE618">
        <v>5.49</v>
      </c>
      <c r="AF618">
        <v>0</v>
      </c>
      <c r="AG618">
        <v>-0.12</v>
      </c>
      <c r="AH618" t="s">
        <v>54</v>
      </c>
      <c r="AK618">
        <v>6</v>
      </c>
      <c r="AL618">
        <v>0</v>
      </c>
    </row>
    <row r="619" spans="1:38" x14ac:dyDescent="0.25">
      <c r="A619" t="s">
        <v>886</v>
      </c>
      <c r="B619" s="1">
        <v>45467</v>
      </c>
      <c r="C619" t="s">
        <v>384</v>
      </c>
      <c r="D619" t="s">
        <v>90</v>
      </c>
      <c r="E619" t="s">
        <v>91</v>
      </c>
      <c r="F619" t="s">
        <v>92</v>
      </c>
      <c r="G619" t="s">
        <v>57</v>
      </c>
      <c r="H619" t="s">
        <v>58</v>
      </c>
      <c r="I619" t="s">
        <v>59</v>
      </c>
      <c r="J619" t="s">
        <v>46</v>
      </c>
      <c r="K619" t="s">
        <v>154</v>
      </c>
      <c r="L619" t="s">
        <v>155</v>
      </c>
      <c r="M619" t="s">
        <v>156</v>
      </c>
      <c r="N619" t="s">
        <v>157</v>
      </c>
      <c r="O619">
        <v>30</v>
      </c>
      <c r="P619">
        <v>28</v>
      </c>
      <c r="Q619" t="b">
        <v>1</v>
      </c>
      <c r="R619">
        <v>4</v>
      </c>
      <c r="S619">
        <v>1</v>
      </c>
      <c r="T619" t="s">
        <v>143</v>
      </c>
      <c r="U619" t="s">
        <v>144</v>
      </c>
      <c r="V619" t="s">
        <v>139</v>
      </c>
      <c r="W619" t="s">
        <v>53</v>
      </c>
      <c r="X619">
        <v>936</v>
      </c>
      <c r="Y619">
        <v>795.6</v>
      </c>
      <c r="Z619">
        <v>770.4</v>
      </c>
      <c r="AA619">
        <v>1.77</v>
      </c>
      <c r="AB619">
        <v>772.17</v>
      </c>
      <c r="AC619">
        <v>617.74</v>
      </c>
      <c r="AD619">
        <v>154.43</v>
      </c>
      <c r="AE619">
        <v>739.37</v>
      </c>
      <c r="AF619">
        <v>57.96</v>
      </c>
      <c r="AG619">
        <v>-25.16</v>
      </c>
      <c r="AH619" t="s">
        <v>54</v>
      </c>
      <c r="AK619">
        <v>0</v>
      </c>
      <c r="AL619">
        <v>0</v>
      </c>
    </row>
    <row r="620" spans="1:38" x14ac:dyDescent="0.25">
      <c r="A620" t="s">
        <v>887</v>
      </c>
      <c r="B620" s="1">
        <v>45067</v>
      </c>
      <c r="C620" t="s">
        <v>332</v>
      </c>
      <c r="D620" t="s">
        <v>66</v>
      </c>
      <c r="E620" t="s">
        <v>67</v>
      </c>
      <c r="F620" t="s">
        <v>68</v>
      </c>
      <c r="G620" t="s">
        <v>80</v>
      </c>
      <c r="H620" t="s">
        <v>81</v>
      </c>
      <c r="I620" t="s">
        <v>82</v>
      </c>
      <c r="J620" t="s">
        <v>46</v>
      </c>
      <c r="K620" t="s">
        <v>83</v>
      </c>
      <c r="M620" t="s">
        <v>84</v>
      </c>
      <c r="N620" t="s">
        <v>85</v>
      </c>
      <c r="O620">
        <v>30</v>
      </c>
      <c r="P620">
        <v>30</v>
      </c>
      <c r="Q620" t="b">
        <v>0</v>
      </c>
      <c r="R620">
        <v>1</v>
      </c>
      <c r="S620">
        <v>1</v>
      </c>
      <c r="T620" t="s">
        <v>99</v>
      </c>
      <c r="U620" t="s">
        <v>100</v>
      </c>
      <c r="V620" t="s">
        <v>52</v>
      </c>
      <c r="W620" t="s">
        <v>53</v>
      </c>
      <c r="X620">
        <v>7.2</v>
      </c>
      <c r="Y620">
        <v>5.76</v>
      </c>
      <c r="Z620">
        <v>4.46</v>
      </c>
      <c r="AA620">
        <v>1.78</v>
      </c>
      <c r="AB620">
        <v>6.24</v>
      </c>
      <c r="AC620">
        <v>5.49</v>
      </c>
      <c r="AD620">
        <v>1</v>
      </c>
      <c r="AE620">
        <v>5.18</v>
      </c>
      <c r="AF620">
        <v>0</v>
      </c>
      <c r="AG620">
        <v>1.06</v>
      </c>
      <c r="AH620" t="s">
        <v>54</v>
      </c>
      <c r="AK620">
        <v>11</v>
      </c>
      <c r="AL620">
        <v>0</v>
      </c>
    </row>
    <row r="621" spans="1:38" x14ac:dyDescent="0.25">
      <c r="A621" t="s">
        <v>888</v>
      </c>
      <c r="B621" s="1">
        <v>45364</v>
      </c>
      <c r="C621" t="s">
        <v>745</v>
      </c>
      <c r="D621" t="s">
        <v>122</v>
      </c>
      <c r="E621" t="s">
        <v>123</v>
      </c>
      <c r="F621" t="s">
        <v>124</v>
      </c>
      <c r="G621" t="s">
        <v>80</v>
      </c>
      <c r="H621" t="s">
        <v>81</v>
      </c>
      <c r="I621" t="s">
        <v>82</v>
      </c>
      <c r="J621" t="s">
        <v>46</v>
      </c>
      <c r="K621" t="s">
        <v>103</v>
      </c>
      <c r="M621" t="s">
        <v>95</v>
      </c>
      <c r="N621" t="s">
        <v>96</v>
      </c>
      <c r="O621">
        <v>30</v>
      </c>
      <c r="P621">
        <v>29</v>
      </c>
      <c r="Q621" t="b">
        <v>0</v>
      </c>
      <c r="R621">
        <v>1</v>
      </c>
      <c r="S621">
        <v>0</v>
      </c>
      <c r="T621" t="s">
        <v>143</v>
      </c>
      <c r="U621" t="s">
        <v>144</v>
      </c>
      <c r="V621" t="s">
        <v>139</v>
      </c>
      <c r="W621" t="s">
        <v>53</v>
      </c>
      <c r="X621">
        <v>18.2</v>
      </c>
      <c r="Y621">
        <v>14.56</v>
      </c>
      <c r="Z621">
        <v>8.2100000000000009</v>
      </c>
      <c r="AA621">
        <v>1.77</v>
      </c>
      <c r="AB621">
        <v>9.98</v>
      </c>
      <c r="AC621">
        <v>7.99</v>
      </c>
      <c r="AD621">
        <v>2</v>
      </c>
      <c r="AE621">
        <v>13.28</v>
      </c>
      <c r="AF621">
        <v>0</v>
      </c>
      <c r="AG621">
        <v>-3.3</v>
      </c>
      <c r="AH621" t="s">
        <v>210</v>
      </c>
      <c r="AK621">
        <v>10</v>
      </c>
      <c r="AL621">
        <v>0</v>
      </c>
    </row>
    <row r="622" spans="1:38" x14ac:dyDescent="0.25">
      <c r="A622" t="s">
        <v>889</v>
      </c>
      <c r="B622" s="1">
        <v>44961</v>
      </c>
      <c r="C622" t="s">
        <v>308</v>
      </c>
      <c r="D622" t="s">
        <v>40</v>
      </c>
      <c r="E622" t="s">
        <v>41</v>
      </c>
      <c r="F622" t="s">
        <v>42</v>
      </c>
      <c r="G622" t="s">
        <v>57</v>
      </c>
      <c r="H622" t="s">
        <v>58</v>
      </c>
      <c r="I622" t="s">
        <v>59</v>
      </c>
      <c r="J622" t="s">
        <v>46</v>
      </c>
      <c r="K622" t="s">
        <v>106</v>
      </c>
      <c r="M622" t="s">
        <v>107</v>
      </c>
      <c r="N622" t="s">
        <v>108</v>
      </c>
      <c r="O622">
        <v>90</v>
      </c>
      <c r="P622">
        <v>94</v>
      </c>
      <c r="Q622" t="b">
        <v>0</v>
      </c>
      <c r="R622">
        <v>1</v>
      </c>
      <c r="S622">
        <v>1</v>
      </c>
      <c r="T622" t="s">
        <v>50</v>
      </c>
      <c r="U622" t="s">
        <v>51</v>
      </c>
      <c r="V622" t="s">
        <v>52</v>
      </c>
      <c r="W622" t="s">
        <v>53</v>
      </c>
      <c r="X622">
        <v>8.5</v>
      </c>
      <c r="Y622">
        <v>6.8</v>
      </c>
      <c r="Z622">
        <v>4.41</v>
      </c>
      <c r="AA622">
        <v>1.78</v>
      </c>
      <c r="AB622">
        <v>6.19</v>
      </c>
      <c r="AC622">
        <v>5.39</v>
      </c>
      <c r="AD622">
        <v>1</v>
      </c>
      <c r="AE622">
        <v>6.17</v>
      </c>
      <c r="AF622">
        <v>0</v>
      </c>
      <c r="AG622">
        <v>0.03</v>
      </c>
      <c r="AH622" t="s">
        <v>54</v>
      </c>
      <c r="AK622">
        <v>11</v>
      </c>
      <c r="AL622">
        <v>0</v>
      </c>
    </row>
    <row r="623" spans="1:38" x14ac:dyDescent="0.25">
      <c r="A623" t="s">
        <v>890</v>
      </c>
      <c r="B623" s="1">
        <v>45208</v>
      </c>
      <c r="C623" t="s">
        <v>291</v>
      </c>
      <c r="D623" t="s">
        <v>122</v>
      </c>
      <c r="E623" t="s">
        <v>123</v>
      </c>
      <c r="F623" t="s">
        <v>124</v>
      </c>
      <c r="G623" t="s">
        <v>57</v>
      </c>
      <c r="H623" t="s">
        <v>58</v>
      </c>
      <c r="I623" t="s">
        <v>59</v>
      </c>
      <c r="J623" t="s">
        <v>46</v>
      </c>
      <c r="K623" t="s">
        <v>83</v>
      </c>
      <c r="M623" t="s">
        <v>84</v>
      </c>
      <c r="N623" t="s">
        <v>85</v>
      </c>
      <c r="O623">
        <v>30</v>
      </c>
      <c r="P623">
        <v>29</v>
      </c>
      <c r="Q623" t="b">
        <v>0</v>
      </c>
      <c r="R623">
        <v>1</v>
      </c>
      <c r="S623">
        <v>1</v>
      </c>
      <c r="T623" t="s">
        <v>50</v>
      </c>
      <c r="U623" t="s">
        <v>51</v>
      </c>
      <c r="V623" t="s">
        <v>52</v>
      </c>
      <c r="W623" t="s">
        <v>53</v>
      </c>
      <c r="X623">
        <v>7.2</v>
      </c>
      <c r="Y623">
        <v>5.76</v>
      </c>
      <c r="Z623">
        <v>3.18</v>
      </c>
      <c r="AA623">
        <v>1.78</v>
      </c>
      <c r="AB623">
        <v>4.96</v>
      </c>
      <c r="AC623">
        <v>4.32</v>
      </c>
      <c r="AD623">
        <v>1</v>
      </c>
      <c r="AE623">
        <v>5.13</v>
      </c>
      <c r="AF623">
        <v>0</v>
      </c>
      <c r="AG623">
        <v>-0.16</v>
      </c>
      <c r="AH623" t="s">
        <v>54</v>
      </c>
      <c r="AK623">
        <v>0</v>
      </c>
      <c r="AL623">
        <v>0</v>
      </c>
    </row>
    <row r="624" spans="1:38" x14ac:dyDescent="0.25">
      <c r="A624" t="s">
        <v>891</v>
      </c>
      <c r="B624" s="1">
        <v>45112</v>
      </c>
      <c r="C624" t="s">
        <v>258</v>
      </c>
      <c r="D624" t="s">
        <v>66</v>
      </c>
      <c r="E624" t="s">
        <v>67</v>
      </c>
      <c r="F624" t="s">
        <v>68</v>
      </c>
      <c r="G624" t="s">
        <v>111</v>
      </c>
      <c r="H624" t="s">
        <v>112</v>
      </c>
      <c r="I624" t="s">
        <v>113</v>
      </c>
      <c r="J624" t="s">
        <v>46</v>
      </c>
      <c r="K624" t="s">
        <v>154</v>
      </c>
      <c r="L624" t="s">
        <v>155</v>
      </c>
      <c r="M624" t="s">
        <v>156</v>
      </c>
      <c r="N624" t="s">
        <v>157</v>
      </c>
      <c r="O624">
        <v>30</v>
      </c>
      <c r="P624">
        <v>28</v>
      </c>
      <c r="Q624" t="b">
        <v>1</v>
      </c>
      <c r="R624">
        <v>4</v>
      </c>
      <c r="S624">
        <v>0</v>
      </c>
      <c r="T624" t="s">
        <v>99</v>
      </c>
      <c r="U624" t="s">
        <v>100</v>
      </c>
      <c r="V624" t="s">
        <v>52</v>
      </c>
      <c r="W624" t="s">
        <v>53</v>
      </c>
      <c r="X624">
        <v>936</v>
      </c>
      <c r="Y624">
        <v>795.6</v>
      </c>
      <c r="Z624">
        <v>778.65</v>
      </c>
      <c r="AA624">
        <v>1.78</v>
      </c>
      <c r="AB624">
        <v>780.43</v>
      </c>
      <c r="AC624">
        <v>686.78</v>
      </c>
      <c r="AD624">
        <v>93.65</v>
      </c>
      <c r="AE624">
        <v>721.49</v>
      </c>
      <c r="AF624">
        <v>0</v>
      </c>
      <c r="AG624">
        <v>58.94</v>
      </c>
      <c r="AH624" t="s">
        <v>54</v>
      </c>
      <c r="AK624">
        <v>8</v>
      </c>
      <c r="AL624">
        <v>1</v>
      </c>
    </row>
    <row r="625" spans="1:38" x14ac:dyDescent="0.25">
      <c r="A625" t="s">
        <v>892</v>
      </c>
      <c r="B625" s="1">
        <v>45458</v>
      </c>
      <c r="C625" t="s">
        <v>98</v>
      </c>
      <c r="D625" t="s">
        <v>90</v>
      </c>
      <c r="E625" t="s">
        <v>91</v>
      </c>
      <c r="F625" t="s">
        <v>92</v>
      </c>
      <c r="G625" t="s">
        <v>57</v>
      </c>
      <c r="H625" t="s">
        <v>58</v>
      </c>
      <c r="I625" t="s">
        <v>59</v>
      </c>
      <c r="J625" t="s">
        <v>46</v>
      </c>
      <c r="K625" t="s">
        <v>180</v>
      </c>
      <c r="M625" t="s">
        <v>181</v>
      </c>
      <c r="N625" t="s">
        <v>182</v>
      </c>
      <c r="O625">
        <v>30</v>
      </c>
      <c r="P625">
        <v>30</v>
      </c>
      <c r="Q625" t="b">
        <v>0</v>
      </c>
      <c r="R625">
        <v>1</v>
      </c>
      <c r="S625">
        <v>2</v>
      </c>
      <c r="T625" t="s">
        <v>50</v>
      </c>
      <c r="U625" t="s">
        <v>51</v>
      </c>
      <c r="V625" t="s">
        <v>52</v>
      </c>
      <c r="W625" t="s">
        <v>53</v>
      </c>
      <c r="X625">
        <v>6.9</v>
      </c>
      <c r="Y625">
        <v>5.52</v>
      </c>
      <c r="Z625">
        <v>4.17</v>
      </c>
      <c r="AA625">
        <v>1.78</v>
      </c>
      <c r="AB625">
        <v>5.95</v>
      </c>
      <c r="AC625">
        <v>5.17</v>
      </c>
      <c r="AD625">
        <v>1</v>
      </c>
      <c r="AE625">
        <v>5.18</v>
      </c>
      <c r="AF625">
        <v>0</v>
      </c>
      <c r="AG625">
        <v>0.76</v>
      </c>
      <c r="AH625" t="s">
        <v>54</v>
      </c>
      <c r="AK625">
        <v>2</v>
      </c>
      <c r="AL625">
        <v>0</v>
      </c>
    </row>
    <row r="626" spans="1:38" x14ac:dyDescent="0.25">
      <c r="A626" t="s">
        <v>893</v>
      </c>
      <c r="B626" s="1">
        <v>45052</v>
      </c>
      <c r="C626" t="s">
        <v>507</v>
      </c>
      <c r="D626" t="s">
        <v>77</v>
      </c>
      <c r="E626" t="s">
        <v>78</v>
      </c>
      <c r="F626" t="s">
        <v>79</v>
      </c>
      <c r="G626" t="s">
        <v>57</v>
      </c>
      <c r="H626" t="s">
        <v>58</v>
      </c>
      <c r="I626" t="s">
        <v>59</v>
      </c>
      <c r="J626" t="s">
        <v>46</v>
      </c>
      <c r="K626" t="s">
        <v>83</v>
      </c>
      <c r="M626" t="s">
        <v>84</v>
      </c>
      <c r="N626" t="s">
        <v>85</v>
      </c>
      <c r="O626">
        <v>90</v>
      </c>
      <c r="P626">
        <v>93</v>
      </c>
      <c r="Q626" t="b">
        <v>0</v>
      </c>
      <c r="R626">
        <v>1</v>
      </c>
      <c r="S626">
        <v>0</v>
      </c>
      <c r="T626" t="s">
        <v>50</v>
      </c>
      <c r="U626" t="s">
        <v>51</v>
      </c>
      <c r="V626" t="s">
        <v>52</v>
      </c>
      <c r="W626" t="s">
        <v>53</v>
      </c>
      <c r="X626">
        <v>7.2</v>
      </c>
      <c r="Y626">
        <v>5.76</v>
      </c>
      <c r="Z626">
        <v>12.32</v>
      </c>
      <c r="AA626">
        <v>1.78</v>
      </c>
      <c r="AB626">
        <v>14.1</v>
      </c>
      <c r="AC626">
        <v>12.27</v>
      </c>
      <c r="AD626">
        <v>1.83</v>
      </c>
      <c r="AE626">
        <v>15.34</v>
      </c>
      <c r="AF626">
        <v>0</v>
      </c>
      <c r="AG626">
        <v>-1.24</v>
      </c>
      <c r="AH626" t="s">
        <v>210</v>
      </c>
      <c r="AK626">
        <v>8</v>
      </c>
      <c r="AL626">
        <v>0</v>
      </c>
    </row>
    <row r="627" spans="1:38" x14ac:dyDescent="0.25">
      <c r="A627" t="s">
        <v>894</v>
      </c>
      <c r="B627" s="1">
        <v>45234</v>
      </c>
      <c r="C627" t="s">
        <v>188</v>
      </c>
      <c r="D627" t="s">
        <v>40</v>
      </c>
      <c r="E627" t="s">
        <v>41</v>
      </c>
      <c r="F627" t="s">
        <v>42</v>
      </c>
      <c r="G627" t="s">
        <v>111</v>
      </c>
      <c r="H627" t="s">
        <v>112</v>
      </c>
      <c r="I627" t="s">
        <v>113</v>
      </c>
      <c r="J627" t="s">
        <v>46</v>
      </c>
      <c r="K627" t="s">
        <v>134</v>
      </c>
      <c r="M627" t="s">
        <v>135</v>
      </c>
      <c r="N627" t="s">
        <v>136</v>
      </c>
      <c r="O627">
        <v>84</v>
      </c>
      <c r="P627">
        <v>83</v>
      </c>
      <c r="Q627" t="b">
        <v>0</v>
      </c>
      <c r="R627">
        <v>4</v>
      </c>
      <c r="S627">
        <v>0</v>
      </c>
      <c r="T627" t="s">
        <v>50</v>
      </c>
      <c r="U627" t="s">
        <v>51</v>
      </c>
      <c r="V627" t="s">
        <v>52</v>
      </c>
      <c r="W627" t="s">
        <v>53</v>
      </c>
      <c r="X627">
        <v>4998</v>
      </c>
      <c r="Y627">
        <v>4248.3</v>
      </c>
      <c r="Z627">
        <v>9892.02</v>
      </c>
      <c r="AA627">
        <v>1.78</v>
      </c>
      <c r="AB627">
        <v>9893.7999999999993</v>
      </c>
      <c r="AC627">
        <v>8607.6</v>
      </c>
      <c r="AD627">
        <v>1286.19</v>
      </c>
      <c r="AE627">
        <v>11552.05</v>
      </c>
      <c r="AF627">
        <v>0</v>
      </c>
      <c r="AG627">
        <v>-1658.25</v>
      </c>
      <c r="AH627" t="s">
        <v>54</v>
      </c>
      <c r="AK627">
        <v>8</v>
      </c>
      <c r="AL627">
        <v>0</v>
      </c>
    </row>
    <row r="628" spans="1:38" x14ac:dyDescent="0.25">
      <c r="A628" t="s">
        <v>895</v>
      </c>
      <c r="B628" s="1">
        <v>45605</v>
      </c>
      <c r="C628" t="s">
        <v>76</v>
      </c>
      <c r="D628" t="s">
        <v>90</v>
      </c>
      <c r="E628" t="s">
        <v>91</v>
      </c>
      <c r="F628" t="s">
        <v>92</v>
      </c>
      <c r="G628" t="s">
        <v>80</v>
      </c>
      <c r="H628" t="s">
        <v>81</v>
      </c>
      <c r="I628" t="s">
        <v>82</v>
      </c>
      <c r="J628" t="s">
        <v>46</v>
      </c>
      <c r="K628" t="s">
        <v>154</v>
      </c>
      <c r="L628" t="s">
        <v>155</v>
      </c>
      <c r="M628" t="s">
        <v>156</v>
      </c>
      <c r="N628" t="s">
        <v>157</v>
      </c>
      <c r="O628">
        <v>30</v>
      </c>
      <c r="P628">
        <v>29</v>
      </c>
      <c r="Q628" t="b">
        <v>1</v>
      </c>
      <c r="R628">
        <v>4</v>
      </c>
      <c r="S628">
        <v>0</v>
      </c>
      <c r="T628" t="s">
        <v>99</v>
      </c>
      <c r="U628" t="s">
        <v>100</v>
      </c>
      <c r="V628" t="s">
        <v>52</v>
      </c>
      <c r="W628" t="s">
        <v>53</v>
      </c>
      <c r="X628">
        <v>936</v>
      </c>
      <c r="Y628">
        <v>795.6</v>
      </c>
      <c r="Z628">
        <v>797.92</v>
      </c>
      <c r="AA628">
        <v>1.78</v>
      </c>
      <c r="AB628">
        <v>799.7</v>
      </c>
      <c r="AC628">
        <v>703.73</v>
      </c>
      <c r="AD628">
        <v>95.96</v>
      </c>
      <c r="AE628">
        <v>721.59</v>
      </c>
      <c r="AF628">
        <v>0</v>
      </c>
      <c r="AG628">
        <v>78.11</v>
      </c>
      <c r="AH628" t="s">
        <v>54</v>
      </c>
      <c r="AK628">
        <v>9</v>
      </c>
      <c r="AL628">
        <v>0</v>
      </c>
    </row>
    <row r="629" spans="1:38" x14ac:dyDescent="0.25">
      <c r="A629" t="s">
        <v>896</v>
      </c>
      <c r="B629" s="1">
        <v>45188</v>
      </c>
      <c r="C629" t="s">
        <v>507</v>
      </c>
      <c r="D629" t="s">
        <v>66</v>
      </c>
      <c r="E629" t="s">
        <v>67</v>
      </c>
      <c r="F629" t="s">
        <v>68</v>
      </c>
      <c r="G629" t="s">
        <v>111</v>
      </c>
      <c r="H629" t="s">
        <v>112</v>
      </c>
      <c r="I629" t="s">
        <v>113</v>
      </c>
      <c r="J629" t="s">
        <v>46</v>
      </c>
      <c r="K629" t="s">
        <v>103</v>
      </c>
      <c r="M629" t="s">
        <v>95</v>
      </c>
      <c r="N629" t="s">
        <v>96</v>
      </c>
      <c r="O629">
        <v>30</v>
      </c>
      <c r="P629">
        <v>30</v>
      </c>
      <c r="Q629" t="b">
        <v>0</v>
      </c>
      <c r="R629">
        <v>1</v>
      </c>
      <c r="S629">
        <v>2</v>
      </c>
      <c r="T629" t="s">
        <v>62</v>
      </c>
      <c r="U629" t="s">
        <v>63</v>
      </c>
      <c r="V629" t="s">
        <v>52</v>
      </c>
      <c r="W629" t="s">
        <v>53</v>
      </c>
      <c r="X629">
        <v>18.2</v>
      </c>
      <c r="Y629">
        <v>14.56</v>
      </c>
      <c r="Z629">
        <v>8.6</v>
      </c>
      <c r="AA629">
        <v>1.8</v>
      </c>
      <c r="AB629">
        <v>10.4</v>
      </c>
      <c r="AC629">
        <v>8.74</v>
      </c>
      <c r="AD629">
        <v>1.66</v>
      </c>
      <c r="AE629">
        <v>13.41</v>
      </c>
      <c r="AF629">
        <v>0</v>
      </c>
      <c r="AG629">
        <v>-3.01</v>
      </c>
      <c r="AH629" t="s">
        <v>54</v>
      </c>
      <c r="AK629">
        <v>3</v>
      </c>
      <c r="AL629">
        <v>1</v>
      </c>
    </row>
    <row r="630" spans="1:38" x14ac:dyDescent="0.25">
      <c r="A630" t="s">
        <v>897</v>
      </c>
      <c r="B630" s="1">
        <v>45504</v>
      </c>
      <c r="C630" t="s">
        <v>272</v>
      </c>
      <c r="D630" t="s">
        <v>77</v>
      </c>
      <c r="E630" t="s">
        <v>78</v>
      </c>
      <c r="F630" t="s">
        <v>79</v>
      </c>
      <c r="G630" t="s">
        <v>80</v>
      </c>
      <c r="H630" t="s">
        <v>81</v>
      </c>
      <c r="I630" t="s">
        <v>82</v>
      </c>
      <c r="J630" t="s">
        <v>46</v>
      </c>
      <c r="K630" t="s">
        <v>83</v>
      </c>
      <c r="M630" t="s">
        <v>84</v>
      </c>
      <c r="N630" t="s">
        <v>85</v>
      </c>
      <c r="O630">
        <v>30</v>
      </c>
      <c r="P630">
        <v>30</v>
      </c>
      <c r="Q630" t="b">
        <v>0</v>
      </c>
      <c r="R630">
        <v>1</v>
      </c>
      <c r="S630">
        <v>0</v>
      </c>
      <c r="T630" t="s">
        <v>158</v>
      </c>
      <c r="U630" t="s">
        <v>159</v>
      </c>
      <c r="V630" t="s">
        <v>158</v>
      </c>
      <c r="W630" t="s">
        <v>23</v>
      </c>
      <c r="X630">
        <v>7.2</v>
      </c>
      <c r="Y630">
        <v>5.76</v>
      </c>
      <c r="Z630">
        <v>6.48</v>
      </c>
      <c r="AA630">
        <v>0</v>
      </c>
      <c r="AB630">
        <v>6.48</v>
      </c>
      <c r="AC630">
        <v>0</v>
      </c>
      <c r="AD630">
        <v>6.48</v>
      </c>
      <c r="AE630">
        <v>5.38</v>
      </c>
      <c r="AF630">
        <v>0</v>
      </c>
      <c r="AG630">
        <v>1.1000000000000001</v>
      </c>
      <c r="AH630" t="s">
        <v>54</v>
      </c>
      <c r="AK630">
        <v>6</v>
      </c>
      <c r="AL630">
        <v>1</v>
      </c>
    </row>
    <row r="631" spans="1:38" x14ac:dyDescent="0.25">
      <c r="A631" t="s">
        <v>898</v>
      </c>
      <c r="B631" s="1">
        <v>45039</v>
      </c>
      <c r="C631" t="s">
        <v>314</v>
      </c>
      <c r="D631" t="s">
        <v>66</v>
      </c>
      <c r="E631" t="s">
        <v>67</v>
      </c>
      <c r="F631" t="s">
        <v>68</v>
      </c>
      <c r="G631" t="s">
        <v>111</v>
      </c>
      <c r="H631" t="s">
        <v>112</v>
      </c>
      <c r="I631" t="s">
        <v>113</v>
      </c>
      <c r="J631" t="s">
        <v>46</v>
      </c>
      <c r="K631" t="s">
        <v>47</v>
      </c>
      <c r="M631" t="s">
        <v>48</v>
      </c>
      <c r="N631" t="s">
        <v>49</v>
      </c>
      <c r="O631">
        <v>30</v>
      </c>
      <c r="P631">
        <v>30</v>
      </c>
      <c r="Q631" t="b">
        <v>0</v>
      </c>
      <c r="R631">
        <v>1</v>
      </c>
      <c r="S631">
        <v>0</v>
      </c>
      <c r="T631" t="s">
        <v>50</v>
      </c>
      <c r="U631" t="s">
        <v>51</v>
      </c>
      <c r="V631" t="s">
        <v>52</v>
      </c>
      <c r="W631" t="s">
        <v>53</v>
      </c>
      <c r="X631">
        <v>14.8</v>
      </c>
      <c r="Y631">
        <v>11.84</v>
      </c>
      <c r="Z631">
        <v>7.49</v>
      </c>
      <c r="AA631">
        <v>1.78</v>
      </c>
      <c r="AB631">
        <v>9.27</v>
      </c>
      <c r="AC631">
        <v>8.06</v>
      </c>
      <c r="AD631">
        <v>1.2</v>
      </c>
      <c r="AE631">
        <v>10.51</v>
      </c>
      <c r="AF631">
        <v>0</v>
      </c>
      <c r="AG631">
        <v>-1.25</v>
      </c>
      <c r="AH631" t="s">
        <v>54</v>
      </c>
      <c r="AK631">
        <v>4</v>
      </c>
      <c r="AL631">
        <v>1</v>
      </c>
    </row>
    <row r="632" spans="1:38" x14ac:dyDescent="0.25">
      <c r="A632" t="s">
        <v>899</v>
      </c>
      <c r="B632" s="1">
        <v>45053</v>
      </c>
      <c r="C632" t="s">
        <v>242</v>
      </c>
      <c r="D632" t="s">
        <v>90</v>
      </c>
      <c r="E632" t="s">
        <v>91</v>
      </c>
      <c r="F632" t="s">
        <v>92</v>
      </c>
      <c r="G632" t="s">
        <v>57</v>
      </c>
      <c r="H632" t="s">
        <v>58</v>
      </c>
      <c r="I632" t="s">
        <v>59</v>
      </c>
      <c r="J632" t="s">
        <v>46</v>
      </c>
      <c r="K632" t="s">
        <v>69</v>
      </c>
      <c r="L632" t="s">
        <v>70</v>
      </c>
      <c r="M632" t="s">
        <v>71</v>
      </c>
      <c r="N632" t="s">
        <v>72</v>
      </c>
      <c r="O632">
        <v>30</v>
      </c>
      <c r="P632">
        <v>30</v>
      </c>
      <c r="Q632" t="b">
        <v>1</v>
      </c>
      <c r="R632">
        <v>3</v>
      </c>
      <c r="S632">
        <v>0</v>
      </c>
      <c r="T632" t="s">
        <v>158</v>
      </c>
      <c r="U632" t="s">
        <v>159</v>
      </c>
      <c r="V632" t="s">
        <v>158</v>
      </c>
      <c r="W632" t="s">
        <v>23</v>
      </c>
      <c r="X632">
        <v>384</v>
      </c>
      <c r="Y632">
        <v>326.39999999999998</v>
      </c>
      <c r="Z632">
        <v>345.6</v>
      </c>
      <c r="AA632">
        <v>0</v>
      </c>
      <c r="AB632">
        <v>345.6</v>
      </c>
      <c r="AC632">
        <v>0</v>
      </c>
      <c r="AD632">
        <v>345.6</v>
      </c>
      <c r="AE632">
        <v>296.24</v>
      </c>
      <c r="AF632">
        <v>0</v>
      </c>
      <c r="AG632">
        <v>49.36</v>
      </c>
      <c r="AH632" t="s">
        <v>54</v>
      </c>
      <c r="AK632">
        <v>9</v>
      </c>
      <c r="AL632">
        <v>0</v>
      </c>
    </row>
    <row r="633" spans="1:38" x14ac:dyDescent="0.25">
      <c r="A633" t="s">
        <v>900</v>
      </c>
      <c r="B633" s="1">
        <v>45252</v>
      </c>
      <c r="C633" t="s">
        <v>747</v>
      </c>
      <c r="D633" t="s">
        <v>40</v>
      </c>
      <c r="E633" t="s">
        <v>41</v>
      </c>
      <c r="F633" t="s">
        <v>42</v>
      </c>
      <c r="G633" t="s">
        <v>111</v>
      </c>
      <c r="H633" t="s">
        <v>112</v>
      </c>
      <c r="I633" t="s">
        <v>113</v>
      </c>
      <c r="J633" t="s">
        <v>46</v>
      </c>
      <c r="K633" t="s">
        <v>60</v>
      </c>
      <c r="L633" t="s">
        <v>61</v>
      </c>
      <c r="M633" t="s">
        <v>48</v>
      </c>
      <c r="N633" t="s">
        <v>49</v>
      </c>
      <c r="O633">
        <v>30</v>
      </c>
      <c r="P633">
        <v>30</v>
      </c>
      <c r="Q633" t="b">
        <v>1</v>
      </c>
      <c r="R633">
        <v>2</v>
      </c>
      <c r="S633">
        <v>0</v>
      </c>
      <c r="T633" t="s">
        <v>99</v>
      </c>
      <c r="U633" t="s">
        <v>100</v>
      </c>
      <c r="V633" t="s">
        <v>52</v>
      </c>
      <c r="W633" t="s">
        <v>53</v>
      </c>
      <c r="X633">
        <v>174</v>
      </c>
      <c r="Y633">
        <v>147.9</v>
      </c>
      <c r="Z633">
        <v>147.24</v>
      </c>
      <c r="AA633">
        <v>1.78</v>
      </c>
      <c r="AB633">
        <v>149.02000000000001</v>
      </c>
      <c r="AC633">
        <v>131.13999999999999</v>
      </c>
      <c r="AD633">
        <v>17.88</v>
      </c>
      <c r="AE633">
        <v>140.02000000000001</v>
      </c>
      <c r="AF633">
        <v>0</v>
      </c>
      <c r="AG633">
        <v>9</v>
      </c>
      <c r="AH633" t="s">
        <v>54</v>
      </c>
      <c r="AK633">
        <v>7</v>
      </c>
      <c r="AL633">
        <v>0</v>
      </c>
    </row>
    <row r="634" spans="1:38" x14ac:dyDescent="0.25">
      <c r="A634" t="s">
        <v>901</v>
      </c>
      <c r="B634" s="1">
        <v>45073</v>
      </c>
      <c r="C634" t="s">
        <v>296</v>
      </c>
      <c r="D634" t="s">
        <v>40</v>
      </c>
      <c r="E634" t="s">
        <v>41</v>
      </c>
      <c r="F634" t="s">
        <v>42</v>
      </c>
      <c r="G634" t="s">
        <v>80</v>
      </c>
      <c r="H634" t="s">
        <v>81</v>
      </c>
      <c r="I634" t="s">
        <v>82</v>
      </c>
      <c r="J634" t="s">
        <v>46</v>
      </c>
      <c r="K634" t="s">
        <v>196</v>
      </c>
      <c r="M634" t="s">
        <v>197</v>
      </c>
      <c r="N634" t="s">
        <v>198</v>
      </c>
      <c r="O634">
        <v>90</v>
      </c>
      <c r="P634">
        <v>91</v>
      </c>
      <c r="Q634" t="b">
        <v>0</v>
      </c>
      <c r="R634">
        <v>1</v>
      </c>
      <c r="S634">
        <v>0</v>
      </c>
      <c r="T634" t="s">
        <v>62</v>
      </c>
      <c r="U634" t="s">
        <v>63</v>
      </c>
      <c r="V634" t="s">
        <v>52</v>
      </c>
      <c r="W634" t="s">
        <v>53</v>
      </c>
      <c r="X634">
        <v>12.4</v>
      </c>
      <c r="Y634">
        <v>9.92</v>
      </c>
      <c r="Z634">
        <v>7.28</v>
      </c>
      <c r="AA634">
        <v>1.8</v>
      </c>
      <c r="AB634">
        <v>9.08</v>
      </c>
      <c r="AC634">
        <v>7.63</v>
      </c>
      <c r="AD634">
        <v>1.45</v>
      </c>
      <c r="AE634">
        <v>8.7799999999999994</v>
      </c>
      <c r="AF634">
        <v>0</v>
      </c>
      <c r="AG634">
        <v>0.3</v>
      </c>
      <c r="AH634" t="s">
        <v>54</v>
      </c>
      <c r="AK634">
        <v>10</v>
      </c>
      <c r="AL634">
        <v>0</v>
      </c>
    </row>
    <row r="635" spans="1:38" x14ac:dyDescent="0.25">
      <c r="A635" t="s">
        <v>902</v>
      </c>
      <c r="B635" s="1">
        <v>45441</v>
      </c>
      <c r="C635" t="s">
        <v>398</v>
      </c>
      <c r="D635" t="s">
        <v>122</v>
      </c>
      <c r="E635" t="s">
        <v>123</v>
      </c>
      <c r="F635" t="s">
        <v>124</v>
      </c>
      <c r="G635" t="s">
        <v>43</v>
      </c>
      <c r="H635" t="s">
        <v>44</v>
      </c>
      <c r="I635" t="s">
        <v>45</v>
      </c>
      <c r="J635" t="s">
        <v>46</v>
      </c>
      <c r="K635" t="s">
        <v>83</v>
      </c>
      <c r="M635" t="s">
        <v>84</v>
      </c>
      <c r="N635" t="s">
        <v>85</v>
      </c>
      <c r="O635">
        <v>30</v>
      </c>
      <c r="P635">
        <v>29</v>
      </c>
      <c r="Q635" t="b">
        <v>0</v>
      </c>
      <c r="R635">
        <v>1</v>
      </c>
      <c r="S635">
        <v>0</v>
      </c>
      <c r="T635" t="s">
        <v>50</v>
      </c>
      <c r="U635" t="s">
        <v>51</v>
      </c>
      <c r="V635" t="s">
        <v>52</v>
      </c>
      <c r="W635" t="s">
        <v>53</v>
      </c>
      <c r="X635">
        <v>7.2</v>
      </c>
      <c r="Y635">
        <v>5.76</v>
      </c>
      <c r="Z635">
        <v>3.92</v>
      </c>
      <c r="AA635">
        <v>1.78</v>
      </c>
      <c r="AB635">
        <v>5.7</v>
      </c>
      <c r="AC635">
        <v>4.96</v>
      </c>
      <c r="AD635">
        <v>1</v>
      </c>
      <c r="AE635">
        <v>5.44</v>
      </c>
      <c r="AF635">
        <v>0</v>
      </c>
      <c r="AG635">
        <v>0.26</v>
      </c>
      <c r="AH635" t="s">
        <v>54</v>
      </c>
      <c r="AK635">
        <v>4</v>
      </c>
      <c r="AL635">
        <v>0</v>
      </c>
    </row>
    <row r="636" spans="1:38" x14ac:dyDescent="0.25">
      <c r="A636" t="s">
        <v>903</v>
      </c>
      <c r="B636" s="1">
        <v>45172</v>
      </c>
      <c r="C636" t="s">
        <v>142</v>
      </c>
      <c r="D636" t="s">
        <v>90</v>
      </c>
      <c r="E636" t="s">
        <v>91</v>
      </c>
      <c r="F636" t="s">
        <v>92</v>
      </c>
      <c r="G636" t="s">
        <v>111</v>
      </c>
      <c r="H636" t="s">
        <v>112</v>
      </c>
      <c r="I636" t="s">
        <v>113</v>
      </c>
      <c r="J636" t="s">
        <v>46</v>
      </c>
      <c r="K636" t="s">
        <v>196</v>
      </c>
      <c r="M636" t="s">
        <v>197</v>
      </c>
      <c r="N636" t="s">
        <v>198</v>
      </c>
      <c r="O636">
        <v>90</v>
      </c>
      <c r="P636">
        <v>88</v>
      </c>
      <c r="Q636" t="b">
        <v>0</v>
      </c>
      <c r="R636">
        <v>1</v>
      </c>
      <c r="S636">
        <v>2</v>
      </c>
      <c r="T636" t="s">
        <v>50</v>
      </c>
      <c r="U636" t="s">
        <v>51</v>
      </c>
      <c r="V636" t="s">
        <v>52</v>
      </c>
      <c r="W636" t="s">
        <v>53</v>
      </c>
      <c r="X636">
        <v>12.4</v>
      </c>
      <c r="Y636">
        <v>9.92</v>
      </c>
      <c r="Z636">
        <v>5.87</v>
      </c>
      <c r="AA636">
        <v>1.78</v>
      </c>
      <c r="AB636">
        <v>7.65</v>
      </c>
      <c r="AC636">
        <v>6.65</v>
      </c>
      <c r="AD636">
        <v>1</v>
      </c>
      <c r="AE636">
        <v>8.7799999999999994</v>
      </c>
      <c r="AF636">
        <v>0</v>
      </c>
      <c r="AG636">
        <v>-1.1399999999999999</v>
      </c>
      <c r="AH636" t="s">
        <v>54</v>
      </c>
      <c r="AK636">
        <v>0</v>
      </c>
      <c r="AL636">
        <v>0</v>
      </c>
    </row>
    <row r="637" spans="1:38" x14ac:dyDescent="0.25">
      <c r="A637" t="s">
        <v>904</v>
      </c>
      <c r="B637" s="1">
        <v>45436</v>
      </c>
      <c r="C637" t="s">
        <v>56</v>
      </c>
      <c r="D637" t="s">
        <v>122</v>
      </c>
      <c r="E637" t="s">
        <v>123</v>
      </c>
      <c r="F637" t="s">
        <v>124</v>
      </c>
      <c r="G637" t="s">
        <v>80</v>
      </c>
      <c r="H637" t="s">
        <v>81</v>
      </c>
      <c r="I637" t="s">
        <v>82</v>
      </c>
      <c r="J637" t="s">
        <v>46</v>
      </c>
      <c r="K637" t="s">
        <v>106</v>
      </c>
      <c r="M637" t="s">
        <v>107</v>
      </c>
      <c r="N637" t="s">
        <v>108</v>
      </c>
      <c r="O637">
        <v>90</v>
      </c>
      <c r="P637">
        <v>86</v>
      </c>
      <c r="Q637" t="b">
        <v>0</v>
      </c>
      <c r="R637">
        <v>1</v>
      </c>
      <c r="S637">
        <v>0</v>
      </c>
      <c r="T637" t="s">
        <v>99</v>
      </c>
      <c r="U637" t="s">
        <v>100</v>
      </c>
      <c r="V637" t="s">
        <v>52</v>
      </c>
      <c r="W637" t="s">
        <v>53</v>
      </c>
      <c r="X637">
        <v>8.5</v>
      </c>
      <c r="Y637">
        <v>6.8</v>
      </c>
      <c r="Z637">
        <v>5.44</v>
      </c>
      <c r="AA637">
        <v>1.78</v>
      </c>
      <c r="AB637">
        <v>7.22</v>
      </c>
      <c r="AC637">
        <v>6.35</v>
      </c>
      <c r="AD637">
        <v>1</v>
      </c>
      <c r="AE637">
        <v>6.53</v>
      </c>
      <c r="AF637">
        <v>0</v>
      </c>
      <c r="AG637">
        <v>0.69</v>
      </c>
      <c r="AH637" t="s">
        <v>54</v>
      </c>
      <c r="AK637">
        <v>11</v>
      </c>
      <c r="AL637">
        <v>1</v>
      </c>
    </row>
    <row r="638" spans="1:38" x14ac:dyDescent="0.25">
      <c r="A638" t="s">
        <v>905</v>
      </c>
      <c r="B638" s="1">
        <v>45604</v>
      </c>
      <c r="C638" t="s">
        <v>304</v>
      </c>
      <c r="D638" t="s">
        <v>40</v>
      </c>
      <c r="E638" t="s">
        <v>41</v>
      </c>
      <c r="F638" t="s">
        <v>42</v>
      </c>
      <c r="G638" t="s">
        <v>43</v>
      </c>
      <c r="H638" t="s">
        <v>44</v>
      </c>
      <c r="I638" t="s">
        <v>45</v>
      </c>
      <c r="J638" t="s">
        <v>46</v>
      </c>
      <c r="K638" t="s">
        <v>106</v>
      </c>
      <c r="M638" t="s">
        <v>107</v>
      </c>
      <c r="N638" t="s">
        <v>108</v>
      </c>
      <c r="O638">
        <v>90</v>
      </c>
      <c r="P638">
        <v>91</v>
      </c>
      <c r="Q638" t="b">
        <v>0</v>
      </c>
      <c r="R638">
        <v>1</v>
      </c>
      <c r="S638">
        <v>0</v>
      </c>
      <c r="T638" t="s">
        <v>99</v>
      </c>
      <c r="U638" t="s">
        <v>100</v>
      </c>
      <c r="V638" t="s">
        <v>52</v>
      </c>
      <c r="W638" t="s">
        <v>53</v>
      </c>
      <c r="X638">
        <v>8.5</v>
      </c>
      <c r="Y638">
        <v>6.8</v>
      </c>
      <c r="Z638">
        <v>5.14</v>
      </c>
      <c r="AA638">
        <v>1.78</v>
      </c>
      <c r="AB638">
        <v>6.92</v>
      </c>
      <c r="AC638">
        <v>6.09</v>
      </c>
      <c r="AD638">
        <v>1</v>
      </c>
      <c r="AE638">
        <v>6.52</v>
      </c>
      <c r="AF638">
        <v>0</v>
      </c>
      <c r="AG638">
        <v>0.4</v>
      </c>
      <c r="AH638" t="s">
        <v>54</v>
      </c>
      <c r="AK638">
        <v>2</v>
      </c>
      <c r="AL638">
        <v>0</v>
      </c>
    </row>
    <row r="639" spans="1:38" x14ac:dyDescent="0.25">
      <c r="A639" t="s">
        <v>906</v>
      </c>
      <c r="B639" s="1">
        <v>45003</v>
      </c>
      <c r="C639" t="s">
        <v>89</v>
      </c>
      <c r="D639" t="s">
        <v>40</v>
      </c>
      <c r="E639" t="s">
        <v>41</v>
      </c>
      <c r="F639" t="s">
        <v>42</v>
      </c>
      <c r="G639" t="s">
        <v>80</v>
      </c>
      <c r="H639" t="s">
        <v>81</v>
      </c>
      <c r="I639" t="s">
        <v>82</v>
      </c>
      <c r="J639" t="s">
        <v>46</v>
      </c>
      <c r="K639" t="s">
        <v>180</v>
      </c>
      <c r="M639" t="s">
        <v>181</v>
      </c>
      <c r="N639" t="s">
        <v>182</v>
      </c>
      <c r="O639">
        <v>30</v>
      </c>
      <c r="P639">
        <v>29</v>
      </c>
      <c r="Q639" t="b">
        <v>0</v>
      </c>
      <c r="R639">
        <v>1</v>
      </c>
      <c r="S639">
        <v>0</v>
      </c>
      <c r="T639" t="s">
        <v>99</v>
      </c>
      <c r="U639" t="s">
        <v>100</v>
      </c>
      <c r="V639" t="s">
        <v>52</v>
      </c>
      <c r="W639" t="s">
        <v>53</v>
      </c>
      <c r="X639">
        <v>6.9</v>
      </c>
      <c r="Y639">
        <v>5.52</v>
      </c>
      <c r="Z639">
        <v>3.52</v>
      </c>
      <c r="AA639">
        <v>1.78</v>
      </c>
      <c r="AB639">
        <v>5.3</v>
      </c>
      <c r="AC639">
        <v>4.67</v>
      </c>
      <c r="AD639">
        <v>1</v>
      </c>
      <c r="AE639">
        <v>4.88</v>
      </c>
      <c r="AF639">
        <v>0</v>
      </c>
      <c r="AG639">
        <v>0.42</v>
      </c>
      <c r="AH639" t="s">
        <v>54</v>
      </c>
      <c r="AK639">
        <v>10</v>
      </c>
      <c r="AL639">
        <v>1</v>
      </c>
    </row>
    <row r="640" spans="1:38" x14ac:dyDescent="0.25">
      <c r="A640" t="s">
        <v>907</v>
      </c>
      <c r="B640" s="1">
        <v>45233</v>
      </c>
      <c r="C640" t="s">
        <v>449</v>
      </c>
      <c r="D640" t="s">
        <v>77</v>
      </c>
      <c r="E640" t="s">
        <v>78</v>
      </c>
      <c r="F640" t="s">
        <v>79</v>
      </c>
      <c r="G640" t="s">
        <v>111</v>
      </c>
      <c r="H640" t="s">
        <v>112</v>
      </c>
      <c r="I640" t="s">
        <v>113</v>
      </c>
      <c r="J640" t="s">
        <v>46</v>
      </c>
      <c r="K640" t="s">
        <v>184</v>
      </c>
      <c r="L640" t="s">
        <v>185</v>
      </c>
      <c r="M640" t="s">
        <v>186</v>
      </c>
      <c r="N640" t="s">
        <v>171</v>
      </c>
      <c r="O640">
        <v>30</v>
      </c>
      <c r="P640">
        <v>31</v>
      </c>
      <c r="Q640" t="b">
        <v>1</v>
      </c>
      <c r="R640">
        <v>3</v>
      </c>
      <c r="S640">
        <v>2</v>
      </c>
      <c r="T640" t="s">
        <v>143</v>
      </c>
      <c r="U640" t="s">
        <v>144</v>
      </c>
      <c r="V640" t="s">
        <v>139</v>
      </c>
      <c r="W640" t="s">
        <v>53</v>
      </c>
      <c r="X640">
        <v>558</v>
      </c>
      <c r="Y640">
        <v>474.3</v>
      </c>
      <c r="Z640">
        <v>479.83</v>
      </c>
      <c r="AA640">
        <v>1.77</v>
      </c>
      <c r="AB640">
        <v>481.6</v>
      </c>
      <c r="AC640">
        <v>385.28</v>
      </c>
      <c r="AD640">
        <v>96.32</v>
      </c>
      <c r="AE640">
        <v>434.19</v>
      </c>
      <c r="AF640">
        <v>34.46</v>
      </c>
      <c r="AG640">
        <v>12.95</v>
      </c>
      <c r="AH640" t="s">
        <v>54</v>
      </c>
      <c r="AK640">
        <v>0</v>
      </c>
      <c r="AL640">
        <v>0</v>
      </c>
    </row>
    <row r="641" spans="1:38" x14ac:dyDescent="0.25">
      <c r="A641" t="s">
        <v>908</v>
      </c>
      <c r="B641" s="1">
        <v>44933</v>
      </c>
      <c r="C641" t="s">
        <v>584</v>
      </c>
      <c r="D641" t="s">
        <v>77</v>
      </c>
      <c r="E641" t="s">
        <v>78</v>
      </c>
      <c r="F641" t="s">
        <v>79</v>
      </c>
      <c r="G641" t="s">
        <v>111</v>
      </c>
      <c r="H641" t="s">
        <v>112</v>
      </c>
      <c r="I641" t="s">
        <v>113</v>
      </c>
      <c r="J641" t="s">
        <v>46</v>
      </c>
      <c r="K641" t="s">
        <v>180</v>
      </c>
      <c r="M641" t="s">
        <v>181</v>
      </c>
      <c r="N641" t="s">
        <v>182</v>
      </c>
      <c r="O641">
        <v>30</v>
      </c>
      <c r="P641">
        <v>30</v>
      </c>
      <c r="Q641" t="b">
        <v>0</v>
      </c>
      <c r="R641">
        <v>1</v>
      </c>
      <c r="S641">
        <v>0</v>
      </c>
      <c r="T641" t="s">
        <v>143</v>
      </c>
      <c r="U641" t="s">
        <v>144</v>
      </c>
      <c r="V641" t="s">
        <v>139</v>
      </c>
      <c r="W641" t="s">
        <v>53</v>
      </c>
      <c r="X641">
        <v>6.9</v>
      </c>
      <c r="Y641">
        <v>5.52</v>
      </c>
      <c r="Z641">
        <v>3.52</v>
      </c>
      <c r="AA641">
        <v>1.77</v>
      </c>
      <c r="AB641">
        <v>5.29</v>
      </c>
      <c r="AC641">
        <v>4.24</v>
      </c>
      <c r="AD641">
        <v>1.06</v>
      </c>
      <c r="AE641">
        <v>4.8600000000000003</v>
      </c>
      <c r="AF641">
        <v>0</v>
      </c>
      <c r="AG641">
        <v>0.43</v>
      </c>
      <c r="AH641" t="s">
        <v>54</v>
      </c>
      <c r="AK641">
        <v>6</v>
      </c>
      <c r="AL641">
        <v>0</v>
      </c>
    </row>
    <row r="642" spans="1:38" x14ac:dyDescent="0.25">
      <c r="A642" t="s">
        <v>909</v>
      </c>
      <c r="B642" s="1">
        <v>45053</v>
      </c>
      <c r="C642" t="s">
        <v>507</v>
      </c>
      <c r="D642" t="s">
        <v>122</v>
      </c>
      <c r="E642" t="s">
        <v>123</v>
      </c>
      <c r="F642" t="s">
        <v>124</v>
      </c>
      <c r="G642" t="s">
        <v>80</v>
      </c>
      <c r="H642" t="s">
        <v>81</v>
      </c>
      <c r="I642" t="s">
        <v>82</v>
      </c>
      <c r="J642" t="s">
        <v>46</v>
      </c>
      <c r="K642" t="s">
        <v>103</v>
      </c>
      <c r="M642" t="s">
        <v>95</v>
      </c>
      <c r="N642" t="s">
        <v>96</v>
      </c>
      <c r="O642">
        <v>30</v>
      </c>
      <c r="P642">
        <v>29</v>
      </c>
      <c r="Q642" t="b">
        <v>0</v>
      </c>
      <c r="R642">
        <v>1</v>
      </c>
      <c r="S642">
        <v>0</v>
      </c>
      <c r="T642" t="s">
        <v>99</v>
      </c>
      <c r="U642" t="s">
        <v>100</v>
      </c>
      <c r="V642" t="s">
        <v>52</v>
      </c>
      <c r="W642" t="s">
        <v>53</v>
      </c>
      <c r="X642">
        <v>18.2</v>
      </c>
      <c r="Y642">
        <v>14.56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 t="s">
        <v>129</v>
      </c>
      <c r="AI642">
        <v>76</v>
      </c>
      <c r="AJ642" t="s">
        <v>255</v>
      </c>
      <c r="AK642">
        <v>4</v>
      </c>
      <c r="AL642">
        <v>0</v>
      </c>
    </row>
    <row r="643" spans="1:38" x14ac:dyDescent="0.25">
      <c r="A643" t="s">
        <v>910</v>
      </c>
      <c r="B643" s="1">
        <v>45376</v>
      </c>
      <c r="C643" t="s">
        <v>479</v>
      </c>
      <c r="D643" t="s">
        <v>90</v>
      </c>
      <c r="E643" t="s">
        <v>91</v>
      </c>
      <c r="F643" t="s">
        <v>92</v>
      </c>
      <c r="G643" t="s">
        <v>43</v>
      </c>
      <c r="H643" t="s">
        <v>44</v>
      </c>
      <c r="I643" t="s">
        <v>45</v>
      </c>
      <c r="J643" t="s">
        <v>46</v>
      </c>
      <c r="K643" t="s">
        <v>180</v>
      </c>
      <c r="M643" t="s">
        <v>181</v>
      </c>
      <c r="N643" t="s">
        <v>182</v>
      </c>
      <c r="O643">
        <v>30</v>
      </c>
      <c r="P643">
        <v>29</v>
      </c>
      <c r="Q643" t="b">
        <v>0</v>
      </c>
      <c r="R643">
        <v>1</v>
      </c>
      <c r="S643">
        <v>2</v>
      </c>
      <c r="T643" t="s">
        <v>99</v>
      </c>
      <c r="U643" t="s">
        <v>100</v>
      </c>
      <c r="V643" t="s">
        <v>52</v>
      </c>
      <c r="W643" t="s">
        <v>53</v>
      </c>
      <c r="X643">
        <v>6.9</v>
      </c>
      <c r="Y643">
        <v>5.52</v>
      </c>
      <c r="Z643">
        <v>3.23</v>
      </c>
      <c r="AA643">
        <v>1.78</v>
      </c>
      <c r="AB643">
        <v>5.01</v>
      </c>
      <c r="AC643">
        <v>4.41</v>
      </c>
      <c r="AD643">
        <v>1</v>
      </c>
      <c r="AE643">
        <v>5.23</v>
      </c>
      <c r="AF643">
        <v>0</v>
      </c>
      <c r="AG643">
        <v>-0.22</v>
      </c>
      <c r="AH643" t="s">
        <v>54</v>
      </c>
      <c r="AK643">
        <v>3</v>
      </c>
      <c r="AL643">
        <v>0</v>
      </c>
    </row>
    <row r="644" spans="1:38" x14ac:dyDescent="0.25">
      <c r="A644" t="s">
        <v>911</v>
      </c>
      <c r="B644" s="1">
        <v>45091</v>
      </c>
      <c r="C644" t="s">
        <v>291</v>
      </c>
      <c r="D644" t="s">
        <v>90</v>
      </c>
      <c r="E644" t="s">
        <v>91</v>
      </c>
      <c r="F644" t="s">
        <v>92</v>
      </c>
      <c r="G644" t="s">
        <v>43</v>
      </c>
      <c r="H644" t="s">
        <v>44</v>
      </c>
      <c r="I644" t="s">
        <v>45</v>
      </c>
      <c r="J644" t="s">
        <v>46</v>
      </c>
      <c r="K644" t="s">
        <v>103</v>
      </c>
      <c r="M644" t="s">
        <v>95</v>
      </c>
      <c r="N644" t="s">
        <v>96</v>
      </c>
      <c r="O644">
        <v>30</v>
      </c>
      <c r="P644">
        <v>29</v>
      </c>
      <c r="Q644" t="b">
        <v>0</v>
      </c>
      <c r="R644">
        <v>1</v>
      </c>
      <c r="S644">
        <v>0</v>
      </c>
      <c r="T644" t="s">
        <v>73</v>
      </c>
      <c r="U644" t="s">
        <v>74</v>
      </c>
      <c r="V644" t="s">
        <v>52</v>
      </c>
      <c r="W644" t="s">
        <v>53</v>
      </c>
      <c r="X644">
        <v>18.2</v>
      </c>
      <c r="Y644">
        <v>14.56</v>
      </c>
      <c r="Z644">
        <v>11.5</v>
      </c>
      <c r="AA644">
        <v>1.79</v>
      </c>
      <c r="AB644">
        <v>13.29</v>
      </c>
      <c r="AC644">
        <v>11.3</v>
      </c>
      <c r="AD644">
        <v>1.99</v>
      </c>
      <c r="AE644">
        <v>14.1</v>
      </c>
      <c r="AF644">
        <v>0</v>
      </c>
      <c r="AG644">
        <v>-0.81</v>
      </c>
      <c r="AH644" t="s">
        <v>54</v>
      </c>
      <c r="AK644">
        <v>11</v>
      </c>
      <c r="AL644">
        <v>1</v>
      </c>
    </row>
    <row r="645" spans="1:38" x14ac:dyDescent="0.25">
      <c r="A645" t="s">
        <v>912</v>
      </c>
      <c r="B645" s="1">
        <v>45325</v>
      </c>
      <c r="C645" t="s">
        <v>224</v>
      </c>
      <c r="D645" t="s">
        <v>66</v>
      </c>
      <c r="E645" t="s">
        <v>67</v>
      </c>
      <c r="F645" t="s">
        <v>68</v>
      </c>
      <c r="G645" t="s">
        <v>57</v>
      </c>
      <c r="H645" t="s">
        <v>58</v>
      </c>
      <c r="I645" t="s">
        <v>59</v>
      </c>
      <c r="J645" t="s">
        <v>46</v>
      </c>
      <c r="K645" t="s">
        <v>227</v>
      </c>
      <c r="L645" t="s">
        <v>228</v>
      </c>
      <c r="M645" t="s">
        <v>229</v>
      </c>
      <c r="N645" t="s">
        <v>230</v>
      </c>
      <c r="O645">
        <v>30</v>
      </c>
      <c r="P645">
        <v>30</v>
      </c>
      <c r="Q645" t="b">
        <v>1</v>
      </c>
      <c r="R645">
        <v>4</v>
      </c>
      <c r="S645">
        <v>0</v>
      </c>
      <c r="T645" t="s">
        <v>143</v>
      </c>
      <c r="U645" t="s">
        <v>144</v>
      </c>
      <c r="V645" t="s">
        <v>139</v>
      </c>
      <c r="W645" t="s">
        <v>53</v>
      </c>
      <c r="X645">
        <v>618</v>
      </c>
      <c r="Y645">
        <v>525.29999999999995</v>
      </c>
      <c r="Z645">
        <v>511.88</v>
      </c>
      <c r="AA645">
        <v>1.77</v>
      </c>
      <c r="AB645">
        <v>513.65</v>
      </c>
      <c r="AC645">
        <v>410.92</v>
      </c>
      <c r="AD645">
        <v>102.73</v>
      </c>
      <c r="AE645">
        <v>478.53</v>
      </c>
      <c r="AF645">
        <v>23.79</v>
      </c>
      <c r="AG645">
        <v>11.33</v>
      </c>
      <c r="AH645" t="s">
        <v>54</v>
      </c>
      <c r="AK645">
        <v>5</v>
      </c>
      <c r="AL645">
        <v>0</v>
      </c>
    </row>
    <row r="646" spans="1:38" x14ac:dyDescent="0.25">
      <c r="A646" t="s">
        <v>913</v>
      </c>
      <c r="B646" s="1">
        <v>45215</v>
      </c>
      <c r="C646" t="s">
        <v>335</v>
      </c>
      <c r="D646" t="s">
        <v>77</v>
      </c>
      <c r="E646" t="s">
        <v>78</v>
      </c>
      <c r="F646" t="s">
        <v>79</v>
      </c>
      <c r="G646" t="s">
        <v>57</v>
      </c>
      <c r="H646" t="s">
        <v>58</v>
      </c>
      <c r="I646" t="s">
        <v>59</v>
      </c>
      <c r="J646" t="s">
        <v>46</v>
      </c>
      <c r="K646" t="s">
        <v>47</v>
      </c>
      <c r="M646" t="s">
        <v>48</v>
      </c>
      <c r="N646" t="s">
        <v>49</v>
      </c>
      <c r="O646">
        <v>30</v>
      </c>
      <c r="P646">
        <v>29</v>
      </c>
      <c r="Q646" t="b">
        <v>0</v>
      </c>
      <c r="R646">
        <v>1</v>
      </c>
      <c r="S646">
        <v>0</v>
      </c>
      <c r="T646" t="s">
        <v>50</v>
      </c>
      <c r="U646" t="s">
        <v>51</v>
      </c>
      <c r="V646" t="s">
        <v>52</v>
      </c>
      <c r="W646" t="s">
        <v>53</v>
      </c>
      <c r="X646">
        <v>14.8</v>
      </c>
      <c r="Y646">
        <v>11.84</v>
      </c>
      <c r="Z646">
        <v>7.25</v>
      </c>
      <c r="AA646">
        <v>1.78</v>
      </c>
      <c r="AB646">
        <v>9.0299999999999994</v>
      </c>
      <c r="AC646">
        <v>7.85</v>
      </c>
      <c r="AD646">
        <v>1.17</v>
      </c>
      <c r="AE646">
        <v>10.58</v>
      </c>
      <c r="AF646">
        <v>0</v>
      </c>
      <c r="AG646">
        <v>-1.56</v>
      </c>
      <c r="AH646" t="s">
        <v>54</v>
      </c>
      <c r="AK646">
        <v>4</v>
      </c>
      <c r="AL646">
        <v>0</v>
      </c>
    </row>
    <row r="647" spans="1:38" x14ac:dyDescent="0.25">
      <c r="A647" t="s">
        <v>914</v>
      </c>
      <c r="B647" s="1">
        <v>45650</v>
      </c>
      <c r="C647" t="s">
        <v>344</v>
      </c>
      <c r="D647" t="s">
        <v>122</v>
      </c>
      <c r="E647" t="s">
        <v>123</v>
      </c>
      <c r="F647" t="s">
        <v>124</v>
      </c>
      <c r="G647" t="s">
        <v>80</v>
      </c>
      <c r="H647" t="s">
        <v>81</v>
      </c>
      <c r="I647" t="s">
        <v>82</v>
      </c>
      <c r="J647" t="s">
        <v>46</v>
      </c>
      <c r="K647" t="s">
        <v>196</v>
      </c>
      <c r="M647" t="s">
        <v>197</v>
      </c>
      <c r="N647" t="s">
        <v>198</v>
      </c>
      <c r="O647">
        <v>90</v>
      </c>
      <c r="P647">
        <v>87</v>
      </c>
      <c r="Q647" t="b">
        <v>0</v>
      </c>
      <c r="R647">
        <v>1</v>
      </c>
      <c r="S647">
        <v>2</v>
      </c>
      <c r="T647" t="s">
        <v>143</v>
      </c>
      <c r="U647" t="s">
        <v>144</v>
      </c>
      <c r="V647" t="s">
        <v>139</v>
      </c>
      <c r="W647" t="s">
        <v>53</v>
      </c>
      <c r="X647">
        <v>12.4</v>
      </c>
      <c r="Y647">
        <v>9.92</v>
      </c>
      <c r="Z647">
        <v>5.71</v>
      </c>
      <c r="AA647">
        <v>1.77</v>
      </c>
      <c r="AB647">
        <v>7.48</v>
      </c>
      <c r="AC647">
        <v>5.99</v>
      </c>
      <c r="AD647">
        <v>1.5</v>
      </c>
      <c r="AE647">
        <v>9.3800000000000008</v>
      </c>
      <c r="AF647">
        <v>0</v>
      </c>
      <c r="AG647">
        <v>-1.9</v>
      </c>
      <c r="AH647" t="s">
        <v>54</v>
      </c>
      <c r="AK647">
        <v>10</v>
      </c>
      <c r="AL647">
        <v>1</v>
      </c>
    </row>
    <row r="648" spans="1:38" x14ac:dyDescent="0.25">
      <c r="A648" t="s">
        <v>915</v>
      </c>
      <c r="B648" s="1">
        <v>45076</v>
      </c>
      <c r="C648" t="s">
        <v>312</v>
      </c>
      <c r="D648" t="s">
        <v>40</v>
      </c>
      <c r="E648" t="s">
        <v>41</v>
      </c>
      <c r="F648" t="s">
        <v>42</v>
      </c>
      <c r="G648" t="s">
        <v>43</v>
      </c>
      <c r="H648" t="s">
        <v>44</v>
      </c>
      <c r="I648" t="s">
        <v>45</v>
      </c>
      <c r="J648" t="s">
        <v>46</v>
      </c>
      <c r="K648" t="s">
        <v>103</v>
      </c>
      <c r="M648" t="s">
        <v>95</v>
      </c>
      <c r="N648" t="s">
        <v>96</v>
      </c>
      <c r="O648">
        <v>30</v>
      </c>
      <c r="P648">
        <v>30</v>
      </c>
      <c r="Q648" t="b">
        <v>0</v>
      </c>
      <c r="R648">
        <v>1</v>
      </c>
      <c r="S648">
        <v>1</v>
      </c>
      <c r="T648" t="s">
        <v>73</v>
      </c>
      <c r="U648" t="s">
        <v>74</v>
      </c>
      <c r="V648" t="s">
        <v>52</v>
      </c>
      <c r="W648" t="s">
        <v>53</v>
      </c>
      <c r="X648">
        <v>18.2</v>
      </c>
      <c r="Y648">
        <v>14.56</v>
      </c>
      <c r="Z648">
        <v>8.34</v>
      </c>
      <c r="AA648">
        <v>1.79</v>
      </c>
      <c r="AB648">
        <v>10.130000000000001</v>
      </c>
      <c r="AC648">
        <v>8.61</v>
      </c>
      <c r="AD648">
        <v>1.52</v>
      </c>
      <c r="AE648">
        <v>12.88</v>
      </c>
      <c r="AF648">
        <v>0</v>
      </c>
      <c r="AG648">
        <v>-2.75</v>
      </c>
      <c r="AH648" t="s">
        <v>210</v>
      </c>
      <c r="AK648">
        <v>3</v>
      </c>
      <c r="AL648">
        <v>0</v>
      </c>
    </row>
    <row r="649" spans="1:38" x14ac:dyDescent="0.25">
      <c r="A649" t="s">
        <v>916</v>
      </c>
      <c r="B649" s="1">
        <v>45039</v>
      </c>
      <c r="C649" t="s">
        <v>272</v>
      </c>
      <c r="D649" t="s">
        <v>77</v>
      </c>
      <c r="E649" t="s">
        <v>78</v>
      </c>
      <c r="F649" t="s">
        <v>79</v>
      </c>
      <c r="G649" t="s">
        <v>111</v>
      </c>
      <c r="H649" t="s">
        <v>112</v>
      </c>
      <c r="I649" t="s">
        <v>113</v>
      </c>
      <c r="J649" t="s">
        <v>46</v>
      </c>
      <c r="K649" t="s">
        <v>106</v>
      </c>
      <c r="M649" t="s">
        <v>107</v>
      </c>
      <c r="N649" t="s">
        <v>108</v>
      </c>
      <c r="O649">
        <v>90</v>
      </c>
      <c r="P649">
        <v>87</v>
      </c>
      <c r="Q649" t="b">
        <v>0</v>
      </c>
      <c r="R649">
        <v>1</v>
      </c>
      <c r="S649">
        <v>2</v>
      </c>
      <c r="T649" t="s">
        <v>99</v>
      </c>
      <c r="U649" t="s">
        <v>100</v>
      </c>
      <c r="V649" t="s">
        <v>52</v>
      </c>
      <c r="W649" t="s">
        <v>53</v>
      </c>
      <c r="X649">
        <v>8.5</v>
      </c>
      <c r="Y649">
        <v>6.8</v>
      </c>
      <c r="Z649">
        <v>4.22</v>
      </c>
      <c r="AA649">
        <v>1.78</v>
      </c>
      <c r="AB649">
        <v>6</v>
      </c>
      <c r="AC649">
        <v>5.28</v>
      </c>
      <c r="AD649">
        <v>1</v>
      </c>
      <c r="AE649">
        <v>6.2</v>
      </c>
      <c r="AF649">
        <v>0</v>
      </c>
      <c r="AG649">
        <v>-0.2</v>
      </c>
      <c r="AH649" t="s">
        <v>54</v>
      </c>
      <c r="AK649">
        <v>0</v>
      </c>
      <c r="AL649">
        <v>1</v>
      </c>
    </row>
    <row r="650" spans="1:38" x14ac:dyDescent="0.25">
      <c r="A650" t="s">
        <v>917</v>
      </c>
      <c r="B650" s="1">
        <v>45548</v>
      </c>
      <c r="C650" t="s">
        <v>151</v>
      </c>
      <c r="D650" t="s">
        <v>77</v>
      </c>
      <c r="E650" t="s">
        <v>78</v>
      </c>
      <c r="F650" t="s">
        <v>79</v>
      </c>
      <c r="G650" t="s">
        <v>57</v>
      </c>
      <c r="H650" t="s">
        <v>58</v>
      </c>
      <c r="I650" t="s">
        <v>59</v>
      </c>
      <c r="J650" t="s">
        <v>46</v>
      </c>
      <c r="K650" t="s">
        <v>83</v>
      </c>
      <c r="M650" t="s">
        <v>84</v>
      </c>
      <c r="N650" t="s">
        <v>85</v>
      </c>
      <c r="O650">
        <v>90</v>
      </c>
      <c r="P650">
        <v>86</v>
      </c>
      <c r="Q650" t="b">
        <v>0</v>
      </c>
      <c r="R650">
        <v>1</v>
      </c>
      <c r="S650">
        <v>1</v>
      </c>
      <c r="T650" t="s">
        <v>50</v>
      </c>
      <c r="U650" t="s">
        <v>51</v>
      </c>
      <c r="V650" t="s">
        <v>52</v>
      </c>
      <c r="W650" t="s">
        <v>53</v>
      </c>
      <c r="X650">
        <v>7.2</v>
      </c>
      <c r="Y650">
        <v>5.76</v>
      </c>
      <c r="Z650">
        <v>13.6</v>
      </c>
      <c r="AA650">
        <v>1.78</v>
      </c>
      <c r="AB650">
        <v>15.38</v>
      </c>
      <c r="AC650">
        <v>13.38</v>
      </c>
      <c r="AD650">
        <v>2</v>
      </c>
      <c r="AE650">
        <v>15.77</v>
      </c>
      <c r="AF650">
        <v>0</v>
      </c>
      <c r="AG650">
        <v>-0.39</v>
      </c>
      <c r="AH650" t="s">
        <v>54</v>
      </c>
      <c r="AK650">
        <v>2</v>
      </c>
      <c r="AL650">
        <v>0</v>
      </c>
    </row>
    <row r="651" spans="1:38" x14ac:dyDescent="0.25">
      <c r="A651" t="s">
        <v>918</v>
      </c>
      <c r="B651" s="1">
        <v>45592</v>
      </c>
      <c r="C651" t="s">
        <v>250</v>
      </c>
      <c r="D651" t="s">
        <v>40</v>
      </c>
      <c r="E651" t="s">
        <v>41</v>
      </c>
      <c r="F651" t="s">
        <v>42</v>
      </c>
      <c r="G651" t="s">
        <v>43</v>
      </c>
      <c r="H651" t="s">
        <v>44</v>
      </c>
      <c r="I651" t="s">
        <v>45</v>
      </c>
      <c r="J651" t="s">
        <v>46</v>
      </c>
      <c r="K651" t="s">
        <v>83</v>
      </c>
      <c r="M651" t="s">
        <v>84</v>
      </c>
      <c r="N651" t="s">
        <v>85</v>
      </c>
      <c r="O651">
        <v>30</v>
      </c>
      <c r="P651">
        <v>30</v>
      </c>
      <c r="Q651" t="b">
        <v>0</v>
      </c>
      <c r="R651">
        <v>1</v>
      </c>
      <c r="S651">
        <v>0</v>
      </c>
      <c r="T651" t="s">
        <v>73</v>
      </c>
      <c r="U651" t="s">
        <v>74</v>
      </c>
      <c r="V651" t="s">
        <v>52</v>
      </c>
      <c r="W651" t="s">
        <v>53</v>
      </c>
      <c r="X651">
        <v>7.2</v>
      </c>
      <c r="Y651">
        <v>5.76</v>
      </c>
      <c r="Z651">
        <v>3.29</v>
      </c>
      <c r="AA651">
        <v>1.79</v>
      </c>
      <c r="AB651">
        <v>5.08</v>
      </c>
      <c r="AC651">
        <v>4.32</v>
      </c>
      <c r="AD651">
        <v>1</v>
      </c>
      <c r="AE651">
        <v>5.12</v>
      </c>
      <c r="AF651">
        <v>0</v>
      </c>
      <c r="AG651">
        <v>-0.04</v>
      </c>
      <c r="AH651" t="s">
        <v>54</v>
      </c>
      <c r="AK651">
        <v>10</v>
      </c>
      <c r="AL651">
        <v>0</v>
      </c>
    </row>
    <row r="652" spans="1:38" x14ac:dyDescent="0.25">
      <c r="A652" t="s">
        <v>919</v>
      </c>
      <c r="B652" s="1">
        <v>45486</v>
      </c>
      <c r="C652" t="s">
        <v>188</v>
      </c>
      <c r="D652" t="s">
        <v>90</v>
      </c>
      <c r="E652" t="s">
        <v>91</v>
      </c>
      <c r="F652" t="s">
        <v>92</v>
      </c>
      <c r="G652" t="s">
        <v>111</v>
      </c>
      <c r="H652" t="s">
        <v>112</v>
      </c>
      <c r="I652" t="s">
        <v>113</v>
      </c>
      <c r="J652" t="s">
        <v>46</v>
      </c>
      <c r="K652" t="s">
        <v>168</v>
      </c>
      <c r="L652" t="s">
        <v>169</v>
      </c>
      <c r="M652" t="s">
        <v>170</v>
      </c>
      <c r="N652" t="s">
        <v>171</v>
      </c>
      <c r="O652">
        <v>30</v>
      </c>
      <c r="P652">
        <v>30</v>
      </c>
      <c r="Q652" t="b">
        <v>1</v>
      </c>
      <c r="R652">
        <v>3</v>
      </c>
      <c r="S652">
        <v>0</v>
      </c>
      <c r="T652" t="s">
        <v>99</v>
      </c>
      <c r="U652" t="s">
        <v>100</v>
      </c>
      <c r="V652" t="s">
        <v>52</v>
      </c>
      <c r="W652" t="s">
        <v>53</v>
      </c>
      <c r="X652">
        <v>594</v>
      </c>
      <c r="Y652">
        <v>504.9</v>
      </c>
      <c r="Z652">
        <v>499.57</v>
      </c>
      <c r="AA652">
        <v>1.78</v>
      </c>
      <c r="AB652">
        <v>501.35</v>
      </c>
      <c r="AC652">
        <v>441.19</v>
      </c>
      <c r="AD652">
        <v>60.16</v>
      </c>
      <c r="AE652">
        <v>478.89</v>
      </c>
      <c r="AF652">
        <v>0</v>
      </c>
      <c r="AG652">
        <v>22.46</v>
      </c>
      <c r="AH652" t="s">
        <v>54</v>
      </c>
      <c r="AK652">
        <v>8</v>
      </c>
      <c r="AL652">
        <v>0</v>
      </c>
    </row>
    <row r="653" spans="1:38" x14ac:dyDescent="0.25">
      <c r="A653" t="s">
        <v>920</v>
      </c>
      <c r="B653" s="1">
        <v>45386</v>
      </c>
      <c r="C653" t="s">
        <v>304</v>
      </c>
      <c r="D653" t="s">
        <v>77</v>
      </c>
      <c r="E653" t="s">
        <v>78</v>
      </c>
      <c r="F653" t="s">
        <v>79</v>
      </c>
      <c r="G653" t="s">
        <v>43</v>
      </c>
      <c r="H653" t="s">
        <v>44</v>
      </c>
      <c r="I653" t="s">
        <v>45</v>
      </c>
      <c r="J653" t="s">
        <v>46</v>
      </c>
      <c r="K653" t="s">
        <v>180</v>
      </c>
      <c r="M653" t="s">
        <v>181</v>
      </c>
      <c r="N653" t="s">
        <v>182</v>
      </c>
      <c r="O653">
        <v>30</v>
      </c>
      <c r="P653">
        <v>31</v>
      </c>
      <c r="Q653" t="b">
        <v>0</v>
      </c>
      <c r="R653">
        <v>1</v>
      </c>
      <c r="S653">
        <v>0</v>
      </c>
      <c r="T653" t="s">
        <v>143</v>
      </c>
      <c r="U653" t="s">
        <v>144</v>
      </c>
      <c r="V653" t="s">
        <v>139</v>
      </c>
      <c r="W653" t="s">
        <v>53</v>
      </c>
      <c r="X653">
        <v>6.9</v>
      </c>
      <c r="Y653">
        <v>5.52</v>
      </c>
      <c r="Z653">
        <v>3.64</v>
      </c>
      <c r="AA653">
        <v>1.77</v>
      </c>
      <c r="AB653">
        <v>5.41</v>
      </c>
      <c r="AC653">
        <v>4.33</v>
      </c>
      <c r="AD653">
        <v>1.08</v>
      </c>
      <c r="AE653">
        <v>5.0999999999999996</v>
      </c>
      <c r="AF653">
        <v>0</v>
      </c>
      <c r="AG653">
        <v>0.31</v>
      </c>
      <c r="AH653" t="s">
        <v>54</v>
      </c>
      <c r="AK653">
        <v>9</v>
      </c>
      <c r="AL653">
        <v>0</v>
      </c>
    </row>
    <row r="654" spans="1:38" x14ac:dyDescent="0.25">
      <c r="A654" t="s">
        <v>921</v>
      </c>
      <c r="B654" s="1">
        <v>45334</v>
      </c>
      <c r="C654" t="s">
        <v>244</v>
      </c>
      <c r="D654" t="s">
        <v>40</v>
      </c>
      <c r="E654" t="s">
        <v>41</v>
      </c>
      <c r="F654" t="s">
        <v>42</v>
      </c>
      <c r="G654" t="s">
        <v>111</v>
      </c>
      <c r="H654" t="s">
        <v>112</v>
      </c>
      <c r="I654" t="s">
        <v>113</v>
      </c>
      <c r="J654" t="s">
        <v>46</v>
      </c>
      <c r="K654" t="s">
        <v>134</v>
      </c>
      <c r="M654" t="s">
        <v>135</v>
      </c>
      <c r="N654" t="s">
        <v>136</v>
      </c>
      <c r="O654">
        <v>28</v>
      </c>
      <c r="P654">
        <v>28</v>
      </c>
      <c r="Q654" t="b">
        <v>0</v>
      </c>
      <c r="R654">
        <v>4</v>
      </c>
      <c r="S654">
        <v>0</v>
      </c>
      <c r="T654" t="s">
        <v>73</v>
      </c>
      <c r="U654" t="s">
        <v>74</v>
      </c>
      <c r="V654" t="s">
        <v>52</v>
      </c>
      <c r="W654" t="s">
        <v>53</v>
      </c>
      <c r="X654">
        <v>4998</v>
      </c>
      <c r="Y654">
        <v>4248.3</v>
      </c>
      <c r="Z654">
        <v>2881.93</v>
      </c>
      <c r="AA654">
        <v>1.79</v>
      </c>
      <c r="AB654">
        <v>2883.72</v>
      </c>
      <c r="AC654">
        <v>2451.16</v>
      </c>
      <c r="AD654">
        <v>432.56</v>
      </c>
      <c r="AE654">
        <v>3767.17</v>
      </c>
      <c r="AF654">
        <v>0</v>
      </c>
      <c r="AG654">
        <v>-883.46</v>
      </c>
      <c r="AH654" t="s">
        <v>54</v>
      </c>
      <c r="AK654">
        <v>6</v>
      </c>
      <c r="AL654">
        <v>0</v>
      </c>
    </row>
    <row r="655" spans="1:38" x14ac:dyDescent="0.25">
      <c r="A655" t="s">
        <v>922</v>
      </c>
      <c r="B655" s="1">
        <v>45640</v>
      </c>
      <c r="C655" t="s">
        <v>296</v>
      </c>
      <c r="D655" t="s">
        <v>66</v>
      </c>
      <c r="E655" t="s">
        <v>67</v>
      </c>
      <c r="F655" t="s">
        <v>68</v>
      </c>
      <c r="G655" t="s">
        <v>80</v>
      </c>
      <c r="H655" t="s">
        <v>81</v>
      </c>
      <c r="I655" t="s">
        <v>82</v>
      </c>
      <c r="J655" t="s">
        <v>46</v>
      </c>
      <c r="K655" t="s">
        <v>163</v>
      </c>
      <c r="L655" t="s">
        <v>164</v>
      </c>
      <c r="M655" t="s">
        <v>165</v>
      </c>
      <c r="N655" t="s">
        <v>157</v>
      </c>
      <c r="O655">
        <v>90</v>
      </c>
      <c r="P655">
        <v>90</v>
      </c>
      <c r="Q655" t="b">
        <v>1</v>
      </c>
      <c r="R655">
        <v>4</v>
      </c>
      <c r="S655">
        <v>0</v>
      </c>
      <c r="T655" t="s">
        <v>50</v>
      </c>
      <c r="U655" t="s">
        <v>51</v>
      </c>
      <c r="V655" t="s">
        <v>52</v>
      </c>
      <c r="W655" t="s">
        <v>53</v>
      </c>
      <c r="X655">
        <v>936</v>
      </c>
      <c r="Y655">
        <v>795.6</v>
      </c>
      <c r="Z655">
        <v>2357.2800000000002</v>
      </c>
      <c r="AA655">
        <v>1.78</v>
      </c>
      <c r="AB655">
        <v>2359.06</v>
      </c>
      <c r="AC655">
        <v>2052.38</v>
      </c>
      <c r="AD655">
        <v>306.68</v>
      </c>
      <c r="AE655">
        <v>2208.61</v>
      </c>
      <c r="AF655">
        <v>0</v>
      </c>
      <c r="AG655">
        <v>150.44999999999999</v>
      </c>
      <c r="AH655" t="s">
        <v>54</v>
      </c>
      <c r="AK655">
        <v>11</v>
      </c>
      <c r="AL655">
        <v>0</v>
      </c>
    </row>
    <row r="656" spans="1:38" x14ac:dyDescent="0.25">
      <c r="A656" t="s">
        <v>923</v>
      </c>
      <c r="B656" s="1">
        <v>44967</v>
      </c>
      <c r="C656" t="s">
        <v>119</v>
      </c>
      <c r="D656" t="s">
        <v>77</v>
      </c>
      <c r="E656" t="s">
        <v>78</v>
      </c>
      <c r="F656" t="s">
        <v>79</v>
      </c>
      <c r="G656" t="s">
        <v>80</v>
      </c>
      <c r="H656" t="s">
        <v>81</v>
      </c>
      <c r="I656" t="s">
        <v>82</v>
      </c>
      <c r="J656" t="s">
        <v>46</v>
      </c>
      <c r="K656" t="s">
        <v>103</v>
      </c>
      <c r="M656" t="s">
        <v>95</v>
      </c>
      <c r="N656" t="s">
        <v>96</v>
      </c>
      <c r="O656">
        <v>30</v>
      </c>
      <c r="P656">
        <v>30</v>
      </c>
      <c r="Q656" t="b">
        <v>0</v>
      </c>
      <c r="R656">
        <v>1</v>
      </c>
      <c r="S656">
        <v>0</v>
      </c>
      <c r="T656" t="s">
        <v>73</v>
      </c>
      <c r="U656" t="s">
        <v>74</v>
      </c>
      <c r="V656" t="s">
        <v>52</v>
      </c>
      <c r="W656" t="s">
        <v>53</v>
      </c>
      <c r="X656">
        <v>18.2</v>
      </c>
      <c r="Y656">
        <v>14.56</v>
      </c>
      <c r="Z656">
        <v>9.02</v>
      </c>
      <c r="AA656">
        <v>1.79</v>
      </c>
      <c r="AB656">
        <v>10.81</v>
      </c>
      <c r="AC656">
        <v>9.19</v>
      </c>
      <c r="AD656">
        <v>1.62</v>
      </c>
      <c r="AE656">
        <v>12.99</v>
      </c>
      <c r="AF656">
        <v>0</v>
      </c>
      <c r="AG656">
        <v>-2.1800000000000002</v>
      </c>
      <c r="AH656" t="s">
        <v>54</v>
      </c>
      <c r="AK656">
        <v>3</v>
      </c>
      <c r="AL656">
        <v>0</v>
      </c>
    </row>
    <row r="657" spans="1:38" x14ac:dyDescent="0.25">
      <c r="A657" t="s">
        <v>924</v>
      </c>
      <c r="B657" s="1">
        <v>45012</v>
      </c>
      <c r="C657" t="s">
        <v>363</v>
      </c>
      <c r="D657" t="s">
        <v>77</v>
      </c>
      <c r="E657" t="s">
        <v>78</v>
      </c>
      <c r="F657" t="s">
        <v>79</v>
      </c>
      <c r="G657" t="s">
        <v>43</v>
      </c>
      <c r="H657" t="s">
        <v>44</v>
      </c>
      <c r="I657" t="s">
        <v>45</v>
      </c>
      <c r="J657" t="s">
        <v>46</v>
      </c>
      <c r="K657" t="s">
        <v>93</v>
      </c>
      <c r="L657" t="s">
        <v>94</v>
      </c>
      <c r="M657" t="s">
        <v>95</v>
      </c>
      <c r="N657" t="s">
        <v>96</v>
      </c>
      <c r="O657">
        <v>30</v>
      </c>
      <c r="P657">
        <v>30</v>
      </c>
      <c r="Q657" t="b">
        <v>1</v>
      </c>
      <c r="R657">
        <v>2</v>
      </c>
      <c r="S657">
        <v>0</v>
      </c>
      <c r="T657" t="s">
        <v>73</v>
      </c>
      <c r="U657" t="s">
        <v>74</v>
      </c>
      <c r="V657" t="s">
        <v>52</v>
      </c>
      <c r="W657" t="s">
        <v>53</v>
      </c>
      <c r="X657">
        <v>185.4</v>
      </c>
      <c r="Y657">
        <v>157.59</v>
      </c>
      <c r="Z657">
        <v>157.49</v>
      </c>
      <c r="AA657">
        <v>1.79</v>
      </c>
      <c r="AB657">
        <v>159.28</v>
      </c>
      <c r="AC657">
        <v>135.38</v>
      </c>
      <c r="AD657">
        <v>23.89</v>
      </c>
      <c r="AE657">
        <v>140.57</v>
      </c>
      <c r="AF657">
        <v>0</v>
      </c>
      <c r="AG657">
        <v>18.7</v>
      </c>
      <c r="AH657" t="s">
        <v>54</v>
      </c>
      <c r="AK657">
        <v>0</v>
      </c>
      <c r="AL657">
        <v>0</v>
      </c>
    </row>
    <row r="658" spans="1:38" x14ac:dyDescent="0.25">
      <c r="A658" t="s">
        <v>925</v>
      </c>
      <c r="B658" s="1">
        <v>44943</v>
      </c>
      <c r="C658" t="s">
        <v>346</v>
      </c>
      <c r="D658" t="s">
        <v>77</v>
      </c>
      <c r="E658" t="s">
        <v>78</v>
      </c>
      <c r="F658" t="s">
        <v>79</v>
      </c>
      <c r="G658" t="s">
        <v>80</v>
      </c>
      <c r="H658" t="s">
        <v>81</v>
      </c>
      <c r="I658" t="s">
        <v>82</v>
      </c>
      <c r="J658" t="s">
        <v>46</v>
      </c>
      <c r="K658" t="s">
        <v>163</v>
      </c>
      <c r="L658" t="s">
        <v>164</v>
      </c>
      <c r="M658" t="s">
        <v>165</v>
      </c>
      <c r="N658" t="s">
        <v>157</v>
      </c>
      <c r="O658">
        <v>30</v>
      </c>
      <c r="P658">
        <v>30</v>
      </c>
      <c r="Q658" t="b">
        <v>1</v>
      </c>
      <c r="R658">
        <v>4</v>
      </c>
      <c r="S658">
        <v>1</v>
      </c>
      <c r="T658" t="s">
        <v>158</v>
      </c>
      <c r="U658" t="s">
        <v>159</v>
      </c>
      <c r="V658" t="s">
        <v>158</v>
      </c>
      <c r="W658" t="s">
        <v>23</v>
      </c>
      <c r="X658">
        <v>936</v>
      </c>
      <c r="Y658">
        <v>795.6</v>
      </c>
      <c r="Z658">
        <v>842.4</v>
      </c>
      <c r="AA658">
        <v>0</v>
      </c>
      <c r="AB658">
        <v>842.4</v>
      </c>
      <c r="AC658">
        <v>0</v>
      </c>
      <c r="AD658">
        <v>842.4</v>
      </c>
      <c r="AE658">
        <v>755.85</v>
      </c>
      <c r="AF658">
        <v>0</v>
      </c>
      <c r="AG658">
        <v>86.55</v>
      </c>
      <c r="AH658" t="s">
        <v>54</v>
      </c>
      <c r="AK658">
        <v>10</v>
      </c>
      <c r="AL658">
        <v>0</v>
      </c>
    </row>
    <row r="659" spans="1:38" x14ac:dyDescent="0.25">
      <c r="A659" t="s">
        <v>926</v>
      </c>
      <c r="B659" s="1">
        <v>45152</v>
      </c>
      <c r="C659" t="s">
        <v>301</v>
      </c>
      <c r="D659" t="s">
        <v>122</v>
      </c>
      <c r="E659" t="s">
        <v>123</v>
      </c>
      <c r="F659" t="s">
        <v>124</v>
      </c>
      <c r="G659" t="s">
        <v>80</v>
      </c>
      <c r="H659" t="s">
        <v>81</v>
      </c>
      <c r="I659" t="s">
        <v>82</v>
      </c>
      <c r="J659" t="s">
        <v>46</v>
      </c>
      <c r="K659" t="s">
        <v>47</v>
      </c>
      <c r="M659" t="s">
        <v>48</v>
      </c>
      <c r="N659" t="s">
        <v>49</v>
      </c>
      <c r="O659">
        <v>30</v>
      </c>
      <c r="P659">
        <v>28</v>
      </c>
      <c r="Q659" t="b">
        <v>0</v>
      </c>
      <c r="R659">
        <v>1</v>
      </c>
      <c r="S659">
        <v>0</v>
      </c>
      <c r="T659" t="s">
        <v>99</v>
      </c>
      <c r="U659" t="s">
        <v>100</v>
      </c>
      <c r="V659" t="s">
        <v>52</v>
      </c>
      <c r="W659" t="s">
        <v>53</v>
      </c>
      <c r="X659">
        <v>14.8</v>
      </c>
      <c r="Y659">
        <v>11.84</v>
      </c>
      <c r="Z659">
        <v>8.3800000000000008</v>
      </c>
      <c r="AA659">
        <v>1.78</v>
      </c>
      <c r="AB659">
        <v>10.16</v>
      </c>
      <c r="AC659">
        <v>8.94</v>
      </c>
      <c r="AD659">
        <v>1.22</v>
      </c>
      <c r="AE659">
        <v>11.33</v>
      </c>
      <c r="AF659">
        <v>0</v>
      </c>
      <c r="AG659">
        <v>-1.18</v>
      </c>
      <c r="AH659" t="s">
        <v>54</v>
      </c>
      <c r="AK659">
        <v>5</v>
      </c>
      <c r="AL659">
        <v>1</v>
      </c>
    </row>
    <row r="660" spans="1:38" x14ac:dyDescent="0.25">
      <c r="A660" t="s">
        <v>927</v>
      </c>
      <c r="B660" s="1">
        <v>45107</v>
      </c>
      <c r="C660" t="s">
        <v>128</v>
      </c>
      <c r="D660" t="s">
        <v>40</v>
      </c>
      <c r="E660" t="s">
        <v>41</v>
      </c>
      <c r="F660" t="s">
        <v>42</v>
      </c>
      <c r="G660" t="s">
        <v>57</v>
      </c>
      <c r="H660" t="s">
        <v>58</v>
      </c>
      <c r="I660" t="s">
        <v>59</v>
      </c>
      <c r="J660" t="s">
        <v>46</v>
      </c>
      <c r="K660" t="s">
        <v>106</v>
      </c>
      <c r="M660" t="s">
        <v>107</v>
      </c>
      <c r="N660" t="s">
        <v>108</v>
      </c>
      <c r="O660">
        <v>90</v>
      </c>
      <c r="P660">
        <v>88</v>
      </c>
      <c r="Q660" t="b">
        <v>0</v>
      </c>
      <c r="R660">
        <v>1</v>
      </c>
      <c r="S660">
        <v>0</v>
      </c>
      <c r="T660" t="s">
        <v>99</v>
      </c>
      <c r="U660" t="s">
        <v>100</v>
      </c>
      <c r="V660" t="s">
        <v>52</v>
      </c>
      <c r="W660" t="s">
        <v>53</v>
      </c>
      <c r="X660">
        <v>8.5</v>
      </c>
      <c r="Y660">
        <v>6.8</v>
      </c>
      <c r="Z660">
        <v>4.57</v>
      </c>
      <c r="AA660">
        <v>1.78</v>
      </c>
      <c r="AB660">
        <v>6.35</v>
      </c>
      <c r="AC660">
        <v>5.59</v>
      </c>
      <c r="AD660">
        <v>1</v>
      </c>
      <c r="AE660">
        <v>6.43</v>
      </c>
      <c r="AF660">
        <v>0</v>
      </c>
      <c r="AG660">
        <v>-0.08</v>
      </c>
      <c r="AH660" t="s">
        <v>54</v>
      </c>
      <c r="AK660">
        <v>6</v>
      </c>
      <c r="AL660">
        <v>0</v>
      </c>
    </row>
    <row r="661" spans="1:38" x14ac:dyDescent="0.25">
      <c r="A661" t="s">
        <v>928</v>
      </c>
      <c r="B661" s="1">
        <v>45392</v>
      </c>
      <c r="C661" t="s">
        <v>503</v>
      </c>
      <c r="D661" t="s">
        <v>40</v>
      </c>
      <c r="E661" t="s">
        <v>41</v>
      </c>
      <c r="F661" t="s">
        <v>42</v>
      </c>
      <c r="G661" t="s">
        <v>57</v>
      </c>
      <c r="H661" t="s">
        <v>58</v>
      </c>
      <c r="I661" t="s">
        <v>59</v>
      </c>
      <c r="J661" t="s">
        <v>46</v>
      </c>
      <c r="K661" t="s">
        <v>168</v>
      </c>
      <c r="L661" t="s">
        <v>169</v>
      </c>
      <c r="M661" t="s">
        <v>170</v>
      </c>
      <c r="N661" t="s">
        <v>171</v>
      </c>
      <c r="O661">
        <v>30</v>
      </c>
      <c r="P661">
        <v>30</v>
      </c>
      <c r="Q661" t="b">
        <v>1</v>
      </c>
      <c r="R661">
        <v>3</v>
      </c>
      <c r="S661">
        <v>0</v>
      </c>
      <c r="T661" t="s">
        <v>50</v>
      </c>
      <c r="U661" t="s">
        <v>51</v>
      </c>
      <c r="V661" t="s">
        <v>52</v>
      </c>
      <c r="W661" t="s">
        <v>53</v>
      </c>
      <c r="X661">
        <v>594</v>
      </c>
      <c r="Y661">
        <v>504.9</v>
      </c>
      <c r="Z661">
        <v>508.46</v>
      </c>
      <c r="AA661">
        <v>1.78</v>
      </c>
      <c r="AB661">
        <v>510.24</v>
      </c>
      <c r="AC661">
        <v>443.91</v>
      </c>
      <c r="AD661">
        <v>66.33</v>
      </c>
      <c r="AE661">
        <v>468.25</v>
      </c>
      <c r="AF661">
        <v>0</v>
      </c>
      <c r="AG661">
        <v>41.99</v>
      </c>
      <c r="AH661" t="s">
        <v>54</v>
      </c>
      <c r="AK661">
        <v>6</v>
      </c>
      <c r="AL661">
        <v>1</v>
      </c>
    </row>
    <row r="662" spans="1:38" x14ac:dyDescent="0.25">
      <c r="A662" t="s">
        <v>929</v>
      </c>
      <c r="B662" s="1">
        <v>45181</v>
      </c>
      <c r="C662" t="s">
        <v>417</v>
      </c>
      <c r="D662" t="s">
        <v>40</v>
      </c>
      <c r="E662" t="s">
        <v>41</v>
      </c>
      <c r="F662" t="s">
        <v>42</v>
      </c>
      <c r="G662" t="s">
        <v>111</v>
      </c>
      <c r="H662" t="s">
        <v>112</v>
      </c>
      <c r="I662" t="s">
        <v>113</v>
      </c>
      <c r="J662" t="s">
        <v>46</v>
      </c>
      <c r="K662" t="s">
        <v>180</v>
      </c>
      <c r="M662" t="s">
        <v>181</v>
      </c>
      <c r="N662" t="s">
        <v>182</v>
      </c>
      <c r="O662">
        <v>30</v>
      </c>
      <c r="P662">
        <v>31</v>
      </c>
      <c r="Q662" t="b">
        <v>0</v>
      </c>
      <c r="R662">
        <v>1</v>
      </c>
      <c r="S662">
        <v>2</v>
      </c>
      <c r="T662" t="s">
        <v>143</v>
      </c>
      <c r="U662" t="s">
        <v>144</v>
      </c>
      <c r="V662" t="s">
        <v>139</v>
      </c>
      <c r="W662" t="s">
        <v>53</v>
      </c>
      <c r="X662">
        <v>6.9</v>
      </c>
      <c r="Y662">
        <v>5.52</v>
      </c>
      <c r="Z662">
        <v>4.33</v>
      </c>
      <c r="AA662">
        <v>1.77</v>
      </c>
      <c r="AB662">
        <v>6.1</v>
      </c>
      <c r="AC662">
        <v>4.88</v>
      </c>
      <c r="AD662">
        <v>1.22</v>
      </c>
      <c r="AE662">
        <v>5.16</v>
      </c>
      <c r="AF662">
        <v>0</v>
      </c>
      <c r="AG662">
        <v>0.95</v>
      </c>
      <c r="AH662" t="s">
        <v>54</v>
      </c>
      <c r="AK662">
        <v>11</v>
      </c>
      <c r="AL662">
        <v>0</v>
      </c>
    </row>
    <row r="663" spans="1:38" x14ac:dyDescent="0.25">
      <c r="A663" t="s">
        <v>930</v>
      </c>
      <c r="B663" s="1">
        <v>45503</v>
      </c>
      <c r="C663" t="s">
        <v>222</v>
      </c>
      <c r="D663" t="s">
        <v>122</v>
      </c>
      <c r="E663" t="s">
        <v>123</v>
      </c>
      <c r="F663" t="s">
        <v>124</v>
      </c>
      <c r="G663" t="s">
        <v>80</v>
      </c>
      <c r="H663" t="s">
        <v>81</v>
      </c>
      <c r="I663" t="s">
        <v>82</v>
      </c>
      <c r="J663" t="s">
        <v>46</v>
      </c>
      <c r="K663" t="s">
        <v>180</v>
      </c>
      <c r="M663" t="s">
        <v>181</v>
      </c>
      <c r="N663" t="s">
        <v>182</v>
      </c>
      <c r="O663">
        <v>30</v>
      </c>
      <c r="P663">
        <v>28</v>
      </c>
      <c r="Q663" t="b">
        <v>0</v>
      </c>
      <c r="R663">
        <v>1</v>
      </c>
      <c r="S663">
        <v>1</v>
      </c>
      <c r="T663" t="s">
        <v>50</v>
      </c>
      <c r="U663" t="s">
        <v>51</v>
      </c>
      <c r="V663" t="s">
        <v>52</v>
      </c>
      <c r="W663" t="s">
        <v>53</v>
      </c>
      <c r="X663">
        <v>6.9</v>
      </c>
      <c r="Y663">
        <v>5.52</v>
      </c>
      <c r="Z663">
        <v>3.46</v>
      </c>
      <c r="AA663">
        <v>1.78</v>
      </c>
      <c r="AB663">
        <v>5.24</v>
      </c>
      <c r="AC663">
        <v>4.5599999999999996</v>
      </c>
      <c r="AD663">
        <v>1</v>
      </c>
      <c r="AE663">
        <v>5.0999999999999996</v>
      </c>
      <c r="AF663">
        <v>0</v>
      </c>
      <c r="AG663">
        <v>0.14000000000000001</v>
      </c>
      <c r="AH663" t="s">
        <v>54</v>
      </c>
      <c r="AK663">
        <v>1</v>
      </c>
      <c r="AL663">
        <v>1</v>
      </c>
    </row>
    <row r="664" spans="1:38" x14ac:dyDescent="0.25">
      <c r="A664" t="s">
        <v>931</v>
      </c>
      <c r="B664" s="1">
        <v>45352</v>
      </c>
      <c r="C664" t="s">
        <v>266</v>
      </c>
      <c r="D664" t="s">
        <v>66</v>
      </c>
      <c r="E664" t="s">
        <v>67</v>
      </c>
      <c r="F664" t="s">
        <v>68</v>
      </c>
      <c r="G664" t="s">
        <v>111</v>
      </c>
      <c r="H664" t="s">
        <v>112</v>
      </c>
      <c r="I664" t="s">
        <v>113</v>
      </c>
      <c r="J664" t="s">
        <v>46</v>
      </c>
      <c r="K664" t="s">
        <v>93</v>
      </c>
      <c r="L664" t="s">
        <v>94</v>
      </c>
      <c r="M664" t="s">
        <v>95</v>
      </c>
      <c r="N664" t="s">
        <v>96</v>
      </c>
      <c r="O664">
        <v>90</v>
      </c>
      <c r="P664">
        <v>88</v>
      </c>
      <c r="Q664" t="b">
        <v>1</v>
      </c>
      <c r="R664">
        <v>2</v>
      </c>
      <c r="S664">
        <v>0</v>
      </c>
      <c r="T664" t="s">
        <v>99</v>
      </c>
      <c r="U664" t="s">
        <v>100</v>
      </c>
      <c r="V664" t="s">
        <v>52</v>
      </c>
      <c r="W664" t="s">
        <v>53</v>
      </c>
      <c r="X664">
        <v>185.4</v>
      </c>
      <c r="Y664">
        <v>157.59</v>
      </c>
      <c r="Z664">
        <v>477.8</v>
      </c>
      <c r="AA664">
        <v>1.78</v>
      </c>
      <c r="AB664">
        <v>479.58</v>
      </c>
      <c r="AC664">
        <v>422.03</v>
      </c>
      <c r="AD664">
        <v>57.55</v>
      </c>
      <c r="AE664">
        <v>434.21</v>
      </c>
      <c r="AF664">
        <v>0</v>
      </c>
      <c r="AG664">
        <v>45.37</v>
      </c>
      <c r="AH664" t="s">
        <v>54</v>
      </c>
      <c r="AK664">
        <v>10</v>
      </c>
      <c r="AL664">
        <v>0</v>
      </c>
    </row>
    <row r="665" spans="1:38" x14ac:dyDescent="0.25">
      <c r="A665" t="s">
        <v>932</v>
      </c>
      <c r="B665" s="1">
        <v>45100</v>
      </c>
      <c r="C665" t="s">
        <v>403</v>
      </c>
      <c r="D665" t="s">
        <v>122</v>
      </c>
      <c r="E665" t="s">
        <v>123</v>
      </c>
      <c r="F665" t="s">
        <v>124</v>
      </c>
      <c r="G665" t="s">
        <v>111</v>
      </c>
      <c r="H665" t="s">
        <v>112</v>
      </c>
      <c r="I665" t="s">
        <v>113</v>
      </c>
      <c r="J665" t="s">
        <v>46</v>
      </c>
      <c r="K665" t="s">
        <v>180</v>
      </c>
      <c r="M665" t="s">
        <v>181</v>
      </c>
      <c r="N665" t="s">
        <v>182</v>
      </c>
      <c r="O665">
        <v>30</v>
      </c>
      <c r="P665">
        <v>30</v>
      </c>
      <c r="Q665" t="b">
        <v>0</v>
      </c>
      <c r="R665">
        <v>1</v>
      </c>
      <c r="S665">
        <v>0</v>
      </c>
      <c r="T665" t="s">
        <v>143</v>
      </c>
      <c r="U665" t="s">
        <v>144</v>
      </c>
      <c r="V665" t="s">
        <v>139</v>
      </c>
      <c r="W665" t="s">
        <v>53</v>
      </c>
      <c r="X665">
        <v>6.9</v>
      </c>
      <c r="Y665">
        <v>5.52</v>
      </c>
      <c r="Z665">
        <v>4.3600000000000003</v>
      </c>
      <c r="AA665">
        <v>1.77</v>
      </c>
      <c r="AB665">
        <v>6.13</v>
      </c>
      <c r="AC665">
        <v>4.9000000000000004</v>
      </c>
      <c r="AD665">
        <v>1.23</v>
      </c>
      <c r="AE665">
        <v>5</v>
      </c>
      <c r="AF665">
        <v>0</v>
      </c>
      <c r="AG665">
        <v>1.1299999999999999</v>
      </c>
      <c r="AH665" t="s">
        <v>54</v>
      </c>
      <c r="AK665">
        <v>1</v>
      </c>
      <c r="AL665">
        <v>0</v>
      </c>
    </row>
    <row r="666" spans="1:38" x14ac:dyDescent="0.25">
      <c r="A666" t="s">
        <v>933</v>
      </c>
      <c r="B666" s="1">
        <v>45112</v>
      </c>
      <c r="C666" t="s">
        <v>398</v>
      </c>
      <c r="D666" t="s">
        <v>66</v>
      </c>
      <c r="E666" t="s">
        <v>67</v>
      </c>
      <c r="F666" t="s">
        <v>68</v>
      </c>
      <c r="G666" t="s">
        <v>43</v>
      </c>
      <c r="H666" t="s">
        <v>44</v>
      </c>
      <c r="I666" t="s">
        <v>45</v>
      </c>
      <c r="J666" t="s">
        <v>46</v>
      </c>
      <c r="K666" t="s">
        <v>47</v>
      </c>
      <c r="M666" t="s">
        <v>48</v>
      </c>
      <c r="N666" t="s">
        <v>49</v>
      </c>
      <c r="O666">
        <v>30</v>
      </c>
      <c r="P666">
        <v>29</v>
      </c>
      <c r="Q666" t="b">
        <v>0</v>
      </c>
      <c r="R666">
        <v>1</v>
      </c>
      <c r="S666">
        <v>2</v>
      </c>
      <c r="T666" t="s">
        <v>50</v>
      </c>
      <c r="U666" t="s">
        <v>51</v>
      </c>
      <c r="V666" t="s">
        <v>52</v>
      </c>
      <c r="W666" t="s">
        <v>53</v>
      </c>
      <c r="X666">
        <v>14.8</v>
      </c>
      <c r="Y666">
        <v>11.84</v>
      </c>
      <c r="Z666">
        <v>8.49</v>
      </c>
      <c r="AA666">
        <v>1.78</v>
      </c>
      <c r="AB666">
        <v>10.27</v>
      </c>
      <c r="AC666">
        <v>8.93</v>
      </c>
      <c r="AD666">
        <v>1.33</v>
      </c>
      <c r="AE666">
        <v>10.74</v>
      </c>
      <c r="AF666">
        <v>0</v>
      </c>
      <c r="AG666">
        <v>-0.47</v>
      </c>
      <c r="AH666" t="s">
        <v>54</v>
      </c>
      <c r="AK666">
        <v>7</v>
      </c>
      <c r="AL666">
        <v>0</v>
      </c>
    </row>
    <row r="667" spans="1:38" x14ac:dyDescent="0.25">
      <c r="A667" t="s">
        <v>934</v>
      </c>
      <c r="B667" s="1">
        <v>45079</v>
      </c>
      <c r="C667" t="s">
        <v>517</v>
      </c>
      <c r="D667" t="s">
        <v>90</v>
      </c>
      <c r="E667" t="s">
        <v>91</v>
      </c>
      <c r="F667" t="s">
        <v>92</v>
      </c>
      <c r="G667" t="s">
        <v>111</v>
      </c>
      <c r="H667" t="s">
        <v>112</v>
      </c>
      <c r="I667" t="s">
        <v>113</v>
      </c>
      <c r="J667" t="s">
        <v>46</v>
      </c>
      <c r="K667" t="s">
        <v>213</v>
      </c>
      <c r="L667" t="s">
        <v>214</v>
      </c>
      <c r="M667" t="s">
        <v>215</v>
      </c>
      <c r="N667" t="s">
        <v>216</v>
      </c>
      <c r="O667">
        <v>30</v>
      </c>
      <c r="P667">
        <v>30</v>
      </c>
      <c r="Q667" t="b">
        <v>1</v>
      </c>
      <c r="R667">
        <v>3</v>
      </c>
      <c r="S667">
        <v>0</v>
      </c>
      <c r="T667" t="s">
        <v>143</v>
      </c>
      <c r="U667" t="s">
        <v>144</v>
      </c>
      <c r="V667" t="s">
        <v>139</v>
      </c>
      <c r="W667" t="s">
        <v>53</v>
      </c>
      <c r="X667">
        <v>492</v>
      </c>
      <c r="Y667">
        <v>418.2</v>
      </c>
      <c r="Z667">
        <v>420.21</v>
      </c>
      <c r="AA667">
        <v>1.77</v>
      </c>
      <c r="AB667">
        <v>421.98</v>
      </c>
      <c r="AC667">
        <v>337.59</v>
      </c>
      <c r="AD667">
        <v>84.4</v>
      </c>
      <c r="AE667">
        <v>398.01</v>
      </c>
      <c r="AF667">
        <v>26.3</v>
      </c>
      <c r="AG667">
        <v>-2.33</v>
      </c>
      <c r="AH667" t="s">
        <v>54</v>
      </c>
      <c r="AK667">
        <v>11</v>
      </c>
      <c r="AL667">
        <v>0</v>
      </c>
    </row>
    <row r="668" spans="1:38" x14ac:dyDescent="0.25">
      <c r="A668" t="s">
        <v>935</v>
      </c>
      <c r="B668" s="1">
        <v>45288</v>
      </c>
      <c r="C668" t="s">
        <v>312</v>
      </c>
      <c r="D668" t="s">
        <v>122</v>
      </c>
      <c r="E668" t="s">
        <v>123</v>
      </c>
      <c r="F668" t="s">
        <v>124</v>
      </c>
      <c r="G668" t="s">
        <v>80</v>
      </c>
      <c r="H668" t="s">
        <v>81</v>
      </c>
      <c r="I668" t="s">
        <v>82</v>
      </c>
      <c r="J668" t="s">
        <v>46</v>
      </c>
      <c r="K668" t="s">
        <v>103</v>
      </c>
      <c r="M668" t="s">
        <v>95</v>
      </c>
      <c r="N668" t="s">
        <v>96</v>
      </c>
      <c r="O668">
        <v>30</v>
      </c>
      <c r="P668">
        <v>30</v>
      </c>
      <c r="Q668" t="b">
        <v>0</v>
      </c>
      <c r="R668">
        <v>1</v>
      </c>
      <c r="S668">
        <v>0</v>
      </c>
      <c r="T668" t="s">
        <v>158</v>
      </c>
      <c r="U668" t="s">
        <v>159</v>
      </c>
      <c r="V668" t="s">
        <v>158</v>
      </c>
      <c r="W668" t="s">
        <v>23</v>
      </c>
      <c r="X668">
        <v>18.2</v>
      </c>
      <c r="Y668">
        <v>14.56</v>
      </c>
      <c r="Z668">
        <v>16.38</v>
      </c>
      <c r="AA668">
        <v>0</v>
      </c>
      <c r="AB668">
        <v>16.38</v>
      </c>
      <c r="AC668">
        <v>0</v>
      </c>
      <c r="AD668">
        <v>16.38</v>
      </c>
      <c r="AE668">
        <v>13.72</v>
      </c>
      <c r="AF668">
        <v>0</v>
      </c>
      <c r="AG668">
        <v>2.66</v>
      </c>
      <c r="AH668" t="s">
        <v>54</v>
      </c>
      <c r="AK668">
        <v>10</v>
      </c>
      <c r="AL668">
        <v>0</v>
      </c>
    </row>
    <row r="669" spans="1:38" x14ac:dyDescent="0.25">
      <c r="A669" t="s">
        <v>936</v>
      </c>
      <c r="B669" s="1">
        <v>45476</v>
      </c>
      <c r="C669" t="s">
        <v>569</v>
      </c>
      <c r="D669" t="s">
        <v>66</v>
      </c>
      <c r="E669" t="s">
        <v>67</v>
      </c>
      <c r="F669" t="s">
        <v>68</v>
      </c>
      <c r="G669" t="s">
        <v>57</v>
      </c>
      <c r="H669" t="s">
        <v>58</v>
      </c>
      <c r="I669" t="s">
        <v>59</v>
      </c>
      <c r="J669" t="s">
        <v>46</v>
      </c>
      <c r="K669" t="s">
        <v>69</v>
      </c>
      <c r="L669" t="s">
        <v>70</v>
      </c>
      <c r="M669" t="s">
        <v>71</v>
      </c>
      <c r="N669" t="s">
        <v>72</v>
      </c>
      <c r="O669">
        <v>30</v>
      </c>
      <c r="P669">
        <v>30</v>
      </c>
      <c r="Q669" t="b">
        <v>1</v>
      </c>
      <c r="R669">
        <v>3</v>
      </c>
      <c r="S669">
        <v>1</v>
      </c>
      <c r="T669" t="s">
        <v>99</v>
      </c>
      <c r="U669" t="s">
        <v>100</v>
      </c>
      <c r="V669" t="s">
        <v>52</v>
      </c>
      <c r="W669" t="s">
        <v>53</v>
      </c>
      <c r="X669">
        <v>384</v>
      </c>
      <c r="Y669">
        <v>326.39999999999998</v>
      </c>
      <c r="Z669">
        <v>321.32</v>
      </c>
      <c r="AA669">
        <v>1.78</v>
      </c>
      <c r="AB669">
        <v>323.10000000000002</v>
      </c>
      <c r="AC669">
        <v>284.32</v>
      </c>
      <c r="AD669">
        <v>38.770000000000003</v>
      </c>
      <c r="AE669">
        <v>299.62</v>
      </c>
      <c r="AF669">
        <v>0</v>
      </c>
      <c r="AG669">
        <v>23.47</v>
      </c>
      <c r="AH669" t="s">
        <v>54</v>
      </c>
      <c r="AK669">
        <v>1</v>
      </c>
      <c r="AL669">
        <v>1</v>
      </c>
    </row>
    <row r="670" spans="1:38" x14ac:dyDescent="0.25">
      <c r="A670" t="s">
        <v>937</v>
      </c>
      <c r="B670" s="1">
        <v>45498</v>
      </c>
      <c r="C670" t="s">
        <v>209</v>
      </c>
      <c r="D670" t="s">
        <v>77</v>
      </c>
      <c r="E670" t="s">
        <v>78</v>
      </c>
      <c r="F670" t="s">
        <v>79</v>
      </c>
      <c r="G670" t="s">
        <v>111</v>
      </c>
      <c r="H670" t="s">
        <v>112</v>
      </c>
      <c r="I670" t="s">
        <v>113</v>
      </c>
      <c r="J670" t="s">
        <v>46</v>
      </c>
      <c r="K670" t="s">
        <v>93</v>
      </c>
      <c r="L670" t="s">
        <v>94</v>
      </c>
      <c r="M670" t="s">
        <v>95</v>
      </c>
      <c r="N670" t="s">
        <v>96</v>
      </c>
      <c r="O670">
        <v>30</v>
      </c>
      <c r="P670">
        <v>29</v>
      </c>
      <c r="Q670" t="b">
        <v>1</v>
      </c>
      <c r="R670">
        <v>2</v>
      </c>
      <c r="S670">
        <v>1</v>
      </c>
      <c r="T670" t="s">
        <v>158</v>
      </c>
      <c r="U670" t="s">
        <v>159</v>
      </c>
      <c r="V670" t="s">
        <v>158</v>
      </c>
      <c r="W670" t="s">
        <v>23</v>
      </c>
      <c r="X670">
        <v>185.4</v>
      </c>
      <c r="Y670">
        <v>157.59</v>
      </c>
      <c r="Z670">
        <v>166.86</v>
      </c>
      <c r="AA670">
        <v>0</v>
      </c>
      <c r="AB670">
        <v>166.86</v>
      </c>
      <c r="AC670">
        <v>0</v>
      </c>
      <c r="AD670">
        <v>166.86</v>
      </c>
      <c r="AE670">
        <v>140.24</v>
      </c>
      <c r="AF670">
        <v>0</v>
      </c>
      <c r="AG670">
        <v>26.62</v>
      </c>
      <c r="AH670" t="s">
        <v>54</v>
      </c>
      <c r="AK670">
        <v>2</v>
      </c>
      <c r="AL670">
        <v>0</v>
      </c>
    </row>
    <row r="671" spans="1:38" x14ac:dyDescent="0.25">
      <c r="A671" t="s">
        <v>938</v>
      </c>
      <c r="B671" s="1">
        <v>45142</v>
      </c>
      <c r="C671" t="s">
        <v>56</v>
      </c>
      <c r="D671" t="s">
        <v>40</v>
      </c>
      <c r="E671" t="s">
        <v>41</v>
      </c>
      <c r="F671" t="s">
        <v>42</v>
      </c>
      <c r="G671" t="s">
        <v>57</v>
      </c>
      <c r="H671" t="s">
        <v>58</v>
      </c>
      <c r="I671" t="s">
        <v>59</v>
      </c>
      <c r="J671" t="s">
        <v>46</v>
      </c>
      <c r="K671" t="s">
        <v>103</v>
      </c>
      <c r="M671" t="s">
        <v>95</v>
      </c>
      <c r="N671" t="s">
        <v>96</v>
      </c>
      <c r="O671">
        <v>30</v>
      </c>
      <c r="P671">
        <v>30</v>
      </c>
      <c r="Q671" t="b">
        <v>0</v>
      </c>
      <c r="R671">
        <v>1</v>
      </c>
      <c r="S671">
        <v>0</v>
      </c>
      <c r="T671" t="s">
        <v>143</v>
      </c>
      <c r="U671" t="s">
        <v>144</v>
      </c>
      <c r="V671" t="s">
        <v>139</v>
      </c>
      <c r="W671" t="s">
        <v>53</v>
      </c>
      <c r="X671">
        <v>18.2</v>
      </c>
      <c r="Y671">
        <v>14.56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 t="s">
        <v>129</v>
      </c>
      <c r="AI671">
        <v>70</v>
      </c>
      <c r="AJ671" t="s">
        <v>341</v>
      </c>
      <c r="AK671">
        <v>0</v>
      </c>
      <c r="AL671">
        <v>0</v>
      </c>
    </row>
    <row r="672" spans="1:38" x14ac:dyDescent="0.25">
      <c r="A672" t="s">
        <v>939</v>
      </c>
      <c r="B672" s="1">
        <v>45002</v>
      </c>
      <c r="C672" t="s">
        <v>266</v>
      </c>
      <c r="D672" t="s">
        <v>66</v>
      </c>
      <c r="E672" t="s">
        <v>67</v>
      </c>
      <c r="F672" t="s">
        <v>68</v>
      </c>
      <c r="G672" t="s">
        <v>111</v>
      </c>
      <c r="H672" t="s">
        <v>112</v>
      </c>
      <c r="I672" t="s">
        <v>113</v>
      </c>
      <c r="J672" t="s">
        <v>46</v>
      </c>
      <c r="K672" t="s">
        <v>106</v>
      </c>
      <c r="M672" t="s">
        <v>107</v>
      </c>
      <c r="N672" t="s">
        <v>108</v>
      </c>
      <c r="O672">
        <v>90</v>
      </c>
      <c r="P672">
        <v>88</v>
      </c>
      <c r="Q672" t="b">
        <v>0</v>
      </c>
      <c r="R672">
        <v>1</v>
      </c>
      <c r="S672">
        <v>0</v>
      </c>
      <c r="T672" t="s">
        <v>50</v>
      </c>
      <c r="U672" t="s">
        <v>51</v>
      </c>
      <c r="V672" t="s">
        <v>52</v>
      </c>
      <c r="W672" t="s">
        <v>53</v>
      </c>
      <c r="X672">
        <v>8.5</v>
      </c>
      <c r="Y672">
        <v>6.8</v>
      </c>
      <c r="Z672">
        <v>4.75</v>
      </c>
      <c r="AA672">
        <v>1.78</v>
      </c>
      <c r="AB672">
        <v>6.53</v>
      </c>
      <c r="AC672">
        <v>5.68</v>
      </c>
      <c r="AD672">
        <v>1</v>
      </c>
      <c r="AE672">
        <v>6.08</v>
      </c>
      <c r="AF672">
        <v>0</v>
      </c>
      <c r="AG672">
        <v>0.45</v>
      </c>
      <c r="AH672" t="s">
        <v>54</v>
      </c>
      <c r="AK672">
        <v>9</v>
      </c>
      <c r="AL672">
        <v>0</v>
      </c>
    </row>
    <row r="673" spans="1:38" x14ac:dyDescent="0.25">
      <c r="A673" t="s">
        <v>940</v>
      </c>
      <c r="B673" s="1">
        <v>45467</v>
      </c>
      <c r="C673" t="s">
        <v>294</v>
      </c>
      <c r="D673" t="s">
        <v>40</v>
      </c>
      <c r="E673" t="s">
        <v>41</v>
      </c>
      <c r="F673" t="s">
        <v>42</v>
      </c>
      <c r="G673" t="s">
        <v>57</v>
      </c>
      <c r="H673" t="s">
        <v>58</v>
      </c>
      <c r="I673" t="s">
        <v>59</v>
      </c>
      <c r="J673" t="s">
        <v>46</v>
      </c>
      <c r="K673" t="s">
        <v>106</v>
      </c>
      <c r="M673" t="s">
        <v>107</v>
      </c>
      <c r="N673" t="s">
        <v>108</v>
      </c>
      <c r="O673">
        <v>90</v>
      </c>
      <c r="P673">
        <v>89</v>
      </c>
      <c r="Q673" t="b">
        <v>0</v>
      </c>
      <c r="R673">
        <v>1</v>
      </c>
      <c r="S673">
        <v>0</v>
      </c>
      <c r="T673" t="s">
        <v>143</v>
      </c>
      <c r="U673" t="s">
        <v>144</v>
      </c>
      <c r="V673" t="s">
        <v>139</v>
      </c>
      <c r="W673" t="s">
        <v>53</v>
      </c>
      <c r="X673">
        <v>8.5</v>
      </c>
      <c r="Y673">
        <v>6.8</v>
      </c>
      <c r="Z673">
        <v>4.25</v>
      </c>
      <c r="AA673">
        <v>1.77</v>
      </c>
      <c r="AB673">
        <v>6.02</v>
      </c>
      <c r="AC673">
        <v>4.82</v>
      </c>
      <c r="AD673">
        <v>1.2</v>
      </c>
      <c r="AE673">
        <v>6.24</v>
      </c>
      <c r="AF673">
        <v>0</v>
      </c>
      <c r="AG673">
        <v>-0.22</v>
      </c>
      <c r="AH673" t="s">
        <v>54</v>
      </c>
      <c r="AK673">
        <v>1</v>
      </c>
      <c r="AL673">
        <v>1</v>
      </c>
    </row>
    <row r="674" spans="1:38" x14ac:dyDescent="0.25">
      <c r="A674" t="s">
        <v>941</v>
      </c>
      <c r="B674" s="1">
        <v>45091</v>
      </c>
      <c r="C674" t="s">
        <v>121</v>
      </c>
      <c r="D674" t="s">
        <v>66</v>
      </c>
      <c r="E674" t="s">
        <v>67</v>
      </c>
      <c r="F674" t="s">
        <v>68</v>
      </c>
      <c r="G674" t="s">
        <v>80</v>
      </c>
      <c r="H674" t="s">
        <v>81</v>
      </c>
      <c r="I674" t="s">
        <v>82</v>
      </c>
      <c r="J674" t="s">
        <v>46</v>
      </c>
      <c r="K674" t="s">
        <v>180</v>
      </c>
      <c r="M674" t="s">
        <v>181</v>
      </c>
      <c r="N674" t="s">
        <v>182</v>
      </c>
      <c r="O674">
        <v>90</v>
      </c>
      <c r="P674">
        <v>91</v>
      </c>
      <c r="Q674" t="b">
        <v>0</v>
      </c>
      <c r="R674">
        <v>1</v>
      </c>
      <c r="S674">
        <v>0</v>
      </c>
      <c r="T674" t="s">
        <v>50</v>
      </c>
      <c r="U674" t="s">
        <v>51</v>
      </c>
      <c r="V674" t="s">
        <v>52</v>
      </c>
      <c r="W674" t="s">
        <v>53</v>
      </c>
      <c r="X674">
        <v>6.9</v>
      </c>
      <c r="Y674">
        <v>5.52</v>
      </c>
      <c r="Z674">
        <v>11.92</v>
      </c>
      <c r="AA674">
        <v>1.78</v>
      </c>
      <c r="AB674">
        <v>13.7</v>
      </c>
      <c r="AC674">
        <v>11.92</v>
      </c>
      <c r="AD674">
        <v>1.78</v>
      </c>
      <c r="AE674">
        <v>15.88</v>
      </c>
      <c r="AF674">
        <v>0</v>
      </c>
      <c r="AG674">
        <v>-2.1800000000000002</v>
      </c>
      <c r="AH674" t="s">
        <v>54</v>
      </c>
      <c r="AK674">
        <v>4</v>
      </c>
      <c r="AL674">
        <v>0</v>
      </c>
    </row>
    <row r="675" spans="1:38" x14ac:dyDescent="0.25">
      <c r="A675" t="s">
        <v>942</v>
      </c>
      <c r="B675" s="1">
        <v>45313</v>
      </c>
      <c r="C675" t="s">
        <v>943</v>
      </c>
      <c r="D675" t="s">
        <v>66</v>
      </c>
      <c r="E675" t="s">
        <v>67</v>
      </c>
      <c r="F675" t="s">
        <v>68</v>
      </c>
      <c r="G675" t="s">
        <v>111</v>
      </c>
      <c r="H675" t="s">
        <v>112</v>
      </c>
      <c r="I675" t="s">
        <v>113</v>
      </c>
      <c r="J675" t="s">
        <v>46</v>
      </c>
      <c r="K675" t="s">
        <v>106</v>
      </c>
      <c r="M675" t="s">
        <v>107</v>
      </c>
      <c r="N675" t="s">
        <v>108</v>
      </c>
      <c r="O675">
        <v>90</v>
      </c>
      <c r="P675">
        <v>86</v>
      </c>
      <c r="Q675" t="b">
        <v>0</v>
      </c>
      <c r="R675">
        <v>1</v>
      </c>
      <c r="S675">
        <v>0</v>
      </c>
      <c r="T675" t="s">
        <v>50</v>
      </c>
      <c r="U675" t="s">
        <v>51</v>
      </c>
      <c r="V675" t="s">
        <v>52</v>
      </c>
      <c r="W675" t="s">
        <v>53</v>
      </c>
      <c r="X675">
        <v>8.5</v>
      </c>
      <c r="Y675">
        <v>6.8</v>
      </c>
      <c r="Z675">
        <v>3.95</v>
      </c>
      <c r="AA675">
        <v>1.78</v>
      </c>
      <c r="AB675">
        <v>5.73</v>
      </c>
      <c r="AC675">
        <v>4.99</v>
      </c>
      <c r="AD675">
        <v>1</v>
      </c>
      <c r="AE675">
        <v>6.11</v>
      </c>
      <c r="AF675">
        <v>0</v>
      </c>
      <c r="AG675">
        <v>-0.38</v>
      </c>
      <c r="AH675" t="s">
        <v>54</v>
      </c>
      <c r="AK675">
        <v>8</v>
      </c>
      <c r="AL675">
        <v>0</v>
      </c>
    </row>
    <row r="676" spans="1:38" x14ac:dyDescent="0.25">
      <c r="A676" t="s">
        <v>944</v>
      </c>
      <c r="B676" s="1">
        <v>45595</v>
      </c>
      <c r="C676" t="s">
        <v>128</v>
      </c>
      <c r="D676" t="s">
        <v>77</v>
      </c>
      <c r="E676" t="s">
        <v>78</v>
      </c>
      <c r="F676" t="s">
        <v>79</v>
      </c>
      <c r="G676" t="s">
        <v>57</v>
      </c>
      <c r="H676" t="s">
        <v>58</v>
      </c>
      <c r="I676" t="s">
        <v>59</v>
      </c>
      <c r="J676" t="s">
        <v>46</v>
      </c>
      <c r="K676" t="s">
        <v>103</v>
      </c>
      <c r="M676" t="s">
        <v>95</v>
      </c>
      <c r="N676" t="s">
        <v>96</v>
      </c>
      <c r="O676">
        <v>30</v>
      </c>
      <c r="P676">
        <v>29</v>
      </c>
      <c r="Q676" t="b">
        <v>0</v>
      </c>
      <c r="R676">
        <v>1</v>
      </c>
      <c r="S676">
        <v>0</v>
      </c>
      <c r="T676" t="s">
        <v>62</v>
      </c>
      <c r="U676" t="s">
        <v>63</v>
      </c>
      <c r="V676" t="s">
        <v>52</v>
      </c>
      <c r="W676" t="s">
        <v>53</v>
      </c>
      <c r="X676">
        <v>18.2</v>
      </c>
      <c r="Y676">
        <v>14.56</v>
      </c>
      <c r="Z676">
        <v>8.61</v>
      </c>
      <c r="AA676">
        <v>1.8</v>
      </c>
      <c r="AB676">
        <v>10.41</v>
      </c>
      <c r="AC676">
        <v>8.74</v>
      </c>
      <c r="AD676">
        <v>1.67</v>
      </c>
      <c r="AE676">
        <v>13.87</v>
      </c>
      <c r="AF676">
        <v>0</v>
      </c>
      <c r="AG676">
        <v>-3.46</v>
      </c>
      <c r="AH676" t="s">
        <v>54</v>
      </c>
      <c r="AK676">
        <v>5</v>
      </c>
      <c r="AL676">
        <v>0</v>
      </c>
    </row>
    <row r="677" spans="1:38" x14ac:dyDescent="0.25">
      <c r="A677" t="s">
        <v>945</v>
      </c>
      <c r="B677" s="1">
        <v>45481</v>
      </c>
      <c r="C677" t="s">
        <v>317</v>
      </c>
      <c r="D677" t="s">
        <v>40</v>
      </c>
      <c r="E677" t="s">
        <v>41</v>
      </c>
      <c r="F677" t="s">
        <v>42</v>
      </c>
      <c r="G677" t="s">
        <v>43</v>
      </c>
      <c r="H677" t="s">
        <v>44</v>
      </c>
      <c r="I677" t="s">
        <v>45</v>
      </c>
      <c r="J677" t="s">
        <v>46</v>
      </c>
      <c r="K677" t="s">
        <v>180</v>
      </c>
      <c r="M677" t="s">
        <v>181</v>
      </c>
      <c r="N677" t="s">
        <v>182</v>
      </c>
      <c r="O677">
        <v>90</v>
      </c>
      <c r="P677">
        <v>90</v>
      </c>
      <c r="Q677" t="b">
        <v>0</v>
      </c>
      <c r="R677">
        <v>1</v>
      </c>
      <c r="S677">
        <v>0</v>
      </c>
      <c r="T677" t="s">
        <v>50</v>
      </c>
      <c r="U677" t="s">
        <v>51</v>
      </c>
      <c r="V677" t="s">
        <v>52</v>
      </c>
      <c r="W677" t="s">
        <v>53</v>
      </c>
      <c r="X677">
        <v>6.9</v>
      </c>
      <c r="Y677">
        <v>5.52</v>
      </c>
      <c r="Z677">
        <v>9.15</v>
      </c>
      <c r="AA677">
        <v>1.78</v>
      </c>
      <c r="AB677">
        <v>10.93</v>
      </c>
      <c r="AC677">
        <v>9.51</v>
      </c>
      <c r="AD677">
        <v>1.42</v>
      </c>
      <c r="AE677">
        <v>15.93</v>
      </c>
      <c r="AF677">
        <v>0</v>
      </c>
      <c r="AG677">
        <v>-5</v>
      </c>
      <c r="AH677" t="s">
        <v>54</v>
      </c>
      <c r="AK677">
        <v>4</v>
      </c>
      <c r="AL677">
        <v>1</v>
      </c>
    </row>
    <row r="678" spans="1:38" x14ac:dyDescent="0.25">
      <c r="A678" t="s">
        <v>946</v>
      </c>
      <c r="B678" s="1">
        <v>44976</v>
      </c>
      <c r="C678" t="s">
        <v>240</v>
      </c>
      <c r="D678" t="s">
        <v>90</v>
      </c>
      <c r="E678" t="s">
        <v>91</v>
      </c>
      <c r="F678" t="s">
        <v>92</v>
      </c>
      <c r="G678" t="s">
        <v>57</v>
      </c>
      <c r="H678" t="s">
        <v>58</v>
      </c>
      <c r="I678" t="s">
        <v>59</v>
      </c>
      <c r="J678" t="s">
        <v>46</v>
      </c>
      <c r="K678" t="s">
        <v>60</v>
      </c>
      <c r="L678" t="s">
        <v>61</v>
      </c>
      <c r="M678" t="s">
        <v>48</v>
      </c>
      <c r="N678" t="s">
        <v>49</v>
      </c>
      <c r="O678">
        <v>30</v>
      </c>
      <c r="P678">
        <v>31</v>
      </c>
      <c r="Q678" t="b">
        <v>1</v>
      </c>
      <c r="R678">
        <v>2</v>
      </c>
      <c r="S678">
        <v>0</v>
      </c>
      <c r="T678" t="s">
        <v>50</v>
      </c>
      <c r="U678" t="s">
        <v>51</v>
      </c>
      <c r="V678" t="s">
        <v>52</v>
      </c>
      <c r="W678" t="s">
        <v>53</v>
      </c>
      <c r="X678">
        <v>174</v>
      </c>
      <c r="Y678">
        <v>147.9</v>
      </c>
      <c r="Z678">
        <v>149.58000000000001</v>
      </c>
      <c r="AA678">
        <v>1.78</v>
      </c>
      <c r="AB678">
        <v>151.36000000000001</v>
      </c>
      <c r="AC678">
        <v>131.68</v>
      </c>
      <c r="AD678">
        <v>19.68</v>
      </c>
      <c r="AE678">
        <v>134.9</v>
      </c>
      <c r="AF678">
        <v>0</v>
      </c>
      <c r="AG678">
        <v>16.46</v>
      </c>
      <c r="AH678" t="s">
        <v>54</v>
      </c>
      <c r="AK678">
        <v>6</v>
      </c>
      <c r="AL678">
        <v>0</v>
      </c>
    </row>
    <row r="679" spans="1:38" x14ac:dyDescent="0.25">
      <c r="A679" t="s">
        <v>947</v>
      </c>
      <c r="B679" s="1">
        <v>45344</v>
      </c>
      <c r="C679" t="s">
        <v>421</v>
      </c>
      <c r="D679" t="s">
        <v>77</v>
      </c>
      <c r="E679" t="s">
        <v>78</v>
      </c>
      <c r="F679" t="s">
        <v>79</v>
      </c>
      <c r="G679" t="s">
        <v>111</v>
      </c>
      <c r="H679" t="s">
        <v>112</v>
      </c>
      <c r="I679" t="s">
        <v>113</v>
      </c>
      <c r="J679" t="s">
        <v>46</v>
      </c>
      <c r="K679" t="s">
        <v>134</v>
      </c>
      <c r="M679" t="s">
        <v>135</v>
      </c>
      <c r="N679" t="s">
        <v>136</v>
      </c>
      <c r="O679">
        <v>28</v>
      </c>
      <c r="P679">
        <v>28</v>
      </c>
      <c r="Q679" t="b">
        <v>0</v>
      </c>
      <c r="R679">
        <v>4</v>
      </c>
      <c r="S679">
        <v>0</v>
      </c>
      <c r="T679" t="s">
        <v>62</v>
      </c>
      <c r="U679" t="s">
        <v>63</v>
      </c>
      <c r="V679" t="s">
        <v>52</v>
      </c>
      <c r="W679" t="s">
        <v>53</v>
      </c>
      <c r="X679">
        <v>4998</v>
      </c>
      <c r="Y679">
        <v>4248.3</v>
      </c>
      <c r="Z679">
        <v>2869.91</v>
      </c>
      <c r="AA679">
        <v>1.8</v>
      </c>
      <c r="AB679">
        <v>2871.71</v>
      </c>
      <c r="AC679">
        <v>2412.2399999999998</v>
      </c>
      <c r="AD679">
        <v>459.47</v>
      </c>
      <c r="AE679">
        <v>4034.85</v>
      </c>
      <c r="AF679">
        <v>0</v>
      </c>
      <c r="AG679">
        <v>-1163.1300000000001</v>
      </c>
      <c r="AH679" t="s">
        <v>54</v>
      </c>
      <c r="AK679">
        <v>0</v>
      </c>
      <c r="AL679">
        <v>0</v>
      </c>
    </row>
    <row r="680" spans="1:38" x14ac:dyDescent="0.25">
      <c r="A680" t="s">
        <v>948</v>
      </c>
      <c r="B680" s="1">
        <v>45147</v>
      </c>
      <c r="C680" t="s">
        <v>793</v>
      </c>
      <c r="D680" t="s">
        <v>40</v>
      </c>
      <c r="E680" t="s">
        <v>41</v>
      </c>
      <c r="F680" t="s">
        <v>42</v>
      </c>
      <c r="G680" t="s">
        <v>111</v>
      </c>
      <c r="H680" t="s">
        <v>112</v>
      </c>
      <c r="I680" t="s">
        <v>113</v>
      </c>
      <c r="J680" t="s">
        <v>46</v>
      </c>
      <c r="K680" t="s">
        <v>103</v>
      </c>
      <c r="M680" t="s">
        <v>95</v>
      </c>
      <c r="N680" t="s">
        <v>96</v>
      </c>
      <c r="O680">
        <v>30</v>
      </c>
      <c r="P680">
        <v>30</v>
      </c>
      <c r="Q680" t="b">
        <v>0</v>
      </c>
      <c r="R680">
        <v>1</v>
      </c>
      <c r="S680">
        <v>1</v>
      </c>
      <c r="T680" t="s">
        <v>99</v>
      </c>
      <c r="U680" t="s">
        <v>100</v>
      </c>
      <c r="V680" t="s">
        <v>52</v>
      </c>
      <c r="W680" t="s">
        <v>53</v>
      </c>
      <c r="X680">
        <v>18.2</v>
      </c>
      <c r="Y680">
        <v>14.56</v>
      </c>
      <c r="Z680">
        <v>10.81</v>
      </c>
      <c r="AA680">
        <v>1.78</v>
      </c>
      <c r="AB680">
        <v>12.59</v>
      </c>
      <c r="AC680">
        <v>11.08</v>
      </c>
      <c r="AD680">
        <v>1.51</v>
      </c>
      <c r="AE680">
        <v>13.02</v>
      </c>
      <c r="AF680">
        <v>0</v>
      </c>
      <c r="AG680">
        <v>-0.44</v>
      </c>
      <c r="AH680" t="s">
        <v>54</v>
      </c>
      <c r="AK680">
        <v>5</v>
      </c>
      <c r="AL680">
        <v>0</v>
      </c>
    </row>
    <row r="681" spans="1:38" x14ac:dyDescent="0.25">
      <c r="A681" t="s">
        <v>949</v>
      </c>
      <c r="B681" s="1">
        <v>45656</v>
      </c>
      <c r="C681" t="s">
        <v>403</v>
      </c>
      <c r="D681" t="s">
        <v>90</v>
      </c>
      <c r="E681" t="s">
        <v>91</v>
      </c>
      <c r="F681" t="s">
        <v>92</v>
      </c>
      <c r="G681" t="s">
        <v>57</v>
      </c>
      <c r="H681" t="s">
        <v>58</v>
      </c>
      <c r="I681" t="s">
        <v>59</v>
      </c>
      <c r="J681" t="s">
        <v>46</v>
      </c>
      <c r="K681" t="s">
        <v>103</v>
      </c>
      <c r="M681" t="s">
        <v>95</v>
      </c>
      <c r="N681" t="s">
        <v>96</v>
      </c>
      <c r="O681">
        <v>30</v>
      </c>
      <c r="P681">
        <v>31</v>
      </c>
      <c r="Q681" t="b">
        <v>0</v>
      </c>
      <c r="R681">
        <v>1</v>
      </c>
      <c r="S681">
        <v>0</v>
      </c>
      <c r="T681" t="s">
        <v>73</v>
      </c>
      <c r="U681" t="s">
        <v>74</v>
      </c>
      <c r="V681" t="s">
        <v>52</v>
      </c>
      <c r="W681" t="s">
        <v>53</v>
      </c>
      <c r="X681">
        <v>18.2</v>
      </c>
      <c r="Y681">
        <v>14.56</v>
      </c>
      <c r="Z681">
        <v>8.77</v>
      </c>
      <c r="AA681">
        <v>1.79</v>
      </c>
      <c r="AB681">
        <v>10.56</v>
      </c>
      <c r="AC681">
        <v>8.9700000000000006</v>
      </c>
      <c r="AD681">
        <v>1.58</v>
      </c>
      <c r="AE681">
        <v>13.61</v>
      </c>
      <c r="AF681">
        <v>0</v>
      </c>
      <c r="AG681">
        <v>-3.05</v>
      </c>
      <c r="AH681" t="s">
        <v>210</v>
      </c>
      <c r="AK681">
        <v>1</v>
      </c>
      <c r="AL681">
        <v>0</v>
      </c>
    </row>
    <row r="682" spans="1:38" x14ac:dyDescent="0.25">
      <c r="A682" t="s">
        <v>950</v>
      </c>
      <c r="B682" s="1">
        <v>45023</v>
      </c>
      <c r="C682" t="s">
        <v>569</v>
      </c>
      <c r="D682" t="s">
        <v>122</v>
      </c>
      <c r="E682" t="s">
        <v>123</v>
      </c>
      <c r="F682" t="s">
        <v>124</v>
      </c>
      <c r="G682" t="s">
        <v>111</v>
      </c>
      <c r="H682" t="s">
        <v>112</v>
      </c>
      <c r="I682" t="s">
        <v>113</v>
      </c>
      <c r="J682" t="s">
        <v>46</v>
      </c>
      <c r="K682" t="s">
        <v>103</v>
      </c>
      <c r="M682" t="s">
        <v>95</v>
      </c>
      <c r="N682" t="s">
        <v>96</v>
      </c>
      <c r="O682">
        <v>30</v>
      </c>
      <c r="P682">
        <v>29</v>
      </c>
      <c r="Q682" t="b">
        <v>0</v>
      </c>
      <c r="R682">
        <v>1</v>
      </c>
      <c r="S682">
        <v>0</v>
      </c>
      <c r="T682" t="s">
        <v>143</v>
      </c>
      <c r="U682" t="s">
        <v>144</v>
      </c>
      <c r="V682" t="s">
        <v>139</v>
      </c>
      <c r="W682" t="s">
        <v>53</v>
      </c>
      <c r="X682">
        <v>18.2</v>
      </c>
      <c r="Y682">
        <v>14.56</v>
      </c>
      <c r="Z682">
        <v>9.08</v>
      </c>
      <c r="AA682">
        <v>1.77</v>
      </c>
      <c r="AB682">
        <v>10.85</v>
      </c>
      <c r="AC682">
        <v>8.68</v>
      </c>
      <c r="AD682">
        <v>2.17</v>
      </c>
      <c r="AE682">
        <v>12.9</v>
      </c>
      <c r="AF682">
        <v>0</v>
      </c>
      <c r="AG682">
        <v>-2.0499999999999998</v>
      </c>
      <c r="AH682" t="s">
        <v>54</v>
      </c>
      <c r="AK682">
        <v>7</v>
      </c>
      <c r="AL682">
        <v>0</v>
      </c>
    </row>
    <row r="683" spans="1:38" x14ac:dyDescent="0.25">
      <c r="A683" t="s">
        <v>951</v>
      </c>
      <c r="B683" s="1">
        <v>45053</v>
      </c>
      <c r="C683" t="s">
        <v>240</v>
      </c>
      <c r="D683" t="s">
        <v>40</v>
      </c>
      <c r="E683" t="s">
        <v>41</v>
      </c>
      <c r="F683" t="s">
        <v>42</v>
      </c>
      <c r="G683" t="s">
        <v>57</v>
      </c>
      <c r="H683" t="s">
        <v>58</v>
      </c>
      <c r="I683" t="s">
        <v>59</v>
      </c>
      <c r="J683" t="s">
        <v>46</v>
      </c>
      <c r="K683" t="s">
        <v>106</v>
      </c>
      <c r="M683" t="s">
        <v>107</v>
      </c>
      <c r="N683" t="s">
        <v>108</v>
      </c>
      <c r="O683">
        <v>90</v>
      </c>
      <c r="P683">
        <v>89</v>
      </c>
      <c r="Q683" t="b">
        <v>0</v>
      </c>
      <c r="R683">
        <v>1</v>
      </c>
      <c r="S683">
        <v>2</v>
      </c>
      <c r="T683" t="s">
        <v>73</v>
      </c>
      <c r="U683" t="s">
        <v>74</v>
      </c>
      <c r="V683" t="s">
        <v>52</v>
      </c>
      <c r="W683" t="s">
        <v>53</v>
      </c>
      <c r="X683">
        <v>8.5</v>
      </c>
      <c r="Y683">
        <v>6.8</v>
      </c>
      <c r="Z683">
        <v>4.57</v>
      </c>
      <c r="AA683">
        <v>1.79</v>
      </c>
      <c r="AB683">
        <v>6.36</v>
      </c>
      <c r="AC683">
        <v>5.41</v>
      </c>
      <c r="AD683">
        <v>1</v>
      </c>
      <c r="AE683">
        <v>6.21</v>
      </c>
      <c r="AF683">
        <v>0</v>
      </c>
      <c r="AG683">
        <v>0.15</v>
      </c>
      <c r="AH683" t="s">
        <v>54</v>
      </c>
      <c r="AK683">
        <v>2</v>
      </c>
      <c r="AL683">
        <v>0</v>
      </c>
    </row>
    <row r="684" spans="1:38" x14ac:dyDescent="0.25">
      <c r="A684" t="s">
        <v>952</v>
      </c>
      <c r="B684" s="1">
        <v>45012</v>
      </c>
      <c r="C684" t="s">
        <v>102</v>
      </c>
      <c r="D684" t="s">
        <v>77</v>
      </c>
      <c r="E684" t="s">
        <v>78</v>
      </c>
      <c r="F684" t="s">
        <v>79</v>
      </c>
      <c r="G684" t="s">
        <v>43</v>
      </c>
      <c r="H684" t="s">
        <v>44</v>
      </c>
      <c r="I684" t="s">
        <v>45</v>
      </c>
      <c r="J684" t="s">
        <v>46</v>
      </c>
      <c r="K684" t="s">
        <v>184</v>
      </c>
      <c r="L684" t="s">
        <v>185</v>
      </c>
      <c r="M684" t="s">
        <v>186</v>
      </c>
      <c r="N684" t="s">
        <v>171</v>
      </c>
      <c r="O684">
        <v>30</v>
      </c>
      <c r="P684">
        <v>28</v>
      </c>
      <c r="Q684" t="b">
        <v>1</v>
      </c>
      <c r="R684">
        <v>3</v>
      </c>
      <c r="S684">
        <v>2</v>
      </c>
      <c r="T684" t="s">
        <v>62</v>
      </c>
      <c r="U684" t="s">
        <v>63</v>
      </c>
      <c r="V684" t="s">
        <v>52</v>
      </c>
      <c r="W684" t="s">
        <v>53</v>
      </c>
      <c r="X684">
        <v>558</v>
      </c>
      <c r="Y684">
        <v>474.3</v>
      </c>
      <c r="Z684">
        <v>474.01</v>
      </c>
      <c r="AA684">
        <v>1.8</v>
      </c>
      <c r="AB684">
        <v>475.81</v>
      </c>
      <c r="AC684">
        <v>399.68</v>
      </c>
      <c r="AD684">
        <v>76.13</v>
      </c>
      <c r="AE684">
        <v>454.76</v>
      </c>
      <c r="AF684">
        <v>0</v>
      </c>
      <c r="AG684">
        <v>21.06</v>
      </c>
      <c r="AH684" t="s">
        <v>54</v>
      </c>
      <c r="AK684">
        <v>3</v>
      </c>
      <c r="AL684">
        <v>0</v>
      </c>
    </row>
    <row r="685" spans="1:38" x14ac:dyDescent="0.25">
      <c r="A685" t="s">
        <v>953</v>
      </c>
      <c r="B685" s="1">
        <v>45311</v>
      </c>
      <c r="C685" t="s">
        <v>212</v>
      </c>
      <c r="D685" t="s">
        <v>77</v>
      </c>
      <c r="E685" t="s">
        <v>78</v>
      </c>
      <c r="F685" t="s">
        <v>79</v>
      </c>
      <c r="G685" t="s">
        <v>111</v>
      </c>
      <c r="H685" t="s">
        <v>112</v>
      </c>
      <c r="I685" t="s">
        <v>113</v>
      </c>
      <c r="J685" t="s">
        <v>46</v>
      </c>
      <c r="K685" t="s">
        <v>60</v>
      </c>
      <c r="L685" t="s">
        <v>61</v>
      </c>
      <c r="M685" t="s">
        <v>48</v>
      </c>
      <c r="N685" t="s">
        <v>49</v>
      </c>
      <c r="O685">
        <v>90</v>
      </c>
      <c r="P685">
        <v>91</v>
      </c>
      <c r="Q685" t="b">
        <v>1</v>
      </c>
      <c r="R685">
        <v>2</v>
      </c>
      <c r="S685">
        <v>0</v>
      </c>
      <c r="T685" t="s">
        <v>50</v>
      </c>
      <c r="U685" t="s">
        <v>51</v>
      </c>
      <c r="V685" t="s">
        <v>52</v>
      </c>
      <c r="W685" t="s">
        <v>53</v>
      </c>
      <c r="X685">
        <v>174</v>
      </c>
      <c r="Y685">
        <v>147.9</v>
      </c>
      <c r="Z685">
        <v>447.4</v>
      </c>
      <c r="AA685">
        <v>1.78</v>
      </c>
      <c r="AB685">
        <v>449.18</v>
      </c>
      <c r="AC685">
        <v>390.78</v>
      </c>
      <c r="AD685">
        <v>58.39</v>
      </c>
      <c r="AE685">
        <v>405.96</v>
      </c>
      <c r="AF685">
        <v>0</v>
      </c>
      <c r="AG685">
        <v>43.22</v>
      </c>
      <c r="AH685" t="s">
        <v>54</v>
      </c>
      <c r="AK685">
        <v>8</v>
      </c>
      <c r="AL685">
        <v>0</v>
      </c>
    </row>
    <row r="686" spans="1:38" x14ac:dyDescent="0.25">
      <c r="A686" t="s">
        <v>954</v>
      </c>
      <c r="B686" s="1">
        <v>45370</v>
      </c>
      <c r="C686" t="s">
        <v>337</v>
      </c>
      <c r="D686" t="s">
        <v>122</v>
      </c>
      <c r="E686" t="s">
        <v>123</v>
      </c>
      <c r="F686" t="s">
        <v>124</v>
      </c>
      <c r="G686" t="s">
        <v>111</v>
      </c>
      <c r="H686" t="s">
        <v>112</v>
      </c>
      <c r="I686" t="s">
        <v>113</v>
      </c>
      <c r="J686" t="s">
        <v>46</v>
      </c>
      <c r="K686" t="s">
        <v>106</v>
      </c>
      <c r="M686" t="s">
        <v>107</v>
      </c>
      <c r="N686" t="s">
        <v>108</v>
      </c>
      <c r="O686">
        <v>90</v>
      </c>
      <c r="P686">
        <v>89</v>
      </c>
      <c r="Q686" t="b">
        <v>0</v>
      </c>
      <c r="R686">
        <v>1</v>
      </c>
      <c r="S686">
        <v>1</v>
      </c>
      <c r="T686" t="s">
        <v>50</v>
      </c>
      <c r="U686" t="s">
        <v>51</v>
      </c>
      <c r="V686" t="s">
        <v>52</v>
      </c>
      <c r="W686" t="s">
        <v>53</v>
      </c>
      <c r="X686">
        <v>8.5</v>
      </c>
      <c r="Y686">
        <v>6.8</v>
      </c>
      <c r="Z686">
        <v>4.3</v>
      </c>
      <c r="AA686">
        <v>1.78</v>
      </c>
      <c r="AB686">
        <v>6.08</v>
      </c>
      <c r="AC686">
        <v>5.29</v>
      </c>
      <c r="AD686">
        <v>1</v>
      </c>
      <c r="AE686">
        <v>6.18</v>
      </c>
      <c r="AF686">
        <v>0</v>
      </c>
      <c r="AG686">
        <v>-0.1</v>
      </c>
      <c r="AH686" t="s">
        <v>54</v>
      </c>
      <c r="AK686">
        <v>4</v>
      </c>
      <c r="AL686">
        <v>0</v>
      </c>
    </row>
    <row r="687" spans="1:38" x14ac:dyDescent="0.25">
      <c r="A687" t="s">
        <v>955</v>
      </c>
      <c r="B687" s="1">
        <v>45254</v>
      </c>
      <c r="C687" t="s">
        <v>133</v>
      </c>
      <c r="D687" t="s">
        <v>40</v>
      </c>
      <c r="E687" t="s">
        <v>41</v>
      </c>
      <c r="F687" t="s">
        <v>42</v>
      </c>
      <c r="G687" t="s">
        <v>80</v>
      </c>
      <c r="H687" t="s">
        <v>81</v>
      </c>
      <c r="I687" t="s">
        <v>82</v>
      </c>
      <c r="J687" t="s">
        <v>46</v>
      </c>
      <c r="K687" t="s">
        <v>60</v>
      </c>
      <c r="L687" t="s">
        <v>61</v>
      </c>
      <c r="M687" t="s">
        <v>48</v>
      </c>
      <c r="N687" t="s">
        <v>49</v>
      </c>
      <c r="O687">
        <v>30</v>
      </c>
      <c r="P687">
        <v>31</v>
      </c>
      <c r="Q687" t="b">
        <v>1</v>
      </c>
      <c r="R687">
        <v>2</v>
      </c>
      <c r="S687">
        <v>0</v>
      </c>
      <c r="T687" t="s">
        <v>137</v>
      </c>
      <c r="U687" t="s">
        <v>138</v>
      </c>
      <c r="V687" t="s">
        <v>139</v>
      </c>
      <c r="W687" t="s">
        <v>140</v>
      </c>
      <c r="X687">
        <v>174</v>
      </c>
      <c r="Y687">
        <v>147.9</v>
      </c>
      <c r="Z687">
        <v>140.5</v>
      </c>
      <c r="AA687">
        <v>0.7</v>
      </c>
      <c r="AB687">
        <v>141.21</v>
      </c>
      <c r="AC687">
        <v>101.67</v>
      </c>
      <c r="AD687">
        <v>39.54</v>
      </c>
      <c r="AE687">
        <v>140.46</v>
      </c>
      <c r="AF687">
        <v>0</v>
      </c>
      <c r="AG687">
        <v>0.75</v>
      </c>
      <c r="AH687" t="s">
        <v>54</v>
      </c>
      <c r="AK687">
        <v>7</v>
      </c>
      <c r="AL687">
        <v>1</v>
      </c>
    </row>
    <row r="688" spans="1:38" x14ac:dyDescent="0.25">
      <c r="A688" t="s">
        <v>956</v>
      </c>
      <c r="B688" s="1">
        <v>45185</v>
      </c>
      <c r="C688" t="s">
        <v>151</v>
      </c>
      <c r="D688" t="s">
        <v>77</v>
      </c>
      <c r="E688" t="s">
        <v>78</v>
      </c>
      <c r="F688" t="s">
        <v>79</v>
      </c>
      <c r="G688" t="s">
        <v>57</v>
      </c>
      <c r="H688" t="s">
        <v>58</v>
      </c>
      <c r="I688" t="s">
        <v>59</v>
      </c>
      <c r="J688" t="s">
        <v>46</v>
      </c>
      <c r="K688" t="s">
        <v>163</v>
      </c>
      <c r="L688" t="s">
        <v>164</v>
      </c>
      <c r="M688" t="s">
        <v>165</v>
      </c>
      <c r="N688" t="s">
        <v>157</v>
      </c>
      <c r="O688">
        <v>30</v>
      </c>
      <c r="P688">
        <v>31</v>
      </c>
      <c r="Q688" t="b">
        <v>1</v>
      </c>
      <c r="R688">
        <v>4</v>
      </c>
      <c r="S688">
        <v>0</v>
      </c>
      <c r="T688" t="s">
        <v>50</v>
      </c>
      <c r="U688" t="s">
        <v>51</v>
      </c>
      <c r="V688" t="s">
        <v>52</v>
      </c>
      <c r="W688" t="s">
        <v>53</v>
      </c>
      <c r="X688">
        <v>936</v>
      </c>
      <c r="Y688">
        <v>795.6</v>
      </c>
      <c r="Z688">
        <v>802.37</v>
      </c>
      <c r="AA688">
        <v>1.78</v>
      </c>
      <c r="AB688">
        <v>804.15</v>
      </c>
      <c r="AC688">
        <v>699.61</v>
      </c>
      <c r="AD688">
        <v>104.54</v>
      </c>
      <c r="AE688">
        <v>729.13</v>
      </c>
      <c r="AF688">
        <v>0</v>
      </c>
      <c r="AG688">
        <v>75.010000000000005</v>
      </c>
      <c r="AH688" t="s">
        <v>54</v>
      </c>
      <c r="AK688">
        <v>3</v>
      </c>
      <c r="AL688">
        <v>0</v>
      </c>
    </row>
    <row r="689" spans="1:38" x14ac:dyDescent="0.25">
      <c r="A689" t="s">
        <v>957</v>
      </c>
      <c r="B689" s="1">
        <v>45277</v>
      </c>
      <c r="C689" t="s">
        <v>272</v>
      </c>
      <c r="D689" t="s">
        <v>122</v>
      </c>
      <c r="E689" t="s">
        <v>123</v>
      </c>
      <c r="F689" t="s">
        <v>124</v>
      </c>
      <c r="G689" t="s">
        <v>111</v>
      </c>
      <c r="H689" t="s">
        <v>112</v>
      </c>
      <c r="I689" t="s">
        <v>113</v>
      </c>
      <c r="J689" t="s">
        <v>46</v>
      </c>
      <c r="K689" t="s">
        <v>196</v>
      </c>
      <c r="M689" t="s">
        <v>197</v>
      </c>
      <c r="N689" t="s">
        <v>198</v>
      </c>
      <c r="O689">
        <v>90</v>
      </c>
      <c r="P689">
        <v>89</v>
      </c>
      <c r="Q689" t="b">
        <v>0</v>
      </c>
      <c r="R689">
        <v>1</v>
      </c>
      <c r="S689">
        <v>0</v>
      </c>
      <c r="T689" t="s">
        <v>143</v>
      </c>
      <c r="U689" t="s">
        <v>144</v>
      </c>
      <c r="V689" t="s">
        <v>139</v>
      </c>
      <c r="W689" t="s">
        <v>53</v>
      </c>
      <c r="X689">
        <v>12.4</v>
      </c>
      <c r="Y689">
        <v>9.92</v>
      </c>
      <c r="Z689">
        <v>6.19</v>
      </c>
      <c r="AA689">
        <v>1.77</v>
      </c>
      <c r="AB689">
        <v>7.96</v>
      </c>
      <c r="AC689">
        <v>6.37</v>
      </c>
      <c r="AD689">
        <v>1.59</v>
      </c>
      <c r="AE689">
        <v>8.91</v>
      </c>
      <c r="AF689">
        <v>0</v>
      </c>
      <c r="AG689">
        <v>-0.94</v>
      </c>
      <c r="AH689" t="s">
        <v>54</v>
      </c>
      <c r="AK689">
        <v>11</v>
      </c>
      <c r="AL689">
        <v>0</v>
      </c>
    </row>
    <row r="690" spans="1:38" x14ac:dyDescent="0.25">
      <c r="A690" t="s">
        <v>958</v>
      </c>
      <c r="B690" s="1">
        <v>45538</v>
      </c>
      <c r="C690" t="s">
        <v>174</v>
      </c>
      <c r="D690" t="s">
        <v>66</v>
      </c>
      <c r="E690" t="s">
        <v>67</v>
      </c>
      <c r="F690" t="s">
        <v>68</v>
      </c>
      <c r="G690" t="s">
        <v>111</v>
      </c>
      <c r="H690" t="s">
        <v>112</v>
      </c>
      <c r="I690" t="s">
        <v>113</v>
      </c>
      <c r="J690" t="s">
        <v>46</v>
      </c>
      <c r="K690" t="s">
        <v>260</v>
      </c>
      <c r="L690" t="s">
        <v>261</v>
      </c>
      <c r="M690" t="s">
        <v>262</v>
      </c>
      <c r="N690" t="s">
        <v>157</v>
      </c>
      <c r="O690">
        <v>84</v>
      </c>
      <c r="P690">
        <v>88</v>
      </c>
      <c r="Q690" t="b">
        <v>1</v>
      </c>
      <c r="R690">
        <v>4</v>
      </c>
      <c r="S690">
        <v>2</v>
      </c>
      <c r="T690" t="s">
        <v>99</v>
      </c>
      <c r="U690" t="s">
        <v>100</v>
      </c>
      <c r="V690" t="s">
        <v>52</v>
      </c>
      <c r="W690" t="s">
        <v>53</v>
      </c>
      <c r="X690">
        <v>918</v>
      </c>
      <c r="Y690">
        <v>780.3</v>
      </c>
      <c r="Z690">
        <v>2304.71</v>
      </c>
      <c r="AA690">
        <v>1.78</v>
      </c>
      <c r="AB690">
        <v>2306.4899999999998</v>
      </c>
      <c r="AC690">
        <v>2029.71</v>
      </c>
      <c r="AD690">
        <v>276.77999999999997</v>
      </c>
      <c r="AE690">
        <v>2090.46</v>
      </c>
      <c r="AF690">
        <v>0</v>
      </c>
      <c r="AG690">
        <v>216.03</v>
      </c>
      <c r="AH690" t="s">
        <v>54</v>
      </c>
      <c r="AK690">
        <v>11</v>
      </c>
      <c r="AL690">
        <v>0</v>
      </c>
    </row>
    <row r="691" spans="1:38" x14ac:dyDescent="0.25">
      <c r="A691" t="s">
        <v>959</v>
      </c>
      <c r="B691" s="1">
        <v>45251</v>
      </c>
      <c r="C691" t="s">
        <v>339</v>
      </c>
      <c r="D691" t="s">
        <v>122</v>
      </c>
      <c r="E691" t="s">
        <v>123</v>
      </c>
      <c r="F691" t="s">
        <v>124</v>
      </c>
      <c r="G691" t="s">
        <v>80</v>
      </c>
      <c r="H691" t="s">
        <v>81</v>
      </c>
      <c r="I691" t="s">
        <v>82</v>
      </c>
      <c r="J691" t="s">
        <v>46</v>
      </c>
      <c r="K691" t="s">
        <v>93</v>
      </c>
      <c r="L691" t="s">
        <v>94</v>
      </c>
      <c r="M691" t="s">
        <v>95</v>
      </c>
      <c r="N691" t="s">
        <v>96</v>
      </c>
      <c r="O691">
        <v>30</v>
      </c>
      <c r="P691">
        <v>30</v>
      </c>
      <c r="Q691" t="b">
        <v>1</v>
      </c>
      <c r="R691">
        <v>2</v>
      </c>
      <c r="S691">
        <v>2</v>
      </c>
      <c r="T691" t="s">
        <v>137</v>
      </c>
      <c r="U691" t="s">
        <v>138</v>
      </c>
      <c r="V691" t="s">
        <v>139</v>
      </c>
      <c r="W691" t="s">
        <v>140</v>
      </c>
      <c r="X691">
        <v>185.4</v>
      </c>
      <c r="Y691">
        <v>157.59</v>
      </c>
      <c r="Z691">
        <v>149.71</v>
      </c>
      <c r="AA691">
        <v>0.75</v>
      </c>
      <c r="AB691">
        <v>150.46</v>
      </c>
      <c r="AC691">
        <v>108.33</v>
      </c>
      <c r="AD691">
        <v>42.13</v>
      </c>
      <c r="AE691">
        <v>144.44</v>
      </c>
      <c r="AF691">
        <v>0</v>
      </c>
      <c r="AG691">
        <v>6.02</v>
      </c>
      <c r="AH691" t="s">
        <v>54</v>
      </c>
      <c r="AK691">
        <v>2</v>
      </c>
      <c r="AL691">
        <v>0</v>
      </c>
    </row>
    <row r="692" spans="1:38" x14ac:dyDescent="0.25">
      <c r="A692" t="s">
        <v>960</v>
      </c>
      <c r="B692" s="1">
        <v>45119</v>
      </c>
      <c r="C692" t="s">
        <v>209</v>
      </c>
      <c r="D692" t="s">
        <v>40</v>
      </c>
      <c r="E692" t="s">
        <v>41</v>
      </c>
      <c r="F692" t="s">
        <v>42</v>
      </c>
      <c r="G692" t="s">
        <v>111</v>
      </c>
      <c r="H692" t="s">
        <v>112</v>
      </c>
      <c r="I692" t="s">
        <v>113</v>
      </c>
      <c r="J692" t="s">
        <v>46</v>
      </c>
      <c r="K692" t="s">
        <v>47</v>
      </c>
      <c r="M692" t="s">
        <v>48</v>
      </c>
      <c r="N692" t="s">
        <v>49</v>
      </c>
      <c r="O692">
        <v>30</v>
      </c>
      <c r="P692">
        <v>29</v>
      </c>
      <c r="Q692" t="b">
        <v>0</v>
      </c>
      <c r="R692">
        <v>1</v>
      </c>
      <c r="S692">
        <v>0</v>
      </c>
      <c r="T692" t="s">
        <v>99</v>
      </c>
      <c r="U692" t="s">
        <v>100</v>
      </c>
      <c r="V692" t="s">
        <v>52</v>
      </c>
      <c r="W692" t="s">
        <v>53</v>
      </c>
      <c r="X692">
        <v>14.8</v>
      </c>
      <c r="Y692">
        <v>11.84</v>
      </c>
      <c r="Z692">
        <v>7</v>
      </c>
      <c r="AA692">
        <v>1.78</v>
      </c>
      <c r="AB692">
        <v>8.7799999999999994</v>
      </c>
      <c r="AC692">
        <v>7.73</v>
      </c>
      <c r="AD692">
        <v>1.05</v>
      </c>
      <c r="AE692">
        <v>10.82</v>
      </c>
      <c r="AF692">
        <v>0</v>
      </c>
      <c r="AG692">
        <v>-2.04</v>
      </c>
      <c r="AH692" t="s">
        <v>54</v>
      </c>
      <c r="AK692">
        <v>0</v>
      </c>
      <c r="AL692">
        <v>0</v>
      </c>
    </row>
    <row r="693" spans="1:38" x14ac:dyDescent="0.25">
      <c r="A693" t="s">
        <v>961</v>
      </c>
      <c r="B693" s="1">
        <v>45054</v>
      </c>
      <c r="C693" t="s">
        <v>283</v>
      </c>
      <c r="D693" t="s">
        <v>66</v>
      </c>
      <c r="E693" t="s">
        <v>67</v>
      </c>
      <c r="F693" t="s">
        <v>68</v>
      </c>
      <c r="G693" t="s">
        <v>43</v>
      </c>
      <c r="H693" t="s">
        <v>44</v>
      </c>
      <c r="I693" t="s">
        <v>45</v>
      </c>
      <c r="J693" t="s">
        <v>46</v>
      </c>
      <c r="K693" t="s">
        <v>69</v>
      </c>
      <c r="L693" t="s">
        <v>70</v>
      </c>
      <c r="M693" t="s">
        <v>71</v>
      </c>
      <c r="N693" t="s">
        <v>72</v>
      </c>
      <c r="O693">
        <v>30</v>
      </c>
      <c r="P693">
        <v>30</v>
      </c>
      <c r="Q693" t="b">
        <v>1</v>
      </c>
      <c r="R693">
        <v>3</v>
      </c>
      <c r="S693">
        <v>0</v>
      </c>
      <c r="T693" t="s">
        <v>73</v>
      </c>
      <c r="U693" t="s">
        <v>74</v>
      </c>
      <c r="V693" t="s">
        <v>52</v>
      </c>
      <c r="W693" t="s">
        <v>53</v>
      </c>
      <c r="X693">
        <v>384</v>
      </c>
      <c r="Y693">
        <v>326.39999999999998</v>
      </c>
      <c r="Z693">
        <v>323.24</v>
      </c>
      <c r="AA693">
        <v>1.79</v>
      </c>
      <c r="AB693">
        <v>325.02999999999997</v>
      </c>
      <c r="AC693">
        <v>276.27</v>
      </c>
      <c r="AD693">
        <v>48.75</v>
      </c>
      <c r="AE693">
        <v>299.29000000000002</v>
      </c>
      <c r="AF693">
        <v>0</v>
      </c>
      <c r="AG693">
        <v>25.74</v>
      </c>
      <c r="AH693" t="s">
        <v>210</v>
      </c>
      <c r="AK693">
        <v>5</v>
      </c>
      <c r="AL693">
        <v>1</v>
      </c>
    </row>
    <row r="694" spans="1:38" x14ac:dyDescent="0.25">
      <c r="A694" t="s">
        <v>962</v>
      </c>
      <c r="B694" s="1">
        <v>45536</v>
      </c>
      <c r="C694" t="s">
        <v>102</v>
      </c>
      <c r="D694" t="s">
        <v>66</v>
      </c>
      <c r="E694" t="s">
        <v>67</v>
      </c>
      <c r="F694" t="s">
        <v>68</v>
      </c>
      <c r="G694" t="s">
        <v>80</v>
      </c>
      <c r="H694" t="s">
        <v>81</v>
      </c>
      <c r="I694" t="s">
        <v>82</v>
      </c>
      <c r="J694" t="s">
        <v>46</v>
      </c>
      <c r="K694" t="s">
        <v>168</v>
      </c>
      <c r="L694" t="s">
        <v>169</v>
      </c>
      <c r="M694" t="s">
        <v>170</v>
      </c>
      <c r="N694" t="s">
        <v>171</v>
      </c>
      <c r="O694">
        <v>90</v>
      </c>
      <c r="P694">
        <v>89</v>
      </c>
      <c r="Q694" t="b">
        <v>1</v>
      </c>
      <c r="R694">
        <v>3</v>
      </c>
      <c r="S694">
        <v>0</v>
      </c>
      <c r="T694" t="s">
        <v>73</v>
      </c>
      <c r="U694" t="s">
        <v>74</v>
      </c>
      <c r="V694" t="s">
        <v>52</v>
      </c>
      <c r="W694" t="s">
        <v>53</v>
      </c>
      <c r="X694">
        <v>594</v>
      </c>
      <c r="Y694">
        <v>504.9</v>
      </c>
      <c r="Z694">
        <v>1512.2</v>
      </c>
      <c r="AA694">
        <v>1.79</v>
      </c>
      <c r="AB694">
        <v>1513.99</v>
      </c>
      <c r="AC694">
        <v>1286.8900000000001</v>
      </c>
      <c r="AD694">
        <v>227.1</v>
      </c>
      <c r="AE694">
        <v>1422.86</v>
      </c>
      <c r="AF694">
        <v>0</v>
      </c>
      <c r="AG694">
        <v>91.14</v>
      </c>
      <c r="AH694" t="s">
        <v>54</v>
      </c>
      <c r="AK694">
        <v>1</v>
      </c>
      <c r="AL694">
        <v>0</v>
      </c>
    </row>
    <row r="695" spans="1:38" x14ac:dyDescent="0.25">
      <c r="A695" t="s">
        <v>963</v>
      </c>
      <c r="B695" s="1">
        <v>45348</v>
      </c>
      <c r="C695" t="s">
        <v>426</v>
      </c>
      <c r="D695" t="s">
        <v>66</v>
      </c>
      <c r="E695" t="s">
        <v>67</v>
      </c>
      <c r="F695" t="s">
        <v>68</v>
      </c>
      <c r="G695" t="s">
        <v>111</v>
      </c>
      <c r="H695" t="s">
        <v>112</v>
      </c>
      <c r="I695" t="s">
        <v>113</v>
      </c>
      <c r="J695" t="s">
        <v>46</v>
      </c>
      <c r="K695" t="s">
        <v>114</v>
      </c>
      <c r="L695" t="s">
        <v>115</v>
      </c>
      <c r="M695" t="s">
        <v>116</v>
      </c>
      <c r="N695" t="s">
        <v>117</v>
      </c>
      <c r="O695">
        <v>90</v>
      </c>
      <c r="P695">
        <v>89</v>
      </c>
      <c r="Q695" t="b">
        <v>1</v>
      </c>
      <c r="R695">
        <v>4</v>
      </c>
      <c r="S695">
        <v>0</v>
      </c>
      <c r="T695" t="s">
        <v>50</v>
      </c>
      <c r="U695" t="s">
        <v>51</v>
      </c>
      <c r="V695" t="s">
        <v>52</v>
      </c>
      <c r="W695" t="s">
        <v>53</v>
      </c>
      <c r="X695">
        <v>564</v>
      </c>
      <c r="Y695">
        <v>479.4</v>
      </c>
      <c r="Z695">
        <v>1412.9</v>
      </c>
      <c r="AA695">
        <v>1.78</v>
      </c>
      <c r="AB695">
        <v>1414.68</v>
      </c>
      <c r="AC695">
        <v>1230.77</v>
      </c>
      <c r="AD695">
        <v>183.91</v>
      </c>
      <c r="AE695">
        <v>1336.13</v>
      </c>
      <c r="AF695">
        <v>0</v>
      </c>
      <c r="AG695">
        <v>78.55</v>
      </c>
      <c r="AH695" t="s">
        <v>54</v>
      </c>
      <c r="AK695">
        <v>4</v>
      </c>
      <c r="AL695">
        <v>0</v>
      </c>
    </row>
    <row r="696" spans="1:38" x14ac:dyDescent="0.25">
      <c r="A696" t="s">
        <v>964</v>
      </c>
      <c r="B696" s="1">
        <v>45127</v>
      </c>
      <c r="C696" t="s">
        <v>242</v>
      </c>
      <c r="D696" t="s">
        <v>90</v>
      </c>
      <c r="E696" t="s">
        <v>91</v>
      </c>
      <c r="F696" t="s">
        <v>92</v>
      </c>
      <c r="G696" t="s">
        <v>57</v>
      </c>
      <c r="H696" t="s">
        <v>58</v>
      </c>
      <c r="I696" t="s">
        <v>59</v>
      </c>
      <c r="J696" t="s">
        <v>46</v>
      </c>
      <c r="K696" t="s">
        <v>163</v>
      </c>
      <c r="L696" t="s">
        <v>164</v>
      </c>
      <c r="M696" t="s">
        <v>165</v>
      </c>
      <c r="N696" t="s">
        <v>157</v>
      </c>
      <c r="O696">
        <v>30</v>
      </c>
      <c r="P696">
        <v>30</v>
      </c>
      <c r="Q696" t="b">
        <v>1</v>
      </c>
      <c r="R696">
        <v>4</v>
      </c>
      <c r="S696">
        <v>1</v>
      </c>
      <c r="T696" t="s">
        <v>143</v>
      </c>
      <c r="U696" t="s">
        <v>144</v>
      </c>
      <c r="V696" t="s">
        <v>139</v>
      </c>
      <c r="W696" t="s">
        <v>53</v>
      </c>
      <c r="X696">
        <v>936</v>
      </c>
      <c r="Y696">
        <v>795.6</v>
      </c>
      <c r="Z696">
        <v>791.83</v>
      </c>
      <c r="AA696">
        <v>1.77</v>
      </c>
      <c r="AB696">
        <v>793.6</v>
      </c>
      <c r="AC696">
        <v>634.88</v>
      </c>
      <c r="AD696">
        <v>158.72</v>
      </c>
      <c r="AE696">
        <v>733.35</v>
      </c>
      <c r="AF696">
        <v>63.24</v>
      </c>
      <c r="AG696">
        <v>-2.99</v>
      </c>
      <c r="AH696" t="s">
        <v>54</v>
      </c>
      <c r="AK696">
        <v>5</v>
      </c>
      <c r="AL696">
        <v>0</v>
      </c>
    </row>
    <row r="697" spans="1:38" x14ac:dyDescent="0.25">
      <c r="A697" t="s">
        <v>965</v>
      </c>
      <c r="B697" s="1">
        <v>45351</v>
      </c>
      <c r="C697" t="s">
        <v>167</v>
      </c>
      <c r="D697" t="s">
        <v>77</v>
      </c>
      <c r="E697" t="s">
        <v>78</v>
      </c>
      <c r="F697" t="s">
        <v>79</v>
      </c>
      <c r="G697" t="s">
        <v>43</v>
      </c>
      <c r="H697" t="s">
        <v>44</v>
      </c>
      <c r="I697" t="s">
        <v>45</v>
      </c>
      <c r="J697" t="s">
        <v>46</v>
      </c>
      <c r="K697" t="s">
        <v>184</v>
      </c>
      <c r="L697" t="s">
        <v>185</v>
      </c>
      <c r="M697" t="s">
        <v>186</v>
      </c>
      <c r="N697" t="s">
        <v>171</v>
      </c>
      <c r="O697">
        <v>30</v>
      </c>
      <c r="P697">
        <v>28</v>
      </c>
      <c r="Q697" t="b">
        <v>1</v>
      </c>
      <c r="R697">
        <v>3</v>
      </c>
      <c r="S697">
        <v>0</v>
      </c>
      <c r="T697" t="s">
        <v>73</v>
      </c>
      <c r="U697" t="s">
        <v>74</v>
      </c>
      <c r="V697" t="s">
        <v>52</v>
      </c>
      <c r="W697" t="s">
        <v>53</v>
      </c>
      <c r="X697">
        <v>558</v>
      </c>
      <c r="Y697">
        <v>474.3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 t="s">
        <v>129</v>
      </c>
      <c r="AI697">
        <v>65</v>
      </c>
      <c r="AJ697" t="s">
        <v>189</v>
      </c>
      <c r="AK697">
        <v>5</v>
      </c>
      <c r="AL697">
        <v>0</v>
      </c>
    </row>
    <row r="698" spans="1:38" x14ac:dyDescent="0.25">
      <c r="A698" t="s">
        <v>966</v>
      </c>
      <c r="B698" s="1">
        <v>45101</v>
      </c>
      <c r="C698" t="s">
        <v>128</v>
      </c>
      <c r="D698" t="s">
        <v>77</v>
      </c>
      <c r="E698" t="s">
        <v>78</v>
      </c>
      <c r="F698" t="s">
        <v>79</v>
      </c>
      <c r="G698" t="s">
        <v>43</v>
      </c>
      <c r="H698" t="s">
        <v>44</v>
      </c>
      <c r="I698" t="s">
        <v>45</v>
      </c>
      <c r="J698" t="s">
        <v>46</v>
      </c>
      <c r="K698" t="s">
        <v>184</v>
      </c>
      <c r="L698" t="s">
        <v>185</v>
      </c>
      <c r="M698" t="s">
        <v>186</v>
      </c>
      <c r="N698" t="s">
        <v>171</v>
      </c>
      <c r="O698">
        <v>30</v>
      </c>
      <c r="P698">
        <v>29</v>
      </c>
      <c r="Q698" t="b">
        <v>1</v>
      </c>
      <c r="R698">
        <v>3</v>
      </c>
      <c r="S698">
        <v>0</v>
      </c>
      <c r="T698" t="s">
        <v>143</v>
      </c>
      <c r="U698" t="s">
        <v>144</v>
      </c>
      <c r="V698" t="s">
        <v>139</v>
      </c>
      <c r="W698" t="s">
        <v>53</v>
      </c>
      <c r="X698">
        <v>558</v>
      </c>
      <c r="Y698">
        <v>474.3</v>
      </c>
      <c r="Z698">
        <v>474.48</v>
      </c>
      <c r="AA698">
        <v>1.77</v>
      </c>
      <c r="AB698">
        <v>476.25</v>
      </c>
      <c r="AC698">
        <v>381</v>
      </c>
      <c r="AD698">
        <v>95.25</v>
      </c>
      <c r="AE698">
        <v>425.61</v>
      </c>
      <c r="AF698">
        <v>42.23</v>
      </c>
      <c r="AG698">
        <v>8.41</v>
      </c>
      <c r="AH698" t="s">
        <v>54</v>
      </c>
      <c r="AK698">
        <v>6</v>
      </c>
      <c r="AL698">
        <v>1</v>
      </c>
    </row>
    <row r="699" spans="1:38" x14ac:dyDescent="0.25">
      <c r="A699" t="s">
        <v>967</v>
      </c>
      <c r="B699" s="1">
        <v>45252</v>
      </c>
      <c r="C699" t="s">
        <v>332</v>
      </c>
      <c r="D699" t="s">
        <v>122</v>
      </c>
      <c r="E699" t="s">
        <v>123</v>
      </c>
      <c r="F699" t="s">
        <v>124</v>
      </c>
      <c r="G699" t="s">
        <v>80</v>
      </c>
      <c r="H699" t="s">
        <v>81</v>
      </c>
      <c r="I699" t="s">
        <v>82</v>
      </c>
      <c r="J699" t="s">
        <v>46</v>
      </c>
      <c r="K699" t="s">
        <v>47</v>
      </c>
      <c r="M699" t="s">
        <v>48</v>
      </c>
      <c r="N699" t="s">
        <v>49</v>
      </c>
      <c r="O699">
        <v>30</v>
      </c>
      <c r="P699">
        <v>28</v>
      </c>
      <c r="Q699" t="b">
        <v>0</v>
      </c>
      <c r="R699">
        <v>1</v>
      </c>
      <c r="S699">
        <v>0</v>
      </c>
      <c r="T699" t="s">
        <v>158</v>
      </c>
      <c r="U699" t="s">
        <v>159</v>
      </c>
      <c r="V699" t="s">
        <v>158</v>
      </c>
      <c r="W699" t="s">
        <v>23</v>
      </c>
      <c r="X699">
        <v>14.8</v>
      </c>
      <c r="Y699">
        <v>11.84</v>
      </c>
      <c r="Z699">
        <v>13.32</v>
      </c>
      <c r="AA699">
        <v>0</v>
      </c>
      <c r="AB699">
        <v>13.32</v>
      </c>
      <c r="AC699">
        <v>0</v>
      </c>
      <c r="AD699">
        <v>13.32</v>
      </c>
      <c r="AE699">
        <v>10.53</v>
      </c>
      <c r="AF699">
        <v>0</v>
      </c>
      <c r="AG699">
        <v>2.79</v>
      </c>
      <c r="AH699" t="s">
        <v>54</v>
      </c>
      <c r="AK699">
        <v>6</v>
      </c>
      <c r="AL699">
        <v>0</v>
      </c>
    </row>
    <row r="700" spans="1:38" x14ac:dyDescent="0.25">
      <c r="A700" t="s">
        <v>968</v>
      </c>
      <c r="B700" s="1">
        <v>45135</v>
      </c>
      <c r="C700" t="s">
        <v>559</v>
      </c>
      <c r="D700" t="s">
        <v>77</v>
      </c>
      <c r="E700" t="s">
        <v>78</v>
      </c>
      <c r="F700" t="s">
        <v>79</v>
      </c>
      <c r="G700" t="s">
        <v>80</v>
      </c>
      <c r="H700" t="s">
        <v>81</v>
      </c>
      <c r="I700" t="s">
        <v>82</v>
      </c>
      <c r="J700" t="s">
        <v>46</v>
      </c>
      <c r="K700" t="s">
        <v>47</v>
      </c>
      <c r="M700" t="s">
        <v>48</v>
      </c>
      <c r="N700" t="s">
        <v>49</v>
      </c>
      <c r="O700">
        <v>90</v>
      </c>
      <c r="P700">
        <v>90</v>
      </c>
      <c r="Q700" t="b">
        <v>0</v>
      </c>
      <c r="R700">
        <v>1</v>
      </c>
      <c r="S700">
        <v>0</v>
      </c>
      <c r="T700" t="s">
        <v>73</v>
      </c>
      <c r="U700" t="s">
        <v>74</v>
      </c>
      <c r="V700" t="s">
        <v>52</v>
      </c>
      <c r="W700" t="s">
        <v>53</v>
      </c>
      <c r="X700">
        <v>14.8</v>
      </c>
      <c r="Y700">
        <v>11.84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 t="s">
        <v>129</v>
      </c>
      <c r="AI700">
        <v>70</v>
      </c>
      <c r="AJ700" t="s">
        <v>341</v>
      </c>
      <c r="AK700">
        <v>11</v>
      </c>
      <c r="AL700">
        <v>0</v>
      </c>
    </row>
    <row r="701" spans="1:38" x14ac:dyDescent="0.25">
      <c r="A701" t="s">
        <v>969</v>
      </c>
      <c r="B701" s="1">
        <v>45391</v>
      </c>
      <c r="C701" t="s">
        <v>274</v>
      </c>
      <c r="D701" t="s">
        <v>40</v>
      </c>
      <c r="E701" t="s">
        <v>41</v>
      </c>
      <c r="F701" t="s">
        <v>42</v>
      </c>
      <c r="G701" t="s">
        <v>111</v>
      </c>
      <c r="H701" t="s">
        <v>112</v>
      </c>
      <c r="I701" t="s">
        <v>113</v>
      </c>
      <c r="J701" t="s">
        <v>46</v>
      </c>
      <c r="K701" t="s">
        <v>134</v>
      </c>
      <c r="M701" t="s">
        <v>135</v>
      </c>
      <c r="N701" t="s">
        <v>136</v>
      </c>
      <c r="O701">
        <v>28</v>
      </c>
      <c r="P701">
        <v>27</v>
      </c>
      <c r="Q701" t="b">
        <v>0</v>
      </c>
      <c r="R701">
        <v>4</v>
      </c>
      <c r="S701">
        <v>0</v>
      </c>
      <c r="T701" t="s">
        <v>99</v>
      </c>
      <c r="U701" t="s">
        <v>100</v>
      </c>
      <c r="V701" t="s">
        <v>52</v>
      </c>
      <c r="W701" t="s">
        <v>53</v>
      </c>
      <c r="X701">
        <v>4998</v>
      </c>
      <c r="Y701">
        <v>4248.3</v>
      </c>
      <c r="Z701">
        <v>2534.6999999999998</v>
      </c>
      <c r="AA701">
        <v>1.78</v>
      </c>
      <c r="AB701">
        <v>2536.48</v>
      </c>
      <c r="AC701">
        <v>2232.1</v>
      </c>
      <c r="AD701">
        <v>304.38</v>
      </c>
      <c r="AE701">
        <v>3987.99</v>
      </c>
      <c r="AF701">
        <v>0</v>
      </c>
      <c r="AG701">
        <v>-1451.51</v>
      </c>
      <c r="AH701" t="s">
        <v>54</v>
      </c>
      <c r="AK701">
        <v>6</v>
      </c>
      <c r="AL701">
        <v>0</v>
      </c>
    </row>
    <row r="702" spans="1:38" x14ac:dyDescent="0.25">
      <c r="A702" t="s">
        <v>970</v>
      </c>
      <c r="B702" s="1">
        <v>45580</v>
      </c>
      <c r="C702" t="s">
        <v>291</v>
      </c>
      <c r="D702" t="s">
        <v>90</v>
      </c>
      <c r="E702" t="s">
        <v>91</v>
      </c>
      <c r="F702" t="s">
        <v>92</v>
      </c>
      <c r="G702" t="s">
        <v>80</v>
      </c>
      <c r="H702" t="s">
        <v>81</v>
      </c>
      <c r="I702" t="s">
        <v>82</v>
      </c>
      <c r="J702" t="s">
        <v>46</v>
      </c>
      <c r="K702" t="s">
        <v>47</v>
      </c>
      <c r="M702" t="s">
        <v>48</v>
      </c>
      <c r="N702" t="s">
        <v>49</v>
      </c>
      <c r="O702">
        <v>30</v>
      </c>
      <c r="P702">
        <v>28</v>
      </c>
      <c r="Q702" t="b">
        <v>0</v>
      </c>
      <c r="R702">
        <v>1</v>
      </c>
      <c r="S702">
        <v>0</v>
      </c>
      <c r="T702" t="s">
        <v>73</v>
      </c>
      <c r="U702" t="s">
        <v>74</v>
      </c>
      <c r="V702" t="s">
        <v>52</v>
      </c>
      <c r="W702" t="s">
        <v>53</v>
      </c>
      <c r="X702">
        <v>14.8</v>
      </c>
      <c r="Y702">
        <v>11.84</v>
      </c>
      <c r="Z702">
        <v>6.84</v>
      </c>
      <c r="AA702">
        <v>1.79</v>
      </c>
      <c r="AB702">
        <v>8.6300000000000008</v>
      </c>
      <c r="AC702">
        <v>7.34</v>
      </c>
      <c r="AD702">
        <v>1.29</v>
      </c>
      <c r="AE702">
        <v>11.41</v>
      </c>
      <c r="AF702">
        <v>0</v>
      </c>
      <c r="AG702">
        <v>-2.78</v>
      </c>
      <c r="AH702" t="s">
        <v>54</v>
      </c>
      <c r="AK702">
        <v>1</v>
      </c>
      <c r="AL702">
        <v>1</v>
      </c>
    </row>
    <row r="703" spans="1:38" x14ac:dyDescent="0.25">
      <c r="A703" t="s">
        <v>971</v>
      </c>
      <c r="B703" s="1">
        <v>45030</v>
      </c>
      <c r="C703" t="s">
        <v>250</v>
      </c>
      <c r="D703" t="s">
        <v>122</v>
      </c>
      <c r="E703" t="s">
        <v>123</v>
      </c>
      <c r="F703" t="s">
        <v>124</v>
      </c>
      <c r="G703" t="s">
        <v>80</v>
      </c>
      <c r="H703" t="s">
        <v>81</v>
      </c>
      <c r="I703" t="s">
        <v>82</v>
      </c>
      <c r="J703" t="s">
        <v>46</v>
      </c>
      <c r="K703" t="s">
        <v>180</v>
      </c>
      <c r="M703" t="s">
        <v>181</v>
      </c>
      <c r="N703" t="s">
        <v>182</v>
      </c>
      <c r="O703">
        <v>30</v>
      </c>
      <c r="P703">
        <v>28</v>
      </c>
      <c r="Q703" t="b">
        <v>0</v>
      </c>
      <c r="R703">
        <v>1</v>
      </c>
      <c r="S703">
        <v>1</v>
      </c>
      <c r="T703" t="s">
        <v>137</v>
      </c>
      <c r="U703" t="s">
        <v>138</v>
      </c>
      <c r="V703" t="s">
        <v>139</v>
      </c>
      <c r="W703" t="s">
        <v>140</v>
      </c>
      <c r="X703">
        <v>6.9</v>
      </c>
      <c r="Y703">
        <v>5.52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 t="s">
        <v>129</v>
      </c>
      <c r="AI703">
        <v>70</v>
      </c>
      <c r="AJ703" t="s">
        <v>341</v>
      </c>
      <c r="AK703">
        <v>6</v>
      </c>
      <c r="AL703">
        <v>0</v>
      </c>
    </row>
    <row r="704" spans="1:38" x14ac:dyDescent="0.25">
      <c r="A704" t="s">
        <v>972</v>
      </c>
      <c r="B704" s="1">
        <v>45232</v>
      </c>
      <c r="C704" t="s">
        <v>167</v>
      </c>
      <c r="D704" t="s">
        <v>40</v>
      </c>
      <c r="E704" t="s">
        <v>41</v>
      </c>
      <c r="F704" t="s">
        <v>42</v>
      </c>
      <c r="G704" t="s">
        <v>80</v>
      </c>
      <c r="H704" t="s">
        <v>81</v>
      </c>
      <c r="I704" t="s">
        <v>82</v>
      </c>
      <c r="J704" t="s">
        <v>46</v>
      </c>
      <c r="K704" t="s">
        <v>47</v>
      </c>
      <c r="M704" t="s">
        <v>48</v>
      </c>
      <c r="N704" t="s">
        <v>49</v>
      </c>
      <c r="O704">
        <v>90</v>
      </c>
      <c r="P704">
        <v>86</v>
      </c>
      <c r="Q704" t="b">
        <v>0</v>
      </c>
      <c r="R704">
        <v>1</v>
      </c>
      <c r="S704">
        <v>0</v>
      </c>
      <c r="T704" t="s">
        <v>99</v>
      </c>
      <c r="U704" t="s">
        <v>100</v>
      </c>
      <c r="V704" t="s">
        <v>52</v>
      </c>
      <c r="W704" t="s">
        <v>53</v>
      </c>
      <c r="X704">
        <v>14.8</v>
      </c>
      <c r="Y704">
        <v>11.84</v>
      </c>
      <c r="Z704">
        <v>24.57</v>
      </c>
      <c r="AA704">
        <v>1.78</v>
      </c>
      <c r="AB704">
        <v>26.35</v>
      </c>
      <c r="AC704">
        <v>23.19</v>
      </c>
      <c r="AD704">
        <v>3.16</v>
      </c>
      <c r="AE704">
        <v>33.200000000000003</v>
      </c>
      <c r="AF704">
        <v>0</v>
      </c>
      <c r="AG704">
        <v>-6.84</v>
      </c>
      <c r="AH704" t="s">
        <v>54</v>
      </c>
      <c r="AK704">
        <v>9</v>
      </c>
      <c r="AL704">
        <v>0</v>
      </c>
    </row>
    <row r="705" spans="1:38" x14ac:dyDescent="0.25">
      <c r="A705" t="s">
        <v>973</v>
      </c>
      <c r="B705" s="1">
        <v>45124</v>
      </c>
      <c r="C705" t="s">
        <v>299</v>
      </c>
      <c r="D705" t="s">
        <v>90</v>
      </c>
      <c r="E705" t="s">
        <v>91</v>
      </c>
      <c r="F705" t="s">
        <v>92</v>
      </c>
      <c r="G705" t="s">
        <v>43</v>
      </c>
      <c r="H705" t="s">
        <v>44</v>
      </c>
      <c r="I705" t="s">
        <v>45</v>
      </c>
      <c r="J705" t="s">
        <v>46</v>
      </c>
      <c r="K705" t="s">
        <v>93</v>
      </c>
      <c r="L705" t="s">
        <v>94</v>
      </c>
      <c r="M705" t="s">
        <v>95</v>
      </c>
      <c r="N705" t="s">
        <v>96</v>
      </c>
      <c r="O705">
        <v>30</v>
      </c>
      <c r="P705">
        <v>31</v>
      </c>
      <c r="Q705" t="b">
        <v>1</v>
      </c>
      <c r="R705">
        <v>2</v>
      </c>
      <c r="S705">
        <v>0</v>
      </c>
      <c r="T705" t="s">
        <v>99</v>
      </c>
      <c r="U705" t="s">
        <v>100</v>
      </c>
      <c r="V705" t="s">
        <v>52</v>
      </c>
      <c r="W705" t="s">
        <v>53</v>
      </c>
      <c r="X705">
        <v>185.4</v>
      </c>
      <c r="Y705">
        <v>157.59</v>
      </c>
      <c r="Z705">
        <v>155.6</v>
      </c>
      <c r="AA705">
        <v>1.78</v>
      </c>
      <c r="AB705">
        <v>157.38</v>
      </c>
      <c r="AC705">
        <v>138.5</v>
      </c>
      <c r="AD705">
        <v>18.89</v>
      </c>
      <c r="AE705">
        <v>149.47</v>
      </c>
      <c r="AF705">
        <v>0</v>
      </c>
      <c r="AG705">
        <v>7.91</v>
      </c>
      <c r="AH705" t="s">
        <v>54</v>
      </c>
      <c r="AK705">
        <v>5</v>
      </c>
      <c r="AL705">
        <v>1</v>
      </c>
    </row>
    <row r="706" spans="1:38" x14ac:dyDescent="0.25">
      <c r="A706" t="s">
        <v>974</v>
      </c>
      <c r="B706" s="1">
        <v>45207</v>
      </c>
      <c r="C706" t="s">
        <v>350</v>
      </c>
      <c r="D706" t="s">
        <v>77</v>
      </c>
      <c r="E706" t="s">
        <v>78</v>
      </c>
      <c r="F706" t="s">
        <v>79</v>
      </c>
      <c r="G706" t="s">
        <v>80</v>
      </c>
      <c r="H706" t="s">
        <v>81</v>
      </c>
      <c r="I706" t="s">
        <v>82</v>
      </c>
      <c r="J706" t="s">
        <v>46</v>
      </c>
      <c r="K706" t="s">
        <v>103</v>
      </c>
      <c r="M706" t="s">
        <v>95</v>
      </c>
      <c r="N706" t="s">
        <v>96</v>
      </c>
      <c r="O706">
        <v>30</v>
      </c>
      <c r="P706">
        <v>29</v>
      </c>
      <c r="Q706" t="b">
        <v>0</v>
      </c>
      <c r="R706">
        <v>1</v>
      </c>
      <c r="S706">
        <v>1</v>
      </c>
      <c r="T706" t="s">
        <v>62</v>
      </c>
      <c r="U706" t="s">
        <v>63</v>
      </c>
      <c r="V706" t="s">
        <v>52</v>
      </c>
      <c r="W706" t="s">
        <v>53</v>
      </c>
      <c r="X706">
        <v>18.2</v>
      </c>
      <c r="Y706">
        <v>14.56</v>
      </c>
      <c r="Z706">
        <v>9.2799999999999994</v>
      </c>
      <c r="AA706">
        <v>1.8</v>
      </c>
      <c r="AB706">
        <v>11.08</v>
      </c>
      <c r="AC706">
        <v>9.3000000000000007</v>
      </c>
      <c r="AD706">
        <v>1.77</v>
      </c>
      <c r="AE706">
        <v>13.54</v>
      </c>
      <c r="AF706">
        <v>0</v>
      </c>
      <c r="AG706">
        <v>-2.46</v>
      </c>
      <c r="AH706" t="s">
        <v>54</v>
      </c>
      <c r="AK706">
        <v>6</v>
      </c>
      <c r="AL706">
        <v>0</v>
      </c>
    </row>
    <row r="707" spans="1:38" x14ac:dyDescent="0.25">
      <c r="A707" t="s">
        <v>975</v>
      </c>
      <c r="B707" s="1">
        <v>45032</v>
      </c>
      <c r="C707" t="s">
        <v>417</v>
      </c>
      <c r="D707" t="s">
        <v>122</v>
      </c>
      <c r="E707" t="s">
        <v>123</v>
      </c>
      <c r="F707" t="s">
        <v>124</v>
      </c>
      <c r="G707" t="s">
        <v>43</v>
      </c>
      <c r="H707" t="s">
        <v>44</v>
      </c>
      <c r="I707" t="s">
        <v>45</v>
      </c>
      <c r="J707" t="s">
        <v>46</v>
      </c>
      <c r="K707" t="s">
        <v>196</v>
      </c>
      <c r="M707" t="s">
        <v>197</v>
      </c>
      <c r="N707" t="s">
        <v>198</v>
      </c>
      <c r="O707">
        <v>90</v>
      </c>
      <c r="P707">
        <v>87</v>
      </c>
      <c r="Q707" t="b">
        <v>0</v>
      </c>
      <c r="R707">
        <v>1</v>
      </c>
      <c r="S707">
        <v>1</v>
      </c>
      <c r="T707" t="s">
        <v>50</v>
      </c>
      <c r="U707" t="s">
        <v>51</v>
      </c>
      <c r="V707" t="s">
        <v>52</v>
      </c>
      <c r="W707" t="s">
        <v>53</v>
      </c>
      <c r="X707">
        <v>12.4</v>
      </c>
      <c r="Y707">
        <v>9.92</v>
      </c>
      <c r="Z707">
        <v>7.36</v>
      </c>
      <c r="AA707">
        <v>1.78</v>
      </c>
      <c r="AB707">
        <v>9.14</v>
      </c>
      <c r="AC707">
        <v>7.95</v>
      </c>
      <c r="AD707">
        <v>1.19</v>
      </c>
      <c r="AE707">
        <v>9.01</v>
      </c>
      <c r="AF707">
        <v>0</v>
      </c>
      <c r="AG707">
        <v>0.13</v>
      </c>
      <c r="AH707" t="s">
        <v>54</v>
      </c>
      <c r="AK707">
        <v>7</v>
      </c>
      <c r="AL707">
        <v>0</v>
      </c>
    </row>
    <row r="708" spans="1:38" x14ac:dyDescent="0.25">
      <c r="A708" t="s">
        <v>976</v>
      </c>
      <c r="B708" s="1">
        <v>45319</v>
      </c>
      <c r="C708" t="s">
        <v>401</v>
      </c>
      <c r="D708" t="s">
        <v>66</v>
      </c>
      <c r="E708" t="s">
        <v>67</v>
      </c>
      <c r="F708" t="s">
        <v>68</v>
      </c>
      <c r="G708" t="s">
        <v>111</v>
      </c>
      <c r="H708" t="s">
        <v>112</v>
      </c>
      <c r="I708" t="s">
        <v>113</v>
      </c>
      <c r="J708" t="s">
        <v>46</v>
      </c>
      <c r="K708" t="s">
        <v>227</v>
      </c>
      <c r="L708" t="s">
        <v>228</v>
      </c>
      <c r="M708" t="s">
        <v>229</v>
      </c>
      <c r="N708" t="s">
        <v>230</v>
      </c>
      <c r="O708">
        <v>30</v>
      </c>
      <c r="P708">
        <v>31</v>
      </c>
      <c r="Q708" t="b">
        <v>1</v>
      </c>
      <c r="R708">
        <v>4</v>
      </c>
      <c r="S708">
        <v>2</v>
      </c>
      <c r="T708" t="s">
        <v>143</v>
      </c>
      <c r="U708" t="s">
        <v>144</v>
      </c>
      <c r="V708" t="s">
        <v>139</v>
      </c>
      <c r="W708" t="s">
        <v>53</v>
      </c>
      <c r="X708">
        <v>618</v>
      </c>
      <c r="Y708">
        <v>525.29999999999995</v>
      </c>
      <c r="Z708">
        <v>522.24</v>
      </c>
      <c r="AA708">
        <v>1.77</v>
      </c>
      <c r="AB708">
        <v>524.01</v>
      </c>
      <c r="AC708">
        <v>419.2</v>
      </c>
      <c r="AD708">
        <v>104.8</v>
      </c>
      <c r="AE708">
        <v>465.3</v>
      </c>
      <c r="AF708">
        <v>37.54</v>
      </c>
      <c r="AG708">
        <v>21.16</v>
      </c>
      <c r="AH708" t="s">
        <v>54</v>
      </c>
      <c r="AK708">
        <v>6</v>
      </c>
      <c r="AL708">
        <v>0</v>
      </c>
    </row>
    <row r="709" spans="1:38" x14ac:dyDescent="0.25">
      <c r="A709" t="s">
        <v>977</v>
      </c>
      <c r="B709" s="1">
        <v>44957</v>
      </c>
      <c r="C709" t="s">
        <v>222</v>
      </c>
      <c r="D709" t="s">
        <v>122</v>
      </c>
      <c r="E709" t="s">
        <v>123</v>
      </c>
      <c r="F709" t="s">
        <v>124</v>
      </c>
      <c r="G709" t="s">
        <v>43</v>
      </c>
      <c r="H709" t="s">
        <v>44</v>
      </c>
      <c r="I709" t="s">
        <v>45</v>
      </c>
      <c r="J709" t="s">
        <v>46</v>
      </c>
      <c r="K709" t="s">
        <v>180</v>
      </c>
      <c r="M709" t="s">
        <v>181</v>
      </c>
      <c r="N709" t="s">
        <v>182</v>
      </c>
      <c r="O709">
        <v>90</v>
      </c>
      <c r="P709">
        <v>86</v>
      </c>
      <c r="Q709" t="b">
        <v>0</v>
      </c>
      <c r="R709">
        <v>1</v>
      </c>
      <c r="S709">
        <v>1</v>
      </c>
      <c r="T709" t="s">
        <v>62</v>
      </c>
      <c r="U709" t="s">
        <v>63</v>
      </c>
      <c r="V709" t="s">
        <v>52</v>
      </c>
      <c r="W709" t="s">
        <v>53</v>
      </c>
      <c r="X709">
        <v>6.9</v>
      </c>
      <c r="Y709">
        <v>5.52</v>
      </c>
      <c r="Z709">
        <v>10.89</v>
      </c>
      <c r="AA709">
        <v>1.8</v>
      </c>
      <c r="AB709">
        <v>12.69</v>
      </c>
      <c r="AC709">
        <v>10.66</v>
      </c>
      <c r="AD709">
        <v>2.0299999999999998</v>
      </c>
      <c r="AE709">
        <v>14.85</v>
      </c>
      <c r="AF709">
        <v>0</v>
      </c>
      <c r="AG709">
        <v>-2.16</v>
      </c>
      <c r="AH709" t="s">
        <v>54</v>
      </c>
      <c r="AK709">
        <v>5</v>
      </c>
      <c r="AL709">
        <v>1</v>
      </c>
    </row>
    <row r="710" spans="1:38" x14ac:dyDescent="0.25">
      <c r="A710" t="s">
        <v>978</v>
      </c>
      <c r="B710" s="1">
        <v>45403</v>
      </c>
      <c r="C710" t="s">
        <v>153</v>
      </c>
      <c r="D710" t="s">
        <v>40</v>
      </c>
      <c r="E710" t="s">
        <v>41</v>
      </c>
      <c r="F710" t="s">
        <v>42</v>
      </c>
      <c r="G710" t="s">
        <v>43</v>
      </c>
      <c r="H710" t="s">
        <v>44</v>
      </c>
      <c r="I710" t="s">
        <v>45</v>
      </c>
      <c r="J710" t="s">
        <v>46</v>
      </c>
      <c r="K710" t="s">
        <v>196</v>
      </c>
      <c r="M710" t="s">
        <v>197</v>
      </c>
      <c r="N710" t="s">
        <v>198</v>
      </c>
      <c r="O710">
        <v>90</v>
      </c>
      <c r="P710">
        <v>88</v>
      </c>
      <c r="Q710" t="b">
        <v>0</v>
      </c>
      <c r="R710">
        <v>1</v>
      </c>
      <c r="S710">
        <v>0</v>
      </c>
      <c r="T710" t="s">
        <v>50</v>
      </c>
      <c r="U710" t="s">
        <v>51</v>
      </c>
      <c r="V710" t="s">
        <v>52</v>
      </c>
      <c r="W710" t="s">
        <v>53</v>
      </c>
      <c r="X710">
        <v>12.4</v>
      </c>
      <c r="Y710">
        <v>9.92</v>
      </c>
      <c r="Z710">
        <v>6.25</v>
      </c>
      <c r="AA710">
        <v>1.78</v>
      </c>
      <c r="AB710">
        <v>8.0299999999999994</v>
      </c>
      <c r="AC710">
        <v>6.99</v>
      </c>
      <c r="AD710">
        <v>1.04</v>
      </c>
      <c r="AE710">
        <v>8.94</v>
      </c>
      <c r="AF710">
        <v>0</v>
      </c>
      <c r="AG710">
        <v>-0.9</v>
      </c>
      <c r="AH710" t="s">
        <v>54</v>
      </c>
      <c r="AK710">
        <v>1</v>
      </c>
      <c r="AL710">
        <v>0</v>
      </c>
    </row>
    <row r="711" spans="1:38" x14ac:dyDescent="0.25">
      <c r="A711" t="s">
        <v>979</v>
      </c>
      <c r="B711" s="1">
        <v>45588</v>
      </c>
      <c r="C711" t="s">
        <v>289</v>
      </c>
      <c r="D711" t="s">
        <v>66</v>
      </c>
      <c r="E711" t="s">
        <v>67</v>
      </c>
      <c r="F711" t="s">
        <v>68</v>
      </c>
      <c r="G711" t="s">
        <v>111</v>
      </c>
      <c r="H711" t="s">
        <v>112</v>
      </c>
      <c r="I711" t="s">
        <v>113</v>
      </c>
      <c r="J711" t="s">
        <v>46</v>
      </c>
      <c r="K711" t="s">
        <v>83</v>
      </c>
      <c r="M711" t="s">
        <v>84</v>
      </c>
      <c r="N711" t="s">
        <v>85</v>
      </c>
      <c r="O711">
        <v>30</v>
      </c>
      <c r="P711">
        <v>29</v>
      </c>
      <c r="Q711" t="b">
        <v>0</v>
      </c>
      <c r="R711">
        <v>1</v>
      </c>
      <c r="S711">
        <v>0</v>
      </c>
      <c r="T711" t="s">
        <v>137</v>
      </c>
      <c r="U711" t="s">
        <v>138</v>
      </c>
      <c r="V711" t="s">
        <v>139</v>
      </c>
      <c r="W711" t="s">
        <v>140</v>
      </c>
      <c r="X711">
        <v>7.2</v>
      </c>
      <c r="Y711">
        <v>5.76</v>
      </c>
      <c r="Z711">
        <v>5.47</v>
      </c>
      <c r="AA711">
        <v>0.03</v>
      </c>
      <c r="AB711">
        <v>5.5</v>
      </c>
      <c r="AC711">
        <v>3.96</v>
      </c>
      <c r="AD711">
        <v>1.54</v>
      </c>
      <c r="AE711">
        <v>5.23</v>
      </c>
      <c r="AF711">
        <v>0</v>
      </c>
      <c r="AG711">
        <v>0.27</v>
      </c>
      <c r="AH711" t="s">
        <v>54</v>
      </c>
      <c r="AK711">
        <v>0</v>
      </c>
      <c r="AL711">
        <v>0</v>
      </c>
    </row>
    <row r="712" spans="1:38" x14ac:dyDescent="0.25">
      <c r="A712" t="s">
        <v>980</v>
      </c>
      <c r="B712" s="1">
        <v>45261</v>
      </c>
      <c r="C712" t="s">
        <v>775</v>
      </c>
      <c r="D712" t="s">
        <v>66</v>
      </c>
      <c r="E712" t="s">
        <v>67</v>
      </c>
      <c r="F712" t="s">
        <v>68</v>
      </c>
      <c r="G712" t="s">
        <v>80</v>
      </c>
      <c r="H712" t="s">
        <v>81</v>
      </c>
      <c r="I712" t="s">
        <v>82</v>
      </c>
      <c r="J712" t="s">
        <v>46</v>
      </c>
      <c r="K712" t="s">
        <v>106</v>
      </c>
      <c r="M712" t="s">
        <v>107</v>
      </c>
      <c r="N712" t="s">
        <v>108</v>
      </c>
      <c r="O712">
        <v>90</v>
      </c>
      <c r="P712">
        <v>91</v>
      </c>
      <c r="Q712" t="b">
        <v>0</v>
      </c>
      <c r="R712">
        <v>1</v>
      </c>
      <c r="S712">
        <v>2</v>
      </c>
      <c r="T712" t="s">
        <v>50</v>
      </c>
      <c r="U712" t="s">
        <v>51</v>
      </c>
      <c r="V712" t="s">
        <v>52</v>
      </c>
      <c r="W712" t="s">
        <v>53</v>
      </c>
      <c r="X712">
        <v>8.5</v>
      </c>
      <c r="Y712">
        <v>6.8</v>
      </c>
      <c r="Z712">
        <v>4.1399999999999997</v>
      </c>
      <c r="AA712">
        <v>1.78</v>
      </c>
      <c r="AB712">
        <v>5.92</v>
      </c>
      <c r="AC712">
        <v>5.15</v>
      </c>
      <c r="AD712">
        <v>1</v>
      </c>
      <c r="AE712">
        <v>6</v>
      </c>
      <c r="AF712">
        <v>0</v>
      </c>
      <c r="AG712">
        <v>-0.08</v>
      </c>
      <c r="AH712" t="s">
        <v>210</v>
      </c>
      <c r="AK712">
        <v>7</v>
      </c>
      <c r="AL712">
        <v>0</v>
      </c>
    </row>
    <row r="713" spans="1:38" x14ac:dyDescent="0.25">
      <c r="A713" t="s">
        <v>981</v>
      </c>
      <c r="B713" s="1">
        <v>45587</v>
      </c>
      <c r="C713" t="s">
        <v>151</v>
      </c>
      <c r="D713" t="s">
        <v>77</v>
      </c>
      <c r="E713" t="s">
        <v>78</v>
      </c>
      <c r="F713" t="s">
        <v>79</v>
      </c>
      <c r="G713" t="s">
        <v>111</v>
      </c>
      <c r="H713" t="s">
        <v>112</v>
      </c>
      <c r="I713" t="s">
        <v>113</v>
      </c>
      <c r="J713" t="s">
        <v>46</v>
      </c>
      <c r="K713" t="s">
        <v>180</v>
      </c>
      <c r="M713" t="s">
        <v>181</v>
      </c>
      <c r="N713" t="s">
        <v>182</v>
      </c>
      <c r="O713">
        <v>90</v>
      </c>
      <c r="P713">
        <v>87</v>
      </c>
      <c r="Q713" t="b">
        <v>0</v>
      </c>
      <c r="R713">
        <v>1</v>
      </c>
      <c r="S713">
        <v>1</v>
      </c>
      <c r="T713" t="s">
        <v>73</v>
      </c>
      <c r="U713" t="s">
        <v>74</v>
      </c>
      <c r="V713" t="s">
        <v>52</v>
      </c>
      <c r="W713" t="s">
        <v>53</v>
      </c>
      <c r="X713">
        <v>6.9</v>
      </c>
      <c r="Y713">
        <v>5.52</v>
      </c>
      <c r="Z713">
        <v>12.54</v>
      </c>
      <c r="AA713">
        <v>1.79</v>
      </c>
      <c r="AB713">
        <v>14.33</v>
      </c>
      <c r="AC713">
        <v>12.18</v>
      </c>
      <c r="AD713">
        <v>2.15</v>
      </c>
      <c r="AE713">
        <v>15.19</v>
      </c>
      <c r="AF713">
        <v>0</v>
      </c>
      <c r="AG713">
        <v>-0.86</v>
      </c>
      <c r="AH713" t="s">
        <v>54</v>
      </c>
      <c r="AK713">
        <v>8</v>
      </c>
      <c r="AL713">
        <v>0</v>
      </c>
    </row>
    <row r="714" spans="1:38" x14ac:dyDescent="0.25">
      <c r="A714" t="s">
        <v>982</v>
      </c>
      <c r="B714" s="1">
        <v>45432</v>
      </c>
      <c r="C714" t="s">
        <v>276</v>
      </c>
      <c r="D714" t="s">
        <v>122</v>
      </c>
      <c r="E714" t="s">
        <v>123</v>
      </c>
      <c r="F714" t="s">
        <v>124</v>
      </c>
      <c r="G714" t="s">
        <v>43</v>
      </c>
      <c r="H714" t="s">
        <v>44</v>
      </c>
      <c r="I714" t="s">
        <v>45</v>
      </c>
      <c r="J714" t="s">
        <v>46</v>
      </c>
      <c r="K714" t="s">
        <v>106</v>
      </c>
      <c r="M714" t="s">
        <v>107</v>
      </c>
      <c r="N714" t="s">
        <v>108</v>
      </c>
      <c r="O714">
        <v>90</v>
      </c>
      <c r="P714">
        <v>93</v>
      </c>
      <c r="Q714" t="b">
        <v>0</v>
      </c>
      <c r="R714">
        <v>1</v>
      </c>
      <c r="S714">
        <v>0</v>
      </c>
      <c r="T714" t="s">
        <v>50</v>
      </c>
      <c r="U714" t="s">
        <v>51</v>
      </c>
      <c r="V714" t="s">
        <v>52</v>
      </c>
      <c r="W714" t="s">
        <v>53</v>
      </c>
      <c r="X714">
        <v>8.5</v>
      </c>
      <c r="Y714">
        <v>6.8</v>
      </c>
      <c r="Z714">
        <v>5.38</v>
      </c>
      <c r="AA714">
        <v>1.78</v>
      </c>
      <c r="AB714">
        <v>7.16</v>
      </c>
      <c r="AC714">
        <v>6.23</v>
      </c>
      <c r="AD714">
        <v>1</v>
      </c>
      <c r="AE714">
        <v>6.06</v>
      </c>
      <c r="AF714">
        <v>0</v>
      </c>
      <c r="AG714">
        <v>1.1100000000000001</v>
      </c>
      <c r="AH714" t="s">
        <v>54</v>
      </c>
      <c r="AK714">
        <v>0</v>
      </c>
      <c r="AL714">
        <v>1</v>
      </c>
    </row>
    <row r="715" spans="1:38" x14ac:dyDescent="0.25">
      <c r="A715" t="s">
        <v>983</v>
      </c>
      <c r="B715" s="1">
        <v>45101</v>
      </c>
      <c r="C715" t="s">
        <v>479</v>
      </c>
      <c r="D715" t="s">
        <v>40</v>
      </c>
      <c r="E715" t="s">
        <v>41</v>
      </c>
      <c r="F715" t="s">
        <v>42</v>
      </c>
      <c r="G715" t="s">
        <v>57</v>
      </c>
      <c r="H715" t="s">
        <v>58</v>
      </c>
      <c r="I715" t="s">
        <v>59</v>
      </c>
      <c r="J715" t="s">
        <v>46</v>
      </c>
      <c r="K715" t="s">
        <v>154</v>
      </c>
      <c r="L715" t="s">
        <v>155</v>
      </c>
      <c r="M715" t="s">
        <v>156</v>
      </c>
      <c r="N715" t="s">
        <v>157</v>
      </c>
      <c r="O715">
        <v>30</v>
      </c>
      <c r="P715">
        <v>31</v>
      </c>
      <c r="Q715" t="b">
        <v>1</v>
      </c>
      <c r="R715">
        <v>4</v>
      </c>
      <c r="S715">
        <v>2</v>
      </c>
      <c r="T715" t="s">
        <v>143</v>
      </c>
      <c r="U715" t="s">
        <v>144</v>
      </c>
      <c r="V715" t="s">
        <v>139</v>
      </c>
      <c r="W715" t="s">
        <v>53</v>
      </c>
      <c r="X715">
        <v>936</v>
      </c>
      <c r="Y715">
        <v>795.6</v>
      </c>
      <c r="Z715">
        <v>774.55</v>
      </c>
      <c r="AA715">
        <v>1.77</v>
      </c>
      <c r="AB715">
        <v>776.32</v>
      </c>
      <c r="AC715">
        <v>621.04999999999995</v>
      </c>
      <c r="AD715">
        <v>155.26</v>
      </c>
      <c r="AE715">
        <v>738.62</v>
      </c>
      <c r="AF715">
        <v>62.73</v>
      </c>
      <c r="AG715">
        <v>-25.03</v>
      </c>
      <c r="AH715" t="s">
        <v>54</v>
      </c>
      <c r="AK715">
        <v>0</v>
      </c>
      <c r="AL715">
        <v>1</v>
      </c>
    </row>
    <row r="716" spans="1:38" x14ac:dyDescent="0.25">
      <c r="A716" t="s">
        <v>984</v>
      </c>
      <c r="B716" s="1">
        <v>45315</v>
      </c>
      <c r="C716" t="s">
        <v>258</v>
      </c>
      <c r="D716" t="s">
        <v>66</v>
      </c>
      <c r="E716" t="s">
        <v>67</v>
      </c>
      <c r="F716" t="s">
        <v>68</v>
      </c>
      <c r="G716" t="s">
        <v>43</v>
      </c>
      <c r="H716" t="s">
        <v>44</v>
      </c>
      <c r="I716" t="s">
        <v>45</v>
      </c>
      <c r="J716" t="s">
        <v>46</v>
      </c>
      <c r="K716" t="s">
        <v>213</v>
      </c>
      <c r="L716" t="s">
        <v>214</v>
      </c>
      <c r="M716" t="s">
        <v>215</v>
      </c>
      <c r="N716" t="s">
        <v>216</v>
      </c>
      <c r="O716">
        <v>30</v>
      </c>
      <c r="P716">
        <v>29</v>
      </c>
      <c r="Q716" t="b">
        <v>1</v>
      </c>
      <c r="R716">
        <v>3</v>
      </c>
      <c r="S716">
        <v>0</v>
      </c>
      <c r="T716" t="s">
        <v>50</v>
      </c>
      <c r="U716" t="s">
        <v>51</v>
      </c>
      <c r="V716" t="s">
        <v>52</v>
      </c>
      <c r="W716" t="s">
        <v>53</v>
      </c>
      <c r="X716">
        <v>492</v>
      </c>
      <c r="Y716">
        <v>418.2</v>
      </c>
      <c r="Z716">
        <v>420.41</v>
      </c>
      <c r="AA716">
        <v>1.78</v>
      </c>
      <c r="AB716">
        <v>422.19</v>
      </c>
      <c r="AC716">
        <v>367.3</v>
      </c>
      <c r="AD716">
        <v>54.88</v>
      </c>
      <c r="AE716">
        <v>385.36</v>
      </c>
      <c r="AF716">
        <v>0</v>
      </c>
      <c r="AG716">
        <v>36.83</v>
      </c>
      <c r="AH716" t="s">
        <v>54</v>
      </c>
      <c r="AK716">
        <v>6</v>
      </c>
      <c r="AL716">
        <v>0</v>
      </c>
    </row>
    <row r="717" spans="1:38" x14ac:dyDescent="0.25">
      <c r="A717" t="s">
        <v>985</v>
      </c>
      <c r="B717" s="1">
        <v>45416</v>
      </c>
      <c r="C717" t="s">
        <v>274</v>
      </c>
      <c r="D717" t="s">
        <v>66</v>
      </c>
      <c r="E717" t="s">
        <v>67</v>
      </c>
      <c r="F717" t="s">
        <v>68</v>
      </c>
      <c r="G717" t="s">
        <v>80</v>
      </c>
      <c r="H717" t="s">
        <v>81</v>
      </c>
      <c r="I717" t="s">
        <v>82</v>
      </c>
      <c r="J717" t="s">
        <v>46</v>
      </c>
      <c r="K717" t="s">
        <v>83</v>
      </c>
      <c r="M717" t="s">
        <v>84</v>
      </c>
      <c r="N717" t="s">
        <v>85</v>
      </c>
      <c r="O717">
        <v>30</v>
      </c>
      <c r="P717">
        <v>28</v>
      </c>
      <c r="Q717" t="b">
        <v>0</v>
      </c>
      <c r="R717">
        <v>1</v>
      </c>
      <c r="S717">
        <v>1</v>
      </c>
      <c r="T717" t="s">
        <v>99</v>
      </c>
      <c r="U717" t="s">
        <v>100</v>
      </c>
      <c r="V717" t="s">
        <v>52</v>
      </c>
      <c r="W717" t="s">
        <v>53</v>
      </c>
      <c r="X717">
        <v>7.2</v>
      </c>
      <c r="Y717">
        <v>5.76</v>
      </c>
      <c r="Z717">
        <v>3.63</v>
      </c>
      <c r="AA717">
        <v>1.78</v>
      </c>
      <c r="AB717">
        <v>5.41</v>
      </c>
      <c r="AC717">
        <v>4.76</v>
      </c>
      <c r="AD717">
        <v>1</v>
      </c>
      <c r="AE717">
        <v>5.45</v>
      </c>
      <c r="AF717">
        <v>0</v>
      </c>
      <c r="AG717">
        <v>-0.04</v>
      </c>
      <c r="AH717" t="s">
        <v>54</v>
      </c>
      <c r="AK717">
        <v>5</v>
      </c>
      <c r="AL717">
        <v>0</v>
      </c>
    </row>
    <row r="718" spans="1:38" x14ac:dyDescent="0.25">
      <c r="A718" t="s">
        <v>986</v>
      </c>
      <c r="B718" s="1">
        <v>45003</v>
      </c>
      <c r="C718" t="s">
        <v>299</v>
      </c>
      <c r="D718" t="s">
        <v>90</v>
      </c>
      <c r="E718" t="s">
        <v>91</v>
      </c>
      <c r="F718" t="s">
        <v>92</v>
      </c>
      <c r="G718" t="s">
        <v>80</v>
      </c>
      <c r="H718" t="s">
        <v>81</v>
      </c>
      <c r="I718" t="s">
        <v>82</v>
      </c>
      <c r="J718" t="s">
        <v>46</v>
      </c>
      <c r="K718" t="s">
        <v>180</v>
      </c>
      <c r="M718" t="s">
        <v>181</v>
      </c>
      <c r="N718" t="s">
        <v>182</v>
      </c>
      <c r="O718">
        <v>30</v>
      </c>
      <c r="P718">
        <v>29</v>
      </c>
      <c r="Q718" t="b">
        <v>0</v>
      </c>
      <c r="R718">
        <v>1</v>
      </c>
      <c r="S718">
        <v>0</v>
      </c>
      <c r="T718" t="s">
        <v>62</v>
      </c>
      <c r="U718" t="s">
        <v>63</v>
      </c>
      <c r="V718" t="s">
        <v>52</v>
      </c>
      <c r="W718" t="s">
        <v>53</v>
      </c>
      <c r="X718">
        <v>6.9</v>
      </c>
      <c r="Y718">
        <v>5.52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 t="s">
        <v>129</v>
      </c>
      <c r="AI718">
        <v>70</v>
      </c>
      <c r="AJ718" t="s">
        <v>341</v>
      </c>
      <c r="AK718">
        <v>7</v>
      </c>
      <c r="AL718">
        <v>1</v>
      </c>
    </row>
    <row r="719" spans="1:38" x14ac:dyDescent="0.25">
      <c r="A719" t="s">
        <v>987</v>
      </c>
      <c r="B719" s="1">
        <v>45652</v>
      </c>
      <c r="C719" t="s">
        <v>274</v>
      </c>
      <c r="D719" t="s">
        <v>77</v>
      </c>
      <c r="E719" t="s">
        <v>78</v>
      </c>
      <c r="F719" t="s">
        <v>79</v>
      </c>
      <c r="G719" t="s">
        <v>43</v>
      </c>
      <c r="H719" t="s">
        <v>44</v>
      </c>
      <c r="I719" t="s">
        <v>45</v>
      </c>
      <c r="J719" t="s">
        <v>46</v>
      </c>
      <c r="K719" t="s">
        <v>163</v>
      </c>
      <c r="L719" t="s">
        <v>164</v>
      </c>
      <c r="M719" t="s">
        <v>165</v>
      </c>
      <c r="N719" t="s">
        <v>157</v>
      </c>
      <c r="O719">
        <v>30</v>
      </c>
      <c r="P719">
        <v>31</v>
      </c>
      <c r="Q719" t="b">
        <v>1</v>
      </c>
      <c r="R719">
        <v>4</v>
      </c>
      <c r="S719">
        <v>0</v>
      </c>
      <c r="T719" t="s">
        <v>99</v>
      </c>
      <c r="U719" t="s">
        <v>100</v>
      </c>
      <c r="V719" t="s">
        <v>52</v>
      </c>
      <c r="W719" t="s">
        <v>53</v>
      </c>
      <c r="X719">
        <v>936</v>
      </c>
      <c r="Y719">
        <v>795.6</v>
      </c>
      <c r="Z719">
        <v>786.07</v>
      </c>
      <c r="AA719">
        <v>1.78</v>
      </c>
      <c r="AB719">
        <v>787.85</v>
      </c>
      <c r="AC719">
        <v>693.31</v>
      </c>
      <c r="AD719">
        <v>94.54</v>
      </c>
      <c r="AE719">
        <v>765.58</v>
      </c>
      <c r="AF719">
        <v>0</v>
      </c>
      <c r="AG719">
        <v>22.27</v>
      </c>
      <c r="AH719" t="s">
        <v>54</v>
      </c>
      <c r="AK719">
        <v>9</v>
      </c>
      <c r="AL719">
        <v>0</v>
      </c>
    </row>
    <row r="720" spans="1:38" x14ac:dyDescent="0.25">
      <c r="A720" t="s">
        <v>988</v>
      </c>
      <c r="B720" s="1">
        <v>45095</v>
      </c>
      <c r="C720" t="s">
        <v>212</v>
      </c>
      <c r="D720" t="s">
        <v>122</v>
      </c>
      <c r="E720" t="s">
        <v>123</v>
      </c>
      <c r="F720" t="s">
        <v>124</v>
      </c>
      <c r="G720" t="s">
        <v>43</v>
      </c>
      <c r="H720" t="s">
        <v>44</v>
      </c>
      <c r="I720" t="s">
        <v>45</v>
      </c>
      <c r="J720" t="s">
        <v>46</v>
      </c>
      <c r="K720" t="s">
        <v>114</v>
      </c>
      <c r="L720" t="s">
        <v>115</v>
      </c>
      <c r="M720" t="s">
        <v>116</v>
      </c>
      <c r="N720" t="s">
        <v>117</v>
      </c>
      <c r="O720">
        <v>30</v>
      </c>
      <c r="P720">
        <v>31</v>
      </c>
      <c r="Q720" t="b">
        <v>1</v>
      </c>
      <c r="R720">
        <v>4</v>
      </c>
      <c r="S720">
        <v>1</v>
      </c>
      <c r="T720" t="s">
        <v>50</v>
      </c>
      <c r="U720" t="s">
        <v>51</v>
      </c>
      <c r="V720" t="s">
        <v>52</v>
      </c>
      <c r="W720" t="s">
        <v>53</v>
      </c>
      <c r="X720">
        <v>564</v>
      </c>
      <c r="Y720">
        <v>479.4</v>
      </c>
      <c r="Z720">
        <v>472.02</v>
      </c>
      <c r="AA720">
        <v>1.78</v>
      </c>
      <c r="AB720">
        <v>473.8</v>
      </c>
      <c r="AC720">
        <v>412.2</v>
      </c>
      <c r="AD720">
        <v>61.59</v>
      </c>
      <c r="AE720">
        <v>426.28</v>
      </c>
      <c r="AF720">
        <v>0</v>
      </c>
      <c r="AG720">
        <v>47.52</v>
      </c>
      <c r="AH720" t="s">
        <v>54</v>
      </c>
      <c r="AK720">
        <v>7</v>
      </c>
      <c r="AL720">
        <v>1</v>
      </c>
    </row>
    <row r="721" spans="1:38" x14ac:dyDescent="0.25">
      <c r="A721" t="s">
        <v>989</v>
      </c>
      <c r="B721" s="1">
        <v>45198</v>
      </c>
      <c r="C721" t="s">
        <v>301</v>
      </c>
      <c r="D721" t="s">
        <v>77</v>
      </c>
      <c r="E721" t="s">
        <v>78</v>
      </c>
      <c r="F721" t="s">
        <v>79</v>
      </c>
      <c r="G721" t="s">
        <v>57</v>
      </c>
      <c r="H721" t="s">
        <v>58</v>
      </c>
      <c r="I721" t="s">
        <v>59</v>
      </c>
      <c r="J721" t="s">
        <v>46</v>
      </c>
      <c r="K721" t="s">
        <v>93</v>
      </c>
      <c r="L721" t="s">
        <v>94</v>
      </c>
      <c r="M721" t="s">
        <v>95</v>
      </c>
      <c r="N721" t="s">
        <v>96</v>
      </c>
      <c r="O721">
        <v>90</v>
      </c>
      <c r="P721">
        <v>90</v>
      </c>
      <c r="Q721" t="b">
        <v>1</v>
      </c>
      <c r="R721">
        <v>2</v>
      </c>
      <c r="S721">
        <v>0</v>
      </c>
      <c r="T721" t="s">
        <v>62</v>
      </c>
      <c r="U721" t="s">
        <v>63</v>
      </c>
      <c r="V721" t="s">
        <v>52</v>
      </c>
      <c r="W721" t="s">
        <v>53</v>
      </c>
      <c r="X721">
        <v>185.4</v>
      </c>
      <c r="Y721">
        <v>157.59</v>
      </c>
      <c r="Z721">
        <v>470.45</v>
      </c>
      <c r="AA721">
        <v>1.8</v>
      </c>
      <c r="AB721">
        <v>472.25</v>
      </c>
      <c r="AC721">
        <v>396.69</v>
      </c>
      <c r="AD721">
        <v>75.56</v>
      </c>
      <c r="AE721">
        <v>425.06</v>
      </c>
      <c r="AF721">
        <v>0</v>
      </c>
      <c r="AG721">
        <v>47.19</v>
      </c>
      <c r="AH721" t="s">
        <v>54</v>
      </c>
      <c r="AK721">
        <v>4</v>
      </c>
      <c r="AL721">
        <v>0</v>
      </c>
    </row>
    <row r="722" spans="1:38" x14ac:dyDescent="0.25">
      <c r="A722" t="s">
        <v>990</v>
      </c>
      <c r="B722" s="1">
        <v>45228</v>
      </c>
      <c r="C722" t="s">
        <v>339</v>
      </c>
      <c r="D722" t="s">
        <v>40</v>
      </c>
      <c r="E722" t="s">
        <v>41</v>
      </c>
      <c r="F722" t="s">
        <v>42</v>
      </c>
      <c r="G722" t="s">
        <v>57</v>
      </c>
      <c r="H722" t="s">
        <v>58</v>
      </c>
      <c r="I722" t="s">
        <v>59</v>
      </c>
      <c r="J722" t="s">
        <v>46</v>
      </c>
      <c r="K722" t="s">
        <v>93</v>
      </c>
      <c r="L722" t="s">
        <v>94</v>
      </c>
      <c r="M722" t="s">
        <v>95</v>
      </c>
      <c r="N722" t="s">
        <v>96</v>
      </c>
      <c r="O722">
        <v>90</v>
      </c>
      <c r="P722">
        <v>89</v>
      </c>
      <c r="Q722" t="b">
        <v>1</v>
      </c>
      <c r="R722">
        <v>2</v>
      </c>
      <c r="S722">
        <v>1</v>
      </c>
      <c r="T722" t="s">
        <v>73</v>
      </c>
      <c r="U722" t="s">
        <v>74</v>
      </c>
      <c r="V722" t="s">
        <v>52</v>
      </c>
      <c r="W722" t="s">
        <v>53</v>
      </c>
      <c r="X722">
        <v>185.4</v>
      </c>
      <c r="Y722">
        <v>157.59</v>
      </c>
      <c r="Z722">
        <v>472.19</v>
      </c>
      <c r="AA722">
        <v>1.79</v>
      </c>
      <c r="AB722">
        <v>473.98</v>
      </c>
      <c r="AC722">
        <v>402.89</v>
      </c>
      <c r="AD722">
        <v>71.099999999999994</v>
      </c>
      <c r="AE722">
        <v>441.88</v>
      </c>
      <c r="AF722">
        <v>0</v>
      </c>
      <c r="AG722">
        <v>32.1</v>
      </c>
      <c r="AH722" t="s">
        <v>54</v>
      </c>
      <c r="AK722">
        <v>1</v>
      </c>
      <c r="AL722">
        <v>1</v>
      </c>
    </row>
    <row r="723" spans="1:38" x14ac:dyDescent="0.25">
      <c r="A723" t="s">
        <v>991</v>
      </c>
      <c r="B723" s="1">
        <v>44994</v>
      </c>
      <c r="C723" t="s">
        <v>248</v>
      </c>
      <c r="D723" t="s">
        <v>40</v>
      </c>
      <c r="E723" t="s">
        <v>41</v>
      </c>
      <c r="F723" t="s">
        <v>42</v>
      </c>
      <c r="G723" t="s">
        <v>43</v>
      </c>
      <c r="H723" t="s">
        <v>44</v>
      </c>
      <c r="I723" t="s">
        <v>45</v>
      </c>
      <c r="J723" t="s">
        <v>46</v>
      </c>
      <c r="K723" t="s">
        <v>93</v>
      </c>
      <c r="L723" t="s">
        <v>94</v>
      </c>
      <c r="M723" t="s">
        <v>95</v>
      </c>
      <c r="N723" t="s">
        <v>96</v>
      </c>
      <c r="O723">
        <v>30</v>
      </c>
      <c r="P723">
        <v>29</v>
      </c>
      <c r="Q723" t="b">
        <v>1</v>
      </c>
      <c r="R723">
        <v>2</v>
      </c>
      <c r="S723">
        <v>0</v>
      </c>
      <c r="T723" t="s">
        <v>50</v>
      </c>
      <c r="U723" t="s">
        <v>51</v>
      </c>
      <c r="V723" t="s">
        <v>52</v>
      </c>
      <c r="W723" t="s">
        <v>53</v>
      </c>
      <c r="X723">
        <v>185.4</v>
      </c>
      <c r="Y723">
        <v>157.59</v>
      </c>
      <c r="Z723">
        <v>152.9</v>
      </c>
      <c r="AA723">
        <v>1.78</v>
      </c>
      <c r="AB723">
        <v>154.68</v>
      </c>
      <c r="AC723">
        <v>134.57</v>
      </c>
      <c r="AD723">
        <v>20.11</v>
      </c>
      <c r="AE723">
        <v>148.6</v>
      </c>
      <c r="AF723">
        <v>0</v>
      </c>
      <c r="AG723">
        <v>6.08</v>
      </c>
      <c r="AH723" t="s">
        <v>54</v>
      </c>
      <c r="AK723">
        <v>11</v>
      </c>
      <c r="AL723">
        <v>0</v>
      </c>
    </row>
    <row r="724" spans="1:38" x14ac:dyDescent="0.25">
      <c r="A724" t="s">
        <v>992</v>
      </c>
      <c r="B724" s="1">
        <v>45649</v>
      </c>
      <c r="C724" t="s">
        <v>517</v>
      </c>
      <c r="D724" t="s">
        <v>77</v>
      </c>
      <c r="E724" t="s">
        <v>78</v>
      </c>
      <c r="F724" t="s">
        <v>79</v>
      </c>
      <c r="G724" t="s">
        <v>43</v>
      </c>
      <c r="H724" t="s">
        <v>44</v>
      </c>
      <c r="I724" t="s">
        <v>45</v>
      </c>
      <c r="J724" t="s">
        <v>46</v>
      </c>
      <c r="K724" t="s">
        <v>163</v>
      </c>
      <c r="L724" t="s">
        <v>164</v>
      </c>
      <c r="M724" t="s">
        <v>165</v>
      </c>
      <c r="N724" t="s">
        <v>157</v>
      </c>
      <c r="O724">
        <v>30</v>
      </c>
      <c r="P724">
        <v>30</v>
      </c>
      <c r="Q724" t="b">
        <v>1</v>
      </c>
      <c r="R724">
        <v>4</v>
      </c>
      <c r="S724">
        <v>2</v>
      </c>
      <c r="T724" t="s">
        <v>143</v>
      </c>
      <c r="U724" t="s">
        <v>144</v>
      </c>
      <c r="V724" t="s">
        <v>139</v>
      </c>
      <c r="W724" t="s">
        <v>53</v>
      </c>
      <c r="X724">
        <v>936</v>
      </c>
      <c r="Y724">
        <v>795.6</v>
      </c>
      <c r="Z724">
        <v>801.43</v>
      </c>
      <c r="AA724">
        <v>1.77</v>
      </c>
      <c r="AB724">
        <v>803.2</v>
      </c>
      <c r="AC724">
        <v>642.55999999999995</v>
      </c>
      <c r="AD724">
        <v>160.63999999999999</v>
      </c>
      <c r="AE724">
        <v>750.28</v>
      </c>
      <c r="AF724">
        <v>52.34</v>
      </c>
      <c r="AG724">
        <v>0.57999999999999996</v>
      </c>
      <c r="AH724" t="s">
        <v>54</v>
      </c>
      <c r="AK724">
        <v>2</v>
      </c>
      <c r="AL724">
        <v>0</v>
      </c>
    </row>
    <row r="725" spans="1:38" x14ac:dyDescent="0.25">
      <c r="A725" t="s">
        <v>993</v>
      </c>
      <c r="B725" s="1">
        <v>44940</v>
      </c>
      <c r="C725" t="s">
        <v>126</v>
      </c>
      <c r="D725" t="s">
        <v>40</v>
      </c>
      <c r="E725" t="s">
        <v>41</v>
      </c>
      <c r="F725" t="s">
        <v>42</v>
      </c>
      <c r="G725" t="s">
        <v>57</v>
      </c>
      <c r="H725" t="s">
        <v>58</v>
      </c>
      <c r="I725" t="s">
        <v>59</v>
      </c>
      <c r="J725" t="s">
        <v>46</v>
      </c>
      <c r="K725" t="s">
        <v>103</v>
      </c>
      <c r="M725" t="s">
        <v>95</v>
      </c>
      <c r="N725" t="s">
        <v>96</v>
      </c>
      <c r="O725">
        <v>30</v>
      </c>
      <c r="P725">
        <v>28</v>
      </c>
      <c r="Q725" t="b">
        <v>0</v>
      </c>
      <c r="R725">
        <v>1</v>
      </c>
      <c r="S725">
        <v>1</v>
      </c>
      <c r="T725" t="s">
        <v>50</v>
      </c>
      <c r="U725" t="s">
        <v>51</v>
      </c>
      <c r="V725" t="s">
        <v>52</v>
      </c>
      <c r="W725" t="s">
        <v>53</v>
      </c>
      <c r="X725">
        <v>18.2</v>
      </c>
      <c r="Y725">
        <v>14.56</v>
      </c>
      <c r="Z725">
        <v>8.08</v>
      </c>
      <c r="AA725">
        <v>1.78</v>
      </c>
      <c r="AB725">
        <v>9.86</v>
      </c>
      <c r="AC725">
        <v>8.58</v>
      </c>
      <c r="AD725">
        <v>1.28</v>
      </c>
      <c r="AE725">
        <v>14.09</v>
      </c>
      <c r="AF725">
        <v>0</v>
      </c>
      <c r="AG725">
        <v>-4.2300000000000004</v>
      </c>
      <c r="AH725" t="s">
        <v>54</v>
      </c>
      <c r="AK725">
        <v>9</v>
      </c>
      <c r="AL725">
        <v>0</v>
      </c>
    </row>
    <row r="726" spans="1:38" x14ac:dyDescent="0.25">
      <c r="A726" t="s">
        <v>994</v>
      </c>
      <c r="B726" s="1">
        <v>45039</v>
      </c>
      <c r="C726" t="s">
        <v>102</v>
      </c>
      <c r="D726" t="s">
        <v>122</v>
      </c>
      <c r="E726" t="s">
        <v>123</v>
      </c>
      <c r="F726" t="s">
        <v>124</v>
      </c>
      <c r="G726" t="s">
        <v>80</v>
      </c>
      <c r="H726" t="s">
        <v>81</v>
      </c>
      <c r="I726" t="s">
        <v>82</v>
      </c>
      <c r="J726" t="s">
        <v>46</v>
      </c>
      <c r="K726" t="s">
        <v>106</v>
      </c>
      <c r="M726" t="s">
        <v>107</v>
      </c>
      <c r="N726" t="s">
        <v>108</v>
      </c>
      <c r="O726">
        <v>90</v>
      </c>
      <c r="P726">
        <v>94</v>
      </c>
      <c r="Q726" t="b">
        <v>0</v>
      </c>
      <c r="R726">
        <v>1</v>
      </c>
      <c r="S726">
        <v>1</v>
      </c>
      <c r="T726" t="s">
        <v>50</v>
      </c>
      <c r="U726" t="s">
        <v>51</v>
      </c>
      <c r="V726" t="s">
        <v>52</v>
      </c>
      <c r="W726" t="s">
        <v>53</v>
      </c>
      <c r="X726">
        <v>8.5</v>
      </c>
      <c r="Y726">
        <v>6.8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 t="s">
        <v>129</v>
      </c>
      <c r="AI726">
        <v>70</v>
      </c>
      <c r="AJ726" t="s">
        <v>341</v>
      </c>
      <c r="AK726">
        <v>8</v>
      </c>
      <c r="AL726">
        <v>0</v>
      </c>
    </row>
    <row r="727" spans="1:38" x14ac:dyDescent="0.25">
      <c r="A727" t="s">
        <v>995</v>
      </c>
      <c r="B727" s="1">
        <v>45270</v>
      </c>
      <c r="C727" t="s">
        <v>326</v>
      </c>
      <c r="D727" t="s">
        <v>77</v>
      </c>
      <c r="E727" t="s">
        <v>78</v>
      </c>
      <c r="F727" t="s">
        <v>79</v>
      </c>
      <c r="G727" t="s">
        <v>111</v>
      </c>
      <c r="H727" t="s">
        <v>112</v>
      </c>
      <c r="I727" t="s">
        <v>113</v>
      </c>
      <c r="J727" t="s">
        <v>46</v>
      </c>
      <c r="K727" t="s">
        <v>227</v>
      </c>
      <c r="L727" t="s">
        <v>228</v>
      </c>
      <c r="M727" t="s">
        <v>229</v>
      </c>
      <c r="N727" t="s">
        <v>230</v>
      </c>
      <c r="O727">
        <v>30</v>
      </c>
      <c r="P727">
        <v>29</v>
      </c>
      <c r="Q727" t="b">
        <v>1</v>
      </c>
      <c r="R727">
        <v>4</v>
      </c>
      <c r="S727">
        <v>1</v>
      </c>
      <c r="T727" t="s">
        <v>143</v>
      </c>
      <c r="U727" t="s">
        <v>144</v>
      </c>
      <c r="V727" t="s">
        <v>139</v>
      </c>
      <c r="W727" t="s">
        <v>53</v>
      </c>
      <c r="X727">
        <v>618</v>
      </c>
      <c r="Y727">
        <v>525.29999999999995</v>
      </c>
      <c r="Z727">
        <v>507.01</v>
      </c>
      <c r="AA727">
        <v>1.77</v>
      </c>
      <c r="AB727">
        <v>508.78</v>
      </c>
      <c r="AC727">
        <v>407.03</v>
      </c>
      <c r="AD727">
        <v>101.76</v>
      </c>
      <c r="AE727">
        <v>485.26</v>
      </c>
      <c r="AF727">
        <v>26.9</v>
      </c>
      <c r="AG727">
        <v>-3.38</v>
      </c>
      <c r="AH727" t="s">
        <v>54</v>
      </c>
      <c r="AK727">
        <v>5</v>
      </c>
      <c r="AL727">
        <v>0</v>
      </c>
    </row>
    <row r="728" spans="1:38" x14ac:dyDescent="0.25">
      <c r="A728" t="s">
        <v>996</v>
      </c>
      <c r="B728" s="1">
        <v>45203</v>
      </c>
      <c r="C728" t="s">
        <v>179</v>
      </c>
      <c r="D728" t="s">
        <v>90</v>
      </c>
      <c r="E728" t="s">
        <v>91</v>
      </c>
      <c r="F728" t="s">
        <v>92</v>
      </c>
      <c r="G728" t="s">
        <v>57</v>
      </c>
      <c r="H728" t="s">
        <v>58</v>
      </c>
      <c r="I728" t="s">
        <v>59</v>
      </c>
      <c r="J728" t="s">
        <v>46</v>
      </c>
      <c r="K728" t="s">
        <v>114</v>
      </c>
      <c r="L728" t="s">
        <v>115</v>
      </c>
      <c r="M728" t="s">
        <v>116</v>
      </c>
      <c r="N728" t="s">
        <v>117</v>
      </c>
      <c r="O728">
        <v>30</v>
      </c>
      <c r="P728">
        <v>31</v>
      </c>
      <c r="Q728" t="b">
        <v>1</v>
      </c>
      <c r="R728">
        <v>4</v>
      </c>
      <c r="S728">
        <v>0</v>
      </c>
      <c r="T728" t="s">
        <v>143</v>
      </c>
      <c r="U728" t="s">
        <v>144</v>
      </c>
      <c r="V728" t="s">
        <v>139</v>
      </c>
      <c r="W728" t="s">
        <v>53</v>
      </c>
      <c r="X728">
        <v>564</v>
      </c>
      <c r="Y728">
        <v>479.4</v>
      </c>
      <c r="Z728">
        <v>484.57</v>
      </c>
      <c r="AA728">
        <v>1.77</v>
      </c>
      <c r="AB728">
        <v>486.34</v>
      </c>
      <c r="AC728">
        <v>389.07</v>
      </c>
      <c r="AD728">
        <v>97.27</v>
      </c>
      <c r="AE728">
        <v>458.82</v>
      </c>
      <c r="AF728">
        <v>43.25</v>
      </c>
      <c r="AG728">
        <v>-15.72</v>
      </c>
      <c r="AH728" t="s">
        <v>54</v>
      </c>
      <c r="AK728">
        <v>9</v>
      </c>
      <c r="AL728">
        <v>0</v>
      </c>
    </row>
    <row r="729" spans="1:38" x14ac:dyDescent="0.25">
      <c r="A729" t="s">
        <v>997</v>
      </c>
      <c r="B729" s="1">
        <v>45313</v>
      </c>
      <c r="C729" t="s">
        <v>374</v>
      </c>
      <c r="D729" t="s">
        <v>40</v>
      </c>
      <c r="E729" t="s">
        <v>41</v>
      </c>
      <c r="F729" t="s">
        <v>42</v>
      </c>
      <c r="G729" t="s">
        <v>111</v>
      </c>
      <c r="H729" t="s">
        <v>112</v>
      </c>
      <c r="I729" t="s">
        <v>113</v>
      </c>
      <c r="J729" t="s">
        <v>46</v>
      </c>
      <c r="K729" t="s">
        <v>134</v>
      </c>
      <c r="M729" t="s">
        <v>135</v>
      </c>
      <c r="N729" t="s">
        <v>136</v>
      </c>
      <c r="O729">
        <v>28</v>
      </c>
      <c r="P729">
        <v>29</v>
      </c>
      <c r="Q729" t="b">
        <v>0</v>
      </c>
      <c r="R729">
        <v>4</v>
      </c>
      <c r="S729">
        <v>2</v>
      </c>
      <c r="T729" t="s">
        <v>73</v>
      </c>
      <c r="U729" t="s">
        <v>74</v>
      </c>
      <c r="V729" t="s">
        <v>52</v>
      </c>
      <c r="W729" t="s">
        <v>53</v>
      </c>
      <c r="X729">
        <v>4998</v>
      </c>
      <c r="Y729">
        <v>4248.3</v>
      </c>
      <c r="Z729">
        <v>3268.16</v>
      </c>
      <c r="AA729">
        <v>1.79</v>
      </c>
      <c r="AB729">
        <v>3269.95</v>
      </c>
      <c r="AC729">
        <v>2779.46</v>
      </c>
      <c r="AD729">
        <v>490.49</v>
      </c>
      <c r="AE729">
        <v>3998.04</v>
      </c>
      <c r="AF729">
        <v>0</v>
      </c>
      <c r="AG729">
        <v>-728.09</v>
      </c>
      <c r="AH729" t="s">
        <v>54</v>
      </c>
      <c r="AK729">
        <v>10</v>
      </c>
      <c r="AL729">
        <v>0</v>
      </c>
    </row>
    <row r="730" spans="1:38" x14ac:dyDescent="0.25">
      <c r="A730" t="s">
        <v>998</v>
      </c>
      <c r="B730" s="1">
        <v>45122</v>
      </c>
      <c r="C730" t="s">
        <v>294</v>
      </c>
      <c r="D730" t="s">
        <v>77</v>
      </c>
      <c r="E730" t="s">
        <v>78</v>
      </c>
      <c r="F730" t="s">
        <v>79</v>
      </c>
      <c r="G730" t="s">
        <v>43</v>
      </c>
      <c r="H730" t="s">
        <v>44</v>
      </c>
      <c r="I730" t="s">
        <v>45</v>
      </c>
      <c r="J730" t="s">
        <v>46</v>
      </c>
      <c r="K730" t="s">
        <v>196</v>
      </c>
      <c r="M730" t="s">
        <v>197</v>
      </c>
      <c r="N730" t="s">
        <v>198</v>
      </c>
      <c r="O730">
        <v>90</v>
      </c>
      <c r="P730">
        <v>93</v>
      </c>
      <c r="Q730" t="b">
        <v>0</v>
      </c>
      <c r="R730">
        <v>1</v>
      </c>
      <c r="S730">
        <v>0</v>
      </c>
      <c r="T730" t="s">
        <v>99</v>
      </c>
      <c r="U730" t="s">
        <v>100</v>
      </c>
      <c r="V730" t="s">
        <v>52</v>
      </c>
      <c r="W730" t="s">
        <v>53</v>
      </c>
      <c r="X730">
        <v>12.4</v>
      </c>
      <c r="Y730">
        <v>9.92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 t="s">
        <v>129</v>
      </c>
      <c r="AI730">
        <v>75</v>
      </c>
      <c r="AJ730" t="s">
        <v>375</v>
      </c>
      <c r="AK730">
        <v>7</v>
      </c>
      <c r="AL730">
        <v>0</v>
      </c>
    </row>
    <row r="731" spans="1:38" x14ac:dyDescent="0.25">
      <c r="A731" t="s">
        <v>999</v>
      </c>
      <c r="B731" s="1">
        <v>45437</v>
      </c>
      <c r="C731" t="s">
        <v>350</v>
      </c>
      <c r="D731" t="s">
        <v>90</v>
      </c>
      <c r="E731" t="s">
        <v>91</v>
      </c>
      <c r="F731" t="s">
        <v>92</v>
      </c>
      <c r="G731" t="s">
        <v>111</v>
      </c>
      <c r="H731" t="s">
        <v>112</v>
      </c>
      <c r="I731" t="s">
        <v>113</v>
      </c>
      <c r="J731" t="s">
        <v>46</v>
      </c>
      <c r="K731" t="s">
        <v>114</v>
      </c>
      <c r="L731" t="s">
        <v>115</v>
      </c>
      <c r="M731" t="s">
        <v>116</v>
      </c>
      <c r="N731" t="s">
        <v>117</v>
      </c>
      <c r="O731">
        <v>30</v>
      </c>
      <c r="P731">
        <v>30</v>
      </c>
      <c r="Q731" t="b">
        <v>1</v>
      </c>
      <c r="R731">
        <v>4</v>
      </c>
      <c r="S731">
        <v>1</v>
      </c>
      <c r="T731" t="s">
        <v>73</v>
      </c>
      <c r="U731" t="s">
        <v>74</v>
      </c>
      <c r="V731" t="s">
        <v>52</v>
      </c>
      <c r="W731" t="s">
        <v>53</v>
      </c>
      <c r="X731">
        <v>564</v>
      </c>
      <c r="Y731">
        <v>479.4</v>
      </c>
      <c r="Z731">
        <v>469.68</v>
      </c>
      <c r="AA731">
        <v>1.79</v>
      </c>
      <c r="AB731">
        <v>471.47</v>
      </c>
      <c r="AC731">
        <v>400.75</v>
      </c>
      <c r="AD731">
        <v>70.72</v>
      </c>
      <c r="AE731">
        <v>444.45</v>
      </c>
      <c r="AF731">
        <v>0</v>
      </c>
      <c r="AG731">
        <v>27.02</v>
      </c>
      <c r="AH731" t="s">
        <v>54</v>
      </c>
      <c r="AK731">
        <v>4</v>
      </c>
      <c r="AL731">
        <v>1</v>
      </c>
    </row>
    <row r="732" spans="1:38" x14ac:dyDescent="0.25">
      <c r="A732" t="s">
        <v>1000</v>
      </c>
      <c r="B732" s="1">
        <v>45534</v>
      </c>
      <c r="C732" t="s">
        <v>283</v>
      </c>
      <c r="D732" t="s">
        <v>77</v>
      </c>
      <c r="E732" t="s">
        <v>78</v>
      </c>
      <c r="F732" t="s">
        <v>79</v>
      </c>
      <c r="G732" t="s">
        <v>80</v>
      </c>
      <c r="H732" t="s">
        <v>81</v>
      </c>
      <c r="I732" t="s">
        <v>82</v>
      </c>
      <c r="J732" t="s">
        <v>46</v>
      </c>
      <c r="K732" t="s">
        <v>196</v>
      </c>
      <c r="M732" t="s">
        <v>197</v>
      </c>
      <c r="N732" t="s">
        <v>198</v>
      </c>
      <c r="O732">
        <v>90</v>
      </c>
      <c r="P732">
        <v>91</v>
      </c>
      <c r="Q732" t="b">
        <v>0</v>
      </c>
      <c r="R732">
        <v>1</v>
      </c>
      <c r="S732">
        <v>0</v>
      </c>
      <c r="T732" t="s">
        <v>99</v>
      </c>
      <c r="U732" t="s">
        <v>100</v>
      </c>
      <c r="V732" t="s">
        <v>52</v>
      </c>
      <c r="W732" t="s">
        <v>53</v>
      </c>
      <c r="X732">
        <v>12.4</v>
      </c>
      <c r="Y732">
        <v>9.92</v>
      </c>
      <c r="Z732">
        <v>6.67</v>
      </c>
      <c r="AA732">
        <v>1.78</v>
      </c>
      <c r="AB732">
        <v>8.4499999999999993</v>
      </c>
      <c r="AC732">
        <v>7.43</v>
      </c>
      <c r="AD732">
        <v>1.01</v>
      </c>
      <c r="AE732">
        <v>8.73</v>
      </c>
      <c r="AF732">
        <v>0</v>
      </c>
      <c r="AG732">
        <v>-0.28999999999999998</v>
      </c>
      <c r="AH732" t="s">
        <v>54</v>
      </c>
      <c r="AK732">
        <v>5</v>
      </c>
      <c r="AL732">
        <v>0</v>
      </c>
    </row>
    <row r="733" spans="1:38" x14ac:dyDescent="0.25">
      <c r="A733" t="s">
        <v>1001</v>
      </c>
      <c r="B733" s="1">
        <v>45657</v>
      </c>
      <c r="C733" t="s">
        <v>1002</v>
      </c>
      <c r="D733" t="s">
        <v>90</v>
      </c>
      <c r="E733" t="s">
        <v>91</v>
      </c>
      <c r="F733" t="s">
        <v>92</v>
      </c>
      <c r="G733" t="s">
        <v>80</v>
      </c>
      <c r="H733" t="s">
        <v>81</v>
      </c>
      <c r="I733" t="s">
        <v>82</v>
      </c>
      <c r="J733" t="s">
        <v>46</v>
      </c>
      <c r="K733" t="s">
        <v>114</v>
      </c>
      <c r="L733" t="s">
        <v>115</v>
      </c>
      <c r="M733" t="s">
        <v>116</v>
      </c>
      <c r="N733" t="s">
        <v>117</v>
      </c>
      <c r="O733">
        <v>30</v>
      </c>
      <c r="P733">
        <v>29</v>
      </c>
      <c r="Q733" t="b">
        <v>1</v>
      </c>
      <c r="R733">
        <v>4</v>
      </c>
      <c r="S733">
        <v>0</v>
      </c>
      <c r="T733" t="s">
        <v>99</v>
      </c>
      <c r="U733" t="s">
        <v>100</v>
      </c>
      <c r="V733" t="s">
        <v>52</v>
      </c>
      <c r="W733" t="s">
        <v>53</v>
      </c>
      <c r="X733">
        <v>564</v>
      </c>
      <c r="Y733">
        <v>479.4</v>
      </c>
      <c r="Z733">
        <v>480.6</v>
      </c>
      <c r="AA733">
        <v>1.78</v>
      </c>
      <c r="AB733">
        <v>482.38</v>
      </c>
      <c r="AC733">
        <v>424.5</v>
      </c>
      <c r="AD733">
        <v>57.89</v>
      </c>
      <c r="AE733">
        <v>447.12</v>
      </c>
      <c r="AF733">
        <v>0</v>
      </c>
      <c r="AG733">
        <v>35.26</v>
      </c>
      <c r="AH733" t="s">
        <v>54</v>
      </c>
      <c r="AK733">
        <v>3</v>
      </c>
      <c r="AL733">
        <v>0</v>
      </c>
    </row>
    <row r="734" spans="1:38" x14ac:dyDescent="0.25">
      <c r="A734" t="s">
        <v>1003</v>
      </c>
      <c r="B734" s="1">
        <v>45236</v>
      </c>
      <c r="C734" t="s">
        <v>332</v>
      </c>
      <c r="D734" t="s">
        <v>77</v>
      </c>
      <c r="E734" t="s">
        <v>78</v>
      </c>
      <c r="F734" t="s">
        <v>79</v>
      </c>
      <c r="G734" t="s">
        <v>111</v>
      </c>
      <c r="H734" t="s">
        <v>112</v>
      </c>
      <c r="I734" t="s">
        <v>113</v>
      </c>
      <c r="J734" t="s">
        <v>46</v>
      </c>
      <c r="K734" t="s">
        <v>47</v>
      </c>
      <c r="M734" t="s">
        <v>48</v>
      </c>
      <c r="N734" t="s">
        <v>49</v>
      </c>
      <c r="O734">
        <v>30</v>
      </c>
      <c r="P734">
        <v>30</v>
      </c>
      <c r="Q734" t="b">
        <v>0</v>
      </c>
      <c r="R734">
        <v>1</v>
      </c>
      <c r="S734">
        <v>1</v>
      </c>
      <c r="T734" t="s">
        <v>73</v>
      </c>
      <c r="U734" t="s">
        <v>74</v>
      </c>
      <c r="V734" t="s">
        <v>52</v>
      </c>
      <c r="W734" t="s">
        <v>53</v>
      </c>
      <c r="X734">
        <v>14.8</v>
      </c>
      <c r="Y734">
        <v>11.84</v>
      </c>
      <c r="Z734">
        <v>7.8</v>
      </c>
      <c r="AA734">
        <v>1.79</v>
      </c>
      <c r="AB734">
        <v>9.59</v>
      </c>
      <c r="AC734">
        <v>8.15</v>
      </c>
      <c r="AD734">
        <v>1.44</v>
      </c>
      <c r="AE734">
        <v>11.35</v>
      </c>
      <c r="AF734">
        <v>0</v>
      </c>
      <c r="AG734">
        <v>-1.76</v>
      </c>
      <c r="AH734" t="s">
        <v>54</v>
      </c>
      <c r="AK734">
        <v>2</v>
      </c>
      <c r="AL734">
        <v>0</v>
      </c>
    </row>
    <row r="735" spans="1:38" x14ac:dyDescent="0.25">
      <c r="A735" t="s">
        <v>1004</v>
      </c>
      <c r="B735" s="1">
        <v>45570</v>
      </c>
      <c r="C735" t="s">
        <v>384</v>
      </c>
      <c r="D735" t="s">
        <v>66</v>
      </c>
      <c r="E735" t="s">
        <v>67</v>
      </c>
      <c r="F735" t="s">
        <v>68</v>
      </c>
      <c r="G735" t="s">
        <v>43</v>
      </c>
      <c r="H735" t="s">
        <v>44</v>
      </c>
      <c r="I735" t="s">
        <v>45</v>
      </c>
      <c r="J735" t="s">
        <v>46</v>
      </c>
      <c r="K735" t="s">
        <v>163</v>
      </c>
      <c r="L735" t="s">
        <v>164</v>
      </c>
      <c r="M735" t="s">
        <v>165</v>
      </c>
      <c r="N735" t="s">
        <v>157</v>
      </c>
      <c r="O735">
        <v>30</v>
      </c>
      <c r="P735">
        <v>28</v>
      </c>
      <c r="Q735" t="b">
        <v>1</v>
      </c>
      <c r="R735">
        <v>4</v>
      </c>
      <c r="S735">
        <v>0</v>
      </c>
      <c r="T735" t="s">
        <v>73</v>
      </c>
      <c r="U735" t="s">
        <v>74</v>
      </c>
      <c r="V735" t="s">
        <v>52</v>
      </c>
      <c r="W735" t="s">
        <v>53</v>
      </c>
      <c r="X735">
        <v>936</v>
      </c>
      <c r="Y735">
        <v>795.6</v>
      </c>
      <c r="Z735">
        <v>775.67</v>
      </c>
      <c r="AA735">
        <v>1.79</v>
      </c>
      <c r="AB735">
        <v>777.46</v>
      </c>
      <c r="AC735">
        <v>660.84</v>
      </c>
      <c r="AD735">
        <v>116.62</v>
      </c>
      <c r="AE735">
        <v>759.84</v>
      </c>
      <c r="AF735">
        <v>0</v>
      </c>
      <c r="AG735">
        <v>17.62</v>
      </c>
      <c r="AH735" t="s">
        <v>54</v>
      </c>
      <c r="AK735">
        <v>10</v>
      </c>
      <c r="AL735">
        <v>0</v>
      </c>
    </row>
    <row r="736" spans="1:38" x14ac:dyDescent="0.25">
      <c r="A736" t="s">
        <v>1005</v>
      </c>
      <c r="B736" s="1">
        <v>45399</v>
      </c>
      <c r="C736" t="s">
        <v>559</v>
      </c>
      <c r="D736" t="s">
        <v>122</v>
      </c>
      <c r="E736" t="s">
        <v>123</v>
      </c>
      <c r="F736" t="s">
        <v>124</v>
      </c>
      <c r="G736" t="s">
        <v>57</v>
      </c>
      <c r="H736" t="s">
        <v>58</v>
      </c>
      <c r="I736" t="s">
        <v>59</v>
      </c>
      <c r="J736" t="s">
        <v>46</v>
      </c>
      <c r="K736" t="s">
        <v>106</v>
      </c>
      <c r="M736" t="s">
        <v>107</v>
      </c>
      <c r="N736" t="s">
        <v>108</v>
      </c>
      <c r="O736">
        <v>90</v>
      </c>
      <c r="P736">
        <v>89</v>
      </c>
      <c r="Q736" t="b">
        <v>0</v>
      </c>
      <c r="R736">
        <v>1</v>
      </c>
      <c r="S736">
        <v>1</v>
      </c>
      <c r="T736" t="s">
        <v>73</v>
      </c>
      <c r="U736" t="s">
        <v>74</v>
      </c>
      <c r="V736" t="s">
        <v>52</v>
      </c>
      <c r="W736" t="s">
        <v>53</v>
      </c>
      <c r="X736">
        <v>8.5</v>
      </c>
      <c r="Y736">
        <v>6.8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 t="s">
        <v>129</v>
      </c>
      <c r="AI736">
        <v>75</v>
      </c>
      <c r="AJ736" t="s">
        <v>375</v>
      </c>
      <c r="AK736">
        <v>9</v>
      </c>
      <c r="AL736">
        <v>0</v>
      </c>
    </row>
    <row r="737" spans="1:38" x14ac:dyDescent="0.25">
      <c r="A737" t="s">
        <v>1006</v>
      </c>
      <c r="B737" s="1">
        <v>45562</v>
      </c>
      <c r="C737" t="s">
        <v>301</v>
      </c>
      <c r="D737" t="s">
        <v>40</v>
      </c>
      <c r="E737" t="s">
        <v>41</v>
      </c>
      <c r="F737" t="s">
        <v>42</v>
      </c>
      <c r="G737" t="s">
        <v>43</v>
      </c>
      <c r="H737" t="s">
        <v>44</v>
      </c>
      <c r="I737" t="s">
        <v>45</v>
      </c>
      <c r="J737" t="s">
        <v>46</v>
      </c>
      <c r="K737" t="s">
        <v>114</v>
      </c>
      <c r="L737" t="s">
        <v>115</v>
      </c>
      <c r="M737" t="s">
        <v>116</v>
      </c>
      <c r="N737" t="s">
        <v>117</v>
      </c>
      <c r="O737">
        <v>30</v>
      </c>
      <c r="P737">
        <v>28</v>
      </c>
      <c r="Q737" t="b">
        <v>1</v>
      </c>
      <c r="R737">
        <v>4</v>
      </c>
      <c r="S737">
        <v>1</v>
      </c>
      <c r="T737" t="s">
        <v>99</v>
      </c>
      <c r="U737" t="s">
        <v>100</v>
      </c>
      <c r="V737" t="s">
        <v>52</v>
      </c>
      <c r="W737" t="s">
        <v>53</v>
      </c>
      <c r="X737">
        <v>564</v>
      </c>
      <c r="Y737">
        <v>479.4</v>
      </c>
      <c r="Z737">
        <v>478.42</v>
      </c>
      <c r="AA737">
        <v>1.78</v>
      </c>
      <c r="AB737">
        <v>480.2</v>
      </c>
      <c r="AC737">
        <v>422.58</v>
      </c>
      <c r="AD737">
        <v>57.62</v>
      </c>
      <c r="AE737">
        <v>454.46</v>
      </c>
      <c r="AF737">
        <v>0</v>
      </c>
      <c r="AG737">
        <v>25.74</v>
      </c>
      <c r="AH737" t="s">
        <v>54</v>
      </c>
      <c r="AK737">
        <v>8</v>
      </c>
      <c r="AL737">
        <v>0</v>
      </c>
    </row>
    <row r="738" spans="1:38" x14ac:dyDescent="0.25">
      <c r="A738" t="s">
        <v>1007</v>
      </c>
      <c r="B738" s="1">
        <v>45535</v>
      </c>
      <c r="C738" t="s">
        <v>133</v>
      </c>
      <c r="D738" t="s">
        <v>77</v>
      </c>
      <c r="E738" t="s">
        <v>78</v>
      </c>
      <c r="F738" t="s">
        <v>79</v>
      </c>
      <c r="G738" t="s">
        <v>111</v>
      </c>
      <c r="H738" t="s">
        <v>112</v>
      </c>
      <c r="I738" t="s">
        <v>113</v>
      </c>
      <c r="J738" t="s">
        <v>46</v>
      </c>
      <c r="K738" t="s">
        <v>93</v>
      </c>
      <c r="L738" t="s">
        <v>94</v>
      </c>
      <c r="M738" t="s">
        <v>95</v>
      </c>
      <c r="N738" t="s">
        <v>96</v>
      </c>
      <c r="O738">
        <v>90</v>
      </c>
      <c r="P738">
        <v>86</v>
      </c>
      <c r="Q738" t="b">
        <v>1</v>
      </c>
      <c r="R738">
        <v>2</v>
      </c>
      <c r="S738">
        <v>0</v>
      </c>
      <c r="T738" t="s">
        <v>50</v>
      </c>
      <c r="U738" t="s">
        <v>51</v>
      </c>
      <c r="V738" t="s">
        <v>52</v>
      </c>
      <c r="W738" t="s">
        <v>53</v>
      </c>
      <c r="X738">
        <v>185.4</v>
      </c>
      <c r="Y738">
        <v>157.59</v>
      </c>
      <c r="Z738">
        <v>467.62</v>
      </c>
      <c r="AA738">
        <v>1.78</v>
      </c>
      <c r="AB738">
        <v>469.4</v>
      </c>
      <c r="AC738">
        <v>408.38</v>
      </c>
      <c r="AD738">
        <v>61.02</v>
      </c>
      <c r="AE738">
        <v>430.13</v>
      </c>
      <c r="AF738">
        <v>0</v>
      </c>
      <c r="AG738">
        <v>39.270000000000003</v>
      </c>
      <c r="AH738" t="s">
        <v>54</v>
      </c>
      <c r="AK738">
        <v>11</v>
      </c>
      <c r="AL738">
        <v>1</v>
      </c>
    </row>
    <row r="739" spans="1:38" x14ac:dyDescent="0.25">
      <c r="A739" t="s">
        <v>1008</v>
      </c>
      <c r="B739" s="1">
        <v>45155</v>
      </c>
      <c r="C739" t="s">
        <v>296</v>
      </c>
      <c r="D739" t="s">
        <v>40</v>
      </c>
      <c r="E739" t="s">
        <v>41</v>
      </c>
      <c r="F739" t="s">
        <v>42</v>
      </c>
      <c r="G739" t="s">
        <v>57</v>
      </c>
      <c r="H739" t="s">
        <v>58</v>
      </c>
      <c r="I739" t="s">
        <v>59</v>
      </c>
      <c r="J739" t="s">
        <v>46</v>
      </c>
      <c r="K739" t="s">
        <v>163</v>
      </c>
      <c r="L739" t="s">
        <v>164</v>
      </c>
      <c r="M739" t="s">
        <v>165</v>
      </c>
      <c r="N739" t="s">
        <v>157</v>
      </c>
      <c r="O739">
        <v>30</v>
      </c>
      <c r="P739">
        <v>31</v>
      </c>
      <c r="Q739" t="b">
        <v>1</v>
      </c>
      <c r="R739">
        <v>4</v>
      </c>
      <c r="S739">
        <v>0</v>
      </c>
      <c r="T739" t="s">
        <v>50</v>
      </c>
      <c r="U739" t="s">
        <v>51</v>
      </c>
      <c r="V739" t="s">
        <v>52</v>
      </c>
      <c r="W739" t="s">
        <v>53</v>
      </c>
      <c r="X739">
        <v>936</v>
      </c>
      <c r="Y739">
        <v>795.6</v>
      </c>
      <c r="Z739">
        <v>799.17</v>
      </c>
      <c r="AA739">
        <v>1.78</v>
      </c>
      <c r="AB739">
        <v>800.95</v>
      </c>
      <c r="AC739">
        <v>696.82</v>
      </c>
      <c r="AD739">
        <v>104.12</v>
      </c>
      <c r="AE739">
        <v>745.11</v>
      </c>
      <c r="AF739">
        <v>0</v>
      </c>
      <c r="AG739">
        <v>55.83</v>
      </c>
      <c r="AH739" t="s">
        <v>54</v>
      </c>
      <c r="AK739">
        <v>11</v>
      </c>
      <c r="AL739">
        <v>1</v>
      </c>
    </row>
    <row r="740" spans="1:38" x14ac:dyDescent="0.25">
      <c r="A740" t="s">
        <v>1009</v>
      </c>
      <c r="B740" s="1">
        <v>45026</v>
      </c>
      <c r="C740" t="s">
        <v>301</v>
      </c>
      <c r="D740" t="s">
        <v>66</v>
      </c>
      <c r="E740" t="s">
        <v>67</v>
      </c>
      <c r="F740" t="s">
        <v>68</v>
      </c>
      <c r="G740" t="s">
        <v>111</v>
      </c>
      <c r="H740" t="s">
        <v>112</v>
      </c>
      <c r="I740" t="s">
        <v>113</v>
      </c>
      <c r="J740" t="s">
        <v>46</v>
      </c>
      <c r="K740" t="s">
        <v>103</v>
      </c>
      <c r="M740" t="s">
        <v>95</v>
      </c>
      <c r="N740" t="s">
        <v>96</v>
      </c>
      <c r="O740">
        <v>90</v>
      </c>
      <c r="P740">
        <v>86</v>
      </c>
      <c r="Q740" t="b">
        <v>0</v>
      </c>
      <c r="R740">
        <v>1</v>
      </c>
      <c r="S740">
        <v>0</v>
      </c>
      <c r="T740" t="s">
        <v>50</v>
      </c>
      <c r="U740" t="s">
        <v>51</v>
      </c>
      <c r="V740" t="s">
        <v>52</v>
      </c>
      <c r="W740" t="s">
        <v>53</v>
      </c>
      <c r="X740">
        <v>18.2</v>
      </c>
      <c r="Y740">
        <v>14.56</v>
      </c>
      <c r="Z740">
        <v>24.29</v>
      </c>
      <c r="AA740">
        <v>1.78</v>
      </c>
      <c r="AB740">
        <v>26.07</v>
      </c>
      <c r="AC740">
        <v>22.68</v>
      </c>
      <c r="AD740">
        <v>3.39</v>
      </c>
      <c r="AE740">
        <v>40.43</v>
      </c>
      <c r="AF740">
        <v>0</v>
      </c>
      <c r="AG740">
        <v>-14.35</v>
      </c>
      <c r="AH740" t="s">
        <v>54</v>
      </c>
      <c r="AK740">
        <v>2</v>
      </c>
      <c r="AL740">
        <v>0</v>
      </c>
    </row>
    <row r="741" spans="1:38" x14ac:dyDescent="0.25">
      <c r="A741" t="s">
        <v>1010</v>
      </c>
      <c r="B741" s="1">
        <v>45053</v>
      </c>
      <c r="C741" t="s">
        <v>179</v>
      </c>
      <c r="D741" t="s">
        <v>66</v>
      </c>
      <c r="E741" t="s">
        <v>67</v>
      </c>
      <c r="F741" t="s">
        <v>68</v>
      </c>
      <c r="G741" t="s">
        <v>57</v>
      </c>
      <c r="H741" t="s">
        <v>58</v>
      </c>
      <c r="I741" t="s">
        <v>59</v>
      </c>
      <c r="J741" t="s">
        <v>46</v>
      </c>
      <c r="K741" t="s">
        <v>180</v>
      </c>
      <c r="M741" t="s">
        <v>181</v>
      </c>
      <c r="N741" t="s">
        <v>182</v>
      </c>
      <c r="O741">
        <v>30</v>
      </c>
      <c r="P741">
        <v>29</v>
      </c>
      <c r="Q741" t="b">
        <v>0</v>
      </c>
      <c r="R741">
        <v>1</v>
      </c>
      <c r="S741">
        <v>0</v>
      </c>
      <c r="T741" t="s">
        <v>99</v>
      </c>
      <c r="U741" t="s">
        <v>100</v>
      </c>
      <c r="V741" t="s">
        <v>52</v>
      </c>
      <c r="W741" t="s">
        <v>53</v>
      </c>
      <c r="X741">
        <v>6.9</v>
      </c>
      <c r="Y741">
        <v>5.52</v>
      </c>
      <c r="Z741">
        <v>3.29</v>
      </c>
      <c r="AA741">
        <v>1.78</v>
      </c>
      <c r="AB741">
        <v>5.07</v>
      </c>
      <c r="AC741">
        <v>4.46</v>
      </c>
      <c r="AD741">
        <v>1</v>
      </c>
      <c r="AE741">
        <v>5.26</v>
      </c>
      <c r="AF741">
        <v>0</v>
      </c>
      <c r="AG741">
        <v>-0.19</v>
      </c>
      <c r="AH741" t="s">
        <v>54</v>
      </c>
      <c r="AK741">
        <v>3</v>
      </c>
      <c r="AL741">
        <v>0</v>
      </c>
    </row>
    <row r="742" spans="1:38" x14ac:dyDescent="0.25">
      <c r="A742" t="s">
        <v>1011</v>
      </c>
      <c r="B742" s="1">
        <v>45610</v>
      </c>
      <c r="C742" t="s">
        <v>212</v>
      </c>
      <c r="D742" t="s">
        <v>77</v>
      </c>
      <c r="E742" t="s">
        <v>78</v>
      </c>
      <c r="F742" t="s">
        <v>79</v>
      </c>
      <c r="G742" t="s">
        <v>57</v>
      </c>
      <c r="H742" t="s">
        <v>58</v>
      </c>
      <c r="I742" t="s">
        <v>59</v>
      </c>
      <c r="J742" t="s">
        <v>46</v>
      </c>
      <c r="K742" t="s">
        <v>196</v>
      </c>
      <c r="M742" t="s">
        <v>197</v>
      </c>
      <c r="N742" t="s">
        <v>198</v>
      </c>
      <c r="O742">
        <v>90</v>
      </c>
      <c r="P742">
        <v>89</v>
      </c>
      <c r="Q742" t="b">
        <v>0</v>
      </c>
      <c r="R742">
        <v>1</v>
      </c>
      <c r="S742">
        <v>0</v>
      </c>
      <c r="T742" t="s">
        <v>62</v>
      </c>
      <c r="U742" t="s">
        <v>63</v>
      </c>
      <c r="V742" t="s">
        <v>52</v>
      </c>
      <c r="W742" t="s">
        <v>53</v>
      </c>
      <c r="X742">
        <v>12.4</v>
      </c>
      <c r="Y742">
        <v>9.92</v>
      </c>
      <c r="Z742">
        <v>6.41</v>
      </c>
      <c r="AA742">
        <v>1.8</v>
      </c>
      <c r="AB742">
        <v>8.2100000000000009</v>
      </c>
      <c r="AC742">
        <v>6.9</v>
      </c>
      <c r="AD742">
        <v>1.31</v>
      </c>
      <c r="AE742">
        <v>9.44</v>
      </c>
      <c r="AF742">
        <v>0</v>
      </c>
      <c r="AG742">
        <v>-1.23</v>
      </c>
      <c r="AH742" t="s">
        <v>54</v>
      </c>
      <c r="AK742">
        <v>7</v>
      </c>
      <c r="AL742">
        <v>1</v>
      </c>
    </row>
    <row r="743" spans="1:38" x14ac:dyDescent="0.25">
      <c r="A743" t="s">
        <v>1012</v>
      </c>
      <c r="B743" s="1">
        <v>45382</v>
      </c>
      <c r="C743" t="s">
        <v>366</v>
      </c>
      <c r="D743" t="s">
        <v>66</v>
      </c>
      <c r="E743" t="s">
        <v>67</v>
      </c>
      <c r="F743" t="s">
        <v>68</v>
      </c>
      <c r="G743" t="s">
        <v>111</v>
      </c>
      <c r="H743" t="s">
        <v>112</v>
      </c>
      <c r="I743" t="s">
        <v>113</v>
      </c>
      <c r="J743" t="s">
        <v>46</v>
      </c>
      <c r="K743" t="s">
        <v>106</v>
      </c>
      <c r="M743" t="s">
        <v>107</v>
      </c>
      <c r="N743" t="s">
        <v>108</v>
      </c>
      <c r="O743">
        <v>90</v>
      </c>
      <c r="P743">
        <v>89</v>
      </c>
      <c r="Q743" t="b">
        <v>0</v>
      </c>
      <c r="R743">
        <v>1</v>
      </c>
      <c r="S743">
        <v>1</v>
      </c>
      <c r="T743" t="s">
        <v>99</v>
      </c>
      <c r="U743" t="s">
        <v>100</v>
      </c>
      <c r="V743" t="s">
        <v>52</v>
      </c>
      <c r="W743" t="s">
        <v>53</v>
      </c>
      <c r="X743">
        <v>8.5</v>
      </c>
      <c r="Y743">
        <v>6.8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 t="s">
        <v>129</v>
      </c>
      <c r="AI743">
        <v>65</v>
      </c>
      <c r="AJ743" t="s">
        <v>189</v>
      </c>
      <c r="AK743">
        <v>4</v>
      </c>
      <c r="AL743">
        <v>1</v>
      </c>
    </row>
    <row r="744" spans="1:38" x14ac:dyDescent="0.25">
      <c r="A744" t="s">
        <v>1013</v>
      </c>
      <c r="B744" s="1">
        <v>45650</v>
      </c>
      <c r="C744" t="s">
        <v>368</v>
      </c>
      <c r="D744" t="s">
        <v>77</v>
      </c>
      <c r="E744" t="s">
        <v>78</v>
      </c>
      <c r="F744" t="s">
        <v>79</v>
      </c>
      <c r="G744" t="s">
        <v>80</v>
      </c>
      <c r="H744" t="s">
        <v>81</v>
      </c>
      <c r="I744" t="s">
        <v>82</v>
      </c>
      <c r="J744" t="s">
        <v>46</v>
      </c>
      <c r="K744" t="s">
        <v>103</v>
      </c>
      <c r="M744" t="s">
        <v>95</v>
      </c>
      <c r="N744" t="s">
        <v>96</v>
      </c>
      <c r="O744">
        <v>30</v>
      </c>
      <c r="P744">
        <v>30</v>
      </c>
      <c r="Q744" t="b">
        <v>0</v>
      </c>
      <c r="R744">
        <v>1</v>
      </c>
      <c r="S744">
        <v>0</v>
      </c>
      <c r="T744" t="s">
        <v>99</v>
      </c>
      <c r="U744" t="s">
        <v>100</v>
      </c>
      <c r="V744" t="s">
        <v>52</v>
      </c>
      <c r="W744" t="s">
        <v>53</v>
      </c>
      <c r="X744">
        <v>18.2</v>
      </c>
      <c r="Y744">
        <v>14.56</v>
      </c>
      <c r="Z744">
        <v>8.64</v>
      </c>
      <c r="AA744">
        <v>1.78</v>
      </c>
      <c r="AB744">
        <v>10.42</v>
      </c>
      <c r="AC744">
        <v>9.17</v>
      </c>
      <c r="AD744">
        <v>1.25</v>
      </c>
      <c r="AE744">
        <v>13.01</v>
      </c>
      <c r="AF744">
        <v>0</v>
      </c>
      <c r="AG744">
        <v>-2.59</v>
      </c>
      <c r="AH744" t="s">
        <v>54</v>
      </c>
      <c r="AK744">
        <v>2</v>
      </c>
      <c r="AL744">
        <v>0</v>
      </c>
    </row>
    <row r="745" spans="1:38" x14ac:dyDescent="0.25">
      <c r="A745" t="s">
        <v>1014</v>
      </c>
      <c r="B745" s="1">
        <v>45587</v>
      </c>
      <c r="C745" t="s">
        <v>233</v>
      </c>
      <c r="D745" t="s">
        <v>90</v>
      </c>
      <c r="E745" t="s">
        <v>91</v>
      </c>
      <c r="F745" t="s">
        <v>92</v>
      </c>
      <c r="G745" t="s">
        <v>57</v>
      </c>
      <c r="H745" t="s">
        <v>58</v>
      </c>
      <c r="I745" t="s">
        <v>59</v>
      </c>
      <c r="J745" t="s">
        <v>46</v>
      </c>
      <c r="K745" t="s">
        <v>227</v>
      </c>
      <c r="L745" t="s">
        <v>228</v>
      </c>
      <c r="M745" t="s">
        <v>229</v>
      </c>
      <c r="N745" t="s">
        <v>230</v>
      </c>
      <c r="O745">
        <v>30</v>
      </c>
      <c r="P745">
        <v>31</v>
      </c>
      <c r="Q745" t="b">
        <v>1</v>
      </c>
      <c r="R745">
        <v>4</v>
      </c>
      <c r="S745">
        <v>1</v>
      </c>
      <c r="T745" t="s">
        <v>73</v>
      </c>
      <c r="U745" t="s">
        <v>74</v>
      </c>
      <c r="V745" t="s">
        <v>52</v>
      </c>
      <c r="W745" t="s">
        <v>53</v>
      </c>
      <c r="X745">
        <v>618</v>
      </c>
      <c r="Y745">
        <v>525.29999999999995</v>
      </c>
      <c r="Z745">
        <v>516.5</v>
      </c>
      <c r="AA745">
        <v>1.79</v>
      </c>
      <c r="AB745">
        <v>518.29</v>
      </c>
      <c r="AC745">
        <v>440.55</v>
      </c>
      <c r="AD745">
        <v>77.739999999999995</v>
      </c>
      <c r="AE745">
        <v>470.79</v>
      </c>
      <c r="AF745">
        <v>0</v>
      </c>
      <c r="AG745">
        <v>47.5</v>
      </c>
      <c r="AH745" t="s">
        <v>54</v>
      </c>
      <c r="AK745">
        <v>2</v>
      </c>
      <c r="AL745">
        <v>0</v>
      </c>
    </row>
    <row r="746" spans="1:38" x14ac:dyDescent="0.25">
      <c r="A746" t="s">
        <v>1015</v>
      </c>
      <c r="B746" s="1">
        <v>44973</v>
      </c>
      <c r="C746" t="s">
        <v>89</v>
      </c>
      <c r="D746" t="s">
        <v>90</v>
      </c>
      <c r="E746" t="s">
        <v>91</v>
      </c>
      <c r="F746" t="s">
        <v>92</v>
      </c>
      <c r="G746" t="s">
        <v>57</v>
      </c>
      <c r="H746" t="s">
        <v>58</v>
      </c>
      <c r="I746" t="s">
        <v>59</v>
      </c>
      <c r="J746" t="s">
        <v>46</v>
      </c>
      <c r="K746" t="s">
        <v>47</v>
      </c>
      <c r="M746" t="s">
        <v>48</v>
      </c>
      <c r="N746" t="s">
        <v>49</v>
      </c>
      <c r="O746">
        <v>90</v>
      </c>
      <c r="P746">
        <v>93</v>
      </c>
      <c r="Q746" t="b">
        <v>0</v>
      </c>
      <c r="R746">
        <v>1</v>
      </c>
      <c r="S746">
        <v>0</v>
      </c>
      <c r="T746" t="s">
        <v>99</v>
      </c>
      <c r="U746" t="s">
        <v>100</v>
      </c>
      <c r="V746" t="s">
        <v>52</v>
      </c>
      <c r="W746" t="s">
        <v>53</v>
      </c>
      <c r="X746">
        <v>14.8</v>
      </c>
      <c r="Y746">
        <v>11.84</v>
      </c>
      <c r="Z746">
        <v>21.59</v>
      </c>
      <c r="AA746">
        <v>1.78</v>
      </c>
      <c r="AB746">
        <v>23.37</v>
      </c>
      <c r="AC746">
        <v>20.57</v>
      </c>
      <c r="AD746">
        <v>2.8</v>
      </c>
      <c r="AE746">
        <v>33.380000000000003</v>
      </c>
      <c r="AF746">
        <v>0</v>
      </c>
      <c r="AG746">
        <v>-10.01</v>
      </c>
      <c r="AH746" t="s">
        <v>54</v>
      </c>
      <c r="AK746">
        <v>11</v>
      </c>
      <c r="AL746">
        <v>0</v>
      </c>
    </row>
    <row r="747" spans="1:38" x14ac:dyDescent="0.25">
      <c r="A747" t="s">
        <v>1016</v>
      </c>
      <c r="B747" s="1">
        <v>44992</v>
      </c>
      <c r="C747" t="s">
        <v>142</v>
      </c>
      <c r="D747" t="s">
        <v>122</v>
      </c>
      <c r="E747" t="s">
        <v>123</v>
      </c>
      <c r="F747" t="s">
        <v>124</v>
      </c>
      <c r="G747" t="s">
        <v>57</v>
      </c>
      <c r="H747" t="s">
        <v>58</v>
      </c>
      <c r="I747" t="s">
        <v>59</v>
      </c>
      <c r="J747" t="s">
        <v>46</v>
      </c>
      <c r="K747" t="s">
        <v>103</v>
      </c>
      <c r="M747" t="s">
        <v>95</v>
      </c>
      <c r="N747" t="s">
        <v>96</v>
      </c>
      <c r="O747">
        <v>30</v>
      </c>
      <c r="P747">
        <v>28</v>
      </c>
      <c r="Q747" t="b">
        <v>0</v>
      </c>
      <c r="R747">
        <v>1</v>
      </c>
      <c r="S747">
        <v>1</v>
      </c>
      <c r="T747" t="s">
        <v>137</v>
      </c>
      <c r="U747" t="s">
        <v>138</v>
      </c>
      <c r="V747" t="s">
        <v>139</v>
      </c>
      <c r="W747" t="s">
        <v>140</v>
      </c>
      <c r="X747">
        <v>18.2</v>
      </c>
      <c r="Y747">
        <v>14.56</v>
      </c>
      <c r="Z747">
        <v>13.83</v>
      </c>
      <c r="AA747">
        <v>7.0000000000000007E-2</v>
      </c>
      <c r="AB747">
        <v>13.9</v>
      </c>
      <c r="AC747">
        <v>10.01</v>
      </c>
      <c r="AD747">
        <v>3.89</v>
      </c>
      <c r="AE747">
        <v>12.86</v>
      </c>
      <c r="AF747">
        <v>0</v>
      </c>
      <c r="AG747">
        <v>1.04</v>
      </c>
      <c r="AH747" t="s">
        <v>54</v>
      </c>
      <c r="AK747">
        <v>0</v>
      </c>
      <c r="AL747">
        <v>0</v>
      </c>
    </row>
    <row r="748" spans="1:38" x14ac:dyDescent="0.25">
      <c r="A748" t="s">
        <v>1017</v>
      </c>
      <c r="B748" s="1">
        <v>45579</v>
      </c>
      <c r="C748" t="s">
        <v>244</v>
      </c>
      <c r="D748" t="s">
        <v>40</v>
      </c>
      <c r="E748" t="s">
        <v>41</v>
      </c>
      <c r="F748" t="s">
        <v>42</v>
      </c>
      <c r="G748" t="s">
        <v>57</v>
      </c>
      <c r="H748" t="s">
        <v>58</v>
      </c>
      <c r="I748" t="s">
        <v>59</v>
      </c>
      <c r="J748" t="s">
        <v>46</v>
      </c>
      <c r="K748" t="s">
        <v>196</v>
      </c>
      <c r="M748" t="s">
        <v>197</v>
      </c>
      <c r="N748" t="s">
        <v>198</v>
      </c>
      <c r="O748">
        <v>90</v>
      </c>
      <c r="P748">
        <v>91</v>
      </c>
      <c r="Q748" t="b">
        <v>0</v>
      </c>
      <c r="R748">
        <v>1</v>
      </c>
      <c r="S748">
        <v>0</v>
      </c>
      <c r="T748" t="s">
        <v>62</v>
      </c>
      <c r="U748" t="s">
        <v>63</v>
      </c>
      <c r="V748" t="s">
        <v>52</v>
      </c>
      <c r="W748" t="s">
        <v>53</v>
      </c>
      <c r="X748">
        <v>12.4</v>
      </c>
      <c r="Y748">
        <v>9.92</v>
      </c>
      <c r="Z748">
        <v>5.95</v>
      </c>
      <c r="AA748">
        <v>1.8</v>
      </c>
      <c r="AB748">
        <v>7.75</v>
      </c>
      <c r="AC748">
        <v>6.51</v>
      </c>
      <c r="AD748">
        <v>1.24</v>
      </c>
      <c r="AE748">
        <v>8.9600000000000009</v>
      </c>
      <c r="AF748">
        <v>0</v>
      </c>
      <c r="AG748">
        <v>-1.2</v>
      </c>
      <c r="AH748" t="s">
        <v>54</v>
      </c>
      <c r="AK748">
        <v>6</v>
      </c>
      <c r="AL748">
        <v>0</v>
      </c>
    </row>
    <row r="749" spans="1:38" x14ac:dyDescent="0.25">
      <c r="A749" t="s">
        <v>1018</v>
      </c>
      <c r="B749" s="1">
        <v>45135</v>
      </c>
      <c r="C749" t="s">
        <v>146</v>
      </c>
      <c r="D749" t="s">
        <v>90</v>
      </c>
      <c r="E749" t="s">
        <v>91</v>
      </c>
      <c r="F749" t="s">
        <v>92</v>
      </c>
      <c r="G749" t="s">
        <v>111</v>
      </c>
      <c r="H749" t="s">
        <v>112</v>
      </c>
      <c r="I749" t="s">
        <v>113</v>
      </c>
      <c r="J749" t="s">
        <v>46</v>
      </c>
      <c r="K749" t="s">
        <v>180</v>
      </c>
      <c r="M749" t="s">
        <v>181</v>
      </c>
      <c r="N749" t="s">
        <v>182</v>
      </c>
      <c r="O749">
        <v>90</v>
      </c>
      <c r="P749">
        <v>90</v>
      </c>
      <c r="Q749" t="b">
        <v>0</v>
      </c>
      <c r="R749">
        <v>1</v>
      </c>
      <c r="S749">
        <v>0</v>
      </c>
      <c r="T749" t="s">
        <v>50</v>
      </c>
      <c r="U749" t="s">
        <v>51</v>
      </c>
      <c r="V749" t="s">
        <v>52</v>
      </c>
      <c r="W749" t="s">
        <v>53</v>
      </c>
      <c r="X749">
        <v>6.9</v>
      </c>
      <c r="Y749">
        <v>5.52</v>
      </c>
      <c r="Z749">
        <v>9.1300000000000008</v>
      </c>
      <c r="AA749">
        <v>1.78</v>
      </c>
      <c r="AB749">
        <v>10.91</v>
      </c>
      <c r="AC749">
        <v>9.49</v>
      </c>
      <c r="AD749">
        <v>1.42</v>
      </c>
      <c r="AE749">
        <v>15.73</v>
      </c>
      <c r="AF749">
        <v>0</v>
      </c>
      <c r="AG749">
        <v>-4.82</v>
      </c>
      <c r="AH749" t="s">
        <v>54</v>
      </c>
      <c r="AK749">
        <v>11</v>
      </c>
      <c r="AL749">
        <v>0</v>
      </c>
    </row>
    <row r="750" spans="1:38" x14ac:dyDescent="0.25">
      <c r="A750" t="s">
        <v>1019</v>
      </c>
      <c r="B750" s="1">
        <v>45511</v>
      </c>
      <c r="C750" t="s">
        <v>372</v>
      </c>
      <c r="D750" t="s">
        <v>40</v>
      </c>
      <c r="E750" t="s">
        <v>41</v>
      </c>
      <c r="F750" t="s">
        <v>42</v>
      </c>
      <c r="G750" t="s">
        <v>80</v>
      </c>
      <c r="H750" t="s">
        <v>81</v>
      </c>
      <c r="I750" t="s">
        <v>82</v>
      </c>
      <c r="J750" t="s">
        <v>46</v>
      </c>
      <c r="K750" t="s">
        <v>83</v>
      </c>
      <c r="M750" t="s">
        <v>84</v>
      </c>
      <c r="N750" t="s">
        <v>85</v>
      </c>
      <c r="O750">
        <v>30</v>
      </c>
      <c r="P750">
        <v>28</v>
      </c>
      <c r="Q750" t="b">
        <v>0</v>
      </c>
      <c r="R750">
        <v>1</v>
      </c>
      <c r="S750">
        <v>0</v>
      </c>
      <c r="T750" t="s">
        <v>99</v>
      </c>
      <c r="U750" t="s">
        <v>100</v>
      </c>
      <c r="V750" t="s">
        <v>52</v>
      </c>
      <c r="W750" t="s">
        <v>53</v>
      </c>
      <c r="X750">
        <v>7.2</v>
      </c>
      <c r="Y750">
        <v>5.76</v>
      </c>
      <c r="Z750">
        <v>3.68</v>
      </c>
      <c r="AA750">
        <v>1.78</v>
      </c>
      <c r="AB750">
        <v>5.46</v>
      </c>
      <c r="AC750">
        <v>4.8099999999999996</v>
      </c>
      <c r="AD750">
        <v>1</v>
      </c>
      <c r="AE750">
        <v>5.54</v>
      </c>
      <c r="AF750">
        <v>0</v>
      </c>
      <c r="AG750">
        <v>-7.0000000000000007E-2</v>
      </c>
      <c r="AH750" t="s">
        <v>54</v>
      </c>
      <c r="AK750">
        <v>6</v>
      </c>
      <c r="AL750">
        <v>0</v>
      </c>
    </row>
    <row r="751" spans="1:38" x14ac:dyDescent="0.25">
      <c r="A751" t="s">
        <v>1020</v>
      </c>
      <c r="B751" s="1">
        <v>45047</v>
      </c>
      <c r="C751" t="s">
        <v>775</v>
      </c>
      <c r="D751" t="s">
        <v>90</v>
      </c>
      <c r="E751" t="s">
        <v>91</v>
      </c>
      <c r="F751" t="s">
        <v>92</v>
      </c>
      <c r="G751" t="s">
        <v>43</v>
      </c>
      <c r="H751" t="s">
        <v>44</v>
      </c>
      <c r="I751" t="s">
        <v>45</v>
      </c>
      <c r="J751" t="s">
        <v>46</v>
      </c>
      <c r="K751" t="s">
        <v>60</v>
      </c>
      <c r="L751" t="s">
        <v>61</v>
      </c>
      <c r="M751" t="s">
        <v>48</v>
      </c>
      <c r="N751" t="s">
        <v>49</v>
      </c>
      <c r="O751">
        <v>30</v>
      </c>
      <c r="P751">
        <v>29</v>
      </c>
      <c r="Q751" t="b">
        <v>1</v>
      </c>
      <c r="R751">
        <v>2</v>
      </c>
      <c r="S751">
        <v>2</v>
      </c>
      <c r="T751" t="s">
        <v>50</v>
      </c>
      <c r="U751" t="s">
        <v>51</v>
      </c>
      <c r="V751" t="s">
        <v>52</v>
      </c>
      <c r="W751" t="s">
        <v>53</v>
      </c>
      <c r="X751">
        <v>174</v>
      </c>
      <c r="Y751">
        <v>147.9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 t="s">
        <v>129</v>
      </c>
      <c r="AI751">
        <v>75</v>
      </c>
      <c r="AJ751" t="s">
        <v>375</v>
      </c>
      <c r="AK751">
        <v>4</v>
      </c>
      <c r="AL751">
        <v>0</v>
      </c>
    </row>
    <row r="752" spans="1:38" x14ac:dyDescent="0.25">
      <c r="A752" t="s">
        <v>1021</v>
      </c>
      <c r="B752" s="1">
        <v>45003</v>
      </c>
      <c r="C752" t="s">
        <v>943</v>
      </c>
      <c r="D752" t="s">
        <v>77</v>
      </c>
      <c r="E752" t="s">
        <v>78</v>
      </c>
      <c r="F752" t="s">
        <v>79</v>
      </c>
      <c r="G752" t="s">
        <v>80</v>
      </c>
      <c r="H752" t="s">
        <v>81</v>
      </c>
      <c r="I752" t="s">
        <v>82</v>
      </c>
      <c r="J752" t="s">
        <v>46</v>
      </c>
      <c r="K752" t="s">
        <v>69</v>
      </c>
      <c r="L752" t="s">
        <v>70</v>
      </c>
      <c r="M752" t="s">
        <v>71</v>
      </c>
      <c r="N752" t="s">
        <v>72</v>
      </c>
      <c r="O752">
        <v>30</v>
      </c>
      <c r="P752">
        <v>28</v>
      </c>
      <c r="Q752" t="b">
        <v>1</v>
      </c>
      <c r="R752">
        <v>3</v>
      </c>
      <c r="S752">
        <v>1</v>
      </c>
      <c r="T752" t="s">
        <v>143</v>
      </c>
      <c r="U752" t="s">
        <v>144</v>
      </c>
      <c r="V752" t="s">
        <v>139</v>
      </c>
      <c r="W752" t="s">
        <v>53</v>
      </c>
      <c r="X752">
        <v>384</v>
      </c>
      <c r="Y752">
        <v>326.39999999999998</v>
      </c>
      <c r="Z752">
        <v>322.29000000000002</v>
      </c>
      <c r="AA752">
        <v>1.77</v>
      </c>
      <c r="AB752">
        <v>324.06</v>
      </c>
      <c r="AC752">
        <v>259.25</v>
      </c>
      <c r="AD752">
        <v>64.81</v>
      </c>
      <c r="AE752">
        <v>296.39999999999998</v>
      </c>
      <c r="AF752">
        <v>22.87</v>
      </c>
      <c r="AG752">
        <v>4.78</v>
      </c>
      <c r="AH752" t="s">
        <v>54</v>
      </c>
      <c r="AK752">
        <v>7</v>
      </c>
      <c r="AL752">
        <v>0</v>
      </c>
    </row>
    <row r="753" spans="1:38" x14ac:dyDescent="0.25">
      <c r="A753" t="s">
        <v>1022</v>
      </c>
      <c r="B753" s="1">
        <v>45358</v>
      </c>
      <c r="C753" t="s">
        <v>121</v>
      </c>
      <c r="D753" t="s">
        <v>77</v>
      </c>
      <c r="E753" t="s">
        <v>78</v>
      </c>
      <c r="F753" t="s">
        <v>79</v>
      </c>
      <c r="G753" t="s">
        <v>111</v>
      </c>
      <c r="H753" t="s">
        <v>112</v>
      </c>
      <c r="I753" t="s">
        <v>113</v>
      </c>
      <c r="J753" t="s">
        <v>46</v>
      </c>
      <c r="K753" t="s">
        <v>154</v>
      </c>
      <c r="L753" t="s">
        <v>155</v>
      </c>
      <c r="M753" t="s">
        <v>156</v>
      </c>
      <c r="N753" t="s">
        <v>157</v>
      </c>
      <c r="O753">
        <v>30</v>
      </c>
      <c r="P753">
        <v>30</v>
      </c>
      <c r="Q753" t="b">
        <v>1</v>
      </c>
      <c r="R753">
        <v>4</v>
      </c>
      <c r="S753">
        <v>0</v>
      </c>
      <c r="T753" t="s">
        <v>62</v>
      </c>
      <c r="U753" t="s">
        <v>63</v>
      </c>
      <c r="V753" t="s">
        <v>52</v>
      </c>
      <c r="W753" t="s">
        <v>53</v>
      </c>
      <c r="X753">
        <v>936</v>
      </c>
      <c r="Y753">
        <v>795.6</v>
      </c>
      <c r="Z753">
        <v>776.33</v>
      </c>
      <c r="AA753">
        <v>1.8</v>
      </c>
      <c r="AB753">
        <v>778.13</v>
      </c>
      <c r="AC753">
        <v>653.63</v>
      </c>
      <c r="AD753">
        <v>124.5</v>
      </c>
      <c r="AE753">
        <v>710.1</v>
      </c>
      <c r="AF753">
        <v>0</v>
      </c>
      <c r="AG753">
        <v>68.03</v>
      </c>
      <c r="AH753" t="s">
        <v>54</v>
      </c>
      <c r="AK753">
        <v>0</v>
      </c>
      <c r="AL753">
        <v>1</v>
      </c>
    </row>
    <row r="754" spans="1:38" x14ac:dyDescent="0.25">
      <c r="A754" t="s">
        <v>1023</v>
      </c>
      <c r="B754" s="1">
        <v>44999</v>
      </c>
      <c r="C754" t="s">
        <v>1002</v>
      </c>
      <c r="D754" t="s">
        <v>77</v>
      </c>
      <c r="E754" t="s">
        <v>78</v>
      </c>
      <c r="F754" t="s">
        <v>79</v>
      </c>
      <c r="G754" t="s">
        <v>111</v>
      </c>
      <c r="H754" t="s">
        <v>112</v>
      </c>
      <c r="I754" t="s">
        <v>113</v>
      </c>
      <c r="J754" t="s">
        <v>46</v>
      </c>
      <c r="K754" t="s">
        <v>103</v>
      </c>
      <c r="M754" t="s">
        <v>95</v>
      </c>
      <c r="N754" t="s">
        <v>96</v>
      </c>
      <c r="O754">
        <v>30</v>
      </c>
      <c r="P754">
        <v>31</v>
      </c>
      <c r="Q754" t="b">
        <v>0</v>
      </c>
      <c r="R754">
        <v>1</v>
      </c>
      <c r="S754">
        <v>0</v>
      </c>
      <c r="T754" t="s">
        <v>137</v>
      </c>
      <c r="U754" t="s">
        <v>138</v>
      </c>
      <c r="V754" t="s">
        <v>139</v>
      </c>
      <c r="W754" t="s">
        <v>140</v>
      </c>
      <c r="X754">
        <v>18.2</v>
      </c>
      <c r="Y754">
        <v>14.56</v>
      </c>
      <c r="Z754">
        <v>13.83</v>
      </c>
      <c r="AA754">
        <v>7.0000000000000007E-2</v>
      </c>
      <c r="AB754">
        <v>13.9</v>
      </c>
      <c r="AC754">
        <v>10.01</v>
      </c>
      <c r="AD754">
        <v>3.89</v>
      </c>
      <c r="AE754">
        <v>13.62</v>
      </c>
      <c r="AF754">
        <v>0</v>
      </c>
      <c r="AG754">
        <v>0.28999999999999998</v>
      </c>
      <c r="AH754" t="s">
        <v>54</v>
      </c>
      <c r="AK754">
        <v>11</v>
      </c>
      <c r="AL754">
        <v>1</v>
      </c>
    </row>
    <row r="755" spans="1:38" x14ac:dyDescent="0.25">
      <c r="A755" t="s">
        <v>1024</v>
      </c>
      <c r="B755" s="1">
        <v>45416</v>
      </c>
      <c r="C755" t="s">
        <v>133</v>
      </c>
      <c r="D755" t="s">
        <v>122</v>
      </c>
      <c r="E755" t="s">
        <v>123</v>
      </c>
      <c r="F755" t="s">
        <v>124</v>
      </c>
      <c r="G755" t="s">
        <v>43</v>
      </c>
      <c r="H755" t="s">
        <v>44</v>
      </c>
      <c r="I755" t="s">
        <v>45</v>
      </c>
      <c r="J755" t="s">
        <v>46</v>
      </c>
      <c r="K755" t="s">
        <v>93</v>
      </c>
      <c r="L755" t="s">
        <v>94</v>
      </c>
      <c r="M755" t="s">
        <v>95</v>
      </c>
      <c r="N755" t="s">
        <v>96</v>
      </c>
      <c r="O755">
        <v>30</v>
      </c>
      <c r="P755">
        <v>28</v>
      </c>
      <c r="Q755" t="b">
        <v>1</v>
      </c>
      <c r="R755">
        <v>2</v>
      </c>
      <c r="S755">
        <v>1</v>
      </c>
      <c r="T755" t="s">
        <v>99</v>
      </c>
      <c r="U755" t="s">
        <v>100</v>
      </c>
      <c r="V755" t="s">
        <v>52</v>
      </c>
      <c r="W755" t="s">
        <v>53</v>
      </c>
      <c r="X755">
        <v>185.4</v>
      </c>
      <c r="Y755">
        <v>157.59</v>
      </c>
      <c r="Z755">
        <v>152.24</v>
      </c>
      <c r="AA755">
        <v>1.78</v>
      </c>
      <c r="AB755">
        <v>154.02000000000001</v>
      </c>
      <c r="AC755">
        <v>135.54</v>
      </c>
      <c r="AD755">
        <v>18.48</v>
      </c>
      <c r="AE755">
        <v>138.97999999999999</v>
      </c>
      <c r="AF755">
        <v>0</v>
      </c>
      <c r="AG755">
        <v>15.04</v>
      </c>
      <c r="AH755" t="s">
        <v>54</v>
      </c>
      <c r="AK755">
        <v>9</v>
      </c>
      <c r="AL755">
        <v>0</v>
      </c>
    </row>
    <row r="756" spans="1:38" x14ac:dyDescent="0.25">
      <c r="A756" t="s">
        <v>1025</v>
      </c>
      <c r="B756" s="1">
        <v>45323</v>
      </c>
      <c r="C756" t="s">
        <v>366</v>
      </c>
      <c r="D756" t="s">
        <v>90</v>
      </c>
      <c r="E756" t="s">
        <v>91</v>
      </c>
      <c r="F756" t="s">
        <v>92</v>
      </c>
      <c r="G756" t="s">
        <v>57</v>
      </c>
      <c r="H756" t="s">
        <v>58</v>
      </c>
      <c r="I756" t="s">
        <v>59</v>
      </c>
      <c r="J756" t="s">
        <v>46</v>
      </c>
      <c r="K756" t="s">
        <v>83</v>
      </c>
      <c r="M756" t="s">
        <v>84</v>
      </c>
      <c r="N756" t="s">
        <v>85</v>
      </c>
      <c r="O756">
        <v>30</v>
      </c>
      <c r="P756">
        <v>28</v>
      </c>
      <c r="Q756" t="b">
        <v>0</v>
      </c>
      <c r="R756">
        <v>1</v>
      </c>
      <c r="S756">
        <v>0</v>
      </c>
      <c r="T756" t="s">
        <v>143</v>
      </c>
      <c r="U756" t="s">
        <v>144</v>
      </c>
      <c r="V756" t="s">
        <v>139</v>
      </c>
      <c r="W756" t="s">
        <v>53</v>
      </c>
      <c r="X756">
        <v>7.2</v>
      </c>
      <c r="Y756">
        <v>5.76</v>
      </c>
      <c r="Z756">
        <v>3.79</v>
      </c>
      <c r="AA756">
        <v>1.77</v>
      </c>
      <c r="AB756">
        <v>5.56</v>
      </c>
      <c r="AC756">
        <v>4.45</v>
      </c>
      <c r="AD756">
        <v>1.1100000000000001</v>
      </c>
      <c r="AE756">
        <v>5.29</v>
      </c>
      <c r="AF756">
        <v>0</v>
      </c>
      <c r="AG756">
        <v>0.27</v>
      </c>
      <c r="AH756" t="s">
        <v>54</v>
      </c>
      <c r="AK756">
        <v>5</v>
      </c>
      <c r="AL756">
        <v>0</v>
      </c>
    </row>
    <row r="757" spans="1:38" x14ac:dyDescent="0.25">
      <c r="A757" t="s">
        <v>1026</v>
      </c>
      <c r="B757" s="1">
        <v>45021</v>
      </c>
      <c r="C757" t="s">
        <v>142</v>
      </c>
      <c r="D757" t="s">
        <v>40</v>
      </c>
      <c r="E757" t="s">
        <v>41</v>
      </c>
      <c r="F757" t="s">
        <v>42</v>
      </c>
      <c r="G757" t="s">
        <v>80</v>
      </c>
      <c r="H757" t="s">
        <v>81</v>
      </c>
      <c r="I757" t="s">
        <v>82</v>
      </c>
      <c r="J757" t="s">
        <v>46</v>
      </c>
      <c r="K757" t="s">
        <v>196</v>
      </c>
      <c r="M757" t="s">
        <v>197</v>
      </c>
      <c r="N757" t="s">
        <v>198</v>
      </c>
      <c r="O757">
        <v>90</v>
      </c>
      <c r="P757">
        <v>92</v>
      </c>
      <c r="Q757" t="b">
        <v>0</v>
      </c>
      <c r="R757">
        <v>1</v>
      </c>
      <c r="S757">
        <v>1</v>
      </c>
      <c r="T757" t="s">
        <v>137</v>
      </c>
      <c r="U757" t="s">
        <v>138</v>
      </c>
      <c r="V757" t="s">
        <v>139</v>
      </c>
      <c r="W757" t="s">
        <v>140</v>
      </c>
      <c r="X757">
        <v>12.4</v>
      </c>
      <c r="Y757">
        <v>9.92</v>
      </c>
      <c r="Z757">
        <v>9.42</v>
      </c>
      <c r="AA757">
        <v>0.05</v>
      </c>
      <c r="AB757">
        <v>9.4700000000000006</v>
      </c>
      <c r="AC757">
        <v>6.82</v>
      </c>
      <c r="AD757">
        <v>2.65</v>
      </c>
      <c r="AE757">
        <v>8.93</v>
      </c>
      <c r="AF757">
        <v>0</v>
      </c>
      <c r="AG757">
        <v>0.54</v>
      </c>
      <c r="AH757" t="s">
        <v>54</v>
      </c>
      <c r="AK757">
        <v>0</v>
      </c>
      <c r="AL757">
        <v>0</v>
      </c>
    </row>
    <row r="758" spans="1:38" x14ac:dyDescent="0.25">
      <c r="A758" t="s">
        <v>1027</v>
      </c>
      <c r="B758" s="1">
        <v>44985</v>
      </c>
      <c r="C758" t="s">
        <v>368</v>
      </c>
      <c r="D758" t="s">
        <v>90</v>
      </c>
      <c r="E758" t="s">
        <v>91</v>
      </c>
      <c r="F758" t="s">
        <v>92</v>
      </c>
      <c r="G758" t="s">
        <v>111</v>
      </c>
      <c r="H758" t="s">
        <v>112</v>
      </c>
      <c r="I758" t="s">
        <v>113</v>
      </c>
      <c r="J758" t="s">
        <v>46</v>
      </c>
      <c r="K758" t="s">
        <v>93</v>
      </c>
      <c r="L758" t="s">
        <v>94</v>
      </c>
      <c r="M758" t="s">
        <v>95</v>
      </c>
      <c r="N758" t="s">
        <v>96</v>
      </c>
      <c r="O758">
        <v>90</v>
      </c>
      <c r="P758">
        <v>93</v>
      </c>
      <c r="Q758" t="b">
        <v>1</v>
      </c>
      <c r="R758">
        <v>2</v>
      </c>
      <c r="S758">
        <v>2</v>
      </c>
      <c r="T758" t="s">
        <v>62</v>
      </c>
      <c r="U758" t="s">
        <v>63</v>
      </c>
      <c r="V758" t="s">
        <v>52</v>
      </c>
      <c r="W758" t="s">
        <v>53</v>
      </c>
      <c r="X758">
        <v>185.4</v>
      </c>
      <c r="Y758">
        <v>157.59</v>
      </c>
      <c r="Z758">
        <v>477.36</v>
      </c>
      <c r="AA758">
        <v>1.8</v>
      </c>
      <c r="AB758">
        <v>479.16</v>
      </c>
      <c r="AC758">
        <v>402.49</v>
      </c>
      <c r="AD758">
        <v>76.67</v>
      </c>
      <c r="AE758">
        <v>430.92</v>
      </c>
      <c r="AF758">
        <v>0</v>
      </c>
      <c r="AG758">
        <v>48.24</v>
      </c>
      <c r="AH758" t="s">
        <v>54</v>
      </c>
      <c r="AK758">
        <v>6</v>
      </c>
      <c r="AL758">
        <v>0</v>
      </c>
    </row>
    <row r="759" spans="1:38" x14ac:dyDescent="0.25">
      <c r="A759" t="s">
        <v>1028</v>
      </c>
      <c r="B759" s="1">
        <v>45137</v>
      </c>
      <c r="C759" t="s">
        <v>274</v>
      </c>
      <c r="D759" t="s">
        <v>66</v>
      </c>
      <c r="E759" t="s">
        <v>67</v>
      </c>
      <c r="F759" t="s">
        <v>68</v>
      </c>
      <c r="G759" t="s">
        <v>43</v>
      </c>
      <c r="H759" t="s">
        <v>44</v>
      </c>
      <c r="I759" t="s">
        <v>45</v>
      </c>
      <c r="J759" t="s">
        <v>46</v>
      </c>
      <c r="K759" t="s">
        <v>103</v>
      </c>
      <c r="M759" t="s">
        <v>95</v>
      </c>
      <c r="N759" t="s">
        <v>96</v>
      </c>
      <c r="O759">
        <v>30</v>
      </c>
      <c r="P759">
        <v>29</v>
      </c>
      <c r="Q759" t="b">
        <v>0</v>
      </c>
      <c r="R759">
        <v>1</v>
      </c>
      <c r="S759">
        <v>0</v>
      </c>
      <c r="T759" t="s">
        <v>50</v>
      </c>
      <c r="U759" t="s">
        <v>51</v>
      </c>
      <c r="V759" t="s">
        <v>52</v>
      </c>
      <c r="W759" t="s">
        <v>53</v>
      </c>
      <c r="X759">
        <v>18.2</v>
      </c>
      <c r="Y759">
        <v>14.56</v>
      </c>
      <c r="Z759">
        <v>9.31</v>
      </c>
      <c r="AA759">
        <v>1.78</v>
      </c>
      <c r="AB759">
        <v>11.09</v>
      </c>
      <c r="AC759">
        <v>9.65</v>
      </c>
      <c r="AD759">
        <v>1.44</v>
      </c>
      <c r="AE759">
        <v>14.01</v>
      </c>
      <c r="AF759">
        <v>0</v>
      </c>
      <c r="AG759">
        <v>-2.92</v>
      </c>
      <c r="AH759" t="s">
        <v>54</v>
      </c>
      <c r="AK759">
        <v>8</v>
      </c>
      <c r="AL759">
        <v>0</v>
      </c>
    </row>
    <row r="760" spans="1:38" x14ac:dyDescent="0.25">
      <c r="A760" t="s">
        <v>1029</v>
      </c>
      <c r="B760" s="1">
        <v>45641</v>
      </c>
      <c r="C760" t="s">
        <v>943</v>
      </c>
      <c r="D760" t="s">
        <v>77</v>
      </c>
      <c r="E760" t="s">
        <v>78</v>
      </c>
      <c r="F760" t="s">
        <v>79</v>
      </c>
      <c r="G760" t="s">
        <v>43</v>
      </c>
      <c r="H760" t="s">
        <v>44</v>
      </c>
      <c r="I760" t="s">
        <v>45</v>
      </c>
      <c r="J760" t="s">
        <v>46</v>
      </c>
      <c r="K760" t="s">
        <v>47</v>
      </c>
      <c r="M760" t="s">
        <v>48</v>
      </c>
      <c r="N760" t="s">
        <v>49</v>
      </c>
      <c r="O760">
        <v>30</v>
      </c>
      <c r="P760">
        <v>29</v>
      </c>
      <c r="Q760" t="b">
        <v>0</v>
      </c>
      <c r="R760">
        <v>1</v>
      </c>
      <c r="S760">
        <v>0</v>
      </c>
      <c r="T760" t="s">
        <v>99</v>
      </c>
      <c r="U760" t="s">
        <v>100</v>
      </c>
      <c r="V760" t="s">
        <v>52</v>
      </c>
      <c r="W760" t="s">
        <v>53</v>
      </c>
      <c r="X760">
        <v>14.8</v>
      </c>
      <c r="Y760">
        <v>11.84</v>
      </c>
      <c r="Z760">
        <v>7.54</v>
      </c>
      <c r="AA760">
        <v>1.78</v>
      </c>
      <c r="AB760">
        <v>9.32</v>
      </c>
      <c r="AC760">
        <v>8.1999999999999993</v>
      </c>
      <c r="AD760">
        <v>1.1200000000000001</v>
      </c>
      <c r="AE760">
        <v>10.86</v>
      </c>
      <c r="AF760">
        <v>0</v>
      </c>
      <c r="AG760">
        <v>-1.54</v>
      </c>
      <c r="AH760" t="s">
        <v>54</v>
      </c>
      <c r="AK760">
        <v>8</v>
      </c>
      <c r="AL760">
        <v>1</v>
      </c>
    </row>
    <row r="761" spans="1:38" x14ac:dyDescent="0.25">
      <c r="A761" t="s">
        <v>1030</v>
      </c>
      <c r="B761" s="1">
        <v>44963</v>
      </c>
      <c r="C761" t="s">
        <v>470</v>
      </c>
      <c r="D761" t="s">
        <v>40</v>
      </c>
      <c r="E761" t="s">
        <v>41</v>
      </c>
      <c r="F761" t="s">
        <v>42</v>
      </c>
      <c r="G761" t="s">
        <v>43</v>
      </c>
      <c r="H761" t="s">
        <v>44</v>
      </c>
      <c r="I761" t="s">
        <v>45</v>
      </c>
      <c r="J761" t="s">
        <v>46</v>
      </c>
      <c r="K761" t="s">
        <v>83</v>
      </c>
      <c r="M761" t="s">
        <v>84</v>
      </c>
      <c r="N761" t="s">
        <v>85</v>
      </c>
      <c r="O761">
        <v>30</v>
      </c>
      <c r="P761">
        <v>28</v>
      </c>
      <c r="Q761" t="b">
        <v>0</v>
      </c>
      <c r="R761">
        <v>1</v>
      </c>
      <c r="S761">
        <v>1</v>
      </c>
      <c r="T761" t="s">
        <v>50</v>
      </c>
      <c r="U761" t="s">
        <v>51</v>
      </c>
      <c r="V761" t="s">
        <v>52</v>
      </c>
      <c r="W761" t="s">
        <v>53</v>
      </c>
      <c r="X761">
        <v>7.2</v>
      </c>
      <c r="Y761">
        <v>5.76</v>
      </c>
      <c r="Z761">
        <v>4.0999999999999996</v>
      </c>
      <c r="AA761">
        <v>1.78</v>
      </c>
      <c r="AB761">
        <v>5.88</v>
      </c>
      <c r="AC761">
        <v>5.12</v>
      </c>
      <c r="AD761">
        <v>1</v>
      </c>
      <c r="AE761">
        <v>5.3</v>
      </c>
      <c r="AF761">
        <v>0</v>
      </c>
      <c r="AG761">
        <v>0.57999999999999996</v>
      </c>
      <c r="AH761" t="s">
        <v>54</v>
      </c>
      <c r="AK761">
        <v>9</v>
      </c>
      <c r="AL761">
        <v>0</v>
      </c>
    </row>
    <row r="762" spans="1:38" x14ac:dyDescent="0.25">
      <c r="A762" t="s">
        <v>1031</v>
      </c>
      <c r="B762" s="1">
        <v>45320</v>
      </c>
      <c r="C762" t="s">
        <v>391</v>
      </c>
      <c r="D762" t="s">
        <v>66</v>
      </c>
      <c r="E762" t="s">
        <v>67</v>
      </c>
      <c r="F762" t="s">
        <v>68</v>
      </c>
      <c r="G762" t="s">
        <v>43</v>
      </c>
      <c r="H762" t="s">
        <v>44</v>
      </c>
      <c r="I762" t="s">
        <v>45</v>
      </c>
      <c r="J762" t="s">
        <v>46</v>
      </c>
      <c r="K762" t="s">
        <v>180</v>
      </c>
      <c r="M762" t="s">
        <v>181</v>
      </c>
      <c r="N762" t="s">
        <v>182</v>
      </c>
      <c r="O762">
        <v>30</v>
      </c>
      <c r="P762">
        <v>29</v>
      </c>
      <c r="Q762" t="b">
        <v>0</v>
      </c>
      <c r="R762">
        <v>1</v>
      </c>
      <c r="S762">
        <v>1</v>
      </c>
      <c r="T762" t="s">
        <v>50</v>
      </c>
      <c r="U762" t="s">
        <v>51</v>
      </c>
      <c r="V762" t="s">
        <v>52</v>
      </c>
      <c r="W762" t="s">
        <v>53</v>
      </c>
      <c r="X762">
        <v>6.9</v>
      </c>
      <c r="Y762">
        <v>5.52</v>
      </c>
      <c r="Z762">
        <v>3.57</v>
      </c>
      <c r="AA762">
        <v>1.78</v>
      </c>
      <c r="AB762">
        <v>5.35</v>
      </c>
      <c r="AC762">
        <v>4.6500000000000004</v>
      </c>
      <c r="AD762">
        <v>1</v>
      </c>
      <c r="AE762">
        <v>4.88</v>
      </c>
      <c r="AF762">
        <v>0</v>
      </c>
      <c r="AG762">
        <v>0.47</v>
      </c>
      <c r="AH762" t="s">
        <v>54</v>
      </c>
      <c r="AK762">
        <v>10</v>
      </c>
      <c r="AL762">
        <v>0</v>
      </c>
    </row>
    <row r="763" spans="1:38" x14ac:dyDescent="0.25">
      <c r="A763" t="s">
        <v>1032</v>
      </c>
      <c r="B763" s="1">
        <v>45271</v>
      </c>
      <c r="C763" t="s">
        <v>98</v>
      </c>
      <c r="D763" t="s">
        <v>66</v>
      </c>
      <c r="E763" t="s">
        <v>67</v>
      </c>
      <c r="F763" t="s">
        <v>68</v>
      </c>
      <c r="G763" t="s">
        <v>111</v>
      </c>
      <c r="H763" t="s">
        <v>112</v>
      </c>
      <c r="I763" t="s">
        <v>113</v>
      </c>
      <c r="J763" t="s">
        <v>46</v>
      </c>
      <c r="K763" t="s">
        <v>184</v>
      </c>
      <c r="L763" t="s">
        <v>185</v>
      </c>
      <c r="M763" t="s">
        <v>186</v>
      </c>
      <c r="N763" t="s">
        <v>171</v>
      </c>
      <c r="O763">
        <v>30</v>
      </c>
      <c r="P763">
        <v>28</v>
      </c>
      <c r="Q763" t="b">
        <v>1</v>
      </c>
      <c r="R763">
        <v>3</v>
      </c>
      <c r="S763">
        <v>1</v>
      </c>
      <c r="T763" t="s">
        <v>73</v>
      </c>
      <c r="U763" t="s">
        <v>74</v>
      </c>
      <c r="V763" t="s">
        <v>52</v>
      </c>
      <c r="W763" t="s">
        <v>53</v>
      </c>
      <c r="X763">
        <v>558</v>
      </c>
      <c r="Y763">
        <v>474.3</v>
      </c>
      <c r="Z763">
        <v>461.8</v>
      </c>
      <c r="AA763">
        <v>1.79</v>
      </c>
      <c r="AB763">
        <v>463.59</v>
      </c>
      <c r="AC763">
        <v>394.05</v>
      </c>
      <c r="AD763">
        <v>69.540000000000006</v>
      </c>
      <c r="AE763">
        <v>442.61</v>
      </c>
      <c r="AF763">
        <v>0</v>
      </c>
      <c r="AG763">
        <v>20.98</v>
      </c>
      <c r="AH763" t="s">
        <v>54</v>
      </c>
      <c r="AK763">
        <v>6</v>
      </c>
      <c r="AL763">
        <v>0</v>
      </c>
    </row>
    <row r="764" spans="1:38" x14ac:dyDescent="0.25">
      <c r="A764" t="s">
        <v>1033</v>
      </c>
      <c r="B764" s="1">
        <v>45324</v>
      </c>
      <c r="C764" t="s">
        <v>268</v>
      </c>
      <c r="D764" t="s">
        <v>66</v>
      </c>
      <c r="E764" t="s">
        <v>67</v>
      </c>
      <c r="F764" t="s">
        <v>68</v>
      </c>
      <c r="G764" t="s">
        <v>111</v>
      </c>
      <c r="H764" t="s">
        <v>112</v>
      </c>
      <c r="I764" t="s">
        <v>113</v>
      </c>
      <c r="J764" t="s">
        <v>46</v>
      </c>
      <c r="K764" t="s">
        <v>213</v>
      </c>
      <c r="L764" t="s">
        <v>214</v>
      </c>
      <c r="M764" t="s">
        <v>215</v>
      </c>
      <c r="N764" t="s">
        <v>216</v>
      </c>
      <c r="O764">
        <v>30</v>
      </c>
      <c r="P764">
        <v>30</v>
      </c>
      <c r="Q764" t="b">
        <v>1</v>
      </c>
      <c r="R764">
        <v>3</v>
      </c>
      <c r="S764">
        <v>0</v>
      </c>
      <c r="T764" t="s">
        <v>143</v>
      </c>
      <c r="U764" t="s">
        <v>144</v>
      </c>
      <c r="V764" t="s">
        <v>139</v>
      </c>
      <c r="W764" t="s">
        <v>53</v>
      </c>
      <c r="X764">
        <v>492</v>
      </c>
      <c r="Y764">
        <v>418.2</v>
      </c>
      <c r="Z764">
        <v>417.46</v>
      </c>
      <c r="AA764">
        <v>1.77</v>
      </c>
      <c r="AB764">
        <v>419.23</v>
      </c>
      <c r="AC764">
        <v>335.39</v>
      </c>
      <c r="AD764">
        <v>83.85</v>
      </c>
      <c r="AE764">
        <v>388.14</v>
      </c>
      <c r="AF764">
        <v>37.54</v>
      </c>
      <c r="AG764">
        <v>-6.45</v>
      </c>
      <c r="AH764" t="s">
        <v>54</v>
      </c>
      <c r="AK764">
        <v>2</v>
      </c>
      <c r="AL764">
        <v>0</v>
      </c>
    </row>
    <row r="765" spans="1:38" x14ac:dyDescent="0.25">
      <c r="A765" t="s">
        <v>1034</v>
      </c>
      <c r="B765" s="1">
        <v>44942</v>
      </c>
      <c r="C765" t="s">
        <v>246</v>
      </c>
      <c r="D765" t="s">
        <v>40</v>
      </c>
      <c r="E765" t="s">
        <v>41</v>
      </c>
      <c r="F765" t="s">
        <v>42</v>
      </c>
      <c r="G765" t="s">
        <v>80</v>
      </c>
      <c r="H765" t="s">
        <v>81</v>
      </c>
      <c r="I765" t="s">
        <v>82</v>
      </c>
      <c r="J765" t="s">
        <v>46</v>
      </c>
      <c r="K765" t="s">
        <v>106</v>
      </c>
      <c r="M765" t="s">
        <v>107</v>
      </c>
      <c r="N765" t="s">
        <v>108</v>
      </c>
      <c r="O765">
        <v>90</v>
      </c>
      <c r="P765">
        <v>86</v>
      </c>
      <c r="Q765" t="b">
        <v>0</v>
      </c>
      <c r="R765">
        <v>1</v>
      </c>
      <c r="S765">
        <v>0</v>
      </c>
      <c r="T765" t="s">
        <v>158</v>
      </c>
      <c r="U765" t="s">
        <v>159</v>
      </c>
      <c r="V765" t="s">
        <v>158</v>
      </c>
      <c r="W765" t="s">
        <v>23</v>
      </c>
      <c r="X765">
        <v>8.5</v>
      </c>
      <c r="Y765">
        <v>6.8</v>
      </c>
      <c r="Z765">
        <v>7.65</v>
      </c>
      <c r="AA765">
        <v>0</v>
      </c>
      <c r="AB765">
        <v>7.65</v>
      </c>
      <c r="AC765">
        <v>0</v>
      </c>
      <c r="AD765">
        <v>7.65</v>
      </c>
      <c r="AE765">
        <v>6.4</v>
      </c>
      <c r="AF765">
        <v>0</v>
      </c>
      <c r="AG765">
        <v>1.25</v>
      </c>
      <c r="AH765" t="s">
        <v>54</v>
      </c>
      <c r="AK765">
        <v>5</v>
      </c>
      <c r="AL765">
        <v>0</v>
      </c>
    </row>
    <row r="766" spans="1:38" x14ac:dyDescent="0.25">
      <c r="A766" t="s">
        <v>1035</v>
      </c>
      <c r="B766" s="1">
        <v>45595</v>
      </c>
      <c r="C766" t="s">
        <v>751</v>
      </c>
      <c r="D766" t="s">
        <v>77</v>
      </c>
      <c r="E766" t="s">
        <v>78</v>
      </c>
      <c r="F766" t="s">
        <v>79</v>
      </c>
      <c r="G766" t="s">
        <v>43</v>
      </c>
      <c r="H766" t="s">
        <v>44</v>
      </c>
      <c r="I766" t="s">
        <v>45</v>
      </c>
      <c r="J766" t="s">
        <v>46</v>
      </c>
      <c r="K766" t="s">
        <v>93</v>
      </c>
      <c r="L766" t="s">
        <v>94</v>
      </c>
      <c r="M766" t="s">
        <v>95</v>
      </c>
      <c r="N766" t="s">
        <v>96</v>
      </c>
      <c r="O766">
        <v>30</v>
      </c>
      <c r="P766">
        <v>31</v>
      </c>
      <c r="Q766" t="b">
        <v>1</v>
      </c>
      <c r="R766">
        <v>2</v>
      </c>
      <c r="S766">
        <v>1</v>
      </c>
      <c r="T766" t="s">
        <v>73</v>
      </c>
      <c r="U766" t="s">
        <v>74</v>
      </c>
      <c r="V766" t="s">
        <v>52</v>
      </c>
      <c r="W766" t="s">
        <v>53</v>
      </c>
      <c r="X766">
        <v>185.4</v>
      </c>
      <c r="Y766">
        <v>157.59</v>
      </c>
      <c r="Z766">
        <v>158.52000000000001</v>
      </c>
      <c r="AA766">
        <v>1.79</v>
      </c>
      <c r="AB766">
        <v>160.31</v>
      </c>
      <c r="AC766">
        <v>136.27000000000001</v>
      </c>
      <c r="AD766">
        <v>24.05</v>
      </c>
      <c r="AE766">
        <v>146.74</v>
      </c>
      <c r="AF766">
        <v>0</v>
      </c>
      <c r="AG766">
        <v>13.57</v>
      </c>
      <c r="AH766" t="s">
        <v>54</v>
      </c>
      <c r="AK766">
        <v>0</v>
      </c>
      <c r="AL766">
        <v>0</v>
      </c>
    </row>
    <row r="767" spans="1:38" x14ac:dyDescent="0.25">
      <c r="A767" t="s">
        <v>1036</v>
      </c>
      <c r="B767" s="1">
        <v>45150</v>
      </c>
      <c r="C767" t="s">
        <v>1002</v>
      </c>
      <c r="D767" t="s">
        <v>66</v>
      </c>
      <c r="E767" t="s">
        <v>67</v>
      </c>
      <c r="F767" t="s">
        <v>68</v>
      </c>
      <c r="G767" t="s">
        <v>57</v>
      </c>
      <c r="H767" t="s">
        <v>58</v>
      </c>
      <c r="I767" t="s">
        <v>59</v>
      </c>
      <c r="J767" t="s">
        <v>46</v>
      </c>
      <c r="K767" t="s">
        <v>106</v>
      </c>
      <c r="M767" t="s">
        <v>107</v>
      </c>
      <c r="N767" t="s">
        <v>108</v>
      </c>
      <c r="O767">
        <v>90</v>
      </c>
      <c r="P767">
        <v>87</v>
      </c>
      <c r="Q767" t="b">
        <v>0</v>
      </c>
      <c r="R767">
        <v>1</v>
      </c>
      <c r="S767">
        <v>0</v>
      </c>
      <c r="T767" t="s">
        <v>158</v>
      </c>
      <c r="U767" t="s">
        <v>159</v>
      </c>
      <c r="V767" t="s">
        <v>158</v>
      </c>
      <c r="W767" t="s">
        <v>23</v>
      </c>
      <c r="X767">
        <v>8.5</v>
      </c>
      <c r="Y767">
        <v>6.8</v>
      </c>
      <c r="Z767">
        <v>7.65</v>
      </c>
      <c r="AA767">
        <v>0</v>
      </c>
      <c r="AB767">
        <v>7.65</v>
      </c>
      <c r="AC767">
        <v>0</v>
      </c>
      <c r="AD767">
        <v>7.65</v>
      </c>
      <c r="AE767">
        <v>6.34</v>
      </c>
      <c r="AF767">
        <v>0</v>
      </c>
      <c r="AG767">
        <v>1.31</v>
      </c>
      <c r="AH767" t="s">
        <v>54</v>
      </c>
      <c r="AK767">
        <v>1</v>
      </c>
      <c r="AL767">
        <v>0</v>
      </c>
    </row>
    <row r="768" spans="1:38" x14ac:dyDescent="0.25">
      <c r="A768" t="s">
        <v>1037</v>
      </c>
      <c r="B768" s="1">
        <v>45057</v>
      </c>
      <c r="C768" t="s">
        <v>368</v>
      </c>
      <c r="D768" t="s">
        <v>122</v>
      </c>
      <c r="E768" t="s">
        <v>123</v>
      </c>
      <c r="F768" t="s">
        <v>124</v>
      </c>
      <c r="G768" t="s">
        <v>43</v>
      </c>
      <c r="H768" t="s">
        <v>44</v>
      </c>
      <c r="I768" t="s">
        <v>45</v>
      </c>
      <c r="J768" t="s">
        <v>46</v>
      </c>
      <c r="K768" t="s">
        <v>196</v>
      </c>
      <c r="M768" t="s">
        <v>197</v>
      </c>
      <c r="N768" t="s">
        <v>198</v>
      </c>
      <c r="O768">
        <v>90</v>
      </c>
      <c r="P768">
        <v>85</v>
      </c>
      <c r="Q768" t="b">
        <v>0</v>
      </c>
      <c r="R768">
        <v>1</v>
      </c>
      <c r="S768">
        <v>0</v>
      </c>
      <c r="T768" t="s">
        <v>143</v>
      </c>
      <c r="U768" t="s">
        <v>144</v>
      </c>
      <c r="V768" t="s">
        <v>139</v>
      </c>
      <c r="W768" t="s">
        <v>53</v>
      </c>
      <c r="X768">
        <v>12.4</v>
      </c>
      <c r="Y768">
        <v>9.92</v>
      </c>
      <c r="Z768">
        <v>5.89</v>
      </c>
      <c r="AA768">
        <v>1.77</v>
      </c>
      <c r="AB768">
        <v>7.66</v>
      </c>
      <c r="AC768">
        <v>6.13</v>
      </c>
      <c r="AD768">
        <v>1.53</v>
      </c>
      <c r="AE768">
        <v>9.51</v>
      </c>
      <c r="AF768">
        <v>0</v>
      </c>
      <c r="AG768">
        <v>-1.85</v>
      </c>
      <c r="AH768" t="s">
        <v>54</v>
      </c>
      <c r="AK768">
        <v>10</v>
      </c>
      <c r="AL768">
        <v>0</v>
      </c>
    </row>
    <row r="769" spans="1:38" x14ac:dyDescent="0.25">
      <c r="A769" t="s">
        <v>1038</v>
      </c>
      <c r="B769" s="1">
        <v>45192</v>
      </c>
      <c r="C769" t="s">
        <v>388</v>
      </c>
      <c r="D769" t="s">
        <v>90</v>
      </c>
      <c r="E769" t="s">
        <v>91</v>
      </c>
      <c r="F769" t="s">
        <v>92</v>
      </c>
      <c r="G769" t="s">
        <v>80</v>
      </c>
      <c r="H769" t="s">
        <v>81</v>
      </c>
      <c r="I769" t="s">
        <v>82</v>
      </c>
      <c r="J769" t="s">
        <v>46</v>
      </c>
      <c r="K769" t="s">
        <v>106</v>
      </c>
      <c r="M769" t="s">
        <v>107</v>
      </c>
      <c r="N769" t="s">
        <v>108</v>
      </c>
      <c r="O769">
        <v>90</v>
      </c>
      <c r="P769">
        <v>88</v>
      </c>
      <c r="Q769" t="b">
        <v>0</v>
      </c>
      <c r="R769">
        <v>1</v>
      </c>
      <c r="S769">
        <v>1</v>
      </c>
      <c r="T769" t="s">
        <v>73</v>
      </c>
      <c r="U769" t="s">
        <v>74</v>
      </c>
      <c r="V769" t="s">
        <v>52</v>
      </c>
      <c r="W769" t="s">
        <v>53</v>
      </c>
      <c r="X769">
        <v>8.5</v>
      </c>
      <c r="Y769">
        <v>6.8</v>
      </c>
      <c r="Z769">
        <v>3.77</v>
      </c>
      <c r="AA769">
        <v>1.79</v>
      </c>
      <c r="AB769">
        <v>5.56</v>
      </c>
      <c r="AC769">
        <v>4.72</v>
      </c>
      <c r="AD769">
        <v>1</v>
      </c>
      <c r="AE769">
        <v>6.5</v>
      </c>
      <c r="AF769">
        <v>0</v>
      </c>
      <c r="AG769">
        <v>-0.94</v>
      </c>
      <c r="AH769" t="s">
        <v>54</v>
      </c>
      <c r="AK769">
        <v>5</v>
      </c>
      <c r="AL769">
        <v>1</v>
      </c>
    </row>
    <row r="770" spans="1:38" x14ac:dyDescent="0.25">
      <c r="A770" t="s">
        <v>1039</v>
      </c>
      <c r="B770" s="1">
        <v>45135</v>
      </c>
      <c r="C770" t="s">
        <v>272</v>
      </c>
      <c r="D770" t="s">
        <v>40</v>
      </c>
      <c r="E770" t="s">
        <v>41</v>
      </c>
      <c r="F770" t="s">
        <v>42</v>
      </c>
      <c r="G770" t="s">
        <v>111</v>
      </c>
      <c r="H770" t="s">
        <v>112</v>
      </c>
      <c r="I770" t="s">
        <v>113</v>
      </c>
      <c r="J770" t="s">
        <v>46</v>
      </c>
      <c r="K770" t="s">
        <v>106</v>
      </c>
      <c r="M770" t="s">
        <v>107</v>
      </c>
      <c r="N770" t="s">
        <v>108</v>
      </c>
      <c r="O770">
        <v>90</v>
      </c>
      <c r="P770">
        <v>86</v>
      </c>
      <c r="Q770" t="b">
        <v>0</v>
      </c>
      <c r="R770">
        <v>1</v>
      </c>
      <c r="S770">
        <v>0</v>
      </c>
      <c r="T770" t="s">
        <v>50</v>
      </c>
      <c r="U770" t="s">
        <v>51</v>
      </c>
      <c r="V770" t="s">
        <v>52</v>
      </c>
      <c r="W770" t="s">
        <v>53</v>
      </c>
      <c r="X770">
        <v>8.5</v>
      </c>
      <c r="Y770">
        <v>6.8</v>
      </c>
      <c r="Z770">
        <v>4.37</v>
      </c>
      <c r="AA770">
        <v>1.78</v>
      </c>
      <c r="AB770">
        <v>6.15</v>
      </c>
      <c r="AC770">
        <v>5.35</v>
      </c>
      <c r="AD770">
        <v>1</v>
      </c>
      <c r="AE770">
        <v>6.49</v>
      </c>
      <c r="AF770">
        <v>0</v>
      </c>
      <c r="AG770">
        <v>-0.34</v>
      </c>
      <c r="AH770" t="s">
        <v>54</v>
      </c>
      <c r="AK770">
        <v>0</v>
      </c>
      <c r="AL770">
        <v>0</v>
      </c>
    </row>
    <row r="771" spans="1:38" x14ac:dyDescent="0.25">
      <c r="A771" t="s">
        <v>1040</v>
      </c>
      <c r="B771" s="1">
        <v>45408</v>
      </c>
      <c r="C771" t="s">
        <v>350</v>
      </c>
      <c r="D771" t="s">
        <v>77</v>
      </c>
      <c r="E771" t="s">
        <v>78</v>
      </c>
      <c r="F771" t="s">
        <v>79</v>
      </c>
      <c r="G771" t="s">
        <v>57</v>
      </c>
      <c r="H771" t="s">
        <v>58</v>
      </c>
      <c r="I771" t="s">
        <v>59</v>
      </c>
      <c r="J771" t="s">
        <v>46</v>
      </c>
      <c r="K771" t="s">
        <v>114</v>
      </c>
      <c r="L771" t="s">
        <v>115</v>
      </c>
      <c r="M771" t="s">
        <v>116</v>
      </c>
      <c r="N771" t="s">
        <v>117</v>
      </c>
      <c r="O771">
        <v>30</v>
      </c>
      <c r="P771">
        <v>31</v>
      </c>
      <c r="Q771" t="b">
        <v>1</v>
      </c>
      <c r="R771">
        <v>4</v>
      </c>
      <c r="S771">
        <v>2</v>
      </c>
      <c r="T771" t="s">
        <v>73</v>
      </c>
      <c r="U771" t="s">
        <v>74</v>
      </c>
      <c r="V771" t="s">
        <v>52</v>
      </c>
      <c r="W771" t="s">
        <v>53</v>
      </c>
      <c r="X771">
        <v>564</v>
      </c>
      <c r="Y771">
        <v>479.4</v>
      </c>
      <c r="Z771">
        <v>484.34</v>
      </c>
      <c r="AA771">
        <v>1.79</v>
      </c>
      <c r="AB771">
        <v>486.13</v>
      </c>
      <c r="AC771">
        <v>413.21</v>
      </c>
      <c r="AD771">
        <v>72.92</v>
      </c>
      <c r="AE771">
        <v>437.76</v>
      </c>
      <c r="AF771">
        <v>0</v>
      </c>
      <c r="AG771">
        <v>48.36</v>
      </c>
      <c r="AH771" t="s">
        <v>54</v>
      </c>
      <c r="AK771">
        <v>9</v>
      </c>
      <c r="AL771">
        <v>1</v>
      </c>
    </row>
    <row r="772" spans="1:38" x14ac:dyDescent="0.25">
      <c r="A772" t="s">
        <v>1041</v>
      </c>
      <c r="B772" s="1">
        <v>45314</v>
      </c>
      <c r="C772" t="s">
        <v>65</v>
      </c>
      <c r="D772" t="s">
        <v>40</v>
      </c>
      <c r="E772" t="s">
        <v>41</v>
      </c>
      <c r="F772" t="s">
        <v>42</v>
      </c>
      <c r="G772" t="s">
        <v>43</v>
      </c>
      <c r="H772" t="s">
        <v>44</v>
      </c>
      <c r="I772" t="s">
        <v>45</v>
      </c>
      <c r="J772" t="s">
        <v>46</v>
      </c>
      <c r="K772" t="s">
        <v>196</v>
      </c>
      <c r="M772" t="s">
        <v>197</v>
      </c>
      <c r="N772" t="s">
        <v>198</v>
      </c>
      <c r="O772">
        <v>90</v>
      </c>
      <c r="P772">
        <v>92</v>
      </c>
      <c r="Q772" t="b">
        <v>0</v>
      </c>
      <c r="R772">
        <v>1</v>
      </c>
      <c r="S772">
        <v>0</v>
      </c>
      <c r="T772" t="s">
        <v>62</v>
      </c>
      <c r="U772" t="s">
        <v>63</v>
      </c>
      <c r="V772" t="s">
        <v>52</v>
      </c>
      <c r="W772" t="s">
        <v>53</v>
      </c>
      <c r="X772">
        <v>12.4</v>
      </c>
      <c r="Y772">
        <v>9.92</v>
      </c>
      <c r="Z772">
        <v>5.54</v>
      </c>
      <c r="AA772">
        <v>1.8</v>
      </c>
      <c r="AB772">
        <v>7.34</v>
      </c>
      <c r="AC772">
        <v>6.16</v>
      </c>
      <c r="AD772">
        <v>1.17</v>
      </c>
      <c r="AE772">
        <v>9.3800000000000008</v>
      </c>
      <c r="AF772">
        <v>0</v>
      </c>
      <c r="AG772">
        <v>-2.04</v>
      </c>
      <c r="AH772" t="s">
        <v>210</v>
      </c>
      <c r="AK772">
        <v>3</v>
      </c>
      <c r="AL772">
        <v>0</v>
      </c>
    </row>
    <row r="773" spans="1:38" x14ac:dyDescent="0.25">
      <c r="A773" t="s">
        <v>1042</v>
      </c>
      <c r="B773" s="1">
        <v>45051</v>
      </c>
      <c r="C773" t="s">
        <v>304</v>
      </c>
      <c r="D773" t="s">
        <v>66</v>
      </c>
      <c r="E773" t="s">
        <v>67</v>
      </c>
      <c r="F773" t="s">
        <v>68</v>
      </c>
      <c r="G773" t="s">
        <v>57</v>
      </c>
      <c r="H773" t="s">
        <v>58</v>
      </c>
      <c r="I773" t="s">
        <v>59</v>
      </c>
      <c r="J773" t="s">
        <v>46</v>
      </c>
      <c r="K773" t="s">
        <v>154</v>
      </c>
      <c r="L773" t="s">
        <v>155</v>
      </c>
      <c r="M773" t="s">
        <v>156</v>
      </c>
      <c r="N773" t="s">
        <v>157</v>
      </c>
      <c r="O773">
        <v>30</v>
      </c>
      <c r="P773">
        <v>30</v>
      </c>
      <c r="Q773" t="b">
        <v>1</v>
      </c>
      <c r="R773">
        <v>4</v>
      </c>
      <c r="S773">
        <v>0</v>
      </c>
      <c r="T773" t="s">
        <v>62</v>
      </c>
      <c r="U773" t="s">
        <v>63</v>
      </c>
      <c r="V773" t="s">
        <v>52</v>
      </c>
      <c r="W773" t="s">
        <v>53</v>
      </c>
      <c r="X773">
        <v>936</v>
      </c>
      <c r="Y773">
        <v>795.6</v>
      </c>
      <c r="Z773">
        <v>803.03</v>
      </c>
      <c r="AA773">
        <v>1.8</v>
      </c>
      <c r="AB773">
        <v>804.83</v>
      </c>
      <c r="AC773">
        <v>676.06</v>
      </c>
      <c r="AD773">
        <v>128.77000000000001</v>
      </c>
      <c r="AE773">
        <v>733.95</v>
      </c>
      <c r="AF773">
        <v>0</v>
      </c>
      <c r="AG773">
        <v>70.89</v>
      </c>
      <c r="AH773" t="s">
        <v>54</v>
      </c>
      <c r="AK773">
        <v>9</v>
      </c>
      <c r="AL773">
        <v>0</v>
      </c>
    </row>
    <row r="774" spans="1:38" x14ac:dyDescent="0.25">
      <c r="A774" t="s">
        <v>1043</v>
      </c>
      <c r="B774" s="1">
        <v>45393</v>
      </c>
      <c r="C774" t="s">
        <v>244</v>
      </c>
      <c r="D774" t="s">
        <v>40</v>
      </c>
      <c r="E774" t="s">
        <v>41</v>
      </c>
      <c r="F774" t="s">
        <v>42</v>
      </c>
      <c r="G774" t="s">
        <v>43</v>
      </c>
      <c r="H774" t="s">
        <v>44</v>
      </c>
      <c r="I774" t="s">
        <v>45</v>
      </c>
      <c r="J774" t="s">
        <v>46</v>
      </c>
      <c r="K774" t="s">
        <v>196</v>
      </c>
      <c r="M774" t="s">
        <v>197</v>
      </c>
      <c r="N774" t="s">
        <v>198</v>
      </c>
      <c r="O774">
        <v>90</v>
      </c>
      <c r="P774">
        <v>92</v>
      </c>
      <c r="Q774" t="b">
        <v>0</v>
      </c>
      <c r="R774">
        <v>1</v>
      </c>
      <c r="S774">
        <v>2</v>
      </c>
      <c r="T774" t="s">
        <v>73</v>
      </c>
      <c r="U774" t="s">
        <v>74</v>
      </c>
      <c r="V774" t="s">
        <v>52</v>
      </c>
      <c r="W774" t="s">
        <v>53</v>
      </c>
      <c r="X774">
        <v>12.4</v>
      </c>
      <c r="Y774">
        <v>9.92</v>
      </c>
      <c r="Z774">
        <v>7.87</v>
      </c>
      <c r="AA774">
        <v>1.79</v>
      </c>
      <c r="AB774">
        <v>9.66</v>
      </c>
      <c r="AC774">
        <v>8.2100000000000009</v>
      </c>
      <c r="AD774">
        <v>1.45</v>
      </c>
      <c r="AE774">
        <v>9.35</v>
      </c>
      <c r="AF774">
        <v>0</v>
      </c>
      <c r="AG774">
        <v>0.31</v>
      </c>
      <c r="AH774" t="s">
        <v>54</v>
      </c>
      <c r="AK774">
        <v>5</v>
      </c>
      <c r="AL774">
        <v>0</v>
      </c>
    </row>
    <row r="775" spans="1:38" x14ac:dyDescent="0.25">
      <c r="A775" t="s">
        <v>1044</v>
      </c>
      <c r="B775" s="1">
        <v>45162</v>
      </c>
      <c r="C775" t="s">
        <v>258</v>
      </c>
      <c r="D775" t="s">
        <v>66</v>
      </c>
      <c r="E775" t="s">
        <v>67</v>
      </c>
      <c r="F775" t="s">
        <v>68</v>
      </c>
      <c r="G775" t="s">
        <v>57</v>
      </c>
      <c r="H775" t="s">
        <v>58</v>
      </c>
      <c r="I775" t="s">
        <v>59</v>
      </c>
      <c r="J775" t="s">
        <v>46</v>
      </c>
      <c r="K775" t="s">
        <v>103</v>
      </c>
      <c r="M775" t="s">
        <v>95</v>
      </c>
      <c r="N775" t="s">
        <v>96</v>
      </c>
      <c r="O775">
        <v>30</v>
      </c>
      <c r="P775">
        <v>31</v>
      </c>
      <c r="Q775" t="b">
        <v>0</v>
      </c>
      <c r="R775">
        <v>1</v>
      </c>
      <c r="S775">
        <v>0</v>
      </c>
      <c r="T775" t="s">
        <v>73</v>
      </c>
      <c r="U775" t="s">
        <v>74</v>
      </c>
      <c r="V775" t="s">
        <v>52</v>
      </c>
      <c r="W775" t="s">
        <v>53</v>
      </c>
      <c r="X775">
        <v>18.2</v>
      </c>
      <c r="Y775">
        <v>14.56</v>
      </c>
      <c r="Z775">
        <v>10.08</v>
      </c>
      <c r="AA775">
        <v>1.79</v>
      </c>
      <c r="AB775">
        <v>11.87</v>
      </c>
      <c r="AC775">
        <v>10.09</v>
      </c>
      <c r="AD775">
        <v>1.78</v>
      </c>
      <c r="AE775">
        <v>13.9</v>
      </c>
      <c r="AF775">
        <v>0</v>
      </c>
      <c r="AG775">
        <v>-2.0299999999999998</v>
      </c>
      <c r="AH775" t="s">
        <v>54</v>
      </c>
      <c r="AK775">
        <v>10</v>
      </c>
      <c r="AL775">
        <v>0</v>
      </c>
    </row>
    <row r="776" spans="1:38" x14ac:dyDescent="0.25">
      <c r="A776" t="s">
        <v>1045</v>
      </c>
      <c r="B776" s="1">
        <v>45248</v>
      </c>
      <c r="C776" t="s">
        <v>89</v>
      </c>
      <c r="D776" t="s">
        <v>77</v>
      </c>
      <c r="E776" t="s">
        <v>78</v>
      </c>
      <c r="F776" t="s">
        <v>79</v>
      </c>
      <c r="G776" t="s">
        <v>43</v>
      </c>
      <c r="H776" t="s">
        <v>44</v>
      </c>
      <c r="I776" t="s">
        <v>45</v>
      </c>
      <c r="J776" t="s">
        <v>46</v>
      </c>
      <c r="K776" t="s">
        <v>103</v>
      </c>
      <c r="M776" t="s">
        <v>95</v>
      </c>
      <c r="N776" t="s">
        <v>96</v>
      </c>
      <c r="O776">
        <v>90</v>
      </c>
      <c r="P776">
        <v>91</v>
      </c>
      <c r="Q776" t="b">
        <v>0</v>
      </c>
      <c r="R776">
        <v>1</v>
      </c>
      <c r="S776">
        <v>1</v>
      </c>
      <c r="T776" t="s">
        <v>73</v>
      </c>
      <c r="U776" t="s">
        <v>74</v>
      </c>
      <c r="V776" t="s">
        <v>52</v>
      </c>
      <c r="W776" t="s">
        <v>53</v>
      </c>
      <c r="X776">
        <v>18.2</v>
      </c>
      <c r="Y776">
        <v>14.56</v>
      </c>
      <c r="Z776">
        <v>29.54</v>
      </c>
      <c r="AA776">
        <v>1.79</v>
      </c>
      <c r="AB776">
        <v>31.33</v>
      </c>
      <c r="AC776">
        <v>26.63</v>
      </c>
      <c r="AD776">
        <v>4.7</v>
      </c>
      <c r="AE776">
        <v>39.020000000000003</v>
      </c>
      <c r="AF776">
        <v>0</v>
      </c>
      <c r="AG776">
        <v>-7.69</v>
      </c>
      <c r="AH776" t="s">
        <v>54</v>
      </c>
      <c r="AK776">
        <v>7</v>
      </c>
      <c r="AL776">
        <v>1</v>
      </c>
    </row>
    <row r="777" spans="1:38" x14ac:dyDescent="0.25">
      <c r="A777" t="s">
        <v>1046</v>
      </c>
      <c r="B777" s="1">
        <v>45056</v>
      </c>
      <c r="C777" t="s">
        <v>403</v>
      </c>
      <c r="D777" t="s">
        <v>90</v>
      </c>
      <c r="E777" t="s">
        <v>91</v>
      </c>
      <c r="F777" t="s">
        <v>92</v>
      </c>
      <c r="G777" t="s">
        <v>57</v>
      </c>
      <c r="H777" t="s">
        <v>58</v>
      </c>
      <c r="I777" t="s">
        <v>59</v>
      </c>
      <c r="J777" t="s">
        <v>46</v>
      </c>
      <c r="K777" t="s">
        <v>103</v>
      </c>
      <c r="M777" t="s">
        <v>95</v>
      </c>
      <c r="N777" t="s">
        <v>96</v>
      </c>
      <c r="O777">
        <v>30</v>
      </c>
      <c r="P777">
        <v>28</v>
      </c>
      <c r="Q777" t="b">
        <v>0</v>
      </c>
      <c r="R777">
        <v>1</v>
      </c>
      <c r="S777">
        <v>2</v>
      </c>
      <c r="T777" t="s">
        <v>73</v>
      </c>
      <c r="U777" t="s">
        <v>74</v>
      </c>
      <c r="V777" t="s">
        <v>52</v>
      </c>
      <c r="W777" t="s">
        <v>53</v>
      </c>
      <c r="X777">
        <v>18.2</v>
      </c>
      <c r="Y777">
        <v>14.56</v>
      </c>
      <c r="Z777">
        <v>8.1</v>
      </c>
      <c r="AA777">
        <v>1.79</v>
      </c>
      <c r="AB777">
        <v>9.89</v>
      </c>
      <c r="AC777">
        <v>8.4</v>
      </c>
      <c r="AD777">
        <v>1.48</v>
      </c>
      <c r="AE777">
        <v>13.03</v>
      </c>
      <c r="AF777">
        <v>0</v>
      </c>
      <c r="AG777">
        <v>-3.15</v>
      </c>
      <c r="AH777" t="s">
        <v>54</v>
      </c>
      <c r="AK777">
        <v>6</v>
      </c>
      <c r="AL777">
        <v>0</v>
      </c>
    </row>
    <row r="778" spans="1:38" x14ac:dyDescent="0.25">
      <c r="A778" t="s">
        <v>1047</v>
      </c>
      <c r="B778" s="1">
        <v>45271</v>
      </c>
      <c r="C778" t="s">
        <v>344</v>
      </c>
      <c r="D778" t="s">
        <v>90</v>
      </c>
      <c r="E778" t="s">
        <v>91</v>
      </c>
      <c r="F778" t="s">
        <v>92</v>
      </c>
      <c r="G778" t="s">
        <v>43</v>
      </c>
      <c r="H778" t="s">
        <v>44</v>
      </c>
      <c r="I778" t="s">
        <v>45</v>
      </c>
      <c r="J778" t="s">
        <v>46</v>
      </c>
      <c r="K778" t="s">
        <v>106</v>
      </c>
      <c r="M778" t="s">
        <v>107</v>
      </c>
      <c r="N778" t="s">
        <v>108</v>
      </c>
      <c r="O778">
        <v>90</v>
      </c>
      <c r="P778">
        <v>86</v>
      </c>
      <c r="Q778" t="b">
        <v>0</v>
      </c>
      <c r="R778">
        <v>1</v>
      </c>
      <c r="S778">
        <v>1</v>
      </c>
      <c r="T778" t="s">
        <v>99</v>
      </c>
      <c r="U778" t="s">
        <v>100</v>
      </c>
      <c r="V778" t="s">
        <v>52</v>
      </c>
      <c r="W778" t="s">
        <v>53</v>
      </c>
      <c r="X778">
        <v>8.5</v>
      </c>
      <c r="Y778">
        <v>6.8</v>
      </c>
      <c r="Z778">
        <v>5.27</v>
      </c>
      <c r="AA778">
        <v>1.78</v>
      </c>
      <c r="AB778">
        <v>7.05</v>
      </c>
      <c r="AC778">
        <v>6.2</v>
      </c>
      <c r="AD778">
        <v>1</v>
      </c>
      <c r="AE778">
        <v>6.35</v>
      </c>
      <c r="AF778">
        <v>0</v>
      </c>
      <c r="AG778">
        <v>0.7</v>
      </c>
      <c r="AH778" t="s">
        <v>54</v>
      </c>
      <c r="AK778">
        <v>5</v>
      </c>
      <c r="AL778">
        <v>0</v>
      </c>
    </row>
    <row r="779" spans="1:38" x14ac:dyDescent="0.25">
      <c r="A779" t="s">
        <v>1048</v>
      </c>
      <c r="B779" s="1">
        <v>45415</v>
      </c>
      <c r="C779" t="s">
        <v>398</v>
      </c>
      <c r="D779" t="s">
        <v>77</v>
      </c>
      <c r="E779" t="s">
        <v>78</v>
      </c>
      <c r="F779" t="s">
        <v>79</v>
      </c>
      <c r="G779" t="s">
        <v>57</v>
      </c>
      <c r="H779" t="s">
        <v>58</v>
      </c>
      <c r="I779" t="s">
        <v>59</v>
      </c>
      <c r="J779" t="s">
        <v>46</v>
      </c>
      <c r="K779" t="s">
        <v>260</v>
      </c>
      <c r="L779" t="s">
        <v>261</v>
      </c>
      <c r="M779" t="s">
        <v>262</v>
      </c>
      <c r="N779" t="s">
        <v>157</v>
      </c>
      <c r="O779">
        <v>28</v>
      </c>
      <c r="P779">
        <v>29</v>
      </c>
      <c r="Q779" t="b">
        <v>1</v>
      </c>
      <c r="R779">
        <v>4</v>
      </c>
      <c r="S779">
        <v>0</v>
      </c>
      <c r="T779" t="s">
        <v>62</v>
      </c>
      <c r="U779" t="s">
        <v>63</v>
      </c>
      <c r="V779" t="s">
        <v>52</v>
      </c>
      <c r="W779" t="s">
        <v>53</v>
      </c>
      <c r="X779">
        <v>918</v>
      </c>
      <c r="Y779">
        <v>780.3</v>
      </c>
      <c r="Z779">
        <v>762.91</v>
      </c>
      <c r="AA779">
        <v>1.8</v>
      </c>
      <c r="AB779">
        <v>764.71</v>
      </c>
      <c r="AC779">
        <v>642.35</v>
      </c>
      <c r="AD779">
        <v>122.35</v>
      </c>
      <c r="AE779">
        <v>728.07</v>
      </c>
      <c r="AF779">
        <v>0</v>
      </c>
      <c r="AG779">
        <v>36.64</v>
      </c>
      <c r="AH779" t="s">
        <v>54</v>
      </c>
      <c r="AK779">
        <v>9</v>
      </c>
      <c r="AL779">
        <v>0</v>
      </c>
    </row>
    <row r="780" spans="1:38" x14ac:dyDescent="0.25">
      <c r="A780" t="s">
        <v>1049</v>
      </c>
      <c r="B780" s="1">
        <v>45107</v>
      </c>
      <c r="C780" t="s">
        <v>151</v>
      </c>
      <c r="D780" t="s">
        <v>122</v>
      </c>
      <c r="E780" t="s">
        <v>123</v>
      </c>
      <c r="F780" t="s">
        <v>124</v>
      </c>
      <c r="G780" t="s">
        <v>43</v>
      </c>
      <c r="H780" t="s">
        <v>44</v>
      </c>
      <c r="I780" t="s">
        <v>45</v>
      </c>
      <c r="J780" t="s">
        <v>46</v>
      </c>
      <c r="K780" t="s">
        <v>83</v>
      </c>
      <c r="M780" t="s">
        <v>84</v>
      </c>
      <c r="N780" t="s">
        <v>85</v>
      </c>
      <c r="O780">
        <v>30</v>
      </c>
      <c r="P780">
        <v>29</v>
      </c>
      <c r="Q780" t="b">
        <v>0</v>
      </c>
      <c r="R780">
        <v>1</v>
      </c>
      <c r="S780">
        <v>0</v>
      </c>
      <c r="T780" t="s">
        <v>99</v>
      </c>
      <c r="U780" t="s">
        <v>100</v>
      </c>
      <c r="V780" t="s">
        <v>52</v>
      </c>
      <c r="W780" t="s">
        <v>53</v>
      </c>
      <c r="X780">
        <v>7.2</v>
      </c>
      <c r="Y780">
        <v>5.76</v>
      </c>
      <c r="Z780">
        <v>4.53</v>
      </c>
      <c r="AA780">
        <v>1.78</v>
      </c>
      <c r="AB780">
        <v>6.31</v>
      </c>
      <c r="AC780">
        <v>5.55</v>
      </c>
      <c r="AD780">
        <v>1</v>
      </c>
      <c r="AE780">
        <v>5.12</v>
      </c>
      <c r="AF780">
        <v>0</v>
      </c>
      <c r="AG780">
        <v>1.19</v>
      </c>
      <c r="AH780" t="s">
        <v>54</v>
      </c>
      <c r="AK780">
        <v>8</v>
      </c>
      <c r="AL780">
        <v>0</v>
      </c>
    </row>
    <row r="781" spans="1:38" x14ac:dyDescent="0.25">
      <c r="A781" t="s">
        <v>1050</v>
      </c>
      <c r="B781" s="1">
        <v>45253</v>
      </c>
      <c r="C781" t="s">
        <v>126</v>
      </c>
      <c r="D781" t="s">
        <v>122</v>
      </c>
      <c r="E781" t="s">
        <v>123</v>
      </c>
      <c r="F781" t="s">
        <v>124</v>
      </c>
      <c r="G781" t="s">
        <v>43</v>
      </c>
      <c r="H781" t="s">
        <v>44</v>
      </c>
      <c r="I781" t="s">
        <v>45</v>
      </c>
      <c r="J781" t="s">
        <v>46</v>
      </c>
      <c r="K781" t="s">
        <v>180</v>
      </c>
      <c r="M781" t="s">
        <v>181</v>
      </c>
      <c r="N781" t="s">
        <v>182</v>
      </c>
      <c r="O781">
        <v>30</v>
      </c>
      <c r="P781">
        <v>31</v>
      </c>
      <c r="Q781" t="b">
        <v>0</v>
      </c>
      <c r="R781">
        <v>1</v>
      </c>
      <c r="S781">
        <v>0</v>
      </c>
      <c r="T781" t="s">
        <v>73</v>
      </c>
      <c r="U781" t="s">
        <v>74</v>
      </c>
      <c r="V781" t="s">
        <v>52</v>
      </c>
      <c r="W781" t="s">
        <v>53</v>
      </c>
      <c r="X781">
        <v>6.9</v>
      </c>
      <c r="Y781">
        <v>5.52</v>
      </c>
      <c r="Z781">
        <v>3.09</v>
      </c>
      <c r="AA781">
        <v>1.79</v>
      </c>
      <c r="AB781">
        <v>4.88</v>
      </c>
      <c r="AC781">
        <v>4.1500000000000004</v>
      </c>
      <c r="AD781">
        <v>1</v>
      </c>
      <c r="AE781">
        <v>5.33</v>
      </c>
      <c r="AF781">
        <v>0</v>
      </c>
      <c r="AG781">
        <v>-0.44</v>
      </c>
      <c r="AH781" t="s">
        <v>54</v>
      </c>
      <c r="AK781">
        <v>9</v>
      </c>
      <c r="AL781">
        <v>0</v>
      </c>
    </row>
    <row r="782" spans="1:38" x14ac:dyDescent="0.25">
      <c r="A782" t="s">
        <v>1051</v>
      </c>
      <c r="B782" s="1">
        <v>45221</v>
      </c>
      <c r="C782" t="s">
        <v>240</v>
      </c>
      <c r="D782" t="s">
        <v>90</v>
      </c>
      <c r="E782" t="s">
        <v>91</v>
      </c>
      <c r="F782" t="s">
        <v>92</v>
      </c>
      <c r="G782" t="s">
        <v>80</v>
      </c>
      <c r="H782" t="s">
        <v>81</v>
      </c>
      <c r="I782" t="s">
        <v>82</v>
      </c>
      <c r="J782" t="s">
        <v>46</v>
      </c>
      <c r="K782" t="s">
        <v>196</v>
      </c>
      <c r="M782" t="s">
        <v>197</v>
      </c>
      <c r="N782" t="s">
        <v>198</v>
      </c>
      <c r="O782">
        <v>90</v>
      </c>
      <c r="P782">
        <v>93</v>
      </c>
      <c r="Q782" t="b">
        <v>0</v>
      </c>
      <c r="R782">
        <v>1</v>
      </c>
      <c r="S782">
        <v>0</v>
      </c>
      <c r="T782" t="s">
        <v>73</v>
      </c>
      <c r="U782" t="s">
        <v>74</v>
      </c>
      <c r="V782" t="s">
        <v>52</v>
      </c>
      <c r="W782" t="s">
        <v>53</v>
      </c>
      <c r="X782">
        <v>12.4</v>
      </c>
      <c r="Y782">
        <v>9.92</v>
      </c>
      <c r="Z782">
        <v>6.54</v>
      </c>
      <c r="AA782">
        <v>1.79</v>
      </c>
      <c r="AB782">
        <v>8.33</v>
      </c>
      <c r="AC782">
        <v>7.08</v>
      </c>
      <c r="AD782">
        <v>1.25</v>
      </c>
      <c r="AE782">
        <v>9.52</v>
      </c>
      <c r="AF782">
        <v>0</v>
      </c>
      <c r="AG782">
        <v>-1.19</v>
      </c>
      <c r="AH782" t="s">
        <v>54</v>
      </c>
      <c r="AK782">
        <v>1</v>
      </c>
      <c r="AL782">
        <v>0</v>
      </c>
    </row>
    <row r="783" spans="1:38" x14ac:dyDescent="0.25">
      <c r="A783" t="s">
        <v>1052</v>
      </c>
      <c r="B783" s="1">
        <v>45447</v>
      </c>
      <c r="C783" t="s">
        <v>363</v>
      </c>
      <c r="D783" t="s">
        <v>66</v>
      </c>
      <c r="E783" t="s">
        <v>67</v>
      </c>
      <c r="F783" t="s">
        <v>68</v>
      </c>
      <c r="G783" t="s">
        <v>80</v>
      </c>
      <c r="H783" t="s">
        <v>81</v>
      </c>
      <c r="I783" t="s">
        <v>82</v>
      </c>
      <c r="J783" t="s">
        <v>46</v>
      </c>
      <c r="K783" t="s">
        <v>83</v>
      </c>
      <c r="M783" t="s">
        <v>84</v>
      </c>
      <c r="N783" t="s">
        <v>85</v>
      </c>
      <c r="O783">
        <v>30</v>
      </c>
      <c r="P783">
        <v>30</v>
      </c>
      <c r="Q783" t="b">
        <v>0</v>
      </c>
      <c r="R783">
        <v>1</v>
      </c>
      <c r="S783">
        <v>1</v>
      </c>
      <c r="T783" t="s">
        <v>50</v>
      </c>
      <c r="U783" t="s">
        <v>51</v>
      </c>
      <c r="V783" t="s">
        <v>52</v>
      </c>
      <c r="W783" t="s">
        <v>53</v>
      </c>
      <c r="X783">
        <v>7.2</v>
      </c>
      <c r="Y783">
        <v>5.76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 t="s">
        <v>129</v>
      </c>
      <c r="AI783">
        <v>65</v>
      </c>
      <c r="AJ783" t="s">
        <v>189</v>
      </c>
      <c r="AK783">
        <v>0</v>
      </c>
      <c r="AL783">
        <v>0</v>
      </c>
    </row>
    <row r="784" spans="1:38" x14ac:dyDescent="0.25">
      <c r="A784" t="s">
        <v>1053</v>
      </c>
      <c r="B784" s="1">
        <v>45363</v>
      </c>
      <c r="C784" t="s">
        <v>470</v>
      </c>
      <c r="D784" t="s">
        <v>66</v>
      </c>
      <c r="E784" t="s">
        <v>67</v>
      </c>
      <c r="F784" t="s">
        <v>68</v>
      </c>
      <c r="G784" t="s">
        <v>43</v>
      </c>
      <c r="H784" t="s">
        <v>44</v>
      </c>
      <c r="I784" t="s">
        <v>45</v>
      </c>
      <c r="J784" t="s">
        <v>46</v>
      </c>
      <c r="K784" t="s">
        <v>180</v>
      </c>
      <c r="M784" t="s">
        <v>181</v>
      </c>
      <c r="N784" t="s">
        <v>182</v>
      </c>
      <c r="O784">
        <v>30</v>
      </c>
      <c r="P784">
        <v>30</v>
      </c>
      <c r="Q784" t="b">
        <v>0</v>
      </c>
      <c r="R784">
        <v>1</v>
      </c>
      <c r="S784">
        <v>2</v>
      </c>
      <c r="T784" t="s">
        <v>73</v>
      </c>
      <c r="U784" t="s">
        <v>74</v>
      </c>
      <c r="V784" t="s">
        <v>52</v>
      </c>
      <c r="W784" t="s">
        <v>53</v>
      </c>
      <c r="X784">
        <v>6.9</v>
      </c>
      <c r="Y784">
        <v>5.52</v>
      </c>
      <c r="Z784">
        <v>4.18</v>
      </c>
      <c r="AA784">
        <v>1.79</v>
      </c>
      <c r="AB784">
        <v>5.97</v>
      </c>
      <c r="AC784">
        <v>5.08</v>
      </c>
      <c r="AD784">
        <v>1</v>
      </c>
      <c r="AE784">
        <v>5</v>
      </c>
      <c r="AF784">
        <v>0</v>
      </c>
      <c r="AG784">
        <v>0.97</v>
      </c>
      <c r="AH784" t="s">
        <v>54</v>
      </c>
      <c r="AK784">
        <v>6</v>
      </c>
      <c r="AL784">
        <v>0</v>
      </c>
    </row>
    <row r="785" spans="1:38" x14ac:dyDescent="0.25">
      <c r="A785" t="s">
        <v>1054</v>
      </c>
      <c r="B785" s="1">
        <v>45289</v>
      </c>
      <c r="C785" t="s">
        <v>405</v>
      </c>
      <c r="D785" t="s">
        <v>90</v>
      </c>
      <c r="E785" t="s">
        <v>91</v>
      </c>
      <c r="F785" t="s">
        <v>92</v>
      </c>
      <c r="G785" t="s">
        <v>43</v>
      </c>
      <c r="H785" t="s">
        <v>44</v>
      </c>
      <c r="I785" t="s">
        <v>45</v>
      </c>
      <c r="J785" t="s">
        <v>46</v>
      </c>
      <c r="K785" t="s">
        <v>103</v>
      </c>
      <c r="M785" t="s">
        <v>95</v>
      </c>
      <c r="N785" t="s">
        <v>96</v>
      </c>
      <c r="O785">
        <v>30</v>
      </c>
      <c r="P785">
        <v>30</v>
      </c>
      <c r="Q785" t="b">
        <v>0</v>
      </c>
      <c r="R785">
        <v>1</v>
      </c>
      <c r="S785">
        <v>0</v>
      </c>
      <c r="T785" t="s">
        <v>50</v>
      </c>
      <c r="U785" t="s">
        <v>51</v>
      </c>
      <c r="V785" t="s">
        <v>52</v>
      </c>
      <c r="W785" t="s">
        <v>53</v>
      </c>
      <c r="X785">
        <v>18.2</v>
      </c>
      <c r="Y785">
        <v>14.56</v>
      </c>
      <c r="Z785">
        <v>8.82</v>
      </c>
      <c r="AA785">
        <v>1.78</v>
      </c>
      <c r="AB785">
        <v>10.6</v>
      </c>
      <c r="AC785">
        <v>9.2200000000000006</v>
      </c>
      <c r="AD785">
        <v>1.38</v>
      </c>
      <c r="AE785">
        <v>12.91</v>
      </c>
      <c r="AF785">
        <v>0</v>
      </c>
      <c r="AG785">
        <v>-2.31</v>
      </c>
      <c r="AH785" t="s">
        <v>54</v>
      </c>
      <c r="AK785">
        <v>8</v>
      </c>
      <c r="AL785">
        <v>0</v>
      </c>
    </row>
    <row r="786" spans="1:38" x14ac:dyDescent="0.25">
      <c r="A786" t="s">
        <v>1055</v>
      </c>
      <c r="B786" s="1">
        <v>45029</v>
      </c>
      <c r="C786" t="s">
        <v>179</v>
      </c>
      <c r="D786" t="s">
        <v>122</v>
      </c>
      <c r="E786" t="s">
        <v>123</v>
      </c>
      <c r="F786" t="s">
        <v>124</v>
      </c>
      <c r="G786" t="s">
        <v>111</v>
      </c>
      <c r="H786" t="s">
        <v>112</v>
      </c>
      <c r="I786" t="s">
        <v>113</v>
      </c>
      <c r="J786" t="s">
        <v>46</v>
      </c>
      <c r="K786" t="s">
        <v>103</v>
      </c>
      <c r="M786" t="s">
        <v>95</v>
      </c>
      <c r="N786" t="s">
        <v>96</v>
      </c>
      <c r="O786">
        <v>30</v>
      </c>
      <c r="P786">
        <v>31</v>
      </c>
      <c r="Q786" t="b">
        <v>0</v>
      </c>
      <c r="R786">
        <v>1</v>
      </c>
      <c r="S786">
        <v>0</v>
      </c>
      <c r="T786" t="s">
        <v>62</v>
      </c>
      <c r="U786" t="s">
        <v>63</v>
      </c>
      <c r="V786" t="s">
        <v>52</v>
      </c>
      <c r="W786" t="s">
        <v>53</v>
      </c>
      <c r="X786">
        <v>18.2</v>
      </c>
      <c r="Y786">
        <v>14.56</v>
      </c>
      <c r="Z786">
        <v>9.16</v>
      </c>
      <c r="AA786">
        <v>1.8</v>
      </c>
      <c r="AB786">
        <v>10.96</v>
      </c>
      <c r="AC786">
        <v>9.2100000000000009</v>
      </c>
      <c r="AD786">
        <v>1.75</v>
      </c>
      <c r="AE786">
        <v>13.92</v>
      </c>
      <c r="AF786">
        <v>0</v>
      </c>
      <c r="AG786">
        <v>-2.95</v>
      </c>
      <c r="AH786" t="s">
        <v>54</v>
      </c>
      <c r="AK786">
        <v>10</v>
      </c>
      <c r="AL786">
        <v>1</v>
      </c>
    </row>
    <row r="787" spans="1:38" x14ac:dyDescent="0.25">
      <c r="A787" t="s">
        <v>1056</v>
      </c>
      <c r="B787" s="1">
        <v>45198</v>
      </c>
      <c r="C787" t="s">
        <v>258</v>
      </c>
      <c r="D787" t="s">
        <v>40</v>
      </c>
      <c r="E787" t="s">
        <v>41</v>
      </c>
      <c r="F787" t="s">
        <v>42</v>
      </c>
      <c r="G787" t="s">
        <v>80</v>
      </c>
      <c r="H787" t="s">
        <v>81</v>
      </c>
      <c r="I787" t="s">
        <v>82</v>
      </c>
      <c r="J787" t="s">
        <v>46</v>
      </c>
      <c r="K787" t="s">
        <v>103</v>
      </c>
      <c r="M787" t="s">
        <v>95</v>
      </c>
      <c r="N787" t="s">
        <v>96</v>
      </c>
      <c r="O787">
        <v>30</v>
      </c>
      <c r="P787">
        <v>29</v>
      </c>
      <c r="Q787" t="b">
        <v>0</v>
      </c>
      <c r="R787">
        <v>1</v>
      </c>
      <c r="S787">
        <v>2</v>
      </c>
      <c r="T787" t="s">
        <v>73</v>
      </c>
      <c r="U787" t="s">
        <v>74</v>
      </c>
      <c r="V787" t="s">
        <v>52</v>
      </c>
      <c r="W787" t="s">
        <v>53</v>
      </c>
      <c r="X787">
        <v>18.2</v>
      </c>
      <c r="Y787">
        <v>14.56</v>
      </c>
      <c r="Z787">
        <v>8.69</v>
      </c>
      <c r="AA787">
        <v>1.79</v>
      </c>
      <c r="AB787">
        <v>10.48</v>
      </c>
      <c r="AC787">
        <v>8.91</v>
      </c>
      <c r="AD787">
        <v>1.57</v>
      </c>
      <c r="AE787">
        <v>13.46</v>
      </c>
      <c r="AF787">
        <v>0</v>
      </c>
      <c r="AG787">
        <v>-2.98</v>
      </c>
      <c r="AH787" t="s">
        <v>210</v>
      </c>
      <c r="AK787">
        <v>11</v>
      </c>
      <c r="AL787">
        <v>0</v>
      </c>
    </row>
    <row r="788" spans="1:38" x14ac:dyDescent="0.25">
      <c r="A788" t="s">
        <v>1057</v>
      </c>
      <c r="B788" s="1">
        <v>44966</v>
      </c>
      <c r="C788" t="s">
        <v>426</v>
      </c>
      <c r="D788" t="s">
        <v>40</v>
      </c>
      <c r="E788" t="s">
        <v>41</v>
      </c>
      <c r="F788" t="s">
        <v>42</v>
      </c>
      <c r="G788" t="s">
        <v>80</v>
      </c>
      <c r="H788" t="s">
        <v>81</v>
      </c>
      <c r="I788" t="s">
        <v>82</v>
      </c>
      <c r="J788" t="s">
        <v>46</v>
      </c>
      <c r="K788" t="s">
        <v>93</v>
      </c>
      <c r="L788" t="s">
        <v>94</v>
      </c>
      <c r="M788" t="s">
        <v>95</v>
      </c>
      <c r="N788" t="s">
        <v>96</v>
      </c>
      <c r="O788">
        <v>30</v>
      </c>
      <c r="P788">
        <v>29</v>
      </c>
      <c r="Q788" t="b">
        <v>1</v>
      </c>
      <c r="R788">
        <v>2</v>
      </c>
      <c r="S788">
        <v>0</v>
      </c>
      <c r="T788" t="s">
        <v>50</v>
      </c>
      <c r="U788" t="s">
        <v>51</v>
      </c>
      <c r="V788" t="s">
        <v>52</v>
      </c>
      <c r="W788" t="s">
        <v>53</v>
      </c>
      <c r="X788">
        <v>185.4</v>
      </c>
      <c r="Y788">
        <v>157.59</v>
      </c>
      <c r="Z788">
        <v>156.62</v>
      </c>
      <c r="AA788">
        <v>1.78</v>
      </c>
      <c r="AB788">
        <v>158.4</v>
      </c>
      <c r="AC788">
        <v>137.81</v>
      </c>
      <c r="AD788">
        <v>20.59</v>
      </c>
      <c r="AE788">
        <v>146.96</v>
      </c>
      <c r="AF788">
        <v>0</v>
      </c>
      <c r="AG788">
        <v>11.44</v>
      </c>
      <c r="AH788" t="s">
        <v>210</v>
      </c>
      <c r="AK788">
        <v>4</v>
      </c>
      <c r="AL788">
        <v>0</v>
      </c>
    </row>
    <row r="789" spans="1:38" x14ac:dyDescent="0.25">
      <c r="A789" t="s">
        <v>1058</v>
      </c>
      <c r="B789" s="1">
        <v>45539</v>
      </c>
      <c r="C789" t="s">
        <v>126</v>
      </c>
      <c r="D789" t="s">
        <v>122</v>
      </c>
      <c r="E789" t="s">
        <v>123</v>
      </c>
      <c r="F789" t="s">
        <v>124</v>
      </c>
      <c r="G789" t="s">
        <v>57</v>
      </c>
      <c r="H789" t="s">
        <v>58</v>
      </c>
      <c r="I789" t="s">
        <v>59</v>
      </c>
      <c r="J789" t="s">
        <v>46</v>
      </c>
      <c r="K789" t="s">
        <v>180</v>
      </c>
      <c r="M789" t="s">
        <v>181</v>
      </c>
      <c r="N789" t="s">
        <v>182</v>
      </c>
      <c r="O789">
        <v>30</v>
      </c>
      <c r="P789">
        <v>31</v>
      </c>
      <c r="Q789" t="b">
        <v>0</v>
      </c>
      <c r="R789">
        <v>1</v>
      </c>
      <c r="S789">
        <v>1</v>
      </c>
      <c r="T789" t="s">
        <v>62</v>
      </c>
      <c r="U789" t="s">
        <v>63</v>
      </c>
      <c r="V789" t="s">
        <v>52</v>
      </c>
      <c r="W789" t="s">
        <v>53</v>
      </c>
      <c r="X789">
        <v>6.9</v>
      </c>
      <c r="Y789">
        <v>5.52</v>
      </c>
      <c r="Z789">
        <v>3.17</v>
      </c>
      <c r="AA789">
        <v>1.8</v>
      </c>
      <c r="AB789">
        <v>4.97</v>
      </c>
      <c r="AC789">
        <v>4.17</v>
      </c>
      <c r="AD789">
        <v>1</v>
      </c>
      <c r="AE789">
        <v>4.91</v>
      </c>
      <c r="AF789">
        <v>0</v>
      </c>
      <c r="AG789">
        <v>0.06</v>
      </c>
      <c r="AH789" t="s">
        <v>54</v>
      </c>
      <c r="AK789">
        <v>7</v>
      </c>
      <c r="AL789">
        <v>0</v>
      </c>
    </row>
    <row r="790" spans="1:38" x14ac:dyDescent="0.25">
      <c r="A790" t="s">
        <v>1059</v>
      </c>
      <c r="B790" s="1">
        <v>45603</v>
      </c>
      <c r="C790" t="s">
        <v>517</v>
      </c>
      <c r="D790" t="s">
        <v>77</v>
      </c>
      <c r="E790" t="s">
        <v>78</v>
      </c>
      <c r="F790" t="s">
        <v>79</v>
      </c>
      <c r="G790" t="s">
        <v>57</v>
      </c>
      <c r="H790" t="s">
        <v>58</v>
      </c>
      <c r="I790" t="s">
        <v>59</v>
      </c>
      <c r="J790" t="s">
        <v>46</v>
      </c>
      <c r="K790" t="s">
        <v>83</v>
      </c>
      <c r="M790" t="s">
        <v>84</v>
      </c>
      <c r="N790" t="s">
        <v>85</v>
      </c>
      <c r="O790">
        <v>90</v>
      </c>
      <c r="P790">
        <v>93</v>
      </c>
      <c r="Q790" t="b">
        <v>0</v>
      </c>
      <c r="R790">
        <v>1</v>
      </c>
      <c r="S790">
        <v>2</v>
      </c>
      <c r="T790" t="s">
        <v>50</v>
      </c>
      <c r="U790" t="s">
        <v>51</v>
      </c>
      <c r="V790" t="s">
        <v>52</v>
      </c>
      <c r="W790" t="s">
        <v>53</v>
      </c>
      <c r="X790">
        <v>7.2</v>
      </c>
      <c r="Y790">
        <v>5.76</v>
      </c>
      <c r="Z790">
        <v>12.55</v>
      </c>
      <c r="AA790">
        <v>1.78</v>
      </c>
      <c r="AB790">
        <v>14.33</v>
      </c>
      <c r="AC790">
        <v>12.47</v>
      </c>
      <c r="AD790">
        <v>1.86</v>
      </c>
      <c r="AE790">
        <v>16.41</v>
      </c>
      <c r="AF790">
        <v>0</v>
      </c>
      <c r="AG790">
        <v>-2.08</v>
      </c>
      <c r="AH790" t="s">
        <v>54</v>
      </c>
      <c r="AK790">
        <v>10</v>
      </c>
      <c r="AL790">
        <v>1</v>
      </c>
    </row>
    <row r="791" spans="1:38" x14ac:dyDescent="0.25">
      <c r="A791" t="s">
        <v>1060</v>
      </c>
      <c r="B791" s="1">
        <v>45502</v>
      </c>
      <c r="C791" t="s">
        <v>301</v>
      </c>
      <c r="D791" t="s">
        <v>90</v>
      </c>
      <c r="E791" t="s">
        <v>91</v>
      </c>
      <c r="F791" t="s">
        <v>92</v>
      </c>
      <c r="G791" t="s">
        <v>57</v>
      </c>
      <c r="H791" t="s">
        <v>58</v>
      </c>
      <c r="I791" t="s">
        <v>59</v>
      </c>
      <c r="J791" t="s">
        <v>46</v>
      </c>
      <c r="K791" t="s">
        <v>196</v>
      </c>
      <c r="M791" t="s">
        <v>197</v>
      </c>
      <c r="N791" t="s">
        <v>198</v>
      </c>
      <c r="O791">
        <v>90</v>
      </c>
      <c r="P791">
        <v>92</v>
      </c>
      <c r="Q791" t="b">
        <v>0</v>
      </c>
      <c r="R791">
        <v>1</v>
      </c>
      <c r="S791">
        <v>0</v>
      </c>
      <c r="T791" t="s">
        <v>99</v>
      </c>
      <c r="U791" t="s">
        <v>100</v>
      </c>
      <c r="V791" t="s">
        <v>52</v>
      </c>
      <c r="W791" t="s">
        <v>53</v>
      </c>
      <c r="X791">
        <v>12.4</v>
      </c>
      <c r="Y791">
        <v>9.92</v>
      </c>
      <c r="Z791">
        <v>6.1</v>
      </c>
      <c r="AA791">
        <v>1.78</v>
      </c>
      <c r="AB791">
        <v>7.88</v>
      </c>
      <c r="AC791">
        <v>6.94</v>
      </c>
      <c r="AD791">
        <v>1</v>
      </c>
      <c r="AE791">
        <v>9.01</v>
      </c>
      <c r="AF791">
        <v>0</v>
      </c>
      <c r="AG791">
        <v>-1.1299999999999999</v>
      </c>
      <c r="AH791" t="s">
        <v>54</v>
      </c>
      <c r="AK791">
        <v>0</v>
      </c>
      <c r="AL791">
        <v>0</v>
      </c>
    </row>
    <row r="792" spans="1:38" x14ac:dyDescent="0.25">
      <c r="A792" t="s">
        <v>1061</v>
      </c>
      <c r="B792" s="1">
        <v>45385</v>
      </c>
      <c r="C792" t="s">
        <v>250</v>
      </c>
      <c r="D792" t="s">
        <v>77</v>
      </c>
      <c r="E792" t="s">
        <v>78</v>
      </c>
      <c r="F792" t="s">
        <v>79</v>
      </c>
      <c r="G792" t="s">
        <v>111</v>
      </c>
      <c r="H792" t="s">
        <v>112</v>
      </c>
      <c r="I792" t="s">
        <v>113</v>
      </c>
      <c r="J792" t="s">
        <v>46</v>
      </c>
      <c r="K792" t="s">
        <v>83</v>
      </c>
      <c r="M792" t="s">
        <v>84</v>
      </c>
      <c r="N792" t="s">
        <v>85</v>
      </c>
      <c r="O792">
        <v>30</v>
      </c>
      <c r="P792">
        <v>28</v>
      </c>
      <c r="Q792" t="b">
        <v>0</v>
      </c>
      <c r="R792">
        <v>1</v>
      </c>
      <c r="S792">
        <v>2</v>
      </c>
      <c r="T792" t="s">
        <v>73</v>
      </c>
      <c r="U792" t="s">
        <v>74</v>
      </c>
      <c r="V792" t="s">
        <v>52</v>
      </c>
      <c r="W792" t="s">
        <v>53</v>
      </c>
      <c r="X792">
        <v>7.2</v>
      </c>
      <c r="Y792">
        <v>5.76</v>
      </c>
      <c r="Z792">
        <v>3.41</v>
      </c>
      <c r="AA792">
        <v>1.79</v>
      </c>
      <c r="AB792">
        <v>5.2</v>
      </c>
      <c r="AC792">
        <v>4.42</v>
      </c>
      <c r="AD792">
        <v>1</v>
      </c>
      <c r="AE792">
        <v>5.18</v>
      </c>
      <c r="AF792">
        <v>0</v>
      </c>
      <c r="AG792">
        <v>0.02</v>
      </c>
      <c r="AH792" t="s">
        <v>54</v>
      </c>
      <c r="AK792">
        <v>2</v>
      </c>
      <c r="AL792">
        <v>0</v>
      </c>
    </row>
    <row r="793" spans="1:38" x14ac:dyDescent="0.25">
      <c r="A793" t="s">
        <v>1062</v>
      </c>
      <c r="B793" s="1">
        <v>45648</v>
      </c>
      <c r="C793" t="s">
        <v>235</v>
      </c>
      <c r="D793" t="s">
        <v>90</v>
      </c>
      <c r="E793" t="s">
        <v>91</v>
      </c>
      <c r="F793" t="s">
        <v>92</v>
      </c>
      <c r="G793" t="s">
        <v>57</v>
      </c>
      <c r="H793" t="s">
        <v>58</v>
      </c>
      <c r="I793" t="s">
        <v>59</v>
      </c>
      <c r="J793" t="s">
        <v>46</v>
      </c>
      <c r="K793" t="s">
        <v>93</v>
      </c>
      <c r="L793" t="s">
        <v>94</v>
      </c>
      <c r="M793" t="s">
        <v>95</v>
      </c>
      <c r="N793" t="s">
        <v>96</v>
      </c>
      <c r="O793">
        <v>30</v>
      </c>
      <c r="P793">
        <v>30</v>
      </c>
      <c r="Q793" t="b">
        <v>1</v>
      </c>
      <c r="R793">
        <v>2</v>
      </c>
      <c r="S793">
        <v>0</v>
      </c>
      <c r="T793" t="s">
        <v>62</v>
      </c>
      <c r="U793" t="s">
        <v>63</v>
      </c>
      <c r="V793" t="s">
        <v>52</v>
      </c>
      <c r="W793" t="s">
        <v>53</v>
      </c>
      <c r="X793">
        <v>185.4</v>
      </c>
      <c r="Y793">
        <v>157.59</v>
      </c>
      <c r="Z793">
        <v>153.76</v>
      </c>
      <c r="AA793">
        <v>1.8</v>
      </c>
      <c r="AB793">
        <v>155.56</v>
      </c>
      <c r="AC793">
        <v>130.66999999999999</v>
      </c>
      <c r="AD793">
        <v>24.89</v>
      </c>
      <c r="AE793">
        <v>139.58000000000001</v>
      </c>
      <c r="AF793">
        <v>0</v>
      </c>
      <c r="AG793">
        <v>15.98</v>
      </c>
      <c r="AH793" t="s">
        <v>54</v>
      </c>
      <c r="AK793">
        <v>2</v>
      </c>
      <c r="AL793">
        <v>0</v>
      </c>
    </row>
    <row r="794" spans="1:38" x14ac:dyDescent="0.25">
      <c r="A794" t="s">
        <v>1063</v>
      </c>
      <c r="B794" s="1">
        <v>45309</v>
      </c>
      <c r="C794" t="s">
        <v>224</v>
      </c>
      <c r="D794" t="s">
        <v>40</v>
      </c>
      <c r="E794" t="s">
        <v>41</v>
      </c>
      <c r="F794" t="s">
        <v>42</v>
      </c>
      <c r="G794" t="s">
        <v>43</v>
      </c>
      <c r="H794" t="s">
        <v>44</v>
      </c>
      <c r="I794" t="s">
        <v>45</v>
      </c>
      <c r="J794" t="s">
        <v>46</v>
      </c>
      <c r="K794" t="s">
        <v>106</v>
      </c>
      <c r="M794" t="s">
        <v>107</v>
      </c>
      <c r="N794" t="s">
        <v>108</v>
      </c>
      <c r="O794">
        <v>90</v>
      </c>
      <c r="P794">
        <v>85</v>
      </c>
      <c r="Q794" t="b">
        <v>0</v>
      </c>
      <c r="R794">
        <v>1</v>
      </c>
      <c r="S794">
        <v>0</v>
      </c>
      <c r="T794" t="s">
        <v>62</v>
      </c>
      <c r="U794" t="s">
        <v>63</v>
      </c>
      <c r="V794" t="s">
        <v>52</v>
      </c>
      <c r="W794" t="s">
        <v>53</v>
      </c>
      <c r="X794">
        <v>8.5</v>
      </c>
      <c r="Y794">
        <v>6.8</v>
      </c>
      <c r="Z794">
        <v>4.1100000000000003</v>
      </c>
      <c r="AA794">
        <v>1.8</v>
      </c>
      <c r="AB794">
        <v>5.91</v>
      </c>
      <c r="AC794">
        <v>4.96</v>
      </c>
      <c r="AD794">
        <v>1</v>
      </c>
      <c r="AE794">
        <v>6.43</v>
      </c>
      <c r="AF794">
        <v>0</v>
      </c>
      <c r="AG794">
        <v>-0.53</v>
      </c>
      <c r="AH794" t="s">
        <v>54</v>
      </c>
      <c r="AK794">
        <v>1</v>
      </c>
      <c r="AL794">
        <v>0</v>
      </c>
    </row>
    <row r="795" spans="1:38" x14ac:dyDescent="0.25">
      <c r="A795" t="s">
        <v>1064</v>
      </c>
      <c r="B795" s="1">
        <v>44951</v>
      </c>
      <c r="C795" t="s">
        <v>291</v>
      </c>
      <c r="D795" t="s">
        <v>77</v>
      </c>
      <c r="E795" t="s">
        <v>78</v>
      </c>
      <c r="F795" t="s">
        <v>79</v>
      </c>
      <c r="G795" t="s">
        <v>43</v>
      </c>
      <c r="H795" t="s">
        <v>44</v>
      </c>
      <c r="I795" t="s">
        <v>45</v>
      </c>
      <c r="J795" t="s">
        <v>46</v>
      </c>
      <c r="K795" t="s">
        <v>114</v>
      </c>
      <c r="L795" t="s">
        <v>115</v>
      </c>
      <c r="M795" t="s">
        <v>116</v>
      </c>
      <c r="N795" t="s">
        <v>117</v>
      </c>
      <c r="O795">
        <v>90</v>
      </c>
      <c r="P795">
        <v>92</v>
      </c>
      <c r="Q795" t="b">
        <v>1</v>
      </c>
      <c r="R795">
        <v>4</v>
      </c>
      <c r="S795">
        <v>0</v>
      </c>
      <c r="T795" t="s">
        <v>50</v>
      </c>
      <c r="U795" t="s">
        <v>51</v>
      </c>
      <c r="V795" t="s">
        <v>52</v>
      </c>
      <c r="W795" t="s">
        <v>53</v>
      </c>
      <c r="X795">
        <v>564</v>
      </c>
      <c r="Y795">
        <v>479.4</v>
      </c>
      <c r="Z795">
        <v>1438.38</v>
      </c>
      <c r="AA795">
        <v>1.78</v>
      </c>
      <c r="AB795">
        <v>1440.16</v>
      </c>
      <c r="AC795">
        <v>1252.94</v>
      </c>
      <c r="AD795">
        <v>187.22</v>
      </c>
      <c r="AE795">
        <v>1300.8800000000001</v>
      </c>
      <c r="AF795">
        <v>0</v>
      </c>
      <c r="AG795">
        <v>139.28</v>
      </c>
      <c r="AH795" t="s">
        <v>54</v>
      </c>
      <c r="AK795">
        <v>11</v>
      </c>
      <c r="AL795">
        <v>0</v>
      </c>
    </row>
    <row r="796" spans="1:38" x14ac:dyDescent="0.25">
      <c r="A796" t="s">
        <v>1065</v>
      </c>
      <c r="B796" s="1">
        <v>44942</v>
      </c>
      <c r="C796" t="s">
        <v>39</v>
      </c>
      <c r="D796" t="s">
        <v>90</v>
      </c>
      <c r="E796" t="s">
        <v>91</v>
      </c>
      <c r="F796" t="s">
        <v>92</v>
      </c>
      <c r="G796" t="s">
        <v>57</v>
      </c>
      <c r="H796" t="s">
        <v>58</v>
      </c>
      <c r="I796" t="s">
        <v>59</v>
      </c>
      <c r="J796" t="s">
        <v>46</v>
      </c>
      <c r="K796" t="s">
        <v>180</v>
      </c>
      <c r="M796" t="s">
        <v>181</v>
      </c>
      <c r="N796" t="s">
        <v>182</v>
      </c>
      <c r="O796">
        <v>30</v>
      </c>
      <c r="P796">
        <v>30</v>
      </c>
      <c r="Q796" t="b">
        <v>0</v>
      </c>
      <c r="R796">
        <v>1</v>
      </c>
      <c r="S796">
        <v>0</v>
      </c>
      <c r="T796" t="s">
        <v>50</v>
      </c>
      <c r="U796" t="s">
        <v>51</v>
      </c>
      <c r="V796" t="s">
        <v>52</v>
      </c>
      <c r="W796" t="s">
        <v>53</v>
      </c>
      <c r="X796">
        <v>6.9</v>
      </c>
      <c r="Y796">
        <v>5.52</v>
      </c>
      <c r="Z796">
        <v>4.3</v>
      </c>
      <c r="AA796">
        <v>1.78</v>
      </c>
      <c r="AB796">
        <v>6.08</v>
      </c>
      <c r="AC796">
        <v>5.29</v>
      </c>
      <c r="AD796">
        <v>1</v>
      </c>
      <c r="AE796">
        <v>4.91</v>
      </c>
      <c r="AF796">
        <v>0</v>
      </c>
      <c r="AG796">
        <v>1.18</v>
      </c>
      <c r="AH796" t="s">
        <v>54</v>
      </c>
      <c r="AK796">
        <v>4</v>
      </c>
      <c r="AL796">
        <v>0</v>
      </c>
    </row>
    <row r="797" spans="1:38" x14ac:dyDescent="0.25">
      <c r="A797" t="s">
        <v>1066</v>
      </c>
      <c r="B797" s="1">
        <v>45396</v>
      </c>
      <c r="C797" t="s">
        <v>745</v>
      </c>
      <c r="D797" t="s">
        <v>77</v>
      </c>
      <c r="E797" t="s">
        <v>78</v>
      </c>
      <c r="F797" t="s">
        <v>79</v>
      </c>
      <c r="G797" t="s">
        <v>43</v>
      </c>
      <c r="H797" t="s">
        <v>44</v>
      </c>
      <c r="I797" t="s">
        <v>45</v>
      </c>
      <c r="J797" t="s">
        <v>46</v>
      </c>
      <c r="K797" t="s">
        <v>106</v>
      </c>
      <c r="M797" t="s">
        <v>107</v>
      </c>
      <c r="N797" t="s">
        <v>108</v>
      </c>
      <c r="O797">
        <v>90</v>
      </c>
      <c r="P797">
        <v>88</v>
      </c>
      <c r="Q797" t="b">
        <v>0</v>
      </c>
      <c r="R797">
        <v>1</v>
      </c>
      <c r="S797">
        <v>0</v>
      </c>
      <c r="T797" t="s">
        <v>143</v>
      </c>
      <c r="U797" t="s">
        <v>144</v>
      </c>
      <c r="V797" t="s">
        <v>139</v>
      </c>
      <c r="W797" t="s">
        <v>53</v>
      </c>
      <c r="X797">
        <v>8.5</v>
      </c>
      <c r="Y797">
        <v>6.8</v>
      </c>
      <c r="Z797">
        <v>4.1900000000000004</v>
      </c>
      <c r="AA797">
        <v>1.77</v>
      </c>
      <c r="AB797">
        <v>5.96</v>
      </c>
      <c r="AC797">
        <v>4.7699999999999996</v>
      </c>
      <c r="AD797">
        <v>1.19</v>
      </c>
      <c r="AE797">
        <v>6.39</v>
      </c>
      <c r="AF797">
        <v>0</v>
      </c>
      <c r="AG797">
        <v>-0.43</v>
      </c>
      <c r="AH797" t="s">
        <v>54</v>
      </c>
      <c r="AK797">
        <v>6</v>
      </c>
      <c r="AL797">
        <v>0</v>
      </c>
    </row>
    <row r="798" spans="1:38" x14ac:dyDescent="0.25">
      <c r="A798" t="s">
        <v>1067</v>
      </c>
      <c r="B798" s="1">
        <v>44944</v>
      </c>
      <c r="C798" t="s">
        <v>276</v>
      </c>
      <c r="D798" t="s">
        <v>122</v>
      </c>
      <c r="E798" t="s">
        <v>123</v>
      </c>
      <c r="F798" t="s">
        <v>124</v>
      </c>
      <c r="G798" t="s">
        <v>80</v>
      </c>
      <c r="H798" t="s">
        <v>81</v>
      </c>
      <c r="I798" t="s">
        <v>82</v>
      </c>
      <c r="J798" t="s">
        <v>46</v>
      </c>
      <c r="K798" t="s">
        <v>106</v>
      </c>
      <c r="M798" t="s">
        <v>107</v>
      </c>
      <c r="N798" t="s">
        <v>108</v>
      </c>
      <c r="O798">
        <v>90</v>
      </c>
      <c r="P798">
        <v>92</v>
      </c>
      <c r="Q798" t="b">
        <v>0</v>
      </c>
      <c r="R798">
        <v>1</v>
      </c>
      <c r="S798">
        <v>1</v>
      </c>
      <c r="T798" t="s">
        <v>137</v>
      </c>
      <c r="U798" t="s">
        <v>138</v>
      </c>
      <c r="V798" t="s">
        <v>139</v>
      </c>
      <c r="W798" t="s">
        <v>140</v>
      </c>
      <c r="X798">
        <v>8.5</v>
      </c>
      <c r="Y798">
        <v>6.8</v>
      </c>
      <c r="Z798">
        <v>6.46</v>
      </c>
      <c r="AA798">
        <v>0.03</v>
      </c>
      <c r="AB798">
        <v>6.49</v>
      </c>
      <c r="AC798">
        <v>4.67</v>
      </c>
      <c r="AD798">
        <v>1.82</v>
      </c>
      <c r="AE798">
        <v>6.43</v>
      </c>
      <c r="AF798">
        <v>0</v>
      </c>
      <c r="AG798">
        <v>0.06</v>
      </c>
      <c r="AH798" t="s">
        <v>54</v>
      </c>
      <c r="AK798">
        <v>9</v>
      </c>
      <c r="AL798">
        <v>0</v>
      </c>
    </row>
    <row r="799" spans="1:38" x14ac:dyDescent="0.25">
      <c r="A799" t="s">
        <v>1068</v>
      </c>
      <c r="B799" s="1">
        <v>45503</v>
      </c>
      <c r="C799" t="s">
        <v>250</v>
      </c>
      <c r="D799" t="s">
        <v>122</v>
      </c>
      <c r="E799" t="s">
        <v>123</v>
      </c>
      <c r="F799" t="s">
        <v>124</v>
      </c>
      <c r="G799" t="s">
        <v>43</v>
      </c>
      <c r="H799" t="s">
        <v>44</v>
      </c>
      <c r="I799" t="s">
        <v>45</v>
      </c>
      <c r="J799" t="s">
        <v>46</v>
      </c>
      <c r="K799" t="s">
        <v>106</v>
      </c>
      <c r="M799" t="s">
        <v>107</v>
      </c>
      <c r="N799" t="s">
        <v>108</v>
      </c>
      <c r="O799">
        <v>90</v>
      </c>
      <c r="P799">
        <v>94</v>
      </c>
      <c r="Q799" t="b">
        <v>0</v>
      </c>
      <c r="R799">
        <v>1</v>
      </c>
      <c r="S799">
        <v>0</v>
      </c>
      <c r="T799" t="s">
        <v>73</v>
      </c>
      <c r="U799" t="s">
        <v>74</v>
      </c>
      <c r="V799" t="s">
        <v>52</v>
      </c>
      <c r="W799" t="s">
        <v>53</v>
      </c>
      <c r="X799">
        <v>8.5</v>
      </c>
      <c r="Y799">
        <v>6.8</v>
      </c>
      <c r="Z799">
        <v>4.2699999999999996</v>
      </c>
      <c r="AA799">
        <v>1.79</v>
      </c>
      <c r="AB799">
        <v>6.06</v>
      </c>
      <c r="AC799">
        <v>5.15</v>
      </c>
      <c r="AD799">
        <v>1</v>
      </c>
      <c r="AE799">
        <v>6.07</v>
      </c>
      <c r="AF799">
        <v>0</v>
      </c>
      <c r="AG799">
        <v>-0.01</v>
      </c>
      <c r="AH799" t="s">
        <v>54</v>
      </c>
      <c r="AK799">
        <v>7</v>
      </c>
      <c r="AL799">
        <v>0</v>
      </c>
    </row>
    <row r="800" spans="1:38" x14ac:dyDescent="0.25">
      <c r="A800" t="s">
        <v>1069</v>
      </c>
      <c r="B800" s="1">
        <v>45507</v>
      </c>
      <c r="C800" t="s">
        <v>312</v>
      </c>
      <c r="D800" t="s">
        <v>66</v>
      </c>
      <c r="E800" t="s">
        <v>67</v>
      </c>
      <c r="F800" t="s">
        <v>68</v>
      </c>
      <c r="G800" t="s">
        <v>57</v>
      </c>
      <c r="H800" t="s">
        <v>58</v>
      </c>
      <c r="I800" t="s">
        <v>59</v>
      </c>
      <c r="J800" t="s">
        <v>46</v>
      </c>
      <c r="K800" t="s">
        <v>103</v>
      </c>
      <c r="M800" t="s">
        <v>95</v>
      </c>
      <c r="N800" t="s">
        <v>96</v>
      </c>
      <c r="O800">
        <v>30</v>
      </c>
      <c r="P800">
        <v>29</v>
      </c>
      <c r="Q800" t="b">
        <v>0</v>
      </c>
      <c r="R800">
        <v>1</v>
      </c>
      <c r="S800">
        <v>0</v>
      </c>
      <c r="T800" t="s">
        <v>73</v>
      </c>
      <c r="U800" t="s">
        <v>74</v>
      </c>
      <c r="V800" t="s">
        <v>52</v>
      </c>
      <c r="W800" t="s">
        <v>53</v>
      </c>
      <c r="X800">
        <v>18.2</v>
      </c>
      <c r="Y800">
        <v>14.56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 t="s">
        <v>129</v>
      </c>
      <c r="AI800">
        <v>75</v>
      </c>
      <c r="AJ800" t="s">
        <v>375</v>
      </c>
      <c r="AK800">
        <v>2</v>
      </c>
      <c r="AL800">
        <v>1</v>
      </c>
    </row>
    <row r="801" spans="1:38" x14ac:dyDescent="0.25">
      <c r="A801" t="s">
        <v>1070</v>
      </c>
      <c r="B801" s="1">
        <v>45633</v>
      </c>
      <c r="C801" t="s">
        <v>368</v>
      </c>
      <c r="D801" t="s">
        <v>77</v>
      </c>
      <c r="E801" t="s">
        <v>78</v>
      </c>
      <c r="F801" t="s">
        <v>79</v>
      </c>
      <c r="G801" t="s">
        <v>111</v>
      </c>
      <c r="H801" t="s">
        <v>112</v>
      </c>
      <c r="I801" t="s">
        <v>113</v>
      </c>
      <c r="J801" t="s">
        <v>46</v>
      </c>
      <c r="K801" t="s">
        <v>83</v>
      </c>
      <c r="M801" t="s">
        <v>84</v>
      </c>
      <c r="N801" t="s">
        <v>85</v>
      </c>
      <c r="O801">
        <v>90</v>
      </c>
      <c r="P801">
        <v>87</v>
      </c>
      <c r="Q801" t="b">
        <v>0</v>
      </c>
      <c r="R801">
        <v>1</v>
      </c>
      <c r="S801">
        <v>0</v>
      </c>
      <c r="T801" t="s">
        <v>99</v>
      </c>
      <c r="U801" t="s">
        <v>100</v>
      </c>
      <c r="V801" t="s">
        <v>52</v>
      </c>
      <c r="W801" t="s">
        <v>53</v>
      </c>
      <c r="X801">
        <v>7.2</v>
      </c>
      <c r="Y801">
        <v>5.76</v>
      </c>
      <c r="Z801">
        <v>11.62</v>
      </c>
      <c r="AA801">
        <v>1.78</v>
      </c>
      <c r="AB801">
        <v>13.4</v>
      </c>
      <c r="AC801">
        <v>11.79</v>
      </c>
      <c r="AD801">
        <v>1.61</v>
      </c>
      <c r="AE801">
        <v>15.98</v>
      </c>
      <c r="AF801">
        <v>0</v>
      </c>
      <c r="AG801">
        <v>-2.59</v>
      </c>
      <c r="AH801" t="s">
        <v>54</v>
      </c>
      <c r="AK801">
        <v>8</v>
      </c>
      <c r="AL801">
        <v>0</v>
      </c>
    </row>
    <row r="802" spans="1:38" x14ac:dyDescent="0.25">
      <c r="A802" t="s">
        <v>1071</v>
      </c>
      <c r="B802" s="1">
        <v>45643</v>
      </c>
      <c r="C802" t="s">
        <v>291</v>
      </c>
      <c r="D802" t="s">
        <v>122</v>
      </c>
      <c r="E802" t="s">
        <v>123</v>
      </c>
      <c r="F802" t="s">
        <v>124</v>
      </c>
      <c r="G802" t="s">
        <v>111</v>
      </c>
      <c r="H802" t="s">
        <v>112</v>
      </c>
      <c r="I802" t="s">
        <v>113</v>
      </c>
      <c r="J802" t="s">
        <v>46</v>
      </c>
      <c r="K802" t="s">
        <v>154</v>
      </c>
      <c r="L802" t="s">
        <v>155</v>
      </c>
      <c r="M802" t="s">
        <v>156</v>
      </c>
      <c r="N802" t="s">
        <v>157</v>
      </c>
      <c r="O802">
        <v>90</v>
      </c>
      <c r="P802">
        <v>86</v>
      </c>
      <c r="Q802" t="b">
        <v>1</v>
      </c>
      <c r="R802">
        <v>4</v>
      </c>
      <c r="S802">
        <v>0</v>
      </c>
      <c r="T802" t="s">
        <v>50</v>
      </c>
      <c r="U802" t="s">
        <v>51</v>
      </c>
      <c r="V802" t="s">
        <v>52</v>
      </c>
      <c r="W802" t="s">
        <v>53</v>
      </c>
      <c r="X802">
        <v>936</v>
      </c>
      <c r="Y802">
        <v>795.6</v>
      </c>
      <c r="Z802">
        <v>2413.35</v>
      </c>
      <c r="AA802">
        <v>1.78</v>
      </c>
      <c r="AB802">
        <v>2415.13</v>
      </c>
      <c r="AC802">
        <v>2101.16</v>
      </c>
      <c r="AD802">
        <v>313.97000000000003</v>
      </c>
      <c r="AE802">
        <v>2212.0700000000002</v>
      </c>
      <c r="AF802">
        <v>0</v>
      </c>
      <c r="AG802">
        <v>203.06</v>
      </c>
      <c r="AH802" t="s">
        <v>210</v>
      </c>
      <c r="AK802">
        <v>0</v>
      </c>
      <c r="AL802">
        <v>0</v>
      </c>
    </row>
    <row r="803" spans="1:38" x14ac:dyDescent="0.25">
      <c r="A803" t="s">
        <v>1072</v>
      </c>
      <c r="B803" s="1">
        <v>45487</v>
      </c>
      <c r="C803" t="s">
        <v>350</v>
      </c>
      <c r="D803" t="s">
        <v>40</v>
      </c>
      <c r="E803" t="s">
        <v>41</v>
      </c>
      <c r="F803" t="s">
        <v>42</v>
      </c>
      <c r="G803" t="s">
        <v>57</v>
      </c>
      <c r="H803" t="s">
        <v>58</v>
      </c>
      <c r="I803" t="s">
        <v>59</v>
      </c>
      <c r="J803" t="s">
        <v>46</v>
      </c>
      <c r="K803" t="s">
        <v>106</v>
      </c>
      <c r="M803" t="s">
        <v>107</v>
      </c>
      <c r="N803" t="s">
        <v>108</v>
      </c>
      <c r="O803">
        <v>90</v>
      </c>
      <c r="P803">
        <v>91</v>
      </c>
      <c r="Q803" t="b">
        <v>0</v>
      </c>
      <c r="R803">
        <v>1</v>
      </c>
      <c r="S803">
        <v>2</v>
      </c>
      <c r="T803" t="s">
        <v>62</v>
      </c>
      <c r="U803" t="s">
        <v>63</v>
      </c>
      <c r="V803" t="s">
        <v>52</v>
      </c>
      <c r="W803" t="s">
        <v>53</v>
      </c>
      <c r="X803">
        <v>8.5</v>
      </c>
      <c r="Y803">
        <v>6.8</v>
      </c>
      <c r="Z803">
        <v>3.76</v>
      </c>
      <c r="AA803">
        <v>1.8</v>
      </c>
      <c r="AB803">
        <v>5.56</v>
      </c>
      <c r="AC803">
        <v>4.67</v>
      </c>
      <c r="AD803">
        <v>1</v>
      </c>
      <c r="AE803">
        <v>6.06</v>
      </c>
      <c r="AF803">
        <v>0</v>
      </c>
      <c r="AG803">
        <v>-0.5</v>
      </c>
      <c r="AH803" t="s">
        <v>54</v>
      </c>
      <c r="AK803">
        <v>5</v>
      </c>
      <c r="AL803">
        <v>0</v>
      </c>
    </row>
    <row r="804" spans="1:38" x14ac:dyDescent="0.25">
      <c r="A804" t="s">
        <v>1073</v>
      </c>
      <c r="B804" s="1">
        <v>45462</v>
      </c>
      <c r="C804" t="s">
        <v>337</v>
      </c>
      <c r="D804" t="s">
        <v>77</v>
      </c>
      <c r="E804" t="s">
        <v>78</v>
      </c>
      <c r="F804" t="s">
        <v>79</v>
      </c>
      <c r="G804" t="s">
        <v>80</v>
      </c>
      <c r="H804" t="s">
        <v>81</v>
      </c>
      <c r="I804" t="s">
        <v>82</v>
      </c>
      <c r="J804" t="s">
        <v>46</v>
      </c>
      <c r="K804" t="s">
        <v>69</v>
      </c>
      <c r="L804" t="s">
        <v>70</v>
      </c>
      <c r="M804" t="s">
        <v>71</v>
      </c>
      <c r="N804" t="s">
        <v>72</v>
      </c>
      <c r="O804">
        <v>30</v>
      </c>
      <c r="P804">
        <v>29</v>
      </c>
      <c r="Q804" t="b">
        <v>1</v>
      </c>
      <c r="R804">
        <v>3</v>
      </c>
      <c r="S804">
        <v>0</v>
      </c>
      <c r="T804" t="s">
        <v>62</v>
      </c>
      <c r="U804" t="s">
        <v>63</v>
      </c>
      <c r="V804" t="s">
        <v>52</v>
      </c>
      <c r="W804" t="s">
        <v>53</v>
      </c>
      <c r="X804">
        <v>384</v>
      </c>
      <c r="Y804">
        <v>326.39999999999998</v>
      </c>
      <c r="Z804">
        <v>315.62</v>
      </c>
      <c r="AA804">
        <v>1.8</v>
      </c>
      <c r="AB804">
        <v>317.42</v>
      </c>
      <c r="AC804">
        <v>266.63</v>
      </c>
      <c r="AD804">
        <v>50.79</v>
      </c>
      <c r="AE804">
        <v>298.14</v>
      </c>
      <c r="AF804">
        <v>0</v>
      </c>
      <c r="AG804">
        <v>19.28</v>
      </c>
      <c r="AH804" t="s">
        <v>54</v>
      </c>
      <c r="AK804">
        <v>11</v>
      </c>
      <c r="AL804">
        <v>0</v>
      </c>
    </row>
    <row r="805" spans="1:38" x14ac:dyDescent="0.25">
      <c r="A805" t="s">
        <v>1074</v>
      </c>
      <c r="B805" s="1">
        <v>45252</v>
      </c>
      <c r="C805" t="s">
        <v>449</v>
      </c>
      <c r="D805" t="s">
        <v>90</v>
      </c>
      <c r="E805" t="s">
        <v>91</v>
      </c>
      <c r="F805" t="s">
        <v>92</v>
      </c>
      <c r="G805" t="s">
        <v>57</v>
      </c>
      <c r="H805" t="s">
        <v>58</v>
      </c>
      <c r="I805" t="s">
        <v>59</v>
      </c>
      <c r="J805" t="s">
        <v>46</v>
      </c>
      <c r="K805" t="s">
        <v>180</v>
      </c>
      <c r="M805" t="s">
        <v>181</v>
      </c>
      <c r="N805" t="s">
        <v>182</v>
      </c>
      <c r="O805">
        <v>30</v>
      </c>
      <c r="P805">
        <v>30</v>
      </c>
      <c r="Q805" t="b">
        <v>0</v>
      </c>
      <c r="R805">
        <v>1</v>
      </c>
      <c r="S805">
        <v>0</v>
      </c>
      <c r="T805" t="s">
        <v>50</v>
      </c>
      <c r="U805" t="s">
        <v>51</v>
      </c>
      <c r="V805" t="s">
        <v>52</v>
      </c>
      <c r="W805" t="s">
        <v>53</v>
      </c>
      <c r="X805">
        <v>6.9</v>
      </c>
      <c r="Y805">
        <v>5.52</v>
      </c>
      <c r="Z805">
        <v>3.13</v>
      </c>
      <c r="AA805">
        <v>1.78</v>
      </c>
      <c r="AB805">
        <v>4.91</v>
      </c>
      <c r="AC805">
        <v>4.2699999999999996</v>
      </c>
      <c r="AD805">
        <v>1</v>
      </c>
      <c r="AE805">
        <v>5.34</v>
      </c>
      <c r="AF805">
        <v>0</v>
      </c>
      <c r="AG805">
        <v>-0.43</v>
      </c>
      <c r="AH805" t="s">
        <v>54</v>
      </c>
      <c r="AK805">
        <v>7</v>
      </c>
      <c r="AL805">
        <v>0</v>
      </c>
    </row>
    <row r="806" spans="1:38" x14ac:dyDescent="0.25">
      <c r="A806" t="s">
        <v>1075</v>
      </c>
      <c r="B806" s="1">
        <v>45285</v>
      </c>
      <c r="C806" t="s">
        <v>317</v>
      </c>
      <c r="D806" t="s">
        <v>90</v>
      </c>
      <c r="E806" t="s">
        <v>91</v>
      </c>
      <c r="F806" t="s">
        <v>92</v>
      </c>
      <c r="G806" t="s">
        <v>80</v>
      </c>
      <c r="H806" t="s">
        <v>81</v>
      </c>
      <c r="I806" t="s">
        <v>82</v>
      </c>
      <c r="J806" t="s">
        <v>46</v>
      </c>
      <c r="K806" t="s">
        <v>93</v>
      </c>
      <c r="L806" t="s">
        <v>94</v>
      </c>
      <c r="M806" t="s">
        <v>95</v>
      </c>
      <c r="N806" t="s">
        <v>96</v>
      </c>
      <c r="O806">
        <v>30</v>
      </c>
      <c r="P806">
        <v>29</v>
      </c>
      <c r="Q806" t="b">
        <v>1</v>
      </c>
      <c r="R806">
        <v>2</v>
      </c>
      <c r="S806">
        <v>1</v>
      </c>
      <c r="T806" t="s">
        <v>99</v>
      </c>
      <c r="U806" t="s">
        <v>100</v>
      </c>
      <c r="V806" t="s">
        <v>52</v>
      </c>
      <c r="W806" t="s">
        <v>53</v>
      </c>
      <c r="X806">
        <v>185.4</v>
      </c>
      <c r="Y806">
        <v>157.59</v>
      </c>
      <c r="Z806">
        <v>156.88999999999999</v>
      </c>
      <c r="AA806">
        <v>1.78</v>
      </c>
      <c r="AB806">
        <v>158.66999999999999</v>
      </c>
      <c r="AC806">
        <v>139.63</v>
      </c>
      <c r="AD806">
        <v>19.04</v>
      </c>
      <c r="AE806">
        <v>138.88</v>
      </c>
      <c r="AF806">
        <v>0</v>
      </c>
      <c r="AG806">
        <v>19.79</v>
      </c>
      <c r="AH806" t="s">
        <v>54</v>
      </c>
      <c r="AK806">
        <v>9</v>
      </c>
      <c r="AL806">
        <v>0</v>
      </c>
    </row>
    <row r="807" spans="1:38" x14ac:dyDescent="0.25">
      <c r="A807" t="s">
        <v>1076</v>
      </c>
      <c r="B807" s="1">
        <v>45481</v>
      </c>
      <c r="C807" t="s">
        <v>220</v>
      </c>
      <c r="D807" t="s">
        <v>66</v>
      </c>
      <c r="E807" t="s">
        <v>67</v>
      </c>
      <c r="F807" t="s">
        <v>68</v>
      </c>
      <c r="G807" t="s">
        <v>43</v>
      </c>
      <c r="H807" t="s">
        <v>44</v>
      </c>
      <c r="I807" t="s">
        <v>45</v>
      </c>
      <c r="J807" t="s">
        <v>46</v>
      </c>
      <c r="K807" t="s">
        <v>69</v>
      </c>
      <c r="L807" t="s">
        <v>70</v>
      </c>
      <c r="M807" t="s">
        <v>71</v>
      </c>
      <c r="N807" t="s">
        <v>72</v>
      </c>
      <c r="O807">
        <v>30</v>
      </c>
      <c r="P807">
        <v>29</v>
      </c>
      <c r="Q807" t="b">
        <v>1</v>
      </c>
      <c r="R807">
        <v>3</v>
      </c>
      <c r="S807">
        <v>0</v>
      </c>
      <c r="T807" t="s">
        <v>143</v>
      </c>
      <c r="U807" t="s">
        <v>144</v>
      </c>
      <c r="V807" t="s">
        <v>139</v>
      </c>
      <c r="W807" t="s">
        <v>53</v>
      </c>
      <c r="X807">
        <v>384</v>
      </c>
      <c r="Y807">
        <v>326.39999999999998</v>
      </c>
      <c r="Z807">
        <v>321.14</v>
      </c>
      <c r="AA807">
        <v>1.77</v>
      </c>
      <c r="AB807">
        <v>322.91000000000003</v>
      </c>
      <c r="AC807">
        <v>258.33</v>
      </c>
      <c r="AD807">
        <v>64.58</v>
      </c>
      <c r="AE807">
        <v>293.58999999999997</v>
      </c>
      <c r="AF807">
        <v>14.58</v>
      </c>
      <c r="AG807">
        <v>14.74</v>
      </c>
      <c r="AH807" t="s">
        <v>54</v>
      </c>
      <c r="AK807">
        <v>9</v>
      </c>
      <c r="AL807">
        <v>0</v>
      </c>
    </row>
    <row r="808" spans="1:38" x14ac:dyDescent="0.25">
      <c r="A808" t="s">
        <v>1077</v>
      </c>
      <c r="B808" s="1">
        <v>45611</v>
      </c>
      <c r="C808" t="s">
        <v>299</v>
      </c>
      <c r="D808" t="s">
        <v>66</v>
      </c>
      <c r="E808" t="s">
        <v>67</v>
      </c>
      <c r="F808" t="s">
        <v>68</v>
      </c>
      <c r="G808" t="s">
        <v>43</v>
      </c>
      <c r="H808" t="s">
        <v>44</v>
      </c>
      <c r="I808" t="s">
        <v>45</v>
      </c>
      <c r="J808" t="s">
        <v>46</v>
      </c>
      <c r="K808" t="s">
        <v>69</v>
      </c>
      <c r="L808" t="s">
        <v>70</v>
      </c>
      <c r="M808" t="s">
        <v>71</v>
      </c>
      <c r="N808" t="s">
        <v>72</v>
      </c>
      <c r="O808">
        <v>30</v>
      </c>
      <c r="P808">
        <v>28</v>
      </c>
      <c r="Q808" t="b">
        <v>1</v>
      </c>
      <c r="R808">
        <v>3</v>
      </c>
      <c r="S808">
        <v>1</v>
      </c>
      <c r="T808" t="s">
        <v>99</v>
      </c>
      <c r="U808" t="s">
        <v>100</v>
      </c>
      <c r="V808" t="s">
        <v>52</v>
      </c>
      <c r="W808" t="s">
        <v>53</v>
      </c>
      <c r="X808">
        <v>384</v>
      </c>
      <c r="Y808">
        <v>326.39999999999998</v>
      </c>
      <c r="Z808">
        <v>330.2</v>
      </c>
      <c r="AA808">
        <v>1.78</v>
      </c>
      <c r="AB808">
        <v>331.98</v>
      </c>
      <c r="AC808">
        <v>292.14</v>
      </c>
      <c r="AD808">
        <v>39.840000000000003</v>
      </c>
      <c r="AE808">
        <v>294.04000000000002</v>
      </c>
      <c r="AF808">
        <v>0</v>
      </c>
      <c r="AG808">
        <v>37.94</v>
      </c>
      <c r="AH808" t="s">
        <v>54</v>
      </c>
      <c r="AK808">
        <v>2</v>
      </c>
      <c r="AL808">
        <v>0</v>
      </c>
    </row>
    <row r="809" spans="1:38" x14ac:dyDescent="0.25">
      <c r="A809" t="s">
        <v>1078</v>
      </c>
      <c r="B809" s="1">
        <v>45450</v>
      </c>
      <c r="C809" t="s">
        <v>410</v>
      </c>
      <c r="D809" t="s">
        <v>40</v>
      </c>
      <c r="E809" t="s">
        <v>41</v>
      </c>
      <c r="F809" t="s">
        <v>42</v>
      </c>
      <c r="G809" t="s">
        <v>111</v>
      </c>
      <c r="H809" t="s">
        <v>112</v>
      </c>
      <c r="I809" t="s">
        <v>113</v>
      </c>
      <c r="J809" t="s">
        <v>46</v>
      </c>
      <c r="K809" t="s">
        <v>93</v>
      </c>
      <c r="L809" t="s">
        <v>94</v>
      </c>
      <c r="M809" t="s">
        <v>95</v>
      </c>
      <c r="N809" t="s">
        <v>96</v>
      </c>
      <c r="O809">
        <v>30</v>
      </c>
      <c r="P809">
        <v>28</v>
      </c>
      <c r="Q809" t="b">
        <v>1</v>
      </c>
      <c r="R809">
        <v>2</v>
      </c>
      <c r="S809">
        <v>0</v>
      </c>
      <c r="T809" t="s">
        <v>50</v>
      </c>
      <c r="U809" t="s">
        <v>51</v>
      </c>
      <c r="V809" t="s">
        <v>52</v>
      </c>
      <c r="W809" t="s">
        <v>53</v>
      </c>
      <c r="X809">
        <v>185.4</v>
      </c>
      <c r="Y809">
        <v>157.59</v>
      </c>
      <c r="Z809">
        <v>155.94999999999999</v>
      </c>
      <c r="AA809">
        <v>1.78</v>
      </c>
      <c r="AB809">
        <v>157.72999999999999</v>
      </c>
      <c r="AC809">
        <v>137.22</v>
      </c>
      <c r="AD809">
        <v>20.5</v>
      </c>
      <c r="AE809">
        <v>142.97</v>
      </c>
      <c r="AF809">
        <v>0</v>
      </c>
      <c r="AG809">
        <v>14.76</v>
      </c>
      <c r="AH809" t="s">
        <v>54</v>
      </c>
      <c r="AK809">
        <v>6</v>
      </c>
      <c r="AL809">
        <v>0</v>
      </c>
    </row>
    <row r="810" spans="1:38" x14ac:dyDescent="0.25">
      <c r="A810" t="s">
        <v>1079</v>
      </c>
      <c r="B810" s="1">
        <v>45007</v>
      </c>
      <c r="C810" t="s">
        <v>286</v>
      </c>
      <c r="D810" t="s">
        <v>66</v>
      </c>
      <c r="E810" t="s">
        <v>67</v>
      </c>
      <c r="F810" t="s">
        <v>68</v>
      </c>
      <c r="G810" t="s">
        <v>43</v>
      </c>
      <c r="H810" t="s">
        <v>44</v>
      </c>
      <c r="I810" t="s">
        <v>45</v>
      </c>
      <c r="J810" t="s">
        <v>46</v>
      </c>
      <c r="K810" t="s">
        <v>69</v>
      </c>
      <c r="L810" t="s">
        <v>70</v>
      </c>
      <c r="M810" t="s">
        <v>71</v>
      </c>
      <c r="N810" t="s">
        <v>72</v>
      </c>
      <c r="O810">
        <v>30</v>
      </c>
      <c r="P810">
        <v>28</v>
      </c>
      <c r="Q810" t="b">
        <v>1</v>
      </c>
      <c r="R810">
        <v>3</v>
      </c>
      <c r="S810">
        <v>0</v>
      </c>
      <c r="T810" t="s">
        <v>143</v>
      </c>
      <c r="U810" t="s">
        <v>144</v>
      </c>
      <c r="V810" t="s">
        <v>139</v>
      </c>
      <c r="W810" t="s">
        <v>53</v>
      </c>
      <c r="X810">
        <v>384</v>
      </c>
      <c r="Y810">
        <v>326.39999999999998</v>
      </c>
      <c r="Z810">
        <v>315.57</v>
      </c>
      <c r="AA810">
        <v>1.77</v>
      </c>
      <c r="AB810">
        <v>317.33999999999997</v>
      </c>
      <c r="AC810">
        <v>253.87</v>
      </c>
      <c r="AD810">
        <v>63.47</v>
      </c>
      <c r="AE810">
        <v>311.72000000000003</v>
      </c>
      <c r="AF810">
        <v>27.7</v>
      </c>
      <c r="AG810">
        <v>-22.08</v>
      </c>
      <c r="AH810" t="s">
        <v>54</v>
      </c>
      <c r="AK810">
        <v>11</v>
      </c>
      <c r="AL810">
        <v>0</v>
      </c>
    </row>
    <row r="811" spans="1:38" x14ac:dyDescent="0.25">
      <c r="A811" t="s">
        <v>1080</v>
      </c>
      <c r="B811" s="1">
        <v>45109</v>
      </c>
      <c r="C811" t="s">
        <v>503</v>
      </c>
      <c r="D811" t="s">
        <v>77</v>
      </c>
      <c r="E811" t="s">
        <v>78</v>
      </c>
      <c r="F811" t="s">
        <v>79</v>
      </c>
      <c r="G811" t="s">
        <v>57</v>
      </c>
      <c r="H811" t="s">
        <v>58</v>
      </c>
      <c r="I811" t="s">
        <v>59</v>
      </c>
      <c r="J811" t="s">
        <v>46</v>
      </c>
      <c r="K811" t="s">
        <v>83</v>
      </c>
      <c r="M811" t="s">
        <v>84</v>
      </c>
      <c r="N811" t="s">
        <v>85</v>
      </c>
      <c r="O811">
        <v>90</v>
      </c>
      <c r="P811">
        <v>89</v>
      </c>
      <c r="Q811" t="b">
        <v>0</v>
      </c>
      <c r="R811">
        <v>1</v>
      </c>
      <c r="S811">
        <v>0</v>
      </c>
      <c r="T811" t="s">
        <v>99</v>
      </c>
      <c r="U811" t="s">
        <v>100</v>
      </c>
      <c r="V811" t="s">
        <v>52</v>
      </c>
      <c r="W811" t="s">
        <v>53</v>
      </c>
      <c r="X811">
        <v>7.2</v>
      </c>
      <c r="Y811">
        <v>5.76</v>
      </c>
      <c r="Z811">
        <v>11.52</v>
      </c>
      <c r="AA811">
        <v>1.78</v>
      </c>
      <c r="AB811">
        <v>13.3</v>
      </c>
      <c r="AC811">
        <v>11.7</v>
      </c>
      <c r="AD811">
        <v>1.6</v>
      </c>
      <c r="AE811">
        <v>16.25</v>
      </c>
      <c r="AF811">
        <v>0</v>
      </c>
      <c r="AG811">
        <v>-2.95</v>
      </c>
      <c r="AH811" t="s">
        <v>54</v>
      </c>
      <c r="AK811">
        <v>3</v>
      </c>
      <c r="AL811">
        <v>0</v>
      </c>
    </row>
    <row r="812" spans="1:38" x14ac:dyDescent="0.25">
      <c r="A812" t="s">
        <v>1081</v>
      </c>
      <c r="B812" s="1">
        <v>45379</v>
      </c>
      <c r="C812" t="s">
        <v>507</v>
      </c>
      <c r="D812" t="s">
        <v>40</v>
      </c>
      <c r="E812" t="s">
        <v>41</v>
      </c>
      <c r="F812" t="s">
        <v>42</v>
      </c>
      <c r="G812" t="s">
        <v>111</v>
      </c>
      <c r="H812" t="s">
        <v>112</v>
      </c>
      <c r="I812" t="s">
        <v>113</v>
      </c>
      <c r="J812" t="s">
        <v>46</v>
      </c>
      <c r="K812" t="s">
        <v>168</v>
      </c>
      <c r="L812" t="s">
        <v>169</v>
      </c>
      <c r="M812" t="s">
        <v>170</v>
      </c>
      <c r="N812" t="s">
        <v>171</v>
      </c>
      <c r="O812">
        <v>30</v>
      </c>
      <c r="P812">
        <v>30</v>
      </c>
      <c r="Q812" t="b">
        <v>1</v>
      </c>
      <c r="R812">
        <v>3</v>
      </c>
      <c r="S812">
        <v>0</v>
      </c>
      <c r="T812" t="s">
        <v>143</v>
      </c>
      <c r="U812" t="s">
        <v>144</v>
      </c>
      <c r="V812" t="s">
        <v>139</v>
      </c>
      <c r="W812" t="s">
        <v>53</v>
      </c>
      <c r="X812">
        <v>594</v>
      </c>
      <c r="Y812">
        <v>504.9</v>
      </c>
      <c r="Z812">
        <v>496.91</v>
      </c>
      <c r="AA812">
        <v>1.77</v>
      </c>
      <c r="AB812">
        <v>498.68</v>
      </c>
      <c r="AC812">
        <v>398.95</v>
      </c>
      <c r="AD812">
        <v>99.74</v>
      </c>
      <c r="AE812">
        <v>485.71</v>
      </c>
      <c r="AF812">
        <v>28.14</v>
      </c>
      <c r="AG812">
        <v>-15.17</v>
      </c>
      <c r="AH812" t="s">
        <v>54</v>
      </c>
      <c r="AK812">
        <v>10</v>
      </c>
      <c r="AL812">
        <v>0</v>
      </c>
    </row>
    <row r="813" spans="1:38" x14ac:dyDescent="0.25">
      <c r="A813" t="s">
        <v>1082</v>
      </c>
      <c r="B813" s="1">
        <v>45567</v>
      </c>
      <c r="C813" t="s">
        <v>421</v>
      </c>
      <c r="D813" t="s">
        <v>77</v>
      </c>
      <c r="E813" t="s">
        <v>78</v>
      </c>
      <c r="F813" t="s">
        <v>79</v>
      </c>
      <c r="G813" t="s">
        <v>43</v>
      </c>
      <c r="H813" t="s">
        <v>44</v>
      </c>
      <c r="I813" t="s">
        <v>45</v>
      </c>
      <c r="J813" t="s">
        <v>46</v>
      </c>
      <c r="K813" t="s">
        <v>106</v>
      </c>
      <c r="M813" t="s">
        <v>107</v>
      </c>
      <c r="N813" t="s">
        <v>108</v>
      </c>
      <c r="O813">
        <v>90</v>
      </c>
      <c r="P813">
        <v>93</v>
      </c>
      <c r="Q813" t="b">
        <v>0</v>
      </c>
      <c r="R813">
        <v>1</v>
      </c>
      <c r="S813">
        <v>2</v>
      </c>
      <c r="T813" t="s">
        <v>50</v>
      </c>
      <c r="U813" t="s">
        <v>51</v>
      </c>
      <c r="V813" t="s">
        <v>52</v>
      </c>
      <c r="W813" t="s">
        <v>53</v>
      </c>
      <c r="X813">
        <v>8.5</v>
      </c>
      <c r="Y813">
        <v>6.8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 t="s">
        <v>129</v>
      </c>
      <c r="AI813">
        <v>88</v>
      </c>
      <c r="AJ813" t="s">
        <v>130</v>
      </c>
      <c r="AK813">
        <v>9</v>
      </c>
      <c r="AL813">
        <v>0</v>
      </c>
    </row>
    <row r="814" spans="1:38" x14ac:dyDescent="0.25">
      <c r="A814" t="s">
        <v>1083</v>
      </c>
      <c r="B814" s="1">
        <v>45305</v>
      </c>
      <c r="C814" t="s">
        <v>607</v>
      </c>
      <c r="D814" t="s">
        <v>90</v>
      </c>
      <c r="E814" t="s">
        <v>91</v>
      </c>
      <c r="F814" t="s">
        <v>92</v>
      </c>
      <c r="G814" t="s">
        <v>111</v>
      </c>
      <c r="H814" t="s">
        <v>112</v>
      </c>
      <c r="I814" t="s">
        <v>113</v>
      </c>
      <c r="J814" t="s">
        <v>46</v>
      </c>
      <c r="K814" t="s">
        <v>106</v>
      </c>
      <c r="M814" t="s">
        <v>107</v>
      </c>
      <c r="N814" t="s">
        <v>108</v>
      </c>
      <c r="O814">
        <v>90</v>
      </c>
      <c r="P814">
        <v>91</v>
      </c>
      <c r="Q814" t="b">
        <v>0</v>
      </c>
      <c r="R814">
        <v>1</v>
      </c>
      <c r="S814">
        <v>0</v>
      </c>
      <c r="T814" t="s">
        <v>99</v>
      </c>
      <c r="U814" t="s">
        <v>100</v>
      </c>
      <c r="V814" t="s">
        <v>52</v>
      </c>
      <c r="W814" t="s">
        <v>53</v>
      </c>
      <c r="X814">
        <v>8.5</v>
      </c>
      <c r="Y814">
        <v>6.8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 t="s">
        <v>129</v>
      </c>
      <c r="AI814">
        <v>65</v>
      </c>
      <c r="AJ814" t="s">
        <v>189</v>
      </c>
      <c r="AK814">
        <v>2</v>
      </c>
      <c r="AL814">
        <v>1</v>
      </c>
    </row>
    <row r="815" spans="1:38" x14ac:dyDescent="0.25">
      <c r="A815" t="s">
        <v>1084</v>
      </c>
      <c r="B815" s="1">
        <v>45248</v>
      </c>
      <c r="C815" t="s">
        <v>344</v>
      </c>
      <c r="D815" t="s">
        <v>90</v>
      </c>
      <c r="E815" t="s">
        <v>91</v>
      </c>
      <c r="F815" t="s">
        <v>92</v>
      </c>
      <c r="G815" t="s">
        <v>57</v>
      </c>
      <c r="H815" t="s">
        <v>58</v>
      </c>
      <c r="I815" t="s">
        <v>59</v>
      </c>
      <c r="J815" t="s">
        <v>46</v>
      </c>
      <c r="K815" t="s">
        <v>180</v>
      </c>
      <c r="M815" t="s">
        <v>181</v>
      </c>
      <c r="N815" t="s">
        <v>182</v>
      </c>
      <c r="O815">
        <v>90</v>
      </c>
      <c r="P815">
        <v>92</v>
      </c>
      <c r="Q815" t="b">
        <v>0</v>
      </c>
      <c r="R815">
        <v>1</v>
      </c>
      <c r="S815">
        <v>0</v>
      </c>
      <c r="T815" t="s">
        <v>50</v>
      </c>
      <c r="U815" t="s">
        <v>51</v>
      </c>
      <c r="V815" t="s">
        <v>52</v>
      </c>
      <c r="W815" t="s">
        <v>53</v>
      </c>
      <c r="X815">
        <v>6.9</v>
      </c>
      <c r="Y815">
        <v>5.52</v>
      </c>
      <c r="Z815">
        <v>13.18</v>
      </c>
      <c r="AA815">
        <v>1.78</v>
      </c>
      <c r="AB815">
        <v>14.96</v>
      </c>
      <c r="AC815">
        <v>13.01</v>
      </c>
      <c r="AD815">
        <v>1.94</v>
      </c>
      <c r="AE815">
        <v>14.86</v>
      </c>
      <c r="AF815">
        <v>0</v>
      </c>
      <c r="AG815">
        <v>0.1</v>
      </c>
      <c r="AH815" t="s">
        <v>54</v>
      </c>
      <c r="AK815">
        <v>5</v>
      </c>
      <c r="AL815">
        <v>0</v>
      </c>
    </row>
    <row r="816" spans="1:38" x14ac:dyDescent="0.25">
      <c r="A816" t="s">
        <v>1085</v>
      </c>
      <c r="B816" s="1">
        <v>44941</v>
      </c>
      <c r="C816" t="s">
        <v>174</v>
      </c>
      <c r="D816" t="s">
        <v>66</v>
      </c>
      <c r="E816" t="s">
        <v>67</v>
      </c>
      <c r="F816" t="s">
        <v>68</v>
      </c>
      <c r="G816" t="s">
        <v>43</v>
      </c>
      <c r="H816" t="s">
        <v>44</v>
      </c>
      <c r="I816" t="s">
        <v>45</v>
      </c>
      <c r="J816" t="s">
        <v>46</v>
      </c>
      <c r="K816" t="s">
        <v>168</v>
      </c>
      <c r="L816" t="s">
        <v>169</v>
      </c>
      <c r="M816" t="s">
        <v>170</v>
      </c>
      <c r="N816" t="s">
        <v>171</v>
      </c>
      <c r="O816">
        <v>30</v>
      </c>
      <c r="P816">
        <v>28</v>
      </c>
      <c r="Q816" t="b">
        <v>1</v>
      </c>
      <c r="R816">
        <v>3</v>
      </c>
      <c r="S816">
        <v>0</v>
      </c>
      <c r="T816" t="s">
        <v>158</v>
      </c>
      <c r="U816" t="s">
        <v>159</v>
      </c>
      <c r="V816" t="s">
        <v>158</v>
      </c>
      <c r="W816" t="s">
        <v>23</v>
      </c>
      <c r="X816">
        <v>594</v>
      </c>
      <c r="Y816">
        <v>504.9</v>
      </c>
      <c r="Z816">
        <v>534.6</v>
      </c>
      <c r="AA816">
        <v>0</v>
      </c>
      <c r="AB816">
        <v>534.6</v>
      </c>
      <c r="AC816">
        <v>0</v>
      </c>
      <c r="AD816">
        <v>534.6</v>
      </c>
      <c r="AE816">
        <v>482.38</v>
      </c>
      <c r="AF816">
        <v>0</v>
      </c>
      <c r="AG816">
        <v>52.22</v>
      </c>
      <c r="AH816" t="s">
        <v>54</v>
      </c>
      <c r="AK816">
        <v>2</v>
      </c>
      <c r="AL816">
        <v>0</v>
      </c>
    </row>
    <row r="817" spans="1:38" x14ac:dyDescent="0.25">
      <c r="A817" t="s">
        <v>1086</v>
      </c>
      <c r="B817" s="1">
        <v>45130</v>
      </c>
      <c r="C817" t="s">
        <v>479</v>
      </c>
      <c r="D817" t="s">
        <v>66</v>
      </c>
      <c r="E817" t="s">
        <v>67</v>
      </c>
      <c r="F817" t="s">
        <v>68</v>
      </c>
      <c r="G817" t="s">
        <v>43</v>
      </c>
      <c r="H817" t="s">
        <v>44</v>
      </c>
      <c r="I817" t="s">
        <v>45</v>
      </c>
      <c r="J817" t="s">
        <v>46</v>
      </c>
      <c r="K817" t="s">
        <v>103</v>
      </c>
      <c r="M817" t="s">
        <v>95</v>
      </c>
      <c r="N817" t="s">
        <v>96</v>
      </c>
      <c r="O817">
        <v>30</v>
      </c>
      <c r="P817">
        <v>29</v>
      </c>
      <c r="Q817" t="b">
        <v>0</v>
      </c>
      <c r="R817">
        <v>1</v>
      </c>
      <c r="S817">
        <v>0</v>
      </c>
      <c r="T817" t="s">
        <v>99</v>
      </c>
      <c r="U817" t="s">
        <v>100</v>
      </c>
      <c r="V817" t="s">
        <v>52</v>
      </c>
      <c r="W817" t="s">
        <v>53</v>
      </c>
      <c r="X817">
        <v>18.2</v>
      </c>
      <c r="Y817">
        <v>14.56</v>
      </c>
      <c r="Z817">
        <v>10.32</v>
      </c>
      <c r="AA817">
        <v>1.78</v>
      </c>
      <c r="AB817">
        <v>12.1</v>
      </c>
      <c r="AC817">
        <v>10.65</v>
      </c>
      <c r="AD817">
        <v>1.45</v>
      </c>
      <c r="AE817">
        <v>13.92</v>
      </c>
      <c r="AF817">
        <v>0</v>
      </c>
      <c r="AG817">
        <v>-1.82</v>
      </c>
      <c r="AH817" t="s">
        <v>54</v>
      </c>
      <c r="AK817">
        <v>7</v>
      </c>
      <c r="AL817">
        <v>0</v>
      </c>
    </row>
    <row r="818" spans="1:38" x14ac:dyDescent="0.25">
      <c r="A818" t="s">
        <v>1087</v>
      </c>
      <c r="B818" s="1">
        <v>45046</v>
      </c>
      <c r="C818" t="s">
        <v>250</v>
      </c>
      <c r="D818" t="s">
        <v>90</v>
      </c>
      <c r="E818" t="s">
        <v>91</v>
      </c>
      <c r="F818" t="s">
        <v>92</v>
      </c>
      <c r="G818" t="s">
        <v>57</v>
      </c>
      <c r="H818" t="s">
        <v>58</v>
      </c>
      <c r="I818" t="s">
        <v>59</v>
      </c>
      <c r="J818" t="s">
        <v>46</v>
      </c>
      <c r="K818" t="s">
        <v>83</v>
      </c>
      <c r="M818" t="s">
        <v>84</v>
      </c>
      <c r="N818" t="s">
        <v>85</v>
      </c>
      <c r="O818">
        <v>30</v>
      </c>
      <c r="P818">
        <v>31</v>
      </c>
      <c r="Q818" t="b">
        <v>0</v>
      </c>
      <c r="R818">
        <v>1</v>
      </c>
      <c r="S818">
        <v>1</v>
      </c>
      <c r="T818" t="s">
        <v>99</v>
      </c>
      <c r="U818" t="s">
        <v>100</v>
      </c>
      <c r="V818" t="s">
        <v>52</v>
      </c>
      <c r="W818" t="s">
        <v>53</v>
      </c>
      <c r="X818">
        <v>7.2</v>
      </c>
      <c r="Y818">
        <v>5.76</v>
      </c>
      <c r="Z818">
        <v>3.29</v>
      </c>
      <c r="AA818">
        <v>1.78</v>
      </c>
      <c r="AB818">
        <v>5.07</v>
      </c>
      <c r="AC818">
        <v>4.46</v>
      </c>
      <c r="AD818">
        <v>1</v>
      </c>
      <c r="AE818">
        <v>5.23</v>
      </c>
      <c r="AF818">
        <v>0</v>
      </c>
      <c r="AG818">
        <v>-0.16</v>
      </c>
      <c r="AH818" t="s">
        <v>54</v>
      </c>
      <c r="AK818">
        <v>3</v>
      </c>
      <c r="AL818">
        <v>0</v>
      </c>
    </row>
    <row r="819" spans="1:38" x14ac:dyDescent="0.25">
      <c r="A819" t="s">
        <v>1088</v>
      </c>
      <c r="B819" s="1">
        <v>45624</v>
      </c>
      <c r="C819" t="s">
        <v>317</v>
      </c>
      <c r="D819" t="s">
        <v>77</v>
      </c>
      <c r="E819" t="s">
        <v>78</v>
      </c>
      <c r="F819" t="s">
        <v>79</v>
      </c>
      <c r="G819" t="s">
        <v>80</v>
      </c>
      <c r="H819" t="s">
        <v>81</v>
      </c>
      <c r="I819" t="s">
        <v>82</v>
      </c>
      <c r="J819" t="s">
        <v>46</v>
      </c>
      <c r="K819" t="s">
        <v>106</v>
      </c>
      <c r="M819" t="s">
        <v>107</v>
      </c>
      <c r="N819" t="s">
        <v>108</v>
      </c>
      <c r="O819">
        <v>90</v>
      </c>
      <c r="P819">
        <v>92</v>
      </c>
      <c r="Q819" t="b">
        <v>0</v>
      </c>
      <c r="R819">
        <v>1</v>
      </c>
      <c r="S819">
        <v>1</v>
      </c>
      <c r="T819" t="s">
        <v>137</v>
      </c>
      <c r="U819" t="s">
        <v>138</v>
      </c>
      <c r="V819" t="s">
        <v>139</v>
      </c>
      <c r="W819" t="s">
        <v>140</v>
      </c>
      <c r="X819">
        <v>8.5</v>
      </c>
      <c r="Y819">
        <v>6.8</v>
      </c>
      <c r="Z819">
        <v>6.46</v>
      </c>
      <c r="AA819">
        <v>0.03</v>
      </c>
      <c r="AB819">
        <v>6.49</v>
      </c>
      <c r="AC819">
        <v>4.67</v>
      </c>
      <c r="AD819">
        <v>1.82</v>
      </c>
      <c r="AE819">
        <v>6.54</v>
      </c>
      <c r="AF819">
        <v>0</v>
      </c>
      <c r="AG819">
        <v>-0.04</v>
      </c>
      <c r="AH819" t="s">
        <v>54</v>
      </c>
      <c r="AK819">
        <v>6</v>
      </c>
      <c r="AL819">
        <v>0</v>
      </c>
    </row>
    <row r="820" spans="1:38" x14ac:dyDescent="0.25">
      <c r="A820" t="s">
        <v>1089</v>
      </c>
      <c r="B820" s="1">
        <v>45158</v>
      </c>
      <c r="C820" t="s">
        <v>161</v>
      </c>
      <c r="D820" t="s">
        <v>122</v>
      </c>
      <c r="E820" t="s">
        <v>123</v>
      </c>
      <c r="F820" t="s">
        <v>124</v>
      </c>
      <c r="G820" t="s">
        <v>43</v>
      </c>
      <c r="H820" t="s">
        <v>44</v>
      </c>
      <c r="I820" t="s">
        <v>45</v>
      </c>
      <c r="J820" t="s">
        <v>46</v>
      </c>
      <c r="K820" t="s">
        <v>168</v>
      </c>
      <c r="L820" t="s">
        <v>169</v>
      </c>
      <c r="M820" t="s">
        <v>170</v>
      </c>
      <c r="N820" t="s">
        <v>171</v>
      </c>
      <c r="O820">
        <v>30</v>
      </c>
      <c r="P820">
        <v>30</v>
      </c>
      <c r="Q820" t="b">
        <v>1</v>
      </c>
      <c r="R820">
        <v>3</v>
      </c>
      <c r="S820">
        <v>0</v>
      </c>
      <c r="T820" t="s">
        <v>50</v>
      </c>
      <c r="U820" t="s">
        <v>51</v>
      </c>
      <c r="V820" t="s">
        <v>52</v>
      </c>
      <c r="W820" t="s">
        <v>53</v>
      </c>
      <c r="X820">
        <v>594</v>
      </c>
      <c r="Y820">
        <v>504.9</v>
      </c>
      <c r="Z820">
        <v>506.11</v>
      </c>
      <c r="AA820">
        <v>1.78</v>
      </c>
      <c r="AB820">
        <v>507.89</v>
      </c>
      <c r="AC820">
        <v>441.86</v>
      </c>
      <c r="AD820">
        <v>66.03</v>
      </c>
      <c r="AE820">
        <v>488.81</v>
      </c>
      <c r="AF820">
        <v>0</v>
      </c>
      <c r="AG820">
        <v>19.079999999999998</v>
      </c>
      <c r="AH820" t="s">
        <v>54</v>
      </c>
      <c r="AK820">
        <v>9</v>
      </c>
      <c r="AL820">
        <v>0</v>
      </c>
    </row>
    <row r="821" spans="1:38" x14ac:dyDescent="0.25">
      <c r="A821" t="s">
        <v>1090</v>
      </c>
      <c r="B821" s="1">
        <v>45526</v>
      </c>
      <c r="C821" t="s">
        <v>209</v>
      </c>
      <c r="D821" t="s">
        <v>90</v>
      </c>
      <c r="E821" t="s">
        <v>91</v>
      </c>
      <c r="F821" t="s">
        <v>92</v>
      </c>
      <c r="G821" t="s">
        <v>80</v>
      </c>
      <c r="H821" t="s">
        <v>81</v>
      </c>
      <c r="I821" t="s">
        <v>82</v>
      </c>
      <c r="J821" t="s">
        <v>46</v>
      </c>
      <c r="K821" t="s">
        <v>114</v>
      </c>
      <c r="L821" t="s">
        <v>115</v>
      </c>
      <c r="M821" t="s">
        <v>116</v>
      </c>
      <c r="N821" t="s">
        <v>117</v>
      </c>
      <c r="O821">
        <v>30</v>
      </c>
      <c r="P821">
        <v>30</v>
      </c>
      <c r="Q821" t="b">
        <v>1</v>
      </c>
      <c r="R821">
        <v>4</v>
      </c>
      <c r="S821">
        <v>1</v>
      </c>
      <c r="T821" t="s">
        <v>99</v>
      </c>
      <c r="U821" t="s">
        <v>100</v>
      </c>
      <c r="V821" t="s">
        <v>52</v>
      </c>
      <c r="W821" t="s">
        <v>53</v>
      </c>
      <c r="X821">
        <v>564</v>
      </c>
      <c r="Y821">
        <v>479.4</v>
      </c>
      <c r="Z821">
        <v>480.29</v>
      </c>
      <c r="AA821">
        <v>1.78</v>
      </c>
      <c r="AB821">
        <v>482.07</v>
      </c>
      <c r="AC821">
        <v>424.22</v>
      </c>
      <c r="AD821">
        <v>57.85</v>
      </c>
      <c r="AE821">
        <v>452.17</v>
      </c>
      <c r="AF821">
        <v>0</v>
      </c>
      <c r="AG821">
        <v>29.9</v>
      </c>
      <c r="AH821" t="s">
        <v>54</v>
      </c>
      <c r="AK821">
        <v>5</v>
      </c>
      <c r="AL821">
        <v>0</v>
      </c>
    </row>
    <row r="822" spans="1:38" x14ac:dyDescent="0.25">
      <c r="A822" t="s">
        <v>1091</v>
      </c>
      <c r="B822" s="1">
        <v>45452</v>
      </c>
      <c r="C822" t="s">
        <v>167</v>
      </c>
      <c r="D822" t="s">
        <v>90</v>
      </c>
      <c r="E822" t="s">
        <v>91</v>
      </c>
      <c r="F822" t="s">
        <v>92</v>
      </c>
      <c r="G822" t="s">
        <v>43</v>
      </c>
      <c r="H822" t="s">
        <v>44</v>
      </c>
      <c r="I822" t="s">
        <v>45</v>
      </c>
      <c r="J822" t="s">
        <v>46</v>
      </c>
      <c r="K822" t="s">
        <v>106</v>
      </c>
      <c r="M822" t="s">
        <v>107</v>
      </c>
      <c r="N822" t="s">
        <v>108</v>
      </c>
      <c r="O822">
        <v>90</v>
      </c>
      <c r="P822">
        <v>93</v>
      </c>
      <c r="Q822" t="b">
        <v>0</v>
      </c>
      <c r="R822">
        <v>1</v>
      </c>
      <c r="S822">
        <v>0</v>
      </c>
      <c r="T822" t="s">
        <v>143</v>
      </c>
      <c r="U822" t="s">
        <v>144</v>
      </c>
      <c r="V822" t="s">
        <v>139</v>
      </c>
      <c r="W822" t="s">
        <v>53</v>
      </c>
      <c r="X822">
        <v>8.5</v>
      </c>
      <c r="Y822">
        <v>6.8</v>
      </c>
      <c r="Z822">
        <v>4.18</v>
      </c>
      <c r="AA822">
        <v>1.77</v>
      </c>
      <c r="AB822">
        <v>5.95</v>
      </c>
      <c r="AC822">
        <v>4.76</v>
      </c>
      <c r="AD822">
        <v>1.19</v>
      </c>
      <c r="AE822">
        <v>6.27</v>
      </c>
      <c r="AF822">
        <v>0</v>
      </c>
      <c r="AG822">
        <v>-0.32</v>
      </c>
      <c r="AH822" t="s">
        <v>54</v>
      </c>
      <c r="AK822">
        <v>7</v>
      </c>
      <c r="AL822">
        <v>1</v>
      </c>
    </row>
    <row r="823" spans="1:38" x14ac:dyDescent="0.25">
      <c r="A823" t="s">
        <v>1092</v>
      </c>
      <c r="B823" s="1">
        <v>44961</v>
      </c>
      <c r="C823" t="s">
        <v>405</v>
      </c>
      <c r="D823" t="s">
        <v>66</v>
      </c>
      <c r="E823" t="s">
        <v>67</v>
      </c>
      <c r="F823" t="s">
        <v>68</v>
      </c>
      <c r="G823" t="s">
        <v>57</v>
      </c>
      <c r="H823" t="s">
        <v>58</v>
      </c>
      <c r="I823" t="s">
        <v>59</v>
      </c>
      <c r="J823" t="s">
        <v>46</v>
      </c>
      <c r="K823" t="s">
        <v>47</v>
      </c>
      <c r="M823" t="s">
        <v>48</v>
      </c>
      <c r="N823" t="s">
        <v>49</v>
      </c>
      <c r="O823">
        <v>30</v>
      </c>
      <c r="P823">
        <v>29</v>
      </c>
      <c r="Q823" t="b">
        <v>0</v>
      </c>
      <c r="R823">
        <v>1</v>
      </c>
      <c r="S823">
        <v>0</v>
      </c>
      <c r="T823" t="s">
        <v>73</v>
      </c>
      <c r="U823" t="s">
        <v>74</v>
      </c>
      <c r="V823" t="s">
        <v>52</v>
      </c>
      <c r="W823" t="s">
        <v>53</v>
      </c>
      <c r="X823">
        <v>14.8</v>
      </c>
      <c r="Y823">
        <v>11.84</v>
      </c>
      <c r="Z823">
        <v>7.57</v>
      </c>
      <c r="AA823">
        <v>1.79</v>
      </c>
      <c r="AB823">
        <v>9.36</v>
      </c>
      <c r="AC823">
        <v>7.96</v>
      </c>
      <c r="AD823">
        <v>1.4</v>
      </c>
      <c r="AE823">
        <v>11.38</v>
      </c>
      <c r="AF823">
        <v>0</v>
      </c>
      <c r="AG823">
        <v>-2.02</v>
      </c>
      <c r="AH823" t="s">
        <v>54</v>
      </c>
      <c r="AK823">
        <v>1</v>
      </c>
      <c r="AL823">
        <v>1</v>
      </c>
    </row>
    <row r="824" spans="1:38" x14ac:dyDescent="0.25">
      <c r="A824" t="s">
        <v>1093</v>
      </c>
      <c r="B824" s="1">
        <v>45376</v>
      </c>
      <c r="C824" t="s">
        <v>248</v>
      </c>
      <c r="D824" t="s">
        <v>90</v>
      </c>
      <c r="E824" t="s">
        <v>91</v>
      </c>
      <c r="F824" t="s">
        <v>92</v>
      </c>
      <c r="G824" t="s">
        <v>80</v>
      </c>
      <c r="H824" t="s">
        <v>81</v>
      </c>
      <c r="I824" t="s">
        <v>82</v>
      </c>
      <c r="J824" t="s">
        <v>46</v>
      </c>
      <c r="K824" t="s">
        <v>69</v>
      </c>
      <c r="L824" t="s">
        <v>70</v>
      </c>
      <c r="M824" t="s">
        <v>71</v>
      </c>
      <c r="N824" t="s">
        <v>72</v>
      </c>
      <c r="O824">
        <v>30</v>
      </c>
      <c r="P824">
        <v>29</v>
      </c>
      <c r="Q824" t="b">
        <v>1</v>
      </c>
      <c r="R824">
        <v>3</v>
      </c>
      <c r="S824">
        <v>0</v>
      </c>
      <c r="T824" t="s">
        <v>50</v>
      </c>
      <c r="U824" t="s">
        <v>51</v>
      </c>
      <c r="V824" t="s">
        <v>52</v>
      </c>
      <c r="W824" t="s">
        <v>53</v>
      </c>
      <c r="X824">
        <v>384</v>
      </c>
      <c r="Y824">
        <v>326.39999999999998</v>
      </c>
      <c r="Z824">
        <v>321.39</v>
      </c>
      <c r="AA824">
        <v>1.78</v>
      </c>
      <c r="AB824">
        <v>323.17</v>
      </c>
      <c r="AC824">
        <v>281.16000000000003</v>
      </c>
      <c r="AD824">
        <v>42.01</v>
      </c>
      <c r="AE824">
        <v>300.01</v>
      </c>
      <c r="AF824">
        <v>0</v>
      </c>
      <c r="AG824">
        <v>23.16</v>
      </c>
      <c r="AH824" t="s">
        <v>54</v>
      </c>
      <c r="AK824">
        <v>9</v>
      </c>
      <c r="AL824">
        <v>0</v>
      </c>
    </row>
    <row r="825" spans="1:38" x14ac:dyDescent="0.25">
      <c r="A825" t="s">
        <v>1094</v>
      </c>
      <c r="B825" s="1">
        <v>45037</v>
      </c>
      <c r="C825" t="s">
        <v>421</v>
      </c>
      <c r="D825" t="s">
        <v>66</v>
      </c>
      <c r="E825" t="s">
        <v>67</v>
      </c>
      <c r="F825" t="s">
        <v>68</v>
      </c>
      <c r="G825" t="s">
        <v>80</v>
      </c>
      <c r="H825" t="s">
        <v>81</v>
      </c>
      <c r="I825" t="s">
        <v>82</v>
      </c>
      <c r="J825" t="s">
        <v>46</v>
      </c>
      <c r="K825" t="s">
        <v>83</v>
      </c>
      <c r="M825" t="s">
        <v>84</v>
      </c>
      <c r="N825" t="s">
        <v>85</v>
      </c>
      <c r="O825">
        <v>30</v>
      </c>
      <c r="P825">
        <v>28</v>
      </c>
      <c r="Q825" t="b">
        <v>0</v>
      </c>
      <c r="R825">
        <v>1</v>
      </c>
      <c r="S825">
        <v>0</v>
      </c>
      <c r="T825" t="s">
        <v>73</v>
      </c>
      <c r="U825" t="s">
        <v>74</v>
      </c>
      <c r="V825" t="s">
        <v>52</v>
      </c>
      <c r="W825" t="s">
        <v>53</v>
      </c>
      <c r="X825">
        <v>7.2</v>
      </c>
      <c r="Y825">
        <v>5.76</v>
      </c>
      <c r="Z825">
        <v>4.54</v>
      </c>
      <c r="AA825">
        <v>1.79</v>
      </c>
      <c r="AB825">
        <v>6.33</v>
      </c>
      <c r="AC825">
        <v>5.38</v>
      </c>
      <c r="AD825">
        <v>1</v>
      </c>
      <c r="AE825">
        <v>5.28</v>
      </c>
      <c r="AF825">
        <v>0</v>
      </c>
      <c r="AG825">
        <v>1.06</v>
      </c>
      <c r="AH825" t="s">
        <v>54</v>
      </c>
      <c r="AK825">
        <v>9</v>
      </c>
      <c r="AL825">
        <v>0</v>
      </c>
    </row>
    <row r="826" spans="1:38" x14ac:dyDescent="0.25">
      <c r="A826" t="s">
        <v>1095</v>
      </c>
      <c r="B826" s="1">
        <v>45606</v>
      </c>
      <c r="C826" t="s">
        <v>559</v>
      </c>
      <c r="D826" t="s">
        <v>40</v>
      </c>
      <c r="E826" t="s">
        <v>41</v>
      </c>
      <c r="F826" t="s">
        <v>42</v>
      </c>
      <c r="G826" t="s">
        <v>80</v>
      </c>
      <c r="H826" t="s">
        <v>81</v>
      </c>
      <c r="I826" t="s">
        <v>82</v>
      </c>
      <c r="J826" t="s">
        <v>46</v>
      </c>
      <c r="K826" t="s">
        <v>213</v>
      </c>
      <c r="L826" t="s">
        <v>214</v>
      </c>
      <c r="M826" t="s">
        <v>215</v>
      </c>
      <c r="N826" t="s">
        <v>216</v>
      </c>
      <c r="O826">
        <v>30</v>
      </c>
      <c r="P826">
        <v>28</v>
      </c>
      <c r="Q826" t="b">
        <v>1</v>
      </c>
      <c r="R826">
        <v>3</v>
      </c>
      <c r="S826">
        <v>0</v>
      </c>
      <c r="T826" t="s">
        <v>50</v>
      </c>
      <c r="U826" t="s">
        <v>51</v>
      </c>
      <c r="V826" t="s">
        <v>52</v>
      </c>
      <c r="W826" t="s">
        <v>53</v>
      </c>
      <c r="X826">
        <v>492</v>
      </c>
      <c r="Y826">
        <v>418.2</v>
      </c>
      <c r="Z826">
        <v>404.02</v>
      </c>
      <c r="AA826">
        <v>1.78</v>
      </c>
      <c r="AB826">
        <v>405.8</v>
      </c>
      <c r="AC826">
        <v>353.05</v>
      </c>
      <c r="AD826">
        <v>52.75</v>
      </c>
      <c r="AE826">
        <v>379.66</v>
      </c>
      <c r="AF826">
        <v>0</v>
      </c>
      <c r="AG826">
        <v>26.15</v>
      </c>
      <c r="AH826" t="s">
        <v>54</v>
      </c>
      <c r="AK826">
        <v>7</v>
      </c>
      <c r="AL826">
        <v>1</v>
      </c>
    </row>
    <row r="827" spans="1:38" x14ac:dyDescent="0.25">
      <c r="A827" t="s">
        <v>1096</v>
      </c>
      <c r="B827" s="1">
        <v>45009</v>
      </c>
      <c r="C827" t="s">
        <v>296</v>
      </c>
      <c r="D827" t="s">
        <v>77</v>
      </c>
      <c r="E827" t="s">
        <v>78</v>
      </c>
      <c r="F827" t="s">
        <v>79</v>
      </c>
      <c r="G827" t="s">
        <v>43</v>
      </c>
      <c r="H827" t="s">
        <v>44</v>
      </c>
      <c r="I827" t="s">
        <v>45</v>
      </c>
      <c r="J827" t="s">
        <v>46</v>
      </c>
      <c r="K827" t="s">
        <v>103</v>
      </c>
      <c r="M827" t="s">
        <v>95</v>
      </c>
      <c r="N827" t="s">
        <v>96</v>
      </c>
      <c r="O827">
        <v>30</v>
      </c>
      <c r="P827">
        <v>29</v>
      </c>
      <c r="Q827" t="b">
        <v>0</v>
      </c>
      <c r="R827">
        <v>1</v>
      </c>
      <c r="S827">
        <v>1</v>
      </c>
      <c r="T827" t="s">
        <v>137</v>
      </c>
      <c r="U827" t="s">
        <v>138</v>
      </c>
      <c r="V827" t="s">
        <v>139</v>
      </c>
      <c r="W827" t="s">
        <v>140</v>
      </c>
      <c r="X827">
        <v>18.2</v>
      </c>
      <c r="Y827">
        <v>14.56</v>
      </c>
      <c r="Z827">
        <v>13.83</v>
      </c>
      <c r="AA827">
        <v>7.0000000000000007E-2</v>
      </c>
      <c r="AB827">
        <v>13.9</v>
      </c>
      <c r="AC827">
        <v>10.01</v>
      </c>
      <c r="AD827">
        <v>3.89</v>
      </c>
      <c r="AE827">
        <v>13.38</v>
      </c>
      <c r="AF827">
        <v>0</v>
      </c>
      <c r="AG827">
        <v>0.52</v>
      </c>
      <c r="AH827" t="s">
        <v>54</v>
      </c>
      <c r="AK827">
        <v>5</v>
      </c>
      <c r="AL827">
        <v>1</v>
      </c>
    </row>
    <row r="828" spans="1:38" x14ac:dyDescent="0.25">
      <c r="A828" t="s">
        <v>1097</v>
      </c>
      <c r="B828" s="1">
        <v>45410</v>
      </c>
      <c r="C828" t="s">
        <v>384</v>
      </c>
      <c r="D828" t="s">
        <v>40</v>
      </c>
      <c r="E828" t="s">
        <v>41</v>
      </c>
      <c r="F828" t="s">
        <v>42</v>
      </c>
      <c r="G828" t="s">
        <v>57</v>
      </c>
      <c r="H828" t="s">
        <v>58</v>
      </c>
      <c r="I828" t="s">
        <v>59</v>
      </c>
      <c r="J828" t="s">
        <v>46</v>
      </c>
      <c r="K828" t="s">
        <v>103</v>
      </c>
      <c r="M828" t="s">
        <v>95</v>
      </c>
      <c r="N828" t="s">
        <v>96</v>
      </c>
      <c r="O828">
        <v>30</v>
      </c>
      <c r="P828">
        <v>29</v>
      </c>
      <c r="Q828" t="b">
        <v>0</v>
      </c>
      <c r="R828">
        <v>1</v>
      </c>
      <c r="S828">
        <v>0</v>
      </c>
      <c r="T828" t="s">
        <v>50</v>
      </c>
      <c r="U828" t="s">
        <v>51</v>
      </c>
      <c r="V828" t="s">
        <v>52</v>
      </c>
      <c r="W828" t="s">
        <v>53</v>
      </c>
      <c r="X828">
        <v>18.2</v>
      </c>
      <c r="Y828">
        <v>14.56</v>
      </c>
      <c r="Z828">
        <v>10.58</v>
      </c>
      <c r="AA828">
        <v>1.78</v>
      </c>
      <c r="AB828">
        <v>12.36</v>
      </c>
      <c r="AC828">
        <v>10.75</v>
      </c>
      <c r="AD828">
        <v>1.61</v>
      </c>
      <c r="AE828">
        <v>13.81</v>
      </c>
      <c r="AF828">
        <v>0</v>
      </c>
      <c r="AG828">
        <v>-1.45</v>
      </c>
      <c r="AH828" t="s">
        <v>54</v>
      </c>
      <c r="AK828">
        <v>6</v>
      </c>
      <c r="AL828">
        <v>0</v>
      </c>
    </row>
    <row r="829" spans="1:38" x14ac:dyDescent="0.25">
      <c r="A829" t="s">
        <v>1098</v>
      </c>
      <c r="B829" s="1">
        <v>45330</v>
      </c>
      <c r="C829" t="s">
        <v>421</v>
      </c>
      <c r="D829" t="s">
        <v>66</v>
      </c>
      <c r="E829" t="s">
        <v>67</v>
      </c>
      <c r="F829" t="s">
        <v>68</v>
      </c>
      <c r="G829" t="s">
        <v>57</v>
      </c>
      <c r="H829" t="s">
        <v>58</v>
      </c>
      <c r="I829" t="s">
        <v>59</v>
      </c>
      <c r="J829" t="s">
        <v>46</v>
      </c>
      <c r="K829" t="s">
        <v>180</v>
      </c>
      <c r="M829" t="s">
        <v>181</v>
      </c>
      <c r="N829" t="s">
        <v>182</v>
      </c>
      <c r="O829">
        <v>30</v>
      </c>
      <c r="P829">
        <v>29</v>
      </c>
      <c r="Q829" t="b">
        <v>0</v>
      </c>
      <c r="R829">
        <v>1</v>
      </c>
      <c r="S829">
        <v>0</v>
      </c>
      <c r="T829" t="s">
        <v>143</v>
      </c>
      <c r="U829" t="s">
        <v>144</v>
      </c>
      <c r="V829" t="s">
        <v>139</v>
      </c>
      <c r="W829" t="s">
        <v>53</v>
      </c>
      <c r="X829">
        <v>6.9</v>
      </c>
      <c r="Y829">
        <v>5.52</v>
      </c>
      <c r="Z829">
        <v>3.96</v>
      </c>
      <c r="AA829">
        <v>1.77</v>
      </c>
      <c r="AB829">
        <v>5.73</v>
      </c>
      <c r="AC829">
        <v>4.58</v>
      </c>
      <c r="AD829">
        <v>1.1499999999999999</v>
      </c>
      <c r="AE829">
        <v>5.34</v>
      </c>
      <c r="AF829">
        <v>0</v>
      </c>
      <c r="AG829">
        <v>0.39</v>
      </c>
      <c r="AH829" t="s">
        <v>54</v>
      </c>
      <c r="AK829">
        <v>5</v>
      </c>
      <c r="AL829">
        <v>0</v>
      </c>
    </row>
    <row r="830" spans="1:38" x14ac:dyDescent="0.25">
      <c r="A830" t="s">
        <v>1099</v>
      </c>
      <c r="B830" s="1">
        <v>45588</v>
      </c>
      <c r="C830" t="s">
        <v>151</v>
      </c>
      <c r="D830" t="s">
        <v>90</v>
      </c>
      <c r="E830" t="s">
        <v>91</v>
      </c>
      <c r="F830" t="s">
        <v>92</v>
      </c>
      <c r="G830" t="s">
        <v>57</v>
      </c>
      <c r="H830" t="s">
        <v>58</v>
      </c>
      <c r="I830" t="s">
        <v>59</v>
      </c>
      <c r="J830" t="s">
        <v>46</v>
      </c>
      <c r="K830" t="s">
        <v>106</v>
      </c>
      <c r="M830" t="s">
        <v>107</v>
      </c>
      <c r="N830" t="s">
        <v>108</v>
      </c>
      <c r="O830">
        <v>90</v>
      </c>
      <c r="P830">
        <v>89</v>
      </c>
      <c r="Q830" t="b">
        <v>0</v>
      </c>
      <c r="R830">
        <v>1</v>
      </c>
      <c r="S830">
        <v>0</v>
      </c>
      <c r="T830" t="s">
        <v>50</v>
      </c>
      <c r="U830" t="s">
        <v>51</v>
      </c>
      <c r="V830" t="s">
        <v>52</v>
      </c>
      <c r="W830" t="s">
        <v>53</v>
      </c>
      <c r="X830">
        <v>8.5</v>
      </c>
      <c r="Y830">
        <v>6.8</v>
      </c>
      <c r="Z830">
        <v>4.59</v>
      </c>
      <c r="AA830">
        <v>1.78</v>
      </c>
      <c r="AB830">
        <v>6.37</v>
      </c>
      <c r="AC830">
        <v>5.54</v>
      </c>
      <c r="AD830">
        <v>1</v>
      </c>
      <c r="AE830">
        <v>6.01</v>
      </c>
      <c r="AF830">
        <v>0</v>
      </c>
      <c r="AG830">
        <v>0.36</v>
      </c>
      <c r="AH830" t="s">
        <v>54</v>
      </c>
      <c r="AK830">
        <v>6</v>
      </c>
      <c r="AL830">
        <v>1</v>
      </c>
    </row>
    <row r="831" spans="1:38" x14ac:dyDescent="0.25">
      <c r="A831" t="s">
        <v>1100</v>
      </c>
      <c r="B831" s="1">
        <v>45194</v>
      </c>
      <c r="C831" t="s">
        <v>102</v>
      </c>
      <c r="D831" t="s">
        <v>90</v>
      </c>
      <c r="E831" t="s">
        <v>91</v>
      </c>
      <c r="F831" t="s">
        <v>92</v>
      </c>
      <c r="G831" t="s">
        <v>57</v>
      </c>
      <c r="H831" t="s">
        <v>58</v>
      </c>
      <c r="I831" t="s">
        <v>59</v>
      </c>
      <c r="J831" t="s">
        <v>46</v>
      </c>
      <c r="K831" t="s">
        <v>196</v>
      </c>
      <c r="M831" t="s">
        <v>197</v>
      </c>
      <c r="N831" t="s">
        <v>198</v>
      </c>
      <c r="O831">
        <v>90</v>
      </c>
      <c r="P831">
        <v>90</v>
      </c>
      <c r="Q831" t="b">
        <v>0</v>
      </c>
      <c r="R831">
        <v>1</v>
      </c>
      <c r="S831">
        <v>0</v>
      </c>
      <c r="T831" t="s">
        <v>62</v>
      </c>
      <c r="U831" t="s">
        <v>63</v>
      </c>
      <c r="V831" t="s">
        <v>52</v>
      </c>
      <c r="W831" t="s">
        <v>53</v>
      </c>
      <c r="X831">
        <v>12.4</v>
      </c>
      <c r="Y831">
        <v>9.92</v>
      </c>
      <c r="Z831">
        <v>6.5</v>
      </c>
      <c r="AA831">
        <v>1.8</v>
      </c>
      <c r="AB831">
        <v>8.3000000000000007</v>
      </c>
      <c r="AC831">
        <v>6.97</v>
      </c>
      <c r="AD831">
        <v>1.33</v>
      </c>
      <c r="AE831">
        <v>8.8800000000000008</v>
      </c>
      <c r="AF831">
        <v>0</v>
      </c>
      <c r="AG831">
        <v>-0.56999999999999995</v>
      </c>
      <c r="AH831" t="s">
        <v>54</v>
      </c>
      <c r="AK831">
        <v>5</v>
      </c>
      <c r="AL831">
        <v>0</v>
      </c>
    </row>
    <row r="832" spans="1:38" x14ac:dyDescent="0.25">
      <c r="A832" t="s">
        <v>1101</v>
      </c>
      <c r="B832" s="1">
        <v>45253</v>
      </c>
      <c r="C832" t="s">
        <v>368</v>
      </c>
      <c r="D832" t="s">
        <v>40</v>
      </c>
      <c r="E832" t="s">
        <v>41</v>
      </c>
      <c r="F832" t="s">
        <v>42</v>
      </c>
      <c r="G832" t="s">
        <v>111</v>
      </c>
      <c r="H832" t="s">
        <v>112</v>
      </c>
      <c r="I832" t="s">
        <v>113</v>
      </c>
      <c r="J832" t="s">
        <v>46</v>
      </c>
      <c r="K832" t="s">
        <v>103</v>
      </c>
      <c r="M832" t="s">
        <v>95</v>
      </c>
      <c r="N832" t="s">
        <v>96</v>
      </c>
      <c r="O832">
        <v>30</v>
      </c>
      <c r="P832">
        <v>31</v>
      </c>
      <c r="Q832" t="b">
        <v>0</v>
      </c>
      <c r="R832">
        <v>1</v>
      </c>
      <c r="S832">
        <v>0</v>
      </c>
      <c r="T832" t="s">
        <v>143</v>
      </c>
      <c r="U832" t="s">
        <v>144</v>
      </c>
      <c r="V832" t="s">
        <v>139</v>
      </c>
      <c r="W832" t="s">
        <v>53</v>
      </c>
      <c r="X832">
        <v>18.2</v>
      </c>
      <c r="Y832">
        <v>14.56</v>
      </c>
      <c r="Z832">
        <v>10.51</v>
      </c>
      <c r="AA832">
        <v>1.77</v>
      </c>
      <c r="AB832">
        <v>12.28</v>
      </c>
      <c r="AC832">
        <v>9.82</v>
      </c>
      <c r="AD832">
        <v>2.46</v>
      </c>
      <c r="AE832">
        <v>12.83</v>
      </c>
      <c r="AF832">
        <v>0</v>
      </c>
      <c r="AG832">
        <v>-0.55000000000000004</v>
      </c>
      <c r="AH832" t="s">
        <v>54</v>
      </c>
      <c r="AK832">
        <v>4</v>
      </c>
      <c r="AL832">
        <v>0</v>
      </c>
    </row>
    <row r="833" spans="1:38" x14ac:dyDescent="0.25">
      <c r="A833" t="s">
        <v>1102</v>
      </c>
      <c r="B833" s="1">
        <v>45308</v>
      </c>
      <c r="C833" t="s">
        <v>470</v>
      </c>
      <c r="D833" t="s">
        <v>66</v>
      </c>
      <c r="E833" t="s">
        <v>67</v>
      </c>
      <c r="F833" t="s">
        <v>68</v>
      </c>
      <c r="G833" t="s">
        <v>57</v>
      </c>
      <c r="H833" t="s">
        <v>58</v>
      </c>
      <c r="I833" t="s">
        <v>59</v>
      </c>
      <c r="J833" t="s">
        <v>46</v>
      </c>
      <c r="K833" t="s">
        <v>83</v>
      </c>
      <c r="M833" t="s">
        <v>84</v>
      </c>
      <c r="N833" t="s">
        <v>85</v>
      </c>
      <c r="O833">
        <v>30</v>
      </c>
      <c r="P833">
        <v>30</v>
      </c>
      <c r="Q833" t="b">
        <v>0</v>
      </c>
      <c r="R833">
        <v>1</v>
      </c>
      <c r="S833">
        <v>2</v>
      </c>
      <c r="T833" t="s">
        <v>50</v>
      </c>
      <c r="U833" t="s">
        <v>51</v>
      </c>
      <c r="V833" t="s">
        <v>52</v>
      </c>
      <c r="W833" t="s">
        <v>53</v>
      </c>
      <c r="X833">
        <v>7.2</v>
      </c>
      <c r="Y833">
        <v>5.76</v>
      </c>
      <c r="Z833">
        <v>4.38</v>
      </c>
      <c r="AA833">
        <v>1.78</v>
      </c>
      <c r="AB833">
        <v>6.16</v>
      </c>
      <c r="AC833">
        <v>5.36</v>
      </c>
      <c r="AD833">
        <v>1</v>
      </c>
      <c r="AE833">
        <v>5.57</v>
      </c>
      <c r="AF833">
        <v>0</v>
      </c>
      <c r="AG833">
        <v>0.59</v>
      </c>
      <c r="AH833" t="s">
        <v>54</v>
      </c>
      <c r="AK833">
        <v>6</v>
      </c>
      <c r="AL833">
        <v>0</v>
      </c>
    </row>
    <row r="834" spans="1:38" x14ac:dyDescent="0.25">
      <c r="A834" t="s">
        <v>1103</v>
      </c>
      <c r="B834" s="1">
        <v>45454</v>
      </c>
      <c r="C834" t="s">
        <v>240</v>
      </c>
      <c r="D834" t="s">
        <v>40</v>
      </c>
      <c r="E834" t="s">
        <v>41</v>
      </c>
      <c r="F834" t="s">
        <v>42</v>
      </c>
      <c r="G834" t="s">
        <v>43</v>
      </c>
      <c r="H834" t="s">
        <v>44</v>
      </c>
      <c r="I834" t="s">
        <v>45</v>
      </c>
      <c r="J834" t="s">
        <v>46</v>
      </c>
      <c r="K834" t="s">
        <v>103</v>
      </c>
      <c r="M834" t="s">
        <v>95</v>
      </c>
      <c r="N834" t="s">
        <v>96</v>
      </c>
      <c r="O834">
        <v>30</v>
      </c>
      <c r="P834">
        <v>28</v>
      </c>
      <c r="Q834" t="b">
        <v>0</v>
      </c>
      <c r="R834">
        <v>1</v>
      </c>
      <c r="S834">
        <v>2</v>
      </c>
      <c r="T834" t="s">
        <v>50</v>
      </c>
      <c r="U834" t="s">
        <v>51</v>
      </c>
      <c r="V834" t="s">
        <v>52</v>
      </c>
      <c r="W834" t="s">
        <v>53</v>
      </c>
      <c r="X834">
        <v>18.2</v>
      </c>
      <c r="Y834">
        <v>14.56</v>
      </c>
      <c r="Z834">
        <v>9.66</v>
      </c>
      <c r="AA834">
        <v>1.78</v>
      </c>
      <c r="AB834">
        <v>11.44</v>
      </c>
      <c r="AC834">
        <v>9.9600000000000009</v>
      </c>
      <c r="AD834">
        <v>1.49</v>
      </c>
      <c r="AE834">
        <v>12.88</v>
      </c>
      <c r="AF834">
        <v>0</v>
      </c>
      <c r="AG834">
        <v>-1.43</v>
      </c>
      <c r="AH834" t="s">
        <v>54</v>
      </c>
      <c r="AK834">
        <v>0</v>
      </c>
      <c r="AL834">
        <v>0</v>
      </c>
    </row>
    <row r="835" spans="1:38" x14ac:dyDescent="0.25">
      <c r="A835" t="s">
        <v>1104</v>
      </c>
      <c r="B835" s="1">
        <v>44951</v>
      </c>
      <c r="C835" t="s">
        <v>751</v>
      </c>
      <c r="D835" t="s">
        <v>77</v>
      </c>
      <c r="E835" t="s">
        <v>78</v>
      </c>
      <c r="F835" t="s">
        <v>79</v>
      </c>
      <c r="G835" t="s">
        <v>43</v>
      </c>
      <c r="H835" t="s">
        <v>44</v>
      </c>
      <c r="I835" t="s">
        <v>45</v>
      </c>
      <c r="J835" t="s">
        <v>46</v>
      </c>
      <c r="K835" t="s">
        <v>83</v>
      </c>
      <c r="M835" t="s">
        <v>84</v>
      </c>
      <c r="N835" t="s">
        <v>85</v>
      </c>
      <c r="O835">
        <v>30</v>
      </c>
      <c r="P835">
        <v>29</v>
      </c>
      <c r="Q835" t="b">
        <v>0</v>
      </c>
      <c r="R835">
        <v>1</v>
      </c>
      <c r="S835">
        <v>0</v>
      </c>
      <c r="T835" t="s">
        <v>73</v>
      </c>
      <c r="U835" t="s">
        <v>74</v>
      </c>
      <c r="V835" t="s">
        <v>52</v>
      </c>
      <c r="W835" t="s">
        <v>53</v>
      </c>
      <c r="X835">
        <v>7.2</v>
      </c>
      <c r="Y835">
        <v>5.76</v>
      </c>
      <c r="Z835">
        <v>3.68</v>
      </c>
      <c r="AA835">
        <v>1.79</v>
      </c>
      <c r="AB835">
        <v>5.47</v>
      </c>
      <c r="AC835">
        <v>4.6500000000000004</v>
      </c>
      <c r="AD835">
        <v>1</v>
      </c>
      <c r="AE835">
        <v>5.08</v>
      </c>
      <c r="AF835">
        <v>0</v>
      </c>
      <c r="AG835">
        <v>0.39</v>
      </c>
      <c r="AH835" t="s">
        <v>54</v>
      </c>
      <c r="AK835">
        <v>11</v>
      </c>
      <c r="AL835">
        <v>1</v>
      </c>
    </row>
    <row r="836" spans="1:38" x14ac:dyDescent="0.25">
      <c r="A836" t="s">
        <v>1105</v>
      </c>
      <c r="B836" s="1">
        <v>45023</v>
      </c>
      <c r="C836" t="s">
        <v>209</v>
      </c>
      <c r="D836" t="s">
        <v>66</v>
      </c>
      <c r="E836" t="s">
        <v>67</v>
      </c>
      <c r="F836" t="s">
        <v>68</v>
      </c>
      <c r="G836" t="s">
        <v>111</v>
      </c>
      <c r="H836" t="s">
        <v>112</v>
      </c>
      <c r="I836" t="s">
        <v>113</v>
      </c>
      <c r="J836" t="s">
        <v>46</v>
      </c>
      <c r="K836" t="s">
        <v>83</v>
      </c>
      <c r="M836" t="s">
        <v>84</v>
      </c>
      <c r="N836" t="s">
        <v>85</v>
      </c>
      <c r="O836">
        <v>90</v>
      </c>
      <c r="P836">
        <v>94</v>
      </c>
      <c r="Q836" t="b">
        <v>0</v>
      </c>
      <c r="R836">
        <v>1</v>
      </c>
      <c r="S836">
        <v>1</v>
      </c>
      <c r="T836" t="s">
        <v>73</v>
      </c>
      <c r="U836" t="s">
        <v>74</v>
      </c>
      <c r="V836" t="s">
        <v>52</v>
      </c>
      <c r="W836" t="s">
        <v>53</v>
      </c>
      <c r="X836">
        <v>7.2</v>
      </c>
      <c r="Y836">
        <v>5.76</v>
      </c>
      <c r="Z836">
        <v>11.64</v>
      </c>
      <c r="AA836">
        <v>1.79</v>
      </c>
      <c r="AB836">
        <v>13.43</v>
      </c>
      <c r="AC836">
        <v>11.41</v>
      </c>
      <c r="AD836">
        <v>2.0099999999999998</v>
      </c>
      <c r="AE836">
        <v>16.59</v>
      </c>
      <c r="AF836">
        <v>0</v>
      </c>
      <c r="AG836">
        <v>-3.17</v>
      </c>
      <c r="AH836" t="s">
        <v>54</v>
      </c>
      <c r="AK836">
        <v>11</v>
      </c>
      <c r="AL836">
        <v>0</v>
      </c>
    </row>
    <row r="837" spans="1:38" x14ac:dyDescent="0.25">
      <c r="A837" t="s">
        <v>1106</v>
      </c>
      <c r="B837" s="1">
        <v>44966</v>
      </c>
      <c r="C837" t="s">
        <v>65</v>
      </c>
      <c r="D837" t="s">
        <v>77</v>
      </c>
      <c r="E837" t="s">
        <v>78</v>
      </c>
      <c r="F837" t="s">
        <v>79</v>
      </c>
      <c r="G837" t="s">
        <v>43</v>
      </c>
      <c r="H837" t="s">
        <v>44</v>
      </c>
      <c r="I837" t="s">
        <v>45</v>
      </c>
      <c r="J837" t="s">
        <v>46</v>
      </c>
      <c r="K837" t="s">
        <v>60</v>
      </c>
      <c r="L837" t="s">
        <v>61</v>
      </c>
      <c r="M837" t="s">
        <v>48</v>
      </c>
      <c r="N837" t="s">
        <v>49</v>
      </c>
      <c r="O837">
        <v>90</v>
      </c>
      <c r="P837">
        <v>90</v>
      </c>
      <c r="Q837" t="b">
        <v>1</v>
      </c>
      <c r="R837">
        <v>2</v>
      </c>
      <c r="S837">
        <v>1</v>
      </c>
      <c r="T837" t="s">
        <v>50</v>
      </c>
      <c r="U837" t="s">
        <v>51</v>
      </c>
      <c r="V837" t="s">
        <v>52</v>
      </c>
      <c r="W837" t="s">
        <v>53</v>
      </c>
      <c r="X837">
        <v>174</v>
      </c>
      <c r="Y837">
        <v>147.9</v>
      </c>
      <c r="Z837">
        <v>435.6</v>
      </c>
      <c r="AA837">
        <v>1.78</v>
      </c>
      <c r="AB837">
        <v>437.38</v>
      </c>
      <c r="AC837">
        <v>380.52</v>
      </c>
      <c r="AD837">
        <v>56.86</v>
      </c>
      <c r="AE837">
        <v>425.68</v>
      </c>
      <c r="AF837">
        <v>0</v>
      </c>
      <c r="AG837">
        <v>11.7</v>
      </c>
      <c r="AH837" t="s">
        <v>54</v>
      </c>
      <c r="AK837">
        <v>10</v>
      </c>
      <c r="AL837">
        <v>0</v>
      </c>
    </row>
    <row r="838" spans="1:38" x14ac:dyDescent="0.25">
      <c r="A838" t="s">
        <v>1107</v>
      </c>
      <c r="B838" s="1">
        <v>45370</v>
      </c>
      <c r="C838" t="s">
        <v>151</v>
      </c>
      <c r="D838" t="s">
        <v>90</v>
      </c>
      <c r="E838" t="s">
        <v>91</v>
      </c>
      <c r="F838" t="s">
        <v>92</v>
      </c>
      <c r="G838" t="s">
        <v>43</v>
      </c>
      <c r="H838" t="s">
        <v>44</v>
      </c>
      <c r="I838" t="s">
        <v>45</v>
      </c>
      <c r="J838" t="s">
        <v>46</v>
      </c>
      <c r="K838" t="s">
        <v>106</v>
      </c>
      <c r="M838" t="s">
        <v>107</v>
      </c>
      <c r="N838" t="s">
        <v>108</v>
      </c>
      <c r="O838">
        <v>90</v>
      </c>
      <c r="P838">
        <v>91</v>
      </c>
      <c r="Q838" t="b">
        <v>0</v>
      </c>
      <c r="R838">
        <v>1</v>
      </c>
      <c r="S838">
        <v>0</v>
      </c>
      <c r="T838" t="s">
        <v>50</v>
      </c>
      <c r="U838" t="s">
        <v>51</v>
      </c>
      <c r="V838" t="s">
        <v>52</v>
      </c>
      <c r="W838" t="s">
        <v>53</v>
      </c>
      <c r="X838">
        <v>8.5</v>
      </c>
      <c r="Y838">
        <v>6.8</v>
      </c>
      <c r="Z838">
        <v>5.09</v>
      </c>
      <c r="AA838">
        <v>1.78</v>
      </c>
      <c r="AB838">
        <v>6.87</v>
      </c>
      <c r="AC838">
        <v>5.98</v>
      </c>
      <c r="AD838">
        <v>1</v>
      </c>
      <c r="AE838">
        <v>6.33</v>
      </c>
      <c r="AF838">
        <v>0</v>
      </c>
      <c r="AG838">
        <v>0.54</v>
      </c>
      <c r="AH838" t="s">
        <v>54</v>
      </c>
      <c r="AK838">
        <v>11</v>
      </c>
      <c r="AL838">
        <v>0</v>
      </c>
    </row>
    <row r="839" spans="1:38" x14ac:dyDescent="0.25">
      <c r="A839" t="s">
        <v>1108</v>
      </c>
      <c r="B839" s="1">
        <v>45632</v>
      </c>
      <c r="C839" t="s">
        <v>428</v>
      </c>
      <c r="D839" t="s">
        <v>77</v>
      </c>
      <c r="E839" t="s">
        <v>78</v>
      </c>
      <c r="F839" t="s">
        <v>79</v>
      </c>
      <c r="G839" t="s">
        <v>57</v>
      </c>
      <c r="H839" t="s">
        <v>58</v>
      </c>
      <c r="I839" t="s">
        <v>59</v>
      </c>
      <c r="J839" t="s">
        <v>46</v>
      </c>
      <c r="K839" t="s">
        <v>69</v>
      </c>
      <c r="L839" t="s">
        <v>70</v>
      </c>
      <c r="M839" t="s">
        <v>71</v>
      </c>
      <c r="N839" t="s">
        <v>72</v>
      </c>
      <c r="O839">
        <v>30</v>
      </c>
      <c r="P839">
        <v>30</v>
      </c>
      <c r="Q839" t="b">
        <v>1</v>
      </c>
      <c r="R839">
        <v>3</v>
      </c>
      <c r="S839">
        <v>0</v>
      </c>
      <c r="T839" t="s">
        <v>99</v>
      </c>
      <c r="U839" t="s">
        <v>100</v>
      </c>
      <c r="V839" t="s">
        <v>52</v>
      </c>
      <c r="W839" t="s">
        <v>53</v>
      </c>
      <c r="X839">
        <v>384</v>
      </c>
      <c r="Y839">
        <v>326.39999999999998</v>
      </c>
      <c r="Z839">
        <v>319.93</v>
      </c>
      <c r="AA839">
        <v>1.78</v>
      </c>
      <c r="AB839">
        <v>321.70999999999998</v>
      </c>
      <c r="AC839">
        <v>283.10000000000002</v>
      </c>
      <c r="AD839">
        <v>38.6</v>
      </c>
      <c r="AE839">
        <v>304.99</v>
      </c>
      <c r="AF839">
        <v>0</v>
      </c>
      <c r="AG839">
        <v>16.71</v>
      </c>
      <c r="AH839" t="s">
        <v>54</v>
      </c>
      <c r="AK839">
        <v>0</v>
      </c>
      <c r="AL839">
        <v>0</v>
      </c>
    </row>
    <row r="840" spans="1:38" x14ac:dyDescent="0.25">
      <c r="A840" t="s">
        <v>1109</v>
      </c>
      <c r="B840" s="1">
        <v>45577</v>
      </c>
      <c r="C840" t="s">
        <v>153</v>
      </c>
      <c r="D840" t="s">
        <v>66</v>
      </c>
      <c r="E840" t="s">
        <v>67</v>
      </c>
      <c r="F840" t="s">
        <v>68</v>
      </c>
      <c r="G840" t="s">
        <v>57</v>
      </c>
      <c r="H840" t="s">
        <v>58</v>
      </c>
      <c r="I840" t="s">
        <v>59</v>
      </c>
      <c r="J840" t="s">
        <v>46</v>
      </c>
      <c r="K840" t="s">
        <v>47</v>
      </c>
      <c r="M840" t="s">
        <v>48</v>
      </c>
      <c r="N840" t="s">
        <v>49</v>
      </c>
      <c r="O840">
        <v>30</v>
      </c>
      <c r="P840">
        <v>30</v>
      </c>
      <c r="Q840" t="b">
        <v>0</v>
      </c>
      <c r="R840">
        <v>1</v>
      </c>
      <c r="S840">
        <v>1</v>
      </c>
      <c r="T840" t="s">
        <v>73</v>
      </c>
      <c r="U840" t="s">
        <v>74</v>
      </c>
      <c r="V840" t="s">
        <v>52</v>
      </c>
      <c r="W840" t="s">
        <v>53</v>
      </c>
      <c r="X840">
        <v>14.8</v>
      </c>
      <c r="Y840">
        <v>11.84</v>
      </c>
      <c r="Z840">
        <v>6.57</v>
      </c>
      <c r="AA840">
        <v>1.79</v>
      </c>
      <c r="AB840">
        <v>8.36</v>
      </c>
      <c r="AC840">
        <v>7.1</v>
      </c>
      <c r="AD840">
        <v>1.25</v>
      </c>
      <c r="AE840">
        <v>10.77</v>
      </c>
      <c r="AF840">
        <v>0</v>
      </c>
      <c r="AG840">
        <v>-2.41</v>
      </c>
      <c r="AH840" t="s">
        <v>54</v>
      </c>
      <c r="AK840">
        <v>7</v>
      </c>
      <c r="AL840">
        <v>0</v>
      </c>
    </row>
    <row r="841" spans="1:38" x14ac:dyDescent="0.25">
      <c r="A841" t="s">
        <v>1110</v>
      </c>
      <c r="B841" s="1">
        <v>45498</v>
      </c>
      <c r="C841" t="s">
        <v>212</v>
      </c>
      <c r="D841" t="s">
        <v>122</v>
      </c>
      <c r="E841" t="s">
        <v>123</v>
      </c>
      <c r="F841" t="s">
        <v>124</v>
      </c>
      <c r="G841" t="s">
        <v>57</v>
      </c>
      <c r="H841" t="s">
        <v>58</v>
      </c>
      <c r="I841" t="s">
        <v>59</v>
      </c>
      <c r="J841" t="s">
        <v>46</v>
      </c>
      <c r="K841" t="s">
        <v>47</v>
      </c>
      <c r="M841" t="s">
        <v>48</v>
      </c>
      <c r="N841" t="s">
        <v>49</v>
      </c>
      <c r="O841">
        <v>90</v>
      </c>
      <c r="P841">
        <v>93</v>
      </c>
      <c r="Q841" t="b">
        <v>0</v>
      </c>
      <c r="R841">
        <v>1</v>
      </c>
      <c r="S841">
        <v>0</v>
      </c>
      <c r="T841" t="s">
        <v>73</v>
      </c>
      <c r="U841" t="s">
        <v>74</v>
      </c>
      <c r="V841" t="s">
        <v>52</v>
      </c>
      <c r="W841" t="s">
        <v>53</v>
      </c>
      <c r="X841">
        <v>14.8</v>
      </c>
      <c r="Y841">
        <v>11.84</v>
      </c>
      <c r="Z841">
        <v>22.61</v>
      </c>
      <c r="AA841">
        <v>1.79</v>
      </c>
      <c r="AB841">
        <v>24.4</v>
      </c>
      <c r="AC841">
        <v>20.74</v>
      </c>
      <c r="AD841">
        <v>3.66</v>
      </c>
      <c r="AE841">
        <v>32.68</v>
      </c>
      <c r="AF841">
        <v>0</v>
      </c>
      <c r="AG841">
        <v>-8.2799999999999994</v>
      </c>
      <c r="AH841" t="s">
        <v>54</v>
      </c>
      <c r="AK841">
        <v>2</v>
      </c>
      <c r="AL841">
        <v>0</v>
      </c>
    </row>
    <row r="842" spans="1:38" x14ac:dyDescent="0.25">
      <c r="A842" t="s">
        <v>1111</v>
      </c>
      <c r="B842" s="1">
        <v>45501</v>
      </c>
      <c r="C842" t="s">
        <v>304</v>
      </c>
      <c r="D842" t="s">
        <v>122</v>
      </c>
      <c r="E842" t="s">
        <v>123</v>
      </c>
      <c r="F842" t="s">
        <v>124</v>
      </c>
      <c r="G842" t="s">
        <v>111</v>
      </c>
      <c r="H842" t="s">
        <v>112</v>
      </c>
      <c r="I842" t="s">
        <v>113</v>
      </c>
      <c r="J842" t="s">
        <v>46</v>
      </c>
      <c r="K842" t="s">
        <v>196</v>
      </c>
      <c r="M842" t="s">
        <v>197</v>
      </c>
      <c r="N842" t="s">
        <v>198</v>
      </c>
      <c r="O842">
        <v>90</v>
      </c>
      <c r="P842">
        <v>88</v>
      </c>
      <c r="Q842" t="b">
        <v>0</v>
      </c>
      <c r="R842">
        <v>1</v>
      </c>
      <c r="S842">
        <v>0</v>
      </c>
      <c r="T842" t="s">
        <v>50</v>
      </c>
      <c r="U842" t="s">
        <v>51</v>
      </c>
      <c r="V842" t="s">
        <v>52</v>
      </c>
      <c r="W842" t="s">
        <v>53</v>
      </c>
      <c r="X842">
        <v>12.4</v>
      </c>
      <c r="Y842">
        <v>9.92</v>
      </c>
      <c r="Z842">
        <v>5.66</v>
      </c>
      <c r="AA842">
        <v>1.78</v>
      </c>
      <c r="AB842">
        <v>7.44</v>
      </c>
      <c r="AC842">
        <v>6.47</v>
      </c>
      <c r="AD842">
        <v>1</v>
      </c>
      <c r="AE842">
        <v>9.4</v>
      </c>
      <c r="AF842">
        <v>0</v>
      </c>
      <c r="AG842">
        <v>-1.96</v>
      </c>
      <c r="AH842" t="s">
        <v>54</v>
      </c>
      <c r="AK842">
        <v>10</v>
      </c>
      <c r="AL842">
        <v>0</v>
      </c>
    </row>
    <row r="843" spans="1:38" x14ac:dyDescent="0.25">
      <c r="A843" t="s">
        <v>1112</v>
      </c>
      <c r="B843" s="1">
        <v>45368</v>
      </c>
      <c r="C843" t="s">
        <v>142</v>
      </c>
      <c r="D843" t="s">
        <v>66</v>
      </c>
      <c r="E843" t="s">
        <v>67</v>
      </c>
      <c r="F843" t="s">
        <v>68</v>
      </c>
      <c r="G843" t="s">
        <v>43</v>
      </c>
      <c r="H843" t="s">
        <v>44</v>
      </c>
      <c r="I843" t="s">
        <v>45</v>
      </c>
      <c r="J843" t="s">
        <v>46</v>
      </c>
      <c r="K843" t="s">
        <v>103</v>
      </c>
      <c r="M843" t="s">
        <v>95</v>
      </c>
      <c r="N843" t="s">
        <v>96</v>
      </c>
      <c r="O843">
        <v>30</v>
      </c>
      <c r="P843">
        <v>29</v>
      </c>
      <c r="Q843" t="b">
        <v>0</v>
      </c>
      <c r="R843">
        <v>1</v>
      </c>
      <c r="S843">
        <v>0</v>
      </c>
      <c r="T843" t="s">
        <v>99</v>
      </c>
      <c r="U843" t="s">
        <v>100</v>
      </c>
      <c r="V843" t="s">
        <v>52</v>
      </c>
      <c r="W843" t="s">
        <v>53</v>
      </c>
      <c r="X843">
        <v>18.2</v>
      </c>
      <c r="Y843">
        <v>14.56</v>
      </c>
      <c r="Z843">
        <v>10.74</v>
      </c>
      <c r="AA843">
        <v>1.78</v>
      </c>
      <c r="AB843">
        <v>12.52</v>
      </c>
      <c r="AC843">
        <v>11.02</v>
      </c>
      <c r="AD843">
        <v>1.5</v>
      </c>
      <c r="AE843">
        <v>13.18</v>
      </c>
      <c r="AF843">
        <v>0</v>
      </c>
      <c r="AG843">
        <v>-0.66</v>
      </c>
      <c r="AH843" t="s">
        <v>54</v>
      </c>
      <c r="AK843">
        <v>2</v>
      </c>
      <c r="AL843">
        <v>0</v>
      </c>
    </row>
    <row r="844" spans="1:38" x14ac:dyDescent="0.25">
      <c r="A844" t="s">
        <v>1113</v>
      </c>
      <c r="B844" s="1">
        <v>45143</v>
      </c>
      <c r="C844" t="s">
        <v>346</v>
      </c>
      <c r="D844" t="s">
        <v>40</v>
      </c>
      <c r="E844" t="s">
        <v>41</v>
      </c>
      <c r="F844" t="s">
        <v>42</v>
      </c>
      <c r="G844" t="s">
        <v>57</v>
      </c>
      <c r="H844" t="s">
        <v>58</v>
      </c>
      <c r="I844" t="s">
        <v>59</v>
      </c>
      <c r="J844" t="s">
        <v>46</v>
      </c>
      <c r="K844" t="s">
        <v>213</v>
      </c>
      <c r="L844" t="s">
        <v>214</v>
      </c>
      <c r="M844" t="s">
        <v>215</v>
      </c>
      <c r="N844" t="s">
        <v>216</v>
      </c>
      <c r="O844">
        <v>30</v>
      </c>
      <c r="P844">
        <v>31</v>
      </c>
      <c r="Q844" t="b">
        <v>1</v>
      </c>
      <c r="R844">
        <v>3</v>
      </c>
      <c r="S844">
        <v>2</v>
      </c>
      <c r="T844" t="s">
        <v>50</v>
      </c>
      <c r="U844" t="s">
        <v>51</v>
      </c>
      <c r="V844" t="s">
        <v>52</v>
      </c>
      <c r="W844" t="s">
        <v>53</v>
      </c>
      <c r="X844">
        <v>492</v>
      </c>
      <c r="Y844">
        <v>418.2</v>
      </c>
      <c r="Z844">
        <v>419.6</v>
      </c>
      <c r="AA844">
        <v>1.78</v>
      </c>
      <c r="AB844">
        <v>421.38</v>
      </c>
      <c r="AC844">
        <v>366.6</v>
      </c>
      <c r="AD844">
        <v>54.78</v>
      </c>
      <c r="AE844">
        <v>374</v>
      </c>
      <c r="AF844">
        <v>0</v>
      </c>
      <c r="AG844">
        <v>47.38</v>
      </c>
      <c r="AH844" t="s">
        <v>54</v>
      </c>
      <c r="AK844">
        <v>5</v>
      </c>
      <c r="AL844">
        <v>0</v>
      </c>
    </row>
    <row r="845" spans="1:38" x14ac:dyDescent="0.25">
      <c r="A845" t="s">
        <v>1114</v>
      </c>
      <c r="B845" s="1">
        <v>45572</v>
      </c>
      <c r="C845" t="s">
        <v>410</v>
      </c>
      <c r="D845" t="s">
        <v>77</v>
      </c>
      <c r="E845" t="s">
        <v>78</v>
      </c>
      <c r="F845" t="s">
        <v>79</v>
      </c>
      <c r="G845" t="s">
        <v>43</v>
      </c>
      <c r="H845" t="s">
        <v>44</v>
      </c>
      <c r="I845" t="s">
        <v>45</v>
      </c>
      <c r="J845" t="s">
        <v>46</v>
      </c>
      <c r="K845" t="s">
        <v>106</v>
      </c>
      <c r="M845" t="s">
        <v>107</v>
      </c>
      <c r="N845" t="s">
        <v>108</v>
      </c>
      <c r="O845">
        <v>90</v>
      </c>
      <c r="P845">
        <v>91</v>
      </c>
      <c r="Q845" t="b">
        <v>0</v>
      </c>
      <c r="R845">
        <v>1</v>
      </c>
      <c r="S845">
        <v>0</v>
      </c>
      <c r="T845" t="s">
        <v>99</v>
      </c>
      <c r="U845" t="s">
        <v>100</v>
      </c>
      <c r="V845" t="s">
        <v>52</v>
      </c>
      <c r="W845" t="s">
        <v>53</v>
      </c>
      <c r="X845">
        <v>8.5</v>
      </c>
      <c r="Y845">
        <v>6.8</v>
      </c>
      <c r="Z845">
        <v>5.24</v>
      </c>
      <c r="AA845">
        <v>1.78</v>
      </c>
      <c r="AB845">
        <v>7.02</v>
      </c>
      <c r="AC845">
        <v>6.18</v>
      </c>
      <c r="AD845">
        <v>1</v>
      </c>
      <c r="AE845">
        <v>6.57</v>
      </c>
      <c r="AF845">
        <v>0</v>
      </c>
      <c r="AG845">
        <v>0.45</v>
      </c>
      <c r="AH845" t="s">
        <v>54</v>
      </c>
      <c r="AK845">
        <v>3</v>
      </c>
      <c r="AL845">
        <v>0</v>
      </c>
    </row>
    <row r="846" spans="1:38" x14ac:dyDescent="0.25">
      <c r="A846" t="s">
        <v>1115</v>
      </c>
      <c r="B846" s="1">
        <v>45108</v>
      </c>
      <c r="C846" t="s">
        <v>410</v>
      </c>
      <c r="D846" t="s">
        <v>40</v>
      </c>
      <c r="E846" t="s">
        <v>41</v>
      </c>
      <c r="F846" t="s">
        <v>42</v>
      </c>
      <c r="G846" t="s">
        <v>57</v>
      </c>
      <c r="H846" t="s">
        <v>58</v>
      </c>
      <c r="I846" t="s">
        <v>59</v>
      </c>
      <c r="J846" t="s">
        <v>46</v>
      </c>
      <c r="K846" t="s">
        <v>106</v>
      </c>
      <c r="M846" t="s">
        <v>107</v>
      </c>
      <c r="N846" t="s">
        <v>108</v>
      </c>
      <c r="O846">
        <v>90</v>
      </c>
      <c r="P846">
        <v>89</v>
      </c>
      <c r="Q846" t="b">
        <v>0</v>
      </c>
      <c r="R846">
        <v>1</v>
      </c>
      <c r="S846">
        <v>0</v>
      </c>
      <c r="T846" t="s">
        <v>99</v>
      </c>
      <c r="U846" t="s">
        <v>100</v>
      </c>
      <c r="V846" t="s">
        <v>52</v>
      </c>
      <c r="W846" t="s">
        <v>53</v>
      </c>
      <c r="X846">
        <v>8.5</v>
      </c>
      <c r="Y846">
        <v>6.8</v>
      </c>
      <c r="Z846">
        <v>3.75</v>
      </c>
      <c r="AA846">
        <v>1.78</v>
      </c>
      <c r="AB846">
        <v>5.53</v>
      </c>
      <c r="AC846">
        <v>4.8600000000000003</v>
      </c>
      <c r="AD846">
        <v>1</v>
      </c>
      <c r="AE846">
        <v>6.49</v>
      </c>
      <c r="AF846">
        <v>0</v>
      </c>
      <c r="AG846">
        <v>-0.97</v>
      </c>
      <c r="AH846" t="s">
        <v>54</v>
      </c>
      <c r="AK846">
        <v>6</v>
      </c>
      <c r="AL846">
        <v>0</v>
      </c>
    </row>
    <row r="847" spans="1:38" x14ac:dyDescent="0.25">
      <c r="A847" t="s">
        <v>1116</v>
      </c>
      <c r="B847" s="1">
        <v>45560</v>
      </c>
      <c r="C847" t="s">
        <v>1002</v>
      </c>
      <c r="D847" t="s">
        <v>90</v>
      </c>
      <c r="E847" t="s">
        <v>91</v>
      </c>
      <c r="F847" t="s">
        <v>92</v>
      </c>
      <c r="G847" t="s">
        <v>80</v>
      </c>
      <c r="H847" t="s">
        <v>81</v>
      </c>
      <c r="I847" t="s">
        <v>82</v>
      </c>
      <c r="J847" t="s">
        <v>46</v>
      </c>
      <c r="K847" t="s">
        <v>106</v>
      </c>
      <c r="M847" t="s">
        <v>107</v>
      </c>
      <c r="N847" t="s">
        <v>108</v>
      </c>
      <c r="O847">
        <v>90</v>
      </c>
      <c r="P847">
        <v>90</v>
      </c>
      <c r="Q847" t="b">
        <v>0</v>
      </c>
      <c r="R847">
        <v>1</v>
      </c>
      <c r="S847">
        <v>1</v>
      </c>
      <c r="T847" t="s">
        <v>73</v>
      </c>
      <c r="U847" t="s">
        <v>74</v>
      </c>
      <c r="V847" t="s">
        <v>52</v>
      </c>
      <c r="W847" t="s">
        <v>53</v>
      </c>
      <c r="X847">
        <v>8.5</v>
      </c>
      <c r="Y847">
        <v>6.8</v>
      </c>
      <c r="Z847">
        <v>4.78</v>
      </c>
      <c r="AA847">
        <v>1.79</v>
      </c>
      <c r="AB847">
        <v>6.57</v>
      </c>
      <c r="AC847">
        <v>5.58</v>
      </c>
      <c r="AD847">
        <v>1</v>
      </c>
      <c r="AE847">
        <v>6.29</v>
      </c>
      <c r="AF847">
        <v>0</v>
      </c>
      <c r="AG847">
        <v>0.27</v>
      </c>
      <c r="AH847" t="s">
        <v>54</v>
      </c>
      <c r="AK847">
        <v>5</v>
      </c>
      <c r="AL847">
        <v>0</v>
      </c>
    </row>
    <row r="848" spans="1:38" x14ac:dyDescent="0.25">
      <c r="A848" t="s">
        <v>1117</v>
      </c>
      <c r="B848" s="1">
        <v>44950</v>
      </c>
      <c r="C848" t="s">
        <v>201</v>
      </c>
      <c r="D848" t="s">
        <v>77</v>
      </c>
      <c r="E848" t="s">
        <v>78</v>
      </c>
      <c r="F848" t="s">
        <v>79</v>
      </c>
      <c r="G848" t="s">
        <v>111</v>
      </c>
      <c r="H848" t="s">
        <v>112</v>
      </c>
      <c r="I848" t="s">
        <v>113</v>
      </c>
      <c r="J848" t="s">
        <v>46</v>
      </c>
      <c r="K848" t="s">
        <v>168</v>
      </c>
      <c r="L848" t="s">
        <v>169</v>
      </c>
      <c r="M848" t="s">
        <v>170</v>
      </c>
      <c r="N848" t="s">
        <v>171</v>
      </c>
      <c r="O848">
        <v>30</v>
      </c>
      <c r="P848">
        <v>29</v>
      </c>
      <c r="Q848" t="b">
        <v>1</v>
      </c>
      <c r="R848">
        <v>3</v>
      </c>
      <c r="S848">
        <v>2</v>
      </c>
      <c r="T848" t="s">
        <v>62</v>
      </c>
      <c r="U848" t="s">
        <v>63</v>
      </c>
      <c r="V848" t="s">
        <v>52</v>
      </c>
      <c r="W848" t="s">
        <v>53</v>
      </c>
      <c r="X848">
        <v>594</v>
      </c>
      <c r="Y848">
        <v>504.9</v>
      </c>
      <c r="Z848">
        <v>495.3</v>
      </c>
      <c r="AA848">
        <v>1.8</v>
      </c>
      <c r="AB848">
        <v>497.1</v>
      </c>
      <c r="AC848">
        <v>417.56</v>
      </c>
      <c r="AD848">
        <v>79.540000000000006</v>
      </c>
      <c r="AE848">
        <v>469.4</v>
      </c>
      <c r="AF848">
        <v>0</v>
      </c>
      <c r="AG848">
        <v>27.7</v>
      </c>
      <c r="AH848" t="s">
        <v>54</v>
      </c>
      <c r="AK848">
        <v>11</v>
      </c>
      <c r="AL848">
        <v>0</v>
      </c>
    </row>
    <row r="849" spans="1:38" x14ac:dyDescent="0.25">
      <c r="A849" t="s">
        <v>1118</v>
      </c>
      <c r="B849" s="1">
        <v>45062</v>
      </c>
      <c r="C849" t="s">
        <v>212</v>
      </c>
      <c r="D849" t="s">
        <v>77</v>
      </c>
      <c r="E849" t="s">
        <v>78</v>
      </c>
      <c r="F849" t="s">
        <v>79</v>
      </c>
      <c r="G849" t="s">
        <v>80</v>
      </c>
      <c r="H849" t="s">
        <v>81</v>
      </c>
      <c r="I849" t="s">
        <v>82</v>
      </c>
      <c r="J849" t="s">
        <v>46</v>
      </c>
      <c r="K849" t="s">
        <v>168</v>
      </c>
      <c r="L849" t="s">
        <v>169</v>
      </c>
      <c r="M849" t="s">
        <v>170</v>
      </c>
      <c r="N849" t="s">
        <v>171</v>
      </c>
      <c r="O849">
        <v>30</v>
      </c>
      <c r="P849">
        <v>29</v>
      </c>
      <c r="Q849" t="b">
        <v>1</v>
      </c>
      <c r="R849">
        <v>3</v>
      </c>
      <c r="S849">
        <v>1</v>
      </c>
      <c r="T849" t="s">
        <v>137</v>
      </c>
      <c r="U849" t="s">
        <v>138</v>
      </c>
      <c r="V849" t="s">
        <v>139</v>
      </c>
      <c r="W849" t="s">
        <v>140</v>
      </c>
      <c r="X849">
        <v>594</v>
      </c>
      <c r="Y849">
        <v>504.9</v>
      </c>
      <c r="Z849">
        <v>479.65</v>
      </c>
      <c r="AA849">
        <v>2.4</v>
      </c>
      <c r="AB849">
        <v>482.05</v>
      </c>
      <c r="AC849">
        <v>347.08</v>
      </c>
      <c r="AD849">
        <v>134.97</v>
      </c>
      <c r="AE849">
        <v>453.72</v>
      </c>
      <c r="AF849">
        <v>0</v>
      </c>
      <c r="AG849">
        <v>28.33</v>
      </c>
      <c r="AH849" t="s">
        <v>54</v>
      </c>
      <c r="AK849">
        <v>3</v>
      </c>
      <c r="AL849">
        <v>0</v>
      </c>
    </row>
    <row r="850" spans="1:38" x14ac:dyDescent="0.25">
      <c r="A850" t="s">
        <v>1119</v>
      </c>
      <c r="B850" s="1">
        <v>45266</v>
      </c>
      <c r="C850" t="s">
        <v>153</v>
      </c>
      <c r="D850" t="s">
        <v>66</v>
      </c>
      <c r="E850" t="s">
        <v>67</v>
      </c>
      <c r="F850" t="s">
        <v>68</v>
      </c>
      <c r="G850" t="s">
        <v>111</v>
      </c>
      <c r="H850" t="s">
        <v>112</v>
      </c>
      <c r="I850" t="s">
        <v>113</v>
      </c>
      <c r="J850" t="s">
        <v>46</v>
      </c>
      <c r="K850" t="s">
        <v>134</v>
      </c>
      <c r="M850" t="s">
        <v>135</v>
      </c>
      <c r="N850" t="s">
        <v>136</v>
      </c>
      <c r="O850">
        <v>28</v>
      </c>
      <c r="P850">
        <v>26</v>
      </c>
      <c r="Q850" t="b">
        <v>0</v>
      </c>
      <c r="R850">
        <v>4</v>
      </c>
      <c r="S850">
        <v>0</v>
      </c>
      <c r="T850" t="s">
        <v>99</v>
      </c>
      <c r="U850" t="s">
        <v>100</v>
      </c>
      <c r="V850" t="s">
        <v>52</v>
      </c>
      <c r="W850" t="s">
        <v>53</v>
      </c>
      <c r="X850">
        <v>4998</v>
      </c>
      <c r="Y850">
        <v>4248.3</v>
      </c>
      <c r="Z850">
        <v>2596.63</v>
      </c>
      <c r="AA850">
        <v>1.78</v>
      </c>
      <c r="AB850">
        <v>2598.41</v>
      </c>
      <c r="AC850">
        <v>2286.6</v>
      </c>
      <c r="AD850">
        <v>311.81</v>
      </c>
      <c r="AE850">
        <v>4014.58</v>
      </c>
      <c r="AF850">
        <v>0</v>
      </c>
      <c r="AG850">
        <v>-1416.17</v>
      </c>
      <c r="AH850" t="s">
        <v>54</v>
      </c>
      <c r="AK850">
        <v>8</v>
      </c>
      <c r="AL850">
        <v>0</v>
      </c>
    </row>
    <row r="851" spans="1:38" x14ac:dyDescent="0.25">
      <c r="A851" t="s">
        <v>1120</v>
      </c>
      <c r="B851" s="1">
        <v>45477</v>
      </c>
      <c r="C851" t="s">
        <v>421</v>
      </c>
      <c r="D851" t="s">
        <v>77</v>
      </c>
      <c r="E851" t="s">
        <v>78</v>
      </c>
      <c r="F851" t="s">
        <v>79</v>
      </c>
      <c r="G851" t="s">
        <v>57</v>
      </c>
      <c r="H851" t="s">
        <v>58</v>
      </c>
      <c r="I851" t="s">
        <v>59</v>
      </c>
      <c r="J851" t="s">
        <v>46</v>
      </c>
      <c r="K851" t="s">
        <v>180</v>
      </c>
      <c r="M851" t="s">
        <v>181</v>
      </c>
      <c r="N851" t="s">
        <v>182</v>
      </c>
      <c r="O851">
        <v>90</v>
      </c>
      <c r="P851">
        <v>89</v>
      </c>
      <c r="Q851" t="b">
        <v>0</v>
      </c>
      <c r="R851">
        <v>1</v>
      </c>
      <c r="S851">
        <v>1</v>
      </c>
      <c r="T851" t="s">
        <v>50</v>
      </c>
      <c r="U851" t="s">
        <v>51</v>
      </c>
      <c r="V851" t="s">
        <v>52</v>
      </c>
      <c r="W851" t="s">
        <v>53</v>
      </c>
      <c r="X851">
        <v>6.9</v>
      </c>
      <c r="Y851">
        <v>5.52</v>
      </c>
      <c r="Z851">
        <v>11.79</v>
      </c>
      <c r="AA851">
        <v>1.78</v>
      </c>
      <c r="AB851">
        <v>13.57</v>
      </c>
      <c r="AC851">
        <v>11.8</v>
      </c>
      <c r="AD851">
        <v>1.76</v>
      </c>
      <c r="AE851">
        <v>15.37</v>
      </c>
      <c r="AF851">
        <v>0</v>
      </c>
      <c r="AG851">
        <v>-1.8</v>
      </c>
      <c r="AH851" t="s">
        <v>54</v>
      </c>
      <c r="AK851">
        <v>6</v>
      </c>
      <c r="AL851">
        <v>0</v>
      </c>
    </row>
    <row r="852" spans="1:38" x14ac:dyDescent="0.25">
      <c r="A852" t="s">
        <v>1121</v>
      </c>
      <c r="B852" s="1">
        <v>45571</v>
      </c>
      <c r="C852" t="s">
        <v>161</v>
      </c>
      <c r="D852" t="s">
        <v>66</v>
      </c>
      <c r="E852" t="s">
        <v>67</v>
      </c>
      <c r="F852" t="s">
        <v>68</v>
      </c>
      <c r="G852" t="s">
        <v>57</v>
      </c>
      <c r="H852" t="s">
        <v>58</v>
      </c>
      <c r="I852" t="s">
        <v>59</v>
      </c>
      <c r="J852" t="s">
        <v>46</v>
      </c>
      <c r="K852" t="s">
        <v>83</v>
      </c>
      <c r="M852" t="s">
        <v>84</v>
      </c>
      <c r="N852" t="s">
        <v>85</v>
      </c>
      <c r="O852">
        <v>30</v>
      </c>
      <c r="P852">
        <v>30</v>
      </c>
      <c r="Q852" t="b">
        <v>0</v>
      </c>
      <c r="R852">
        <v>1</v>
      </c>
      <c r="S852">
        <v>0</v>
      </c>
      <c r="T852" t="s">
        <v>50</v>
      </c>
      <c r="U852" t="s">
        <v>51</v>
      </c>
      <c r="V852" t="s">
        <v>52</v>
      </c>
      <c r="W852" t="s">
        <v>53</v>
      </c>
      <c r="X852">
        <v>7.2</v>
      </c>
      <c r="Y852">
        <v>5.76</v>
      </c>
      <c r="Z852">
        <v>3.35</v>
      </c>
      <c r="AA852">
        <v>1.78</v>
      </c>
      <c r="AB852">
        <v>5.13</v>
      </c>
      <c r="AC852">
        <v>4.46</v>
      </c>
      <c r="AD852">
        <v>1</v>
      </c>
      <c r="AE852">
        <v>5.14</v>
      </c>
      <c r="AF852">
        <v>0</v>
      </c>
      <c r="AG852">
        <v>-0.02</v>
      </c>
      <c r="AH852" t="s">
        <v>54</v>
      </c>
      <c r="AK852">
        <v>11</v>
      </c>
      <c r="AL852">
        <v>1</v>
      </c>
    </row>
    <row r="853" spans="1:38" x14ac:dyDescent="0.25">
      <c r="A853" t="s">
        <v>1122</v>
      </c>
      <c r="B853" s="1">
        <v>45142</v>
      </c>
      <c r="C853" t="s">
        <v>253</v>
      </c>
      <c r="D853" t="s">
        <v>122</v>
      </c>
      <c r="E853" t="s">
        <v>123</v>
      </c>
      <c r="F853" t="s">
        <v>124</v>
      </c>
      <c r="G853" t="s">
        <v>80</v>
      </c>
      <c r="H853" t="s">
        <v>81</v>
      </c>
      <c r="I853" t="s">
        <v>82</v>
      </c>
      <c r="J853" t="s">
        <v>46</v>
      </c>
      <c r="K853" t="s">
        <v>106</v>
      </c>
      <c r="M853" t="s">
        <v>107</v>
      </c>
      <c r="N853" t="s">
        <v>108</v>
      </c>
      <c r="O853">
        <v>90</v>
      </c>
      <c r="P853">
        <v>93</v>
      </c>
      <c r="Q853" t="b">
        <v>0</v>
      </c>
      <c r="R853">
        <v>1</v>
      </c>
      <c r="S853">
        <v>0</v>
      </c>
      <c r="T853" t="s">
        <v>73</v>
      </c>
      <c r="U853" t="s">
        <v>74</v>
      </c>
      <c r="V853" t="s">
        <v>52</v>
      </c>
      <c r="W853" t="s">
        <v>53</v>
      </c>
      <c r="X853">
        <v>8.5</v>
      </c>
      <c r="Y853">
        <v>6.8</v>
      </c>
      <c r="Z853">
        <v>4.3</v>
      </c>
      <c r="AA853">
        <v>1.79</v>
      </c>
      <c r="AB853">
        <v>6.09</v>
      </c>
      <c r="AC853">
        <v>5.18</v>
      </c>
      <c r="AD853">
        <v>1</v>
      </c>
      <c r="AE853">
        <v>6.41</v>
      </c>
      <c r="AF853">
        <v>0</v>
      </c>
      <c r="AG853">
        <v>-0.32</v>
      </c>
      <c r="AH853" t="s">
        <v>54</v>
      </c>
      <c r="AK853">
        <v>4</v>
      </c>
      <c r="AL853">
        <v>0</v>
      </c>
    </row>
    <row r="854" spans="1:38" x14ac:dyDescent="0.25">
      <c r="A854" t="s">
        <v>1123</v>
      </c>
      <c r="B854" s="1">
        <v>45508</v>
      </c>
      <c r="C854" t="s">
        <v>339</v>
      </c>
      <c r="D854" t="s">
        <v>77</v>
      </c>
      <c r="E854" t="s">
        <v>78</v>
      </c>
      <c r="F854" t="s">
        <v>79</v>
      </c>
      <c r="G854" t="s">
        <v>57</v>
      </c>
      <c r="H854" t="s">
        <v>58</v>
      </c>
      <c r="I854" t="s">
        <v>59</v>
      </c>
      <c r="J854" t="s">
        <v>46</v>
      </c>
      <c r="K854" t="s">
        <v>83</v>
      </c>
      <c r="M854" t="s">
        <v>84</v>
      </c>
      <c r="N854" t="s">
        <v>85</v>
      </c>
      <c r="O854">
        <v>30</v>
      </c>
      <c r="P854">
        <v>29</v>
      </c>
      <c r="Q854" t="b">
        <v>0</v>
      </c>
      <c r="R854">
        <v>1</v>
      </c>
      <c r="S854">
        <v>0</v>
      </c>
      <c r="T854" t="s">
        <v>73</v>
      </c>
      <c r="U854" t="s">
        <v>74</v>
      </c>
      <c r="V854" t="s">
        <v>52</v>
      </c>
      <c r="W854" t="s">
        <v>53</v>
      </c>
      <c r="X854">
        <v>7.2</v>
      </c>
      <c r="Y854">
        <v>5.76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 t="s">
        <v>129</v>
      </c>
      <c r="AI854">
        <v>70</v>
      </c>
      <c r="AJ854" t="s">
        <v>341</v>
      </c>
      <c r="AK854">
        <v>5</v>
      </c>
      <c r="AL854">
        <v>0</v>
      </c>
    </row>
    <row r="855" spans="1:38" x14ac:dyDescent="0.25">
      <c r="A855" t="s">
        <v>1124</v>
      </c>
      <c r="B855" s="1">
        <v>45576</v>
      </c>
      <c r="C855" t="s">
        <v>110</v>
      </c>
      <c r="D855" t="s">
        <v>66</v>
      </c>
      <c r="E855" t="s">
        <v>67</v>
      </c>
      <c r="F855" t="s">
        <v>68</v>
      </c>
      <c r="G855" t="s">
        <v>80</v>
      </c>
      <c r="H855" t="s">
        <v>81</v>
      </c>
      <c r="I855" t="s">
        <v>82</v>
      </c>
      <c r="J855" t="s">
        <v>46</v>
      </c>
      <c r="K855" t="s">
        <v>83</v>
      </c>
      <c r="M855" t="s">
        <v>84</v>
      </c>
      <c r="N855" t="s">
        <v>85</v>
      </c>
      <c r="O855">
        <v>30</v>
      </c>
      <c r="P855">
        <v>30</v>
      </c>
      <c r="Q855" t="b">
        <v>0</v>
      </c>
      <c r="R855">
        <v>1</v>
      </c>
      <c r="S855">
        <v>0</v>
      </c>
      <c r="T855" t="s">
        <v>73</v>
      </c>
      <c r="U855" t="s">
        <v>74</v>
      </c>
      <c r="V855" t="s">
        <v>52</v>
      </c>
      <c r="W855" t="s">
        <v>53</v>
      </c>
      <c r="X855">
        <v>7.2</v>
      </c>
      <c r="Y855">
        <v>5.76</v>
      </c>
      <c r="Z855">
        <v>4.1399999999999997</v>
      </c>
      <c r="AA855">
        <v>1.79</v>
      </c>
      <c r="AB855">
        <v>5.93</v>
      </c>
      <c r="AC855">
        <v>5.04</v>
      </c>
      <c r="AD855">
        <v>1</v>
      </c>
      <c r="AE855">
        <v>5.15</v>
      </c>
      <c r="AF855">
        <v>0</v>
      </c>
      <c r="AG855">
        <v>0.78</v>
      </c>
      <c r="AH855" t="s">
        <v>54</v>
      </c>
      <c r="AK855">
        <v>6</v>
      </c>
      <c r="AL855">
        <v>0</v>
      </c>
    </row>
    <row r="856" spans="1:38" x14ac:dyDescent="0.25">
      <c r="A856" t="s">
        <v>1125</v>
      </c>
      <c r="B856" s="1">
        <v>45525</v>
      </c>
      <c r="C856" t="s">
        <v>517</v>
      </c>
      <c r="D856" t="s">
        <v>40</v>
      </c>
      <c r="E856" t="s">
        <v>41</v>
      </c>
      <c r="F856" t="s">
        <v>42</v>
      </c>
      <c r="G856" t="s">
        <v>43</v>
      </c>
      <c r="H856" t="s">
        <v>44</v>
      </c>
      <c r="I856" t="s">
        <v>45</v>
      </c>
      <c r="J856" t="s">
        <v>46</v>
      </c>
      <c r="K856" t="s">
        <v>175</v>
      </c>
      <c r="L856" t="s">
        <v>176</v>
      </c>
      <c r="M856" t="s">
        <v>177</v>
      </c>
      <c r="N856" t="s">
        <v>157</v>
      </c>
      <c r="O856">
        <v>30</v>
      </c>
      <c r="P856">
        <v>30</v>
      </c>
      <c r="Q856" t="b">
        <v>1</v>
      </c>
      <c r="R856">
        <v>4</v>
      </c>
      <c r="S856">
        <v>0</v>
      </c>
      <c r="T856" t="s">
        <v>143</v>
      </c>
      <c r="U856" t="s">
        <v>144</v>
      </c>
      <c r="V856" t="s">
        <v>139</v>
      </c>
      <c r="W856" t="s">
        <v>53</v>
      </c>
      <c r="X856">
        <v>612</v>
      </c>
      <c r="Y856">
        <v>520.20000000000005</v>
      </c>
      <c r="Z856">
        <v>513.87</v>
      </c>
      <c r="AA856">
        <v>1.77</v>
      </c>
      <c r="AB856">
        <v>515.64</v>
      </c>
      <c r="AC856">
        <v>412.51</v>
      </c>
      <c r="AD856">
        <v>103.13</v>
      </c>
      <c r="AE856">
        <v>481.97</v>
      </c>
      <c r="AF856">
        <v>43.06</v>
      </c>
      <c r="AG856">
        <v>-9.39</v>
      </c>
      <c r="AH856" t="s">
        <v>54</v>
      </c>
      <c r="AK856">
        <v>2</v>
      </c>
      <c r="AL856">
        <v>0</v>
      </c>
    </row>
    <row r="857" spans="1:38" x14ac:dyDescent="0.25">
      <c r="A857" t="s">
        <v>1126</v>
      </c>
      <c r="B857" s="1">
        <v>45590</v>
      </c>
      <c r="C857" t="s">
        <v>363</v>
      </c>
      <c r="D857" t="s">
        <v>122</v>
      </c>
      <c r="E857" t="s">
        <v>123</v>
      </c>
      <c r="F857" t="s">
        <v>124</v>
      </c>
      <c r="G857" t="s">
        <v>57</v>
      </c>
      <c r="H857" t="s">
        <v>58</v>
      </c>
      <c r="I857" t="s">
        <v>59</v>
      </c>
      <c r="J857" t="s">
        <v>46</v>
      </c>
      <c r="K857" t="s">
        <v>106</v>
      </c>
      <c r="M857" t="s">
        <v>107</v>
      </c>
      <c r="N857" t="s">
        <v>108</v>
      </c>
      <c r="O857">
        <v>90</v>
      </c>
      <c r="P857">
        <v>88</v>
      </c>
      <c r="Q857" t="b">
        <v>0</v>
      </c>
      <c r="R857">
        <v>1</v>
      </c>
      <c r="S857">
        <v>1</v>
      </c>
      <c r="T857" t="s">
        <v>99</v>
      </c>
      <c r="U857" t="s">
        <v>100</v>
      </c>
      <c r="V857" t="s">
        <v>52</v>
      </c>
      <c r="W857" t="s">
        <v>53</v>
      </c>
      <c r="X857">
        <v>8.5</v>
      </c>
      <c r="Y857">
        <v>6.8</v>
      </c>
      <c r="Z857">
        <v>4.63</v>
      </c>
      <c r="AA857">
        <v>1.78</v>
      </c>
      <c r="AB857">
        <v>6.41</v>
      </c>
      <c r="AC857">
        <v>5.64</v>
      </c>
      <c r="AD857">
        <v>1</v>
      </c>
      <c r="AE857">
        <v>6.09</v>
      </c>
      <c r="AF857">
        <v>0</v>
      </c>
      <c r="AG857">
        <v>0.32</v>
      </c>
      <c r="AH857" t="s">
        <v>54</v>
      </c>
      <c r="AK857">
        <v>3</v>
      </c>
      <c r="AL857">
        <v>0</v>
      </c>
    </row>
    <row r="858" spans="1:38" x14ac:dyDescent="0.25">
      <c r="A858" t="s">
        <v>1127</v>
      </c>
      <c r="B858" s="1">
        <v>45292</v>
      </c>
      <c r="C858" t="s">
        <v>142</v>
      </c>
      <c r="D858" t="s">
        <v>40</v>
      </c>
      <c r="E858" t="s">
        <v>41</v>
      </c>
      <c r="F858" t="s">
        <v>42</v>
      </c>
      <c r="G858" t="s">
        <v>111</v>
      </c>
      <c r="H858" t="s">
        <v>112</v>
      </c>
      <c r="I858" t="s">
        <v>113</v>
      </c>
      <c r="J858" t="s">
        <v>46</v>
      </c>
      <c r="K858" t="s">
        <v>175</v>
      </c>
      <c r="L858" t="s">
        <v>176</v>
      </c>
      <c r="M858" t="s">
        <v>177</v>
      </c>
      <c r="N858" t="s">
        <v>157</v>
      </c>
      <c r="O858">
        <v>30</v>
      </c>
      <c r="P858">
        <v>31</v>
      </c>
      <c r="Q858" t="b">
        <v>1</v>
      </c>
      <c r="R858">
        <v>4</v>
      </c>
      <c r="S858">
        <v>1</v>
      </c>
      <c r="T858" t="s">
        <v>73</v>
      </c>
      <c r="U858" t="s">
        <v>74</v>
      </c>
      <c r="V858" t="s">
        <v>52</v>
      </c>
      <c r="W858" t="s">
        <v>53</v>
      </c>
      <c r="X858">
        <v>612</v>
      </c>
      <c r="Y858">
        <v>520.20000000000005</v>
      </c>
      <c r="Z858">
        <v>510.69</v>
      </c>
      <c r="AA858">
        <v>1.79</v>
      </c>
      <c r="AB858">
        <v>512.48</v>
      </c>
      <c r="AC858">
        <v>435.6</v>
      </c>
      <c r="AD858">
        <v>76.87</v>
      </c>
      <c r="AE858">
        <v>458.35</v>
      </c>
      <c r="AF858">
        <v>0</v>
      </c>
      <c r="AG858">
        <v>54.13</v>
      </c>
      <c r="AH858" t="s">
        <v>54</v>
      </c>
      <c r="AK858">
        <v>3</v>
      </c>
      <c r="AL858">
        <v>0</v>
      </c>
    </row>
    <row r="859" spans="1:38" x14ac:dyDescent="0.25">
      <c r="A859" t="s">
        <v>1128</v>
      </c>
      <c r="B859" s="1">
        <v>45446</v>
      </c>
      <c r="C859" t="s">
        <v>119</v>
      </c>
      <c r="D859" t="s">
        <v>77</v>
      </c>
      <c r="E859" t="s">
        <v>78</v>
      </c>
      <c r="F859" t="s">
        <v>79</v>
      </c>
      <c r="G859" t="s">
        <v>111</v>
      </c>
      <c r="H859" t="s">
        <v>112</v>
      </c>
      <c r="I859" t="s">
        <v>113</v>
      </c>
      <c r="J859" t="s">
        <v>46</v>
      </c>
      <c r="K859" t="s">
        <v>69</v>
      </c>
      <c r="L859" t="s">
        <v>70</v>
      </c>
      <c r="M859" t="s">
        <v>71</v>
      </c>
      <c r="N859" t="s">
        <v>72</v>
      </c>
      <c r="O859">
        <v>90</v>
      </c>
      <c r="P859">
        <v>86</v>
      </c>
      <c r="Q859" t="b">
        <v>1</v>
      </c>
      <c r="R859">
        <v>3</v>
      </c>
      <c r="S859">
        <v>1</v>
      </c>
      <c r="T859" t="s">
        <v>50</v>
      </c>
      <c r="U859" t="s">
        <v>51</v>
      </c>
      <c r="V859" t="s">
        <v>52</v>
      </c>
      <c r="W859" t="s">
        <v>53</v>
      </c>
      <c r="X859">
        <v>384</v>
      </c>
      <c r="Y859">
        <v>326.39999999999998</v>
      </c>
      <c r="Z859">
        <v>966.08</v>
      </c>
      <c r="AA859">
        <v>1.78</v>
      </c>
      <c r="AB859">
        <v>967.86</v>
      </c>
      <c r="AC859">
        <v>842.04</v>
      </c>
      <c r="AD859">
        <v>125.82</v>
      </c>
      <c r="AE859">
        <v>927.02</v>
      </c>
      <c r="AF859">
        <v>0</v>
      </c>
      <c r="AG859">
        <v>40.840000000000003</v>
      </c>
      <c r="AH859" t="s">
        <v>54</v>
      </c>
      <c r="AK859">
        <v>8</v>
      </c>
      <c r="AL859">
        <v>1</v>
      </c>
    </row>
    <row r="860" spans="1:38" x14ac:dyDescent="0.25">
      <c r="A860" t="s">
        <v>1129</v>
      </c>
      <c r="B860" s="1">
        <v>45633</v>
      </c>
      <c r="C860" t="s">
        <v>206</v>
      </c>
      <c r="D860" t="s">
        <v>40</v>
      </c>
      <c r="E860" t="s">
        <v>41</v>
      </c>
      <c r="F860" t="s">
        <v>42</v>
      </c>
      <c r="G860" t="s">
        <v>80</v>
      </c>
      <c r="H860" t="s">
        <v>81</v>
      </c>
      <c r="I860" t="s">
        <v>82</v>
      </c>
      <c r="J860" t="s">
        <v>46</v>
      </c>
      <c r="K860" t="s">
        <v>196</v>
      </c>
      <c r="M860" t="s">
        <v>197</v>
      </c>
      <c r="N860" t="s">
        <v>198</v>
      </c>
      <c r="O860">
        <v>90</v>
      </c>
      <c r="P860">
        <v>90</v>
      </c>
      <c r="Q860" t="b">
        <v>0</v>
      </c>
      <c r="R860">
        <v>1</v>
      </c>
      <c r="S860">
        <v>0</v>
      </c>
      <c r="T860" t="s">
        <v>143</v>
      </c>
      <c r="U860" t="s">
        <v>144</v>
      </c>
      <c r="V860" t="s">
        <v>139</v>
      </c>
      <c r="W860" t="s">
        <v>53</v>
      </c>
      <c r="X860">
        <v>12.4</v>
      </c>
      <c r="Y860">
        <v>9.92</v>
      </c>
      <c r="Z860">
        <v>5.9</v>
      </c>
      <c r="AA860">
        <v>1.77</v>
      </c>
      <c r="AB860">
        <v>7.67</v>
      </c>
      <c r="AC860">
        <v>6.13</v>
      </c>
      <c r="AD860">
        <v>1.53</v>
      </c>
      <c r="AE860">
        <v>9.6</v>
      </c>
      <c r="AF860">
        <v>0</v>
      </c>
      <c r="AG860">
        <v>-1.94</v>
      </c>
      <c r="AH860" t="s">
        <v>54</v>
      </c>
      <c r="AK860">
        <v>1</v>
      </c>
      <c r="AL860">
        <v>0</v>
      </c>
    </row>
    <row r="861" spans="1:38" x14ac:dyDescent="0.25">
      <c r="A861" t="s">
        <v>1130</v>
      </c>
      <c r="B861" s="1">
        <v>45176</v>
      </c>
      <c r="C861" t="s">
        <v>747</v>
      </c>
      <c r="D861" t="s">
        <v>40</v>
      </c>
      <c r="E861" t="s">
        <v>41</v>
      </c>
      <c r="F861" t="s">
        <v>42</v>
      </c>
      <c r="G861" t="s">
        <v>80</v>
      </c>
      <c r="H861" t="s">
        <v>81</v>
      </c>
      <c r="I861" t="s">
        <v>82</v>
      </c>
      <c r="J861" t="s">
        <v>46</v>
      </c>
      <c r="K861" t="s">
        <v>103</v>
      </c>
      <c r="M861" t="s">
        <v>95</v>
      </c>
      <c r="N861" t="s">
        <v>96</v>
      </c>
      <c r="O861">
        <v>30</v>
      </c>
      <c r="P861">
        <v>28</v>
      </c>
      <c r="Q861" t="b">
        <v>0</v>
      </c>
      <c r="R861">
        <v>1</v>
      </c>
      <c r="S861">
        <v>1</v>
      </c>
      <c r="T861" t="s">
        <v>73</v>
      </c>
      <c r="U861" t="s">
        <v>74</v>
      </c>
      <c r="V861" t="s">
        <v>52</v>
      </c>
      <c r="W861" t="s">
        <v>53</v>
      </c>
      <c r="X861">
        <v>18.2</v>
      </c>
      <c r="Y861">
        <v>14.56</v>
      </c>
      <c r="Z861">
        <v>9.6999999999999993</v>
      </c>
      <c r="AA861">
        <v>1.79</v>
      </c>
      <c r="AB861">
        <v>11.49</v>
      </c>
      <c r="AC861">
        <v>9.76</v>
      </c>
      <c r="AD861">
        <v>1.72</v>
      </c>
      <c r="AE861">
        <v>13.52</v>
      </c>
      <c r="AF861">
        <v>0</v>
      </c>
      <c r="AG861">
        <v>-2.0299999999999998</v>
      </c>
      <c r="AH861" t="s">
        <v>54</v>
      </c>
      <c r="AK861">
        <v>7</v>
      </c>
      <c r="AL861">
        <v>1</v>
      </c>
    </row>
    <row r="862" spans="1:38" x14ac:dyDescent="0.25">
      <c r="A862" t="s">
        <v>1131</v>
      </c>
      <c r="B862" s="1">
        <v>45425</v>
      </c>
      <c r="C862" t="s">
        <v>470</v>
      </c>
      <c r="D862" t="s">
        <v>66</v>
      </c>
      <c r="E862" t="s">
        <v>67</v>
      </c>
      <c r="F862" t="s">
        <v>68</v>
      </c>
      <c r="G862" t="s">
        <v>80</v>
      </c>
      <c r="H862" t="s">
        <v>81</v>
      </c>
      <c r="I862" t="s">
        <v>82</v>
      </c>
      <c r="J862" t="s">
        <v>46</v>
      </c>
      <c r="K862" t="s">
        <v>103</v>
      </c>
      <c r="M862" t="s">
        <v>95</v>
      </c>
      <c r="N862" t="s">
        <v>96</v>
      </c>
      <c r="O862">
        <v>30</v>
      </c>
      <c r="P862">
        <v>30</v>
      </c>
      <c r="Q862" t="b">
        <v>0</v>
      </c>
      <c r="R862">
        <v>1</v>
      </c>
      <c r="S862">
        <v>0</v>
      </c>
      <c r="T862" t="s">
        <v>50</v>
      </c>
      <c r="U862" t="s">
        <v>51</v>
      </c>
      <c r="V862" t="s">
        <v>52</v>
      </c>
      <c r="W862" t="s">
        <v>53</v>
      </c>
      <c r="X862">
        <v>18.2</v>
      </c>
      <c r="Y862">
        <v>14.56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 t="s">
        <v>129</v>
      </c>
      <c r="AI862">
        <v>75</v>
      </c>
      <c r="AJ862" t="s">
        <v>375</v>
      </c>
      <c r="AK862">
        <v>10</v>
      </c>
      <c r="AL862">
        <v>1</v>
      </c>
    </row>
    <row r="863" spans="1:38" x14ac:dyDescent="0.25">
      <c r="A863" t="s">
        <v>1132</v>
      </c>
      <c r="B863" s="1">
        <v>45184</v>
      </c>
      <c r="C863" t="s">
        <v>793</v>
      </c>
      <c r="D863" t="s">
        <v>90</v>
      </c>
      <c r="E863" t="s">
        <v>91</v>
      </c>
      <c r="F863" t="s">
        <v>92</v>
      </c>
      <c r="G863" t="s">
        <v>57</v>
      </c>
      <c r="H863" t="s">
        <v>58</v>
      </c>
      <c r="I863" t="s">
        <v>59</v>
      </c>
      <c r="J863" t="s">
        <v>46</v>
      </c>
      <c r="K863" t="s">
        <v>114</v>
      </c>
      <c r="L863" t="s">
        <v>115</v>
      </c>
      <c r="M863" t="s">
        <v>116</v>
      </c>
      <c r="N863" t="s">
        <v>117</v>
      </c>
      <c r="O863">
        <v>30</v>
      </c>
      <c r="P863">
        <v>29</v>
      </c>
      <c r="Q863" t="b">
        <v>1</v>
      </c>
      <c r="R863">
        <v>4</v>
      </c>
      <c r="S863">
        <v>0</v>
      </c>
      <c r="T863" t="s">
        <v>99</v>
      </c>
      <c r="U863" t="s">
        <v>100</v>
      </c>
      <c r="V863" t="s">
        <v>52</v>
      </c>
      <c r="W863" t="s">
        <v>53</v>
      </c>
      <c r="X863">
        <v>564</v>
      </c>
      <c r="Y863">
        <v>479.4</v>
      </c>
      <c r="Z863">
        <v>473.93</v>
      </c>
      <c r="AA863">
        <v>1.78</v>
      </c>
      <c r="AB863">
        <v>475.71</v>
      </c>
      <c r="AC863">
        <v>418.62</v>
      </c>
      <c r="AD863">
        <v>57.08</v>
      </c>
      <c r="AE863">
        <v>429.49</v>
      </c>
      <c r="AF863">
        <v>0</v>
      </c>
      <c r="AG863">
        <v>46.22</v>
      </c>
      <c r="AH863" t="s">
        <v>54</v>
      </c>
      <c r="AK863">
        <v>4</v>
      </c>
      <c r="AL863">
        <v>0</v>
      </c>
    </row>
    <row r="864" spans="1:38" x14ac:dyDescent="0.25">
      <c r="A864" t="s">
        <v>1133</v>
      </c>
      <c r="B864" s="1">
        <v>45041</v>
      </c>
      <c r="C864" t="s">
        <v>289</v>
      </c>
      <c r="D864" t="s">
        <v>122</v>
      </c>
      <c r="E864" t="s">
        <v>123</v>
      </c>
      <c r="F864" t="s">
        <v>124</v>
      </c>
      <c r="G864" t="s">
        <v>43</v>
      </c>
      <c r="H864" t="s">
        <v>44</v>
      </c>
      <c r="I864" t="s">
        <v>45</v>
      </c>
      <c r="J864" t="s">
        <v>46</v>
      </c>
      <c r="K864" t="s">
        <v>196</v>
      </c>
      <c r="M864" t="s">
        <v>197</v>
      </c>
      <c r="N864" t="s">
        <v>198</v>
      </c>
      <c r="O864">
        <v>90</v>
      </c>
      <c r="P864">
        <v>93</v>
      </c>
      <c r="Q864" t="b">
        <v>0</v>
      </c>
      <c r="R864">
        <v>1</v>
      </c>
      <c r="S864">
        <v>0</v>
      </c>
      <c r="T864" t="s">
        <v>73</v>
      </c>
      <c r="U864" t="s">
        <v>74</v>
      </c>
      <c r="V864" t="s">
        <v>52</v>
      </c>
      <c r="W864" t="s">
        <v>53</v>
      </c>
      <c r="X864">
        <v>12.4</v>
      </c>
      <c r="Y864">
        <v>9.92</v>
      </c>
      <c r="Z864">
        <v>7.8</v>
      </c>
      <c r="AA864">
        <v>1.79</v>
      </c>
      <c r="AB864">
        <v>9.59</v>
      </c>
      <c r="AC864">
        <v>8.15</v>
      </c>
      <c r="AD864">
        <v>1.44</v>
      </c>
      <c r="AE864">
        <v>9.16</v>
      </c>
      <c r="AF864">
        <v>0</v>
      </c>
      <c r="AG864">
        <v>0.43</v>
      </c>
      <c r="AH864" t="s">
        <v>54</v>
      </c>
      <c r="AK864">
        <v>2</v>
      </c>
      <c r="AL864">
        <v>1</v>
      </c>
    </row>
    <row r="865" spans="1:38" x14ac:dyDescent="0.25">
      <c r="A865" t="s">
        <v>1134</v>
      </c>
      <c r="B865" s="1">
        <v>45580</v>
      </c>
      <c r="C865" t="s">
        <v>310</v>
      </c>
      <c r="D865" t="s">
        <v>77</v>
      </c>
      <c r="E865" t="s">
        <v>78</v>
      </c>
      <c r="F865" t="s">
        <v>79</v>
      </c>
      <c r="G865" t="s">
        <v>57</v>
      </c>
      <c r="H865" t="s">
        <v>58</v>
      </c>
      <c r="I865" t="s">
        <v>59</v>
      </c>
      <c r="J865" t="s">
        <v>46</v>
      </c>
      <c r="K865" t="s">
        <v>106</v>
      </c>
      <c r="M865" t="s">
        <v>107</v>
      </c>
      <c r="N865" t="s">
        <v>108</v>
      </c>
      <c r="O865">
        <v>90</v>
      </c>
      <c r="P865">
        <v>92</v>
      </c>
      <c r="Q865" t="b">
        <v>0</v>
      </c>
      <c r="R865">
        <v>1</v>
      </c>
      <c r="S865">
        <v>0</v>
      </c>
      <c r="T865" t="s">
        <v>73</v>
      </c>
      <c r="U865" t="s">
        <v>74</v>
      </c>
      <c r="V865" t="s">
        <v>52</v>
      </c>
      <c r="W865" t="s">
        <v>53</v>
      </c>
      <c r="X865">
        <v>8.5</v>
      </c>
      <c r="Y865">
        <v>6.8</v>
      </c>
      <c r="Z865">
        <v>5.14</v>
      </c>
      <c r="AA865">
        <v>1.79</v>
      </c>
      <c r="AB865">
        <v>6.93</v>
      </c>
      <c r="AC865">
        <v>5.89</v>
      </c>
      <c r="AD865">
        <v>1.04</v>
      </c>
      <c r="AE865">
        <v>6.1</v>
      </c>
      <c r="AF865">
        <v>0</v>
      </c>
      <c r="AG865">
        <v>0.83</v>
      </c>
      <c r="AH865" t="s">
        <v>54</v>
      </c>
      <c r="AK865">
        <v>5</v>
      </c>
      <c r="AL865">
        <v>0</v>
      </c>
    </row>
    <row r="866" spans="1:38" x14ac:dyDescent="0.25">
      <c r="A866" t="s">
        <v>1135</v>
      </c>
      <c r="B866" s="1">
        <v>45615</v>
      </c>
      <c r="C866" t="s">
        <v>747</v>
      </c>
      <c r="D866" t="s">
        <v>66</v>
      </c>
      <c r="E866" t="s">
        <v>67</v>
      </c>
      <c r="F866" t="s">
        <v>68</v>
      </c>
      <c r="G866" t="s">
        <v>80</v>
      </c>
      <c r="H866" t="s">
        <v>81</v>
      </c>
      <c r="I866" t="s">
        <v>82</v>
      </c>
      <c r="J866" t="s">
        <v>46</v>
      </c>
      <c r="K866" t="s">
        <v>106</v>
      </c>
      <c r="M866" t="s">
        <v>107</v>
      </c>
      <c r="N866" t="s">
        <v>108</v>
      </c>
      <c r="O866">
        <v>90</v>
      </c>
      <c r="P866">
        <v>87</v>
      </c>
      <c r="Q866" t="b">
        <v>0</v>
      </c>
      <c r="R866">
        <v>1</v>
      </c>
      <c r="S866">
        <v>0</v>
      </c>
      <c r="T866" t="s">
        <v>62</v>
      </c>
      <c r="U866" t="s">
        <v>63</v>
      </c>
      <c r="V866" t="s">
        <v>52</v>
      </c>
      <c r="W866" t="s">
        <v>53</v>
      </c>
      <c r="X866">
        <v>8.5</v>
      </c>
      <c r="Y866">
        <v>6.8</v>
      </c>
      <c r="Z866">
        <v>4.01</v>
      </c>
      <c r="AA866">
        <v>1.8</v>
      </c>
      <c r="AB866">
        <v>5.81</v>
      </c>
      <c r="AC866">
        <v>4.88</v>
      </c>
      <c r="AD866">
        <v>1</v>
      </c>
      <c r="AE866">
        <v>6.45</v>
      </c>
      <c r="AF866">
        <v>0</v>
      </c>
      <c r="AG866">
        <v>-0.65</v>
      </c>
      <c r="AH866" t="s">
        <v>54</v>
      </c>
      <c r="AK866">
        <v>5</v>
      </c>
      <c r="AL866">
        <v>0</v>
      </c>
    </row>
    <row r="867" spans="1:38" x14ac:dyDescent="0.25">
      <c r="A867" t="s">
        <v>1136</v>
      </c>
      <c r="B867" s="1">
        <v>45161</v>
      </c>
      <c r="C867" t="s">
        <v>266</v>
      </c>
      <c r="D867" t="s">
        <v>77</v>
      </c>
      <c r="E867" t="s">
        <v>78</v>
      </c>
      <c r="F867" t="s">
        <v>79</v>
      </c>
      <c r="G867" t="s">
        <v>57</v>
      </c>
      <c r="H867" t="s">
        <v>58</v>
      </c>
      <c r="I867" t="s">
        <v>59</v>
      </c>
      <c r="J867" t="s">
        <v>46</v>
      </c>
      <c r="K867" t="s">
        <v>154</v>
      </c>
      <c r="L867" t="s">
        <v>155</v>
      </c>
      <c r="M867" t="s">
        <v>156</v>
      </c>
      <c r="N867" t="s">
        <v>157</v>
      </c>
      <c r="O867">
        <v>30</v>
      </c>
      <c r="P867">
        <v>29</v>
      </c>
      <c r="Q867" t="b">
        <v>1</v>
      </c>
      <c r="R867">
        <v>4</v>
      </c>
      <c r="S867">
        <v>1</v>
      </c>
      <c r="T867" t="s">
        <v>62</v>
      </c>
      <c r="U867" t="s">
        <v>63</v>
      </c>
      <c r="V867" t="s">
        <v>52</v>
      </c>
      <c r="W867" t="s">
        <v>53</v>
      </c>
      <c r="X867">
        <v>936</v>
      </c>
      <c r="Y867">
        <v>795.6</v>
      </c>
      <c r="Z867">
        <v>772.9</v>
      </c>
      <c r="AA867">
        <v>1.8</v>
      </c>
      <c r="AB867">
        <v>774.7</v>
      </c>
      <c r="AC867">
        <v>650.75</v>
      </c>
      <c r="AD867">
        <v>123.95</v>
      </c>
      <c r="AE867">
        <v>721.87</v>
      </c>
      <c r="AF867">
        <v>0</v>
      </c>
      <c r="AG867">
        <v>52.83</v>
      </c>
      <c r="AH867" t="s">
        <v>54</v>
      </c>
      <c r="AK867">
        <v>5</v>
      </c>
      <c r="AL867">
        <v>0</v>
      </c>
    </row>
    <row r="868" spans="1:38" x14ac:dyDescent="0.25">
      <c r="A868" t="s">
        <v>1137</v>
      </c>
      <c r="B868" s="1">
        <v>45340</v>
      </c>
      <c r="C868" t="s">
        <v>128</v>
      </c>
      <c r="D868" t="s">
        <v>90</v>
      </c>
      <c r="E868" t="s">
        <v>91</v>
      </c>
      <c r="F868" t="s">
        <v>92</v>
      </c>
      <c r="G868" t="s">
        <v>57</v>
      </c>
      <c r="H868" t="s">
        <v>58</v>
      </c>
      <c r="I868" t="s">
        <v>59</v>
      </c>
      <c r="J868" t="s">
        <v>46</v>
      </c>
      <c r="K868" t="s">
        <v>106</v>
      </c>
      <c r="M868" t="s">
        <v>107</v>
      </c>
      <c r="N868" t="s">
        <v>108</v>
      </c>
      <c r="O868">
        <v>90</v>
      </c>
      <c r="P868">
        <v>92</v>
      </c>
      <c r="Q868" t="b">
        <v>0</v>
      </c>
      <c r="R868">
        <v>1</v>
      </c>
      <c r="S868">
        <v>2</v>
      </c>
      <c r="T868" t="s">
        <v>73</v>
      </c>
      <c r="U868" t="s">
        <v>74</v>
      </c>
      <c r="V868" t="s">
        <v>52</v>
      </c>
      <c r="W868" t="s">
        <v>53</v>
      </c>
      <c r="X868">
        <v>8.5</v>
      </c>
      <c r="Y868">
        <v>6.8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 t="s">
        <v>129</v>
      </c>
      <c r="AI868">
        <v>75</v>
      </c>
      <c r="AJ868" t="s">
        <v>375</v>
      </c>
      <c r="AK868">
        <v>4</v>
      </c>
      <c r="AL868">
        <v>1</v>
      </c>
    </row>
    <row r="869" spans="1:38" x14ac:dyDescent="0.25">
      <c r="A869" t="s">
        <v>1138</v>
      </c>
      <c r="B869" s="1">
        <v>45309</v>
      </c>
      <c r="C869" t="s">
        <v>238</v>
      </c>
      <c r="D869" t="s">
        <v>77</v>
      </c>
      <c r="E869" t="s">
        <v>78</v>
      </c>
      <c r="F869" t="s">
        <v>79</v>
      </c>
      <c r="G869" t="s">
        <v>43</v>
      </c>
      <c r="H869" t="s">
        <v>44</v>
      </c>
      <c r="I869" t="s">
        <v>45</v>
      </c>
      <c r="J869" t="s">
        <v>46</v>
      </c>
      <c r="K869" t="s">
        <v>83</v>
      </c>
      <c r="M869" t="s">
        <v>84</v>
      </c>
      <c r="N869" t="s">
        <v>85</v>
      </c>
      <c r="O869">
        <v>90</v>
      </c>
      <c r="P869">
        <v>87</v>
      </c>
      <c r="Q869" t="b">
        <v>0</v>
      </c>
      <c r="R869">
        <v>1</v>
      </c>
      <c r="S869">
        <v>0</v>
      </c>
      <c r="T869" t="s">
        <v>50</v>
      </c>
      <c r="U869" t="s">
        <v>51</v>
      </c>
      <c r="V869" t="s">
        <v>52</v>
      </c>
      <c r="W869" t="s">
        <v>53</v>
      </c>
      <c r="X869">
        <v>7.2</v>
      </c>
      <c r="Y869">
        <v>5.76</v>
      </c>
      <c r="Z869">
        <v>11.16</v>
      </c>
      <c r="AA869">
        <v>1.78</v>
      </c>
      <c r="AB869">
        <v>12.94</v>
      </c>
      <c r="AC869">
        <v>11.25</v>
      </c>
      <c r="AD869">
        <v>1.68</v>
      </c>
      <c r="AE869">
        <v>16.07</v>
      </c>
      <c r="AF869">
        <v>0</v>
      </c>
      <c r="AG869">
        <v>-3.14</v>
      </c>
      <c r="AH869" t="s">
        <v>54</v>
      </c>
      <c r="AK869">
        <v>4</v>
      </c>
      <c r="AL869">
        <v>1</v>
      </c>
    </row>
    <row r="870" spans="1:38" x14ac:dyDescent="0.25">
      <c r="A870" t="s">
        <v>1139</v>
      </c>
      <c r="B870" s="1">
        <v>45408</v>
      </c>
      <c r="C870" t="s">
        <v>195</v>
      </c>
      <c r="D870" t="s">
        <v>66</v>
      </c>
      <c r="E870" t="s">
        <v>67</v>
      </c>
      <c r="F870" t="s">
        <v>68</v>
      </c>
      <c r="G870" t="s">
        <v>57</v>
      </c>
      <c r="H870" t="s">
        <v>58</v>
      </c>
      <c r="I870" t="s">
        <v>59</v>
      </c>
      <c r="J870" t="s">
        <v>46</v>
      </c>
      <c r="K870" t="s">
        <v>196</v>
      </c>
      <c r="M870" t="s">
        <v>197</v>
      </c>
      <c r="N870" t="s">
        <v>198</v>
      </c>
      <c r="O870">
        <v>90</v>
      </c>
      <c r="P870">
        <v>91</v>
      </c>
      <c r="Q870" t="b">
        <v>0</v>
      </c>
      <c r="R870">
        <v>1</v>
      </c>
      <c r="S870">
        <v>2</v>
      </c>
      <c r="T870" t="s">
        <v>73</v>
      </c>
      <c r="U870" t="s">
        <v>74</v>
      </c>
      <c r="V870" t="s">
        <v>52</v>
      </c>
      <c r="W870" t="s">
        <v>53</v>
      </c>
      <c r="X870">
        <v>12.4</v>
      </c>
      <c r="Y870">
        <v>9.92</v>
      </c>
      <c r="Z870">
        <v>7.8</v>
      </c>
      <c r="AA870">
        <v>1.79</v>
      </c>
      <c r="AB870">
        <v>9.59</v>
      </c>
      <c r="AC870">
        <v>8.15</v>
      </c>
      <c r="AD870">
        <v>1.44</v>
      </c>
      <c r="AE870">
        <v>9.43</v>
      </c>
      <c r="AF870">
        <v>0</v>
      </c>
      <c r="AG870">
        <v>0.17</v>
      </c>
      <c r="AH870" t="s">
        <v>54</v>
      </c>
      <c r="AK870">
        <v>4</v>
      </c>
      <c r="AL870">
        <v>0</v>
      </c>
    </row>
    <row r="871" spans="1:38" x14ac:dyDescent="0.25">
      <c r="A871" t="s">
        <v>1140</v>
      </c>
      <c r="B871" s="1">
        <v>45209</v>
      </c>
      <c r="C871" t="s">
        <v>126</v>
      </c>
      <c r="D871" t="s">
        <v>77</v>
      </c>
      <c r="E871" t="s">
        <v>78</v>
      </c>
      <c r="F871" t="s">
        <v>79</v>
      </c>
      <c r="G871" t="s">
        <v>111</v>
      </c>
      <c r="H871" t="s">
        <v>112</v>
      </c>
      <c r="I871" t="s">
        <v>113</v>
      </c>
      <c r="J871" t="s">
        <v>46</v>
      </c>
      <c r="K871" t="s">
        <v>47</v>
      </c>
      <c r="M871" t="s">
        <v>48</v>
      </c>
      <c r="N871" t="s">
        <v>49</v>
      </c>
      <c r="O871">
        <v>30</v>
      </c>
      <c r="P871">
        <v>30</v>
      </c>
      <c r="Q871" t="b">
        <v>0</v>
      </c>
      <c r="R871">
        <v>1</v>
      </c>
      <c r="S871">
        <v>0</v>
      </c>
      <c r="T871" t="s">
        <v>50</v>
      </c>
      <c r="U871" t="s">
        <v>51</v>
      </c>
      <c r="V871" t="s">
        <v>52</v>
      </c>
      <c r="W871" t="s">
        <v>53</v>
      </c>
      <c r="X871">
        <v>14.8</v>
      </c>
      <c r="Y871">
        <v>11.84</v>
      </c>
      <c r="Z871">
        <v>7.35</v>
      </c>
      <c r="AA871">
        <v>1.78</v>
      </c>
      <c r="AB871">
        <v>9.1300000000000008</v>
      </c>
      <c r="AC871">
        <v>7.95</v>
      </c>
      <c r="AD871">
        <v>1.19</v>
      </c>
      <c r="AE871">
        <v>10.92</v>
      </c>
      <c r="AF871">
        <v>0</v>
      </c>
      <c r="AG871">
        <v>-1.79</v>
      </c>
      <c r="AH871" t="s">
        <v>54</v>
      </c>
      <c r="AK871">
        <v>6</v>
      </c>
      <c r="AL871">
        <v>0</v>
      </c>
    </row>
    <row r="872" spans="1:38" x14ac:dyDescent="0.25">
      <c r="A872" t="s">
        <v>1141</v>
      </c>
      <c r="B872" s="1">
        <v>45017</v>
      </c>
      <c r="C872" t="s">
        <v>87</v>
      </c>
      <c r="D872" t="s">
        <v>66</v>
      </c>
      <c r="E872" t="s">
        <v>67</v>
      </c>
      <c r="F872" t="s">
        <v>68</v>
      </c>
      <c r="G872" t="s">
        <v>80</v>
      </c>
      <c r="H872" t="s">
        <v>81</v>
      </c>
      <c r="I872" t="s">
        <v>82</v>
      </c>
      <c r="J872" t="s">
        <v>46</v>
      </c>
      <c r="K872" t="s">
        <v>180</v>
      </c>
      <c r="M872" t="s">
        <v>181</v>
      </c>
      <c r="N872" t="s">
        <v>182</v>
      </c>
      <c r="O872">
        <v>30</v>
      </c>
      <c r="P872">
        <v>30</v>
      </c>
      <c r="Q872" t="b">
        <v>0</v>
      </c>
      <c r="R872">
        <v>1</v>
      </c>
      <c r="S872">
        <v>0</v>
      </c>
      <c r="T872" t="s">
        <v>99</v>
      </c>
      <c r="U872" t="s">
        <v>100</v>
      </c>
      <c r="V872" t="s">
        <v>52</v>
      </c>
      <c r="W872" t="s">
        <v>53</v>
      </c>
      <c r="X872">
        <v>6.9</v>
      </c>
      <c r="Y872">
        <v>5.52</v>
      </c>
      <c r="Z872">
        <v>3.79</v>
      </c>
      <c r="AA872">
        <v>1.78</v>
      </c>
      <c r="AB872">
        <v>5.57</v>
      </c>
      <c r="AC872">
        <v>4.9000000000000004</v>
      </c>
      <c r="AD872">
        <v>1</v>
      </c>
      <c r="AE872">
        <v>5.19</v>
      </c>
      <c r="AF872">
        <v>0</v>
      </c>
      <c r="AG872">
        <v>0.38</v>
      </c>
      <c r="AH872" t="s">
        <v>54</v>
      </c>
      <c r="AK872">
        <v>1</v>
      </c>
      <c r="AL872">
        <v>0</v>
      </c>
    </row>
    <row r="873" spans="1:38" x14ac:dyDescent="0.25">
      <c r="A873" t="s">
        <v>1142</v>
      </c>
      <c r="B873" s="1">
        <v>45146</v>
      </c>
      <c r="C873" t="s">
        <v>611</v>
      </c>
      <c r="D873" t="s">
        <v>122</v>
      </c>
      <c r="E873" t="s">
        <v>123</v>
      </c>
      <c r="F873" t="s">
        <v>124</v>
      </c>
      <c r="G873" t="s">
        <v>43</v>
      </c>
      <c r="H873" t="s">
        <v>44</v>
      </c>
      <c r="I873" t="s">
        <v>45</v>
      </c>
      <c r="J873" t="s">
        <v>46</v>
      </c>
      <c r="K873" t="s">
        <v>83</v>
      </c>
      <c r="M873" t="s">
        <v>84</v>
      </c>
      <c r="N873" t="s">
        <v>85</v>
      </c>
      <c r="O873">
        <v>30</v>
      </c>
      <c r="P873">
        <v>31</v>
      </c>
      <c r="Q873" t="b">
        <v>0</v>
      </c>
      <c r="R873">
        <v>1</v>
      </c>
      <c r="S873">
        <v>0</v>
      </c>
      <c r="T873" t="s">
        <v>143</v>
      </c>
      <c r="U873" t="s">
        <v>144</v>
      </c>
      <c r="V873" t="s">
        <v>139</v>
      </c>
      <c r="W873" t="s">
        <v>53</v>
      </c>
      <c r="X873">
        <v>7.2</v>
      </c>
      <c r="Y873">
        <v>5.76</v>
      </c>
      <c r="Z873">
        <v>3.83</v>
      </c>
      <c r="AA873">
        <v>1.77</v>
      </c>
      <c r="AB873">
        <v>5.6</v>
      </c>
      <c r="AC873">
        <v>4.4800000000000004</v>
      </c>
      <c r="AD873">
        <v>1.1200000000000001</v>
      </c>
      <c r="AE873">
        <v>5.24</v>
      </c>
      <c r="AF873">
        <v>0</v>
      </c>
      <c r="AG873">
        <v>0.36</v>
      </c>
      <c r="AH873" t="s">
        <v>54</v>
      </c>
      <c r="AK873">
        <v>0</v>
      </c>
      <c r="AL873">
        <v>1</v>
      </c>
    </row>
    <row r="874" spans="1:38" x14ac:dyDescent="0.25">
      <c r="A874" t="s">
        <v>1143</v>
      </c>
      <c r="B874" s="1">
        <v>45468</v>
      </c>
      <c r="C874" t="s">
        <v>167</v>
      </c>
      <c r="D874" t="s">
        <v>90</v>
      </c>
      <c r="E874" t="s">
        <v>91</v>
      </c>
      <c r="F874" t="s">
        <v>92</v>
      </c>
      <c r="G874" t="s">
        <v>57</v>
      </c>
      <c r="H874" t="s">
        <v>58</v>
      </c>
      <c r="I874" t="s">
        <v>59</v>
      </c>
      <c r="J874" t="s">
        <v>46</v>
      </c>
      <c r="K874" t="s">
        <v>47</v>
      </c>
      <c r="M874" t="s">
        <v>48</v>
      </c>
      <c r="N874" t="s">
        <v>49</v>
      </c>
      <c r="O874">
        <v>90</v>
      </c>
      <c r="P874">
        <v>94</v>
      </c>
      <c r="Q874" t="b">
        <v>0</v>
      </c>
      <c r="R874">
        <v>1</v>
      </c>
      <c r="S874">
        <v>2</v>
      </c>
      <c r="T874" t="s">
        <v>73</v>
      </c>
      <c r="U874" t="s">
        <v>74</v>
      </c>
      <c r="V874" t="s">
        <v>52</v>
      </c>
      <c r="W874" t="s">
        <v>53</v>
      </c>
      <c r="X874">
        <v>14.8</v>
      </c>
      <c r="Y874">
        <v>11.84</v>
      </c>
      <c r="Z874">
        <v>22.85</v>
      </c>
      <c r="AA874">
        <v>1.79</v>
      </c>
      <c r="AB874">
        <v>24.64</v>
      </c>
      <c r="AC874">
        <v>20.95</v>
      </c>
      <c r="AD874">
        <v>3.7</v>
      </c>
      <c r="AE874">
        <v>33.07</v>
      </c>
      <c r="AF874">
        <v>0</v>
      </c>
      <c r="AG874">
        <v>-8.42</v>
      </c>
      <c r="AH874" t="s">
        <v>54</v>
      </c>
      <c r="AK874">
        <v>8</v>
      </c>
      <c r="AL874">
        <v>0</v>
      </c>
    </row>
    <row r="875" spans="1:38" x14ac:dyDescent="0.25">
      <c r="A875" t="s">
        <v>1144</v>
      </c>
      <c r="B875" s="1">
        <v>45021</v>
      </c>
      <c r="C875" t="s">
        <v>388</v>
      </c>
      <c r="D875" t="s">
        <v>66</v>
      </c>
      <c r="E875" t="s">
        <v>67</v>
      </c>
      <c r="F875" t="s">
        <v>68</v>
      </c>
      <c r="G875" t="s">
        <v>111</v>
      </c>
      <c r="H875" t="s">
        <v>112</v>
      </c>
      <c r="I875" t="s">
        <v>113</v>
      </c>
      <c r="J875" t="s">
        <v>46</v>
      </c>
      <c r="K875" t="s">
        <v>60</v>
      </c>
      <c r="L875" t="s">
        <v>61</v>
      </c>
      <c r="M875" t="s">
        <v>48</v>
      </c>
      <c r="N875" t="s">
        <v>49</v>
      </c>
      <c r="O875">
        <v>30</v>
      </c>
      <c r="P875">
        <v>31</v>
      </c>
      <c r="Q875" t="b">
        <v>1</v>
      </c>
      <c r="R875">
        <v>2</v>
      </c>
      <c r="S875">
        <v>0</v>
      </c>
      <c r="T875" t="s">
        <v>62</v>
      </c>
      <c r="U875" t="s">
        <v>63</v>
      </c>
      <c r="V875" t="s">
        <v>52</v>
      </c>
      <c r="W875" t="s">
        <v>53</v>
      </c>
      <c r="X875">
        <v>174</v>
      </c>
      <c r="Y875">
        <v>147.9</v>
      </c>
      <c r="Z875">
        <v>145.94</v>
      </c>
      <c r="AA875">
        <v>1.8</v>
      </c>
      <c r="AB875">
        <v>147.74</v>
      </c>
      <c r="AC875">
        <v>124.1</v>
      </c>
      <c r="AD875">
        <v>23.64</v>
      </c>
      <c r="AE875">
        <v>140.78</v>
      </c>
      <c r="AF875">
        <v>0</v>
      </c>
      <c r="AG875">
        <v>6.96</v>
      </c>
      <c r="AH875" t="s">
        <v>54</v>
      </c>
      <c r="AK875">
        <v>10</v>
      </c>
      <c r="AL875">
        <v>0</v>
      </c>
    </row>
    <row r="876" spans="1:38" x14ac:dyDescent="0.25">
      <c r="A876" t="s">
        <v>1145</v>
      </c>
      <c r="B876" s="1">
        <v>45403</v>
      </c>
      <c r="C876" t="s">
        <v>128</v>
      </c>
      <c r="D876" t="s">
        <v>77</v>
      </c>
      <c r="E876" t="s">
        <v>78</v>
      </c>
      <c r="F876" t="s">
        <v>79</v>
      </c>
      <c r="G876" t="s">
        <v>57</v>
      </c>
      <c r="H876" t="s">
        <v>58</v>
      </c>
      <c r="I876" t="s">
        <v>59</v>
      </c>
      <c r="J876" t="s">
        <v>46</v>
      </c>
      <c r="K876" t="s">
        <v>227</v>
      </c>
      <c r="L876" t="s">
        <v>228</v>
      </c>
      <c r="M876" t="s">
        <v>229</v>
      </c>
      <c r="N876" t="s">
        <v>230</v>
      </c>
      <c r="O876">
        <v>30</v>
      </c>
      <c r="P876">
        <v>30</v>
      </c>
      <c r="Q876" t="b">
        <v>1</v>
      </c>
      <c r="R876">
        <v>4</v>
      </c>
      <c r="S876">
        <v>0</v>
      </c>
      <c r="T876" t="s">
        <v>143</v>
      </c>
      <c r="U876" t="s">
        <v>144</v>
      </c>
      <c r="V876" t="s">
        <v>139</v>
      </c>
      <c r="W876" t="s">
        <v>53</v>
      </c>
      <c r="X876">
        <v>618</v>
      </c>
      <c r="Y876">
        <v>525.29999999999995</v>
      </c>
      <c r="Z876">
        <v>513.21</v>
      </c>
      <c r="AA876">
        <v>1.77</v>
      </c>
      <c r="AB876">
        <v>514.98</v>
      </c>
      <c r="AC876">
        <v>411.99</v>
      </c>
      <c r="AD876">
        <v>103</v>
      </c>
      <c r="AE876">
        <v>465.72</v>
      </c>
      <c r="AF876">
        <v>37.35</v>
      </c>
      <c r="AG876">
        <v>11.92</v>
      </c>
      <c r="AH876" t="s">
        <v>54</v>
      </c>
      <c r="AK876">
        <v>11</v>
      </c>
      <c r="AL876">
        <v>0</v>
      </c>
    </row>
    <row r="877" spans="1:38" x14ac:dyDescent="0.25">
      <c r="A877" t="s">
        <v>1146</v>
      </c>
      <c r="B877" s="1">
        <v>45565</v>
      </c>
      <c r="C877" t="s">
        <v>268</v>
      </c>
      <c r="D877" t="s">
        <v>90</v>
      </c>
      <c r="E877" t="s">
        <v>91</v>
      </c>
      <c r="F877" t="s">
        <v>92</v>
      </c>
      <c r="G877" t="s">
        <v>43</v>
      </c>
      <c r="H877" t="s">
        <v>44</v>
      </c>
      <c r="I877" t="s">
        <v>45</v>
      </c>
      <c r="J877" t="s">
        <v>46</v>
      </c>
      <c r="K877" t="s">
        <v>106</v>
      </c>
      <c r="M877" t="s">
        <v>107</v>
      </c>
      <c r="N877" t="s">
        <v>108</v>
      </c>
      <c r="O877">
        <v>90</v>
      </c>
      <c r="P877">
        <v>86</v>
      </c>
      <c r="Q877" t="b">
        <v>0</v>
      </c>
      <c r="R877">
        <v>1</v>
      </c>
      <c r="S877">
        <v>2</v>
      </c>
      <c r="T877" t="s">
        <v>50</v>
      </c>
      <c r="U877" t="s">
        <v>51</v>
      </c>
      <c r="V877" t="s">
        <v>52</v>
      </c>
      <c r="W877" t="s">
        <v>53</v>
      </c>
      <c r="X877">
        <v>8.5</v>
      </c>
      <c r="Y877">
        <v>6.8</v>
      </c>
      <c r="Z877">
        <v>3.77</v>
      </c>
      <c r="AA877">
        <v>1.78</v>
      </c>
      <c r="AB877">
        <v>5.55</v>
      </c>
      <c r="AC877">
        <v>4.83</v>
      </c>
      <c r="AD877">
        <v>1</v>
      </c>
      <c r="AE877">
        <v>6.12</v>
      </c>
      <c r="AF877">
        <v>0</v>
      </c>
      <c r="AG877">
        <v>-0.56999999999999995</v>
      </c>
      <c r="AH877" t="s">
        <v>54</v>
      </c>
      <c r="AK877">
        <v>5</v>
      </c>
      <c r="AL877">
        <v>0</v>
      </c>
    </row>
    <row r="878" spans="1:38" x14ac:dyDescent="0.25">
      <c r="A878" t="s">
        <v>1147</v>
      </c>
      <c r="B878" s="1">
        <v>45083</v>
      </c>
      <c r="C878" t="s">
        <v>188</v>
      </c>
      <c r="D878" t="s">
        <v>66</v>
      </c>
      <c r="E878" t="s">
        <v>67</v>
      </c>
      <c r="F878" t="s">
        <v>68</v>
      </c>
      <c r="G878" t="s">
        <v>43</v>
      </c>
      <c r="H878" t="s">
        <v>44</v>
      </c>
      <c r="I878" t="s">
        <v>45</v>
      </c>
      <c r="J878" t="s">
        <v>46</v>
      </c>
      <c r="K878" t="s">
        <v>47</v>
      </c>
      <c r="M878" t="s">
        <v>48</v>
      </c>
      <c r="N878" t="s">
        <v>49</v>
      </c>
      <c r="O878">
        <v>90</v>
      </c>
      <c r="P878">
        <v>90</v>
      </c>
      <c r="Q878" t="b">
        <v>0</v>
      </c>
      <c r="R878">
        <v>1</v>
      </c>
      <c r="S878">
        <v>1</v>
      </c>
      <c r="T878" t="s">
        <v>50</v>
      </c>
      <c r="U878" t="s">
        <v>51</v>
      </c>
      <c r="V878" t="s">
        <v>52</v>
      </c>
      <c r="W878" t="s">
        <v>53</v>
      </c>
      <c r="X878">
        <v>14.8</v>
      </c>
      <c r="Y878">
        <v>11.84</v>
      </c>
      <c r="Z878">
        <v>22.28</v>
      </c>
      <c r="AA878">
        <v>1.78</v>
      </c>
      <c r="AB878">
        <v>24.06</v>
      </c>
      <c r="AC878">
        <v>20.93</v>
      </c>
      <c r="AD878">
        <v>3.13</v>
      </c>
      <c r="AE878">
        <v>31.58</v>
      </c>
      <c r="AF878">
        <v>0</v>
      </c>
      <c r="AG878">
        <v>-7.52</v>
      </c>
      <c r="AH878" t="s">
        <v>54</v>
      </c>
      <c r="AK878">
        <v>8</v>
      </c>
      <c r="AL878">
        <v>0</v>
      </c>
    </row>
    <row r="879" spans="1:38" x14ac:dyDescent="0.25">
      <c r="A879" t="s">
        <v>1148</v>
      </c>
      <c r="B879" s="1">
        <v>45133</v>
      </c>
      <c r="C879" t="s">
        <v>299</v>
      </c>
      <c r="D879" t="s">
        <v>40</v>
      </c>
      <c r="E879" t="s">
        <v>41</v>
      </c>
      <c r="F879" t="s">
        <v>42</v>
      </c>
      <c r="G879" t="s">
        <v>80</v>
      </c>
      <c r="H879" t="s">
        <v>81</v>
      </c>
      <c r="I879" t="s">
        <v>82</v>
      </c>
      <c r="J879" t="s">
        <v>46</v>
      </c>
      <c r="K879" t="s">
        <v>103</v>
      </c>
      <c r="M879" t="s">
        <v>95</v>
      </c>
      <c r="N879" t="s">
        <v>96</v>
      </c>
      <c r="O879">
        <v>30</v>
      </c>
      <c r="P879">
        <v>30</v>
      </c>
      <c r="Q879" t="b">
        <v>0</v>
      </c>
      <c r="R879">
        <v>1</v>
      </c>
      <c r="S879">
        <v>0</v>
      </c>
      <c r="T879" t="s">
        <v>143</v>
      </c>
      <c r="U879" t="s">
        <v>144</v>
      </c>
      <c r="V879" t="s">
        <v>139</v>
      </c>
      <c r="W879" t="s">
        <v>53</v>
      </c>
      <c r="X879">
        <v>18.2</v>
      </c>
      <c r="Y879">
        <v>14.56</v>
      </c>
      <c r="Z879">
        <v>8.99</v>
      </c>
      <c r="AA879">
        <v>1.77</v>
      </c>
      <c r="AB879">
        <v>10.76</v>
      </c>
      <c r="AC879">
        <v>8.61</v>
      </c>
      <c r="AD879">
        <v>2.15</v>
      </c>
      <c r="AE879">
        <v>14.04</v>
      </c>
      <c r="AF879">
        <v>0</v>
      </c>
      <c r="AG879">
        <v>-3.28</v>
      </c>
      <c r="AH879" t="s">
        <v>54</v>
      </c>
      <c r="AK879">
        <v>7</v>
      </c>
      <c r="AL879">
        <v>1</v>
      </c>
    </row>
    <row r="880" spans="1:38" x14ac:dyDescent="0.25">
      <c r="A880" t="s">
        <v>1149</v>
      </c>
      <c r="B880" s="1">
        <v>44977</v>
      </c>
      <c r="C880" t="s">
        <v>398</v>
      </c>
      <c r="D880" t="s">
        <v>122</v>
      </c>
      <c r="E880" t="s">
        <v>123</v>
      </c>
      <c r="F880" t="s">
        <v>124</v>
      </c>
      <c r="G880" t="s">
        <v>80</v>
      </c>
      <c r="H880" t="s">
        <v>81</v>
      </c>
      <c r="I880" t="s">
        <v>82</v>
      </c>
      <c r="J880" t="s">
        <v>46</v>
      </c>
      <c r="K880" t="s">
        <v>213</v>
      </c>
      <c r="L880" t="s">
        <v>214</v>
      </c>
      <c r="M880" t="s">
        <v>215</v>
      </c>
      <c r="N880" t="s">
        <v>216</v>
      </c>
      <c r="O880">
        <v>30</v>
      </c>
      <c r="P880">
        <v>28</v>
      </c>
      <c r="Q880" t="b">
        <v>1</v>
      </c>
      <c r="R880">
        <v>3</v>
      </c>
      <c r="S880">
        <v>2</v>
      </c>
      <c r="T880" t="s">
        <v>50</v>
      </c>
      <c r="U880" t="s">
        <v>51</v>
      </c>
      <c r="V880" t="s">
        <v>52</v>
      </c>
      <c r="W880" t="s">
        <v>53</v>
      </c>
      <c r="X880">
        <v>492</v>
      </c>
      <c r="Y880">
        <v>418.2</v>
      </c>
      <c r="Z880">
        <v>419.07</v>
      </c>
      <c r="AA880">
        <v>1.78</v>
      </c>
      <c r="AB880">
        <v>420.85</v>
      </c>
      <c r="AC880">
        <v>366.14</v>
      </c>
      <c r="AD880">
        <v>54.71</v>
      </c>
      <c r="AE880">
        <v>382.34</v>
      </c>
      <c r="AF880">
        <v>0</v>
      </c>
      <c r="AG880">
        <v>38.520000000000003</v>
      </c>
      <c r="AH880" t="s">
        <v>54</v>
      </c>
      <c r="AK880">
        <v>9</v>
      </c>
      <c r="AL880">
        <v>0</v>
      </c>
    </row>
    <row r="881" spans="1:38" x14ac:dyDescent="0.25">
      <c r="A881" t="s">
        <v>1150</v>
      </c>
      <c r="B881" s="1">
        <v>45546</v>
      </c>
      <c r="C881" t="s">
        <v>280</v>
      </c>
      <c r="D881" t="s">
        <v>122</v>
      </c>
      <c r="E881" t="s">
        <v>123</v>
      </c>
      <c r="F881" t="s">
        <v>124</v>
      </c>
      <c r="G881" t="s">
        <v>111</v>
      </c>
      <c r="H881" t="s">
        <v>112</v>
      </c>
      <c r="I881" t="s">
        <v>113</v>
      </c>
      <c r="J881" t="s">
        <v>46</v>
      </c>
      <c r="K881" t="s">
        <v>103</v>
      </c>
      <c r="M881" t="s">
        <v>95</v>
      </c>
      <c r="N881" t="s">
        <v>96</v>
      </c>
      <c r="O881">
        <v>30</v>
      </c>
      <c r="P881">
        <v>30</v>
      </c>
      <c r="Q881" t="b">
        <v>0</v>
      </c>
      <c r="R881">
        <v>1</v>
      </c>
      <c r="S881">
        <v>0</v>
      </c>
      <c r="T881" t="s">
        <v>143</v>
      </c>
      <c r="U881" t="s">
        <v>144</v>
      </c>
      <c r="V881" t="s">
        <v>139</v>
      </c>
      <c r="W881" t="s">
        <v>53</v>
      </c>
      <c r="X881">
        <v>18.2</v>
      </c>
      <c r="Y881">
        <v>14.56</v>
      </c>
      <c r="Z881">
        <v>9.52</v>
      </c>
      <c r="AA881">
        <v>1.77</v>
      </c>
      <c r="AB881">
        <v>11.29</v>
      </c>
      <c r="AC881">
        <v>9.0299999999999994</v>
      </c>
      <c r="AD881">
        <v>2.2599999999999998</v>
      </c>
      <c r="AE881">
        <v>13.09</v>
      </c>
      <c r="AF881">
        <v>0</v>
      </c>
      <c r="AG881">
        <v>-1.8</v>
      </c>
      <c r="AH881" t="s">
        <v>54</v>
      </c>
      <c r="AK881">
        <v>1</v>
      </c>
      <c r="AL881">
        <v>0</v>
      </c>
    </row>
    <row r="882" spans="1:38" x14ac:dyDescent="0.25">
      <c r="A882" t="s">
        <v>1151</v>
      </c>
      <c r="B882" s="1">
        <v>45029</v>
      </c>
      <c r="C882" t="s">
        <v>388</v>
      </c>
      <c r="D882" t="s">
        <v>122</v>
      </c>
      <c r="E882" t="s">
        <v>123</v>
      </c>
      <c r="F882" t="s">
        <v>124</v>
      </c>
      <c r="G882" t="s">
        <v>57</v>
      </c>
      <c r="H882" t="s">
        <v>58</v>
      </c>
      <c r="I882" t="s">
        <v>59</v>
      </c>
      <c r="J882" t="s">
        <v>46</v>
      </c>
      <c r="K882" t="s">
        <v>93</v>
      </c>
      <c r="L882" t="s">
        <v>94</v>
      </c>
      <c r="M882" t="s">
        <v>95</v>
      </c>
      <c r="N882" t="s">
        <v>96</v>
      </c>
      <c r="O882">
        <v>30</v>
      </c>
      <c r="P882">
        <v>30</v>
      </c>
      <c r="Q882" t="b">
        <v>1</v>
      </c>
      <c r="R882">
        <v>2</v>
      </c>
      <c r="S882">
        <v>0</v>
      </c>
      <c r="T882" t="s">
        <v>73</v>
      </c>
      <c r="U882" t="s">
        <v>74</v>
      </c>
      <c r="V882" t="s">
        <v>52</v>
      </c>
      <c r="W882" t="s">
        <v>53</v>
      </c>
      <c r="X882">
        <v>185.4</v>
      </c>
      <c r="Y882">
        <v>157.59</v>
      </c>
      <c r="Z882">
        <v>153.24</v>
      </c>
      <c r="AA882">
        <v>1.79</v>
      </c>
      <c r="AB882">
        <v>155.03</v>
      </c>
      <c r="AC882">
        <v>131.78</v>
      </c>
      <c r="AD882">
        <v>23.25</v>
      </c>
      <c r="AE882">
        <v>144.84</v>
      </c>
      <c r="AF882">
        <v>0</v>
      </c>
      <c r="AG882">
        <v>10.19</v>
      </c>
      <c r="AH882" t="s">
        <v>54</v>
      </c>
      <c r="AK882">
        <v>10</v>
      </c>
      <c r="AL882">
        <v>0</v>
      </c>
    </row>
    <row r="883" spans="1:38" x14ac:dyDescent="0.25">
      <c r="A883" t="s">
        <v>1152</v>
      </c>
      <c r="B883" s="1">
        <v>44973</v>
      </c>
      <c r="C883" t="s">
        <v>258</v>
      </c>
      <c r="D883" t="s">
        <v>77</v>
      </c>
      <c r="E883" t="s">
        <v>78</v>
      </c>
      <c r="F883" t="s">
        <v>79</v>
      </c>
      <c r="G883" t="s">
        <v>43</v>
      </c>
      <c r="H883" t="s">
        <v>44</v>
      </c>
      <c r="I883" t="s">
        <v>45</v>
      </c>
      <c r="J883" t="s">
        <v>46</v>
      </c>
      <c r="K883" t="s">
        <v>106</v>
      </c>
      <c r="M883" t="s">
        <v>107</v>
      </c>
      <c r="N883" t="s">
        <v>108</v>
      </c>
      <c r="O883">
        <v>90</v>
      </c>
      <c r="P883">
        <v>90</v>
      </c>
      <c r="Q883" t="b">
        <v>0</v>
      </c>
      <c r="R883">
        <v>1</v>
      </c>
      <c r="S883">
        <v>0</v>
      </c>
      <c r="T883" t="s">
        <v>99</v>
      </c>
      <c r="U883" t="s">
        <v>100</v>
      </c>
      <c r="V883" t="s">
        <v>52</v>
      </c>
      <c r="W883" t="s">
        <v>53</v>
      </c>
      <c r="X883">
        <v>8.5</v>
      </c>
      <c r="Y883">
        <v>6.8</v>
      </c>
      <c r="Z883">
        <v>4.16</v>
      </c>
      <c r="AA883">
        <v>1.78</v>
      </c>
      <c r="AB883">
        <v>5.94</v>
      </c>
      <c r="AC883">
        <v>5.23</v>
      </c>
      <c r="AD883">
        <v>1</v>
      </c>
      <c r="AE883">
        <v>6.33</v>
      </c>
      <c r="AF883">
        <v>0</v>
      </c>
      <c r="AG883">
        <v>-0.39</v>
      </c>
      <c r="AH883" t="s">
        <v>54</v>
      </c>
      <c r="AK883">
        <v>0</v>
      </c>
      <c r="AL883">
        <v>1</v>
      </c>
    </row>
    <row r="884" spans="1:38" x14ac:dyDescent="0.25">
      <c r="A884" t="s">
        <v>1153</v>
      </c>
      <c r="B884" s="1">
        <v>45559</v>
      </c>
      <c r="C884" t="s">
        <v>238</v>
      </c>
      <c r="D884" t="s">
        <v>77</v>
      </c>
      <c r="E884" t="s">
        <v>78</v>
      </c>
      <c r="F884" t="s">
        <v>79</v>
      </c>
      <c r="G884" t="s">
        <v>43</v>
      </c>
      <c r="H884" t="s">
        <v>44</v>
      </c>
      <c r="I884" t="s">
        <v>45</v>
      </c>
      <c r="J884" t="s">
        <v>46</v>
      </c>
      <c r="K884" t="s">
        <v>114</v>
      </c>
      <c r="L884" t="s">
        <v>115</v>
      </c>
      <c r="M884" t="s">
        <v>116</v>
      </c>
      <c r="N884" t="s">
        <v>117</v>
      </c>
      <c r="O884">
        <v>30</v>
      </c>
      <c r="P884">
        <v>30</v>
      </c>
      <c r="Q884" t="b">
        <v>1</v>
      </c>
      <c r="R884">
        <v>4</v>
      </c>
      <c r="S884">
        <v>1</v>
      </c>
      <c r="T884" t="s">
        <v>143</v>
      </c>
      <c r="U884" t="s">
        <v>144</v>
      </c>
      <c r="V884" t="s">
        <v>139</v>
      </c>
      <c r="W884" t="s">
        <v>53</v>
      </c>
      <c r="X884">
        <v>564</v>
      </c>
      <c r="Y884">
        <v>479.4</v>
      </c>
      <c r="Z884">
        <v>481.15</v>
      </c>
      <c r="AA884">
        <v>1.77</v>
      </c>
      <c r="AB884">
        <v>482.92</v>
      </c>
      <c r="AC884">
        <v>386.34</v>
      </c>
      <c r="AD884">
        <v>96.58</v>
      </c>
      <c r="AE884">
        <v>463.52</v>
      </c>
      <c r="AF884">
        <v>41.92</v>
      </c>
      <c r="AG884">
        <v>-22.52</v>
      </c>
      <c r="AH884" t="s">
        <v>54</v>
      </c>
      <c r="AK884">
        <v>1</v>
      </c>
      <c r="AL884">
        <v>0</v>
      </c>
    </row>
    <row r="885" spans="1:38" x14ac:dyDescent="0.25">
      <c r="A885" t="s">
        <v>1154</v>
      </c>
      <c r="B885" s="1">
        <v>45198</v>
      </c>
      <c r="C885" t="s">
        <v>421</v>
      </c>
      <c r="D885" t="s">
        <v>77</v>
      </c>
      <c r="E885" t="s">
        <v>78</v>
      </c>
      <c r="F885" t="s">
        <v>79</v>
      </c>
      <c r="G885" t="s">
        <v>57</v>
      </c>
      <c r="H885" t="s">
        <v>58</v>
      </c>
      <c r="I885" t="s">
        <v>59</v>
      </c>
      <c r="J885" t="s">
        <v>46</v>
      </c>
      <c r="K885" t="s">
        <v>93</v>
      </c>
      <c r="L885" t="s">
        <v>94</v>
      </c>
      <c r="M885" t="s">
        <v>95</v>
      </c>
      <c r="N885" t="s">
        <v>96</v>
      </c>
      <c r="O885">
        <v>30</v>
      </c>
      <c r="P885">
        <v>31</v>
      </c>
      <c r="Q885" t="b">
        <v>1</v>
      </c>
      <c r="R885">
        <v>2</v>
      </c>
      <c r="S885">
        <v>0</v>
      </c>
      <c r="T885" t="s">
        <v>50</v>
      </c>
      <c r="U885" t="s">
        <v>51</v>
      </c>
      <c r="V885" t="s">
        <v>52</v>
      </c>
      <c r="W885" t="s">
        <v>53</v>
      </c>
      <c r="X885">
        <v>185.4</v>
      </c>
      <c r="Y885">
        <v>157.59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 t="s">
        <v>129</v>
      </c>
      <c r="AI885">
        <v>70</v>
      </c>
      <c r="AJ885" t="s">
        <v>341</v>
      </c>
      <c r="AK885">
        <v>2</v>
      </c>
      <c r="AL885">
        <v>0</v>
      </c>
    </row>
    <row r="886" spans="1:38" x14ac:dyDescent="0.25">
      <c r="A886" t="s">
        <v>1155</v>
      </c>
      <c r="B886" s="1">
        <v>45029</v>
      </c>
      <c r="C886" t="s">
        <v>470</v>
      </c>
      <c r="D886" t="s">
        <v>40</v>
      </c>
      <c r="E886" t="s">
        <v>41</v>
      </c>
      <c r="F886" t="s">
        <v>42</v>
      </c>
      <c r="G886" t="s">
        <v>80</v>
      </c>
      <c r="H886" t="s">
        <v>81</v>
      </c>
      <c r="I886" t="s">
        <v>82</v>
      </c>
      <c r="J886" t="s">
        <v>46</v>
      </c>
      <c r="K886" t="s">
        <v>93</v>
      </c>
      <c r="L886" t="s">
        <v>94</v>
      </c>
      <c r="M886" t="s">
        <v>95</v>
      </c>
      <c r="N886" t="s">
        <v>96</v>
      </c>
      <c r="O886">
        <v>90</v>
      </c>
      <c r="P886">
        <v>94</v>
      </c>
      <c r="Q886" t="b">
        <v>1</v>
      </c>
      <c r="R886">
        <v>2</v>
      </c>
      <c r="S886">
        <v>0</v>
      </c>
      <c r="T886" t="s">
        <v>73</v>
      </c>
      <c r="U886" t="s">
        <v>74</v>
      </c>
      <c r="V886" t="s">
        <v>52</v>
      </c>
      <c r="W886" t="s">
        <v>53</v>
      </c>
      <c r="X886">
        <v>185.4</v>
      </c>
      <c r="Y886">
        <v>157.59</v>
      </c>
      <c r="Z886">
        <v>476.28</v>
      </c>
      <c r="AA886">
        <v>1.79</v>
      </c>
      <c r="AB886">
        <v>478.07</v>
      </c>
      <c r="AC886">
        <v>406.36</v>
      </c>
      <c r="AD886">
        <v>71.709999999999994</v>
      </c>
      <c r="AE886">
        <v>458.08</v>
      </c>
      <c r="AF886">
        <v>0</v>
      </c>
      <c r="AG886">
        <v>19.989999999999998</v>
      </c>
      <c r="AH886" t="s">
        <v>54</v>
      </c>
      <c r="AK886">
        <v>8</v>
      </c>
      <c r="AL886">
        <v>0</v>
      </c>
    </row>
    <row r="887" spans="1:38" x14ac:dyDescent="0.25">
      <c r="A887" t="s">
        <v>1156</v>
      </c>
      <c r="B887" s="1">
        <v>45414</v>
      </c>
      <c r="C887" t="s">
        <v>326</v>
      </c>
      <c r="D887" t="s">
        <v>77</v>
      </c>
      <c r="E887" t="s">
        <v>78</v>
      </c>
      <c r="F887" t="s">
        <v>79</v>
      </c>
      <c r="G887" t="s">
        <v>111</v>
      </c>
      <c r="H887" t="s">
        <v>112</v>
      </c>
      <c r="I887" t="s">
        <v>113</v>
      </c>
      <c r="J887" t="s">
        <v>46</v>
      </c>
      <c r="K887" t="s">
        <v>180</v>
      </c>
      <c r="M887" t="s">
        <v>181</v>
      </c>
      <c r="N887" t="s">
        <v>182</v>
      </c>
      <c r="O887">
        <v>30</v>
      </c>
      <c r="P887">
        <v>31</v>
      </c>
      <c r="Q887" t="b">
        <v>0</v>
      </c>
      <c r="R887">
        <v>1</v>
      </c>
      <c r="S887">
        <v>1</v>
      </c>
      <c r="T887" t="s">
        <v>143</v>
      </c>
      <c r="U887" t="s">
        <v>144</v>
      </c>
      <c r="V887" t="s">
        <v>139</v>
      </c>
      <c r="W887" t="s">
        <v>53</v>
      </c>
      <c r="X887">
        <v>6.9</v>
      </c>
      <c r="Y887">
        <v>5.52</v>
      </c>
      <c r="Z887">
        <v>3.21</v>
      </c>
      <c r="AA887">
        <v>1.77</v>
      </c>
      <c r="AB887">
        <v>4.9800000000000004</v>
      </c>
      <c r="AC887">
        <v>3.99</v>
      </c>
      <c r="AD887">
        <v>1</v>
      </c>
      <c r="AE887">
        <v>5.18</v>
      </c>
      <c r="AF887">
        <v>0</v>
      </c>
      <c r="AG887">
        <v>-0.2</v>
      </c>
      <c r="AH887" t="s">
        <v>54</v>
      </c>
      <c r="AK887">
        <v>7</v>
      </c>
      <c r="AL887">
        <v>0</v>
      </c>
    </row>
    <row r="888" spans="1:38" x14ac:dyDescent="0.25">
      <c r="A888" t="s">
        <v>1157</v>
      </c>
      <c r="B888" s="1">
        <v>45059</v>
      </c>
      <c r="C888" t="s">
        <v>286</v>
      </c>
      <c r="D888" t="s">
        <v>66</v>
      </c>
      <c r="E888" t="s">
        <v>67</v>
      </c>
      <c r="F888" t="s">
        <v>68</v>
      </c>
      <c r="G888" t="s">
        <v>80</v>
      </c>
      <c r="H888" t="s">
        <v>81</v>
      </c>
      <c r="I888" t="s">
        <v>82</v>
      </c>
      <c r="J888" t="s">
        <v>46</v>
      </c>
      <c r="K888" t="s">
        <v>180</v>
      </c>
      <c r="M888" t="s">
        <v>181</v>
      </c>
      <c r="N888" t="s">
        <v>182</v>
      </c>
      <c r="O888">
        <v>30</v>
      </c>
      <c r="P888">
        <v>29</v>
      </c>
      <c r="Q888" t="b">
        <v>0</v>
      </c>
      <c r="R888">
        <v>1</v>
      </c>
      <c r="S888">
        <v>2</v>
      </c>
      <c r="T888" t="s">
        <v>50</v>
      </c>
      <c r="U888" t="s">
        <v>51</v>
      </c>
      <c r="V888" t="s">
        <v>52</v>
      </c>
      <c r="W888" t="s">
        <v>53</v>
      </c>
      <c r="X888">
        <v>6.9</v>
      </c>
      <c r="Y888">
        <v>5.52</v>
      </c>
      <c r="Z888">
        <v>3.95</v>
      </c>
      <c r="AA888">
        <v>1.78</v>
      </c>
      <c r="AB888">
        <v>5.73</v>
      </c>
      <c r="AC888">
        <v>4.9800000000000004</v>
      </c>
      <c r="AD888">
        <v>1</v>
      </c>
      <c r="AE888">
        <v>5.23</v>
      </c>
      <c r="AF888">
        <v>0</v>
      </c>
      <c r="AG888">
        <v>0.5</v>
      </c>
      <c r="AH888" t="s">
        <v>54</v>
      </c>
      <c r="AK888">
        <v>3</v>
      </c>
      <c r="AL888">
        <v>0</v>
      </c>
    </row>
    <row r="889" spans="1:38" x14ac:dyDescent="0.25">
      <c r="A889" t="s">
        <v>1158</v>
      </c>
      <c r="B889" s="1">
        <v>45459</v>
      </c>
      <c r="C889" t="s">
        <v>751</v>
      </c>
      <c r="D889" t="s">
        <v>66</v>
      </c>
      <c r="E889" t="s">
        <v>67</v>
      </c>
      <c r="F889" t="s">
        <v>68</v>
      </c>
      <c r="G889" t="s">
        <v>57</v>
      </c>
      <c r="H889" t="s">
        <v>58</v>
      </c>
      <c r="I889" t="s">
        <v>59</v>
      </c>
      <c r="J889" t="s">
        <v>46</v>
      </c>
      <c r="K889" t="s">
        <v>83</v>
      </c>
      <c r="M889" t="s">
        <v>84</v>
      </c>
      <c r="N889" t="s">
        <v>85</v>
      </c>
      <c r="O889">
        <v>30</v>
      </c>
      <c r="P889">
        <v>29</v>
      </c>
      <c r="Q889" t="b">
        <v>0</v>
      </c>
      <c r="R889">
        <v>1</v>
      </c>
      <c r="S889">
        <v>1</v>
      </c>
      <c r="T889" t="s">
        <v>73</v>
      </c>
      <c r="U889" t="s">
        <v>74</v>
      </c>
      <c r="V889" t="s">
        <v>52</v>
      </c>
      <c r="W889" t="s">
        <v>53</v>
      </c>
      <c r="X889">
        <v>7.2</v>
      </c>
      <c r="Y889">
        <v>5.76</v>
      </c>
      <c r="Z889">
        <v>3.55</v>
      </c>
      <c r="AA889">
        <v>1.79</v>
      </c>
      <c r="AB889">
        <v>5.34</v>
      </c>
      <c r="AC889">
        <v>4.54</v>
      </c>
      <c r="AD889">
        <v>1</v>
      </c>
      <c r="AE889">
        <v>5.54</v>
      </c>
      <c r="AF889">
        <v>0</v>
      </c>
      <c r="AG889">
        <v>-0.19</v>
      </c>
      <c r="AH889" t="s">
        <v>54</v>
      </c>
      <c r="AK889">
        <v>0</v>
      </c>
      <c r="AL889">
        <v>0</v>
      </c>
    </row>
    <row r="890" spans="1:38" x14ac:dyDescent="0.25">
      <c r="A890" t="s">
        <v>1159</v>
      </c>
      <c r="B890" s="1">
        <v>44941</v>
      </c>
      <c r="C890" t="s">
        <v>405</v>
      </c>
      <c r="D890" t="s">
        <v>40</v>
      </c>
      <c r="E890" t="s">
        <v>41</v>
      </c>
      <c r="F890" t="s">
        <v>42</v>
      </c>
      <c r="G890" t="s">
        <v>80</v>
      </c>
      <c r="H890" t="s">
        <v>81</v>
      </c>
      <c r="I890" t="s">
        <v>82</v>
      </c>
      <c r="J890" t="s">
        <v>46</v>
      </c>
      <c r="K890" t="s">
        <v>114</v>
      </c>
      <c r="L890" t="s">
        <v>115</v>
      </c>
      <c r="M890" t="s">
        <v>116</v>
      </c>
      <c r="N890" t="s">
        <v>117</v>
      </c>
      <c r="O890">
        <v>90</v>
      </c>
      <c r="P890">
        <v>89</v>
      </c>
      <c r="Q890" t="b">
        <v>1</v>
      </c>
      <c r="R890">
        <v>4</v>
      </c>
      <c r="S890">
        <v>0</v>
      </c>
      <c r="T890" t="s">
        <v>62</v>
      </c>
      <c r="U890" t="s">
        <v>63</v>
      </c>
      <c r="V890" t="s">
        <v>52</v>
      </c>
      <c r="W890" t="s">
        <v>53</v>
      </c>
      <c r="X890">
        <v>564</v>
      </c>
      <c r="Y890">
        <v>479.4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 t="s">
        <v>129</v>
      </c>
      <c r="AI890">
        <v>76</v>
      </c>
      <c r="AJ890" t="s">
        <v>255</v>
      </c>
      <c r="AK890">
        <v>7</v>
      </c>
      <c r="AL890">
        <v>0</v>
      </c>
    </row>
    <row r="891" spans="1:38" x14ac:dyDescent="0.25">
      <c r="A891" t="s">
        <v>1160</v>
      </c>
      <c r="B891" s="1">
        <v>45146</v>
      </c>
      <c r="C891" t="s">
        <v>142</v>
      </c>
      <c r="D891" t="s">
        <v>122</v>
      </c>
      <c r="E891" t="s">
        <v>123</v>
      </c>
      <c r="F891" t="s">
        <v>124</v>
      </c>
      <c r="G891" t="s">
        <v>57</v>
      </c>
      <c r="H891" t="s">
        <v>58</v>
      </c>
      <c r="I891" t="s">
        <v>59</v>
      </c>
      <c r="J891" t="s">
        <v>46</v>
      </c>
      <c r="K891" t="s">
        <v>196</v>
      </c>
      <c r="M891" t="s">
        <v>197</v>
      </c>
      <c r="N891" t="s">
        <v>198</v>
      </c>
      <c r="O891">
        <v>90</v>
      </c>
      <c r="P891">
        <v>88</v>
      </c>
      <c r="Q891" t="b">
        <v>0</v>
      </c>
      <c r="R891">
        <v>1</v>
      </c>
      <c r="S891">
        <v>1</v>
      </c>
      <c r="T891" t="s">
        <v>62</v>
      </c>
      <c r="U891" t="s">
        <v>63</v>
      </c>
      <c r="V891" t="s">
        <v>52</v>
      </c>
      <c r="W891" t="s">
        <v>53</v>
      </c>
      <c r="X891">
        <v>12.4</v>
      </c>
      <c r="Y891">
        <v>9.92</v>
      </c>
      <c r="Z891">
        <v>6.11</v>
      </c>
      <c r="AA891">
        <v>1.8</v>
      </c>
      <c r="AB891">
        <v>7.91</v>
      </c>
      <c r="AC891">
        <v>6.64</v>
      </c>
      <c r="AD891">
        <v>1.27</v>
      </c>
      <c r="AE891">
        <v>9.1199999999999992</v>
      </c>
      <c r="AF891">
        <v>0</v>
      </c>
      <c r="AG891">
        <v>-1.21</v>
      </c>
      <c r="AH891" t="s">
        <v>54</v>
      </c>
      <c r="AK891">
        <v>5</v>
      </c>
      <c r="AL891">
        <v>0</v>
      </c>
    </row>
    <row r="892" spans="1:38" x14ac:dyDescent="0.25">
      <c r="A892" t="s">
        <v>1161</v>
      </c>
      <c r="B892" s="1">
        <v>45394</v>
      </c>
      <c r="C892" t="s">
        <v>153</v>
      </c>
      <c r="D892" t="s">
        <v>66</v>
      </c>
      <c r="E892" t="s">
        <v>67</v>
      </c>
      <c r="F892" t="s">
        <v>68</v>
      </c>
      <c r="G892" t="s">
        <v>57</v>
      </c>
      <c r="H892" t="s">
        <v>58</v>
      </c>
      <c r="I892" t="s">
        <v>59</v>
      </c>
      <c r="J892" t="s">
        <v>46</v>
      </c>
      <c r="K892" t="s">
        <v>168</v>
      </c>
      <c r="L892" t="s">
        <v>169</v>
      </c>
      <c r="M892" t="s">
        <v>170</v>
      </c>
      <c r="N892" t="s">
        <v>171</v>
      </c>
      <c r="O892">
        <v>30</v>
      </c>
      <c r="P892">
        <v>30</v>
      </c>
      <c r="Q892" t="b">
        <v>1</v>
      </c>
      <c r="R892">
        <v>3</v>
      </c>
      <c r="S892">
        <v>0</v>
      </c>
      <c r="T892" t="s">
        <v>73</v>
      </c>
      <c r="U892" t="s">
        <v>74</v>
      </c>
      <c r="V892" t="s">
        <v>52</v>
      </c>
      <c r="W892" t="s">
        <v>53</v>
      </c>
      <c r="X892">
        <v>594</v>
      </c>
      <c r="Y892">
        <v>504.9</v>
      </c>
      <c r="Z892">
        <v>502.71</v>
      </c>
      <c r="AA892">
        <v>1.79</v>
      </c>
      <c r="AB892">
        <v>504.5</v>
      </c>
      <c r="AC892">
        <v>428.82</v>
      </c>
      <c r="AD892">
        <v>75.67</v>
      </c>
      <c r="AE892">
        <v>467.9</v>
      </c>
      <c r="AF892">
        <v>0</v>
      </c>
      <c r="AG892">
        <v>36.6</v>
      </c>
      <c r="AH892" t="s">
        <v>54</v>
      </c>
      <c r="AK892">
        <v>8</v>
      </c>
      <c r="AL892">
        <v>1</v>
      </c>
    </row>
    <row r="893" spans="1:38" x14ac:dyDescent="0.25">
      <c r="A893" t="s">
        <v>1162</v>
      </c>
      <c r="B893" s="1">
        <v>45490</v>
      </c>
      <c r="C893" t="s">
        <v>121</v>
      </c>
      <c r="D893" t="s">
        <v>90</v>
      </c>
      <c r="E893" t="s">
        <v>91</v>
      </c>
      <c r="F893" t="s">
        <v>92</v>
      </c>
      <c r="G893" t="s">
        <v>111</v>
      </c>
      <c r="H893" t="s">
        <v>112</v>
      </c>
      <c r="I893" t="s">
        <v>113</v>
      </c>
      <c r="J893" t="s">
        <v>46</v>
      </c>
      <c r="K893" t="s">
        <v>175</v>
      </c>
      <c r="L893" t="s">
        <v>176</v>
      </c>
      <c r="M893" t="s">
        <v>177</v>
      </c>
      <c r="N893" t="s">
        <v>157</v>
      </c>
      <c r="O893">
        <v>30</v>
      </c>
      <c r="P893">
        <v>31</v>
      </c>
      <c r="Q893" t="b">
        <v>1</v>
      </c>
      <c r="R893">
        <v>4</v>
      </c>
      <c r="S893">
        <v>0</v>
      </c>
      <c r="T893" t="s">
        <v>99</v>
      </c>
      <c r="U893" t="s">
        <v>100</v>
      </c>
      <c r="V893" t="s">
        <v>52</v>
      </c>
      <c r="W893" t="s">
        <v>53</v>
      </c>
      <c r="X893">
        <v>612</v>
      </c>
      <c r="Y893">
        <v>520.20000000000005</v>
      </c>
      <c r="Z893">
        <v>517.80999999999995</v>
      </c>
      <c r="AA893">
        <v>1.78</v>
      </c>
      <c r="AB893">
        <v>519.59</v>
      </c>
      <c r="AC893">
        <v>457.24</v>
      </c>
      <c r="AD893">
        <v>62.35</v>
      </c>
      <c r="AE893">
        <v>478.96</v>
      </c>
      <c r="AF893">
        <v>0</v>
      </c>
      <c r="AG893">
        <v>40.630000000000003</v>
      </c>
      <c r="AH893" t="s">
        <v>54</v>
      </c>
      <c r="AK893">
        <v>8</v>
      </c>
      <c r="AL893">
        <v>1</v>
      </c>
    </row>
    <row r="894" spans="1:38" x14ac:dyDescent="0.25">
      <c r="A894" t="s">
        <v>1163</v>
      </c>
      <c r="B894" s="1">
        <v>45623</v>
      </c>
      <c r="C894" t="s">
        <v>283</v>
      </c>
      <c r="D894" t="s">
        <v>40</v>
      </c>
      <c r="E894" t="s">
        <v>41</v>
      </c>
      <c r="F894" t="s">
        <v>42</v>
      </c>
      <c r="G894" t="s">
        <v>80</v>
      </c>
      <c r="H894" t="s">
        <v>81</v>
      </c>
      <c r="I894" t="s">
        <v>82</v>
      </c>
      <c r="J894" t="s">
        <v>46</v>
      </c>
      <c r="K894" t="s">
        <v>180</v>
      </c>
      <c r="M894" t="s">
        <v>181</v>
      </c>
      <c r="N894" t="s">
        <v>182</v>
      </c>
      <c r="O894">
        <v>30</v>
      </c>
      <c r="P894">
        <v>30</v>
      </c>
      <c r="Q894" t="b">
        <v>0</v>
      </c>
      <c r="R894">
        <v>1</v>
      </c>
      <c r="S894">
        <v>1</v>
      </c>
      <c r="T894" t="s">
        <v>137</v>
      </c>
      <c r="U894" t="s">
        <v>138</v>
      </c>
      <c r="V894" t="s">
        <v>139</v>
      </c>
      <c r="W894" t="s">
        <v>140</v>
      </c>
      <c r="X894">
        <v>6.9</v>
      </c>
      <c r="Y894">
        <v>5.52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 t="s">
        <v>129</v>
      </c>
      <c r="AI894">
        <v>76</v>
      </c>
      <c r="AJ894" t="s">
        <v>255</v>
      </c>
      <c r="AK894">
        <v>9</v>
      </c>
      <c r="AL894">
        <v>0</v>
      </c>
    </row>
    <row r="895" spans="1:38" x14ac:dyDescent="0.25">
      <c r="A895" t="s">
        <v>1164</v>
      </c>
      <c r="B895" s="1">
        <v>45162</v>
      </c>
      <c r="C895" t="s">
        <v>426</v>
      </c>
      <c r="D895" t="s">
        <v>66</v>
      </c>
      <c r="E895" t="s">
        <v>67</v>
      </c>
      <c r="F895" t="s">
        <v>68</v>
      </c>
      <c r="G895" t="s">
        <v>43</v>
      </c>
      <c r="H895" t="s">
        <v>44</v>
      </c>
      <c r="I895" t="s">
        <v>45</v>
      </c>
      <c r="J895" t="s">
        <v>46</v>
      </c>
      <c r="K895" t="s">
        <v>184</v>
      </c>
      <c r="L895" t="s">
        <v>185</v>
      </c>
      <c r="M895" t="s">
        <v>186</v>
      </c>
      <c r="N895" t="s">
        <v>171</v>
      </c>
      <c r="O895">
        <v>30</v>
      </c>
      <c r="P895">
        <v>30</v>
      </c>
      <c r="Q895" t="b">
        <v>1</v>
      </c>
      <c r="R895">
        <v>3</v>
      </c>
      <c r="S895">
        <v>0</v>
      </c>
      <c r="T895" t="s">
        <v>143</v>
      </c>
      <c r="U895" t="s">
        <v>144</v>
      </c>
      <c r="V895" t="s">
        <v>139</v>
      </c>
      <c r="W895" t="s">
        <v>53</v>
      </c>
      <c r="X895">
        <v>558</v>
      </c>
      <c r="Y895">
        <v>474.3</v>
      </c>
      <c r="Z895">
        <v>476.16</v>
      </c>
      <c r="AA895">
        <v>1.77</v>
      </c>
      <c r="AB895">
        <v>477.93</v>
      </c>
      <c r="AC895">
        <v>382.34</v>
      </c>
      <c r="AD895">
        <v>95.59</v>
      </c>
      <c r="AE895">
        <v>446.43</v>
      </c>
      <c r="AF895">
        <v>22.91</v>
      </c>
      <c r="AG895">
        <v>8.59</v>
      </c>
      <c r="AH895" t="s">
        <v>54</v>
      </c>
      <c r="AK895">
        <v>11</v>
      </c>
      <c r="AL895">
        <v>1</v>
      </c>
    </row>
    <row r="896" spans="1:38" x14ac:dyDescent="0.25">
      <c r="A896" t="s">
        <v>1165</v>
      </c>
      <c r="B896" s="1">
        <v>44977</v>
      </c>
      <c r="C896" t="s">
        <v>272</v>
      </c>
      <c r="D896" t="s">
        <v>77</v>
      </c>
      <c r="E896" t="s">
        <v>78</v>
      </c>
      <c r="F896" t="s">
        <v>79</v>
      </c>
      <c r="G896" t="s">
        <v>80</v>
      </c>
      <c r="H896" t="s">
        <v>81</v>
      </c>
      <c r="I896" t="s">
        <v>82</v>
      </c>
      <c r="J896" t="s">
        <v>46</v>
      </c>
      <c r="K896" t="s">
        <v>213</v>
      </c>
      <c r="L896" t="s">
        <v>214</v>
      </c>
      <c r="M896" t="s">
        <v>215</v>
      </c>
      <c r="N896" t="s">
        <v>216</v>
      </c>
      <c r="O896">
        <v>30</v>
      </c>
      <c r="P896">
        <v>31</v>
      </c>
      <c r="Q896" t="b">
        <v>1</v>
      </c>
      <c r="R896">
        <v>3</v>
      </c>
      <c r="S896">
        <v>0</v>
      </c>
      <c r="T896" t="s">
        <v>99</v>
      </c>
      <c r="U896" t="s">
        <v>100</v>
      </c>
      <c r="V896" t="s">
        <v>52</v>
      </c>
      <c r="W896" t="s">
        <v>53</v>
      </c>
      <c r="X896">
        <v>492</v>
      </c>
      <c r="Y896">
        <v>418.2</v>
      </c>
      <c r="Z896">
        <v>417.28</v>
      </c>
      <c r="AA896">
        <v>1.78</v>
      </c>
      <c r="AB896">
        <v>419.06</v>
      </c>
      <c r="AC896">
        <v>368.78</v>
      </c>
      <c r="AD896">
        <v>50.29</v>
      </c>
      <c r="AE896">
        <v>401.93</v>
      </c>
      <c r="AF896">
        <v>0</v>
      </c>
      <c r="AG896">
        <v>17.14</v>
      </c>
      <c r="AH896" t="s">
        <v>54</v>
      </c>
      <c r="AK896">
        <v>4</v>
      </c>
      <c r="AL896">
        <v>1</v>
      </c>
    </row>
    <row r="897" spans="1:38" x14ac:dyDescent="0.25">
      <c r="A897" t="s">
        <v>1166</v>
      </c>
      <c r="B897" s="1">
        <v>45554</v>
      </c>
      <c r="C897" t="s">
        <v>366</v>
      </c>
      <c r="D897" t="s">
        <v>40</v>
      </c>
      <c r="E897" t="s">
        <v>41</v>
      </c>
      <c r="F897" t="s">
        <v>42</v>
      </c>
      <c r="G897" t="s">
        <v>43</v>
      </c>
      <c r="H897" t="s">
        <v>44</v>
      </c>
      <c r="I897" t="s">
        <v>45</v>
      </c>
      <c r="J897" t="s">
        <v>46</v>
      </c>
      <c r="K897" t="s">
        <v>196</v>
      </c>
      <c r="M897" t="s">
        <v>197</v>
      </c>
      <c r="N897" t="s">
        <v>198</v>
      </c>
      <c r="O897">
        <v>90</v>
      </c>
      <c r="P897">
        <v>86</v>
      </c>
      <c r="Q897" t="b">
        <v>0</v>
      </c>
      <c r="R897">
        <v>1</v>
      </c>
      <c r="S897">
        <v>1</v>
      </c>
      <c r="T897" t="s">
        <v>99</v>
      </c>
      <c r="U897" t="s">
        <v>100</v>
      </c>
      <c r="V897" t="s">
        <v>52</v>
      </c>
      <c r="W897" t="s">
        <v>53</v>
      </c>
      <c r="X897">
        <v>12.4</v>
      </c>
      <c r="Y897">
        <v>9.92</v>
      </c>
      <c r="Z897">
        <v>5.62</v>
      </c>
      <c r="AA897">
        <v>1.78</v>
      </c>
      <c r="AB897">
        <v>7.4</v>
      </c>
      <c r="AC897">
        <v>6.51</v>
      </c>
      <c r="AD897">
        <v>1</v>
      </c>
      <c r="AE897">
        <v>9.4</v>
      </c>
      <c r="AF897">
        <v>0</v>
      </c>
      <c r="AG897">
        <v>-2</v>
      </c>
      <c r="AH897" t="s">
        <v>54</v>
      </c>
      <c r="AK897">
        <v>3</v>
      </c>
      <c r="AL897">
        <v>0</v>
      </c>
    </row>
    <row r="898" spans="1:38" x14ac:dyDescent="0.25">
      <c r="A898" t="s">
        <v>1167</v>
      </c>
      <c r="B898" s="1">
        <v>45285</v>
      </c>
      <c r="C898" t="s">
        <v>291</v>
      </c>
      <c r="D898" t="s">
        <v>40</v>
      </c>
      <c r="E898" t="s">
        <v>41</v>
      </c>
      <c r="F898" t="s">
        <v>42</v>
      </c>
      <c r="G898" t="s">
        <v>80</v>
      </c>
      <c r="H898" t="s">
        <v>81</v>
      </c>
      <c r="I898" t="s">
        <v>82</v>
      </c>
      <c r="J898" t="s">
        <v>46</v>
      </c>
      <c r="K898" t="s">
        <v>103</v>
      </c>
      <c r="M898" t="s">
        <v>95</v>
      </c>
      <c r="N898" t="s">
        <v>96</v>
      </c>
      <c r="O898">
        <v>90</v>
      </c>
      <c r="P898">
        <v>92</v>
      </c>
      <c r="Q898" t="b">
        <v>0</v>
      </c>
      <c r="R898">
        <v>1</v>
      </c>
      <c r="S898">
        <v>0</v>
      </c>
      <c r="T898" t="s">
        <v>73</v>
      </c>
      <c r="U898" t="s">
        <v>74</v>
      </c>
      <c r="V898" t="s">
        <v>52</v>
      </c>
      <c r="W898" t="s">
        <v>53</v>
      </c>
      <c r="X898">
        <v>18.2</v>
      </c>
      <c r="Y898">
        <v>14.56</v>
      </c>
      <c r="Z898">
        <v>27.04</v>
      </c>
      <c r="AA898">
        <v>1.79</v>
      </c>
      <c r="AB898">
        <v>28.83</v>
      </c>
      <c r="AC898">
        <v>24.51</v>
      </c>
      <c r="AD898">
        <v>4.32</v>
      </c>
      <c r="AE898">
        <v>41.95</v>
      </c>
      <c r="AF898">
        <v>0</v>
      </c>
      <c r="AG898">
        <v>-13.12</v>
      </c>
      <c r="AH898" t="s">
        <v>54</v>
      </c>
      <c r="AK898">
        <v>3</v>
      </c>
      <c r="AL898">
        <v>0</v>
      </c>
    </row>
    <row r="899" spans="1:38" x14ac:dyDescent="0.25">
      <c r="A899" t="s">
        <v>1168</v>
      </c>
      <c r="B899" s="1">
        <v>45460</v>
      </c>
      <c r="C899" t="s">
        <v>179</v>
      </c>
      <c r="D899" t="s">
        <v>90</v>
      </c>
      <c r="E899" t="s">
        <v>91</v>
      </c>
      <c r="F899" t="s">
        <v>92</v>
      </c>
      <c r="G899" t="s">
        <v>111</v>
      </c>
      <c r="H899" t="s">
        <v>112</v>
      </c>
      <c r="I899" t="s">
        <v>113</v>
      </c>
      <c r="J899" t="s">
        <v>46</v>
      </c>
      <c r="K899" t="s">
        <v>83</v>
      </c>
      <c r="M899" t="s">
        <v>84</v>
      </c>
      <c r="N899" t="s">
        <v>85</v>
      </c>
      <c r="O899">
        <v>30</v>
      </c>
      <c r="P899">
        <v>29</v>
      </c>
      <c r="Q899" t="b">
        <v>0</v>
      </c>
      <c r="R899">
        <v>1</v>
      </c>
      <c r="S899">
        <v>1</v>
      </c>
      <c r="T899" t="s">
        <v>143</v>
      </c>
      <c r="U899" t="s">
        <v>144</v>
      </c>
      <c r="V899" t="s">
        <v>139</v>
      </c>
      <c r="W899" t="s">
        <v>53</v>
      </c>
      <c r="X899">
        <v>7.2</v>
      </c>
      <c r="Y899">
        <v>5.76</v>
      </c>
      <c r="Z899">
        <v>4.07</v>
      </c>
      <c r="AA899">
        <v>1.77</v>
      </c>
      <c r="AB899">
        <v>5.84</v>
      </c>
      <c r="AC899">
        <v>4.67</v>
      </c>
      <c r="AD899">
        <v>1.17</v>
      </c>
      <c r="AE899">
        <v>5.31</v>
      </c>
      <c r="AF899">
        <v>0</v>
      </c>
      <c r="AG899">
        <v>0.53</v>
      </c>
      <c r="AH899" t="s">
        <v>54</v>
      </c>
      <c r="AK899">
        <v>9</v>
      </c>
      <c r="AL899">
        <v>0</v>
      </c>
    </row>
    <row r="900" spans="1:38" x14ac:dyDescent="0.25">
      <c r="A900" t="s">
        <v>1169</v>
      </c>
      <c r="B900" s="1">
        <v>44968</v>
      </c>
      <c r="C900" t="s">
        <v>212</v>
      </c>
      <c r="D900" t="s">
        <v>77</v>
      </c>
      <c r="E900" t="s">
        <v>78</v>
      </c>
      <c r="F900" t="s">
        <v>79</v>
      </c>
      <c r="G900" t="s">
        <v>43</v>
      </c>
      <c r="H900" t="s">
        <v>44</v>
      </c>
      <c r="I900" t="s">
        <v>45</v>
      </c>
      <c r="J900" t="s">
        <v>46</v>
      </c>
      <c r="K900" t="s">
        <v>103</v>
      </c>
      <c r="M900" t="s">
        <v>95</v>
      </c>
      <c r="N900" t="s">
        <v>96</v>
      </c>
      <c r="O900">
        <v>30</v>
      </c>
      <c r="P900">
        <v>29</v>
      </c>
      <c r="Q900" t="b">
        <v>0</v>
      </c>
      <c r="R900">
        <v>1</v>
      </c>
      <c r="S900">
        <v>0</v>
      </c>
      <c r="T900" t="s">
        <v>158</v>
      </c>
      <c r="U900" t="s">
        <v>159</v>
      </c>
      <c r="V900" t="s">
        <v>158</v>
      </c>
      <c r="W900" t="s">
        <v>23</v>
      </c>
      <c r="X900">
        <v>18.2</v>
      </c>
      <c r="Y900">
        <v>14.56</v>
      </c>
      <c r="Z900">
        <v>16.38</v>
      </c>
      <c r="AA900">
        <v>0</v>
      </c>
      <c r="AB900">
        <v>16.38</v>
      </c>
      <c r="AC900">
        <v>0</v>
      </c>
      <c r="AD900">
        <v>16.38</v>
      </c>
      <c r="AE900">
        <v>12.96</v>
      </c>
      <c r="AF900">
        <v>0</v>
      </c>
      <c r="AG900">
        <v>3.42</v>
      </c>
      <c r="AH900" t="s">
        <v>54</v>
      </c>
      <c r="AK900">
        <v>7</v>
      </c>
      <c r="AL900">
        <v>0</v>
      </c>
    </row>
    <row r="901" spans="1:38" x14ac:dyDescent="0.25">
      <c r="A901" t="s">
        <v>1170</v>
      </c>
      <c r="B901" s="1">
        <v>45607</v>
      </c>
      <c r="C901" t="s">
        <v>310</v>
      </c>
      <c r="D901" t="s">
        <v>40</v>
      </c>
      <c r="E901" t="s">
        <v>41</v>
      </c>
      <c r="F901" t="s">
        <v>42</v>
      </c>
      <c r="G901" t="s">
        <v>43</v>
      </c>
      <c r="H901" t="s">
        <v>44</v>
      </c>
      <c r="I901" t="s">
        <v>45</v>
      </c>
      <c r="J901" t="s">
        <v>46</v>
      </c>
      <c r="K901" t="s">
        <v>175</v>
      </c>
      <c r="L901" t="s">
        <v>176</v>
      </c>
      <c r="M901" t="s">
        <v>177</v>
      </c>
      <c r="N901" t="s">
        <v>157</v>
      </c>
      <c r="O901">
        <v>30</v>
      </c>
      <c r="P901">
        <v>31</v>
      </c>
      <c r="Q901" t="b">
        <v>1</v>
      </c>
      <c r="R901">
        <v>4</v>
      </c>
      <c r="S901">
        <v>0</v>
      </c>
      <c r="T901" t="s">
        <v>50</v>
      </c>
      <c r="U901" t="s">
        <v>51</v>
      </c>
      <c r="V901" t="s">
        <v>52</v>
      </c>
      <c r="W901" t="s">
        <v>53</v>
      </c>
      <c r="X901">
        <v>612</v>
      </c>
      <c r="Y901">
        <v>520.20000000000005</v>
      </c>
      <c r="Z901">
        <v>515.73</v>
      </c>
      <c r="AA901">
        <v>1.78</v>
      </c>
      <c r="AB901">
        <v>517.51</v>
      </c>
      <c r="AC901">
        <v>450.24</v>
      </c>
      <c r="AD901">
        <v>67.28</v>
      </c>
      <c r="AE901">
        <v>460.43</v>
      </c>
      <c r="AF901">
        <v>0</v>
      </c>
      <c r="AG901">
        <v>57.08</v>
      </c>
      <c r="AH901" t="s">
        <v>54</v>
      </c>
      <c r="AK901">
        <v>4</v>
      </c>
      <c r="AL901">
        <v>0</v>
      </c>
    </row>
    <row r="902" spans="1:38" x14ac:dyDescent="0.25">
      <c r="A902" t="s">
        <v>1171</v>
      </c>
      <c r="B902" s="1">
        <v>45012</v>
      </c>
      <c r="C902" t="s">
        <v>274</v>
      </c>
      <c r="D902" t="s">
        <v>77</v>
      </c>
      <c r="E902" t="s">
        <v>78</v>
      </c>
      <c r="F902" t="s">
        <v>79</v>
      </c>
      <c r="G902" t="s">
        <v>43</v>
      </c>
      <c r="H902" t="s">
        <v>44</v>
      </c>
      <c r="I902" t="s">
        <v>45</v>
      </c>
      <c r="J902" t="s">
        <v>46</v>
      </c>
      <c r="K902" t="s">
        <v>47</v>
      </c>
      <c r="M902" t="s">
        <v>48</v>
      </c>
      <c r="N902" t="s">
        <v>49</v>
      </c>
      <c r="O902">
        <v>90</v>
      </c>
      <c r="P902">
        <v>90</v>
      </c>
      <c r="Q902" t="b">
        <v>0</v>
      </c>
      <c r="R902">
        <v>1</v>
      </c>
      <c r="S902">
        <v>1</v>
      </c>
      <c r="T902" t="s">
        <v>73</v>
      </c>
      <c r="U902" t="s">
        <v>74</v>
      </c>
      <c r="V902" t="s">
        <v>52</v>
      </c>
      <c r="W902" t="s">
        <v>53</v>
      </c>
      <c r="X902">
        <v>14.8</v>
      </c>
      <c r="Y902">
        <v>11.84</v>
      </c>
      <c r="Z902">
        <v>23.85</v>
      </c>
      <c r="AA902">
        <v>1.79</v>
      </c>
      <c r="AB902">
        <v>25.64</v>
      </c>
      <c r="AC902">
        <v>21.79</v>
      </c>
      <c r="AD902">
        <v>3.85</v>
      </c>
      <c r="AE902">
        <v>33.130000000000003</v>
      </c>
      <c r="AF902">
        <v>0</v>
      </c>
      <c r="AG902">
        <v>-7.49</v>
      </c>
      <c r="AH902" t="s">
        <v>54</v>
      </c>
      <c r="AK902">
        <v>11</v>
      </c>
      <c r="AL902">
        <v>0</v>
      </c>
    </row>
    <row r="903" spans="1:38" x14ac:dyDescent="0.25">
      <c r="A903" t="s">
        <v>1172</v>
      </c>
      <c r="B903" s="1">
        <v>45543</v>
      </c>
      <c r="C903" t="s">
        <v>384</v>
      </c>
      <c r="D903" t="s">
        <v>90</v>
      </c>
      <c r="E903" t="s">
        <v>91</v>
      </c>
      <c r="F903" t="s">
        <v>92</v>
      </c>
      <c r="G903" t="s">
        <v>57</v>
      </c>
      <c r="H903" t="s">
        <v>58</v>
      </c>
      <c r="I903" t="s">
        <v>59</v>
      </c>
      <c r="J903" t="s">
        <v>46</v>
      </c>
      <c r="K903" t="s">
        <v>47</v>
      </c>
      <c r="M903" t="s">
        <v>48</v>
      </c>
      <c r="N903" t="s">
        <v>49</v>
      </c>
      <c r="O903">
        <v>90</v>
      </c>
      <c r="P903">
        <v>86</v>
      </c>
      <c r="Q903" t="b">
        <v>0</v>
      </c>
      <c r="R903">
        <v>1</v>
      </c>
      <c r="S903">
        <v>1</v>
      </c>
      <c r="T903" t="s">
        <v>99</v>
      </c>
      <c r="U903" t="s">
        <v>100</v>
      </c>
      <c r="V903" t="s">
        <v>52</v>
      </c>
      <c r="W903" t="s">
        <v>53</v>
      </c>
      <c r="X903">
        <v>14.8</v>
      </c>
      <c r="Y903">
        <v>11.84</v>
      </c>
      <c r="Z903">
        <v>25.24</v>
      </c>
      <c r="AA903">
        <v>1.78</v>
      </c>
      <c r="AB903">
        <v>27.02</v>
      </c>
      <c r="AC903">
        <v>23.78</v>
      </c>
      <c r="AD903">
        <v>3.24</v>
      </c>
      <c r="AE903">
        <v>31.57</v>
      </c>
      <c r="AF903">
        <v>0</v>
      </c>
      <c r="AG903">
        <v>-4.55</v>
      </c>
      <c r="AH903" t="s">
        <v>54</v>
      </c>
      <c r="AK903">
        <v>10</v>
      </c>
      <c r="AL903">
        <v>0</v>
      </c>
    </row>
    <row r="904" spans="1:38" x14ac:dyDescent="0.25">
      <c r="A904" t="s">
        <v>1173</v>
      </c>
      <c r="B904" s="1">
        <v>45589</v>
      </c>
      <c r="C904" t="s">
        <v>248</v>
      </c>
      <c r="D904" t="s">
        <v>77</v>
      </c>
      <c r="E904" t="s">
        <v>78</v>
      </c>
      <c r="F904" t="s">
        <v>79</v>
      </c>
      <c r="G904" t="s">
        <v>111</v>
      </c>
      <c r="H904" t="s">
        <v>112</v>
      </c>
      <c r="I904" t="s">
        <v>113</v>
      </c>
      <c r="J904" t="s">
        <v>46</v>
      </c>
      <c r="K904" t="s">
        <v>47</v>
      </c>
      <c r="M904" t="s">
        <v>48</v>
      </c>
      <c r="N904" t="s">
        <v>49</v>
      </c>
      <c r="O904">
        <v>30</v>
      </c>
      <c r="P904">
        <v>30</v>
      </c>
      <c r="Q904" t="b">
        <v>0</v>
      </c>
      <c r="R904">
        <v>1</v>
      </c>
      <c r="S904">
        <v>0</v>
      </c>
      <c r="T904" t="s">
        <v>143</v>
      </c>
      <c r="U904" t="s">
        <v>144</v>
      </c>
      <c r="V904" t="s">
        <v>139</v>
      </c>
      <c r="W904" t="s">
        <v>53</v>
      </c>
      <c r="X904">
        <v>14.8</v>
      </c>
      <c r="Y904">
        <v>11.84</v>
      </c>
      <c r="Z904">
        <v>8.2100000000000009</v>
      </c>
      <c r="AA904">
        <v>1.77</v>
      </c>
      <c r="AB904">
        <v>9.98</v>
      </c>
      <c r="AC904">
        <v>7.98</v>
      </c>
      <c r="AD904">
        <v>2</v>
      </c>
      <c r="AE904">
        <v>10.98</v>
      </c>
      <c r="AF904">
        <v>0</v>
      </c>
      <c r="AG904">
        <v>-1</v>
      </c>
      <c r="AH904" t="s">
        <v>54</v>
      </c>
      <c r="AK904">
        <v>10</v>
      </c>
      <c r="AL904">
        <v>0</v>
      </c>
    </row>
    <row r="905" spans="1:38" x14ac:dyDescent="0.25">
      <c r="A905" t="s">
        <v>1174</v>
      </c>
      <c r="B905" s="1">
        <v>45226</v>
      </c>
      <c r="C905" t="s">
        <v>507</v>
      </c>
      <c r="D905" t="s">
        <v>90</v>
      </c>
      <c r="E905" t="s">
        <v>91</v>
      </c>
      <c r="F905" t="s">
        <v>92</v>
      </c>
      <c r="G905" t="s">
        <v>43</v>
      </c>
      <c r="H905" t="s">
        <v>44</v>
      </c>
      <c r="I905" t="s">
        <v>45</v>
      </c>
      <c r="J905" t="s">
        <v>46</v>
      </c>
      <c r="K905" t="s">
        <v>163</v>
      </c>
      <c r="L905" t="s">
        <v>164</v>
      </c>
      <c r="M905" t="s">
        <v>165</v>
      </c>
      <c r="N905" t="s">
        <v>157</v>
      </c>
      <c r="O905">
        <v>30</v>
      </c>
      <c r="P905">
        <v>29</v>
      </c>
      <c r="Q905" t="b">
        <v>1</v>
      </c>
      <c r="R905">
        <v>4</v>
      </c>
      <c r="S905">
        <v>1</v>
      </c>
      <c r="T905" t="s">
        <v>50</v>
      </c>
      <c r="U905" t="s">
        <v>51</v>
      </c>
      <c r="V905" t="s">
        <v>52</v>
      </c>
      <c r="W905" t="s">
        <v>53</v>
      </c>
      <c r="X905">
        <v>936</v>
      </c>
      <c r="Y905">
        <v>795.6</v>
      </c>
      <c r="Z905">
        <v>777.66</v>
      </c>
      <c r="AA905">
        <v>1.78</v>
      </c>
      <c r="AB905">
        <v>779.44</v>
      </c>
      <c r="AC905">
        <v>678.12</v>
      </c>
      <c r="AD905">
        <v>101.33</v>
      </c>
      <c r="AE905">
        <v>760.95</v>
      </c>
      <c r="AF905">
        <v>0</v>
      </c>
      <c r="AG905">
        <v>18.489999999999998</v>
      </c>
      <c r="AH905" t="s">
        <v>54</v>
      </c>
      <c r="AK905">
        <v>3</v>
      </c>
      <c r="AL905">
        <v>0</v>
      </c>
    </row>
    <row r="906" spans="1:38" x14ac:dyDescent="0.25">
      <c r="A906" t="s">
        <v>1175</v>
      </c>
      <c r="B906" s="1">
        <v>45141</v>
      </c>
      <c r="C906" t="s">
        <v>98</v>
      </c>
      <c r="D906" t="s">
        <v>40</v>
      </c>
      <c r="E906" t="s">
        <v>41</v>
      </c>
      <c r="F906" t="s">
        <v>42</v>
      </c>
      <c r="G906" t="s">
        <v>43</v>
      </c>
      <c r="H906" t="s">
        <v>44</v>
      </c>
      <c r="I906" t="s">
        <v>45</v>
      </c>
      <c r="J906" t="s">
        <v>46</v>
      </c>
      <c r="K906" t="s">
        <v>114</v>
      </c>
      <c r="L906" t="s">
        <v>115</v>
      </c>
      <c r="M906" t="s">
        <v>116</v>
      </c>
      <c r="N906" t="s">
        <v>117</v>
      </c>
      <c r="O906">
        <v>30</v>
      </c>
      <c r="P906">
        <v>29</v>
      </c>
      <c r="Q906" t="b">
        <v>1</v>
      </c>
      <c r="R906">
        <v>4</v>
      </c>
      <c r="S906">
        <v>1</v>
      </c>
      <c r="T906" t="s">
        <v>73</v>
      </c>
      <c r="U906" t="s">
        <v>74</v>
      </c>
      <c r="V906" t="s">
        <v>52</v>
      </c>
      <c r="W906" t="s">
        <v>53</v>
      </c>
      <c r="X906">
        <v>564</v>
      </c>
      <c r="Y906">
        <v>479.4</v>
      </c>
      <c r="Z906">
        <v>470.41</v>
      </c>
      <c r="AA906">
        <v>1.79</v>
      </c>
      <c r="AB906">
        <v>472.2</v>
      </c>
      <c r="AC906">
        <v>401.37</v>
      </c>
      <c r="AD906">
        <v>70.83</v>
      </c>
      <c r="AE906">
        <v>453.83</v>
      </c>
      <c r="AF906">
        <v>0</v>
      </c>
      <c r="AG906">
        <v>18.37</v>
      </c>
      <c r="AH906" t="s">
        <v>54</v>
      </c>
      <c r="AK906">
        <v>1</v>
      </c>
      <c r="AL906">
        <v>0</v>
      </c>
    </row>
    <row r="907" spans="1:38" x14ac:dyDescent="0.25">
      <c r="A907" t="s">
        <v>1176</v>
      </c>
      <c r="B907" s="1">
        <v>45240</v>
      </c>
      <c r="C907" t="s">
        <v>89</v>
      </c>
      <c r="D907" t="s">
        <v>77</v>
      </c>
      <c r="E907" t="s">
        <v>78</v>
      </c>
      <c r="F907" t="s">
        <v>79</v>
      </c>
      <c r="G907" t="s">
        <v>80</v>
      </c>
      <c r="H907" t="s">
        <v>81</v>
      </c>
      <c r="I907" t="s">
        <v>82</v>
      </c>
      <c r="J907" t="s">
        <v>46</v>
      </c>
      <c r="K907" t="s">
        <v>47</v>
      </c>
      <c r="M907" t="s">
        <v>48</v>
      </c>
      <c r="N907" t="s">
        <v>49</v>
      </c>
      <c r="O907">
        <v>30</v>
      </c>
      <c r="P907">
        <v>30</v>
      </c>
      <c r="Q907" t="b">
        <v>0</v>
      </c>
      <c r="R907">
        <v>1</v>
      </c>
      <c r="S907">
        <v>1</v>
      </c>
      <c r="T907" t="s">
        <v>143</v>
      </c>
      <c r="U907" t="s">
        <v>144</v>
      </c>
      <c r="V907" t="s">
        <v>139</v>
      </c>
      <c r="W907" t="s">
        <v>53</v>
      </c>
      <c r="X907">
        <v>14.8</v>
      </c>
      <c r="Y907">
        <v>11.84</v>
      </c>
      <c r="Z907">
        <v>8.4</v>
      </c>
      <c r="AA907">
        <v>1.77</v>
      </c>
      <c r="AB907">
        <v>10.17</v>
      </c>
      <c r="AC907">
        <v>8.14</v>
      </c>
      <c r="AD907">
        <v>2.0299999999999998</v>
      </c>
      <c r="AE907">
        <v>10.75</v>
      </c>
      <c r="AF907">
        <v>0</v>
      </c>
      <c r="AG907">
        <v>-0.57999999999999996</v>
      </c>
      <c r="AH907" t="s">
        <v>54</v>
      </c>
      <c r="AK907">
        <v>11</v>
      </c>
      <c r="AL907">
        <v>0</v>
      </c>
    </row>
    <row r="908" spans="1:38" x14ac:dyDescent="0.25">
      <c r="A908" t="s">
        <v>1177</v>
      </c>
      <c r="B908" s="1">
        <v>45099</v>
      </c>
      <c r="C908" t="s">
        <v>793</v>
      </c>
      <c r="D908" t="s">
        <v>40</v>
      </c>
      <c r="E908" t="s">
        <v>41</v>
      </c>
      <c r="F908" t="s">
        <v>42</v>
      </c>
      <c r="G908" t="s">
        <v>43</v>
      </c>
      <c r="H908" t="s">
        <v>44</v>
      </c>
      <c r="I908" t="s">
        <v>45</v>
      </c>
      <c r="J908" t="s">
        <v>46</v>
      </c>
      <c r="K908" t="s">
        <v>196</v>
      </c>
      <c r="M908" t="s">
        <v>197</v>
      </c>
      <c r="N908" t="s">
        <v>198</v>
      </c>
      <c r="O908">
        <v>90</v>
      </c>
      <c r="P908">
        <v>91</v>
      </c>
      <c r="Q908" t="b">
        <v>0</v>
      </c>
      <c r="R908">
        <v>1</v>
      </c>
      <c r="S908">
        <v>0</v>
      </c>
      <c r="T908" t="s">
        <v>99</v>
      </c>
      <c r="U908" t="s">
        <v>100</v>
      </c>
      <c r="V908" t="s">
        <v>52</v>
      </c>
      <c r="W908" t="s">
        <v>53</v>
      </c>
      <c r="X908">
        <v>12.4</v>
      </c>
      <c r="Y908">
        <v>9.92</v>
      </c>
      <c r="Z908">
        <v>5.73</v>
      </c>
      <c r="AA908">
        <v>1.78</v>
      </c>
      <c r="AB908">
        <v>7.51</v>
      </c>
      <c r="AC908">
        <v>6.61</v>
      </c>
      <c r="AD908">
        <v>1</v>
      </c>
      <c r="AE908">
        <v>9.25</v>
      </c>
      <c r="AF908">
        <v>0</v>
      </c>
      <c r="AG908">
        <v>-1.74</v>
      </c>
      <c r="AH908" t="s">
        <v>54</v>
      </c>
      <c r="AK908">
        <v>8</v>
      </c>
      <c r="AL908">
        <v>1</v>
      </c>
    </row>
    <row r="909" spans="1:38" x14ac:dyDescent="0.25">
      <c r="A909" t="s">
        <v>1178</v>
      </c>
      <c r="B909" s="1">
        <v>45655</v>
      </c>
      <c r="C909" t="s">
        <v>286</v>
      </c>
      <c r="D909" t="s">
        <v>90</v>
      </c>
      <c r="E909" t="s">
        <v>91</v>
      </c>
      <c r="F909" t="s">
        <v>92</v>
      </c>
      <c r="G909" t="s">
        <v>111</v>
      </c>
      <c r="H909" t="s">
        <v>112</v>
      </c>
      <c r="I909" t="s">
        <v>113</v>
      </c>
      <c r="J909" t="s">
        <v>46</v>
      </c>
      <c r="K909" t="s">
        <v>47</v>
      </c>
      <c r="M909" t="s">
        <v>48</v>
      </c>
      <c r="N909" t="s">
        <v>49</v>
      </c>
      <c r="O909">
        <v>30</v>
      </c>
      <c r="P909">
        <v>29</v>
      </c>
      <c r="Q909" t="b">
        <v>0</v>
      </c>
      <c r="R909">
        <v>1</v>
      </c>
      <c r="S909">
        <v>0</v>
      </c>
      <c r="T909" t="s">
        <v>50</v>
      </c>
      <c r="U909" t="s">
        <v>51</v>
      </c>
      <c r="V909" t="s">
        <v>52</v>
      </c>
      <c r="W909" t="s">
        <v>53</v>
      </c>
      <c r="X909">
        <v>14.8</v>
      </c>
      <c r="Y909">
        <v>11.84</v>
      </c>
      <c r="Z909">
        <v>7.71</v>
      </c>
      <c r="AA909">
        <v>1.78</v>
      </c>
      <c r="AB909">
        <v>9.49</v>
      </c>
      <c r="AC909">
        <v>8.26</v>
      </c>
      <c r="AD909">
        <v>1.23</v>
      </c>
      <c r="AE909">
        <v>10.7</v>
      </c>
      <c r="AF909">
        <v>0</v>
      </c>
      <c r="AG909">
        <v>-1.21</v>
      </c>
      <c r="AH909" t="s">
        <v>54</v>
      </c>
      <c r="AK909">
        <v>6</v>
      </c>
      <c r="AL909">
        <v>1</v>
      </c>
    </row>
    <row r="910" spans="1:38" x14ac:dyDescent="0.25">
      <c r="A910" t="s">
        <v>1179</v>
      </c>
      <c r="B910" s="1">
        <v>45510</v>
      </c>
      <c r="C910" t="s">
        <v>607</v>
      </c>
      <c r="D910" t="s">
        <v>66</v>
      </c>
      <c r="E910" t="s">
        <v>67</v>
      </c>
      <c r="F910" t="s">
        <v>68</v>
      </c>
      <c r="G910" t="s">
        <v>43</v>
      </c>
      <c r="H910" t="s">
        <v>44</v>
      </c>
      <c r="I910" t="s">
        <v>45</v>
      </c>
      <c r="J910" t="s">
        <v>46</v>
      </c>
      <c r="K910" t="s">
        <v>147</v>
      </c>
      <c r="L910" t="s">
        <v>148</v>
      </c>
      <c r="M910" t="s">
        <v>149</v>
      </c>
      <c r="N910" t="s">
        <v>136</v>
      </c>
      <c r="O910">
        <v>28</v>
      </c>
      <c r="P910">
        <v>28</v>
      </c>
      <c r="Q910" t="b">
        <v>1</v>
      </c>
      <c r="R910">
        <v>5</v>
      </c>
      <c r="S910">
        <v>0</v>
      </c>
      <c r="T910" t="s">
        <v>143</v>
      </c>
      <c r="U910" t="s">
        <v>144</v>
      </c>
      <c r="V910" t="s">
        <v>139</v>
      </c>
      <c r="W910" t="s">
        <v>53</v>
      </c>
      <c r="X910">
        <v>7140</v>
      </c>
      <c r="Y910">
        <v>6069</v>
      </c>
      <c r="Z910">
        <v>6076.19</v>
      </c>
      <c r="AA910">
        <v>1.77</v>
      </c>
      <c r="AB910">
        <v>6077.96</v>
      </c>
      <c r="AC910">
        <v>4862.37</v>
      </c>
      <c r="AD910">
        <v>1215.5899999999999</v>
      </c>
      <c r="AE910">
        <v>5475.04</v>
      </c>
      <c r="AF910">
        <v>494.18</v>
      </c>
      <c r="AG910">
        <v>108.75</v>
      </c>
      <c r="AH910" t="s">
        <v>54</v>
      </c>
      <c r="AK910">
        <v>11</v>
      </c>
      <c r="AL910">
        <v>0</v>
      </c>
    </row>
    <row r="911" spans="1:38" x14ac:dyDescent="0.25">
      <c r="A911" t="s">
        <v>1180</v>
      </c>
      <c r="B911" s="1">
        <v>44939</v>
      </c>
      <c r="C911" t="s">
        <v>517</v>
      </c>
      <c r="D911" t="s">
        <v>40</v>
      </c>
      <c r="E911" t="s">
        <v>41</v>
      </c>
      <c r="F911" t="s">
        <v>42</v>
      </c>
      <c r="G911" t="s">
        <v>80</v>
      </c>
      <c r="H911" t="s">
        <v>81</v>
      </c>
      <c r="I911" t="s">
        <v>82</v>
      </c>
      <c r="J911" t="s">
        <v>46</v>
      </c>
      <c r="K911" t="s">
        <v>196</v>
      </c>
      <c r="M911" t="s">
        <v>197</v>
      </c>
      <c r="N911" t="s">
        <v>198</v>
      </c>
      <c r="O911">
        <v>90</v>
      </c>
      <c r="P911">
        <v>93</v>
      </c>
      <c r="Q911" t="b">
        <v>0</v>
      </c>
      <c r="R911">
        <v>1</v>
      </c>
      <c r="S911">
        <v>0</v>
      </c>
      <c r="T911" t="s">
        <v>73</v>
      </c>
      <c r="U911" t="s">
        <v>74</v>
      </c>
      <c r="V911" t="s">
        <v>52</v>
      </c>
      <c r="W911" t="s">
        <v>53</v>
      </c>
      <c r="X911">
        <v>12.4</v>
      </c>
      <c r="Y911">
        <v>9.92</v>
      </c>
      <c r="Z911">
        <v>7.85</v>
      </c>
      <c r="AA911">
        <v>1.79</v>
      </c>
      <c r="AB911">
        <v>9.64</v>
      </c>
      <c r="AC911">
        <v>8.19</v>
      </c>
      <c r="AD911">
        <v>1.45</v>
      </c>
      <c r="AE911">
        <v>9.5</v>
      </c>
      <c r="AF911">
        <v>0</v>
      </c>
      <c r="AG911">
        <v>0.14000000000000001</v>
      </c>
      <c r="AH911" t="s">
        <v>54</v>
      </c>
      <c r="AK911">
        <v>9</v>
      </c>
      <c r="AL911">
        <v>1</v>
      </c>
    </row>
    <row r="912" spans="1:38" x14ac:dyDescent="0.25">
      <c r="A912" t="s">
        <v>1181</v>
      </c>
      <c r="B912" s="1">
        <v>45323</v>
      </c>
      <c r="C912" t="s">
        <v>161</v>
      </c>
      <c r="D912" t="s">
        <v>66</v>
      </c>
      <c r="E912" t="s">
        <v>67</v>
      </c>
      <c r="F912" t="s">
        <v>68</v>
      </c>
      <c r="G912" t="s">
        <v>57</v>
      </c>
      <c r="H912" t="s">
        <v>58</v>
      </c>
      <c r="I912" t="s">
        <v>59</v>
      </c>
      <c r="J912" t="s">
        <v>46</v>
      </c>
      <c r="K912" t="s">
        <v>168</v>
      </c>
      <c r="L912" t="s">
        <v>169</v>
      </c>
      <c r="M912" t="s">
        <v>170</v>
      </c>
      <c r="N912" t="s">
        <v>171</v>
      </c>
      <c r="O912">
        <v>30</v>
      </c>
      <c r="P912">
        <v>29</v>
      </c>
      <c r="Q912" t="b">
        <v>1</v>
      </c>
      <c r="R912">
        <v>3</v>
      </c>
      <c r="S912">
        <v>0</v>
      </c>
      <c r="T912" t="s">
        <v>99</v>
      </c>
      <c r="U912" t="s">
        <v>100</v>
      </c>
      <c r="V912" t="s">
        <v>52</v>
      </c>
      <c r="W912" t="s">
        <v>53</v>
      </c>
      <c r="X912">
        <v>594</v>
      </c>
      <c r="Y912">
        <v>504.9</v>
      </c>
      <c r="Z912">
        <v>487.51</v>
      </c>
      <c r="AA912">
        <v>1.78</v>
      </c>
      <c r="AB912">
        <v>489.29</v>
      </c>
      <c r="AC912">
        <v>430.57</v>
      </c>
      <c r="AD912">
        <v>58.71</v>
      </c>
      <c r="AE912">
        <v>480.82</v>
      </c>
      <c r="AF912">
        <v>0</v>
      </c>
      <c r="AG912">
        <v>8.4700000000000006</v>
      </c>
      <c r="AH912" t="s">
        <v>54</v>
      </c>
      <c r="AK912">
        <v>3</v>
      </c>
      <c r="AL912">
        <v>0</v>
      </c>
    </row>
    <row r="913" spans="1:38" x14ac:dyDescent="0.25">
      <c r="A913" t="s">
        <v>1182</v>
      </c>
      <c r="B913" s="1">
        <v>45646</v>
      </c>
      <c r="C913" t="s">
        <v>747</v>
      </c>
      <c r="D913" t="s">
        <v>77</v>
      </c>
      <c r="E913" t="s">
        <v>78</v>
      </c>
      <c r="F913" t="s">
        <v>79</v>
      </c>
      <c r="G913" t="s">
        <v>80</v>
      </c>
      <c r="H913" t="s">
        <v>81</v>
      </c>
      <c r="I913" t="s">
        <v>82</v>
      </c>
      <c r="J913" t="s">
        <v>46</v>
      </c>
      <c r="K913" t="s">
        <v>69</v>
      </c>
      <c r="L913" t="s">
        <v>70</v>
      </c>
      <c r="M913" t="s">
        <v>71</v>
      </c>
      <c r="N913" t="s">
        <v>72</v>
      </c>
      <c r="O913">
        <v>30</v>
      </c>
      <c r="P913">
        <v>31</v>
      </c>
      <c r="Q913" t="b">
        <v>1</v>
      </c>
      <c r="R913">
        <v>3</v>
      </c>
      <c r="S913">
        <v>1</v>
      </c>
      <c r="T913" t="s">
        <v>137</v>
      </c>
      <c r="U913" t="s">
        <v>138</v>
      </c>
      <c r="V913" t="s">
        <v>139</v>
      </c>
      <c r="W913" t="s">
        <v>140</v>
      </c>
      <c r="X913">
        <v>384</v>
      </c>
      <c r="Y913">
        <v>326.39999999999998</v>
      </c>
      <c r="Z913">
        <v>310.08</v>
      </c>
      <c r="AA913">
        <v>1.55</v>
      </c>
      <c r="AB913">
        <v>311.63</v>
      </c>
      <c r="AC913">
        <v>224.37</v>
      </c>
      <c r="AD913">
        <v>87.26</v>
      </c>
      <c r="AE913">
        <v>291.01</v>
      </c>
      <c r="AF913">
        <v>0</v>
      </c>
      <c r="AG913">
        <v>20.62</v>
      </c>
      <c r="AH913" t="s">
        <v>54</v>
      </c>
      <c r="AK913">
        <v>1</v>
      </c>
      <c r="AL913">
        <v>0</v>
      </c>
    </row>
    <row r="914" spans="1:38" x14ac:dyDescent="0.25">
      <c r="A914" t="s">
        <v>1183</v>
      </c>
      <c r="B914" s="1">
        <v>45202</v>
      </c>
      <c r="C914" t="s">
        <v>89</v>
      </c>
      <c r="D914" t="s">
        <v>122</v>
      </c>
      <c r="E914" t="s">
        <v>123</v>
      </c>
      <c r="F914" t="s">
        <v>124</v>
      </c>
      <c r="G914" t="s">
        <v>80</v>
      </c>
      <c r="H914" t="s">
        <v>81</v>
      </c>
      <c r="I914" t="s">
        <v>82</v>
      </c>
      <c r="J914" t="s">
        <v>46</v>
      </c>
      <c r="K914" t="s">
        <v>47</v>
      </c>
      <c r="M914" t="s">
        <v>48</v>
      </c>
      <c r="N914" t="s">
        <v>49</v>
      </c>
      <c r="O914">
        <v>30</v>
      </c>
      <c r="P914">
        <v>30</v>
      </c>
      <c r="Q914" t="b">
        <v>0</v>
      </c>
      <c r="R914">
        <v>1</v>
      </c>
      <c r="S914">
        <v>0</v>
      </c>
      <c r="T914" t="s">
        <v>62</v>
      </c>
      <c r="U914" t="s">
        <v>63</v>
      </c>
      <c r="V914" t="s">
        <v>52</v>
      </c>
      <c r="W914" t="s">
        <v>53</v>
      </c>
      <c r="X914">
        <v>14.8</v>
      </c>
      <c r="Y914">
        <v>11.84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 t="s">
        <v>129</v>
      </c>
      <c r="AI914">
        <v>88</v>
      </c>
      <c r="AJ914" t="s">
        <v>130</v>
      </c>
      <c r="AK914">
        <v>2</v>
      </c>
      <c r="AL914">
        <v>1</v>
      </c>
    </row>
    <row r="915" spans="1:38" x14ac:dyDescent="0.25">
      <c r="A915" t="s">
        <v>1184</v>
      </c>
      <c r="B915" s="1">
        <v>45650</v>
      </c>
      <c r="C915" t="s">
        <v>296</v>
      </c>
      <c r="D915" t="s">
        <v>122</v>
      </c>
      <c r="E915" t="s">
        <v>123</v>
      </c>
      <c r="F915" t="s">
        <v>124</v>
      </c>
      <c r="G915" t="s">
        <v>43</v>
      </c>
      <c r="H915" t="s">
        <v>44</v>
      </c>
      <c r="I915" t="s">
        <v>45</v>
      </c>
      <c r="J915" t="s">
        <v>46</v>
      </c>
      <c r="K915" t="s">
        <v>106</v>
      </c>
      <c r="M915" t="s">
        <v>107</v>
      </c>
      <c r="N915" t="s">
        <v>108</v>
      </c>
      <c r="O915">
        <v>90</v>
      </c>
      <c r="P915">
        <v>87</v>
      </c>
      <c r="Q915" t="b">
        <v>0</v>
      </c>
      <c r="R915">
        <v>1</v>
      </c>
      <c r="S915">
        <v>0</v>
      </c>
      <c r="T915" t="s">
        <v>62</v>
      </c>
      <c r="U915" t="s">
        <v>63</v>
      </c>
      <c r="V915" t="s">
        <v>52</v>
      </c>
      <c r="W915" t="s">
        <v>53</v>
      </c>
      <c r="X915">
        <v>8.5</v>
      </c>
      <c r="Y915">
        <v>6.8</v>
      </c>
      <c r="Z915">
        <v>4.9000000000000004</v>
      </c>
      <c r="AA915">
        <v>1.8</v>
      </c>
      <c r="AB915">
        <v>6.7</v>
      </c>
      <c r="AC915">
        <v>5.63</v>
      </c>
      <c r="AD915">
        <v>1.07</v>
      </c>
      <c r="AE915">
        <v>6.02</v>
      </c>
      <c r="AF915">
        <v>0</v>
      </c>
      <c r="AG915">
        <v>0.68</v>
      </c>
      <c r="AH915" t="s">
        <v>54</v>
      </c>
      <c r="AK915">
        <v>0</v>
      </c>
      <c r="AL915">
        <v>0</v>
      </c>
    </row>
    <row r="916" spans="1:38" x14ac:dyDescent="0.25">
      <c r="A916" t="s">
        <v>1185</v>
      </c>
      <c r="B916" s="1">
        <v>45147</v>
      </c>
      <c r="C916" t="s">
        <v>151</v>
      </c>
      <c r="D916" t="s">
        <v>122</v>
      </c>
      <c r="E916" t="s">
        <v>123</v>
      </c>
      <c r="F916" t="s">
        <v>124</v>
      </c>
      <c r="G916" t="s">
        <v>80</v>
      </c>
      <c r="H916" t="s">
        <v>81</v>
      </c>
      <c r="I916" t="s">
        <v>82</v>
      </c>
      <c r="J916" t="s">
        <v>46</v>
      </c>
      <c r="K916" t="s">
        <v>106</v>
      </c>
      <c r="M916" t="s">
        <v>107</v>
      </c>
      <c r="N916" t="s">
        <v>108</v>
      </c>
      <c r="O916">
        <v>90</v>
      </c>
      <c r="P916">
        <v>88</v>
      </c>
      <c r="Q916" t="b">
        <v>0</v>
      </c>
      <c r="R916">
        <v>1</v>
      </c>
      <c r="S916">
        <v>0</v>
      </c>
      <c r="T916" t="s">
        <v>62</v>
      </c>
      <c r="U916" t="s">
        <v>63</v>
      </c>
      <c r="V916" t="s">
        <v>52</v>
      </c>
      <c r="W916" t="s">
        <v>53</v>
      </c>
      <c r="X916">
        <v>8.5</v>
      </c>
      <c r="Y916">
        <v>6.8</v>
      </c>
      <c r="Z916">
        <v>4.2699999999999996</v>
      </c>
      <c r="AA916">
        <v>1.8</v>
      </c>
      <c r="AB916">
        <v>6.07</v>
      </c>
      <c r="AC916">
        <v>5.0999999999999996</v>
      </c>
      <c r="AD916">
        <v>1</v>
      </c>
      <c r="AE916">
        <v>6.41</v>
      </c>
      <c r="AF916">
        <v>0</v>
      </c>
      <c r="AG916">
        <v>-0.34</v>
      </c>
      <c r="AH916" t="s">
        <v>54</v>
      </c>
      <c r="AK916">
        <v>6</v>
      </c>
      <c r="AL916">
        <v>1</v>
      </c>
    </row>
    <row r="917" spans="1:38" x14ac:dyDescent="0.25">
      <c r="A917" t="s">
        <v>1186</v>
      </c>
      <c r="B917" s="1">
        <v>45551</v>
      </c>
      <c r="C917" t="s">
        <v>403</v>
      </c>
      <c r="D917" t="s">
        <v>90</v>
      </c>
      <c r="E917" t="s">
        <v>91</v>
      </c>
      <c r="F917" t="s">
        <v>92</v>
      </c>
      <c r="G917" t="s">
        <v>43</v>
      </c>
      <c r="H917" t="s">
        <v>44</v>
      </c>
      <c r="I917" t="s">
        <v>45</v>
      </c>
      <c r="J917" t="s">
        <v>46</v>
      </c>
      <c r="K917" t="s">
        <v>184</v>
      </c>
      <c r="L917" t="s">
        <v>185</v>
      </c>
      <c r="M917" t="s">
        <v>186</v>
      </c>
      <c r="N917" t="s">
        <v>171</v>
      </c>
      <c r="O917">
        <v>90</v>
      </c>
      <c r="P917">
        <v>91</v>
      </c>
      <c r="Q917" t="b">
        <v>1</v>
      </c>
      <c r="R917">
        <v>3</v>
      </c>
      <c r="S917">
        <v>0</v>
      </c>
      <c r="T917" t="s">
        <v>62</v>
      </c>
      <c r="U917" t="s">
        <v>63</v>
      </c>
      <c r="V917" t="s">
        <v>52</v>
      </c>
      <c r="W917" t="s">
        <v>53</v>
      </c>
      <c r="X917">
        <v>558</v>
      </c>
      <c r="Y917">
        <v>474.3</v>
      </c>
      <c r="Z917">
        <v>1400.3</v>
      </c>
      <c r="AA917">
        <v>1.8</v>
      </c>
      <c r="AB917">
        <v>1402.1</v>
      </c>
      <c r="AC917">
        <v>1177.77</v>
      </c>
      <c r="AD917">
        <v>224.34</v>
      </c>
      <c r="AE917">
        <v>1351.35</v>
      </c>
      <c r="AF917">
        <v>0</v>
      </c>
      <c r="AG917">
        <v>50.75</v>
      </c>
      <c r="AH917" t="s">
        <v>54</v>
      </c>
      <c r="AK917">
        <v>11</v>
      </c>
      <c r="AL917">
        <v>1</v>
      </c>
    </row>
    <row r="918" spans="1:38" x14ac:dyDescent="0.25">
      <c r="A918" t="s">
        <v>1187</v>
      </c>
      <c r="B918" s="1">
        <v>44957</v>
      </c>
      <c r="C918" t="s">
        <v>569</v>
      </c>
      <c r="D918" t="s">
        <v>40</v>
      </c>
      <c r="E918" t="s">
        <v>41</v>
      </c>
      <c r="F918" t="s">
        <v>42</v>
      </c>
      <c r="G918" t="s">
        <v>80</v>
      </c>
      <c r="H918" t="s">
        <v>81</v>
      </c>
      <c r="I918" t="s">
        <v>82</v>
      </c>
      <c r="J918" t="s">
        <v>46</v>
      </c>
      <c r="K918" t="s">
        <v>154</v>
      </c>
      <c r="L918" t="s">
        <v>155</v>
      </c>
      <c r="M918" t="s">
        <v>156</v>
      </c>
      <c r="N918" t="s">
        <v>157</v>
      </c>
      <c r="O918">
        <v>30</v>
      </c>
      <c r="P918">
        <v>30</v>
      </c>
      <c r="Q918" t="b">
        <v>1</v>
      </c>
      <c r="R918">
        <v>4</v>
      </c>
      <c r="S918">
        <v>1</v>
      </c>
      <c r="T918" t="s">
        <v>143</v>
      </c>
      <c r="U918" t="s">
        <v>144</v>
      </c>
      <c r="V918" t="s">
        <v>139</v>
      </c>
      <c r="W918" t="s">
        <v>53</v>
      </c>
      <c r="X918">
        <v>936</v>
      </c>
      <c r="Y918">
        <v>795.6</v>
      </c>
      <c r="Z918">
        <v>800.49</v>
      </c>
      <c r="AA918">
        <v>1.77</v>
      </c>
      <c r="AB918">
        <v>802.26</v>
      </c>
      <c r="AC918">
        <v>641.79999999999995</v>
      </c>
      <c r="AD918">
        <v>160.44999999999999</v>
      </c>
      <c r="AE918">
        <v>767.88</v>
      </c>
      <c r="AF918">
        <v>35.659999999999997</v>
      </c>
      <c r="AG918">
        <v>-1.28</v>
      </c>
      <c r="AH918" t="s">
        <v>54</v>
      </c>
      <c r="AK918">
        <v>6</v>
      </c>
      <c r="AL918">
        <v>0</v>
      </c>
    </row>
    <row r="919" spans="1:38" x14ac:dyDescent="0.25">
      <c r="A919" t="s">
        <v>1188</v>
      </c>
      <c r="B919" s="1">
        <v>45290</v>
      </c>
      <c r="C919" t="s">
        <v>161</v>
      </c>
      <c r="D919" t="s">
        <v>77</v>
      </c>
      <c r="E919" t="s">
        <v>78</v>
      </c>
      <c r="F919" t="s">
        <v>79</v>
      </c>
      <c r="G919" t="s">
        <v>111</v>
      </c>
      <c r="H919" t="s">
        <v>112</v>
      </c>
      <c r="I919" t="s">
        <v>113</v>
      </c>
      <c r="J919" t="s">
        <v>46</v>
      </c>
      <c r="K919" t="s">
        <v>103</v>
      </c>
      <c r="M919" t="s">
        <v>95</v>
      </c>
      <c r="N919" t="s">
        <v>96</v>
      </c>
      <c r="O919">
        <v>90</v>
      </c>
      <c r="P919">
        <v>89</v>
      </c>
      <c r="Q919" t="b">
        <v>0</v>
      </c>
      <c r="R919">
        <v>1</v>
      </c>
      <c r="S919">
        <v>0</v>
      </c>
      <c r="T919" t="s">
        <v>73</v>
      </c>
      <c r="U919" t="s">
        <v>74</v>
      </c>
      <c r="V919" t="s">
        <v>52</v>
      </c>
      <c r="W919" t="s">
        <v>53</v>
      </c>
      <c r="X919">
        <v>18.2</v>
      </c>
      <c r="Y919">
        <v>14.56</v>
      </c>
      <c r="Z919">
        <v>26.78</v>
      </c>
      <c r="AA919">
        <v>1.79</v>
      </c>
      <c r="AB919">
        <v>28.57</v>
      </c>
      <c r="AC919">
        <v>24.28</v>
      </c>
      <c r="AD919">
        <v>4.28</v>
      </c>
      <c r="AE919">
        <v>38.799999999999997</v>
      </c>
      <c r="AF919">
        <v>0</v>
      </c>
      <c r="AG919">
        <v>-10.23</v>
      </c>
      <c r="AH919" t="s">
        <v>210</v>
      </c>
      <c r="AK919">
        <v>10</v>
      </c>
      <c r="AL919">
        <v>1</v>
      </c>
    </row>
    <row r="920" spans="1:38" x14ac:dyDescent="0.25">
      <c r="A920" t="s">
        <v>1189</v>
      </c>
      <c r="B920" s="1">
        <v>45547</v>
      </c>
      <c r="C920" t="s">
        <v>102</v>
      </c>
      <c r="D920" t="s">
        <v>90</v>
      </c>
      <c r="E920" t="s">
        <v>91</v>
      </c>
      <c r="F920" t="s">
        <v>92</v>
      </c>
      <c r="G920" t="s">
        <v>43</v>
      </c>
      <c r="H920" t="s">
        <v>44</v>
      </c>
      <c r="I920" t="s">
        <v>45</v>
      </c>
      <c r="J920" t="s">
        <v>46</v>
      </c>
      <c r="K920" t="s">
        <v>106</v>
      </c>
      <c r="M920" t="s">
        <v>107</v>
      </c>
      <c r="N920" t="s">
        <v>108</v>
      </c>
      <c r="O920">
        <v>90</v>
      </c>
      <c r="P920">
        <v>88</v>
      </c>
      <c r="Q920" t="b">
        <v>0</v>
      </c>
      <c r="R920">
        <v>1</v>
      </c>
      <c r="S920">
        <v>0</v>
      </c>
      <c r="T920" t="s">
        <v>50</v>
      </c>
      <c r="U920" t="s">
        <v>51</v>
      </c>
      <c r="V920" t="s">
        <v>52</v>
      </c>
      <c r="W920" t="s">
        <v>53</v>
      </c>
      <c r="X920">
        <v>8.5</v>
      </c>
      <c r="Y920">
        <v>6.8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 t="s">
        <v>129</v>
      </c>
      <c r="AI920">
        <v>75</v>
      </c>
      <c r="AJ920" t="s">
        <v>375</v>
      </c>
      <c r="AK920">
        <v>8</v>
      </c>
      <c r="AL920">
        <v>1</v>
      </c>
    </row>
    <row r="921" spans="1:38" x14ac:dyDescent="0.25">
      <c r="A921" t="s">
        <v>1190</v>
      </c>
      <c r="B921" s="1">
        <v>45103</v>
      </c>
      <c r="C921" t="s">
        <v>299</v>
      </c>
      <c r="D921" t="s">
        <v>90</v>
      </c>
      <c r="E921" t="s">
        <v>91</v>
      </c>
      <c r="F921" t="s">
        <v>92</v>
      </c>
      <c r="G921" t="s">
        <v>43</v>
      </c>
      <c r="H921" t="s">
        <v>44</v>
      </c>
      <c r="I921" t="s">
        <v>45</v>
      </c>
      <c r="J921" t="s">
        <v>46</v>
      </c>
      <c r="K921" t="s">
        <v>196</v>
      </c>
      <c r="M921" t="s">
        <v>197</v>
      </c>
      <c r="N921" t="s">
        <v>198</v>
      </c>
      <c r="O921">
        <v>90</v>
      </c>
      <c r="P921">
        <v>94</v>
      </c>
      <c r="Q921" t="b">
        <v>0</v>
      </c>
      <c r="R921">
        <v>1</v>
      </c>
      <c r="S921">
        <v>0</v>
      </c>
      <c r="T921" t="s">
        <v>73</v>
      </c>
      <c r="U921" t="s">
        <v>74</v>
      </c>
      <c r="V921" t="s">
        <v>52</v>
      </c>
      <c r="W921" t="s">
        <v>53</v>
      </c>
      <c r="X921">
        <v>12.4</v>
      </c>
      <c r="Y921">
        <v>9.92</v>
      </c>
      <c r="Z921">
        <v>7</v>
      </c>
      <c r="AA921">
        <v>1.79</v>
      </c>
      <c r="AB921">
        <v>8.7899999999999991</v>
      </c>
      <c r="AC921">
        <v>7.47</v>
      </c>
      <c r="AD921">
        <v>1.32</v>
      </c>
      <c r="AE921">
        <v>8.89</v>
      </c>
      <c r="AF921">
        <v>0</v>
      </c>
      <c r="AG921">
        <v>-0.11</v>
      </c>
      <c r="AH921" t="s">
        <v>54</v>
      </c>
      <c r="AK921">
        <v>2</v>
      </c>
      <c r="AL921">
        <v>0</v>
      </c>
    </row>
    <row r="922" spans="1:38" x14ac:dyDescent="0.25">
      <c r="A922" t="s">
        <v>1191</v>
      </c>
      <c r="B922" s="1">
        <v>45079</v>
      </c>
      <c r="C922" t="s">
        <v>188</v>
      </c>
      <c r="D922" t="s">
        <v>66</v>
      </c>
      <c r="E922" t="s">
        <v>67</v>
      </c>
      <c r="F922" t="s">
        <v>68</v>
      </c>
      <c r="G922" t="s">
        <v>80</v>
      </c>
      <c r="H922" t="s">
        <v>81</v>
      </c>
      <c r="I922" t="s">
        <v>82</v>
      </c>
      <c r="J922" t="s">
        <v>46</v>
      </c>
      <c r="K922" t="s">
        <v>60</v>
      </c>
      <c r="L922" t="s">
        <v>61</v>
      </c>
      <c r="M922" t="s">
        <v>48</v>
      </c>
      <c r="N922" t="s">
        <v>49</v>
      </c>
      <c r="O922">
        <v>30</v>
      </c>
      <c r="P922">
        <v>31</v>
      </c>
      <c r="Q922" t="b">
        <v>1</v>
      </c>
      <c r="R922">
        <v>2</v>
      </c>
      <c r="S922">
        <v>1</v>
      </c>
      <c r="T922" t="s">
        <v>137</v>
      </c>
      <c r="U922" t="s">
        <v>138</v>
      </c>
      <c r="V922" t="s">
        <v>139</v>
      </c>
      <c r="W922" t="s">
        <v>140</v>
      </c>
      <c r="X922">
        <v>174</v>
      </c>
      <c r="Y922">
        <v>147.9</v>
      </c>
      <c r="Z922">
        <v>140.5</v>
      </c>
      <c r="AA922">
        <v>0.7</v>
      </c>
      <c r="AB922">
        <v>141.21</v>
      </c>
      <c r="AC922">
        <v>101.67</v>
      </c>
      <c r="AD922">
        <v>39.54</v>
      </c>
      <c r="AE922">
        <v>138.43</v>
      </c>
      <c r="AF922">
        <v>0</v>
      </c>
      <c r="AG922">
        <v>2.77</v>
      </c>
      <c r="AH922" t="s">
        <v>54</v>
      </c>
      <c r="AK922">
        <v>4</v>
      </c>
      <c r="AL922">
        <v>0</v>
      </c>
    </row>
    <row r="923" spans="1:38" x14ac:dyDescent="0.25">
      <c r="A923" t="s">
        <v>1192</v>
      </c>
      <c r="B923" s="1">
        <v>45436</v>
      </c>
      <c r="C923" t="s">
        <v>253</v>
      </c>
      <c r="D923" t="s">
        <v>90</v>
      </c>
      <c r="E923" t="s">
        <v>91</v>
      </c>
      <c r="F923" t="s">
        <v>92</v>
      </c>
      <c r="G923" t="s">
        <v>80</v>
      </c>
      <c r="H923" t="s">
        <v>81</v>
      </c>
      <c r="I923" t="s">
        <v>82</v>
      </c>
      <c r="J923" t="s">
        <v>46</v>
      </c>
      <c r="K923" t="s">
        <v>103</v>
      </c>
      <c r="M923" t="s">
        <v>95</v>
      </c>
      <c r="N923" t="s">
        <v>96</v>
      </c>
      <c r="O923">
        <v>90</v>
      </c>
      <c r="P923">
        <v>93</v>
      </c>
      <c r="Q923" t="b">
        <v>0</v>
      </c>
      <c r="R923">
        <v>1</v>
      </c>
      <c r="S923">
        <v>0</v>
      </c>
      <c r="T923" t="s">
        <v>62</v>
      </c>
      <c r="U923" t="s">
        <v>63</v>
      </c>
      <c r="V923" t="s">
        <v>52</v>
      </c>
      <c r="W923" t="s">
        <v>53</v>
      </c>
      <c r="X923">
        <v>18.2</v>
      </c>
      <c r="Y923">
        <v>14.56</v>
      </c>
      <c r="Z923">
        <v>30.72</v>
      </c>
      <c r="AA923">
        <v>1.8</v>
      </c>
      <c r="AB923">
        <v>32.520000000000003</v>
      </c>
      <c r="AC923">
        <v>27.32</v>
      </c>
      <c r="AD923">
        <v>5.2</v>
      </c>
      <c r="AE923">
        <v>39.76</v>
      </c>
      <c r="AF923">
        <v>0</v>
      </c>
      <c r="AG923">
        <v>-7.24</v>
      </c>
      <c r="AH923" t="s">
        <v>54</v>
      </c>
      <c r="AK923">
        <v>7</v>
      </c>
      <c r="AL923">
        <v>0</v>
      </c>
    </row>
    <row r="924" spans="1:38" x14ac:dyDescent="0.25">
      <c r="A924" t="s">
        <v>1193</v>
      </c>
      <c r="B924" s="1">
        <v>45071</v>
      </c>
      <c r="C924" t="s">
        <v>283</v>
      </c>
      <c r="D924" t="s">
        <v>77</v>
      </c>
      <c r="E924" t="s">
        <v>78</v>
      </c>
      <c r="F924" t="s">
        <v>79</v>
      </c>
      <c r="G924" t="s">
        <v>80</v>
      </c>
      <c r="H924" t="s">
        <v>81</v>
      </c>
      <c r="I924" t="s">
        <v>82</v>
      </c>
      <c r="J924" t="s">
        <v>46</v>
      </c>
      <c r="K924" t="s">
        <v>83</v>
      </c>
      <c r="M924" t="s">
        <v>84</v>
      </c>
      <c r="N924" t="s">
        <v>85</v>
      </c>
      <c r="O924">
        <v>90</v>
      </c>
      <c r="P924">
        <v>86</v>
      </c>
      <c r="Q924" t="b">
        <v>0</v>
      </c>
      <c r="R924">
        <v>1</v>
      </c>
      <c r="S924">
        <v>2</v>
      </c>
      <c r="T924" t="s">
        <v>50</v>
      </c>
      <c r="U924" t="s">
        <v>51</v>
      </c>
      <c r="V924" t="s">
        <v>52</v>
      </c>
      <c r="W924" t="s">
        <v>53</v>
      </c>
      <c r="X924">
        <v>7.2</v>
      </c>
      <c r="Y924">
        <v>5.76</v>
      </c>
      <c r="Z924">
        <v>10.32</v>
      </c>
      <c r="AA924">
        <v>1.78</v>
      </c>
      <c r="AB924">
        <v>12.1</v>
      </c>
      <c r="AC924">
        <v>10.52</v>
      </c>
      <c r="AD924">
        <v>1.57</v>
      </c>
      <c r="AE924">
        <v>15.84</v>
      </c>
      <c r="AF924">
        <v>0</v>
      </c>
      <c r="AG924">
        <v>-3.74</v>
      </c>
      <c r="AH924" t="s">
        <v>54</v>
      </c>
      <c r="AK924">
        <v>10</v>
      </c>
      <c r="AL924">
        <v>0</v>
      </c>
    </row>
    <row r="925" spans="1:38" x14ac:dyDescent="0.25">
      <c r="A925" t="s">
        <v>1194</v>
      </c>
      <c r="B925" s="1">
        <v>45466</v>
      </c>
      <c r="C925" t="s">
        <v>128</v>
      </c>
      <c r="D925" t="s">
        <v>77</v>
      </c>
      <c r="E925" t="s">
        <v>78</v>
      </c>
      <c r="F925" t="s">
        <v>79</v>
      </c>
      <c r="G925" t="s">
        <v>111</v>
      </c>
      <c r="H925" t="s">
        <v>112</v>
      </c>
      <c r="I925" t="s">
        <v>113</v>
      </c>
      <c r="J925" t="s">
        <v>46</v>
      </c>
      <c r="K925" t="s">
        <v>180</v>
      </c>
      <c r="M925" t="s">
        <v>181</v>
      </c>
      <c r="N925" t="s">
        <v>182</v>
      </c>
      <c r="O925">
        <v>30</v>
      </c>
      <c r="P925">
        <v>29</v>
      </c>
      <c r="Q925" t="b">
        <v>0</v>
      </c>
      <c r="R925">
        <v>1</v>
      </c>
      <c r="S925">
        <v>0</v>
      </c>
      <c r="T925" t="s">
        <v>50</v>
      </c>
      <c r="U925" t="s">
        <v>51</v>
      </c>
      <c r="V925" t="s">
        <v>52</v>
      </c>
      <c r="W925" t="s">
        <v>53</v>
      </c>
      <c r="X925">
        <v>6.9</v>
      </c>
      <c r="Y925">
        <v>5.52</v>
      </c>
      <c r="Z925">
        <v>3.76</v>
      </c>
      <c r="AA925">
        <v>1.78</v>
      </c>
      <c r="AB925">
        <v>5.54</v>
      </c>
      <c r="AC925">
        <v>4.82</v>
      </c>
      <c r="AD925">
        <v>1</v>
      </c>
      <c r="AE925">
        <v>5.23</v>
      </c>
      <c r="AF925">
        <v>0</v>
      </c>
      <c r="AG925">
        <v>0.3</v>
      </c>
      <c r="AH925" t="s">
        <v>54</v>
      </c>
      <c r="AK925">
        <v>3</v>
      </c>
      <c r="AL925">
        <v>0</v>
      </c>
    </row>
    <row r="926" spans="1:38" x14ac:dyDescent="0.25">
      <c r="A926" t="s">
        <v>1195</v>
      </c>
      <c r="B926" s="1">
        <v>45429</v>
      </c>
      <c r="C926" t="s">
        <v>449</v>
      </c>
      <c r="D926" t="s">
        <v>90</v>
      </c>
      <c r="E926" t="s">
        <v>91</v>
      </c>
      <c r="F926" t="s">
        <v>92</v>
      </c>
      <c r="G926" t="s">
        <v>57</v>
      </c>
      <c r="H926" t="s">
        <v>58</v>
      </c>
      <c r="I926" t="s">
        <v>59</v>
      </c>
      <c r="J926" t="s">
        <v>46</v>
      </c>
      <c r="K926" t="s">
        <v>47</v>
      </c>
      <c r="M926" t="s">
        <v>48</v>
      </c>
      <c r="N926" t="s">
        <v>49</v>
      </c>
      <c r="O926">
        <v>90</v>
      </c>
      <c r="P926">
        <v>89</v>
      </c>
      <c r="Q926" t="b">
        <v>0</v>
      </c>
      <c r="R926">
        <v>1</v>
      </c>
      <c r="S926">
        <v>1</v>
      </c>
      <c r="T926" t="s">
        <v>73</v>
      </c>
      <c r="U926" t="s">
        <v>74</v>
      </c>
      <c r="V926" t="s">
        <v>52</v>
      </c>
      <c r="W926" t="s">
        <v>53</v>
      </c>
      <c r="X926">
        <v>14.8</v>
      </c>
      <c r="Y926">
        <v>11.84</v>
      </c>
      <c r="Z926">
        <v>24.52</v>
      </c>
      <c r="AA926">
        <v>1.79</v>
      </c>
      <c r="AB926">
        <v>26.31</v>
      </c>
      <c r="AC926">
        <v>22.36</v>
      </c>
      <c r="AD926">
        <v>3.95</v>
      </c>
      <c r="AE926">
        <v>33.21</v>
      </c>
      <c r="AF926">
        <v>0</v>
      </c>
      <c r="AG926">
        <v>-6.9</v>
      </c>
      <c r="AH926" t="s">
        <v>54</v>
      </c>
      <c r="AK926">
        <v>10</v>
      </c>
      <c r="AL926">
        <v>0</v>
      </c>
    </row>
    <row r="927" spans="1:38" x14ac:dyDescent="0.25">
      <c r="A927" t="s">
        <v>1196</v>
      </c>
      <c r="B927" s="1">
        <v>45528</v>
      </c>
      <c r="C927" t="s">
        <v>235</v>
      </c>
      <c r="D927" t="s">
        <v>77</v>
      </c>
      <c r="E927" t="s">
        <v>78</v>
      </c>
      <c r="F927" t="s">
        <v>79</v>
      </c>
      <c r="G927" t="s">
        <v>111</v>
      </c>
      <c r="H927" t="s">
        <v>112</v>
      </c>
      <c r="I927" t="s">
        <v>113</v>
      </c>
      <c r="J927" t="s">
        <v>46</v>
      </c>
      <c r="K927" t="s">
        <v>184</v>
      </c>
      <c r="L927" t="s">
        <v>185</v>
      </c>
      <c r="M927" t="s">
        <v>186</v>
      </c>
      <c r="N927" t="s">
        <v>171</v>
      </c>
      <c r="O927">
        <v>30</v>
      </c>
      <c r="P927">
        <v>30</v>
      </c>
      <c r="Q927" t="b">
        <v>1</v>
      </c>
      <c r="R927">
        <v>3</v>
      </c>
      <c r="S927">
        <v>0</v>
      </c>
      <c r="T927" t="s">
        <v>50</v>
      </c>
      <c r="U927" t="s">
        <v>51</v>
      </c>
      <c r="V927" t="s">
        <v>52</v>
      </c>
      <c r="W927" t="s">
        <v>53</v>
      </c>
      <c r="X927">
        <v>558</v>
      </c>
      <c r="Y927">
        <v>474.3</v>
      </c>
      <c r="Z927">
        <v>476.01</v>
      </c>
      <c r="AA927">
        <v>1.78</v>
      </c>
      <c r="AB927">
        <v>477.79</v>
      </c>
      <c r="AC927">
        <v>415.68</v>
      </c>
      <c r="AD927">
        <v>62.11</v>
      </c>
      <c r="AE927">
        <v>430.77</v>
      </c>
      <c r="AF927">
        <v>0</v>
      </c>
      <c r="AG927">
        <v>47.02</v>
      </c>
      <c r="AH927" t="s">
        <v>54</v>
      </c>
      <c r="AK927">
        <v>3</v>
      </c>
      <c r="AL927">
        <v>0</v>
      </c>
    </row>
    <row r="928" spans="1:38" x14ac:dyDescent="0.25">
      <c r="A928" t="s">
        <v>1197</v>
      </c>
      <c r="B928" s="1">
        <v>45463</v>
      </c>
      <c r="C928" t="s">
        <v>253</v>
      </c>
      <c r="D928" t="s">
        <v>66</v>
      </c>
      <c r="E928" t="s">
        <v>67</v>
      </c>
      <c r="F928" t="s">
        <v>68</v>
      </c>
      <c r="G928" t="s">
        <v>57</v>
      </c>
      <c r="H928" t="s">
        <v>58</v>
      </c>
      <c r="I928" t="s">
        <v>59</v>
      </c>
      <c r="J928" t="s">
        <v>46</v>
      </c>
      <c r="K928" t="s">
        <v>184</v>
      </c>
      <c r="L928" t="s">
        <v>185</v>
      </c>
      <c r="M928" t="s">
        <v>186</v>
      </c>
      <c r="N928" t="s">
        <v>171</v>
      </c>
      <c r="O928">
        <v>30</v>
      </c>
      <c r="P928">
        <v>31</v>
      </c>
      <c r="Q928" t="b">
        <v>1</v>
      </c>
      <c r="R928">
        <v>3</v>
      </c>
      <c r="S928">
        <v>2</v>
      </c>
      <c r="T928" t="s">
        <v>143</v>
      </c>
      <c r="U928" t="s">
        <v>144</v>
      </c>
      <c r="V928" t="s">
        <v>139</v>
      </c>
      <c r="W928" t="s">
        <v>53</v>
      </c>
      <c r="X928">
        <v>558</v>
      </c>
      <c r="Y928">
        <v>474.3</v>
      </c>
      <c r="Z928">
        <v>464.68</v>
      </c>
      <c r="AA928">
        <v>1.77</v>
      </c>
      <c r="AB928">
        <v>466.45</v>
      </c>
      <c r="AC928">
        <v>373.16</v>
      </c>
      <c r="AD928">
        <v>93.29</v>
      </c>
      <c r="AE928">
        <v>426.54</v>
      </c>
      <c r="AF928">
        <v>19.7</v>
      </c>
      <c r="AG928">
        <v>20.21</v>
      </c>
      <c r="AH928" t="s">
        <v>54</v>
      </c>
      <c r="AK928">
        <v>1</v>
      </c>
      <c r="AL928">
        <v>0</v>
      </c>
    </row>
    <row r="929" spans="1:38" x14ac:dyDescent="0.25">
      <c r="A929" t="s">
        <v>1198</v>
      </c>
      <c r="B929" s="1">
        <v>45317</v>
      </c>
      <c r="C929" t="s">
        <v>479</v>
      </c>
      <c r="D929" t="s">
        <v>90</v>
      </c>
      <c r="E929" t="s">
        <v>91</v>
      </c>
      <c r="F929" t="s">
        <v>92</v>
      </c>
      <c r="G929" t="s">
        <v>111</v>
      </c>
      <c r="H929" t="s">
        <v>112</v>
      </c>
      <c r="I929" t="s">
        <v>113</v>
      </c>
      <c r="J929" t="s">
        <v>46</v>
      </c>
      <c r="K929" t="s">
        <v>106</v>
      </c>
      <c r="M929" t="s">
        <v>107</v>
      </c>
      <c r="N929" t="s">
        <v>108</v>
      </c>
      <c r="O929">
        <v>90</v>
      </c>
      <c r="P929">
        <v>93</v>
      </c>
      <c r="Q929" t="b">
        <v>0</v>
      </c>
      <c r="R929">
        <v>1</v>
      </c>
      <c r="S929">
        <v>1</v>
      </c>
      <c r="T929" t="s">
        <v>99</v>
      </c>
      <c r="U929" t="s">
        <v>100</v>
      </c>
      <c r="V929" t="s">
        <v>52</v>
      </c>
      <c r="W929" t="s">
        <v>53</v>
      </c>
      <c r="X929">
        <v>8.5</v>
      </c>
      <c r="Y929">
        <v>6.8</v>
      </c>
      <c r="Z929">
        <v>4.91</v>
      </c>
      <c r="AA929">
        <v>1.78</v>
      </c>
      <c r="AB929">
        <v>6.69</v>
      </c>
      <c r="AC929">
        <v>5.89</v>
      </c>
      <c r="AD929">
        <v>1</v>
      </c>
      <c r="AE929">
        <v>6.55</v>
      </c>
      <c r="AF929">
        <v>0</v>
      </c>
      <c r="AG929">
        <v>0.14000000000000001</v>
      </c>
      <c r="AH929" t="s">
        <v>54</v>
      </c>
      <c r="AK929">
        <v>5</v>
      </c>
      <c r="AL929">
        <v>0</v>
      </c>
    </row>
    <row r="930" spans="1:38" x14ac:dyDescent="0.25">
      <c r="A930" t="s">
        <v>1199</v>
      </c>
      <c r="B930" s="1">
        <v>44972</v>
      </c>
      <c r="C930" t="s">
        <v>102</v>
      </c>
      <c r="D930" t="s">
        <v>122</v>
      </c>
      <c r="E930" t="s">
        <v>123</v>
      </c>
      <c r="F930" t="s">
        <v>124</v>
      </c>
      <c r="G930" t="s">
        <v>43</v>
      </c>
      <c r="H930" t="s">
        <v>44</v>
      </c>
      <c r="I930" t="s">
        <v>45</v>
      </c>
      <c r="J930" t="s">
        <v>46</v>
      </c>
      <c r="K930" t="s">
        <v>154</v>
      </c>
      <c r="L930" t="s">
        <v>155</v>
      </c>
      <c r="M930" t="s">
        <v>156</v>
      </c>
      <c r="N930" t="s">
        <v>157</v>
      </c>
      <c r="O930">
        <v>30</v>
      </c>
      <c r="P930">
        <v>30</v>
      </c>
      <c r="Q930" t="b">
        <v>1</v>
      </c>
      <c r="R930">
        <v>4</v>
      </c>
      <c r="S930">
        <v>2</v>
      </c>
      <c r="T930" t="s">
        <v>143</v>
      </c>
      <c r="U930" t="s">
        <v>144</v>
      </c>
      <c r="V930" t="s">
        <v>139</v>
      </c>
      <c r="W930" t="s">
        <v>53</v>
      </c>
      <c r="X930">
        <v>936</v>
      </c>
      <c r="Y930">
        <v>795.6</v>
      </c>
      <c r="Z930">
        <v>781.68</v>
      </c>
      <c r="AA930">
        <v>1.77</v>
      </c>
      <c r="AB930">
        <v>783.45</v>
      </c>
      <c r="AC930">
        <v>626.76</v>
      </c>
      <c r="AD930">
        <v>156.69</v>
      </c>
      <c r="AE930">
        <v>766.16</v>
      </c>
      <c r="AF930">
        <v>41.45</v>
      </c>
      <c r="AG930">
        <v>-24.16</v>
      </c>
      <c r="AH930" t="s">
        <v>54</v>
      </c>
      <c r="AK930">
        <v>3</v>
      </c>
      <c r="AL930">
        <v>0</v>
      </c>
    </row>
    <row r="931" spans="1:38" x14ac:dyDescent="0.25">
      <c r="A931" t="s">
        <v>1200</v>
      </c>
      <c r="B931" s="1">
        <v>45352</v>
      </c>
      <c r="C931" t="s">
        <v>317</v>
      </c>
      <c r="D931" t="s">
        <v>90</v>
      </c>
      <c r="E931" t="s">
        <v>91</v>
      </c>
      <c r="F931" t="s">
        <v>92</v>
      </c>
      <c r="G931" t="s">
        <v>57</v>
      </c>
      <c r="H931" t="s">
        <v>58</v>
      </c>
      <c r="I931" t="s">
        <v>59</v>
      </c>
      <c r="J931" t="s">
        <v>46</v>
      </c>
      <c r="K931" t="s">
        <v>47</v>
      </c>
      <c r="M931" t="s">
        <v>48</v>
      </c>
      <c r="N931" t="s">
        <v>49</v>
      </c>
      <c r="O931">
        <v>30</v>
      </c>
      <c r="P931">
        <v>30</v>
      </c>
      <c r="Q931" t="b">
        <v>0</v>
      </c>
      <c r="R931">
        <v>1</v>
      </c>
      <c r="S931">
        <v>0</v>
      </c>
      <c r="T931" t="s">
        <v>137</v>
      </c>
      <c r="U931" t="s">
        <v>138</v>
      </c>
      <c r="V931" t="s">
        <v>139</v>
      </c>
      <c r="W931" t="s">
        <v>140</v>
      </c>
      <c r="X931">
        <v>14.8</v>
      </c>
      <c r="Y931">
        <v>11.84</v>
      </c>
      <c r="Z931">
        <v>11.25</v>
      </c>
      <c r="AA931">
        <v>0.06</v>
      </c>
      <c r="AB931">
        <v>11.3</v>
      </c>
      <c r="AC931">
        <v>8.14</v>
      </c>
      <c r="AD931">
        <v>3.17</v>
      </c>
      <c r="AE931">
        <v>11.32</v>
      </c>
      <c r="AF931">
        <v>0</v>
      </c>
      <c r="AG931">
        <v>-0.01</v>
      </c>
      <c r="AH931" t="s">
        <v>54</v>
      </c>
      <c r="AK931">
        <v>10</v>
      </c>
      <c r="AL931">
        <v>0</v>
      </c>
    </row>
    <row r="932" spans="1:38" x14ac:dyDescent="0.25">
      <c r="A932" t="s">
        <v>1201</v>
      </c>
      <c r="B932" s="1">
        <v>44999</v>
      </c>
      <c r="C932" t="s">
        <v>751</v>
      </c>
      <c r="D932" t="s">
        <v>40</v>
      </c>
      <c r="E932" t="s">
        <v>41</v>
      </c>
      <c r="F932" t="s">
        <v>42</v>
      </c>
      <c r="G932" t="s">
        <v>80</v>
      </c>
      <c r="H932" t="s">
        <v>81</v>
      </c>
      <c r="I932" t="s">
        <v>82</v>
      </c>
      <c r="J932" t="s">
        <v>46</v>
      </c>
      <c r="K932" t="s">
        <v>93</v>
      </c>
      <c r="L932" t="s">
        <v>94</v>
      </c>
      <c r="M932" t="s">
        <v>95</v>
      </c>
      <c r="N932" t="s">
        <v>96</v>
      </c>
      <c r="O932">
        <v>30</v>
      </c>
      <c r="P932">
        <v>29</v>
      </c>
      <c r="Q932" t="b">
        <v>1</v>
      </c>
      <c r="R932">
        <v>2</v>
      </c>
      <c r="S932">
        <v>1</v>
      </c>
      <c r="T932" t="s">
        <v>143</v>
      </c>
      <c r="U932" t="s">
        <v>144</v>
      </c>
      <c r="V932" t="s">
        <v>139</v>
      </c>
      <c r="W932" t="s">
        <v>53</v>
      </c>
      <c r="X932">
        <v>185.4</v>
      </c>
      <c r="Y932">
        <v>157.59</v>
      </c>
      <c r="Z932">
        <v>152.75</v>
      </c>
      <c r="AA932">
        <v>1.77</v>
      </c>
      <c r="AB932">
        <v>154.52000000000001</v>
      </c>
      <c r="AC932">
        <v>123.62</v>
      </c>
      <c r="AD932">
        <v>30.9</v>
      </c>
      <c r="AE932">
        <v>141.28</v>
      </c>
      <c r="AF932">
        <v>9.9600000000000009</v>
      </c>
      <c r="AG932">
        <v>3.28</v>
      </c>
      <c r="AH932" t="s">
        <v>210</v>
      </c>
      <c r="AK932">
        <v>11</v>
      </c>
      <c r="AL932">
        <v>0</v>
      </c>
    </row>
    <row r="933" spans="1:38" x14ac:dyDescent="0.25">
      <c r="A933" t="s">
        <v>1202</v>
      </c>
      <c r="B933" s="1">
        <v>45194</v>
      </c>
      <c r="C933" t="s">
        <v>584</v>
      </c>
      <c r="D933" t="s">
        <v>66</v>
      </c>
      <c r="E933" t="s">
        <v>67</v>
      </c>
      <c r="F933" t="s">
        <v>68</v>
      </c>
      <c r="G933" t="s">
        <v>43</v>
      </c>
      <c r="H933" t="s">
        <v>44</v>
      </c>
      <c r="I933" t="s">
        <v>45</v>
      </c>
      <c r="J933" t="s">
        <v>46</v>
      </c>
      <c r="K933" t="s">
        <v>106</v>
      </c>
      <c r="M933" t="s">
        <v>107</v>
      </c>
      <c r="N933" t="s">
        <v>108</v>
      </c>
      <c r="O933">
        <v>90</v>
      </c>
      <c r="P933">
        <v>87</v>
      </c>
      <c r="Q933" t="b">
        <v>0</v>
      </c>
      <c r="R933">
        <v>1</v>
      </c>
      <c r="S933">
        <v>0</v>
      </c>
      <c r="T933" t="s">
        <v>99</v>
      </c>
      <c r="U933" t="s">
        <v>100</v>
      </c>
      <c r="V933" t="s">
        <v>52</v>
      </c>
      <c r="W933" t="s">
        <v>53</v>
      </c>
      <c r="X933">
        <v>8.5</v>
      </c>
      <c r="Y933">
        <v>6.8</v>
      </c>
      <c r="Z933">
        <v>3.94</v>
      </c>
      <c r="AA933">
        <v>1.78</v>
      </c>
      <c r="AB933">
        <v>5.72</v>
      </c>
      <c r="AC933">
        <v>5.04</v>
      </c>
      <c r="AD933">
        <v>1</v>
      </c>
      <c r="AE933">
        <v>6.49</v>
      </c>
      <c r="AF933">
        <v>0</v>
      </c>
      <c r="AG933">
        <v>-0.76</v>
      </c>
      <c r="AH933" t="s">
        <v>54</v>
      </c>
      <c r="AK933">
        <v>3</v>
      </c>
      <c r="AL933">
        <v>1</v>
      </c>
    </row>
    <row r="934" spans="1:38" x14ac:dyDescent="0.25">
      <c r="A934" t="s">
        <v>1203</v>
      </c>
      <c r="B934" s="1">
        <v>45161</v>
      </c>
      <c r="C934" t="s">
        <v>153</v>
      </c>
      <c r="D934" t="s">
        <v>90</v>
      </c>
      <c r="E934" t="s">
        <v>91</v>
      </c>
      <c r="F934" t="s">
        <v>92</v>
      </c>
      <c r="G934" t="s">
        <v>111</v>
      </c>
      <c r="H934" t="s">
        <v>112</v>
      </c>
      <c r="I934" t="s">
        <v>113</v>
      </c>
      <c r="J934" t="s">
        <v>46</v>
      </c>
      <c r="K934" t="s">
        <v>154</v>
      </c>
      <c r="L934" t="s">
        <v>155</v>
      </c>
      <c r="M934" t="s">
        <v>156</v>
      </c>
      <c r="N934" t="s">
        <v>157</v>
      </c>
      <c r="O934">
        <v>90</v>
      </c>
      <c r="P934">
        <v>87</v>
      </c>
      <c r="Q934" t="b">
        <v>1</v>
      </c>
      <c r="R934">
        <v>4</v>
      </c>
      <c r="S934">
        <v>0</v>
      </c>
      <c r="T934" t="s">
        <v>99</v>
      </c>
      <c r="U934" t="s">
        <v>100</v>
      </c>
      <c r="V934" t="s">
        <v>52</v>
      </c>
      <c r="W934" t="s">
        <v>53</v>
      </c>
      <c r="X934">
        <v>936</v>
      </c>
      <c r="Y934">
        <v>795.6</v>
      </c>
      <c r="Z934">
        <v>2405.4899999999998</v>
      </c>
      <c r="AA934">
        <v>1.78</v>
      </c>
      <c r="AB934">
        <v>2407.27</v>
      </c>
      <c r="AC934">
        <v>2118.4</v>
      </c>
      <c r="AD934">
        <v>288.87</v>
      </c>
      <c r="AE934">
        <v>2249.38</v>
      </c>
      <c r="AF934">
        <v>0</v>
      </c>
      <c r="AG934">
        <v>157.88999999999999</v>
      </c>
      <c r="AH934" t="s">
        <v>54</v>
      </c>
      <c r="AK934">
        <v>2</v>
      </c>
      <c r="AL934">
        <v>0</v>
      </c>
    </row>
    <row r="935" spans="1:38" x14ac:dyDescent="0.25">
      <c r="A935" t="s">
        <v>1204</v>
      </c>
      <c r="B935" s="1">
        <v>45252</v>
      </c>
      <c r="C935" t="s">
        <v>201</v>
      </c>
      <c r="D935" t="s">
        <v>40</v>
      </c>
      <c r="E935" t="s">
        <v>41</v>
      </c>
      <c r="F935" t="s">
        <v>42</v>
      </c>
      <c r="G935" t="s">
        <v>80</v>
      </c>
      <c r="H935" t="s">
        <v>81</v>
      </c>
      <c r="I935" t="s">
        <v>82</v>
      </c>
      <c r="J935" t="s">
        <v>46</v>
      </c>
      <c r="K935" t="s">
        <v>227</v>
      </c>
      <c r="L935" t="s">
        <v>228</v>
      </c>
      <c r="M935" t="s">
        <v>229</v>
      </c>
      <c r="N935" t="s">
        <v>230</v>
      </c>
      <c r="O935">
        <v>90</v>
      </c>
      <c r="P935">
        <v>94</v>
      </c>
      <c r="Q935" t="b">
        <v>1</v>
      </c>
      <c r="R935">
        <v>4</v>
      </c>
      <c r="S935">
        <v>2</v>
      </c>
      <c r="T935" t="s">
        <v>62</v>
      </c>
      <c r="U935" t="s">
        <v>63</v>
      </c>
      <c r="V935" t="s">
        <v>52</v>
      </c>
      <c r="W935" t="s">
        <v>53</v>
      </c>
      <c r="X935">
        <v>618</v>
      </c>
      <c r="Y935">
        <v>525.29999999999995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 t="s">
        <v>129</v>
      </c>
      <c r="AI935">
        <v>70</v>
      </c>
      <c r="AJ935" t="s">
        <v>341</v>
      </c>
      <c r="AK935">
        <v>5</v>
      </c>
      <c r="AL935">
        <v>0</v>
      </c>
    </row>
    <row r="936" spans="1:38" x14ac:dyDescent="0.25">
      <c r="A936" t="s">
        <v>1205</v>
      </c>
      <c r="B936" s="1">
        <v>45225</v>
      </c>
      <c r="C936" t="s">
        <v>296</v>
      </c>
      <c r="D936" t="s">
        <v>40</v>
      </c>
      <c r="E936" t="s">
        <v>41</v>
      </c>
      <c r="F936" t="s">
        <v>42</v>
      </c>
      <c r="G936" t="s">
        <v>57</v>
      </c>
      <c r="H936" t="s">
        <v>58</v>
      </c>
      <c r="I936" t="s">
        <v>59</v>
      </c>
      <c r="J936" t="s">
        <v>46</v>
      </c>
      <c r="K936" t="s">
        <v>260</v>
      </c>
      <c r="L936" t="s">
        <v>261</v>
      </c>
      <c r="M936" t="s">
        <v>262</v>
      </c>
      <c r="N936" t="s">
        <v>157</v>
      </c>
      <c r="O936">
        <v>28</v>
      </c>
      <c r="P936">
        <v>27</v>
      </c>
      <c r="Q936" t="b">
        <v>1</v>
      </c>
      <c r="R936">
        <v>4</v>
      </c>
      <c r="S936">
        <v>2</v>
      </c>
      <c r="T936" t="s">
        <v>50</v>
      </c>
      <c r="U936" t="s">
        <v>51</v>
      </c>
      <c r="V936" t="s">
        <v>52</v>
      </c>
      <c r="W936" t="s">
        <v>53</v>
      </c>
      <c r="X936">
        <v>918</v>
      </c>
      <c r="Y936">
        <v>780.3</v>
      </c>
      <c r="Z936">
        <v>766.45</v>
      </c>
      <c r="AA936">
        <v>1.78</v>
      </c>
      <c r="AB936">
        <v>768.23</v>
      </c>
      <c r="AC936">
        <v>668.36</v>
      </c>
      <c r="AD936">
        <v>99.87</v>
      </c>
      <c r="AE936">
        <v>710.25</v>
      </c>
      <c r="AF936">
        <v>0</v>
      </c>
      <c r="AG936">
        <v>57.98</v>
      </c>
      <c r="AH936" t="s">
        <v>54</v>
      </c>
      <c r="AK936">
        <v>3</v>
      </c>
      <c r="AL936">
        <v>0</v>
      </c>
    </row>
    <row r="937" spans="1:38" x14ac:dyDescent="0.25">
      <c r="A937" t="s">
        <v>1206</v>
      </c>
      <c r="B937" s="1">
        <v>45041</v>
      </c>
      <c r="C937" t="s">
        <v>943</v>
      </c>
      <c r="D937" t="s">
        <v>90</v>
      </c>
      <c r="E937" t="s">
        <v>91</v>
      </c>
      <c r="F937" t="s">
        <v>92</v>
      </c>
      <c r="G937" t="s">
        <v>43</v>
      </c>
      <c r="H937" t="s">
        <v>44</v>
      </c>
      <c r="I937" t="s">
        <v>45</v>
      </c>
      <c r="J937" t="s">
        <v>46</v>
      </c>
      <c r="K937" t="s">
        <v>196</v>
      </c>
      <c r="M937" t="s">
        <v>197</v>
      </c>
      <c r="N937" t="s">
        <v>198</v>
      </c>
      <c r="O937">
        <v>90</v>
      </c>
      <c r="P937">
        <v>91</v>
      </c>
      <c r="Q937" t="b">
        <v>0</v>
      </c>
      <c r="R937">
        <v>1</v>
      </c>
      <c r="S937">
        <v>1</v>
      </c>
      <c r="T937" t="s">
        <v>50</v>
      </c>
      <c r="U937" t="s">
        <v>51</v>
      </c>
      <c r="V937" t="s">
        <v>52</v>
      </c>
      <c r="W937" t="s">
        <v>53</v>
      </c>
      <c r="X937">
        <v>12.4</v>
      </c>
      <c r="Y937">
        <v>9.92</v>
      </c>
      <c r="Z937">
        <v>6.47</v>
      </c>
      <c r="AA937">
        <v>1.78</v>
      </c>
      <c r="AB937">
        <v>8.25</v>
      </c>
      <c r="AC937">
        <v>7.18</v>
      </c>
      <c r="AD937">
        <v>1.07</v>
      </c>
      <c r="AE937">
        <v>9.2100000000000009</v>
      </c>
      <c r="AF937">
        <v>0</v>
      </c>
      <c r="AG937">
        <v>-0.95</v>
      </c>
      <c r="AH937" t="s">
        <v>54</v>
      </c>
      <c r="AK937">
        <v>0</v>
      </c>
      <c r="AL937">
        <v>1</v>
      </c>
    </row>
    <row r="938" spans="1:38" x14ac:dyDescent="0.25">
      <c r="A938" t="s">
        <v>1207</v>
      </c>
      <c r="B938" s="1">
        <v>45503</v>
      </c>
      <c r="C938" t="s">
        <v>410</v>
      </c>
      <c r="D938" t="s">
        <v>90</v>
      </c>
      <c r="E938" t="s">
        <v>91</v>
      </c>
      <c r="F938" t="s">
        <v>92</v>
      </c>
      <c r="G938" t="s">
        <v>57</v>
      </c>
      <c r="H938" t="s">
        <v>58</v>
      </c>
      <c r="I938" t="s">
        <v>59</v>
      </c>
      <c r="J938" t="s">
        <v>46</v>
      </c>
      <c r="K938" t="s">
        <v>103</v>
      </c>
      <c r="M938" t="s">
        <v>95</v>
      </c>
      <c r="N938" t="s">
        <v>96</v>
      </c>
      <c r="O938">
        <v>90</v>
      </c>
      <c r="P938">
        <v>91</v>
      </c>
      <c r="Q938" t="b">
        <v>0</v>
      </c>
      <c r="R938">
        <v>1</v>
      </c>
      <c r="S938">
        <v>0</v>
      </c>
      <c r="T938" t="s">
        <v>73</v>
      </c>
      <c r="U938" t="s">
        <v>74</v>
      </c>
      <c r="V938" t="s">
        <v>52</v>
      </c>
      <c r="W938" t="s">
        <v>53</v>
      </c>
      <c r="X938">
        <v>18.2</v>
      </c>
      <c r="Y938">
        <v>14.56</v>
      </c>
      <c r="Z938">
        <v>30.22</v>
      </c>
      <c r="AA938">
        <v>1.79</v>
      </c>
      <c r="AB938">
        <v>32.01</v>
      </c>
      <c r="AC938">
        <v>27.2</v>
      </c>
      <c r="AD938">
        <v>4.8</v>
      </c>
      <c r="AE938">
        <v>41.81</v>
      </c>
      <c r="AF938">
        <v>0</v>
      </c>
      <c r="AG938">
        <v>-9.8000000000000007</v>
      </c>
      <c r="AH938" t="s">
        <v>54</v>
      </c>
      <c r="AK938">
        <v>10</v>
      </c>
      <c r="AL938">
        <v>0</v>
      </c>
    </row>
    <row r="939" spans="1:38" x14ac:dyDescent="0.25">
      <c r="A939" t="s">
        <v>1208</v>
      </c>
      <c r="B939" s="1">
        <v>45629</v>
      </c>
      <c r="C939" t="s">
        <v>102</v>
      </c>
      <c r="D939" t="s">
        <v>77</v>
      </c>
      <c r="E939" t="s">
        <v>78</v>
      </c>
      <c r="F939" t="s">
        <v>79</v>
      </c>
      <c r="G939" t="s">
        <v>57</v>
      </c>
      <c r="H939" t="s">
        <v>58</v>
      </c>
      <c r="I939" t="s">
        <v>59</v>
      </c>
      <c r="J939" t="s">
        <v>46</v>
      </c>
      <c r="K939" t="s">
        <v>106</v>
      </c>
      <c r="M939" t="s">
        <v>107</v>
      </c>
      <c r="N939" t="s">
        <v>108</v>
      </c>
      <c r="O939">
        <v>90</v>
      </c>
      <c r="P939">
        <v>89</v>
      </c>
      <c r="Q939" t="b">
        <v>0</v>
      </c>
      <c r="R939">
        <v>1</v>
      </c>
      <c r="S939">
        <v>0</v>
      </c>
      <c r="T939" t="s">
        <v>99</v>
      </c>
      <c r="U939" t="s">
        <v>100</v>
      </c>
      <c r="V939" t="s">
        <v>52</v>
      </c>
      <c r="W939" t="s">
        <v>53</v>
      </c>
      <c r="X939">
        <v>8.5</v>
      </c>
      <c r="Y939">
        <v>6.8</v>
      </c>
      <c r="Z939">
        <v>4.5</v>
      </c>
      <c r="AA939">
        <v>1.78</v>
      </c>
      <c r="AB939">
        <v>6.28</v>
      </c>
      <c r="AC939">
        <v>5.53</v>
      </c>
      <c r="AD939">
        <v>1</v>
      </c>
      <c r="AE939">
        <v>6.44</v>
      </c>
      <c r="AF939">
        <v>0</v>
      </c>
      <c r="AG939">
        <v>-0.16</v>
      </c>
      <c r="AH939" t="s">
        <v>210</v>
      </c>
      <c r="AK939">
        <v>10</v>
      </c>
      <c r="AL939">
        <v>0</v>
      </c>
    </row>
    <row r="940" spans="1:38" x14ac:dyDescent="0.25">
      <c r="A940" t="s">
        <v>1209</v>
      </c>
      <c r="B940" s="1">
        <v>45074</v>
      </c>
      <c r="C940" t="s">
        <v>507</v>
      </c>
      <c r="D940" t="s">
        <v>40</v>
      </c>
      <c r="E940" t="s">
        <v>41</v>
      </c>
      <c r="F940" t="s">
        <v>42</v>
      </c>
      <c r="G940" t="s">
        <v>43</v>
      </c>
      <c r="H940" t="s">
        <v>44</v>
      </c>
      <c r="I940" t="s">
        <v>45</v>
      </c>
      <c r="J940" t="s">
        <v>46</v>
      </c>
      <c r="K940" t="s">
        <v>260</v>
      </c>
      <c r="L940" t="s">
        <v>261</v>
      </c>
      <c r="M940" t="s">
        <v>262</v>
      </c>
      <c r="N940" t="s">
        <v>157</v>
      </c>
      <c r="O940">
        <v>28</v>
      </c>
      <c r="P940">
        <v>29</v>
      </c>
      <c r="Q940" t="b">
        <v>1</v>
      </c>
      <c r="R940">
        <v>4</v>
      </c>
      <c r="S940">
        <v>0</v>
      </c>
      <c r="T940" t="s">
        <v>50</v>
      </c>
      <c r="U940" t="s">
        <v>51</v>
      </c>
      <c r="V940" t="s">
        <v>52</v>
      </c>
      <c r="W940" t="s">
        <v>53</v>
      </c>
      <c r="X940">
        <v>918</v>
      </c>
      <c r="Y940">
        <v>780.3</v>
      </c>
      <c r="Z940">
        <v>754.12</v>
      </c>
      <c r="AA940">
        <v>1.78</v>
      </c>
      <c r="AB940">
        <v>755.9</v>
      </c>
      <c r="AC940">
        <v>657.63</v>
      </c>
      <c r="AD940">
        <v>98.27</v>
      </c>
      <c r="AE940">
        <v>713.94</v>
      </c>
      <c r="AF940">
        <v>0</v>
      </c>
      <c r="AG940">
        <v>41.95</v>
      </c>
      <c r="AH940" t="s">
        <v>54</v>
      </c>
      <c r="AK940">
        <v>4</v>
      </c>
      <c r="AL940">
        <v>1</v>
      </c>
    </row>
    <row r="941" spans="1:38" x14ac:dyDescent="0.25">
      <c r="A941" t="s">
        <v>1210</v>
      </c>
      <c r="B941" s="1">
        <v>45055</v>
      </c>
      <c r="C941" t="s">
        <v>272</v>
      </c>
      <c r="D941" t="s">
        <v>122</v>
      </c>
      <c r="E941" t="s">
        <v>123</v>
      </c>
      <c r="F941" t="s">
        <v>124</v>
      </c>
      <c r="G941" t="s">
        <v>80</v>
      </c>
      <c r="H941" t="s">
        <v>81</v>
      </c>
      <c r="I941" t="s">
        <v>82</v>
      </c>
      <c r="J941" t="s">
        <v>46</v>
      </c>
      <c r="K941" t="s">
        <v>106</v>
      </c>
      <c r="M941" t="s">
        <v>107</v>
      </c>
      <c r="N941" t="s">
        <v>108</v>
      </c>
      <c r="O941">
        <v>90</v>
      </c>
      <c r="P941">
        <v>93</v>
      </c>
      <c r="Q941" t="b">
        <v>0</v>
      </c>
      <c r="R941">
        <v>1</v>
      </c>
      <c r="S941">
        <v>0</v>
      </c>
      <c r="T941" t="s">
        <v>62</v>
      </c>
      <c r="U941" t="s">
        <v>63</v>
      </c>
      <c r="V941" t="s">
        <v>52</v>
      </c>
      <c r="W941" t="s">
        <v>53</v>
      </c>
      <c r="X941">
        <v>8.5</v>
      </c>
      <c r="Y941">
        <v>6.8</v>
      </c>
      <c r="Z941">
        <v>4.34</v>
      </c>
      <c r="AA941">
        <v>1.8</v>
      </c>
      <c r="AB941">
        <v>6.14</v>
      </c>
      <c r="AC941">
        <v>5.16</v>
      </c>
      <c r="AD941">
        <v>1</v>
      </c>
      <c r="AE941">
        <v>6.56</v>
      </c>
      <c r="AF941">
        <v>0</v>
      </c>
      <c r="AG941">
        <v>-0.42</v>
      </c>
      <c r="AH941" t="s">
        <v>54</v>
      </c>
      <c r="AK941">
        <v>6</v>
      </c>
      <c r="AL941">
        <v>0</v>
      </c>
    </row>
    <row r="942" spans="1:38" x14ac:dyDescent="0.25">
      <c r="A942" t="s">
        <v>1211</v>
      </c>
      <c r="B942" s="1">
        <v>45137</v>
      </c>
      <c r="C942" t="s">
        <v>119</v>
      </c>
      <c r="D942" t="s">
        <v>66</v>
      </c>
      <c r="E942" t="s">
        <v>67</v>
      </c>
      <c r="F942" t="s">
        <v>68</v>
      </c>
      <c r="G942" t="s">
        <v>80</v>
      </c>
      <c r="H942" t="s">
        <v>81</v>
      </c>
      <c r="I942" t="s">
        <v>82</v>
      </c>
      <c r="J942" t="s">
        <v>46</v>
      </c>
      <c r="K942" t="s">
        <v>196</v>
      </c>
      <c r="M942" t="s">
        <v>197</v>
      </c>
      <c r="N942" t="s">
        <v>198</v>
      </c>
      <c r="O942">
        <v>90</v>
      </c>
      <c r="P942">
        <v>92</v>
      </c>
      <c r="Q942" t="b">
        <v>0</v>
      </c>
      <c r="R942">
        <v>1</v>
      </c>
      <c r="S942">
        <v>1</v>
      </c>
      <c r="T942" t="s">
        <v>62</v>
      </c>
      <c r="U942" t="s">
        <v>63</v>
      </c>
      <c r="V942" t="s">
        <v>52</v>
      </c>
      <c r="W942" t="s">
        <v>53</v>
      </c>
      <c r="X942">
        <v>12.4</v>
      </c>
      <c r="Y942">
        <v>9.92</v>
      </c>
      <c r="Z942">
        <v>7.22</v>
      </c>
      <c r="AA942">
        <v>1.8</v>
      </c>
      <c r="AB942">
        <v>9.02</v>
      </c>
      <c r="AC942">
        <v>7.58</v>
      </c>
      <c r="AD942">
        <v>1.44</v>
      </c>
      <c r="AE942">
        <v>9.24</v>
      </c>
      <c r="AF942">
        <v>0</v>
      </c>
      <c r="AG942">
        <v>-0.21</v>
      </c>
      <c r="AH942" t="s">
        <v>54</v>
      </c>
      <c r="AK942">
        <v>7</v>
      </c>
      <c r="AL942">
        <v>0</v>
      </c>
    </row>
    <row r="943" spans="1:38" x14ac:dyDescent="0.25">
      <c r="A943" t="s">
        <v>1212</v>
      </c>
      <c r="B943" s="1">
        <v>45329</v>
      </c>
      <c r="C943" t="s">
        <v>76</v>
      </c>
      <c r="D943" t="s">
        <v>40</v>
      </c>
      <c r="E943" t="s">
        <v>41</v>
      </c>
      <c r="F943" t="s">
        <v>42</v>
      </c>
      <c r="G943" t="s">
        <v>43</v>
      </c>
      <c r="H943" t="s">
        <v>44</v>
      </c>
      <c r="I943" t="s">
        <v>45</v>
      </c>
      <c r="J943" t="s">
        <v>46</v>
      </c>
      <c r="K943" t="s">
        <v>227</v>
      </c>
      <c r="L943" t="s">
        <v>228</v>
      </c>
      <c r="M943" t="s">
        <v>229</v>
      </c>
      <c r="N943" t="s">
        <v>230</v>
      </c>
      <c r="O943">
        <v>90</v>
      </c>
      <c r="P943">
        <v>94</v>
      </c>
      <c r="Q943" t="b">
        <v>1</v>
      </c>
      <c r="R943">
        <v>4</v>
      </c>
      <c r="S943">
        <v>2</v>
      </c>
      <c r="T943" t="s">
        <v>73</v>
      </c>
      <c r="U943" t="s">
        <v>74</v>
      </c>
      <c r="V943" t="s">
        <v>52</v>
      </c>
      <c r="W943" t="s">
        <v>53</v>
      </c>
      <c r="X943">
        <v>618</v>
      </c>
      <c r="Y943">
        <v>525.29999999999995</v>
      </c>
      <c r="Z943">
        <v>1546.07</v>
      </c>
      <c r="AA943">
        <v>1.79</v>
      </c>
      <c r="AB943">
        <v>1547.86</v>
      </c>
      <c r="AC943">
        <v>1315.68</v>
      </c>
      <c r="AD943">
        <v>232.18</v>
      </c>
      <c r="AE943">
        <v>1429.39</v>
      </c>
      <c r="AF943">
        <v>0</v>
      </c>
      <c r="AG943">
        <v>118.47</v>
      </c>
      <c r="AH943" t="s">
        <v>54</v>
      </c>
      <c r="AK943">
        <v>3</v>
      </c>
      <c r="AL943">
        <v>1</v>
      </c>
    </row>
    <row r="944" spans="1:38" x14ac:dyDescent="0.25">
      <c r="A944" t="s">
        <v>1213</v>
      </c>
      <c r="B944" s="1">
        <v>45369</v>
      </c>
      <c r="C944" t="s">
        <v>174</v>
      </c>
      <c r="D944" t="s">
        <v>66</v>
      </c>
      <c r="E944" t="s">
        <v>67</v>
      </c>
      <c r="F944" t="s">
        <v>68</v>
      </c>
      <c r="G944" t="s">
        <v>57</v>
      </c>
      <c r="H944" t="s">
        <v>58</v>
      </c>
      <c r="I944" t="s">
        <v>59</v>
      </c>
      <c r="J944" t="s">
        <v>46</v>
      </c>
      <c r="K944" t="s">
        <v>60</v>
      </c>
      <c r="L944" t="s">
        <v>61</v>
      </c>
      <c r="M944" t="s">
        <v>48</v>
      </c>
      <c r="N944" t="s">
        <v>49</v>
      </c>
      <c r="O944">
        <v>90</v>
      </c>
      <c r="P944">
        <v>87</v>
      </c>
      <c r="Q944" t="b">
        <v>1</v>
      </c>
      <c r="R944">
        <v>2</v>
      </c>
      <c r="S944">
        <v>2</v>
      </c>
      <c r="T944" t="s">
        <v>50</v>
      </c>
      <c r="U944" t="s">
        <v>51</v>
      </c>
      <c r="V944" t="s">
        <v>52</v>
      </c>
      <c r="W944" t="s">
        <v>53</v>
      </c>
      <c r="X944">
        <v>174</v>
      </c>
      <c r="Y944">
        <v>147.9</v>
      </c>
      <c r="Z944">
        <v>434.43</v>
      </c>
      <c r="AA944">
        <v>1.78</v>
      </c>
      <c r="AB944">
        <v>436.21</v>
      </c>
      <c r="AC944">
        <v>379.5</v>
      </c>
      <c r="AD944">
        <v>56.71</v>
      </c>
      <c r="AE944">
        <v>405.87</v>
      </c>
      <c r="AF944">
        <v>0</v>
      </c>
      <c r="AG944">
        <v>30.34</v>
      </c>
      <c r="AH944" t="s">
        <v>54</v>
      </c>
      <c r="AK944">
        <v>2</v>
      </c>
      <c r="AL944">
        <v>0</v>
      </c>
    </row>
    <row r="945" spans="1:38" x14ac:dyDescent="0.25">
      <c r="A945" t="s">
        <v>1214</v>
      </c>
      <c r="B945" s="1">
        <v>45251</v>
      </c>
      <c r="C945" t="s">
        <v>410</v>
      </c>
      <c r="D945" t="s">
        <v>122</v>
      </c>
      <c r="E945" t="s">
        <v>123</v>
      </c>
      <c r="F945" t="s">
        <v>124</v>
      </c>
      <c r="G945" t="s">
        <v>80</v>
      </c>
      <c r="H945" t="s">
        <v>81</v>
      </c>
      <c r="I945" t="s">
        <v>82</v>
      </c>
      <c r="J945" t="s">
        <v>46</v>
      </c>
      <c r="K945" t="s">
        <v>60</v>
      </c>
      <c r="L945" t="s">
        <v>61</v>
      </c>
      <c r="M945" t="s">
        <v>48</v>
      </c>
      <c r="N945" t="s">
        <v>49</v>
      </c>
      <c r="O945">
        <v>30</v>
      </c>
      <c r="P945">
        <v>30</v>
      </c>
      <c r="Q945" t="b">
        <v>1</v>
      </c>
      <c r="R945">
        <v>2</v>
      </c>
      <c r="S945">
        <v>1</v>
      </c>
      <c r="T945" t="s">
        <v>143</v>
      </c>
      <c r="U945" t="s">
        <v>144</v>
      </c>
      <c r="V945" t="s">
        <v>139</v>
      </c>
      <c r="W945" t="s">
        <v>53</v>
      </c>
      <c r="X945">
        <v>174</v>
      </c>
      <c r="Y945">
        <v>147.9</v>
      </c>
      <c r="Z945">
        <v>148.72999999999999</v>
      </c>
      <c r="AA945">
        <v>1.77</v>
      </c>
      <c r="AB945">
        <v>150.5</v>
      </c>
      <c r="AC945">
        <v>120.4</v>
      </c>
      <c r="AD945">
        <v>30.1</v>
      </c>
      <c r="AE945">
        <v>134.36000000000001</v>
      </c>
      <c r="AF945">
        <v>13.03</v>
      </c>
      <c r="AG945">
        <v>3.11</v>
      </c>
      <c r="AH945" t="s">
        <v>54</v>
      </c>
      <c r="AK945">
        <v>10</v>
      </c>
      <c r="AL945">
        <v>1</v>
      </c>
    </row>
    <row r="946" spans="1:38" x14ac:dyDescent="0.25">
      <c r="A946" t="s">
        <v>1215</v>
      </c>
      <c r="B946" s="1">
        <v>45019</v>
      </c>
      <c r="C946" t="s">
        <v>299</v>
      </c>
      <c r="D946" t="s">
        <v>77</v>
      </c>
      <c r="E946" t="s">
        <v>78</v>
      </c>
      <c r="F946" t="s">
        <v>79</v>
      </c>
      <c r="G946" t="s">
        <v>111</v>
      </c>
      <c r="H946" t="s">
        <v>112</v>
      </c>
      <c r="I946" t="s">
        <v>113</v>
      </c>
      <c r="J946" t="s">
        <v>46</v>
      </c>
      <c r="K946" t="s">
        <v>103</v>
      </c>
      <c r="M946" t="s">
        <v>95</v>
      </c>
      <c r="N946" t="s">
        <v>96</v>
      </c>
      <c r="O946">
        <v>30</v>
      </c>
      <c r="P946">
        <v>29</v>
      </c>
      <c r="Q946" t="b">
        <v>0</v>
      </c>
      <c r="R946">
        <v>1</v>
      </c>
      <c r="S946">
        <v>0</v>
      </c>
      <c r="T946" t="s">
        <v>50</v>
      </c>
      <c r="U946" t="s">
        <v>51</v>
      </c>
      <c r="V946" t="s">
        <v>52</v>
      </c>
      <c r="W946" t="s">
        <v>53</v>
      </c>
      <c r="X946">
        <v>18.2</v>
      </c>
      <c r="Y946">
        <v>14.56</v>
      </c>
      <c r="Z946">
        <v>8.75</v>
      </c>
      <c r="AA946">
        <v>1.78</v>
      </c>
      <c r="AB946">
        <v>10.53</v>
      </c>
      <c r="AC946">
        <v>9.16</v>
      </c>
      <c r="AD946">
        <v>1.37</v>
      </c>
      <c r="AE946">
        <v>13.01</v>
      </c>
      <c r="AF946">
        <v>0</v>
      </c>
      <c r="AG946">
        <v>-2.48</v>
      </c>
      <c r="AH946" t="s">
        <v>54</v>
      </c>
      <c r="AK946">
        <v>5</v>
      </c>
      <c r="AL946">
        <v>0</v>
      </c>
    </row>
    <row r="947" spans="1:38" x14ac:dyDescent="0.25">
      <c r="A947" t="s">
        <v>1216</v>
      </c>
      <c r="B947" s="1">
        <v>45237</v>
      </c>
      <c r="C947" t="s">
        <v>272</v>
      </c>
      <c r="D947" t="s">
        <v>77</v>
      </c>
      <c r="E947" t="s">
        <v>78</v>
      </c>
      <c r="F947" t="s">
        <v>79</v>
      </c>
      <c r="G947" t="s">
        <v>80</v>
      </c>
      <c r="H947" t="s">
        <v>81</v>
      </c>
      <c r="I947" t="s">
        <v>82</v>
      </c>
      <c r="J947" t="s">
        <v>46</v>
      </c>
      <c r="K947" t="s">
        <v>180</v>
      </c>
      <c r="M947" t="s">
        <v>181</v>
      </c>
      <c r="N947" t="s">
        <v>182</v>
      </c>
      <c r="O947">
        <v>90</v>
      </c>
      <c r="P947">
        <v>86</v>
      </c>
      <c r="Q947" t="b">
        <v>0</v>
      </c>
      <c r="R947">
        <v>1</v>
      </c>
      <c r="S947">
        <v>2</v>
      </c>
      <c r="T947" t="s">
        <v>99</v>
      </c>
      <c r="U947" t="s">
        <v>100</v>
      </c>
      <c r="V947" t="s">
        <v>52</v>
      </c>
      <c r="W947" t="s">
        <v>53</v>
      </c>
      <c r="X947">
        <v>6.9</v>
      </c>
      <c r="Y947">
        <v>5.52</v>
      </c>
      <c r="Z947">
        <v>12.84</v>
      </c>
      <c r="AA947">
        <v>1.78</v>
      </c>
      <c r="AB947">
        <v>14.62</v>
      </c>
      <c r="AC947">
        <v>12.86</v>
      </c>
      <c r="AD947">
        <v>1.75</v>
      </c>
      <c r="AE947">
        <v>14.8</v>
      </c>
      <c r="AF947">
        <v>0</v>
      </c>
      <c r="AG947">
        <v>-0.18</v>
      </c>
      <c r="AH947" t="s">
        <v>54</v>
      </c>
      <c r="AK947">
        <v>8</v>
      </c>
      <c r="AL947">
        <v>0</v>
      </c>
    </row>
    <row r="948" spans="1:38" x14ac:dyDescent="0.25">
      <c r="A948" t="s">
        <v>1217</v>
      </c>
      <c r="B948" s="1">
        <v>45606</v>
      </c>
      <c r="C948" t="s">
        <v>384</v>
      </c>
      <c r="D948" t="s">
        <v>90</v>
      </c>
      <c r="E948" t="s">
        <v>91</v>
      </c>
      <c r="F948" t="s">
        <v>92</v>
      </c>
      <c r="G948" t="s">
        <v>80</v>
      </c>
      <c r="H948" t="s">
        <v>81</v>
      </c>
      <c r="I948" t="s">
        <v>82</v>
      </c>
      <c r="J948" t="s">
        <v>46</v>
      </c>
      <c r="K948" t="s">
        <v>106</v>
      </c>
      <c r="M948" t="s">
        <v>107</v>
      </c>
      <c r="N948" t="s">
        <v>108</v>
      </c>
      <c r="O948">
        <v>90</v>
      </c>
      <c r="P948">
        <v>92</v>
      </c>
      <c r="Q948" t="b">
        <v>0</v>
      </c>
      <c r="R948">
        <v>1</v>
      </c>
      <c r="S948">
        <v>0</v>
      </c>
      <c r="T948" t="s">
        <v>158</v>
      </c>
      <c r="U948" t="s">
        <v>159</v>
      </c>
      <c r="V948" t="s">
        <v>158</v>
      </c>
      <c r="W948" t="s">
        <v>23</v>
      </c>
      <c r="X948">
        <v>8.5</v>
      </c>
      <c r="Y948">
        <v>6.8</v>
      </c>
      <c r="Z948">
        <v>7.65</v>
      </c>
      <c r="AA948">
        <v>0</v>
      </c>
      <c r="AB948">
        <v>7.65</v>
      </c>
      <c r="AC948">
        <v>0</v>
      </c>
      <c r="AD948">
        <v>7.65</v>
      </c>
      <c r="AE948">
        <v>6.54</v>
      </c>
      <c r="AF948">
        <v>0</v>
      </c>
      <c r="AG948">
        <v>1.1100000000000001</v>
      </c>
      <c r="AH948" t="s">
        <v>54</v>
      </c>
      <c r="AK948">
        <v>6</v>
      </c>
      <c r="AL948">
        <v>0</v>
      </c>
    </row>
    <row r="949" spans="1:38" x14ac:dyDescent="0.25">
      <c r="A949" t="s">
        <v>1218</v>
      </c>
      <c r="B949" s="1">
        <v>45525</v>
      </c>
      <c r="C949" t="s">
        <v>174</v>
      </c>
      <c r="D949" t="s">
        <v>122</v>
      </c>
      <c r="E949" t="s">
        <v>123</v>
      </c>
      <c r="F949" t="s">
        <v>124</v>
      </c>
      <c r="G949" t="s">
        <v>43</v>
      </c>
      <c r="H949" t="s">
        <v>44</v>
      </c>
      <c r="I949" t="s">
        <v>45</v>
      </c>
      <c r="J949" t="s">
        <v>46</v>
      </c>
      <c r="K949" t="s">
        <v>227</v>
      </c>
      <c r="L949" t="s">
        <v>228</v>
      </c>
      <c r="M949" t="s">
        <v>229</v>
      </c>
      <c r="N949" t="s">
        <v>230</v>
      </c>
      <c r="O949">
        <v>30</v>
      </c>
      <c r="P949">
        <v>30</v>
      </c>
      <c r="Q949" t="b">
        <v>1</v>
      </c>
      <c r="R949">
        <v>4</v>
      </c>
      <c r="S949">
        <v>2</v>
      </c>
      <c r="T949" t="s">
        <v>99</v>
      </c>
      <c r="U949" t="s">
        <v>100</v>
      </c>
      <c r="V949" t="s">
        <v>52</v>
      </c>
      <c r="W949" t="s">
        <v>53</v>
      </c>
      <c r="X949">
        <v>618</v>
      </c>
      <c r="Y949">
        <v>525.29999999999995</v>
      </c>
      <c r="Z949">
        <v>530.99</v>
      </c>
      <c r="AA949">
        <v>1.78</v>
      </c>
      <c r="AB949">
        <v>532.77</v>
      </c>
      <c r="AC949">
        <v>468.84</v>
      </c>
      <c r="AD949">
        <v>63.93</v>
      </c>
      <c r="AE949">
        <v>485.51</v>
      </c>
      <c r="AF949">
        <v>0</v>
      </c>
      <c r="AG949">
        <v>47.26</v>
      </c>
      <c r="AH949" t="s">
        <v>210</v>
      </c>
      <c r="AK949">
        <v>5</v>
      </c>
      <c r="AL949">
        <v>1</v>
      </c>
    </row>
    <row r="950" spans="1:38" x14ac:dyDescent="0.25">
      <c r="A950" t="s">
        <v>1219</v>
      </c>
      <c r="B950" s="1">
        <v>45040</v>
      </c>
      <c r="C950" t="s">
        <v>751</v>
      </c>
      <c r="D950" t="s">
        <v>40</v>
      </c>
      <c r="E950" t="s">
        <v>41</v>
      </c>
      <c r="F950" t="s">
        <v>42</v>
      </c>
      <c r="G950" t="s">
        <v>57</v>
      </c>
      <c r="H950" t="s">
        <v>58</v>
      </c>
      <c r="I950" t="s">
        <v>59</v>
      </c>
      <c r="J950" t="s">
        <v>46</v>
      </c>
      <c r="K950" t="s">
        <v>103</v>
      </c>
      <c r="M950" t="s">
        <v>95</v>
      </c>
      <c r="N950" t="s">
        <v>96</v>
      </c>
      <c r="O950">
        <v>30</v>
      </c>
      <c r="P950">
        <v>29</v>
      </c>
      <c r="Q950" t="b">
        <v>0</v>
      </c>
      <c r="R950">
        <v>1</v>
      </c>
      <c r="S950">
        <v>1</v>
      </c>
      <c r="T950" t="s">
        <v>73</v>
      </c>
      <c r="U950" t="s">
        <v>74</v>
      </c>
      <c r="V950" t="s">
        <v>52</v>
      </c>
      <c r="W950" t="s">
        <v>53</v>
      </c>
      <c r="X950">
        <v>18.2</v>
      </c>
      <c r="Y950">
        <v>14.56</v>
      </c>
      <c r="Z950">
        <v>10.44</v>
      </c>
      <c r="AA950">
        <v>1.79</v>
      </c>
      <c r="AB950">
        <v>12.23</v>
      </c>
      <c r="AC950">
        <v>10.4</v>
      </c>
      <c r="AD950">
        <v>1.83</v>
      </c>
      <c r="AE950">
        <v>14.07</v>
      </c>
      <c r="AF950">
        <v>0</v>
      </c>
      <c r="AG950">
        <v>-1.84</v>
      </c>
      <c r="AH950" t="s">
        <v>54</v>
      </c>
      <c r="AK950">
        <v>5</v>
      </c>
      <c r="AL950">
        <v>0</v>
      </c>
    </row>
    <row r="951" spans="1:38" x14ac:dyDescent="0.25">
      <c r="A951" t="s">
        <v>1220</v>
      </c>
      <c r="B951" s="1">
        <v>45300</v>
      </c>
      <c r="C951" t="s">
        <v>421</v>
      </c>
      <c r="D951" t="s">
        <v>40</v>
      </c>
      <c r="E951" t="s">
        <v>41</v>
      </c>
      <c r="F951" t="s">
        <v>42</v>
      </c>
      <c r="G951" t="s">
        <v>57</v>
      </c>
      <c r="H951" t="s">
        <v>58</v>
      </c>
      <c r="I951" t="s">
        <v>59</v>
      </c>
      <c r="J951" t="s">
        <v>46</v>
      </c>
      <c r="K951" t="s">
        <v>114</v>
      </c>
      <c r="L951" t="s">
        <v>115</v>
      </c>
      <c r="M951" t="s">
        <v>116</v>
      </c>
      <c r="N951" t="s">
        <v>117</v>
      </c>
      <c r="O951">
        <v>30</v>
      </c>
      <c r="P951">
        <v>29</v>
      </c>
      <c r="Q951" t="b">
        <v>1</v>
      </c>
      <c r="R951">
        <v>4</v>
      </c>
      <c r="S951">
        <v>2</v>
      </c>
      <c r="T951" t="s">
        <v>50</v>
      </c>
      <c r="U951" t="s">
        <v>51</v>
      </c>
      <c r="V951" t="s">
        <v>52</v>
      </c>
      <c r="W951" t="s">
        <v>53</v>
      </c>
      <c r="X951">
        <v>564</v>
      </c>
      <c r="Y951">
        <v>479.4</v>
      </c>
      <c r="Z951">
        <v>478.72</v>
      </c>
      <c r="AA951">
        <v>1.78</v>
      </c>
      <c r="AB951">
        <v>480.5</v>
      </c>
      <c r="AC951">
        <v>418.03</v>
      </c>
      <c r="AD951">
        <v>62.46</v>
      </c>
      <c r="AE951">
        <v>444.33</v>
      </c>
      <c r="AF951">
        <v>0</v>
      </c>
      <c r="AG951">
        <v>36.17</v>
      </c>
      <c r="AH951" t="s">
        <v>54</v>
      </c>
      <c r="AK951">
        <v>3</v>
      </c>
      <c r="AL951">
        <v>0</v>
      </c>
    </row>
    <row r="952" spans="1:38" x14ac:dyDescent="0.25">
      <c r="A952" t="s">
        <v>1221</v>
      </c>
      <c r="B952" s="1">
        <v>45206</v>
      </c>
      <c r="C952" t="s">
        <v>253</v>
      </c>
      <c r="D952" t="s">
        <v>90</v>
      </c>
      <c r="E952" t="s">
        <v>91</v>
      </c>
      <c r="F952" t="s">
        <v>92</v>
      </c>
      <c r="G952" t="s">
        <v>43</v>
      </c>
      <c r="H952" t="s">
        <v>44</v>
      </c>
      <c r="I952" t="s">
        <v>45</v>
      </c>
      <c r="J952" t="s">
        <v>46</v>
      </c>
      <c r="K952" t="s">
        <v>196</v>
      </c>
      <c r="M952" t="s">
        <v>197</v>
      </c>
      <c r="N952" t="s">
        <v>198</v>
      </c>
      <c r="O952">
        <v>90</v>
      </c>
      <c r="P952">
        <v>91</v>
      </c>
      <c r="Q952" t="b">
        <v>0</v>
      </c>
      <c r="R952">
        <v>1</v>
      </c>
      <c r="S952">
        <v>0</v>
      </c>
      <c r="T952" t="s">
        <v>158</v>
      </c>
      <c r="U952" t="s">
        <v>159</v>
      </c>
      <c r="V952" t="s">
        <v>158</v>
      </c>
      <c r="W952" t="s">
        <v>23</v>
      </c>
      <c r="X952">
        <v>12.4</v>
      </c>
      <c r="Y952">
        <v>9.92</v>
      </c>
      <c r="Z952">
        <v>11.16</v>
      </c>
      <c r="AA952">
        <v>0</v>
      </c>
      <c r="AB952">
        <v>11.16</v>
      </c>
      <c r="AC952">
        <v>0</v>
      </c>
      <c r="AD952">
        <v>11.16</v>
      </c>
      <c r="AE952">
        <v>9.41</v>
      </c>
      <c r="AF952">
        <v>0</v>
      </c>
      <c r="AG952">
        <v>1.75</v>
      </c>
      <c r="AH952" t="s">
        <v>54</v>
      </c>
      <c r="AK952">
        <v>9</v>
      </c>
      <c r="AL952">
        <v>1</v>
      </c>
    </row>
    <row r="953" spans="1:38" x14ac:dyDescent="0.25">
      <c r="A953" t="s">
        <v>1222</v>
      </c>
      <c r="B953" s="1">
        <v>45316</v>
      </c>
      <c r="C953" t="s">
        <v>326</v>
      </c>
      <c r="D953" t="s">
        <v>122</v>
      </c>
      <c r="E953" t="s">
        <v>123</v>
      </c>
      <c r="F953" t="s">
        <v>124</v>
      </c>
      <c r="G953" t="s">
        <v>80</v>
      </c>
      <c r="H953" t="s">
        <v>81</v>
      </c>
      <c r="I953" t="s">
        <v>82</v>
      </c>
      <c r="J953" t="s">
        <v>46</v>
      </c>
      <c r="K953" t="s">
        <v>60</v>
      </c>
      <c r="L953" t="s">
        <v>61</v>
      </c>
      <c r="M953" t="s">
        <v>48</v>
      </c>
      <c r="N953" t="s">
        <v>49</v>
      </c>
      <c r="O953">
        <v>30</v>
      </c>
      <c r="P953">
        <v>30</v>
      </c>
      <c r="Q953" t="b">
        <v>1</v>
      </c>
      <c r="R953">
        <v>2</v>
      </c>
      <c r="S953">
        <v>2</v>
      </c>
      <c r="T953" t="s">
        <v>73</v>
      </c>
      <c r="U953" t="s">
        <v>74</v>
      </c>
      <c r="V953" t="s">
        <v>52</v>
      </c>
      <c r="W953" t="s">
        <v>53</v>
      </c>
      <c r="X953">
        <v>174</v>
      </c>
      <c r="Y953">
        <v>147.9</v>
      </c>
      <c r="Z953">
        <v>147.76</v>
      </c>
      <c r="AA953">
        <v>1.79</v>
      </c>
      <c r="AB953">
        <v>149.55000000000001</v>
      </c>
      <c r="AC953">
        <v>127.12</v>
      </c>
      <c r="AD953">
        <v>22.43</v>
      </c>
      <c r="AE953">
        <v>135.15</v>
      </c>
      <c r="AF953">
        <v>0</v>
      </c>
      <c r="AG953">
        <v>14.4</v>
      </c>
      <c r="AH953" t="s">
        <v>54</v>
      </c>
      <c r="AK953">
        <v>6</v>
      </c>
      <c r="AL953">
        <v>0</v>
      </c>
    </row>
    <row r="954" spans="1:38" x14ac:dyDescent="0.25">
      <c r="A954" t="s">
        <v>1223</v>
      </c>
      <c r="B954" s="1">
        <v>45124</v>
      </c>
      <c r="C954" t="s">
        <v>1002</v>
      </c>
      <c r="D954" t="s">
        <v>66</v>
      </c>
      <c r="E954" t="s">
        <v>67</v>
      </c>
      <c r="F954" t="s">
        <v>68</v>
      </c>
      <c r="G954" t="s">
        <v>43</v>
      </c>
      <c r="H954" t="s">
        <v>44</v>
      </c>
      <c r="I954" t="s">
        <v>45</v>
      </c>
      <c r="J954" t="s">
        <v>46</v>
      </c>
      <c r="K954" t="s">
        <v>103</v>
      </c>
      <c r="M954" t="s">
        <v>95</v>
      </c>
      <c r="N954" t="s">
        <v>96</v>
      </c>
      <c r="O954">
        <v>30</v>
      </c>
      <c r="P954">
        <v>30</v>
      </c>
      <c r="Q954" t="b">
        <v>0</v>
      </c>
      <c r="R954">
        <v>1</v>
      </c>
      <c r="S954">
        <v>2</v>
      </c>
      <c r="T954" t="s">
        <v>73</v>
      </c>
      <c r="U954" t="s">
        <v>74</v>
      </c>
      <c r="V954" t="s">
        <v>52</v>
      </c>
      <c r="W954" t="s">
        <v>53</v>
      </c>
      <c r="X954">
        <v>18.2</v>
      </c>
      <c r="Y954">
        <v>14.56</v>
      </c>
      <c r="Z954">
        <v>11.33</v>
      </c>
      <c r="AA954">
        <v>1.79</v>
      </c>
      <c r="AB954">
        <v>13.12</v>
      </c>
      <c r="AC954">
        <v>11.15</v>
      </c>
      <c r="AD954">
        <v>1.97</v>
      </c>
      <c r="AE954">
        <v>14.02</v>
      </c>
      <c r="AF954">
        <v>0</v>
      </c>
      <c r="AG954">
        <v>-0.89</v>
      </c>
      <c r="AH954" t="s">
        <v>54</v>
      </c>
      <c r="AK954">
        <v>1</v>
      </c>
      <c r="AL954">
        <v>1</v>
      </c>
    </row>
    <row r="955" spans="1:38" x14ac:dyDescent="0.25">
      <c r="A955" t="s">
        <v>1224</v>
      </c>
      <c r="B955" s="1">
        <v>45108</v>
      </c>
      <c r="C955" t="s">
        <v>201</v>
      </c>
      <c r="D955" t="s">
        <v>90</v>
      </c>
      <c r="E955" t="s">
        <v>91</v>
      </c>
      <c r="F955" t="s">
        <v>92</v>
      </c>
      <c r="G955" t="s">
        <v>80</v>
      </c>
      <c r="H955" t="s">
        <v>81</v>
      </c>
      <c r="I955" t="s">
        <v>82</v>
      </c>
      <c r="J955" t="s">
        <v>46</v>
      </c>
      <c r="K955" t="s">
        <v>103</v>
      </c>
      <c r="M955" t="s">
        <v>95</v>
      </c>
      <c r="N955" t="s">
        <v>96</v>
      </c>
      <c r="O955">
        <v>30</v>
      </c>
      <c r="P955">
        <v>28</v>
      </c>
      <c r="Q955" t="b">
        <v>0</v>
      </c>
      <c r="R955">
        <v>1</v>
      </c>
      <c r="S955">
        <v>1</v>
      </c>
      <c r="T955" t="s">
        <v>143</v>
      </c>
      <c r="U955" t="s">
        <v>144</v>
      </c>
      <c r="V955" t="s">
        <v>139</v>
      </c>
      <c r="W955" t="s">
        <v>53</v>
      </c>
      <c r="X955">
        <v>18.2</v>
      </c>
      <c r="Y955">
        <v>14.56</v>
      </c>
      <c r="Z955">
        <v>10.93</v>
      </c>
      <c r="AA955">
        <v>1.77</v>
      </c>
      <c r="AB955">
        <v>12.7</v>
      </c>
      <c r="AC955">
        <v>10.16</v>
      </c>
      <c r="AD955">
        <v>2.54</v>
      </c>
      <c r="AE955">
        <v>13.83</v>
      </c>
      <c r="AF955">
        <v>0</v>
      </c>
      <c r="AG955">
        <v>-1.1399999999999999</v>
      </c>
      <c r="AH955" t="s">
        <v>54</v>
      </c>
      <c r="AK955">
        <v>5</v>
      </c>
      <c r="AL955">
        <v>0</v>
      </c>
    </row>
    <row r="956" spans="1:38" x14ac:dyDescent="0.25">
      <c r="A956" t="s">
        <v>1225</v>
      </c>
      <c r="B956" s="1">
        <v>45607</v>
      </c>
      <c r="C956" t="s">
        <v>142</v>
      </c>
      <c r="D956" t="s">
        <v>77</v>
      </c>
      <c r="E956" t="s">
        <v>78</v>
      </c>
      <c r="F956" t="s">
        <v>79</v>
      </c>
      <c r="G956" t="s">
        <v>57</v>
      </c>
      <c r="H956" t="s">
        <v>58</v>
      </c>
      <c r="I956" t="s">
        <v>59</v>
      </c>
      <c r="J956" t="s">
        <v>46</v>
      </c>
      <c r="K956" t="s">
        <v>47</v>
      </c>
      <c r="M956" t="s">
        <v>48</v>
      </c>
      <c r="N956" t="s">
        <v>49</v>
      </c>
      <c r="O956">
        <v>90</v>
      </c>
      <c r="P956">
        <v>93</v>
      </c>
      <c r="Q956" t="b">
        <v>0</v>
      </c>
      <c r="R956">
        <v>1</v>
      </c>
      <c r="S956">
        <v>0</v>
      </c>
      <c r="T956" t="s">
        <v>50</v>
      </c>
      <c r="U956" t="s">
        <v>51</v>
      </c>
      <c r="V956" t="s">
        <v>52</v>
      </c>
      <c r="W956" t="s">
        <v>53</v>
      </c>
      <c r="X956">
        <v>14.8</v>
      </c>
      <c r="Y956">
        <v>11.84</v>
      </c>
      <c r="Z956">
        <v>25.79</v>
      </c>
      <c r="AA956">
        <v>1.78</v>
      </c>
      <c r="AB956">
        <v>27.57</v>
      </c>
      <c r="AC956">
        <v>23.98</v>
      </c>
      <c r="AD956">
        <v>3.58</v>
      </c>
      <c r="AE956">
        <v>31.9</v>
      </c>
      <c r="AF956">
        <v>0</v>
      </c>
      <c r="AG956">
        <v>-4.33</v>
      </c>
      <c r="AH956" t="s">
        <v>54</v>
      </c>
      <c r="AK956">
        <v>1</v>
      </c>
      <c r="AL956">
        <v>1</v>
      </c>
    </row>
    <row r="957" spans="1:38" x14ac:dyDescent="0.25">
      <c r="A957" t="s">
        <v>1226</v>
      </c>
      <c r="B957" s="1">
        <v>45323</v>
      </c>
      <c r="C957" t="s">
        <v>89</v>
      </c>
      <c r="D957" t="s">
        <v>90</v>
      </c>
      <c r="E957" t="s">
        <v>91</v>
      </c>
      <c r="F957" t="s">
        <v>92</v>
      </c>
      <c r="G957" t="s">
        <v>111</v>
      </c>
      <c r="H957" t="s">
        <v>112</v>
      </c>
      <c r="I957" t="s">
        <v>113</v>
      </c>
      <c r="J957" t="s">
        <v>46</v>
      </c>
      <c r="K957" t="s">
        <v>114</v>
      </c>
      <c r="L957" t="s">
        <v>115</v>
      </c>
      <c r="M957" t="s">
        <v>116</v>
      </c>
      <c r="N957" t="s">
        <v>117</v>
      </c>
      <c r="O957">
        <v>30</v>
      </c>
      <c r="P957">
        <v>30</v>
      </c>
      <c r="Q957" t="b">
        <v>1</v>
      </c>
      <c r="R957">
        <v>4</v>
      </c>
      <c r="S957">
        <v>0</v>
      </c>
      <c r="T957" t="s">
        <v>73</v>
      </c>
      <c r="U957" t="s">
        <v>74</v>
      </c>
      <c r="V957" t="s">
        <v>52</v>
      </c>
      <c r="W957" t="s">
        <v>53</v>
      </c>
      <c r="X957">
        <v>564</v>
      </c>
      <c r="Y957">
        <v>479.4</v>
      </c>
      <c r="Z957">
        <v>474.3</v>
      </c>
      <c r="AA957">
        <v>1.79</v>
      </c>
      <c r="AB957">
        <v>476.09</v>
      </c>
      <c r="AC957">
        <v>404.68</v>
      </c>
      <c r="AD957">
        <v>71.41</v>
      </c>
      <c r="AE957">
        <v>430.38</v>
      </c>
      <c r="AF957">
        <v>0</v>
      </c>
      <c r="AG957">
        <v>45.71</v>
      </c>
      <c r="AH957" t="s">
        <v>54</v>
      </c>
      <c r="AK957">
        <v>10</v>
      </c>
      <c r="AL957">
        <v>0</v>
      </c>
    </row>
    <row r="958" spans="1:38" x14ac:dyDescent="0.25">
      <c r="A958" t="s">
        <v>1227</v>
      </c>
      <c r="B958" s="1">
        <v>45107</v>
      </c>
      <c r="C958" t="s">
        <v>317</v>
      </c>
      <c r="D958" t="s">
        <v>90</v>
      </c>
      <c r="E958" t="s">
        <v>91</v>
      </c>
      <c r="F958" t="s">
        <v>92</v>
      </c>
      <c r="G958" t="s">
        <v>111</v>
      </c>
      <c r="H958" t="s">
        <v>112</v>
      </c>
      <c r="I958" t="s">
        <v>113</v>
      </c>
      <c r="J958" t="s">
        <v>46</v>
      </c>
      <c r="K958" t="s">
        <v>180</v>
      </c>
      <c r="M958" t="s">
        <v>181</v>
      </c>
      <c r="N958" t="s">
        <v>182</v>
      </c>
      <c r="O958">
        <v>30</v>
      </c>
      <c r="P958">
        <v>30</v>
      </c>
      <c r="Q958" t="b">
        <v>0</v>
      </c>
      <c r="R958">
        <v>1</v>
      </c>
      <c r="S958">
        <v>1</v>
      </c>
      <c r="T958" t="s">
        <v>99</v>
      </c>
      <c r="U958" t="s">
        <v>100</v>
      </c>
      <c r="V958" t="s">
        <v>52</v>
      </c>
      <c r="W958" t="s">
        <v>53</v>
      </c>
      <c r="X958">
        <v>6.9</v>
      </c>
      <c r="Y958">
        <v>5.52</v>
      </c>
      <c r="Z958">
        <v>4.25</v>
      </c>
      <c r="AA958">
        <v>1.78</v>
      </c>
      <c r="AB958">
        <v>6.03</v>
      </c>
      <c r="AC958">
        <v>5.3</v>
      </c>
      <c r="AD958">
        <v>1</v>
      </c>
      <c r="AE958">
        <v>5.14</v>
      </c>
      <c r="AF958">
        <v>0</v>
      </c>
      <c r="AG958">
        <v>0.88</v>
      </c>
      <c r="AH958" t="s">
        <v>54</v>
      </c>
      <c r="AK958">
        <v>2</v>
      </c>
      <c r="AL958">
        <v>0</v>
      </c>
    </row>
    <row r="959" spans="1:38" x14ac:dyDescent="0.25">
      <c r="A959" t="s">
        <v>1228</v>
      </c>
      <c r="B959" s="1">
        <v>45230</v>
      </c>
      <c r="C959" t="s">
        <v>242</v>
      </c>
      <c r="D959" t="s">
        <v>66</v>
      </c>
      <c r="E959" t="s">
        <v>67</v>
      </c>
      <c r="F959" t="s">
        <v>68</v>
      </c>
      <c r="G959" t="s">
        <v>57</v>
      </c>
      <c r="H959" t="s">
        <v>58</v>
      </c>
      <c r="I959" t="s">
        <v>59</v>
      </c>
      <c r="J959" t="s">
        <v>46</v>
      </c>
      <c r="K959" t="s">
        <v>227</v>
      </c>
      <c r="L959" t="s">
        <v>228</v>
      </c>
      <c r="M959" t="s">
        <v>229</v>
      </c>
      <c r="N959" t="s">
        <v>230</v>
      </c>
      <c r="O959">
        <v>30</v>
      </c>
      <c r="P959">
        <v>29</v>
      </c>
      <c r="Q959" t="b">
        <v>1</v>
      </c>
      <c r="R959">
        <v>4</v>
      </c>
      <c r="S959">
        <v>0</v>
      </c>
      <c r="T959" t="s">
        <v>73</v>
      </c>
      <c r="U959" t="s">
        <v>74</v>
      </c>
      <c r="V959" t="s">
        <v>52</v>
      </c>
      <c r="W959" t="s">
        <v>53</v>
      </c>
      <c r="X959">
        <v>618</v>
      </c>
      <c r="Y959">
        <v>525.29999999999995</v>
      </c>
      <c r="Z959">
        <v>524.41999999999996</v>
      </c>
      <c r="AA959">
        <v>1.79</v>
      </c>
      <c r="AB959">
        <v>526.21</v>
      </c>
      <c r="AC959">
        <v>447.28</v>
      </c>
      <c r="AD959">
        <v>78.930000000000007</v>
      </c>
      <c r="AE959">
        <v>482.43</v>
      </c>
      <c r="AF959">
        <v>0</v>
      </c>
      <c r="AG959">
        <v>43.79</v>
      </c>
      <c r="AH959" t="s">
        <v>54</v>
      </c>
      <c r="AK959">
        <v>10</v>
      </c>
      <c r="AL959">
        <v>0</v>
      </c>
    </row>
    <row r="960" spans="1:38" x14ac:dyDescent="0.25">
      <c r="A960" t="s">
        <v>1229</v>
      </c>
      <c r="B960" s="1">
        <v>45279</v>
      </c>
      <c r="C960" t="s">
        <v>192</v>
      </c>
      <c r="D960" t="s">
        <v>122</v>
      </c>
      <c r="E960" t="s">
        <v>123</v>
      </c>
      <c r="F960" t="s">
        <v>124</v>
      </c>
      <c r="G960" t="s">
        <v>111</v>
      </c>
      <c r="H960" t="s">
        <v>112</v>
      </c>
      <c r="I960" t="s">
        <v>113</v>
      </c>
      <c r="J960" t="s">
        <v>46</v>
      </c>
      <c r="K960" t="s">
        <v>227</v>
      </c>
      <c r="L960" t="s">
        <v>228</v>
      </c>
      <c r="M960" t="s">
        <v>229</v>
      </c>
      <c r="N960" t="s">
        <v>230</v>
      </c>
      <c r="O960">
        <v>30</v>
      </c>
      <c r="P960">
        <v>28</v>
      </c>
      <c r="Q960" t="b">
        <v>1</v>
      </c>
      <c r="R960">
        <v>4</v>
      </c>
      <c r="S960">
        <v>1</v>
      </c>
      <c r="T960" t="s">
        <v>50</v>
      </c>
      <c r="U960" t="s">
        <v>51</v>
      </c>
      <c r="V960" t="s">
        <v>52</v>
      </c>
      <c r="W960" t="s">
        <v>53</v>
      </c>
      <c r="X960">
        <v>618</v>
      </c>
      <c r="Y960">
        <v>525.29999999999995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 t="s">
        <v>129</v>
      </c>
      <c r="AI960">
        <v>76</v>
      </c>
      <c r="AJ960" t="s">
        <v>255</v>
      </c>
      <c r="AK960">
        <v>11</v>
      </c>
      <c r="AL960">
        <v>0</v>
      </c>
    </row>
    <row r="961" spans="1:38" x14ac:dyDescent="0.25">
      <c r="A961" t="s">
        <v>1230</v>
      </c>
      <c r="B961" s="1">
        <v>45297</v>
      </c>
      <c r="C961" t="s">
        <v>503</v>
      </c>
      <c r="D961" t="s">
        <v>66</v>
      </c>
      <c r="E961" t="s">
        <v>67</v>
      </c>
      <c r="F961" t="s">
        <v>68</v>
      </c>
      <c r="G961" t="s">
        <v>43</v>
      </c>
      <c r="H961" t="s">
        <v>44</v>
      </c>
      <c r="I961" t="s">
        <v>45</v>
      </c>
      <c r="J961" t="s">
        <v>46</v>
      </c>
      <c r="K961" t="s">
        <v>134</v>
      </c>
      <c r="M961" t="s">
        <v>135</v>
      </c>
      <c r="N961" t="s">
        <v>136</v>
      </c>
      <c r="O961">
        <v>28</v>
      </c>
      <c r="P961">
        <v>28</v>
      </c>
      <c r="Q961" t="b">
        <v>0</v>
      </c>
      <c r="R961">
        <v>4</v>
      </c>
      <c r="S961">
        <v>0</v>
      </c>
      <c r="T961" t="s">
        <v>62</v>
      </c>
      <c r="U961" t="s">
        <v>63</v>
      </c>
      <c r="V961" t="s">
        <v>52</v>
      </c>
      <c r="W961" t="s">
        <v>53</v>
      </c>
      <c r="X961">
        <v>4998</v>
      </c>
      <c r="Y961">
        <v>4248.3</v>
      </c>
      <c r="Z961">
        <v>3355.41</v>
      </c>
      <c r="AA961">
        <v>1.8</v>
      </c>
      <c r="AB961">
        <v>3357.21</v>
      </c>
      <c r="AC961">
        <v>2820.06</v>
      </c>
      <c r="AD961">
        <v>537.15</v>
      </c>
      <c r="AE961">
        <v>3956.14</v>
      </c>
      <c r="AF961">
        <v>0</v>
      </c>
      <c r="AG961">
        <v>-598.92999999999995</v>
      </c>
      <c r="AH961" t="s">
        <v>54</v>
      </c>
      <c r="AK961">
        <v>7</v>
      </c>
      <c r="AL961">
        <v>0</v>
      </c>
    </row>
    <row r="962" spans="1:38" x14ac:dyDescent="0.25">
      <c r="A962" t="s">
        <v>1231</v>
      </c>
      <c r="B962" s="1">
        <v>45528</v>
      </c>
      <c r="C962" t="s">
        <v>126</v>
      </c>
      <c r="D962" t="s">
        <v>40</v>
      </c>
      <c r="E962" t="s">
        <v>41</v>
      </c>
      <c r="F962" t="s">
        <v>42</v>
      </c>
      <c r="G962" t="s">
        <v>80</v>
      </c>
      <c r="H962" t="s">
        <v>81</v>
      </c>
      <c r="I962" t="s">
        <v>82</v>
      </c>
      <c r="J962" t="s">
        <v>46</v>
      </c>
      <c r="K962" t="s">
        <v>196</v>
      </c>
      <c r="M962" t="s">
        <v>197</v>
      </c>
      <c r="N962" t="s">
        <v>198</v>
      </c>
      <c r="O962">
        <v>90</v>
      </c>
      <c r="P962">
        <v>89</v>
      </c>
      <c r="Q962" t="b">
        <v>0</v>
      </c>
      <c r="R962">
        <v>1</v>
      </c>
      <c r="S962">
        <v>2</v>
      </c>
      <c r="T962" t="s">
        <v>99</v>
      </c>
      <c r="U962" t="s">
        <v>100</v>
      </c>
      <c r="V962" t="s">
        <v>52</v>
      </c>
      <c r="W962" t="s">
        <v>53</v>
      </c>
      <c r="X962">
        <v>12.4</v>
      </c>
      <c r="Y962">
        <v>9.92</v>
      </c>
      <c r="Z962">
        <v>7.17</v>
      </c>
      <c r="AA962">
        <v>1.78</v>
      </c>
      <c r="AB962">
        <v>8.9499999999999993</v>
      </c>
      <c r="AC962">
        <v>7.88</v>
      </c>
      <c r="AD962">
        <v>1.07</v>
      </c>
      <c r="AE962">
        <v>9.1</v>
      </c>
      <c r="AF962">
        <v>0</v>
      </c>
      <c r="AG962">
        <v>-0.15</v>
      </c>
      <c r="AH962" t="s">
        <v>54</v>
      </c>
      <c r="AK962">
        <v>6</v>
      </c>
      <c r="AL962">
        <v>0</v>
      </c>
    </row>
    <row r="963" spans="1:38" x14ac:dyDescent="0.25">
      <c r="A963" t="s">
        <v>1232</v>
      </c>
      <c r="B963" s="1">
        <v>45356</v>
      </c>
      <c r="C963" t="s">
        <v>119</v>
      </c>
      <c r="D963" t="s">
        <v>122</v>
      </c>
      <c r="E963" t="s">
        <v>123</v>
      </c>
      <c r="F963" t="s">
        <v>124</v>
      </c>
      <c r="G963" t="s">
        <v>80</v>
      </c>
      <c r="H963" t="s">
        <v>81</v>
      </c>
      <c r="I963" t="s">
        <v>82</v>
      </c>
      <c r="J963" t="s">
        <v>46</v>
      </c>
      <c r="K963" t="s">
        <v>180</v>
      </c>
      <c r="M963" t="s">
        <v>181</v>
      </c>
      <c r="N963" t="s">
        <v>182</v>
      </c>
      <c r="O963">
        <v>30</v>
      </c>
      <c r="P963">
        <v>30</v>
      </c>
      <c r="Q963" t="b">
        <v>0</v>
      </c>
      <c r="R963">
        <v>1</v>
      </c>
      <c r="S963">
        <v>0</v>
      </c>
      <c r="T963" t="s">
        <v>99</v>
      </c>
      <c r="U963" t="s">
        <v>100</v>
      </c>
      <c r="V963" t="s">
        <v>52</v>
      </c>
      <c r="W963" t="s">
        <v>53</v>
      </c>
      <c r="X963">
        <v>6.9</v>
      </c>
      <c r="Y963">
        <v>5.52</v>
      </c>
      <c r="Z963">
        <v>4.12</v>
      </c>
      <c r="AA963">
        <v>1.78</v>
      </c>
      <c r="AB963">
        <v>5.9</v>
      </c>
      <c r="AC963">
        <v>5.2</v>
      </c>
      <c r="AD963">
        <v>1</v>
      </c>
      <c r="AE963">
        <v>5.05</v>
      </c>
      <c r="AF963">
        <v>0</v>
      </c>
      <c r="AG963">
        <v>0.86</v>
      </c>
      <c r="AH963" t="s">
        <v>54</v>
      </c>
      <c r="AK963">
        <v>10</v>
      </c>
      <c r="AL963">
        <v>0</v>
      </c>
    </row>
    <row r="964" spans="1:38" x14ac:dyDescent="0.25">
      <c r="A964" t="s">
        <v>1233</v>
      </c>
      <c r="B964" s="1">
        <v>44943</v>
      </c>
      <c r="C964" t="s">
        <v>775</v>
      </c>
      <c r="D964" t="s">
        <v>90</v>
      </c>
      <c r="E964" t="s">
        <v>91</v>
      </c>
      <c r="F964" t="s">
        <v>92</v>
      </c>
      <c r="G964" t="s">
        <v>80</v>
      </c>
      <c r="H964" t="s">
        <v>81</v>
      </c>
      <c r="I964" t="s">
        <v>82</v>
      </c>
      <c r="J964" t="s">
        <v>46</v>
      </c>
      <c r="K964" t="s">
        <v>103</v>
      </c>
      <c r="M964" t="s">
        <v>95</v>
      </c>
      <c r="N964" t="s">
        <v>96</v>
      </c>
      <c r="O964">
        <v>30</v>
      </c>
      <c r="P964">
        <v>29</v>
      </c>
      <c r="Q964" t="b">
        <v>0</v>
      </c>
      <c r="R964">
        <v>1</v>
      </c>
      <c r="S964">
        <v>0</v>
      </c>
      <c r="T964" t="s">
        <v>137</v>
      </c>
      <c r="U964" t="s">
        <v>138</v>
      </c>
      <c r="V964" t="s">
        <v>139</v>
      </c>
      <c r="W964" t="s">
        <v>140</v>
      </c>
      <c r="X964">
        <v>18.2</v>
      </c>
      <c r="Y964">
        <v>14.56</v>
      </c>
      <c r="Z964">
        <v>13.83</v>
      </c>
      <c r="AA964">
        <v>7.0000000000000007E-2</v>
      </c>
      <c r="AB964">
        <v>13.9</v>
      </c>
      <c r="AC964">
        <v>10.01</v>
      </c>
      <c r="AD964">
        <v>3.89</v>
      </c>
      <c r="AE964">
        <v>13.25</v>
      </c>
      <c r="AF964">
        <v>0</v>
      </c>
      <c r="AG964">
        <v>0.65</v>
      </c>
      <c r="AH964" t="s">
        <v>54</v>
      </c>
      <c r="AK964">
        <v>8</v>
      </c>
      <c r="AL964">
        <v>0</v>
      </c>
    </row>
    <row r="965" spans="1:38" x14ac:dyDescent="0.25">
      <c r="A965" t="s">
        <v>1234</v>
      </c>
      <c r="B965" s="1">
        <v>45372</v>
      </c>
      <c r="C965" t="s">
        <v>310</v>
      </c>
      <c r="D965" t="s">
        <v>122</v>
      </c>
      <c r="E965" t="s">
        <v>123</v>
      </c>
      <c r="F965" t="s">
        <v>124</v>
      </c>
      <c r="G965" t="s">
        <v>57</v>
      </c>
      <c r="H965" t="s">
        <v>58</v>
      </c>
      <c r="I965" t="s">
        <v>59</v>
      </c>
      <c r="J965" t="s">
        <v>46</v>
      </c>
      <c r="K965" t="s">
        <v>168</v>
      </c>
      <c r="L965" t="s">
        <v>169</v>
      </c>
      <c r="M965" t="s">
        <v>170</v>
      </c>
      <c r="N965" t="s">
        <v>171</v>
      </c>
      <c r="O965">
        <v>30</v>
      </c>
      <c r="P965">
        <v>28</v>
      </c>
      <c r="Q965" t="b">
        <v>1</v>
      </c>
      <c r="R965">
        <v>3</v>
      </c>
      <c r="S965">
        <v>0</v>
      </c>
      <c r="T965" t="s">
        <v>99</v>
      </c>
      <c r="U965" t="s">
        <v>100</v>
      </c>
      <c r="V965" t="s">
        <v>52</v>
      </c>
      <c r="W965" t="s">
        <v>53</v>
      </c>
      <c r="X965">
        <v>594</v>
      </c>
      <c r="Y965">
        <v>504.9</v>
      </c>
      <c r="Z965">
        <v>487.81</v>
      </c>
      <c r="AA965">
        <v>1.78</v>
      </c>
      <c r="AB965">
        <v>489.59</v>
      </c>
      <c r="AC965">
        <v>430.84</v>
      </c>
      <c r="AD965">
        <v>58.75</v>
      </c>
      <c r="AE965">
        <v>447.03</v>
      </c>
      <c r="AF965">
        <v>0</v>
      </c>
      <c r="AG965">
        <v>42.57</v>
      </c>
      <c r="AH965" t="s">
        <v>54</v>
      </c>
      <c r="AK965">
        <v>4</v>
      </c>
      <c r="AL965">
        <v>1</v>
      </c>
    </row>
    <row r="966" spans="1:38" x14ac:dyDescent="0.25">
      <c r="A966" t="s">
        <v>1235</v>
      </c>
      <c r="B966" s="1">
        <v>45429</v>
      </c>
      <c r="C966" t="s">
        <v>102</v>
      </c>
      <c r="D966" t="s">
        <v>122</v>
      </c>
      <c r="E966" t="s">
        <v>123</v>
      </c>
      <c r="F966" t="s">
        <v>124</v>
      </c>
      <c r="G966" t="s">
        <v>80</v>
      </c>
      <c r="H966" t="s">
        <v>81</v>
      </c>
      <c r="I966" t="s">
        <v>82</v>
      </c>
      <c r="J966" t="s">
        <v>46</v>
      </c>
      <c r="K966" t="s">
        <v>184</v>
      </c>
      <c r="L966" t="s">
        <v>185</v>
      </c>
      <c r="M966" t="s">
        <v>186</v>
      </c>
      <c r="N966" t="s">
        <v>171</v>
      </c>
      <c r="O966">
        <v>90</v>
      </c>
      <c r="P966">
        <v>91</v>
      </c>
      <c r="Q966" t="b">
        <v>1</v>
      </c>
      <c r="R966">
        <v>3</v>
      </c>
      <c r="S966">
        <v>0</v>
      </c>
      <c r="T966" t="s">
        <v>99</v>
      </c>
      <c r="U966" t="s">
        <v>100</v>
      </c>
      <c r="V966" t="s">
        <v>52</v>
      </c>
      <c r="W966" t="s">
        <v>53</v>
      </c>
      <c r="X966">
        <v>558</v>
      </c>
      <c r="Y966">
        <v>474.3</v>
      </c>
      <c r="Z966">
        <v>1429.02</v>
      </c>
      <c r="AA966">
        <v>1.78</v>
      </c>
      <c r="AB966">
        <v>1430.8</v>
      </c>
      <c r="AC966">
        <v>1259.0999999999999</v>
      </c>
      <c r="AD966">
        <v>171.7</v>
      </c>
      <c r="AE966">
        <v>1332.89</v>
      </c>
      <c r="AF966">
        <v>0</v>
      </c>
      <c r="AG966">
        <v>97.91</v>
      </c>
      <c r="AH966" t="s">
        <v>54</v>
      </c>
      <c r="AK966">
        <v>8</v>
      </c>
      <c r="AL966">
        <v>0</v>
      </c>
    </row>
    <row r="967" spans="1:38" x14ac:dyDescent="0.25">
      <c r="A967" t="s">
        <v>1236</v>
      </c>
      <c r="B967" s="1">
        <v>45505</v>
      </c>
      <c r="C967" t="s">
        <v>272</v>
      </c>
      <c r="D967" t="s">
        <v>77</v>
      </c>
      <c r="E967" t="s">
        <v>78</v>
      </c>
      <c r="F967" t="s">
        <v>79</v>
      </c>
      <c r="G967" t="s">
        <v>80</v>
      </c>
      <c r="H967" t="s">
        <v>81</v>
      </c>
      <c r="I967" t="s">
        <v>82</v>
      </c>
      <c r="J967" t="s">
        <v>46</v>
      </c>
      <c r="K967" t="s">
        <v>83</v>
      </c>
      <c r="M967" t="s">
        <v>84</v>
      </c>
      <c r="N967" t="s">
        <v>85</v>
      </c>
      <c r="O967">
        <v>30</v>
      </c>
      <c r="P967">
        <v>29</v>
      </c>
      <c r="Q967" t="b">
        <v>0</v>
      </c>
      <c r="R967">
        <v>1</v>
      </c>
      <c r="S967">
        <v>2</v>
      </c>
      <c r="T967" t="s">
        <v>143</v>
      </c>
      <c r="U967" t="s">
        <v>144</v>
      </c>
      <c r="V967" t="s">
        <v>139</v>
      </c>
      <c r="W967" t="s">
        <v>53</v>
      </c>
      <c r="X967">
        <v>7.2</v>
      </c>
      <c r="Y967">
        <v>5.76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 t="s">
        <v>129</v>
      </c>
      <c r="AI967">
        <v>75</v>
      </c>
      <c r="AJ967" t="s">
        <v>375</v>
      </c>
      <c r="AK967">
        <v>11</v>
      </c>
      <c r="AL967">
        <v>1</v>
      </c>
    </row>
    <row r="968" spans="1:38" x14ac:dyDescent="0.25">
      <c r="A968" t="s">
        <v>1237</v>
      </c>
      <c r="B968" s="1">
        <v>45495</v>
      </c>
      <c r="C968" t="s">
        <v>751</v>
      </c>
      <c r="D968" t="s">
        <v>77</v>
      </c>
      <c r="E968" t="s">
        <v>78</v>
      </c>
      <c r="F968" t="s">
        <v>79</v>
      </c>
      <c r="G968" t="s">
        <v>57</v>
      </c>
      <c r="H968" t="s">
        <v>58</v>
      </c>
      <c r="I968" t="s">
        <v>59</v>
      </c>
      <c r="J968" t="s">
        <v>46</v>
      </c>
      <c r="K968" t="s">
        <v>180</v>
      </c>
      <c r="M968" t="s">
        <v>181</v>
      </c>
      <c r="N968" t="s">
        <v>182</v>
      </c>
      <c r="O968">
        <v>30</v>
      </c>
      <c r="P968">
        <v>30</v>
      </c>
      <c r="Q968" t="b">
        <v>0</v>
      </c>
      <c r="R968">
        <v>1</v>
      </c>
      <c r="S968">
        <v>0</v>
      </c>
      <c r="T968" t="s">
        <v>73</v>
      </c>
      <c r="U968" t="s">
        <v>74</v>
      </c>
      <c r="V968" t="s">
        <v>52</v>
      </c>
      <c r="W968" t="s">
        <v>53</v>
      </c>
      <c r="X968">
        <v>6.9</v>
      </c>
      <c r="Y968">
        <v>5.52</v>
      </c>
      <c r="Z968">
        <v>4</v>
      </c>
      <c r="AA968">
        <v>1.79</v>
      </c>
      <c r="AB968">
        <v>5.79</v>
      </c>
      <c r="AC968">
        <v>4.92</v>
      </c>
      <c r="AD968">
        <v>1</v>
      </c>
      <c r="AE968">
        <v>5.31</v>
      </c>
      <c r="AF968">
        <v>0</v>
      </c>
      <c r="AG968">
        <v>0.48</v>
      </c>
      <c r="AH968" t="s">
        <v>54</v>
      </c>
      <c r="AK968">
        <v>11</v>
      </c>
      <c r="AL968">
        <v>0</v>
      </c>
    </row>
    <row r="969" spans="1:38" x14ac:dyDescent="0.25">
      <c r="A969" t="s">
        <v>1238</v>
      </c>
      <c r="B969" s="1">
        <v>45408</v>
      </c>
      <c r="C969" t="s">
        <v>751</v>
      </c>
      <c r="D969" t="s">
        <v>66</v>
      </c>
      <c r="E969" t="s">
        <v>67</v>
      </c>
      <c r="F969" t="s">
        <v>68</v>
      </c>
      <c r="G969" t="s">
        <v>57</v>
      </c>
      <c r="H969" t="s">
        <v>58</v>
      </c>
      <c r="I969" t="s">
        <v>59</v>
      </c>
      <c r="J969" t="s">
        <v>46</v>
      </c>
      <c r="K969" t="s">
        <v>175</v>
      </c>
      <c r="L969" t="s">
        <v>176</v>
      </c>
      <c r="M969" t="s">
        <v>177</v>
      </c>
      <c r="N969" t="s">
        <v>157</v>
      </c>
      <c r="O969">
        <v>30</v>
      </c>
      <c r="P969">
        <v>28</v>
      </c>
      <c r="Q969" t="b">
        <v>1</v>
      </c>
      <c r="R969">
        <v>4</v>
      </c>
      <c r="S969">
        <v>0</v>
      </c>
      <c r="T969" t="s">
        <v>143</v>
      </c>
      <c r="U969" t="s">
        <v>144</v>
      </c>
      <c r="V969" t="s">
        <v>139</v>
      </c>
      <c r="W969" t="s">
        <v>53</v>
      </c>
      <c r="X969">
        <v>612</v>
      </c>
      <c r="Y969">
        <v>520.20000000000005</v>
      </c>
      <c r="Z969">
        <v>504.76</v>
      </c>
      <c r="AA969">
        <v>1.77</v>
      </c>
      <c r="AB969">
        <v>506.53</v>
      </c>
      <c r="AC969">
        <v>405.22</v>
      </c>
      <c r="AD969">
        <v>101.31</v>
      </c>
      <c r="AE969">
        <v>464.72</v>
      </c>
      <c r="AF969">
        <v>29.99</v>
      </c>
      <c r="AG969">
        <v>11.82</v>
      </c>
      <c r="AH969" t="s">
        <v>54</v>
      </c>
      <c r="AK969">
        <v>11</v>
      </c>
      <c r="AL969">
        <v>0</v>
      </c>
    </row>
    <row r="970" spans="1:38" x14ac:dyDescent="0.25">
      <c r="A970" t="s">
        <v>1239</v>
      </c>
      <c r="B970" s="1">
        <v>45299</v>
      </c>
      <c r="C970" t="s">
        <v>426</v>
      </c>
      <c r="D970" t="s">
        <v>40</v>
      </c>
      <c r="E970" t="s">
        <v>41</v>
      </c>
      <c r="F970" t="s">
        <v>42</v>
      </c>
      <c r="G970" t="s">
        <v>43</v>
      </c>
      <c r="H970" t="s">
        <v>44</v>
      </c>
      <c r="I970" t="s">
        <v>45</v>
      </c>
      <c r="J970" t="s">
        <v>46</v>
      </c>
      <c r="K970" t="s">
        <v>106</v>
      </c>
      <c r="M970" t="s">
        <v>107</v>
      </c>
      <c r="N970" t="s">
        <v>108</v>
      </c>
      <c r="O970">
        <v>90</v>
      </c>
      <c r="P970">
        <v>85</v>
      </c>
      <c r="Q970" t="b">
        <v>0</v>
      </c>
      <c r="R970">
        <v>1</v>
      </c>
      <c r="S970">
        <v>0</v>
      </c>
      <c r="T970" t="s">
        <v>143</v>
      </c>
      <c r="U970" t="s">
        <v>144</v>
      </c>
      <c r="V970" t="s">
        <v>139</v>
      </c>
      <c r="W970" t="s">
        <v>53</v>
      </c>
      <c r="X970">
        <v>8.5</v>
      </c>
      <c r="Y970">
        <v>6.8</v>
      </c>
      <c r="Z970">
        <v>3.84</v>
      </c>
      <c r="AA970">
        <v>1.77</v>
      </c>
      <c r="AB970">
        <v>5.61</v>
      </c>
      <c r="AC970">
        <v>4.49</v>
      </c>
      <c r="AD970">
        <v>1.1200000000000001</v>
      </c>
      <c r="AE970">
        <v>6.13</v>
      </c>
      <c r="AF970">
        <v>0</v>
      </c>
      <c r="AG970">
        <v>-0.52</v>
      </c>
      <c r="AH970" t="s">
        <v>54</v>
      </c>
      <c r="AK970">
        <v>8</v>
      </c>
      <c r="AL970">
        <v>1</v>
      </c>
    </row>
    <row r="971" spans="1:38" x14ac:dyDescent="0.25">
      <c r="A971" t="s">
        <v>1240</v>
      </c>
      <c r="B971" s="1">
        <v>45476</v>
      </c>
      <c r="C971" t="s">
        <v>308</v>
      </c>
      <c r="D971" t="s">
        <v>66</v>
      </c>
      <c r="E971" t="s">
        <v>67</v>
      </c>
      <c r="F971" t="s">
        <v>68</v>
      </c>
      <c r="G971" t="s">
        <v>43</v>
      </c>
      <c r="H971" t="s">
        <v>44</v>
      </c>
      <c r="I971" t="s">
        <v>45</v>
      </c>
      <c r="J971" t="s">
        <v>46</v>
      </c>
      <c r="K971" t="s">
        <v>196</v>
      </c>
      <c r="M971" t="s">
        <v>197</v>
      </c>
      <c r="N971" t="s">
        <v>198</v>
      </c>
      <c r="O971">
        <v>90</v>
      </c>
      <c r="P971">
        <v>90</v>
      </c>
      <c r="Q971" t="b">
        <v>0</v>
      </c>
      <c r="R971">
        <v>1</v>
      </c>
      <c r="S971">
        <v>0</v>
      </c>
      <c r="T971" t="s">
        <v>73</v>
      </c>
      <c r="U971" t="s">
        <v>74</v>
      </c>
      <c r="V971" t="s">
        <v>52</v>
      </c>
      <c r="W971" t="s">
        <v>53</v>
      </c>
      <c r="X971">
        <v>12.4</v>
      </c>
      <c r="Y971">
        <v>9.92</v>
      </c>
      <c r="Z971">
        <v>7.47</v>
      </c>
      <c r="AA971">
        <v>1.79</v>
      </c>
      <c r="AB971">
        <v>9.26</v>
      </c>
      <c r="AC971">
        <v>7.87</v>
      </c>
      <c r="AD971">
        <v>1.39</v>
      </c>
      <c r="AE971">
        <v>8.9</v>
      </c>
      <c r="AF971">
        <v>0</v>
      </c>
      <c r="AG971">
        <v>0.36</v>
      </c>
      <c r="AH971" t="s">
        <v>54</v>
      </c>
      <c r="AK971">
        <v>3</v>
      </c>
      <c r="AL971">
        <v>0</v>
      </c>
    </row>
    <row r="972" spans="1:38" x14ac:dyDescent="0.25">
      <c r="A972" t="s">
        <v>1241</v>
      </c>
      <c r="B972" s="1">
        <v>45644</v>
      </c>
      <c r="C972" t="s">
        <v>266</v>
      </c>
      <c r="D972" t="s">
        <v>122</v>
      </c>
      <c r="E972" t="s">
        <v>123</v>
      </c>
      <c r="F972" t="s">
        <v>124</v>
      </c>
      <c r="G972" t="s">
        <v>57</v>
      </c>
      <c r="H972" t="s">
        <v>58</v>
      </c>
      <c r="I972" t="s">
        <v>59</v>
      </c>
      <c r="J972" t="s">
        <v>46</v>
      </c>
      <c r="K972" t="s">
        <v>106</v>
      </c>
      <c r="M972" t="s">
        <v>107</v>
      </c>
      <c r="N972" t="s">
        <v>108</v>
      </c>
      <c r="O972">
        <v>90</v>
      </c>
      <c r="P972">
        <v>88</v>
      </c>
      <c r="Q972" t="b">
        <v>0</v>
      </c>
      <c r="R972">
        <v>1</v>
      </c>
      <c r="S972">
        <v>0</v>
      </c>
      <c r="T972" t="s">
        <v>73</v>
      </c>
      <c r="U972" t="s">
        <v>74</v>
      </c>
      <c r="V972" t="s">
        <v>52</v>
      </c>
      <c r="W972" t="s">
        <v>53</v>
      </c>
      <c r="X972">
        <v>8.5</v>
      </c>
      <c r="Y972">
        <v>6.8</v>
      </c>
      <c r="Z972">
        <v>3.76</v>
      </c>
      <c r="AA972">
        <v>1.79</v>
      </c>
      <c r="AB972">
        <v>5.55</v>
      </c>
      <c r="AC972">
        <v>4.72</v>
      </c>
      <c r="AD972">
        <v>1</v>
      </c>
      <c r="AE972">
        <v>6.14</v>
      </c>
      <c r="AF972">
        <v>0</v>
      </c>
      <c r="AG972">
        <v>-0.6</v>
      </c>
      <c r="AH972" t="s">
        <v>54</v>
      </c>
      <c r="AK972">
        <v>6</v>
      </c>
      <c r="AL972">
        <v>1</v>
      </c>
    </row>
    <row r="973" spans="1:38" x14ac:dyDescent="0.25">
      <c r="A973" t="s">
        <v>1242</v>
      </c>
      <c r="B973" s="1">
        <v>45567</v>
      </c>
      <c r="C973" t="s">
        <v>244</v>
      </c>
      <c r="D973" t="s">
        <v>122</v>
      </c>
      <c r="E973" t="s">
        <v>123</v>
      </c>
      <c r="F973" t="s">
        <v>124</v>
      </c>
      <c r="G973" t="s">
        <v>80</v>
      </c>
      <c r="H973" t="s">
        <v>81</v>
      </c>
      <c r="I973" t="s">
        <v>82</v>
      </c>
      <c r="J973" t="s">
        <v>46</v>
      </c>
      <c r="K973" t="s">
        <v>106</v>
      </c>
      <c r="M973" t="s">
        <v>107</v>
      </c>
      <c r="N973" t="s">
        <v>108</v>
      </c>
      <c r="O973">
        <v>90</v>
      </c>
      <c r="P973">
        <v>92</v>
      </c>
      <c r="Q973" t="b">
        <v>0</v>
      </c>
      <c r="R973">
        <v>1</v>
      </c>
      <c r="S973">
        <v>0</v>
      </c>
      <c r="T973" t="s">
        <v>137</v>
      </c>
      <c r="U973" t="s">
        <v>138</v>
      </c>
      <c r="V973" t="s">
        <v>139</v>
      </c>
      <c r="W973" t="s">
        <v>140</v>
      </c>
      <c r="X973">
        <v>8.5</v>
      </c>
      <c r="Y973">
        <v>6.8</v>
      </c>
      <c r="Z973">
        <v>6.46</v>
      </c>
      <c r="AA973">
        <v>0.03</v>
      </c>
      <c r="AB973">
        <v>6.49</v>
      </c>
      <c r="AC973">
        <v>4.67</v>
      </c>
      <c r="AD973">
        <v>1.82</v>
      </c>
      <c r="AE973">
        <v>6.08</v>
      </c>
      <c r="AF973">
        <v>0</v>
      </c>
      <c r="AG973">
        <v>0.41</v>
      </c>
      <c r="AH973" t="s">
        <v>54</v>
      </c>
      <c r="AK973">
        <v>4</v>
      </c>
      <c r="AL973">
        <v>1</v>
      </c>
    </row>
    <row r="974" spans="1:38" x14ac:dyDescent="0.25">
      <c r="A974" t="s">
        <v>1243</v>
      </c>
      <c r="B974" s="1">
        <v>44944</v>
      </c>
      <c r="C974" t="s">
        <v>289</v>
      </c>
      <c r="D974" t="s">
        <v>77</v>
      </c>
      <c r="E974" t="s">
        <v>78</v>
      </c>
      <c r="F974" t="s">
        <v>79</v>
      </c>
      <c r="G974" t="s">
        <v>80</v>
      </c>
      <c r="H974" t="s">
        <v>81</v>
      </c>
      <c r="I974" t="s">
        <v>82</v>
      </c>
      <c r="J974" t="s">
        <v>46</v>
      </c>
      <c r="K974" t="s">
        <v>47</v>
      </c>
      <c r="M974" t="s">
        <v>48</v>
      </c>
      <c r="N974" t="s">
        <v>49</v>
      </c>
      <c r="O974">
        <v>90</v>
      </c>
      <c r="P974">
        <v>92</v>
      </c>
      <c r="Q974" t="b">
        <v>0</v>
      </c>
      <c r="R974">
        <v>1</v>
      </c>
      <c r="S974">
        <v>0</v>
      </c>
      <c r="T974" t="s">
        <v>73</v>
      </c>
      <c r="U974" t="s">
        <v>74</v>
      </c>
      <c r="V974" t="s">
        <v>52</v>
      </c>
      <c r="W974" t="s">
        <v>53</v>
      </c>
      <c r="X974">
        <v>14.8</v>
      </c>
      <c r="Y974">
        <v>11.84</v>
      </c>
      <c r="Z974">
        <v>24.44</v>
      </c>
      <c r="AA974">
        <v>1.79</v>
      </c>
      <c r="AB974">
        <v>26.23</v>
      </c>
      <c r="AC974">
        <v>22.3</v>
      </c>
      <c r="AD974">
        <v>3.93</v>
      </c>
      <c r="AE974">
        <v>32.44</v>
      </c>
      <c r="AF974">
        <v>0</v>
      </c>
      <c r="AG974">
        <v>-6.2</v>
      </c>
      <c r="AH974" t="s">
        <v>54</v>
      </c>
      <c r="AK974">
        <v>6</v>
      </c>
      <c r="AL974">
        <v>0</v>
      </c>
    </row>
    <row r="975" spans="1:38" x14ac:dyDescent="0.25">
      <c r="A975" t="s">
        <v>1244</v>
      </c>
      <c r="B975" s="1">
        <v>45258</v>
      </c>
      <c r="C975" t="s">
        <v>133</v>
      </c>
      <c r="D975" t="s">
        <v>77</v>
      </c>
      <c r="E975" t="s">
        <v>78</v>
      </c>
      <c r="F975" t="s">
        <v>79</v>
      </c>
      <c r="G975" t="s">
        <v>111</v>
      </c>
      <c r="H975" t="s">
        <v>112</v>
      </c>
      <c r="I975" t="s">
        <v>113</v>
      </c>
      <c r="J975" t="s">
        <v>46</v>
      </c>
      <c r="K975" t="s">
        <v>106</v>
      </c>
      <c r="M975" t="s">
        <v>107</v>
      </c>
      <c r="N975" t="s">
        <v>108</v>
      </c>
      <c r="O975">
        <v>90</v>
      </c>
      <c r="P975">
        <v>92</v>
      </c>
      <c r="Q975" t="b">
        <v>0</v>
      </c>
      <c r="R975">
        <v>1</v>
      </c>
      <c r="S975">
        <v>1</v>
      </c>
      <c r="T975" t="s">
        <v>73</v>
      </c>
      <c r="U975" t="s">
        <v>74</v>
      </c>
      <c r="V975" t="s">
        <v>52</v>
      </c>
      <c r="W975" t="s">
        <v>53</v>
      </c>
      <c r="X975">
        <v>8.5</v>
      </c>
      <c r="Y975">
        <v>6.8</v>
      </c>
      <c r="Z975">
        <v>4.71</v>
      </c>
      <c r="AA975">
        <v>1.79</v>
      </c>
      <c r="AB975">
        <v>6.5</v>
      </c>
      <c r="AC975">
        <v>5.52</v>
      </c>
      <c r="AD975">
        <v>1</v>
      </c>
      <c r="AE975">
        <v>6.52</v>
      </c>
      <c r="AF975">
        <v>0</v>
      </c>
      <c r="AG975">
        <v>-0.03</v>
      </c>
      <c r="AH975" t="s">
        <v>54</v>
      </c>
      <c r="AK975">
        <v>1</v>
      </c>
      <c r="AL975">
        <v>1</v>
      </c>
    </row>
    <row r="976" spans="1:38" x14ac:dyDescent="0.25">
      <c r="A976" t="s">
        <v>1245</v>
      </c>
      <c r="B976" s="1">
        <v>45295</v>
      </c>
      <c r="C976" t="s">
        <v>89</v>
      </c>
      <c r="D976" t="s">
        <v>90</v>
      </c>
      <c r="E976" t="s">
        <v>91</v>
      </c>
      <c r="F976" t="s">
        <v>92</v>
      </c>
      <c r="G976" t="s">
        <v>80</v>
      </c>
      <c r="H976" t="s">
        <v>81</v>
      </c>
      <c r="I976" t="s">
        <v>82</v>
      </c>
      <c r="J976" t="s">
        <v>46</v>
      </c>
      <c r="K976" t="s">
        <v>103</v>
      </c>
      <c r="M976" t="s">
        <v>95</v>
      </c>
      <c r="N976" t="s">
        <v>96</v>
      </c>
      <c r="O976">
        <v>30</v>
      </c>
      <c r="P976">
        <v>29</v>
      </c>
      <c r="Q976" t="b">
        <v>0</v>
      </c>
      <c r="R976">
        <v>1</v>
      </c>
      <c r="S976">
        <v>0</v>
      </c>
      <c r="T976" t="s">
        <v>50</v>
      </c>
      <c r="U976" t="s">
        <v>51</v>
      </c>
      <c r="V976" t="s">
        <v>52</v>
      </c>
      <c r="W976" t="s">
        <v>53</v>
      </c>
      <c r="X976">
        <v>18.2</v>
      </c>
      <c r="Y976">
        <v>14.56</v>
      </c>
      <c r="Z976">
        <v>9.51</v>
      </c>
      <c r="AA976">
        <v>1.78</v>
      </c>
      <c r="AB976">
        <v>11.29</v>
      </c>
      <c r="AC976">
        <v>9.82</v>
      </c>
      <c r="AD976">
        <v>1.47</v>
      </c>
      <c r="AE976">
        <v>13.8</v>
      </c>
      <c r="AF976">
        <v>0</v>
      </c>
      <c r="AG976">
        <v>-2.5099999999999998</v>
      </c>
      <c r="AH976" t="s">
        <v>54</v>
      </c>
      <c r="AK976">
        <v>6</v>
      </c>
      <c r="AL976">
        <v>0</v>
      </c>
    </row>
    <row r="977" spans="1:38" x14ac:dyDescent="0.25">
      <c r="A977" t="s">
        <v>1246</v>
      </c>
      <c r="B977" s="1">
        <v>45089</v>
      </c>
      <c r="C977" t="s">
        <v>128</v>
      </c>
      <c r="D977" t="s">
        <v>122</v>
      </c>
      <c r="E977" t="s">
        <v>123</v>
      </c>
      <c r="F977" t="s">
        <v>124</v>
      </c>
      <c r="G977" t="s">
        <v>80</v>
      </c>
      <c r="H977" t="s">
        <v>81</v>
      </c>
      <c r="I977" t="s">
        <v>82</v>
      </c>
      <c r="J977" t="s">
        <v>46</v>
      </c>
      <c r="K977" t="s">
        <v>60</v>
      </c>
      <c r="L977" t="s">
        <v>61</v>
      </c>
      <c r="M977" t="s">
        <v>48</v>
      </c>
      <c r="N977" t="s">
        <v>49</v>
      </c>
      <c r="O977">
        <v>90</v>
      </c>
      <c r="P977">
        <v>91</v>
      </c>
      <c r="Q977" t="b">
        <v>1</v>
      </c>
      <c r="R977">
        <v>2</v>
      </c>
      <c r="S977">
        <v>0</v>
      </c>
      <c r="T977" t="s">
        <v>50</v>
      </c>
      <c r="U977" t="s">
        <v>51</v>
      </c>
      <c r="V977" t="s">
        <v>52</v>
      </c>
      <c r="W977" t="s">
        <v>53</v>
      </c>
      <c r="X977">
        <v>174</v>
      </c>
      <c r="Y977">
        <v>147.9</v>
      </c>
      <c r="Z977">
        <v>443.48</v>
      </c>
      <c r="AA977">
        <v>1.78</v>
      </c>
      <c r="AB977">
        <v>445.26</v>
      </c>
      <c r="AC977">
        <v>387.37</v>
      </c>
      <c r="AD977">
        <v>57.88</v>
      </c>
      <c r="AE977">
        <v>400.01</v>
      </c>
      <c r="AF977">
        <v>0</v>
      </c>
      <c r="AG977">
        <v>45.24</v>
      </c>
      <c r="AH977" t="s">
        <v>54</v>
      </c>
      <c r="AK977">
        <v>11</v>
      </c>
      <c r="AL977">
        <v>1</v>
      </c>
    </row>
    <row r="978" spans="1:38" x14ac:dyDescent="0.25">
      <c r="A978" t="s">
        <v>1247</v>
      </c>
      <c r="B978" s="1">
        <v>45067</v>
      </c>
      <c r="C978" t="s">
        <v>775</v>
      </c>
      <c r="D978" t="s">
        <v>40</v>
      </c>
      <c r="E978" t="s">
        <v>41</v>
      </c>
      <c r="F978" t="s">
        <v>42</v>
      </c>
      <c r="G978" t="s">
        <v>80</v>
      </c>
      <c r="H978" t="s">
        <v>81</v>
      </c>
      <c r="I978" t="s">
        <v>82</v>
      </c>
      <c r="J978" t="s">
        <v>46</v>
      </c>
      <c r="K978" t="s">
        <v>93</v>
      </c>
      <c r="L978" t="s">
        <v>94</v>
      </c>
      <c r="M978" t="s">
        <v>95</v>
      </c>
      <c r="N978" t="s">
        <v>96</v>
      </c>
      <c r="O978">
        <v>30</v>
      </c>
      <c r="P978">
        <v>30</v>
      </c>
      <c r="Q978" t="b">
        <v>1</v>
      </c>
      <c r="R978">
        <v>2</v>
      </c>
      <c r="S978">
        <v>0</v>
      </c>
      <c r="T978" t="s">
        <v>50</v>
      </c>
      <c r="U978" t="s">
        <v>51</v>
      </c>
      <c r="V978" t="s">
        <v>52</v>
      </c>
      <c r="W978" t="s">
        <v>53</v>
      </c>
      <c r="X978">
        <v>185.4</v>
      </c>
      <c r="Y978">
        <v>157.59</v>
      </c>
      <c r="Z978">
        <v>153.84</v>
      </c>
      <c r="AA978">
        <v>1.78</v>
      </c>
      <c r="AB978">
        <v>155.62</v>
      </c>
      <c r="AC978">
        <v>135.38999999999999</v>
      </c>
      <c r="AD978">
        <v>20.23</v>
      </c>
      <c r="AE978">
        <v>148.19</v>
      </c>
      <c r="AF978">
        <v>0</v>
      </c>
      <c r="AG978">
        <v>7.43</v>
      </c>
      <c r="AH978" t="s">
        <v>54</v>
      </c>
      <c r="AK978">
        <v>11</v>
      </c>
      <c r="AL978">
        <v>0</v>
      </c>
    </row>
    <row r="979" spans="1:38" x14ac:dyDescent="0.25">
      <c r="A979" t="s">
        <v>1248</v>
      </c>
      <c r="B979" s="1">
        <v>45162</v>
      </c>
      <c r="C979" t="s">
        <v>226</v>
      </c>
      <c r="D979" t="s">
        <v>40</v>
      </c>
      <c r="E979" t="s">
        <v>41</v>
      </c>
      <c r="F979" t="s">
        <v>42</v>
      </c>
      <c r="G979" t="s">
        <v>111</v>
      </c>
      <c r="H979" t="s">
        <v>112</v>
      </c>
      <c r="I979" t="s">
        <v>113</v>
      </c>
      <c r="J979" t="s">
        <v>46</v>
      </c>
      <c r="K979" t="s">
        <v>60</v>
      </c>
      <c r="L979" t="s">
        <v>61</v>
      </c>
      <c r="M979" t="s">
        <v>48</v>
      </c>
      <c r="N979" t="s">
        <v>49</v>
      </c>
      <c r="O979">
        <v>30</v>
      </c>
      <c r="P979">
        <v>31</v>
      </c>
      <c r="Q979" t="b">
        <v>1</v>
      </c>
      <c r="R979">
        <v>2</v>
      </c>
      <c r="S979">
        <v>0</v>
      </c>
      <c r="T979" t="s">
        <v>50</v>
      </c>
      <c r="U979" t="s">
        <v>51</v>
      </c>
      <c r="V979" t="s">
        <v>52</v>
      </c>
      <c r="W979" t="s">
        <v>53</v>
      </c>
      <c r="X979">
        <v>174</v>
      </c>
      <c r="Y979">
        <v>147.9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 t="s">
        <v>129</v>
      </c>
      <c r="AI979">
        <v>88</v>
      </c>
      <c r="AJ979" t="s">
        <v>130</v>
      </c>
      <c r="AK979">
        <v>2</v>
      </c>
      <c r="AL979">
        <v>0</v>
      </c>
    </row>
    <row r="980" spans="1:38" x14ac:dyDescent="0.25">
      <c r="A980" t="s">
        <v>1249</v>
      </c>
      <c r="B980" s="1">
        <v>45496</v>
      </c>
      <c r="C980" t="s">
        <v>507</v>
      </c>
      <c r="D980" t="s">
        <v>77</v>
      </c>
      <c r="E980" t="s">
        <v>78</v>
      </c>
      <c r="F980" t="s">
        <v>79</v>
      </c>
      <c r="G980" t="s">
        <v>43</v>
      </c>
      <c r="H980" t="s">
        <v>44</v>
      </c>
      <c r="I980" t="s">
        <v>45</v>
      </c>
      <c r="J980" t="s">
        <v>46</v>
      </c>
      <c r="K980" t="s">
        <v>103</v>
      </c>
      <c r="M980" t="s">
        <v>95</v>
      </c>
      <c r="N980" t="s">
        <v>96</v>
      </c>
      <c r="O980">
        <v>30</v>
      </c>
      <c r="P980">
        <v>29</v>
      </c>
      <c r="Q980" t="b">
        <v>0</v>
      </c>
      <c r="R980">
        <v>1</v>
      </c>
      <c r="S980">
        <v>0</v>
      </c>
      <c r="T980" t="s">
        <v>50</v>
      </c>
      <c r="U980" t="s">
        <v>51</v>
      </c>
      <c r="V980" t="s">
        <v>52</v>
      </c>
      <c r="W980" t="s">
        <v>53</v>
      </c>
      <c r="X980">
        <v>18.2</v>
      </c>
      <c r="Y980">
        <v>14.56</v>
      </c>
      <c r="Z980">
        <v>11.05</v>
      </c>
      <c r="AA980">
        <v>1.78</v>
      </c>
      <c r="AB980">
        <v>12.83</v>
      </c>
      <c r="AC980">
        <v>11.16</v>
      </c>
      <c r="AD980">
        <v>1.67</v>
      </c>
      <c r="AE980">
        <v>13.8</v>
      </c>
      <c r="AF980">
        <v>0</v>
      </c>
      <c r="AG980">
        <v>-0.97</v>
      </c>
      <c r="AH980" t="s">
        <v>54</v>
      </c>
      <c r="AK980">
        <v>1</v>
      </c>
      <c r="AL980">
        <v>0</v>
      </c>
    </row>
    <row r="981" spans="1:38" x14ac:dyDescent="0.25">
      <c r="A981" t="s">
        <v>1250</v>
      </c>
      <c r="B981" s="1">
        <v>45116</v>
      </c>
      <c r="C981" t="s">
        <v>119</v>
      </c>
      <c r="D981" t="s">
        <v>40</v>
      </c>
      <c r="E981" t="s">
        <v>41</v>
      </c>
      <c r="F981" t="s">
        <v>42</v>
      </c>
      <c r="G981" t="s">
        <v>57</v>
      </c>
      <c r="H981" t="s">
        <v>58</v>
      </c>
      <c r="I981" t="s">
        <v>59</v>
      </c>
      <c r="J981" t="s">
        <v>46</v>
      </c>
      <c r="K981" t="s">
        <v>106</v>
      </c>
      <c r="M981" t="s">
        <v>107</v>
      </c>
      <c r="N981" t="s">
        <v>108</v>
      </c>
      <c r="O981">
        <v>90</v>
      </c>
      <c r="P981">
        <v>87</v>
      </c>
      <c r="Q981" t="b">
        <v>0</v>
      </c>
      <c r="R981">
        <v>1</v>
      </c>
      <c r="S981">
        <v>1</v>
      </c>
      <c r="T981" t="s">
        <v>99</v>
      </c>
      <c r="U981" t="s">
        <v>100</v>
      </c>
      <c r="V981" t="s">
        <v>52</v>
      </c>
      <c r="W981" t="s">
        <v>53</v>
      </c>
      <c r="X981">
        <v>8.5</v>
      </c>
      <c r="Y981">
        <v>6.8</v>
      </c>
      <c r="Z981">
        <v>4.4000000000000004</v>
      </c>
      <c r="AA981">
        <v>1.78</v>
      </c>
      <c r="AB981">
        <v>6.18</v>
      </c>
      <c r="AC981">
        <v>5.44</v>
      </c>
      <c r="AD981">
        <v>1</v>
      </c>
      <c r="AE981">
        <v>6.05</v>
      </c>
      <c r="AF981">
        <v>0</v>
      </c>
      <c r="AG981">
        <v>0.13</v>
      </c>
      <c r="AH981" t="s">
        <v>54</v>
      </c>
      <c r="AK981">
        <v>4</v>
      </c>
      <c r="AL981">
        <v>0</v>
      </c>
    </row>
    <row r="982" spans="1:38" x14ac:dyDescent="0.25">
      <c r="A982" t="s">
        <v>1251</v>
      </c>
      <c r="B982" s="1">
        <v>45401</v>
      </c>
      <c r="C982" t="s">
        <v>584</v>
      </c>
      <c r="D982" t="s">
        <v>77</v>
      </c>
      <c r="E982" t="s">
        <v>78</v>
      </c>
      <c r="F982" t="s">
        <v>79</v>
      </c>
      <c r="G982" t="s">
        <v>43</v>
      </c>
      <c r="H982" t="s">
        <v>44</v>
      </c>
      <c r="I982" t="s">
        <v>45</v>
      </c>
      <c r="J982" t="s">
        <v>46</v>
      </c>
      <c r="K982" t="s">
        <v>83</v>
      </c>
      <c r="M982" t="s">
        <v>84</v>
      </c>
      <c r="N982" t="s">
        <v>85</v>
      </c>
      <c r="O982">
        <v>30</v>
      </c>
      <c r="P982">
        <v>31</v>
      </c>
      <c r="Q982" t="b">
        <v>0</v>
      </c>
      <c r="R982">
        <v>1</v>
      </c>
      <c r="S982">
        <v>0</v>
      </c>
      <c r="T982" t="s">
        <v>137</v>
      </c>
      <c r="U982" t="s">
        <v>138</v>
      </c>
      <c r="V982" t="s">
        <v>139</v>
      </c>
      <c r="W982" t="s">
        <v>140</v>
      </c>
      <c r="X982">
        <v>7.2</v>
      </c>
      <c r="Y982">
        <v>5.76</v>
      </c>
      <c r="Z982">
        <v>5.47</v>
      </c>
      <c r="AA982">
        <v>0.03</v>
      </c>
      <c r="AB982">
        <v>5.5</v>
      </c>
      <c r="AC982">
        <v>3.96</v>
      </c>
      <c r="AD982">
        <v>1.54</v>
      </c>
      <c r="AE982">
        <v>5.36</v>
      </c>
      <c r="AF982">
        <v>0</v>
      </c>
      <c r="AG982">
        <v>0.14000000000000001</v>
      </c>
      <c r="AH982" t="s">
        <v>54</v>
      </c>
      <c r="AK982">
        <v>0</v>
      </c>
      <c r="AL982">
        <v>1</v>
      </c>
    </row>
    <row r="983" spans="1:38" x14ac:dyDescent="0.25">
      <c r="A983" t="s">
        <v>1252</v>
      </c>
      <c r="B983" s="1">
        <v>45262</v>
      </c>
      <c r="C983" t="s">
        <v>517</v>
      </c>
      <c r="D983" t="s">
        <v>122</v>
      </c>
      <c r="E983" t="s">
        <v>123</v>
      </c>
      <c r="F983" t="s">
        <v>124</v>
      </c>
      <c r="G983" t="s">
        <v>57</v>
      </c>
      <c r="H983" t="s">
        <v>58</v>
      </c>
      <c r="I983" t="s">
        <v>59</v>
      </c>
      <c r="J983" t="s">
        <v>46</v>
      </c>
      <c r="K983" t="s">
        <v>168</v>
      </c>
      <c r="L983" t="s">
        <v>169</v>
      </c>
      <c r="M983" t="s">
        <v>170</v>
      </c>
      <c r="N983" t="s">
        <v>171</v>
      </c>
      <c r="O983">
        <v>30</v>
      </c>
      <c r="P983">
        <v>30</v>
      </c>
      <c r="Q983" t="b">
        <v>1</v>
      </c>
      <c r="R983">
        <v>3</v>
      </c>
      <c r="S983">
        <v>0</v>
      </c>
      <c r="T983" t="s">
        <v>73</v>
      </c>
      <c r="U983" t="s">
        <v>74</v>
      </c>
      <c r="V983" t="s">
        <v>52</v>
      </c>
      <c r="W983" t="s">
        <v>53</v>
      </c>
      <c r="X983">
        <v>594</v>
      </c>
      <c r="Y983">
        <v>504.9</v>
      </c>
      <c r="Z983">
        <v>492.93</v>
      </c>
      <c r="AA983">
        <v>1.79</v>
      </c>
      <c r="AB983">
        <v>494.72</v>
      </c>
      <c r="AC983">
        <v>420.51</v>
      </c>
      <c r="AD983">
        <v>74.209999999999994</v>
      </c>
      <c r="AE983">
        <v>486.15</v>
      </c>
      <c r="AF983">
        <v>0</v>
      </c>
      <c r="AG983">
        <v>8.56</v>
      </c>
      <c r="AH983" t="s">
        <v>210</v>
      </c>
      <c r="AK983">
        <v>3</v>
      </c>
      <c r="AL983">
        <v>1</v>
      </c>
    </row>
    <row r="984" spans="1:38" x14ac:dyDescent="0.25">
      <c r="A984" t="s">
        <v>1253</v>
      </c>
      <c r="B984" s="1">
        <v>44978</v>
      </c>
      <c r="C984" t="s">
        <v>65</v>
      </c>
      <c r="D984" t="s">
        <v>66</v>
      </c>
      <c r="E984" t="s">
        <v>67</v>
      </c>
      <c r="F984" t="s">
        <v>68</v>
      </c>
      <c r="G984" t="s">
        <v>111</v>
      </c>
      <c r="H984" t="s">
        <v>112</v>
      </c>
      <c r="I984" t="s">
        <v>113</v>
      </c>
      <c r="J984" t="s">
        <v>46</v>
      </c>
      <c r="K984" t="s">
        <v>103</v>
      </c>
      <c r="M984" t="s">
        <v>95</v>
      </c>
      <c r="N984" t="s">
        <v>96</v>
      </c>
      <c r="O984">
        <v>30</v>
      </c>
      <c r="P984">
        <v>30</v>
      </c>
      <c r="Q984" t="b">
        <v>0</v>
      </c>
      <c r="R984">
        <v>1</v>
      </c>
      <c r="S984">
        <v>2</v>
      </c>
      <c r="T984" t="s">
        <v>50</v>
      </c>
      <c r="U984" t="s">
        <v>51</v>
      </c>
      <c r="V984" t="s">
        <v>52</v>
      </c>
      <c r="W984" t="s">
        <v>53</v>
      </c>
      <c r="X984">
        <v>18.2</v>
      </c>
      <c r="Y984">
        <v>14.56</v>
      </c>
      <c r="Z984">
        <v>11.39</v>
      </c>
      <c r="AA984">
        <v>1.78</v>
      </c>
      <c r="AB984">
        <v>13.17</v>
      </c>
      <c r="AC984">
        <v>11.46</v>
      </c>
      <c r="AD984">
        <v>1.71</v>
      </c>
      <c r="AE984">
        <v>13.21</v>
      </c>
      <c r="AF984">
        <v>0</v>
      </c>
      <c r="AG984">
        <v>-0.04</v>
      </c>
      <c r="AH984" t="s">
        <v>54</v>
      </c>
      <c r="AK984">
        <v>5</v>
      </c>
      <c r="AL984">
        <v>1</v>
      </c>
    </row>
    <row r="985" spans="1:38" x14ac:dyDescent="0.25">
      <c r="A985" t="s">
        <v>1254</v>
      </c>
      <c r="B985" s="1">
        <v>45213</v>
      </c>
      <c r="C985" t="s">
        <v>291</v>
      </c>
      <c r="D985" t="s">
        <v>90</v>
      </c>
      <c r="E985" t="s">
        <v>91</v>
      </c>
      <c r="F985" t="s">
        <v>92</v>
      </c>
      <c r="G985" t="s">
        <v>43</v>
      </c>
      <c r="H985" t="s">
        <v>44</v>
      </c>
      <c r="I985" t="s">
        <v>45</v>
      </c>
      <c r="J985" t="s">
        <v>46</v>
      </c>
      <c r="K985" t="s">
        <v>168</v>
      </c>
      <c r="L985" t="s">
        <v>169</v>
      </c>
      <c r="M985" t="s">
        <v>170</v>
      </c>
      <c r="N985" t="s">
        <v>171</v>
      </c>
      <c r="O985">
        <v>30</v>
      </c>
      <c r="P985">
        <v>29</v>
      </c>
      <c r="Q985" t="b">
        <v>1</v>
      </c>
      <c r="R985">
        <v>3</v>
      </c>
      <c r="S985">
        <v>0</v>
      </c>
      <c r="T985" t="s">
        <v>73</v>
      </c>
      <c r="U985" t="s">
        <v>74</v>
      </c>
      <c r="V985" t="s">
        <v>52</v>
      </c>
      <c r="W985" t="s">
        <v>53</v>
      </c>
      <c r="X985">
        <v>594</v>
      </c>
      <c r="Y985">
        <v>504.9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 t="s">
        <v>129</v>
      </c>
      <c r="AI985">
        <v>76</v>
      </c>
      <c r="AJ985" t="s">
        <v>255</v>
      </c>
      <c r="AK985">
        <v>3</v>
      </c>
      <c r="AL985">
        <v>1</v>
      </c>
    </row>
    <row r="986" spans="1:38" x14ac:dyDescent="0.25">
      <c r="A986" t="s">
        <v>1255</v>
      </c>
      <c r="B986" s="1">
        <v>45105</v>
      </c>
      <c r="C986" t="s">
        <v>119</v>
      </c>
      <c r="D986" t="s">
        <v>122</v>
      </c>
      <c r="E986" t="s">
        <v>123</v>
      </c>
      <c r="F986" t="s">
        <v>124</v>
      </c>
      <c r="G986" t="s">
        <v>111</v>
      </c>
      <c r="H986" t="s">
        <v>112</v>
      </c>
      <c r="I986" t="s">
        <v>113</v>
      </c>
      <c r="J986" t="s">
        <v>46</v>
      </c>
      <c r="K986" t="s">
        <v>47</v>
      </c>
      <c r="M986" t="s">
        <v>48</v>
      </c>
      <c r="N986" t="s">
        <v>49</v>
      </c>
      <c r="O986">
        <v>30</v>
      </c>
      <c r="P986">
        <v>31</v>
      </c>
      <c r="Q986" t="b">
        <v>0</v>
      </c>
      <c r="R986">
        <v>1</v>
      </c>
      <c r="S986">
        <v>1</v>
      </c>
      <c r="T986" t="s">
        <v>137</v>
      </c>
      <c r="U986" t="s">
        <v>138</v>
      </c>
      <c r="V986" t="s">
        <v>139</v>
      </c>
      <c r="W986" t="s">
        <v>140</v>
      </c>
      <c r="X986">
        <v>14.8</v>
      </c>
      <c r="Y986">
        <v>11.84</v>
      </c>
      <c r="Z986">
        <v>11.25</v>
      </c>
      <c r="AA986">
        <v>0.06</v>
      </c>
      <c r="AB986">
        <v>11.3</v>
      </c>
      <c r="AC986">
        <v>8.14</v>
      </c>
      <c r="AD986">
        <v>3.17</v>
      </c>
      <c r="AE986">
        <v>10.67</v>
      </c>
      <c r="AF986">
        <v>0</v>
      </c>
      <c r="AG986">
        <v>0.63</v>
      </c>
      <c r="AH986" t="s">
        <v>54</v>
      </c>
      <c r="AK986">
        <v>0</v>
      </c>
      <c r="AL986">
        <v>0</v>
      </c>
    </row>
    <row r="987" spans="1:38" x14ac:dyDescent="0.25">
      <c r="A987" t="s">
        <v>1256</v>
      </c>
      <c r="B987" s="1">
        <v>44993</v>
      </c>
      <c r="C987" t="s">
        <v>192</v>
      </c>
      <c r="D987" t="s">
        <v>40</v>
      </c>
      <c r="E987" t="s">
        <v>41</v>
      </c>
      <c r="F987" t="s">
        <v>42</v>
      </c>
      <c r="G987" t="s">
        <v>80</v>
      </c>
      <c r="H987" t="s">
        <v>81</v>
      </c>
      <c r="I987" t="s">
        <v>82</v>
      </c>
      <c r="J987" t="s">
        <v>46</v>
      </c>
      <c r="K987" t="s">
        <v>106</v>
      </c>
      <c r="M987" t="s">
        <v>107</v>
      </c>
      <c r="N987" t="s">
        <v>108</v>
      </c>
      <c r="O987">
        <v>90</v>
      </c>
      <c r="P987">
        <v>92</v>
      </c>
      <c r="Q987" t="b">
        <v>0</v>
      </c>
      <c r="R987">
        <v>1</v>
      </c>
      <c r="S987">
        <v>0</v>
      </c>
      <c r="T987" t="s">
        <v>143</v>
      </c>
      <c r="U987" t="s">
        <v>144</v>
      </c>
      <c r="V987" t="s">
        <v>139</v>
      </c>
      <c r="W987" t="s">
        <v>53</v>
      </c>
      <c r="X987">
        <v>8.5</v>
      </c>
      <c r="Y987">
        <v>6.8</v>
      </c>
      <c r="Z987">
        <v>4.38</v>
      </c>
      <c r="AA987">
        <v>1.77</v>
      </c>
      <c r="AB987">
        <v>6.15</v>
      </c>
      <c r="AC987">
        <v>4.92</v>
      </c>
      <c r="AD987">
        <v>1.23</v>
      </c>
      <c r="AE987">
        <v>6.01</v>
      </c>
      <c r="AF987">
        <v>0</v>
      </c>
      <c r="AG987">
        <v>0.14000000000000001</v>
      </c>
      <c r="AH987" t="s">
        <v>210</v>
      </c>
      <c r="AK987">
        <v>9</v>
      </c>
      <c r="AL987">
        <v>0</v>
      </c>
    </row>
    <row r="988" spans="1:38" x14ac:dyDescent="0.25">
      <c r="A988" t="s">
        <v>1257</v>
      </c>
      <c r="B988" s="1">
        <v>45417</v>
      </c>
      <c r="C988" t="s">
        <v>119</v>
      </c>
      <c r="D988" t="s">
        <v>77</v>
      </c>
      <c r="E988" t="s">
        <v>78</v>
      </c>
      <c r="F988" t="s">
        <v>79</v>
      </c>
      <c r="G988" t="s">
        <v>43</v>
      </c>
      <c r="H988" t="s">
        <v>44</v>
      </c>
      <c r="I988" t="s">
        <v>45</v>
      </c>
      <c r="J988" t="s">
        <v>46</v>
      </c>
      <c r="K988" t="s">
        <v>47</v>
      </c>
      <c r="M988" t="s">
        <v>48</v>
      </c>
      <c r="N988" t="s">
        <v>49</v>
      </c>
      <c r="O988">
        <v>30</v>
      </c>
      <c r="P988">
        <v>29</v>
      </c>
      <c r="Q988" t="b">
        <v>0</v>
      </c>
      <c r="R988">
        <v>1</v>
      </c>
      <c r="S988">
        <v>1</v>
      </c>
      <c r="T988" t="s">
        <v>137</v>
      </c>
      <c r="U988" t="s">
        <v>138</v>
      </c>
      <c r="V988" t="s">
        <v>139</v>
      </c>
      <c r="W988" t="s">
        <v>140</v>
      </c>
      <c r="X988">
        <v>14.8</v>
      </c>
      <c r="Y988">
        <v>11.84</v>
      </c>
      <c r="Z988">
        <v>11.25</v>
      </c>
      <c r="AA988">
        <v>0.06</v>
      </c>
      <c r="AB988">
        <v>11.3</v>
      </c>
      <c r="AC988">
        <v>8.14</v>
      </c>
      <c r="AD988">
        <v>3.17</v>
      </c>
      <c r="AE988">
        <v>11.13</v>
      </c>
      <c r="AF988">
        <v>0</v>
      </c>
      <c r="AG988">
        <v>0.17</v>
      </c>
      <c r="AH988" t="s">
        <v>54</v>
      </c>
      <c r="AK988">
        <v>10</v>
      </c>
      <c r="AL988">
        <v>1</v>
      </c>
    </row>
    <row r="989" spans="1:38" x14ac:dyDescent="0.25">
      <c r="A989" t="s">
        <v>1258</v>
      </c>
      <c r="B989" s="1">
        <v>44975</v>
      </c>
      <c r="C989" t="s">
        <v>276</v>
      </c>
      <c r="D989" t="s">
        <v>40</v>
      </c>
      <c r="E989" t="s">
        <v>41</v>
      </c>
      <c r="F989" t="s">
        <v>42</v>
      </c>
      <c r="G989" t="s">
        <v>57</v>
      </c>
      <c r="H989" t="s">
        <v>58</v>
      </c>
      <c r="I989" t="s">
        <v>59</v>
      </c>
      <c r="J989" t="s">
        <v>46</v>
      </c>
      <c r="K989" t="s">
        <v>60</v>
      </c>
      <c r="L989" t="s">
        <v>61</v>
      </c>
      <c r="M989" t="s">
        <v>48</v>
      </c>
      <c r="N989" t="s">
        <v>49</v>
      </c>
      <c r="O989">
        <v>30</v>
      </c>
      <c r="P989">
        <v>30</v>
      </c>
      <c r="Q989" t="b">
        <v>1</v>
      </c>
      <c r="R989">
        <v>2</v>
      </c>
      <c r="S989">
        <v>0</v>
      </c>
      <c r="T989" t="s">
        <v>143</v>
      </c>
      <c r="U989" t="s">
        <v>144</v>
      </c>
      <c r="V989" t="s">
        <v>139</v>
      </c>
      <c r="W989" t="s">
        <v>53</v>
      </c>
      <c r="X989">
        <v>174</v>
      </c>
      <c r="Y989">
        <v>147.9</v>
      </c>
      <c r="Z989">
        <v>147.08000000000001</v>
      </c>
      <c r="AA989">
        <v>1.77</v>
      </c>
      <c r="AB989">
        <v>148.85</v>
      </c>
      <c r="AC989">
        <v>119.08</v>
      </c>
      <c r="AD989">
        <v>29.77</v>
      </c>
      <c r="AE989">
        <v>137.4</v>
      </c>
      <c r="AF989">
        <v>12.06</v>
      </c>
      <c r="AG989">
        <v>-0.61</v>
      </c>
      <c r="AH989" t="s">
        <v>54</v>
      </c>
      <c r="AK989">
        <v>2</v>
      </c>
      <c r="AL989">
        <v>0</v>
      </c>
    </row>
    <row r="990" spans="1:38" x14ac:dyDescent="0.25">
      <c r="A990" t="s">
        <v>1259</v>
      </c>
      <c r="B990" s="1">
        <v>45405</v>
      </c>
      <c r="C990" t="s">
        <v>584</v>
      </c>
      <c r="D990" t="s">
        <v>77</v>
      </c>
      <c r="E990" t="s">
        <v>78</v>
      </c>
      <c r="F990" t="s">
        <v>79</v>
      </c>
      <c r="G990" t="s">
        <v>57</v>
      </c>
      <c r="H990" t="s">
        <v>58</v>
      </c>
      <c r="I990" t="s">
        <v>59</v>
      </c>
      <c r="J990" t="s">
        <v>46</v>
      </c>
      <c r="K990" t="s">
        <v>47</v>
      </c>
      <c r="M990" t="s">
        <v>48</v>
      </c>
      <c r="N990" t="s">
        <v>49</v>
      </c>
      <c r="O990">
        <v>30</v>
      </c>
      <c r="P990">
        <v>29</v>
      </c>
      <c r="Q990" t="b">
        <v>0</v>
      </c>
      <c r="R990">
        <v>1</v>
      </c>
      <c r="S990">
        <v>0</v>
      </c>
      <c r="T990" t="s">
        <v>73</v>
      </c>
      <c r="U990" t="s">
        <v>74</v>
      </c>
      <c r="V990" t="s">
        <v>52</v>
      </c>
      <c r="W990" t="s">
        <v>53</v>
      </c>
      <c r="X990">
        <v>14.8</v>
      </c>
      <c r="Y990">
        <v>11.84</v>
      </c>
      <c r="Z990">
        <v>6.95</v>
      </c>
      <c r="AA990">
        <v>1.79</v>
      </c>
      <c r="AB990">
        <v>8.74</v>
      </c>
      <c r="AC990">
        <v>7.43</v>
      </c>
      <c r="AD990">
        <v>1.31</v>
      </c>
      <c r="AE990">
        <v>11.14</v>
      </c>
      <c r="AF990">
        <v>0</v>
      </c>
      <c r="AG990">
        <v>-2.4</v>
      </c>
      <c r="AH990" t="s">
        <v>54</v>
      </c>
      <c r="AK990">
        <v>6</v>
      </c>
      <c r="AL990">
        <v>1</v>
      </c>
    </row>
    <row r="991" spans="1:38" x14ac:dyDescent="0.25">
      <c r="A991" t="s">
        <v>1260</v>
      </c>
      <c r="B991" s="1">
        <v>45388</v>
      </c>
      <c r="C991" t="s">
        <v>646</v>
      </c>
      <c r="D991" t="s">
        <v>122</v>
      </c>
      <c r="E991" t="s">
        <v>123</v>
      </c>
      <c r="F991" t="s">
        <v>124</v>
      </c>
      <c r="G991" t="s">
        <v>43</v>
      </c>
      <c r="H991" t="s">
        <v>44</v>
      </c>
      <c r="I991" t="s">
        <v>45</v>
      </c>
      <c r="J991" t="s">
        <v>46</v>
      </c>
      <c r="K991" t="s">
        <v>196</v>
      </c>
      <c r="M991" t="s">
        <v>197</v>
      </c>
      <c r="N991" t="s">
        <v>198</v>
      </c>
      <c r="O991">
        <v>90</v>
      </c>
      <c r="P991">
        <v>88</v>
      </c>
      <c r="Q991" t="b">
        <v>0</v>
      </c>
      <c r="R991">
        <v>1</v>
      </c>
      <c r="S991">
        <v>2</v>
      </c>
      <c r="T991" t="s">
        <v>50</v>
      </c>
      <c r="U991" t="s">
        <v>51</v>
      </c>
      <c r="V991" t="s">
        <v>52</v>
      </c>
      <c r="W991" t="s">
        <v>53</v>
      </c>
      <c r="X991">
        <v>12.4</v>
      </c>
      <c r="Y991">
        <v>9.92</v>
      </c>
      <c r="Z991">
        <v>7.59</v>
      </c>
      <c r="AA991">
        <v>1.78</v>
      </c>
      <c r="AB991">
        <v>9.3699999999999992</v>
      </c>
      <c r="AC991">
        <v>8.15</v>
      </c>
      <c r="AD991">
        <v>1.22</v>
      </c>
      <c r="AE991">
        <v>8.8800000000000008</v>
      </c>
      <c r="AF991">
        <v>0</v>
      </c>
      <c r="AG991">
        <v>0.5</v>
      </c>
      <c r="AH991" t="s">
        <v>210</v>
      </c>
      <c r="AK991">
        <v>2</v>
      </c>
      <c r="AL991">
        <v>0</v>
      </c>
    </row>
    <row r="992" spans="1:38" x14ac:dyDescent="0.25">
      <c r="A992" t="s">
        <v>1261</v>
      </c>
      <c r="B992" s="1">
        <v>45069</v>
      </c>
      <c r="C992" t="s">
        <v>126</v>
      </c>
      <c r="D992" t="s">
        <v>66</v>
      </c>
      <c r="E992" t="s">
        <v>67</v>
      </c>
      <c r="F992" t="s">
        <v>68</v>
      </c>
      <c r="G992" t="s">
        <v>80</v>
      </c>
      <c r="H992" t="s">
        <v>81</v>
      </c>
      <c r="I992" t="s">
        <v>82</v>
      </c>
      <c r="J992" t="s">
        <v>46</v>
      </c>
      <c r="K992" t="s">
        <v>184</v>
      </c>
      <c r="L992" t="s">
        <v>185</v>
      </c>
      <c r="M992" t="s">
        <v>186</v>
      </c>
      <c r="N992" t="s">
        <v>171</v>
      </c>
      <c r="O992">
        <v>30</v>
      </c>
      <c r="P992">
        <v>28</v>
      </c>
      <c r="Q992" t="b">
        <v>1</v>
      </c>
      <c r="R992">
        <v>3</v>
      </c>
      <c r="S992">
        <v>0</v>
      </c>
      <c r="T992" t="s">
        <v>143</v>
      </c>
      <c r="U992" t="s">
        <v>144</v>
      </c>
      <c r="V992" t="s">
        <v>139</v>
      </c>
      <c r="W992" t="s">
        <v>53</v>
      </c>
      <c r="X992">
        <v>558</v>
      </c>
      <c r="Y992">
        <v>474.3</v>
      </c>
      <c r="Z992">
        <v>461.47</v>
      </c>
      <c r="AA992">
        <v>1.77</v>
      </c>
      <c r="AB992">
        <v>463.24</v>
      </c>
      <c r="AC992">
        <v>370.59</v>
      </c>
      <c r="AD992">
        <v>92.65</v>
      </c>
      <c r="AE992">
        <v>452.53</v>
      </c>
      <c r="AF992">
        <v>27.71</v>
      </c>
      <c r="AG992">
        <v>-17</v>
      </c>
      <c r="AH992" t="s">
        <v>54</v>
      </c>
      <c r="AK992">
        <v>1</v>
      </c>
      <c r="AL992">
        <v>0</v>
      </c>
    </row>
    <row r="993" spans="1:38" x14ac:dyDescent="0.25">
      <c r="A993" t="s">
        <v>1262</v>
      </c>
      <c r="B993" s="1">
        <v>45627</v>
      </c>
      <c r="C993" t="s">
        <v>503</v>
      </c>
      <c r="D993" t="s">
        <v>40</v>
      </c>
      <c r="E993" t="s">
        <v>41</v>
      </c>
      <c r="F993" t="s">
        <v>42</v>
      </c>
      <c r="G993" t="s">
        <v>80</v>
      </c>
      <c r="H993" t="s">
        <v>81</v>
      </c>
      <c r="I993" t="s">
        <v>82</v>
      </c>
      <c r="J993" t="s">
        <v>46</v>
      </c>
      <c r="K993" t="s">
        <v>196</v>
      </c>
      <c r="M993" t="s">
        <v>197</v>
      </c>
      <c r="N993" t="s">
        <v>198</v>
      </c>
      <c r="O993">
        <v>90</v>
      </c>
      <c r="P993">
        <v>93</v>
      </c>
      <c r="Q993" t="b">
        <v>0</v>
      </c>
      <c r="R993">
        <v>1</v>
      </c>
      <c r="S993">
        <v>0</v>
      </c>
      <c r="T993" t="s">
        <v>99</v>
      </c>
      <c r="U993" t="s">
        <v>100</v>
      </c>
      <c r="V993" t="s">
        <v>52</v>
      </c>
      <c r="W993" t="s">
        <v>53</v>
      </c>
      <c r="X993">
        <v>12.4</v>
      </c>
      <c r="Y993">
        <v>9.92</v>
      </c>
      <c r="Z993">
        <v>6.29</v>
      </c>
      <c r="AA993">
        <v>1.78</v>
      </c>
      <c r="AB993">
        <v>8.07</v>
      </c>
      <c r="AC993">
        <v>7.1</v>
      </c>
      <c r="AD993">
        <v>1</v>
      </c>
      <c r="AE993">
        <v>8.83</v>
      </c>
      <c r="AF993">
        <v>0</v>
      </c>
      <c r="AG993">
        <v>-0.77</v>
      </c>
      <c r="AH993" t="s">
        <v>54</v>
      </c>
      <c r="AK993">
        <v>8</v>
      </c>
      <c r="AL993">
        <v>0</v>
      </c>
    </row>
    <row r="994" spans="1:38" x14ac:dyDescent="0.25">
      <c r="A994" t="s">
        <v>1263</v>
      </c>
      <c r="B994" s="1">
        <v>45158</v>
      </c>
      <c r="C994" t="s">
        <v>363</v>
      </c>
      <c r="D994" t="s">
        <v>90</v>
      </c>
      <c r="E994" t="s">
        <v>91</v>
      </c>
      <c r="F994" t="s">
        <v>92</v>
      </c>
      <c r="G994" t="s">
        <v>57</v>
      </c>
      <c r="H994" t="s">
        <v>58</v>
      </c>
      <c r="I994" t="s">
        <v>59</v>
      </c>
      <c r="J994" t="s">
        <v>46</v>
      </c>
      <c r="K994" t="s">
        <v>106</v>
      </c>
      <c r="M994" t="s">
        <v>107</v>
      </c>
      <c r="N994" t="s">
        <v>108</v>
      </c>
      <c r="O994">
        <v>90</v>
      </c>
      <c r="P994">
        <v>92</v>
      </c>
      <c r="Q994" t="b">
        <v>0</v>
      </c>
      <c r="R994">
        <v>1</v>
      </c>
      <c r="S994">
        <v>1</v>
      </c>
      <c r="T994" t="s">
        <v>99</v>
      </c>
      <c r="U994" t="s">
        <v>100</v>
      </c>
      <c r="V994" t="s">
        <v>52</v>
      </c>
      <c r="W994" t="s">
        <v>53</v>
      </c>
      <c r="X994">
        <v>8.5</v>
      </c>
      <c r="Y994">
        <v>6.8</v>
      </c>
      <c r="Z994">
        <v>4.51</v>
      </c>
      <c r="AA994">
        <v>1.78</v>
      </c>
      <c r="AB994">
        <v>6.29</v>
      </c>
      <c r="AC994">
        <v>5.54</v>
      </c>
      <c r="AD994">
        <v>1</v>
      </c>
      <c r="AE994">
        <v>6.49</v>
      </c>
      <c r="AF994">
        <v>0</v>
      </c>
      <c r="AG994">
        <v>-0.2</v>
      </c>
      <c r="AH994" t="s">
        <v>54</v>
      </c>
      <c r="AK994">
        <v>8</v>
      </c>
      <c r="AL994">
        <v>0</v>
      </c>
    </row>
    <row r="995" spans="1:38" x14ac:dyDescent="0.25">
      <c r="A995" t="s">
        <v>1264</v>
      </c>
      <c r="B995" s="1">
        <v>45342</v>
      </c>
      <c r="C995" t="s">
        <v>426</v>
      </c>
      <c r="D995" t="s">
        <v>40</v>
      </c>
      <c r="E995" t="s">
        <v>41</v>
      </c>
      <c r="F995" t="s">
        <v>42</v>
      </c>
      <c r="G995" t="s">
        <v>43</v>
      </c>
      <c r="H995" t="s">
        <v>44</v>
      </c>
      <c r="I995" t="s">
        <v>45</v>
      </c>
      <c r="J995" t="s">
        <v>46</v>
      </c>
      <c r="K995" t="s">
        <v>106</v>
      </c>
      <c r="M995" t="s">
        <v>107</v>
      </c>
      <c r="N995" t="s">
        <v>108</v>
      </c>
      <c r="O995">
        <v>90</v>
      </c>
      <c r="P995">
        <v>86</v>
      </c>
      <c r="Q995" t="b">
        <v>0</v>
      </c>
      <c r="R995">
        <v>1</v>
      </c>
      <c r="S995">
        <v>1</v>
      </c>
      <c r="T995" t="s">
        <v>137</v>
      </c>
      <c r="U995" t="s">
        <v>138</v>
      </c>
      <c r="V995" t="s">
        <v>139</v>
      </c>
      <c r="W995" t="s">
        <v>140</v>
      </c>
      <c r="X995">
        <v>8.5</v>
      </c>
      <c r="Y995">
        <v>6.8</v>
      </c>
      <c r="Z995">
        <v>6.46</v>
      </c>
      <c r="AA995">
        <v>0.03</v>
      </c>
      <c r="AB995">
        <v>6.49</v>
      </c>
      <c r="AC995">
        <v>4.67</v>
      </c>
      <c r="AD995">
        <v>1.82</v>
      </c>
      <c r="AE995">
        <v>6.11</v>
      </c>
      <c r="AF995">
        <v>0</v>
      </c>
      <c r="AG995">
        <v>0.38</v>
      </c>
      <c r="AH995" t="s">
        <v>54</v>
      </c>
      <c r="AK995">
        <v>0</v>
      </c>
      <c r="AL995">
        <v>0</v>
      </c>
    </row>
    <row r="996" spans="1:38" x14ac:dyDescent="0.25">
      <c r="A996" t="s">
        <v>1265</v>
      </c>
      <c r="B996" s="1">
        <v>45186</v>
      </c>
      <c r="C996" t="s">
        <v>308</v>
      </c>
      <c r="D996" t="s">
        <v>90</v>
      </c>
      <c r="E996" t="s">
        <v>91</v>
      </c>
      <c r="F996" t="s">
        <v>92</v>
      </c>
      <c r="G996" t="s">
        <v>111</v>
      </c>
      <c r="H996" t="s">
        <v>112</v>
      </c>
      <c r="I996" t="s">
        <v>113</v>
      </c>
      <c r="J996" t="s">
        <v>46</v>
      </c>
      <c r="K996" t="s">
        <v>163</v>
      </c>
      <c r="L996" t="s">
        <v>164</v>
      </c>
      <c r="M996" t="s">
        <v>165</v>
      </c>
      <c r="N996" t="s">
        <v>157</v>
      </c>
      <c r="O996">
        <v>30</v>
      </c>
      <c r="P996">
        <v>29</v>
      </c>
      <c r="Q996" t="b">
        <v>1</v>
      </c>
      <c r="R996">
        <v>4</v>
      </c>
      <c r="S996">
        <v>0</v>
      </c>
      <c r="T996" t="s">
        <v>143</v>
      </c>
      <c r="U996" t="s">
        <v>144</v>
      </c>
      <c r="V996" t="s">
        <v>139</v>
      </c>
      <c r="W996" t="s">
        <v>53</v>
      </c>
      <c r="X996">
        <v>936</v>
      </c>
      <c r="Y996">
        <v>795.6</v>
      </c>
      <c r="Z996">
        <v>769.58</v>
      </c>
      <c r="AA996">
        <v>1.77</v>
      </c>
      <c r="AB996">
        <v>771.35</v>
      </c>
      <c r="AC996">
        <v>617.08000000000004</v>
      </c>
      <c r="AD996">
        <v>154.27000000000001</v>
      </c>
      <c r="AE996">
        <v>700.88</v>
      </c>
      <c r="AF996">
        <v>56.37</v>
      </c>
      <c r="AG996">
        <v>14.1</v>
      </c>
      <c r="AH996" t="s">
        <v>54</v>
      </c>
      <c r="AK996">
        <v>6</v>
      </c>
      <c r="AL996">
        <v>0</v>
      </c>
    </row>
    <row r="997" spans="1:38" x14ac:dyDescent="0.25">
      <c r="A997" t="s">
        <v>1266</v>
      </c>
      <c r="B997" s="1">
        <v>44959</v>
      </c>
      <c r="C997" t="s">
        <v>332</v>
      </c>
      <c r="D997" t="s">
        <v>122</v>
      </c>
      <c r="E997" t="s">
        <v>123</v>
      </c>
      <c r="F997" t="s">
        <v>124</v>
      </c>
      <c r="G997" t="s">
        <v>111</v>
      </c>
      <c r="H997" t="s">
        <v>112</v>
      </c>
      <c r="I997" t="s">
        <v>113</v>
      </c>
      <c r="J997" t="s">
        <v>46</v>
      </c>
      <c r="K997" t="s">
        <v>260</v>
      </c>
      <c r="L997" t="s">
        <v>261</v>
      </c>
      <c r="M997" t="s">
        <v>262</v>
      </c>
      <c r="N997" t="s">
        <v>157</v>
      </c>
      <c r="O997">
        <v>28</v>
      </c>
      <c r="P997">
        <v>27</v>
      </c>
      <c r="Q997" t="b">
        <v>1</v>
      </c>
      <c r="R997">
        <v>4</v>
      </c>
      <c r="S997">
        <v>0</v>
      </c>
      <c r="T997" t="s">
        <v>62</v>
      </c>
      <c r="U997" t="s">
        <v>63</v>
      </c>
      <c r="V997" t="s">
        <v>52</v>
      </c>
      <c r="W997" t="s">
        <v>53</v>
      </c>
      <c r="X997">
        <v>918</v>
      </c>
      <c r="Y997">
        <v>780.3</v>
      </c>
      <c r="Z997">
        <v>780.09</v>
      </c>
      <c r="AA997">
        <v>1.8</v>
      </c>
      <c r="AB997">
        <v>781.89</v>
      </c>
      <c r="AC997">
        <v>656.79</v>
      </c>
      <c r="AD997">
        <v>125.1</v>
      </c>
      <c r="AE997">
        <v>719.92</v>
      </c>
      <c r="AF997">
        <v>0</v>
      </c>
      <c r="AG997">
        <v>61.96</v>
      </c>
      <c r="AH997" t="s">
        <v>54</v>
      </c>
      <c r="AK997">
        <v>11</v>
      </c>
      <c r="AL997">
        <v>0</v>
      </c>
    </row>
    <row r="998" spans="1:38" x14ac:dyDescent="0.25">
      <c r="A998" t="s">
        <v>1267</v>
      </c>
      <c r="B998" s="1">
        <v>45316</v>
      </c>
      <c r="C998" t="s">
        <v>745</v>
      </c>
      <c r="D998" t="s">
        <v>90</v>
      </c>
      <c r="E998" t="s">
        <v>91</v>
      </c>
      <c r="F998" t="s">
        <v>92</v>
      </c>
      <c r="G998" t="s">
        <v>57</v>
      </c>
      <c r="H998" t="s">
        <v>58</v>
      </c>
      <c r="I998" t="s">
        <v>59</v>
      </c>
      <c r="J998" t="s">
        <v>46</v>
      </c>
      <c r="K998" t="s">
        <v>180</v>
      </c>
      <c r="M998" t="s">
        <v>181</v>
      </c>
      <c r="N998" t="s">
        <v>182</v>
      </c>
      <c r="O998">
        <v>30</v>
      </c>
      <c r="P998">
        <v>29</v>
      </c>
      <c r="Q998" t="b">
        <v>0</v>
      </c>
      <c r="R998">
        <v>1</v>
      </c>
      <c r="S998">
        <v>0</v>
      </c>
      <c r="T998" t="s">
        <v>137</v>
      </c>
      <c r="U998" t="s">
        <v>138</v>
      </c>
      <c r="V998" t="s">
        <v>139</v>
      </c>
      <c r="W998" t="s">
        <v>140</v>
      </c>
      <c r="X998">
        <v>6.9</v>
      </c>
      <c r="Y998">
        <v>5.52</v>
      </c>
      <c r="Z998">
        <v>5.24</v>
      </c>
      <c r="AA998">
        <v>0.03</v>
      </c>
      <c r="AB998">
        <v>5.27</v>
      </c>
      <c r="AC998">
        <v>3.79</v>
      </c>
      <c r="AD998">
        <v>1.48</v>
      </c>
      <c r="AE998">
        <v>5.31</v>
      </c>
      <c r="AF998">
        <v>0</v>
      </c>
      <c r="AG998">
        <v>-0.04</v>
      </c>
      <c r="AH998" t="s">
        <v>54</v>
      </c>
      <c r="AK998">
        <v>11</v>
      </c>
      <c r="AL998">
        <v>0</v>
      </c>
    </row>
    <row r="999" spans="1:38" x14ac:dyDescent="0.25">
      <c r="A999" t="s">
        <v>1268</v>
      </c>
      <c r="B999" s="1">
        <v>45545</v>
      </c>
      <c r="C999" t="s">
        <v>346</v>
      </c>
      <c r="D999" t="s">
        <v>40</v>
      </c>
      <c r="E999" t="s">
        <v>41</v>
      </c>
      <c r="F999" t="s">
        <v>42</v>
      </c>
      <c r="G999" t="s">
        <v>43</v>
      </c>
      <c r="H999" t="s">
        <v>44</v>
      </c>
      <c r="I999" t="s">
        <v>45</v>
      </c>
      <c r="J999" t="s">
        <v>46</v>
      </c>
      <c r="K999" t="s">
        <v>103</v>
      </c>
      <c r="M999" t="s">
        <v>95</v>
      </c>
      <c r="N999" t="s">
        <v>96</v>
      </c>
      <c r="O999">
        <v>30</v>
      </c>
      <c r="P999">
        <v>30</v>
      </c>
      <c r="Q999" t="b">
        <v>0</v>
      </c>
      <c r="R999">
        <v>1</v>
      </c>
      <c r="S999">
        <v>0</v>
      </c>
      <c r="T999" t="s">
        <v>73</v>
      </c>
      <c r="U999" t="s">
        <v>74</v>
      </c>
      <c r="V999" t="s">
        <v>52</v>
      </c>
      <c r="W999" t="s">
        <v>53</v>
      </c>
      <c r="X999">
        <v>18.2</v>
      </c>
      <c r="Y999">
        <v>14.56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 t="s">
        <v>129</v>
      </c>
      <c r="AI999">
        <v>70</v>
      </c>
      <c r="AJ999" t="s">
        <v>341</v>
      </c>
      <c r="AK999">
        <v>9</v>
      </c>
      <c r="AL999">
        <v>0</v>
      </c>
    </row>
    <row r="1000" spans="1:38" x14ac:dyDescent="0.25">
      <c r="A1000" t="s">
        <v>1269</v>
      </c>
      <c r="B1000" s="1">
        <v>45382</v>
      </c>
      <c r="C1000" t="s">
        <v>332</v>
      </c>
      <c r="D1000" t="s">
        <v>66</v>
      </c>
      <c r="E1000" t="s">
        <v>67</v>
      </c>
      <c r="F1000" t="s">
        <v>68</v>
      </c>
      <c r="G1000" t="s">
        <v>111</v>
      </c>
      <c r="H1000" t="s">
        <v>112</v>
      </c>
      <c r="I1000" t="s">
        <v>113</v>
      </c>
      <c r="J1000" t="s">
        <v>46</v>
      </c>
      <c r="K1000" t="s">
        <v>93</v>
      </c>
      <c r="L1000" t="s">
        <v>94</v>
      </c>
      <c r="M1000" t="s">
        <v>95</v>
      </c>
      <c r="N1000" t="s">
        <v>96</v>
      </c>
      <c r="O1000">
        <v>90</v>
      </c>
      <c r="P1000">
        <v>93</v>
      </c>
      <c r="Q1000" t="b">
        <v>1</v>
      </c>
      <c r="R1000">
        <v>2</v>
      </c>
      <c r="S1000">
        <v>1</v>
      </c>
      <c r="T1000" t="s">
        <v>50</v>
      </c>
      <c r="U1000" t="s">
        <v>51</v>
      </c>
      <c r="V1000" t="s">
        <v>52</v>
      </c>
      <c r="W1000" t="s">
        <v>53</v>
      </c>
      <c r="X1000">
        <v>185.4</v>
      </c>
      <c r="Y1000">
        <v>157.59</v>
      </c>
      <c r="Z1000">
        <v>472.22</v>
      </c>
      <c r="AA1000">
        <v>1.78</v>
      </c>
      <c r="AB1000">
        <v>474</v>
      </c>
      <c r="AC1000">
        <v>412.38</v>
      </c>
      <c r="AD1000">
        <v>61.62</v>
      </c>
      <c r="AE1000">
        <v>440.08</v>
      </c>
      <c r="AF1000">
        <v>0</v>
      </c>
      <c r="AG1000">
        <v>33.92</v>
      </c>
      <c r="AH1000" t="s">
        <v>54</v>
      </c>
      <c r="AK1000">
        <v>9</v>
      </c>
      <c r="AL1000">
        <v>1</v>
      </c>
    </row>
    <row r="1001" spans="1:38" x14ac:dyDescent="0.25">
      <c r="A1001" t="s">
        <v>1270</v>
      </c>
      <c r="B1001" s="1">
        <v>45093</v>
      </c>
      <c r="C1001" t="s">
        <v>105</v>
      </c>
      <c r="D1001" t="s">
        <v>77</v>
      </c>
      <c r="E1001" t="s">
        <v>78</v>
      </c>
      <c r="F1001" t="s">
        <v>79</v>
      </c>
      <c r="G1001" t="s">
        <v>57</v>
      </c>
      <c r="H1001" t="s">
        <v>58</v>
      </c>
      <c r="I1001" t="s">
        <v>59</v>
      </c>
      <c r="J1001" t="s">
        <v>46</v>
      </c>
      <c r="K1001" t="s">
        <v>184</v>
      </c>
      <c r="L1001" t="s">
        <v>185</v>
      </c>
      <c r="M1001" t="s">
        <v>186</v>
      </c>
      <c r="N1001" t="s">
        <v>171</v>
      </c>
      <c r="O1001">
        <v>90</v>
      </c>
      <c r="P1001">
        <v>86</v>
      </c>
      <c r="Q1001" t="b">
        <v>1</v>
      </c>
      <c r="R1001">
        <v>3</v>
      </c>
      <c r="S1001">
        <v>0</v>
      </c>
      <c r="T1001" t="s">
        <v>50</v>
      </c>
      <c r="U1001" t="s">
        <v>51</v>
      </c>
      <c r="V1001" t="s">
        <v>52</v>
      </c>
      <c r="W1001" t="s">
        <v>53</v>
      </c>
      <c r="X1001">
        <v>558</v>
      </c>
      <c r="Y1001">
        <v>474.3</v>
      </c>
      <c r="Z1001">
        <v>1411.07</v>
      </c>
      <c r="AA1001">
        <v>1.78</v>
      </c>
      <c r="AB1001">
        <v>1412.85</v>
      </c>
      <c r="AC1001">
        <v>1229.18</v>
      </c>
      <c r="AD1001">
        <v>183.67</v>
      </c>
      <c r="AE1001">
        <v>1340.11</v>
      </c>
      <c r="AF1001">
        <v>0</v>
      </c>
      <c r="AG1001">
        <v>72.739999999999995</v>
      </c>
      <c r="AH1001" t="s">
        <v>54</v>
      </c>
      <c r="AK1001">
        <v>6</v>
      </c>
      <c r="AL1001">
        <v>0</v>
      </c>
    </row>
    <row r="1002" spans="1:38" x14ac:dyDescent="0.25">
      <c r="A1002" t="s">
        <v>1271</v>
      </c>
      <c r="B1002" s="1">
        <v>45236</v>
      </c>
      <c r="C1002" t="s">
        <v>388</v>
      </c>
      <c r="D1002" t="s">
        <v>90</v>
      </c>
      <c r="E1002" t="s">
        <v>91</v>
      </c>
      <c r="F1002" t="s">
        <v>92</v>
      </c>
      <c r="G1002" t="s">
        <v>57</v>
      </c>
      <c r="H1002" t="s">
        <v>58</v>
      </c>
      <c r="I1002" t="s">
        <v>59</v>
      </c>
      <c r="J1002" t="s">
        <v>46</v>
      </c>
      <c r="K1002" t="s">
        <v>114</v>
      </c>
      <c r="L1002" t="s">
        <v>115</v>
      </c>
      <c r="M1002" t="s">
        <v>116</v>
      </c>
      <c r="N1002" t="s">
        <v>117</v>
      </c>
      <c r="O1002">
        <v>30</v>
      </c>
      <c r="P1002">
        <v>29</v>
      </c>
      <c r="Q1002" t="b">
        <v>1</v>
      </c>
      <c r="R1002">
        <v>4</v>
      </c>
      <c r="S1002">
        <v>1</v>
      </c>
      <c r="T1002" t="s">
        <v>137</v>
      </c>
      <c r="U1002" t="s">
        <v>138</v>
      </c>
      <c r="V1002" t="s">
        <v>139</v>
      </c>
      <c r="W1002" t="s">
        <v>140</v>
      </c>
      <c r="X1002">
        <v>564</v>
      </c>
      <c r="Y1002">
        <v>479.4</v>
      </c>
      <c r="Z1002">
        <v>455.43</v>
      </c>
      <c r="AA1002">
        <v>2.2799999999999998</v>
      </c>
      <c r="AB1002">
        <v>457.71</v>
      </c>
      <c r="AC1002">
        <v>329.55</v>
      </c>
      <c r="AD1002">
        <v>128.16</v>
      </c>
      <c r="AE1002">
        <v>451.34</v>
      </c>
      <c r="AF1002">
        <v>0</v>
      </c>
      <c r="AG1002">
        <v>6.37</v>
      </c>
      <c r="AH1002" t="s">
        <v>54</v>
      </c>
      <c r="AK1002">
        <v>1</v>
      </c>
      <c r="AL1002">
        <v>1</v>
      </c>
    </row>
    <row r="1003" spans="1:38" x14ac:dyDescent="0.25">
      <c r="A1003" t="s">
        <v>1272</v>
      </c>
      <c r="B1003" s="1">
        <v>45435</v>
      </c>
      <c r="C1003" t="s">
        <v>487</v>
      </c>
      <c r="D1003" t="s">
        <v>122</v>
      </c>
      <c r="E1003" t="s">
        <v>123</v>
      </c>
      <c r="F1003" t="s">
        <v>124</v>
      </c>
      <c r="G1003" t="s">
        <v>111</v>
      </c>
      <c r="H1003" t="s">
        <v>112</v>
      </c>
      <c r="I1003" t="s">
        <v>113</v>
      </c>
      <c r="J1003" t="s">
        <v>46</v>
      </c>
      <c r="K1003" t="s">
        <v>103</v>
      </c>
      <c r="M1003" t="s">
        <v>95</v>
      </c>
      <c r="N1003" t="s">
        <v>96</v>
      </c>
      <c r="O1003">
        <v>30</v>
      </c>
      <c r="P1003">
        <v>29</v>
      </c>
      <c r="Q1003" t="b">
        <v>0</v>
      </c>
      <c r="R1003">
        <v>1</v>
      </c>
      <c r="S1003">
        <v>0</v>
      </c>
      <c r="T1003" t="s">
        <v>143</v>
      </c>
      <c r="U1003" t="s">
        <v>144</v>
      </c>
      <c r="V1003" t="s">
        <v>139</v>
      </c>
      <c r="W1003" t="s">
        <v>53</v>
      </c>
      <c r="X1003">
        <v>18.2</v>
      </c>
      <c r="Y1003">
        <v>14.56</v>
      </c>
      <c r="Z1003">
        <v>8.08</v>
      </c>
      <c r="AA1003">
        <v>1.77</v>
      </c>
      <c r="AB1003">
        <v>9.85</v>
      </c>
      <c r="AC1003">
        <v>7.88</v>
      </c>
      <c r="AD1003">
        <v>1.97</v>
      </c>
      <c r="AE1003">
        <v>13.5</v>
      </c>
      <c r="AF1003">
        <v>0</v>
      </c>
      <c r="AG1003">
        <v>-3.65</v>
      </c>
      <c r="AH1003" t="s">
        <v>54</v>
      </c>
      <c r="AK1003">
        <v>0</v>
      </c>
      <c r="AL1003">
        <v>0</v>
      </c>
    </row>
    <row r="1004" spans="1:38" x14ac:dyDescent="0.25">
      <c r="A1004" t="s">
        <v>1273</v>
      </c>
      <c r="B1004" s="1">
        <v>45196</v>
      </c>
      <c r="C1004" t="s">
        <v>222</v>
      </c>
      <c r="D1004" t="s">
        <v>90</v>
      </c>
      <c r="E1004" t="s">
        <v>91</v>
      </c>
      <c r="F1004" t="s">
        <v>92</v>
      </c>
      <c r="G1004" t="s">
        <v>111</v>
      </c>
      <c r="H1004" t="s">
        <v>112</v>
      </c>
      <c r="I1004" t="s">
        <v>113</v>
      </c>
      <c r="J1004" t="s">
        <v>46</v>
      </c>
      <c r="K1004" t="s">
        <v>60</v>
      </c>
      <c r="L1004" t="s">
        <v>61</v>
      </c>
      <c r="M1004" t="s">
        <v>48</v>
      </c>
      <c r="N1004" t="s">
        <v>49</v>
      </c>
      <c r="O1004">
        <v>30</v>
      </c>
      <c r="P1004">
        <v>31</v>
      </c>
      <c r="Q1004" t="b">
        <v>1</v>
      </c>
      <c r="R1004">
        <v>2</v>
      </c>
      <c r="S1004">
        <v>2</v>
      </c>
      <c r="T1004" t="s">
        <v>73</v>
      </c>
      <c r="U1004" t="s">
        <v>74</v>
      </c>
      <c r="V1004" t="s">
        <v>52</v>
      </c>
      <c r="W1004" t="s">
        <v>53</v>
      </c>
      <c r="X1004">
        <v>174</v>
      </c>
      <c r="Y1004">
        <v>147.9</v>
      </c>
      <c r="Z1004">
        <v>146.34</v>
      </c>
      <c r="AA1004">
        <v>1.79</v>
      </c>
      <c r="AB1004">
        <v>148.13</v>
      </c>
      <c r="AC1004">
        <v>125.91</v>
      </c>
      <c r="AD1004">
        <v>22.22</v>
      </c>
      <c r="AE1004">
        <v>136.9</v>
      </c>
      <c r="AF1004">
        <v>0</v>
      </c>
      <c r="AG1004">
        <v>11.22</v>
      </c>
      <c r="AH1004" t="s">
        <v>54</v>
      </c>
      <c r="AK1004">
        <v>2</v>
      </c>
      <c r="AL1004">
        <v>1</v>
      </c>
    </row>
    <row r="1005" spans="1:38" x14ac:dyDescent="0.25">
      <c r="A1005" t="s">
        <v>1274</v>
      </c>
      <c r="B1005" s="1">
        <v>45196</v>
      </c>
      <c r="C1005" t="s">
        <v>470</v>
      </c>
      <c r="D1005" t="s">
        <v>66</v>
      </c>
      <c r="E1005" t="s">
        <v>67</v>
      </c>
      <c r="F1005" t="s">
        <v>68</v>
      </c>
      <c r="G1005" t="s">
        <v>43</v>
      </c>
      <c r="H1005" t="s">
        <v>44</v>
      </c>
      <c r="I1005" t="s">
        <v>45</v>
      </c>
      <c r="J1005" t="s">
        <v>46</v>
      </c>
      <c r="K1005" t="s">
        <v>168</v>
      </c>
      <c r="L1005" t="s">
        <v>169</v>
      </c>
      <c r="M1005" t="s">
        <v>170</v>
      </c>
      <c r="N1005" t="s">
        <v>171</v>
      </c>
      <c r="O1005">
        <v>30</v>
      </c>
      <c r="P1005">
        <v>30</v>
      </c>
      <c r="Q1005" t="b">
        <v>1</v>
      </c>
      <c r="R1005">
        <v>3</v>
      </c>
      <c r="S1005">
        <v>0</v>
      </c>
      <c r="T1005" t="s">
        <v>50</v>
      </c>
      <c r="U1005" t="s">
        <v>51</v>
      </c>
      <c r="V1005" t="s">
        <v>52</v>
      </c>
      <c r="W1005" t="s">
        <v>53</v>
      </c>
      <c r="X1005">
        <v>594</v>
      </c>
      <c r="Y1005">
        <v>504.9</v>
      </c>
      <c r="Z1005">
        <v>495.25</v>
      </c>
      <c r="AA1005">
        <v>1.78</v>
      </c>
      <c r="AB1005">
        <v>497.03</v>
      </c>
      <c r="AC1005">
        <v>432.41</v>
      </c>
      <c r="AD1005">
        <v>64.61</v>
      </c>
      <c r="AE1005">
        <v>470.76</v>
      </c>
      <c r="AF1005">
        <v>0</v>
      </c>
      <c r="AG1005">
        <v>26.26</v>
      </c>
      <c r="AH1005" t="s">
        <v>54</v>
      </c>
      <c r="AK1005">
        <v>2</v>
      </c>
      <c r="AL1005">
        <v>0</v>
      </c>
    </row>
    <row r="1006" spans="1:38" x14ac:dyDescent="0.25">
      <c r="A1006" t="s">
        <v>1275</v>
      </c>
      <c r="B1006" s="1">
        <v>45464</v>
      </c>
      <c r="C1006" t="s">
        <v>126</v>
      </c>
      <c r="D1006" t="s">
        <v>90</v>
      </c>
      <c r="E1006" t="s">
        <v>91</v>
      </c>
      <c r="F1006" t="s">
        <v>92</v>
      </c>
      <c r="G1006" t="s">
        <v>111</v>
      </c>
      <c r="H1006" t="s">
        <v>112</v>
      </c>
      <c r="I1006" t="s">
        <v>113</v>
      </c>
      <c r="J1006" t="s">
        <v>46</v>
      </c>
      <c r="K1006" t="s">
        <v>106</v>
      </c>
      <c r="M1006" t="s">
        <v>107</v>
      </c>
      <c r="N1006" t="s">
        <v>108</v>
      </c>
      <c r="O1006">
        <v>90</v>
      </c>
      <c r="P1006">
        <v>92</v>
      </c>
      <c r="Q1006" t="b">
        <v>0</v>
      </c>
      <c r="R1006">
        <v>1</v>
      </c>
      <c r="S1006">
        <v>0</v>
      </c>
      <c r="T1006" t="s">
        <v>73</v>
      </c>
      <c r="U1006" t="s">
        <v>74</v>
      </c>
      <c r="V1006" t="s">
        <v>52</v>
      </c>
      <c r="W1006" t="s">
        <v>53</v>
      </c>
      <c r="X1006">
        <v>8.5</v>
      </c>
      <c r="Y1006">
        <v>6.8</v>
      </c>
      <c r="Z1006">
        <v>4.74</v>
      </c>
      <c r="AA1006">
        <v>1.79</v>
      </c>
      <c r="AB1006">
        <v>6.53</v>
      </c>
      <c r="AC1006">
        <v>5.55</v>
      </c>
      <c r="AD1006">
        <v>1</v>
      </c>
      <c r="AE1006">
        <v>5.99</v>
      </c>
      <c r="AF1006">
        <v>0</v>
      </c>
      <c r="AG1006">
        <v>0.54</v>
      </c>
      <c r="AH1006" t="s">
        <v>54</v>
      </c>
      <c r="AK1006">
        <v>7</v>
      </c>
      <c r="AL1006">
        <v>0</v>
      </c>
    </row>
    <row r="1007" spans="1:38" x14ac:dyDescent="0.25">
      <c r="A1007" t="s">
        <v>1276</v>
      </c>
      <c r="B1007" s="1">
        <v>45028</v>
      </c>
      <c r="C1007" t="s">
        <v>403</v>
      </c>
      <c r="D1007" t="s">
        <v>40</v>
      </c>
      <c r="E1007" t="s">
        <v>41</v>
      </c>
      <c r="F1007" t="s">
        <v>42</v>
      </c>
      <c r="G1007" t="s">
        <v>57</v>
      </c>
      <c r="H1007" t="s">
        <v>58</v>
      </c>
      <c r="I1007" t="s">
        <v>59</v>
      </c>
      <c r="J1007" t="s">
        <v>46</v>
      </c>
      <c r="K1007" t="s">
        <v>168</v>
      </c>
      <c r="L1007" t="s">
        <v>169</v>
      </c>
      <c r="M1007" t="s">
        <v>170</v>
      </c>
      <c r="N1007" t="s">
        <v>171</v>
      </c>
      <c r="O1007">
        <v>90</v>
      </c>
      <c r="P1007">
        <v>86</v>
      </c>
      <c r="Q1007" t="b">
        <v>1</v>
      </c>
      <c r="R1007">
        <v>3</v>
      </c>
      <c r="S1007">
        <v>0</v>
      </c>
      <c r="T1007" t="s">
        <v>99</v>
      </c>
      <c r="U1007" t="s">
        <v>100</v>
      </c>
      <c r="V1007" t="s">
        <v>52</v>
      </c>
      <c r="W1007" t="s">
        <v>53</v>
      </c>
      <c r="X1007">
        <v>594</v>
      </c>
      <c r="Y1007">
        <v>504.9</v>
      </c>
      <c r="Z1007">
        <v>1487.83</v>
      </c>
      <c r="AA1007">
        <v>1.78</v>
      </c>
      <c r="AB1007">
        <v>1489.61</v>
      </c>
      <c r="AC1007">
        <v>1310.85</v>
      </c>
      <c r="AD1007">
        <v>178.75</v>
      </c>
      <c r="AE1007">
        <v>1450</v>
      </c>
      <c r="AF1007">
        <v>0</v>
      </c>
      <c r="AG1007">
        <v>39.61</v>
      </c>
      <c r="AH1007" t="s">
        <v>54</v>
      </c>
      <c r="AK1007">
        <v>1</v>
      </c>
      <c r="AL1007">
        <v>0</v>
      </c>
    </row>
    <row r="1008" spans="1:38" x14ac:dyDescent="0.25">
      <c r="A1008" t="s">
        <v>1277</v>
      </c>
      <c r="B1008" s="1">
        <v>45568</v>
      </c>
      <c r="C1008" t="s">
        <v>161</v>
      </c>
      <c r="D1008" t="s">
        <v>40</v>
      </c>
      <c r="E1008" t="s">
        <v>41</v>
      </c>
      <c r="F1008" t="s">
        <v>42</v>
      </c>
      <c r="G1008" t="s">
        <v>80</v>
      </c>
      <c r="H1008" t="s">
        <v>81</v>
      </c>
      <c r="I1008" t="s">
        <v>82</v>
      </c>
      <c r="J1008" t="s">
        <v>46</v>
      </c>
      <c r="K1008" t="s">
        <v>154</v>
      </c>
      <c r="L1008" t="s">
        <v>155</v>
      </c>
      <c r="M1008" t="s">
        <v>156</v>
      </c>
      <c r="N1008" t="s">
        <v>157</v>
      </c>
      <c r="O1008">
        <v>30</v>
      </c>
      <c r="P1008">
        <v>29</v>
      </c>
      <c r="Q1008" t="b">
        <v>1</v>
      </c>
      <c r="R1008">
        <v>4</v>
      </c>
      <c r="S1008">
        <v>1</v>
      </c>
      <c r="T1008" t="s">
        <v>50</v>
      </c>
      <c r="U1008" t="s">
        <v>51</v>
      </c>
      <c r="V1008" t="s">
        <v>52</v>
      </c>
      <c r="W1008" t="s">
        <v>53</v>
      </c>
      <c r="X1008">
        <v>936</v>
      </c>
      <c r="Y1008">
        <v>795.6</v>
      </c>
      <c r="Z1008">
        <v>791.42</v>
      </c>
      <c r="AA1008">
        <v>1.78</v>
      </c>
      <c r="AB1008">
        <v>793.2</v>
      </c>
      <c r="AC1008">
        <v>690.08</v>
      </c>
      <c r="AD1008">
        <v>103.12</v>
      </c>
      <c r="AE1008">
        <v>716.26</v>
      </c>
      <c r="AF1008">
        <v>0</v>
      </c>
      <c r="AG1008">
        <v>76.930000000000007</v>
      </c>
      <c r="AH1008" t="s">
        <v>54</v>
      </c>
      <c r="AK1008">
        <v>5</v>
      </c>
      <c r="AL1008">
        <v>0</v>
      </c>
    </row>
    <row r="1009" spans="1:38" x14ac:dyDescent="0.25">
      <c r="A1009" t="s">
        <v>1278</v>
      </c>
      <c r="B1009" s="1">
        <v>45387</v>
      </c>
      <c r="C1009" t="s">
        <v>344</v>
      </c>
      <c r="D1009" t="s">
        <v>122</v>
      </c>
      <c r="E1009" t="s">
        <v>123</v>
      </c>
      <c r="F1009" t="s">
        <v>124</v>
      </c>
      <c r="G1009" t="s">
        <v>43</v>
      </c>
      <c r="H1009" t="s">
        <v>44</v>
      </c>
      <c r="I1009" t="s">
        <v>45</v>
      </c>
      <c r="J1009" t="s">
        <v>46</v>
      </c>
      <c r="K1009" t="s">
        <v>93</v>
      </c>
      <c r="L1009" t="s">
        <v>94</v>
      </c>
      <c r="M1009" t="s">
        <v>95</v>
      </c>
      <c r="N1009" t="s">
        <v>96</v>
      </c>
      <c r="O1009">
        <v>30</v>
      </c>
      <c r="P1009">
        <v>31</v>
      </c>
      <c r="Q1009" t="b">
        <v>1</v>
      </c>
      <c r="R1009">
        <v>2</v>
      </c>
      <c r="S1009">
        <v>0</v>
      </c>
      <c r="T1009" t="s">
        <v>62</v>
      </c>
      <c r="U1009" t="s">
        <v>63</v>
      </c>
      <c r="V1009" t="s">
        <v>52</v>
      </c>
      <c r="W1009" t="s">
        <v>53</v>
      </c>
      <c r="X1009">
        <v>185.4</v>
      </c>
      <c r="Y1009">
        <v>157.59</v>
      </c>
      <c r="Z1009">
        <v>153.88999999999999</v>
      </c>
      <c r="AA1009">
        <v>1.8</v>
      </c>
      <c r="AB1009">
        <v>155.69</v>
      </c>
      <c r="AC1009">
        <v>130.78</v>
      </c>
      <c r="AD1009">
        <v>24.91</v>
      </c>
      <c r="AE1009">
        <v>140.49</v>
      </c>
      <c r="AF1009">
        <v>0</v>
      </c>
      <c r="AG1009">
        <v>15.21</v>
      </c>
      <c r="AH1009" t="s">
        <v>54</v>
      </c>
      <c r="AK1009">
        <v>10</v>
      </c>
      <c r="AL1009">
        <v>1</v>
      </c>
    </row>
    <row r="1010" spans="1:38" x14ac:dyDescent="0.25">
      <c r="A1010" t="s">
        <v>1279</v>
      </c>
      <c r="B1010" s="1">
        <v>45541</v>
      </c>
      <c r="C1010" t="s">
        <v>363</v>
      </c>
      <c r="D1010" t="s">
        <v>122</v>
      </c>
      <c r="E1010" t="s">
        <v>123</v>
      </c>
      <c r="F1010" t="s">
        <v>124</v>
      </c>
      <c r="G1010" t="s">
        <v>111</v>
      </c>
      <c r="H1010" t="s">
        <v>112</v>
      </c>
      <c r="I1010" t="s">
        <v>113</v>
      </c>
      <c r="J1010" t="s">
        <v>46</v>
      </c>
      <c r="K1010" t="s">
        <v>47</v>
      </c>
      <c r="M1010" t="s">
        <v>48</v>
      </c>
      <c r="N1010" t="s">
        <v>49</v>
      </c>
      <c r="O1010">
        <v>90</v>
      </c>
      <c r="P1010">
        <v>92</v>
      </c>
      <c r="Q1010" t="b">
        <v>0</v>
      </c>
      <c r="R1010">
        <v>1</v>
      </c>
      <c r="S1010">
        <v>1</v>
      </c>
      <c r="T1010" t="s">
        <v>73</v>
      </c>
      <c r="U1010" t="s">
        <v>74</v>
      </c>
      <c r="V1010" t="s">
        <v>52</v>
      </c>
      <c r="W1010" t="s">
        <v>53</v>
      </c>
      <c r="X1010">
        <v>14.8</v>
      </c>
      <c r="Y1010">
        <v>11.84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 t="s">
        <v>129</v>
      </c>
      <c r="AI1010">
        <v>70</v>
      </c>
      <c r="AJ1010" t="s">
        <v>341</v>
      </c>
      <c r="AK1010">
        <v>0</v>
      </c>
      <c r="AL1010">
        <v>0</v>
      </c>
    </row>
    <row r="1011" spans="1:38" x14ac:dyDescent="0.25">
      <c r="A1011" t="s">
        <v>1280</v>
      </c>
      <c r="B1011" s="1">
        <v>45475</v>
      </c>
      <c r="C1011" t="s">
        <v>745</v>
      </c>
      <c r="D1011" t="s">
        <v>77</v>
      </c>
      <c r="E1011" t="s">
        <v>78</v>
      </c>
      <c r="F1011" t="s">
        <v>79</v>
      </c>
      <c r="G1011" t="s">
        <v>43</v>
      </c>
      <c r="H1011" t="s">
        <v>44</v>
      </c>
      <c r="I1011" t="s">
        <v>45</v>
      </c>
      <c r="J1011" t="s">
        <v>46</v>
      </c>
      <c r="K1011" t="s">
        <v>106</v>
      </c>
      <c r="M1011" t="s">
        <v>107</v>
      </c>
      <c r="N1011" t="s">
        <v>108</v>
      </c>
      <c r="O1011">
        <v>90</v>
      </c>
      <c r="P1011">
        <v>90</v>
      </c>
      <c r="Q1011" t="b">
        <v>0</v>
      </c>
      <c r="R1011">
        <v>1</v>
      </c>
      <c r="S1011">
        <v>0</v>
      </c>
      <c r="T1011" t="s">
        <v>99</v>
      </c>
      <c r="U1011" t="s">
        <v>100</v>
      </c>
      <c r="V1011" t="s">
        <v>52</v>
      </c>
      <c r="W1011" t="s">
        <v>53</v>
      </c>
      <c r="X1011">
        <v>8.5</v>
      </c>
      <c r="Y1011">
        <v>6.8</v>
      </c>
      <c r="Z1011">
        <v>5.3</v>
      </c>
      <c r="AA1011">
        <v>1.78</v>
      </c>
      <c r="AB1011">
        <v>7.08</v>
      </c>
      <c r="AC1011">
        <v>6.23</v>
      </c>
      <c r="AD1011">
        <v>1</v>
      </c>
      <c r="AE1011">
        <v>6.51</v>
      </c>
      <c r="AF1011">
        <v>0</v>
      </c>
      <c r="AG1011">
        <v>0.57999999999999996</v>
      </c>
      <c r="AH1011" t="s">
        <v>54</v>
      </c>
      <c r="AK1011">
        <v>11</v>
      </c>
      <c r="AL1011">
        <v>0</v>
      </c>
    </row>
    <row r="1012" spans="1:38" x14ac:dyDescent="0.25">
      <c r="A1012" t="s">
        <v>1281</v>
      </c>
      <c r="B1012" s="1">
        <v>45272</v>
      </c>
      <c r="C1012" t="s">
        <v>250</v>
      </c>
      <c r="D1012" t="s">
        <v>122</v>
      </c>
      <c r="E1012" t="s">
        <v>123</v>
      </c>
      <c r="F1012" t="s">
        <v>124</v>
      </c>
      <c r="G1012" t="s">
        <v>80</v>
      </c>
      <c r="H1012" t="s">
        <v>81</v>
      </c>
      <c r="I1012" t="s">
        <v>82</v>
      </c>
      <c r="J1012" t="s">
        <v>46</v>
      </c>
      <c r="K1012" t="s">
        <v>60</v>
      </c>
      <c r="L1012" t="s">
        <v>61</v>
      </c>
      <c r="M1012" t="s">
        <v>48</v>
      </c>
      <c r="N1012" t="s">
        <v>49</v>
      </c>
      <c r="O1012">
        <v>90</v>
      </c>
      <c r="P1012">
        <v>86</v>
      </c>
      <c r="Q1012" t="b">
        <v>1</v>
      </c>
      <c r="R1012">
        <v>2</v>
      </c>
      <c r="S1012">
        <v>0</v>
      </c>
      <c r="T1012" t="s">
        <v>62</v>
      </c>
      <c r="U1012" t="s">
        <v>63</v>
      </c>
      <c r="V1012" t="s">
        <v>52</v>
      </c>
      <c r="W1012" t="s">
        <v>53</v>
      </c>
      <c r="X1012">
        <v>174</v>
      </c>
      <c r="Y1012">
        <v>147.9</v>
      </c>
      <c r="Z1012">
        <v>441.77</v>
      </c>
      <c r="AA1012">
        <v>1.8</v>
      </c>
      <c r="AB1012">
        <v>443.57</v>
      </c>
      <c r="AC1012">
        <v>372.6</v>
      </c>
      <c r="AD1012">
        <v>70.97</v>
      </c>
      <c r="AE1012">
        <v>411.1</v>
      </c>
      <c r="AF1012">
        <v>0</v>
      </c>
      <c r="AG1012">
        <v>32.47</v>
      </c>
      <c r="AH1012" t="s">
        <v>54</v>
      </c>
      <c r="AK1012">
        <v>4</v>
      </c>
      <c r="AL1012">
        <v>0</v>
      </c>
    </row>
    <row r="1013" spans="1:38" x14ac:dyDescent="0.25">
      <c r="A1013" t="s">
        <v>1282</v>
      </c>
      <c r="B1013" s="1">
        <v>45506</v>
      </c>
      <c r="C1013" t="s">
        <v>314</v>
      </c>
      <c r="D1013" t="s">
        <v>40</v>
      </c>
      <c r="E1013" t="s">
        <v>41</v>
      </c>
      <c r="F1013" t="s">
        <v>42</v>
      </c>
      <c r="G1013" t="s">
        <v>43</v>
      </c>
      <c r="H1013" t="s">
        <v>44</v>
      </c>
      <c r="I1013" t="s">
        <v>45</v>
      </c>
      <c r="J1013" t="s">
        <v>46</v>
      </c>
      <c r="K1013" t="s">
        <v>175</v>
      </c>
      <c r="L1013" t="s">
        <v>176</v>
      </c>
      <c r="M1013" t="s">
        <v>177</v>
      </c>
      <c r="N1013" t="s">
        <v>157</v>
      </c>
      <c r="O1013">
        <v>30</v>
      </c>
      <c r="P1013">
        <v>30</v>
      </c>
      <c r="Q1013" t="b">
        <v>1</v>
      </c>
      <c r="R1013">
        <v>4</v>
      </c>
      <c r="S1013">
        <v>0</v>
      </c>
      <c r="T1013" t="s">
        <v>137</v>
      </c>
      <c r="U1013" t="s">
        <v>138</v>
      </c>
      <c r="V1013" t="s">
        <v>139</v>
      </c>
      <c r="W1013" t="s">
        <v>140</v>
      </c>
      <c r="X1013">
        <v>612</v>
      </c>
      <c r="Y1013">
        <v>520.20000000000005</v>
      </c>
      <c r="Z1013">
        <v>494.19</v>
      </c>
      <c r="AA1013">
        <v>2.4700000000000002</v>
      </c>
      <c r="AB1013">
        <v>496.66</v>
      </c>
      <c r="AC1013">
        <v>357.6</v>
      </c>
      <c r="AD1013">
        <v>139.07</v>
      </c>
      <c r="AE1013">
        <v>466.76</v>
      </c>
      <c r="AF1013">
        <v>0</v>
      </c>
      <c r="AG1013">
        <v>29.9</v>
      </c>
      <c r="AH1013" t="s">
        <v>54</v>
      </c>
      <c r="AK1013">
        <v>6</v>
      </c>
      <c r="AL1013">
        <v>0</v>
      </c>
    </row>
    <row r="1014" spans="1:38" x14ac:dyDescent="0.25">
      <c r="A1014" t="s">
        <v>1283</v>
      </c>
      <c r="B1014" s="1">
        <v>45121</v>
      </c>
      <c r="C1014" t="s">
        <v>332</v>
      </c>
      <c r="D1014" t="s">
        <v>77</v>
      </c>
      <c r="E1014" t="s">
        <v>78</v>
      </c>
      <c r="F1014" t="s">
        <v>79</v>
      </c>
      <c r="G1014" t="s">
        <v>80</v>
      </c>
      <c r="H1014" t="s">
        <v>81</v>
      </c>
      <c r="I1014" t="s">
        <v>82</v>
      </c>
      <c r="J1014" t="s">
        <v>46</v>
      </c>
      <c r="K1014" t="s">
        <v>168</v>
      </c>
      <c r="L1014" t="s">
        <v>169</v>
      </c>
      <c r="M1014" t="s">
        <v>170</v>
      </c>
      <c r="N1014" t="s">
        <v>171</v>
      </c>
      <c r="O1014">
        <v>30</v>
      </c>
      <c r="P1014">
        <v>29</v>
      </c>
      <c r="Q1014" t="b">
        <v>1</v>
      </c>
      <c r="R1014">
        <v>3</v>
      </c>
      <c r="S1014">
        <v>0</v>
      </c>
      <c r="T1014" t="s">
        <v>99</v>
      </c>
      <c r="U1014" t="s">
        <v>100</v>
      </c>
      <c r="V1014" t="s">
        <v>52</v>
      </c>
      <c r="W1014" t="s">
        <v>53</v>
      </c>
      <c r="X1014">
        <v>594</v>
      </c>
      <c r="Y1014">
        <v>504.9</v>
      </c>
      <c r="Z1014">
        <v>497.94</v>
      </c>
      <c r="AA1014">
        <v>1.78</v>
      </c>
      <c r="AB1014">
        <v>499.72</v>
      </c>
      <c r="AC1014">
        <v>439.76</v>
      </c>
      <c r="AD1014">
        <v>59.97</v>
      </c>
      <c r="AE1014">
        <v>458.91</v>
      </c>
      <c r="AF1014">
        <v>0</v>
      </c>
      <c r="AG1014">
        <v>40.82</v>
      </c>
      <c r="AH1014" t="s">
        <v>54</v>
      </c>
      <c r="AK1014">
        <v>11</v>
      </c>
      <c r="AL1014">
        <v>0</v>
      </c>
    </row>
    <row r="1015" spans="1:38" x14ac:dyDescent="0.25">
      <c r="A1015" t="s">
        <v>1284</v>
      </c>
      <c r="B1015" s="1">
        <v>45590</v>
      </c>
      <c r="C1015" t="s">
        <v>146</v>
      </c>
      <c r="D1015" t="s">
        <v>40</v>
      </c>
      <c r="E1015" t="s">
        <v>41</v>
      </c>
      <c r="F1015" t="s">
        <v>42</v>
      </c>
      <c r="G1015" t="s">
        <v>43</v>
      </c>
      <c r="H1015" t="s">
        <v>44</v>
      </c>
      <c r="I1015" t="s">
        <v>45</v>
      </c>
      <c r="J1015" t="s">
        <v>46</v>
      </c>
      <c r="K1015" t="s">
        <v>47</v>
      </c>
      <c r="M1015" t="s">
        <v>48</v>
      </c>
      <c r="N1015" t="s">
        <v>49</v>
      </c>
      <c r="O1015">
        <v>30</v>
      </c>
      <c r="P1015">
        <v>29</v>
      </c>
      <c r="Q1015" t="b">
        <v>0</v>
      </c>
      <c r="R1015">
        <v>1</v>
      </c>
      <c r="S1015">
        <v>0</v>
      </c>
      <c r="T1015" t="s">
        <v>50</v>
      </c>
      <c r="U1015" t="s">
        <v>51</v>
      </c>
      <c r="V1015" t="s">
        <v>52</v>
      </c>
      <c r="W1015" t="s">
        <v>53</v>
      </c>
      <c r="X1015">
        <v>14.8</v>
      </c>
      <c r="Y1015">
        <v>11.84</v>
      </c>
      <c r="Z1015">
        <v>7.67</v>
      </c>
      <c r="AA1015">
        <v>1.78</v>
      </c>
      <c r="AB1015">
        <v>9.4499999999999993</v>
      </c>
      <c r="AC1015">
        <v>8.2200000000000006</v>
      </c>
      <c r="AD1015">
        <v>1.23</v>
      </c>
      <c r="AE1015">
        <v>11.18</v>
      </c>
      <c r="AF1015">
        <v>0</v>
      </c>
      <c r="AG1015">
        <v>-1.73</v>
      </c>
      <c r="AH1015" t="s">
        <v>54</v>
      </c>
      <c r="AK1015">
        <v>1</v>
      </c>
      <c r="AL1015">
        <v>0</v>
      </c>
    </row>
    <row r="1016" spans="1:38" x14ac:dyDescent="0.25">
      <c r="A1016" t="s">
        <v>1285</v>
      </c>
      <c r="B1016" s="1">
        <v>44995</v>
      </c>
      <c r="C1016" t="s">
        <v>121</v>
      </c>
      <c r="D1016" t="s">
        <v>90</v>
      </c>
      <c r="E1016" t="s">
        <v>91</v>
      </c>
      <c r="F1016" t="s">
        <v>92</v>
      </c>
      <c r="G1016" t="s">
        <v>57</v>
      </c>
      <c r="H1016" t="s">
        <v>58</v>
      </c>
      <c r="I1016" t="s">
        <v>59</v>
      </c>
      <c r="J1016" t="s">
        <v>46</v>
      </c>
      <c r="K1016" t="s">
        <v>134</v>
      </c>
      <c r="M1016" t="s">
        <v>135</v>
      </c>
      <c r="N1016" t="s">
        <v>136</v>
      </c>
      <c r="O1016">
        <v>28</v>
      </c>
      <c r="P1016">
        <v>28</v>
      </c>
      <c r="Q1016" t="b">
        <v>0</v>
      </c>
      <c r="R1016">
        <v>4</v>
      </c>
      <c r="S1016">
        <v>0</v>
      </c>
      <c r="T1016" t="s">
        <v>143</v>
      </c>
      <c r="U1016" t="s">
        <v>144</v>
      </c>
      <c r="V1016" t="s">
        <v>139</v>
      </c>
      <c r="W1016" t="s">
        <v>53</v>
      </c>
      <c r="X1016">
        <v>4998</v>
      </c>
      <c r="Y1016">
        <v>4248.3</v>
      </c>
      <c r="Z1016">
        <v>3321.96</v>
      </c>
      <c r="AA1016">
        <v>1.77</v>
      </c>
      <c r="AB1016">
        <v>3323.73</v>
      </c>
      <c r="AC1016">
        <v>2658.99</v>
      </c>
      <c r="AD1016">
        <v>664.75</v>
      </c>
      <c r="AE1016">
        <v>3912.38</v>
      </c>
      <c r="AF1016">
        <v>0</v>
      </c>
      <c r="AG1016">
        <v>-588.65</v>
      </c>
      <c r="AH1016" t="s">
        <v>54</v>
      </c>
      <c r="AK1016">
        <v>3</v>
      </c>
      <c r="AL1016">
        <v>0</v>
      </c>
    </row>
    <row r="1017" spans="1:38" x14ac:dyDescent="0.25">
      <c r="A1017" t="s">
        <v>1286</v>
      </c>
      <c r="B1017" s="1">
        <v>45037</v>
      </c>
      <c r="C1017" t="s">
        <v>326</v>
      </c>
      <c r="D1017" t="s">
        <v>66</v>
      </c>
      <c r="E1017" t="s">
        <v>67</v>
      </c>
      <c r="F1017" t="s">
        <v>68</v>
      </c>
      <c r="G1017" t="s">
        <v>57</v>
      </c>
      <c r="H1017" t="s">
        <v>58</v>
      </c>
      <c r="I1017" t="s">
        <v>59</v>
      </c>
      <c r="J1017" t="s">
        <v>46</v>
      </c>
      <c r="K1017" t="s">
        <v>154</v>
      </c>
      <c r="L1017" t="s">
        <v>155</v>
      </c>
      <c r="M1017" t="s">
        <v>156</v>
      </c>
      <c r="N1017" t="s">
        <v>157</v>
      </c>
      <c r="O1017">
        <v>30</v>
      </c>
      <c r="P1017">
        <v>30</v>
      </c>
      <c r="Q1017" t="b">
        <v>1</v>
      </c>
      <c r="R1017">
        <v>4</v>
      </c>
      <c r="S1017">
        <v>2</v>
      </c>
      <c r="T1017" t="s">
        <v>62</v>
      </c>
      <c r="U1017" t="s">
        <v>63</v>
      </c>
      <c r="V1017" t="s">
        <v>52</v>
      </c>
      <c r="W1017" t="s">
        <v>53</v>
      </c>
      <c r="X1017">
        <v>936</v>
      </c>
      <c r="Y1017">
        <v>795.6</v>
      </c>
      <c r="Z1017">
        <v>800.49</v>
      </c>
      <c r="AA1017">
        <v>1.8</v>
      </c>
      <c r="AB1017">
        <v>802.29</v>
      </c>
      <c r="AC1017">
        <v>673.92</v>
      </c>
      <c r="AD1017">
        <v>128.37</v>
      </c>
      <c r="AE1017">
        <v>713.1</v>
      </c>
      <c r="AF1017">
        <v>0</v>
      </c>
      <c r="AG1017">
        <v>89.19</v>
      </c>
      <c r="AH1017" t="s">
        <v>54</v>
      </c>
      <c r="AK1017">
        <v>1</v>
      </c>
      <c r="AL1017">
        <v>0</v>
      </c>
    </row>
    <row r="1018" spans="1:38" x14ac:dyDescent="0.25">
      <c r="A1018" t="s">
        <v>1287</v>
      </c>
      <c r="B1018" s="1">
        <v>45136</v>
      </c>
      <c r="C1018" t="s">
        <v>943</v>
      </c>
      <c r="D1018" t="s">
        <v>122</v>
      </c>
      <c r="E1018" t="s">
        <v>123</v>
      </c>
      <c r="F1018" t="s">
        <v>124</v>
      </c>
      <c r="G1018" t="s">
        <v>111</v>
      </c>
      <c r="H1018" t="s">
        <v>112</v>
      </c>
      <c r="I1018" t="s">
        <v>113</v>
      </c>
      <c r="J1018" t="s">
        <v>46</v>
      </c>
      <c r="K1018" t="s">
        <v>60</v>
      </c>
      <c r="L1018" t="s">
        <v>61</v>
      </c>
      <c r="M1018" t="s">
        <v>48</v>
      </c>
      <c r="N1018" t="s">
        <v>49</v>
      </c>
      <c r="O1018">
        <v>90</v>
      </c>
      <c r="P1018">
        <v>91</v>
      </c>
      <c r="Q1018" t="b">
        <v>1</v>
      </c>
      <c r="R1018">
        <v>2</v>
      </c>
      <c r="S1018">
        <v>0</v>
      </c>
      <c r="T1018" t="s">
        <v>73</v>
      </c>
      <c r="U1018" t="s">
        <v>74</v>
      </c>
      <c r="V1018" t="s">
        <v>52</v>
      </c>
      <c r="W1018" t="s">
        <v>53</v>
      </c>
      <c r="X1018">
        <v>174</v>
      </c>
      <c r="Y1018">
        <v>147.9</v>
      </c>
      <c r="Z1018">
        <v>447.67</v>
      </c>
      <c r="AA1018">
        <v>1.79</v>
      </c>
      <c r="AB1018">
        <v>449.46</v>
      </c>
      <c r="AC1018">
        <v>382.04</v>
      </c>
      <c r="AD1018">
        <v>67.42</v>
      </c>
      <c r="AE1018">
        <v>394.91</v>
      </c>
      <c r="AF1018">
        <v>0</v>
      </c>
      <c r="AG1018">
        <v>54.55</v>
      </c>
      <c r="AH1018" t="s">
        <v>54</v>
      </c>
      <c r="AK1018">
        <v>3</v>
      </c>
      <c r="AL1018">
        <v>0</v>
      </c>
    </row>
    <row r="1019" spans="1:38" x14ac:dyDescent="0.25">
      <c r="A1019" t="s">
        <v>1288</v>
      </c>
      <c r="B1019" s="1">
        <v>45082</v>
      </c>
      <c r="C1019" t="s">
        <v>242</v>
      </c>
      <c r="D1019" t="s">
        <v>40</v>
      </c>
      <c r="E1019" t="s">
        <v>41</v>
      </c>
      <c r="F1019" t="s">
        <v>42</v>
      </c>
      <c r="G1019" t="s">
        <v>43</v>
      </c>
      <c r="H1019" t="s">
        <v>44</v>
      </c>
      <c r="I1019" t="s">
        <v>45</v>
      </c>
      <c r="J1019" t="s">
        <v>46</v>
      </c>
      <c r="K1019" t="s">
        <v>60</v>
      </c>
      <c r="L1019" t="s">
        <v>61</v>
      </c>
      <c r="M1019" t="s">
        <v>48</v>
      </c>
      <c r="N1019" t="s">
        <v>49</v>
      </c>
      <c r="O1019">
        <v>90</v>
      </c>
      <c r="P1019">
        <v>88</v>
      </c>
      <c r="Q1019" t="b">
        <v>1</v>
      </c>
      <c r="R1019">
        <v>2</v>
      </c>
      <c r="S1019">
        <v>0</v>
      </c>
      <c r="T1019" t="s">
        <v>73</v>
      </c>
      <c r="U1019" t="s">
        <v>74</v>
      </c>
      <c r="V1019" t="s">
        <v>52</v>
      </c>
      <c r="W1019" t="s">
        <v>53</v>
      </c>
      <c r="X1019">
        <v>174</v>
      </c>
      <c r="Y1019">
        <v>147.9</v>
      </c>
      <c r="Z1019">
        <v>433</v>
      </c>
      <c r="AA1019">
        <v>1.79</v>
      </c>
      <c r="AB1019">
        <v>434.79</v>
      </c>
      <c r="AC1019">
        <v>369.57</v>
      </c>
      <c r="AD1019">
        <v>65.22</v>
      </c>
      <c r="AE1019">
        <v>397.32</v>
      </c>
      <c r="AF1019">
        <v>0</v>
      </c>
      <c r="AG1019">
        <v>37.47</v>
      </c>
      <c r="AH1019" t="s">
        <v>54</v>
      </c>
      <c r="AK1019">
        <v>2</v>
      </c>
      <c r="AL1019">
        <v>1</v>
      </c>
    </row>
    <row r="1020" spans="1:38" x14ac:dyDescent="0.25">
      <c r="A1020" t="s">
        <v>1289</v>
      </c>
      <c r="B1020" s="1">
        <v>45054</v>
      </c>
      <c r="C1020" t="s">
        <v>253</v>
      </c>
      <c r="D1020" t="s">
        <v>122</v>
      </c>
      <c r="E1020" t="s">
        <v>123</v>
      </c>
      <c r="F1020" t="s">
        <v>124</v>
      </c>
      <c r="G1020" t="s">
        <v>43</v>
      </c>
      <c r="H1020" t="s">
        <v>44</v>
      </c>
      <c r="I1020" t="s">
        <v>45</v>
      </c>
      <c r="J1020" t="s">
        <v>46</v>
      </c>
      <c r="K1020" t="s">
        <v>83</v>
      </c>
      <c r="M1020" t="s">
        <v>84</v>
      </c>
      <c r="N1020" t="s">
        <v>85</v>
      </c>
      <c r="O1020">
        <v>30</v>
      </c>
      <c r="P1020">
        <v>30</v>
      </c>
      <c r="Q1020" t="b">
        <v>0</v>
      </c>
      <c r="R1020">
        <v>1</v>
      </c>
      <c r="S1020">
        <v>2</v>
      </c>
      <c r="T1020" t="s">
        <v>158</v>
      </c>
      <c r="U1020" t="s">
        <v>159</v>
      </c>
      <c r="V1020" t="s">
        <v>158</v>
      </c>
      <c r="W1020" t="s">
        <v>23</v>
      </c>
      <c r="X1020">
        <v>7.2</v>
      </c>
      <c r="Y1020">
        <v>5.76</v>
      </c>
      <c r="Z1020">
        <v>6.48</v>
      </c>
      <c r="AA1020">
        <v>0</v>
      </c>
      <c r="AB1020">
        <v>6.48</v>
      </c>
      <c r="AC1020">
        <v>0</v>
      </c>
      <c r="AD1020">
        <v>6.48</v>
      </c>
      <c r="AE1020">
        <v>5.18</v>
      </c>
      <c r="AF1020">
        <v>0</v>
      </c>
      <c r="AG1020">
        <v>1.3</v>
      </c>
      <c r="AH1020" t="s">
        <v>54</v>
      </c>
      <c r="AK1020">
        <v>4</v>
      </c>
      <c r="AL1020">
        <v>1</v>
      </c>
    </row>
    <row r="1021" spans="1:38" x14ac:dyDescent="0.25">
      <c r="A1021" t="s">
        <v>1290</v>
      </c>
      <c r="B1021" s="1">
        <v>45145</v>
      </c>
      <c r="C1021" t="s">
        <v>607</v>
      </c>
      <c r="D1021" t="s">
        <v>122</v>
      </c>
      <c r="E1021" t="s">
        <v>123</v>
      </c>
      <c r="F1021" t="s">
        <v>124</v>
      </c>
      <c r="G1021" t="s">
        <v>57</v>
      </c>
      <c r="H1021" t="s">
        <v>58</v>
      </c>
      <c r="I1021" t="s">
        <v>59</v>
      </c>
      <c r="J1021" t="s">
        <v>46</v>
      </c>
      <c r="K1021" t="s">
        <v>175</v>
      </c>
      <c r="L1021" t="s">
        <v>176</v>
      </c>
      <c r="M1021" t="s">
        <v>177</v>
      </c>
      <c r="N1021" t="s">
        <v>157</v>
      </c>
      <c r="O1021">
        <v>90</v>
      </c>
      <c r="P1021">
        <v>92</v>
      </c>
      <c r="Q1021" t="b">
        <v>1</v>
      </c>
      <c r="R1021">
        <v>4</v>
      </c>
      <c r="S1021">
        <v>0</v>
      </c>
      <c r="T1021" t="s">
        <v>73</v>
      </c>
      <c r="U1021" t="s">
        <v>74</v>
      </c>
      <c r="V1021" t="s">
        <v>52</v>
      </c>
      <c r="W1021" t="s">
        <v>53</v>
      </c>
      <c r="X1021">
        <v>612</v>
      </c>
      <c r="Y1021">
        <v>520.20000000000005</v>
      </c>
      <c r="Z1021">
        <v>1548.96</v>
      </c>
      <c r="AA1021">
        <v>1.79</v>
      </c>
      <c r="AB1021">
        <v>1550.75</v>
      </c>
      <c r="AC1021">
        <v>1318.14</v>
      </c>
      <c r="AD1021">
        <v>232.61</v>
      </c>
      <c r="AE1021">
        <v>1435.71</v>
      </c>
      <c r="AF1021">
        <v>0</v>
      </c>
      <c r="AG1021">
        <v>115.04</v>
      </c>
      <c r="AH1021" t="s">
        <v>54</v>
      </c>
      <c r="AK1021">
        <v>6</v>
      </c>
      <c r="AL1021">
        <v>1</v>
      </c>
    </row>
    <row r="1022" spans="1:38" x14ac:dyDescent="0.25">
      <c r="A1022" t="s">
        <v>1291</v>
      </c>
      <c r="B1022" s="1">
        <v>45463</v>
      </c>
      <c r="C1022" t="s">
        <v>195</v>
      </c>
      <c r="D1022" t="s">
        <v>122</v>
      </c>
      <c r="E1022" t="s">
        <v>123</v>
      </c>
      <c r="F1022" t="s">
        <v>124</v>
      </c>
      <c r="G1022" t="s">
        <v>57</v>
      </c>
      <c r="H1022" t="s">
        <v>58</v>
      </c>
      <c r="I1022" t="s">
        <v>59</v>
      </c>
      <c r="J1022" t="s">
        <v>46</v>
      </c>
      <c r="K1022" t="s">
        <v>227</v>
      </c>
      <c r="L1022" t="s">
        <v>228</v>
      </c>
      <c r="M1022" t="s">
        <v>229</v>
      </c>
      <c r="N1022" t="s">
        <v>230</v>
      </c>
      <c r="O1022">
        <v>30</v>
      </c>
      <c r="P1022">
        <v>31</v>
      </c>
      <c r="Q1022" t="b">
        <v>1</v>
      </c>
      <c r="R1022">
        <v>4</v>
      </c>
      <c r="S1022">
        <v>0</v>
      </c>
      <c r="T1022" t="s">
        <v>50</v>
      </c>
      <c r="U1022" t="s">
        <v>51</v>
      </c>
      <c r="V1022" t="s">
        <v>52</v>
      </c>
      <c r="W1022" t="s">
        <v>53</v>
      </c>
      <c r="X1022">
        <v>618</v>
      </c>
      <c r="Y1022">
        <v>525.29999999999995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 t="s">
        <v>129</v>
      </c>
      <c r="AI1022">
        <v>75</v>
      </c>
      <c r="AJ1022" t="s">
        <v>375</v>
      </c>
      <c r="AK1022">
        <v>5</v>
      </c>
      <c r="AL1022">
        <v>1</v>
      </c>
    </row>
    <row r="1023" spans="1:38" x14ac:dyDescent="0.25">
      <c r="A1023" t="s">
        <v>1292</v>
      </c>
      <c r="B1023" s="1">
        <v>45340</v>
      </c>
      <c r="C1023" t="s">
        <v>350</v>
      </c>
      <c r="D1023" t="s">
        <v>40</v>
      </c>
      <c r="E1023" t="s">
        <v>41</v>
      </c>
      <c r="F1023" t="s">
        <v>42</v>
      </c>
      <c r="G1023" t="s">
        <v>57</v>
      </c>
      <c r="H1023" t="s">
        <v>58</v>
      </c>
      <c r="I1023" t="s">
        <v>59</v>
      </c>
      <c r="J1023" t="s">
        <v>46</v>
      </c>
      <c r="K1023" t="s">
        <v>103</v>
      </c>
      <c r="M1023" t="s">
        <v>95</v>
      </c>
      <c r="N1023" t="s">
        <v>96</v>
      </c>
      <c r="O1023">
        <v>30</v>
      </c>
      <c r="P1023">
        <v>31</v>
      </c>
      <c r="Q1023" t="b">
        <v>0</v>
      </c>
      <c r="R1023">
        <v>1</v>
      </c>
      <c r="S1023">
        <v>0</v>
      </c>
      <c r="T1023" t="s">
        <v>143</v>
      </c>
      <c r="U1023" t="s">
        <v>144</v>
      </c>
      <c r="V1023" t="s">
        <v>139</v>
      </c>
      <c r="W1023" t="s">
        <v>53</v>
      </c>
      <c r="X1023">
        <v>18.2</v>
      </c>
      <c r="Y1023">
        <v>14.56</v>
      </c>
      <c r="Z1023">
        <v>9.48</v>
      </c>
      <c r="AA1023">
        <v>1.77</v>
      </c>
      <c r="AB1023">
        <v>11.25</v>
      </c>
      <c r="AC1023">
        <v>9</v>
      </c>
      <c r="AD1023">
        <v>2.25</v>
      </c>
      <c r="AE1023">
        <v>13.14</v>
      </c>
      <c r="AF1023">
        <v>0</v>
      </c>
      <c r="AG1023">
        <v>-1.89</v>
      </c>
      <c r="AH1023" t="s">
        <v>54</v>
      </c>
      <c r="AK1023">
        <v>0</v>
      </c>
      <c r="AL1023">
        <v>0</v>
      </c>
    </row>
    <row r="1024" spans="1:38" x14ac:dyDescent="0.25">
      <c r="A1024" t="s">
        <v>1293</v>
      </c>
      <c r="B1024" s="1">
        <v>45657</v>
      </c>
      <c r="C1024" t="s">
        <v>438</v>
      </c>
      <c r="D1024" t="s">
        <v>122</v>
      </c>
      <c r="E1024" t="s">
        <v>123</v>
      </c>
      <c r="F1024" t="s">
        <v>124</v>
      </c>
      <c r="G1024" t="s">
        <v>111</v>
      </c>
      <c r="H1024" t="s">
        <v>112</v>
      </c>
      <c r="I1024" t="s">
        <v>113</v>
      </c>
      <c r="J1024" t="s">
        <v>46</v>
      </c>
      <c r="K1024" t="s">
        <v>60</v>
      </c>
      <c r="L1024" t="s">
        <v>61</v>
      </c>
      <c r="M1024" t="s">
        <v>48</v>
      </c>
      <c r="N1024" t="s">
        <v>49</v>
      </c>
      <c r="O1024">
        <v>30</v>
      </c>
      <c r="P1024">
        <v>29</v>
      </c>
      <c r="Q1024" t="b">
        <v>1</v>
      </c>
      <c r="R1024">
        <v>2</v>
      </c>
      <c r="S1024">
        <v>0</v>
      </c>
      <c r="T1024" t="s">
        <v>62</v>
      </c>
      <c r="U1024" t="s">
        <v>63</v>
      </c>
      <c r="V1024" t="s">
        <v>52</v>
      </c>
      <c r="W1024" t="s">
        <v>53</v>
      </c>
      <c r="X1024">
        <v>174</v>
      </c>
      <c r="Y1024">
        <v>147.9</v>
      </c>
      <c r="Z1024">
        <v>147.24</v>
      </c>
      <c r="AA1024">
        <v>1.8</v>
      </c>
      <c r="AB1024">
        <v>149.04</v>
      </c>
      <c r="AC1024">
        <v>125.19</v>
      </c>
      <c r="AD1024">
        <v>23.85</v>
      </c>
      <c r="AE1024">
        <v>135.22</v>
      </c>
      <c r="AF1024">
        <v>0</v>
      </c>
      <c r="AG1024">
        <v>13.81</v>
      </c>
      <c r="AH1024" t="s">
        <v>54</v>
      </c>
      <c r="AK1024">
        <v>6</v>
      </c>
      <c r="AL1024">
        <v>0</v>
      </c>
    </row>
    <row r="1025" spans="1:38" x14ac:dyDescent="0.25">
      <c r="A1025" t="s">
        <v>1294</v>
      </c>
      <c r="B1025" s="1">
        <v>45088</v>
      </c>
      <c r="C1025" t="s">
        <v>110</v>
      </c>
      <c r="D1025" t="s">
        <v>122</v>
      </c>
      <c r="E1025" t="s">
        <v>123</v>
      </c>
      <c r="F1025" t="s">
        <v>124</v>
      </c>
      <c r="G1025" t="s">
        <v>43</v>
      </c>
      <c r="H1025" t="s">
        <v>44</v>
      </c>
      <c r="I1025" t="s">
        <v>45</v>
      </c>
      <c r="J1025" t="s">
        <v>46</v>
      </c>
      <c r="K1025" t="s">
        <v>175</v>
      </c>
      <c r="L1025" t="s">
        <v>176</v>
      </c>
      <c r="M1025" t="s">
        <v>177</v>
      </c>
      <c r="N1025" t="s">
        <v>157</v>
      </c>
      <c r="O1025">
        <v>90</v>
      </c>
      <c r="P1025">
        <v>87</v>
      </c>
      <c r="Q1025" t="b">
        <v>1</v>
      </c>
      <c r="R1025">
        <v>4</v>
      </c>
      <c r="S1025">
        <v>0</v>
      </c>
      <c r="T1025" t="s">
        <v>73</v>
      </c>
      <c r="U1025" t="s">
        <v>74</v>
      </c>
      <c r="V1025" t="s">
        <v>52</v>
      </c>
      <c r="W1025" t="s">
        <v>53</v>
      </c>
      <c r="X1025">
        <v>612</v>
      </c>
      <c r="Y1025">
        <v>520.20000000000005</v>
      </c>
      <c r="Z1025">
        <v>1531.59</v>
      </c>
      <c r="AA1025">
        <v>1.79</v>
      </c>
      <c r="AB1025">
        <v>1533.38</v>
      </c>
      <c r="AC1025">
        <v>1303.3699999999999</v>
      </c>
      <c r="AD1025">
        <v>230.01</v>
      </c>
      <c r="AE1025">
        <v>1457.47</v>
      </c>
      <c r="AF1025">
        <v>0</v>
      </c>
      <c r="AG1025">
        <v>75.91</v>
      </c>
      <c r="AH1025" t="s">
        <v>54</v>
      </c>
      <c r="AK1025">
        <v>0</v>
      </c>
      <c r="AL1025">
        <v>0</v>
      </c>
    </row>
    <row r="1026" spans="1:38" x14ac:dyDescent="0.25">
      <c r="A1026" t="s">
        <v>1295</v>
      </c>
      <c r="B1026" s="1">
        <v>45639</v>
      </c>
      <c r="C1026" t="s">
        <v>507</v>
      </c>
      <c r="D1026" t="s">
        <v>66</v>
      </c>
      <c r="E1026" t="s">
        <v>67</v>
      </c>
      <c r="F1026" t="s">
        <v>68</v>
      </c>
      <c r="G1026" t="s">
        <v>111</v>
      </c>
      <c r="H1026" t="s">
        <v>112</v>
      </c>
      <c r="I1026" t="s">
        <v>113</v>
      </c>
      <c r="J1026" t="s">
        <v>46</v>
      </c>
      <c r="K1026" t="s">
        <v>103</v>
      </c>
      <c r="M1026" t="s">
        <v>95</v>
      </c>
      <c r="N1026" t="s">
        <v>96</v>
      </c>
      <c r="O1026">
        <v>30</v>
      </c>
      <c r="P1026">
        <v>29</v>
      </c>
      <c r="Q1026" t="b">
        <v>0</v>
      </c>
      <c r="R1026">
        <v>1</v>
      </c>
      <c r="S1026">
        <v>0</v>
      </c>
      <c r="T1026" t="s">
        <v>137</v>
      </c>
      <c r="U1026" t="s">
        <v>138</v>
      </c>
      <c r="V1026" t="s">
        <v>139</v>
      </c>
      <c r="W1026" t="s">
        <v>140</v>
      </c>
      <c r="X1026">
        <v>18.2</v>
      </c>
      <c r="Y1026">
        <v>14.56</v>
      </c>
      <c r="Z1026">
        <v>13.83</v>
      </c>
      <c r="AA1026">
        <v>7.0000000000000007E-2</v>
      </c>
      <c r="AB1026">
        <v>13.9</v>
      </c>
      <c r="AC1026">
        <v>10.01</v>
      </c>
      <c r="AD1026">
        <v>3.89</v>
      </c>
      <c r="AE1026">
        <v>13.5</v>
      </c>
      <c r="AF1026">
        <v>0</v>
      </c>
      <c r="AG1026">
        <v>0.4</v>
      </c>
      <c r="AH1026" t="s">
        <v>54</v>
      </c>
      <c r="AK1026">
        <v>4</v>
      </c>
      <c r="AL1026">
        <v>0</v>
      </c>
    </row>
    <row r="1027" spans="1:38" x14ac:dyDescent="0.25">
      <c r="A1027" t="s">
        <v>1296</v>
      </c>
      <c r="B1027" s="1">
        <v>44995</v>
      </c>
      <c r="C1027" t="s">
        <v>747</v>
      </c>
      <c r="D1027" t="s">
        <v>66</v>
      </c>
      <c r="E1027" t="s">
        <v>67</v>
      </c>
      <c r="F1027" t="s">
        <v>68</v>
      </c>
      <c r="G1027" t="s">
        <v>80</v>
      </c>
      <c r="H1027" t="s">
        <v>81</v>
      </c>
      <c r="I1027" t="s">
        <v>82</v>
      </c>
      <c r="J1027" t="s">
        <v>46</v>
      </c>
      <c r="K1027" t="s">
        <v>168</v>
      </c>
      <c r="L1027" t="s">
        <v>169</v>
      </c>
      <c r="M1027" t="s">
        <v>170</v>
      </c>
      <c r="N1027" t="s">
        <v>171</v>
      </c>
      <c r="O1027">
        <v>90</v>
      </c>
      <c r="P1027">
        <v>93</v>
      </c>
      <c r="Q1027" t="b">
        <v>1</v>
      </c>
      <c r="R1027">
        <v>3</v>
      </c>
      <c r="S1027">
        <v>2</v>
      </c>
      <c r="T1027" t="s">
        <v>73</v>
      </c>
      <c r="U1027" t="s">
        <v>74</v>
      </c>
      <c r="V1027" t="s">
        <v>52</v>
      </c>
      <c r="W1027" t="s">
        <v>53</v>
      </c>
      <c r="X1027">
        <v>594</v>
      </c>
      <c r="Y1027">
        <v>504.9</v>
      </c>
      <c r="Z1027">
        <v>1528.8</v>
      </c>
      <c r="AA1027">
        <v>1.79</v>
      </c>
      <c r="AB1027">
        <v>1530.59</v>
      </c>
      <c r="AC1027">
        <v>1301</v>
      </c>
      <c r="AD1027">
        <v>229.59</v>
      </c>
      <c r="AE1027">
        <v>1422.18</v>
      </c>
      <c r="AF1027">
        <v>0</v>
      </c>
      <c r="AG1027">
        <v>108.42</v>
      </c>
      <c r="AH1027" t="s">
        <v>54</v>
      </c>
      <c r="AK1027">
        <v>4</v>
      </c>
      <c r="AL1027">
        <v>0</v>
      </c>
    </row>
    <row r="1028" spans="1:38" x14ac:dyDescent="0.25">
      <c r="A1028" t="s">
        <v>1297</v>
      </c>
      <c r="B1028" s="1">
        <v>45127</v>
      </c>
      <c r="C1028" t="s">
        <v>206</v>
      </c>
      <c r="D1028" t="s">
        <v>90</v>
      </c>
      <c r="E1028" t="s">
        <v>91</v>
      </c>
      <c r="F1028" t="s">
        <v>92</v>
      </c>
      <c r="G1028" t="s">
        <v>80</v>
      </c>
      <c r="H1028" t="s">
        <v>81</v>
      </c>
      <c r="I1028" t="s">
        <v>82</v>
      </c>
      <c r="J1028" t="s">
        <v>46</v>
      </c>
      <c r="K1028" t="s">
        <v>213</v>
      </c>
      <c r="L1028" t="s">
        <v>214</v>
      </c>
      <c r="M1028" t="s">
        <v>215</v>
      </c>
      <c r="N1028" t="s">
        <v>216</v>
      </c>
      <c r="O1028">
        <v>30</v>
      </c>
      <c r="P1028">
        <v>30</v>
      </c>
      <c r="Q1028" t="b">
        <v>1</v>
      </c>
      <c r="R1028">
        <v>3</v>
      </c>
      <c r="S1028">
        <v>0</v>
      </c>
      <c r="T1028" t="s">
        <v>137</v>
      </c>
      <c r="U1028" t="s">
        <v>138</v>
      </c>
      <c r="V1028" t="s">
        <v>139</v>
      </c>
      <c r="W1028" t="s">
        <v>140</v>
      </c>
      <c r="X1028">
        <v>492</v>
      </c>
      <c r="Y1028">
        <v>418.2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 t="s">
        <v>129</v>
      </c>
      <c r="AI1028">
        <v>76</v>
      </c>
      <c r="AJ1028" t="s">
        <v>255</v>
      </c>
      <c r="AK1028">
        <v>1</v>
      </c>
      <c r="AL1028">
        <v>0</v>
      </c>
    </row>
    <row r="1029" spans="1:38" x14ac:dyDescent="0.25">
      <c r="A1029" t="s">
        <v>1298</v>
      </c>
      <c r="B1029" s="1">
        <v>45473</v>
      </c>
      <c r="C1029" t="s">
        <v>559</v>
      </c>
      <c r="D1029" t="s">
        <v>40</v>
      </c>
      <c r="E1029" t="s">
        <v>41</v>
      </c>
      <c r="F1029" t="s">
        <v>42</v>
      </c>
      <c r="G1029" t="s">
        <v>80</v>
      </c>
      <c r="H1029" t="s">
        <v>81</v>
      </c>
      <c r="I1029" t="s">
        <v>82</v>
      </c>
      <c r="J1029" t="s">
        <v>46</v>
      </c>
      <c r="K1029" t="s">
        <v>60</v>
      </c>
      <c r="L1029" t="s">
        <v>61</v>
      </c>
      <c r="M1029" t="s">
        <v>48</v>
      </c>
      <c r="N1029" t="s">
        <v>49</v>
      </c>
      <c r="O1029">
        <v>30</v>
      </c>
      <c r="P1029">
        <v>29</v>
      </c>
      <c r="Q1029" t="b">
        <v>1</v>
      </c>
      <c r="R1029">
        <v>2</v>
      </c>
      <c r="S1029">
        <v>1</v>
      </c>
      <c r="T1029" t="s">
        <v>73</v>
      </c>
      <c r="U1029" t="s">
        <v>74</v>
      </c>
      <c r="V1029" t="s">
        <v>52</v>
      </c>
      <c r="W1029" t="s">
        <v>53</v>
      </c>
      <c r="X1029">
        <v>174</v>
      </c>
      <c r="Y1029">
        <v>147.9</v>
      </c>
      <c r="Z1029">
        <v>149.58000000000001</v>
      </c>
      <c r="AA1029">
        <v>1.79</v>
      </c>
      <c r="AB1029">
        <v>151.37</v>
      </c>
      <c r="AC1029">
        <v>128.66</v>
      </c>
      <c r="AD1029">
        <v>22.71</v>
      </c>
      <c r="AE1029">
        <v>141.54</v>
      </c>
      <c r="AF1029">
        <v>0</v>
      </c>
      <c r="AG1029">
        <v>9.83</v>
      </c>
      <c r="AH1029" t="s">
        <v>54</v>
      </c>
      <c r="AK1029">
        <v>0</v>
      </c>
      <c r="AL1029">
        <v>0</v>
      </c>
    </row>
    <row r="1030" spans="1:38" x14ac:dyDescent="0.25">
      <c r="A1030" t="s">
        <v>1299</v>
      </c>
      <c r="B1030" s="1">
        <v>45550</v>
      </c>
      <c r="C1030" t="s">
        <v>220</v>
      </c>
      <c r="D1030" t="s">
        <v>40</v>
      </c>
      <c r="E1030" t="s">
        <v>41</v>
      </c>
      <c r="F1030" t="s">
        <v>42</v>
      </c>
      <c r="G1030" t="s">
        <v>80</v>
      </c>
      <c r="H1030" t="s">
        <v>81</v>
      </c>
      <c r="I1030" t="s">
        <v>82</v>
      </c>
      <c r="J1030" t="s">
        <v>46</v>
      </c>
      <c r="K1030" t="s">
        <v>168</v>
      </c>
      <c r="L1030" t="s">
        <v>169</v>
      </c>
      <c r="M1030" t="s">
        <v>170</v>
      </c>
      <c r="N1030" t="s">
        <v>171</v>
      </c>
      <c r="O1030">
        <v>30</v>
      </c>
      <c r="P1030">
        <v>30</v>
      </c>
      <c r="Q1030" t="b">
        <v>1</v>
      </c>
      <c r="R1030">
        <v>3</v>
      </c>
      <c r="S1030">
        <v>1</v>
      </c>
      <c r="T1030" t="s">
        <v>99</v>
      </c>
      <c r="U1030" t="s">
        <v>100</v>
      </c>
      <c r="V1030" t="s">
        <v>52</v>
      </c>
      <c r="W1030" t="s">
        <v>53</v>
      </c>
      <c r="X1030">
        <v>594</v>
      </c>
      <c r="Y1030">
        <v>504.9</v>
      </c>
      <c r="Z1030">
        <v>504.2</v>
      </c>
      <c r="AA1030">
        <v>1.78</v>
      </c>
      <c r="AB1030">
        <v>505.98</v>
      </c>
      <c r="AC1030">
        <v>445.27</v>
      </c>
      <c r="AD1030">
        <v>60.72</v>
      </c>
      <c r="AE1030">
        <v>455.48</v>
      </c>
      <c r="AF1030">
        <v>0</v>
      </c>
      <c r="AG1030">
        <v>50.5</v>
      </c>
      <c r="AH1030" t="s">
        <v>54</v>
      </c>
      <c r="AK1030">
        <v>9</v>
      </c>
      <c r="AL1030">
        <v>0</v>
      </c>
    </row>
    <row r="1031" spans="1:38" x14ac:dyDescent="0.25">
      <c r="A1031" t="s">
        <v>1300</v>
      </c>
      <c r="B1031" s="1">
        <v>45398</v>
      </c>
      <c r="C1031" t="s">
        <v>296</v>
      </c>
      <c r="D1031" t="s">
        <v>77</v>
      </c>
      <c r="E1031" t="s">
        <v>78</v>
      </c>
      <c r="F1031" t="s">
        <v>79</v>
      </c>
      <c r="G1031" t="s">
        <v>111</v>
      </c>
      <c r="H1031" t="s">
        <v>112</v>
      </c>
      <c r="I1031" t="s">
        <v>113</v>
      </c>
      <c r="J1031" t="s">
        <v>46</v>
      </c>
      <c r="K1031" t="s">
        <v>103</v>
      </c>
      <c r="M1031" t="s">
        <v>95</v>
      </c>
      <c r="N1031" t="s">
        <v>96</v>
      </c>
      <c r="O1031">
        <v>30</v>
      </c>
      <c r="P1031">
        <v>29</v>
      </c>
      <c r="Q1031" t="b">
        <v>0</v>
      </c>
      <c r="R1031">
        <v>1</v>
      </c>
      <c r="S1031">
        <v>0</v>
      </c>
      <c r="T1031" t="s">
        <v>73</v>
      </c>
      <c r="U1031" t="s">
        <v>74</v>
      </c>
      <c r="V1031" t="s">
        <v>52</v>
      </c>
      <c r="W1031" t="s">
        <v>53</v>
      </c>
      <c r="X1031">
        <v>18.2</v>
      </c>
      <c r="Y1031">
        <v>14.56</v>
      </c>
      <c r="Z1031">
        <v>10.75</v>
      </c>
      <c r="AA1031">
        <v>1.79</v>
      </c>
      <c r="AB1031">
        <v>12.54</v>
      </c>
      <c r="AC1031">
        <v>10.66</v>
      </c>
      <c r="AD1031">
        <v>1.88</v>
      </c>
      <c r="AE1031">
        <v>13.53</v>
      </c>
      <c r="AF1031">
        <v>0</v>
      </c>
      <c r="AG1031">
        <v>-0.99</v>
      </c>
      <c r="AH1031" t="s">
        <v>210</v>
      </c>
      <c r="AK1031">
        <v>8</v>
      </c>
      <c r="AL1031">
        <v>0</v>
      </c>
    </row>
    <row r="1032" spans="1:38" x14ac:dyDescent="0.25">
      <c r="A1032" t="s">
        <v>1301</v>
      </c>
      <c r="B1032" s="1">
        <v>45463</v>
      </c>
      <c r="C1032" t="s">
        <v>167</v>
      </c>
      <c r="D1032" t="s">
        <v>77</v>
      </c>
      <c r="E1032" t="s">
        <v>78</v>
      </c>
      <c r="F1032" t="s">
        <v>79</v>
      </c>
      <c r="G1032" t="s">
        <v>57</v>
      </c>
      <c r="H1032" t="s">
        <v>58</v>
      </c>
      <c r="I1032" t="s">
        <v>59</v>
      </c>
      <c r="J1032" t="s">
        <v>46</v>
      </c>
      <c r="K1032" t="s">
        <v>47</v>
      </c>
      <c r="M1032" t="s">
        <v>48</v>
      </c>
      <c r="N1032" t="s">
        <v>49</v>
      </c>
      <c r="O1032">
        <v>30</v>
      </c>
      <c r="P1032">
        <v>29</v>
      </c>
      <c r="Q1032" t="b">
        <v>0</v>
      </c>
      <c r="R1032">
        <v>1</v>
      </c>
      <c r="S1032">
        <v>0</v>
      </c>
      <c r="T1032" t="s">
        <v>62</v>
      </c>
      <c r="U1032" t="s">
        <v>63</v>
      </c>
      <c r="V1032" t="s">
        <v>52</v>
      </c>
      <c r="W1032" t="s">
        <v>53</v>
      </c>
      <c r="X1032">
        <v>14.8</v>
      </c>
      <c r="Y1032">
        <v>11.84</v>
      </c>
      <c r="Z1032">
        <v>9.0500000000000007</v>
      </c>
      <c r="AA1032">
        <v>1.8</v>
      </c>
      <c r="AB1032">
        <v>10.85</v>
      </c>
      <c r="AC1032">
        <v>9.1199999999999992</v>
      </c>
      <c r="AD1032">
        <v>1.74</v>
      </c>
      <c r="AE1032">
        <v>10.55</v>
      </c>
      <c r="AF1032">
        <v>0</v>
      </c>
      <c r="AG1032">
        <v>0.3</v>
      </c>
      <c r="AH1032" t="s">
        <v>54</v>
      </c>
      <c r="AK1032">
        <v>4</v>
      </c>
      <c r="AL1032">
        <v>1</v>
      </c>
    </row>
    <row r="1033" spans="1:38" x14ac:dyDescent="0.25">
      <c r="A1033" t="s">
        <v>1302</v>
      </c>
      <c r="B1033" s="1">
        <v>44951</v>
      </c>
      <c r="C1033" t="s">
        <v>426</v>
      </c>
      <c r="D1033" t="s">
        <v>77</v>
      </c>
      <c r="E1033" t="s">
        <v>78</v>
      </c>
      <c r="F1033" t="s">
        <v>79</v>
      </c>
      <c r="G1033" t="s">
        <v>43</v>
      </c>
      <c r="H1033" t="s">
        <v>44</v>
      </c>
      <c r="I1033" t="s">
        <v>45</v>
      </c>
      <c r="J1033" t="s">
        <v>46</v>
      </c>
      <c r="K1033" t="s">
        <v>260</v>
      </c>
      <c r="L1033" t="s">
        <v>261</v>
      </c>
      <c r="M1033" t="s">
        <v>262</v>
      </c>
      <c r="N1033" t="s">
        <v>157</v>
      </c>
      <c r="O1033">
        <v>28</v>
      </c>
      <c r="P1033">
        <v>28</v>
      </c>
      <c r="Q1033" t="b">
        <v>1</v>
      </c>
      <c r="R1033">
        <v>4</v>
      </c>
      <c r="S1033">
        <v>0</v>
      </c>
      <c r="T1033" t="s">
        <v>73</v>
      </c>
      <c r="U1033" t="s">
        <v>74</v>
      </c>
      <c r="V1033" t="s">
        <v>52</v>
      </c>
      <c r="W1033" t="s">
        <v>53</v>
      </c>
      <c r="X1033">
        <v>918</v>
      </c>
      <c r="Y1033">
        <v>780.3</v>
      </c>
      <c r="Z1033">
        <v>788.89</v>
      </c>
      <c r="AA1033">
        <v>1.79</v>
      </c>
      <c r="AB1033">
        <v>790.68</v>
      </c>
      <c r="AC1033">
        <v>672.08</v>
      </c>
      <c r="AD1033">
        <v>118.6</v>
      </c>
      <c r="AE1033">
        <v>717.25</v>
      </c>
      <c r="AF1033">
        <v>0</v>
      </c>
      <c r="AG1033">
        <v>73.430000000000007</v>
      </c>
      <c r="AH1033" t="s">
        <v>54</v>
      </c>
      <c r="AK1033">
        <v>11</v>
      </c>
      <c r="AL1033">
        <v>1</v>
      </c>
    </row>
    <row r="1034" spans="1:38" x14ac:dyDescent="0.25">
      <c r="A1034" t="s">
        <v>1303</v>
      </c>
      <c r="B1034" s="1">
        <v>45159</v>
      </c>
      <c r="C1034" t="s">
        <v>276</v>
      </c>
      <c r="D1034" t="s">
        <v>90</v>
      </c>
      <c r="E1034" t="s">
        <v>91</v>
      </c>
      <c r="F1034" t="s">
        <v>92</v>
      </c>
      <c r="G1034" t="s">
        <v>80</v>
      </c>
      <c r="H1034" t="s">
        <v>81</v>
      </c>
      <c r="I1034" t="s">
        <v>82</v>
      </c>
      <c r="J1034" t="s">
        <v>46</v>
      </c>
      <c r="K1034" t="s">
        <v>114</v>
      </c>
      <c r="L1034" t="s">
        <v>115</v>
      </c>
      <c r="M1034" t="s">
        <v>116</v>
      </c>
      <c r="N1034" t="s">
        <v>117</v>
      </c>
      <c r="O1034">
        <v>30</v>
      </c>
      <c r="P1034">
        <v>31</v>
      </c>
      <c r="Q1034" t="b">
        <v>1</v>
      </c>
      <c r="R1034">
        <v>4</v>
      </c>
      <c r="S1034">
        <v>0</v>
      </c>
      <c r="T1034" t="s">
        <v>73</v>
      </c>
      <c r="U1034" t="s">
        <v>74</v>
      </c>
      <c r="V1034" t="s">
        <v>52</v>
      </c>
      <c r="W1034" t="s">
        <v>53</v>
      </c>
      <c r="X1034">
        <v>564</v>
      </c>
      <c r="Y1034">
        <v>479.4</v>
      </c>
      <c r="Z1034">
        <v>476.03</v>
      </c>
      <c r="AA1034">
        <v>1.79</v>
      </c>
      <c r="AB1034">
        <v>477.82</v>
      </c>
      <c r="AC1034">
        <v>406.15</v>
      </c>
      <c r="AD1034">
        <v>71.67</v>
      </c>
      <c r="AE1034">
        <v>452.63</v>
      </c>
      <c r="AF1034">
        <v>0</v>
      </c>
      <c r="AG1034">
        <v>25.19</v>
      </c>
      <c r="AH1034" t="s">
        <v>54</v>
      </c>
      <c r="AK1034">
        <v>0</v>
      </c>
      <c r="AL1034">
        <v>1</v>
      </c>
    </row>
    <row r="1035" spans="1:38" x14ac:dyDescent="0.25">
      <c r="A1035" t="s">
        <v>1304</v>
      </c>
      <c r="B1035" s="1">
        <v>45310</v>
      </c>
      <c r="C1035" t="s">
        <v>192</v>
      </c>
      <c r="D1035" t="s">
        <v>77</v>
      </c>
      <c r="E1035" t="s">
        <v>78</v>
      </c>
      <c r="F1035" t="s">
        <v>79</v>
      </c>
      <c r="G1035" t="s">
        <v>111</v>
      </c>
      <c r="H1035" t="s">
        <v>112</v>
      </c>
      <c r="I1035" t="s">
        <v>113</v>
      </c>
      <c r="J1035" t="s">
        <v>46</v>
      </c>
      <c r="K1035" t="s">
        <v>103</v>
      </c>
      <c r="M1035" t="s">
        <v>95</v>
      </c>
      <c r="N1035" t="s">
        <v>96</v>
      </c>
      <c r="O1035">
        <v>90</v>
      </c>
      <c r="P1035">
        <v>86</v>
      </c>
      <c r="Q1035" t="b">
        <v>0</v>
      </c>
      <c r="R1035">
        <v>1</v>
      </c>
      <c r="S1035">
        <v>0</v>
      </c>
      <c r="T1035" t="s">
        <v>62</v>
      </c>
      <c r="U1035" t="s">
        <v>63</v>
      </c>
      <c r="V1035" t="s">
        <v>52</v>
      </c>
      <c r="W1035" t="s">
        <v>53</v>
      </c>
      <c r="X1035">
        <v>18.2</v>
      </c>
      <c r="Y1035">
        <v>14.56</v>
      </c>
      <c r="Z1035">
        <v>28.25</v>
      </c>
      <c r="AA1035">
        <v>1.8</v>
      </c>
      <c r="AB1035">
        <v>30.05</v>
      </c>
      <c r="AC1035">
        <v>25.24</v>
      </c>
      <c r="AD1035">
        <v>4.8099999999999996</v>
      </c>
      <c r="AE1035">
        <v>41.01</v>
      </c>
      <c r="AF1035">
        <v>0</v>
      </c>
      <c r="AG1035">
        <v>-10.96</v>
      </c>
      <c r="AH1035" t="s">
        <v>54</v>
      </c>
      <c r="AK1035">
        <v>8</v>
      </c>
      <c r="AL1035">
        <v>0</v>
      </c>
    </row>
    <row r="1036" spans="1:38" x14ac:dyDescent="0.25">
      <c r="A1036" t="s">
        <v>1305</v>
      </c>
      <c r="B1036" s="1">
        <v>45287</v>
      </c>
      <c r="C1036" t="s">
        <v>142</v>
      </c>
      <c r="D1036" t="s">
        <v>90</v>
      </c>
      <c r="E1036" t="s">
        <v>91</v>
      </c>
      <c r="F1036" t="s">
        <v>92</v>
      </c>
      <c r="G1036" t="s">
        <v>57</v>
      </c>
      <c r="H1036" t="s">
        <v>58</v>
      </c>
      <c r="I1036" t="s">
        <v>59</v>
      </c>
      <c r="J1036" t="s">
        <v>46</v>
      </c>
      <c r="K1036" t="s">
        <v>213</v>
      </c>
      <c r="L1036" t="s">
        <v>214</v>
      </c>
      <c r="M1036" t="s">
        <v>215</v>
      </c>
      <c r="N1036" t="s">
        <v>216</v>
      </c>
      <c r="O1036">
        <v>30</v>
      </c>
      <c r="P1036">
        <v>30</v>
      </c>
      <c r="Q1036" t="b">
        <v>1</v>
      </c>
      <c r="R1036">
        <v>3</v>
      </c>
      <c r="S1036">
        <v>0</v>
      </c>
      <c r="T1036" t="s">
        <v>143</v>
      </c>
      <c r="U1036" t="s">
        <v>144</v>
      </c>
      <c r="V1036" t="s">
        <v>139</v>
      </c>
      <c r="W1036" t="s">
        <v>53</v>
      </c>
      <c r="X1036">
        <v>492</v>
      </c>
      <c r="Y1036">
        <v>418.2</v>
      </c>
      <c r="Z1036">
        <v>413.15</v>
      </c>
      <c r="AA1036">
        <v>1.77</v>
      </c>
      <c r="AB1036">
        <v>414.92</v>
      </c>
      <c r="AC1036">
        <v>331.93</v>
      </c>
      <c r="AD1036">
        <v>82.98</v>
      </c>
      <c r="AE1036">
        <v>371.83</v>
      </c>
      <c r="AF1036">
        <v>16.829999999999998</v>
      </c>
      <c r="AG1036">
        <v>26.26</v>
      </c>
      <c r="AH1036" t="s">
        <v>54</v>
      </c>
      <c r="AK1036">
        <v>3</v>
      </c>
      <c r="AL1036">
        <v>0</v>
      </c>
    </row>
    <row r="1037" spans="1:38" x14ac:dyDescent="0.25">
      <c r="A1037" t="s">
        <v>1306</v>
      </c>
      <c r="B1037" s="1">
        <v>45398</v>
      </c>
      <c r="C1037" t="s">
        <v>226</v>
      </c>
      <c r="D1037" t="s">
        <v>66</v>
      </c>
      <c r="E1037" t="s">
        <v>67</v>
      </c>
      <c r="F1037" t="s">
        <v>68</v>
      </c>
      <c r="G1037" t="s">
        <v>43</v>
      </c>
      <c r="H1037" t="s">
        <v>44</v>
      </c>
      <c r="I1037" t="s">
        <v>45</v>
      </c>
      <c r="J1037" t="s">
        <v>46</v>
      </c>
      <c r="K1037" t="s">
        <v>69</v>
      </c>
      <c r="L1037" t="s">
        <v>70</v>
      </c>
      <c r="M1037" t="s">
        <v>71</v>
      </c>
      <c r="N1037" t="s">
        <v>72</v>
      </c>
      <c r="O1037">
        <v>30</v>
      </c>
      <c r="P1037">
        <v>28</v>
      </c>
      <c r="Q1037" t="b">
        <v>1</v>
      </c>
      <c r="R1037">
        <v>3</v>
      </c>
      <c r="S1037">
        <v>0</v>
      </c>
      <c r="T1037" t="s">
        <v>99</v>
      </c>
      <c r="U1037" t="s">
        <v>100</v>
      </c>
      <c r="V1037" t="s">
        <v>52</v>
      </c>
      <c r="W1037" t="s">
        <v>53</v>
      </c>
      <c r="X1037">
        <v>384</v>
      </c>
      <c r="Y1037">
        <v>326.39999999999998</v>
      </c>
      <c r="Z1037">
        <v>324.58999999999997</v>
      </c>
      <c r="AA1037">
        <v>1.78</v>
      </c>
      <c r="AB1037">
        <v>326.37</v>
      </c>
      <c r="AC1037">
        <v>287.2</v>
      </c>
      <c r="AD1037">
        <v>39.159999999999997</v>
      </c>
      <c r="AE1037">
        <v>310.77</v>
      </c>
      <c r="AF1037">
        <v>0</v>
      </c>
      <c r="AG1037">
        <v>15.6</v>
      </c>
      <c r="AH1037" t="s">
        <v>54</v>
      </c>
      <c r="AK1037">
        <v>8</v>
      </c>
      <c r="AL1037">
        <v>1</v>
      </c>
    </row>
    <row r="1038" spans="1:38" x14ac:dyDescent="0.25">
      <c r="A1038" t="s">
        <v>1307</v>
      </c>
      <c r="B1038" s="1">
        <v>45313</v>
      </c>
      <c r="C1038" t="s">
        <v>410</v>
      </c>
      <c r="D1038" t="s">
        <v>40</v>
      </c>
      <c r="E1038" t="s">
        <v>41</v>
      </c>
      <c r="F1038" t="s">
        <v>42</v>
      </c>
      <c r="G1038" t="s">
        <v>111</v>
      </c>
      <c r="H1038" t="s">
        <v>112</v>
      </c>
      <c r="I1038" t="s">
        <v>113</v>
      </c>
      <c r="J1038" t="s">
        <v>46</v>
      </c>
      <c r="K1038" t="s">
        <v>114</v>
      </c>
      <c r="L1038" t="s">
        <v>115</v>
      </c>
      <c r="M1038" t="s">
        <v>116</v>
      </c>
      <c r="N1038" t="s">
        <v>117</v>
      </c>
      <c r="O1038">
        <v>30</v>
      </c>
      <c r="P1038">
        <v>31</v>
      </c>
      <c r="Q1038" t="b">
        <v>1</v>
      </c>
      <c r="R1038">
        <v>4</v>
      </c>
      <c r="S1038">
        <v>0</v>
      </c>
      <c r="T1038" t="s">
        <v>143</v>
      </c>
      <c r="U1038" t="s">
        <v>144</v>
      </c>
      <c r="V1038" t="s">
        <v>139</v>
      </c>
      <c r="W1038" t="s">
        <v>53</v>
      </c>
      <c r="X1038">
        <v>564</v>
      </c>
      <c r="Y1038">
        <v>479.4</v>
      </c>
      <c r="Z1038">
        <v>468.54</v>
      </c>
      <c r="AA1038">
        <v>1.77</v>
      </c>
      <c r="AB1038">
        <v>470.31</v>
      </c>
      <c r="AC1038">
        <v>376.25</v>
      </c>
      <c r="AD1038">
        <v>94.06</v>
      </c>
      <c r="AE1038">
        <v>428.08</v>
      </c>
      <c r="AF1038">
        <v>33.75</v>
      </c>
      <c r="AG1038">
        <v>8.48</v>
      </c>
      <c r="AH1038" t="s">
        <v>54</v>
      </c>
      <c r="AK1038">
        <v>6</v>
      </c>
      <c r="AL1038">
        <v>1</v>
      </c>
    </row>
    <row r="1039" spans="1:38" x14ac:dyDescent="0.25">
      <c r="A1039" t="s">
        <v>1308</v>
      </c>
      <c r="B1039" s="1">
        <v>45355</v>
      </c>
      <c r="C1039" t="s">
        <v>121</v>
      </c>
      <c r="D1039" t="s">
        <v>40</v>
      </c>
      <c r="E1039" t="s">
        <v>41</v>
      </c>
      <c r="F1039" t="s">
        <v>42</v>
      </c>
      <c r="G1039" t="s">
        <v>80</v>
      </c>
      <c r="H1039" t="s">
        <v>81</v>
      </c>
      <c r="I1039" t="s">
        <v>82</v>
      </c>
      <c r="J1039" t="s">
        <v>46</v>
      </c>
      <c r="K1039" t="s">
        <v>93</v>
      </c>
      <c r="L1039" t="s">
        <v>94</v>
      </c>
      <c r="M1039" t="s">
        <v>95</v>
      </c>
      <c r="N1039" t="s">
        <v>96</v>
      </c>
      <c r="O1039">
        <v>30</v>
      </c>
      <c r="P1039">
        <v>30</v>
      </c>
      <c r="Q1039" t="b">
        <v>1</v>
      </c>
      <c r="R1039">
        <v>2</v>
      </c>
      <c r="S1039">
        <v>2</v>
      </c>
      <c r="T1039" t="s">
        <v>50</v>
      </c>
      <c r="U1039" t="s">
        <v>51</v>
      </c>
      <c r="V1039" t="s">
        <v>52</v>
      </c>
      <c r="W1039" t="s">
        <v>53</v>
      </c>
      <c r="X1039">
        <v>185.4</v>
      </c>
      <c r="Y1039">
        <v>157.59</v>
      </c>
      <c r="Z1039">
        <v>153.32</v>
      </c>
      <c r="AA1039">
        <v>1.78</v>
      </c>
      <c r="AB1039">
        <v>155.1</v>
      </c>
      <c r="AC1039">
        <v>134.94</v>
      </c>
      <c r="AD1039">
        <v>20.16</v>
      </c>
      <c r="AE1039">
        <v>140.83000000000001</v>
      </c>
      <c r="AF1039">
        <v>0</v>
      </c>
      <c r="AG1039">
        <v>14.27</v>
      </c>
      <c r="AH1039" t="s">
        <v>54</v>
      </c>
      <c r="AK1039">
        <v>1</v>
      </c>
      <c r="AL1039">
        <v>1</v>
      </c>
    </row>
    <row r="1040" spans="1:38" x14ac:dyDescent="0.25">
      <c r="A1040" t="s">
        <v>1309</v>
      </c>
      <c r="B1040" s="1">
        <v>45406</v>
      </c>
      <c r="C1040" t="s">
        <v>110</v>
      </c>
      <c r="D1040" t="s">
        <v>40</v>
      </c>
      <c r="E1040" t="s">
        <v>41</v>
      </c>
      <c r="F1040" t="s">
        <v>42</v>
      </c>
      <c r="G1040" t="s">
        <v>111</v>
      </c>
      <c r="H1040" t="s">
        <v>112</v>
      </c>
      <c r="I1040" t="s">
        <v>113</v>
      </c>
      <c r="J1040" t="s">
        <v>46</v>
      </c>
      <c r="K1040" t="s">
        <v>93</v>
      </c>
      <c r="L1040" t="s">
        <v>94</v>
      </c>
      <c r="M1040" t="s">
        <v>95</v>
      </c>
      <c r="N1040" t="s">
        <v>96</v>
      </c>
      <c r="O1040">
        <v>30</v>
      </c>
      <c r="P1040">
        <v>31</v>
      </c>
      <c r="Q1040" t="b">
        <v>1</v>
      </c>
      <c r="R1040">
        <v>2</v>
      </c>
      <c r="S1040">
        <v>0</v>
      </c>
      <c r="T1040" t="s">
        <v>143</v>
      </c>
      <c r="U1040" t="s">
        <v>144</v>
      </c>
      <c r="V1040" t="s">
        <v>139</v>
      </c>
      <c r="W1040" t="s">
        <v>53</v>
      </c>
      <c r="X1040">
        <v>185.4</v>
      </c>
      <c r="Y1040">
        <v>157.59</v>
      </c>
      <c r="Z1040">
        <v>154.46</v>
      </c>
      <c r="AA1040">
        <v>1.77</v>
      </c>
      <c r="AB1040">
        <v>156.22999999999999</v>
      </c>
      <c r="AC1040">
        <v>124.98</v>
      </c>
      <c r="AD1040">
        <v>31.25</v>
      </c>
      <c r="AE1040">
        <v>148.16999999999999</v>
      </c>
      <c r="AF1040">
        <v>7.14</v>
      </c>
      <c r="AG1040">
        <v>0.91</v>
      </c>
      <c r="AH1040" t="s">
        <v>210</v>
      </c>
      <c r="AK1040">
        <v>7</v>
      </c>
      <c r="AL1040">
        <v>0</v>
      </c>
    </row>
    <row r="1041" spans="1:38" x14ac:dyDescent="0.25">
      <c r="A1041" t="s">
        <v>1310</v>
      </c>
      <c r="B1041" s="1">
        <v>45466</v>
      </c>
      <c r="C1041" t="s">
        <v>339</v>
      </c>
      <c r="D1041" t="s">
        <v>77</v>
      </c>
      <c r="E1041" t="s">
        <v>78</v>
      </c>
      <c r="F1041" t="s">
        <v>79</v>
      </c>
      <c r="G1041" t="s">
        <v>43</v>
      </c>
      <c r="H1041" t="s">
        <v>44</v>
      </c>
      <c r="I1041" t="s">
        <v>45</v>
      </c>
      <c r="J1041" t="s">
        <v>46</v>
      </c>
      <c r="K1041" t="s">
        <v>196</v>
      </c>
      <c r="M1041" t="s">
        <v>197</v>
      </c>
      <c r="N1041" t="s">
        <v>198</v>
      </c>
      <c r="O1041">
        <v>90</v>
      </c>
      <c r="P1041">
        <v>91</v>
      </c>
      <c r="Q1041" t="b">
        <v>0</v>
      </c>
      <c r="R1041">
        <v>1</v>
      </c>
      <c r="S1041">
        <v>1</v>
      </c>
      <c r="T1041" t="s">
        <v>99</v>
      </c>
      <c r="U1041" t="s">
        <v>100</v>
      </c>
      <c r="V1041" t="s">
        <v>52</v>
      </c>
      <c r="W1041" t="s">
        <v>53</v>
      </c>
      <c r="X1041">
        <v>12.4</v>
      </c>
      <c r="Y1041">
        <v>9.92</v>
      </c>
      <c r="Z1041">
        <v>7.15</v>
      </c>
      <c r="AA1041">
        <v>1.78</v>
      </c>
      <c r="AB1041">
        <v>8.93</v>
      </c>
      <c r="AC1041">
        <v>7.86</v>
      </c>
      <c r="AD1041">
        <v>1.07</v>
      </c>
      <c r="AE1041">
        <v>9.3699999999999992</v>
      </c>
      <c r="AF1041">
        <v>0</v>
      </c>
      <c r="AG1041">
        <v>-0.44</v>
      </c>
      <c r="AH1041" t="s">
        <v>54</v>
      </c>
      <c r="AK1041">
        <v>3</v>
      </c>
      <c r="AL1041">
        <v>1</v>
      </c>
    </row>
    <row r="1042" spans="1:38" x14ac:dyDescent="0.25">
      <c r="A1042" t="s">
        <v>1311</v>
      </c>
      <c r="B1042" s="1">
        <v>45234</v>
      </c>
      <c r="C1042" t="s">
        <v>151</v>
      </c>
      <c r="D1042" t="s">
        <v>66</v>
      </c>
      <c r="E1042" t="s">
        <v>67</v>
      </c>
      <c r="F1042" t="s">
        <v>68</v>
      </c>
      <c r="G1042" t="s">
        <v>43</v>
      </c>
      <c r="H1042" t="s">
        <v>44</v>
      </c>
      <c r="I1042" t="s">
        <v>45</v>
      </c>
      <c r="J1042" t="s">
        <v>46</v>
      </c>
      <c r="K1042" t="s">
        <v>93</v>
      </c>
      <c r="L1042" t="s">
        <v>94</v>
      </c>
      <c r="M1042" t="s">
        <v>95</v>
      </c>
      <c r="N1042" t="s">
        <v>96</v>
      </c>
      <c r="O1042">
        <v>30</v>
      </c>
      <c r="P1042">
        <v>30</v>
      </c>
      <c r="Q1042" t="b">
        <v>1</v>
      </c>
      <c r="R1042">
        <v>2</v>
      </c>
      <c r="S1042">
        <v>0</v>
      </c>
      <c r="T1042" t="s">
        <v>99</v>
      </c>
      <c r="U1042" t="s">
        <v>100</v>
      </c>
      <c r="V1042" t="s">
        <v>52</v>
      </c>
      <c r="W1042" t="s">
        <v>53</v>
      </c>
      <c r="X1042">
        <v>185.4</v>
      </c>
      <c r="Y1042">
        <v>157.59</v>
      </c>
      <c r="Z1042">
        <v>156.44</v>
      </c>
      <c r="AA1042">
        <v>1.78</v>
      </c>
      <c r="AB1042">
        <v>158.22</v>
      </c>
      <c r="AC1042">
        <v>139.24</v>
      </c>
      <c r="AD1042">
        <v>18.989999999999998</v>
      </c>
      <c r="AE1042">
        <v>152.18</v>
      </c>
      <c r="AF1042">
        <v>0</v>
      </c>
      <c r="AG1042">
        <v>6.04</v>
      </c>
      <c r="AH1042" t="s">
        <v>54</v>
      </c>
      <c r="AK1042">
        <v>8</v>
      </c>
      <c r="AL1042">
        <v>1</v>
      </c>
    </row>
    <row r="1043" spans="1:38" x14ac:dyDescent="0.25">
      <c r="A1043" t="s">
        <v>1312</v>
      </c>
      <c r="B1043" s="1">
        <v>45083</v>
      </c>
      <c r="C1043" t="s">
        <v>312</v>
      </c>
      <c r="D1043" t="s">
        <v>122</v>
      </c>
      <c r="E1043" t="s">
        <v>123</v>
      </c>
      <c r="F1043" t="s">
        <v>124</v>
      </c>
      <c r="G1043" t="s">
        <v>80</v>
      </c>
      <c r="H1043" t="s">
        <v>81</v>
      </c>
      <c r="I1043" t="s">
        <v>82</v>
      </c>
      <c r="J1043" t="s">
        <v>46</v>
      </c>
      <c r="K1043" t="s">
        <v>114</v>
      </c>
      <c r="L1043" t="s">
        <v>115</v>
      </c>
      <c r="M1043" t="s">
        <v>116</v>
      </c>
      <c r="N1043" t="s">
        <v>117</v>
      </c>
      <c r="O1043">
        <v>30</v>
      </c>
      <c r="P1043">
        <v>30</v>
      </c>
      <c r="Q1043" t="b">
        <v>1</v>
      </c>
      <c r="R1043">
        <v>4</v>
      </c>
      <c r="S1043">
        <v>0</v>
      </c>
      <c r="T1043" t="s">
        <v>137</v>
      </c>
      <c r="U1043" t="s">
        <v>138</v>
      </c>
      <c r="V1043" t="s">
        <v>139</v>
      </c>
      <c r="W1043" t="s">
        <v>140</v>
      </c>
      <c r="X1043">
        <v>564</v>
      </c>
      <c r="Y1043">
        <v>479.4</v>
      </c>
      <c r="Z1043">
        <v>455.43</v>
      </c>
      <c r="AA1043">
        <v>2.2799999999999998</v>
      </c>
      <c r="AB1043">
        <v>457.71</v>
      </c>
      <c r="AC1043">
        <v>329.55</v>
      </c>
      <c r="AD1043">
        <v>128.16</v>
      </c>
      <c r="AE1043">
        <v>443.7</v>
      </c>
      <c r="AF1043">
        <v>0</v>
      </c>
      <c r="AG1043">
        <v>14.01</v>
      </c>
      <c r="AH1043" t="s">
        <v>54</v>
      </c>
      <c r="AK1043">
        <v>1</v>
      </c>
      <c r="AL1043">
        <v>1</v>
      </c>
    </row>
    <row r="1044" spans="1:38" x14ac:dyDescent="0.25">
      <c r="A1044" t="s">
        <v>1313</v>
      </c>
      <c r="B1044" s="1">
        <v>44985</v>
      </c>
      <c r="C1044" t="s">
        <v>745</v>
      </c>
      <c r="D1044" t="s">
        <v>77</v>
      </c>
      <c r="E1044" t="s">
        <v>78</v>
      </c>
      <c r="F1044" t="s">
        <v>79</v>
      </c>
      <c r="G1044" t="s">
        <v>111</v>
      </c>
      <c r="H1044" t="s">
        <v>112</v>
      </c>
      <c r="I1044" t="s">
        <v>113</v>
      </c>
      <c r="J1044" t="s">
        <v>46</v>
      </c>
      <c r="K1044" t="s">
        <v>47</v>
      </c>
      <c r="M1044" t="s">
        <v>48</v>
      </c>
      <c r="N1044" t="s">
        <v>49</v>
      </c>
      <c r="O1044">
        <v>30</v>
      </c>
      <c r="P1044">
        <v>31</v>
      </c>
      <c r="Q1044" t="b">
        <v>0</v>
      </c>
      <c r="R1044">
        <v>1</v>
      </c>
      <c r="S1044">
        <v>0</v>
      </c>
      <c r="T1044" t="s">
        <v>137</v>
      </c>
      <c r="U1044" t="s">
        <v>138</v>
      </c>
      <c r="V1044" t="s">
        <v>139</v>
      </c>
      <c r="W1044" t="s">
        <v>140</v>
      </c>
      <c r="X1044">
        <v>14.8</v>
      </c>
      <c r="Y1044">
        <v>11.84</v>
      </c>
      <c r="Z1044">
        <v>11.25</v>
      </c>
      <c r="AA1044">
        <v>0.06</v>
      </c>
      <c r="AB1044">
        <v>11.3</v>
      </c>
      <c r="AC1044">
        <v>8.14</v>
      </c>
      <c r="AD1044">
        <v>3.17</v>
      </c>
      <c r="AE1044">
        <v>10.58</v>
      </c>
      <c r="AF1044">
        <v>0</v>
      </c>
      <c r="AG1044">
        <v>0.72</v>
      </c>
      <c r="AH1044" t="s">
        <v>54</v>
      </c>
      <c r="AK1044">
        <v>4</v>
      </c>
      <c r="AL1044">
        <v>1</v>
      </c>
    </row>
    <row r="1045" spans="1:38" x14ac:dyDescent="0.25">
      <c r="A1045" t="s">
        <v>1314</v>
      </c>
      <c r="B1045" s="1">
        <v>45146</v>
      </c>
      <c r="C1045" t="s">
        <v>401</v>
      </c>
      <c r="D1045" t="s">
        <v>66</v>
      </c>
      <c r="E1045" t="s">
        <v>67</v>
      </c>
      <c r="F1045" t="s">
        <v>68</v>
      </c>
      <c r="G1045" t="s">
        <v>57</v>
      </c>
      <c r="H1045" t="s">
        <v>58</v>
      </c>
      <c r="I1045" t="s">
        <v>59</v>
      </c>
      <c r="J1045" t="s">
        <v>46</v>
      </c>
      <c r="K1045" t="s">
        <v>180</v>
      </c>
      <c r="M1045" t="s">
        <v>181</v>
      </c>
      <c r="N1045" t="s">
        <v>182</v>
      </c>
      <c r="O1045">
        <v>30</v>
      </c>
      <c r="P1045">
        <v>29</v>
      </c>
      <c r="Q1045" t="b">
        <v>0</v>
      </c>
      <c r="R1045">
        <v>1</v>
      </c>
      <c r="S1045">
        <v>0</v>
      </c>
      <c r="T1045" t="s">
        <v>99</v>
      </c>
      <c r="U1045" t="s">
        <v>100</v>
      </c>
      <c r="V1045" t="s">
        <v>52</v>
      </c>
      <c r="W1045" t="s">
        <v>53</v>
      </c>
      <c r="X1045">
        <v>6.9</v>
      </c>
      <c r="Y1045">
        <v>5.52</v>
      </c>
      <c r="Z1045">
        <v>3.43</v>
      </c>
      <c r="AA1045">
        <v>1.78</v>
      </c>
      <c r="AB1045">
        <v>5.21</v>
      </c>
      <c r="AC1045">
        <v>4.59</v>
      </c>
      <c r="AD1045">
        <v>1</v>
      </c>
      <c r="AE1045">
        <v>5.16</v>
      </c>
      <c r="AF1045">
        <v>0</v>
      </c>
      <c r="AG1045">
        <v>0.05</v>
      </c>
      <c r="AH1045" t="s">
        <v>54</v>
      </c>
      <c r="AK1045">
        <v>1</v>
      </c>
      <c r="AL1045">
        <v>1</v>
      </c>
    </row>
    <row r="1046" spans="1:38" x14ac:dyDescent="0.25">
      <c r="A1046" t="s">
        <v>1315</v>
      </c>
      <c r="B1046" s="1">
        <v>45365</v>
      </c>
      <c r="C1046" t="s">
        <v>128</v>
      </c>
      <c r="D1046" t="s">
        <v>66</v>
      </c>
      <c r="E1046" t="s">
        <v>67</v>
      </c>
      <c r="F1046" t="s">
        <v>68</v>
      </c>
      <c r="G1046" t="s">
        <v>80</v>
      </c>
      <c r="H1046" t="s">
        <v>81</v>
      </c>
      <c r="I1046" t="s">
        <v>82</v>
      </c>
      <c r="J1046" t="s">
        <v>46</v>
      </c>
      <c r="K1046" t="s">
        <v>103</v>
      </c>
      <c r="M1046" t="s">
        <v>95</v>
      </c>
      <c r="N1046" t="s">
        <v>96</v>
      </c>
      <c r="O1046">
        <v>30</v>
      </c>
      <c r="P1046">
        <v>28</v>
      </c>
      <c r="Q1046" t="b">
        <v>0</v>
      </c>
      <c r="R1046">
        <v>1</v>
      </c>
      <c r="S1046">
        <v>0</v>
      </c>
      <c r="T1046" t="s">
        <v>143</v>
      </c>
      <c r="U1046" t="s">
        <v>144</v>
      </c>
      <c r="V1046" t="s">
        <v>139</v>
      </c>
      <c r="W1046" t="s">
        <v>53</v>
      </c>
      <c r="X1046">
        <v>18.2</v>
      </c>
      <c r="Y1046">
        <v>14.56</v>
      </c>
      <c r="Z1046">
        <v>11.54</v>
      </c>
      <c r="AA1046">
        <v>1.77</v>
      </c>
      <c r="AB1046">
        <v>13.31</v>
      </c>
      <c r="AC1046">
        <v>10.65</v>
      </c>
      <c r="AD1046">
        <v>2.66</v>
      </c>
      <c r="AE1046">
        <v>13.87</v>
      </c>
      <c r="AF1046">
        <v>0</v>
      </c>
      <c r="AG1046">
        <v>-0.56000000000000005</v>
      </c>
      <c r="AH1046" t="s">
        <v>54</v>
      </c>
      <c r="AK1046">
        <v>0</v>
      </c>
      <c r="AL1046">
        <v>1</v>
      </c>
    </row>
    <row r="1047" spans="1:38" x14ac:dyDescent="0.25">
      <c r="A1047" t="s">
        <v>1316</v>
      </c>
      <c r="B1047" s="1">
        <v>45016</v>
      </c>
      <c r="C1047" t="s">
        <v>226</v>
      </c>
      <c r="D1047" t="s">
        <v>66</v>
      </c>
      <c r="E1047" t="s">
        <v>67</v>
      </c>
      <c r="F1047" t="s">
        <v>68</v>
      </c>
      <c r="G1047" t="s">
        <v>43</v>
      </c>
      <c r="H1047" t="s">
        <v>44</v>
      </c>
      <c r="I1047" t="s">
        <v>45</v>
      </c>
      <c r="J1047" t="s">
        <v>46</v>
      </c>
      <c r="K1047" t="s">
        <v>154</v>
      </c>
      <c r="L1047" t="s">
        <v>155</v>
      </c>
      <c r="M1047" t="s">
        <v>156</v>
      </c>
      <c r="N1047" t="s">
        <v>157</v>
      </c>
      <c r="O1047">
        <v>90</v>
      </c>
      <c r="P1047">
        <v>86</v>
      </c>
      <c r="Q1047" t="b">
        <v>1</v>
      </c>
      <c r="R1047">
        <v>4</v>
      </c>
      <c r="S1047">
        <v>0</v>
      </c>
      <c r="T1047" t="s">
        <v>73</v>
      </c>
      <c r="U1047" t="s">
        <v>74</v>
      </c>
      <c r="V1047" t="s">
        <v>52</v>
      </c>
      <c r="W1047" t="s">
        <v>53</v>
      </c>
      <c r="X1047">
        <v>936</v>
      </c>
      <c r="Y1047">
        <v>795.6</v>
      </c>
      <c r="Z1047">
        <v>2377.8000000000002</v>
      </c>
      <c r="AA1047">
        <v>1.79</v>
      </c>
      <c r="AB1047">
        <v>2379.59</v>
      </c>
      <c r="AC1047">
        <v>2022.65</v>
      </c>
      <c r="AD1047">
        <v>356.94</v>
      </c>
      <c r="AE1047">
        <v>2108.75</v>
      </c>
      <c r="AF1047">
        <v>0</v>
      </c>
      <c r="AG1047">
        <v>270.83999999999997</v>
      </c>
      <c r="AH1047" t="s">
        <v>54</v>
      </c>
      <c r="AK1047">
        <v>3</v>
      </c>
      <c r="AL1047">
        <v>0</v>
      </c>
    </row>
    <row r="1048" spans="1:38" x14ac:dyDescent="0.25">
      <c r="A1048" t="s">
        <v>1317</v>
      </c>
      <c r="B1048" s="1">
        <v>45200</v>
      </c>
      <c r="C1048" t="s">
        <v>240</v>
      </c>
      <c r="D1048" t="s">
        <v>90</v>
      </c>
      <c r="E1048" t="s">
        <v>91</v>
      </c>
      <c r="F1048" t="s">
        <v>92</v>
      </c>
      <c r="G1048" t="s">
        <v>57</v>
      </c>
      <c r="H1048" t="s">
        <v>58</v>
      </c>
      <c r="I1048" t="s">
        <v>59</v>
      </c>
      <c r="J1048" t="s">
        <v>46</v>
      </c>
      <c r="K1048" t="s">
        <v>180</v>
      </c>
      <c r="M1048" t="s">
        <v>181</v>
      </c>
      <c r="N1048" t="s">
        <v>182</v>
      </c>
      <c r="O1048">
        <v>30</v>
      </c>
      <c r="P1048">
        <v>28</v>
      </c>
      <c r="Q1048" t="b">
        <v>0</v>
      </c>
      <c r="R1048">
        <v>1</v>
      </c>
      <c r="S1048">
        <v>0</v>
      </c>
      <c r="T1048" t="s">
        <v>143</v>
      </c>
      <c r="U1048" t="s">
        <v>144</v>
      </c>
      <c r="V1048" t="s">
        <v>139</v>
      </c>
      <c r="W1048" t="s">
        <v>53</v>
      </c>
      <c r="X1048">
        <v>6.9</v>
      </c>
      <c r="Y1048">
        <v>5.52</v>
      </c>
      <c r="Z1048">
        <v>3.76</v>
      </c>
      <c r="AA1048">
        <v>1.77</v>
      </c>
      <c r="AB1048">
        <v>5.53</v>
      </c>
      <c r="AC1048">
        <v>4.43</v>
      </c>
      <c r="AD1048">
        <v>1.1100000000000001</v>
      </c>
      <c r="AE1048">
        <v>5.27</v>
      </c>
      <c r="AF1048">
        <v>0</v>
      </c>
      <c r="AG1048">
        <v>0.26</v>
      </c>
      <c r="AH1048" t="s">
        <v>54</v>
      </c>
      <c r="AK1048">
        <v>2</v>
      </c>
      <c r="AL1048">
        <v>0</v>
      </c>
    </row>
    <row r="1049" spans="1:38" x14ac:dyDescent="0.25">
      <c r="A1049" t="s">
        <v>1318</v>
      </c>
      <c r="B1049" s="1">
        <v>44959</v>
      </c>
      <c r="C1049" t="s">
        <v>374</v>
      </c>
      <c r="D1049" t="s">
        <v>77</v>
      </c>
      <c r="E1049" t="s">
        <v>78</v>
      </c>
      <c r="F1049" t="s">
        <v>79</v>
      </c>
      <c r="G1049" t="s">
        <v>80</v>
      </c>
      <c r="H1049" t="s">
        <v>81</v>
      </c>
      <c r="I1049" t="s">
        <v>82</v>
      </c>
      <c r="J1049" t="s">
        <v>46</v>
      </c>
      <c r="K1049" t="s">
        <v>83</v>
      </c>
      <c r="M1049" t="s">
        <v>84</v>
      </c>
      <c r="N1049" t="s">
        <v>85</v>
      </c>
      <c r="O1049">
        <v>30</v>
      </c>
      <c r="P1049">
        <v>29</v>
      </c>
      <c r="Q1049" t="b">
        <v>0</v>
      </c>
      <c r="R1049">
        <v>1</v>
      </c>
      <c r="S1049">
        <v>0</v>
      </c>
      <c r="T1049" t="s">
        <v>50</v>
      </c>
      <c r="U1049" t="s">
        <v>51</v>
      </c>
      <c r="V1049" t="s">
        <v>52</v>
      </c>
      <c r="W1049" t="s">
        <v>53</v>
      </c>
      <c r="X1049">
        <v>7.2</v>
      </c>
      <c r="Y1049">
        <v>5.76</v>
      </c>
      <c r="Z1049">
        <v>3.4</v>
      </c>
      <c r="AA1049">
        <v>1.78</v>
      </c>
      <c r="AB1049">
        <v>5.18</v>
      </c>
      <c r="AC1049">
        <v>4.51</v>
      </c>
      <c r="AD1049">
        <v>1</v>
      </c>
      <c r="AE1049">
        <v>5.31</v>
      </c>
      <c r="AF1049">
        <v>0</v>
      </c>
      <c r="AG1049">
        <v>-0.13</v>
      </c>
      <c r="AH1049" t="s">
        <v>54</v>
      </c>
      <c r="AK1049">
        <v>11</v>
      </c>
      <c r="AL1049">
        <v>0</v>
      </c>
    </row>
    <row r="1050" spans="1:38" x14ac:dyDescent="0.25">
      <c r="A1050" t="s">
        <v>1319</v>
      </c>
      <c r="B1050" s="1">
        <v>45142</v>
      </c>
      <c r="C1050" t="s">
        <v>607</v>
      </c>
      <c r="D1050" t="s">
        <v>77</v>
      </c>
      <c r="E1050" t="s">
        <v>78</v>
      </c>
      <c r="F1050" t="s">
        <v>79</v>
      </c>
      <c r="G1050" t="s">
        <v>43</v>
      </c>
      <c r="H1050" t="s">
        <v>44</v>
      </c>
      <c r="I1050" t="s">
        <v>45</v>
      </c>
      <c r="J1050" t="s">
        <v>46</v>
      </c>
      <c r="K1050" t="s">
        <v>106</v>
      </c>
      <c r="M1050" t="s">
        <v>107</v>
      </c>
      <c r="N1050" t="s">
        <v>108</v>
      </c>
      <c r="O1050">
        <v>90</v>
      </c>
      <c r="P1050">
        <v>85</v>
      </c>
      <c r="Q1050" t="b">
        <v>0</v>
      </c>
      <c r="R1050">
        <v>1</v>
      </c>
      <c r="S1050">
        <v>0</v>
      </c>
      <c r="T1050" t="s">
        <v>137</v>
      </c>
      <c r="U1050" t="s">
        <v>138</v>
      </c>
      <c r="V1050" t="s">
        <v>139</v>
      </c>
      <c r="W1050" t="s">
        <v>140</v>
      </c>
      <c r="X1050">
        <v>8.5</v>
      </c>
      <c r="Y1050">
        <v>6.8</v>
      </c>
      <c r="Z1050">
        <v>6.46</v>
      </c>
      <c r="AA1050">
        <v>0.03</v>
      </c>
      <c r="AB1050">
        <v>6.49</v>
      </c>
      <c r="AC1050">
        <v>4.67</v>
      </c>
      <c r="AD1050">
        <v>1.82</v>
      </c>
      <c r="AE1050">
        <v>6.08</v>
      </c>
      <c r="AF1050">
        <v>0</v>
      </c>
      <c r="AG1050">
        <v>0.42</v>
      </c>
      <c r="AH1050" t="s">
        <v>54</v>
      </c>
      <c r="AK1050">
        <v>2</v>
      </c>
      <c r="AL1050">
        <v>1</v>
      </c>
    </row>
    <row r="1051" spans="1:38" x14ac:dyDescent="0.25">
      <c r="A1051" t="s">
        <v>1320</v>
      </c>
      <c r="B1051" s="1">
        <v>45267</v>
      </c>
      <c r="C1051" t="s">
        <v>192</v>
      </c>
      <c r="D1051" t="s">
        <v>77</v>
      </c>
      <c r="E1051" t="s">
        <v>78</v>
      </c>
      <c r="F1051" t="s">
        <v>79</v>
      </c>
      <c r="G1051" t="s">
        <v>111</v>
      </c>
      <c r="H1051" t="s">
        <v>112</v>
      </c>
      <c r="I1051" t="s">
        <v>113</v>
      </c>
      <c r="J1051" t="s">
        <v>46</v>
      </c>
      <c r="K1051" t="s">
        <v>106</v>
      </c>
      <c r="M1051" t="s">
        <v>107</v>
      </c>
      <c r="N1051" t="s">
        <v>108</v>
      </c>
      <c r="O1051">
        <v>90</v>
      </c>
      <c r="P1051">
        <v>89</v>
      </c>
      <c r="Q1051" t="b">
        <v>0</v>
      </c>
      <c r="R1051">
        <v>1</v>
      </c>
      <c r="S1051">
        <v>2</v>
      </c>
      <c r="T1051" t="s">
        <v>50</v>
      </c>
      <c r="U1051" t="s">
        <v>51</v>
      </c>
      <c r="V1051" t="s">
        <v>52</v>
      </c>
      <c r="W1051" t="s">
        <v>53</v>
      </c>
      <c r="X1051">
        <v>8.5</v>
      </c>
      <c r="Y1051">
        <v>6.8</v>
      </c>
      <c r="Z1051">
        <v>4.72</v>
      </c>
      <c r="AA1051">
        <v>1.78</v>
      </c>
      <c r="AB1051">
        <v>6.5</v>
      </c>
      <c r="AC1051">
        <v>5.66</v>
      </c>
      <c r="AD1051">
        <v>1</v>
      </c>
      <c r="AE1051">
        <v>6.42</v>
      </c>
      <c r="AF1051">
        <v>0</v>
      </c>
      <c r="AG1051">
        <v>0.08</v>
      </c>
      <c r="AH1051" t="s">
        <v>54</v>
      </c>
      <c r="AK1051">
        <v>10</v>
      </c>
      <c r="AL1051">
        <v>0</v>
      </c>
    </row>
    <row r="1052" spans="1:38" x14ac:dyDescent="0.25">
      <c r="A1052" t="s">
        <v>1321</v>
      </c>
      <c r="B1052" s="1">
        <v>45598</v>
      </c>
      <c r="C1052" t="s">
        <v>153</v>
      </c>
      <c r="D1052" t="s">
        <v>122</v>
      </c>
      <c r="E1052" t="s">
        <v>123</v>
      </c>
      <c r="F1052" t="s">
        <v>124</v>
      </c>
      <c r="G1052" t="s">
        <v>80</v>
      </c>
      <c r="H1052" t="s">
        <v>81</v>
      </c>
      <c r="I1052" t="s">
        <v>82</v>
      </c>
      <c r="J1052" t="s">
        <v>46</v>
      </c>
      <c r="K1052" t="s">
        <v>47</v>
      </c>
      <c r="M1052" t="s">
        <v>48</v>
      </c>
      <c r="N1052" t="s">
        <v>49</v>
      </c>
      <c r="O1052">
        <v>30</v>
      </c>
      <c r="P1052">
        <v>28</v>
      </c>
      <c r="Q1052" t="b">
        <v>0</v>
      </c>
      <c r="R1052">
        <v>1</v>
      </c>
      <c r="S1052">
        <v>1</v>
      </c>
      <c r="T1052" t="s">
        <v>137</v>
      </c>
      <c r="U1052" t="s">
        <v>138</v>
      </c>
      <c r="V1052" t="s">
        <v>139</v>
      </c>
      <c r="W1052" t="s">
        <v>140</v>
      </c>
      <c r="X1052">
        <v>14.8</v>
      </c>
      <c r="Y1052">
        <v>11.84</v>
      </c>
      <c r="Z1052">
        <v>11.25</v>
      </c>
      <c r="AA1052">
        <v>0.06</v>
      </c>
      <c r="AB1052">
        <v>11.3</v>
      </c>
      <c r="AC1052">
        <v>8.14</v>
      </c>
      <c r="AD1052">
        <v>3.17</v>
      </c>
      <c r="AE1052">
        <v>10.62</v>
      </c>
      <c r="AF1052">
        <v>0</v>
      </c>
      <c r="AG1052">
        <v>0.68</v>
      </c>
      <c r="AH1052" t="s">
        <v>54</v>
      </c>
      <c r="AK1052">
        <v>6</v>
      </c>
      <c r="AL1052">
        <v>1</v>
      </c>
    </row>
    <row r="1053" spans="1:38" x14ac:dyDescent="0.25">
      <c r="A1053" t="s">
        <v>1322</v>
      </c>
      <c r="B1053" s="1">
        <v>45387</v>
      </c>
      <c r="C1053" t="s">
        <v>268</v>
      </c>
      <c r="D1053" t="s">
        <v>77</v>
      </c>
      <c r="E1053" t="s">
        <v>78</v>
      </c>
      <c r="F1053" t="s">
        <v>79</v>
      </c>
      <c r="G1053" t="s">
        <v>57</v>
      </c>
      <c r="H1053" t="s">
        <v>58</v>
      </c>
      <c r="I1053" t="s">
        <v>59</v>
      </c>
      <c r="J1053" t="s">
        <v>46</v>
      </c>
      <c r="K1053" t="s">
        <v>106</v>
      </c>
      <c r="M1053" t="s">
        <v>107</v>
      </c>
      <c r="N1053" t="s">
        <v>108</v>
      </c>
      <c r="O1053">
        <v>90</v>
      </c>
      <c r="P1053">
        <v>91</v>
      </c>
      <c r="Q1053" t="b">
        <v>0</v>
      </c>
      <c r="R1053">
        <v>1</v>
      </c>
      <c r="S1053">
        <v>2</v>
      </c>
      <c r="T1053" t="s">
        <v>62</v>
      </c>
      <c r="U1053" t="s">
        <v>63</v>
      </c>
      <c r="V1053" t="s">
        <v>52</v>
      </c>
      <c r="W1053" t="s">
        <v>53</v>
      </c>
      <c r="X1053">
        <v>8.5</v>
      </c>
      <c r="Y1053">
        <v>6.8</v>
      </c>
      <c r="Z1053">
        <v>4.3</v>
      </c>
      <c r="AA1053">
        <v>1.8</v>
      </c>
      <c r="AB1053">
        <v>6.1</v>
      </c>
      <c r="AC1053">
        <v>5.12</v>
      </c>
      <c r="AD1053">
        <v>1</v>
      </c>
      <c r="AE1053">
        <v>6.58</v>
      </c>
      <c r="AF1053">
        <v>0</v>
      </c>
      <c r="AG1053">
        <v>-0.48</v>
      </c>
      <c r="AH1053" t="s">
        <v>54</v>
      </c>
      <c r="AK1053">
        <v>11</v>
      </c>
      <c r="AL1053">
        <v>1</v>
      </c>
    </row>
    <row r="1054" spans="1:38" x14ac:dyDescent="0.25">
      <c r="A1054" t="s">
        <v>1323</v>
      </c>
      <c r="B1054" s="1">
        <v>45022</v>
      </c>
      <c r="C1054" t="s">
        <v>328</v>
      </c>
      <c r="D1054" t="s">
        <v>122</v>
      </c>
      <c r="E1054" t="s">
        <v>123</v>
      </c>
      <c r="F1054" t="s">
        <v>124</v>
      </c>
      <c r="G1054" t="s">
        <v>43</v>
      </c>
      <c r="H1054" t="s">
        <v>44</v>
      </c>
      <c r="I1054" t="s">
        <v>45</v>
      </c>
      <c r="J1054" t="s">
        <v>46</v>
      </c>
      <c r="K1054" t="s">
        <v>180</v>
      </c>
      <c r="M1054" t="s">
        <v>181</v>
      </c>
      <c r="N1054" t="s">
        <v>182</v>
      </c>
      <c r="O1054">
        <v>30</v>
      </c>
      <c r="P1054">
        <v>30</v>
      </c>
      <c r="Q1054" t="b">
        <v>0</v>
      </c>
      <c r="R1054">
        <v>1</v>
      </c>
      <c r="S1054">
        <v>0</v>
      </c>
      <c r="T1054" t="s">
        <v>50</v>
      </c>
      <c r="U1054" t="s">
        <v>51</v>
      </c>
      <c r="V1054" t="s">
        <v>52</v>
      </c>
      <c r="W1054" t="s">
        <v>53</v>
      </c>
      <c r="X1054">
        <v>6.9</v>
      </c>
      <c r="Y1054">
        <v>5.52</v>
      </c>
      <c r="Z1054">
        <v>3.24</v>
      </c>
      <c r="AA1054">
        <v>1.78</v>
      </c>
      <c r="AB1054">
        <v>5.0199999999999996</v>
      </c>
      <c r="AC1054">
        <v>4.37</v>
      </c>
      <c r="AD1054">
        <v>1</v>
      </c>
      <c r="AE1054">
        <v>5.3</v>
      </c>
      <c r="AF1054">
        <v>0</v>
      </c>
      <c r="AG1054">
        <v>-0.28000000000000003</v>
      </c>
      <c r="AH1054" t="s">
        <v>54</v>
      </c>
      <c r="AK1054">
        <v>3</v>
      </c>
      <c r="AL1054">
        <v>0</v>
      </c>
    </row>
    <row r="1055" spans="1:38" x14ac:dyDescent="0.25">
      <c r="A1055" t="s">
        <v>1324</v>
      </c>
      <c r="B1055" s="1">
        <v>45556</v>
      </c>
      <c r="C1055" t="s">
        <v>242</v>
      </c>
      <c r="D1055" t="s">
        <v>77</v>
      </c>
      <c r="E1055" t="s">
        <v>78</v>
      </c>
      <c r="F1055" t="s">
        <v>79</v>
      </c>
      <c r="G1055" t="s">
        <v>43</v>
      </c>
      <c r="H1055" t="s">
        <v>44</v>
      </c>
      <c r="I1055" t="s">
        <v>45</v>
      </c>
      <c r="J1055" t="s">
        <v>46</v>
      </c>
      <c r="K1055" t="s">
        <v>106</v>
      </c>
      <c r="M1055" t="s">
        <v>107</v>
      </c>
      <c r="N1055" t="s">
        <v>108</v>
      </c>
      <c r="O1055">
        <v>90</v>
      </c>
      <c r="P1055">
        <v>94</v>
      </c>
      <c r="Q1055" t="b">
        <v>0</v>
      </c>
      <c r="R1055">
        <v>1</v>
      </c>
      <c r="S1055">
        <v>0</v>
      </c>
      <c r="T1055" t="s">
        <v>143</v>
      </c>
      <c r="U1055" t="s">
        <v>144</v>
      </c>
      <c r="V1055" t="s">
        <v>139</v>
      </c>
      <c r="W1055" t="s">
        <v>53</v>
      </c>
      <c r="X1055">
        <v>8.5</v>
      </c>
      <c r="Y1055">
        <v>6.8</v>
      </c>
      <c r="Z1055">
        <v>3.74</v>
      </c>
      <c r="AA1055">
        <v>1.77</v>
      </c>
      <c r="AB1055">
        <v>5.51</v>
      </c>
      <c r="AC1055">
        <v>4.41</v>
      </c>
      <c r="AD1055">
        <v>1.1000000000000001</v>
      </c>
      <c r="AE1055">
        <v>6.28</v>
      </c>
      <c r="AF1055">
        <v>0</v>
      </c>
      <c r="AG1055">
        <v>-0.76</v>
      </c>
      <c r="AH1055" t="s">
        <v>54</v>
      </c>
      <c r="AK1055">
        <v>10</v>
      </c>
      <c r="AL1055">
        <v>0</v>
      </c>
    </row>
    <row r="1056" spans="1:38" x14ac:dyDescent="0.25">
      <c r="A1056" t="s">
        <v>1325</v>
      </c>
      <c r="B1056" s="1">
        <v>45531</v>
      </c>
      <c r="C1056" t="s">
        <v>332</v>
      </c>
      <c r="D1056" t="s">
        <v>66</v>
      </c>
      <c r="E1056" t="s">
        <v>67</v>
      </c>
      <c r="F1056" t="s">
        <v>68</v>
      </c>
      <c r="G1056" t="s">
        <v>57</v>
      </c>
      <c r="H1056" t="s">
        <v>58</v>
      </c>
      <c r="I1056" t="s">
        <v>59</v>
      </c>
      <c r="J1056" t="s">
        <v>46</v>
      </c>
      <c r="K1056" t="s">
        <v>83</v>
      </c>
      <c r="M1056" t="s">
        <v>84</v>
      </c>
      <c r="N1056" t="s">
        <v>85</v>
      </c>
      <c r="O1056">
        <v>30</v>
      </c>
      <c r="P1056">
        <v>28</v>
      </c>
      <c r="Q1056" t="b">
        <v>0</v>
      </c>
      <c r="R1056">
        <v>1</v>
      </c>
      <c r="S1056">
        <v>2</v>
      </c>
      <c r="T1056" t="s">
        <v>99</v>
      </c>
      <c r="U1056" t="s">
        <v>100</v>
      </c>
      <c r="V1056" t="s">
        <v>52</v>
      </c>
      <c r="W1056" t="s">
        <v>53</v>
      </c>
      <c r="X1056">
        <v>7.2</v>
      </c>
      <c r="Y1056">
        <v>5.76</v>
      </c>
      <c r="Z1056">
        <v>3.79</v>
      </c>
      <c r="AA1056">
        <v>1.78</v>
      </c>
      <c r="AB1056">
        <v>5.57</v>
      </c>
      <c r="AC1056">
        <v>4.91</v>
      </c>
      <c r="AD1056">
        <v>1</v>
      </c>
      <c r="AE1056">
        <v>5.56</v>
      </c>
      <c r="AF1056">
        <v>0</v>
      </c>
      <c r="AG1056">
        <v>0.01</v>
      </c>
      <c r="AH1056" t="s">
        <v>54</v>
      </c>
      <c r="AK1056">
        <v>4</v>
      </c>
      <c r="AL1056">
        <v>0</v>
      </c>
    </row>
    <row r="1057" spans="1:38" x14ac:dyDescent="0.25">
      <c r="A1057" t="s">
        <v>1326</v>
      </c>
      <c r="B1057" s="1">
        <v>45344</v>
      </c>
      <c r="C1057" t="s">
        <v>272</v>
      </c>
      <c r="D1057" t="s">
        <v>90</v>
      </c>
      <c r="E1057" t="s">
        <v>91</v>
      </c>
      <c r="F1057" t="s">
        <v>92</v>
      </c>
      <c r="G1057" t="s">
        <v>43</v>
      </c>
      <c r="H1057" t="s">
        <v>44</v>
      </c>
      <c r="I1057" t="s">
        <v>45</v>
      </c>
      <c r="J1057" t="s">
        <v>46</v>
      </c>
      <c r="K1057" t="s">
        <v>227</v>
      </c>
      <c r="L1057" t="s">
        <v>228</v>
      </c>
      <c r="M1057" t="s">
        <v>229</v>
      </c>
      <c r="N1057" t="s">
        <v>230</v>
      </c>
      <c r="O1057">
        <v>30</v>
      </c>
      <c r="P1057">
        <v>31</v>
      </c>
      <c r="Q1057" t="b">
        <v>1</v>
      </c>
      <c r="R1057">
        <v>4</v>
      </c>
      <c r="S1057">
        <v>2</v>
      </c>
      <c r="T1057" t="s">
        <v>50</v>
      </c>
      <c r="U1057" t="s">
        <v>51</v>
      </c>
      <c r="V1057" t="s">
        <v>52</v>
      </c>
      <c r="W1057" t="s">
        <v>53</v>
      </c>
      <c r="X1057">
        <v>618</v>
      </c>
      <c r="Y1057">
        <v>525.29999999999995</v>
      </c>
      <c r="Z1057">
        <v>529.92999999999995</v>
      </c>
      <c r="AA1057">
        <v>1.78</v>
      </c>
      <c r="AB1057">
        <v>531.71</v>
      </c>
      <c r="AC1057">
        <v>462.59</v>
      </c>
      <c r="AD1057">
        <v>69.12</v>
      </c>
      <c r="AE1057">
        <v>501.48</v>
      </c>
      <c r="AF1057">
        <v>0</v>
      </c>
      <c r="AG1057">
        <v>30.22</v>
      </c>
      <c r="AH1057" t="s">
        <v>54</v>
      </c>
      <c r="AK1057">
        <v>3</v>
      </c>
      <c r="AL1057">
        <v>0</v>
      </c>
    </row>
    <row r="1058" spans="1:38" x14ac:dyDescent="0.25">
      <c r="A1058" t="s">
        <v>1327</v>
      </c>
      <c r="B1058" s="1">
        <v>45594</v>
      </c>
      <c r="C1058" t="s">
        <v>301</v>
      </c>
      <c r="D1058" t="s">
        <v>77</v>
      </c>
      <c r="E1058" t="s">
        <v>78</v>
      </c>
      <c r="F1058" t="s">
        <v>79</v>
      </c>
      <c r="G1058" t="s">
        <v>43</v>
      </c>
      <c r="H1058" t="s">
        <v>44</v>
      </c>
      <c r="I1058" t="s">
        <v>45</v>
      </c>
      <c r="J1058" t="s">
        <v>46</v>
      </c>
      <c r="K1058" t="s">
        <v>180</v>
      </c>
      <c r="M1058" t="s">
        <v>181</v>
      </c>
      <c r="N1058" t="s">
        <v>182</v>
      </c>
      <c r="O1058">
        <v>30</v>
      </c>
      <c r="P1058">
        <v>29</v>
      </c>
      <c r="Q1058" t="b">
        <v>0</v>
      </c>
      <c r="R1058">
        <v>1</v>
      </c>
      <c r="S1058">
        <v>0</v>
      </c>
      <c r="T1058" t="s">
        <v>73</v>
      </c>
      <c r="U1058" t="s">
        <v>74</v>
      </c>
      <c r="V1058" t="s">
        <v>52</v>
      </c>
      <c r="W1058" t="s">
        <v>53</v>
      </c>
      <c r="X1058">
        <v>6.9</v>
      </c>
      <c r="Y1058">
        <v>5.52</v>
      </c>
      <c r="Z1058">
        <v>3.96</v>
      </c>
      <c r="AA1058">
        <v>1.79</v>
      </c>
      <c r="AB1058">
        <v>5.75</v>
      </c>
      <c r="AC1058">
        <v>4.8899999999999997</v>
      </c>
      <c r="AD1058">
        <v>1</v>
      </c>
      <c r="AE1058">
        <v>5.15</v>
      </c>
      <c r="AF1058">
        <v>0</v>
      </c>
      <c r="AG1058">
        <v>0.6</v>
      </c>
      <c r="AH1058" t="s">
        <v>54</v>
      </c>
      <c r="AK1058">
        <v>7</v>
      </c>
      <c r="AL1058">
        <v>1</v>
      </c>
    </row>
    <row r="1059" spans="1:38" x14ac:dyDescent="0.25">
      <c r="A1059" t="s">
        <v>1328</v>
      </c>
      <c r="B1059" s="1">
        <v>45475</v>
      </c>
      <c r="C1059" t="s">
        <v>503</v>
      </c>
      <c r="D1059" t="s">
        <v>77</v>
      </c>
      <c r="E1059" t="s">
        <v>78</v>
      </c>
      <c r="F1059" t="s">
        <v>79</v>
      </c>
      <c r="G1059" t="s">
        <v>111</v>
      </c>
      <c r="H1059" t="s">
        <v>112</v>
      </c>
      <c r="I1059" t="s">
        <v>113</v>
      </c>
      <c r="J1059" t="s">
        <v>46</v>
      </c>
      <c r="K1059" t="s">
        <v>93</v>
      </c>
      <c r="L1059" t="s">
        <v>94</v>
      </c>
      <c r="M1059" t="s">
        <v>95</v>
      </c>
      <c r="N1059" t="s">
        <v>96</v>
      </c>
      <c r="O1059">
        <v>30</v>
      </c>
      <c r="P1059">
        <v>30</v>
      </c>
      <c r="Q1059" t="b">
        <v>1</v>
      </c>
      <c r="R1059">
        <v>2</v>
      </c>
      <c r="S1059">
        <v>0</v>
      </c>
      <c r="T1059" t="s">
        <v>50</v>
      </c>
      <c r="U1059" t="s">
        <v>51</v>
      </c>
      <c r="V1059" t="s">
        <v>52</v>
      </c>
      <c r="W1059" t="s">
        <v>53</v>
      </c>
      <c r="X1059">
        <v>185.4</v>
      </c>
      <c r="Y1059">
        <v>157.59</v>
      </c>
      <c r="Z1059">
        <v>156.35</v>
      </c>
      <c r="AA1059">
        <v>1.78</v>
      </c>
      <c r="AB1059">
        <v>158.13</v>
      </c>
      <c r="AC1059">
        <v>137.58000000000001</v>
      </c>
      <c r="AD1059">
        <v>20.56</v>
      </c>
      <c r="AE1059">
        <v>145.80000000000001</v>
      </c>
      <c r="AF1059">
        <v>0</v>
      </c>
      <c r="AG1059">
        <v>12.34</v>
      </c>
      <c r="AH1059" t="s">
        <v>54</v>
      </c>
      <c r="AK1059">
        <v>9</v>
      </c>
      <c r="AL1059">
        <v>0</v>
      </c>
    </row>
    <row r="1060" spans="1:38" x14ac:dyDescent="0.25">
      <c r="A1060" t="s">
        <v>1329</v>
      </c>
      <c r="B1060" s="1">
        <v>45167</v>
      </c>
      <c r="C1060" t="s">
        <v>220</v>
      </c>
      <c r="D1060" t="s">
        <v>90</v>
      </c>
      <c r="E1060" t="s">
        <v>91</v>
      </c>
      <c r="F1060" t="s">
        <v>92</v>
      </c>
      <c r="G1060" t="s">
        <v>43</v>
      </c>
      <c r="H1060" t="s">
        <v>44</v>
      </c>
      <c r="I1060" t="s">
        <v>45</v>
      </c>
      <c r="J1060" t="s">
        <v>46</v>
      </c>
      <c r="K1060" t="s">
        <v>106</v>
      </c>
      <c r="M1060" t="s">
        <v>107</v>
      </c>
      <c r="N1060" t="s">
        <v>108</v>
      </c>
      <c r="O1060">
        <v>90</v>
      </c>
      <c r="P1060">
        <v>90</v>
      </c>
      <c r="Q1060" t="b">
        <v>0</v>
      </c>
      <c r="R1060">
        <v>1</v>
      </c>
      <c r="S1060">
        <v>0</v>
      </c>
      <c r="T1060" t="s">
        <v>99</v>
      </c>
      <c r="U1060" t="s">
        <v>100</v>
      </c>
      <c r="V1060" t="s">
        <v>52</v>
      </c>
      <c r="W1060" t="s">
        <v>53</v>
      </c>
      <c r="X1060">
        <v>8.5</v>
      </c>
      <c r="Y1060">
        <v>6.8</v>
      </c>
      <c r="Z1060">
        <v>4.4000000000000004</v>
      </c>
      <c r="AA1060">
        <v>1.78</v>
      </c>
      <c r="AB1060">
        <v>6.18</v>
      </c>
      <c r="AC1060">
        <v>5.44</v>
      </c>
      <c r="AD1060">
        <v>1</v>
      </c>
      <c r="AE1060">
        <v>6.43</v>
      </c>
      <c r="AF1060">
        <v>0</v>
      </c>
      <c r="AG1060">
        <v>-0.25</v>
      </c>
      <c r="AH1060" t="s">
        <v>54</v>
      </c>
      <c r="AK1060">
        <v>1</v>
      </c>
      <c r="AL1060">
        <v>0</v>
      </c>
    </row>
    <row r="1061" spans="1:38" x14ac:dyDescent="0.25">
      <c r="A1061" t="s">
        <v>1330</v>
      </c>
      <c r="B1061" s="1">
        <v>45191</v>
      </c>
      <c r="C1061" t="s">
        <v>405</v>
      </c>
      <c r="D1061" t="s">
        <v>40</v>
      </c>
      <c r="E1061" t="s">
        <v>41</v>
      </c>
      <c r="F1061" t="s">
        <v>42</v>
      </c>
      <c r="G1061" t="s">
        <v>111</v>
      </c>
      <c r="H1061" t="s">
        <v>112</v>
      </c>
      <c r="I1061" t="s">
        <v>113</v>
      </c>
      <c r="J1061" t="s">
        <v>46</v>
      </c>
      <c r="K1061" t="s">
        <v>196</v>
      </c>
      <c r="M1061" t="s">
        <v>197</v>
      </c>
      <c r="N1061" t="s">
        <v>198</v>
      </c>
      <c r="O1061">
        <v>90</v>
      </c>
      <c r="P1061">
        <v>93</v>
      </c>
      <c r="Q1061" t="b">
        <v>0</v>
      </c>
      <c r="R1061">
        <v>1</v>
      </c>
      <c r="S1061">
        <v>0</v>
      </c>
      <c r="T1061" t="s">
        <v>99</v>
      </c>
      <c r="U1061" t="s">
        <v>100</v>
      </c>
      <c r="V1061" t="s">
        <v>52</v>
      </c>
      <c r="W1061" t="s">
        <v>53</v>
      </c>
      <c r="X1061">
        <v>12.4</v>
      </c>
      <c r="Y1061">
        <v>9.92</v>
      </c>
      <c r="Z1061">
        <v>6.18</v>
      </c>
      <c r="AA1061">
        <v>1.78</v>
      </c>
      <c r="AB1061">
        <v>7.96</v>
      </c>
      <c r="AC1061">
        <v>7.01</v>
      </c>
      <c r="AD1061">
        <v>1</v>
      </c>
      <c r="AE1061">
        <v>8.9600000000000009</v>
      </c>
      <c r="AF1061">
        <v>0</v>
      </c>
      <c r="AG1061">
        <v>-1</v>
      </c>
      <c r="AH1061" t="s">
        <v>54</v>
      </c>
      <c r="AK1061">
        <v>1</v>
      </c>
      <c r="AL1061">
        <v>0</v>
      </c>
    </row>
    <row r="1062" spans="1:38" x14ac:dyDescent="0.25">
      <c r="A1062" t="s">
        <v>1331</v>
      </c>
      <c r="B1062" s="1">
        <v>45086</v>
      </c>
      <c r="C1062" t="s">
        <v>479</v>
      </c>
      <c r="D1062" t="s">
        <v>90</v>
      </c>
      <c r="E1062" t="s">
        <v>91</v>
      </c>
      <c r="F1062" t="s">
        <v>92</v>
      </c>
      <c r="G1062" t="s">
        <v>111</v>
      </c>
      <c r="H1062" t="s">
        <v>112</v>
      </c>
      <c r="I1062" t="s">
        <v>113</v>
      </c>
      <c r="J1062" t="s">
        <v>46</v>
      </c>
      <c r="K1062" t="s">
        <v>196</v>
      </c>
      <c r="M1062" t="s">
        <v>197</v>
      </c>
      <c r="N1062" t="s">
        <v>198</v>
      </c>
      <c r="O1062">
        <v>90</v>
      </c>
      <c r="P1062">
        <v>94</v>
      </c>
      <c r="Q1062" t="b">
        <v>0</v>
      </c>
      <c r="R1062">
        <v>1</v>
      </c>
      <c r="S1062">
        <v>0</v>
      </c>
      <c r="T1062" t="s">
        <v>158</v>
      </c>
      <c r="U1062" t="s">
        <v>159</v>
      </c>
      <c r="V1062" t="s">
        <v>158</v>
      </c>
      <c r="W1062" t="s">
        <v>23</v>
      </c>
      <c r="X1062">
        <v>12.4</v>
      </c>
      <c r="Y1062">
        <v>9.92</v>
      </c>
      <c r="Z1062">
        <v>11.16</v>
      </c>
      <c r="AA1062">
        <v>0</v>
      </c>
      <c r="AB1062">
        <v>11.16</v>
      </c>
      <c r="AC1062">
        <v>0</v>
      </c>
      <c r="AD1062">
        <v>11.16</v>
      </c>
      <c r="AE1062">
        <v>9.49</v>
      </c>
      <c r="AF1062">
        <v>0</v>
      </c>
      <c r="AG1062">
        <v>1.67</v>
      </c>
      <c r="AH1062" t="s">
        <v>54</v>
      </c>
      <c r="AK1062">
        <v>4</v>
      </c>
      <c r="AL1062">
        <v>0</v>
      </c>
    </row>
    <row r="1063" spans="1:38" x14ac:dyDescent="0.25">
      <c r="A1063" t="s">
        <v>1332</v>
      </c>
      <c r="B1063" s="1">
        <v>45474</v>
      </c>
      <c r="C1063" t="s">
        <v>1002</v>
      </c>
      <c r="D1063" t="s">
        <v>66</v>
      </c>
      <c r="E1063" t="s">
        <v>67</v>
      </c>
      <c r="F1063" t="s">
        <v>68</v>
      </c>
      <c r="G1063" t="s">
        <v>111</v>
      </c>
      <c r="H1063" t="s">
        <v>112</v>
      </c>
      <c r="I1063" t="s">
        <v>113</v>
      </c>
      <c r="J1063" t="s">
        <v>46</v>
      </c>
      <c r="K1063" t="s">
        <v>103</v>
      </c>
      <c r="M1063" t="s">
        <v>95</v>
      </c>
      <c r="N1063" t="s">
        <v>96</v>
      </c>
      <c r="O1063">
        <v>30</v>
      </c>
      <c r="P1063">
        <v>29</v>
      </c>
      <c r="Q1063" t="b">
        <v>0</v>
      </c>
      <c r="R1063">
        <v>1</v>
      </c>
      <c r="S1063">
        <v>0</v>
      </c>
      <c r="T1063" t="s">
        <v>99</v>
      </c>
      <c r="U1063" t="s">
        <v>100</v>
      </c>
      <c r="V1063" t="s">
        <v>52</v>
      </c>
      <c r="W1063" t="s">
        <v>53</v>
      </c>
      <c r="X1063">
        <v>18.2</v>
      </c>
      <c r="Y1063">
        <v>14.56</v>
      </c>
      <c r="Z1063">
        <v>10.44</v>
      </c>
      <c r="AA1063">
        <v>1.78</v>
      </c>
      <c r="AB1063">
        <v>12.22</v>
      </c>
      <c r="AC1063">
        <v>10.75</v>
      </c>
      <c r="AD1063">
        <v>1.47</v>
      </c>
      <c r="AE1063">
        <v>13.18</v>
      </c>
      <c r="AF1063">
        <v>0</v>
      </c>
      <c r="AG1063">
        <v>-0.96</v>
      </c>
      <c r="AH1063" t="s">
        <v>54</v>
      </c>
      <c r="AK1063">
        <v>3</v>
      </c>
      <c r="AL1063">
        <v>0</v>
      </c>
    </row>
    <row r="1064" spans="1:38" x14ac:dyDescent="0.25">
      <c r="A1064" t="s">
        <v>1333</v>
      </c>
      <c r="B1064" s="1">
        <v>45093</v>
      </c>
      <c r="C1064" t="s">
        <v>188</v>
      </c>
      <c r="D1064" t="s">
        <v>90</v>
      </c>
      <c r="E1064" t="s">
        <v>91</v>
      </c>
      <c r="F1064" t="s">
        <v>92</v>
      </c>
      <c r="G1064" t="s">
        <v>111</v>
      </c>
      <c r="H1064" t="s">
        <v>112</v>
      </c>
      <c r="I1064" t="s">
        <v>113</v>
      </c>
      <c r="J1064" t="s">
        <v>46</v>
      </c>
      <c r="K1064" t="s">
        <v>196</v>
      </c>
      <c r="M1064" t="s">
        <v>197</v>
      </c>
      <c r="N1064" t="s">
        <v>198</v>
      </c>
      <c r="O1064">
        <v>90</v>
      </c>
      <c r="P1064">
        <v>87</v>
      </c>
      <c r="Q1064" t="b">
        <v>0</v>
      </c>
      <c r="R1064">
        <v>1</v>
      </c>
      <c r="S1064">
        <v>2</v>
      </c>
      <c r="T1064" t="s">
        <v>50</v>
      </c>
      <c r="U1064" t="s">
        <v>51</v>
      </c>
      <c r="V1064" t="s">
        <v>52</v>
      </c>
      <c r="W1064" t="s">
        <v>53</v>
      </c>
      <c r="X1064">
        <v>12.4</v>
      </c>
      <c r="Y1064">
        <v>9.92</v>
      </c>
      <c r="Z1064">
        <v>5.85</v>
      </c>
      <c r="AA1064">
        <v>1.78</v>
      </c>
      <c r="AB1064">
        <v>7.63</v>
      </c>
      <c r="AC1064">
        <v>6.64</v>
      </c>
      <c r="AD1064">
        <v>1</v>
      </c>
      <c r="AE1064">
        <v>9.4600000000000009</v>
      </c>
      <c r="AF1064">
        <v>0</v>
      </c>
      <c r="AG1064">
        <v>-1.82</v>
      </c>
      <c r="AH1064" t="s">
        <v>54</v>
      </c>
      <c r="AK1064">
        <v>5</v>
      </c>
      <c r="AL1064">
        <v>1</v>
      </c>
    </row>
    <row r="1065" spans="1:38" x14ac:dyDescent="0.25">
      <c r="A1065" t="s">
        <v>1334</v>
      </c>
      <c r="B1065" s="1">
        <v>45451</v>
      </c>
      <c r="C1065" t="s">
        <v>517</v>
      </c>
      <c r="D1065" t="s">
        <v>90</v>
      </c>
      <c r="E1065" t="s">
        <v>91</v>
      </c>
      <c r="F1065" t="s">
        <v>92</v>
      </c>
      <c r="G1065" t="s">
        <v>57</v>
      </c>
      <c r="H1065" t="s">
        <v>58</v>
      </c>
      <c r="I1065" t="s">
        <v>59</v>
      </c>
      <c r="J1065" t="s">
        <v>46</v>
      </c>
      <c r="K1065" t="s">
        <v>180</v>
      </c>
      <c r="M1065" t="s">
        <v>181</v>
      </c>
      <c r="N1065" t="s">
        <v>182</v>
      </c>
      <c r="O1065">
        <v>30</v>
      </c>
      <c r="P1065">
        <v>30</v>
      </c>
      <c r="Q1065" t="b">
        <v>0</v>
      </c>
      <c r="R1065">
        <v>1</v>
      </c>
      <c r="S1065">
        <v>1</v>
      </c>
      <c r="T1065" t="s">
        <v>143</v>
      </c>
      <c r="U1065" t="s">
        <v>144</v>
      </c>
      <c r="V1065" t="s">
        <v>139</v>
      </c>
      <c r="W1065" t="s">
        <v>53</v>
      </c>
      <c r="X1065">
        <v>6.9</v>
      </c>
      <c r="Y1065">
        <v>5.52</v>
      </c>
      <c r="Z1065">
        <v>3.27</v>
      </c>
      <c r="AA1065">
        <v>1.77</v>
      </c>
      <c r="AB1065">
        <v>5.04</v>
      </c>
      <c r="AC1065">
        <v>4.03</v>
      </c>
      <c r="AD1065">
        <v>1.01</v>
      </c>
      <c r="AE1065">
        <v>5.17</v>
      </c>
      <c r="AF1065">
        <v>0</v>
      </c>
      <c r="AG1065">
        <v>-0.13</v>
      </c>
      <c r="AH1065" t="s">
        <v>54</v>
      </c>
      <c r="AK1065">
        <v>11</v>
      </c>
      <c r="AL1065">
        <v>1</v>
      </c>
    </row>
    <row r="1066" spans="1:38" x14ac:dyDescent="0.25">
      <c r="A1066" t="s">
        <v>1335</v>
      </c>
      <c r="B1066" s="1">
        <v>45395</v>
      </c>
      <c r="C1066" t="s">
        <v>646</v>
      </c>
      <c r="D1066" t="s">
        <v>66</v>
      </c>
      <c r="E1066" t="s">
        <v>67</v>
      </c>
      <c r="F1066" t="s">
        <v>68</v>
      </c>
      <c r="G1066" t="s">
        <v>57</v>
      </c>
      <c r="H1066" t="s">
        <v>58</v>
      </c>
      <c r="I1066" t="s">
        <v>59</v>
      </c>
      <c r="J1066" t="s">
        <v>46</v>
      </c>
      <c r="K1066" t="s">
        <v>47</v>
      </c>
      <c r="M1066" t="s">
        <v>48</v>
      </c>
      <c r="N1066" t="s">
        <v>49</v>
      </c>
      <c r="O1066">
        <v>30</v>
      </c>
      <c r="P1066">
        <v>28</v>
      </c>
      <c r="Q1066" t="b">
        <v>0</v>
      </c>
      <c r="R1066">
        <v>1</v>
      </c>
      <c r="S1066">
        <v>0</v>
      </c>
      <c r="T1066" t="s">
        <v>137</v>
      </c>
      <c r="U1066" t="s">
        <v>138</v>
      </c>
      <c r="V1066" t="s">
        <v>139</v>
      </c>
      <c r="W1066" t="s">
        <v>140</v>
      </c>
      <c r="X1066">
        <v>14.8</v>
      </c>
      <c r="Y1066">
        <v>11.84</v>
      </c>
      <c r="Z1066">
        <v>11.25</v>
      </c>
      <c r="AA1066">
        <v>0.06</v>
      </c>
      <c r="AB1066">
        <v>11.3</v>
      </c>
      <c r="AC1066">
        <v>8.14</v>
      </c>
      <c r="AD1066">
        <v>3.17</v>
      </c>
      <c r="AE1066">
        <v>10.63</v>
      </c>
      <c r="AF1066">
        <v>0</v>
      </c>
      <c r="AG1066">
        <v>0.67</v>
      </c>
      <c r="AH1066" t="s">
        <v>54</v>
      </c>
      <c r="AK1066">
        <v>0</v>
      </c>
      <c r="AL1066">
        <v>0</v>
      </c>
    </row>
    <row r="1067" spans="1:38" x14ac:dyDescent="0.25">
      <c r="A1067" t="s">
        <v>1336</v>
      </c>
      <c r="B1067" s="1">
        <v>45249</v>
      </c>
      <c r="C1067" t="s">
        <v>87</v>
      </c>
      <c r="D1067" t="s">
        <v>90</v>
      </c>
      <c r="E1067" t="s">
        <v>91</v>
      </c>
      <c r="F1067" t="s">
        <v>92</v>
      </c>
      <c r="G1067" t="s">
        <v>57</v>
      </c>
      <c r="H1067" t="s">
        <v>58</v>
      </c>
      <c r="I1067" t="s">
        <v>59</v>
      </c>
      <c r="J1067" t="s">
        <v>46</v>
      </c>
      <c r="K1067" t="s">
        <v>213</v>
      </c>
      <c r="L1067" t="s">
        <v>214</v>
      </c>
      <c r="M1067" t="s">
        <v>215</v>
      </c>
      <c r="N1067" t="s">
        <v>216</v>
      </c>
      <c r="O1067">
        <v>30</v>
      </c>
      <c r="P1067">
        <v>30</v>
      </c>
      <c r="Q1067" t="b">
        <v>1</v>
      </c>
      <c r="R1067">
        <v>3</v>
      </c>
      <c r="S1067">
        <v>0</v>
      </c>
      <c r="T1067" t="s">
        <v>62</v>
      </c>
      <c r="U1067" t="s">
        <v>63</v>
      </c>
      <c r="V1067" t="s">
        <v>52</v>
      </c>
      <c r="W1067" t="s">
        <v>53</v>
      </c>
      <c r="X1067">
        <v>492</v>
      </c>
      <c r="Y1067">
        <v>418.2</v>
      </c>
      <c r="Z1067">
        <v>406.53</v>
      </c>
      <c r="AA1067">
        <v>1.8</v>
      </c>
      <c r="AB1067">
        <v>408.33</v>
      </c>
      <c r="AC1067">
        <v>343</v>
      </c>
      <c r="AD1067">
        <v>65.33</v>
      </c>
      <c r="AE1067">
        <v>390.4</v>
      </c>
      <c r="AF1067">
        <v>0</v>
      </c>
      <c r="AG1067">
        <v>17.93</v>
      </c>
      <c r="AH1067" t="s">
        <v>54</v>
      </c>
      <c r="AK1067">
        <v>8</v>
      </c>
      <c r="AL1067">
        <v>0</v>
      </c>
    </row>
    <row r="1068" spans="1:38" x14ac:dyDescent="0.25">
      <c r="A1068" t="s">
        <v>1337</v>
      </c>
      <c r="B1068" s="1">
        <v>45178</v>
      </c>
      <c r="C1068" t="s">
        <v>133</v>
      </c>
      <c r="D1068" t="s">
        <v>77</v>
      </c>
      <c r="E1068" t="s">
        <v>78</v>
      </c>
      <c r="F1068" t="s">
        <v>79</v>
      </c>
      <c r="G1068" t="s">
        <v>111</v>
      </c>
      <c r="H1068" t="s">
        <v>112</v>
      </c>
      <c r="I1068" t="s">
        <v>113</v>
      </c>
      <c r="J1068" t="s">
        <v>46</v>
      </c>
      <c r="K1068" t="s">
        <v>83</v>
      </c>
      <c r="M1068" t="s">
        <v>84</v>
      </c>
      <c r="N1068" t="s">
        <v>85</v>
      </c>
      <c r="O1068">
        <v>30</v>
      </c>
      <c r="P1068">
        <v>31</v>
      </c>
      <c r="Q1068" t="b">
        <v>0</v>
      </c>
      <c r="R1068">
        <v>1</v>
      </c>
      <c r="S1068">
        <v>1</v>
      </c>
      <c r="T1068" t="s">
        <v>73</v>
      </c>
      <c r="U1068" t="s">
        <v>74</v>
      </c>
      <c r="V1068" t="s">
        <v>52</v>
      </c>
      <c r="W1068" t="s">
        <v>53</v>
      </c>
      <c r="X1068">
        <v>7.2</v>
      </c>
      <c r="Y1068">
        <v>5.76</v>
      </c>
      <c r="Z1068">
        <v>3.59</v>
      </c>
      <c r="AA1068">
        <v>1.79</v>
      </c>
      <c r="AB1068">
        <v>5.38</v>
      </c>
      <c r="AC1068">
        <v>4.57</v>
      </c>
      <c r="AD1068">
        <v>1</v>
      </c>
      <c r="AE1068">
        <v>5.51</v>
      </c>
      <c r="AF1068">
        <v>0</v>
      </c>
      <c r="AG1068">
        <v>-0.13</v>
      </c>
      <c r="AH1068" t="s">
        <v>210</v>
      </c>
      <c r="AK1068">
        <v>11</v>
      </c>
      <c r="AL1068">
        <v>0</v>
      </c>
    </row>
    <row r="1069" spans="1:38" x14ac:dyDescent="0.25">
      <c r="A1069" t="s">
        <v>1338</v>
      </c>
      <c r="B1069" s="1">
        <v>45003</v>
      </c>
      <c r="C1069" t="s">
        <v>312</v>
      </c>
      <c r="D1069" t="s">
        <v>122</v>
      </c>
      <c r="E1069" t="s">
        <v>123</v>
      </c>
      <c r="F1069" t="s">
        <v>124</v>
      </c>
      <c r="G1069" t="s">
        <v>43</v>
      </c>
      <c r="H1069" t="s">
        <v>44</v>
      </c>
      <c r="I1069" t="s">
        <v>45</v>
      </c>
      <c r="J1069" t="s">
        <v>46</v>
      </c>
      <c r="K1069" t="s">
        <v>69</v>
      </c>
      <c r="L1069" t="s">
        <v>70</v>
      </c>
      <c r="M1069" t="s">
        <v>71</v>
      </c>
      <c r="N1069" t="s">
        <v>72</v>
      </c>
      <c r="O1069">
        <v>30</v>
      </c>
      <c r="P1069">
        <v>28</v>
      </c>
      <c r="Q1069" t="b">
        <v>1</v>
      </c>
      <c r="R1069">
        <v>3</v>
      </c>
      <c r="S1069">
        <v>2</v>
      </c>
      <c r="T1069" t="s">
        <v>50</v>
      </c>
      <c r="U1069" t="s">
        <v>51</v>
      </c>
      <c r="V1069" t="s">
        <v>52</v>
      </c>
      <c r="W1069" t="s">
        <v>53</v>
      </c>
      <c r="X1069">
        <v>384</v>
      </c>
      <c r="Y1069">
        <v>326.39999999999998</v>
      </c>
      <c r="Z1069">
        <v>322.58999999999997</v>
      </c>
      <c r="AA1069">
        <v>1.78</v>
      </c>
      <c r="AB1069">
        <v>324.37</v>
      </c>
      <c r="AC1069">
        <v>282.2</v>
      </c>
      <c r="AD1069">
        <v>42.17</v>
      </c>
      <c r="AE1069">
        <v>308.93</v>
      </c>
      <c r="AF1069">
        <v>0</v>
      </c>
      <c r="AG1069">
        <v>15.44</v>
      </c>
      <c r="AH1069" t="s">
        <v>54</v>
      </c>
      <c r="AK1069">
        <v>11</v>
      </c>
      <c r="AL1069">
        <v>1</v>
      </c>
    </row>
    <row r="1070" spans="1:38" x14ac:dyDescent="0.25">
      <c r="A1070" t="s">
        <v>1339</v>
      </c>
      <c r="B1070" s="1">
        <v>45043</v>
      </c>
      <c r="C1070" t="s">
        <v>428</v>
      </c>
      <c r="D1070" t="s">
        <v>77</v>
      </c>
      <c r="E1070" t="s">
        <v>78</v>
      </c>
      <c r="F1070" t="s">
        <v>79</v>
      </c>
      <c r="G1070" t="s">
        <v>111</v>
      </c>
      <c r="H1070" t="s">
        <v>112</v>
      </c>
      <c r="I1070" t="s">
        <v>113</v>
      </c>
      <c r="J1070" t="s">
        <v>46</v>
      </c>
      <c r="K1070" t="s">
        <v>103</v>
      </c>
      <c r="M1070" t="s">
        <v>95</v>
      </c>
      <c r="N1070" t="s">
        <v>96</v>
      </c>
      <c r="O1070">
        <v>90</v>
      </c>
      <c r="P1070">
        <v>90</v>
      </c>
      <c r="Q1070" t="b">
        <v>0</v>
      </c>
      <c r="R1070">
        <v>1</v>
      </c>
      <c r="S1070">
        <v>0</v>
      </c>
      <c r="T1070" t="s">
        <v>99</v>
      </c>
      <c r="U1070" t="s">
        <v>100</v>
      </c>
      <c r="V1070" t="s">
        <v>52</v>
      </c>
      <c r="W1070" t="s">
        <v>53</v>
      </c>
      <c r="X1070">
        <v>18.2</v>
      </c>
      <c r="Y1070">
        <v>14.56</v>
      </c>
      <c r="Z1070">
        <v>27.67</v>
      </c>
      <c r="AA1070">
        <v>1.78</v>
      </c>
      <c r="AB1070">
        <v>29.45</v>
      </c>
      <c r="AC1070">
        <v>25.92</v>
      </c>
      <c r="AD1070">
        <v>3.53</v>
      </c>
      <c r="AE1070">
        <v>41.93</v>
      </c>
      <c r="AF1070">
        <v>0</v>
      </c>
      <c r="AG1070">
        <v>-12.48</v>
      </c>
      <c r="AH1070" t="s">
        <v>54</v>
      </c>
      <c r="AK1070">
        <v>0</v>
      </c>
      <c r="AL1070">
        <v>0</v>
      </c>
    </row>
    <row r="1071" spans="1:38" x14ac:dyDescent="0.25">
      <c r="A1071" t="s">
        <v>1340</v>
      </c>
      <c r="B1071" s="1">
        <v>45518</v>
      </c>
      <c r="C1071" t="s">
        <v>384</v>
      </c>
      <c r="D1071" t="s">
        <v>66</v>
      </c>
      <c r="E1071" t="s">
        <v>67</v>
      </c>
      <c r="F1071" t="s">
        <v>68</v>
      </c>
      <c r="G1071" t="s">
        <v>111</v>
      </c>
      <c r="H1071" t="s">
        <v>112</v>
      </c>
      <c r="I1071" t="s">
        <v>113</v>
      </c>
      <c r="J1071" t="s">
        <v>46</v>
      </c>
      <c r="K1071" t="s">
        <v>180</v>
      </c>
      <c r="M1071" t="s">
        <v>181</v>
      </c>
      <c r="N1071" t="s">
        <v>182</v>
      </c>
      <c r="O1071">
        <v>30</v>
      </c>
      <c r="P1071">
        <v>31</v>
      </c>
      <c r="Q1071" t="b">
        <v>0</v>
      </c>
      <c r="R1071">
        <v>1</v>
      </c>
      <c r="S1071">
        <v>1</v>
      </c>
      <c r="T1071" t="s">
        <v>99</v>
      </c>
      <c r="U1071" t="s">
        <v>100</v>
      </c>
      <c r="V1071" t="s">
        <v>52</v>
      </c>
      <c r="W1071" t="s">
        <v>53</v>
      </c>
      <c r="X1071">
        <v>6.9</v>
      </c>
      <c r="Y1071">
        <v>5.52</v>
      </c>
      <c r="Z1071">
        <v>4.29</v>
      </c>
      <c r="AA1071">
        <v>1.78</v>
      </c>
      <c r="AB1071">
        <v>6.07</v>
      </c>
      <c r="AC1071">
        <v>5.34</v>
      </c>
      <c r="AD1071">
        <v>1</v>
      </c>
      <c r="AE1071">
        <v>5.18</v>
      </c>
      <c r="AF1071">
        <v>0</v>
      </c>
      <c r="AG1071">
        <v>0.88</v>
      </c>
      <c r="AH1071" t="s">
        <v>54</v>
      </c>
      <c r="AK1071">
        <v>6</v>
      </c>
      <c r="AL1071">
        <v>1</v>
      </c>
    </row>
    <row r="1072" spans="1:38" x14ac:dyDescent="0.25">
      <c r="A1072" t="s">
        <v>1341</v>
      </c>
      <c r="B1072" s="1">
        <v>45023</v>
      </c>
      <c r="C1072" t="s">
        <v>517</v>
      </c>
      <c r="D1072" t="s">
        <v>90</v>
      </c>
      <c r="E1072" t="s">
        <v>91</v>
      </c>
      <c r="F1072" t="s">
        <v>92</v>
      </c>
      <c r="G1072" t="s">
        <v>80</v>
      </c>
      <c r="H1072" t="s">
        <v>81</v>
      </c>
      <c r="I1072" t="s">
        <v>82</v>
      </c>
      <c r="J1072" t="s">
        <v>46</v>
      </c>
      <c r="K1072" t="s">
        <v>196</v>
      </c>
      <c r="M1072" t="s">
        <v>197</v>
      </c>
      <c r="N1072" t="s">
        <v>198</v>
      </c>
      <c r="O1072">
        <v>90</v>
      </c>
      <c r="P1072">
        <v>85</v>
      </c>
      <c r="Q1072" t="b">
        <v>0</v>
      </c>
      <c r="R1072">
        <v>1</v>
      </c>
      <c r="S1072">
        <v>1</v>
      </c>
      <c r="T1072" t="s">
        <v>143</v>
      </c>
      <c r="U1072" t="s">
        <v>144</v>
      </c>
      <c r="V1072" t="s">
        <v>139</v>
      </c>
      <c r="W1072" t="s">
        <v>53</v>
      </c>
      <c r="X1072">
        <v>12.4</v>
      </c>
      <c r="Y1072">
        <v>9.92</v>
      </c>
      <c r="Z1072">
        <v>6.91</v>
      </c>
      <c r="AA1072">
        <v>1.77</v>
      </c>
      <c r="AB1072">
        <v>8.68</v>
      </c>
      <c r="AC1072">
        <v>6.95</v>
      </c>
      <c r="AD1072">
        <v>1.74</v>
      </c>
      <c r="AE1072">
        <v>8.82</v>
      </c>
      <c r="AF1072">
        <v>0</v>
      </c>
      <c r="AG1072">
        <v>-0.14000000000000001</v>
      </c>
      <c r="AH1072" t="s">
        <v>54</v>
      </c>
      <c r="AK1072">
        <v>1</v>
      </c>
      <c r="AL1072">
        <v>0</v>
      </c>
    </row>
    <row r="1073" spans="1:38" x14ac:dyDescent="0.25">
      <c r="A1073" t="s">
        <v>1342</v>
      </c>
      <c r="B1073" s="1">
        <v>45269</v>
      </c>
      <c r="C1073" t="s">
        <v>250</v>
      </c>
      <c r="D1073" t="s">
        <v>90</v>
      </c>
      <c r="E1073" t="s">
        <v>91</v>
      </c>
      <c r="F1073" t="s">
        <v>92</v>
      </c>
      <c r="G1073" t="s">
        <v>80</v>
      </c>
      <c r="H1073" t="s">
        <v>81</v>
      </c>
      <c r="I1073" t="s">
        <v>82</v>
      </c>
      <c r="J1073" t="s">
        <v>46</v>
      </c>
      <c r="K1073" t="s">
        <v>47</v>
      </c>
      <c r="M1073" t="s">
        <v>48</v>
      </c>
      <c r="N1073" t="s">
        <v>49</v>
      </c>
      <c r="O1073">
        <v>90</v>
      </c>
      <c r="P1073">
        <v>92</v>
      </c>
      <c r="Q1073" t="b">
        <v>0</v>
      </c>
      <c r="R1073">
        <v>1</v>
      </c>
      <c r="S1073">
        <v>0</v>
      </c>
      <c r="T1073" t="s">
        <v>99</v>
      </c>
      <c r="U1073" t="s">
        <v>100</v>
      </c>
      <c r="V1073" t="s">
        <v>52</v>
      </c>
      <c r="W1073" t="s">
        <v>53</v>
      </c>
      <c r="X1073">
        <v>14.8</v>
      </c>
      <c r="Y1073">
        <v>11.84</v>
      </c>
      <c r="Z1073">
        <v>24.59</v>
      </c>
      <c r="AA1073">
        <v>1.78</v>
      </c>
      <c r="AB1073">
        <v>26.37</v>
      </c>
      <c r="AC1073">
        <v>23.2</v>
      </c>
      <c r="AD1073">
        <v>3.16</v>
      </c>
      <c r="AE1073">
        <v>34.03</v>
      </c>
      <c r="AF1073">
        <v>0</v>
      </c>
      <c r="AG1073">
        <v>-7.66</v>
      </c>
      <c r="AH1073" t="s">
        <v>54</v>
      </c>
      <c r="AK1073">
        <v>2</v>
      </c>
      <c r="AL1073">
        <v>1</v>
      </c>
    </row>
    <row r="1074" spans="1:38" x14ac:dyDescent="0.25">
      <c r="A1074" t="s">
        <v>1343</v>
      </c>
      <c r="B1074" s="1">
        <v>44932</v>
      </c>
      <c r="C1074" t="s">
        <v>89</v>
      </c>
      <c r="D1074" t="s">
        <v>122</v>
      </c>
      <c r="E1074" t="s">
        <v>123</v>
      </c>
      <c r="F1074" t="s">
        <v>124</v>
      </c>
      <c r="G1074" t="s">
        <v>80</v>
      </c>
      <c r="H1074" t="s">
        <v>81</v>
      </c>
      <c r="I1074" t="s">
        <v>82</v>
      </c>
      <c r="J1074" t="s">
        <v>46</v>
      </c>
      <c r="K1074" t="s">
        <v>147</v>
      </c>
      <c r="L1074" t="s">
        <v>148</v>
      </c>
      <c r="M1074" t="s">
        <v>149</v>
      </c>
      <c r="N1074" t="s">
        <v>136</v>
      </c>
      <c r="O1074">
        <v>28</v>
      </c>
      <c r="P1074">
        <v>28</v>
      </c>
      <c r="Q1074" t="b">
        <v>1</v>
      </c>
      <c r="R1074">
        <v>5</v>
      </c>
      <c r="S1074">
        <v>0</v>
      </c>
      <c r="T1074" t="s">
        <v>143</v>
      </c>
      <c r="U1074" t="s">
        <v>144</v>
      </c>
      <c r="V1074" t="s">
        <v>139</v>
      </c>
      <c r="W1074" t="s">
        <v>53</v>
      </c>
      <c r="X1074">
        <v>7140</v>
      </c>
      <c r="Y1074">
        <v>6069</v>
      </c>
      <c r="Z1074">
        <v>5975.7</v>
      </c>
      <c r="AA1074">
        <v>1.77</v>
      </c>
      <c r="AB1074">
        <v>5977.47</v>
      </c>
      <c r="AC1074">
        <v>4781.97</v>
      </c>
      <c r="AD1074">
        <v>1195.49</v>
      </c>
      <c r="AE1074">
        <v>5800.54</v>
      </c>
      <c r="AF1074">
        <v>457.23</v>
      </c>
      <c r="AG1074">
        <v>-280.3</v>
      </c>
      <c r="AH1074" t="s">
        <v>54</v>
      </c>
      <c r="AK1074">
        <v>10</v>
      </c>
      <c r="AL1074">
        <v>0</v>
      </c>
    </row>
    <row r="1075" spans="1:38" x14ac:dyDescent="0.25">
      <c r="A1075" t="s">
        <v>1344</v>
      </c>
      <c r="B1075" s="1">
        <v>45531</v>
      </c>
      <c r="C1075" t="s">
        <v>584</v>
      </c>
      <c r="D1075" t="s">
        <v>122</v>
      </c>
      <c r="E1075" t="s">
        <v>123</v>
      </c>
      <c r="F1075" t="s">
        <v>124</v>
      </c>
      <c r="G1075" t="s">
        <v>80</v>
      </c>
      <c r="H1075" t="s">
        <v>81</v>
      </c>
      <c r="I1075" t="s">
        <v>82</v>
      </c>
      <c r="J1075" t="s">
        <v>46</v>
      </c>
      <c r="K1075" t="s">
        <v>180</v>
      </c>
      <c r="M1075" t="s">
        <v>181</v>
      </c>
      <c r="N1075" t="s">
        <v>182</v>
      </c>
      <c r="O1075">
        <v>30</v>
      </c>
      <c r="P1075">
        <v>28</v>
      </c>
      <c r="Q1075" t="b">
        <v>0</v>
      </c>
      <c r="R1075">
        <v>1</v>
      </c>
      <c r="S1075">
        <v>0</v>
      </c>
      <c r="T1075" t="s">
        <v>73</v>
      </c>
      <c r="U1075" t="s">
        <v>74</v>
      </c>
      <c r="V1075" t="s">
        <v>52</v>
      </c>
      <c r="W1075" t="s">
        <v>53</v>
      </c>
      <c r="X1075">
        <v>6.9</v>
      </c>
      <c r="Y1075">
        <v>5.52</v>
      </c>
      <c r="Z1075">
        <v>3.41</v>
      </c>
      <c r="AA1075">
        <v>1.79</v>
      </c>
      <c r="AB1075">
        <v>5.2</v>
      </c>
      <c r="AC1075">
        <v>4.42</v>
      </c>
      <c r="AD1075">
        <v>1</v>
      </c>
      <c r="AE1075">
        <v>5.16</v>
      </c>
      <c r="AF1075">
        <v>0</v>
      </c>
      <c r="AG1075">
        <v>0.03</v>
      </c>
      <c r="AH1075" t="s">
        <v>54</v>
      </c>
      <c r="AK1075">
        <v>7</v>
      </c>
      <c r="AL1075">
        <v>1</v>
      </c>
    </row>
    <row r="1076" spans="1:38" x14ac:dyDescent="0.25">
      <c r="A1076" t="s">
        <v>1345</v>
      </c>
      <c r="B1076" s="1">
        <v>45517</v>
      </c>
      <c r="C1076" t="s">
        <v>258</v>
      </c>
      <c r="D1076" t="s">
        <v>40</v>
      </c>
      <c r="E1076" t="s">
        <v>41</v>
      </c>
      <c r="F1076" t="s">
        <v>42</v>
      </c>
      <c r="G1076" t="s">
        <v>43</v>
      </c>
      <c r="H1076" t="s">
        <v>44</v>
      </c>
      <c r="I1076" t="s">
        <v>45</v>
      </c>
      <c r="J1076" t="s">
        <v>46</v>
      </c>
      <c r="K1076" t="s">
        <v>103</v>
      </c>
      <c r="M1076" t="s">
        <v>95</v>
      </c>
      <c r="N1076" t="s">
        <v>96</v>
      </c>
      <c r="O1076">
        <v>90</v>
      </c>
      <c r="P1076">
        <v>91</v>
      </c>
      <c r="Q1076" t="b">
        <v>0</v>
      </c>
      <c r="R1076">
        <v>1</v>
      </c>
      <c r="S1076">
        <v>0</v>
      </c>
      <c r="T1076" t="s">
        <v>99</v>
      </c>
      <c r="U1076" t="s">
        <v>100</v>
      </c>
      <c r="V1076" t="s">
        <v>52</v>
      </c>
      <c r="W1076" t="s">
        <v>53</v>
      </c>
      <c r="X1076">
        <v>18.2</v>
      </c>
      <c r="Y1076">
        <v>14.56</v>
      </c>
      <c r="Z1076">
        <v>25.33</v>
      </c>
      <c r="AA1076">
        <v>1.78</v>
      </c>
      <c r="AB1076">
        <v>27.11</v>
      </c>
      <c r="AC1076">
        <v>23.86</v>
      </c>
      <c r="AD1076">
        <v>3.25</v>
      </c>
      <c r="AE1076">
        <v>41.08</v>
      </c>
      <c r="AF1076">
        <v>0</v>
      </c>
      <c r="AG1076">
        <v>-13.96</v>
      </c>
      <c r="AH1076" t="s">
        <v>54</v>
      </c>
      <c r="AK1076">
        <v>0</v>
      </c>
      <c r="AL1076">
        <v>0</v>
      </c>
    </row>
    <row r="1077" spans="1:38" x14ac:dyDescent="0.25">
      <c r="A1077" t="s">
        <v>1346</v>
      </c>
      <c r="B1077" s="1">
        <v>45042</v>
      </c>
      <c r="C1077" t="s">
        <v>224</v>
      </c>
      <c r="D1077" t="s">
        <v>77</v>
      </c>
      <c r="E1077" t="s">
        <v>78</v>
      </c>
      <c r="F1077" t="s">
        <v>79</v>
      </c>
      <c r="G1077" t="s">
        <v>80</v>
      </c>
      <c r="H1077" t="s">
        <v>81</v>
      </c>
      <c r="I1077" t="s">
        <v>82</v>
      </c>
      <c r="J1077" t="s">
        <v>46</v>
      </c>
      <c r="K1077" t="s">
        <v>83</v>
      </c>
      <c r="M1077" t="s">
        <v>84</v>
      </c>
      <c r="N1077" t="s">
        <v>85</v>
      </c>
      <c r="O1077">
        <v>30</v>
      </c>
      <c r="P1077">
        <v>29</v>
      </c>
      <c r="Q1077" t="b">
        <v>0</v>
      </c>
      <c r="R1077">
        <v>1</v>
      </c>
      <c r="S1077">
        <v>0</v>
      </c>
      <c r="T1077" t="s">
        <v>50</v>
      </c>
      <c r="U1077" t="s">
        <v>51</v>
      </c>
      <c r="V1077" t="s">
        <v>52</v>
      </c>
      <c r="W1077" t="s">
        <v>53</v>
      </c>
      <c r="X1077">
        <v>7.2</v>
      </c>
      <c r="Y1077">
        <v>5.76</v>
      </c>
      <c r="Z1077">
        <v>4.2</v>
      </c>
      <c r="AA1077">
        <v>1.78</v>
      </c>
      <c r="AB1077">
        <v>5.98</v>
      </c>
      <c r="AC1077">
        <v>5.2</v>
      </c>
      <c r="AD1077">
        <v>1</v>
      </c>
      <c r="AE1077">
        <v>5.5</v>
      </c>
      <c r="AF1077">
        <v>0</v>
      </c>
      <c r="AG1077">
        <v>0.48</v>
      </c>
      <c r="AH1077" t="s">
        <v>54</v>
      </c>
      <c r="AK1077">
        <v>2</v>
      </c>
      <c r="AL1077">
        <v>0</v>
      </c>
    </row>
    <row r="1078" spans="1:38" x14ac:dyDescent="0.25">
      <c r="A1078" t="s">
        <v>1347</v>
      </c>
      <c r="B1078" s="1">
        <v>45314</v>
      </c>
      <c r="C1078" t="s">
        <v>391</v>
      </c>
      <c r="D1078" t="s">
        <v>122</v>
      </c>
      <c r="E1078" t="s">
        <v>123</v>
      </c>
      <c r="F1078" t="s">
        <v>124</v>
      </c>
      <c r="G1078" t="s">
        <v>43</v>
      </c>
      <c r="H1078" t="s">
        <v>44</v>
      </c>
      <c r="I1078" t="s">
        <v>45</v>
      </c>
      <c r="J1078" t="s">
        <v>46</v>
      </c>
      <c r="K1078" t="s">
        <v>114</v>
      </c>
      <c r="L1078" t="s">
        <v>115</v>
      </c>
      <c r="M1078" t="s">
        <v>116</v>
      </c>
      <c r="N1078" t="s">
        <v>117</v>
      </c>
      <c r="O1078">
        <v>30</v>
      </c>
      <c r="P1078">
        <v>29</v>
      </c>
      <c r="Q1078" t="b">
        <v>1</v>
      </c>
      <c r="R1078">
        <v>4</v>
      </c>
      <c r="S1078">
        <v>0</v>
      </c>
      <c r="T1078" t="s">
        <v>143</v>
      </c>
      <c r="U1078" t="s">
        <v>144</v>
      </c>
      <c r="V1078" t="s">
        <v>139</v>
      </c>
      <c r="W1078" t="s">
        <v>53</v>
      </c>
      <c r="X1078">
        <v>564</v>
      </c>
      <c r="Y1078">
        <v>479.4</v>
      </c>
      <c r="Z1078">
        <v>475.04</v>
      </c>
      <c r="AA1078">
        <v>1.77</v>
      </c>
      <c r="AB1078">
        <v>476.81</v>
      </c>
      <c r="AC1078">
        <v>381.45</v>
      </c>
      <c r="AD1078">
        <v>95.36</v>
      </c>
      <c r="AE1078">
        <v>449.27</v>
      </c>
      <c r="AF1078">
        <v>23.88</v>
      </c>
      <c r="AG1078">
        <v>3.65</v>
      </c>
      <c r="AH1078" t="s">
        <v>54</v>
      </c>
      <c r="AK1078">
        <v>10</v>
      </c>
      <c r="AL1078">
        <v>1</v>
      </c>
    </row>
    <row r="1079" spans="1:38" x14ac:dyDescent="0.25">
      <c r="A1079" t="s">
        <v>1348</v>
      </c>
      <c r="B1079" s="1">
        <v>44930</v>
      </c>
      <c r="C1079" t="s">
        <v>76</v>
      </c>
      <c r="D1079" t="s">
        <v>77</v>
      </c>
      <c r="E1079" t="s">
        <v>78</v>
      </c>
      <c r="F1079" t="s">
        <v>79</v>
      </c>
      <c r="G1079" t="s">
        <v>111</v>
      </c>
      <c r="H1079" t="s">
        <v>112</v>
      </c>
      <c r="I1079" t="s">
        <v>113</v>
      </c>
      <c r="J1079" t="s">
        <v>46</v>
      </c>
      <c r="K1079" t="s">
        <v>106</v>
      </c>
      <c r="M1079" t="s">
        <v>107</v>
      </c>
      <c r="N1079" t="s">
        <v>108</v>
      </c>
      <c r="O1079">
        <v>90</v>
      </c>
      <c r="P1079">
        <v>86</v>
      </c>
      <c r="Q1079" t="b">
        <v>0</v>
      </c>
      <c r="R1079">
        <v>1</v>
      </c>
      <c r="S1079">
        <v>0</v>
      </c>
      <c r="T1079" t="s">
        <v>73</v>
      </c>
      <c r="U1079" t="s">
        <v>74</v>
      </c>
      <c r="V1079" t="s">
        <v>52</v>
      </c>
      <c r="W1079" t="s">
        <v>53</v>
      </c>
      <c r="X1079">
        <v>8.5</v>
      </c>
      <c r="Y1079">
        <v>6.8</v>
      </c>
      <c r="Z1079">
        <v>4.01</v>
      </c>
      <c r="AA1079">
        <v>1.79</v>
      </c>
      <c r="AB1079">
        <v>5.8</v>
      </c>
      <c r="AC1079">
        <v>4.93</v>
      </c>
      <c r="AD1079">
        <v>1</v>
      </c>
      <c r="AE1079">
        <v>6.46</v>
      </c>
      <c r="AF1079">
        <v>0</v>
      </c>
      <c r="AG1079">
        <v>-0.66</v>
      </c>
      <c r="AH1079" t="s">
        <v>54</v>
      </c>
      <c r="AK1079">
        <v>6</v>
      </c>
      <c r="AL1079">
        <v>1</v>
      </c>
    </row>
    <row r="1080" spans="1:38" x14ac:dyDescent="0.25">
      <c r="A1080" t="s">
        <v>1349</v>
      </c>
      <c r="B1080" s="1">
        <v>44941</v>
      </c>
      <c r="C1080" t="s">
        <v>253</v>
      </c>
      <c r="D1080" t="s">
        <v>122</v>
      </c>
      <c r="E1080" t="s">
        <v>123</v>
      </c>
      <c r="F1080" t="s">
        <v>124</v>
      </c>
      <c r="G1080" t="s">
        <v>80</v>
      </c>
      <c r="H1080" t="s">
        <v>81</v>
      </c>
      <c r="I1080" t="s">
        <v>82</v>
      </c>
      <c r="J1080" t="s">
        <v>46</v>
      </c>
      <c r="K1080" t="s">
        <v>196</v>
      </c>
      <c r="M1080" t="s">
        <v>197</v>
      </c>
      <c r="N1080" t="s">
        <v>198</v>
      </c>
      <c r="O1080">
        <v>90</v>
      </c>
      <c r="P1080">
        <v>88</v>
      </c>
      <c r="Q1080" t="b">
        <v>0</v>
      </c>
      <c r="R1080">
        <v>1</v>
      </c>
      <c r="S1080">
        <v>0</v>
      </c>
      <c r="T1080" t="s">
        <v>73</v>
      </c>
      <c r="U1080" t="s">
        <v>74</v>
      </c>
      <c r="V1080" t="s">
        <v>52</v>
      </c>
      <c r="W1080" t="s">
        <v>53</v>
      </c>
      <c r="X1080">
        <v>12.4</v>
      </c>
      <c r="Y1080">
        <v>9.92</v>
      </c>
      <c r="Z1080">
        <v>7.35</v>
      </c>
      <c r="AA1080">
        <v>1.79</v>
      </c>
      <c r="AB1080">
        <v>9.14</v>
      </c>
      <c r="AC1080">
        <v>7.77</v>
      </c>
      <c r="AD1080">
        <v>1.37</v>
      </c>
      <c r="AE1080">
        <v>8.7899999999999991</v>
      </c>
      <c r="AF1080">
        <v>0</v>
      </c>
      <c r="AG1080">
        <v>0.35</v>
      </c>
      <c r="AH1080" t="s">
        <v>54</v>
      </c>
      <c r="AK1080">
        <v>11</v>
      </c>
      <c r="AL1080">
        <v>0</v>
      </c>
    </row>
    <row r="1081" spans="1:38" x14ac:dyDescent="0.25">
      <c r="A1081" t="s">
        <v>1350</v>
      </c>
      <c r="B1081" s="1">
        <v>45418</v>
      </c>
      <c r="C1081" t="s">
        <v>328</v>
      </c>
      <c r="D1081" t="s">
        <v>40</v>
      </c>
      <c r="E1081" t="s">
        <v>41</v>
      </c>
      <c r="F1081" t="s">
        <v>42</v>
      </c>
      <c r="G1081" t="s">
        <v>43</v>
      </c>
      <c r="H1081" t="s">
        <v>44</v>
      </c>
      <c r="I1081" t="s">
        <v>45</v>
      </c>
      <c r="J1081" t="s">
        <v>46</v>
      </c>
      <c r="K1081" t="s">
        <v>180</v>
      </c>
      <c r="M1081" t="s">
        <v>181</v>
      </c>
      <c r="N1081" t="s">
        <v>182</v>
      </c>
      <c r="O1081">
        <v>30</v>
      </c>
      <c r="P1081">
        <v>30</v>
      </c>
      <c r="Q1081" t="b">
        <v>0</v>
      </c>
      <c r="R1081">
        <v>1</v>
      </c>
      <c r="S1081">
        <v>0</v>
      </c>
      <c r="T1081" t="s">
        <v>158</v>
      </c>
      <c r="U1081" t="s">
        <v>159</v>
      </c>
      <c r="V1081" t="s">
        <v>158</v>
      </c>
      <c r="W1081" t="s">
        <v>23</v>
      </c>
      <c r="X1081">
        <v>6.9</v>
      </c>
      <c r="Y1081">
        <v>5.52</v>
      </c>
      <c r="Z1081">
        <v>6.21</v>
      </c>
      <c r="AA1081">
        <v>0</v>
      </c>
      <c r="AB1081">
        <v>6.21</v>
      </c>
      <c r="AC1081">
        <v>0</v>
      </c>
      <c r="AD1081">
        <v>6.21</v>
      </c>
      <c r="AE1081">
        <v>4.87</v>
      </c>
      <c r="AF1081">
        <v>0</v>
      </c>
      <c r="AG1081">
        <v>1.34</v>
      </c>
      <c r="AH1081" t="s">
        <v>210</v>
      </c>
      <c r="AK1081">
        <v>8</v>
      </c>
      <c r="AL1081">
        <v>0</v>
      </c>
    </row>
    <row r="1082" spans="1:38" x14ac:dyDescent="0.25">
      <c r="A1082" t="s">
        <v>1351</v>
      </c>
      <c r="B1082" s="1">
        <v>45187</v>
      </c>
      <c r="C1082" t="s">
        <v>142</v>
      </c>
      <c r="D1082" t="s">
        <v>66</v>
      </c>
      <c r="E1082" t="s">
        <v>67</v>
      </c>
      <c r="F1082" t="s">
        <v>68</v>
      </c>
      <c r="G1082" t="s">
        <v>43</v>
      </c>
      <c r="H1082" t="s">
        <v>44</v>
      </c>
      <c r="I1082" t="s">
        <v>45</v>
      </c>
      <c r="J1082" t="s">
        <v>46</v>
      </c>
      <c r="K1082" t="s">
        <v>213</v>
      </c>
      <c r="L1082" t="s">
        <v>214</v>
      </c>
      <c r="M1082" t="s">
        <v>215</v>
      </c>
      <c r="N1082" t="s">
        <v>216</v>
      </c>
      <c r="O1082">
        <v>30</v>
      </c>
      <c r="P1082">
        <v>29</v>
      </c>
      <c r="Q1082" t="b">
        <v>1</v>
      </c>
      <c r="R1082">
        <v>3</v>
      </c>
      <c r="S1082">
        <v>0</v>
      </c>
      <c r="T1082" t="s">
        <v>50</v>
      </c>
      <c r="U1082" t="s">
        <v>51</v>
      </c>
      <c r="V1082" t="s">
        <v>52</v>
      </c>
      <c r="W1082" t="s">
        <v>53</v>
      </c>
      <c r="X1082">
        <v>492</v>
      </c>
      <c r="Y1082">
        <v>418.2</v>
      </c>
      <c r="Z1082">
        <v>410.16</v>
      </c>
      <c r="AA1082">
        <v>1.78</v>
      </c>
      <c r="AB1082">
        <v>411.94</v>
      </c>
      <c r="AC1082">
        <v>358.39</v>
      </c>
      <c r="AD1082">
        <v>53.55</v>
      </c>
      <c r="AE1082">
        <v>398.11</v>
      </c>
      <c r="AF1082">
        <v>0</v>
      </c>
      <c r="AG1082">
        <v>13.84</v>
      </c>
      <c r="AH1082" t="s">
        <v>210</v>
      </c>
      <c r="AK1082">
        <v>1</v>
      </c>
      <c r="AL1082">
        <v>1</v>
      </c>
    </row>
    <row r="1083" spans="1:38" x14ac:dyDescent="0.25">
      <c r="A1083" t="s">
        <v>1352</v>
      </c>
      <c r="B1083" s="1">
        <v>45468</v>
      </c>
      <c r="C1083" t="s">
        <v>751</v>
      </c>
      <c r="D1083" t="s">
        <v>122</v>
      </c>
      <c r="E1083" t="s">
        <v>123</v>
      </c>
      <c r="F1083" t="s">
        <v>124</v>
      </c>
      <c r="G1083" t="s">
        <v>80</v>
      </c>
      <c r="H1083" t="s">
        <v>81</v>
      </c>
      <c r="I1083" t="s">
        <v>82</v>
      </c>
      <c r="J1083" t="s">
        <v>46</v>
      </c>
      <c r="K1083" t="s">
        <v>196</v>
      </c>
      <c r="M1083" t="s">
        <v>197</v>
      </c>
      <c r="N1083" t="s">
        <v>198</v>
      </c>
      <c r="O1083">
        <v>90</v>
      </c>
      <c r="P1083">
        <v>92</v>
      </c>
      <c r="Q1083" t="b">
        <v>0</v>
      </c>
      <c r="R1083">
        <v>1</v>
      </c>
      <c r="S1083">
        <v>1</v>
      </c>
      <c r="T1083" t="s">
        <v>143</v>
      </c>
      <c r="U1083" t="s">
        <v>144</v>
      </c>
      <c r="V1083" t="s">
        <v>139</v>
      </c>
      <c r="W1083" t="s">
        <v>53</v>
      </c>
      <c r="X1083">
        <v>12.4</v>
      </c>
      <c r="Y1083">
        <v>9.92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 t="s">
        <v>129</v>
      </c>
      <c r="AI1083">
        <v>65</v>
      </c>
      <c r="AJ1083" t="s">
        <v>189</v>
      </c>
      <c r="AK1083">
        <v>6</v>
      </c>
      <c r="AL1083">
        <v>0</v>
      </c>
    </row>
    <row r="1084" spans="1:38" x14ac:dyDescent="0.25">
      <c r="A1084" t="s">
        <v>1353</v>
      </c>
      <c r="B1084" s="1">
        <v>45362</v>
      </c>
      <c r="C1084" t="s">
        <v>174</v>
      </c>
      <c r="D1084" t="s">
        <v>77</v>
      </c>
      <c r="E1084" t="s">
        <v>78</v>
      </c>
      <c r="F1084" t="s">
        <v>79</v>
      </c>
      <c r="G1084" t="s">
        <v>111</v>
      </c>
      <c r="H1084" t="s">
        <v>112</v>
      </c>
      <c r="I1084" t="s">
        <v>113</v>
      </c>
      <c r="J1084" t="s">
        <v>46</v>
      </c>
      <c r="K1084" t="s">
        <v>93</v>
      </c>
      <c r="L1084" t="s">
        <v>94</v>
      </c>
      <c r="M1084" t="s">
        <v>95</v>
      </c>
      <c r="N1084" t="s">
        <v>96</v>
      </c>
      <c r="O1084">
        <v>30</v>
      </c>
      <c r="P1084">
        <v>31</v>
      </c>
      <c r="Q1084" t="b">
        <v>1</v>
      </c>
      <c r="R1084">
        <v>2</v>
      </c>
      <c r="S1084">
        <v>0</v>
      </c>
      <c r="T1084" t="s">
        <v>50</v>
      </c>
      <c r="U1084" t="s">
        <v>51</v>
      </c>
      <c r="V1084" t="s">
        <v>52</v>
      </c>
      <c r="W1084" t="s">
        <v>53</v>
      </c>
      <c r="X1084">
        <v>185.4</v>
      </c>
      <c r="Y1084">
        <v>157.59</v>
      </c>
      <c r="Z1084">
        <v>155.1</v>
      </c>
      <c r="AA1084">
        <v>1.78</v>
      </c>
      <c r="AB1084">
        <v>156.88</v>
      </c>
      <c r="AC1084">
        <v>136.47999999999999</v>
      </c>
      <c r="AD1084">
        <v>20.39</v>
      </c>
      <c r="AE1084">
        <v>147.6</v>
      </c>
      <c r="AF1084">
        <v>0</v>
      </c>
      <c r="AG1084">
        <v>9.2799999999999994</v>
      </c>
      <c r="AH1084" t="s">
        <v>54</v>
      </c>
      <c r="AK1084">
        <v>1</v>
      </c>
      <c r="AL1084">
        <v>0</v>
      </c>
    </row>
    <row r="1085" spans="1:38" x14ac:dyDescent="0.25">
      <c r="A1085" t="s">
        <v>1354</v>
      </c>
      <c r="B1085" s="1">
        <v>45271</v>
      </c>
      <c r="C1085" t="s">
        <v>89</v>
      </c>
      <c r="D1085" t="s">
        <v>90</v>
      </c>
      <c r="E1085" t="s">
        <v>91</v>
      </c>
      <c r="F1085" t="s">
        <v>92</v>
      </c>
      <c r="G1085" t="s">
        <v>43</v>
      </c>
      <c r="H1085" t="s">
        <v>44</v>
      </c>
      <c r="I1085" t="s">
        <v>45</v>
      </c>
      <c r="J1085" t="s">
        <v>46</v>
      </c>
      <c r="K1085" t="s">
        <v>47</v>
      </c>
      <c r="M1085" t="s">
        <v>48</v>
      </c>
      <c r="N1085" t="s">
        <v>49</v>
      </c>
      <c r="O1085">
        <v>30</v>
      </c>
      <c r="P1085">
        <v>29</v>
      </c>
      <c r="Q1085" t="b">
        <v>0</v>
      </c>
      <c r="R1085">
        <v>1</v>
      </c>
      <c r="S1085">
        <v>2</v>
      </c>
      <c r="T1085" t="s">
        <v>137</v>
      </c>
      <c r="U1085" t="s">
        <v>138</v>
      </c>
      <c r="V1085" t="s">
        <v>139</v>
      </c>
      <c r="W1085" t="s">
        <v>140</v>
      </c>
      <c r="X1085">
        <v>14.8</v>
      </c>
      <c r="Y1085">
        <v>11.84</v>
      </c>
      <c r="Z1085">
        <v>11.25</v>
      </c>
      <c r="AA1085">
        <v>0.06</v>
      </c>
      <c r="AB1085">
        <v>11.3</v>
      </c>
      <c r="AC1085">
        <v>8.14</v>
      </c>
      <c r="AD1085">
        <v>3.17</v>
      </c>
      <c r="AE1085">
        <v>10.99</v>
      </c>
      <c r="AF1085">
        <v>0</v>
      </c>
      <c r="AG1085">
        <v>0.32</v>
      </c>
      <c r="AH1085" t="s">
        <v>54</v>
      </c>
      <c r="AK1085">
        <v>1</v>
      </c>
      <c r="AL1085">
        <v>1</v>
      </c>
    </row>
    <row r="1086" spans="1:38" x14ac:dyDescent="0.25">
      <c r="A1086" t="s">
        <v>1355</v>
      </c>
      <c r="B1086" s="1">
        <v>45405</v>
      </c>
      <c r="C1086" t="s">
        <v>121</v>
      </c>
      <c r="D1086" t="s">
        <v>40</v>
      </c>
      <c r="E1086" t="s">
        <v>41</v>
      </c>
      <c r="F1086" t="s">
        <v>42</v>
      </c>
      <c r="G1086" t="s">
        <v>111</v>
      </c>
      <c r="H1086" t="s">
        <v>112</v>
      </c>
      <c r="I1086" t="s">
        <v>113</v>
      </c>
      <c r="J1086" t="s">
        <v>46</v>
      </c>
      <c r="K1086" t="s">
        <v>180</v>
      </c>
      <c r="M1086" t="s">
        <v>181</v>
      </c>
      <c r="N1086" t="s">
        <v>182</v>
      </c>
      <c r="O1086">
        <v>30</v>
      </c>
      <c r="P1086">
        <v>29</v>
      </c>
      <c r="Q1086" t="b">
        <v>0</v>
      </c>
      <c r="R1086">
        <v>1</v>
      </c>
      <c r="S1086">
        <v>0</v>
      </c>
      <c r="T1086" t="s">
        <v>73</v>
      </c>
      <c r="U1086" t="s">
        <v>74</v>
      </c>
      <c r="V1086" t="s">
        <v>52</v>
      </c>
      <c r="W1086" t="s">
        <v>53</v>
      </c>
      <c r="X1086">
        <v>6.9</v>
      </c>
      <c r="Y1086">
        <v>5.52</v>
      </c>
      <c r="Z1086">
        <v>3.14</v>
      </c>
      <c r="AA1086">
        <v>1.79</v>
      </c>
      <c r="AB1086">
        <v>4.93</v>
      </c>
      <c r="AC1086">
        <v>4.1900000000000004</v>
      </c>
      <c r="AD1086">
        <v>1</v>
      </c>
      <c r="AE1086">
        <v>5.2</v>
      </c>
      <c r="AF1086">
        <v>0</v>
      </c>
      <c r="AG1086">
        <v>-0.27</v>
      </c>
      <c r="AH1086" t="s">
        <v>54</v>
      </c>
      <c r="AK1086">
        <v>3</v>
      </c>
      <c r="AL1086">
        <v>0</v>
      </c>
    </row>
    <row r="1087" spans="1:38" x14ac:dyDescent="0.25">
      <c r="A1087" t="s">
        <v>1356</v>
      </c>
      <c r="B1087" s="1">
        <v>45214</v>
      </c>
      <c r="C1087" t="s">
        <v>328</v>
      </c>
      <c r="D1087" t="s">
        <v>90</v>
      </c>
      <c r="E1087" t="s">
        <v>91</v>
      </c>
      <c r="F1087" t="s">
        <v>92</v>
      </c>
      <c r="G1087" t="s">
        <v>57</v>
      </c>
      <c r="H1087" t="s">
        <v>58</v>
      </c>
      <c r="I1087" t="s">
        <v>59</v>
      </c>
      <c r="J1087" t="s">
        <v>46</v>
      </c>
      <c r="K1087" t="s">
        <v>93</v>
      </c>
      <c r="L1087" t="s">
        <v>94</v>
      </c>
      <c r="M1087" t="s">
        <v>95</v>
      </c>
      <c r="N1087" t="s">
        <v>96</v>
      </c>
      <c r="O1087">
        <v>30</v>
      </c>
      <c r="P1087">
        <v>30</v>
      </c>
      <c r="Q1087" t="b">
        <v>1</v>
      </c>
      <c r="R1087">
        <v>2</v>
      </c>
      <c r="S1087">
        <v>0</v>
      </c>
      <c r="T1087" t="s">
        <v>50</v>
      </c>
      <c r="U1087" t="s">
        <v>51</v>
      </c>
      <c r="V1087" t="s">
        <v>52</v>
      </c>
      <c r="W1087" t="s">
        <v>53</v>
      </c>
      <c r="X1087">
        <v>185.4</v>
      </c>
      <c r="Y1087">
        <v>157.59</v>
      </c>
      <c r="Z1087">
        <v>152.82</v>
      </c>
      <c r="AA1087">
        <v>1.78</v>
      </c>
      <c r="AB1087">
        <v>154.6</v>
      </c>
      <c r="AC1087">
        <v>134.5</v>
      </c>
      <c r="AD1087">
        <v>20.100000000000001</v>
      </c>
      <c r="AE1087">
        <v>140.01</v>
      </c>
      <c r="AF1087">
        <v>0</v>
      </c>
      <c r="AG1087">
        <v>14.6</v>
      </c>
      <c r="AH1087" t="s">
        <v>54</v>
      </c>
      <c r="AK1087">
        <v>9</v>
      </c>
      <c r="AL1087">
        <v>0</v>
      </c>
    </row>
    <row r="1088" spans="1:38" x14ac:dyDescent="0.25">
      <c r="A1088" t="s">
        <v>1357</v>
      </c>
      <c r="B1088" s="1">
        <v>45632</v>
      </c>
      <c r="C1088" t="s">
        <v>105</v>
      </c>
      <c r="D1088" t="s">
        <v>122</v>
      </c>
      <c r="E1088" t="s">
        <v>123</v>
      </c>
      <c r="F1088" t="s">
        <v>124</v>
      </c>
      <c r="G1088" t="s">
        <v>111</v>
      </c>
      <c r="H1088" t="s">
        <v>112</v>
      </c>
      <c r="I1088" t="s">
        <v>113</v>
      </c>
      <c r="J1088" t="s">
        <v>46</v>
      </c>
      <c r="K1088" t="s">
        <v>47</v>
      </c>
      <c r="M1088" t="s">
        <v>48</v>
      </c>
      <c r="N1088" t="s">
        <v>49</v>
      </c>
      <c r="O1088">
        <v>30</v>
      </c>
      <c r="P1088">
        <v>29</v>
      </c>
      <c r="Q1088" t="b">
        <v>0</v>
      </c>
      <c r="R1088">
        <v>1</v>
      </c>
      <c r="S1088">
        <v>2</v>
      </c>
      <c r="T1088" t="s">
        <v>143</v>
      </c>
      <c r="U1088" t="s">
        <v>144</v>
      </c>
      <c r="V1088" t="s">
        <v>139</v>
      </c>
      <c r="W1088" t="s">
        <v>53</v>
      </c>
      <c r="X1088">
        <v>14.8</v>
      </c>
      <c r="Y1088">
        <v>11.84</v>
      </c>
      <c r="Z1088">
        <v>8.75</v>
      </c>
      <c r="AA1088">
        <v>1.77</v>
      </c>
      <c r="AB1088">
        <v>10.52</v>
      </c>
      <c r="AC1088">
        <v>8.42</v>
      </c>
      <c r="AD1088">
        <v>2.1</v>
      </c>
      <c r="AE1088">
        <v>11.2</v>
      </c>
      <c r="AF1088">
        <v>0</v>
      </c>
      <c r="AG1088">
        <v>-0.67</v>
      </c>
      <c r="AH1088" t="s">
        <v>54</v>
      </c>
      <c r="AK1088">
        <v>5</v>
      </c>
      <c r="AL1088">
        <v>1</v>
      </c>
    </row>
    <row r="1089" spans="1:38" x14ac:dyDescent="0.25">
      <c r="A1089" t="s">
        <v>1358</v>
      </c>
      <c r="B1089" s="1">
        <v>45364</v>
      </c>
      <c r="C1089" t="s">
        <v>87</v>
      </c>
      <c r="D1089" t="s">
        <v>90</v>
      </c>
      <c r="E1089" t="s">
        <v>91</v>
      </c>
      <c r="F1089" t="s">
        <v>92</v>
      </c>
      <c r="G1089" t="s">
        <v>43</v>
      </c>
      <c r="H1089" t="s">
        <v>44</v>
      </c>
      <c r="I1089" t="s">
        <v>45</v>
      </c>
      <c r="J1089" t="s">
        <v>46</v>
      </c>
      <c r="K1089" t="s">
        <v>106</v>
      </c>
      <c r="M1089" t="s">
        <v>107</v>
      </c>
      <c r="N1089" t="s">
        <v>108</v>
      </c>
      <c r="O1089">
        <v>90</v>
      </c>
      <c r="P1089">
        <v>91</v>
      </c>
      <c r="Q1089" t="b">
        <v>0</v>
      </c>
      <c r="R1089">
        <v>1</v>
      </c>
      <c r="S1089">
        <v>0</v>
      </c>
      <c r="T1089" t="s">
        <v>73</v>
      </c>
      <c r="U1089" t="s">
        <v>74</v>
      </c>
      <c r="V1089" t="s">
        <v>52</v>
      </c>
      <c r="W1089" t="s">
        <v>53</v>
      </c>
      <c r="X1089">
        <v>8.5</v>
      </c>
      <c r="Y1089">
        <v>6.8</v>
      </c>
      <c r="Z1089">
        <v>5.33</v>
      </c>
      <c r="AA1089">
        <v>1.79</v>
      </c>
      <c r="AB1089">
        <v>7.12</v>
      </c>
      <c r="AC1089">
        <v>6.05</v>
      </c>
      <c r="AD1089">
        <v>1.07</v>
      </c>
      <c r="AE1089">
        <v>6.45</v>
      </c>
      <c r="AF1089">
        <v>0</v>
      </c>
      <c r="AG1089">
        <v>0.67</v>
      </c>
      <c r="AH1089" t="s">
        <v>54</v>
      </c>
      <c r="AK1089">
        <v>10</v>
      </c>
      <c r="AL1089">
        <v>0</v>
      </c>
    </row>
    <row r="1090" spans="1:38" x14ac:dyDescent="0.25">
      <c r="A1090" t="s">
        <v>1359</v>
      </c>
      <c r="B1090" s="1">
        <v>44973</v>
      </c>
      <c r="C1090" t="s">
        <v>253</v>
      </c>
      <c r="D1090" t="s">
        <v>40</v>
      </c>
      <c r="E1090" t="s">
        <v>41</v>
      </c>
      <c r="F1090" t="s">
        <v>42</v>
      </c>
      <c r="G1090" t="s">
        <v>80</v>
      </c>
      <c r="H1090" t="s">
        <v>81</v>
      </c>
      <c r="I1090" t="s">
        <v>82</v>
      </c>
      <c r="J1090" t="s">
        <v>46</v>
      </c>
      <c r="K1090" t="s">
        <v>83</v>
      </c>
      <c r="M1090" t="s">
        <v>84</v>
      </c>
      <c r="N1090" t="s">
        <v>85</v>
      </c>
      <c r="O1090">
        <v>30</v>
      </c>
      <c r="P1090">
        <v>28</v>
      </c>
      <c r="Q1090" t="b">
        <v>0</v>
      </c>
      <c r="R1090">
        <v>1</v>
      </c>
      <c r="S1090">
        <v>0</v>
      </c>
      <c r="T1090" t="s">
        <v>50</v>
      </c>
      <c r="U1090" t="s">
        <v>51</v>
      </c>
      <c r="V1090" t="s">
        <v>52</v>
      </c>
      <c r="W1090" t="s">
        <v>53</v>
      </c>
      <c r="X1090">
        <v>7.2</v>
      </c>
      <c r="Y1090">
        <v>5.76</v>
      </c>
      <c r="Z1090">
        <v>3.47</v>
      </c>
      <c r="AA1090">
        <v>1.78</v>
      </c>
      <c r="AB1090">
        <v>5.25</v>
      </c>
      <c r="AC1090">
        <v>4.57</v>
      </c>
      <c r="AD1090">
        <v>1</v>
      </c>
      <c r="AE1090">
        <v>5.14</v>
      </c>
      <c r="AF1090">
        <v>0</v>
      </c>
      <c r="AG1090">
        <v>0.11</v>
      </c>
      <c r="AH1090" t="s">
        <v>54</v>
      </c>
      <c r="AK1090">
        <v>0</v>
      </c>
      <c r="AL1090">
        <v>1</v>
      </c>
    </row>
    <row r="1091" spans="1:38" x14ac:dyDescent="0.25">
      <c r="A1091" t="s">
        <v>1360</v>
      </c>
      <c r="B1091" s="1">
        <v>45084</v>
      </c>
      <c r="C1091" t="s">
        <v>401</v>
      </c>
      <c r="D1091" t="s">
        <v>122</v>
      </c>
      <c r="E1091" t="s">
        <v>123</v>
      </c>
      <c r="F1091" t="s">
        <v>124</v>
      </c>
      <c r="G1091" t="s">
        <v>43</v>
      </c>
      <c r="H1091" t="s">
        <v>44</v>
      </c>
      <c r="I1091" t="s">
        <v>45</v>
      </c>
      <c r="J1091" t="s">
        <v>46</v>
      </c>
      <c r="K1091" t="s">
        <v>260</v>
      </c>
      <c r="L1091" t="s">
        <v>261</v>
      </c>
      <c r="M1091" t="s">
        <v>262</v>
      </c>
      <c r="N1091" t="s">
        <v>157</v>
      </c>
      <c r="O1091">
        <v>28</v>
      </c>
      <c r="P1091">
        <v>27</v>
      </c>
      <c r="Q1091" t="b">
        <v>1</v>
      </c>
      <c r="R1091">
        <v>4</v>
      </c>
      <c r="S1091">
        <v>0</v>
      </c>
      <c r="T1091" t="s">
        <v>50</v>
      </c>
      <c r="U1091" t="s">
        <v>51</v>
      </c>
      <c r="V1091" t="s">
        <v>52</v>
      </c>
      <c r="W1091" t="s">
        <v>53</v>
      </c>
      <c r="X1091">
        <v>918</v>
      </c>
      <c r="Y1091">
        <v>780.3</v>
      </c>
      <c r="Z1091">
        <v>783.64</v>
      </c>
      <c r="AA1091">
        <v>1.78</v>
      </c>
      <c r="AB1091">
        <v>785.42</v>
      </c>
      <c r="AC1091">
        <v>683.31</v>
      </c>
      <c r="AD1091">
        <v>102.1</v>
      </c>
      <c r="AE1091">
        <v>713.22</v>
      </c>
      <c r="AF1091">
        <v>0</v>
      </c>
      <c r="AG1091">
        <v>72.2</v>
      </c>
      <c r="AH1091" t="s">
        <v>54</v>
      </c>
      <c r="AK1091">
        <v>6</v>
      </c>
      <c r="AL1091">
        <v>1</v>
      </c>
    </row>
    <row r="1092" spans="1:38" x14ac:dyDescent="0.25">
      <c r="A1092" t="s">
        <v>1361</v>
      </c>
      <c r="B1092" s="1">
        <v>45038</v>
      </c>
      <c r="C1092" t="s">
        <v>286</v>
      </c>
      <c r="D1092" t="s">
        <v>122</v>
      </c>
      <c r="E1092" t="s">
        <v>123</v>
      </c>
      <c r="F1092" t="s">
        <v>124</v>
      </c>
      <c r="G1092" t="s">
        <v>80</v>
      </c>
      <c r="H1092" t="s">
        <v>81</v>
      </c>
      <c r="I1092" t="s">
        <v>82</v>
      </c>
      <c r="J1092" t="s">
        <v>46</v>
      </c>
      <c r="K1092" t="s">
        <v>227</v>
      </c>
      <c r="L1092" t="s">
        <v>228</v>
      </c>
      <c r="M1092" t="s">
        <v>229</v>
      </c>
      <c r="N1092" t="s">
        <v>230</v>
      </c>
      <c r="O1092">
        <v>30</v>
      </c>
      <c r="P1092">
        <v>30</v>
      </c>
      <c r="Q1092" t="b">
        <v>1</v>
      </c>
      <c r="R1092">
        <v>4</v>
      </c>
      <c r="S1092">
        <v>1</v>
      </c>
      <c r="T1092" t="s">
        <v>50</v>
      </c>
      <c r="U1092" t="s">
        <v>51</v>
      </c>
      <c r="V1092" t="s">
        <v>52</v>
      </c>
      <c r="W1092" t="s">
        <v>53</v>
      </c>
      <c r="X1092">
        <v>618</v>
      </c>
      <c r="Y1092">
        <v>525.29999999999995</v>
      </c>
      <c r="Z1092">
        <v>527.37</v>
      </c>
      <c r="AA1092">
        <v>1.78</v>
      </c>
      <c r="AB1092">
        <v>529.15</v>
      </c>
      <c r="AC1092">
        <v>460.36</v>
      </c>
      <c r="AD1092">
        <v>68.790000000000006</v>
      </c>
      <c r="AE1092">
        <v>496.01</v>
      </c>
      <c r="AF1092">
        <v>0</v>
      </c>
      <c r="AG1092">
        <v>33.15</v>
      </c>
      <c r="AH1092" t="s">
        <v>54</v>
      </c>
      <c r="AK1092">
        <v>9</v>
      </c>
      <c r="AL1092">
        <v>0</v>
      </c>
    </row>
    <row r="1093" spans="1:38" x14ac:dyDescent="0.25">
      <c r="A1093" t="s">
        <v>1362</v>
      </c>
      <c r="B1093" s="1">
        <v>45535</v>
      </c>
      <c r="C1093" t="s">
        <v>268</v>
      </c>
      <c r="D1093" t="s">
        <v>40</v>
      </c>
      <c r="E1093" t="s">
        <v>41</v>
      </c>
      <c r="F1093" t="s">
        <v>42</v>
      </c>
      <c r="G1093" t="s">
        <v>57</v>
      </c>
      <c r="H1093" t="s">
        <v>58</v>
      </c>
      <c r="I1093" t="s">
        <v>59</v>
      </c>
      <c r="J1093" t="s">
        <v>46</v>
      </c>
      <c r="K1093" t="s">
        <v>260</v>
      </c>
      <c r="L1093" t="s">
        <v>261</v>
      </c>
      <c r="M1093" t="s">
        <v>262</v>
      </c>
      <c r="N1093" t="s">
        <v>157</v>
      </c>
      <c r="O1093">
        <v>28</v>
      </c>
      <c r="P1093">
        <v>27</v>
      </c>
      <c r="Q1093" t="b">
        <v>1</v>
      </c>
      <c r="R1093">
        <v>4</v>
      </c>
      <c r="S1093">
        <v>1</v>
      </c>
      <c r="T1093" t="s">
        <v>158</v>
      </c>
      <c r="U1093" t="s">
        <v>159</v>
      </c>
      <c r="V1093" t="s">
        <v>158</v>
      </c>
      <c r="W1093" t="s">
        <v>23</v>
      </c>
      <c r="X1093">
        <v>918</v>
      </c>
      <c r="Y1093">
        <v>780.3</v>
      </c>
      <c r="Z1093">
        <v>826.2</v>
      </c>
      <c r="AA1093">
        <v>0</v>
      </c>
      <c r="AB1093">
        <v>826.2</v>
      </c>
      <c r="AC1093">
        <v>0</v>
      </c>
      <c r="AD1093">
        <v>826.2</v>
      </c>
      <c r="AE1093">
        <v>753.63</v>
      </c>
      <c r="AF1093">
        <v>0</v>
      </c>
      <c r="AG1093">
        <v>72.569999999999993</v>
      </c>
      <c r="AH1093" t="s">
        <v>54</v>
      </c>
      <c r="AK1093">
        <v>5</v>
      </c>
      <c r="AL1093">
        <v>0</v>
      </c>
    </row>
    <row r="1094" spans="1:38" x14ac:dyDescent="0.25">
      <c r="A1094" t="s">
        <v>1363</v>
      </c>
      <c r="B1094" s="1">
        <v>45342</v>
      </c>
      <c r="C1094" t="s">
        <v>417</v>
      </c>
      <c r="D1094" t="s">
        <v>40</v>
      </c>
      <c r="E1094" t="s">
        <v>41</v>
      </c>
      <c r="F1094" t="s">
        <v>42</v>
      </c>
      <c r="G1094" t="s">
        <v>111</v>
      </c>
      <c r="H1094" t="s">
        <v>112</v>
      </c>
      <c r="I1094" t="s">
        <v>113</v>
      </c>
      <c r="J1094" t="s">
        <v>46</v>
      </c>
      <c r="K1094" t="s">
        <v>163</v>
      </c>
      <c r="L1094" t="s">
        <v>164</v>
      </c>
      <c r="M1094" t="s">
        <v>165</v>
      </c>
      <c r="N1094" t="s">
        <v>157</v>
      </c>
      <c r="O1094">
        <v>30</v>
      </c>
      <c r="P1094">
        <v>30</v>
      </c>
      <c r="Q1094" t="b">
        <v>1</v>
      </c>
      <c r="R1094">
        <v>4</v>
      </c>
      <c r="S1094">
        <v>2</v>
      </c>
      <c r="T1094" t="s">
        <v>143</v>
      </c>
      <c r="U1094" t="s">
        <v>144</v>
      </c>
      <c r="V1094" t="s">
        <v>139</v>
      </c>
      <c r="W1094" t="s">
        <v>53</v>
      </c>
      <c r="X1094">
        <v>936</v>
      </c>
      <c r="Y1094">
        <v>795.6</v>
      </c>
      <c r="Z1094">
        <v>787.56</v>
      </c>
      <c r="AA1094">
        <v>1.77</v>
      </c>
      <c r="AB1094">
        <v>789.33</v>
      </c>
      <c r="AC1094">
        <v>631.46</v>
      </c>
      <c r="AD1094">
        <v>157.87</v>
      </c>
      <c r="AE1094">
        <v>741.76</v>
      </c>
      <c r="AF1094">
        <v>35.17</v>
      </c>
      <c r="AG1094">
        <v>12.4</v>
      </c>
      <c r="AH1094" t="s">
        <v>54</v>
      </c>
      <c r="AK1094">
        <v>11</v>
      </c>
      <c r="AL1094">
        <v>0</v>
      </c>
    </row>
    <row r="1095" spans="1:38" x14ac:dyDescent="0.25">
      <c r="A1095" t="s">
        <v>1364</v>
      </c>
      <c r="B1095" s="1">
        <v>45656</v>
      </c>
      <c r="C1095" t="s">
        <v>407</v>
      </c>
      <c r="D1095" t="s">
        <v>66</v>
      </c>
      <c r="E1095" t="s">
        <v>67</v>
      </c>
      <c r="F1095" t="s">
        <v>68</v>
      </c>
      <c r="G1095" t="s">
        <v>57</v>
      </c>
      <c r="H1095" t="s">
        <v>58</v>
      </c>
      <c r="I1095" t="s">
        <v>59</v>
      </c>
      <c r="J1095" t="s">
        <v>46</v>
      </c>
      <c r="K1095" t="s">
        <v>180</v>
      </c>
      <c r="M1095" t="s">
        <v>181</v>
      </c>
      <c r="N1095" t="s">
        <v>182</v>
      </c>
      <c r="O1095">
        <v>30</v>
      </c>
      <c r="P1095">
        <v>30</v>
      </c>
      <c r="Q1095" t="b">
        <v>0</v>
      </c>
      <c r="R1095">
        <v>1</v>
      </c>
      <c r="S1095">
        <v>0</v>
      </c>
      <c r="T1095" t="s">
        <v>99</v>
      </c>
      <c r="U1095" t="s">
        <v>100</v>
      </c>
      <c r="V1095" t="s">
        <v>52</v>
      </c>
      <c r="W1095" t="s">
        <v>53</v>
      </c>
      <c r="X1095">
        <v>6.9</v>
      </c>
      <c r="Y1095">
        <v>5.52</v>
      </c>
      <c r="Z1095">
        <v>3.75</v>
      </c>
      <c r="AA1095">
        <v>1.78</v>
      </c>
      <c r="AB1095">
        <v>5.53</v>
      </c>
      <c r="AC1095">
        <v>4.87</v>
      </c>
      <c r="AD1095">
        <v>1</v>
      </c>
      <c r="AE1095">
        <v>5.13</v>
      </c>
      <c r="AF1095">
        <v>0</v>
      </c>
      <c r="AG1095">
        <v>0.41</v>
      </c>
      <c r="AH1095" t="s">
        <v>54</v>
      </c>
      <c r="AK1095">
        <v>9</v>
      </c>
      <c r="AL1095">
        <v>0</v>
      </c>
    </row>
    <row r="1096" spans="1:38" x14ac:dyDescent="0.25">
      <c r="A1096" t="s">
        <v>1365</v>
      </c>
      <c r="B1096" s="1">
        <v>45464</v>
      </c>
      <c r="C1096" t="s">
        <v>220</v>
      </c>
      <c r="D1096" t="s">
        <v>77</v>
      </c>
      <c r="E1096" t="s">
        <v>78</v>
      </c>
      <c r="F1096" t="s">
        <v>79</v>
      </c>
      <c r="G1096" t="s">
        <v>111</v>
      </c>
      <c r="H1096" t="s">
        <v>112</v>
      </c>
      <c r="I1096" t="s">
        <v>113</v>
      </c>
      <c r="J1096" t="s">
        <v>46</v>
      </c>
      <c r="K1096" t="s">
        <v>103</v>
      </c>
      <c r="M1096" t="s">
        <v>95</v>
      </c>
      <c r="N1096" t="s">
        <v>96</v>
      </c>
      <c r="O1096">
        <v>30</v>
      </c>
      <c r="P1096">
        <v>28</v>
      </c>
      <c r="Q1096" t="b">
        <v>0</v>
      </c>
      <c r="R1096">
        <v>1</v>
      </c>
      <c r="S1096">
        <v>0</v>
      </c>
      <c r="T1096" t="s">
        <v>99</v>
      </c>
      <c r="U1096" t="s">
        <v>100</v>
      </c>
      <c r="V1096" t="s">
        <v>52</v>
      </c>
      <c r="W1096" t="s">
        <v>53</v>
      </c>
      <c r="X1096">
        <v>18.2</v>
      </c>
      <c r="Y1096">
        <v>14.56</v>
      </c>
      <c r="Z1096">
        <v>9.2200000000000006</v>
      </c>
      <c r="AA1096">
        <v>1.78</v>
      </c>
      <c r="AB1096">
        <v>11</v>
      </c>
      <c r="AC1096">
        <v>9.68</v>
      </c>
      <c r="AD1096">
        <v>1.32</v>
      </c>
      <c r="AE1096">
        <v>12.99</v>
      </c>
      <c r="AF1096">
        <v>0</v>
      </c>
      <c r="AG1096">
        <v>-1.99</v>
      </c>
      <c r="AH1096" t="s">
        <v>54</v>
      </c>
      <c r="AK1096">
        <v>2</v>
      </c>
      <c r="AL1096">
        <v>0</v>
      </c>
    </row>
    <row r="1097" spans="1:38" x14ac:dyDescent="0.25">
      <c r="A1097" t="s">
        <v>1366</v>
      </c>
      <c r="B1097" s="1">
        <v>45379</v>
      </c>
      <c r="C1097" t="s">
        <v>751</v>
      </c>
      <c r="D1097" t="s">
        <v>66</v>
      </c>
      <c r="E1097" t="s">
        <v>67</v>
      </c>
      <c r="F1097" t="s">
        <v>68</v>
      </c>
      <c r="G1097" t="s">
        <v>80</v>
      </c>
      <c r="H1097" t="s">
        <v>81</v>
      </c>
      <c r="I1097" t="s">
        <v>82</v>
      </c>
      <c r="J1097" t="s">
        <v>46</v>
      </c>
      <c r="K1097" t="s">
        <v>163</v>
      </c>
      <c r="L1097" t="s">
        <v>164</v>
      </c>
      <c r="M1097" t="s">
        <v>165</v>
      </c>
      <c r="N1097" t="s">
        <v>157</v>
      </c>
      <c r="O1097">
        <v>90</v>
      </c>
      <c r="P1097">
        <v>89</v>
      </c>
      <c r="Q1097" t="b">
        <v>1</v>
      </c>
      <c r="R1097">
        <v>4</v>
      </c>
      <c r="S1097">
        <v>1</v>
      </c>
      <c r="T1097" t="s">
        <v>62</v>
      </c>
      <c r="U1097" t="s">
        <v>63</v>
      </c>
      <c r="V1097" t="s">
        <v>52</v>
      </c>
      <c r="W1097" t="s">
        <v>53</v>
      </c>
      <c r="X1097">
        <v>936</v>
      </c>
      <c r="Y1097">
        <v>795.6</v>
      </c>
      <c r="Z1097">
        <v>2353.4699999999998</v>
      </c>
      <c r="AA1097">
        <v>1.8</v>
      </c>
      <c r="AB1097">
        <v>2355.27</v>
      </c>
      <c r="AC1097">
        <v>1978.43</v>
      </c>
      <c r="AD1097">
        <v>376.84</v>
      </c>
      <c r="AE1097">
        <v>2258.86</v>
      </c>
      <c r="AF1097">
        <v>0</v>
      </c>
      <c r="AG1097">
        <v>96.41</v>
      </c>
      <c r="AH1097" t="s">
        <v>210</v>
      </c>
      <c r="AK1097">
        <v>5</v>
      </c>
      <c r="AL1097">
        <v>1</v>
      </c>
    </row>
    <row r="1098" spans="1:38" x14ac:dyDescent="0.25">
      <c r="A1098" t="s">
        <v>1367</v>
      </c>
      <c r="B1098" s="1">
        <v>45012</v>
      </c>
      <c r="C1098" t="s">
        <v>317</v>
      </c>
      <c r="D1098" t="s">
        <v>90</v>
      </c>
      <c r="E1098" t="s">
        <v>91</v>
      </c>
      <c r="F1098" t="s">
        <v>92</v>
      </c>
      <c r="G1098" t="s">
        <v>111</v>
      </c>
      <c r="H1098" t="s">
        <v>112</v>
      </c>
      <c r="I1098" t="s">
        <v>113</v>
      </c>
      <c r="J1098" t="s">
        <v>46</v>
      </c>
      <c r="K1098" t="s">
        <v>227</v>
      </c>
      <c r="L1098" t="s">
        <v>228</v>
      </c>
      <c r="M1098" t="s">
        <v>229</v>
      </c>
      <c r="N1098" t="s">
        <v>230</v>
      </c>
      <c r="O1098">
        <v>30</v>
      </c>
      <c r="P1098">
        <v>29</v>
      </c>
      <c r="Q1098" t="b">
        <v>1</v>
      </c>
      <c r="R1098">
        <v>4</v>
      </c>
      <c r="S1098">
        <v>1</v>
      </c>
      <c r="T1098" t="s">
        <v>143</v>
      </c>
      <c r="U1098" t="s">
        <v>144</v>
      </c>
      <c r="V1098" t="s">
        <v>139</v>
      </c>
      <c r="W1098" t="s">
        <v>53</v>
      </c>
      <c r="X1098">
        <v>618</v>
      </c>
      <c r="Y1098">
        <v>525.29999999999995</v>
      </c>
      <c r="Z1098">
        <v>511.51</v>
      </c>
      <c r="AA1098">
        <v>1.77</v>
      </c>
      <c r="AB1098">
        <v>513.28</v>
      </c>
      <c r="AC1098">
        <v>410.62</v>
      </c>
      <c r="AD1098">
        <v>102.66</v>
      </c>
      <c r="AE1098">
        <v>466.17</v>
      </c>
      <c r="AF1098">
        <v>35.57</v>
      </c>
      <c r="AG1098">
        <v>11.54</v>
      </c>
      <c r="AH1098" t="s">
        <v>54</v>
      </c>
      <c r="AK1098">
        <v>8</v>
      </c>
      <c r="AL1098">
        <v>0</v>
      </c>
    </row>
    <row r="1099" spans="1:38" x14ac:dyDescent="0.25">
      <c r="A1099" t="s">
        <v>1368</v>
      </c>
      <c r="B1099" s="1">
        <v>45288</v>
      </c>
      <c r="C1099" t="s">
        <v>350</v>
      </c>
      <c r="D1099" t="s">
        <v>40</v>
      </c>
      <c r="E1099" t="s">
        <v>41</v>
      </c>
      <c r="F1099" t="s">
        <v>42</v>
      </c>
      <c r="G1099" t="s">
        <v>111</v>
      </c>
      <c r="H1099" t="s">
        <v>112</v>
      </c>
      <c r="I1099" t="s">
        <v>113</v>
      </c>
      <c r="J1099" t="s">
        <v>46</v>
      </c>
      <c r="K1099" t="s">
        <v>93</v>
      </c>
      <c r="L1099" t="s">
        <v>94</v>
      </c>
      <c r="M1099" t="s">
        <v>95</v>
      </c>
      <c r="N1099" t="s">
        <v>96</v>
      </c>
      <c r="O1099">
        <v>30</v>
      </c>
      <c r="P1099">
        <v>30</v>
      </c>
      <c r="Q1099" t="b">
        <v>1</v>
      </c>
      <c r="R1099">
        <v>2</v>
      </c>
      <c r="S1099">
        <v>0</v>
      </c>
      <c r="T1099" t="s">
        <v>62</v>
      </c>
      <c r="U1099" t="s">
        <v>63</v>
      </c>
      <c r="V1099" t="s">
        <v>52</v>
      </c>
      <c r="W1099" t="s">
        <v>53</v>
      </c>
      <c r="X1099">
        <v>185.4</v>
      </c>
      <c r="Y1099">
        <v>157.59</v>
      </c>
      <c r="Z1099">
        <v>153.55000000000001</v>
      </c>
      <c r="AA1099">
        <v>1.8</v>
      </c>
      <c r="AB1099">
        <v>155.35</v>
      </c>
      <c r="AC1099">
        <v>130.49</v>
      </c>
      <c r="AD1099">
        <v>24.86</v>
      </c>
      <c r="AE1099">
        <v>145.83000000000001</v>
      </c>
      <c r="AF1099">
        <v>0</v>
      </c>
      <c r="AG1099">
        <v>9.52</v>
      </c>
      <c r="AH1099" t="s">
        <v>54</v>
      </c>
      <c r="AK1099">
        <v>2</v>
      </c>
      <c r="AL1099">
        <v>0</v>
      </c>
    </row>
    <row r="1100" spans="1:38" x14ac:dyDescent="0.25">
      <c r="A1100" t="s">
        <v>1369</v>
      </c>
      <c r="B1100" s="1">
        <v>45005</v>
      </c>
      <c r="C1100" t="s">
        <v>646</v>
      </c>
      <c r="D1100" t="s">
        <v>66</v>
      </c>
      <c r="E1100" t="s">
        <v>67</v>
      </c>
      <c r="F1100" t="s">
        <v>68</v>
      </c>
      <c r="G1100" t="s">
        <v>57</v>
      </c>
      <c r="H1100" t="s">
        <v>58</v>
      </c>
      <c r="I1100" t="s">
        <v>59</v>
      </c>
      <c r="J1100" t="s">
        <v>46</v>
      </c>
      <c r="K1100" t="s">
        <v>60</v>
      </c>
      <c r="L1100" t="s">
        <v>61</v>
      </c>
      <c r="M1100" t="s">
        <v>48</v>
      </c>
      <c r="N1100" t="s">
        <v>49</v>
      </c>
      <c r="O1100">
        <v>90</v>
      </c>
      <c r="P1100">
        <v>88</v>
      </c>
      <c r="Q1100" t="b">
        <v>1</v>
      </c>
      <c r="R1100">
        <v>2</v>
      </c>
      <c r="S1100">
        <v>0</v>
      </c>
      <c r="T1100" t="s">
        <v>99</v>
      </c>
      <c r="U1100" t="s">
        <v>100</v>
      </c>
      <c r="V1100" t="s">
        <v>52</v>
      </c>
      <c r="W1100" t="s">
        <v>53</v>
      </c>
      <c r="X1100">
        <v>174</v>
      </c>
      <c r="Y1100">
        <v>147.9</v>
      </c>
      <c r="Z1100">
        <v>442.89</v>
      </c>
      <c r="AA1100">
        <v>1.78</v>
      </c>
      <c r="AB1100">
        <v>444.67</v>
      </c>
      <c r="AC1100">
        <v>391.31</v>
      </c>
      <c r="AD1100">
        <v>53.36</v>
      </c>
      <c r="AE1100">
        <v>415.28</v>
      </c>
      <c r="AF1100">
        <v>0</v>
      </c>
      <c r="AG1100">
        <v>29.39</v>
      </c>
      <c r="AH1100" t="s">
        <v>54</v>
      </c>
      <c r="AK1100">
        <v>7</v>
      </c>
      <c r="AL1100">
        <v>1</v>
      </c>
    </row>
    <row r="1101" spans="1:38" x14ac:dyDescent="0.25">
      <c r="A1101" t="s">
        <v>1370</v>
      </c>
      <c r="B1101" s="1">
        <v>45313</v>
      </c>
      <c r="C1101" t="s">
        <v>304</v>
      </c>
      <c r="D1101" t="s">
        <v>40</v>
      </c>
      <c r="E1101" t="s">
        <v>41</v>
      </c>
      <c r="F1101" t="s">
        <v>42</v>
      </c>
      <c r="G1101" t="s">
        <v>43</v>
      </c>
      <c r="H1101" t="s">
        <v>44</v>
      </c>
      <c r="I1101" t="s">
        <v>45</v>
      </c>
      <c r="J1101" t="s">
        <v>46</v>
      </c>
      <c r="K1101" t="s">
        <v>47</v>
      </c>
      <c r="M1101" t="s">
        <v>48</v>
      </c>
      <c r="N1101" t="s">
        <v>49</v>
      </c>
      <c r="O1101">
        <v>30</v>
      </c>
      <c r="P1101">
        <v>28</v>
      </c>
      <c r="Q1101" t="b">
        <v>0</v>
      </c>
      <c r="R1101">
        <v>1</v>
      </c>
      <c r="S1101">
        <v>0</v>
      </c>
      <c r="T1101" t="s">
        <v>50</v>
      </c>
      <c r="U1101" t="s">
        <v>51</v>
      </c>
      <c r="V1101" t="s">
        <v>52</v>
      </c>
      <c r="W1101" t="s">
        <v>53</v>
      </c>
      <c r="X1101">
        <v>14.8</v>
      </c>
      <c r="Y1101">
        <v>11.84</v>
      </c>
      <c r="Z1101">
        <v>7.58</v>
      </c>
      <c r="AA1101">
        <v>1.78</v>
      </c>
      <c r="AB1101">
        <v>9.36</v>
      </c>
      <c r="AC1101">
        <v>8.14</v>
      </c>
      <c r="AD1101">
        <v>1.22</v>
      </c>
      <c r="AE1101">
        <v>10.97</v>
      </c>
      <c r="AF1101">
        <v>0</v>
      </c>
      <c r="AG1101">
        <v>-1.61</v>
      </c>
      <c r="AH1101" t="s">
        <v>54</v>
      </c>
      <c r="AK1101">
        <v>6</v>
      </c>
      <c r="AL1101">
        <v>1</v>
      </c>
    </row>
    <row r="1102" spans="1:38" x14ac:dyDescent="0.25">
      <c r="A1102" t="s">
        <v>1371</v>
      </c>
      <c r="B1102" s="1">
        <v>45604</v>
      </c>
      <c r="C1102" t="s">
        <v>401</v>
      </c>
      <c r="D1102" t="s">
        <v>77</v>
      </c>
      <c r="E1102" t="s">
        <v>78</v>
      </c>
      <c r="F1102" t="s">
        <v>79</v>
      </c>
      <c r="G1102" t="s">
        <v>43</v>
      </c>
      <c r="H1102" t="s">
        <v>44</v>
      </c>
      <c r="I1102" t="s">
        <v>45</v>
      </c>
      <c r="J1102" t="s">
        <v>46</v>
      </c>
      <c r="K1102" t="s">
        <v>196</v>
      </c>
      <c r="M1102" t="s">
        <v>197</v>
      </c>
      <c r="N1102" t="s">
        <v>198</v>
      </c>
      <c r="O1102">
        <v>90</v>
      </c>
      <c r="P1102">
        <v>92</v>
      </c>
      <c r="Q1102" t="b">
        <v>0</v>
      </c>
      <c r="R1102">
        <v>1</v>
      </c>
      <c r="S1102">
        <v>0</v>
      </c>
      <c r="T1102" t="s">
        <v>73</v>
      </c>
      <c r="U1102" t="s">
        <v>74</v>
      </c>
      <c r="V1102" t="s">
        <v>52</v>
      </c>
      <c r="W1102" t="s">
        <v>53</v>
      </c>
      <c r="X1102">
        <v>12.4</v>
      </c>
      <c r="Y1102">
        <v>9.92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 t="s">
        <v>129</v>
      </c>
      <c r="AI1102">
        <v>70</v>
      </c>
      <c r="AJ1102" t="s">
        <v>341</v>
      </c>
      <c r="AK1102">
        <v>0</v>
      </c>
      <c r="AL1102">
        <v>0</v>
      </c>
    </row>
    <row r="1103" spans="1:38" x14ac:dyDescent="0.25">
      <c r="A1103" t="s">
        <v>1372</v>
      </c>
      <c r="B1103" s="1">
        <v>45173</v>
      </c>
      <c r="C1103" t="s">
        <v>747</v>
      </c>
      <c r="D1103" t="s">
        <v>40</v>
      </c>
      <c r="E1103" t="s">
        <v>41</v>
      </c>
      <c r="F1103" t="s">
        <v>42</v>
      </c>
      <c r="G1103" t="s">
        <v>57</v>
      </c>
      <c r="H1103" t="s">
        <v>58</v>
      </c>
      <c r="I1103" t="s">
        <v>59</v>
      </c>
      <c r="J1103" t="s">
        <v>46</v>
      </c>
      <c r="K1103" t="s">
        <v>93</v>
      </c>
      <c r="L1103" t="s">
        <v>94</v>
      </c>
      <c r="M1103" t="s">
        <v>95</v>
      </c>
      <c r="N1103" t="s">
        <v>96</v>
      </c>
      <c r="O1103">
        <v>30</v>
      </c>
      <c r="P1103">
        <v>31</v>
      </c>
      <c r="Q1103" t="b">
        <v>1</v>
      </c>
      <c r="R1103">
        <v>2</v>
      </c>
      <c r="S1103">
        <v>1</v>
      </c>
      <c r="T1103" t="s">
        <v>99</v>
      </c>
      <c r="U1103" t="s">
        <v>100</v>
      </c>
      <c r="V1103" t="s">
        <v>52</v>
      </c>
      <c r="W1103" t="s">
        <v>53</v>
      </c>
      <c r="X1103">
        <v>185.4</v>
      </c>
      <c r="Y1103">
        <v>157.59</v>
      </c>
      <c r="Z1103">
        <v>155.30000000000001</v>
      </c>
      <c r="AA1103">
        <v>1.78</v>
      </c>
      <c r="AB1103">
        <v>157.08000000000001</v>
      </c>
      <c r="AC1103">
        <v>138.22999999999999</v>
      </c>
      <c r="AD1103">
        <v>18.850000000000001</v>
      </c>
      <c r="AE1103">
        <v>147.44999999999999</v>
      </c>
      <c r="AF1103">
        <v>0</v>
      </c>
      <c r="AG1103">
        <v>9.64</v>
      </c>
      <c r="AH1103" t="s">
        <v>54</v>
      </c>
      <c r="AK1103">
        <v>8</v>
      </c>
      <c r="AL1103">
        <v>1</v>
      </c>
    </row>
    <row r="1104" spans="1:38" x14ac:dyDescent="0.25">
      <c r="A1104" t="s">
        <v>1373</v>
      </c>
      <c r="B1104" s="1">
        <v>45328</v>
      </c>
      <c r="C1104" t="s">
        <v>238</v>
      </c>
      <c r="D1104" t="s">
        <v>90</v>
      </c>
      <c r="E1104" t="s">
        <v>91</v>
      </c>
      <c r="F1104" t="s">
        <v>92</v>
      </c>
      <c r="G1104" t="s">
        <v>111</v>
      </c>
      <c r="H1104" t="s">
        <v>112</v>
      </c>
      <c r="I1104" t="s">
        <v>113</v>
      </c>
      <c r="J1104" t="s">
        <v>46</v>
      </c>
      <c r="K1104" t="s">
        <v>103</v>
      </c>
      <c r="M1104" t="s">
        <v>95</v>
      </c>
      <c r="N1104" t="s">
        <v>96</v>
      </c>
      <c r="O1104">
        <v>30</v>
      </c>
      <c r="P1104">
        <v>28</v>
      </c>
      <c r="Q1104" t="b">
        <v>0</v>
      </c>
      <c r="R1104">
        <v>1</v>
      </c>
      <c r="S1104">
        <v>0</v>
      </c>
      <c r="T1104" t="s">
        <v>73</v>
      </c>
      <c r="U1104" t="s">
        <v>74</v>
      </c>
      <c r="V1104" t="s">
        <v>52</v>
      </c>
      <c r="W1104" t="s">
        <v>53</v>
      </c>
      <c r="X1104">
        <v>18.2</v>
      </c>
      <c r="Y1104">
        <v>14.56</v>
      </c>
      <c r="Z1104">
        <v>11.25</v>
      </c>
      <c r="AA1104">
        <v>1.79</v>
      </c>
      <c r="AB1104">
        <v>13.04</v>
      </c>
      <c r="AC1104">
        <v>11.08</v>
      </c>
      <c r="AD1104">
        <v>1.96</v>
      </c>
      <c r="AE1104">
        <v>14.01</v>
      </c>
      <c r="AF1104">
        <v>0</v>
      </c>
      <c r="AG1104">
        <v>-0.97</v>
      </c>
      <c r="AH1104" t="s">
        <v>54</v>
      </c>
      <c r="AK1104">
        <v>10</v>
      </c>
      <c r="AL1104">
        <v>1</v>
      </c>
    </row>
    <row r="1105" spans="1:38" x14ac:dyDescent="0.25">
      <c r="A1105" t="s">
        <v>1374</v>
      </c>
      <c r="B1105" s="1">
        <v>45125</v>
      </c>
      <c r="C1105" t="s">
        <v>206</v>
      </c>
      <c r="D1105" t="s">
        <v>66</v>
      </c>
      <c r="E1105" t="s">
        <v>67</v>
      </c>
      <c r="F1105" t="s">
        <v>68</v>
      </c>
      <c r="G1105" t="s">
        <v>80</v>
      </c>
      <c r="H1105" t="s">
        <v>81</v>
      </c>
      <c r="I1105" t="s">
        <v>82</v>
      </c>
      <c r="J1105" t="s">
        <v>46</v>
      </c>
      <c r="K1105" t="s">
        <v>213</v>
      </c>
      <c r="L1105" t="s">
        <v>214</v>
      </c>
      <c r="M1105" t="s">
        <v>215</v>
      </c>
      <c r="N1105" t="s">
        <v>216</v>
      </c>
      <c r="O1105">
        <v>30</v>
      </c>
      <c r="P1105">
        <v>29</v>
      </c>
      <c r="Q1105" t="b">
        <v>1</v>
      </c>
      <c r="R1105">
        <v>3</v>
      </c>
      <c r="S1105">
        <v>1</v>
      </c>
      <c r="T1105" t="s">
        <v>99</v>
      </c>
      <c r="U1105" t="s">
        <v>100</v>
      </c>
      <c r="V1105" t="s">
        <v>52</v>
      </c>
      <c r="W1105" t="s">
        <v>53</v>
      </c>
      <c r="X1105">
        <v>492</v>
      </c>
      <c r="Y1105">
        <v>418.2</v>
      </c>
      <c r="Z1105">
        <v>412.72</v>
      </c>
      <c r="AA1105">
        <v>1.78</v>
      </c>
      <c r="AB1105">
        <v>414.5</v>
      </c>
      <c r="AC1105">
        <v>364.76</v>
      </c>
      <c r="AD1105">
        <v>49.74</v>
      </c>
      <c r="AE1105">
        <v>370.43</v>
      </c>
      <c r="AF1105">
        <v>0</v>
      </c>
      <c r="AG1105">
        <v>44.07</v>
      </c>
      <c r="AH1105" t="s">
        <v>54</v>
      </c>
      <c r="AK1105">
        <v>6</v>
      </c>
      <c r="AL1105">
        <v>0</v>
      </c>
    </row>
    <row r="1106" spans="1:38" x14ac:dyDescent="0.25">
      <c r="A1106" t="s">
        <v>1375</v>
      </c>
      <c r="B1106" s="1">
        <v>45231</v>
      </c>
      <c r="C1106" t="s">
        <v>286</v>
      </c>
      <c r="D1106" t="s">
        <v>122</v>
      </c>
      <c r="E1106" t="s">
        <v>123</v>
      </c>
      <c r="F1106" t="s">
        <v>124</v>
      </c>
      <c r="G1106" t="s">
        <v>43</v>
      </c>
      <c r="H1106" t="s">
        <v>44</v>
      </c>
      <c r="I1106" t="s">
        <v>45</v>
      </c>
      <c r="J1106" t="s">
        <v>46</v>
      </c>
      <c r="K1106" t="s">
        <v>196</v>
      </c>
      <c r="M1106" t="s">
        <v>197</v>
      </c>
      <c r="N1106" t="s">
        <v>198</v>
      </c>
      <c r="O1106">
        <v>90</v>
      </c>
      <c r="P1106">
        <v>86</v>
      </c>
      <c r="Q1106" t="b">
        <v>0</v>
      </c>
      <c r="R1106">
        <v>1</v>
      </c>
      <c r="S1106">
        <v>1</v>
      </c>
      <c r="T1106" t="s">
        <v>50</v>
      </c>
      <c r="U1106" t="s">
        <v>51</v>
      </c>
      <c r="V1106" t="s">
        <v>52</v>
      </c>
      <c r="W1106" t="s">
        <v>53</v>
      </c>
      <c r="X1106">
        <v>12.4</v>
      </c>
      <c r="Y1106">
        <v>9.92</v>
      </c>
      <c r="Z1106">
        <v>6.06</v>
      </c>
      <c r="AA1106">
        <v>1.78</v>
      </c>
      <c r="AB1106">
        <v>7.84</v>
      </c>
      <c r="AC1106">
        <v>6.82</v>
      </c>
      <c r="AD1106">
        <v>1.02</v>
      </c>
      <c r="AE1106">
        <v>9.1</v>
      </c>
      <c r="AF1106">
        <v>0</v>
      </c>
      <c r="AG1106">
        <v>-1.27</v>
      </c>
      <c r="AH1106" t="s">
        <v>54</v>
      </c>
      <c r="AK1106">
        <v>6</v>
      </c>
      <c r="AL1106">
        <v>1</v>
      </c>
    </row>
    <row r="1107" spans="1:38" x14ac:dyDescent="0.25">
      <c r="A1107" t="s">
        <v>1376</v>
      </c>
      <c r="B1107" s="1">
        <v>44968</v>
      </c>
      <c r="C1107" t="s">
        <v>195</v>
      </c>
      <c r="D1107" t="s">
        <v>122</v>
      </c>
      <c r="E1107" t="s">
        <v>123</v>
      </c>
      <c r="F1107" t="s">
        <v>124</v>
      </c>
      <c r="G1107" t="s">
        <v>111</v>
      </c>
      <c r="H1107" t="s">
        <v>112</v>
      </c>
      <c r="I1107" t="s">
        <v>113</v>
      </c>
      <c r="J1107" t="s">
        <v>46</v>
      </c>
      <c r="K1107" t="s">
        <v>196</v>
      </c>
      <c r="M1107" t="s">
        <v>197</v>
      </c>
      <c r="N1107" t="s">
        <v>198</v>
      </c>
      <c r="O1107">
        <v>90</v>
      </c>
      <c r="P1107">
        <v>86</v>
      </c>
      <c r="Q1107" t="b">
        <v>0</v>
      </c>
      <c r="R1107">
        <v>1</v>
      </c>
      <c r="S1107">
        <v>2</v>
      </c>
      <c r="T1107" t="s">
        <v>143</v>
      </c>
      <c r="U1107" t="s">
        <v>144</v>
      </c>
      <c r="V1107" t="s">
        <v>139</v>
      </c>
      <c r="W1107" t="s">
        <v>53</v>
      </c>
      <c r="X1107">
        <v>12.4</v>
      </c>
      <c r="Y1107">
        <v>9.92</v>
      </c>
      <c r="Z1107">
        <v>6.18</v>
      </c>
      <c r="AA1107">
        <v>1.77</v>
      </c>
      <c r="AB1107">
        <v>7.95</v>
      </c>
      <c r="AC1107">
        <v>6.36</v>
      </c>
      <c r="AD1107">
        <v>1.59</v>
      </c>
      <c r="AE1107">
        <v>9.61</v>
      </c>
      <c r="AF1107">
        <v>0</v>
      </c>
      <c r="AG1107">
        <v>-1.66</v>
      </c>
      <c r="AH1107" t="s">
        <v>54</v>
      </c>
      <c r="AK1107">
        <v>4</v>
      </c>
      <c r="AL1107">
        <v>0</v>
      </c>
    </row>
    <row r="1108" spans="1:38" x14ac:dyDescent="0.25">
      <c r="A1108" t="s">
        <v>1377</v>
      </c>
      <c r="B1108" s="1">
        <v>45275</v>
      </c>
      <c r="C1108" t="s">
        <v>503</v>
      </c>
      <c r="D1108" t="s">
        <v>77</v>
      </c>
      <c r="E1108" t="s">
        <v>78</v>
      </c>
      <c r="F1108" t="s">
        <v>79</v>
      </c>
      <c r="G1108" t="s">
        <v>80</v>
      </c>
      <c r="H1108" t="s">
        <v>81</v>
      </c>
      <c r="I1108" t="s">
        <v>82</v>
      </c>
      <c r="J1108" t="s">
        <v>46</v>
      </c>
      <c r="K1108" t="s">
        <v>93</v>
      </c>
      <c r="L1108" t="s">
        <v>94</v>
      </c>
      <c r="M1108" t="s">
        <v>95</v>
      </c>
      <c r="N1108" t="s">
        <v>96</v>
      </c>
      <c r="O1108">
        <v>30</v>
      </c>
      <c r="P1108">
        <v>28</v>
      </c>
      <c r="Q1108" t="b">
        <v>1</v>
      </c>
      <c r="R1108">
        <v>2</v>
      </c>
      <c r="S1108">
        <v>0</v>
      </c>
      <c r="T1108" t="s">
        <v>73</v>
      </c>
      <c r="U1108" t="s">
        <v>74</v>
      </c>
      <c r="V1108" t="s">
        <v>52</v>
      </c>
      <c r="W1108" t="s">
        <v>53</v>
      </c>
      <c r="X1108">
        <v>185.4</v>
      </c>
      <c r="Y1108">
        <v>157.59</v>
      </c>
      <c r="Z1108">
        <v>158.02000000000001</v>
      </c>
      <c r="AA1108">
        <v>1.79</v>
      </c>
      <c r="AB1108">
        <v>159.81</v>
      </c>
      <c r="AC1108">
        <v>135.84</v>
      </c>
      <c r="AD1108">
        <v>23.97</v>
      </c>
      <c r="AE1108">
        <v>150.94999999999999</v>
      </c>
      <c r="AF1108">
        <v>0</v>
      </c>
      <c r="AG1108">
        <v>8.86</v>
      </c>
      <c r="AH1108" t="s">
        <v>54</v>
      </c>
      <c r="AK1108">
        <v>6</v>
      </c>
      <c r="AL1108">
        <v>0</v>
      </c>
    </row>
    <row r="1109" spans="1:38" x14ac:dyDescent="0.25">
      <c r="A1109" t="s">
        <v>1378</v>
      </c>
      <c r="B1109" s="1">
        <v>45038</v>
      </c>
      <c r="C1109" t="s">
        <v>246</v>
      </c>
      <c r="D1109" t="s">
        <v>40</v>
      </c>
      <c r="E1109" t="s">
        <v>41</v>
      </c>
      <c r="F1109" t="s">
        <v>42</v>
      </c>
      <c r="G1109" t="s">
        <v>111</v>
      </c>
      <c r="H1109" t="s">
        <v>112</v>
      </c>
      <c r="I1109" t="s">
        <v>113</v>
      </c>
      <c r="J1109" t="s">
        <v>46</v>
      </c>
      <c r="K1109" t="s">
        <v>180</v>
      </c>
      <c r="M1109" t="s">
        <v>181</v>
      </c>
      <c r="N1109" t="s">
        <v>182</v>
      </c>
      <c r="O1109">
        <v>30</v>
      </c>
      <c r="P1109">
        <v>29</v>
      </c>
      <c r="Q1109" t="b">
        <v>0</v>
      </c>
      <c r="R1109">
        <v>1</v>
      </c>
      <c r="S1109">
        <v>2</v>
      </c>
      <c r="T1109" t="s">
        <v>99</v>
      </c>
      <c r="U1109" t="s">
        <v>100</v>
      </c>
      <c r="V1109" t="s">
        <v>52</v>
      </c>
      <c r="W1109" t="s">
        <v>53</v>
      </c>
      <c r="X1109">
        <v>6.9</v>
      </c>
      <c r="Y1109">
        <v>5.52</v>
      </c>
      <c r="Z1109">
        <v>3.73</v>
      </c>
      <c r="AA1109">
        <v>1.78</v>
      </c>
      <c r="AB1109">
        <v>5.51</v>
      </c>
      <c r="AC1109">
        <v>4.8499999999999996</v>
      </c>
      <c r="AD1109">
        <v>1</v>
      </c>
      <c r="AE1109">
        <v>4.95</v>
      </c>
      <c r="AF1109">
        <v>0</v>
      </c>
      <c r="AG1109">
        <v>0.56000000000000005</v>
      </c>
      <c r="AH1109" t="s">
        <v>54</v>
      </c>
      <c r="AK1109">
        <v>11</v>
      </c>
      <c r="AL1109">
        <v>1</v>
      </c>
    </row>
    <row r="1110" spans="1:38" x14ac:dyDescent="0.25">
      <c r="A1110" t="s">
        <v>1379</v>
      </c>
      <c r="B1110" s="1">
        <v>45171</v>
      </c>
      <c r="C1110" t="s">
        <v>317</v>
      </c>
      <c r="D1110" t="s">
        <v>77</v>
      </c>
      <c r="E1110" t="s">
        <v>78</v>
      </c>
      <c r="F1110" t="s">
        <v>79</v>
      </c>
      <c r="G1110" t="s">
        <v>111</v>
      </c>
      <c r="H1110" t="s">
        <v>112</v>
      </c>
      <c r="I1110" t="s">
        <v>113</v>
      </c>
      <c r="J1110" t="s">
        <v>46</v>
      </c>
      <c r="K1110" t="s">
        <v>83</v>
      </c>
      <c r="M1110" t="s">
        <v>84</v>
      </c>
      <c r="N1110" t="s">
        <v>85</v>
      </c>
      <c r="O1110">
        <v>90</v>
      </c>
      <c r="P1110">
        <v>92</v>
      </c>
      <c r="Q1110" t="b">
        <v>0</v>
      </c>
      <c r="R1110">
        <v>1</v>
      </c>
      <c r="S1110">
        <v>0</v>
      </c>
      <c r="T1110" t="s">
        <v>50</v>
      </c>
      <c r="U1110" t="s">
        <v>51</v>
      </c>
      <c r="V1110" t="s">
        <v>52</v>
      </c>
      <c r="W1110" t="s">
        <v>53</v>
      </c>
      <c r="X1110">
        <v>7.2</v>
      </c>
      <c r="Y1110">
        <v>5.76</v>
      </c>
      <c r="Z1110">
        <v>13.69</v>
      </c>
      <c r="AA1110">
        <v>1.78</v>
      </c>
      <c r="AB1110">
        <v>15.47</v>
      </c>
      <c r="AC1110">
        <v>13.46</v>
      </c>
      <c r="AD1110">
        <v>2.0099999999999998</v>
      </c>
      <c r="AE1110">
        <v>16.489999999999998</v>
      </c>
      <c r="AF1110">
        <v>0</v>
      </c>
      <c r="AG1110">
        <v>-1.01</v>
      </c>
      <c r="AH1110" t="s">
        <v>54</v>
      </c>
      <c r="AK1110">
        <v>11</v>
      </c>
      <c r="AL1110">
        <v>1</v>
      </c>
    </row>
    <row r="1111" spans="1:38" x14ac:dyDescent="0.25">
      <c r="A1111" t="s">
        <v>1380</v>
      </c>
      <c r="B1111" s="1">
        <v>45023</v>
      </c>
      <c r="C1111" t="s">
        <v>291</v>
      </c>
      <c r="D1111" t="s">
        <v>90</v>
      </c>
      <c r="E1111" t="s">
        <v>91</v>
      </c>
      <c r="F1111" t="s">
        <v>92</v>
      </c>
      <c r="G1111" t="s">
        <v>111</v>
      </c>
      <c r="H1111" t="s">
        <v>112</v>
      </c>
      <c r="I1111" t="s">
        <v>113</v>
      </c>
      <c r="J1111" t="s">
        <v>46</v>
      </c>
      <c r="K1111" t="s">
        <v>83</v>
      </c>
      <c r="M1111" t="s">
        <v>84</v>
      </c>
      <c r="N1111" t="s">
        <v>85</v>
      </c>
      <c r="O1111">
        <v>30</v>
      </c>
      <c r="P1111">
        <v>30</v>
      </c>
      <c r="Q1111" t="b">
        <v>0</v>
      </c>
      <c r="R1111">
        <v>1</v>
      </c>
      <c r="S1111">
        <v>0</v>
      </c>
      <c r="T1111" t="s">
        <v>143</v>
      </c>
      <c r="U1111" t="s">
        <v>144</v>
      </c>
      <c r="V1111" t="s">
        <v>139</v>
      </c>
      <c r="W1111" t="s">
        <v>53</v>
      </c>
      <c r="X1111">
        <v>7.2</v>
      </c>
      <c r="Y1111">
        <v>5.76</v>
      </c>
      <c r="Z1111">
        <v>3.84</v>
      </c>
      <c r="AA1111">
        <v>1.77</v>
      </c>
      <c r="AB1111">
        <v>5.61</v>
      </c>
      <c r="AC1111">
        <v>4.49</v>
      </c>
      <c r="AD1111">
        <v>1.1200000000000001</v>
      </c>
      <c r="AE1111">
        <v>5.52</v>
      </c>
      <c r="AF1111">
        <v>0</v>
      </c>
      <c r="AG1111">
        <v>0.09</v>
      </c>
      <c r="AH1111" t="s">
        <v>54</v>
      </c>
      <c r="AK1111">
        <v>9</v>
      </c>
      <c r="AL1111">
        <v>1</v>
      </c>
    </row>
    <row r="1112" spans="1:38" x14ac:dyDescent="0.25">
      <c r="A1112" t="s">
        <v>1381</v>
      </c>
      <c r="B1112" s="1">
        <v>45586</v>
      </c>
      <c r="C1112" t="s">
        <v>296</v>
      </c>
      <c r="D1112" t="s">
        <v>122</v>
      </c>
      <c r="E1112" t="s">
        <v>123</v>
      </c>
      <c r="F1112" t="s">
        <v>124</v>
      </c>
      <c r="G1112" t="s">
        <v>80</v>
      </c>
      <c r="H1112" t="s">
        <v>81</v>
      </c>
      <c r="I1112" t="s">
        <v>82</v>
      </c>
      <c r="J1112" t="s">
        <v>46</v>
      </c>
      <c r="K1112" t="s">
        <v>83</v>
      </c>
      <c r="M1112" t="s">
        <v>84</v>
      </c>
      <c r="N1112" t="s">
        <v>85</v>
      </c>
      <c r="O1112">
        <v>30</v>
      </c>
      <c r="P1112">
        <v>28</v>
      </c>
      <c r="Q1112" t="b">
        <v>0</v>
      </c>
      <c r="R1112">
        <v>1</v>
      </c>
      <c r="S1112">
        <v>0</v>
      </c>
      <c r="T1112" t="s">
        <v>99</v>
      </c>
      <c r="U1112" t="s">
        <v>100</v>
      </c>
      <c r="V1112" t="s">
        <v>52</v>
      </c>
      <c r="W1112" t="s">
        <v>53</v>
      </c>
      <c r="X1112">
        <v>7.2</v>
      </c>
      <c r="Y1112">
        <v>5.76</v>
      </c>
      <c r="Z1112">
        <v>4.4400000000000004</v>
      </c>
      <c r="AA1112">
        <v>1.78</v>
      </c>
      <c r="AB1112">
        <v>6.22</v>
      </c>
      <c r="AC1112">
        <v>5.47</v>
      </c>
      <c r="AD1112">
        <v>1</v>
      </c>
      <c r="AE1112">
        <v>5.51</v>
      </c>
      <c r="AF1112">
        <v>0</v>
      </c>
      <c r="AG1112">
        <v>0.71</v>
      </c>
      <c r="AH1112" t="s">
        <v>54</v>
      </c>
      <c r="AK1112">
        <v>8</v>
      </c>
      <c r="AL1112">
        <v>0</v>
      </c>
    </row>
    <row r="1113" spans="1:38" x14ac:dyDescent="0.25">
      <c r="A1113" t="s">
        <v>1382</v>
      </c>
      <c r="B1113" s="1">
        <v>45439</v>
      </c>
      <c r="C1113" t="s">
        <v>304</v>
      </c>
      <c r="D1113" t="s">
        <v>122</v>
      </c>
      <c r="E1113" t="s">
        <v>123</v>
      </c>
      <c r="F1113" t="s">
        <v>124</v>
      </c>
      <c r="G1113" t="s">
        <v>111</v>
      </c>
      <c r="H1113" t="s">
        <v>112</v>
      </c>
      <c r="I1113" t="s">
        <v>113</v>
      </c>
      <c r="J1113" t="s">
        <v>46</v>
      </c>
      <c r="K1113" t="s">
        <v>147</v>
      </c>
      <c r="L1113" t="s">
        <v>148</v>
      </c>
      <c r="M1113" t="s">
        <v>149</v>
      </c>
      <c r="N1113" t="s">
        <v>136</v>
      </c>
      <c r="O1113">
        <v>28</v>
      </c>
      <c r="P1113">
        <v>29</v>
      </c>
      <c r="Q1113" t="b">
        <v>1</v>
      </c>
      <c r="R1113">
        <v>5</v>
      </c>
      <c r="S1113">
        <v>0</v>
      </c>
      <c r="T1113" t="s">
        <v>158</v>
      </c>
      <c r="U1113" t="s">
        <v>159</v>
      </c>
      <c r="V1113" t="s">
        <v>158</v>
      </c>
      <c r="W1113" t="s">
        <v>23</v>
      </c>
      <c r="X1113">
        <v>7140</v>
      </c>
      <c r="Y1113">
        <v>6069</v>
      </c>
      <c r="Z1113">
        <v>6426</v>
      </c>
      <c r="AA1113">
        <v>0</v>
      </c>
      <c r="AB1113">
        <v>6426</v>
      </c>
      <c r="AC1113">
        <v>0</v>
      </c>
      <c r="AD1113">
        <v>6426</v>
      </c>
      <c r="AE1113">
        <v>5734.15</v>
      </c>
      <c r="AF1113">
        <v>0</v>
      </c>
      <c r="AG1113">
        <v>691.85</v>
      </c>
      <c r="AH1113" t="s">
        <v>54</v>
      </c>
      <c r="AK1113">
        <v>0</v>
      </c>
      <c r="AL1113">
        <v>0</v>
      </c>
    </row>
    <row r="1114" spans="1:38" x14ac:dyDescent="0.25">
      <c r="A1114" t="s">
        <v>1383</v>
      </c>
      <c r="B1114" s="1">
        <v>45489</v>
      </c>
      <c r="C1114" t="s">
        <v>65</v>
      </c>
      <c r="D1114" t="s">
        <v>90</v>
      </c>
      <c r="E1114" t="s">
        <v>91</v>
      </c>
      <c r="F1114" t="s">
        <v>92</v>
      </c>
      <c r="G1114" t="s">
        <v>57</v>
      </c>
      <c r="H1114" t="s">
        <v>58</v>
      </c>
      <c r="I1114" t="s">
        <v>59</v>
      </c>
      <c r="J1114" t="s">
        <v>46</v>
      </c>
      <c r="K1114" t="s">
        <v>93</v>
      </c>
      <c r="L1114" t="s">
        <v>94</v>
      </c>
      <c r="M1114" t="s">
        <v>95</v>
      </c>
      <c r="N1114" t="s">
        <v>96</v>
      </c>
      <c r="O1114">
        <v>90</v>
      </c>
      <c r="P1114">
        <v>88</v>
      </c>
      <c r="Q1114" t="b">
        <v>1</v>
      </c>
      <c r="R1114">
        <v>2</v>
      </c>
      <c r="S1114">
        <v>0</v>
      </c>
      <c r="T1114" t="s">
        <v>50</v>
      </c>
      <c r="U1114" t="s">
        <v>51</v>
      </c>
      <c r="V1114" t="s">
        <v>52</v>
      </c>
      <c r="W1114" t="s">
        <v>53</v>
      </c>
      <c r="X1114">
        <v>185.4</v>
      </c>
      <c r="Y1114">
        <v>157.59</v>
      </c>
      <c r="Z1114">
        <v>457.77</v>
      </c>
      <c r="AA1114">
        <v>1.78</v>
      </c>
      <c r="AB1114">
        <v>459.55</v>
      </c>
      <c r="AC1114">
        <v>399.81</v>
      </c>
      <c r="AD1114">
        <v>59.74</v>
      </c>
      <c r="AE1114">
        <v>426.44</v>
      </c>
      <c r="AF1114">
        <v>0</v>
      </c>
      <c r="AG1114">
        <v>33.11</v>
      </c>
      <c r="AH1114" t="s">
        <v>54</v>
      </c>
      <c r="AK1114">
        <v>11</v>
      </c>
      <c r="AL1114">
        <v>0</v>
      </c>
    </row>
    <row r="1115" spans="1:38" x14ac:dyDescent="0.25">
      <c r="A1115" t="s">
        <v>1384</v>
      </c>
      <c r="B1115" s="1">
        <v>45562</v>
      </c>
      <c r="C1115" t="s">
        <v>584</v>
      </c>
      <c r="D1115" t="s">
        <v>90</v>
      </c>
      <c r="E1115" t="s">
        <v>91</v>
      </c>
      <c r="F1115" t="s">
        <v>92</v>
      </c>
      <c r="G1115" t="s">
        <v>57</v>
      </c>
      <c r="H1115" t="s">
        <v>58</v>
      </c>
      <c r="I1115" t="s">
        <v>59</v>
      </c>
      <c r="J1115" t="s">
        <v>46</v>
      </c>
      <c r="K1115" t="s">
        <v>154</v>
      </c>
      <c r="L1115" t="s">
        <v>155</v>
      </c>
      <c r="M1115" t="s">
        <v>156</v>
      </c>
      <c r="N1115" t="s">
        <v>157</v>
      </c>
      <c r="O1115">
        <v>30</v>
      </c>
      <c r="P1115">
        <v>28</v>
      </c>
      <c r="Q1115" t="b">
        <v>1</v>
      </c>
      <c r="R1115">
        <v>4</v>
      </c>
      <c r="S1115">
        <v>0</v>
      </c>
      <c r="T1115" t="s">
        <v>50</v>
      </c>
      <c r="U1115" t="s">
        <v>51</v>
      </c>
      <c r="V1115" t="s">
        <v>52</v>
      </c>
      <c r="W1115" t="s">
        <v>53</v>
      </c>
      <c r="X1115">
        <v>936</v>
      </c>
      <c r="Y1115">
        <v>795.6</v>
      </c>
      <c r="Z1115">
        <v>782.13</v>
      </c>
      <c r="AA1115">
        <v>1.78</v>
      </c>
      <c r="AB1115">
        <v>783.91</v>
      </c>
      <c r="AC1115">
        <v>682</v>
      </c>
      <c r="AD1115">
        <v>101.91</v>
      </c>
      <c r="AE1115">
        <v>724.89</v>
      </c>
      <c r="AF1115">
        <v>0</v>
      </c>
      <c r="AG1115">
        <v>59.02</v>
      </c>
      <c r="AH1115" t="s">
        <v>54</v>
      </c>
      <c r="AK1115">
        <v>1</v>
      </c>
      <c r="AL1115">
        <v>0</v>
      </c>
    </row>
    <row r="1116" spans="1:38" x14ac:dyDescent="0.25">
      <c r="A1116" t="s">
        <v>1385</v>
      </c>
      <c r="B1116" s="1">
        <v>45226</v>
      </c>
      <c r="C1116" t="s">
        <v>39</v>
      </c>
      <c r="D1116" t="s">
        <v>66</v>
      </c>
      <c r="E1116" t="s">
        <v>67</v>
      </c>
      <c r="F1116" t="s">
        <v>68</v>
      </c>
      <c r="G1116" t="s">
        <v>111</v>
      </c>
      <c r="H1116" t="s">
        <v>112</v>
      </c>
      <c r="I1116" t="s">
        <v>113</v>
      </c>
      <c r="J1116" t="s">
        <v>46</v>
      </c>
      <c r="K1116" t="s">
        <v>47</v>
      </c>
      <c r="M1116" t="s">
        <v>48</v>
      </c>
      <c r="N1116" t="s">
        <v>49</v>
      </c>
      <c r="O1116">
        <v>90</v>
      </c>
      <c r="P1116">
        <v>86</v>
      </c>
      <c r="Q1116" t="b">
        <v>0</v>
      </c>
      <c r="R1116">
        <v>1</v>
      </c>
      <c r="S1116">
        <v>2</v>
      </c>
      <c r="T1116" t="s">
        <v>99</v>
      </c>
      <c r="U1116" t="s">
        <v>100</v>
      </c>
      <c r="V1116" t="s">
        <v>52</v>
      </c>
      <c r="W1116" t="s">
        <v>53</v>
      </c>
      <c r="X1116">
        <v>14.8</v>
      </c>
      <c r="Y1116">
        <v>11.84</v>
      </c>
      <c r="Z1116">
        <v>23.77</v>
      </c>
      <c r="AA1116">
        <v>1.78</v>
      </c>
      <c r="AB1116">
        <v>25.55</v>
      </c>
      <c r="AC1116">
        <v>22.49</v>
      </c>
      <c r="AD1116">
        <v>3.07</v>
      </c>
      <c r="AE1116">
        <v>33.94</v>
      </c>
      <c r="AF1116">
        <v>0</v>
      </c>
      <c r="AG1116">
        <v>-8.3800000000000008</v>
      </c>
      <c r="AH1116" t="s">
        <v>54</v>
      </c>
      <c r="AK1116">
        <v>11</v>
      </c>
      <c r="AL1116">
        <v>1</v>
      </c>
    </row>
    <row r="1117" spans="1:38" x14ac:dyDescent="0.25">
      <c r="A1117" t="s">
        <v>1386</v>
      </c>
      <c r="B1117" s="1">
        <v>45172</v>
      </c>
      <c r="C1117" t="s">
        <v>167</v>
      </c>
      <c r="D1117" t="s">
        <v>90</v>
      </c>
      <c r="E1117" t="s">
        <v>91</v>
      </c>
      <c r="F1117" t="s">
        <v>92</v>
      </c>
      <c r="G1117" t="s">
        <v>80</v>
      </c>
      <c r="H1117" t="s">
        <v>81</v>
      </c>
      <c r="I1117" t="s">
        <v>82</v>
      </c>
      <c r="J1117" t="s">
        <v>46</v>
      </c>
      <c r="K1117" t="s">
        <v>163</v>
      </c>
      <c r="L1117" t="s">
        <v>164</v>
      </c>
      <c r="M1117" t="s">
        <v>165</v>
      </c>
      <c r="N1117" t="s">
        <v>157</v>
      </c>
      <c r="O1117">
        <v>30</v>
      </c>
      <c r="P1117">
        <v>30</v>
      </c>
      <c r="Q1117" t="b">
        <v>1</v>
      </c>
      <c r="R1117">
        <v>4</v>
      </c>
      <c r="S1117">
        <v>2</v>
      </c>
      <c r="T1117" t="s">
        <v>99</v>
      </c>
      <c r="U1117" t="s">
        <v>100</v>
      </c>
      <c r="V1117" t="s">
        <v>52</v>
      </c>
      <c r="W1117" t="s">
        <v>53</v>
      </c>
      <c r="X1117">
        <v>936</v>
      </c>
      <c r="Y1117">
        <v>795.6</v>
      </c>
      <c r="Z1117">
        <v>789.3</v>
      </c>
      <c r="AA1117">
        <v>1.78</v>
      </c>
      <c r="AB1117">
        <v>791.08</v>
      </c>
      <c r="AC1117">
        <v>696.15</v>
      </c>
      <c r="AD1117">
        <v>94.93</v>
      </c>
      <c r="AE1117">
        <v>706.73</v>
      </c>
      <c r="AF1117">
        <v>0</v>
      </c>
      <c r="AG1117">
        <v>84.35</v>
      </c>
      <c r="AH1117" t="s">
        <v>54</v>
      </c>
      <c r="AK1117">
        <v>8</v>
      </c>
      <c r="AL1117">
        <v>0</v>
      </c>
    </row>
    <row r="1118" spans="1:38" x14ac:dyDescent="0.25">
      <c r="A1118" t="s">
        <v>1387</v>
      </c>
      <c r="B1118" s="1">
        <v>45272</v>
      </c>
      <c r="C1118" t="s">
        <v>142</v>
      </c>
      <c r="D1118" t="s">
        <v>90</v>
      </c>
      <c r="E1118" t="s">
        <v>91</v>
      </c>
      <c r="F1118" t="s">
        <v>92</v>
      </c>
      <c r="G1118" t="s">
        <v>43</v>
      </c>
      <c r="H1118" t="s">
        <v>44</v>
      </c>
      <c r="I1118" t="s">
        <v>45</v>
      </c>
      <c r="J1118" t="s">
        <v>46</v>
      </c>
      <c r="K1118" t="s">
        <v>213</v>
      </c>
      <c r="L1118" t="s">
        <v>214</v>
      </c>
      <c r="M1118" t="s">
        <v>215</v>
      </c>
      <c r="N1118" t="s">
        <v>216</v>
      </c>
      <c r="O1118">
        <v>90</v>
      </c>
      <c r="P1118">
        <v>85</v>
      </c>
      <c r="Q1118" t="b">
        <v>1</v>
      </c>
      <c r="R1118">
        <v>3</v>
      </c>
      <c r="S1118">
        <v>1</v>
      </c>
      <c r="T1118" t="s">
        <v>50</v>
      </c>
      <c r="U1118" t="s">
        <v>51</v>
      </c>
      <c r="V1118" t="s">
        <v>52</v>
      </c>
      <c r="W1118" t="s">
        <v>53</v>
      </c>
      <c r="X1118">
        <v>492</v>
      </c>
      <c r="Y1118">
        <v>418.2</v>
      </c>
      <c r="Z1118">
        <v>1244.05</v>
      </c>
      <c r="AA1118">
        <v>1.78</v>
      </c>
      <c r="AB1118">
        <v>1245.83</v>
      </c>
      <c r="AC1118">
        <v>1083.8699999999999</v>
      </c>
      <c r="AD1118">
        <v>161.96</v>
      </c>
      <c r="AE1118">
        <v>1213.1600000000001</v>
      </c>
      <c r="AF1118">
        <v>0</v>
      </c>
      <c r="AG1118">
        <v>32.68</v>
      </c>
      <c r="AH1118" t="s">
        <v>54</v>
      </c>
      <c r="AK1118">
        <v>2</v>
      </c>
      <c r="AL1118">
        <v>0</v>
      </c>
    </row>
    <row r="1119" spans="1:38" x14ac:dyDescent="0.25">
      <c r="A1119" t="s">
        <v>1388</v>
      </c>
      <c r="B1119" s="1">
        <v>45459</v>
      </c>
      <c r="C1119" t="s">
        <v>337</v>
      </c>
      <c r="D1119" t="s">
        <v>90</v>
      </c>
      <c r="E1119" t="s">
        <v>91</v>
      </c>
      <c r="F1119" t="s">
        <v>92</v>
      </c>
      <c r="G1119" t="s">
        <v>80</v>
      </c>
      <c r="H1119" t="s">
        <v>81</v>
      </c>
      <c r="I1119" t="s">
        <v>82</v>
      </c>
      <c r="J1119" t="s">
        <v>46</v>
      </c>
      <c r="K1119" t="s">
        <v>180</v>
      </c>
      <c r="M1119" t="s">
        <v>181</v>
      </c>
      <c r="N1119" t="s">
        <v>182</v>
      </c>
      <c r="O1119">
        <v>30</v>
      </c>
      <c r="P1119">
        <v>28</v>
      </c>
      <c r="Q1119" t="b">
        <v>0</v>
      </c>
      <c r="R1119">
        <v>1</v>
      </c>
      <c r="S1119">
        <v>2</v>
      </c>
      <c r="T1119" t="s">
        <v>137</v>
      </c>
      <c r="U1119" t="s">
        <v>138</v>
      </c>
      <c r="V1119" t="s">
        <v>139</v>
      </c>
      <c r="W1119" t="s">
        <v>140</v>
      </c>
      <c r="X1119">
        <v>6.9</v>
      </c>
      <c r="Y1119">
        <v>5.52</v>
      </c>
      <c r="Z1119">
        <v>5.24</v>
      </c>
      <c r="AA1119">
        <v>0.03</v>
      </c>
      <c r="AB1119">
        <v>5.27</v>
      </c>
      <c r="AC1119">
        <v>3.79</v>
      </c>
      <c r="AD1119">
        <v>1.48</v>
      </c>
      <c r="AE1119">
        <v>5.0599999999999996</v>
      </c>
      <c r="AF1119">
        <v>0</v>
      </c>
      <c r="AG1119">
        <v>0.21</v>
      </c>
      <c r="AH1119" t="s">
        <v>54</v>
      </c>
      <c r="AK1119">
        <v>2</v>
      </c>
      <c r="AL1119">
        <v>0</v>
      </c>
    </row>
    <row r="1120" spans="1:38" x14ac:dyDescent="0.25">
      <c r="A1120" t="s">
        <v>1389</v>
      </c>
      <c r="B1120" s="1">
        <v>45106</v>
      </c>
      <c r="C1120" t="s">
        <v>235</v>
      </c>
      <c r="D1120" t="s">
        <v>90</v>
      </c>
      <c r="E1120" t="s">
        <v>91</v>
      </c>
      <c r="F1120" t="s">
        <v>92</v>
      </c>
      <c r="G1120" t="s">
        <v>80</v>
      </c>
      <c r="H1120" t="s">
        <v>81</v>
      </c>
      <c r="I1120" t="s">
        <v>82</v>
      </c>
      <c r="J1120" t="s">
        <v>46</v>
      </c>
      <c r="K1120" t="s">
        <v>103</v>
      </c>
      <c r="M1120" t="s">
        <v>95</v>
      </c>
      <c r="N1120" t="s">
        <v>96</v>
      </c>
      <c r="O1120">
        <v>30</v>
      </c>
      <c r="P1120">
        <v>30</v>
      </c>
      <c r="Q1120" t="b">
        <v>0</v>
      </c>
      <c r="R1120">
        <v>1</v>
      </c>
      <c r="S1120">
        <v>0</v>
      </c>
      <c r="T1120" t="s">
        <v>137</v>
      </c>
      <c r="U1120" t="s">
        <v>138</v>
      </c>
      <c r="V1120" t="s">
        <v>139</v>
      </c>
      <c r="W1120" t="s">
        <v>140</v>
      </c>
      <c r="X1120">
        <v>18.2</v>
      </c>
      <c r="Y1120">
        <v>14.56</v>
      </c>
      <c r="Z1120">
        <v>13.83</v>
      </c>
      <c r="AA1120">
        <v>7.0000000000000007E-2</v>
      </c>
      <c r="AB1120">
        <v>13.9</v>
      </c>
      <c r="AC1120">
        <v>10.01</v>
      </c>
      <c r="AD1120">
        <v>3.89</v>
      </c>
      <c r="AE1120">
        <v>13.26</v>
      </c>
      <c r="AF1120">
        <v>0</v>
      </c>
      <c r="AG1120">
        <v>0.64</v>
      </c>
      <c r="AH1120" t="s">
        <v>54</v>
      </c>
      <c r="AK1120">
        <v>9</v>
      </c>
      <c r="AL1120">
        <v>1</v>
      </c>
    </row>
    <row r="1121" spans="1:38" x14ac:dyDescent="0.25">
      <c r="A1121" t="s">
        <v>1390</v>
      </c>
      <c r="B1121" s="1">
        <v>45142</v>
      </c>
      <c r="C1121" t="s">
        <v>470</v>
      </c>
      <c r="D1121" t="s">
        <v>66</v>
      </c>
      <c r="E1121" t="s">
        <v>67</v>
      </c>
      <c r="F1121" t="s">
        <v>68</v>
      </c>
      <c r="G1121" t="s">
        <v>80</v>
      </c>
      <c r="H1121" t="s">
        <v>81</v>
      </c>
      <c r="I1121" t="s">
        <v>82</v>
      </c>
      <c r="J1121" t="s">
        <v>46</v>
      </c>
      <c r="K1121" t="s">
        <v>47</v>
      </c>
      <c r="M1121" t="s">
        <v>48</v>
      </c>
      <c r="N1121" t="s">
        <v>49</v>
      </c>
      <c r="O1121">
        <v>30</v>
      </c>
      <c r="P1121">
        <v>29</v>
      </c>
      <c r="Q1121" t="b">
        <v>0</v>
      </c>
      <c r="R1121">
        <v>1</v>
      </c>
      <c r="S1121">
        <v>2</v>
      </c>
      <c r="T1121" t="s">
        <v>99</v>
      </c>
      <c r="U1121" t="s">
        <v>100</v>
      </c>
      <c r="V1121" t="s">
        <v>52</v>
      </c>
      <c r="W1121" t="s">
        <v>53</v>
      </c>
      <c r="X1121">
        <v>14.8</v>
      </c>
      <c r="Y1121">
        <v>11.84</v>
      </c>
      <c r="Z1121">
        <v>7.37</v>
      </c>
      <c r="AA1121">
        <v>1.78</v>
      </c>
      <c r="AB1121">
        <v>9.15</v>
      </c>
      <c r="AC1121">
        <v>8.0500000000000007</v>
      </c>
      <c r="AD1121">
        <v>1.1000000000000001</v>
      </c>
      <c r="AE1121">
        <v>11.45</v>
      </c>
      <c r="AF1121">
        <v>0</v>
      </c>
      <c r="AG1121">
        <v>-2.29</v>
      </c>
      <c r="AH1121" t="s">
        <v>54</v>
      </c>
      <c r="AK1121">
        <v>8</v>
      </c>
      <c r="AL1121">
        <v>0</v>
      </c>
    </row>
    <row r="1122" spans="1:38" x14ac:dyDescent="0.25">
      <c r="A1122" t="s">
        <v>1391</v>
      </c>
      <c r="B1122" s="1">
        <v>45610</v>
      </c>
      <c r="C1122" t="s">
        <v>299</v>
      </c>
      <c r="D1122" t="s">
        <v>122</v>
      </c>
      <c r="E1122" t="s">
        <v>123</v>
      </c>
      <c r="F1122" t="s">
        <v>124</v>
      </c>
      <c r="G1122" t="s">
        <v>80</v>
      </c>
      <c r="H1122" t="s">
        <v>81</v>
      </c>
      <c r="I1122" t="s">
        <v>82</v>
      </c>
      <c r="J1122" t="s">
        <v>46</v>
      </c>
      <c r="K1122" t="s">
        <v>114</v>
      </c>
      <c r="L1122" t="s">
        <v>115</v>
      </c>
      <c r="M1122" t="s">
        <v>116</v>
      </c>
      <c r="N1122" t="s">
        <v>117</v>
      </c>
      <c r="O1122">
        <v>30</v>
      </c>
      <c r="P1122">
        <v>29</v>
      </c>
      <c r="Q1122" t="b">
        <v>1</v>
      </c>
      <c r="R1122">
        <v>4</v>
      </c>
      <c r="S1122">
        <v>0</v>
      </c>
      <c r="T1122" t="s">
        <v>73</v>
      </c>
      <c r="U1122" t="s">
        <v>74</v>
      </c>
      <c r="V1122" t="s">
        <v>52</v>
      </c>
      <c r="W1122" t="s">
        <v>53</v>
      </c>
      <c r="X1122">
        <v>564</v>
      </c>
      <c r="Y1122">
        <v>479.4</v>
      </c>
      <c r="Z1122">
        <v>473.11</v>
      </c>
      <c r="AA1122">
        <v>1.79</v>
      </c>
      <c r="AB1122">
        <v>474.9</v>
      </c>
      <c r="AC1122">
        <v>403.67</v>
      </c>
      <c r="AD1122">
        <v>71.239999999999995</v>
      </c>
      <c r="AE1122">
        <v>439.45</v>
      </c>
      <c r="AF1122">
        <v>0</v>
      </c>
      <c r="AG1122">
        <v>35.450000000000003</v>
      </c>
      <c r="AH1122" t="s">
        <v>54</v>
      </c>
      <c r="AK1122">
        <v>0</v>
      </c>
      <c r="AL1122">
        <v>1</v>
      </c>
    </row>
    <row r="1123" spans="1:38" x14ac:dyDescent="0.25">
      <c r="A1123" t="s">
        <v>1392</v>
      </c>
      <c r="B1123" s="1">
        <v>44975</v>
      </c>
      <c r="C1123" t="s">
        <v>350</v>
      </c>
      <c r="D1123" t="s">
        <v>66</v>
      </c>
      <c r="E1123" t="s">
        <v>67</v>
      </c>
      <c r="F1123" t="s">
        <v>68</v>
      </c>
      <c r="G1123" t="s">
        <v>111</v>
      </c>
      <c r="H1123" t="s">
        <v>112</v>
      </c>
      <c r="I1123" t="s">
        <v>113</v>
      </c>
      <c r="J1123" t="s">
        <v>46</v>
      </c>
      <c r="K1123" t="s">
        <v>69</v>
      </c>
      <c r="L1123" t="s">
        <v>70</v>
      </c>
      <c r="M1123" t="s">
        <v>71</v>
      </c>
      <c r="N1123" t="s">
        <v>72</v>
      </c>
      <c r="O1123">
        <v>30</v>
      </c>
      <c r="P1123">
        <v>29</v>
      </c>
      <c r="Q1123" t="b">
        <v>1</v>
      </c>
      <c r="R1123">
        <v>3</v>
      </c>
      <c r="S1123">
        <v>0</v>
      </c>
      <c r="T1123" t="s">
        <v>62</v>
      </c>
      <c r="U1123" t="s">
        <v>63</v>
      </c>
      <c r="V1123" t="s">
        <v>52</v>
      </c>
      <c r="W1123" t="s">
        <v>53</v>
      </c>
      <c r="X1123">
        <v>384</v>
      </c>
      <c r="Y1123">
        <v>326.39999999999998</v>
      </c>
      <c r="Z1123">
        <v>321.32</v>
      </c>
      <c r="AA1123">
        <v>1.8</v>
      </c>
      <c r="AB1123">
        <v>323.12</v>
      </c>
      <c r="AC1123">
        <v>271.42</v>
      </c>
      <c r="AD1123">
        <v>51.7</v>
      </c>
      <c r="AE1123">
        <v>289.14</v>
      </c>
      <c r="AF1123">
        <v>0</v>
      </c>
      <c r="AG1123">
        <v>33.979999999999997</v>
      </c>
      <c r="AH1123" t="s">
        <v>54</v>
      </c>
      <c r="AK1123">
        <v>7</v>
      </c>
      <c r="AL1123">
        <v>0</v>
      </c>
    </row>
    <row r="1124" spans="1:38" x14ac:dyDescent="0.25">
      <c r="A1124" t="s">
        <v>1393</v>
      </c>
      <c r="B1124" s="1">
        <v>45513</v>
      </c>
      <c r="C1124" t="s">
        <v>128</v>
      </c>
      <c r="D1124" t="s">
        <v>66</v>
      </c>
      <c r="E1124" t="s">
        <v>67</v>
      </c>
      <c r="F1124" t="s">
        <v>68</v>
      </c>
      <c r="G1124" t="s">
        <v>57</v>
      </c>
      <c r="H1124" t="s">
        <v>58</v>
      </c>
      <c r="I1124" t="s">
        <v>59</v>
      </c>
      <c r="J1124" t="s">
        <v>46</v>
      </c>
      <c r="K1124" t="s">
        <v>60</v>
      </c>
      <c r="L1124" t="s">
        <v>61</v>
      </c>
      <c r="M1124" t="s">
        <v>48</v>
      </c>
      <c r="N1124" t="s">
        <v>49</v>
      </c>
      <c r="O1124">
        <v>30</v>
      </c>
      <c r="P1124">
        <v>30</v>
      </c>
      <c r="Q1124" t="b">
        <v>1</v>
      </c>
      <c r="R1124">
        <v>2</v>
      </c>
      <c r="S1124">
        <v>0</v>
      </c>
      <c r="T1124" t="s">
        <v>50</v>
      </c>
      <c r="U1124" t="s">
        <v>51</v>
      </c>
      <c r="V1124" t="s">
        <v>52</v>
      </c>
      <c r="W1124" t="s">
        <v>53</v>
      </c>
      <c r="X1124">
        <v>174</v>
      </c>
      <c r="Y1124">
        <v>147.9</v>
      </c>
      <c r="Z1124">
        <v>145.07</v>
      </c>
      <c r="AA1124">
        <v>1.78</v>
      </c>
      <c r="AB1124">
        <v>146.85</v>
      </c>
      <c r="AC1124">
        <v>127.76</v>
      </c>
      <c r="AD1124">
        <v>19.09</v>
      </c>
      <c r="AE1124">
        <v>141.19999999999999</v>
      </c>
      <c r="AF1124">
        <v>0</v>
      </c>
      <c r="AG1124">
        <v>5.64</v>
      </c>
      <c r="AH1124" t="s">
        <v>54</v>
      </c>
      <c r="AK1124">
        <v>10</v>
      </c>
      <c r="AL1124">
        <v>0</v>
      </c>
    </row>
    <row r="1125" spans="1:38" x14ac:dyDescent="0.25">
      <c r="A1125" t="s">
        <v>1394</v>
      </c>
      <c r="B1125" s="1">
        <v>45475</v>
      </c>
      <c r="C1125" t="s">
        <v>266</v>
      </c>
      <c r="D1125" t="s">
        <v>40</v>
      </c>
      <c r="E1125" t="s">
        <v>41</v>
      </c>
      <c r="F1125" t="s">
        <v>42</v>
      </c>
      <c r="G1125" t="s">
        <v>43</v>
      </c>
      <c r="H1125" t="s">
        <v>44</v>
      </c>
      <c r="I1125" t="s">
        <v>45</v>
      </c>
      <c r="J1125" t="s">
        <v>46</v>
      </c>
      <c r="K1125" t="s">
        <v>180</v>
      </c>
      <c r="M1125" t="s">
        <v>181</v>
      </c>
      <c r="N1125" t="s">
        <v>182</v>
      </c>
      <c r="O1125">
        <v>30</v>
      </c>
      <c r="P1125">
        <v>29</v>
      </c>
      <c r="Q1125" t="b">
        <v>0</v>
      </c>
      <c r="R1125">
        <v>1</v>
      </c>
      <c r="S1125">
        <v>0</v>
      </c>
      <c r="T1125" t="s">
        <v>50</v>
      </c>
      <c r="U1125" t="s">
        <v>51</v>
      </c>
      <c r="V1125" t="s">
        <v>52</v>
      </c>
      <c r="W1125" t="s">
        <v>53</v>
      </c>
      <c r="X1125">
        <v>6.9</v>
      </c>
      <c r="Y1125">
        <v>5.52</v>
      </c>
      <c r="Z1125">
        <v>3.91</v>
      </c>
      <c r="AA1125">
        <v>1.78</v>
      </c>
      <c r="AB1125">
        <v>5.69</v>
      </c>
      <c r="AC1125">
        <v>4.95</v>
      </c>
      <c r="AD1125">
        <v>1</v>
      </c>
      <c r="AE1125">
        <v>5.14</v>
      </c>
      <c r="AF1125">
        <v>0</v>
      </c>
      <c r="AG1125">
        <v>0.55000000000000004</v>
      </c>
      <c r="AH1125" t="s">
        <v>54</v>
      </c>
      <c r="AK1125">
        <v>8</v>
      </c>
      <c r="AL1125">
        <v>0</v>
      </c>
    </row>
    <row r="1126" spans="1:38" x14ac:dyDescent="0.25">
      <c r="A1126" t="s">
        <v>1395</v>
      </c>
      <c r="B1126" s="1">
        <v>45121</v>
      </c>
      <c r="C1126" t="s">
        <v>346</v>
      </c>
      <c r="D1126" t="s">
        <v>40</v>
      </c>
      <c r="E1126" t="s">
        <v>41</v>
      </c>
      <c r="F1126" t="s">
        <v>42</v>
      </c>
      <c r="G1126" t="s">
        <v>80</v>
      </c>
      <c r="H1126" t="s">
        <v>81</v>
      </c>
      <c r="I1126" t="s">
        <v>82</v>
      </c>
      <c r="J1126" t="s">
        <v>46</v>
      </c>
      <c r="K1126" t="s">
        <v>60</v>
      </c>
      <c r="L1126" t="s">
        <v>61</v>
      </c>
      <c r="M1126" t="s">
        <v>48</v>
      </c>
      <c r="N1126" t="s">
        <v>49</v>
      </c>
      <c r="O1126">
        <v>30</v>
      </c>
      <c r="P1126">
        <v>31</v>
      </c>
      <c r="Q1126" t="b">
        <v>1</v>
      </c>
      <c r="R1126">
        <v>2</v>
      </c>
      <c r="S1126">
        <v>0</v>
      </c>
      <c r="T1126" t="s">
        <v>143</v>
      </c>
      <c r="U1126" t="s">
        <v>144</v>
      </c>
      <c r="V1126" t="s">
        <v>139</v>
      </c>
      <c r="W1126" t="s">
        <v>53</v>
      </c>
      <c r="X1126">
        <v>174</v>
      </c>
      <c r="Y1126">
        <v>147.9</v>
      </c>
      <c r="Z1126">
        <v>144.02000000000001</v>
      </c>
      <c r="AA1126">
        <v>1.77</v>
      </c>
      <c r="AB1126">
        <v>145.79</v>
      </c>
      <c r="AC1126">
        <v>116.63</v>
      </c>
      <c r="AD1126">
        <v>29.16</v>
      </c>
      <c r="AE1126">
        <v>140.54</v>
      </c>
      <c r="AF1126">
        <v>7.46</v>
      </c>
      <c r="AG1126">
        <v>-2.21</v>
      </c>
      <c r="AH1126" t="s">
        <v>54</v>
      </c>
      <c r="AK1126">
        <v>0</v>
      </c>
      <c r="AL1126">
        <v>0</v>
      </c>
    </row>
    <row r="1127" spans="1:38" x14ac:dyDescent="0.25">
      <c r="A1127" t="s">
        <v>1396</v>
      </c>
      <c r="B1127" s="1">
        <v>45334</v>
      </c>
      <c r="C1127" t="s">
        <v>363</v>
      </c>
      <c r="D1127" t="s">
        <v>40</v>
      </c>
      <c r="E1127" t="s">
        <v>41</v>
      </c>
      <c r="F1127" t="s">
        <v>42</v>
      </c>
      <c r="G1127" t="s">
        <v>57</v>
      </c>
      <c r="H1127" t="s">
        <v>58</v>
      </c>
      <c r="I1127" t="s">
        <v>59</v>
      </c>
      <c r="J1127" t="s">
        <v>46</v>
      </c>
      <c r="K1127" t="s">
        <v>83</v>
      </c>
      <c r="M1127" t="s">
        <v>84</v>
      </c>
      <c r="N1127" t="s">
        <v>85</v>
      </c>
      <c r="O1127">
        <v>30</v>
      </c>
      <c r="P1127">
        <v>28</v>
      </c>
      <c r="Q1127" t="b">
        <v>0</v>
      </c>
      <c r="R1127">
        <v>1</v>
      </c>
      <c r="S1127">
        <v>0</v>
      </c>
      <c r="T1127" t="s">
        <v>158</v>
      </c>
      <c r="U1127" t="s">
        <v>159</v>
      </c>
      <c r="V1127" t="s">
        <v>158</v>
      </c>
      <c r="W1127" t="s">
        <v>23</v>
      </c>
      <c r="X1127">
        <v>7.2</v>
      </c>
      <c r="Y1127">
        <v>5.76</v>
      </c>
      <c r="Z1127">
        <v>6.48</v>
      </c>
      <c r="AA1127">
        <v>0</v>
      </c>
      <c r="AB1127">
        <v>6.48</v>
      </c>
      <c r="AC1127">
        <v>0</v>
      </c>
      <c r="AD1127">
        <v>6.48</v>
      </c>
      <c r="AE1127">
        <v>5.29</v>
      </c>
      <c r="AF1127">
        <v>0</v>
      </c>
      <c r="AG1127">
        <v>1.19</v>
      </c>
      <c r="AH1127" t="s">
        <v>54</v>
      </c>
      <c r="AK1127">
        <v>4</v>
      </c>
      <c r="AL1127">
        <v>0</v>
      </c>
    </row>
    <row r="1128" spans="1:38" x14ac:dyDescent="0.25">
      <c r="A1128" t="s">
        <v>1397</v>
      </c>
      <c r="B1128" s="1">
        <v>45613</v>
      </c>
      <c r="C1128" t="s">
        <v>339</v>
      </c>
      <c r="D1128" t="s">
        <v>77</v>
      </c>
      <c r="E1128" t="s">
        <v>78</v>
      </c>
      <c r="F1128" t="s">
        <v>79</v>
      </c>
      <c r="G1128" t="s">
        <v>80</v>
      </c>
      <c r="H1128" t="s">
        <v>81</v>
      </c>
      <c r="I1128" t="s">
        <v>82</v>
      </c>
      <c r="J1128" t="s">
        <v>46</v>
      </c>
      <c r="K1128" t="s">
        <v>154</v>
      </c>
      <c r="L1128" t="s">
        <v>155</v>
      </c>
      <c r="M1128" t="s">
        <v>156</v>
      </c>
      <c r="N1128" t="s">
        <v>157</v>
      </c>
      <c r="O1128">
        <v>30</v>
      </c>
      <c r="P1128">
        <v>28</v>
      </c>
      <c r="Q1128" t="b">
        <v>1</v>
      </c>
      <c r="R1128">
        <v>4</v>
      </c>
      <c r="S1128">
        <v>2</v>
      </c>
      <c r="T1128" t="s">
        <v>73</v>
      </c>
      <c r="U1128" t="s">
        <v>74</v>
      </c>
      <c r="V1128" t="s">
        <v>52</v>
      </c>
      <c r="W1128" t="s">
        <v>53</v>
      </c>
      <c r="X1128">
        <v>936</v>
      </c>
      <c r="Y1128">
        <v>795.6</v>
      </c>
      <c r="Z1128">
        <v>780.62</v>
      </c>
      <c r="AA1128">
        <v>1.79</v>
      </c>
      <c r="AB1128">
        <v>782.41</v>
      </c>
      <c r="AC1128">
        <v>665.05</v>
      </c>
      <c r="AD1128">
        <v>117.36</v>
      </c>
      <c r="AE1128">
        <v>764.47</v>
      </c>
      <c r="AF1128">
        <v>0</v>
      </c>
      <c r="AG1128">
        <v>17.940000000000001</v>
      </c>
      <c r="AH1128" t="s">
        <v>54</v>
      </c>
      <c r="AK1128">
        <v>4</v>
      </c>
      <c r="AL1128">
        <v>0</v>
      </c>
    </row>
    <row r="1129" spans="1:38" x14ac:dyDescent="0.25">
      <c r="A1129" t="s">
        <v>1398</v>
      </c>
      <c r="B1129" s="1">
        <v>45638</v>
      </c>
      <c r="C1129" t="s">
        <v>332</v>
      </c>
      <c r="D1129" t="s">
        <v>40</v>
      </c>
      <c r="E1129" t="s">
        <v>41</v>
      </c>
      <c r="F1129" t="s">
        <v>42</v>
      </c>
      <c r="G1129" t="s">
        <v>111</v>
      </c>
      <c r="H1129" t="s">
        <v>112</v>
      </c>
      <c r="I1129" t="s">
        <v>113</v>
      </c>
      <c r="J1129" t="s">
        <v>46</v>
      </c>
      <c r="K1129" t="s">
        <v>180</v>
      </c>
      <c r="M1129" t="s">
        <v>181</v>
      </c>
      <c r="N1129" t="s">
        <v>182</v>
      </c>
      <c r="O1129">
        <v>30</v>
      </c>
      <c r="P1129">
        <v>31</v>
      </c>
      <c r="Q1129" t="b">
        <v>0</v>
      </c>
      <c r="R1129">
        <v>1</v>
      </c>
      <c r="S1129">
        <v>0</v>
      </c>
      <c r="T1129" t="s">
        <v>137</v>
      </c>
      <c r="U1129" t="s">
        <v>138</v>
      </c>
      <c r="V1129" t="s">
        <v>139</v>
      </c>
      <c r="W1129" t="s">
        <v>140</v>
      </c>
      <c r="X1129">
        <v>6.9</v>
      </c>
      <c r="Y1129">
        <v>5.52</v>
      </c>
      <c r="Z1129">
        <v>5.24</v>
      </c>
      <c r="AA1129">
        <v>0.03</v>
      </c>
      <c r="AB1129">
        <v>5.27</v>
      </c>
      <c r="AC1129">
        <v>3.79</v>
      </c>
      <c r="AD1129">
        <v>1.48</v>
      </c>
      <c r="AE1129">
        <v>4.87</v>
      </c>
      <c r="AF1129">
        <v>0</v>
      </c>
      <c r="AG1129">
        <v>0.4</v>
      </c>
      <c r="AH1129" t="s">
        <v>54</v>
      </c>
      <c r="AK1129">
        <v>5</v>
      </c>
      <c r="AL1129">
        <v>0</v>
      </c>
    </row>
    <row r="1130" spans="1:38" x14ac:dyDescent="0.25">
      <c r="A1130" t="s">
        <v>1399</v>
      </c>
      <c r="B1130" s="1">
        <v>45318</v>
      </c>
      <c r="C1130" t="s">
        <v>299</v>
      </c>
      <c r="D1130" t="s">
        <v>66</v>
      </c>
      <c r="E1130" t="s">
        <v>67</v>
      </c>
      <c r="F1130" t="s">
        <v>68</v>
      </c>
      <c r="G1130" t="s">
        <v>111</v>
      </c>
      <c r="H1130" t="s">
        <v>112</v>
      </c>
      <c r="I1130" t="s">
        <v>113</v>
      </c>
      <c r="J1130" t="s">
        <v>46</v>
      </c>
      <c r="K1130" t="s">
        <v>103</v>
      </c>
      <c r="M1130" t="s">
        <v>95</v>
      </c>
      <c r="N1130" t="s">
        <v>96</v>
      </c>
      <c r="O1130">
        <v>30</v>
      </c>
      <c r="P1130">
        <v>28</v>
      </c>
      <c r="Q1130" t="b">
        <v>0</v>
      </c>
      <c r="R1130">
        <v>1</v>
      </c>
      <c r="S1130">
        <v>0</v>
      </c>
      <c r="T1130" t="s">
        <v>62</v>
      </c>
      <c r="U1130" t="s">
        <v>63</v>
      </c>
      <c r="V1130" t="s">
        <v>52</v>
      </c>
      <c r="W1130" t="s">
        <v>53</v>
      </c>
      <c r="X1130">
        <v>18.2</v>
      </c>
      <c r="Y1130">
        <v>14.56</v>
      </c>
      <c r="Z1130">
        <v>10.3</v>
      </c>
      <c r="AA1130">
        <v>1.8</v>
      </c>
      <c r="AB1130">
        <v>12.1</v>
      </c>
      <c r="AC1130">
        <v>10.17</v>
      </c>
      <c r="AD1130">
        <v>1.94</v>
      </c>
      <c r="AE1130">
        <v>14.02</v>
      </c>
      <c r="AF1130">
        <v>0</v>
      </c>
      <c r="AG1130">
        <v>-1.92</v>
      </c>
      <c r="AH1130" t="s">
        <v>54</v>
      </c>
      <c r="AK1130">
        <v>10</v>
      </c>
      <c r="AL1130">
        <v>0</v>
      </c>
    </row>
    <row r="1131" spans="1:38" x14ac:dyDescent="0.25">
      <c r="A1131" t="s">
        <v>1400</v>
      </c>
      <c r="B1131" s="1">
        <v>45271</v>
      </c>
      <c r="C1131" t="s">
        <v>206</v>
      </c>
      <c r="D1131" t="s">
        <v>66</v>
      </c>
      <c r="E1131" t="s">
        <v>67</v>
      </c>
      <c r="F1131" t="s">
        <v>68</v>
      </c>
      <c r="G1131" t="s">
        <v>43</v>
      </c>
      <c r="H1131" t="s">
        <v>44</v>
      </c>
      <c r="I1131" t="s">
        <v>45</v>
      </c>
      <c r="J1131" t="s">
        <v>46</v>
      </c>
      <c r="K1131" t="s">
        <v>180</v>
      </c>
      <c r="M1131" t="s">
        <v>181</v>
      </c>
      <c r="N1131" t="s">
        <v>182</v>
      </c>
      <c r="O1131">
        <v>30</v>
      </c>
      <c r="P1131">
        <v>29</v>
      </c>
      <c r="Q1131" t="b">
        <v>0</v>
      </c>
      <c r="R1131">
        <v>1</v>
      </c>
      <c r="S1131">
        <v>0</v>
      </c>
      <c r="T1131" t="s">
        <v>143</v>
      </c>
      <c r="U1131" t="s">
        <v>144</v>
      </c>
      <c r="V1131" t="s">
        <v>139</v>
      </c>
      <c r="W1131" t="s">
        <v>53</v>
      </c>
      <c r="X1131">
        <v>6.9</v>
      </c>
      <c r="Y1131">
        <v>5.52</v>
      </c>
      <c r="Z1131">
        <v>3.38</v>
      </c>
      <c r="AA1131">
        <v>1.77</v>
      </c>
      <c r="AB1131">
        <v>5.15</v>
      </c>
      <c r="AC1131">
        <v>4.12</v>
      </c>
      <c r="AD1131">
        <v>1.03</v>
      </c>
      <c r="AE1131">
        <v>4.95</v>
      </c>
      <c r="AF1131">
        <v>0</v>
      </c>
      <c r="AG1131">
        <v>0.2</v>
      </c>
      <c r="AH1131" t="s">
        <v>54</v>
      </c>
      <c r="AK1131">
        <v>4</v>
      </c>
      <c r="AL1131">
        <v>0</v>
      </c>
    </row>
    <row r="1132" spans="1:38" x14ac:dyDescent="0.25">
      <c r="A1132" t="s">
        <v>1401</v>
      </c>
      <c r="B1132" s="1">
        <v>45416</v>
      </c>
      <c r="C1132" t="s">
        <v>174</v>
      </c>
      <c r="D1132" t="s">
        <v>40</v>
      </c>
      <c r="E1132" t="s">
        <v>41</v>
      </c>
      <c r="F1132" t="s">
        <v>42</v>
      </c>
      <c r="G1132" t="s">
        <v>111</v>
      </c>
      <c r="H1132" t="s">
        <v>112</v>
      </c>
      <c r="I1132" t="s">
        <v>113</v>
      </c>
      <c r="J1132" t="s">
        <v>46</v>
      </c>
      <c r="K1132" t="s">
        <v>196</v>
      </c>
      <c r="M1132" t="s">
        <v>197</v>
      </c>
      <c r="N1132" t="s">
        <v>198</v>
      </c>
      <c r="O1132">
        <v>90</v>
      </c>
      <c r="P1132">
        <v>93</v>
      </c>
      <c r="Q1132" t="b">
        <v>0</v>
      </c>
      <c r="R1132">
        <v>1</v>
      </c>
      <c r="S1132">
        <v>0</v>
      </c>
      <c r="T1132" t="s">
        <v>137</v>
      </c>
      <c r="U1132" t="s">
        <v>138</v>
      </c>
      <c r="V1132" t="s">
        <v>139</v>
      </c>
      <c r="W1132" t="s">
        <v>140</v>
      </c>
      <c r="X1132">
        <v>12.4</v>
      </c>
      <c r="Y1132">
        <v>9.92</v>
      </c>
      <c r="Z1132">
        <v>9.42</v>
      </c>
      <c r="AA1132">
        <v>0.05</v>
      </c>
      <c r="AB1132">
        <v>9.4700000000000006</v>
      </c>
      <c r="AC1132">
        <v>6.82</v>
      </c>
      <c r="AD1132">
        <v>2.65</v>
      </c>
      <c r="AE1132">
        <v>8.73</v>
      </c>
      <c r="AF1132">
        <v>0</v>
      </c>
      <c r="AG1132">
        <v>0.74</v>
      </c>
      <c r="AH1132" t="s">
        <v>54</v>
      </c>
      <c r="AK1132">
        <v>6</v>
      </c>
      <c r="AL1132">
        <v>1</v>
      </c>
    </row>
    <row r="1133" spans="1:38" x14ac:dyDescent="0.25">
      <c r="A1133" t="s">
        <v>1402</v>
      </c>
      <c r="B1133" s="1">
        <v>45133</v>
      </c>
      <c r="C1133" t="s">
        <v>372</v>
      </c>
      <c r="D1133" t="s">
        <v>66</v>
      </c>
      <c r="E1133" t="s">
        <v>67</v>
      </c>
      <c r="F1133" t="s">
        <v>68</v>
      </c>
      <c r="G1133" t="s">
        <v>57</v>
      </c>
      <c r="H1133" t="s">
        <v>58</v>
      </c>
      <c r="I1133" t="s">
        <v>59</v>
      </c>
      <c r="J1133" t="s">
        <v>46</v>
      </c>
      <c r="K1133" t="s">
        <v>93</v>
      </c>
      <c r="L1133" t="s">
        <v>94</v>
      </c>
      <c r="M1133" t="s">
        <v>95</v>
      </c>
      <c r="N1133" t="s">
        <v>96</v>
      </c>
      <c r="O1133">
        <v>30</v>
      </c>
      <c r="P1133">
        <v>28</v>
      </c>
      <c r="Q1133" t="b">
        <v>1</v>
      </c>
      <c r="R1133">
        <v>2</v>
      </c>
      <c r="S1133">
        <v>2</v>
      </c>
      <c r="T1133" t="s">
        <v>143</v>
      </c>
      <c r="U1133" t="s">
        <v>144</v>
      </c>
      <c r="V1133" t="s">
        <v>139</v>
      </c>
      <c r="W1133" t="s">
        <v>53</v>
      </c>
      <c r="X1133">
        <v>185.4</v>
      </c>
      <c r="Y1133">
        <v>157.59</v>
      </c>
      <c r="Z1133">
        <v>153.41</v>
      </c>
      <c r="AA1133">
        <v>1.77</v>
      </c>
      <c r="AB1133">
        <v>155.18</v>
      </c>
      <c r="AC1133">
        <v>124.14</v>
      </c>
      <c r="AD1133">
        <v>31.04</v>
      </c>
      <c r="AE1133">
        <v>152.43</v>
      </c>
      <c r="AF1133">
        <v>8.8000000000000007</v>
      </c>
      <c r="AG1133">
        <v>-6.05</v>
      </c>
      <c r="AH1133" t="s">
        <v>54</v>
      </c>
      <c r="AK1133">
        <v>0</v>
      </c>
      <c r="AL1133">
        <v>0</v>
      </c>
    </row>
    <row r="1134" spans="1:38" x14ac:dyDescent="0.25">
      <c r="A1134" t="s">
        <v>1403</v>
      </c>
      <c r="B1134" s="1">
        <v>44982</v>
      </c>
      <c r="C1134" t="s">
        <v>339</v>
      </c>
      <c r="D1134" t="s">
        <v>77</v>
      </c>
      <c r="E1134" t="s">
        <v>78</v>
      </c>
      <c r="F1134" t="s">
        <v>79</v>
      </c>
      <c r="G1134" t="s">
        <v>111</v>
      </c>
      <c r="H1134" t="s">
        <v>112</v>
      </c>
      <c r="I1134" t="s">
        <v>113</v>
      </c>
      <c r="J1134" t="s">
        <v>46</v>
      </c>
      <c r="K1134" t="s">
        <v>196</v>
      </c>
      <c r="M1134" t="s">
        <v>197</v>
      </c>
      <c r="N1134" t="s">
        <v>198</v>
      </c>
      <c r="O1134">
        <v>90</v>
      </c>
      <c r="P1134">
        <v>87</v>
      </c>
      <c r="Q1134" t="b">
        <v>0</v>
      </c>
      <c r="R1134">
        <v>1</v>
      </c>
      <c r="S1134">
        <v>0</v>
      </c>
      <c r="T1134" t="s">
        <v>73</v>
      </c>
      <c r="U1134" t="s">
        <v>74</v>
      </c>
      <c r="V1134" t="s">
        <v>52</v>
      </c>
      <c r="W1134" t="s">
        <v>53</v>
      </c>
      <c r="X1134">
        <v>12.4</v>
      </c>
      <c r="Y1134">
        <v>9.92</v>
      </c>
      <c r="Z1134">
        <v>7.37</v>
      </c>
      <c r="AA1134">
        <v>1.79</v>
      </c>
      <c r="AB1134">
        <v>9.16</v>
      </c>
      <c r="AC1134">
        <v>7.79</v>
      </c>
      <c r="AD1134">
        <v>1.37</v>
      </c>
      <c r="AE1134">
        <v>9.5</v>
      </c>
      <c r="AF1134">
        <v>0</v>
      </c>
      <c r="AG1134">
        <v>-0.34</v>
      </c>
      <c r="AH1134" t="s">
        <v>54</v>
      </c>
      <c r="AK1134">
        <v>6</v>
      </c>
      <c r="AL1134">
        <v>0</v>
      </c>
    </row>
    <row r="1135" spans="1:38" x14ac:dyDescent="0.25">
      <c r="A1135" t="s">
        <v>1404</v>
      </c>
      <c r="B1135" s="1">
        <v>44944</v>
      </c>
      <c r="C1135" t="s">
        <v>133</v>
      </c>
      <c r="D1135" t="s">
        <v>77</v>
      </c>
      <c r="E1135" t="s">
        <v>78</v>
      </c>
      <c r="F1135" t="s">
        <v>79</v>
      </c>
      <c r="G1135" t="s">
        <v>43</v>
      </c>
      <c r="H1135" t="s">
        <v>44</v>
      </c>
      <c r="I1135" t="s">
        <v>45</v>
      </c>
      <c r="J1135" t="s">
        <v>46</v>
      </c>
      <c r="K1135" t="s">
        <v>93</v>
      </c>
      <c r="L1135" t="s">
        <v>94</v>
      </c>
      <c r="M1135" t="s">
        <v>95</v>
      </c>
      <c r="N1135" t="s">
        <v>96</v>
      </c>
      <c r="O1135">
        <v>30</v>
      </c>
      <c r="P1135">
        <v>30</v>
      </c>
      <c r="Q1135" t="b">
        <v>1</v>
      </c>
      <c r="R1135">
        <v>2</v>
      </c>
      <c r="S1135">
        <v>0</v>
      </c>
      <c r="T1135" t="s">
        <v>73</v>
      </c>
      <c r="U1135" t="s">
        <v>74</v>
      </c>
      <c r="V1135" t="s">
        <v>52</v>
      </c>
      <c r="W1135" t="s">
        <v>53</v>
      </c>
      <c r="X1135">
        <v>185.4</v>
      </c>
      <c r="Y1135">
        <v>157.59</v>
      </c>
      <c r="Z1135">
        <v>155</v>
      </c>
      <c r="AA1135">
        <v>1.79</v>
      </c>
      <c r="AB1135">
        <v>156.79</v>
      </c>
      <c r="AC1135">
        <v>133.27000000000001</v>
      </c>
      <c r="AD1135">
        <v>23.52</v>
      </c>
      <c r="AE1135">
        <v>144.22</v>
      </c>
      <c r="AF1135">
        <v>0</v>
      </c>
      <c r="AG1135">
        <v>12.57</v>
      </c>
      <c r="AH1135" t="s">
        <v>54</v>
      </c>
      <c r="AK1135">
        <v>6</v>
      </c>
      <c r="AL1135">
        <v>0</v>
      </c>
    </row>
    <row r="1136" spans="1:38" x14ac:dyDescent="0.25">
      <c r="A1136" t="s">
        <v>1405</v>
      </c>
      <c r="B1136" s="1">
        <v>44946</v>
      </c>
      <c r="C1136" t="s">
        <v>296</v>
      </c>
      <c r="D1136" t="s">
        <v>77</v>
      </c>
      <c r="E1136" t="s">
        <v>78</v>
      </c>
      <c r="F1136" t="s">
        <v>79</v>
      </c>
      <c r="G1136" t="s">
        <v>80</v>
      </c>
      <c r="H1136" t="s">
        <v>81</v>
      </c>
      <c r="I1136" t="s">
        <v>82</v>
      </c>
      <c r="J1136" t="s">
        <v>46</v>
      </c>
      <c r="K1136" t="s">
        <v>106</v>
      </c>
      <c r="M1136" t="s">
        <v>107</v>
      </c>
      <c r="N1136" t="s">
        <v>108</v>
      </c>
      <c r="O1136">
        <v>90</v>
      </c>
      <c r="P1136">
        <v>91</v>
      </c>
      <c r="Q1136" t="b">
        <v>0</v>
      </c>
      <c r="R1136">
        <v>1</v>
      </c>
      <c r="S1136">
        <v>0</v>
      </c>
      <c r="T1136" t="s">
        <v>50</v>
      </c>
      <c r="U1136" t="s">
        <v>51</v>
      </c>
      <c r="V1136" t="s">
        <v>52</v>
      </c>
      <c r="W1136" t="s">
        <v>53</v>
      </c>
      <c r="X1136">
        <v>8.5</v>
      </c>
      <c r="Y1136">
        <v>6.8</v>
      </c>
      <c r="Z1136">
        <v>3.9</v>
      </c>
      <c r="AA1136">
        <v>1.78</v>
      </c>
      <c r="AB1136">
        <v>5.68</v>
      </c>
      <c r="AC1136">
        <v>4.9400000000000004</v>
      </c>
      <c r="AD1136">
        <v>1</v>
      </c>
      <c r="AE1136">
        <v>6.52</v>
      </c>
      <c r="AF1136">
        <v>0</v>
      </c>
      <c r="AG1136">
        <v>-0.84</v>
      </c>
      <c r="AH1136" t="s">
        <v>54</v>
      </c>
      <c r="AK1136">
        <v>0</v>
      </c>
      <c r="AL1136">
        <v>0</v>
      </c>
    </row>
    <row r="1137" spans="1:38" x14ac:dyDescent="0.25">
      <c r="A1137" t="s">
        <v>1406</v>
      </c>
      <c r="B1137" s="1">
        <v>44950</v>
      </c>
      <c r="C1137" t="s">
        <v>153</v>
      </c>
      <c r="D1137" t="s">
        <v>77</v>
      </c>
      <c r="E1137" t="s">
        <v>78</v>
      </c>
      <c r="F1137" t="s">
        <v>79</v>
      </c>
      <c r="G1137" t="s">
        <v>111</v>
      </c>
      <c r="H1137" t="s">
        <v>112</v>
      </c>
      <c r="I1137" t="s">
        <v>113</v>
      </c>
      <c r="J1137" t="s">
        <v>46</v>
      </c>
      <c r="K1137" t="s">
        <v>60</v>
      </c>
      <c r="L1137" t="s">
        <v>61</v>
      </c>
      <c r="M1137" t="s">
        <v>48</v>
      </c>
      <c r="N1137" t="s">
        <v>49</v>
      </c>
      <c r="O1137">
        <v>30</v>
      </c>
      <c r="P1137">
        <v>31</v>
      </c>
      <c r="Q1137" t="b">
        <v>1</v>
      </c>
      <c r="R1137">
        <v>2</v>
      </c>
      <c r="S1137">
        <v>0</v>
      </c>
      <c r="T1137" t="s">
        <v>137</v>
      </c>
      <c r="U1137" t="s">
        <v>138</v>
      </c>
      <c r="V1137" t="s">
        <v>139</v>
      </c>
      <c r="W1137" t="s">
        <v>140</v>
      </c>
      <c r="X1137">
        <v>174</v>
      </c>
      <c r="Y1137">
        <v>147.9</v>
      </c>
      <c r="Z1137">
        <v>140.5</v>
      </c>
      <c r="AA1137">
        <v>0.7</v>
      </c>
      <c r="AB1137">
        <v>141.21</v>
      </c>
      <c r="AC1137">
        <v>101.67</v>
      </c>
      <c r="AD1137">
        <v>39.54</v>
      </c>
      <c r="AE1137">
        <v>137.25</v>
      </c>
      <c r="AF1137">
        <v>0</v>
      </c>
      <c r="AG1137">
        <v>3.95</v>
      </c>
      <c r="AH1137" t="s">
        <v>54</v>
      </c>
      <c r="AK1137">
        <v>1</v>
      </c>
      <c r="AL1137">
        <v>0</v>
      </c>
    </row>
    <row r="1138" spans="1:38" x14ac:dyDescent="0.25">
      <c r="A1138" t="s">
        <v>1407</v>
      </c>
      <c r="B1138" s="1">
        <v>45280</v>
      </c>
      <c r="C1138" t="s">
        <v>212</v>
      </c>
      <c r="D1138" t="s">
        <v>40</v>
      </c>
      <c r="E1138" t="s">
        <v>41</v>
      </c>
      <c r="F1138" t="s">
        <v>42</v>
      </c>
      <c r="G1138" t="s">
        <v>80</v>
      </c>
      <c r="H1138" t="s">
        <v>81</v>
      </c>
      <c r="I1138" t="s">
        <v>82</v>
      </c>
      <c r="J1138" t="s">
        <v>46</v>
      </c>
      <c r="K1138" t="s">
        <v>213</v>
      </c>
      <c r="L1138" t="s">
        <v>214</v>
      </c>
      <c r="M1138" t="s">
        <v>215</v>
      </c>
      <c r="N1138" t="s">
        <v>216</v>
      </c>
      <c r="O1138">
        <v>30</v>
      </c>
      <c r="P1138">
        <v>28</v>
      </c>
      <c r="Q1138" t="b">
        <v>1</v>
      </c>
      <c r="R1138">
        <v>3</v>
      </c>
      <c r="S1138">
        <v>1</v>
      </c>
      <c r="T1138" t="s">
        <v>73</v>
      </c>
      <c r="U1138" t="s">
        <v>74</v>
      </c>
      <c r="V1138" t="s">
        <v>52</v>
      </c>
      <c r="W1138" t="s">
        <v>53</v>
      </c>
      <c r="X1138">
        <v>492</v>
      </c>
      <c r="Y1138">
        <v>418.2</v>
      </c>
      <c r="Z1138">
        <v>413.93</v>
      </c>
      <c r="AA1138">
        <v>1.79</v>
      </c>
      <c r="AB1138">
        <v>415.72</v>
      </c>
      <c r="AC1138">
        <v>353.36</v>
      </c>
      <c r="AD1138">
        <v>62.36</v>
      </c>
      <c r="AE1138">
        <v>402.91</v>
      </c>
      <c r="AF1138">
        <v>0</v>
      </c>
      <c r="AG1138">
        <v>12.8</v>
      </c>
      <c r="AH1138" t="s">
        <v>54</v>
      </c>
      <c r="AK1138">
        <v>2</v>
      </c>
      <c r="AL1138">
        <v>0</v>
      </c>
    </row>
    <row r="1139" spans="1:38" x14ac:dyDescent="0.25">
      <c r="A1139" t="s">
        <v>1408</v>
      </c>
      <c r="B1139" s="1">
        <v>45151</v>
      </c>
      <c r="C1139" t="s">
        <v>258</v>
      </c>
      <c r="D1139" t="s">
        <v>90</v>
      </c>
      <c r="E1139" t="s">
        <v>91</v>
      </c>
      <c r="F1139" t="s">
        <v>92</v>
      </c>
      <c r="G1139" t="s">
        <v>57</v>
      </c>
      <c r="H1139" t="s">
        <v>58</v>
      </c>
      <c r="I1139" t="s">
        <v>59</v>
      </c>
      <c r="J1139" t="s">
        <v>46</v>
      </c>
      <c r="K1139" t="s">
        <v>103</v>
      </c>
      <c r="M1139" t="s">
        <v>95</v>
      </c>
      <c r="N1139" t="s">
        <v>96</v>
      </c>
      <c r="O1139">
        <v>30</v>
      </c>
      <c r="P1139">
        <v>29</v>
      </c>
      <c r="Q1139" t="b">
        <v>0</v>
      </c>
      <c r="R1139">
        <v>1</v>
      </c>
      <c r="S1139">
        <v>0</v>
      </c>
      <c r="T1139" t="s">
        <v>50</v>
      </c>
      <c r="U1139" t="s">
        <v>51</v>
      </c>
      <c r="V1139" t="s">
        <v>52</v>
      </c>
      <c r="W1139" t="s">
        <v>53</v>
      </c>
      <c r="X1139">
        <v>18.2</v>
      </c>
      <c r="Y1139">
        <v>14.56</v>
      </c>
      <c r="Z1139">
        <v>9.8800000000000008</v>
      </c>
      <c r="AA1139">
        <v>1.78</v>
      </c>
      <c r="AB1139">
        <v>11.66</v>
      </c>
      <c r="AC1139">
        <v>10.14</v>
      </c>
      <c r="AD1139">
        <v>1.52</v>
      </c>
      <c r="AE1139">
        <v>13.69</v>
      </c>
      <c r="AF1139">
        <v>0</v>
      </c>
      <c r="AG1139">
        <v>-2.0299999999999998</v>
      </c>
      <c r="AH1139" t="s">
        <v>210</v>
      </c>
      <c r="AK1139">
        <v>6</v>
      </c>
      <c r="AL1139">
        <v>1</v>
      </c>
    </row>
    <row r="1140" spans="1:38" x14ac:dyDescent="0.25">
      <c r="A1140" t="s">
        <v>1409</v>
      </c>
      <c r="B1140" s="1">
        <v>45197</v>
      </c>
      <c r="C1140" t="s">
        <v>235</v>
      </c>
      <c r="D1140" t="s">
        <v>77</v>
      </c>
      <c r="E1140" t="s">
        <v>78</v>
      </c>
      <c r="F1140" t="s">
        <v>79</v>
      </c>
      <c r="G1140" t="s">
        <v>43</v>
      </c>
      <c r="H1140" t="s">
        <v>44</v>
      </c>
      <c r="I1140" t="s">
        <v>45</v>
      </c>
      <c r="J1140" t="s">
        <v>46</v>
      </c>
      <c r="K1140" t="s">
        <v>163</v>
      </c>
      <c r="L1140" t="s">
        <v>164</v>
      </c>
      <c r="M1140" t="s">
        <v>165</v>
      </c>
      <c r="N1140" t="s">
        <v>157</v>
      </c>
      <c r="O1140">
        <v>30</v>
      </c>
      <c r="P1140">
        <v>28</v>
      </c>
      <c r="Q1140" t="b">
        <v>1</v>
      </c>
      <c r="R1140">
        <v>4</v>
      </c>
      <c r="S1140">
        <v>0</v>
      </c>
      <c r="T1140" t="s">
        <v>50</v>
      </c>
      <c r="U1140" t="s">
        <v>51</v>
      </c>
      <c r="V1140" t="s">
        <v>52</v>
      </c>
      <c r="W1140" t="s">
        <v>53</v>
      </c>
      <c r="X1140">
        <v>936</v>
      </c>
      <c r="Y1140">
        <v>795.6</v>
      </c>
      <c r="Z1140">
        <v>798.64</v>
      </c>
      <c r="AA1140">
        <v>1.78</v>
      </c>
      <c r="AB1140">
        <v>800.42</v>
      </c>
      <c r="AC1140">
        <v>696.37</v>
      </c>
      <c r="AD1140">
        <v>104.06</v>
      </c>
      <c r="AE1140">
        <v>741.57</v>
      </c>
      <c r="AF1140">
        <v>0</v>
      </c>
      <c r="AG1140">
        <v>58.85</v>
      </c>
      <c r="AH1140" t="s">
        <v>54</v>
      </c>
      <c r="AK1140">
        <v>1</v>
      </c>
      <c r="AL1140">
        <v>0</v>
      </c>
    </row>
    <row r="1141" spans="1:38" x14ac:dyDescent="0.25">
      <c r="A1141" t="s">
        <v>1410</v>
      </c>
      <c r="B1141" s="1">
        <v>45625</v>
      </c>
      <c r="C1141" t="s">
        <v>310</v>
      </c>
      <c r="D1141" t="s">
        <v>40</v>
      </c>
      <c r="E1141" t="s">
        <v>41</v>
      </c>
      <c r="F1141" t="s">
        <v>42</v>
      </c>
      <c r="G1141" t="s">
        <v>57</v>
      </c>
      <c r="H1141" t="s">
        <v>58</v>
      </c>
      <c r="I1141" t="s">
        <v>59</v>
      </c>
      <c r="J1141" t="s">
        <v>46</v>
      </c>
      <c r="K1141" t="s">
        <v>196</v>
      </c>
      <c r="M1141" t="s">
        <v>197</v>
      </c>
      <c r="N1141" t="s">
        <v>198</v>
      </c>
      <c r="O1141">
        <v>90</v>
      </c>
      <c r="P1141">
        <v>93</v>
      </c>
      <c r="Q1141" t="b">
        <v>0</v>
      </c>
      <c r="R1141">
        <v>1</v>
      </c>
      <c r="S1141">
        <v>2</v>
      </c>
      <c r="T1141" t="s">
        <v>50</v>
      </c>
      <c r="U1141" t="s">
        <v>51</v>
      </c>
      <c r="V1141" t="s">
        <v>52</v>
      </c>
      <c r="W1141" t="s">
        <v>53</v>
      </c>
      <c r="X1141">
        <v>12.4</v>
      </c>
      <c r="Y1141">
        <v>9.92</v>
      </c>
      <c r="Z1141">
        <v>5.71</v>
      </c>
      <c r="AA1141">
        <v>1.78</v>
      </c>
      <c r="AB1141">
        <v>7.49</v>
      </c>
      <c r="AC1141">
        <v>6.51</v>
      </c>
      <c r="AD1141">
        <v>1</v>
      </c>
      <c r="AE1141">
        <v>9.15</v>
      </c>
      <c r="AF1141">
        <v>0</v>
      </c>
      <c r="AG1141">
        <v>-1.66</v>
      </c>
      <c r="AH1141" t="s">
        <v>54</v>
      </c>
      <c r="AK1141">
        <v>7</v>
      </c>
      <c r="AL1141">
        <v>0</v>
      </c>
    </row>
    <row r="1142" spans="1:38" x14ac:dyDescent="0.25">
      <c r="A1142" t="s">
        <v>1411</v>
      </c>
      <c r="B1142" s="1">
        <v>45581</v>
      </c>
      <c r="C1142" t="s">
        <v>428</v>
      </c>
      <c r="D1142" t="s">
        <v>40</v>
      </c>
      <c r="E1142" t="s">
        <v>41</v>
      </c>
      <c r="F1142" t="s">
        <v>42</v>
      </c>
      <c r="G1142" t="s">
        <v>111</v>
      </c>
      <c r="H1142" t="s">
        <v>112</v>
      </c>
      <c r="I1142" t="s">
        <v>113</v>
      </c>
      <c r="J1142" t="s">
        <v>46</v>
      </c>
      <c r="K1142" t="s">
        <v>168</v>
      </c>
      <c r="L1142" t="s">
        <v>169</v>
      </c>
      <c r="M1142" t="s">
        <v>170</v>
      </c>
      <c r="N1142" t="s">
        <v>171</v>
      </c>
      <c r="O1142">
        <v>90</v>
      </c>
      <c r="P1142">
        <v>86</v>
      </c>
      <c r="Q1142" t="b">
        <v>1</v>
      </c>
      <c r="R1142">
        <v>3</v>
      </c>
      <c r="S1142">
        <v>0</v>
      </c>
      <c r="T1142" t="s">
        <v>50</v>
      </c>
      <c r="U1142" t="s">
        <v>51</v>
      </c>
      <c r="V1142" t="s">
        <v>52</v>
      </c>
      <c r="W1142" t="s">
        <v>53</v>
      </c>
      <c r="X1142">
        <v>594</v>
      </c>
      <c r="Y1142">
        <v>504.9</v>
      </c>
      <c r="Z1142">
        <v>1474.03</v>
      </c>
      <c r="AA1142">
        <v>1.78</v>
      </c>
      <c r="AB1142">
        <v>1475.81</v>
      </c>
      <c r="AC1142">
        <v>1283.95</v>
      </c>
      <c r="AD1142">
        <v>191.85</v>
      </c>
      <c r="AE1142">
        <v>1406.04</v>
      </c>
      <c r="AF1142">
        <v>0</v>
      </c>
      <c r="AG1142">
        <v>69.77</v>
      </c>
      <c r="AH1142" t="s">
        <v>54</v>
      </c>
      <c r="AK1142">
        <v>6</v>
      </c>
      <c r="AL1142">
        <v>1</v>
      </c>
    </row>
    <row r="1143" spans="1:38" x14ac:dyDescent="0.25">
      <c r="A1143" t="s">
        <v>1412</v>
      </c>
      <c r="B1143" s="1">
        <v>45375</v>
      </c>
      <c r="C1143" t="s">
        <v>126</v>
      </c>
      <c r="D1143" t="s">
        <v>66</v>
      </c>
      <c r="E1143" t="s">
        <v>67</v>
      </c>
      <c r="F1143" t="s">
        <v>68</v>
      </c>
      <c r="G1143" t="s">
        <v>57</v>
      </c>
      <c r="H1143" t="s">
        <v>58</v>
      </c>
      <c r="I1143" t="s">
        <v>59</v>
      </c>
      <c r="J1143" t="s">
        <v>46</v>
      </c>
      <c r="K1143" t="s">
        <v>60</v>
      </c>
      <c r="L1143" t="s">
        <v>61</v>
      </c>
      <c r="M1143" t="s">
        <v>48</v>
      </c>
      <c r="N1143" t="s">
        <v>49</v>
      </c>
      <c r="O1143">
        <v>30</v>
      </c>
      <c r="P1143">
        <v>28</v>
      </c>
      <c r="Q1143" t="b">
        <v>1</v>
      </c>
      <c r="R1143">
        <v>2</v>
      </c>
      <c r="S1143">
        <v>0</v>
      </c>
      <c r="T1143" t="s">
        <v>143</v>
      </c>
      <c r="U1143" t="s">
        <v>144</v>
      </c>
      <c r="V1143" t="s">
        <v>139</v>
      </c>
      <c r="W1143" t="s">
        <v>53</v>
      </c>
      <c r="X1143">
        <v>174</v>
      </c>
      <c r="Y1143">
        <v>147.9</v>
      </c>
      <c r="Z1143">
        <v>143.88999999999999</v>
      </c>
      <c r="AA1143">
        <v>1.77</v>
      </c>
      <c r="AB1143">
        <v>145.66</v>
      </c>
      <c r="AC1143">
        <v>116.53</v>
      </c>
      <c r="AD1143">
        <v>29.13</v>
      </c>
      <c r="AE1143">
        <v>137.33000000000001</v>
      </c>
      <c r="AF1143">
        <v>12.2</v>
      </c>
      <c r="AG1143">
        <v>-3.87</v>
      </c>
      <c r="AH1143" t="s">
        <v>54</v>
      </c>
      <c r="AK1143">
        <v>5</v>
      </c>
      <c r="AL1143">
        <v>0</v>
      </c>
    </row>
    <row r="1144" spans="1:38" x14ac:dyDescent="0.25">
      <c r="A1144" t="s">
        <v>1413</v>
      </c>
      <c r="B1144" s="1">
        <v>45431</v>
      </c>
      <c r="C1144" t="s">
        <v>268</v>
      </c>
      <c r="D1144" t="s">
        <v>90</v>
      </c>
      <c r="E1144" t="s">
        <v>91</v>
      </c>
      <c r="F1144" t="s">
        <v>92</v>
      </c>
      <c r="G1144" t="s">
        <v>57</v>
      </c>
      <c r="H1144" t="s">
        <v>58</v>
      </c>
      <c r="I1144" t="s">
        <v>59</v>
      </c>
      <c r="J1144" t="s">
        <v>46</v>
      </c>
      <c r="K1144" t="s">
        <v>196</v>
      </c>
      <c r="M1144" t="s">
        <v>197</v>
      </c>
      <c r="N1144" t="s">
        <v>198</v>
      </c>
      <c r="O1144">
        <v>90</v>
      </c>
      <c r="P1144">
        <v>89</v>
      </c>
      <c r="Q1144" t="b">
        <v>0</v>
      </c>
      <c r="R1144">
        <v>1</v>
      </c>
      <c r="S1144">
        <v>2</v>
      </c>
      <c r="T1144" t="s">
        <v>99</v>
      </c>
      <c r="U1144" t="s">
        <v>100</v>
      </c>
      <c r="V1144" t="s">
        <v>52</v>
      </c>
      <c r="W1144" t="s">
        <v>53</v>
      </c>
      <c r="X1144">
        <v>12.4</v>
      </c>
      <c r="Y1144">
        <v>9.92</v>
      </c>
      <c r="Z1144">
        <v>6.92</v>
      </c>
      <c r="AA1144">
        <v>1.78</v>
      </c>
      <c r="AB1144">
        <v>8.6999999999999993</v>
      </c>
      <c r="AC1144">
        <v>7.65</v>
      </c>
      <c r="AD1144">
        <v>1.04</v>
      </c>
      <c r="AE1144">
        <v>9.3699999999999992</v>
      </c>
      <c r="AF1144">
        <v>0</v>
      </c>
      <c r="AG1144">
        <v>-0.68</v>
      </c>
      <c r="AH1144" t="s">
        <v>54</v>
      </c>
      <c r="AK1144">
        <v>7</v>
      </c>
      <c r="AL1144">
        <v>0</v>
      </c>
    </row>
    <row r="1145" spans="1:38" x14ac:dyDescent="0.25">
      <c r="A1145" t="s">
        <v>1414</v>
      </c>
      <c r="B1145" s="1">
        <v>45457</v>
      </c>
      <c r="C1145" t="s">
        <v>417</v>
      </c>
      <c r="D1145" t="s">
        <v>122</v>
      </c>
      <c r="E1145" t="s">
        <v>123</v>
      </c>
      <c r="F1145" t="s">
        <v>124</v>
      </c>
      <c r="G1145" t="s">
        <v>80</v>
      </c>
      <c r="H1145" t="s">
        <v>81</v>
      </c>
      <c r="I1145" t="s">
        <v>82</v>
      </c>
      <c r="J1145" t="s">
        <v>46</v>
      </c>
      <c r="K1145" t="s">
        <v>106</v>
      </c>
      <c r="M1145" t="s">
        <v>107</v>
      </c>
      <c r="N1145" t="s">
        <v>108</v>
      </c>
      <c r="O1145">
        <v>90</v>
      </c>
      <c r="P1145">
        <v>85</v>
      </c>
      <c r="Q1145" t="b">
        <v>0</v>
      </c>
      <c r="R1145">
        <v>1</v>
      </c>
      <c r="S1145">
        <v>1</v>
      </c>
      <c r="T1145" t="s">
        <v>137</v>
      </c>
      <c r="U1145" t="s">
        <v>138</v>
      </c>
      <c r="V1145" t="s">
        <v>139</v>
      </c>
      <c r="W1145" t="s">
        <v>140</v>
      </c>
      <c r="X1145">
        <v>8.5</v>
      </c>
      <c r="Y1145">
        <v>6.8</v>
      </c>
      <c r="Z1145">
        <v>6.46</v>
      </c>
      <c r="AA1145">
        <v>0.03</v>
      </c>
      <c r="AB1145">
        <v>6.49</v>
      </c>
      <c r="AC1145">
        <v>4.67</v>
      </c>
      <c r="AD1145">
        <v>1.82</v>
      </c>
      <c r="AE1145">
        <v>6.07</v>
      </c>
      <c r="AF1145">
        <v>0</v>
      </c>
      <c r="AG1145">
        <v>0.42</v>
      </c>
      <c r="AH1145" t="s">
        <v>54</v>
      </c>
      <c r="AK1145">
        <v>2</v>
      </c>
      <c r="AL1145">
        <v>1</v>
      </c>
    </row>
    <row r="1146" spans="1:38" x14ac:dyDescent="0.25">
      <c r="A1146" t="s">
        <v>1415</v>
      </c>
      <c r="B1146" s="1">
        <v>45617</v>
      </c>
      <c r="C1146" t="s">
        <v>224</v>
      </c>
      <c r="D1146" t="s">
        <v>77</v>
      </c>
      <c r="E1146" t="s">
        <v>78</v>
      </c>
      <c r="F1146" t="s">
        <v>79</v>
      </c>
      <c r="G1146" t="s">
        <v>43</v>
      </c>
      <c r="H1146" t="s">
        <v>44</v>
      </c>
      <c r="I1146" t="s">
        <v>45</v>
      </c>
      <c r="J1146" t="s">
        <v>46</v>
      </c>
      <c r="K1146" t="s">
        <v>180</v>
      </c>
      <c r="M1146" t="s">
        <v>181</v>
      </c>
      <c r="N1146" t="s">
        <v>182</v>
      </c>
      <c r="O1146">
        <v>90</v>
      </c>
      <c r="P1146">
        <v>92</v>
      </c>
      <c r="Q1146" t="b">
        <v>0</v>
      </c>
      <c r="R1146">
        <v>1</v>
      </c>
      <c r="S1146">
        <v>0</v>
      </c>
      <c r="T1146" t="s">
        <v>50</v>
      </c>
      <c r="U1146" t="s">
        <v>51</v>
      </c>
      <c r="V1146" t="s">
        <v>52</v>
      </c>
      <c r="W1146" t="s">
        <v>53</v>
      </c>
      <c r="X1146">
        <v>6.9</v>
      </c>
      <c r="Y1146">
        <v>5.52</v>
      </c>
      <c r="Z1146">
        <v>11.92</v>
      </c>
      <c r="AA1146">
        <v>1.78</v>
      </c>
      <c r="AB1146">
        <v>13.7</v>
      </c>
      <c r="AC1146">
        <v>11.92</v>
      </c>
      <c r="AD1146">
        <v>1.78</v>
      </c>
      <c r="AE1146">
        <v>15.56</v>
      </c>
      <c r="AF1146">
        <v>0</v>
      </c>
      <c r="AG1146">
        <v>-1.86</v>
      </c>
      <c r="AH1146" t="s">
        <v>54</v>
      </c>
      <c r="AK1146">
        <v>1</v>
      </c>
      <c r="AL1146">
        <v>0</v>
      </c>
    </row>
    <row r="1147" spans="1:38" x14ac:dyDescent="0.25">
      <c r="A1147" t="s">
        <v>1416</v>
      </c>
      <c r="B1147" s="1">
        <v>45593</v>
      </c>
      <c r="C1147" t="s">
        <v>366</v>
      </c>
      <c r="D1147" t="s">
        <v>66</v>
      </c>
      <c r="E1147" t="s">
        <v>67</v>
      </c>
      <c r="F1147" t="s">
        <v>68</v>
      </c>
      <c r="G1147" t="s">
        <v>111</v>
      </c>
      <c r="H1147" t="s">
        <v>112</v>
      </c>
      <c r="I1147" t="s">
        <v>113</v>
      </c>
      <c r="J1147" t="s">
        <v>46</v>
      </c>
      <c r="K1147" t="s">
        <v>106</v>
      </c>
      <c r="M1147" t="s">
        <v>107</v>
      </c>
      <c r="N1147" t="s">
        <v>108</v>
      </c>
      <c r="O1147">
        <v>90</v>
      </c>
      <c r="P1147">
        <v>88</v>
      </c>
      <c r="Q1147" t="b">
        <v>0</v>
      </c>
      <c r="R1147">
        <v>1</v>
      </c>
      <c r="S1147">
        <v>0</v>
      </c>
      <c r="T1147" t="s">
        <v>50</v>
      </c>
      <c r="U1147" t="s">
        <v>51</v>
      </c>
      <c r="V1147" t="s">
        <v>52</v>
      </c>
      <c r="W1147" t="s">
        <v>53</v>
      </c>
      <c r="X1147">
        <v>8.5</v>
      </c>
      <c r="Y1147">
        <v>6.8</v>
      </c>
      <c r="Z1147">
        <v>4.04</v>
      </c>
      <c r="AA1147">
        <v>1.78</v>
      </c>
      <c r="AB1147">
        <v>5.82</v>
      </c>
      <c r="AC1147">
        <v>5.0599999999999996</v>
      </c>
      <c r="AD1147">
        <v>1</v>
      </c>
      <c r="AE1147">
        <v>6.58</v>
      </c>
      <c r="AF1147">
        <v>0</v>
      </c>
      <c r="AG1147">
        <v>-0.77</v>
      </c>
      <c r="AH1147" t="s">
        <v>54</v>
      </c>
      <c r="AK1147">
        <v>9</v>
      </c>
      <c r="AL1147">
        <v>0</v>
      </c>
    </row>
    <row r="1148" spans="1:38" x14ac:dyDescent="0.25">
      <c r="A1148" t="s">
        <v>1417</v>
      </c>
      <c r="B1148" s="1">
        <v>45367</v>
      </c>
      <c r="C1148" t="s">
        <v>405</v>
      </c>
      <c r="D1148" t="s">
        <v>40</v>
      </c>
      <c r="E1148" t="s">
        <v>41</v>
      </c>
      <c r="F1148" t="s">
        <v>42</v>
      </c>
      <c r="G1148" t="s">
        <v>43</v>
      </c>
      <c r="H1148" t="s">
        <v>44</v>
      </c>
      <c r="I1148" t="s">
        <v>45</v>
      </c>
      <c r="J1148" t="s">
        <v>46</v>
      </c>
      <c r="K1148" t="s">
        <v>60</v>
      </c>
      <c r="L1148" t="s">
        <v>61</v>
      </c>
      <c r="M1148" t="s">
        <v>48</v>
      </c>
      <c r="N1148" t="s">
        <v>49</v>
      </c>
      <c r="O1148">
        <v>30</v>
      </c>
      <c r="P1148">
        <v>28</v>
      </c>
      <c r="Q1148" t="b">
        <v>1</v>
      </c>
      <c r="R1148">
        <v>2</v>
      </c>
      <c r="S1148">
        <v>2</v>
      </c>
      <c r="T1148" t="s">
        <v>99</v>
      </c>
      <c r="U1148" t="s">
        <v>100</v>
      </c>
      <c r="V1148" t="s">
        <v>52</v>
      </c>
      <c r="W1148" t="s">
        <v>53</v>
      </c>
      <c r="X1148">
        <v>174</v>
      </c>
      <c r="Y1148">
        <v>147.9</v>
      </c>
      <c r="Z1148">
        <v>144.19</v>
      </c>
      <c r="AA1148">
        <v>1.78</v>
      </c>
      <c r="AB1148">
        <v>145.97</v>
      </c>
      <c r="AC1148">
        <v>128.44999999999999</v>
      </c>
      <c r="AD1148">
        <v>17.52</v>
      </c>
      <c r="AE1148">
        <v>141.71</v>
      </c>
      <c r="AF1148">
        <v>0</v>
      </c>
      <c r="AG1148">
        <v>4.26</v>
      </c>
      <c r="AH1148" t="s">
        <v>54</v>
      </c>
      <c r="AK1148">
        <v>0</v>
      </c>
      <c r="AL1148">
        <v>0</v>
      </c>
    </row>
    <row r="1149" spans="1:38" x14ac:dyDescent="0.25">
      <c r="A1149" t="s">
        <v>1418</v>
      </c>
      <c r="B1149" s="1">
        <v>45635</v>
      </c>
      <c r="C1149" t="s">
        <v>337</v>
      </c>
      <c r="D1149" t="s">
        <v>66</v>
      </c>
      <c r="E1149" t="s">
        <v>67</v>
      </c>
      <c r="F1149" t="s">
        <v>68</v>
      </c>
      <c r="G1149" t="s">
        <v>57</v>
      </c>
      <c r="H1149" t="s">
        <v>58</v>
      </c>
      <c r="I1149" t="s">
        <v>59</v>
      </c>
      <c r="J1149" t="s">
        <v>46</v>
      </c>
      <c r="K1149" t="s">
        <v>83</v>
      </c>
      <c r="M1149" t="s">
        <v>84</v>
      </c>
      <c r="N1149" t="s">
        <v>85</v>
      </c>
      <c r="O1149">
        <v>30</v>
      </c>
      <c r="P1149">
        <v>29</v>
      </c>
      <c r="Q1149" t="b">
        <v>0</v>
      </c>
      <c r="R1149">
        <v>1</v>
      </c>
      <c r="S1149">
        <v>1</v>
      </c>
      <c r="T1149" t="s">
        <v>73</v>
      </c>
      <c r="U1149" t="s">
        <v>74</v>
      </c>
      <c r="V1149" t="s">
        <v>52</v>
      </c>
      <c r="W1149" t="s">
        <v>53</v>
      </c>
      <c r="X1149">
        <v>7.2</v>
      </c>
      <c r="Y1149">
        <v>5.76</v>
      </c>
      <c r="Z1149">
        <v>4.0999999999999996</v>
      </c>
      <c r="AA1149">
        <v>1.79</v>
      </c>
      <c r="AB1149">
        <v>5.89</v>
      </c>
      <c r="AC1149">
        <v>5.01</v>
      </c>
      <c r="AD1149">
        <v>1</v>
      </c>
      <c r="AE1149">
        <v>5.22</v>
      </c>
      <c r="AF1149">
        <v>0</v>
      </c>
      <c r="AG1149">
        <v>0.67</v>
      </c>
      <c r="AH1149" t="s">
        <v>54</v>
      </c>
      <c r="AK1149">
        <v>10</v>
      </c>
      <c r="AL1149">
        <v>1</v>
      </c>
    </row>
    <row r="1150" spans="1:38" x14ac:dyDescent="0.25">
      <c r="A1150" t="s">
        <v>1419</v>
      </c>
      <c r="B1150" s="1">
        <v>45638</v>
      </c>
      <c r="C1150" t="s">
        <v>203</v>
      </c>
      <c r="D1150" t="s">
        <v>90</v>
      </c>
      <c r="E1150" t="s">
        <v>91</v>
      </c>
      <c r="F1150" t="s">
        <v>92</v>
      </c>
      <c r="G1150" t="s">
        <v>57</v>
      </c>
      <c r="H1150" t="s">
        <v>58</v>
      </c>
      <c r="I1150" t="s">
        <v>59</v>
      </c>
      <c r="J1150" t="s">
        <v>46</v>
      </c>
      <c r="K1150" t="s">
        <v>103</v>
      </c>
      <c r="M1150" t="s">
        <v>95</v>
      </c>
      <c r="N1150" t="s">
        <v>96</v>
      </c>
      <c r="O1150">
        <v>30</v>
      </c>
      <c r="P1150">
        <v>29</v>
      </c>
      <c r="Q1150" t="b">
        <v>0</v>
      </c>
      <c r="R1150">
        <v>1</v>
      </c>
      <c r="S1150">
        <v>0</v>
      </c>
      <c r="T1150" t="s">
        <v>73</v>
      </c>
      <c r="U1150" t="s">
        <v>74</v>
      </c>
      <c r="V1150" t="s">
        <v>52</v>
      </c>
      <c r="W1150" t="s">
        <v>53</v>
      </c>
      <c r="X1150">
        <v>18.2</v>
      </c>
      <c r="Y1150">
        <v>14.56</v>
      </c>
      <c r="Z1150">
        <v>11.37</v>
      </c>
      <c r="AA1150">
        <v>1.79</v>
      </c>
      <c r="AB1150">
        <v>13.16</v>
      </c>
      <c r="AC1150">
        <v>11.19</v>
      </c>
      <c r="AD1150">
        <v>1.97</v>
      </c>
      <c r="AE1150">
        <v>13.12</v>
      </c>
      <c r="AF1150">
        <v>0</v>
      </c>
      <c r="AG1150">
        <v>0.04</v>
      </c>
      <c r="AH1150" t="s">
        <v>54</v>
      </c>
      <c r="AK1150">
        <v>10</v>
      </c>
      <c r="AL1150">
        <v>1</v>
      </c>
    </row>
    <row r="1151" spans="1:38" x14ac:dyDescent="0.25">
      <c r="A1151" t="s">
        <v>1420</v>
      </c>
      <c r="B1151" s="1">
        <v>45555</v>
      </c>
      <c r="C1151" t="s">
        <v>188</v>
      </c>
      <c r="D1151" t="s">
        <v>90</v>
      </c>
      <c r="E1151" t="s">
        <v>91</v>
      </c>
      <c r="F1151" t="s">
        <v>92</v>
      </c>
      <c r="G1151" t="s">
        <v>57</v>
      </c>
      <c r="H1151" t="s">
        <v>58</v>
      </c>
      <c r="I1151" t="s">
        <v>59</v>
      </c>
      <c r="J1151" t="s">
        <v>46</v>
      </c>
      <c r="K1151" t="s">
        <v>213</v>
      </c>
      <c r="L1151" t="s">
        <v>214</v>
      </c>
      <c r="M1151" t="s">
        <v>215</v>
      </c>
      <c r="N1151" t="s">
        <v>216</v>
      </c>
      <c r="O1151">
        <v>90</v>
      </c>
      <c r="P1151">
        <v>89</v>
      </c>
      <c r="Q1151" t="b">
        <v>1</v>
      </c>
      <c r="R1151">
        <v>3</v>
      </c>
      <c r="S1151">
        <v>0</v>
      </c>
      <c r="T1151" t="s">
        <v>99</v>
      </c>
      <c r="U1151" t="s">
        <v>100</v>
      </c>
      <c r="V1151" t="s">
        <v>52</v>
      </c>
      <c r="W1151" t="s">
        <v>53</v>
      </c>
      <c r="X1151">
        <v>492</v>
      </c>
      <c r="Y1151">
        <v>418.2</v>
      </c>
      <c r="Z1151">
        <v>1211.8900000000001</v>
      </c>
      <c r="AA1151">
        <v>1.78</v>
      </c>
      <c r="AB1151">
        <v>1213.67</v>
      </c>
      <c r="AC1151">
        <v>1068.03</v>
      </c>
      <c r="AD1151">
        <v>145.63999999999999</v>
      </c>
      <c r="AE1151">
        <v>1159.93</v>
      </c>
      <c r="AF1151">
        <v>0</v>
      </c>
      <c r="AG1151">
        <v>53.74</v>
      </c>
      <c r="AH1151" t="s">
        <v>54</v>
      </c>
      <c r="AK1151">
        <v>9</v>
      </c>
      <c r="AL1151">
        <v>0</v>
      </c>
    </row>
    <row r="1152" spans="1:38" x14ac:dyDescent="0.25">
      <c r="A1152" t="s">
        <v>1421</v>
      </c>
      <c r="B1152" s="1">
        <v>45254</v>
      </c>
      <c r="C1152" t="s">
        <v>167</v>
      </c>
      <c r="D1152" t="s">
        <v>40</v>
      </c>
      <c r="E1152" t="s">
        <v>41</v>
      </c>
      <c r="F1152" t="s">
        <v>42</v>
      </c>
      <c r="G1152" t="s">
        <v>80</v>
      </c>
      <c r="H1152" t="s">
        <v>81</v>
      </c>
      <c r="I1152" t="s">
        <v>82</v>
      </c>
      <c r="J1152" t="s">
        <v>46</v>
      </c>
      <c r="K1152" t="s">
        <v>106</v>
      </c>
      <c r="M1152" t="s">
        <v>107</v>
      </c>
      <c r="N1152" t="s">
        <v>108</v>
      </c>
      <c r="O1152">
        <v>90</v>
      </c>
      <c r="P1152">
        <v>92</v>
      </c>
      <c r="Q1152" t="b">
        <v>0</v>
      </c>
      <c r="R1152">
        <v>1</v>
      </c>
      <c r="S1152">
        <v>0</v>
      </c>
      <c r="T1152" t="s">
        <v>62</v>
      </c>
      <c r="U1152" t="s">
        <v>63</v>
      </c>
      <c r="V1152" t="s">
        <v>52</v>
      </c>
      <c r="W1152" t="s">
        <v>53</v>
      </c>
      <c r="X1152">
        <v>8.5</v>
      </c>
      <c r="Y1152">
        <v>6.8</v>
      </c>
      <c r="Z1152">
        <v>4.07</v>
      </c>
      <c r="AA1152">
        <v>1.8</v>
      </c>
      <c r="AB1152">
        <v>5.87</v>
      </c>
      <c r="AC1152">
        <v>4.93</v>
      </c>
      <c r="AD1152">
        <v>1</v>
      </c>
      <c r="AE1152">
        <v>6.59</v>
      </c>
      <c r="AF1152">
        <v>0</v>
      </c>
      <c r="AG1152">
        <v>-0.72</v>
      </c>
      <c r="AH1152" t="s">
        <v>54</v>
      </c>
      <c r="AK1152">
        <v>0</v>
      </c>
      <c r="AL1152">
        <v>0</v>
      </c>
    </row>
    <row r="1153" spans="1:38" x14ac:dyDescent="0.25">
      <c r="A1153" t="s">
        <v>1422</v>
      </c>
      <c r="B1153" s="1">
        <v>44980</v>
      </c>
      <c r="C1153" t="s">
        <v>98</v>
      </c>
      <c r="D1153" t="s">
        <v>77</v>
      </c>
      <c r="E1153" t="s">
        <v>78</v>
      </c>
      <c r="F1153" t="s">
        <v>79</v>
      </c>
      <c r="G1153" t="s">
        <v>80</v>
      </c>
      <c r="H1153" t="s">
        <v>81</v>
      </c>
      <c r="I1153" t="s">
        <v>82</v>
      </c>
      <c r="J1153" t="s">
        <v>46</v>
      </c>
      <c r="K1153" t="s">
        <v>168</v>
      </c>
      <c r="L1153" t="s">
        <v>169</v>
      </c>
      <c r="M1153" t="s">
        <v>170</v>
      </c>
      <c r="N1153" t="s">
        <v>171</v>
      </c>
      <c r="O1153">
        <v>30</v>
      </c>
      <c r="P1153">
        <v>31</v>
      </c>
      <c r="Q1153" t="b">
        <v>1</v>
      </c>
      <c r="R1153">
        <v>3</v>
      </c>
      <c r="S1153">
        <v>0</v>
      </c>
      <c r="T1153" t="s">
        <v>62</v>
      </c>
      <c r="U1153" t="s">
        <v>63</v>
      </c>
      <c r="V1153" t="s">
        <v>52</v>
      </c>
      <c r="W1153" t="s">
        <v>53</v>
      </c>
      <c r="X1153">
        <v>594</v>
      </c>
      <c r="Y1153">
        <v>504.9</v>
      </c>
      <c r="Z1153">
        <v>495.07</v>
      </c>
      <c r="AA1153">
        <v>1.8</v>
      </c>
      <c r="AB1153">
        <v>496.87</v>
      </c>
      <c r="AC1153">
        <v>417.37</v>
      </c>
      <c r="AD1153">
        <v>79.5</v>
      </c>
      <c r="AE1153">
        <v>483.75</v>
      </c>
      <c r="AF1153">
        <v>0</v>
      </c>
      <c r="AG1153">
        <v>13.13</v>
      </c>
      <c r="AH1153" t="s">
        <v>54</v>
      </c>
      <c r="AK1153">
        <v>10</v>
      </c>
      <c r="AL1153">
        <v>0</v>
      </c>
    </row>
    <row r="1154" spans="1:38" x14ac:dyDescent="0.25">
      <c r="A1154" t="s">
        <v>1423</v>
      </c>
      <c r="B1154" s="1">
        <v>45481</v>
      </c>
      <c r="C1154" t="s">
        <v>428</v>
      </c>
      <c r="D1154" t="s">
        <v>77</v>
      </c>
      <c r="E1154" t="s">
        <v>78</v>
      </c>
      <c r="F1154" t="s">
        <v>79</v>
      </c>
      <c r="G1154" t="s">
        <v>80</v>
      </c>
      <c r="H1154" t="s">
        <v>81</v>
      </c>
      <c r="I1154" t="s">
        <v>82</v>
      </c>
      <c r="J1154" t="s">
        <v>46</v>
      </c>
      <c r="K1154" t="s">
        <v>93</v>
      </c>
      <c r="L1154" t="s">
        <v>94</v>
      </c>
      <c r="M1154" t="s">
        <v>95</v>
      </c>
      <c r="N1154" t="s">
        <v>96</v>
      </c>
      <c r="O1154">
        <v>90</v>
      </c>
      <c r="P1154">
        <v>93</v>
      </c>
      <c r="Q1154" t="b">
        <v>1</v>
      </c>
      <c r="R1154">
        <v>2</v>
      </c>
      <c r="S1154">
        <v>0</v>
      </c>
      <c r="T1154" t="s">
        <v>62</v>
      </c>
      <c r="U1154" t="s">
        <v>63</v>
      </c>
      <c r="V1154" t="s">
        <v>52</v>
      </c>
      <c r="W1154" t="s">
        <v>53</v>
      </c>
      <c r="X1154">
        <v>185.4</v>
      </c>
      <c r="Y1154">
        <v>157.59</v>
      </c>
      <c r="Z1154">
        <v>459.37</v>
      </c>
      <c r="AA1154">
        <v>1.8</v>
      </c>
      <c r="AB1154">
        <v>461.17</v>
      </c>
      <c r="AC1154">
        <v>387.38</v>
      </c>
      <c r="AD1154">
        <v>73.790000000000006</v>
      </c>
      <c r="AE1154">
        <v>427.45</v>
      </c>
      <c r="AF1154">
        <v>0</v>
      </c>
      <c r="AG1154">
        <v>33.71</v>
      </c>
      <c r="AH1154" t="s">
        <v>54</v>
      </c>
      <c r="AK1154">
        <v>3</v>
      </c>
      <c r="AL1154">
        <v>1</v>
      </c>
    </row>
    <row r="1155" spans="1:38" x14ac:dyDescent="0.25">
      <c r="A1155" t="s">
        <v>1424</v>
      </c>
      <c r="B1155" s="1">
        <v>45576</v>
      </c>
      <c r="C1155" t="s">
        <v>417</v>
      </c>
      <c r="D1155" t="s">
        <v>40</v>
      </c>
      <c r="E1155" t="s">
        <v>41</v>
      </c>
      <c r="F1155" t="s">
        <v>42</v>
      </c>
      <c r="G1155" t="s">
        <v>80</v>
      </c>
      <c r="H1155" t="s">
        <v>81</v>
      </c>
      <c r="I1155" t="s">
        <v>82</v>
      </c>
      <c r="J1155" t="s">
        <v>46</v>
      </c>
      <c r="K1155" t="s">
        <v>180</v>
      </c>
      <c r="M1155" t="s">
        <v>181</v>
      </c>
      <c r="N1155" t="s">
        <v>182</v>
      </c>
      <c r="O1155">
        <v>30</v>
      </c>
      <c r="P1155">
        <v>29</v>
      </c>
      <c r="Q1155" t="b">
        <v>0</v>
      </c>
      <c r="R1155">
        <v>1</v>
      </c>
      <c r="S1155">
        <v>2</v>
      </c>
      <c r="T1155" t="s">
        <v>99</v>
      </c>
      <c r="U1155" t="s">
        <v>100</v>
      </c>
      <c r="V1155" t="s">
        <v>52</v>
      </c>
      <c r="W1155" t="s">
        <v>53</v>
      </c>
      <c r="X1155">
        <v>6.9</v>
      </c>
      <c r="Y1155">
        <v>5.52</v>
      </c>
      <c r="Z1155">
        <v>4.0599999999999996</v>
      </c>
      <c r="AA1155">
        <v>1.78</v>
      </c>
      <c r="AB1155">
        <v>5.84</v>
      </c>
      <c r="AC1155">
        <v>5.14</v>
      </c>
      <c r="AD1155">
        <v>1</v>
      </c>
      <c r="AE1155">
        <v>5.28</v>
      </c>
      <c r="AF1155">
        <v>0</v>
      </c>
      <c r="AG1155">
        <v>0.56000000000000005</v>
      </c>
      <c r="AH1155" t="s">
        <v>54</v>
      </c>
      <c r="AK1155">
        <v>3</v>
      </c>
      <c r="AL1155">
        <v>0</v>
      </c>
    </row>
    <row r="1156" spans="1:38" x14ac:dyDescent="0.25">
      <c r="A1156" t="s">
        <v>1425</v>
      </c>
      <c r="B1156" s="1">
        <v>45341</v>
      </c>
      <c r="C1156" t="s">
        <v>751</v>
      </c>
      <c r="D1156" t="s">
        <v>77</v>
      </c>
      <c r="E1156" t="s">
        <v>78</v>
      </c>
      <c r="F1156" t="s">
        <v>79</v>
      </c>
      <c r="G1156" t="s">
        <v>111</v>
      </c>
      <c r="H1156" t="s">
        <v>112</v>
      </c>
      <c r="I1156" t="s">
        <v>113</v>
      </c>
      <c r="J1156" t="s">
        <v>46</v>
      </c>
      <c r="K1156" t="s">
        <v>260</v>
      </c>
      <c r="L1156" t="s">
        <v>261</v>
      </c>
      <c r="M1156" t="s">
        <v>262</v>
      </c>
      <c r="N1156" t="s">
        <v>157</v>
      </c>
      <c r="O1156">
        <v>84</v>
      </c>
      <c r="P1156">
        <v>81</v>
      </c>
      <c r="Q1156" t="b">
        <v>1</v>
      </c>
      <c r="R1156">
        <v>4</v>
      </c>
      <c r="S1156">
        <v>1</v>
      </c>
      <c r="T1156" t="s">
        <v>99</v>
      </c>
      <c r="U1156" t="s">
        <v>100</v>
      </c>
      <c r="V1156" t="s">
        <v>52</v>
      </c>
      <c r="W1156" t="s">
        <v>53</v>
      </c>
      <c r="X1156">
        <v>918</v>
      </c>
      <c r="Y1156">
        <v>780.3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 t="s">
        <v>129</v>
      </c>
      <c r="AI1156">
        <v>88</v>
      </c>
      <c r="AJ1156" t="s">
        <v>130</v>
      </c>
      <c r="AK1156">
        <v>11</v>
      </c>
      <c r="AL1156">
        <v>0</v>
      </c>
    </row>
    <row r="1157" spans="1:38" x14ac:dyDescent="0.25">
      <c r="A1157" t="s">
        <v>1426</v>
      </c>
      <c r="B1157" s="1">
        <v>45098</v>
      </c>
      <c r="C1157" t="s">
        <v>39</v>
      </c>
      <c r="D1157" t="s">
        <v>122</v>
      </c>
      <c r="E1157" t="s">
        <v>123</v>
      </c>
      <c r="F1157" t="s">
        <v>124</v>
      </c>
      <c r="G1157" t="s">
        <v>43</v>
      </c>
      <c r="H1157" t="s">
        <v>44</v>
      </c>
      <c r="I1157" t="s">
        <v>45</v>
      </c>
      <c r="J1157" t="s">
        <v>46</v>
      </c>
      <c r="K1157" t="s">
        <v>106</v>
      </c>
      <c r="M1157" t="s">
        <v>107</v>
      </c>
      <c r="N1157" t="s">
        <v>108</v>
      </c>
      <c r="O1157">
        <v>90</v>
      </c>
      <c r="P1157">
        <v>87</v>
      </c>
      <c r="Q1157" t="b">
        <v>0</v>
      </c>
      <c r="R1157">
        <v>1</v>
      </c>
      <c r="S1157">
        <v>1</v>
      </c>
      <c r="T1157" t="s">
        <v>137</v>
      </c>
      <c r="U1157" t="s">
        <v>138</v>
      </c>
      <c r="V1157" t="s">
        <v>139</v>
      </c>
      <c r="W1157" t="s">
        <v>140</v>
      </c>
      <c r="X1157">
        <v>8.5</v>
      </c>
      <c r="Y1157">
        <v>6.8</v>
      </c>
      <c r="Z1157">
        <v>6.46</v>
      </c>
      <c r="AA1157">
        <v>0.03</v>
      </c>
      <c r="AB1157">
        <v>6.49</v>
      </c>
      <c r="AC1157">
        <v>4.67</v>
      </c>
      <c r="AD1157">
        <v>1.82</v>
      </c>
      <c r="AE1157">
        <v>6.09</v>
      </c>
      <c r="AF1157">
        <v>0</v>
      </c>
      <c r="AG1157">
        <v>0.4</v>
      </c>
      <c r="AH1157" t="s">
        <v>54</v>
      </c>
      <c r="AK1157">
        <v>9</v>
      </c>
      <c r="AL1157">
        <v>0</v>
      </c>
    </row>
    <row r="1158" spans="1:38" x14ac:dyDescent="0.25">
      <c r="A1158" t="s">
        <v>1427</v>
      </c>
      <c r="B1158" s="1">
        <v>45654</v>
      </c>
      <c r="C1158" t="s">
        <v>161</v>
      </c>
      <c r="D1158" t="s">
        <v>66</v>
      </c>
      <c r="E1158" t="s">
        <v>67</v>
      </c>
      <c r="F1158" t="s">
        <v>68</v>
      </c>
      <c r="G1158" t="s">
        <v>111</v>
      </c>
      <c r="H1158" t="s">
        <v>112</v>
      </c>
      <c r="I1158" t="s">
        <v>113</v>
      </c>
      <c r="J1158" t="s">
        <v>46</v>
      </c>
      <c r="K1158" t="s">
        <v>69</v>
      </c>
      <c r="L1158" t="s">
        <v>70</v>
      </c>
      <c r="M1158" t="s">
        <v>71</v>
      </c>
      <c r="N1158" t="s">
        <v>72</v>
      </c>
      <c r="O1158">
        <v>30</v>
      </c>
      <c r="P1158">
        <v>31</v>
      </c>
      <c r="Q1158" t="b">
        <v>1</v>
      </c>
      <c r="R1158">
        <v>3</v>
      </c>
      <c r="S1158">
        <v>2</v>
      </c>
      <c r="T1158" t="s">
        <v>73</v>
      </c>
      <c r="U1158" t="s">
        <v>74</v>
      </c>
      <c r="V1158" t="s">
        <v>52</v>
      </c>
      <c r="W1158" t="s">
        <v>53</v>
      </c>
      <c r="X1158">
        <v>384</v>
      </c>
      <c r="Y1158">
        <v>326.39999999999998</v>
      </c>
      <c r="Z1158">
        <v>315.62</v>
      </c>
      <c r="AA1158">
        <v>1.79</v>
      </c>
      <c r="AB1158">
        <v>317.41000000000003</v>
      </c>
      <c r="AC1158">
        <v>269.8</v>
      </c>
      <c r="AD1158">
        <v>47.61</v>
      </c>
      <c r="AE1158">
        <v>301.62</v>
      </c>
      <c r="AF1158">
        <v>0</v>
      </c>
      <c r="AG1158">
        <v>15.8</v>
      </c>
      <c r="AH1158" t="s">
        <v>54</v>
      </c>
      <c r="AK1158">
        <v>0</v>
      </c>
      <c r="AL1158">
        <v>0</v>
      </c>
    </row>
    <row r="1159" spans="1:38" x14ac:dyDescent="0.25">
      <c r="A1159" t="s">
        <v>1428</v>
      </c>
      <c r="B1159" s="1">
        <v>45156</v>
      </c>
      <c r="C1159" t="s">
        <v>242</v>
      </c>
      <c r="D1159" t="s">
        <v>77</v>
      </c>
      <c r="E1159" t="s">
        <v>78</v>
      </c>
      <c r="F1159" t="s">
        <v>79</v>
      </c>
      <c r="G1159" t="s">
        <v>43</v>
      </c>
      <c r="H1159" t="s">
        <v>44</v>
      </c>
      <c r="I1159" t="s">
        <v>45</v>
      </c>
      <c r="J1159" t="s">
        <v>46</v>
      </c>
      <c r="K1159" t="s">
        <v>227</v>
      </c>
      <c r="L1159" t="s">
        <v>228</v>
      </c>
      <c r="M1159" t="s">
        <v>229</v>
      </c>
      <c r="N1159" t="s">
        <v>230</v>
      </c>
      <c r="O1159">
        <v>30</v>
      </c>
      <c r="P1159">
        <v>30</v>
      </c>
      <c r="Q1159" t="b">
        <v>1</v>
      </c>
      <c r="R1159">
        <v>4</v>
      </c>
      <c r="S1159">
        <v>2</v>
      </c>
      <c r="T1159" t="s">
        <v>143</v>
      </c>
      <c r="U1159" t="s">
        <v>144</v>
      </c>
      <c r="V1159" t="s">
        <v>139</v>
      </c>
      <c r="W1159" t="s">
        <v>53</v>
      </c>
      <c r="X1159">
        <v>618</v>
      </c>
      <c r="Y1159">
        <v>525.29999999999995</v>
      </c>
      <c r="Z1159">
        <v>516.07000000000005</v>
      </c>
      <c r="AA1159">
        <v>1.77</v>
      </c>
      <c r="AB1159">
        <v>517.84</v>
      </c>
      <c r="AC1159">
        <v>414.28</v>
      </c>
      <c r="AD1159">
        <v>103.57</v>
      </c>
      <c r="AE1159">
        <v>504.52</v>
      </c>
      <c r="AF1159">
        <v>43.44</v>
      </c>
      <c r="AG1159">
        <v>-30.12</v>
      </c>
      <c r="AH1159" t="s">
        <v>54</v>
      </c>
      <c r="AK1159">
        <v>7</v>
      </c>
      <c r="AL1159">
        <v>0</v>
      </c>
    </row>
    <row r="1160" spans="1:38" x14ac:dyDescent="0.25">
      <c r="A1160" t="s">
        <v>1429</v>
      </c>
      <c r="B1160" s="1">
        <v>45168</v>
      </c>
      <c r="C1160" t="s">
        <v>391</v>
      </c>
      <c r="D1160" t="s">
        <v>66</v>
      </c>
      <c r="E1160" t="s">
        <v>67</v>
      </c>
      <c r="F1160" t="s">
        <v>68</v>
      </c>
      <c r="G1160" t="s">
        <v>43</v>
      </c>
      <c r="H1160" t="s">
        <v>44</v>
      </c>
      <c r="I1160" t="s">
        <v>45</v>
      </c>
      <c r="J1160" t="s">
        <v>46</v>
      </c>
      <c r="K1160" t="s">
        <v>168</v>
      </c>
      <c r="L1160" t="s">
        <v>169</v>
      </c>
      <c r="M1160" t="s">
        <v>170</v>
      </c>
      <c r="N1160" t="s">
        <v>171</v>
      </c>
      <c r="O1160">
        <v>30</v>
      </c>
      <c r="P1160">
        <v>29</v>
      </c>
      <c r="Q1160" t="b">
        <v>1</v>
      </c>
      <c r="R1160">
        <v>3</v>
      </c>
      <c r="S1160">
        <v>0</v>
      </c>
      <c r="T1160" t="s">
        <v>50</v>
      </c>
      <c r="U1160" t="s">
        <v>51</v>
      </c>
      <c r="V1160" t="s">
        <v>52</v>
      </c>
      <c r="W1160" t="s">
        <v>53</v>
      </c>
      <c r="X1160">
        <v>594</v>
      </c>
      <c r="Y1160">
        <v>504.9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 t="s">
        <v>129</v>
      </c>
      <c r="AI1160">
        <v>65</v>
      </c>
      <c r="AJ1160" t="s">
        <v>189</v>
      </c>
      <c r="AK1160">
        <v>4</v>
      </c>
      <c r="AL1160">
        <v>0</v>
      </c>
    </row>
    <row r="1161" spans="1:38" x14ac:dyDescent="0.25">
      <c r="A1161" t="s">
        <v>1430</v>
      </c>
      <c r="B1161" s="1">
        <v>45104</v>
      </c>
      <c r="C1161" t="s">
        <v>745</v>
      </c>
      <c r="D1161" t="s">
        <v>40</v>
      </c>
      <c r="E1161" t="s">
        <v>41</v>
      </c>
      <c r="F1161" t="s">
        <v>42</v>
      </c>
      <c r="G1161" t="s">
        <v>111</v>
      </c>
      <c r="H1161" t="s">
        <v>112</v>
      </c>
      <c r="I1161" t="s">
        <v>113</v>
      </c>
      <c r="J1161" t="s">
        <v>46</v>
      </c>
      <c r="K1161" t="s">
        <v>196</v>
      </c>
      <c r="M1161" t="s">
        <v>197</v>
      </c>
      <c r="N1161" t="s">
        <v>198</v>
      </c>
      <c r="O1161">
        <v>90</v>
      </c>
      <c r="P1161">
        <v>92</v>
      </c>
      <c r="Q1161" t="b">
        <v>0</v>
      </c>
      <c r="R1161">
        <v>1</v>
      </c>
      <c r="S1161">
        <v>2</v>
      </c>
      <c r="T1161" t="s">
        <v>73</v>
      </c>
      <c r="U1161" t="s">
        <v>74</v>
      </c>
      <c r="V1161" t="s">
        <v>52</v>
      </c>
      <c r="W1161" t="s">
        <v>53</v>
      </c>
      <c r="X1161">
        <v>12.4</v>
      </c>
      <c r="Y1161">
        <v>9.92</v>
      </c>
      <c r="Z1161">
        <v>7.65</v>
      </c>
      <c r="AA1161">
        <v>1.79</v>
      </c>
      <c r="AB1161">
        <v>9.44</v>
      </c>
      <c r="AC1161">
        <v>8.0299999999999994</v>
      </c>
      <c r="AD1161">
        <v>1.42</v>
      </c>
      <c r="AE1161">
        <v>9.4600000000000009</v>
      </c>
      <c r="AF1161">
        <v>0</v>
      </c>
      <c r="AG1161">
        <v>-0.02</v>
      </c>
      <c r="AH1161" t="s">
        <v>54</v>
      </c>
      <c r="AK1161">
        <v>6</v>
      </c>
      <c r="AL1161">
        <v>0</v>
      </c>
    </row>
    <row r="1162" spans="1:38" x14ac:dyDescent="0.25">
      <c r="A1162" t="s">
        <v>1431</v>
      </c>
      <c r="B1162" s="1">
        <v>45640</v>
      </c>
      <c r="C1162" t="s">
        <v>559</v>
      </c>
      <c r="D1162" t="s">
        <v>40</v>
      </c>
      <c r="E1162" t="s">
        <v>41</v>
      </c>
      <c r="F1162" t="s">
        <v>42</v>
      </c>
      <c r="G1162" t="s">
        <v>43</v>
      </c>
      <c r="H1162" t="s">
        <v>44</v>
      </c>
      <c r="I1162" t="s">
        <v>45</v>
      </c>
      <c r="J1162" t="s">
        <v>46</v>
      </c>
      <c r="K1162" t="s">
        <v>196</v>
      </c>
      <c r="M1162" t="s">
        <v>197</v>
      </c>
      <c r="N1162" t="s">
        <v>198</v>
      </c>
      <c r="O1162">
        <v>90</v>
      </c>
      <c r="P1162">
        <v>92</v>
      </c>
      <c r="Q1162" t="b">
        <v>0</v>
      </c>
      <c r="R1162">
        <v>1</v>
      </c>
      <c r="S1162">
        <v>0</v>
      </c>
      <c r="T1162" t="s">
        <v>50</v>
      </c>
      <c r="U1162" t="s">
        <v>51</v>
      </c>
      <c r="V1162" t="s">
        <v>52</v>
      </c>
      <c r="W1162" t="s">
        <v>53</v>
      </c>
      <c r="X1162">
        <v>12.4</v>
      </c>
      <c r="Y1162">
        <v>9.92</v>
      </c>
      <c r="Z1162">
        <v>7.45</v>
      </c>
      <c r="AA1162">
        <v>1.78</v>
      </c>
      <c r="AB1162">
        <v>9.23</v>
      </c>
      <c r="AC1162">
        <v>8.0299999999999994</v>
      </c>
      <c r="AD1162">
        <v>1.2</v>
      </c>
      <c r="AE1162">
        <v>8.98</v>
      </c>
      <c r="AF1162">
        <v>0</v>
      </c>
      <c r="AG1162">
        <v>0.24</v>
      </c>
      <c r="AH1162" t="s">
        <v>54</v>
      </c>
      <c r="AK1162">
        <v>7</v>
      </c>
      <c r="AL1162">
        <v>0</v>
      </c>
    </row>
    <row r="1163" spans="1:38" x14ac:dyDescent="0.25">
      <c r="A1163" t="s">
        <v>1432</v>
      </c>
      <c r="B1163" s="1">
        <v>44988</v>
      </c>
      <c r="C1163" t="s">
        <v>479</v>
      </c>
      <c r="D1163" t="s">
        <v>66</v>
      </c>
      <c r="E1163" t="s">
        <v>67</v>
      </c>
      <c r="F1163" t="s">
        <v>68</v>
      </c>
      <c r="G1163" t="s">
        <v>57</v>
      </c>
      <c r="H1163" t="s">
        <v>58</v>
      </c>
      <c r="I1163" t="s">
        <v>59</v>
      </c>
      <c r="J1163" t="s">
        <v>46</v>
      </c>
      <c r="K1163" t="s">
        <v>184</v>
      </c>
      <c r="L1163" t="s">
        <v>185</v>
      </c>
      <c r="M1163" t="s">
        <v>186</v>
      </c>
      <c r="N1163" t="s">
        <v>171</v>
      </c>
      <c r="O1163">
        <v>30</v>
      </c>
      <c r="P1163">
        <v>29</v>
      </c>
      <c r="Q1163" t="b">
        <v>1</v>
      </c>
      <c r="R1163">
        <v>3</v>
      </c>
      <c r="S1163">
        <v>0</v>
      </c>
      <c r="T1163" t="s">
        <v>158</v>
      </c>
      <c r="U1163" t="s">
        <v>159</v>
      </c>
      <c r="V1163" t="s">
        <v>158</v>
      </c>
      <c r="W1163" t="s">
        <v>23</v>
      </c>
      <c r="X1163">
        <v>558</v>
      </c>
      <c r="Y1163">
        <v>474.3</v>
      </c>
      <c r="Z1163">
        <v>502.2</v>
      </c>
      <c r="AA1163">
        <v>0</v>
      </c>
      <c r="AB1163">
        <v>502.2</v>
      </c>
      <c r="AC1163">
        <v>0</v>
      </c>
      <c r="AD1163">
        <v>502.2</v>
      </c>
      <c r="AE1163">
        <v>449.73</v>
      </c>
      <c r="AF1163">
        <v>0</v>
      </c>
      <c r="AG1163">
        <v>52.47</v>
      </c>
      <c r="AH1163" t="s">
        <v>54</v>
      </c>
      <c r="AK1163">
        <v>8</v>
      </c>
      <c r="AL1163">
        <v>0</v>
      </c>
    </row>
    <row r="1164" spans="1:38" x14ac:dyDescent="0.25">
      <c r="A1164" t="s">
        <v>1433</v>
      </c>
      <c r="B1164" s="1">
        <v>45497</v>
      </c>
      <c r="C1164" t="s">
        <v>751</v>
      </c>
      <c r="D1164" t="s">
        <v>77</v>
      </c>
      <c r="E1164" t="s">
        <v>78</v>
      </c>
      <c r="F1164" t="s">
        <v>79</v>
      </c>
      <c r="G1164" t="s">
        <v>80</v>
      </c>
      <c r="H1164" t="s">
        <v>81</v>
      </c>
      <c r="I1164" t="s">
        <v>82</v>
      </c>
      <c r="J1164" t="s">
        <v>46</v>
      </c>
      <c r="K1164" t="s">
        <v>227</v>
      </c>
      <c r="L1164" t="s">
        <v>228</v>
      </c>
      <c r="M1164" t="s">
        <v>229</v>
      </c>
      <c r="N1164" t="s">
        <v>230</v>
      </c>
      <c r="O1164">
        <v>30</v>
      </c>
      <c r="P1164">
        <v>31</v>
      </c>
      <c r="Q1164" t="b">
        <v>1</v>
      </c>
      <c r="R1164">
        <v>4</v>
      </c>
      <c r="S1164">
        <v>0</v>
      </c>
      <c r="T1164" t="s">
        <v>73</v>
      </c>
      <c r="U1164" t="s">
        <v>74</v>
      </c>
      <c r="V1164" t="s">
        <v>52</v>
      </c>
      <c r="W1164" t="s">
        <v>53</v>
      </c>
      <c r="X1164">
        <v>618</v>
      </c>
      <c r="Y1164">
        <v>525.29999999999995</v>
      </c>
      <c r="Z1164">
        <v>520.9</v>
      </c>
      <c r="AA1164">
        <v>1.79</v>
      </c>
      <c r="AB1164">
        <v>522.69000000000005</v>
      </c>
      <c r="AC1164">
        <v>444.28</v>
      </c>
      <c r="AD1164">
        <v>78.400000000000006</v>
      </c>
      <c r="AE1164">
        <v>465.02</v>
      </c>
      <c r="AF1164">
        <v>0</v>
      </c>
      <c r="AG1164">
        <v>57.66</v>
      </c>
      <c r="AH1164" t="s">
        <v>54</v>
      </c>
      <c r="AK1164">
        <v>7</v>
      </c>
      <c r="AL1164">
        <v>0</v>
      </c>
    </row>
    <row r="1165" spans="1:38" x14ac:dyDescent="0.25">
      <c r="A1165" t="s">
        <v>1434</v>
      </c>
      <c r="B1165" s="1">
        <v>45650</v>
      </c>
      <c r="C1165" t="s">
        <v>174</v>
      </c>
      <c r="D1165" t="s">
        <v>122</v>
      </c>
      <c r="E1165" t="s">
        <v>123</v>
      </c>
      <c r="F1165" t="s">
        <v>124</v>
      </c>
      <c r="G1165" t="s">
        <v>80</v>
      </c>
      <c r="H1165" t="s">
        <v>81</v>
      </c>
      <c r="I1165" t="s">
        <v>82</v>
      </c>
      <c r="J1165" t="s">
        <v>46</v>
      </c>
      <c r="K1165" t="s">
        <v>196</v>
      </c>
      <c r="M1165" t="s">
        <v>197</v>
      </c>
      <c r="N1165" t="s">
        <v>198</v>
      </c>
      <c r="O1165">
        <v>90</v>
      </c>
      <c r="P1165">
        <v>88</v>
      </c>
      <c r="Q1165" t="b">
        <v>0</v>
      </c>
      <c r="R1165">
        <v>1</v>
      </c>
      <c r="S1165">
        <v>0</v>
      </c>
      <c r="T1165" t="s">
        <v>143</v>
      </c>
      <c r="U1165" t="s">
        <v>144</v>
      </c>
      <c r="V1165" t="s">
        <v>139</v>
      </c>
      <c r="W1165" t="s">
        <v>53</v>
      </c>
      <c r="X1165">
        <v>12.4</v>
      </c>
      <c r="Y1165">
        <v>9.92</v>
      </c>
      <c r="Z1165">
        <v>6.29</v>
      </c>
      <c r="AA1165">
        <v>1.77</v>
      </c>
      <c r="AB1165">
        <v>8.06</v>
      </c>
      <c r="AC1165">
        <v>6.45</v>
      </c>
      <c r="AD1165">
        <v>1.61</v>
      </c>
      <c r="AE1165">
        <v>9.39</v>
      </c>
      <c r="AF1165">
        <v>0</v>
      </c>
      <c r="AG1165">
        <v>-1.33</v>
      </c>
      <c r="AH1165" t="s">
        <v>54</v>
      </c>
      <c r="AK1165">
        <v>6</v>
      </c>
      <c r="AL1165">
        <v>0</v>
      </c>
    </row>
    <row r="1166" spans="1:38" x14ac:dyDescent="0.25">
      <c r="A1166" t="s">
        <v>1435</v>
      </c>
      <c r="B1166" s="1">
        <v>45441</v>
      </c>
      <c r="C1166" t="s">
        <v>110</v>
      </c>
      <c r="D1166" t="s">
        <v>40</v>
      </c>
      <c r="E1166" t="s">
        <v>41</v>
      </c>
      <c r="F1166" t="s">
        <v>42</v>
      </c>
      <c r="G1166" t="s">
        <v>43</v>
      </c>
      <c r="H1166" t="s">
        <v>44</v>
      </c>
      <c r="I1166" t="s">
        <v>45</v>
      </c>
      <c r="J1166" t="s">
        <v>46</v>
      </c>
      <c r="K1166" t="s">
        <v>114</v>
      </c>
      <c r="L1166" t="s">
        <v>115</v>
      </c>
      <c r="M1166" t="s">
        <v>116</v>
      </c>
      <c r="N1166" t="s">
        <v>117</v>
      </c>
      <c r="O1166">
        <v>90</v>
      </c>
      <c r="P1166">
        <v>91</v>
      </c>
      <c r="Q1166" t="b">
        <v>1</v>
      </c>
      <c r="R1166">
        <v>4</v>
      </c>
      <c r="S1166">
        <v>2</v>
      </c>
      <c r="T1166" t="s">
        <v>73</v>
      </c>
      <c r="U1166" t="s">
        <v>74</v>
      </c>
      <c r="V1166" t="s">
        <v>52</v>
      </c>
      <c r="W1166" t="s">
        <v>53</v>
      </c>
      <c r="X1166">
        <v>564</v>
      </c>
      <c r="Y1166">
        <v>479.4</v>
      </c>
      <c r="Z1166">
        <v>1393.5</v>
      </c>
      <c r="AA1166">
        <v>1.79</v>
      </c>
      <c r="AB1166">
        <v>1395.29</v>
      </c>
      <c r="AC1166">
        <v>1186</v>
      </c>
      <c r="AD1166">
        <v>209.29</v>
      </c>
      <c r="AE1166">
        <v>1390.86</v>
      </c>
      <c r="AF1166">
        <v>0</v>
      </c>
      <c r="AG1166">
        <v>4.42</v>
      </c>
      <c r="AH1166" t="s">
        <v>54</v>
      </c>
      <c r="AK1166">
        <v>0</v>
      </c>
      <c r="AL1166">
        <v>0</v>
      </c>
    </row>
    <row r="1167" spans="1:38" x14ac:dyDescent="0.25">
      <c r="A1167" t="s">
        <v>1436</v>
      </c>
      <c r="B1167" s="1">
        <v>45527</v>
      </c>
      <c r="C1167" t="s">
        <v>584</v>
      </c>
      <c r="D1167" t="s">
        <v>40</v>
      </c>
      <c r="E1167" t="s">
        <v>41</v>
      </c>
      <c r="F1167" t="s">
        <v>42</v>
      </c>
      <c r="G1167" t="s">
        <v>43</v>
      </c>
      <c r="H1167" t="s">
        <v>44</v>
      </c>
      <c r="I1167" t="s">
        <v>45</v>
      </c>
      <c r="J1167" t="s">
        <v>46</v>
      </c>
      <c r="K1167" t="s">
        <v>93</v>
      </c>
      <c r="L1167" t="s">
        <v>94</v>
      </c>
      <c r="M1167" t="s">
        <v>95</v>
      </c>
      <c r="N1167" t="s">
        <v>96</v>
      </c>
      <c r="O1167">
        <v>30</v>
      </c>
      <c r="P1167">
        <v>31</v>
      </c>
      <c r="Q1167" t="b">
        <v>1</v>
      </c>
      <c r="R1167">
        <v>2</v>
      </c>
      <c r="S1167">
        <v>0</v>
      </c>
      <c r="T1167" t="s">
        <v>143</v>
      </c>
      <c r="U1167" t="s">
        <v>144</v>
      </c>
      <c r="V1167" t="s">
        <v>139</v>
      </c>
      <c r="W1167" t="s">
        <v>53</v>
      </c>
      <c r="X1167">
        <v>185.4</v>
      </c>
      <c r="Y1167">
        <v>157.59</v>
      </c>
      <c r="Z1167">
        <v>152.34</v>
      </c>
      <c r="AA1167">
        <v>1.77</v>
      </c>
      <c r="AB1167">
        <v>154.11000000000001</v>
      </c>
      <c r="AC1167">
        <v>123.28</v>
      </c>
      <c r="AD1167">
        <v>30.82</v>
      </c>
      <c r="AE1167">
        <v>151.12</v>
      </c>
      <c r="AF1167">
        <v>7.17</v>
      </c>
      <c r="AG1167">
        <v>-4.1900000000000004</v>
      </c>
      <c r="AH1167" t="s">
        <v>54</v>
      </c>
      <c r="AK1167">
        <v>5</v>
      </c>
      <c r="AL1167">
        <v>1</v>
      </c>
    </row>
    <row r="1168" spans="1:38" x14ac:dyDescent="0.25">
      <c r="A1168" t="s">
        <v>1437</v>
      </c>
      <c r="B1168" s="1">
        <v>45135</v>
      </c>
      <c r="C1168" t="s">
        <v>240</v>
      </c>
      <c r="D1168" t="s">
        <v>66</v>
      </c>
      <c r="E1168" t="s">
        <v>67</v>
      </c>
      <c r="F1168" t="s">
        <v>68</v>
      </c>
      <c r="G1168" t="s">
        <v>111</v>
      </c>
      <c r="H1168" t="s">
        <v>112</v>
      </c>
      <c r="I1168" t="s">
        <v>113</v>
      </c>
      <c r="J1168" t="s">
        <v>46</v>
      </c>
      <c r="K1168" t="s">
        <v>93</v>
      </c>
      <c r="L1168" t="s">
        <v>94</v>
      </c>
      <c r="M1168" t="s">
        <v>95</v>
      </c>
      <c r="N1168" t="s">
        <v>96</v>
      </c>
      <c r="O1168">
        <v>30</v>
      </c>
      <c r="P1168">
        <v>29</v>
      </c>
      <c r="Q1168" t="b">
        <v>1</v>
      </c>
      <c r="R1168">
        <v>2</v>
      </c>
      <c r="S1168">
        <v>2</v>
      </c>
      <c r="T1168" t="s">
        <v>73</v>
      </c>
      <c r="U1168" t="s">
        <v>74</v>
      </c>
      <c r="V1168" t="s">
        <v>52</v>
      </c>
      <c r="W1168" t="s">
        <v>53</v>
      </c>
      <c r="X1168">
        <v>185.4</v>
      </c>
      <c r="Y1168">
        <v>157.59</v>
      </c>
      <c r="Z1168">
        <v>153.97</v>
      </c>
      <c r="AA1168">
        <v>1.79</v>
      </c>
      <c r="AB1168">
        <v>155.76</v>
      </c>
      <c r="AC1168">
        <v>132.4</v>
      </c>
      <c r="AD1168">
        <v>23.36</v>
      </c>
      <c r="AE1168">
        <v>148.35</v>
      </c>
      <c r="AF1168">
        <v>0</v>
      </c>
      <c r="AG1168">
        <v>7.41</v>
      </c>
      <c r="AH1168" t="s">
        <v>54</v>
      </c>
      <c r="AK1168">
        <v>6</v>
      </c>
      <c r="AL1168">
        <v>0</v>
      </c>
    </row>
    <row r="1169" spans="1:38" x14ac:dyDescent="0.25">
      <c r="A1169" t="s">
        <v>1438</v>
      </c>
      <c r="B1169" s="1">
        <v>45633</v>
      </c>
      <c r="C1169" t="s">
        <v>244</v>
      </c>
      <c r="D1169" t="s">
        <v>122</v>
      </c>
      <c r="E1169" t="s">
        <v>123</v>
      </c>
      <c r="F1169" t="s">
        <v>124</v>
      </c>
      <c r="G1169" t="s">
        <v>80</v>
      </c>
      <c r="H1169" t="s">
        <v>81</v>
      </c>
      <c r="I1169" t="s">
        <v>82</v>
      </c>
      <c r="J1169" t="s">
        <v>46</v>
      </c>
      <c r="K1169" t="s">
        <v>47</v>
      </c>
      <c r="M1169" t="s">
        <v>48</v>
      </c>
      <c r="N1169" t="s">
        <v>49</v>
      </c>
      <c r="O1169">
        <v>30</v>
      </c>
      <c r="P1169">
        <v>30</v>
      </c>
      <c r="Q1169" t="b">
        <v>0</v>
      </c>
      <c r="R1169">
        <v>1</v>
      </c>
      <c r="S1169">
        <v>0</v>
      </c>
      <c r="T1169" t="s">
        <v>62</v>
      </c>
      <c r="U1169" t="s">
        <v>63</v>
      </c>
      <c r="V1169" t="s">
        <v>52</v>
      </c>
      <c r="W1169" t="s">
        <v>53</v>
      </c>
      <c r="X1169">
        <v>14.8</v>
      </c>
      <c r="Y1169">
        <v>11.84</v>
      </c>
      <c r="Z1169">
        <v>7.84</v>
      </c>
      <c r="AA1169">
        <v>1.8</v>
      </c>
      <c r="AB1169">
        <v>9.64</v>
      </c>
      <c r="AC1169">
        <v>8.1</v>
      </c>
      <c r="AD1169">
        <v>1.54</v>
      </c>
      <c r="AE1169">
        <v>11.1</v>
      </c>
      <c r="AF1169">
        <v>0</v>
      </c>
      <c r="AG1169">
        <v>-1.46</v>
      </c>
      <c r="AH1169" t="s">
        <v>54</v>
      </c>
      <c r="AK1169">
        <v>11</v>
      </c>
      <c r="AL1169">
        <v>1</v>
      </c>
    </row>
    <row r="1170" spans="1:38" x14ac:dyDescent="0.25">
      <c r="A1170" t="s">
        <v>1439</v>
      </c>
      <c r="B1170" s="1">
        <v>45221</v>
      </c>
      <c r="C1170" t="s">
        <v>220</v>
      </c>
      <c r="D1170" t="s">
        <v>77</v>
      </c>
      <c r="E1170" t="s">
        <v>78</v>
      </c>
      <c r="F1170" t="s">
        <v>79</v>
      </c>
      <c r="G1170" t="s">
        <v>80</v>
      </c>
      <c r="H1170" t="s">
        <v>81</v>
      </c>
      <c r="I1170" t="s">
        <v>82</v>
      </c>
      <c r="J1170" t="s">
        <v>46</v>
      </c>
      <c r="K1170" t="s">
        <v>69</v>
      </c>
      <c r="L1170" t="s">
        <v>70</v>
      </c>
      <c r="M1170" t="s">
        <v>71</v>
      </c>
      <c r="N1170" t="s">
        <v>72</v>
      </c>
      <c r="O1170">
        <v>90</v>
      </c>
      <c r="P1170">
        <v>91</v>
      </c>
      <c r="Q1170" t="b">
        <v>1</v>
      </c>
      <c r="R1170">
        <v>3</v>
      </c>
      <c r="S1170">
        <v>1</v>
      </c>
      <c r="T1170" t="s">
        <v>99</v>
      </c>
      <c r="U1170" t="s">
        <v>100</v>
      </c>
      <c r="V1170" t="s">
        <v>52</v>
      </c>
      <c r="W1170" t="s">
        <v>53</v>
      </c>
      <c r="X1170">
        <v>384</v>
      </c>
      <c r="Y1170">
        <v>326.39999999999998</v>
      </c>
      <c r="Z1170">
        <v>966.49</v>
      </c>
      <c r="AA1170">
        <v>1.78</v>
      </c>
      <c r="AB1170">
        <v>968.27</v>
      </c>
      <c r="AC1170">
        <v>852.08</v>
      </c>
      <c r="AD1170">
        <v>116.19</v>
      </c>
      <c r="AE1170">
        <v>932.67</v>
      </c>
      <c r="AF1170">
        <v>0</v>
      </c>
      <c r="AG1170">
        <v>35.6</v>
      </c>
      <c r="AH1170" t="s">
        <v>54</v>
      </c>
      <c r="AK1170">
        <v>2</v>
      </c>
      <c r="AL1170">
        <v>1</v>
      </c>
    </row>
    <row r="1171" spans="1:38" x14ac:dyDescent="0.25">
      <c r="A1171" t="s">
        <v>1440</v>
      </c>
      <c r="B1171" s="1">
        <v>45568</v>
      </c>
      <c r="C1171" t="s">
        <v>280</v>
      </c>
      <c r="D1171" t="s">
        <v>90</v>
      </c>
      <c r="E1171" t="s">
        <v>91</v>
      </c>
      <c r="F1171" t="s">
        <v>92</v>
      </c>
      <c r="G1171" t="s">
        <v>80</v>
      </c>
      <c r="H1171" t="s">
        <v>81</v>
      </c>
      <c r="I1171" t="s">
        <v>82</v>
      </c>
      <c r="J1171" t="s">
        <v>46</v>
      </c>
      <c r="K1171" t="s">
        <v>103</v>
      </c>
      <c r="M1171" t="s">
        <v>95</v>
      </c>
      <c r="N1171" t="s">
        <v>96</v>
      </c>
      <c r="O1171">
        <v>30</v>
      </c>
      <c r="P1171">
        <v>30</v>
      </c>
      <c r="Q1171" t="b">
        <v>0</v>
      </c>
      <c r="R1171">
        <v>1</v>
      </c>
      <c r="S1171">
        <v>0</v>
      </c>
      <c r="T1171" t="s">
        <v>50</v>
      </c>
      <c r="U1171" t="s">
        <v>51</v>
      </c>
      <c r="V1171" t="s">
        <v>52</v>
      </c>
      <c r="W1171" t="s">
        <v>53</v>
      </c>
      <c r="X1171">
        <v>18.2</v>
      </c>
      <c r="Y1171">
        <v>14.56</v>
      </c>
      <c r="Z1171">
        <v>9.3800000000000008</v>
      </c>
      <c r="AA1171">
        <v>1.78</v>
      </c>
      <c r="AB1171">
        <v>11.16</v>
      </c>
      <c r="AC1171">
        <v>9.7100000000000009</v>
      </c>
      <c r="AD1171">
        <v>1.45</v>
      </c>
      <c r="AE1171">
        <v>12.82</v>
      </c>
      <c r="AF1171">
        <v>0</v>
      </c>
      <c r="AG1171">
        <v>-1.66</v>
      </c>
      <c r="AH1171" t="s">
        <v>54</v>
      </c>
      <c r="AK1171">
        <v>3</v>
      </c>
      <c r="AL1171">
        <v>0</v>
      </c>
    </row>
    <row r="1172" spans="1:38" x14ac:dyDescent="0.25">
      <c r="A1172" t="s">
        <v>1441</v>
      </c>
      <c r="B1172" s="1">
        <v>45340</v>
      </c>
      <c r="C1172" t="s">
        <v>747</v>
      </c>
      <c r="D1172" t="s">
        <v>122</v>
      </c>
      <c r="E1172" t="s">
        <v>123</v>
      </c>
      <c r="F1172" t="s">
        <v>124</v>
      </c>
      <c r="G1172" t="s">
        <v>80</v>
      </c>
      <c r="H1172" t="s">
        <v>81</v>
      </c>
      <c r="I1172" t="s">
        <v>82</v>
      </c>
      <c r="J1172" t="s">
        <v>46</v>
      </c>
      <c r="K1172" t="s">
        <v>106</v>
      </c>
      <c r="M1172" t="s">
        <v>107</v>
      </c>
      <c r="N1172" t="s">
        <v>108</v>
      </c>
      <c r="O1172">
        <v>90</v>
      </c>
      <c r="P1172">
        <v>87</v>
      </c>
      <c r="Q1172" t="b">
        <v>0</v>
      </c>
      <c r="R1172">
        <v>1</v>
      </c>
      <c r="S1172">
        <v>0</v>
      </c>
      <c r="T1172" t="s">
        <v>50</v>
      </c>
      <c r="U1172" t="s">
        <v>51</v>
      </c>
      <c r="V1172" t="s">
        <v>52</v>
      </c>
      <c r="W1172" t="s">
        <v>53</v>
      </c>
      <c r="X1172">
        <v>8.5</v>
      </c>
      <c r="Y1172">
        <v>6.8</v>
      </c>
      <c r="Z1172">
        <v>3.89</v>
      </c>
      <c r="AA1172">
        <v>1.78</v>
      </c>
      <c r="AB1172">
        <v>5.67</v>
      </c>
      <c r="AC1172">
        <v>4.93</v>
      </c>
      <c r="AD1172">
        <v>1</v>
      </c>
      <c r="AE1172">
        <v>6.26</v>
      </c>
      <c r="AF1172">
        <v>0</v>
      </c>
      <c r="AG1172">
        <v>-0.6</v>
      </c>
      <c r="AH1172" t="s">
        <v>54</v>
      </c>
      <c r="AK1172">
        <v>4</v>
      </c>
      <c r="AL1172">
        <v>0</v>
      </c>
    </row>
    <row r="1173" spans="1:38" x14ac:dyDescent="0.25">
      <c r="A1173" t="s">
        <v>1442</v>
      </c>
      <c r="B1173" s="1">
        <v>45315</v>
      </c>
      <c r="C1173" t="s">
        <v>280</v>
      </c>
      <c r="D1173" t="s">
        <v>40</v>
      </c>
      <c r="E1173" t="s">
        <v>41</v>
      </c>
      <c r="F1173" t="s">
        <v>42</v>
      </c>
      <c r="G1173" t="s">
        <v>57</v>
      </c>
      <c r="H1173" t="s">
        <v>58</v>
      </c>
      <c r="I1173" t="s">
        <v>59</v>
      </c>
      <c r="J1173" t="s">
        <v>46</v>
      </c>
      <c r="K1173" t="s">
        <v>69</v>
      </c>
      <c r="L1173" t="s">
        <v>70</v>
      </c>
      <c r="M1173" t="s">
        <v>71</v>
      </c>
      <c r="N1173" t="s">
        <v>72</v>
      </c>
      <c r="O1173">
        <v>90</v>
      </c>
      <c r="P1173">
        <v>90</v>
      </c>
      <c r="Q1173" t="b">
        <v>1</v>
      </c>
      <c r="R1173">
        <v>3</v>
      </c>
      <c r="S1173">
        <v>1</v>
      </c>
      <c r="T1173" t="s">
        <v>62</v>
      </c>
      <c r="U1173" t="s">
        <v>63</v>
      </c>
      <c r="V1173" t="s">
        <v>52</v>
      </c>
      <c r="W1173" t="s">
        <v>53</v>
      </c>
      <c r="X1173">
        <v>384</v>
      </c>
      <c r="Y1173">
        <v>326.39999999999998</v>
      </c>
      <c r="Z1173">
        <v>989.21</v>
      </c>
      <c r="AA1173">
        <v>1.8</v>
      </c>
      <c r="AB1173">
        <v>991.01</v>
      </c>
      <c r="AC1173">
        <v>832.45</v>
      </c>
      <c r="AD1173">
        <v>158.56</v>
      </c>
      <c r="AE1173">
        <v>874.25</v>
      </c>
      <c r="AF1173">
        <v>0</v>
      </c>
      <c r="AG1173">
        <v>116.76</v>
      </c>
      <c r="AH1173" t="s">
        <v>54</v>
      </c>
      <c r="AK1173">
        <v>7</v>
      </c>
      <c r="AL1173">
        <v>0</v>
      </c>
    </row>
    <row r="1174" spans="1:38" x14ac:dyDescent="0.25">
      <c r="A1174" t="s">
        <v>1443</v>
      </c>
      <c r="B1174" s="1">
        <v>44981</v>
      </c>
      <c r="C1174" t="s">
        <v>745</v>
      </c>
      <c r="D1174" t="s">
        <v>122</v>
      </c>
      <c r="E1174" t="s">
        <v>123</v>
      </c>
      <c r="F1174" t="s">
        <v>124</v>
      </c>
      <c r="G1174" t="s">
        <v>111</v>
      </c>
      <c r="H1174" t="s">
        <v>112</v>
      </c>
      <c r="I1174" t="s">
        <v>113</v>
      </c>
      <c r="J1174" t="s">
        <v>46</v>
      </c>
      <c r="K1174" t="s">
        <v>47</v>
      </c>
      <c r="M1174" t="s">
        <v>48</v>
      </c>
      <c r="N1174" t="s">
        <v>49</v>
      </c>
      <c r="O1174">
        <v>30</v>
      </c>
      <c r="P1174">
        <v>29</v>
      </c>
      <c r="Q1174" t="b">
        <v>0</v>
      </c>
      <c r="R1174">
        <v>1</v>
      </c>
      <c r="S1174">
        <v>0</v>
      </c>
      <c r="T1174" t="s">
        <v>73</v>
      </c>
      <c r="U1174" t="s">
        <v>74</v>
      </c>
      <c r="V1174" t="s">
        <v>52</v>
      </c>
      <c r="W1174" t="s">
        <v>53</v>
      </c>
      <c r="X1174">
        <v>14.8</v>
      </c>
      <c r="Y1174">
        <v>11.84</v>
      </c>
      <c r="Z1174">
        <v>7.81</v>
      </c>
      <c r="AA1174">
        <v>1.79</v>
      </c>
      <c r="AB1174">
        <v>9.6</v>
      </c>
      <c r="AC1174">
        <v>8.16</v>
      </c>
      <c r="AD1174">
        <v>1.44</v>
      </c>
      <c r="AE1174">
        <v>10.55</v>
      </c>
      <c r="AF1174">
        <v>0</v>
      </c>
      <c r="AG1174">
        <v>-0.95</v>
      </c>
      <c r="AH1174" t="s">
        <v>54</v>
      </c>
      <c r="AK1174">
        <v>7</v>
      </c>
      <c r="AL1174">
        <v>0</v>
      </c>
    </row>
    <row r="1175" spans="1:38" x14ac:dyDescent="0.25">
      <c r="A1175" t="s">
        <v>1444</v>
      </c>
      <c r="B1175" s="1">
        <v>45260</v>
      </c>
      <c r="C1175" t="s">
        <v>344</v>
      </c>
      <c r="D1175" t="s">
        <v>90</v>
      </c>
      <c r="E1175" t="s">
        <v>91</v>
      </c>
      <c r="F1175" t="s">
        <v>92</v>
      </c>
      <c r="G1175" t="s">
        <v>80</v>
      </c>
      <c r="H1175" t="s">
        <v>81</v>
      </c>
      <c r="I1175" t="s">
        <v>82</v>
      </c>
      <c r="J1175" t="s">
        <v>46</v>
      </c>
      <c r="K1175" t="s">
        <v>83</v>
      </c>
      <c r="M1175" t="s">
        <v>84</v>
      </c>
      <c r="N1175" t="s">
        <v>85</v>
      </c>
      <c r="O1175">
        <v>30</v>
      </c>
      <c r="P1175">
        <v>29</v>
      </c>
      <c r="Q1175" t="b">
        <v>0</v>
      </c>
      <c r="R1175">
        <v>1</v>
      </c>
      <c r="S1175">
        <v>0</v>
      </c>
      <c r="T1175" t="s">
        <v>137</v>
      </c>
      <c r="U1175" t="s">
        <v>138</v>
      </c>
      <c r="V1175" t="s">
        <v>139</v>
      </c>
      <c r="W1175" t="s">
        <v>140</v>
      </c>
      <c r="X1175">
        <v>7.2</v>
      </c>
      <c r="Y1175">
        <v>5.76</v>
      </c>
      <c r="Z1175">
        <v>5.47</v>
      </c>
      <c r="AA1175">
        <v>0.03</v>
      </c>
      <c r="AB1175">
        <v>5.5</v>
      </c>
      <c r="AC1175">
        <v>3.96</v>
      </c>
      <c r="AD1175">
        <v>1.54</v>
      </c>
      <c r="AE1175">
        <v>5.56</v>
      </c>
      <c r="AF1175">
        <v>0</v>
      </c>
      <c r="AG1175">
        <v>-0.06</v>
      </c>
      <c r="AH1175" t="s">
        <v>54</v>
      </c>
      <c r="AK1175">
        <v>1</v>
      </c>
      <c r="AL1175">
        <v>0</v>
      </c>
    </row>
    <row r="1176" spans="1:38" x14ac:dyDescent="0.25">
      <c r="A1176" t="s">
        <v>1445</v>
      </c>
      <c r="B1176" s="1">
        <v>45168</v>
      </c>
      <c r="C1176" t="s">
        <v>326</v>
      </c>
      <c r="D1176" t="s">
        <v>77</v>
      </c>
      <c r="E1176" t="s">
        <v>78</v>
      </c>
      <c r="F1176" t="s">
        <v>79</v>
      </c>
      <c r="G1176" t="s">
        <v>111</v>
      </c>
      <c r="H1176" t="s">
        <v>112</v>
      </c>
      <c r="I1176" t="s">
        <v>113</v>
      </c>
      <c r="J1176" t="s">
        <v>46</v>
      </c>
      <c r="K1176" t="s">
        <v>114</v>
      </c>
      <c r="L1176" t="s">
        <v>115</v>
      </c>
      <c r="M1176" t="s">
        <v>116</v>
      </c>
      <c r="N1176" t="s">
        <v>117</v>
      </c>
      <c r="O1176">
        <v>30</v>
      </c>
      <c r="P1176">
        <v>30</v>
      </c>
      <c r="Q1176" t="b">
        <v>1</v>
      </c>
      <c r="R1176">
        <v>4</v>
      </c>
      <c r="S1176">
        <v>0</v>
      </c>
      <c r="T1176" t="s">
        <v>62</v>
      </c>
      <c r="U1176" t="s">
        <v>63</v>
      </c>
      <c r="V1176" t="s">
        <v>52</v>
      </c>
      <c r="W1176" t="s">
        <v>53</v>
      </c>
      <c r="X1176">
        <v>564</v>
      </c>
      <c r="Y1176">
        <v>479.4</v>
      </c>
      <c r="Z1176">
        <v>464.81</v>
      </c>
      <c r="AA1176">
        <v>1.8</v>
      </c>
      <c r="AB1176">
        <v>466.61</v>
      </c>
      <c r="AC1176">
        <v>391.95</v>
      </c>
      <c r="AD1176">
        <v>74.66</v>
      </c>
      <c r="AE1176">
        <v>435.9</v>
      </c>
      <c r="AF1176">
        <v>0</v>
      </c>
      <c r="AG1176">
        <v>30.71</v>
      </c>
      <c r="AH1176" t="s">
        <v>54</v>
      </c>
      <c r="AK1176">
        <v>8</v>
      </c>
      <c r="AL1176">
        <v>1</v>
      </c>
    </row>
    <row r="1177" spans="1:38" x14ac:dyDescent="0.25">
      <c r="A1177" t="s">
        <v>1446</v>
      </c>
      <c r="B1177" s="1">
        <v>45427</v>
      </c>
      <c r="C1177" t="s">
        <v>405</v>
      </c>
      <c r="D1177" t="s">
        <v>90</v>
      </c>
      <c r="E1177" t="s">
        <v>91</v>
      </c>
      <c r="F1177" t="s">
        <v>92</v>
      </c>
      <c r="G1177" t="s">
        <v>57</v>
      </c>
      <c r="H1177" t="s">
        <v>58</v>
      </c>
      <c r="I1177" t="s">
        <v>59</v>
      </c>
      <c r="J1177" t="s">
        <v>46</v>
      </c>
      <c r="K1177" t="s">
        <v>60</v>
      </c>
      <c r="L1177" t="s">
        <v>61</v>
      </c>
      <c r="M1177" t="s">
        <v>48</v>
      </c>
      <c r="N1177" t="s">
        <v>49</v>
      </c>
      <c r="O1177">
        <v>30</v>
      </c>
      <c r="P1177">
        <v>30</v>
      </c>
      <c r="Q1177" t="b">
        <v>1</v>
      </c>
      <c r="R1177">
        <v>2</v>
      </c>
      <c r="S1177">
        <v>0</v>
      </c>
      <c r="T1177" t="s">
        <v>73</v>
      </c>
      <c r="U1177" t="s">
        <v>74</v>
      </c>
      <c r="V1177" t="s">
        <v>52</v>
      </c>
      <c r="W1177" t="s">
        <v>53</v>
      </c>
      <c r="X1177">
        <v>174</v>
      </c>
      <c r="Y1177">
        <v>147.9</v>
      </c>
      <c r="Z1177">
        <v>144.46</v>
      </c>
      <c r="AA1177">
        <v>1.79</v>
      </c>
      <c r="AB1177">
        <v>146.25</v>
      </c>
      <c r="AC1177">
        <v>124.32</v>
      </c>
      <c r="AD1177">
        <v>21.94</v>
      </c>
      <c r="AE1177">
        <v>136.72</v>
      </c>
      <c r="AF1177">
        <v>0</v>
      </c>
      <c r="AG1177">
        <v>9.5399999999999991</v>
      </c>
      <c r="AH1177" t="s">
        <v>54</v>
      </c>
      <c r="AK1177">
        <v>9</v>
      </c>
      <c r="AL1177">
        <v>0</v>
      </c>
    </row>
    <row r="1178" spans="1:38" x14ac:dyDescent="0.25">
      <c r="A1178" t="s">
        <v>1447</v>
      </c>
      <c r="B1178" s="1">
        <v>45046</v>
      </c>
      <c r="C1178" t="s">
        <v>244</v>
      </c>
      <c r="D1178" t="s">
        <v>66</v>
      </c>
      <c r="E1178" t="s">
        <v>67</v>
      </c>
      <c r="F1178" t="s">
        <v>68</v>
      </c>
      <c r="G1178" t="s">
        <v>57</v>
      </c>
      <c r="H1178" t="s">
        <v>58</v>
      </c>
      <c r="I1178" t="s">
        <v>59</v>
      </c>
      <c r="J1178" t="s">
        <v>46</v>
      </c>
      <c r="K1178" t="s">
        <v>180</v>
      </c>
      <c r="M1178" t="s">
        <v>181</v>
      </c>
      <c r="N1178" t="s">
        <v>182</v>
      </c>
      <c r="O1178">
        <v>90</v>
      </c>
      <c r="P1178">
        <v>85</v>
      </c>
      <c r="Q1178" t="b">
        <v>0</v>
      </c>
      <c r="R1178">
        <v>1</v>
      </c>
      <c r="S1178">
        <v>0</v>
      </c>
      <c r="T1178" t="s">
        <v>99</v>
      </c>
      <c r="U1178" t="s">
        <v>100</v>
      </c>
      <c r="V1178" t="s">
        <v>52</v>
      </c>
      <c r="W1178" t="s">
        <v>53</v>
      </c>
      <c r="X1178">
        <v>6.9</v>
      </c>
      <c r="Y1178">
        <v>5.52</v>
      </c>
      <c r="Z1178">
        <v>12.52</v>
      </c>
      <c r="AA1178">
        <v>1.78</v>
      </c>
      <c r="AB1178">
        <v>14.3</v>
      </c>
      <c r="AC1178">
        <v>12.59</v>
      </c>
      <c r="AD1178">
        <v>1.72</v>
      </c>
      <c r="AE1178">
        <v>15.86</v>
      </c>
      <c r="AF1178">
        <v>0</v>
      </c>
      <c r="AG1178">
        <v>-1.55</v>
      </c>
      <c r="AH1178" t="s">
        <v>54</v>
      </c>
      <c r="AK1178">
        <v>2</v>
      </c>
      <c r="AL1178">
        <v>1</v>
      </c>
    </row>
    <row r="1179" spans="1:38" x14ac:dyDescent="0.25">
      <c r="A1179" t="s">
        <v>1448</v>
      </c>
      <c r="B1179" s="1">
        <v>45436</v>
      </c>
      <c r="C1179" t="s">
        <v>233</v>
      </c>
      <c r="D1179" t="s">
        <v>66</v>
      </c>
      <c r="E1179" t="s">
        <v>67</v>
      </c>
      <c r="F1179" t="s">
        <v>68</v>
      </c>
      <c r="G1179" t="s">
        <v>57</v>
      </c>
      <c r="H1179" t="s">
        <v>58</v>
      </c>
      <c r="I1179" t="s">
        <v>59</v>
      </c>
      <c r="J1179" t="s">
        <v>46</v>
      </c>
      <c r="K1179" t="s">
        <v>196</v>
      </c>
      <c r="M1179" t="s">
        <v>197</v>
      </c>
      <c r="N1179" t="s">
        <v>198</v>
      </c>
      <c r="O1179">
        <v>90</v>
      </c>
      <c r="P1179">
        <v>93</v>
      </c>
      <c r="Q1179" t="b">
        <v>0</v>
      </c>
      <c r="R1179">
        <v>1</v>
      </c>
      <c r="S1179">
        <v>0</v>
      </c>
      <c r="T1179" t="s">
        <v>137</v>
      </c>
      <c r="U1179" t="s">
        <v>138</v>
      </c>
      <c r="V1179" t="s">
        <v>139</v>
      </c>
      <c r="W1179" t="s">
        <v>140</v>
      </c>
      <c r="X1179">
        <v>12.4</v>
      </c>
      <c r="Y1179">
        <v>9.92</v>
      </c>
      <c r="Z1179">
        <v>9.42</v>
      </c>
      <c r="AA1179">
        <v>0.05</v>
      </c>
      <c r="AB1179">
        <v>9.4700000000000006</v>
      </c>
      <c r="AC1179">
        <v>6.82</v>
      </c>
      <c r="AD1179">
        <v>2.65</v>
      </c>
      <c r="AE1179">
        <v>8.92</v>
      </c>
      <c r="AF1179">
        <v>0</v>
      </c>
      <c r="AG1179">
        <v>0.55000000000000004</v>
      </c>
      <c r="AH1179" t="s">
        <v>54</v>
      </c>
      <c r="AK1179">
        <v>8</v>
      </c>
      <c r="AL1179">
        <v>0</v>
      </c>
    </row>
    <row r="1180" spans="1:38" x14ac:dyDescent="0.25">
      <c r="A1180" t="s">
        <v>1449</v>
      </c>
      <c r="B1180" s="1">
        <v>45064</v>
      </c>
      <c r="C1180" t="s">
        <v>121</v>
      </c>
      <c r="D1180" t="s">
        <v>90</v>
      </c>
      <c r="E1180" t="s">
        <v>91</v>
      </c>
      <c r="F1180" t="s">
        <v>92</v>
      </c>
      <c r="G1180" t="s">
        <v>111</v>
      </c>
      <c r="H1180" t="s">
        <v>112</v>
      </c>
      <c r="I1180" t="s">
        <v>113</v>
      </c>
      <c r="J1180" t="s">
        <v>46</v>
      </c>
      <c r="K1180" t="s">
        <v>184</v>
      </c>
      <c r="L1180" t="s">
        <v>185</v>
      </c>
      <c r="M1180" t="s">
        <v>186</v>
      </c>
      <c r="N1180" t="s">
        <v>171</v>
      </c>
      <c r="O1180">
        <v>30</v>
      </c>
      <c r="P1180">
        <v>29</v>
      </c>
      <c r="Q1180" t="b">
        <v>1</v>
      </c>
      <c r="R1180">
        <v>3</v>
      </c>
      <c r="S1180">
        <v>0</v>
      </c>
      <c r="T1180" t="s">
        <v>50</v>
      </c>
      <c r="U1180" t="s">
        <v>51</v>
      </c>
      <c r="V1180" t="s">
        <v>52</v>
      </c>
      <c r="W1180" t="s">
        <v>53</v>
      </c>
      <c r="X1180">
        <v>558</v>
      </c>
      <c r="Y1180">
        <v>474.3</v>
      </c>
      <c r="Z1180">
        <v>462.23</v>
      </c>
      <c r="AA1180">
        <v>1.78</v>
      </c>
      <c r="AB1180">
        <v>464.01</v>
      </c>
      <c r="AC1180">
        <v>403.69</v>
      </c>
      <c r="AD1180">
        <v>60.32</v>
      </c>
      <c r="AE1180">
        <v>454.22</v>
      </c>
      <c r="AF1180">
        <v>0</v>
      </c>
      <c r="AG1180">
        <v>9.7899999999999991</v>
      </c>
      <c r="AH1180" t="s">
        <v>54</v>
      </c>
      <c r="AK1180">
        <v>8</v>
      </c>
      <c r="AL1180">
        <v>0</v>
      </c>
    </row>
    <row r="1181" spans="1:38" x14ac:dyDescent="0.25">
      <c r="A1181" t="s">
        <v>1450</v>
      </c>
      <c r="B1181" s="1">
        <v>45442</v>
      </c>
      <c r="C1181" t="s">
        <v>238</v>
      </c>
      <c r="D1181" t="s">
        <v>66</v>
      </c>
      <c r="E1181" t="s">
        <v>67</v>
      </c>
      <c r="F1181" t="s">
        <v>68</v>
      </c>
      <c r="G1181" t="s">
        <v>57</v>
      </c>
      <c r="H1181" t="s">
        <v>58</v>
      </c>
      <c r="I1181" t="s">
        <v>59</v>
      </c>
      <c r="J1181" t="s">
        <v>46</v>
      </c>
      <c r="K1181" t="s">
        <v>180</v>
      </c>
      <c r="M1181" t="s">
        <v>181</v>
      </c>
      <c r="N1181" t="s">
        <v>182</v>
      </c>
      <c r="O1181">
        <v>30</v>
      </c>
      <c r="P1181">
        <v>30</v>
      </c>
      <c r="Q1181" t="b">
        <v>0</v>
      </c>
      <c r="R1181">
        <v>1</v>
      </c>
      <c r="S1181">
        <v>2</v>
      </c>
      <c r="T1181" t="s">
        <v>62</v>
      </c>
      <c r="U1181" t="s">
        <v>63</v>
      </c>
      <c r="V1181" t="s">
        <v>52</v>
      </c>
      <c r="W1181" t="s">
        <v>53</v>
      </c>
      <c r="X1181">
        <v>6.9</v>
      </c>
      <c r="Y1181">
        <v>5.52</v>
      </c>
      <c r="Z1181">
        <v>3.52</v>
      </c>
      <c r="AA1181">
        <v>1.8</v>
      </c>
      <c r="AB1181">
        <v>5.32</v>
      </c>
      <c r="AC1181">
        <v>4.47</v>
      </c>
      <c r="AD1181">
        <v>1</v>
      </c>
      <c r="AE1181">
        <v>4.96</v>
      </c>
      <c r="AF1181">
        <v>0</v>
      </c>
      <c r="AG1181">
        <v>0.36</v>
      </c>
      <c r="AH1181" t="s">
        <v>54</v>
      </c>
      <c r="AK1181">
        <v>5</v>
      </c>
      <c r="AL1181">
        <v>1</v>
      </c>
    </row>
    <row r="1182" spans="1:38" x14ac:dyDescent="0.25">
      <c r="A1182" t="s">
        <v>1451</v>
      </c>
      <c r="B1182" s="1">
        <v>45133</v>
      </c>
      <c r="C1182" t="s">
        <v>1002</v>
      </c>
      <c r="D1182" t="s">
        <v>90</v>
      </c>
      <c r="E1182" t="s">
        <v>91</v>
      </c>
      <c r="F1182" t="s">
        <v>92</v>
      </c>
      <c r="G1182" t="s">
        <v>111</v>
      </c>
      <c r="H1182" t="s">
        <v>112</v>
      </c>
      <c r="I1182" t="s">
        <v>113</v>
      </c>
      <c r="J1182" t="s">
        <v>46</v>
      </c>
      <c r="K1182" t="s">
        <v>47</v>
      </c>
      <c r="M1182" t="s">
        <v>48</v>
      </c>
      <c r="N1182" t="s">
        <v>49</v>
      </c>
      <c r="O1182">
        <v>90</v>
      </c>
      <c r="P1182">
        <v>92</v>
      </c>
      <c r="Q1182" t="b">
        <v>0</v>
      </c>
      <c r="R1182">
        <v>1</v>
      </c>
      <c r="S1182">
        <v>2</v>
      </c>
      <c r="T1182" t="s">
        <v>73</v>
      </c>
      <c r="U1182" t="s">
        <v>74</v>
      </c>
      <c r="V1182" t="s">
        <v>52</v>
      </c>
      <c r="W1182" t="s">
        <v>53</v>
      </c>
      <c r="X1182">
        <v>14.8</v>
      </c>
      <c r="Y1182">
        <v>11.84</v>
      </c>
      <c r="Z1182">
        <v>21.63</v>
      </c>
      <c r="AA1182">
        <v>1.79</v>
      </c>
      <c r="AB1182">
        <v>23.42</v>
      </c>
      <c r="AC1182">
        <v>19.91</v>
      </c>
      <c r="AD1182">
        <v>3.51</v>
      </c>
      <c r="AE1182">
        <v>32.5</v>
      </c>
      <c r="AF1182">
        <v>0</v>
      </c>
      <c r="AG1182">
        <v>-9.07</v>
      </c>
      <c r="AH1182" t="s">
        <v>54</v>
      </c>
      <c r="AK1182">
        <v>1</v>
      </c>
      <c r="AL1182">
        <v>0</v>
      </c>
    </row>
    <row r="1183" spans="1:38" x14ac:dyDescent="0.25">
      <c r="A1183" t="s">
        <v>1452</v>
      </c>
      <c r="B1183" s="1">
        <v>45022</v>
      </c>
      <c r="C1183" t="s">
        <v>569</v>
      </c>
      <c r="D1183" t="s">
        <v>66</v>
      </c>
      <c r="E1183" t="s">
        <v>67</v>
      </c>
      <c r="F1183" t="s">
        <v>68</v>
      </c>
      <c r="G1183" t="s">
        <v>80</v>
      </c>
      <c r="H1183" t="s">
        <v>81</v>
      </c>
      <c r="I1183" t="s">
        <v>82</v>
      </c>
      <c r="J1183" t="s">
        <v>46</v>
      </c>
      <c r="K1183" t="s">
        <v>196</v>
      </c>
      <c r="M1183" t="s">
        <v>197</v>
      </c>
      <c r="N1183" t="s">
        <v>198</v>
      </c>
      <c r="O1183">
        <v>90</v>
      </c>
      <c r="P1183">
        <v>87</v>
      </c>
      <c r="Q1183" t="b">
        <v>0</v>
      </c>
      <c r="R1183">
        <v>1</v>
      </c>
      <c r="S1183">
        <v>2</v>
      </c>
      <c r="T1183" t="s">
        <v>143</v>
      </c>
      <c r="U1183" t="s">
        <v>144</v>
      </c>
      <c r="V1183" t="s">
        <v>139</v>
      </c>
      <c r="W1183" t="s">
        <v>53</v>
      </c>
      <c r="X1183">
        <v>12.4</v>
      </c>
      <c r="Y1183">
        <v>9.92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 t="s">
        <v>129</v>
      </c>
      <c r="AI1183">
        <v>70</v>
      </c>
      <c r="AJ1183" t="s">
        <v>341</v>
      </c>
      <c r="AK1183">
        <v>9</v>
      </c>
      <c r="AL1183">
        <v>0</v>
      </c>
    </row>
    <row r="1184" spans="1:38" x14ac:dyDescent="0.25">
      <c r="A1184" t="s">
        <v>1453</v>
      </c>
      <c r="B1184" s="1">
        <v>45210</v>
      </c>
      <c r="C1184" t="s">
        <v>523</v>
      </c>
      <c r="D1184" t="s">
        <v>122</v>
      </c>
      <c r="E1184" t="s">
        <v>123</v>
      </c>
      <c r="F1184" t="s">
        <v>124</v>
      </c>
      <c r="G1184" t="s">
        <v>80</v>
      </c>
      <c r="H1184" t="s">
        <v>81</v>
      </c>
      <c r="I1184" t="s">
        <v>82</v>
      </c>
      <c r="J1184" t="s">
        <v>46</v>
      </c>
      <c r="K1184" t="s">
        <v>83</v>
      </c>
      <c r="M1184" t="s">
        <v>84</v>
      </c>
      <c r="N1184" t="s">
        <v>85</v>
      </c>
      <c r="O1184">
        <v>30</v>
      </c>
      <c r="P1184">
        <v>31</v>
      </c>
      <c r="Q1184" t="b">
        <v>0</v>
      </c>
      <c r="R1184">
        <v>1</v>
      </c>
      <c r="S1184">
        <v>0</v>
      </c>
      <c r="T1184" t="s">
        <v>50</v>
      </c>
      <c r="U1184" t="s">
        <v>51</v>
      </c>
      <c r="V1184" t="s">
        <v>52</v>
      </c>
      <c r="W1184" t="s">
        <v>53</v>
      </c>
      <c r="X1184">
        <v>7.2</v>
      </c>
      <c r="Y1184">
        <v>5.76</v>
      </c>
      <c r="Z1184">
        <v>3.45</v>
      </c>
      <c r="AA1184">
        <v>1.78</v>
      </c>
      <c r="AB1184">
        <v>5.23</v>
      </c>
      <c r="AC1184">
        <v>4.55</v>
      </c>
      <c r="AD1184">
        <v>1</v>
      </c>
      <c r="AE1184">
        <v>5.39</v>
      </c>
      <c r="AF1184">
        <v>0</v>
      </c>
      <c r="AG1184">
        <v>-0.16</v>
      </c>
      <c r="AH1184" t="s">
        <v>210</v>
      </c>
      <c r="AK1184">
        <v>1</v>
      </c>
      <c r="AL1184">
        <v>1</v>
      </c>
    </row>
    <row r="1185" spans="1:38" x14ac:dyDescent="0.25">
      <c r="A1185" t="s">
        <v>1454</v>
      </c>
      <c r="B1185" s="1">
        <v>45334</v>
      </c>
      <c r="C1185" t="s">
        <v>291</v>
      </c>
      <c r="D1185" t="s">
        <v>40</v>
      </c>
      <c r="E1185" t="s">
        <v>41</v>
      </c>
      <c r="F1185" t="s">
        <v>42</v>
      </c>
      <c r="G1185" t="s">
        <v>111</v>
      </c>
      <c r="H1185" t="s">
        <v>112</v>
      </c>
      <c r="I1185" t="s">
        <v>113</v>
      </c>
      <c r="J1185" t="s">
        <v>46</v>
      </c>
      <c r="K1185" t="s">
        <v>47</v>
      </c>
      <c r="M1185" t="s">
        <v>48</v>
      </c>
      <c r="N1185" t="s">
        <v>49</v>
      </c>
      <c r="O1185">
        <v>90</v>
      </c>
      <c r="P1185">
        <v>93</v>
      </c>
      <c r="Q1185" t="b">
        <v>0</v>
      </c>
      <c r="R1185">
        <v>1</v>
      </c>
      <c r="S1185">
        <v>2</v>
      </c>
      <c r="T1185" t="s">
        <v>50</v>
      </c>
      <c r="U1185" t="s">
        <v>51</v>
      </c>
      <c r="V1185" t="s">
        <v>52</v>
      </c>
      <c r="W1185" t="s">
        <v>53</v>
      </c>
      <c r="X1185">
        <v>14.8</v>
      </c>
      <c r="Y1185">
        <v>11.84</v>
      </c>
      <c r="Z1185">
        <v>20.88</v>
      </c>
      <c r="AA1185">
        <v>1.78</v>
      </c>
      <c r="AB1185">
        <v>22.66</v>
      </c>
      <c r="AC1185">
        <v>19.72</v>
      </c>
      <c r="AD1185">
        <v>2.95</v>
      </c>
      <c r="AE1185">
        <v>31.92</v>
      </c>
      <c r="AF1185">
        <v>0</v>
      </c>
      <c r="AG1185">
        <v>-9.26</v>
      </c>
      <c r="AH1185" t="s">
        <v>210</v>
      </c>
      <c r="AK1185">
        <v>6</v>
      </c>
      <c r="AL1185">
        <v>0</v>
      </c>
    </row>
    <row r="1186" spans="1:38" x14ac:dyDescent="0.25">
      <c r="A1186" t="s">
        <v>1455</v>
      </c>
      <c r="B1186" s="1">
        <v>45042</v>
      </c>
      <c r="C1186" t="s">
        <v>943</v>
      </c>
      <c r="D1186" t="s">
        <v>90</v>
      </c>
      <c r="E1186" t="s">
        <v>91</v>
      </c>
      <c r="F1186" t="s">
        <v>92</v>
      </c>
      <c r="G1186" t="s">
        <v>111</v>
      </c>
      <c r="H1186" t="s">
        <v>112</v>
      </c>
      <c r="I1186" t="s">
        <v>113</v>
      </c>
      <c r="J1186" t="s">
        <v>46</v>
      </c>
      <c r="K1186" t="s">
        <v>83</v>
      </c>
      <c r="M1186" t="s">
        <v>84</v>
      </c>
      <c r="N1186" t="s">
        <v>85</v>
      </c>
      <c r="O1186">
        <v>30</v>
      </c>
      <c r="P1186">
        <v>30</v>
      </c>
      <c r="Q1186" t="b">
        <v>0</v>
      </c>
      <c r="R1186">
        <v>1</v>
      </c>
      <c r="S1186">
        <v>0</v>
      </c>
      <c r="T1186" t="s">
        <v>50</v>
      </c>
      <c r="U1186" t="s">
        <v>51</v>
      </c>
      <c r="V1186" t="s">
        <v>52</v>
      </c>
      <c r="W1186" t="s">
        <v>53</v>
      </c>
      <c r="X1186">
        <v>7.2</v>
      </c>
      <c r="Y1186">
        <v>5.76</v>
      </c>
      <c r="Z1186">
        <v>4.4800000000000004</v>
      </c>
      <c r="AA1186">
        <v>1.78</v>
      </c>
      <c r="AB1186">
        <v>6.26</v>
      </c>
      <c r="AC1186">
        <v>5.45</v>
      </c>
      <c r="AD1186">
        <v>1</v>
      </c>
      <c r="AE1186">
        <v>5.09</v>
      </c>
      <c r="AF1186">
        <v>0</v>
      </c>
      <c r="AG1186">
        <v>1.17</v>
      </c>
      <c r="AH1186" t="s">
        <v>54</v>
      </c>
      <c r="AK1186">
        <v>10</v>
      </c>
      <c r="AL1186">
        <v>0</v>
      </c>
    </row>
    <row r="1187" spans="1:38" x14ac:dyDescent="0.25">
      <c r="A1187" t="s">
        <v>1456</v>
      </c>
      <c r="B1187" s="1">
        <v>45564</v>
      </c>
      <c r="C1187" t="s">
        <v>65</v>
      </c>
      <c r="D1187" t="s">
        <v>40</v>
      </c>
      <c r="E1187" t="s">
        <v>41</v>
      </c>
      <c r="F1187" t="s">
        <v>42</v>
      </c>
      <c r="G1187" t="s">
        <v>80</v>
      </c>
      <c r="H1187" t="s">
        <v>81</v>
      </c>
      <c r="I1187" t="s">
        <v>82</v>
      </c>
      <c r="J1187" t="s">
        <v>46</v>
      </c>
      <c r="K1187" t="s">
        <v>184</v>
      </c>
      <c r="L1187" t="s">
        <v>185</v>
      </c>
      <c r="M1187" t="s">
        <v>186</v>
      </c>
      <c r="N1187" t="s">
        <v>171</v>
      </c>
      <c r="O1187">
        <v>30</v>
      </c>
      <c r="P1187">
        <v>29</v>
      </c>
      <c r="Q1187" t="b">
        <v>1</v>
      </c>
      <c r="R1187">
        <v>3</v>
      </c>
      <c r="S1187">
        <v>0</v>
      </c>
      <c r="T1187" t="s">
        <v>99</v>
      </c>
      <c r="U1187" t="s">
        <v>100</v>
      </c>
      <c r="V1187" t="s">
        <v>52</v>
      </c>
      <c r="W1187" t="s">
        <v>53</v>
      </c>
      <c r="X1187">
        <v>558</v>
      </c>
      <c r="Y1187">
        <v>474.3</v>
      </c>
      <c r="Z1187">
        <v>473.33</v>
      </c>
      <c r="AA1187">
        <v>1.78</v>
      </c>
      <c r="AB1187">
        <v>475.11</v>
      </c>
      <c r="AC1187">
        <v>418.09</v>
      </c>
      <c r="AD1187">
        <v>57.01</v>
      </c>
      <c r="AE1187">
        <v>425.6</v>
      </c>
      <c r="AF1187">
        <v>0</v>
      </c>
      <c r="AG1187">
        <v>49.51</v>
      </c>
      <c r="AH1187" t="s">
        <v>54</v>
      </c>
      <c r="AK1187">
        <v>7</v>
      </c>
      <c r="AL1187">
        <v>0</v>
      </c>
    </row>
    <row r="1188" spans="1:38" x14ac:dyDescent="0.25">
      <c r="A1188" t="s">
        <v>1457</v>
      </c>
      <c r="B1188" s="1">
        <v>45215</v>
      </c>
      <c r="C1188" t="s">
        <v>301</v>
      </c>
      <c r="D1188" t="s">
        <v>40</v>
      </c>
      <c r="E1188" t="s">
        <v>41</v>
      </c>
      <c r="F1188" t="s">
        <v>42</v>
      </c>
      <c r="G1188" t="s">
        <v>111</v>
      </c>
      <c r="H1188" t="s">
        <v>112</v>
      </c>
      <c r="I1188" t="s">
        <v>113</v>
      </c>
      <c r="J1188" t="s">
        <v>46</v>
      </c>
      <c r="K1188" t="s">
        <v>83</v>
      </c>
      <c r="M1188" t="s">
        <v>84</v>
      </c>
      <c r="N1188" t="s">
        <v>85</v>
      </c>
      <c r="O1188">
        <v>90</v>
      </c>
      <c r="P1188">
        <v>91</v>
      </c>
      <c r="Q1188" t="b">
        <v>0</v>
      </c>
      <c r="R1188">
        <v>1</v>
      </c>
      <c r="S1188">
        <v>0</v>
      </c>
      <c r="T1188" t="s">
        <v>73</v>
      </c>
      <c r="U1188" t="s">
        <v>74</v>
      </c>
      <c r="V1188" t="s">
        <v>52</v>
      </c>
      <c r="W1188" t="s">
        <v>53</v>
      </c>
      <c r="X1188">
        <v>7.2</v>
      </c>
      <c r="Y1188">
        <v>5.76</v>
      </c>
      <c r="Z1188">
        <v>9.6</v>
      </c>
      <c r="AA1188">
        <v>1.79</v>
      </c>
      <c r="AB1188">
        <v>11.39</v>
      </c>
      <c r="AC1188">
        <v>9.68</v>
      </c>
      <c r="AD1188">
        <v>1.71</v>
      </c>
      <c r="AE1188">
        <v>16.07</v>
      </c>
      <c r="AF1188">
        <v>0</v>
      </c>
      <c r="AG1188">
        <v>-4.68</v>
      </c>
      <c r="AH1188" t="s">
        <v>54</v>
      </c>
      <c r="AK1188">
        <v>0</v>
      </c>
      <c r="AL1188">
        <v>0</v>
      </c>
    </row>
    <row r="1189" spans="1:38" x14ac:dyDescent="0.25">
      <c r="A1189" t="s">
        <v>1458</v>
      </c>
      <c r="B1189" s="1">
        <v>45058</v>
      </c>
      <c r="C1189" t="s">
        <v>317</v>
      </c>
      <c r="D1189" t="s">
        <v>122</v>
      </c>
      <c r="E1189" t="s">
        <v>123</v>
      </c>
      <c r="F1189" t="s">
        <v>124</v>
      </c>
      <c r="G1189" t="s">
        <v>43</v>
      </c>
      <c r="H1189" t="s">
        <v>44</v>
      </c>
      <c r="I1189" t="s">
        <v>45</v>
      </c>
      <c r="J1189" t="s">
        <v>46</v>
      </c>
      <c r="K1189" t="s">
        <v>196</v>
      </c>
      <c r="M1189" t="s">
        <v>197</v>
      </c>
      <c r="N1189" t="s">
        <v>198</v>
      </c>
      <c r="O1189">
        <v>90</v>
      </c>
      <c r="P1189">
        <v>91</v>
      </c>
      <c r="Q1189" t="b">
        <v>0</v>
      </c>
      <c r="R1189">
        <v>1</v>
      </c>
      <c r="S1189">
        <v>0</v>
      </c>
      <c r="T1189" t="s">
        <v>50</v>
      </c>
      <c r="U1189" t="s">
        <v>51</v>
      </c>
      <c r="V1189" t="s">
        <v>52</v>
      </c>
      <c r="W1189" t="s">
        <v>53</v>
      </c>
      <c r="X1189">
        <v>12.4</v>
      </c>
      <c r="Y1189">
        <v>9.92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 t="s">
        <v>129</v>
      </c>
      <c r="AI1189">
        <v>76</v>
      </c>
      <c r="AJ1189" t="s">
        <v>255</v>
      </c>
      <c r="AK1189">
        <v>5</v>
      </c>
      <c r="AL1189">
        <v>0</v>
      </c>
    </row>
    <row r="1190" spans="1:38" x14ac:dyDescent="0.25">
      <c r="A1190" t="s">
        <v>1459</v>
      </c>
      <c r="B1190" s="1">
        <v>45609</v>
      </c>
      <c r="C1190" t="s">
        <v>242</v>
      </c>
      <c r="D1190" t="s">
        <v>40</v>
      </c>
      <c r="E1190" t="s">
        <v>41</v>
      </c>
      <c r="F1190" t="s">
        <v>42</v>
      </c>
      <c r="G1190" t="s">
        <v>111</v>
      </c>
      <c r="H1190" t="s">
        <v>112</v>
      </c>
      <c r="I1190" t="s">
        <v>113</v>
      </c>
      <c r="J1190" t="s">
        <v>46</v>
      </c>
      <c r="K1190" t="s">
        <v>180</v>
      </c>
      <c r="M1190" t="s">
        <v>181</v>
      </c>
      <c r="N1190" t="s">
        <v>182</v>
      </c>
      <c r="O1190">
        <v>30</v>
      </c>
      <c r="P1190">
        <v>28</v>
      </c>
      <c r="Q1190" t="b">
        <v>0</v>
      </c>
      <c r="R1190">
        <v>1</v>
      </c>
      <c r="S1190">
        <v>0</v>
      </c>
      <c r="T1190" t="s">
        <v>50</v>
      </c>
      <c r="U1190" t="s">
        <v>51</v>
      </c>
      <c r="V1190" t="s">
        <v>52</v>
      </c>
      <c r="W1190" t="s">
        <v>53</v>
      </c>
      <c r="X1190">
        <v>6.9</v>
      </c>
      <c r="Y1190">
        <v>5.52</v>
      </c>
      <c r="Z1190">
        <v>4.1100000000000003</v>
      </c>
      <c r="AA1190">
        <v>1.78</v>
      </c>
      <c r="AB1190">
        <v>5.89</v>
      </c>
      <c r="AC1190">
        <v>5.13</v>
      </c>
      <c r="AD1190">
        <v>1</v>
      </c>
      <c r="AE1190">
        <v>5.15</v>
      </c>
      <c r="AF1190">
        <v>0</v>
      </c>
      <c r="AG1190">
        <v>0.74</v>
      </c>
      <c r="AH1190" t="s">
        <v>210</v>
      </c>
      <c r="AK1190">
        <v>1</v>
      </c>
      <c r="AL1190">
        <v>1</v>
      </c>
    </row>
    <row r="1191" spans="1:38" x14ac:dyDescent="0.25">
      <c r="A1191" t="s">
        <v>1460</v>
      </c>
      <c r="B1191" s="1">
        <v>45302</v>
      </c>
      <c r="C1191" t="s">
        <v>388</v>
      </c>
      <c r="D1191" t="s">
        <v>66</v>
      </c>
      <c r="E1191" t="s">
        <v>67</v>
      </c>
      <c r="F1191" t="s">
        <v>68</v>
      </c>
      <c r="G1191" t="s">
        <v>43</v>
      </c>
      <c r="H1191" t="s">
        <v>44</v>
      </c>
      <c r="I1191" t="s">
        <v>45</v>
      </c>
      <c r="J1191" t="s">
        <v>46</v>
      </c>
      <c r="K1191" t="s">
        <v>168</v>
      </c>
      <c r="L1191" t="s">
        <v>169</v>
      </c>
      <c r="M1191" t="s">
        <v>170</v>
      </c>
      <c r="N1191" t="s">
        <v>171</v>
      </c>
      <c r="O1191">
        <v>30</v>
      </c>
      <c r="P1191">
        <v>28</v>
      </c>
      <c r="Q1191" t="b">
        <v>1</v>
      </c>
      <c r="R1191">
        <v>3</v>
      </c>
      <c r="S1191">
        <v>2</v>
      </c>
      <c r="T1191" t="s">
        <v>137</v>
      </c>
      <c r="U1191" t="s">
        <v>138</v>
      </c>
      <c r="V1191" t="s">
        <v>139</v>
      </c>
      <c r="W1191" t="s">
        <v>140</v>
      </c>
      <c r="X1191">
        <v>594</v>
      </c>
      <c r="Y1191">
        <v>504.9</v>
      </c>
      <c r="Z1191">
        <v>479.65</v>
      </c>
      <c r="AA1191">
        <v>2.4</v>
      </c>
      <c r="AB1191">
        <v>482.05</v>
      </c>
      <c r="AC1191">
        <v>347.08</v>
      </c>
      <c r="AD1191">
        <v>134.97</v>
      </c>
      <c r="AE1191">
        <v>450.23</v>
      </c>
      <c r="AF1191">
        <v>0</v>
      </c>
      <c r="AG1191">
        <v>31.82</v>
      </c>
      <c r="AH1191" t="s">
        <v>54</v>
      </c>
      <c r="AK1191">
        <v>2</v>
      </c>
      <c r="AL1191">
        <v>1</v>
      </c>
    </row>
    <row r="1192" spans="1:38" x14ac:dyDescent="0.25">
      <c r="A1192" t="s">
        <v>1461</v>
      </c>
      <c r="B1192" s="1">
        <v>45297</v>
      </c>
      <c r="C1192" t="s">
        <v>246</v>
      </c>
      <c r="D1192" t="s">
        <v>90</v>
      </c>
      <c r="E1192" t="s">
        <v>91</v>
      </c>
      <c r="F1192" t="s">
        <v>92</v>
      </c>
      <c r="G1192" t="s">
        <v>57</v>
      </c>
      <c r="H1192" t="s">
        <v>58</v>
      </c>
      <c r="I1192" t="s">
        <v>59</v>
      </c>
      <c r="J1192" t="s">
        <v>46</v>
      </c>
      <c r="K1192" t="s">
        <v>154</v>
      </c>
      <c r="L1192" t="s">
        <v>155</v>
      </c>
      <c r="M1192" t="s">
        <v>156</v>
      </c>
      <c r="N1192" t="s">
        <v>157</v>
      </c>
      <c r="O1192">
        <v>30</v>
      </c>
      <c r="P1192">
        <v>28</v>
      </c>
      <c r="Q1192" t="b">
        <v>1</v>
      </c>
      <c r="R1192">
        <v>4</v>
      </c>
      <c r="S1192">
        <v>0</v>
      </c>
      <c r="T1192" t="s">
        <v>137</v>
      </c>
      <c r="U1192" t="s">
        <v>138</v>
      </c>
      <c r="V1192" t="s">
        <v>139</v>
      </c>
      <c r="W1192" t="s">
        <v>140</v>
      </c>
      <c r="X1192">
        <v>936</v>
      </c>
      <c r="Y1192">
        <v>795.6</v>
      </c>
      <c r="Z1192">
        <v>755.82</v>
      </c>
      <c r="AA1192">
        <v>3.78</v>
      </c>
      <c r="AB1192">
        <v>759.6</v>
      </c>
      <c r="AC1192">
        <v>546.91</v>
      </c>
      <c r="AD1192">
        <v>212.69</v>
      </c>
      <c r="AE1192">
        <v>740.05</v>
      </c>
      <c r="AF1192">
        <v>0</v>
      </c>
      <c r="AG1192">
        <v>19.55</v>
      </c>
      <c r="AH1192" t="s">
        <v>54</v>
      </c>
      <c r="AK1192">
        <v>11</v>
      </c>
      <c r="AL1192">
        <v>0</v>
      </c>
    </row>
    <row r="1193" spans="1:38" x14ac:dyDescent="0.25">
      <c r="A1193" t="s">
        <v>1462</v>
      </c>
      <c r="B1193" s="1">
        <v>45160</v>
      </c>
      <c r="C1193" t="s">
        <v>310</v>
      </c>
      <c r="D1193" t="s">
        <v>122</v>
      </c>
      <c r="E1193" t="s">
        <v>123</v>
      </c>
      <c r="F1193" t="s">
        <v>124</v>
      </c>
      <c r="G1193" t="s">
        <v>111</v>
      </c>
      <c r="H1193" t="s">
        <v>112</v>
      </c>
      <c r="I1193" t="s">
        <v>113</v>
      </c>
      <c r="J1193" t="s">
        <v>46</v>
      </c>
      <c r="K1193" t="s">
        <v>103</v>
      </c>
      <c r="M1193" t="s">
        <v>95</v>
      </c>
      <c r="N1193" t="s">
        <v>96</v>
      </c>
      <c r="O1193">
        <v>90</v>
      </c>
      <c r="P1193">
        <v>88</v>
      </c>
      <c r="Q1193" t="b">
        <v>0</v>
      </c>
      <c r="R1193">
        <v>1</v>
      </c>
      <c r="S1193">
        <v>0</v>
      </c>
      <c r="T1193" t="s">
        <v>73</v>
      </c>
      <c r="U1193" t="s">
        <v>74</v>
      </c>
      <c r="V1193" t="s">
        <v>52</v>
      </c>
      <c r="W1193" t="s">
        <v>53</v>
      </c>
      <c r="X1193">
        <v>18.2</v>
      </c>
      <c r="Y1193">
        <v>14.56</v>
      </c>
      <c r="Z1193">
        <v>29.82</v>
      </c>
      <c r="AA1193">
        <v>1.79</v>
      </c>
      <c r="AB1193">
        <v>31.61</v>
      </c>
      <c r="AC1193">
        <v>26.87</v>
      </c>
      <c r="AD1193">
        <v>4.74</v>
      </c>
      <c r="AE1193">
        <v>42.15</v>
      </c>
      <c r="AF1193">
        <v>0</v>
      </c>
      <c r="AG1193">
        <v>-10.54</v>
      </c>
      <c r="AH1193" t="s">
        <v>54</v>
      </c>
      <c r="AK1193">
        <v>10</v>
      </c>
      <c r="AL1193">
        <v>0</v>
      </c>
    </row>
    <row r="1194" spans="1:38" x14ac:dyDescent="0.25">
      <c r="A1194" t="s">
        <v>1463</v>
      </c>
      <c r="B1194" s="1">
        <v>45182</v>
      </c>
      <c r="C1194" t="s">
        <v>248</v>
      </c>
      <c r="D1194" t="s">
        <v>90</v>
      </c>
      <c r="E1194" t="s">
        <v>91</v>
      </c>
      <c r="F1194" t="s">
        <v>92</v>
      </c>
      <c r="G1194" t="s">
        <v>43</v>
      </c>
      <c r="H1194" t="s">
        <v>44</v>
      </c>
      <c r="I1194" t="s">
        <v>45</v>
      </c>
      <c r="J1194" t="s">
        <v>46</v>
      </c>
      <c r="K1194" t="s">
        <v>93</v>
      </c>
      <c r="L1194" t="s">
        <v>94</v>
      </c>
      <c r="M1194" t="s">
        <v>95</v>
      </c>
      <c r="N1194" t="s">
        <v>96</v>
      </c>
      <c r="O1194">
        <v>90</v>
      </c>
      <c r="P1194">
        <v>94</v>
      </c>
      <c r="Q1194" t="b">
        <v>1</v>
      </c>
      <c r="R1194">
        <v>2</v>
      </c>
      <c r="S1194">
        <v>0</v>
      </c>
      <c r="T1194" t="s">
        <v>62</v>
      </c>
      <c r="U1194" t="s">
        <v>63</v>
      </c>
      <c r="V1194" t="s">
        <v>52</v>
      </c>
      <c r="W1194" t="s">
        <v>53</v>
      </c>
      <c r="X1194">
        <v>185.4</v>
      </c>
      <c r="Y1194">
        <v>157.59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 t="s">
        <v>129</v>
      </c>
      <c r="AI1194">
        <v>75</v>
      </c>
      <c r="AJ1194" t="s">
        <v>375</v>
      </c>
      <c r="AK1194">
        <v>10</v>
      </c>
      <c r="AL1194">
        <v>0</v>
      </c>
    </row>
    <row r="1195" spans="1:38" x14ac:dyDescent="0.25">
      <c r="A1195" t="s">
        <v>1464</v>
      </c>
      <c r="B1195" s="1">
        <v>45380</v>
      </c>
      <c r="C1195" t="s">
        <v>240</v>
      </c>
      <c r="D1195" t="s">
        <v>77</v>
      </c>
      <c r="E1195" t="s">
        <v>78</v>
      </c>
      <c r="F1195" t="s">
        <v>79</v>
      </c>
      <c r="G1195" t="s">
        <v>111</v>
      </c>
      <c r="H1195" t="s">
        <v>112</v>
      </c>
      <c r="I1195" t="s">
        <v>113</v>
      </c>
      <c r="J1195" t="s">
        <v>46</v>
      </c>
      <c r="K1195" t="s">
        <v>106</v>
      </c>
      <c r="M1195" t="s">
        <v>107</v>
      </c>
      <c r="N1195" t="s">
        <v>108</v>
      </c>
      <c r="O1195">
        <v>90</v>
      </c>
      <c r="P1195">
        <v>89</v>
      </c>
      <c r="Q1195" t="b">
        <v>0</v>
      </c>
      <c r="R1195">
        <v>1</v>
      </c>
      <c r="S1195">
        <v>0</v>
      </c>
      <c r="T1195" t="s">
        <v>143</v>
      </c>
      <c r="U1195" t="s">
        <v>144</v>
      </c>
      <c r="V1195" t="s">
        <v>139</v>
      </c>
      <c r="W1195" t="s">
        <v>53</v>
      </c>
      <c r="X1195">
        <v>8.5</v>
      </c>
      <c r="Y1195">
        <v>6.8</v>
      </c>
      <c r="Z1195">
        <v>5.0599999999999996</v>
      </c>
      <c r="AA1195">
        <v>1.77</v>
      </c>
      <c r="AB1195">
        <v>6.83</v>
      </c>
      <c r="AC1195">
        <v>5.47</v>
      </c>
      <c r="AD1195">
        <v>1.37</v>
      </c>
      <c r="AE1195">
        <v>6.2</v>
      </c>
      <c r="AF1195">
        <v>0</v>
      </c>
      <c r="AG1195">
        <v>0.64</v>
      </c>
      <c r="AH1195" t="s">
        <v>54</v>
      </c>
      <c r="AK1195">
        <v>7</v>
      </c>
      <c r="AL1195">
        <v>0</v>
      </c>
    </row>
    <row r="1196" spans="1:38" x14ac:dyDescent="0.25">
      <c r="A1196" t="s">
        <v>1465</v>
      </c>
      <c r="B1196" s="1">
        <v>44929</v>
      </c>
      <c r="C1196" t="s">
        <v>335</v>
      </c>
      <c r="D1196" t="s">
        <v>122</v>
      </c>
      <c r="E1196" t="s">
        <v>123</v>
      </c>
      <c r="F1196" t="s">
        <v>124</v>
      </c>
      <c r="G1196" t="s">
        <v>57</v>
      </c>
      <c r="H1196" t="s">
        <v>58</v>
      </c>
      <c r="I1196" t="s">
        <v>59</v>
      </c>
      <c r="J1196" t="s">
        <v>46</v>
      </c>
      <c r="K1196" t="s">
        <v>103</v>
      </c>
      <c r="M1196" t="s">
        <v>95</v>
      </c>
      <c r="N1196" t="s">
        <v>96</v>
      </c>
      <c r="O1196">
        <v>30</v>
      </c>
      <c r="P1196">
        <v>28</v>
      </c>
      <c r="Q1196" t="b">
        <v>0</v>
      </c>
      <c r="R1196">
        <v>1</v>
      </c>
      <c r="S1196">
        <v>0</v>
      </c>
      <c r="T1196" t="s">
        <v>143</v>
      </c>
      <c r="U1196" t="s">
        <v>144</v>
      </c>
      <c r="V1196" t="s">
        <v>139</v>
      </c>
      <c r="W1196" t="s">
        <v>53</v>
      </c>
      <c r="X1196">
        <v>18.2</v>
      </c>
      <c r="Y1196">
        <v>14.56</v>
      </c>
      <c r="Z1196">
        <v>10.81</v>
      </c>
      <c r="AA1196">
        <v>1.77</v>
      </c>
      <c r="AB1196">
        <v>12.58</v>
      </c>
      <c r="AC1196">
        <v>10.06</v>
      </c>
      <c r="AD1196">
        <v>2.52</v>
      </c>
      <c r="AE1196">
        <v>13.86</v>
      </c>
      <c r="AF1196">
        <v>0</v>
      </c>
      <c r="AG1196">
        <v>-1.28</v>
      </c>
      <c r="AH1196" t="s">
        <v>54</v>
      </c>
      <c r="AK1196">
        <v>11</v>
      </c>
      <c r="AL1196">
        <v>0</v>
      </c>
    </row>
    <row r="1197" spans="1:38" x14ac:dyDescent="0.25">
      <c r="A1197" t="s">
        <v>1466</v>
      </c>
      <c r="B1197" s="1">
        <v>45019</v>
      </c>
      <c r="C1197" t="s">
        <v>384</v>
      </c>
      <c r="D1197" t="s">
        <v>77</v>
      </c>
      <c r="E1197" t="s">
        <v>78</v>
      </c>
      <c r="F1197" t="s">
        <v>79</v>
      </c>
      <c r="G1197" t="s">
        <v>57</v>
      </c>
      <c r="H1197" t="s">
        <v>58</v>
      </c>
      <c r="I1197" t="s">
        <v>59</v>
      </c>
      <c r="J1197" t="s">
        <v>46</v>
      </c>
      <c r="K1197" t="s">
        <v>60</v>
      </c>
      <c r="L1197" t="s">
        <v>61</v>
      </c>
      <c r="M1197" t="s">
        <v>48</v>
      </c>
      <c r="N1197" t="s">
        <v>49</v>
      </c>
      <c r="O1197">
        <v>30</v>
      </c>
      <c r="P1197">
        <v>30</v>
      </c>
      <c r="Q1197" t="b">
        <v>1</v>
      </c>
      <c r="R1197">
        <v>2</v>
      </c>
      <c r="S1197">
        <v>1</v>
      </c>
      <c r="T1197" t="s">
        <v>50</v>
      </c>
      <c r="U1197" t="s">
        <v>51</v>
      </c>
      <c r="V1197" t="s">
        <v>52</v>
      </c>
      <c r="W1197" t="s">
        <v>53</v>
      </c>
      <c r="X1197">
        <v>174</v>
      </c>
      <c r="Y1197">
        <v>147.9</v>
      </c>
      <c r="Z1197">
        <v>149.34</v>
      </c>
      <c r="AA1197">
        <v>1.78</v>
      </c>
      <c r="AB1197">
        <v>151.12</v>
      </c>
      <c r="AC1197">
        <v>131.47999999999999</v>
      </c>
      <c r="AD1197">
        <v>19.649999999999999</v>
      </c>
      <c r="AE1197">
        <v>130.33000000000001</v>
      </c>
      <c r="AF1197">
        <v>0</v>
      </c>
      <c r="AG1197">
        <v>20.8</v>
      </c>
      <c r="AH1197" t="s">
        <v>54</v>
      </c>
      <c r="AK1197">
        <v>2</v>
      </c>
      <c r="AL1197">
        <v>0</v>
      </c>
    </row>
    <row r="1198" spans="1:38" x14ac:dyDescent="0.25">
      <c r="A1198" t="s">
        <v>1467</v>
      </c>
      <c r="B1198" s="1">
        <v>45401</v>
      </c>
      <c r="C1198" t="s">
        <v>235</v>
      </c>
      <c r="D1198" t="s">
        <v>90</v>
      </c>
      <c r="E1198" t="s">
        <v>91</v>
      </c>
      <c r="F1198" t="s">
        <v>92</v>
      </c>
      <c r="G1198" t="s">
        <v>43</v>
      </c>
      <c r="H1198" t="s">
        <v>44</v>
      </c>
      <c r="I1198" t="s">
        <v>45</v>
      </c>
      <c r="J1198" t="s">
        <v>46</v>
      </c>
      <c r="K1198" t="s">
        <v>180</v>
      </c>
      <c r="M1198" t="s">
        <v>181</v>
      </c>
      <c r="N1198" t="s">
        <v>182</v>
      </c>
      <c r="O1198">
        <v>90</v>
      </c>
      <c r="P1198">
        <v>89</v>
      </c>
      <c r="Q1198" t="b">
        <v>0</v>
      </c>
      <c r="R1198">
        <v>1</v>
      </c>
      <c r="S1198">
        <v>0</v>
      </c>
      <c r="T1198" t="s">
        <v>50</v>
      </c>
      <c r="U1198" t="s">
        <v>51</v>
      </c>
      <c r="V1198" t="s">
        <v>52</v>
      </c>
      <c r="W1198" t="s">
        <v>53</v>
      </c>
      <c r="X1198">
        <v>6.9</v>
      </c>
      <c r="Y1198">
        <v>5.52</v>
      </c>
      <c r="Z1198">
        <v>10.8</v>
      </c>
      <c r="AA1198">
        <v>1.78</v>
      </c>
      <c r="AB1198">
        <v>12.58</v>
      </c>
      <c r="AC1198">
        <v>10.94</v>
      </c>
      <c r="AD1198">
        <v>1.64</v>
      </c>
      <c r="AE1198">
        <v>14.72</v>
      </c>
      <c r="AF1198">
        <v>0</v>
      </c>
      <c r="AG1198">
        <v>-2.14</v>
      </c>
      <c r="AH1198" t="s">
        <v>54</v>
      </c>
      <c r="AK1198">
        <v>0</v>
      </c>
      <c r="AL1198">
        <v>0</v>
      </c>
    </row>
    <row r="1199" spans="1:38" x14ac:dyDescent="0.25">
      <c r="A1199" t="s">
        <v>1468</v>
      </c>
      <c r="B1199" s="1">
        <v>45234</v>
      </c>
      <c r="C1199" t="s">
        <v>470</v>
      </c>
      <c r="D1199" t="s">
        <v>122</v>
      </c>
      <c r="E1199" t="s">
        <v>123</v>
      </c>
      <c r="F1199" t="s">
        <v>124</v>
      </c>
      <c r="G1199" t="s">
        <v>43</v>
      </c>
      <c r="H1199" t="s">
        <v>44</v>
      </c>
      <c r="I1199" t="s">
        <v>45</v>
      </c>
      <c r="J1199" t="s">
        <v>46</v>
      </c>
      <c r="K1199" t="s">
        <v>196</v>
      </c>
      <c r="M1199" t="s">
        <v>197</v>
      </c>
      <c r="N1199" t="s">
        <v>198</v>
      </c>
      <c r="O1199">
        <v>90</v>
      </c>
      <c r="P1199">
        <v>91</v>
      </c>
      <c r="Q1199" t="b">
        <v>0</v>
      </c>
      <c r="R1199">
        <v>1</v>
      </c>
      <c r="S1199">
        <v>0</v>
      </c>
      <c r="T1199" t="s">
        <v>158</v>
      </c>
      <c r="U1199" t="s">
        <v>159</v>
      </c>
      <c r="V1199" t="s">
        <v>158</v>
      </c>
      <c r="W1199" t="s">
        <v>23</v>
      </c>
      <c r="X1199">
        <v>12.4</v>
      </c>
      <c r="Y1199">
        <v>9.92</v>
      </c>
      <c r="Z1199">
        <v>11.16</v>
      </c>
      <c r="AA1199">
        <v>0</v>
      </c>
      <c r="AB1199">
        <v>11.16</v>
      </c>
      <c r="AC1199">
        <v>0</v>
      </c>
      <c r="AD1199">
        <v>11.16</v>
      </c>
      <c r="AE1199">
        <v>9.09</v>
      </c>
      <c r="AF1199">
        <v>0</v>
      </c>
      <c r="AG1199">
        <v>2.0699999999999998</v>
      </c>
      <c r="AH1199" t="s">
        <v>54</v>
      </c>
      <c r="AK1199">
        <v>2</v>
      </c>
      <c r="AL1199">
        <v>0</v>
      </c>
    </row>
    <row r="1200" spans="1:38" x14ac:dyDescent="0.25">
      <c r="A1200" t="s">
        <v>1469</v>
      </c>
      <c r="B1200" s="1">
        <v>45647</v>
      </c>
      <c r="C1200" t="s">
        <v>479</v>
      </c>
      <c r="D1200" t="s">
        <v>122</v>
      </c>
      <c r="E1200" t="s">
        <v>123</v>
      </c>
      <c r="F1200" t="s">
        <v>124</v>
      </c>
      <c r="G1200" t="s">
        <v>57</v>
      </c>
      <c r="H1200" t="s">
        <v>58</v>
      </c>
      <c r="I1200" t="s">
        <v>59</v>
      </c>
      <c r="J1200" t="s">
        <v>46</v>
      </c>
      <c r="K1200" t="s">
        <v>180</v>
      </c>
      <c r="M1200" t="s">
        <v>181</v>
      </c>
      <c r="N1200" t="s">
        <v>182</v>
      </c>
      <c r="O1200">
        <v>30</v>
      </c>
      <c r="P1200">
        <v>29</v>
      </c>
      <c r="Q1200" t="b">
        <v>0</v>
      </c>
      <c r="R1200">
        <v>1</v>
      </c>
      <c r="S1200">
        <v>2</v>
      </c>
      <c r="T1200" t="s">
        <v>62</v>
      </c>
      <c r="U1200" t="s">
        <v>63</v>
      </c>
      <c r="V1200" t="s">
        <v>52</v>
      </c>
      <c r="W1200" t="s">
        <v>53</v>
      </c>
      <c r="X1200">
        <v>6.9</v>
      </c>
      <c r="Y1200">
        <v>5.52</v>
      </c>
      <c r="Z1200">
        <v>3.08</v>
      </c>
      <c r="AA1200">
        <v>1.8</v>
      </c>
      <c r="AB1200">
        <v>4.88</v>
      </c>
      <c r="AC1200">
        <v>4.0999999999999996</v>
      </c>
      <c r="AD1200">
        <v>1</v>
      </c>
      <c r="AE1200">
        <v>4.92</v>
      </c>
      <c r="AF1200">
        <v>0</v>
      </c>
      <c r="AG1200">
        <v>-0.04</v>
      </c>
      <c r="AH1200" t="s">
        <v>54</v>
      </c>
      <c r="AK1200">
        <v>3</v>
      </c>
      <c r="AL1200">
        <v>0</v>
      </c>
    </row>
    <row r="1201" spans="1:38" x14ac:dyDescent="0.25">
      <c r="A1201" t="s">
        <v>1470</v>
      </c>
      <c r="B1201" s="1">
        <v>45374</v>
      </c>
      <c r="C1201" t="s">
        <v>153</v>
      </c>
      <c r="D1201" t="s">
        <v>77</v>
      </c>
      <c r="E1201" t="s">
        <v>78</v>
      </c>
      <c r="F1201" t="s">
        <v>79</v>
      </c>
      <c r="G1201" t="s">
        <v>57</v>
      </c>
      <c r="H1201" t="s">
        <v>58</v>
      </c>
      <c r="I1201" t="s">
        <v>59</v>
      </c>
      <c r="J1201" t="s">
        <v>46</v>
      </c>
      <c r="K1201" t="s">
        <v>103</v>
      </c>
      <c r="M1201" t="s">
        <v>95</v>
      </c>
      <c r="N1201" t="s">
        <v>96</v>
      </c>
      <c r="O1201">
        <v>30</v>
      </c>
      <c r="P1201">
        <v>30</v>
      </c>
      <c r="Q1201" t="b">
        <v>0</v>
      </c>
      <c r="R1201">
        <v>1</v>
      </c>
      <c r="S1201">
        <v>1</v>
      </c>
      <c r="T1201" t="s">
        <v>143</v>
      </c>
      <c r="U1201" t="s">
        <v>144</v>
      </c>
      <c r="V1201" t="s">
        <v>139</v>
      </c>
      <c r="W1201" t="s">
        <v>53</v>
      </c>
      <c r="X1201">
        <v>18.2</v>
      </c>
      <c r="Y1201">
        <v>14.56</v>
      </c>
      <c r="Z1201">
        <v>8.5500000000000007</v>
      </c>
      <c r="AA1201">
        <v>1.77</v>
      </c>
      <c r="AB1201">
        <v>10.32</v>
      </c>
      <c r="AC1201">
        <v>8.26</v>
      </c>
      <c r="AD1201">
        <v>2.06</v>
      </c>
      <c r="AE1201">
        <v>13.28</v>
      </c>
      <c r="AF1201">
        <v>0</v>
      </c>
      <c r="AG1201">
        <v>-2.96</v>
      </c>
      <c r="AH1201" t="s">
        <v>54</v>
      </c>
      <c r="AK1201">
        <v>7</v>
      </c>
      <c r="AL1201">
        <v>1</v>
      </c>
    </row>
    <row r="1202" spans="1:38" x14ac:dyDescent="0.25">
      <c r="A1202" t="s">
        <v>1471</v>
      </c>
      <c r="B1202" s="1">
        <v>45029</v>
      </c>
      <c r="C1202" t="s">
        <v>417</v>
      </c>
      <c r="D1202" t="s">
        <v>122</v>
      </c>
      <c r="E1202" t="s">
        <v>123</v>
      </c>
      <c r="F1202" t="s">
        <v>124</v>
      </c>
      <c r="G1202" t="s">
        <v>57</v>
      </c>
      <c r="H1202" t="s">
        <v>58</v>
      </c>
      <c r="I1202" t="s">
        <v>59</v>
      </c>
      <c r="J1202" t="s">
        <v>46</v>
      </c>
      <c r="K1202" t="s">
        <v>93</v>
      </c>
      <c r="L1202" t="s">
        <v>94</v>
      </c>
      <c r="M1202" t="s">
        <v>95</v>
      </c>
      <c r="N1202" t="s">
        <v>96</v>
      </c>
      <c r="O1202">
        <v>30</v>
      </c>
      <c r="P1202">
        <v>28</v>
      </c>
      <c r="Q1202" t="b">
        <v>1</v>
      </c>
      <c r="R1202">
        <v>2</v>
      </c>
      <c r="S1202">
        <v>0</v>
      </c>
      <c r="T1202" t="s">
        <v>73</v>
      </c>
      <c r="U1202" t="s">
        <v>74</v>
      </c>
      <c r="V1202" t="s">
        <v>52</v>
      </c>
      <c r="W1202" t="s">
        <v>53</v>
      </c>
      <c r="X1202">
        <v>185.4</v>
      </c>
      <c r="Y1202">
        <v>157.59</v>
      </c>
      <c r="Z1202">
        <v>155.07</v>
      </c>
      <c r="AA1202">
        <v>1.79</v>
      </c>
      <c r="AB1202">
        <v>156.86000000000001</v>
      </c>
      <c r="AC1202">
        <v>133.33000000000001</v>
      </c>
      <c r="AD1202">
        <v>23.53</v>
      </c>
      <c r="AE1202">
        <v>149.38999999999999</v>
      </c>
      <c r="AF1202">
        <v>0</v>
      </c>
      <c r="AG1202">
        <v>7.47</v>
      </c>
      <c r="AH1202" t="s">
        <v>54</v>
      </c>
      <c r="AK1202">
        <v>7</v>
      </c>
      <c r="AL1202">
        <v>1</v>
      </c>
    </row>
    <row r="1203" spans="1:38" x14ac:dyDescent="0.25">
      <c r="A1203" t="s">
        <v>1472</v>
      </c>
      <c r="B1203" s="1">
        <v>45168</v>
      </c>
      <c r="C1203" t="s">
        <v>286</v>
      </c>
      <c r="D1203" t="s">
        <v>66</v>
      </c>
      <c r="E1203" t="s">
        <v>67</v>
      </c>
      <c r="F1203" t="s">
        <v>68</v>
      </c>
      <c r="G1203" t="s">
        <v>43</v>
      </c>
      <c r="H1203" t="s">
        <v>44</v>
      </c>
      <c r="I1203" t="s">
        <v>45</v>
      </c>
      <c r="J1203" t="s">
        <v>46</v>
      </c>
      <c r="K1203" t="s">
        <v>196</v>
      </c>
      <c r="M1203" t="s">
        <v>197</v>
      </c>
      <c r="N1203" t="s">
        <v>198</v>
      </c>
      <c r="O1203">
        <v>90</v>
      </c>
      <c r="P1203">
        <v>90</v>
      </c>
      <c r="Q1203" t="b">
        <v>0</v>
      </c>
      <c r="R1203">
        <v>1</v>
      </c>
      <c r="S1203">
        <v>1</v>
      </c>
      <c r="T1203" t="s">
        <v>50</v>
      </c>
      <c r="U1203" t="s">
        <v>51</v>
      </c>
      <c r="V1203" t="s">
        <v>52</v>
      </c>
      <c r="W1203" t="s">
        <v>53</v>
      </c>
      <c r="X1203">
        <v>12.4</v>
      </c>
      <c r="Y1203">
        <v>9.92</v>
      </c>
      <c r="Z1203">
        <v>7.79</v>
      </c>
      <c r="AA1203">
        <v>1.78</v>
      </c>
      <c r="AB1203">
        <v>9.57</v>
      </c>
      <c r="AC1203">
        <v>8.33</v>
      </c>
      <c r="AD1203">
        <v>1.24</v>
      </c>
      <c r="AE1203">
        <v>8.7899999999999991</v>
      </c>
      <c r="AF1203">
        <v>0</v>
      </c>
      <c r="AG1203">
        <v>0.78</v>
      </c>
      <c r="AH1203" t="s">
        <v>54</v>
      </c>
      <c r="AK1203">
        <v>11</v>
      </c>
      <c r="AL1203">
        <v>0</v>
      </c>
    </row>
    <row r="1204" spans="1:38" x14ac:dyDescent="0.25">
      <c r="A1204" t="s">
        <v>1473</v>
      </c>
      <c r="B1204" s="1">
        <v>45103</v>
      </c>
      <c r="C1204" t="s">
        <v>151</v>
      </c>
      <c r="D1204" t="s">
        <v>77</v>
      </c>
      <c r="E1204" t="s">
        <v>78</v>
      </c>
      <c r="F1204" t="s">
        <v>79</v>
      </c>
      <c r="G1204" t="s">
        <v>111</v>
      </c>
      <c r="H1204" t="s">
        <v>112</v>
      </c>
      <c r="I1204" t="s">
        <v>113</v>
      </c>
      <c r="J1204" t="s">
        <v>46</v>
      </c>
      <c r="K1204" t="s">
        <v>93</v>
      </c>
      <c r="L1204" t="s">
        <v>94</v>
      </c>
      <c r="M1204" t="s">
        <v>95</v>
      </c>
      <c r="N1204" t="s">
        <v>96</v>
      </c>
      <c r="O1204">
        <v>90</v>
      </c>
      <c r="P1204">
        <v>91</v>
      </c>
      <c r="Q1204" t="b">
        <v>1</v>
      </c>
      <c r="R1204">
        <v>2</v>
      </c>
      <c r="S1204">
        <v>0</v>
      </c>
      <c r="T1204" t="s">
        <v>73</v>
      </c>
      <c r="U1204" t="s">
        <v>74</v>
      </c>
      <c r="V1204" t="s">
        <v>52</v>
      </c>
      <c r="W1204" t="s">
        <v>53</v>
      </c>
      <c r="X1204">
        <v>185.4</v>
      </c>
      <c r="Y1204">
        <v>157.59</v>
      </c>
      <c r="Z1204">
        <v>467.17</v>
      </c>
      <c r="AA1204">
        <v>1.79</v>
      </c>
      <c r="AB1204">
        <v>468.96</v>
      </c>
      <c r="AC1204">
        <v>398.61</v>
      </c>
      <c r="AD1204">
        <v>70.34</v>
      </c>
      <c r="AE1204">
        <v>450.41</v>
      </c>
      <c r="AF1204">
        <v>0</v>
      </c>
      <c r="AG1204">
        <v>18.55</v>
      </c>
      <c r="AH1204" t="s">
        <v>54</v>
      </c>
      <c r="AK1204">
        <v>6</v>
      </c>
      <c r="AL1204">
        <v>0</v>
      </c>
    </row>
    <row r="1205" spans="1:38" x14ac:dyDescent="0.25">
      <c r="A1205" t="s">
        <v>1474</v>
      </c>
      <c r="B1205" s="1">
        <v>45130</v>
      </c>
      <c r="C1205" t="s">
        <v>337</v>
      </c>
      <c r="D1205" t="s">
        <v>90</v>
      </c>
      <c r="E1205" t="s">
        <v>91</v>
      </c>
      <c r="F1205" t="s">
        <v>92</v>
      </c>
      <c r="G1205" t="s">
        <v>80</v>
      </c>
      <c r="H1205" t="s">
        <v>81</v>
      </c>
      <c r="I1205" t="s">
        <v>82</v>
      </c>
      <c r="J1205" t="s">
        <v>46</v>
      </c>
      <c r="K1205" t="s">
        <v>184</v>
      </c>
      <c r="L1205" t="s">
        <v>185</v>
      </c>
      <c r="M1205" t="s">
        <v>186</v>
      </c>
      <c r="N1205" t="s">
        <v>171</v>
      </c>
      <c r="O1205">
        <v>30</v>
      </c>
      <c r="P1205">
        <v>30</v>
      </c>
      <c r="Q1205" t="b">
        <v>1</v>
      </c>
      <c r="R1205">
        <v>3</v>
      </c>
      <c r="S1205">
        <v>0</v>
      </c>
      <c r="T1205" t="s">
        <v>99</v>
      </c>
      <c r="U1205" t="s">
        <v>100</v>
      </c>
      <c r="V1205" t="s">
        <v>52</v>
      </c>
      <c r="W1205" t="s">
        <v>53</v>
      </c>
      <c r="X1205">
        <v>558</v>
      </c>
      <c r="Y1205">
        <v>474.3</v>
      </c>
      <c r="Z1205">
        <v>477.2</v>
      </c>
      <c r="AA1205">
        <v>1.78</v>
      </c>
      <c r="AB1205">
        <v>478.98</v>
      </c>
      <c r="AC1205">
        <v>421.5</v>
      </c>
      <c r="AD1205">
        <v>57.48</v>
      </c>
      <c r="AE1205">
        <v>435.08</v>
      </c>
      <c r="AF1205">
        <v>0</v>
      </c>
      <c r="AG1205">
        <v>43.89</v>
      </c>
      <c r="AH1205" t="s">
        <v>54</v>
      </c>
      <c r="AK1205">
        <v>6</v>
      </c>
      <c r="AL1205">
        <v>0</v>
      </c>
    </row>
    <row r="1206" spans="1:38" x14ac:dyDescent="0.25">
      <c r="A1206" t="s">
        <v>1475</v>
      </c>
      <c r="B1206" s="1">
        <v>45418</v>
      </c>
      <c r="C1206" t="s">
        <v>192</v>
      </c>
      <c r="D1206" t="s">
        <v>122</v>
      </c>
      <c r="E1206" t="s">
        <v>123</v>
      </c>
      <c r="F1206" t="s">
        <v>124</v>
      </c>
      <c r="G1206" t="s">
        <v>111</v>
      </c>
      <c r="H1206" t="s">
        <v>112</v>
      </c>
      <c r="I1206" t="s">
        <v>113</v>
      </c>
      <c r="J1206" t="s">
        <v>46</v>
      </c>
      <c r="K1206" t="s">
        <v>103</v>
      </c>
      <c r="M1206" t="s">
        <v>95</v>
      </c>
      <c r="N1206" t="s">
        <v>96</v>
      </c>
      <c r="O1206">
        <v>30</v>
      </c>
      <c r="P1206">
        <v>29</v>
      </c>
      <c r="Q1206" t="b">
        <v>0</v>
      </c>
      <c r="R1206">
        <v>1</v>
      </c>
      <c r="S1206">
        <v>1</v>
      </c>
      <c r="T1206" t="s">
        <v>99</v>
      </c>
      <c r="U1206" t="s">
        <v>100</v>
      </c>
      <c r="V1206" t="s">
        <v>52</v>
      </c>
      <c r="W1206" t="s">
        <v>53</v>
      </c>
      <c r="X1206">
        <v>18.2</v>
      </c>
      <c r="Y1206">
        <v>14.56</v>
      </c>
      <c r="Z1206">
        <v>11.03</v>
      </c>
      <c r="AA1206">
        <v>1.78</v>
      </c>
      <c r="AB1206">
        <v>12.81</v>
      </c>
      <c r="AC1206">
        <v>11.28</v>
      </c>
      <c r="AD1206">
        <v>1.54</v>
      </c>
      <c r="AE1206">
        <v>13.81</v>
      </c>
      <c r="AF1206">
        <v>0</v>
      </c>
      <c r="AG1206">
        <v>-1</v>
      </c>
      <c r="AH1206" t="s">
        <v>210</v>
      </c>
      <c r="AK1206">
        <v>10</v>
      </c>
      <c r="AL1206">
        <v>0</v>
      </c>
    </row>
    <row r="1207" spans="1:38" x14ac:dyDescent="0.25">
      <c r="A1207" t="s">
        <v>1476</v>
      </c>
      <c r="B1207" s="1">
        <v>45383</v>
      </c>
      <c r="C1207" t="s">
        <v>161</v>
      </c>
      <c r="D1207" t="s">
        <v>66</v>
      </c>
      <c r="E1207" t="s">
        <v>67</v>
      </c>
      <c r="F1207" t="s">
        <v>68</v>
      </c>
      <c r="G1207" t="s">
        <v>111</v>
      </c>
      <c r="H1207" t="s">
        <v>112</v>
      </c>
      <c r="I1207" t="s">
        <v>113</v>
      </c>
      <c r="J1207" t="s">
        <v>46</v>
      </c>
      <c r="K1207" t="s">
        <v>196</v>
      </c>
      <c r="M1207" t="s">
        <v>197</v>
      </c>
      <c r="N1207" t="s">
        <v>198</v>
      </c>
      <c r="O1207">
        <v>90</v>
      </c>
      <c r="P1207">
        <v>86</v>
      </c>
      <c r="Q1207" t="b">
        <v>0</v>
      </c>
      <c r="R1207">
        <v>1</v>
      </c>
      <c r="S1207">
        <v>0</v>
      </c>
      <c r="T1207" t="s">
        <v>99</v>
      </c>
      <c r="U1207" t="s">
        <v>100</v>
      </c>
      <c r="V1207" t="s">
        <v>52</v>
      </c>
      <c r="W1207" t="s">
        <v>53</v>
      </c>
      <c r="X1207">
        <v>12.4</v>
      </c>
      <c r="Y1207">
        <v>9.92</v>
      </c>
      <c r="Z1207">
        <v>5.62</v>
      </c>
      <c r="AA1207">
        <v>1.78</v>
      </c>
      <c r="AB1207">
        <v>7.4</v>
      </c>
      <c r="AC1207">
        <v>6.51</v>
      </c>
      <c r="AD1207">
        <v>1</v>
      </c>
      <c r="AE1207">
        <v>9.4600000000000009</v>
      </c>
      <c r="AF1207">
        <v>0</v>
      </c>
      <c r="AG1207">
        <v>-2.06</v>
      </c>
      <c r="AH1207" t="s">
        <v>210</v>
      </c>
      <c r="AK1207">
        <v>10</v>
      </c>
      <c r="AL1207">
        <v>1</v>
      </c>
    </row>
    <row r="1208" spans="1:38" x14ac:dyDescent="0.25">
      <c r="A1208" t="s">
        <v>1477</v>
      </c>
      <c r="B1208" s="1">
        <v>45102</v>
      </c>
      <c r="C1208" t="s">
        <v>179</v>
      </c>
      <c r="D1208" t="s">
        <v>66</v>
      </c>
      <c r="E1208" t="s">
        <v>67</v>
      </c>
      <c r="F1208" t="s">
        <v>68</v>
      </c>
      <c r="G1208" t="s">
        <v>57</v>
      </c>
      <c r="H1208" t="s">
        <v>58</v>
      </c>
      <c r="I1208" t="s">
        <v>59</v>
      </c>
      <c r="J1208" t="s">
        <v>46</v>
      </c>
      <c r="K1208" t="s">
        <v>163</v>
      </c>
      <c r="L1208" t="s">
        <v>164</v>
      </c>
      <c r="M1208" t="s">
        <v>165</v>
      </c>
      <c r="N1208" t="s">
        <v>157</v>
      </c>
      <c r="O1208">
        <v>90</v>
      </c>
      <c r="P1208">
        <v>85</v>
      </c>
      <c r="Q1208" t="b">
        <v>1</v>
      </c>
      <c r="R1208">
        <v>4</v>
      </c>
      <c r="S1208">
        <v>1</v>
      </c>
      <c r="T1208" t="s">
        <v>50</v>
      </c>
      <c r="U1208" t="s">
        <v>51</v>
      </c>
      <c r="V1208" t="s">
        <v>52</v>
      </c>
      <c r="W1208" t="s">
        <v>53</v>
      </c>
      <c r="X1208">
        <v>936</v>
      </c>
      <c r="Y1208">
        <v>795.6</v>
      </c>
      <c r="Z1208">
        <v>2320.42</v>
      </c>
      <c r="AA1208">
        <v>1.78</v>
      </c>
      <c r="AB1208">
        <v>2322.1999999999998</v>
      </c>
      <c r="AC1208">
        <v>2020.31</v>
      </c>
      <c r="AD1208">
        <v>301.89</v>
      </c>
      <c r="AE1208">
        <v>2242.3200000000002</v>
      </c>
      <c r="AF1208">
        <v>0</v>
      </c>
      <c r="AG1208">
        <v>79.87</v>
      </c>
      <c r="AH1208" t="s">
        <v>54</v>
      </c>
      <c r="AK1208">
        <v>1</v>
      </c>
      <c r="AL1208">
        <v>0</v>
      </c>
    </row>
    <row r="1209" spans="1:38" x14ac:dyDescent="0.25">
      <c r="A1209" t="s">
        <v>1478</v>
      </c>
      <c r="B1209" s="1">
        <v>45305</v>
      </c>
      <c r="C1209" t="s">
        <v>584</v>
      </c>
      <c r="D1209" t="s">
        <v>40</v>
      </c>
      <c r="E1209" t="s">
        <v>41</v>
      </c>
      <c r="F1209" t="s">
        <v>42</v>
      </c>
      <c r="G1209" t="s">
        <v>111</v>
      </c>
      <c r="H1209" t="s">
        <v>112</v>
      </c>
      <c r="I1209" t="s">
        <v>113</v>
      </c>
      <c r="J1209" t="s">
        <v>46</v>
      </c>
      <c r="K1209" t="s">
        <v>260</v>
      </c>
      <c r="L1209" t="s">
        <v>261</v>
      </c>
      <c r="M1209" t="s">
        <v>262</v>
      </c>
      <c r="N1209" t="s">
        <v>157</v>
      </c>
      <c r="O1209">
        <v>28</v>
      </c>
      <c r="P1209">
        <v>29</v>
      </c>
      <c r="Q1209" t="b">
        <v>1</v>
      </c>
      <c r="R1209">
        <v>4</v>
      </c>
      <c r="S1209">
        <v>0</v>
      </c>
      <c r="T1209" t="s">
        <v>99</v>
      </c>
      <c r="U1209" t="s">
        <v>100</v>
      </c>
      <c r="V1209" t="s">
        <v>52</v>
      </c>
      <c r="W1209" t="s">
        <v>53</v>
      </c>
      <c r="X1209">
        <v>918</v>
      </c>
      <c r="Y1209">
        <v>780.3</v>
      </c>
      <c r="Z1209">
        <v>768.49</v>
      </c>
      <c r="AA1209">
        <v>1.78</v>
      </c>
      <c r="AB1209">
        <v>770.27</v>
      </c>
      <c r="AC1209">
        <v>677.84</v>
      </c>
      <c r="AD1209">
        <v>92.43</v>
      </c>
      <c r="AE1209">
        <v>728.48</v>
      </c>
      <c r="AF1209">
        <v>0</v>
      </c>
      <c r="AG1209">
        <v>41.79</v>
      </c>
      <c r="AH1209" t="s">
        <v>54</v>
      </c>
      <c r="AK1209">
        <v>1</v>
      </c>
      <c r="AL1209">
        <v>1</v>
      </c>
    </row>
    <row r="1210" spans="1:38" x14ac:dyDescent="0.25">
      <c r="A1210" t="s">
        <v>1479</v>
      </c>
      <c r="B1210" s="1">
        <v>44958</v>
      </c>
      <c r="C1210" t="s">
        <v>248</v>
      </c>
      <c r="D1210" t="s">
        <v>66</v>
      </c>
      <c r="E1210" t="s">
        <v>67</v>
      </c>
      <c r="F1210" t="s">
        <v>68</v>
      </c>
      <c r="G1210" t="s">
        <v>43</v>
      </c>
      <c r="H1210" t="s">
        <v>44</v>
      </c>
      <c r="I1210" t="s">
        <v>45</v>
      </c>
      <c r="J1210" t="s">
        <v>46</v>
      </c>
      <c r="K1210" t="s">
        <v>106</v>
      </c>
      <c r="M1210" t="s">
        <v>107</v>
      </c>
      <c r="N1210" t="s">
        <v>108</v>
      </c>
      <c r="O1210">
        <v>90</v>
      </c>
      <c r="P1210">
        <v>93</v>
      </c>
      <c r="Q1210" t="b">
        <v>0</v>
      </c>
      <c r="R1210">
        <v>1</v>
      </c>
      <c r="S1210">
        <v>0</v>
      </c>
      <c r="T1210" t="s">
        <v>50</v>
      </c>
      <c r="U1210" t="s">
        <v>51</v>
      </c>
      <c r="V1210" t="s">
        <v>52</v>
      </c>
      <c r="W1210" t="s">
        <v>53</v>
      </c>
      <c r="X1210">
        <v>8.5</v>
      </c>
      <c r="Y1210">
        <v>6.8</v>
      </c>
      <c r="Z1210">
        <v>5.19</v>
      </c>
      <c r="AA1210">
        <v>1.78</v>
      </c>
      <c r="AB1210">
        <v>6.97</v>
      </c>
      <c r="AC1210">
        <v>6.06</v>
      </c>
      <c r="AD1210">
        <v>1</v>
      </c>
      <c r="AE1210">
        <v>6.58</v>
      </c>
      <c r="AF1210">
        <v>0</v>
      </c>
      <c r="AG1210">
        <v>0.39</v>
      </c>
      <c r="AH1210" t="s">
        <v>54</v>
      </c>
      <c r="AK1210">
        <v>1</v>
      </c>
      <c r="AL1210">
        <v>0</v>
      </c>
    </row>
    <row r="1211" spans="1:38" x14ac:dyDescent="0.25">
      <c r="A1211" t="s">
        <v>1480</v>
      </c>
      <c r="B1211" s="1">
        <v>45377</v>
      </c>
      <c r="C1211" t="s">
        <v>133</v>
      </c>
      <c r="D1211" t="s">
        <v>66</v>
      </c>
      <c r="E1211" t="s">
        <v>67</v>
      </c>
      <c r="F1211" t="s">
        <v>68</v>
      </c>
      <c r="G1211" t="s">
        <v>80</v>
      </c>
      <c r="H1211" t="s">
        <v>81</v>
      </c>
      <c r="I1211" t="s">
        <v>82</v>
      </c>
      <c r="J1211" t="s">
        <v>46</v>
      </c>
      <c r="K1211" t="s">
        <v>180</v>
      </c>
      <c r="M1211" t="s">
        <v>181</v>
      </c>
      <c r="N1211" t="s">
        <v>182</v>
      </c>
      <c r="O1211">
        <v>30</v>
      </c>
      <c r="P1211">
        <v>30</v>
      </c>
      <c r="Q1211" t="b">
        <v>0</v>
      </c>
      <c r="R1211">
        <v>1</v>
      </c>
      <c r="S1211">
        <v>0</v>
      </c>
      <c r="T1211" t="s">
        <v>73</v>
      </c>
      <c r="U1211" t="s">
        <v>74</v>
      </c>
      <c r="V1211" t="s">
        <v>52</v>
      </c>
      <c r="W1211" t="s">
        <v>53</v>
      </c>
      <c r="X1211">
        <v>6.9</v>
      </c>
      <c r="Y1211">
        <v>5.52</v>
      </c>
      <c r="Z1211">
        <v>4.32</v>
      </c>
      <c r="AA1211">
        <v>1.79</v>
      </c>
      <c r="AB1211">
        <v>6.11</v>
      </c>
      <c r="AC1211">
        <v>5.2</v>
      </c>
      <c r="AD1211">
        <v>1</v>
      </c>
      <c r="AE1211">
        <v>5.13</v>
      </c>
      <c r="AF1211">
        <v>0</v>
      </c>
      <c r="AG1211">
        <v>0.99</v>
      </c>
      <c r="AH1211" t="s">
        <v>54</v>
      </c>
      <c r="AK1211">
        <v>7</v>
      </c>
      <c r="AL1211">
        <v>0</v>
      </c>
    </row>
    <row r="1212" spans="1:38" x14ac:dyDescent="0.25">
      <c r="A1212" t="s">
        <v>1481</v>
      </c>
      <c r="B1212" s="1">
        <v>45316</v>
      </c>
      <c r="C1212" t="s">
        <v>174</v>
      </c>
      <c r="D1212" t="s">
        <v>40</v>
      </c>
      <c r="E1212" t="s">
        <v>41</v>
      </c>
      <c r="F1212" t="s">
        <v>42</v>
      </c>
      <c r="G1212" t="s">
        <v>80</v>
      </c>
      <c r="H1212" t="s">
        <v>81</v>
      </c>
      <c r="I1212" t="s">
        <v>82</v>
      </c>
      <c r="J1212" t="s">
        <v>46</v>
      </c>
      <c r="K1212" t="s">
        <v>83</v>
      </c>
      <c r="M1212" t="s">
        <v>84</v>
      </c>
      <c r="N1212" t="s">
        <v>85</v>
      </c>
      <c r="O1212">
        <v>30</v>
      </c>
      <c r="P1212">
        <v>28</v>
      </c>
      <c r="Q1212" t="b">
        <v>0</v>
      </c>
      <c r="R1212">
        <v>1</v>
      </c>
      <c r="S1212">
        <v>0</v>
      </c>
      <c r="T1212" t="s">
        <v>143</v>
      </c>
      <c r="U1212" t="s">
        <v>144</v>
      </c>
      <c r="V1212" t="s">
        <v>139</v>
      </c>
      <c r="W1212" t="s">
        <v>53</v>
      </c>
      <c r="X1212">
        <v>7.2</v>
      </c>
      <c r="Y1212">
        <v>5.76</v>
      </c>
      <c r="Z1212">
        <v>3.75</v>
      </c>
      <c r="AA1212">
        <v>1.77</v>
      </c>
      <c r="AB1212">
        <v>5.52</v>
      </c>
      <c r="AC1212">
        <v>4.41</v>
      </c>
      <c r="AD1212">
        <v>1.1000000000000001</v>
      </c>
      <c r="AE1212">
        <v>5.47</v>
      </c>
      <c r="AF1212">
        <v>0</v>
      </c>
      <c r="AG1212">
        <v>0.05</v>
      </c>
      <c r="AH1212" t="s">
        <v>54</v>
      </c>
      <c r="AK1212">
        <v>10</v>
      </c>
      <c r="AL1212">
        <v>0</v>
      </c>
    </row>
    <row r="1213" spans="1:38" x14ac:dyDescent="0.25">
      <c r="A1213" t="s">
        <v>1482</v>
      </c>
      <c r="B1213" s="1">
        <v>45443</v>
      </c>
      <c r="C1213" t="s">
        <v>174</v>
      </c>
      <c r="D1213" t="s">
        <v>66</v>
      </c>
      <c r="E1213" t="s">
        <v>67</v>
      </c>
      <c r="F1213" t="s">
        <v>68</v>
      </c>
      <c r="G1213" t="s">
        <v>57</v>
      </c>
      <c r="H1213" t="s">
        <v>58</v>
      </c>
      <c r="I1213" t="s">
        <v>59</v>
      </c>
      <c r="J1213" t="s">
        <v>46</v>
      </c>
      <c r="K1213" t="s">
        <v>196</v>
      </c>
      <c r="M1213" t="s">
        <v>197</v>
      </c>
      <c r="N1213" t="s">
        <v>198</v>
      </c>
      <c r="O1213">
        <v>90</v>
      </c>
      <c r="P1213">
        <v>93</v>
      </c>
      <c r="Q1213" t="b">
        <v>0</v>
      </c>
      <c r="R1213">
        <v>1</v>
      </c>
      <c r="S1213">
        <v>0</v>
      </c>
      <c r="T1213" t="s">
        <v>50</v>
      </c>
      <c r="U1213" t="s">
        <v>51</v>
      </c>
      <c r="V1213" t="s">
        <v>52</v>
      </c>
      <c r="W1213" t="s">
        <v>53</v>
      </c>
      <c r="X1213">
        <v>12.4</v>
      </c>
      <c r="Y1213">
        <v>9.92</v>
      </c>
      <c r="Z1213">
        <v>7.26</v>
      </c>
      <c r="AA1213">
        <v>1.78</v>
      </c>
      <c r="AB1213">
        <v>9.0399999999999991</v>
      </c>
      <c r="AC1213">
        <v>7.86</v>
      </c>
      <c r="AD1213">
        <v>1.17</v>
      </c>
      <c r="AE1213">
        <v>9.08</v>
      </c>
      <c r="AF1213">
        <v>0</v>
      </c>
      <c r="AG1213">
        <v>-0.04</v>
      </c>
      <c r="AH1213" t="s">
        <v>54</v>
      </c>
      <c r="AK1213">
        <v>4</v>
      </c>
      <c r="AL1213">
        <v>1</v>
      </c>
    </row>
    <row r="1214" spans="1:38" x14ac:dyDescent="0.25">
      <c r="A1214" t="s">
        <v>1483</v>
      </c>
      <c r="B1214" s="1">
        <v>45521</v>
      </c>
      <c r="C1214" t="s">
        <v>128</v>
      </c>
      <c r="D1214" t="s">
        <v>90</v>
      </c>
      <c r="E1214" t="s">
        <v>91</v>
      </c>
      <c r="F1214" t="s">
        <v>92</v>
      </c>
      <c r="G1214" t="s">
        <v>43</v>
      </c>
      <c r="H1214" t="s">
        <v>44</v>
      </c>
      <c r="I1214" t="s">
        <v>45</v>
      </c>
      <c r="J1214" t="s">
        <v>46</v>
      </c>
      <c r="K1214" t="s">
        <v>69</v>
      </c>
      <c r="L1214" t="s">
        <v>70</v>
      </c>
      <c r="M1214" t="s">
        <v>71</v>
      </c>
      <c r="N1214" t="s">
        <v>72</v>
      </c>
      <c r="O1214">
        <v>30</v>
      </c>
      <c r="P1214">
        <v>29</v>
      </c>
      <c r="Q1214" t="b">
        <v>1</v>
      </c>
      <c r="R1214">
        <v>3</v>
      </c>
      <c r="S1214">
        <v>0</v>
      </c>
      <c r="T1214" t="s">
        <v>62</v>
      </c>
      <c r="U1214" t="s">
        <v>63</v>
      </c>
      <c r="V1214" t="s">
        <v>52</v>
      </c>
      <c r="W1214" t="s">
        <v>53</v>
      </c>
      <c r="X1214">
        <v>384</v>
      </c>
      <c r="Y1214">
        <v>326.39999999999998</v>
      </c>
      <c r="Z1214">
        <v>329.56</v>
      </c>
      <c r="AA1214">
        <v>1.8</v>
      </c>
      <c r="AB1214">
        <v>331.36</v>
      </c>
      <c r="AC1214">
        <v>278.35000000000002</v>
      </c>
      <c r="AD1214">
        <v>53.02</v>
      </c>
      <c r="AE1214">
        <v>313.66000000000003</v>
      </c>
      <c r="AF1214">
        <v>0</v>
      </c>
      <c r="AG1214">
        <v>17.71</v>
      </c>
      <c r="AH1214" t="s">
        <v>54</v>
      </c>
      <c r="AK1214">
        <v>11</v>
      </c>
      <c r="AL1214">
        <v>0</v>
      </c>
    </row>
    <row r="1215" spans="1:38" x14ac:dyDescent="0.25">
      <c r="A1215" t="s">
        <v>1484</v>
      </c>
      <c r="B1215" s="1">
        <v>45398</v>
      </c>
      <c r="C1215" t="s">
        <v>428</v>
      </c>
      <c r="D1215" t="s">
        <v>90</v>
      </c>
      <c r="E1215" t="s">
        <v>91</v>
      </c>
      <c r="F1215" t="s">
        <v>92</v>
      </c>
      <c r="G1215" t="s">
        <v>43</v>
      </c>
      <c r="H1215" t="s">
        <v>44</v>
      </c>
      <c r="I1215" t="s">
        <v>45</v>
      </c>
      <c r="J1215" t="s">
        <v>46</v>
      </c>
      <c r="K1215" t="s">
        <v>175</v>
      </c>
      <c r="L1215" t="s">
        <v>176</v>
      </c>
      <c r="M1215" t="s">
        <v>177</v>
      </c>
      <c r="N1215" t="s">
        <v>157</v>
      </c>
      <c r="O1215">
        <v>30</v>
      </c>
      <c r="P1215">
        <v>29</v>
      </c>
      <c r="Q1215" t="b">
        <v>1</v>
      </c>
      <c r="R1215">
        <v>4</v>
      </c>
      <c r="S1215">
        <v>0</v>
      </c>
      <c r="T1215" t="s">
        <v>62</v>
      </c>
      <c r="U1215" t="s">
        <v>63</v>
      </c>
      <c r="V1215" t="s">
        <v>52</v>
      </c>
      <c r="W1215" t="s">
        <v>53</v>
      </c>
      <c r="X1215">
        <v>612</v>
      </c>
      <c r="Y1215">
        <v>520.20000000000005</v>
      </c>
      <c r="Z1215">
        <v>510.2</v>
      </c>
      <c r="AA1215">
        <v>1.8</v>
      </c>
      <c r="AB1215">
        <v>512</v>
      </c>
      <c r="AC1215">
        <v>430.08</v>
      </c>
      <c r="AD1215">
        <v>81.92</v>
      </c>
      <c r="AE1215">
        <v>487.79</v>
      </c>
      <c r="AF1215">
        <v>0</v>
      </c>
      <c r="AG1215">
        <v>24.2</v>
      </c>
      <c r="AH1215" t="s">
        <v>54</v>
      </c>
      <c r="AK1215">
        <v>6</v>
      </c>
      <c r="AL1215">
        <v>0</v>
      </c>
    </row>
    <row r="1216" spans="1:38" x14ac:dyDescent="0.25">
      <c r="A1216" t="s">
        <v>1485</v>
      </c>
      <c r="B1216" s="1">
        <v>45181</v>
      </c>
      <c r="C1216" t="s">
        <v>206</v>
      </c>
      <c r="D1216" t="s">
        <v>66</v>
      </c>
      <c r="E1216" t="s">
        <v>67</v>
      </c>
      <c r="F1216" t="s">
        <v>68</v>
      </c>
      <c r="G1216" t="s">
        <v>57</v>
      </c>
      <c r="H1216" t="s">
        <v>58</v>
      </c>
      <c r="I1216" t="s">
        <v>59</v>
      </c>
      <c r="J1216" t="s">
        <v>46</v>
      </c>
      <c r="K1216" t="s">
        <v>196</v>
      </c>
      <c r="M1216" t="s">
        <v>197</v>
      </c>
      <c r="N1216" t="s">
        <v>198</v>
      </c>
      <c r="O1216">
        <v>90</v>
      </c>
      <c r="P1216">
        <v>89</v>
      </c>
      <c r="Q1216" t="b">
        <v>0</v>
      </c>
      <c r="R1216">
        <v>1</v>
      </c>
      <c r="S1216">
        <v>0</v>
      </c>
      <c r="T1216" t="s">
        <v>99</v>
      </c>
      <c r="U1216" t="s">
        <v>100</v>
      </c>
      <c r="V1216" t="s">
        <v>52</v>
      </c>
      <c r="W1216" t="s">
        <v>53</v>
      </c>
      <c r="X1216">
        <v>12.4</v>
      </c>
      <c r="Y1216">
        <v>9.92</v>
      </c>
      <c r="Z1216">
        <v>7.78</v>
      </c>
      <c r="AA1216">
        <v>1.78</v>
      </c>
      <c r="AB1216">
        <v>9.56</v>
      </c>
      <c r="AC1216">
        <v>8.41</v>
      </c>
      <c r="AD1216">
        <v>1.1499999999999999</v>
      </c>
      <c r="AE1216">
        <v>9.11</v>
      </c>
      <c r="AF1216">
        <v>0</v>
      </c>
      <c r="AG1216">
        <v>0.44</v>
      </c>
      <c r="AH1216" t="s">
        <v>54</v>
      </c>
      <c r="AK1216">
        <v>0</v>
      </c>
      <c r="AL1216">
        <v>1</v>
      </c>
    </row>
    <row r="1217" spans="1:38" x14ac:dyDescent="0.25">
      <c r="A1217" t="s">
        <v>1486</v>
      </c>
      <c r="B1217" s="1">
        <v>45520</v>
      </c>
      <c r="C1217" t="s">
        <v>203</v>
      </c>
      <c r="D1217" t="s">
        <v>77</v>
      </c>
      <c r="E1217" t="s">
        <v>78</v>
      </c>
      <c r="F1217" t="s">
        <v>79</v>
      </c>
      <c r="G1217" t="s">
        <v>80</v>
      </c>
      <c r="H1217" t="s">
        <v>81</v>
      </c>
      <c r="I1217" t="s">
        <v>82</v>
      </c>
      <c r="J1217" t="s">
        <v>46</v>
      </c>
      <c r="K1217" t="s">
        <v>196</v>
      </c>
      <c r="M1217" t="s">
        <v>197</v>
      </c>
      <c r="N1217" t="s">
        <v>198</v>
      </c>
      <c r="O1217">
        <v>90</v>
      </c>
      <c r="P1217">
        <v>90</v>
      </c>
      <c r="Q1217" t="b">
        <v>0</v>
      </c>
      <c r="R1217">
        <v>1</v>
      </c>
      <c r="S1217">
        <v>0</v>
      </c>
      <c r="T1217" t="s">
        <v>73</v>
      </c>
      <c r="U1217" t="s">
        <v>74</v>
      </c>
      <c r="V1217" t="s">
        <v>52</v>
      </c>
      <c r="W1217" t="s">
        <v>53</v>
      </c>
      <c r="X1217">
        <v>12.4</v>
      </c>
      <c r="Y1217">
        <v>9.92</v>
      </c>
      <c r="Z1217">
        <v>7.5</v>
      </c>
      <c r="AA1217">
        <v>1.79</v>
      </c>
      <c r="AB1217">
        <v>9.2899999999999991</v>
      </c>
      <c r="AC1217">
        <v>7.9</v>
      </c>
      <c r="AD1217">
        <v>1.39</v>
      </c>
      <c r="AE1217">
        <v>9.09</v>
      </c>
      <c r="AF1217">
        <v>0</v>
      </c>
      <c r="AG1217">
        <v>0.2</v>
      </c>
      <c r="AH1217" t="s">
        <v>210</v>
      </c>
      <c r="AK1217">
        <v>3</v>
      </c>
      <c r="AL1217">
        <v>0</v>
      </c>
    </row>
    <row r="1218" spans="1:38" x14ac:dyDescent="0.25">
      <c r="A1218" t="s">
        <v>1487</v>
      </c>
      <c r="B1218" s="1">
        <v>44969</v>
      </c>
      <c r="C1218" t="s">
        <v>517</v>
      </c>
      <c r="D1218" t="s">
        <v>66</v>
      </c>
      <c r="E1218" t="s">
        <v>67</v>
      </c>
      <c r="F1218" t="s">
        <v>68</v>
      </c>
      <c r="G1218" t="s">
        <v>80</v>
      </c>
      <c r="H1218" t="s">
        <v>81</v>
      </c>
      <c r="I1218" t="s">
        <v>82</v>
      </c>
      <c r="J1218" t="s">
        <v>46</v>
      </c>
      <c r="K1218" t="s">
        <v>106</v>
      </c>
      <c r="M1218" t="s">
        <v>107</v>
      </c>
      <c r="N1218" t="s">
        <v>108</v>
      </c>
      <c r="O1218">
        <v>90</v>
      </c>
      <c r="P1218">
        <v>86</v>
      </c>
      <c r="Q1218" t="b">
        <v>0</v>
      </c>
      <c r="R1218">
        <v>1</v>
      </c>
      <c r="S1218">
        <v>2</v>
      </c>
      <c r="T1218" t="s">
        <v>62</v>
      </c>
      <c r="U1218" t="s">
        <v>63</v>
      </c>
      <c r="V1218" t="s">
        <v>52</v>
      </c>
      <c r="W1218" t="s">
        <v>53</v>
      </c>
      <c r="X1218">
        <v>8.5</v>
      </c>
      <c r="Y1218">
        <v>6.8</v>
      </c>
      <c r="Z1218">
        <v>3.97</v>
      </c>
      <c r="AA1218">
        <v>1.8</v>
      </c>
      <c r="AB1218">
        <v>5.77</v>
      </c>
      <c r="AC1218">
        <v>4.8499999999999996</v>
      </c>
      <c r="AD1218">
        <v>1</v>
      </c>
      <c r="AE1218">
        <v>6.14</v>
      </c>
      <c r="AF1218">
        <v>0</v>
      </c>
      <c r="AG1218">
        <v>-0.37</v>
      </c>
      <c r="AH1218" t="s">
        <v>54</v>
      </c>
      <c r="AK1218">
        <v>9</v>
      </c>
      <c r="AL1218">
        <v>0</v>
      </c>
    </row>
    <row r="1219" spans="1:38" x14ac:dyDescent="0.25">
      <c r="A1219" t="s">
        <v>1488</v>
      </c>
      <c r="B1219" s="1">
        <v>45234</v>
      </c>
      <c r="C1219" t="s">
        <v>470</v>
      </c>
      <c r="D1219" t="s">
        <v>90</v>
      </c>
      <c r="E1219" t="s">
        <v>91</v>
      </c>
      <c r="F1219" t="s">
        <v>92</v>
      </c>
      <c r="G1219" t="s">
        <v>111</v>
      </c>
      <c r="H1219" t="s">
        <v>112</v>
      </c>
      <c r="I1219" t="s">
        <v>113</v>
      </c>
      <c r="J1219" t="s">
        <v>46</v>
      </c>
      <c r="K1219" t="s">
        <v>106</v>
      </c>
      <c r="M1219" t="s">
        <v>107</v>
      </c>
      <c r="N1219" t="s">
        <v>108</v>
      </c>
      <c r="O1219">
        <v>90</v>
      </c>
      <c r="P1219">
        <v>90</v>
      </c>
      <c r="Q1219" t="b">
        <v>0</v>
      </c>
      <c r="R1219">
        <v>1</v>
      </c>
      <c r="S1219">
        <v>1</v>
      </c>
      <c r="T1219" t="s">
        <v>62</v>
      </c>
      <c r="U1219" t="s">
        <v>63</v>
      </c>
      <c r="V1219" t="s">
        <v>52</v>
      </c>
      <c r="W1219" t="s">
        <v>53</v>
      </c>
      <c r="X1219">
        <v>8.5</v>
      </c>
      <c r="Y1219">
        <v>6.8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 t="s">
        <v>129</v>
      </c>
      <c r="AI1219">
        <v>65</v>
      </c>
      <c r="AJ1219" t="s">
        <v>189</v>
      </c>
      <c r="AK1219">
        <v>11</v>
      </c>
      <c r="AL1219">
        <v>1</v>
      </c>
    </row>
    <row r="1220" spans="1:38" x14ac:dyDescent="0.25">
      <c r="A1220" t="s">
        <v>1489</v>
      </c>
      <c r="B1220" s="1">
        <v>45344</v>
      </c>
      <c r="C1220" t="s">
        <v>363</v>
      </c>
      <c r="D1220" t="s">
        <v>40</v>
      </c>
      <c r="E1220" t="s">
        <v>41</v>
      </c>
      <c r="F1220" t="s">
        <v>42</v>
      </c>
      <c r="G1220" t="s">
        <v>80</v>
      </c>
      <c r="H1220" t="s">
        <v>81</v>
      </c>
      <c r="I1220" t="s">
        <v>82</v>
      </c>
      <c r="J1220" t="s">
        <v>46</v>
      </c>
      <c r="K1220" t="s">
        <v>83</v>
      </c>
      <c r="M1220" t="s">
        <v>84</v>
      </c>
      <c r="N1220" t="s">
        <v>85</v>
      </c>
      <c r="O1220">
        <v>30</v>
      </c>
      <c r="P1220">
        <v>28</v>
      </c>
      <c r="Q1220" t="b">
        <v>0</v>
      </c>
      <c r="R1220">
        <v>1</v>
      </c>
      <c r="S1220">
        <v>0</v>
      </c>
      <c r="T1220" t="s">
        <v>158</v>
      </c>
      <c r="U1220" t="s">
        <v>159</v>
      </c>
      <c r="V1220" t="s">
        <v>158</v>
      </c>
      <c r="W1220" t="s">
        <v>23</v>
      </c>
      <c r="X1220">
        <v>7.2</v>
      </c>
      <c r="Y1220">
        <v>5.76</v>
      </c>
      <c r="Z1220">
        <v>6.48</v>
      </c>
      <c r="AA1220">
        <v>0</v>
      </c>
      <c r="AB1220">
        <v>6.48</v>
      </c>
      <c r="AC1220">
        <v>0</v>
      </c>
      <c r="AD1220">
        <v>6.48</v>
      </c>
      <c r="AE1220">
        <v>5.44</v>
      </c>
      <c r="AF1220">
        <v>0</v>
      </c>
      <c r="AG1220">
        <v>1.04</v>
      </c>
      <c r="AH1220" t="s">
        <v>54</v>
      </c>
      <c r="AK1220">
        <v>4</v>
      </c>
      <c r="AL1220">
        <v>0</v>
      </c>
    </row>
    <row r="1221" spans="1:38" x14ac:dyDescent="0.25">
      <c r="A1221" t="s">
        <v>1490</v>
      </c>
      <c r="B1221" s="1">
        <v>45295</v>
      </c>
      <c r="C1221" t="s">
        <v>291</v>
      </c>
      <c r="D1221" t="s">
        <v>40</v>
      </c>
      <c r="E1221" t="s">
        <v>41</v>
      </c>
      <c r="F1221" t="s">
        <v>42</v>
      </c>
      <c r="G1221" t="s">
        <v>111</v>
      </c>
      <c r="H1221" t="s">
        <v>112</v>
      </c>
      <c r="I1221" t="s">
        <v>113</v>
      </c>
      <c r="J1221" t="s">
        <v>46</v>
      </c>
      <c r="K1221" t="s">
        <v>184</v>
      </c>
      <c r="L1221" t="s">
        <v>185</v>
      </c>
      <c r="M1221" t="s">
        <v>186</v>
      </c>
      <c r="N1221" t="s">
        <v>171</v>
      </c>
      <c r="O1221">
        <v>30</v>
      </c>
      <c r="P1221">
        <v>30</v>
      </c>
      <c r="Q1221" t="b">
        <v>1</v>
      </c>
      <c r="R1221">
        <v>3</v>
      </c>
      <c r="S1221">
        <v>0</v>
      </c>
      <c r="T1221" t="s">
        <v>73</v>
      </c>
      <c r="U1221" t="s">
        <v>74</v>
      </c>
      <c r="V1221" t="s">
        <v>52</v>
      </c>
      <c r="W1221" t="s">
        <v>53</v>
      </c>
      <c r="X1221">
        <v>558</v>
      </c>
      <c r="Y1221">
        <v>474.3</v>
      </c>
      <c r="Z1221">
        <v>473.14</v>
      </c>
      <c r="AA1221">
        <v>1.79</v>
      </c>
      <c r="AB1221">
        <v>474.93</v>
      </c>
      <c r="AC1221">
        <v>403.69</v>
      </c>
      <c r="AD1221">
        <v>71.239999999999995</v>
      </c>
      <c r="AE1221">
        <v>423.56</v>
      </c>
      <c r="AF1221">
        <v>0</v>
      </c>
      <c r="AG1221">
        <v>51.37</v>
      </c>
      <c r="AH1221" t="s">
        <v>54</v>
      </c>
      <c r="AK1221">
        <v>3</v>
      </c>
      <c r="AL1221">
        <v>0</v>
      </c>
    </row>
    <row r="1222" spans="1:38" x14ac:dyDescent="0.25">
      <c r="A1222" t="s">
        <v>1491</v>
      </c>
      <c r="B1222" s="1">
        <v>44991</v>
      </c>
      <c r="C1222" t="s">
        <v>142</v>
      </c>
      <c r="D1222" t="s">
        <v>122</v>
      </c>
      <c r="E1222" t="s">
        <v>123</v>
      </c>
      <c r="F1222" t="s">
        <v>124</v>
      </c>
      <c r="G1222" t="s">
        <v>57</v>
      </c>
      <c r="H1222" t="s">
        <v>58</v>
      </c>
      <c r="I1222" t="s">
        <v>59</v>
      </c>
      <c r="J1222" t="s">
        <v>46</v>
      </c>
      <c r="K1222" t="s">
        <v>196</v>
      </c>
      <c r="M1222" t="s">
        <v>197</v>
      </c>
      <c r="N1222" t="s">
        <v>198</v>
      </c>
      <c r="O1222">
        <v>90</v>
      </c>
      <c r="P1222">
        <v>86</v>
      </c>
      <c r="Q1222" t="b">
        <v>0</v>
      </c>
      <c r="R1222">
        <v>1</v>
      </c>
      <c r="S1222">
        <v>0</v>
      </c>
      <c r="T1222" t="s">
        <v>143</v>
      </c>
      <c r="U1222" t="s">
        <v>144</v>
      </c>
      <c r="V1222" t="s">
        <v>139</v>
      </c>
      <c r="W1222" t="s">
        <v>53</v>
      </c>
      <c r="X1222">
        <v>12.4</v>
      </c>
      <c r="Y1222">
        <v>9.92</v>
      </c>
      <c r="Z1222">
        <v>7.29</v>
      </c>
      <c r="AA1222">
        <v>1.77</v>
      </c>
      <c r="AB1222">
        <v>9.06</v>
      </c>
      <c r="AC1222">
        <v>7.25</v>
      </c>
      <c r="AD1222">
        <v>1.81</v>
      </c>
      <c r="AE1222">
        <v>9.5299999999999994</v>
      </c>
      <c r="AF1222">
        <v>0</v>
      </c>
      <c r="AG1222">
        <v>-0.47</v>
      </c>
      <c r="AH1222" t="s">
        <v>54</v>
      </c>
      <c r="AK1222">
        <v>9</v>
      </c>
      <c r="AL1222">
        <v>0</v>
      </c>
    </row>
    <row r="1223" spans="1:38" x14ac:dyDescent="0.25">
      <c r="A1223" t="s">
        <v>1492</v>
      </c>
      <c r="B1223" s="1">
        <v>45399</v>
      </c>
      <c r="C1223" t="s">
        <v>312</v>
      </c>
      <c r="D1223" t="s">
        <v>122</v>
      </c>
      <c r="E1223" t="s">
        <v>123</v>
      </c>
      <c r="F1223" t="s">
        <v>124</v>
      </c>
      <c r="G1223" t="s">
        <v>111</v>
      </c>
      <c r="H1223" t="s">
        <v>112</v>
      </c>
      <c r="I1223" t="s">
        <v>113</v>
      </c>
      <c r="J1223" t="s">
        <v>46</v>
      </c>
      <c r="K1223" t="s">
        <v>227</v>
      </c>
      <c r="L1223" t="s">
        <v>228</v>
      </c>
      <c r="M1223" t="s">
        <v>229</v>
      </c>
      <c r="N1223" t="s">
        <v>230</v>
      </c>
      <c r="O1223">
        <v>30</v>
      </c>
      <c r="P1223">
        <v>30</v>
      </c>
      <c r="Q1223" t="b">
        <v>1</v>
      </c>
      <c r="R1223">
        <v>4</v>
      </c>
      <c r="S1223">
        <v>2</v>
      </c>
      <c r="T1223" t="s">
        <v>62</v>
      </c>
      <c r="U1223" t="s">
        <v>63</v>
      </c>
      <c r="V1223" t="s">
        <v>52</v>
      </c>
      <c r="W1223" t="s">
        <v>53</v>
      </c>
      <c r="X1223">
        <v>618</v>
      </c>
      <c r="Y1223">
        <v>525.29999999999995</v>
      </c>
      <c r="Z1223">
        <v>524.77</v>
      </c>
      <c r="AA1223">
        <v>1.8</v>
      </c>
      <c r="AB1223">
        <v>526.57000000000005</v>
      </c>
      <c r="AC1223">
        <v>442.32</v>
      </c>
      <c r="AD1223">
        <v>84.25</v>
      </c>
      <c r="AE1223">
        <v>483.2</v>
      </c>
      <c r="AF1223">
        <v>0</v>
      </c>
      <c r="AG1223">
        <v>43.37</v>
      </c>
      <c r="AH1223" t="s">
        <v>54</v>
      </c>
      <c r="AK1223">
        <v>5</v>
      </c>
      <c r="AL1223">
        <v>0</v>
      </c>
    </row>
    <row r="1224" spans="1:38" x14ac:dyDescent="0.25">
      <c r="A1224" t="s">
        <v>1493</v>
      </c>
      <c r="B1224" s="1">
        <v>45359</v>
      </c>
      <c r="C1224" t="s">
        <v>226</v>
      </c>
      <c r="D1224" t="s">
        <v>66</v>
      </c>
      <c r="E1224" t="s">
        <v>67</v>
      </c>
      <c r="F1224" t="s">
        <v>68</v>
      </c>
      <c r="G1224" t="s">
        <v>43</v>
      </c>
      <c r="H1224" t="s">
        <v>44</v>
      </c>
      <c r="I1224" t="s">
        <v>45</v>
      </c>
      <c r="J1224" t="s">
        <v>46</v>
      </c>
      <c r="K1224" t="s">
        <v>260</v>
      </c>
      <c r="L1224" t="s">
        <v>261</v>
      </c>
      <c r="M1224" t="s">
        <v>262</v>
      </c>
      <c r="N1224" t="s">
        <v>157</v>
      </c>
      <c r="O1224">
        <v>28</v>
      </c>
      <c r="P1224">
        <v>27</v>
      </c>
      <c r="Q1224" t="b">
        <v>1</v>
      </c>
      <c r="R1224">
        <v>4</v>
      </c>
      <c r="S1224">
        <v>0</v>
      </c>
      <c r="T1224" t="s">
        <v>62</v>
      </c>
      <c r="U1224" t="s">
        <v>63</v>
      </c>
      <c r="V1224" t="s">
        <v>52</v>
      </c>
      <c r="W1224" t="s">
        <v>53</v>
      </c>
      <c r="X1224">
        <v>918</v>
      </c>
      <c r="Y1224">
        <v>780.3</v>
      </c>
      <c r="Z1224">
        <v>759.93</v>
      </c>
      <c r="AA1224">
        <v>1.8</v>
      </c>
      <c r="AB1224">
        <v>761.73</v>
      </c>
      <c r="AC1224">
        <v>639.85</v>
      </c>
      <c r="AD1224">
        <v>121.88</v>
      </c>
      <c r="AE1224">
        <v>704.15</v>
      </c>
      <c r="AF1224">
        <v>0</v>
      </c>
      <c r="AG1224">
        <v>57.58</v>
      </c>
      <c r="AH1224" t="s">
        <v>54</v>
      </c>
      <c r="AK1224">
        <v>8</v>
      </c>
      <c r="AL1224">
        <v>0</v>
      </c>
    </row>
    <row r="1225" spans="1:38" x14ac:dyDescent="0.25">
      <c r="A1225" t="s">
        <v>1494</v>
      </c>
      <c r="B1225" s="1">
        <v>45275</v>
      </c>
      <c r="C1225" t="s">
        <v>332</v>
      </c>
      <c r="D1225" t="s">
        <v>77</v>
      </c>
      <c r="E1225" t="s">
        <v>78</v>
      </c>
      <c r="F1225" t="s">
        <v>79</v>
      </c>
      <c r="G1225" t="s">
        <v>111</v>
      </c>
      <c r="H1225" t="s">
        <v>112</v>
      </c>
      <c r="I1225" t="s">
        <v>113</v>
      </c>
      <c r="J1225" t="s">
        <v>46</v>
      </c>
      <c r="K1225" t="s">
        <v>196</v>
      </c>
      <c r="M1225" t="s">
        <v>197</v>
      </c>
      <c r="N1225" t="s">
        <v>198</v>
      </c>
      <c r="O1225">
        <v>90</v>
      </c>
      <c r="P1225">
        <v>91</v>
      </c>
      <c r="Q1225" t="b">
        <v>0</v>
      </c>
      <c r="R1225">
        <v>1</v>
      </c>
      <c r="S1225">
        <v>0</v>
      </c>
      <c r="T1225" t="s">
        <v>137</v>
      </c>
      <c r="U1225" t="s">
        <v>138</v>
      </c>
      <c r="V1225" t="s">
        <v>139</v>
      </c>
      <c r="W1225" t="s">
        <v>140</v>
      </c>
      <c r="X1225">
        <v>12.4</v>
      </c>
      <c r="Y1225">
        <v>9.92</v>
      </c>
      <c r="Z1225">
        <v>9.42</v>
      </c>
      <c r="AA1225">
        <v>0.05</v>
      </c>
      <c r="AB1225">
        <v>9.4700000000000006</v>
      </c>
      <c r="AC1225">
        <v>6.82</v>
      </c>
      <c r="AD1225">
        <v>2.65</v>
      </c>
      <c r="AE1225">
        <v>9.6</v>
      </c>
      <c r="AF1225">
        <v>0</v>
      </c>
      <c r="AG1225">
        <v>-0.13</v>
      </c>
      <c r="AH1225" t="s">
        <v>54</v>
      </c>
      <c r="AK1225">
        <v>11</v>
      </c>
      <c r="AL1225">
        <v>0</v>
      </c>
    </row>
    <row r="1226" spans="1:38" x14ac:dyDescent="0.25">
      <c r="A1226" t="s">
        <v>1495</v>
      </c>
      <c r="B1226" s="1">
        <v>45179</v>
      </c>
      <c r="C1226" t="s">
        <v>1002</v>
      </c>
      <c r="D1226" t="s">
        <v>77</v>
      </c>
      <c r="E1226" t="s">
        <v>78</v>
      </c>
      <c r="F1226" t="s">
        <v>79</v>
      </c>
      <c r="G1226" t="s">
        <v>57</v>
      </c>
      <c r="H1226" t="s">
        <v>58</v>
      </c>
      <c r="I1226" t="s">
        <v>59</v>
      </c>
      <c r="J1226" t="s">
        <v>46</v>
      </c>
      <c r="K1226" t="s">
        <v>168</v>
      </c>
      <c r="L1226" t="s">
        <v>169</v>
      </c>
      <c r="M1226" t="s">
        <v>170</v>
      </c>
      <c r="N1226" t="s">
        <v>171</v>
      </c>
      <c r="O1226">
        <v>30</v>
      </c>
      <c r="P1226">
        <v>29</v>
      </c>
      <c r="Q1226" t="b">
        <v>1</v>
      </c>
      <c r="R1226">
        <v>3</v>
      </c>
      <c r="S1226">
        <v>1</v>
      </c>
      <c r="T1226" t="s">
        <v>143</v>
      </c>
      <c r="U1226" t="s">
        <v>144</v>
      </c>
      <c r="V1226" t="s">
        <v>139</v>
      </c>
      <c r="W1226" t="s">
        <v>53</v>
      </c>
      <c r="X1226">
        <v>594</v>
      </c>
      <c r="Y1226">
        <v>504.9</v>
      </c>
      <c r="Z1226">
        <v>494.33</v>
      </c>
      <c r="AA1226">
        <v>1.77</v>
      </c>
      <c r="AB1226">
        <v>496.1</v>
      </c>
      <c r="AC1226">
        <v>396.88</v>
      </c>
      <c r="AD1226">
        <v>99.22</v>
      </c>
      <c r="AE1226">
        <v>447.51</v>
      </c>
      <c r="AF1226">
        <v>28.56</v>
      </c>
      <c r="AG1226">
        <v>20.03</v>
      </c>
      <c r="AH1226" t="s">
        <v>54</v>
      </c>
      <c r="AK1226">
        <v>9</v>
      </c>
      <c r="AL1226">
        <v>0</v>
      </c>
    </row>
    <row r="1227" spans="1:38" x14ac:dyDescent="0.25">
      <c r="A1227" t="s">
        <v>1496</v>
      </c>
      <c r="B1227" s="1">
        <v>45248</v>
      </c>
      <c r="C1227" t="s">
        <v>751</v>
      </c>
      <c r="D1227" t="s">
        <v>122</v>
      </c>
      <c r="E1227" t="s">
        <v>123</v>
      </c>
      <c r="F1227" t="s">
        <v>124</v>
      </c>
      <c r="G1227" t="s">
        <v>80</v>
      </c>
      <c r="H1227" t="s">
        <v>81</v>
      </c>
      <c r="I1227" t="s">
        <v>82</v>
      </c>
      <c r="J1227" t="s">
        <v>46</v>
      </c>
      <c r="K1227" t="s">
        <v>114</v>
      </c>
      <c r="L1227" t="s">
        <v>115</v>
      </c>
      <c r="M1227" t="s">
        <v>116</v>
      </c>
      <c r="N1227" t="s">
        <v>117</v>
      </c>
      <c r="O1227">
        <v>30</v>
      </c>
      <c r="P1227">
        <v>29</v>
      </c>
      <c r="Q1227" t="b">
        <v>1</v>
      </c>
      <c r="R1227">
        <v>4</v>
      </c>
      <c r="S1227">
        <v>0</v>
      </c>
      <c r="T1227" t="s">
        <v>143</v>
      </c>
      <c r="U1227" t="s">
        <v>144</v>
      </c>
      <c r="V1227" t="s">
        <v>139</v>
      </c>
      <c r="W1227" t="s">
        <v>53</v>
      </c>
      <c r="X1227">
        <v>564</v>
      </c>
      <c r="Y1227">
        <v>479.4</v>
      </c>
      <c r="Z1227">
        <v>470.43</v>
      </c>
      <c r="AA1227">
        <v>1.77</v>
      </c>
      <c r="AB1227">
        <v>472.2</v>
      </c>
      <c r="AC1227">
        <v>377.76</v>
      </c>
      <c r="AD1227">
        <v>94.44</v>
      </c>
      <c r="AE1227">
        <v>446.87</v>
      </c>
      <c r="AF1227">
        <v>21.25</v>
      </c>
      <c r="AG1227">
        <v>4.08</v>
      </c>
      <c r="AH1227" t="s">
        <v>54</v>
      </c>
      <c r="AK1227">
        <v>0</v>
      </c>
      <c r="AL1227">
        <v>1</v>
      </c>
    </row>
    <row r="1228" spans="1:38" x14ac:dyDescent="0.25">
      <c r="A1228" t="s">
        <v>1497</v>
      </c>
      <c r="B1228" s="1">
        <v>45470</v>
      </c>
      <c r="C1228" t="s">
        <v>65</v>
      </c>
      <c r="D1228" t="s">
        <v>77</v>
      </c>
      <c r="E1228" t="s">
        <v>78</v>
      </c>
      <c r="F1228" t="s">
        <v>79</v>
      </c>
      <c r="G1228" t="s">
        <v>80</v>
      </c>
      <c r="H1228" t="s">
        <v>81</v>
      </c>
      <c r="I1228" t="s">
        <v>82</v>
      </c>
      <c r="J1228" t="s">
        <v>46</v>
      </c>
      <c r="K1228" t="s">
        <v>47</v>
      </c>
      <c r="M1228" t="s">
        <v>48</v>
      </c>
      <c r="N1228" t="s">
        <v>49</v>
      </c>
      <c r="O1228">
        <v>30</v>
      </c>
      <c r="P1228">
        <v>30</v>
      </c>
      <c r="Q1228" t="b">
        <v>0</v>
      </c>
      <c r="R1228">
        <v>1</v>
      </c>
      <c r="S1228">
        <v>0</v>
      </c>
      <c r="T1228" t="s">
        <v>99</v>
      </c>
      <c r="U1228" t="s">
        <v>100</v>
      </c>
      <c r="V1228" t="s">
        <v>52</v>
      </c>
      <c r="W1228" t="s">
        <v>53</v>
      </c>
      <c r="X1228">
        <v>14.8</v>
      </c>
      <c r="Y1228">
        <v>11.84</v>
      </c>
      <c r="Z1228">
        <v>6.65</v>
      </c>
      <c r="AA1228">
        <v>1.78</v>
      </c>
      <c r="AB1228">
        <v>8.43</v>
      </c>
      <c r="AC1228">
        <v>7.42</v>
      </c>
      <c r="AD1228">
        <v>1.01</v>
      </c>
      <c r="AE1228">
        <v>11.4</v>
      </c>
      <c r="AF1228">
        <v>0</v>
      </c>
      <c r="AG1228">
        <v>-2.97</v>
      </c>
      <c r="AH1228" t="s">
        <v>54</v>
      </c>
      <c r="AK1228">
        <v>8</v>
      </c>
      <c r="AL1228">
        <v>0</v>
      </c>
    </row>
    <row r="1229" spans="1:38" x14ac:dyDescent="0.25">
      <c r="A1229" t="s">
        <v>1498</v>
      </c>
      <c r="B1229" s="1">
        <v>45195</v>
      </c>
      <c r="C1229" t="s">
        <v>289</v>
      </c>
      <c r="D1229" t="s">
        <v>122</v>
      </c>
      <c r="E1229" t="s">
        <v>123</v>
      </c>
      <c r="F1229" t="s">
        <v>124</v>
      </c>
      <c r="G1229" t="s">
        <v>43</v>
      </c>
      <c r="H1229" t="s">
        <v>44</v>
      </c>
      <c r="I1229" t="s">
        <v>45</v>
      </c>
      <c r="J1229" t="s">
        <v>46</v>
      </c>
      <c r="K1229" t="s">
        <v>106</v>
      </c>
      <c r="M1229" t="s">
        <v>107</v>
      </c>
      <c r="N1229" t="s">
        <v>108</v>
      </c>
      <c r="O1229">
        <v>90</v>
      </c>
      <c r="P1229">
        <v>89</v>
      </c>
      <c r="Q1229" t="b">
        <v>0</v>
      </c>
      <c r="R1229">
        <v>1</v>
      </c>
      <c r="S1229">
        <v>0</v>
      </c>
      <c r="T1229" t="s">
        <v>73</v>
      </c>
      <c r="U1229" t="s">
        <v>74</v>
      </c>
      <c r="V1229" t="s">
        <v>52</v>
      </c>
      <c r="W1229" t="s">
        <v>53</v>
      </c>
      <c r="X1229">
        <v>8.5</v>
      </c>
      <c r="Y1229">
        <v>6.8</v>
      </c>
      <c r="Z1229">
        <v>5.13</v>
      </c>
      <c r="AA1229">
        <v>1.79</v>
      </c>
      <c r="AB1229">
        <v>6.92</v>
      </c>
      <c r="AC1229">
        <v>5.89</v>
      </c>
      <c r="AD1229">
        <v>1.04</v>
      </c>
      <c r="AE1229">
        <v>6.55</v>
      </c>
      <c r="AF1229">
        <v>0</v>
      </c>
      <c r="AG1229">
        <v>0.37</v>
      </c>
      <c r="AH1229" t="s">
        <v>54</v>
      </c>
      <c r="AK1229">
        <v>5</v>
      </c>
      <c r="AL1229">
        <v>0</v>
      </c>
    </row>
    <row r="1230" spans="1:38" x14ac:dyDescent="0.25">
      <c r="A1230" t="s">
        <v>1499</v>
      </c>
      <c r="B1230" s="1">
        <v>45153</v>
      </c>
      <c r="C1230" t="s">
        <v>222</v>
      </c>
      <c r="D1230" t="s">
        <v>77</v>
      </c>
      <c r="E1230" t="s">
        <v>78</v>
      </c>
      <c r="F1230" t="s">
        <v>79</v>
      </c>
      <c r="G1230" t="s">
        <v>43</v>
      </c>
      <c r="H1230" t="s">
        <v>44</v>
      </c>
      <c r="I1230" t="s">
        <v>45</v>
      </c>
      <c r="J1230" t="s">
        <v>46</v>
      </c>
      <c r="K1230" t="s">
        <v>93</v>
      </c>
      <c r="L1230" t="s">
        <v>94</v>
      </c>
      <c r="M1230" t="s">
        <v>95</v>
      </c>
      <c r="N1230" t="s">
        <v>96</v>
      </c>
      <c r="O1230">
        <v>90</v>
      </c>
      <c r="P1230">
        <v>93</v>
      </c>
      <c r="Q1230" t="b">
        <v>1</v>
      </c>
      <c r="R1230">
        <v>2</v>
      </c>
      <c r="S1230">
        <v>0</v>
      </c>
      <c r="T1230" t="s">
        <v>99</v>
      </c>
      <c r="U1230" t="s">
        <v>100</v>
      </c>
      <c r="V1230" t="s">
        <v>52</v>
      </c>
      <c r="W1230" t="s">
        <v>53</v>
      </c>
      <c r="X1230">
        <v>185.4</v>
      </c>
      <c r="Y1230">
        <v>157.59</v>
      </c>
      <c r="Z1230">
        <v>464.79</v>
      </c>
      <c r="AA1230">
        <v>1.78</v>
      </c>
      <c r="AB1230">
        <v>466.57</v>
      </c>
      <c r="AC1230">
        <v>410.58</v>
      </c>
      <c r="AD1230">
        <v>55.99</v>
      </c>
      <c r="AE1230">
        <v>434.13</v>
      </c>
      <c r="AF1230">
        <v>0</v>
      </c>
      <c r="AG1230">
        <v>32.44</v>
      </c>
      <c r="AH1230" t="s">
        <v>54</v>
      </c>
      <c r="AK1230">
        <v>6</v>
      </c>
      <c r="AL1230">
        <v>0</v>
      </c>
    </row>
    <row r="1231" spans="1:38" x14ac:dyDescent="0.25">
      <c r="A1231" t="s">
        <v>1500</v>
      </c>
      <c r="B1231" s="1">
        <v>45644</v>
      </c>
      <c r="C1231" t="s">
        <v>209</v>
      </c>
      <c r="D1231" t="s">
        <v>77</v>
      </c>
      <c r="E1231" t="s">
        <v>78</v>
      </c>
      <c r="F1231" t="s">
        <v>79</v>
      </c>
      <c r="G1231" t="s">
        <v>57</v>
      </c>
      <c r="H1231" t="s">
        <v>58</v>
      </c>
      <c r="I1231" t="s">
        <v>59</v>
      </c>
      <c r="J1231" t="s">
        <v>46</v>
      </c>
      <c r="K1231" t="s">
        <v>180</v>
      </c>
      <c r="M1231" t="s">
        <v>181</v>
      </c>
      <c r="N1231" t="s">
        <v>182</v>
      </c>
      <c r="O1231">
        <v>30</v>
      </c>
      <c r="P1231">
        <v>29</v>
      </c>
      <c r="Q1231" t="b">
        <v>0</v>
      </c>
      <c r="R1231">
        <v>1</v>
      </c>
      <c r="S1231">
        <v>0</v>
      </c>
      <c r="T1231" t="s">
        <v>50</v>
      </c>
      <c r="U1231" t="s">
        <v>51</v>
      </c>
      <c r="V1231" t="s">
        <v>52</v>
      </c>
      <c r="W1231" t="s">
        <v>53</v>
      </c>
      <c r="X1231">
        <v>6.9</v>
      </c>
      <c r="Y1231">
        <v>5.52</v>
      </c>
      <c r="Z1231">
        <v>3.91</v>
      </c>
      <c r="AA1231">
        <v>1.78</v>
      </c>
      <c r="AB1231">
        <v>5.69</v>
      </c>
      <c r="AC1231">
        <v>4.95</v>
      </c>
      <c r="AD1231">
        <v>1</v>
      </c>
      <c r="AE1231">
        <v>5.16</v>
      </c>
      <c r="AF1231">
        <v>0</v>
      </c>
      <c r="AG1231">
        <v>0.53</v>
      </c>
      <c r="AH1231" t="s">
        <v>54</v>
      </c>
      <c r="AK1231">
        <v>10</v>
      </c>
      <c r="AL1231">
        <v>0</v>
      </c>
    </row>
    <row r="1232" spans="1:38" x14ac:dyDescent="0.25">
      <c r="A1232" t="s">
        <v>1501</v>
      </c>
      <c r="B1232" s="1">
        <v>45112</v>
      </c>
      <c r="C1232" t="s">
        <v>487</v>
      </c>
      <c r="D1232" t="s">
        <v>77</v>
      </c>
      <c r="E1232" t="s">
        <v>78</v>
      </c>
      <c r="F1232" t="s">
        <v>79</v>
      </c>
      <c r="G1232" t="s">
        <v>80</v>
      </c>
      <c r="H1232" t="s">
        <v>81</v>
      </c>
      <c r="I1232" t="s">
        <v>82</v>
      </c>
      <c r="J1232" t="s">
        <v>46</v>
      </c>
      <c r="K1232" t="s">
        <v>180</v>
      </c>
      <c r="M1232" t="s">
        <v>181</v>
      </c>
      <c r="N1232" t="s">
        <v>182</v>
      </c>
      <c r="O1232">
        <v>30</v>
      </c>
      <c r="P1232">
        <v>30</v>
      </c>
      <c r="Q1232" t="b">
        <v>0</v>
      </c>
      <c r="R1232">
        <v>1</v>
      </c>
      <c r="S1232">
        <v>0</v>
      </c>
      <c r="T1232" t="s">
        <v>50</v>
      </c>
      <c r="U1232" t="s">
        <v>51</v>
      </c>
      <c r="V1232" t="s">
        <v>52</v>
      </c>
      <c r="W1232" t="s">
        <v>53</v>
      </c>
      <c r="X1232">
        <v>6.9</v>
      </c>
      <c r="Y1232">
        <v>5.52</v>
      </c>
      <c r="Z1232">
        <v>3.63</v>
      </c>
      <c r="AA1232">
        <v>1.78</v>
      </c>
      <c r="AB1232">
        <v>5.41</v>
      </c>
      <c r="AC1232">
        <v>4.7</v>
      </c>
      <c r="AD1232">
        <v>1</v>
      </c>
      <c r="AE1232">
        <v>5.3</v>
      </c>
      <c r="AF1232">
        <v>0</v>
      </c>
      <c r="AG1232">
        <v>0.11</v>
      </c>
      <c r="AH1232" t="s">
        <v>54</v>
      </c>
      <c r="AK1232">
        <v>5</v>
      </c>
      <c r="AL1232">
        <v>0</v>
      </c>
    </row>
    <row r="1233" spans="1:38" x14ac:dyDescent="0.25">
      <c r="A1233" t="s">
        <v>1502</v>
      </c>
      <c r="B1233" s="1">
        <v>45653</v>
      </c>
      <c r="C1233" t="s">
        <v>372</v>
      </c>
      <c r="D1233" t="s">
        <v>77</v>
      </c>
      <c r="E1233" t="s">
        <v>78</v>
      </c>
      <c r="F1233" t="s">
        <v>79</v>
      </c>
      <c r="G1233" t="s">
        <v>80</v>
      </c>
      <c r="H1233" t="s">
        <v>81</v>
      </c>
      <c r="I1233" t="s">
        <v>82</v>
      </c>
      <c r="J1233" t="s">
        <v>46</v>
      </c>
      <c r="K1233" t="s">
        <v>106</v>
      </c>
      <c r="M1233" t="s">
        <v>107</v>
      </c>
      <c r="N1233" t="s">
        <v>108</v>
      </c>
      <c r="O1233">
        <v>90</v>
      </c>
      <c r="P1233">
        <v>90</v>
      </c>
      <c r="Q1233" t="b">
        <v>0</v>
      </c>
      <c r="R1233">
        <v>1</v>
      </c>
      <c r="S1233">
        <v>2</v>
      </c>
      <c r="T1233" t="s">
        <v>50</v>
      </c>
      <c r="U1233" t="s">
        <v>51</v>
      </c>
      <c r="V1233" t="s">
        <v>52</v>
      </c>
      <c r="W1233" t="s">
        <v>53</v>
      </c>
      <c r="X1233">
        <v>8.5</v>
      </c>
      <c r="Y1233">
        <v>6.8</v>
      </c>
      <c r="Z1233">
        <v>3.9</v>
      </c>
      <c r="AA1233">
        <v>1.78</v>
      </c>
      <c r="AB1233">
        <v>5.68</v>
      </c>
      <c r="AC1233">
        <v>4.9400000000000004</v>
      </c>
      <c r="AD1233">
        <v>1</v>
      </c>
      <c r="AE1233">
        <v>6.54</v>
      </c>
      <c r="AF1233">
        <v>0</v>
      </c>
      <c r="AG1233">
        <v>-0.86</v>
      </c>
      <c r="AH1233" t="s">
        <v>54</v>
      </c>
      <c r="AK1233">
        <v>8</v>
      </c>
      <c r="AL1233">
        <v>0</v>
      </c>
    </row>
    <row r="1234" spans="1:38" x14ac:dyDescent="0.25">
      <c r="A1234" t="s">
        <v>1503</v>
      </c>
      <c r="B1234" s="1">
        <v>45412</v>
      </c>
      <c r="C1234" t="s">
        <v>87</v>
      </c>
      <c r="D1234" t="s">
        <v>90</v>
      </c>
      <c r="E1234" t="s">
        <v>91</v>
      </c>
      <c r="F1234" t="s">
        <v>92</v>
      </c>
      <c r="G1234" t="s">
        <v>111</v>
      </c>
      <c r="H1234" t="s">
        <v>112</v>
      </c>
      <c r="I1234" t="s">
        <v>113</v>
      </c>
      <c r="J1234" t="s">
        <v>46</v>
      </c>
      <c r="K1234" t="s">
        <v>154</v>
      </c>
      <c r="L1234" t="s">
        <v>155</v>
      </c>
      <c r="M1234" t="s">
        <v>156</v>
      </c>
      <c r="N1234" t="s">
        <v>157</v>
      </c>
      <c r="O1234">
        <v>30</v>
      </c>
      <c r="P1234">
        <v>28</v>
      </c>
      <c r="Q1234" t="b">
        <v>1</v>
      </c>
      <c r="R1234">
        <v>4</v>
      </c>
      <c r="S1234">
        <v>2</v>
      </c>
      <c r="T1234" t="s">
        <v>50</v>
      </c>
      <c r="U1234" t="s">
        <v>51</v>
      </c>
      <c r="V1234" t="s">
        <v>52</v>
      </c>
      <c r="W1234" t="s">
        <v>53</v>
      </c>
      <c r="X1234">
        <v>936</v>
      </c>
      <c r="Y1234">
        <v>795.6</v>
      </c>
      <c r="Z1234">
        <v>786.94</v>
      </c>
      <c r="AA1234">
        <v>1.78</v>
      </c>
      <c r="AB1234">
        <v>788.72</v>
      </c>
      <c r="AC1234">
        <v>686.19</v>
      </c>
      <c r="AD1234">
        <v>102.53</v>
      </c>
      <c r="AE1234">
        <v>735.54</v>
      </c>
      <c r="AF1234">
        <v>0</v>
      </c>
      <c r="AG1234">
        <v>53.19</v>
      </c>
      <c r="AH1234" t="s">
        <v>54</v>
      </c>
      <c r="AK1234">
        <v>9</v>
      </c>
      <c r="AL1234">
        <v>0</v>
      </c>
    </row>
    <row r="1235" spans="1:38" x14ac:dyDescent="0.25">
      <c r="A1235" t="s">
        <v>1504</v>
      </c>
      <c r="B1235" s="1">
        <v>45383</v>
      </c>
      <c r="C1235" t="s">
        <v>372</v>
      </c>
      <c r="D1235" t="s">
        <v>77</v>
      </c>
      <c r="E1235" t="s">
        <v>78</v>
      </c>
      <c r="F1235" t="s">
        <v>79</v>
      </c>
      <c r="G1235" t="s">
        <v>111</v>
      </c>
      <c r="H1235" t="s">
        <v>112</v>
      </c>
      <c r="I1235" t="s">
        <v>113</v>
      </c>
      <c r="J1235" t="s">
        <v>46</v>
      </c>
      <c r="K1235" t="s">
        <v>69</v>
      </c>
      <c r="L1235" t="s">
        <v>70</v>
      </c>
      <c r="M1235" t="s">
        <v>71</v>
      </c>
      <c r="N1235" t="s">
        <v>72</v>
      </c>
      <c r="O1235">
        <v>30</v>
      </c>
      <c r="P1235">
        <v>28</v>
      </c>
      <c r="Q1235" t="b">
        <v>1</v>
      </c>
      <c r="R1235">
        <v>3</v>
      </c>
      <c r="S1235">
        <v>1</v>
      </c>
      <c r="T1235" t="s">
        <v>137</v>
      </c>
      <c r="U1235" t="s">
        <v>138</v>
      </c>
      <c r="V1235" t="s">
        <v>139</v>
      </c>
      <c r="W1235" t="s">
        <v>140</v>
      </c>
      <c r="X1235">
        <v>384</v>
      </c>
      <c r="Y1235">
        <v>326.39999999999998</v>
      </c>
      <c r="Z1235">
        <v>310.08</v>
      </c>
      <c r="AA1235">
        <v>1.55</v>
      </c>
      <c r="AB1235">
        <v>311.63</v>
      </c>
      <c r="AC1235">
        <v>224.37</v>
      </c>
      <c r="AD1235">
        <v>87.26</v>
      </c>
      <c r="AE1235">
        <v>310.51</v>
      </c>
      <c r="AF1235">
        <v>0</v>
      </c>
      <c r="AG1235">
        <v>1.1200000000000001</v>
      </c>
      <c r="AH1235" t="s">
        <v>54</v>
      </c>
      <c r="AK1235">
        <v>11</v>
      </c>
      <c r="AL1235">
        <v>1</v>
      </c>
    </row>
    <row r="1236" spans="1:38" x14ac:dyDescent="0.25">
      <c r="A1236" t="s">
        <v>1505</v>
      </c>
      <c r="B1236" s="1">
        <v>45417</v>
      </c>
      <c r="C1236" t="s">
        <v>201</v>
      </c>
      <c r="D1236" t="s">
        <v>40</v>
      </c>
      <c r="E1236" t="s">
        <v>41</v>
      </c>
      <c r="F1236" t="s">
        <v>42</v>
      </c>
      <c r="G1236" t="s">
        <v>43</v>
      </c>
      <c r="H1236" t="s">
        <v>44</v>
      </c>
      <c r="I1236" t="s">
        <v>45</v>
      </c>
      <c r="J1236" t="s">
        <v>46</v>
      </c>
      <c r="K1236" t="s">
        <v>168</v>
      </c>
      <c r="L1236" t="s">
        <v>169</v>
      </c>
      <c r="M1236" t="s">
        <v>170</v>
      </c>
      <c r="N1236" t="s">
        <v>171</v>
      </c>
      <c r="O1236">
        <v>30</v>
      </c>
      <c r="P1236">
        <v>30</v>
      </c>
      <c r="Q1236" t="b">
        <v>1</v>
      </c>
      <c r="R1236">
        <v>3</v>
      </c>
      <c r="S1236">
        <v>0</v>
      </c>
      <c r="T1236" t="s">
        <v>50</v>
      </c>
      <c r="U1236" t="s">
        <v>51</v>
      </c>
      <c r="V1236" t="s">
        <v>52</v>
      </c>
      <c r="W1236" t="s">
        <v>53</v>
      </c>
      <c r="X1236">
        <v>594</v>
      </c>
      <c r="Y1236">
        <v>504.9</v>
      </c>
      <c r="Z1236">
        <v>494.29</v>
      </c>
      <c r="AA1236">
        <v>1.78</v>
      </c>
      <c r="AB1236">
        <v>496.07</v>
      </c>
      <c r="AC1236">
        <v>431.58</v>
      </c>
      <c r="AD1236">
        <v>64.489999999999995</v>
      </c>
      <c r="AE1236">
        <v>477.46</v>
      </c>
      <c r="AF1236">
        <v>0</v>
      </c>
      <c r="AG1236">
        <v>18.61</v>
      </c>
      <c r="AH1236" t="s">
        <v>54</v>
      </c>
      <c r="AK1236">
        <v>10</v>
      </c>
      <c r="AL1236">
        <v>1</v>
      </c>
    </row>
    <row r="1237" spans="1:38" x14ac:dyDescent="0.25">
      <c r="A1237" t="s">
        <v>1506</v>
      </c>
      <c r="B1237" s="1">
        <v>45057</v>
      </c>
      <c r="C1237" t="s">
        <v>793</v>
      </c>
      <c r="D1237" t="s">
        <v>77</v>
      </c>
      <c r="E1237" t="s">
        <v>78</v>
      </c>
      <c r="F1237" t="s">
        <v>79</v>
      </c>
      <c r="G1237" t="s">
        <v>80</v>
      </c>
      <c r="H1237" t="s">
        <v>81</v>
      </c>
      <c r="I1237" t="s">
        <v>82</v>
      </c>
      <c r="J1237" t="s">
        <v>46</v>
      </c>
      <c r="K1237" t="s">
        <v>154</v>
      </c>
      <c r="L1237" t="s">
        <v>155</v>
      </c>
      <c r="M1237" t="s">
        <v>156</v>
      </c>
      <c r="N1237" t="s">
        <v>157</v>
      </c>
      <c r="O1237">
        <v>30</v>
      </c>
      <c r="P1237">
        <v>29</v>
      </c>
      <c r="Q1237" t="b">
        <v>1</v>
      </c>
      <c r="R1237">
        <v>4</v>
      </c>
      <c r="S1237">
        <v>0</v>
      </c>
      <c r="T1237" t="s">
        <v>137</v>
      </c>
      <c r="U1237" t="s">
        <v>138</v>
      </c>
      <c r="V1237" t="s">
        <v>139</v>
      </c>
      <c r="W1237" t="s">
        <v>140</v>
      </c>
      <c r="X1237">
        <v>936</v>
      </c>
      <c r="Y1237">
        <v>795.6</v>
      </c>
      <c r="Z1237">
        <v>755.82</v>
      </c>
      <c r="AA1237">
        <v>3.78</v>
      </c>
      <c r="AB1237">
        <v>759.6</v>
      </c>
      <c r="AC1237">
        <v>546.91</v>
      </c>
      <c r="AD1237">
        <v>212.69</v>
      </c>
      <c r="AE1237">
        <v>753.92</v>
      </c>
      <c r="AF1237">
        <v>0</v>
      </c>
      <c r="AG1237">
        <v>5.68</v>
      </c>
      <c r="AH1237" t="s">
        <v>54</v>
      </c>
      <c r="AK1237">
        <v>4</v>
      </c>
      <c r="AL1237">
        <v>1</v>
      </c>
    </row>
    <row r="1238" spans="1:38" x14ac:dyDescent="0.25">
      <c r="A1238" t="s">
        <v>1507</v>
      </c>
      <c r="B1238" s="1">
        <v>45219</v>
      </c>
      <c r="C1238" t="s">
        <v>126</v>
      </c>
      <c r="D1238" t="s">
        <v>77</v>
      </c>
      <c r="E1238" t="s">
        <v>78</v>
      </c>
      <c r="F1238" t="s">
        <v>79</v>
      </c>
      <c r="G1238" t="s">
        <v>43</v>
      </c>
      <c r="H1238" t="s">
        <v>44</v>
      </c>
      <c r="I1238" t="s">
        <v>45</v>
      </c>
      <c r="J1238" t="s">
        <v>46</v>
      </c>
      <c r="K1238" t="s">
        <v>83</v>
      </c>
      <c r="M1238" t="s">
        <v>84</v>
      </c>
      <c r="N1238" t="s">
        <v>85</v>
      </c>
      <c r="O1238">
        <v>30</v>
      </c>
      <c r="P1238">
        <v>28</v>
      </c>
      <c r="Q1238" t="b">
        <v>0</v>
      </c>
      <c r="R1238">
        <v>1</v>
      </c>
      <c r="S1238">
        <v>0</v>
      </c>
      <c r="T1238" t="s">
        <v>73</v>
      </c>
      <c r="U1238" t="s">
        <v>74</v>
      </c>
      <c r="V1238" t="s">
        <v>52</v>
      </c>
      <c r="W1238" t="s">
        <v>53</v>
      </c>
      <c r="X1238">
        <v>7.2</v>
      </c>
      <c r="Y1238">
        <v>5.76</v>
      </c>
      <c r="Z1238">
        <v>3.38</v>
      </c>
      <c r="AA1238">
        <v>1.79</v>
      </c>
      <c r="AB1238">
        <v>5.17</v>
      </c>
      <c r="AC1238">
        <v>4.3899999999999997</v>
      </c>
      <c r="AD1238">
        <v>1</v>
      </c>
      <c r="AE1238">
        <v>5.17</v>
      </c>
      <c r="AF1238">
        <v>0</v>
      </c>
      <c r="AG1238">
        <v>0</v>
      </c>
      <c r="AH1238" t="s">
        <v>54</v>
      </c>
      <c r="AK1238">
        <v>11</v>
      </c>
      <c r="AL1238">
        <v>0</v>
      </c>
    </row>
    <row r="1239" spans="1:38" x14ac:dyDescent="0.25">
      <c r="A1239" t="s">
        <v>1508</v>
      </c>
      <c r="B1239" s="1">
        <v>45013</v>
      </c>
      <c r="C1239" t="s">
        <v>391</v>
      </c>
      <c r="D1239" t="s">
        <v>66</v>
      </c>
      <c r="E1239" t="s">
        <v>67</v>
      </c>
      <c r="F1239" t="s">
        <v>68</v>
      </c>
      <c r="G1239" t="s">
        <v>57</v>
      </c>
      <c r="H1239" t="s">
        <v>58</v>
      </c>
      <c r="I1239" t="s">
        <v>59</v>
      </c>
      <c r="J1239" t="s">
        <v>46</v>
      </c>
      <c r="K1239" t="s">
        <v>196</v>
      </c>
      <c r="M1239" t="s">
        <v>197</v>
      </c>
      <c r="N1239" t="s">
        <v>198</v>
      </c>
      <c r="O1239">
        <v>90</v>
      </c>
      <c r="P1239">
        <v>87</v>
      </c>
      <c r="Q1239" t="b">
        <v>0</v>
      </c>
      <c r="R1239">
        <v>1</v>
      </c>
      <c r="S1239">
        <v>0</v>
      </c>
      <c r="T1239" t="s">
        <v>99</v>
      </c>
      <c r="U1239" t="s">
        <v>100</v>
      </c>
      <c r="V1239" t="s">
        <v>52</v>
      </c>
      <c r="W1239" t="s">
        <v>53</v>
      </c>
      <c r="X1239">
        <v>12.4</v>
      </c>
      <c r="Y1239">
        <v>9.92</v>
      </c>
      <c r="Z1239">
        <v>7.69</v>
      </c>
      <c r="AA1239">
        <v>1.78</v>
      </c>
      <c r="AB1239">
        <v>9.4700000000000006</v>
      </c>
      <c r="AC1239">
        <v>8.33</v>
      </c>
      <c r="AD1239">
        <v>1.1399999999999999</v>
      </c>
      <c r="AE1239">
        <v>9.09</v>
      </c>
      <c r="AF1239">
        <v>0</v>
      </c>
      <c r="AG1239">
        <v>0.39</v>
      </c>
      <c r="AH1239" t="s">
        <v>54</v>
      </c>
      <c r="AK1239">
        <v>11</v>
      </c>
      <c r="AL1239">
        <v>1</v>
      </c>
    </row>
    <row r="1240" spans="1:38" x14ac:dyDescent="0.25">
      <c r="A1240" t="s">
        <v>1509</v>
      </c>
      <c r="B1240" s="1">
        <v>45001</v>
      </c>
      <c r="C1240" t="s">
        <v>332</v>
      </c>
      <c r="D1240" t="s">
        <v>40</v>
      </c>
      <c r="E1240" t="s">
        <v>41</v>
      </c>
      <c r="F1240" t="s">
        <v>42</v>
      </c>
      <c r="G1240" t="s">
        <v>57</v>
      </c>
      <c r="H1240" t="s">
        <v>58</v>
      </c>
      <c r="I1240" t="s">
        <v>59</v>
      </c>
      <c r="J1240" t="s">
        <v>46</v>
      </c>
      <c r="K1240" t="s">
        <v>168</v>
      </c>
      <c r="L1240" t="s">
        <v>169</v>
      </c>
      <c r="M1240" t="s">
        <v>170</v>
      </c>
      <c r="N1240" t="s">
        <v>171</v>
      </c>
      <c r="O1240">
        <v>30</v>
      </c>
      <c r="P1240">
        <v>31</v>
      </c>
      <c r="Q1240" t="b">
        <v>1</v>
      </c>
      <c r="R1240">
        <v>3</v>
      </c>
      <c r="S1240">
        <v>0</v>
      </c>
      <c r="T1240" t="s">
        <v>50</v>
      </c>
      <c r="U1240" t="s">
        <v>51</v>
      </c>
      <c r="V1240" t="s">
        <v>52</v>
      </c>
      <c r="W1240" t="s">
        <v>53</v>
      </c>
      <c r="X1240">
        <v>594</v>
      </c>
      <c r="Y1240">
        <v>504.9</v>
      </c>
      <c r="Z1240">
        <v>510.54</v>
      </c>
      <c r="AA1240">
        <v>1.78</v>
      </c>
      <c r="AB1240">
        <v>512.32000000000005</v>
      </c>
      <c r="AC1240">
        <v>445.72</v>
      </c>
      <c r="AD1240">
        <v>66.599999999999994</v>
      </c>
      <c r="AE1240">
        <v>468.98</v>
      </c>
      <c r="AF1240">
        <v>0</v>
      </c>
      <c r="AG1240">
        <v>43.34</v>
      </c>
      <c r="AH1240" t="s">
        <v>54</v>
      </c>
      <c r="AK1240">
        <v>3</v>
      </c>
      <c r="AL1240">
        <v>0</v>
      </c>
    </row>
    <row r="1241" spans="1:38" x14ac:dyDescent="0.25">
      <c r="A1241" t="s">
        <v>1510</v>
      </c>
      <c r="B1241" s="1">
        <v>45322</v>
      </c>
      <c r="C1241" t="s">
        <v>296</v>
      </c>
      <c r="D1241" t="s">
        <v>90</v>
      </c>
      <c r="E1241" t="s">
        <v>91</v>
      </c>
      <c r="F1241" t="s">
        <v>92</v>
      </c>
      <c r="G1241" t="s">
        <v>80</v>
      </c>
      <c r="H1241" t="s">
        <v>81</v>
      </c>
      <c r="I1241" t="s">
        <v>82</v>
      </c>
      <c r="J1241" t="s">
        <v>46</v>
      </c>
      <c r="K1241" t="s">
        <v>196</v>
      </c>
      <c r="M1241" t="s">
        <v>197</v>
      </c>
      <c r="N1241" t="s">
        <v>198</v>
      </c>
      <c r="O1241">
        <v>90</v>
      </c>
      <c r="P1241">
        <v>90</v>
      </c>
      <c r="Q1241" t="b">
        <v>0</v>
      </c>
      <c r="R1241">
        <v>1</v>
      </c>
      <c r="S1241">
        <v>1</v>
      </c>
      <c r="T1241" t="s">
        <v>62</v>
      </c>
      <c r="U1241" t="s">
        <v>63</v>
      </c>
      <c r="V1241" t="s">
        <v>52</v>
      </c>
      <c r="W1241" t="s">
        <v>53</v>
      </c>
      <c r="X1241">
        <v>12.4</v>
      </c>
      <c r="Y1241">
        <v>9.92</v>
      </c>
      <c r="Z1241">
        <v>7.42</v>
      </c>
      <c r="AA1241">
        <v>1.8</v>
      </c>
      <c r="AB1241">
        <v>9.2200000000000006</v>
      </c>
      <c r="AC1241">
        <v>7.75</v>
      </c>
      <c r="AD1241">
        <v>1.48</v>
      </c>
      <c r="AE1241">
        <v>8.93</v>
      </c>
      <c r="AF1241">
        <v>0</v>
      </c>
      <c r="AG1241">
        <v>0.28999999999999998</v>
      </c>
      <c r="AH1241" t="s">
        <v>54</v>
      </c>
      <c r="AK1241">
        <v>3</v>
      </c>
      <c r="AL1241">
        <v>0</v>
      </c>
    </row>
    <row r="1242" spans="1:38" x14ac:dyDescent="0.25">
      <c r="A1242" t="s">
        <v>1511</v>
      </c>
      <c r="B1242" s="1">
        <v>45454</v>
      </c>
      <c r="C1242" t="s">
        <v>335</v>
      </c>
      <c r="D1242" t="s">
        <v>90</v>
      </c>
      <c r="E1242" t="s">
        <v>91</v>
      </c>
      <c r="F1242" t="s">
        <v>92</v>
      </c>
      <c r="G1242" t="s">
        <v>111</v>
      </c>
      <c r="H1242" t="s">
        <v>112</v>
      </c>
      <c r="I1242" t="s">
        <v>113</v>
      </c>
      <c r="J1242" t="s">
        <v>46</v>
      </c>
      <c r="K1242" t="s">
        <v>175</v>
      </c>
      <c r="L1242" t="s">
        <v>176</v>
      </c>
      <c r="M1242" t="s">
        <v>177</v>
      </c>
      <c r="N1242" t="s">
        <v>157</v>
      </c>
      <c r="O1242">
        <v>90</v>
      </c>
      <c r="P1242">
        <v>93</v>
      </c>
      <c r="Q1242" t="b">
        <v>1</v>
      </c>
      <c r="R1242">
        <v>4</v>
      </c>
      <c r="S1242">
        <v>1</v>
      </c>
      <c r="T1242" t="s">
        <v>73</v>
      </c>
      <c r="U1242" t="s">
        <v>74</v>
      </c>
      <c r="V1242" t="s">
        <v>52</v>
      </c>
      <c r="W1242" t="s">
        <v>53</v>
      </c>
      <c r="X1242">
        <v>612</v>
      </c>
      <c r="Y1242">
        <v>520.20000000000005</v>
      </c>
      <c r="Z1242">
        <v>1546.61</v>
      </c>
      <c r="AA1242">
        <v>1.79</v>
      </c>
      <c r="AB1242">
        <v>1548.4</v>
      </c>
      <c r="AC1242">
        <v>1316.14</v>
      </c>
      <c r="AD1242">
        <v>232.26</v>
      </c>
      <c r="AE1242">
        <v>1444.28</v>
      </c>
      <c r="AF1242">
        <v>0</v>
      </c>
      <c r="AG1242">
        <v>104.12</v>
      </c>
      <c r="AH1242" t="s">
        <v>54</v>
      </c>
      <c r="AK1242">
        <v>2</v>
      </c>
      <c r="AL1242">
        <v>0</v>
      </c>
    </row>
    <row r="1243" spans="1:38" x14ac:dyDescent="0.25">
      <c r="A1243" t="s">
        <v>1512</v>
      </c>
      <c r="B1243" s="1">
        <v>45195</v>
      </c>
      <c r="C1243" t="s">
        <v>188</v>
      </c>
      <c r="D1243" t="s">
        <v>77</v>
      </c>
      <c r="E1243" t="s">
        <v>78</v>
      </c>
      <c r="F1243" t="s">
        <v>79</v>
      </c>
      <c r="G1243" t="s">
        <v>43</v>
      </c>
      <c r="H1243" t="s">
        <v>44</v>
      </c>
      <c r="I1243" t="s">
        <v>45</v>
      </c>
      <c r="J1243" t="s">
        <v>46</v>
      </c>
      <c r="K1243" t="s">
        <v>196</v>
      </c>
      <c r="M1243" t="s">
        <v>197</v>
      </c>
      <c r="N1243" t="s">
        <v>198</v>
      </c>
      <c r="O1243">
        <v>90</v>
      </c>
      <c r="P1243">
        <v>93</v>
      </c>
      <c r="Q1243" t="b">
        <v>0</v>
      </c>
      <c r="R1243">
        <v>1</v>
      </c>
      <c r="S1243">
        <v>1</v>
      </c>
      <c r="T1243" t="s">
        <v>62</v>
      </c>
      <c r="U1243" t="s">
        <v>63</v>
      </c>
      <c r="V1243" t="s">
        <v>52</v>
      </c>
      <c r="W1243" t="s">
        <v>53</v>
      </c>
      <c r="X1243">
        <v>12.4</v>
      </c>
      <c r="Y1243">
        <v>9.92</v>
      </c>
      <c r="Z1243">
        <v>7.5</v>
      </c>
      <c r="AA1243">
        <v>1.8</v>
      </c>
      <c r="AB1243">
        <v>9.3000000000000007</v>
      </c>
      <c r="AC1243">
        <v>7.82</v>
      </c>
      <c r="AD1243">
        <v>1.49</v>
      </c>
      <c r="AE1243">
        <v>8.92</v>
      </c>
      <c r="AF1243">
        <v>0</v>
      </c>
      <c r="AG1243">
        <v>0.39</v>
      </c>
      <c r="AH1243" t="s">
        <v>54</v>
      </c>
      <c r="AK1243">
        <v>9</v>
      </c>
      <c r="AL1243">
        <v>1</v>
      </c>
    </row>
    <row r="1244" spans="1:38" x14ac:dyDescent="0.25">
      <c r="A1244" t="s">
        <v>1513</v>
      </c>
      <c r="B1244" s="1">
        <v>45173</v>
      </c>
      <c r="C1244" t="s">
        <v>335</v>
      </c>
      <c r="D1244" t="s">
        <v>77</v>
      </c>
      <c r="E1244" t="s">
        <v>78</v>
      </c>
      <c r="F1244" t="s">
        <v>79</v>
      </c>
      <c r="G1244" t="s">
        <v>111</v>
      </c>
      <c r="H1244" t="s">
        <v>112</v>
      </c>
      <c r="I1244" t="s">
        <v>113</v>
      </c>
      <c r="J1244" t="s">
        <v>46</v>
      </c>
      <c r="K1244" t="s">
        <v>83</v>
      </c>
      <c r="M1244" t="s">
        <v>84</v>
      </c>
      <c r="N1244" t="s">
        <v>85</v>
      </c>
      <c r="O1244">
        <v>30</v>
      </c>
      <c r="P1244">
        <v>30</v>
      </c>
      <c r="Q1244" t="b">
        <v>0</v>
      </c>
      <c r="R1244">
        <v>1</v>
      </c>
      <c r="S1244">
        <v>2</v>
      </c>
      <c r="T1244" t="s">
        <v>99</v>
      </c>
      <c r="U1244" t="s">
        <v>100</v>
      </c>
      <c r="V1244" t="s">
        <v>52</v>
      </c>
      <c r="W1244" t="s">
        <v>53</v>
      </c>
      <c r="X1244">
        <v>7.2</v>
      </c>
      <c r="Y1244">
        <v>5.76</v>
      </c>
      <c r="Z1244">
        <v>3.94</v>
      </c>
      <c r="AA1244">
        <v>1.78</v>
      </c>
      <c r="AB1244">
        <v>5.72</v>
      </c>
      <c r="AC1244">
        <v>5.03</v>
      </c>
      <c r="AD1244">
        <v>1</v>
      </c>
      <c r="AE1244">
        <v>5.57</v>
      </c>
      <c r="AF1244">
        <v>0</v>
      </c>
      <c r="AG1244">
        <v>0.15</v>
      </c>
      <c r="AH1244" t="s">
        <v>54</v>
      </c>
      <c r="AK1244">
        <v>9</v>
      </c>
      <c r="AL1244">
        <v>0</v>
      </c>
    </row>
    <row r="1245" spans="1:38" x14ac:dyDescent="0.25">
      <c r="A1245" t="s">
        <v>1514</v>
      </c>
      <c r="B1245" s="1">
        <v>44989</v>
      </c>
      <c r="C1245" t="s">
        <v>56</v>
      </c>
      <c r="D1245" t="s">
        <v>66</v>
      </c>
      <c r="E1245" t="s">
        <v>67</v>
      </c>
      <c r="F1245" t="s">
        <v>68</v>
      </c>
      <c r="G1245" t="s">
        <v>80</v>
      </c>
      <c r="H1245" t="s">
        <v>81</v>
      </c>
      <c r="I1245" t="s">
        <v>82</v>
      </c>
      <c r="J1245" t="s">
        <v>46</v>
      </c>
      <c r="K1245" t="s">
        <v>106</v>
      </c>
      <c r="M1245" t="s">
        <v>107</v>
      </c>
      <c r="N1245" t="s">
        <v>108</v>
      </c>
      <c r="O1245">
        <v>90</v>
      </c>
      <c r="P1245">
        <v>86</v>
      </c>
      <c r="Q1245" t="b">
        <v>0</v>
      </c>
      <c r="R1245">
        <v>1</v>
      </c>
      <c r="S1245">
        <v>0</v>
      </c>
      <c r="T1245" t="s">
        <v>99</v>
      </c>
      <c r="U1245" t="s">
        <v>100</v>
      </c>
      <c r="V1245" t="s">
        <v>52</v>
      </c>
      <c r="W1245" t="s">
        <v>53</v>
      </c>
      <c r="X1245">
        <v>8.5</v>
      </c>
      <c r="Y1245">
        <v>6.8</v>
      </c>
      <c r="Z1245">
        <v>5.41</v>
      </c>
      <c r="AA1245">
        <v>1.78</v>
      </c>
      <c r="AB1245">
        <v>7.19</v>
      </c>
      <c r="AC1245">
        <v>6.33</v>
      </c>
      <c r="AD1245">
        <v>1</v>
      </c>
      <c r="AE1245">
        <v>6.28</v>
      </c>
      <c r="AF1245">
        <v>0</v>
      </c>
      <c r="AG1245">
        <v>0.92</v>
      </c>
      <c r="AH1245" t="s">
        <v>54</v>
      </c>
      <c r="AK1245">
        <v>7</v>
      </c>
      <c r="AL1245">
        <v>0</v>
      </c>
    </row>
    <row r="1246" spans="1:38" x14ac:dyDescent="0.25">
      <c r="A1246" t="s">
        <v>1515</v>
      </c>
      <c r="B1246" s="1">
        <v>45480</v>
      </c>
      <c r="C1246" t="s">
        <v>206</v>
      </c>
      <c r="D1246" t="s">
        <v>66</v>
      </c>
      <c r="E1246" t="s">
        <v>67</v>
      </c>
      <c r="F1246" t="s">
        <v>68</v>
      </c>
      <c r="G1246" t="s">
        <v>111</v>
      </c>
      <c r="H1246" t="s">
        <v>112</v>
      </c>
      <c r="I1246" t="s">
        <v>113</v>
      </c>
      <c r="J1246" t="s">
        <v>46</v>
      </c>
      <c r="K1246" t="s">
        <v>196</v>
      </c>
      <c r="M1246" t="s">
        <v>197</v>
      </c>
      <c r="N1246" t="s">
        <v>198</v>
      </c>
      <c r="O1246">
        <v>90</v>
      </c>
      <c r="P1246">
        <v>86</v>
      </c>
      <c r="Q1246" t="b">
        <v>0</v>
      </c>
      <c r="R1246">
        <v>1</v>
      </c>
      <c r="S1246">
        <v>0</v>
      </c>
      <c r="T1246" t="s">
        <v>73</v>
      </c>
      <c r="U1246" t="s">
        <v>74</v>
      </c>
      <c r="V1246" t="s">
        <v>52</v>
      </c>
      <c r="W1246" t="s">
        <v>53</v>
      </c>
      <c r="X1246">
        <v>12.4</v>
      </c>
      <c r="Y1246">
        <v>9.92</v>
      </c>
      <c r="Z1246">
        <v>6.4</v>
      </c>
      <c r="AA1246">
        <v>1.79</v>
      </c>
      <c r="AB1246">
        <v>8.19</v>
      </c>
      <c r="AC1246">
        <v>6.96</v>
      </c>
      <c r="AD1246">
        <v>1.23</v>
      </c>
      <c r="AE1246">
        <v>8.9600000000000009</v>
      </c>
      <c r="AF1246">
        <v>0</v>
      </c>
      <c r="AG1246">
        <v>-0.76</v>
      </c>
      <c r="AH1246" t="s">
        <v>54</v>
      </c>
      <c r="AK1246">
        <v>3</v>
      </c>
      <c r="AL1246">
        <v>0</v>
      </c>
    </row>
    <row r="1247" spans="1:38" x14ac:dyDescent="0.25">
      <c r="A1247" t="s">
        <v>1516</v>
      </c>
      <c r="B1247" s="1">
        <v>45042</v>
      </c>
      <c r="C1247" t="s">
        <v>398</v>
      </c>
      <c r="D1247" t="s">
        <v>40</v>
      </c>
      <c r="E1247" t="s">
        <v>41</v>
      </c>
      <c r="F1247" t="s">
        <v>42</v>
      </c>
      <c r="G1247" t="s">
        <v>111</v>
      </c>
      <c r="H1247" t="s">
        <v>112</v>
      </c>
      <c r="I1247" t="s">
        <v>113</v>
      </c>
      <c r="J1247" t="s">
        <v>46</v>
      </c>
      <c r="K1247" t="s">
        <v>168</v>
      </c>
      <c r="L1247" t="s">
        <v>169</v>
      </c>
      <c r="M1247" t="s">
        <v>170</v>
      </c>
      <c r="N1247" t="s">
        <v>171</v>
      </c>
      <c r="O1247">
        <v>30</v>
      </c>
      <c r="P1247">
        <v>28</v>
      </c>
      <c r="Q1247" t="b">
        <v>1</v>
      </c>
      <c r="R1247">
        <v>3</v>
      </c>
      <c r="S1247">
        <v>2</v>
      </c>
      <c r="T1247" t="s">
        <v>73</v>
      </c>
      <c r="U1247" t="s">
        <v>74</v>
      </c>
      <c r="V1247" t="s">
        <v>52</v>
      </c>
      <c r="W1247" t="s">
        <v>53</v>
      </c>
      <c r="X1247">
        <v>594</v>
      </c>
      <c r="Y1247">
        <v>504.9</v>
      </c>
      <c r="Z1247">
        <v>498.96</v>
      </c>
      <c r="AA1247">
        <v>1.79</v>
      </c>
      <c r="AB1247">
        <v>500.75</v>
      </c>
      <c r="AC1247">
        <v>425.64</v>
      </c>
      <c r="AD1247">
        <v>75.11</v>
      </c>
      <c r="AE1247">
        <v>462.12</v>
      </c>
      <c r="AF1247">
        <v>0</v>
      </c>
      <c r="AG1247">
        <v>38.630000000000003</v>
      </c>
      <c r="AH1247" t="s">
        <v>54</v>
      </c>
      <c r="AK1247">
        <v>2</v>
      </c>
      <c r="AL1247">
        <v>0</v>
      </c>
    </row>
    <row r="1248" spans="1:38" x14ac:dyDescent="0.25">
      <c r="A1248" t="s">
        <v>1517</v>
      </c>
      <c r="B1248" s="1">
        <v>45076</v>
      </c>
      <c r="C1248" t="s">
        <v>584</v>
      </c>
      <c r="D1248" t="s">
        <v>40</v>
      </c>
      <c r="E1248" t="s">
        <v>41</v>
      </c>
      <c r="F1248" t="s">
        <v>42</v>
      </c>
      <c r="G1248" t="s">
        <v>80</v>
      </c>
      <c r="H1248" t="s">
        <v>81</v>
      </c>
      <c r="I1248" t="s">
        <v>82</v>
      </c>
      <c r="J1248" t="s">
        <v>46</v>
      </c>
      <c r="K1248" t="s">
        <v>184</v>
      </c>
      <c r="L1248" t="s">
        <v>185</v>
      </c>
      <c r="M1248" t="s">
        <v>186</v>
      </c>
      <c r="N1248" t="s">
        <v>171</v>
      </c>
      <c r="O1248">
        <v>90</v>
      </c>
      <c r="P1248">
        <v>85</v>
      </c>
      <c r="Q1248" t="b">
        <v>1</v>
      </c>
      <c r="R1248">
        <v>3</v>
      </c>
      <c r="S1248">
        <v>0</v>
      </c>
      <c r="T1248" t="s">
        <v>50</v>
      </c>
      <c r="U1248" t="s">
        <v>51</v>
      </c>
      <c r="V1248" t="s">
        <v>52</v>
      </c>
      <c r="W1248" t="s">
        <v>53</v>
      </c>
      <c r="X1248">
        <v>558</v>
      </c>
      <c r="Y1248">
        <v>474.3</v>
      </c>
      <c r="Z1248">
        <v>1438.64</v>
      </c>
      <c r="AA1248">
        <v>1.78</v>
      </c>
      <c r="AB1248">
        <v>1440.42</v>
      </c>
      <c r="AC1248">
        <v>1253.17</v>
      </c>
      <c r="AD1248">
        <v>187.25</v>
      </c>
      <c r="AE1248">
        <v>1281.6099999999999</v>
      </c>
      <c r="AF1248">
        <v>0</v>
      </c>
      <c r="AG1248">
        <v>158.81</v>
      </c>
      <c r="AH1248" t="s">
        <v>54</v>
      </c>
      <c r="AK1248">
        <v>7</v>
      </c>
      <c r="AL1248">
        <v>0</v>
      </c>
    </row>
    <row r="1249" spans="1:38" x14ac:dyDescent="0.25">
      <c r="A1249" t="s">
        <v>1518</v>
      </c>
      <c r="B1249" s="1">
        <v>45051</v>
      </c>
      <c r="C1249" t="s">
        <v>276</v>
      </c>
      <c r="D1249" t="s">
        <v>122</v>
      </c>
      <c r="E1249" t="s">
        <v>123</v>
      </c>
      <c r="F1249" t="s">
        <v>124</v>
      </c>
      <c r="G1249" t="s">
        <v>57</v>
      </c>
      <c r="H1249" t="s">
        <v>58</v>
      </c>
      <c r="I1249" t="s">
        <v>59</v>
      </c>
      <c r="J1249" t="s">
        <v>46</v>
      </c>
      <c r="K1249" t="s">
        <v>103</v>
      </c>
      <c r="M1249" t="s">
        <v>95</v>
      </c>
      <c r="N1249" t="s">
        <v>96</v>
      </c>
      <c r="O1249">
        <v>30</v>
      </c>
      <c r="P1249">
        <v>29</v>
      </c>
      <c r="Q1249" t="b">
        <v>0</v>
      </c>
      <c r="R1249">
        <v>1</v>
      </c>
      <c r="S1249">
        <v>0</v>
      </c>
      <c r="T1249" t="s">
        <v>137</v>
      </c>
      <c r="U1249" t="s">
        <v>138</v>
      </c>
      <c r="V1249" t="s">
        <v>139</v>
      </c>
      <c r="W1249" t="s">
        <v>140</v>
      </c>
      <c r="X1249">
        <v>18.2</v>
      </c>
      <c r="Y1249">
        <v>14.56</v>
      </c>
      <c r="Z1249">
        <v>13.83</v>
      </c>
      <c r="AA1249">
        <v>7.0000000000000007E-2</v>
      </c>
      <c r="AB1249">
        <v>13.9</v>
      </c>
      <c r="AC1249">
        <v>10.01</v>
      </c>
      <c r="AD1249">
        <v>3.89</v>
      </c>
      <c r="AE1249">
        <v>13.2</v>
      </c>
      <c r="AF1249">
        <v>0</v>
      </c>
      <c r="AG1249">
        <v>0.7</v>
      </c>
      <c r="AH1249" t="s">
        <v>54</v>
      </c>
      <c r="AK1249">
        <v>11</v>
      </c>
      <c r="AL1249">
        <v>1</v>
      </c>
    </row>
    <row r="1250" spans="1:38" x14ac:dyDescent="0.25">
      <c r="A1250" t="s">
        <v>1519</v>
      </c>
      <c r="B1250" s="1">
        <v>45530</v>
      </c>
      <c r="C1250" t="s">
        <v>272</v>
      </c>
      <c r="D1250" t="s">
        <v>90</v>
      </c>
      <c r="E1250" t="s">
        <v>91</v>
      </c>
      <c r="F1250" t="s">
        <v>92</v>
      </c>
      <c r="G1250" t="s">
        <v>80</v>
      </c>
      <c r="H1250" t="s">
        <v>81</v>
      </c>
      <c r="I1250" t="s">
        <v>82</v>
      </c>
      <c r="J1250" t="s">
        <v>46</v>
      </c>
      <c r="K1250" t="s">
        <v>60</v>
      </c>
      <c r="L1250" t="s">
        <v>61</v>
      </c>
      <c r="M1250" t="s">
        <v>48</v>
      </c>
      <c r="N1250" t="s">
        <v>49</v>
      </c>
      <c r="O1250">
        <v>30</v>
      </c>
      <c r="P1250">
        <v>30</v>
      </c>
      <c r="Q1250" t="b">
        <v>1</v>
      </c>
      <c r="R1250">
        <v>2</v>
      </c>
      <c r="S1250">
        <v>1</v>
      </c>
      <c r="T1250" t="s">
        <v>137</v>
      </c>
      <c r="U1250" t="s">
        <v>138</v>
      </c>
      <c r="V1250" t="s">
        <v>139</v>
      </c>
      <c r="W1250" t="s">
        <v>140</v>
      </c>
      <c r="X1250">
        <v>174</v>
      </c>
      <c r="Y1250">
        <v>147.9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 t="s">
        <v>129</v>
      </c>
      <c r="AI1250">
        <v>75</v>
      </c>
      <c r="AJ1250" t="s">
        <v>375</v>
      </c>
      <c r="AK1250">
        <v>8</v>
      </c>
      <c r="AL1250">
        <v>0</v>
      </c>
    </row>
    <row r="1251" spans="1:38" x14ac:dyDescent="0.25">
      <c r="A1251" t="s">
        <v>1520</v>
      </c>
      <c r="B1251" s="1">
        <v>44962</v>
      </c>
      <c r="C1251" t="s">
        <v>98</v>
      </c>
      <c r="D1251" t="s">
        <v>90</v>
      </c>
      <c r="E1251" t="s">
        <v>91</v>
      </c>
      <c r="F1251" t="s">
        <v>92</v>
      </c>
      <c r="G1251" t="s">
        <v>43</v>
      </c>
      <c r="H1251" t="s">
        <v>44</v>
      </c>
      <c r="I1251" t="s">
        <v>45</v>
      </c>
      <c r="J1251" t="s">
        <v>46</v>
      </c>
      <c r="K1251" t="s">
        <v>168</v>
      </c>
      <c r="L1251" t="s">
        <v>169</v>
      </c>
      <c r="M1251" t="s">
        <v>170</v>
      </c>
      <c r="N1251" t="s">
        <v>171</v>
      </c>
      <c r="O1251">
        <v>90</v>
      </c>
      <c r="P1251">
        <v>89</v>
      </c>
      <c r="Q1251" t="b">
        <v>1</v>
      </c>
      <c r="R1251">
        <v>3</v>
      </c>
      <c r="S1251">
        <v>0</v>
      </c>
      <c r="T1251" t="s">
        <v>73</v>
      </c>
      <c r="U1251" t="s">
        <v>74</v>
      </c>
      <c r="V1251" t="s">
        <v>52</v>
      </c>
      <c r="W1251" t="s">
        <v>53</v>
      </c>
      <c r="X1251">
        <v>594</v>
      </c>
      <c r="Y1251">
        <v>504.9</v>
      </c>
      <c r="Z1251">
        <v>1461.63</v>
      </c>
      <c r="AA1251">
        <v>1.79</v>
      </c>
      <c r="AB1251">
        <v>1463.42</v>
      </c>
      <c r="AC1251">
        <v>1243.9000000000001</v>
      </c>
      <c r="AD1251">
        <v>219.51</v>
      </c>
      <c r="AE1251">
        <v>1395.24</v>
      </c>
      <c r="AF1251">
        <v>0</v>
      </c>
      <c r="AG1251">
        <v>68.17</v>
      </c>
      <c r="AH1251" t="s">
        <v>54</v>
      </c>
      <c r="AK1251">
        <v>4</v>
      </c>
      <c r="AL1251">
        <v>0</v>
      </c>
    </row>
    <row r="1252" spans="1:38" x14ac:dyDescent="0.25">
      <c r="A1252" t="s">
        <v>1521</v>
      </c>
      <c r="B1252" s="1">
        <v>45266</v>
      </c>
      <c r="C1252" t="s">
        <v>174</v>
      </c>
      <c r="D1252" t="s">
        <v>90</v>
      </c>
      <c r="E1252" t="s">
        <v>91</v>
      </c>
      <c r="F1252" t="s">
        <v>92</v>
      </c>
      <c r="G1252" t="s">
        <v>57</v>
      </c>
      <c r="H1252" t="s">
        <v>58</v>
      </c>
      <c r="I1252" t="s">
        <v>59</v>
      </c>
      <c r="J1252" t="s">
        <v>46</v>
      </c>
      <c r="K1252" t="s">
        <v>213</v>
      </c>
      <c r="L1252" t="s">
        <v>214</v>
      </c>
      <c r="M1252" t="s">
        <v>215</v>
      </c>
      <c r="N1252" t="s">
        <v>216</v>
      </c>
      <c r="O1252">
        <v>90</v>
      </c>
      <c r="P1252">
        <v>89</v>
      </c>
      <c r="Q1252" t="b">
        <v>1</v>
      </c>
      <c r="R1252">
        <v>3</v>
      </c>
      <c r="S1252">
        <v>0</v>
      </c>
      <c r="T1252" t="s">
        <v>99</v>
      </c>
      <c r="U1252" t="s">
        <v>100</v>
      </c>
      <c r="V1252" t="s">
        <v>52</v>
      </c>
      <c r="W1252" t="s">
        <v>53</v>
      </c>
      <c r="X1252">
        <v>492</v>
      </c>
      <c r="Y1252">
        <v>418.2</v>
      </c>
      <c r="Z1252">
        <v>1243.6199999999999</v>
      </c>
      <c r="AA1252">
        <v>1.78</v>
      </c>
      <c r="AB1252">
        <v>1245.4000000000001</v>
      </c>
      <c r="AC1252">
        <v>1095.96</v>
      </c>
      <c r="AD1252">
        <v>149.44999999999999</v>
      </c>
      <c r="AE1252">
        <v>1213.8499999999999</v>
      </c>
      <c r="AF1252">
        <v>0</v>
      </c>
      <c r="AG1252">
        <v>31.55</v>
      </c>
      <c r="AH1252" t="s">
        <v>54</v>
      </c>
      <c r="AK1252">
        <v>10</v>
      </c>
      <c r="AL1252">
        <v>0</v>
      </c>
    </row>
    <row r="1253" spans="1:38" x14ac:dyDescent="0.25">
      <c r="A1253" t="s">
        <v>1522</v>
      </c>
      <c r="B1253" s="1">
        <v>45215</v>
      </c>
      <c r="C1253" t="s">
        <v>39</v>
      </c>
      <c r="D1253" t="s">
        <v>40</v>
      </c>
      <c r="E1253" t="s">
        <v>41</v>
      </c>
      <c r="F1253" t="s">
        <v>42</v>
      </c>
      <c r="G1253" t="s">
        <v>111</v>
      </c>
      <c r="H1253" t="s">
        <v>112</v>
      </c>
      <c r="I1253" t="s">
        <v>113</v>
      </c>
      <c r="J1253" t="s">
        <v>46</v>
      </c>
      <c r="K1253" t="s">
        <v>69</v>
      </c>
      <c r="L1253" t="s">
        <v>70</v>
      </c>
      <c r="M1253" t="s">
        <v>71</v>
      </c>
      <c r="N1253" t="s">
        <v>72</v>
      </c>
      <c r="O1253">
        <v>30</v>
      </c>
      <c r="P1253">
        <v>29</v>
      </c>
      <c r="Q1253" t="b">
        <v>1</v>
      </c>
      <c r="R1253">
        <v>3</v>
      </c>
      <c r="S1253">
        <v>0</v>
      </c>
      <c r="T1253" t="s">
        <v>143</v>
      </c>
      <c r="U1253" t="s">
        <v>144</v>
      </c>
      <c r="V1253" t="s">
        <v>139</v>
      </c>
      <c r="W1253" t="s">
        <v>53</v>
      </c>
      <c r="X1253">
        <v>384</v>
      </c>
      <c r="Y1253">
        <v>326.39999999999998</v>
      </c>
      <c r="Z1253">
        <v>325.26</v>
      </c>
      <c r="AA1253">
        <v>1.77</v>
      </c>
      <c r="AB1253">
        <v>327.02999999999997</v>
      </c>
      <c r="AC1253">
        <v>261.63</v>
      </c>
      <c r="AD1253">
        <v>65.41</v>
      </c>
      <c r="AE1253">
        <v>311.26</v>
      </c>
      <c r="AF1253">
        <v>19.600000000000001</v>
      </c>
      <c r="AG1253">
        <v>-3.83</v>
      </c>
      <c r="AH1253" t="s">
        <v>54</v>
      </c>
      <c r="AK1253">
        <v>9</v>
      </c>
      <c r="AL1253">
        <v>1</v>
      </c>
    </row>
    <row r="1254" spans="1:38" x14ac:dyDescent="0.25">
      <c r="A1254" t="s">
        <v>1523</v>
      </c>
      <c r="B1254" s="1">
        <v>45488</v>
      </c>
      <c r="C1254" t="s">
        <v>248</v>
      </c>
      <c r="D1254" t="s">
        <v>122</v>
      </c>
      <c r="E1254" t="s">
        <v>123</v>
      </c>
      <c r="F1254" t="s">
        <v>124</v>
      </c>
      <c r="G1254" t="s">
        <v>57</v>
      </c>
      <c r="H1254" t="s">
        <v>58</v>
      </c>
      <c r="I1254" t="s">
        <v>59</v>
      </c>
      <c r="J1254" t="s">
        <v>46</v>
      </c>
      <c r="K1254" t="s">
        <v>114</v>
      </c>
      <c r="L1254" t="s">
        <v>115</v>
      </c>
      <c r="M1254" t="s">
        <v>116</v>
      </c>
      <c r="N1254" t="s">
        <v>117</v>
      </c>
      <c r="O1254">
        <v>30</v>
      </c>
      <c r="P1254">
        <v>28</v>
      </c>
      <c r="Q1254" t="b">
        <v>1</v>
      </c>
      <c r="R1254">
        <v>4</v>
      </c>
      <c r="S1254">
        <v>0</v>
      </c>
      <c r="T1254" t="s">
        <v>143</v>
      </c>
      <c r="U1254" t="s">
        <v>144</v>
      </c>
      <c r="V1254" t="s">
        <v>139</v>
      </c>
      <c r="W1254" t="s">
        <v>53</v>
      </c>
      <c r="X1254">
        <v>564</v>
      </c>
      <c r="Y1254">
        <v>479.4</v>
      </c>
      <c r="Z1254">
        <v>476.51</v>
      </c>
      <c r="AA1254">
        <v>1.77</v>
      </c>
      <c r="AB1254">
        <v>478.28</v>
      </c>
      <c r="AC1254">
        <v>382.63</v>
      </c>
      <c r="AD1254">
        <v>95.66</v>
      </c>
      <c r="AE1254">
        <v>446.23</v>
      </c>
      <c r="AF1254">
        <v>36.479999999999997</v>
      </c>
      <c r="AG1254">
        <v>-4.43</v>
      </c>
      <c r="AH1254" t="s">
        <v>54</v>
      </c>
      <c r="AK1254">
        <v>8</v>
      </c>
      <c r="AL1254">
        <v>1</v>
      </c>
    </row>
    <row r="1255" spans="1:38" x14ac:dyDescent="0.25">
      <c r="A1255" t="s">
        <v>1524</v>
      </c>
      <c r="B1255" s="1">
        <v>45468</v>
      </c>
      <c r="C1255" t="s">
        <v>344</v>
      </c>
      <c r="D1255" t="s">
        <v>122</v>
      </c>
      <c r="E1255" t="s">
        <v>123</v>
      </c>
      <c r="F1255" t="s">
        <v>124</v>
      </c>
      <c r="G1255" t="s">
        <v>111</v>
      </c>
      <c r="H1255" t="s">
        <v>112</v>
      </c>
      <c r="I1255" t="s">
        <v>113</v>
      </c>
      <c r="J1255" t="s">
        <v>46</v>
      </c>
      <c r="K1255" t="s">
        <v>106</v>
      </c>
      <c r="M1255" t="s">
        <v>107</v>
      </c>
      <c r="N1255" t="s">
        <v>108</v>
      </c>
      <c r="O1255">
        <v>90</v>
      </c>
      <c r="P1255">
        <v>86</v>
      </c>
      <c r="Q1255" t="b">
        <v>0</v>
      </c>
      <c r="R1255">
        <v>1</v>
      </c>
      <c r="S1255">
        <v>0</v>
      </c>
      <c r="T1255" t="s">
        <v>99</v>
      </c>
      <c r="U1255" t="s">
        <v>100</v>
      </c>
      <c r="V1255" t="s">
        <v>52</v>
      </c>
      <c r="W1255" t="s">
        <v>53</v>
      </c>
      <c r="X1255">
        <v>8.5</v>
      </c>
      <c r="Y1255">
        <v>6.8</v>
      </c>
      <c r="Z1255">
        <v>4.8600000000000003</v>
      </c>
      <c r="AA1255">
        <v>1.78</v>
      </c>
      <c r="AB1255">
        <v>6.64</v>
      </c>
      <c r="AC1255">
        <v>5.85</v>
      </c>
      <c r="AD1255">
        <v>1</v>
      </c>
      <c r="AE1255">
        <v>6.28</v>
      </c>
      <c r="AF1255">
        <v>0</v>
      </c>
      <c r="AG1255">
        <v>0.36</v>
      </c>
      <c r="AH1255" t="s">
        <v>54</v>
      </c>
      <c r="AK1255">
        <v>6</v>
      </c>
      <c r="AL1255">
        <v>1</v>
      </c>
    </row>
    <row r="1256" spans="1:38" x14ac:dyDescent="0.25">
      <c r="A1256" t="s">
        <v>1525</v>
      </c>
      <c r="B1256" s="1">
        <v>44950</v>
      </c>
      <c r="C1256" t="s">
        <v>280</v>
      </c>
      <c r="D1256" t="s">
        <v>122</v>
      </c>
      <c r="E1256" t="s">
        <v>123</v>
      </c>
      <c r="F1256" t="s">
        <v>124</v>
      </c>
      <c r="G1256" t="s">
        <v>57</v>
      </c>
      <c r="H1256" t="s">
        <v>58</v>
      </c>
      <c r="I1256" t="s">
        <v>59</v>
      </c>
      <c r="J1256" t="s">
        <v>46</v>
      </c>
      <c r="K1256" t="s">
        <v>106</v>
      </c>
      <c r="M1256" t="s">
        <v>107</v>
      </c>
      <c r="N1256" t="s">
        <v>108</v>
      </c>
      <c r="O1256">
        <v>90</v>
      </c>
      <c r="P1256">
        <v>86</v>
      </c>
      <c r="Q1256" t="b">
        <v>0</v>
      </c>
      <c r="R1256">
        <v>1</v>
      </c>
      <c r="S1256">
        <v>2</v>
      </c>
      <c r="T1256" t="s">
        <v>50</v>
      </c>
      <c r="U1256" t="s">
        <v>51</v>
      </c>
      <c r="V1256" t="s">
        <v>52</v>
      </c>
      <c r="W1256" t="s">
        <v>53</v>
      </c>
      <c r="X1256">
        <v>8.5</v>
      </c>
      <c r="Y1256">
        <v>6.8</v>
      </c>
      <c r="Z1256">
        <v>4.1399999999999997</v>
      </c>
      <c r="AA1256">
        <v>1.78</v>
      </c>
      <c r="AB1256">
        <v>5.92</v>
      </c>
      <c r="AC1256">
        <v>5.15</v>
      </c>
      <c r="AD1256">
        <v>1</v>
      </c>
      <c r="AE1256">
        <v>6</v>
      </c>
      <c r="AF1256">
        <v>0</v>
      </c>
      <c r="AG1256">
        <v>-0.08</v>
      </c>
      <c r="AH1256" t="s">
        <v>54</v>
      </c>
      <c r="AK1256">
        <v>5</v>
      </c>
      <c r="AL1256">
        <v>0</v>
      </c>
    </row>
    <row r="1257" spans="1:38" x14ac:dyDescent="0.25">
      <c r="A1257" t="s">
        <v>1526</v>
      </c>
      <c r="B1257" s="1">
        <v>44942</v>
      </c>
      <c r="C1257" t="s">
        <v>410</v>
      </c>
      <c r="D1257" t="s">
        <v>122</v>
      </c>
      <c r="E1257" t="s">
        <v>123</v>
      </c>
      <c r="F1257" t="s">
        <v>124</v>
      </c>
      <c r="G1257" t="s">
        <v>80</v>
      </c>
      <c r="H1257" t="s">
        <v>81</v>
      </c>
      <c r="I1257" t="s">
        <v>82</v>
      </c>
      <c r="J1257" t="s">
        <v>46</v>
      </c>
      <c r="K1257" t="s">
        <v>147</v>
      </c>
      <c r="L1257" t="s">
        <v>148</v>
      </c>
      <c r="M1257" t="s">
        <v>149</v>
      </c>
      <c r="N1257" t="s">
        <v>136</v>
      </c>
      <c r="O1257">
        <v>28</v>
      </c>
      <c r="P1257">
        <v>29</v>
      </c>
      <c r="Q1257" t="b">
        <v>1</v>
      </c>
      <c r="R1257">
        <v>5</v>
      </c>
      <c r="S1257">
        <v>2</v>
      </c>
      <c r="T1257" t="s">
        <v>99</v>
      </c>
      <c r="U1257" t="s">
        <v>100</v>
      </c>
      <c r="V1257" t="s">
        <v>52</v>
      </c>
      <c r="W1257" t="s">
        <v>53</v>
      </c>
      <c r="X1257">
        <v>7140</v>
      </c>
      <c r="Y1257">
        <v>6069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 t="s">
        <v>129</v>
      </c>
      <c r="AI1257">
        <v>65</v>
      </c>
      <c r="AJ1257" t="s">
        <v>189</v>
      </c>
      <c r="AK1257">
        <v>5</v>
      </c>
      <c r="AL1257">
        <v>0</v>
      </c>
    </row>
    <row r="1258" spans="1:38" x14ac:dyDescent="0.25">
      <c r="A1258" t="s">
        <v>1527</v>
      </c>
      <c r="B1258" s="1">
        <v>45449</v>
      </c>
      <c r="C1258" t="s">
        <v>174</v>
      </c>
      <c r="D1258" t="s">
        <v>77</v>
      </c>
      <c r="E1258" t="s">
        <v>78</v>
      </c>
      <c r="F1258" t="s">
        <v>79</v>
      </c>
      <c r="G1258" t="s">
        <v>43</v>
      </c>
      <c r="H1258" t="s">
        <v>44</v>
      </c>
      <c r="I1258" t="s">
        <v>45</v>
      </c>
      <c r="J1258" t="s">
        <v>46</v>
      </c>
      <c r="K1258" t="s">
        <v>213</v>
      </c>
      <c r="L1258" t="s">
        <v>214</v>
      </c>
      <c r="M1258" t="s">
        <v>215</v>
      </c>
      <c r="N1258" t="s">
        <v>216</v>
      </c>
      <c r="O1258">
        <v>30</v>
      </c>
      <c r="P1258">
        <v>30</v>
      </c>
      <c r="Q1258" t="b">
        <v>1</v>
      </c>
      <c r="R1258">
        <v>3</v>
      </c>
      <c r="S1258">
        <v>0</v>
      </c>
      <c r="T1258" t="s">
        <v>143</v>
      </c>
      <c r="U1258" t="s">
        <v>144</v>
      </c>
      <c r="V1258" t="s">
        <v>139</v>
      </c>
      <c r="W1258" t="s">
        <v>53</v>
      </c>
      <c r="X1258">
        <v>492</v>
      </c>
      <c r="Y1258">
        <v>418.2</v>
      </c>
      <c r="Z1258">
        <v>414.06</v>
      </c>
      <c r="AA1258">
        <v>1.77</v>
      </c>
      <c r="AB1258">
        <v>415.83</v>
      </c>
      <c r="AC1258">
        <v>332.66</v>
      </c>
      <c r="AD1258">
        <v>83.17</v>
      </c>
      <c r="AE1258">
        <v>394.59</v>
      </c>
      <c r="AF1258">
        <v>26.13</v>
      </c>
      <c r="AG1258">
        <v>-4.8899999999999997</v>
      </c>
      <c r="AH1258" t="s">
        <v>54</v>
      </c>
      <c r="AK1258">
        <v>2</v>
      </c>
      <c r="AL1258">
        <v>0</v>
      </c>
    </row>
    <row r="1259" spans="1:38" x14ac:dyDescent="0.25">
      <c r="A1259" t="s">
        <v>1528</v>
      </c>
      <c r="B1259" s="1">
        <v>45021</v>
      </c>
      <c r="C1259" t="s">
        <v>220</v>
      </c>
      <c r="D1259" t="s">
        <v>77</v>
      </c>
      <c r="E1259" t="s">
        <v>78</v>
      </c>
      <c r="F1259" t="s">
        <v>79</v>
      </c>
      <c r="G1259" t="s">
        <v>80</v>
      </c>
      <c r="H1259" t="s">
        <v>81</v>
      </c>
      <c r="I1259" t="s">
        <v>82</v>
      </c>
      <c r="J1259" t="s">
        <v>46</v>
      </c>
      <c r="K1259" t="s">
        <v>103</v>
      </c>
      <c r="M1259" t="s">
        <v>95</v>
      </c>
      <c r="N1259" t="s">
        <v>96</v>
      </c>
      <c r="O1259">
        <v>30</v>
      </c>
      <c r="P1259">
        <v>28</v>
      </c>
      <c r="Q1259" t="b">
        <v>0</v>
      </c>
      <c r="R1259">
        <v>1</v>
      </c>
      <c r="S1259">
        <v>0</v>
      </c>
      <c r="T1259" t="s">
        <v>62</v>
      </c>
      <c r="U1259" t="s">
        <v>63</v>
      </c>
      <c r="V1259" t="s">
        <v>52</v>
      </c>
      <c r="W1259" t="s">
        <v>53</v>
      </c>
      <c r="X1259">
        <v>18.2</v>
      </c>
      <c r="Y1259">
        <v>14.56</v>
      </c>
      <c r="Z1259">
        <v>11.43</v>
      </c>
      <c r="AA1259">
        <v>1.8</v>
      </c>
      <c r="AB1259">
        <v>13.23</v>
      </c>
      <c r="AC1259">
        <v>11.11</v>
      </c>
      <c r="AD1259">
        <v>2.12</v>
      </c>
      <c r="AE1259">
        <v>13.38</v>
      </c>
      <c r="AF1259">
        <v>0</v>
      </c>
      <c r="AG1259">
        <v>-0.15</v>
      </c>
      <c r="AH1259" t="s">
        <v>54</v>
      </c>
      <c r="AK1259">
        <v>8</v>
      </c>
      <c r="AL1259">
        <v>0</v>
      </c>
    </row>
    <row r="1260" spans="1:38" x14ac:dyDescent="0.25">
      <c r="A1260" t="s">
        <v>1529</v>
      </c>
      <c r="B1260" s="1">
        <v>45199</v>
      </c>
      <c r="C1260" t="s">
        <v>102</v>
      </c>
      <c r="D1260" t="s">
        <v>77</v>
      </c>
      <c r="E1260" t="s">
        <v>78</v>
      </c>
      <c r="F1260" t="s">
        <v>79</v>
      </c>
      <c r="G1260" t="s">
        <v>43</v>
      </c>
      <c r="H1260" t="s">
        <v>44</v>
      </c>
      <c r="I1260" t="s">
        <v>45</v>
      </c>
      <c r="J1260" t="s">
        <v>46</v>
      </c>
      <c r="K1260" t="s">
        <v>106</v>
      </c>
      <c r="M1260" t="s">
        <v>107</v>
      </c>
      <c r="N1260" t="s">
        <v>108</v>
      </c>
      <c r="O1260">
        <v>90</v>
      </c>
      <c r="P1260">
        <v>88</v>
      </c>
      <c r="Q1260" t="b">
        <v>0</v>
      </c>
      <c r="R1260">
        <v>1</v>
      </c>
      <c r="S1260">
        <v>0</v>
      </c>
      <c r="T1260" t="s">
        <v>143</v>
      </c>
      <c r="U1260" t="s">
        <v>144</v>
      </c>
      <c r="V1260" t="s">
        <v>139</v>
      </c>
      <c r="W1260" t="s">
        <v>53</v>
      </c>
      <c r="X1260">
        <v>8.5</v>
      </c>
      <c r="Y1260">
        <v>6.8</v>
      </c>
      <c r="Z1260">
        <v>3.92</v>
      </c>
      <c r="AA1260">
        <v>1.77</v>
      </c>
      <c r="AB1260">
        <v>5.69</v>
      </c>
      <c r="AC1260">
        <v>4.55</v>
      </c>
      <c r="AD1260">
        <v>1.1399999999999999</v>
      </c>
      <c r="AE1260">
        <v>6.32</v>
      </c>
      <c r="AF1260">
        <v>0</v>
      </c>
      <c r="AG1260">
        <v>-0.63</v>
      </c>
      <c r="AH1260" t="s">
        <v>54</v>
      </c>
      <c r="AK1260">
        <v>5</v>
      </c>
      <c r="AL1260">
        <v>0</v>
      </c>
    </row>
    <row r="1261" spans="1:38" x14ac:dyDescent="0.25">
      <c r="A1261" t="s">
        <v>1530</v>
      </c>
      <c r="B1261" s="1">
        <v>45302</v>
      </c>
      <c r="C1261" t="s">
        <v>503</v>
      </c>
      <c r="D1261" t="s">
        <v>40</v>
      </c>
      <c r="E1261" t="s">
        <v>41</v>
      </c>
      <c r="F1261" t="s">
        <v>42</v>
      </c>
      <c r="G1261" t="s">
        <v>80</v>
      </c>
      <c r="H1261" t="s">
        <v>81</v>
      </c>
      <c r="I1261" t="s">
        <v>82</v>
      </c>
      <c r="J1261" t="s">
        <v>46</v>
      </c>
      <c r="K1261" t="s">
        <v>106</v>
      </c>
      <c r="M1261" t="s">
        <v>107</v>
      </c>
      <c r="N1261" t="s">
        <v>108</v>
      </c>
      <c r="O1261">
        <v>90</v>
      </c>
      <c r="P1261">
        <v>85</v>
      </c>
      <c r="Q1261" t="b">
        <v>0</v>
      </c>
      <c r="R1261">
        <v>1</v>
      </c>
      <c r="S1261">
        <v>0</v>
      </c>
      <c r="T1261" t="s">
        <v>50</v>
      </c>
      <c r="U1261" t="s">
        <v>51</v>
      </c>
      <c r="V1261" t="s">
        <v>52</v>
      </c>
      <c r="W1261" t="s">
        <v>53</v>
      </c>
      <c r="X1261">
        <v>8.5</v>
      </c>
      <c r="Y1261">
        <v>6.8</v>
      </c>
      <c r="Z1261">
        <v>3.74</v>
      </c>
      <c r="AA1261">
        <v>1.78</v>
      </c>
      <c r="AB1261">
        <v>5.52</v>
      </c>
      <c r="AC1261">
        <v>4.8</v>
      </c>
      <c r="AD1261">
        <v>1</v>
      </c>
      <c r="AE1261">
        <v>6.34</v>
      </c>
      <c r="AF1261">
        <v>0</v>
      </c>
      <c r="AG1261">
        <v>-0.82</v>
      </c>
      <c r="AH1261" t="s">
        <v>54</v>
      </c>
      <c r="AK1261">
        <v>11</v>
      </c>
      <c r="AL1261">
        <v>0</v>
      </c>
    </row>
    <row r="1262" spans="1:38" x14ac:dyDescent="0.25">
      <c r="A1262" t="s">
        <v>1531</v>
      </c>
      <c r="B1262" s="1">
        <v>45143</v>
      </c>
      <c r="C1262" t="s">
        <v>201</v>
      </c>
      <c r="D1262" t="s">
        <v>40</v>
      </c>
      <c r="E1262" t="s">
        <v>41</v>
      </c>
      <c r="F1262" t="s">
        <v>42</v>
      </c>
      <c r="G1262" t="s">
        <v>57</v>
      </c>
      <c r="H1262" t="s">
        <v>58</v>
      </c>
      <c r="I1262" t="s">
        <v>59</v>
      </c>
      <c r="J1262" t="s">
        <v>46</v>
      </c>
      <c r="K1262" t="s">
        <v>106</v>
      </c>
      <c r="M1262" t="s">
        <v>107</v>
      </c>
      <c r="N1262" t="s">
        <v>108</v>
      </c>
      <c r="O1262">
        <v>90</v>
      </c>
      <c r="P1262">
        <v>89</v>
      </c>
      <c r="Q1262" t="b">
        <v>0</v>
      </c>
      <c r="R1262">
        <v>1</v>
      </c>
      <c r="S1262">
        <v>0</v>
      </c>
      <c r="T1262" t="s">
        <v>137</v>
      </c>
      <c r="U1262" t="s">
        <v>138</v>
      </c>
      <c r="V1262" t="s">
        <v>139</v>
      </c>
      <c r="W1262" t="s">
        <v>140</v>
      </c>
      <c r="X1262">
        <v>8.5</v>
      </c>
      <c r="Y1262">
        <v>6.8</v>
      </c>
      <c r="Z1262">
        <v>6.46</v>
      </c>
      <c r="AA1262">
        <v>0.03</v>
      </c>
      <c r="AB1262">
        <v>6.49</v>
      </c>
      <c r="AC1262">
        <v>4.67</v>
      </c>
      <c r="AD1262">
        <v>1.82</v>
      </c>
      <c r="AE1262">
        <v>6.15</v>
      </c>
      <c r="AF1262">
        <v>0</v>
      </c>
      <c r="AG1262">
        <v>0.34</v>
      </c>
      <c r="AH1262" t="s">
        <v>54</v>
      </c>
      <c r="AK1262">
        <v>8</v>
      </c>
      <c r="AL1262">
        <v>0</v>
      </c>
    </row>
    <row r="1263" spans="1:38" x14ac:dyDescent="0.25">
      <c r="A1263" t="s">
        <v>1532</v>
      </c>
      <c r="B1263" s="1">
        <v>44986</v>
      </c>
      <c r="C1263" t="s">
        <v>398</v>
      </c>
      <c r="D1263" t="s">
        <v>90</v>
      </c>
      <c r="E1263" t="s">
        <v>91</v>
      </c>
      <c r="F1263" t="s">
        <v>92</v>
      </c>
      <c r="G1263" t="s">
        <v>43</v>
      </c>
      <c r="H1263" t="s">
        <v>44</v>
      </c>
      <c r="I1263" t="s">
        <v>45</v>
      </c>
      <c r="J1263" t="s">
        <v>46</v>
      </c>
      <c r="K1263" t="s">
        <v>180</v>
      </c>
      <c r="M1263" t="s">
        <v>181</v>
      </c>
      <c r="N1263" t="s">
        <v>182</v>
      </c>
      <c r="O1263">
        <v>30</v>
      </c>
      <c r="P1263">
        <v>30</v>
      </c>
      <c r="Q1263" t="b">
        <v>0</v>
      </c>
      <c r="R1263">
        <v>1</v>
      </c>
      <c r="S1263">
        <v>0</v>
      </c>
      <c r="T1263" t="s">
        <v>137</v>
      </c>
      <c r="U1263" t="s">
        <v>138</v>
      </c>
      <c r="V1263" t="s">
        <v>139</v>
      </c>
      <c r="W1263" t="s">
        <v>140</v>
      </c>
      <c r="X1263">
        <v>6.9</v>
      </c>
      <c r="Y1263">
        <v>5.52</v>
      </c>
      <c r="Z1263">
        <v>5.24</v>
      </c>
      <c r="AA1263">
        <v>0.03</v>
      </c>
      <c r="AB1263">
        <v>5.27</v>
      </c>
      <c r="AC1263">
        <v>3.79</v>
      </c>
      <c r="AD1263">
        <v>1.48</v>
      </c>
      <c r="AE1263">
        <v>5.33</v>
      </c>
      <c r="AF1263">
        <v>0</v>
      </c>
      <c r="AG1263">
        <v>-0.06</v>
      </c>
      <c r="AH1263" t="s">
        <v>54</v>
      </c>
      <c r="AK1263">
        <v>7</v>
      </c>
      <c r="AL1263">
        <v>1</v>
      </c>
    </row>
    <row r="1264" spans="1:38" x14ac:dyDescent="0.25">
      <c r="A1264" t="s">
        <v>1533</v>
      </c>
      <c r="B1264" s="1">
        <v>45309</v>
      </c>
      <c r="C1264" t="s">
        <v>87</v>
      </c>
      <c r="D1264" t="s">
        <v>66</v>
      </c>
      <c r="E1264" t="s">
        <v>67</v>
      </c>
      <c r="F1264" t="s">
        <v>68</v>
      </c>
      <c r="G1264" t="s">
        <v>57</v>
      </c>
      <c r="H1264" t="s">
        <v>58</v>
      </c>
      <c r="I1264" t="s">
        <v>59</v>
      </c>
      <c r="J1264" t="s">
        <v>46</v>
      </c>
      <c r="K1264" t="s">
        <v>103</v>
      </c>
      <c r="M1264" t="s">
        <v>95</v>
      </c>
      <c r="N1264" t="s">
        <v>96</v>
      </c>
      <c r="O1264">
        <v>90</v>
      </c>
      <c r="P1264">
        <v>91</v>
      </c>
      <c r="Q1264" t="b">
        <v>0</v>
      </c>
      <c r="R1264">
        <v>1</v>
      </c>
      <c r="S1264">
        <v>1</v>
      </c>
      <c r="T1264" t="s">
        <v>73</v>
      </c>
      <c r="U1264" t="s">
        <v>74</v>
      </c>
      <c r="V1264" t="s">
        <v>52</v>
      </c>
      <c r="W1264" t="s">
        <v>53</v>
      </c>
      <c r="X1264">
        <v>18.2</v>
      </c>
      <c r="Y1264">
        <v>14.56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 t="s">
        <v>129</v>
      </c>
      <c r="AI1264">
        <v>76</v>
      </c>
      <c r="AJ1264" t="s">
        <v>255</v>
      </c>
      <c r="AK1264">
        <v>0</v>
      </c>
      <c r="AL1264">
        <v>1</v>
      </c>
    </row>
    <row r="1265" spans="1:38" x14ac:dyDescent="0.25">
      <c r="A1265" t="s">
        <v>1534</v>
      </c>
      <c r="B1265" s="1">
        <v>45038</v>
      </c>
      <c r="C1265" t="s">
        <v>268</v>
      </c>
      <c r="D1265" t="s">
        <v>122</v>
      </c>
      <c r="E1265" t="s">
        <v>123</v>
      </c>
      <c r="F1265" t="s">
        <v>124</v>
      </c>
      <c r="G1265" t="s">
        <v>80</v>
      </c>
      <c r="H1265" t="s">
        <v>81</v>
      </c>
      <c r="I1265" t="s">
        <v>82</v>
      </c>
      <c r="J1265" t="s">
        <v>46</v>
      </c>
      <c r="K1265" t="s">
        <v>60</v>
      </c>
      <c r="L1265" t="s">
        <v>61</v>
      </c>
      <c r="M1265" t="s">
        <v>48</v>
      </c>
      <c r="N1265" t="s">
        <v>49</v>
      </c>
      <c r="O1265">
        <v>30</v>
      </c>
      <c r="P1265">
        <v>28</v>
      </c>
      <c r="Q1265" t="b">
        <v>1</v>
      </c>
      <c r="R1265">
        <v>2</v>
      </c>
      <c r="S1265">
        <v>2</v>
      </c>
      <c r="T1265" t="s">
        <v>158</v>
      </c>
      <c r="U1265" t="s">
        <v>159</v>
      </c>
      <c r="V1265" t="s">
        <v>158</v>
      </c>
      <c r="W1265" t="s">
        <v>23</v>
      </c>
      <c r="X1265">
        <v>174</v>
      </c>
      <c r="Y1265">
        <v>147.9</v>
      </c>
      <c r="Z1265">
        <v>156.6</v>
      </c>
      <c r="AA1265">
        <v>0</v>
      </c>
      <c r="AB1265">
        <v>156.6</v>
      </c>
      <c r="AC1265">
        <v>0</v>
      </c>
      <c r="AD1265">
        <v>156.6</v>
      </c>
      <c r="AE1265">
        <v>134.34</v>
      </c>
      <c r="AF1265">
        <v>0</v>
      </c>
      <c r="AG1265">
        <v>22.26</v>
      </c>
      <c r="AH1265" t="s">
        <v>54</v>
      </c>
      <c r="AK1265">
        <v>3</v>
      </c>
      <c r="AL1265">
        <v>0</v>
      </c>
    </row>
    <row r="1266" spans="1:38" x14ac:dyDescent="0.25">
      <c r="A1266" t="s">
        <v>1535</v>
      </c>
      <c r="B1266" s="1">
        <v>44971</v>
      </c>
      <c r="C1266" t="s">
        <v>289</v>
      </c>
      <c r="D1266" t="s">
        <v>40</v>
      </c>
      <c r="E1266" t="s">
        <v>41</v>
      </c>
      <c r="F1266" t="s">
        <v>42</v>
      </c>
      <c r="G1266" t="s">
        <v>80</v>
      </c>
      <c r="H1266" t="s">
        <v>81</v>
      </c>
      <c r="I1266" t="s">
        <v>82</v>
      </c>
      <c r="J1266" t="s">
        <v>46</v>
      </c>
      <c r="K1266" t="s">
        <v>180</v>
      </c>
      <c r="M1266" t="s">
        <v>181</v>
      </c>
      <c r="N1266" t="s">
        <v>182</v>
      </c>
      <c r="O1266">
        <v>90</v>
      </c>
      <c r="P1266">
        <v>91</v>
      </c>
      <c r="Q1266" t="b">
        <v>0</v>
      </c>
      <c r="R1266">
        <v>1</v>
      </c>
      <c r="S1266">
        <v>0</v>
      </c>
      <c r="T1266" t="s">
        <v>99</v>
      </c>
      <c r="U1266" t="s">
        <v>100</v>
      </c>
      <c r="V1266" t="s">
        <v>52</v>
      </c>
      <c r="W1266" t="s">
        <v>53</v>
      </c>
      <c r="X1266">
        <v>6.9</v>
      </c>
      <c r="Y1266">
        <v>5.52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 t="s">
        <v>129</v>
      </c>
      <c r="AI1266">
        <v>75</v>
      </c>
      <c r="AJ1266" t="s">
        <v>375</v>
      </c>
      <c r="AK1266">
        <v>7</v>
      </c>
      <c r="AL1266">
        <v>0</v>
      </c>
    </row>
    <row r="1267" spans="1:38" x14ac:dyDescent="0.25">
      <c r="A1267" t="s">
        <v>1536</v>
      </c>
      <c r="B1267" s="1">
        <v>45514</v>
      </c>
      <c r="C1267" t="s">
        <v>350</v>
      </c>
      <c r="D1267" t="s">
        <v>66</v>
      </c>
      <c r="E1267" t="s">
        <v>67</v>
      </c>
      <c r="F1267" t="s">
        <v>68</v>
      </c>
      <c r="G1267" t="s">
        <v>111</v>
      </c>
      <c r="H1267" t="s">
        <v>112</v>
      </c>
      <c r="I1267" t="s">
        <v>113</v>
      </c>
      <c r="J1267" t="s">
        <v>46</v>
      </c>
      <c r="K1267" t="s">
        <v>83</v>
      </c>
      <c r="M1267" t="s">
        <v>84</v>
      </c>
      <c r="N1267" t="s">
        <v>85</v>
      </c>
      <c r="O1267">
        <v>30</v>
      </c>
      <c r="P1267">
        <v>29</v>
      </c>
      <c r="Q1267" t="b">
        <v>0</v>
      </c>
      <c r="R1267">
        <v>1</v>
      </c>
      <c r="S1267">
        <v>0</v>
      </c>
      <c r="T1267" t="s">
        <v>158</v>
      </c>
      <c r="U1267" t="s">
        <v>159</v>
      </c>
      <c r="V1267" t="s">
        <v>158</v>
      </c>
      <c r="W1267" t="s">
        <v>23</v>
      </c>
      <c r="X1267">
        <v>7.2</v>
      </c>
      <c r="Y1267">
        <v>5.76</v>
      </c>
      <c r="Z1267">
        <v>6.48</v>
      </c>
      <c r="AA1267">
        <v>0</v>
      </c>
      <c r="AB1267">
        <v>6.48</v>
      </c>
      <c r="AC1267">
        <v>0</v>
      </c>
      <c r="AD1267">
        <v>6.48</v>
      </c>
      <c r="AE1267">
        <v>5.24</v>
      </c>
      <c r="AF1267">
        <v>0</v>
      </c>
      <c r="AG1267">
        <v>1.24</v>
      </c>
      <c r="AH1267" t="s">
        <v>54</v>
      </c>
      <c r="AK1267">
        <v>8</v>
      </c>
      <c r="AL1267">
        <v>0</v>
      </c>
    </row>
    <row r="1268" spans="1:38" x14ac:dyDescent="0.25">
      <c r="A1268" t="s">
        <v>1537</v>
      </c>
      <c r="B1268" s="1">
        <v>45061</v>
      </c>
      <c r="C1268" t="s">
        <v>105</v>
      </c>
      <c r="D1268" t="s">
        <v>77</v>
      </c>
      <c r="E1268" t="s">
        <v>78</v>
      </c>
      <c r="F1268" t="s">
        <v>79</v>
      </c>
      <c r="G1268" t="s">
        <v>57</v>
      </c>
      <c r="H1268" t="s">
        <v>58</v>
      </c>
      <c r="I1268" t="s">
        <v>59</v>
      </c>
      <c r="J1268" t="s">
        <v>46</v>
      </c>
      <c r="K1268" t="s">
        <v>47</v>
      </c>
      <c r="M1268" t="s">
        <v>48</v>
      </c>
      <c r="N1268" t="s">
        <v>49</v>
      </c>
      <c r="O1268">
        <v>30</v>
      </c>
      <c r="P1268">
        <v>30</v>
      </c>
      <c r="Q1268" t="b">
        <v>0</v>
      </c>
      <c r="R1268">
        <v>1</v>
      </c>
      <c r="S1268">
        <v>2</v>
      </c>
      <c r="T1268" t="s">
        <v>99</v>
      </c>
      <c r="U1268" t="s">
        <v>100</v>
      </c>
      <c r="V1268" t="s">
        <v>52</v>
      </c>
      <c r="W1268" t="s">
        <v>53</v>
      </c>
      <c r="X1268">
        <v>14.8</v>
      </c>
      <c r="Y1268">
        <v>11.84</v>
      </c>
      <c r="Z1268">
        <v>7.91</v>
      </c>
      <c r="AA1268">
        <v>1.78</v>
      </c>
      <c r="AB1268">
        <v>9.69</v>
      </c>
      <c r="AC1268">
        <v>8.5299999999999994</v>
      </c>
      <c r="AD1268">
        <v>1.1599999999999999</v>
      </c>
      <c r="AE1268">
        <v>10.54</v>
      </c>
      <c r="AF1268">
        <v>0</v>
      </c>
      <c r="AG1268">
        <v>-0.85</v>
      </c>
      <c r="AH1268" t="s">
        <v>54</v>
      </c>
      <c r="AK1268">
        <v>8</v>
      </c>
      <c r="AL1268">
        <v>0</v>
      </c>
    </row>
    <row r="1269" spans="1:38" x14ac:dyDescent="0.25">
      <c r="A1269" t="s">
        <v>1538</v>
      </c>
      <c r="B1269" s="1">
        <v>45011</v>
      </c>
      <c r="C1269" t="s">
        <v>314</v>
      </c>
      <c r="D1269" t="s">
        <v>66</v>
      </c>
      <c r="E1269" t="s">
        <v>67</v>
      </c>
      <c r="F1269" t="s">
        <v>68</v>
      </c>
      <c r="G1269" t="s">
        <v>43</v>
      </c>
      <c r="H1269" t="s">
        <v>44</v>
      </c>
      <c r="I1269" t="s">
        <v>45</v>
      </c>
      <c r="J1269" t="s">
        <v>46</v>
      </c>
      <c r="K1269" t="s">
        <v>134</v>
      </c>
      <c r="M1269" t="s">
        <v>135</v>
      </c>
      <c r="N1269" t="s">
        <v>136</v>
      </c>
      <c r="O1269">
        <v>84</v>
      </c>
      <c r="P1269">
        <v>80</v>
      </c>
      <c r="Q1269" t="b">
        <v>0</v>
      </c>
      <c r="R1269">
        <v>4</v>
      </c>
      <c r="S1269">
        <v>0</v>
      </c>
      <c r="T1269" t="s">
        <v>50</v>
      </c>
      <c r="U1269" t="s">
        <v>51</v>
      </c>
      <c r="V1269" t="s">
        <v>52</v>
      </c>
      <c r="W1269" t="s">
        <v>53</v>
      </c>
      <c r="X1269">
        <v>4998</v>
      </c>
      <c r="Y1269">
        <v>4248.3</v>
      </c>
      <c r="Z1269">
        <v>9474.07</v>
      </c>
      <c r="AA1269">
        <v>1.78</v>
      </c>
      <c r="AB1269">
        <v>9475.85</v>
      </c>
      <c r="AC1269">
        <v>8243.99</v>
      </c>
      <c r="AD1269">
        <v>1231.8599999999999</v>
      </c>
      <c r="AE1269">
        <v>11256.26</v>
      </c>
      <c r="AF1269">
        <v>0</v>
      </c>
      <c r="AG1269">
        <v>-1780.41</v>
      </c>
      <c r="AH1269" t="s">
        <v>54</v>
      </c>
      <c r="AK1269">
        <v>9</v>
      </c>
      <c r="AL1269">
        <v>0</v>
      </c>
    </row>
    <row r="1270" spans="1:38" x14ac:dyDescent="0.25">
      <c r="A1270" t="s">
        <v>1539</v>
      </c>
      <c r="B1270" s="1">
        <v>45295</v>
      </c>
      <c r="C1270" t="s">
        <v>119</v>
      </c>
      <c r="D1270" t="s">
        <v>40</v>
      </c>
      <c r="E1270" t="s">
        <v>41</v>
      </c>
      <c r="F1270" t="s">
        <v>42</v>
      </c>
      <c r="G1270" t="s">
        <v>43</v>
      </c>
      <c r="H1270" t="s">
        <v>44</v>
      </c>
      <c r="I1270" t="s">
        <v>45</v>
      </c>
      <c r="J1270" t="s">
        <v>46</v>
      </c>
      <c r="K1270" t="s">
        <v>83</v>
      </c>
      <c r="M1270" t="s">
        <v>84</v>
      </c>
      <c r="N1270" t="s">
        <v>85</v>
      </c>
      <c r="O1270">
        <v>30</v>
      </c>
      <c r="P1270">
        <v>31</v>
      </c>
      <c r="Q1270" t="b">
        <v>0</v>
      </c>
      <c r="R1270">
        <v>1</v>
      </c>
      <c r="S1270">
        <v>0</v>
      </c>
      <c r="T1270" t="s">
        <v>50</v>
      </c>
      <c r="U1270" t="s">
        <v>51</v>
      </c>
      <c r="V1270" t="s">
        <v>52</v>
      </c>
      <c r="W1270" t="s">
        <v>53</v>
      </c>
      <c r="X1270">
        <v>7.2</v>
      </c>
      <c r="Y1270">
        <v>5.76</v>
      </c>
      <c r="Z1270">
        <v>4.4400000000000004</v>
      </c>
      <c r="AA1270">
        <v>1.78</v>
      </c>
      <c r="AB1270">
        <v>6.22</v>
      </c>
      <c r="AC1270">
        <v>5.41</v>
      </c>
      <c r="AD1270">
        <v>1</v>
      </c>
      <c r="AE1270">
        <v>5.19</v>
      </c>
      <c r="AF1270">
        <v>0</v>
      </c>
      <c r="AG1270">
        <v>1.02</v>
      </c>
      <c r="AH1270" t="s">
        <v>54</v>
      </c>
      <c r="AK1270">
        <v>4</v>
      </c>
      <c r="AL1270">
        <v>0</v>
      </c>
    </row>
    <row r="1271" spans="1:38" x14ac:dyDescent="0.25">
      <c r="A1271" t="s">
        <v>1540</v>
      </c>
      <c r="B1271" s="1">
        <v>45529</v>
      </c>
      <c r="C1271" t="s">
        <v>363</v>
      </c>
      <c r="D1271" t="s">
        <v>40</v>
      </c>
      <c r="E1271" t="s">
        <v>41</v>
      </c>
      <c r="F1271" t="s">
        <v>42</v>
      </c>
      <c r="G1271" t="s">
        <v>57</v>
      </c>
      <c r="H1271" t="s">
        <v>58</v>
      </c>
      <c r="I1271" t="s">
        <v>59</v>
      </c>
      <c r="J1271" t="s">
        <v>46</v>
      </c>
      <c r="K1271" t="s">
        <v>106</v>
      </c>
      <c r="M1271" t="s">
        <v>107</v>
      </c>
      <c r="N1271" t="s">
        <v>108</v>
      </c>
      <c r="O1271">
        <v>90</v>
      </c>
      <c r="P1271">
        <v>88</v>
      </c>
      <c r="Q1271" t="b">
        <v>0</v>
      </c>
      <c r="R1271">
        <v>1</v>
      </c>
      <c r="S1271">
        <v>0</v>
      </c>
      <c r="T1271" t="s">
        <v>143</v>
      </c>
      <c r="U1271" t="s">
        <v>144</v>
      </c>
      <c r="V1271" t="s">
        <v>139</v>
      </c>
      <c r="W1271" t="s">
        <v>53</v>
      </c>
      <c r="X1271">
        <v>8.5</v>
      </c>
      <c r="Y1271">
        <v>6.8</v>
      </c>
      <c r="Z1271">
        <v>5.42</v>
      </c>
      <c r="AA1271">
        <v>1.77</v>
      </c>
      <c r="AB1271">
        <v>7.19</v>
      </c>
      <c r="AC1271">
        <v>5.75</v>
      </c>
      <c r="AD1271">
        <v>1.44</v>
      </c>
      <c r="AE1271">
        <v>6.59</v>
      </c>
      <c r="AF1271">
        <v>0</v>
      </c>
      <c r="AG1271">
        <v>0.6</v>
      </c>
      <c r="AH1271" t="s">
        <v>54</v>
      </c>
      <c r="AK1271">
        <v>4</v>
      </c>
      <c r="AL1271">
        <v>0</v>
      </c>
    </row>
    <row r="1272" spans="1:38" x14ac:dyDescent="0.25">
      <c r="A1272" t="s">
        <v>1541</v>
      </c>
      <c r="B1272" s="1">
        <v>45068</v>
      </c>
      <c r="C1272" t="s">
        <v>398</v>
      </c>
      <c r="D1272" t="s">
        <v>122</v>
      </c>
      <c r="E1272" t="s">
        <v>123</v>
      </c>
      <c r="F1272" t="s">
        <v>124</v>
      </c>
      <c r="G1272" t="s">
        <v>43</v>
      </c>
      <c r="H1272" t="s">
        <v>44</v>
      </c>
      <c r="I1272" t="s">
        <v>45</v>
      </c>
      <c r="J1272" t="s">
        <v>46</v>
      </c>
      <c r="K1272" t="s">
        <v>196</v>
      </c>
      <c r="M1272" t="s">
        <v>197</v>
      </c>
      <c r="N1272" t="s">
        <v>198</v>
      </c>
      <c r="O1272">
        <v>90</v>
      </c>
      <c r="P1272">
        <v>89</v>
      </c>
      <c r="Q1272" t="b">
        <v>0</v>
      </c>
      <c r="R1272">
        <v>1</v>
      </c>
      <c r="S1272">
        <v>0</v>
      </c>
      <c r="T1272" t="s">
        <v>73</v>
      </c>
      <c r="U1272" t="s">
        <v>74</v>
      </c>
      <c r="V1272" t="s">
        <v>52</v>
      </c>
      <c r="W1272" t="s">
        <v>53</v>
      </c>
      <c r="X1272">
        <v>12.4</v>
      </c>
      <c r="Y1272">
        <v>9.92</v>
      </c>
      <c r="Z1272">
        <v>6.28</v>
      </c>
      <c r="AA1272">
        <v>1.79</v>
      </c>
      <c r="AB1272">
        <v>8.07</v>
      </c>
      <c r="AC1272">
        <v>6.86</v>
      </c>
      <c r="AD1272">
        <v>1.21</v>
      </c>
      <c r="AE1272">
        <v>8.7799999999999994</v>
      </c>
      <c r="AF1272">
        <v>0</v>
      </c>
      <c r="AG1272">
        <v>-0.71</v>
      </c>
      <c r="AH1272" t="s">
        <v>54</v>
      </c>
      <c r="AK1272">
        <v>5</v>
      </c>
      <c r="AL1272">
        <v>0</v>
      </c>
    </row>
    <row r="1273" spans="1:38" x14ac:dyDescent="0.25">
      <c r="A1273" t="s">
        <v>1542</v>
      </c>
      <c r="B1273" s="1">
        <v>45137</v>
      </c>
      <c r="C1273" t="s">
        <v>167</v>
      </c>
      <c r="D1273" t="s">
        <v>40</v>
      </c>
      <c r="E1273" t="s">
        <v>41</v>
      </c>
      <c r="F1273" t="s">
        <v>42</v>
      </c>
      <c r="G1273" t="s">
        <v>57</v>
      </c>
      <c r="H1273" t="s">
        <v>58</v>
      </c>
      <c r="I1273" t="s">
        <v>59</v>
      </c>
      <c r="J1273" t="s">
        <v>46</v>
      </c>
      <c r="K1273" t="s">
        <v>196</v>
      </c>
      <c r="M1273" t="s">
        <v>197</v>
      </c>
      <c r="N1273" t="s">
        <v>198</v>
      </c>
      <c r="O1273">
        <v>90</v>
      </c>
      <c r="P1273">
        <v>90</v>
      </c>
      <c r="Q1273" t="b">
        <v>0</v>
      </c>
      <c r="R1273">
        <v>1</v>
      </c>
      <c r="S1273">
        <v>0</v>
      </c>
      <c r="T1273" t="s">
        <v>50</v>
      </c>
      <c r="U1273" t="s">
        <v>51</v>
      </c>
      <c r="V1273" t="s">
        <v>52</v>
      </c>
      <c r="W1273" t="s">
        <v>53</v>
      </c>
      <c r="X1273">
        <v>12.4</v>
      </c>
      <c r="Y1273">
        <v>9.92</v>
      </c>
      <c r="Z1273">
        <v>7.26</v>
      </c>
      <c r="AA1273">
        <v>1.78</v>
      </c>
      <c r="AB1273">
        <v>9.0399999999999991</v>
      </c>
      <c r="AC1273">
        <v>7.87</v>
      </c>
      <c r="AD1273">
        <v>1.18</v>
      </c>
      <c r="AE1273">
        <v>8.74</v>
      </c>
      <c r="AF1273">
        <v>0</v>
      </c>
      <c r="AG1273">
        <v>0.31</v>
      </c>
      <c r="AH1273" t="s">
        <v>54</v>
      </c>
      <c r="AK1273">
        <v>1</v>
      </c>
      <c r="AL1273">
        <v>1</v>
      </c>
    </row>
    <row r="1274" spans="1:38" x14ac:dyDescent="0.25">
      <c r="A1274" t="s">
        <v>1543</v>
      </c>
      <c r="B1274" s="1">
        <v>45031</v>
      </c>
      <c r="C1274" t="s">
        <v>346</v>
      </c>
      <c r="D1274" t="s">
        <v>66</v>
      </c>
      <c r="E1274" t="s">
        <v>67</v>
      </c>
      <c r="F1274" t="s">
        <v>68</v>
      </c>
      <c r="G1274" t="s">
        <v>111</v>
      </c>
      <c r="H1274" t="s">
        <v>112</v>
      </c>
      <c r="I1274" t="s">
        <v>113</v>
      </c>
      <c r="J1274" t="s">
        <v>46</v>
      </c>
      <c r="K1274" t="s">
        <v>47</v>
      </c>
      <c r="M1274" t="s">
        <v>48</v>
      </c>
      <c r="N1274" t="s">
        <v>49</v>
      </c>
      <c r="O1274">
        <v>30</v>
      </c>
      <c r="P1274">
        <v>30</v>
      </c>
      <c r="Q1274" t="b">
        <v>0</v>
      </c>
      <c r="R1274">
        <v>1</v>
      </c>
      <c r="S1274">
        <v>0</v>
      </c>
      <c r="T1274" t="s">
        <v>73</v>
      </c>
      <c r="U1274" t="s">
        <v>74</v>
      </c>
      <c r="V1274" t="s">
        <v>52</v>
      </c>
      <c r="W1274" t="s">
        <v>53</v>
      </c>
      <c r="X1274">
        <v>14.8</v>
      </c>
      <c r="Y1274">
        <v>11.84</v>
      </c>
      <c r="Z1274">
        <v>6.76</v>
      </c>
      <c r="AA1274">
        <v>1.79</v>
      </c>
      <c r="AB1274">
        <v>8.5500000000000007</v>
      </c>
      <c r="AC1274">
        <v>7.27</v>
      </c>
      <c r="AD1274">
        <v>1.28</v>
      </c>
      <c r="AE1274">
        <v>10.53</v>
      </c>
      <c r="AF1274">
        <v>0</v>
      </c>
      <c r="AG1274">
        <v>-1.98</v>
      </c>
      <c r="AH1274" t="s">
        <v>54</v>
      </c>
      <c r="AK1274">
        <v>10</v>
      </c>
      <c r="AL1274">
        <v>1</v>
      </c>
    </row>
    <row r="1275" spans="1:38" x14ac:dyDescent="0.25">
      <c r="A1275" t="s">
        <v>1544</v>
      </c>
      <c r="B1275" s="1">
        <v>44982</v>
      </c>
      <c r="C1275" t="s">
        <v>248</v>
      </c>
      <c r="D1275" t="s">
        <v>122</v>
      </c>
      <c r="E1275" t="s">
        <v>123</v>
      </c>
      <c r="F1275" t="s">
        <v>124</v>
      </c>
      <c r="G1275" t="s">
        <v>57</v>
      </c>
      <c r="H1275" t="s">
        <v>58</v>
      </c>
      <c r="I1275" t="s">
        <v>59</v>
      </c>
      <c r="J1275" t="s">
        <v>46</v>
      </c>
      <c r="K1275" t="s">
        <v>196</v>
      </c>
      <c r="M1275" t="s">
        <v>197</v>
      </c>
      <c r="N1275" t="s">
        <v>198</v>
      </c>
      <c r="O1275">
        <v>90</v>
      </c>
      <c r="P1275">
        <v>91</v>
      </c>
      <c r="Q1275" t="b">
        <v>0</v>
      </c>
      <c r="R1275">
        <v>1</v>
      </c>
      <c r="S1275">
        <v>0</v>
      </c>
      <c r="T1275" t="s">
        <v>73</v>
      </c>
      <c r="U1275" t="s">
        <v>74</v>
      </c>
      <c r="V1275" t="s">
        <v>52</v>
      </c>
      <c r="W1275" t="s">
        <v>53</v>
      </c>
      <c r="X1275">
        <v>12.4</v>
      </c>
      <c r="Y1275">
        <v>9.92</v>
      </c>
      <c r="Z1275">
        <v>5.9</v>
      </c>
      <c r="AA1275">
        <v>1.79</v>
      </c>
      <c r="AB1275">
        <v>7.69</v>
      </c>
      <c r="AC1275">
        <v>6.53</v>
      </c>
      <c r="AD1275">
        <v>1.1499999999999999</v>
      </c>
      <c r="AE1275">
        <v>9.3000000000000007</v>
      </c>
      <c r="AF1275">
        <v>0</v>
      </c>
      <c r="AG1275">
        <v>-1.61</v>
      </c>
      <c r="AH1275" t="s">
        <v>54</v>
      </c>
      <c r="AK1275">
        <v>4</v>
      </c>
      <c r="AL1275">
        <v>0</v>
      </c>
    </row>
    <row r="1276" spans="1:38" x14ac:dyDescent="0.25">
      <c r="A1276" t="s">
        <v>1545</v>
      </c>
      <c r="B1276" s="1">
        <v>45609</v>
      </c>
      <c r="C1276" t="s">
        <v>146</v>
      </c>
      <c r="D1276" t="s">
        <v>90</v>
      </c>
      <c r="E1276" t="s">
        <v>91</v>
      </c>
      <c r="F1276" t="s">
        <v>92</v>
      </c>
      <c r="G1276" t="s">
        <v>111</v>
      </c>
      <c r="H1276" t="s">
        <v>112</v>
      </c>
      <c r="I1276" t="s">
        <v>113</v>
      </c>
      <c r="J1276" t="s">
        <v>46</v>
      </c>
      <c r="K1276" t="s">
        <v>103</v>
      </c>
      <c r="M1276" t="s">
        <v>95</v>
      </c>
      <c r="N1276" t="s">
        <v>96</v>
      </c>
      <c r="O1276">
        <v>90</v>
      </c>
      <c r="P1276">
        <v>88</v>
      </c>
      <c r="Q1276" t="b">
        <v>0</v>
      </c>
      <c r="R1276">
        <v>1</v>
      </c>
      <c r="S1276">
        <v>2</v>
      </c>
      <c r="T1276" t="s">
        <v>50</v>
      </c>
      <c r="U1276" t="s">
        <v>51</v>
      </c>
      <c r="V1276" t="s">
        <v>52</v>
      </c>
      <c r="W1276" t="s">
        <v>53</v>
      </c>
      <c r="X1276">
        <v>18.2</v>
      </c>
      <c r="Y1276">
        <v>14.56</v>
      </c>
      <c r="Z1276">
        <v>27.45</v>
      </c>
      <c r="AA1276">
        <v>1.78</v>
      </c>
      <c r="AB1276">
        <v>29.23</v>
      </c>
      <c r="AC1276">
        <v>25.43</v>
      </c>
      <c r="AD1276">
        <v>3.8</v>
      </c>
      <c r="AE1276">
        <v>41.56</v>
      </c>
      <c r="AF1276">
        <v>0</v>
      </c>
      <c r="AG1276">
        <v>-12.33</v>
      </c>
      <c r="AH1276" t="s">
        <v>54</v>
      </c>
      <c r="AK1276">
        <v>6</v>
      </c>
      <c r="AL1276">
        <v>0</v>
      </c>
    </row>
    <row r="1277" spans="1:38" x14ac:dyDescent="0.25">
      <c r="A1277" t="s">
        <v>1546</v>
      </c>
      <c r="B1277" s="1">
        <v>45272</v>
      </c>
      <c r="C1277" t="s">
        <v>332</v>
      </c>
      <c r="D1277" t="s">
        <v>90</v>
      </c>
      <c r="E1277" t="s">
        <v>91</v>
      </c>
      <c r="F1277" t="s">
        <v>92</v>
      </c>
      <c r="G1277" t="s">
        <v>43</v>
      </c>
      <c r="H1277" t="s">
        <v>44</v>
      </c>
      <c r="I1277" t="s">
        <v>45</v>
      </c>
      <c r="J1277" t="s">
        <v>46</v>
      </c>
      <c r="K1277" t="s">
        <v>83</v>
      </c>
      <c r="M1277" t="s">
        <v>84</v>
      </c>
      <c r="N1277" t="s">
        <v>85</v>
      </c>
      <c r="O1277">
        <v>90</v>
      </c>
      <c r="P1277">
        <v>91</v>
      </c>
      <c r="Q1277" t="b">
        <v>0</v>
      </c>
      <c r="R1277">
        <v>1</v>
      </c>
      <c r="S1277">
        <v>1</v>
      </c>
      <c r="T1277" t="s">
        <v>50</v>
      </c>
      <c r="U1277" t="s">
        <v>51</v>
      </c>
      <c r="V1277" t="s">
        <v>52</v>
      </c>
      <c r="W1277" t="s">
        <v>53</v>
      </c>
      <c r="X1277">
        <v>7.2</v>
      </c>
      <c r="Y1277">
        <v>5.76</v>
      </c>
      <c r="Z1277">
        <v>10.29</v>
      </c>
      <c r="AA1277">
        <v>1.78</v>
      </c>
      <c r="AB1277">
        <v>12.07</v>
      </c>
      <c r="AC1277">
        <v>10.51</v>
      </c>
      <c r="AD1277">
        <v>1.57</v>
      </c>
      <c r="AE1277">
        <v>16.57</v>
      </c>
      <c r="AF1277">
        <v>0</v>
      </c>
      <c r="AG1277">
        <v>-4.5</v>
      </c>
      <c r="AH1277" t="s">
        <v>54</v>
      </c>
      <c r="AK1277">
        <v>10</v>
      </c>
      <c r="AL1277">
        <v>0</v>
      </c>
    </row>
    <row r="1278" spans="1:38" x14ac:dyDescent="0.25">
      <c r="A1278" t="s">
        <v>1547</v>
      </c>
      <c r="B1278" s="1">
        <v>45029</v>
      </c>
      <c r="C1278" t="s">
        <v>212</v>
      </c>
      <c r="D1278" t="s">
        <v>122</v>
      </c>
      <c r="E1278" t="s">
        <v>123</v>
      </c>
      <c r="F1278" t="s">
        <v>124</v>
      </c>
      <c r="G1278" t="s">
        <v>111</v>
      </c>
      <c r="H1278" t="s">
        <v>112</v>
      </c>
      <c r="I1278" t="s">
        <v>113</v>
      </c>
      <c r="J1278" t="s">
        <v>46</v>
      </c>
      <c r="K1278" t="s">
        <v>196</v>
      </c>
      <c r="M1278" t="s">
        <v>197</v>
      </c>
      <c r="N1278" t="s">
        <v>198</v>
      </c>
      <c r="O1278">
        <v>90</v>
      </c>
      <c r="P1278">
        <v>90</v>
      </c>
      <c r="Q1278" t="b">
        <v>0</v>
      </c>
      <c r="R1278">
        <v>1</v>
      </c>
      <c r="S1278">
        <v>0</v>
      </c>
      <c r="T1278" t="s">
        <v>99</v>
      </c>
      <c r="U1278" t="s">
        <v>100</v>
      </c>
      <c r="V1278" t="s">
        <v>52</v>
      </c>
      <c r="W1278" t="s">
        <v>53</v>
      </c>
      <c r="X1278">
        <v>12.4</v>
      </c>
      <c r="Y1278">
        <v>9.92</v>
      </c>
      <c r="Z1278">
        <v>7.2</v>
      </c>
      <c r="AA1278">
        <v>1.78</v>
      </c>
      <c r="AB1278">
        <v>8.98</v>
      </c>
      <c r="AC1278">
        <v>7.9</v>
      </c>
      <c r="AD1278">
        <v>1.08</v>
      </c>
      <c r="AE1278">
        <v>9.48</v>
      </c>
      <c r="AF1278">
        <v>0</v>
      </c>
      <c r="AG1278">
        <v>-0.5</v>
      </c>
      <c r="AH1278" t="s">
        <v>54</v>
      </c>
      <c r="AK1278">
        <v>11</v>
      </c>
      <c r="AL1278">
        <v>0</v>
      </c>
    </row>
    <row r="1279" spans="1:38" x14ac:dyDescent="0.25">
      <c r="A1279" t="s">
        <v>1548</v>
      </c>
      <c r="B1279" s="1">
        <v>44976</v>
      </c>
      <c r="C1279" t="s">
        <v>151</v>
      </c>
      <c r="D1279" t="s">
        <v>90</v>
      </c>
      <c r="E1279" t="s">
        <v>91</v>
      </c>
      <c r="F1279" t="s">
        <v>92</v>
      </c>
      <c r="G1279" t="s">
        <v>80</v>
      </c>
      <c r="H1279" t="s">
        <v>81</v>
      </c>
      <c r="I1279" t="s">
        <v>82</v>
      </c>
      <c r="J1279" t="s">
        <v>46</v>
      </c>
      <c r="K1279" t="s">
        <v>69</v>
      </c>
      <c r="L1279" t="s">
        <v>70</v>
      </c>
      <c r="M1279" t="s">
        <v>71</v>
      </c>
      <c r="N1279" t="s">
        <v>72</v>
      </c>
      <c r="O1279">
        <v>90</v>
      </c>
      <c r="P1279">
        <v>92</v>
      </c>
      <c r="Q1279" t="b">
        <v>1</v>
      </c>
      <c r="R1279">
        <v>3</v>
      </c>
      <c r="S1279">
        <v>0</v>
      </c>
      <c r="T1279" t="s">
        <v>50</v>
      </c>
      <c r="U1279" t="s">
        <v>51</v>
      </c>
      <c r="V1279" t="s">
        <v>52</v>
      </c>
      <c r="W1279" t="s">
        <v>53</v>
      </c>
      <c r="X1279">
        <v>384</v>
      </c>
      <c r="Y1279">
        <v>326.39999999999998</v>
      </c>
      <c r="Z1279">
        <v>946.6</v>
      </c>
      <c r="AA1279">
        <v>1.78</v>
      </c>
      <c r="AB1279">
        <v>948.38</v>
      </c>
      <c r="AC1279">
        <v>825.09</v>
      </c>
      <c r="AD1279">
        <v>123.29</v>
      </c>
      <c r="AE1279">
        <v>916.52</v>
      </c>
      <c r="AF1279">
        <v>0</v>
      </c>
      <c r="AG1279">
        <v>31.87</v>
      </c>
      <c r="AH1279" t="s">
        <v>54</v>
      </c>
      <c r="AK1279">
        <v>9</v>
      </c>
      <c r="AL1279">
        <v>1</v>
      </c>
    </row>
    <row r="1280" spans="1:38" x14ac:dyDescent="0.25">
      <c r="A1280" t="s">
        <v>1549</v>
      </c>
      <c r="B1280" s="1">
        <v>45365</v>
      </c>
      <c r="C1280" t="s">
        <v>410</v>
      </c>
      <c r="D1280" t="s">
        <v>40</v>
      </c>
      <c r="E1280" t="s">
        <v>41</v>
      </c>
      <c r="F1280" t="s">
        <v>42</v>
      </c>
      <c r="G1280" t="s">
        <v>111</v>
      </c>
      <c r="H1280" t="s">
        <v>112</v>
      </c>
      <c r="I1280" t="s">
        <v>113</v>
      </c>
      <c r="J1280" t="s">
        <v>46</v>
      </c>
      <c r="K1280" t="s">
        <v>196</v>
      </c>
      <c r="M1280" t="s">
        <v>197</v>
      </c>
      <c r="N1280" t="s">
        <v>198</v>
      </c>
      <c r="O1280">
        <v>90</v>
      </c>
      <c r="P1280">
        <v>88</v>
      </c>
      <c r="Q1280" t="b">
        <v>0</v>
      </c>
      <c r="R1280">
        <v>1</v>
      </c>
      <c r="S1280">
        <v>0</v>
      </c>
      <c r="T1280" t="s">
        <v>50</v>
      </c>
      <c r="U1280" t="s">
        <v>51</v>
      </c>
      <c r="V1280" t="s">
        <v>52</v>
      </c>
      <c r="W1280" t="s">
        <v>53</v>
      </c>
      <c r="X1280">
        <v>12.4</v>
      </c>
      <c r="Y1280">
        <v>9.92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 t="s">
        <v>129</v>
      </c>
      <c r="AI1280">
        <v>88</v>
      </c>
      <c r="AJ1280" t="s">
        <v>130</v>
      </c>
      <c r="AK1280">
        <v>4</v>
      </c>
      <c r="AL1280">
        <v>0</v>
      </c>
    </row>
    <row r="1281" spans="1:38" x14ac:dyDescent="0.25">
      <c r="A1281" t="s">
        <v>1550</v>
      </c>
      <c r="B1281" s="1">
        <v>45558</v>
      </c>
      <c r="C1281" t="s">
        <v>410</v>
      </c>
      <c r="D1281" t="s">
        <v>66</v>
      </c>
      <c r="E1281" t="s">
        <v>67</v>
      </c>
      <c r="F1281" t="s">
        <v>68</v>
      </c>
      <c r="G1281" t="s">
        <v>43</v>
      </c>
      <c r="H1281" t="s">
        <v>44</v>
      </c>
      <c r="I1281" t="s">
        <v>45</v>
      </c>
      <c r="J1281" t="s">
        <v>46</v>
      </c>
      <c r="K1281" t="s">
        <v>260</v>
      </c>
      <c r="L1281" t="s">
        <v>261</v>
      </c>
      <c r="M1281" t="s">
        <v>262</v>
      </c>
      <c r="N1281" t="s">
        <v>157</v>
      </c>
      <c r="O1281">
        <v>28</v>
      </c>
      <c r="P1281">
        <v>28</v>
      </c>
      <c r="Q1281" t="b">
        <v>1</v>
      </c>
      <c r="R1281">
        <v>4</v>
      </c>
      <c r="S1281">
        <v>2</v>
      </c>
      <c r="T1281" t="s">
        <v>137</v>
      </c>
      <c r="U1281" t="s">
        <v>138</v>
      </c>
      <c r="V1281" t="s">
        <v>139</v>
      </c>
      <c r="W1281" t="s">
        <v>140</v>
      </c>
      <c r="X1281">
        <v>918</v>
      </c>
      <c r="Y1281">
        <v>780.3</v>
      </c>
      <c r="Z1281">
        <v>741.28</v>
      </c>
      <c r="AA1281">
        <v>3.71</v>
      </c>
      <c r="AB1281">
        <v>744.99</v>
      </c>
      <c r="AC1281">
        <v>536.39</v>
      </c>
      <c r="AD1281">
        <v>208.6</v>
      </c>
      <c r="AE1281">
        <v>711.89</v>
      </c>
      <c r="AF1281">
        <v>0</v>
      </c>
      <c r="AG1281">
        <v>33.1</v>
      </c>
      <c r="AH1281" t="s">
        <v>54</v>
      </c>
      <c r="AK1281">
        <v>5</v>
      </c>
      <c r="AL1281">
        <v>1</v>
      </c>
    </row>
    <row r="1282" spans="1:38" x14ac:dyDescent="0.25">
      <c r="A1282" t="s">
        <v>1551</v>
      </c>
      <c r="B1282" s="1">
        <v>45425</v>
      </c>
      <c r="C1282" t="s">
        <v>268</v>
      </c>
      <c r="D1282" t="s">
        <v>122</v>
      </c>
      <c r="E1282" t="s">
        <v>123</v>
      </c>
      <c r="F1282" t="s">
        <v>124</v>
      </c>
      <c r="G1282" t="s">
        <v>111</v>
      </c>
      <c r="H1282" t="s">
        <v>112</v>
      </c>
      <c r="I1282" t="s">
        <v>113</v>
      </c>
      <c r="J1282" t="s">
        <v>46</v>
      </c>
      <c r="K1282" t="s">
        <v>69</v>
      </c>
      <c r="L1282" t="s">
        <v>70</v>
      </c>
      <c r="M1282" t="s">
        <v>71</v>
      </c>
      <c r="N1282" t="s">
        <v>72</v>
      </c>
      <c r="O1282">
        <v>30</v>
      </c>
      <c r="P1282">
        <v>31</v>
      </c>
      <c r="Q1282" t="b">
        <v>1</v>
      </c>
      <c r="R1282">
        <v>3</v>
      </c>
      <c r="S1282">
        <v>2</v>
      </c>
      <c r="T1282" t="s">
        <v>50</v>
      </c>
      <c r="U1282" t="s">
        <v>51</v>
      </c>
      <c r="V1282" t="s">
        <v>52</v>
      </c>
      <c r="W1282" t="s">
        <v>53</v>
      </c>
      <c r="X1282">
        <v>384</v>
      </c>
      <c r="Y1282">
        <v>326.39999999999998</v>
      </c>
      <c r="Z1282">
        <v>320.35000000000002</v>
      </c>
      <c r="AA1282">
        <v>1.78</v>
      </c>
      <c r="AB1282">
        <v>322.13</v>
      </c>
      <c r="AC1282">
        <v>280.25</v>
      </c>
      <c r="AD1282">
        <v>41.88</v>
      </c>
      <c r="AE1282">
        <v>298.92</v>
      </c>
      <c r="AF1282">
        <v>0</v>
      </c>
      <c r="AG1282">
        <v>23.21</v>
      </c>
      <c r="AH1282" t="s">
        <v>54</v>
      </c>
      <c r="AK1282">
        <v>1</v>
      </c>
      <c r="AL1282">
        <v>0</v>
      </c>
    </row>
    <row r="1283" spans="1:38" x14ac:dyDescent="0.25">
      <c r="A1283" t="s">
        <v>1552</v>
      </c>
      <c r="B1283" s="1">
        <v>45417</v>
      </c>
      <c r="C1283" t="s">
        <v>299</v>
      </c>
      <c r="D1283" t="s">
        <v>40</v>
      </c>
      <c r="E1283" t="s">
        <v>41</v>
      </c>
      <c r="F1283" t="s">
        <v>42</v>
      </c>
      <c r="G1283" t="s">
        <v>111</v>
      </c>
      <c r="H1283" t="s">
        <v>112</v>
      </c>
      <c r="I1283" t="s">
        <v>113</v>
      </c>
      <c r="J1283" t="s">
        <v>46</v>
      </c>
      <c r="K1283" t="s">
        <v>83</v>
      </c>
      <c r="M1283" t="s">
        <v>84</v>
      </c>
      <c r="N1283" t="s">
        <v>85</v>
      </c>
      <c r="O1283">
        <v>30</v>
      </c>
      <c r="P1283">
        <v>30</v>
      </c>
      <c r="Q1283" t="b">
        <v>0</v>
      </c>
      <c r="R1283">
        <v>1</v>
      </c>
      <c r="S1283">
        <v>0</v>
      </c>
      <c r="T1283" t="s">
        <v>99</v>
      </c>
      <c r="U1283" t="s">
        <v>100</v>
      </c>
      <c r="V1283" t="s">
        <v>52</v>
      </c>
      <c r="W1283" t="s">
        <v>53</v>
      </c>
      <c r="X1283">
        <v>7.2</v>
      </c>
      <c r="Y1283">
        <v>5.76</v>
      </c>
      <c r="Z1283">
        <v>3.35</v>
      </c>
      <c r="AA1283">
        <v>1.78</v>
      </c>
      <c r="AB1283">
        <v>5.13</v>
      </c>
      <c r="AC1283">
        <v>4.51</v>
      </c>
      <c r="AD1283">
        <v>1</v>
      </c>
      <c r="AE1283">
        <v>5.53</v>
      </c>
      <c r="AF1283">
        <v>0</v>
      </c>
      <c r="AG1283">
        <v>-0.4</v>
      </c>
      <c r="AH1283" t="s">
        <v>54</v>
      </c>
      <c r="AK1283">
        <v>9</v>
      </c>
      <c r="AL1283">
        <v>0</v>
      </c>
    </row>
    <row r="1284" spans="1:38" x14ac:dyDescent="0.25">
      <c r="A1284" t="s">
        <v>1553</v>
      </c>
      <c r="B1284" s="1">
        <v>45329</v>
      </c>
      <c r="C1284" t="s">
        <v>299</v>
      </c>
      <c r="D1284" t="s">
        <v>90</v>
      </c>
      <c r="E1284" t="s">
        <v>91</v>
      </c>
      <c r="F1284" t="s">
        <v>92</v>
      </c>
      <c r="G1284" t="s">
        <v>111</v>
      </c>
      <c r="H1284" t="s">
        <v>112</v>
      </c>
      <c r="I1284" t="s">
        <v>113</v>
      </c>
      <c r="J1284" t="s">
        <v>46</v>
      </c>
      <c r="K1284" t="s">
        <v>154</v>
      </c>
      <c r="L1284" t="s">
        <v>155</v>
      </c>
      <c r="M1284" t="s">
        <v>156</v>
      </c>
      <c r="N1284" t="s">
        <v>157</v>
      </c>
      <c r="O1284">
        <v>30</v>
      </c>
      <c r="P1284">
        <v>28</v>
      </c>
      <c r="Q1284" t="b">
        <v>1</v>
      </c>
      <c r="R1284">
        <v>4</v>
      </c>
      <c r="S1284">
        <v>0</v>
      </c>
      <c r="T1284" t="s">
        <v>143</v>
      </c>
      <c r="U1284" t="s">
        <v>144</v>
      </c>
      <c r="V1284" t="s">
        <v>139</v>
      </c>
      <c r="W1284" t="s">
        <v>53</v>
      </c>
      <c r="X1284">
        <v>936</v>
      </c>
      <c r="Y1284">
        <v>795.6</v>
      </c>
      <c r="Z1284">
        <v>773.21</v>
      </c>
      <c r="AA1284">
        <v>1.77</v>
      </c>
      <c r="AB1284">
        <v>774.98</v>
      </c>
      <c r="AC1284">
        <v>619.98</v>
      </c>
      <c r="AD1284">
        <v>155</v>
      </c>
      <c r="AE1284">
        <v>723.62</v>
      </c>
      <c r="AF1284">
        <v>37.090000000000003</v>
      </c>
      <c r="AG1284">
        <v>14.27</v>
      </c>
      <c r="AH1284" t="s">
        <v>54</v>
      </c>
      <c r="AK1284">
        <v>7</v>
      </c>
      <c r="AL1284">
        <v>1</v>
      </c>
    </row>
    <row r="1285" spans="1:38" x14ac:dyDescent="0.25">
      <c r="A1285" t="s">
        <v>1554</v>
      </c>
      <c r="B1285" s="1">
        <v>45219</v>
      </c>
      <c r="C1285" t="s">
        <v>428</v>
      </c>
      <c r="D1285" t="s">
        <v>40</v>
      </c>
      <c r="E1285" t="s">
        <v>41</v>
      </c>
      <c r="F1285" t="s">
        <v>42</v>
      </c>
      <c r="G1285" t="s">
        <v>57</v>
      </c>
      <c r="H1285" t="s">
        <v>58</v>
      </c>
      <c r="I1285" t="s">
        <v>59</v>
      </c>
      <c r="J1285" t="s">
        <v>46</v>
      </c>
      <c r="K1285" t="s">
        <v>69</v>
      </c>
      <c r="L1285" t="s">
        <v>70</v>
      </c>
      <c r="M1285" t="s">
        <v>71</v>
      </c>
      <c r="N1285" t="s">
        <v>72</v>
      </c>
      <c r="O1285">
        <v>90</v>
      </c>
      <c r="P1285">
        <v>91</v>
      </c>
      <c r="Q1285" t="b">
        <v>1</v>
      </c>
      <c r="R1285">
        <v>3</v>
      </c>
      <c r="S1285">
        <v>0</v>
      </c>
      <c r="T1285" t="s">
        <v>73</v>
      </c>
      <c r="U1285" t="s">
        <v>74</v>
      </c>
      <c r="V1285" t="s">
        <v>52</v>
      </c>
      <c r="W1285" t="s">
        <v>53</v>
      </c>
      <c r="X1285">
        <v>384</v>
      </c>
      <c r="Y1285">
        <v>326.39999999999998</v>
      </c>
      <c r="Z1285">
        <v>982.25</v>
      </c>
      <c r="AA1285">
        <v>1.79</v>
      </c>
      <c r="AB1285">
        <v>984.04</v>
      </c>
      <c r="AC1285">
        <v>836.44</v>
      </c>
      <c r="AD1285">
        <v>147.61000000000001</v>
      </c>
      <c r="AE1285">
        <v>867.08</v>
      </c>
      <c r="AF1285">
        <v>0</v>
      </c>
      <c r="AG1285">
        <v>116.96</v>
      </c>
      <c r="AH1285" t="s">
        <v>54</v>
      </c>
      <c r="AK1285">
        <v>3</v>
      </c>
      <c r="AL1285">
        <v>0</v>
      </c>
    </row>
    <row r="1286" spans="1:38" x14ac:dyDescent="0.25">
      <c r="A1286" t="s">
        <v>1555</v>
      </c>
      <c r="B1286" s="1">
        <v>44959</v>
      </c>
      <c r="C1286" t="s">
        <v>105</v>
      </c>
      <c r="D1286" t="s">
        <v>90</v>
      </c>
      <c r="E1286" t="s">
        <v>91</v>
      </c>
      <c r="F1286" t="s">
        <v>92</v>
      </c>
      <c r="G1286" t="s">
        <v>111</v>
      </c>
      <c r="H1286" t="s">
        <v>112</v>
      </c>
      <c r="I1286" t="s">
        <v>113</v>
      </c>
      <c r="J1286" t="s">
        <v>46</v>
      </c>
      <c r="K1286" t="s">
        <v>196</v>
      </c>
      <c r="M1286" t="s">
        <v>197</v>
      </c>
      <c r="N1286" t="s">
        <v>198</v>
      </c>
      <c r="O1286">
        <v>90</v>
      </c>
      <c r="P1286">
        <v>91</v>
      </c>
      <c r="Q1286" t="b">
        <v>0</v>
      </c>
      <c r="R1286">
        <v>1</v>
      </c>
      <c r="S1286">
        <v>0</v>
      </c>
      <c r="T1286" t="s">
        <v>143</v>
      </c>
      <c r="U1286" t="s">
        <v>144</v>
      </c>
      <c r="V1286" t="s">
        <v>139</v>
      </c>
      <c r="W1286" t="s">
        <v>53</v>
      </c>
      <c r="X1286">
        <v>12.4</v>
      </c>
      <c r="Y1286">
        <v>9.92</v>
      </c>
      <c r="Z1286">
        <v>7.05</v>
      </c>
      <c r="AA1286">
        <v>1.77</v>
      </c>
      <c r="AB1286">
        <v>8.82</v>
      </c>
      <c r="AC1286">
        <v>7.06</v>
      </c>
      <c r="AD1286">
        <v>1.76</v>
      </c>
      <c r="AE1286">
        <v>9.5299999999999994</v>
      </c>
      <c r="AF1286">
        <v>0</v>
      </c>
      <c r="AG1286">
        <v>-0.71</v>
      </c>
      <c r="AH1286" t="s">
        <v>54</v>
      </c>
      <c r="AK1286">
        <v>8</v>
      </c>
      <c r="AL1286">
        <v>0</v>
      </c>
    </row>
    <row r="1287" spans="1:38" x14ac:dyDescent="0.25">
      <c r="A1287" t="s">
        <v>1556</v>
      </c>
      <c r="B1287" s="1">
        <v>45046</v>
      </c>
      <c r="C1287" t="s">
        <v>366</v>
      </c>
      <c r="D1287" t="s">
        <v>40</v>
      </c>
      <c r="E1287" t="s">
        <v>41</v>
      </c>
      <c r="F1287" t="s">
        <v>42</v>
      </c>
      <c r="G1287" t="s">
        <v>111</v>
      </c>
      <c r="H1287" t="s">
        <v>112</v>
      </c>
      <c r="I1287" t="s">
        <v>113</v>
      </c>
      <c r="J1287" t="s">
        <v>46</v>
      </c>
      <c r="K1287" t="s">
        <v>106</v>
      </c>
      <c r="M1287" t="s">
        <v>107</v>
      </c>
      <c r="N1287" t="s">
        <v>108</v>
      </c>
      <c r="O1287">
        <v>90</v>
      </c>
      <c r="P1287">
        <v>91</v>
      </c>
      <c r="Q1287" t="b">
        <v>0</v>
      </c>
      <c r="R1287">
        <v>1</v>
      </c>
      <c r="S1287">
        <v>0</v>
      </c>
      <c r="T1287" t="s">
        <v>73</v>
      </c>
      <c r="U1287" t="s">
        <v>74</v>
      </c>
      <c r="V1287" t="s">
        <v>52</v>
      </c>
      <c r="W1287" t="s">
        <v>53</v>
      </c>
      <c r="X1287">
        <v>8.5</v>
      </c>
      <c r="Y1287">
        <v>6.8</v>
      </c>
      <c r="Z1287">
        <v>4.41</v>
      </c>
      <c r="AA1287">
        <v>1.79</v>
      </c>
      <c r="AB1287">
        <v>6.2</v>
      </c>
      <c r="AC1287">
        <v>5.27</v>
      </c>
      <c r="AD1287">
        <v>1</v>
      </c>
      <c r="AE1287">
        <v>6.12</v>
      </c>
      <c r="AF1287">
        <v>0</v>
      </c>
      <c r="AG1287">
        <v>0.08</v>
      </c>
      <c r="AH1287" t="s">
        <v>54</v>
      </c>
      <c r="AK1287">
        <v>5</v>
      </c>
      <c r="AL1287">
        <v>0</v>
      </c>
    </row>
    <row r="1288" spans="1:38" x14ac:dyDescent="0.25">
      <c r="A1288" t="s">
        <v>1557</v>
      </c>
      <c r="B1288" s="1">
        <v>45506</v>
      </c>
      <c r="C1288" t="s">
        <v>268</v>
      </c>
      <c r="D1288" t="s">
        <v>77</v>
      </c>
      <c r="E1288" t="s">
        <v>78</v>
      </c>
      <c r="F1288" t="s">
        <v>79</v>
      </c>
      <c r="G1288" t="s">
        <v>57</v>
      </c>
      <c r="H1288" t="s">
        <v>58</v>
      </c>
      <c r="I1288" t="s">
        <v>59</v>
      </c>
      <c r="J1288" t="s">
        <v>46</v>
      </c>
      <c r="K1288" t="s">
        <v>213</v>
      </c>
      <c r="L1288" t="s">
        <v>214</v>
      </c>
      <c r="M1288" t="s">
        <v>215</v>
      </c>
      <c r="N1288" t="s">
        <v>216</v>
      </c>
      <c r="O1288">
        <v>30</v>
      </c>
      <c r="P1288">
        <v>29</v>
      </c>
      <c r="Q1288" t="b">
        <v>1</v>
      </c>
      <c r="R1288">
        <v>3</v>
      </c>
      <c r="S1288">
        <v>0</v>
      </c>
      <c r="T1288" t="s">
        <v>99</v>
      </c>
      <c r="U1288" t="s">
        <v>100</v>
      </c>
      <c r="V1288" t="s">
        <v>52</v>
      </c>
      <c r="W1288" t="s">
        <v>53</v>
      </c>
      <c r="X1288">
        <v>492</v>
      </c>
      <c r="Y1288">
        <v>418.2</v>
      </c>
      <c r="Z1288">
        <v>411.44</v>
      </c>
      <c r="AA1288">
        <v>1.78</v>
      </c>
      <c r="AB1288">
        <v>413.22</v>
      </c>
      <c r="AC1288">
        <v>363.63</v>
      </c>
      <c r="AD1288">
        <v>49.59</v>
      </c>
      <c r="AE1288">
        <v>390.36</v>
      </c>
      <c r="AF1288">
        <v>0</v>
      </c>
      <c r="AG1288">
        <v>22.86</v>
      </c>
      <c r="AH1288" t="s">
        <v>54</v>
      </c>
      <c r="AK1288">
        <v>3</v>
      </c>
      <c r="AL1288">
        <v>0</v>
      </c>
    </row>
    <row r="1289" spans="1:38" x14ac:dyDescent="0.25">
      <c r="A1289" t="s">
        <v>1558</v>
      </c>
      <c r="B1289" s="1">
        <v>45395</v>
      </c>
      <c r="C1289" t="s">
        <v>212</v>
      </c>
      <c r="D1289" t="s">
        <v>40</v>
      </c>
      <c r="E1289" t="s">
        <v>41</v>
      </c>
      <c r="F1289" t="s">
        <v>42</v>
      </c>
      <c r="G1289" t="s">
        <v>111</v>
      </c>
      <c r="H1289" t="s">
        <v>112</v>
      </c>
      <c r="I1289" t="s">
        <v>113</v>
      </c>
      <c r="J1289" t="s">
        <v>46</v>
      </c>
      <c r="K1289" t="s">
        <v>114</v>
      </c>
      <c r="L1289" t="s">
        <v>115</v>
      </c>
      <c r="M1289" t="s">
        <v>116</v>
      </c>
      <c r="N1289" t="s">
        <v>117</v>
      </c>
      <c r="O1289">
        <v>30</v>
      </c>
      <c r="P1289">
        <v>31</v>
      </c>
      <c r="Q1289" t="b">
        <v>1</v>
      </c>
      <c r="R1289">
        <v>4</v>
      </c>
      <c r="S1289">
        <v>1</v>
      </c>
      <c r="T1289" t="s">
        <v>50</v>
      </c>
      <c r="U1289" t="s">
        <v>51</v>
      </c>
      <c r="V1289" t="s">
        <v>52</v>
      </c>
      <c r="W1289" t="s">
        <v>53</v>
      </c>
      <c r="X1289">
        <v>564</v>
      </c>
      <c r="Y1289">
        <v>479.4</v>
      </c>
      <c r="Z1289">
        <v>483.29</v>
      </c>
      <c r="AA1289">
        <v>1.78</v>
      </c>
      <c r="AB1289">
        <v>485.07</v>
      </c>
      <c r="AC1289">
        <v>422.01</v>
      </c>
      <c r="AD1289">
        <v>63.06</v>
      </c>
      <c r="AE1289">
        <v>441.8</v>
      </c>
      <c r="AF1289">
        <v>0</v>
      </c>
      <c r="AG1289">
        <v>43.26</v>
      </c>
      <c r="AH1289" t="s">
        <v>54</v>
      </c>
      <c r="AK1289">
        <v>7</v>
      </c>
      <c r="AL1289">
        <v>1</v>
      </c>
    </row>
    <row r="1290" spans="1:38" x14ac:dyDescent="0.25">
      <c r="A1290" t="s">
        <v>1559</v>
      </c>
      <c r="B1290" s="1">
        <v>44933</v>
      </c>
      <c r="C1290" t="s">
        <v>296</v>
      </c>
      <c r="D1290" t="s">
        <v>66</v>
      </c>
      <c r="E1290" t="s">
        <v>67</v>
      </c>
      <c r="F1290" t="s">
        <v>68</v>
      </c>
      <c r="G1290" t="s">
        <v>80</v>
      </c>
      <c r="H1290" t="s">
        <v>81</v>
      </c>
      <c r="I1290" t="s">
        <v>82</v>
      </c>
      <c r="J1290" t="s">
        <v>46</v>
      </c>
      <c r="K1290" t="s">
        <v>114</v>
      </c>
      <c r="L1290" t="s">
        <v>115</v>
      </c>
      <c r="M1290" t="s">
        <v>116</v>
      </c>
      <c r="N1290" t="s">
        <v>117</v>
      </c>
      <c r="O1290">
        <v>30</v>
      </c>
      <c r="P1290">
        <v>30</v>
      </c>
      <c r="Q1290" t="b">
        <v>1</v>
      </c>
      <c r="R1290">
        <v>4</v>
      </c>
      <c r="S1290">
        <v>0</v>
      </c>
      <c r="T1290" t="s">
        <v>143</v>
      </c>
      <c r="U1290" t="s">
        <v>144</v>
      </c>
      <c r="V1290" t="s">
        <v>139</v>
      </c>
      <c r="W1290" t="s">
        <v>53</v>
      </c>
      <c r="X1290">
        <v>564</v>
      </c>
      <c r="Y1290">
        <v>479.4</v>
      </c>
      <c r="Z1290">
        <v>463.44</v>
      </c>
      <c r="AA1290">
        <v>1.77</v>
      </c>
      <c r="AB1290">
        <v>465.21</v>
      </c>
      <c r="AC1290">
        <v>372.17</v>
      </c>
      <c r="AD1290">
        <v>93.04</v>
      </c>
      <c r="AE1290">
        <v>456.18</v>
      </c>
      <c r="AF1290">
        <v>20.91</v>
      </c>
      <c r="AG1290">
        <v>-11.88</v>
      </c>
      <c r="AH1290" t="s">
        <v>54</v>
      </c>
      <c r="AK1290">
        <v>8</v>
      </c>
      <c r="AL1290">
        <v>0</v>
      </c>
    </row>
    <row r="1291" spans="1:38" x14ac:dyDescent="0.25">
      <c r="A1291" t="s">
        <v>1560</v>
      </c>
      <c r="B1291" s="1">
        <v>45506</v>
      </c>
      <c r="C1291" t="s">
        <v>192</v>
      </c>
      <c r="D1291" t="s">
        <v>77</v>
      </c>
      <c r="E1291" t="s">
        <v>78</v>
      </c>
      <c r="F1291" t="s">
        <v>79</v>
      </c>
      <c r="G1291" t="s">
        <v>111</v>
      </c>
      <c r="H1291" t="s">
        <v>112</v>
      </c>
      <c r="I1291" t="s">
        <v>113</v>
      </c>
      <c r="J1291" t="s">
        <v>46</v>
      </c>
      <c r="K1291" t="s">
        <v>184</v>
      </c>
      <c r="L1291" t="s">
        <v>185</v>
      </c>
      <c r="M1291" t="s">
        <v>186</v>
      </c>
      <c r="N1291" t="s">
        <v>171</v>
      </c>
      <c r="O1291">
        <v>30</v>
      </c>
      <c r="P1291">
        <v>29</v>
      </c>
      <c r="Q1291" t="b">
        <v>1</v>
      </c>
      <c r="R1291">
        <v>3</v>
      </c>
      <c r="S1291">
        <v>0</v>
      </c>
      <c r="T1291" t="s">
        <v>137</v>
      </c>
      <c r="U1291" t="s">
        <v>138</v>
      </c>
      <c r="V1291" t="s">
        <v>139</v>
      </c>
      <c r="W1291" t="s">
        <v>140</v>
      </c>
      <c r="X1291">
        <v>558</v>
      </c>
      <c r="Y1291">
        <v>474.3</v>
      </c>
      <c r="Z1291">
        <v>450.58</v>
      </c>
      <c r="AA1291">
        <v>2.25</v>
      </c>
      <c r="AB1291">
        <v>452.84</v>
      </c>
      <c r="AC1291">
        <v>326.04000000000002</v>
      </c>
      <c r="AD1291">
        <v>126.79</v>
      </c>
      <c r="AE1291">
        <v>422.17</v>
      </c>
      <c r="AF1291">
        <v>0</v>
      </c>
      <c r="AG1291">
        <v>30.67</v>
      </c>
      <c r="AH1291" t="s">
        <v>54</v>
      </c>
      <c r="AK1291">
        <v>1</v>
      </c>
      <c r="AL1291">
        <v>0</v>
      </c>
    </row>
    <row r="1292" spans="1:38" x14ac:dyDescent="0.25">
      <c r="A1292" t="s">
        <v>1561</v>
      </c>
      <c r="B1292" s="1">
        <v>45098</v>
      </c>
      <c r="C1292" t="s">
        <v>235</v>
      </c>
      <c r="D1292" t="s">
        <v>122</v>
      </c>
      <c r="E1292" t="s">
        <v>123</v>
      </c>
      <c r="F1292" t="s">
        <v>124</v>
      </c>
      <c r="G1292" t="s">
        <v>57</v>
      </c>
      <c r="H1292" t="s">
        <v>58</v>
      </c>
      <c r="I1292" t="s">
        <v>59</v>
      </c>
      <c r="J1292" t="s">
        <v>46</v>
      </c>
      <c r="K1292" t="s">
        <v>180</v>
      </c>
      <c r="M1292" t="s">
        <v>181</v>
      </c>
      <c r="N1292" t="s">
        <v>182</v>
      </c>
      <c r="O1292">
        <v>30</v>
      </c>
      <c r="P1292">
        <v>30</v>
      </c>
      <c r="Q1292" t="b">
        <v>0</v>
      </c>
      <c r="R1292">
        <v>1</v>
      </c>
      <c r="S1292">
        <v>1</v>
      </c>
      <c r="T1292" t="s">
        <v>99</v>
      </c>
      <c r="U1292" t="s">
        <v>100</v>
      </c>
      <c r="V1292" t="s">
        <v>52</v>
      </c>
      <c r="W1292" t="s">
        <v>53</v>
      </c>
      <c r="X1292">
        <v>6.9</v>
      </c>
      <c r="Y1292">
        <v>5.52</v>
      </c>
      <c r="Z1292">
        <v>3.8</v>
      </c>
      <c r="AA1292">
        <v>1.78</v>
      </c>
      <c r="AB1292">
        <v>5.58</v>
      </c>
      <c r="AC1292">
        <v>4.91</v>
      </c>
      <c r="AD1292">
        <v>1</v>
      </c>
      <c r="AE1292">
        <v>4.88</v>
      </c>
      <c r="AF1292">
        <v>0</v>
      </c>
      <c r="AG1292">
        <v>0.7</v>
      </c>
      <c r="AH1292" t="s">
        <v>54</v>
      </c>
      <c r="AK1292">
        <v>7</v>
      </c>
      <c r="AL1292">
        <v>0</v>
      </c>
    </row>
    <row r="1293" spans="1:38" x14ac:dyDescent="0.25">
      <c r="A1293" t="s">
        <v>1562</v>
      </c>
      <c r="B1293" s="1">
        <v>45487</v>
      </c>
      <c r="C1293" t="s">
        <v>517</v>
      </c>
      <c r="D1293" t="s">
        <v>90</v>
      </c>
      <c r="E1293" t="s">
        <v>91</v>
      </c>
      <c r="F1293" t="s">
        <v>92</v>
      </c>
      <c r="G1293" t="s">
        <v>80</v>
      </c>
      <c r="H1293" t="s">
        <v>81</v>
      </c>
      <c r="I1293" t="s">
        <v>82</v>
      </c>
      <c r="J1293" t="s">
        <v>46</v>
      </c>
      <c r="K1293" t="s">
        <v>180</v>
      </c>
      <c r="M1293" t="s">
        <v>181</v>
      </c>
      <c r="N1293" t="s">
        <v>182</v>
      </c>
      <c r="O1293">
        <v>30</v>
      </c>
      <c r="P1293">
        <v>31</v>
      </c>
      <c r="Q1293" t="b">
        <v>0</v>
      </c>
      <c r="R1293">
        <v>1</v>
      </c>
      <c r="S1293">
        <v>1</v>
      </c>
      <c r="T1293" t="s">
        <v>99</v>
      </c>
      <c r="U1293" t="s">
        <v>100</v>
      </c>
      <c r="V1293" t="s">
        <v>52</v>
      </c>
      <c r="W1293" t="s">
        <v>53</v>
      </c>
      <c r="X1293">
        <v>6.9</v>
      </c>
      <c r="Y1293">
        <v>5.52</v>
      </c>
      <c r="Z1293">
        <v>3.25</v>
      </c>
      <c r="AA1293">
        <v>1.78</v>
      </c>
      <c r="AB1293">
        <v>5.03</v>
      </c>
      <c r="AC1293">
        <v>4.43</v>
      </c>
      <c r="AD1293">
        <v>1</v>
      </c>
      <c r="AE1293">
        <v>5.31</v>
      </c>
      <c r="AF1293">
        <v>0</v>
      </c>
      <c r="AG1293">
        <v>-0.28000000000000003</v>
      </c>
      <c r="AH1293" t="s">
        <v>54</v>
      </c>
      <c r="AK1293">
        <v>4</v>
      </c>
      <c r="AL1293">
        <v>0</v>
      </c>
    </row>
    <row r="1294" spans="1:38" x14ac:dyDescent="0.25">
      <c r="A1294" t="s">
        <v>1563</v>
      </c>
      <c r="B1294" s="1">
        <v>45415</v>
      </c>
      <c r="C1294" t="s">
        <v>344</v>
      </c>
      <c r="D1294" t="s">
        <v>40</v>
      </c>
      <c r="E1294" t="s">
        <v>41</v>
      </c>
      <c r="F1294" t="s">
        <v>42</v>
      </c>
      <c r="G1294" t="s">
        <v>80</v>
      </c>
      <c r="H1294" t="s">
        <v>81</v>
      </c>
      <c r="I1294" t="s">
        <v>82</v>
      </c>
      <c r="J1294" t="s">
        <v>46</v>
      </c>
      <c r="K1294" t="s">
        <v>47</v>
      </c>
      <c r="M1294" t="s">
        <v>48</v>
      </c>
      <c r="N1294" t="s">
        <v>49</v>
      </c>
      <c r="O1294">
        <v>30</v>
      </c>
      <c r="P1294">
        <v>29</v>
      </c>
      <c r="Q1294" t="b">
        <v>0</v>
      </c>
      <c r="R1294">
        <v>1</v>
      </c>
      <c r="S1294">
        <v>0</v>
      </c>
      <c r="T1294" t="s">
        <v>158</v>
      </c>
      <c r="U1294" t="s">
        <v>159</v>
      </c>
      <c r="V1294" t="s">
        <v>158</v>
      </c>
      <c r="W1294" t="s">
        <v>23</v>
      </c>
      <c r="X1294">
        <v>14.8</v>
      </c>
      <c r="Y1294">
        <v>11.84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 t="s">
        <v>129</v>
      </c>
      <c r="AI1294">
        <v>75</v>
      </c>
      <c r="AJ1294" t="s">
        <v>375</v>
      </c>
      <c r="AK1294">
        <v>3</v>
      </c>
      <c r="AL1294">
        <v>1</v>
      </c>
    </row>
    <row r="1295" spans="1:38" x14ac:dyDescent="0.25">
      <c r="A1295" t="s">
        <v>1564</v>
      </c>
      <c r="B1295" s="1">
        <v>45212</v>
      </c>
      <c r="C1295" t="s">
        <v>142</v>
      </c>
      <c r="D1295" t="s">
        <v>77</v>
      </c>
      <c r="E1295" t="s">
        <v>78</v>
      </c>
      <c r="F1295" t="s">
        <v>79</v>
      </c>
      <c r="G1295" t="s">
        <v>111</v>
      </c>
      <c r="H1295" t="s">
        <v>112</v>
      </c>
      <c r="I1295" t="s">
        <v>113</v>
      </c>
      <c r="J1295" t="s">
        <v>46</v>
      </c>
      <c r="K1295" t="s">
        <v>213</v>
      </c>
      <c r="L1295" t="s">
        <v>214</v>
      </c>
      <c r="M1295" t="s">
        <v>215</v>
      </c>
      <c r="N1295" t="s">
        <v>216</v>
      </c>
      <c r="O1295">
        <v>30</v>
      </c>
      <c r="P1295">
        <v>31</v>
      </c>
      <c r="Q1295" t="b">
        <v>1</v>
      </c>
      <c r="R1295">
        <v>3</v>
      </c>
      <c r="S1295">
        <v>1</v>
      </c>
      <c r="T1295" t="s">
        <v>50</v>
      </c>
      <c r="U1295" t="s">
        <v>51</v>
      </c>
      <c r="V1295" t="s">
        <v>52</v>
      </c>
      <c r="W1295" t="s">
        <v>53</v>
      </c>
      <c r="X1295">
        <v>492</v>
      </c>
      <c r="Y1295">
        <v>418.2</v>
      </c>
      <c r="Z1295">
        <v>418.96</v>
      </c>
      <c r="AA1295">
        <v>1.78</v>
      </c>
      <c r="AB1295">
        <v>420.74</v>
      </c>
      <c r="AC1295">
        <v>366.04</v>
      </c>
      <c r="AD1295">
        <v>54.7</v>
      </c>
      <c r="AE1295">
        <v>372.97</v>
      </c>
      <c r="AF1295">
        <v>0</v>
      </c>
      <c r="AG1295">
        <v>47.77</v>
      </c>
      <c r="AH1295" t="s">
        <v>54</v>
      </c>
      <c r="AK1295">
        <v>5</v>
      </c>
      <c r="AL1295">
        <v>0</v>
      </c>
    </row>
    <row r="1296" spans="1:38" x14ac:dyDescent="0.25">
      <c r="A1296" t="s">
        <v>1565</v>
      </c>
      <c r="B1296" s="1">
        <v>45057</v>
      </c>
      <c r="C1296" t="s">
        <v>56</v>
      </c>
      <c r="D1296" t="s">
        <v>90</v>
      </c>
      <c r="E1296" t="s">
        <v>91</v>
      </c>
      <c r="F1296" t="s">
        <v>92</v>
      </c>
      <c r="G1296" t="s">
        <v>80</v>
      </c>
      <c r="H1296" t="s">
        <v>81</v>
      </c>
      <c r="I1296" t="s">
        <v>82</v>
      </c>
      <c r="J1296" t="s">
        <v>46</v>
      </c>
      <c r="K1296" t="s">
        <v>83</v>
      </c>
      <c r="M1296" t="s">
        <v>84</v>
      </c>
      <c r="N1296" t="s">
        <v>85</v>
      </c>
      <c r="O1296">
        <v>90</v>
      </c>
      <c r="P1296">
        <v>86</v>
      </c>
      <c r="Q1296" t="b">
        <v>0</v>
      </c>
      <c r="R1296">
        <v>1</v>
      </c>
      <c r="S1296">
        <v>2</v>
      </c>
      <c r="T1296" t="s">
        <v>62</v>
      </c>
      <c r="U1296" t="s">
        <v>63</v>
      </c>
      <c r="V1296" t="s">
        <v>52</v>
      </c>
      <c r="W1296" t="s">
        <v>53</v>
      </c>
      <c r="X1296">
        <v>7.2</v>
      </c>
      <c r="Y1296">
        <v>5.76</v>
      </c>
      <c r="Z1296">
        <v>9.7200000000000006</v>
      </c>
      <c r="AA1296">
        <v>1.8</v>
      </c>
      <c r="AB1296">
        <v>11.52</v>
      </c>
      <c r="AC1296">
        <v>9.68</v>
      </c>
      <c r="AD1296">
        <v>1.84</v>
      </c>
      <c r="AE1296">
        <v>16.66</v>
      </c>
      <c r="AF1296">
        <v>0</v>
      </c>
      <c r="AG1296">
        <v>-5.14</v>
      </c>
      <c r="AH1296" t="s">
        <v>54</v>
      </c>
      <c r="AK1296">
        <v>7</v>
      </c>
      <c r="AL1296">
        <v>0</v>
      </c>
    </row>
    <row r="1297" spans="1:38" x14ac:dyDescent="0.25">
      <c r="A1297" t="s">
        <v>1566</v>
      </c>
      <c r="B1297" s="1">
        <v>45308</v>
      </c>
      <c r="C1297" t="s">
        <v>258</v>
      </c>
      <c r="D1297" t="s">
        <v>40</v>
      </c>
      <c r="E1297" t="s">
        <v>41</v>
      </c>
      <c r="F1297" t="s">
        <v>42</v>
      </c>
      <c r="G1297" t="s">
        <v>111</v>
      </c>
      <c r="H1297" t="s">
        <v>112</v>
      </c>
      <c r="I1297" t="s">
        <v>113</v>
      </c>
      <c r="J1297" t="s">
        <v>46</v>
      </c>
      <c r="K1297" t="s">
        <v>180</v>
      </c>
      <c r="M1297" t="s">
        <v>181</v>
      </c>
      <c r="N1297" t="s">
        <v>182</v>
      </c>
      <c r="O1297">
        <v>30</v>
      </c>
      <c r="P1297">
        <v>30</v>
      </c>
      <c r="Q1297" t="b">
        <v>0</v>
      </c>
      <c r="R1297">
        <v>1</v>
      </c>
      <c r="S1297">
        <v>0</v>
      </c>
      <c r="T1297" t="s">
        <v>50</v>
      </c>
      <c r="U1297" t="s">
        <v>51</v>
      </c>
      <c r="V1297" t="s">
        <v>52</v>
      </c>
      <c r="W1297" t="s">
        <v>53</v>
      </c>
      <c r="X1297">
        <v>6.9</v>
      </c>
      <c r="Y1297">
        <v>5.52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 t="s">
        <v>129</v>
      </c>
      <c r="AI1297">
        <v>76</v>
      </c>
      <c r="AJ1297" t="s">
        <v>255</v>
      </c>
      <c r="AK1297">
        <v>0</v>
      </c>
      <c r="AL1297">
        <v>0</v>
      </c>
    </row>
    <row r="1298" spans="1:38" x14ac:dyDescent="0.25">
      <c r="A1298" t="s">
        <v>1567</v>
      </c>
      <c r="B1298" s="1">
        <v>45536</v>
      </c>
      <c r="C1298" t="s">
        <v>283</v>
      </c>
      <c r="D1298" t="s">
        <v>77</v>
      </c>
      <c r="E1298" t="s">
        <v>78</v>
      </c>
      <c r="F1298" t="s">
        <v>79</v>
      </c>
      <c r="G1298" t="s">
        <v>111</v>
      </c>
      <c r="H1298" t="s">
        <v>112</v>
      </c>
      <c r="I1298" t="s">
        <v>113</v>
      </c>
      <c r="J1298" t="s">
        <v>46</v>
      </c>
      <c r="K1298" t="s">
        <v>106</v>
      </c>
      <c r="M1298" t="s">
        <v>107</v>
      </c>
      <c r="N1298" t="s">
        <v>108</v>
      </c>
      <c r="O1298">
        <v>90</v>
      </c>
      <c r="P1298">
        <v>89</v>
      </c>
      <c r="Q1298" t="b">
        <v>0</v>
      </c>
      <c r="R1298">
        <v>1</v>
      </c>
      <c r="S1298">
        <v>0</v>
      </c>
      <c r="T1298" t="s">
        <v>50</v>
      </c>
      <c r="U1298" t="s">
        <v>51</v>
      </c>
      <c r="V1298" t="s">
        <v>52</v>
      </c>
      <c r="W1298" t="s">
        <v>53</v>
      </c>
      <c r="X1298">
        <v>8.5</v>
      </c>
      <c r="Y1298">
        <v>6.8</v>
      </c>
      <c r="Z1298">
        <v>5.15</v>
      </c>
      <c r="AA1298">
        <v>1.78</v>
      </c>
      <c r="AB1298">
        <v>6.93</v>
      </c>
      <c r="AC1298">
        <v>6.03</v>
      </c>
      <c r="AD1298">
        <v>1</v>
      </c>
      <c r="AE1298">
        <v>6.26</v>
      </c>
      <c r="AF1298">
        <v>0</v>
      </c>
      <c r="AG1298">
        <v>0.66</v>
      </c>
      <c r="AH1298" t="s">
        <v>54</v>
      </c>
      <c r="AK1298">
        <v>3</v>
      </c>
      <c r="AL1298">
        <v>1</v>
      </c>
    </row>
    <row r="1299" spans="1:38" x14ac:dyDescent="0.25">
      <c r="A1299" t="s">
        <v>1568</v>
      </c>
      <c r="B1299" s="1">
        <v>45018</v>
      </c>
      <c r="C1299" t="s">
        <v>745</v>
      </c>
      <c r="D1299" t="s">
        <v>66</v>
      </c>
      <c r="E1299" t="s">
        <v>67</v>
      </c>
      <c r="F1299" t="s">
        <v>68</v>
      </c>
      <c r="G1299" t="s">
        <v>80</v>
      </c>
      <c r="H1299" t="s">
        <v>81</v>
      </c>
      <c r="I1299" t="s">
        <v>82</v>
      </c>
      <c r="J1299" t="s">
        <v>46</v>
      </c>
      <c r="K1299" t="s">
        <v>103</v>
      </c>
      <c r="M1299" t="s">
        <v>95</v>
      </c>
      <c r="N1299" t="s">
        <v>96</v>
      </c>
      <c r="O1299">
        <v>30</v>
      </c>
      <c r="P1299">
        <v>29</v>
      </c>
      <c r="Q1299" t="b">
        <v>0</v>
      </c>
      <c r="R1299">
        <v>1</v>
      </c>
      <c r="S1299">
        <v>2</v>
      </c>
      <c r="T1299" t="s">
        <v>50</v>
      </c>
      <c r="U1299" t="s">
        <v>51</v>
      </c>
      <c r="V1299" t="s">
        <v>52</v>
      </c>
      <c r="W1299" t="s">
        <v>53</v>
      </c>
      <c r="X1299">
        <v>18.2</v>
      </c>
      <c r="Y1299">
        <v>14.56</v>
      </c>
      <c r="Z1299">
        <v>10.5</v>
      </c>
      <c r="AA1299">
        <v>1.78</v>
      </c>
      <c r="AB1299">
        <v>12.28</v>
      </c>
      <c r="AC1299">
        <v>10.69</v>
      </c>
      <c r="AD1299">
        <v>1.6</v>
      </c>
      <c r="AE1299">
        <v>13.79</v>
      </c>
      <c r="AF1299">
        <v>0</v>
      </c>
      <c r="AG1299">
        <v>-1.5</v>
      </c>
      <c r="AH1299" t="s">
        <v>54</v>
      </c>
      <c r="AK1299">
        <v>2</v>
      </c>
      <c r="AL1299">
        <v>0</v>
      </c>
    </row>
    <row r="1300" spans="1:38" x14ac:dyDescent="0.25">
      <c r="A1300" t="s">
        <v>1569</v>
      </c>
      <c r="B1300" s="1">
        <v>45180</v>
      </c>
      <c r="C1300" t="s">
        <v>195</v>
      </c>
      <c r="D1300" t="s">
        <v>77</v>
      </c>
      <c r="E1300" t="s">
        <v>78</v>
      </c>
      <c r="F1300" t="s">
        <v>79</v>
      </c>
      <c r="G1300" t="s">
        <v>111</v>
      </c>
      <c r="H1300" t="s">
        <v>112</v>
      </c>
      <c r="I1300" t="s">
        <v>113</v>
      </c>
      <c r="J1300" t="s">
        <v>46</v>
      </c>
      <c r="K1300" t="s">
        <v>147</v>
      </c>
      <c r="L1300" t="s">
        <v>148</v>
      </c>
      <c r="M1300" t="s">
        <v>149</v>
      </c>
      <c r="N1300" t="s">
        <v>136</v>
      </c>
      <c r="O1300">
        <v>28</v>
      </c>
      <c r="P1300">
        <v>27</v>
      </c>
      <c r="Q1300" t="b">
        <v>1</v>
      </c>
      <c r="R1300">
        <v>5</v>
      </c>
      <c r="S1300">
        <v>0</v>
      </c>
      <c r="T1300" t="s">
        <v>50</v>
      </c>
      <c r="U1300" t="s">
        <v>51</v>
      </c>
      <c r="V1300" t="s">
        <v>52</v>
      </c>
      <c r="W1300" t="s">
        <v>53</v>
      </c>
      <c r="X1300">
        <v>7140</v>
      </c>
      <c r="Y1300">
        <v>6069</v>
      </c>
      <c r="Z1300">
        <v>5905.87</v>
      </c>
      <c r="AA1300">
        <v>1.78</v>
      </c>
      <c r="AB1300">
        <v>5907.65</v>
      </c>
      <c r="AC1300">
        <v>5139.66</v>
      </c>
      <c r="AD1300">
        <v>767.99</v>
      </c>
      <c r="AE1300">
        <v>5377.25</v>
      </c>
      <c r="AF1300">
        <v>0</v>
      </c>
      <c r="AG1300">
        <v>530.4</v>
      </c>
      <c r="AH1300" t="s">
        <v>54</v>
      </c>
      <c r="AK1300">
        <v>3</v>
      </c>
      <c r="AL1300">
        <v>0</v>
      </c>
    </row>
    <row r="1301" spans="1:38" x14ac:dyDescent="0.25">
      <c r="A1301" t="s">
        <v>1570</v>
      </c>
      <c r="B1301" s="1">
        <v>45342</v>
      </c>
      <c r="C1301" t="s">
        <v>105</v>
      </c>
      <c r="D1301" t="s">
        <v>77</v>
      </c>
      <c r="E1301" t="s">
        <v>78</v>
      </c>
      <c r="F1301" t="s">
        <v>79</v>
      </c>
      <c r="G1301" t="s">
        <v>111</v>
      </c>
      <c r="H1301" t="s">
        <v>112</v>
      </c>
      <c r="I1301" t="s">
        <v>113</v>
      </c>
      <c r="J1301" t="s">
        <v>46</v>
      </c>
      <c r="K1301" t="s">
        <v>106</v>
      </c>
      <c r="M1301" t="s">
        <v>107</v>
      </c>
      <c r="N1301" t="s">
        <v>108</v>
      </c>
      <c r="O1301">
        <v>90</v>
      </c>
      <c r="P1301">
        <v>94</v>
      </c>
      <c r="Q1301" t="b">
        <v>0</v>
      </c>
      <c r="R1301">
        <v>1</v>
      </c>
      <c r="S1301">
        <v>0</v>
      </c>
      <c r="T1301" t="s">
        <v>50</v>
      </c>
      <c r="U1301" t="s">
        <v>51</v>
      </c>
      <c r="V1301" t="s">
        <v>52</v>
      </c>
      <c r="W1301" t="s">
        <v>53</v>
      </c>
      <c r="X1301">
        <v>8.5</v>
      </c>
      <c r="Y1301">
        <v>6.8</v>
      </c>
      <c r="Z1301">
        <v>4.37</v>
      </c>
      <c r="AA1301">
        <v>1.78</v>
      </c>
      <c r="AB1301">
        <v>6.15</v>
      </c>
      <c r="AC1301">
        <v>5.35</v>
      </c>
      <c r="AD1301">
        <v>1</v>
      </c>
      <c r="AE1301">
        <v>6.5</v>
      </c>
      <c r="AF1301">
        <v>0</v>
      </c>
      <c r="AG1301">
        <v>-0.35</v>
      </c>
      <c r="AH1301" t="s">
        <v>210</v>
      </c>
      <c r="AK1301">
        <v>0</v>
      </c>
      <c r="AL1301">
        <v>0</v>
      </c>
    </row>
    <row r="1302" spans="1:38" x14ac:dyDescent="0.25">
      <c r="A1302" t="s">
        <v>1571</v>
      </c>
      <c r="B1302" s="1">
        <v>45451</v>
      </c>
      <c r="C1302" t="s">
        <v>226</v>
      </c>
      <c r="D1302" t="s">
        <v>66</v>
      </c>
      <c r="E1302" t="s">
        <v>67</v>
      </c>
      <c r="F1302" t="s">
        <v>68</v>
      </c>
      <c r="G1302" t="s">
        <v>111</v>
      </c>
      <c r="H1302" t="s">
        <v>112</v>
      </c>
      <c r="I1302" t="s">
        <v>113</v>
      </c>
      <c r="J1302" t="s">
        <v>46</v>
      </c>
      <c r="K1302" t="s">
        <v>83</v>
      </c>
      <c r="M1302" t="s">
        <v>84</v>
      </c>
      <c r="N1302" t="s">
        <v>85</v>
      </c>
      <c r="O1302">
        <v>30</v>
      </c>
      <c r="P1302">
        <v>29</v>
      </c>
      <c r="Q1302" t="b">
        <v>0</v>
      </c>
      <c r="R1302">
        <v>1</v>
      </c>
      <c r="S1302">
        <v>1</v>
      </c>
      <c r="T1302" t="s">
        <v>137</v>
      </c>
      <c r="U1302" t="s">
        <v>138</v>
      </c>
      <c r="V1302" t="s">
        <v>139</v>
      </c>
      <c r="W1302" t="s">
        <v>140</v>
      </c>
      <c r="X1302">
        <v>7.2</v>
      </c>
      <c r="Y1302">
        <v>5.76</v>
      </c>
      <c r="Z1302">
        <v>5.47</v>
      </c>
      <c r="AA1302">
        <v>0.03</v>
      </c>
      <c r="AB1302">
        <v>5.5</v>
      </c>
      <c r="AC1302">
        <v>3.96</v>
      </c>
      <c r="AD1302">
        <v>1.54</v>
      </c>
      <c r="AE1302">
        <v>5.0999999999999996</v>
      </c>
      <c r="AF1302">
        <v>0</v>
      </c>
      <c r="AG1302">
        <v>0.4</v>
      </c>
      <c r="AH1302" t="s">
        <v>54</v>
      </c>
      <c r="AK1302">
        <v>10</v>
      </c>
      <c r="AL1302">
        <v>1</v>
      </c>
    </row>
    <row r="1303" spans="1:38" x14ac:dyDescent="0.25">
      <c r="A1303" t="s">
        <v>1572</v>
      </c>
      <c r="B1303" s="1">
        <v>45546</v>
      </c>
      <c r="C1303" t="s">
        <v>151</v>
      </c>
      <c r="D1303" t="s">
        <v>77</v>
      </c>
      <c r="E1303" t="s">
        <v>78</v>
      </c>
      <c r="F1303" t="s">
        <v>79</v>
      </c>
      <c r="G1303" t="s">
        <v>80</v>
      </c>
      <c r="H1303" t="s">
        <v>81</v>
      </c>
      <c r="I1303" t="s">
        <v>82</v>
      </c>
      <c r="J1303" t="s">
        <v>46</v>
      </c>
      <c r="K1303" t="s">
        <v>134</v>
      </c>
      <c r="M1303" t="s">
        <v>135</v>
      </c>
      <c r="N1303" t="s">
        <v>136</v>
      </c>
      <c r="O1303">
        <v>28</v>
      </c>
      <c r="P1303">
        <v>28</v>
      </c>
      <c r="Q1303" t="b">
        <v>0</v>
      </c>
      <c r="R1303">
        <v>4</v>
      </c>
      <c r="S1303">
        <v>0</v>
      </c>
      <c r="T1303" t="s">
        <v>73</v>
      </c>
      <c r="U1303" t="s">
        <v>74</v>
      </c>
      <c r="V1303" t="s">
        <v>52</v>
      </c>
      <c r="W1303" t="s">
        <v>53</v>
      </c>
      <c r="X1303">
        <v>4998</v>
      </c>
      <c r="Y1303">
        <v>4248.3</v>
      </c>
      <c r="Z1303">
        <v>2939.35</v>
      </c>
      <c r="AA1303">
        <v>1.79</v>
      </c>
      <c r="AB1303">
        <v>2941.14</v>
      </c>
      <c r="AC1303">
        <v>2499.9699999999998</v>
      </c>
      <c r="AD1303">
        <v>441.17</v>
      </c>
      <c r="AE1303">
        <v>3869.95</v>
      </c>
      <c r="AF1303">
        <v>0</v>
      </c>
      <c r="AG1303">
        <v>-928.81</v>
      </c>
      <c r="AH1303" t="s">
        <v>54</v>
      </c>
      <c r="AK1303">
        <v>2</v>
      </c>
      <c r="AL1303">
        <v>0</v>
      </c>
    </row>
    <row r="1304" spans="1:38" x14ac:dyDescent="0.25">
      <c r="A1304" t="s">
        <v>1573</v>
      </c>
      <c r="B1304" s="1">
        <v>45229</v>
      </c>
      <c r="C1304" t="s">
        <v>174</v>
      </c>
      <c r="D1304" t="s">
        <v>90</v>
      </c>
      <c r="E1304" t="s">
        <v>91</v>
      </c>
      <c r="F1304" t="s">
        <v>92</v>
      </c>
      <c r="G1304" t="s">
        <v>111</v>
      </c>
      <c r="H1304" t="s">
        <v>112</v>
      </c>
      <c r="I1304" t="s">
        <v>113</v>
      </c>
      <c r="J1304" t="s">
        <v>46</v>
      </c>
      <c r="K1304" t="s">
        <v>106</v>
      </c>
      <c r="M1304" t="s">
        <v>107</v>
      </c>
      <c r="N1304" t="s">
        <v>108</v>
      </c>
      <c r="O1304">
        <v>90</v>
      </c>
      <c r="P1304">
        <v>86</v>
      </c>
      <c r="Q1304" t="b">
        <v>0</v>
      </c>
      <c r="R1304">
        <v>1</v>
      </c>
      <c r="S1304">
        <v>1</v>
      </c>
      <c r="T1304" t="s">
        <v>99</v>
      </c>
      <c r="U1304" t="s">
        <v>100</v>
      </c>
      <c r="V1304" t="s">
        <v>52</v>
      </c>
      <c r="W1304" t="s">
        <v>53</v>
      </c>
      <c r="X1304">
        <v>8.5</v>
      </c>
      <c r="Y1304">
        <v>6.8</v>
      </c>
      <c r="Z1304">
        <v>4.17</v>
      </c>
      <c r="AA1304">
        <v>1.78</v>
      </c>
      <c r="AB1304">
        <v>5.95</v>
      </c>
      <c r="AC1304">
        <v>5.24</v>
      </c>
      <c r="AD1304">
        <v>1</v>
      </c>
      <c r="AE1304">
        <v>6.46</v>
      </c>
      <c r="AF1304">
        <v>0</v>
      </c>
      <c r="AG1304">
        <v>-0.51</v>
      </c>
      <c r="AH1304" t="s">
        <v>54</v>
      </c>
      <c r="AK1304">
        <v>10</v>
      </c>
      <c r="AL1304">
        <v>0</v>
      </c>
    </row>
    <row r="1305" spans="1:38" x14ac:dyDescent="0.25">
      <c r="A1305" t="s">
        <v>1574</v>
      </c>
      <c r="B1305" s="1">
        <v>45452</v>
      </c>
      <c r="C1305" t="s">
        <v>89</v>
      </c>
      <c r="D1305" t="s">
        <v>66</v>
      </c>
      <c r="E1305" t="s">
        <v>67</v>
      </c>
      <c r="F1305" t="s">
        <v>68</v>
      </c>
      <c r="G1305" t="s">
        <v>111</v>
      </c>
      <c r="H1305" t="s">
        <v>112</v>
      </c>
      <c r="I1305" t="s">
        <v>113</v>
      </c>
      <c r="J1305" t="s">
        <v>46</v>
      </c>
      <c r="K1305" t="s">
        <v>196</v>
      </c>
      <c r="M1305" t="s">
        <v>197</v>
      </c>
      <c r="N1305" t="s">
        <v>198</v>
      </c>
      <c r="O1305">
        <v>90</v>
      </c>
      <c r="P1305">
        <v>94</v>
      </c>
      <c r="Q1305" t="b">
        <v>0</v>
      </c>
      <c r="R1305">
        <v>1</v>
      </c>
      <c r="S1305">
        <v>0</v>
      </c>
      <c r="T1305" t="s">
        <v>62</v>
      </c>
      <c r="U1305" t="s">
        <v>63</v>
      </c>
      <c r="V1305" t="s">
        <v>52</v>
      </c>
      <c r="W1305" t="s">
        <v>53</v>
      </c>
      <c r="X1305">
        <v>12.4</v>
      </c>
      <c r="Y1305">
        <v>9.92</v>
      </c>
      <c r="Z1305">
        <v>7.82</v>
      </c>
      <c r="AA1305">
        <v>1.8</v>
      </c>
      <c r="AB1305">
        <v>9.6199999999999992</v>
      </c>
      <c r="AC1305">
        <v>8.08</v>
      </c>
      <c r="AD1305">
        <v>1.54</v>
      </c>
      <c r="AE1305">
        <v>9.2100000000000009</v>
      </c>
      <c r="AF1305">
        <v>0</v>
      </c>
      <c r="AG1305">
        <v>0.42</v>
      </c>
      <c r="AH1305" t="s">
        <v>54</v>
      </c>
      <c r="AK1305">
        <v>1</v>
      </c>
      <c r="AL1305">
        <v>0</v>
      </c>
    </row>
    <row r="1306" spans="1:38" x14ac:dyDescent="0.25">
      <c r="A1306" t="s">
        <v>1575</v>
      </c>
      <c r="B1306" s="1">
        <v>45655</v>
      </c>
      <c r="C1306" t="s">
        <v>523</v>
      </c>
      <c r="D1306" t="s">
        <v>77</v>
      </c>
      <c r="E1306" t="s">
        <v>78</v>
      </c>
      <c r="F1306" t="s">
        <v>79</v>
      </c>
      <c r="G1306" t="s">
        <v>80</v>
      </c>
      <c r="H1306" t="s">
        <v>81</v>
      </c>
      <c r="I1306" t="s">
        <v>82</v>
      </c>
      <c r="J1306" t="s">
        <v>46</v>
      </c>
      <c r="K1306" t="s">
        <v>213</v>
      </c>
      <c r="L1306" t="s">
        <v>214</v>
      </c>
      <c r="M1306" t="s">
        <v>215</v>
      </c>
      <c r="N1306" t="s">
        <v>216</v>
      </c>
      <c r="O1306">
        <v>90</v>
      </c>
      <c r="P1306">
        <v>90</v>
      </c>
      <c r="Q1306" t="b">
        <v>1</v>
      </c>
      <c r="R1306">
        <v>3</v>
      </c>
      <c r="S1306">
        <v>1</v>
      </c>
      <c r="T1306" t="s">
        <v>50</v>
      </c>
      <c r="U1306" t="s">
        <v>51</v>
      </c>
      <c r="V1306" t="s">
        <v>52</v>
      </c>
      <c r="W1306" t="s">
        <v>53</v>
      </c>
      <c r="X1306">
        <v>492</v>
      </c>
      <c r="Y1306">
        <v>418.2</v>
      </c>
      <c r="Z1306">
        <v>1229.05</v>
      </c>
      <c r="AA1306">
        <v>1.78</v>
      </c>
      <c r="AB1306">
        <v>1230.83</v>
      </c>
      <c r="AC1306">
        <v>1070.83</v>
      </c>
      <c r="AD1306">
        <v>160.01</v>
      </c>
      <c r="AE1306">
        <v>1133.82</v>
      </c>
      <c r="AF1306">
        <v>0</v>
      </c>
      <c r="AG1306">
        <v>97.01</v>
      </c>
      <c r="AH1306" t="s">
        <v>54</v>
      </c>
      <c r="AK1306">
        <v>11</v>
      </c>
      <c r="AL1306">
        <v>0</v>
      </c>
    </row>
    <row r="1307" spans="1:38" x14ac:dyDescent="0.25">
      <c r="A1307" t="s">
        <v>1576</v>
      </c>
      <c r="B1307" s="1">
        <v>45609</v>
      </c>
      <c r="C1307" t="s">
        <v>161</v>
      </c>
      <c r="D1307" t="s">
        <v>77</v>
      </c>
      <c r="E1307" t="s">
        <v>78</v>
      </c>
      <c r="F1307" t="s">
        <v>79</v>
      </c>
      <c r="G1307" t="s">
        <v>80</v>
      </c>
      <c r="H1307" t="s">
        <v>81</v>
      </c>
      <c r="I1307" t="s">
        <v>82</v>
      </c>
      <c r="J1307" t="s">
        <v>46</v>
      </c>
      <c r="K1307" t="s">
        <v>154</v>
      </c>
      <c r="L1307" t="s">
        <v>155</v>
      </c>
      <c r="M1307" t="s">
        <v>156</v>
      </c>
      <c r="N1307" t="s">
        <v>157</v>
      </c>
      <c r="O1307">
        <v>30</v>
      </c>
      <c r="P1307">
        <v>31</v>
      </c>
      <c r="Q1307" t="b">
        <v>1</v>
      </c>
      <c r="R1307">
        <v>4</v>
      </c>
      <c r="S1307">
        <v>2</v>
      </c>
      <c r="T1307" t="s">
        <v>137</v>
      </c>
      <c r="U1307" t="s">
        <v>138</v>
      </c>
      <c r="V1307" t="s">
        <v>139</v>
      </c>
      <c r="W1307" t="s">
        <v>140</v>
      </c>
      <c r="X1307">
        <v>936</v>
      </c>
      <c r="Y1307">
        <v>795.6</v>
      </c>
      <c r="Z1307">
        <v>755.82</v>
      </c>
      <c r="AA1307">
        <v>3.78</v>
      </c>
      <c r="AB1307">
        <v>759.6</v>
      </c>
      <c r="AC1307">
        <v>546.91</v>
      </c>
      <c r="AD1307">
        <v>212.69</v>
      </c>
      <c r="AE1307">
        <v>716.23</v>
      </c>
      <c r="AF1307">
        <v>0</v>
      </c>
      <c r="AG1307">
        <v>43.37</v>
      </c>
      <c r="AH1307" t="s">
        <v>54</v>
      </c>
      <c r="AK1307">
        <v>11</v>
      </c>
      <c r="AL1307">
        <v>1</v>
      </c>
    </row>
    <row r="1308" spans="1:38" x14ac:dyDescent="0.25">
      <c r="A1308" t="s">
        <v>1577</v>
      </c>
      <c r="B1308" s="1">
        <v>44955</v>
      </c>
      <c r="C1308" t="s">
        <v>503</v>
      </c>
      <c r="D1308" t="s">
        <v>122</v>
      </c>
      <c r="E1308" t="s">
        <v>123</v>
      </c>
      <c r="F1308" t="s">
        <v>124</v>
      </c>
      <c r="G1308" t="s">
        <v>57</v>
      </c>
      <c r="H1308" t="s">
        <v>58</v>
      </c>
      <c r="I1308" t="s">
        <v>59</v>
      </c>
      <c r="J1308" t="s">
        <v>46</v>
      </c>
      <c r="K1308" t="s">
        <v>103</v>
      </c>
      <c r="M1308" t="s">
        <v>95</v>
      </c>
      <c r="N1308" t="s">
        <v>96</v>
      </c>
      <c r="O1308">
        <v>30</v>
      </c>
      <c r="P1308">
        <v>29</v>
      </c>
      <c r="Q1308" t="b">
        <v>0</v>
      </c>
      <c r="R1308">
        <v>1</v>
      </c>
      <c r="S1308">
        <v>1</v>
      </c>
      <c r="T1308" t="s">
        <v>143</v>
      </c>
      <c r="U1308" t="s">
        <v>144</v>
      </c>
      <c r="V1308" t="s">
        <v>139</v>
      </c>
      <c r="W1308" t="s">
        <v>53</v>
      </c>
      <c r="X1308">
        <v>18.2</v>
      </c>
      <c r="Y1308">
        <v>14.56</v>
      </c>
      <c r="Z1308">
        <v>9.35</v>
      </c>
      <c r="AA1308">
        <v>1.77</v>
      </c>
      <c r="AB1308">
        <v>11.12</v>
      </c>
      <c r="AC1308">
        <v>8.9</v>
      </c>
      <c r="AD1308">
        <v>2.2200000000000002</v>
      </c>
      <c r="AE1308">
        <v>13.42</v>
      </c>
      <c r="AF1308">
        <v>0</v>
      </c>
      <c r="AG1308">
        <v>-2.2999999999999998</v>
      </c>
      <c r="AH1308" t="s">
        <v>54</v>
      </c>
      <c r="AK1308">
        <v>7</v>
      </c>
      <c r="AL1308">
        <v>0</v>
      </c>
    </row>
    <row r="1309" spans="1:38" x14ac:dyDescent="0.25">
      <c r="A1309" t="s">
        <v>1578</v>
      </c>
      <c r="B1309" s="1">
        <v>45131</v>
      </c>
      <c r="C1309" t="s">
        <v>745</v>
      </c>
      <c r="D1309" t="s">
        <v>77</v>
      </c>
      <c r="E1309" t="s">
        <v>78</v>
      </c>
      <c r="F1309" t="s">
        <v>79</v>
      </c>
      <c r="G1309" t="s">
        <v>43</v>
      </c>
      <c r="H1309" t="s">
        <v>44</v>
      </c>
      <c r="I1309" t="s">
        <v>45</v>
      </c>
      <c r="J1309" t="s">
        <v>46</v>
      </c>
      <c r="K1309" t="s">
        <v>106</v>
      </c>
      <c r="M1309" t="s">
        <v>107</v>
      </c>
      <c r="N1309" t="s">
        <v>108</v>
      </c>
      <c r="O1309">
        <v>90</v>
      </c>
      <c r="P1309">
        <v>94</v>
      </c>
      <c r="Q1309" t="b">
        <v>0</v>
      </c>
      <c r="R1309">
        <v>1</v>
      </c>
      <c r="S1309">
        <v>0</v>
      </c>
      <c r="T1309" t="s">
        <v>99</v>
      </c>
      <c r="U1309" t="s">
        <v>100</v>
      </c>
      <c r="V1309" t="s">
        <v>52</v>
      </c>
      <c r="W1309" t="s">
        <v>53</v>
      </c>
      <c r="X1309">
        <v>8.5</v>
      </c>
      <c r="Y1309">
        <v>6.8</v>
      </c>
      <c r="Z1309">
        <v>4.1500000000000004</v>
      </c>
      <c r="AA1309">
        <v>1.78</v>
      </c>
      <c r="AB1309">
        <v>5.93</v>
      </c>
      <c r="AC1309">
        <v>5.22</v>
      </c>
      <c r="AD1309">
        <v>1</v>
      </c>
      <c r="AE1309">
        <v>6.21</v>
      </c>
      <c r="AF1309">
        <v>0</v>
      </c>
      <c r="AG1309">
        <v>-0.28000000000000003</v>
      </c>
      <c r="AH1309" t="s">
        <v>54</v>
      </c>
      <c r="AK1309">
        <v>11</v>
      </c>
      <c r="AL1309">
        <v>0</v>
      </c>
    </row>
    <row r="1310" spans="1:38" x14ac:dyDescent="0.25">
      <c r="A1310" t="s">
        <v>1579</v>
      </c>
      <c r="B1310" s="1">
        <v>45140</v>
      </c>
      <c r="C1310" t="s">
        <v>220</v>
      </c>
      <c r="D1310" t="s">
        <v>122</v>
      </c>
      <c r="E1310" t="s">
        <v>123</v>
      </c>
      <c r="F1310" t="s">
        <v>124</v>
      </c>
      <c r="G1310" t="s">
        <v>111</v>
      </c>
      <c r="H1310" t="s">
        <v>112</v>
      </c>
      <c r="I1310" t="s">
        <v>113</v>
      </c>
      <c r="J1310" t="s">
        <v>46</v>
      </c>
      <c r="K1310" t="s">
        <v>106</v>
      </c>
      <c r="M1310" t="s">
        <v>107</v>
      </c>
      <c r="N1310" t="s">
        <v>108</v>
      </c>
      <c r="O1310">
        <v>90</v>
      </c>
      <c r="P1310">
        <v>88</v>
      </c>
      <c r="Q1310" t="b">
        <v>0</v>
      </c>
      <c r="R1310">
        <v>1</v>
      </c>
      <c r="S1310">
        <v>0</v>
      </c>
      <c r="T1310" t="s">
        <v>137</v>
      </c>
      <c r="U1310" t="s">
        <v>138</v>
      </c>
      <c r="V1310" t="s">
        <v>139</v>
      </c>
      <c r="W1310" t="s">
        <v>140</v>
      </c>
      <c r="X1310">
        <v>8.5</v>
      </c>
      <c r="Y1310">
        <v>6.8</v>
      </c>
      <c r="Z1310">
        <v>6.46</v>
      </c>
      <c r="AA1310">
        <v>0.03</v>
      </c>
      <c r="AB1310">
        <v>6.49</v>
      </c>
      <c r="AC1310">
        <v>4.67</v>
      </c>
      <c r="AD1310">
        <v>1.82</v>
      </c>
      <c r="AE1310">
        <v>6.06</v>
      </c>
      <c r="AF1310">
        <v>0</v>
      </c>
      <c r="AG1310">
        <v>0.43</v>
      </c>
      <c r="AH1310" t="s">
        <v>54</v>
      </c>
      <c r="AK1310">
        <v>0</v>
      </c>
      <c r="AL1310">
        <v>0</v>
      </c>
    </row>
    <row r="1311" spans="1:38" x14ac:dyDescent="0.25">
      <c r="A1311" t="s">
        <v>1580</v>
      </c>
      <c r="B1311" s="1">
        <v>45016</v>
      </c>
      <c r="C1311" t="s">
        <v>266</v>
      </c>
      <c r="D1311" t="s">
        <v>66</v>
      </c>
      <c r="E1311" t="s">
        <v>67</v>
      </c>
      <c r="F1311" t="s">
        <v>68</v>
      </c>
      <c r="G1311" t="s">
        <v>43</v>
      </c>
      <c r="H1311" t="s">
        <v>44</v>
      </c>
      <c r="I1311" t="s">
        <v>45</v>
      </c>
      <c r="J1311" t="s">
        <v>46</v>
      </c>
      <c r="K1311" t="s">
        <v>213</v>
      </c>
      <c r="L1311" t="s">
        <v>214</v>
      </c>
      <c r="M1311" t="s">
        <v>215</v>
      </c>
      <c r="N1311" t="s">
        <v>216</v>
      </c>
      <c r="O1311">
        <v>30</v>
      </c>
      <c r="P1311">
        <v>29</v>
      </c>
      <c r="Q1311" t="b">
        <v>1</v>
      </c>
      <c r="R1311">
        <v>3</v>
      </c>
      <c r="S1311">
        <v>2</v>
      </c>
      <c r="T1311" t="s">
        <v>137</v>
      </c>
      <c r="U1311" t="s">
        <v>138</v>
      </c>
      <c r="V1311" t="s">
        <v>139</v>
      </c>
      <c r="W1311" t="s">
        <v>140</v>
      </c>
      <c r="X1311">
        <v>492</v>
      </c>
      <c r="Y1311">
        <v>418.2</v>
      </c>
      <c r="Z1311">
        <v>397.29</v>
      </c>
      <c r="AA1311">
        <v>1.99</v>
      </c>
      <c r="AB1311">
        <v>399.28</v>
      </c>
      <c r="AC1311">
        <v>287.48</v>
      </c>
      <c r="AD1311">
        <v>111.8</v>
      </c>
      <c r="AE1311">
        <v>383.04</v>
      </c>
      <c r="AF1311">
        <v>0</v>
      </c>
      <c r="AG1311">
        <v>16.239999999999998</v>
      </c>
      <c r="AH1311" t="s">
        <v>54</v>
      </c>
      <c r="AK1311">
        <v>6</v>
      </c>
      <c r="AL1311">
        <v>0</v>
      </c>
    </row>
    <row r="1312" spans="1:38" x14ac:dyDescent="0.25">
      <c r="A1312" t="s">
        <v>1581</v>
      </c>
      <c r="B1312" s="1">
        <v>45391</v>
      </c>
      <c r="C1312" t="s">
        <v>346</v>
      </c>
      <c r="D1312" t="s">
        <v>90</v>
      </c>
      <c r="E1312" t="s">
        <v>91</v>
      </c>
      <c r="F1312" t="s">
        <v>92</v>
      </c>
      <c r="G1312" t="s">
        <v>80</v>
      </c>
      <c r="H1312" t="s">
        <v>81</v>
      </c>
      <c r="I1312" t="s">
        <v>82</v>
      </c>
      <c r="J1312" t="s">
        <v>46</v>
      </c>
      <c r="K1312" t="s">
        <v>106</v>
      </c>
      <c r="M1312" t="s">
        <v>107</v>
      </c>
      <c r="N1312" t="s">
        <v>108</v>
      </c>
      <c r="O1312">
        <v>90</v>
      </c>
      <c r="P1312">
        <v>91</v>
      </c>
      <c r="Q1312" t="b">
        <v>0</v>
      </c>
      <c r="R1312">
        <v>1</v>
      </c>
      <c r="S1312">
        <v>2</v>
      </c>
      <c r="T1312" t="s">
        <v>50</v>
      </c>
      <c r="U1312" t="s">
        <v>51</v>
      </c>
      <c r="V1312" t="s">
        <v>52</v>
      </c>
      <c r="W1312" t="s">
        <v>53</v>
      </c>
      <c r="X1312">
        <v>8.5</v>
      </c>
      <c r="Y1312">
        <v>6.8</v>
      </c>
      <c r="Z1312">
        <v>4.21</v>
      </c>
      <c r="AA1312">
        <v>1.78</v>
      </c>
      <c r="AB1312">
        <v>5.99</v>
      </c>
      <c r="AC1312">
        <v>5.21</v>
      </c>
      <c r="AD1312">
        <v>1</v>
      </c>
      <c r="AE1312">
        <v>6.13</v>
      </c>
      <c r="AF1312">
        <v>0</v>
      </c>
      <c r="AG1312">
        <v>-0.14000000000000001</v>
      </c>
      <c r="AH1312" t="s">
        <v>54</v>
      </c>
      <c r="AK1312">
        <v>6</v>
      </c>
      <c r="AL1312">
        <v>1</v>
      </c>
    </row>
    <row r="1313" spans="1:38" x14ac:dyDescent="0.25">
      <c r="A1313" t="s">
        <v>1582</v>
      </c>
      <c r="B1313" s="1">
        <v>45524</v>
      </c>
      <c r="C1313" t="s">
        <v>470</v>
      </c>
      <c r="D1313" t="s">
        <v>66</v>
      </c>
      <c r="E1313" t="s">
        <v>67</v>
      </c>
      <c r="F1313" t="s">
        <v>68</v>
      </c>
      <c r="G1313" t="s">
        <v>43</v>
      </c>
      <c r="H1313" t="s">
        <v>44</v>
      </c>
      <c r="I1313" t="s">
        <v>45</v>
      </c>
      <c r="J1313" t="s">
        <v>46</v>
      </c>
      <c r="K1313" t="s">
        <v>180</v>
      </c>
      <c r="M1313" t="s">
        <v>181</v>
      </c>
      <c r="N1313" t="s">
        <v>182</v>
      </c>
      <c r="O1313">
        <v>90</v>
      </c>
      <c r="P1313">
        <v>88</v>
      </c>
      <c r="Q1313" t="b">
        <v>0</v>
      </c>
      <c r="R1313">
        <v>1</v>
      </c>
      <c r="S1313">
        <v>0</v>
      </c>
      <c r="T1313" t="s">
        <v>50</v>
      </c>
      <c r="U1313" t="s">
        <v>51</v>
      </c>
      <c r="V1313" t="s">
        <v>52</v>
      </c>
      <c r="W1313" t="s">
        <v>53</v>
      </c>
      <c r="X1313">
        <v>6.9</v>
      </c>
      <c r="Y1313">
        <v>5.52</v>
      </c>
      <c r="Z1313">
        <v>9.76</v>
      </c>
      <c r="AA1313">
        <v>1.78</v>
      </c>
      <c r="AB1313">
        <v>11.54</v>
      </c>
      <c r="AC1313">
        <v>10.039999999999999</v>
      </c>
      <c r="AD1313">
        <v>1.5</v>
      </c>
      <c r="AE1313">
        <v>15.19</v>
      </c>
      <c r="AF1313">
        <v>0</v>
      </c>
      <c r="AG1313">
        <v>-3.65</v>
      </c>
      <c r="AH1313" t="s">
        <v>54</v>
      </c>
      <c r="AK1313">
        <v>11</v>
      </c>
      <c r="AL1313">
        <v>0</v>
      </c>
    </row>
    <row r="1314" spans="1:38" x14ac:dyDescent="0.25">
      <c r="A1314" t="s">
        <v>1583</v>
      </c>
      <c r="B1314" s="1">
        <v>45033</v>
      </c>
      <c r="C1314" t="s">
        <v>188</v>
      </c>
      <c r="D1314" t="s">
        <v>40</v>
      </c>
      <c r="E1314" t="s">
        <v>41</v>
      </c>
      <c r="F1314" t="s">
        <v>42</v>
      </c>
      <c r="G1314" t="s">
        <v>57</v>
      </c>
      <c r="H1314" t="s">
        <v>58</v>
      </c>
      <c r="I1314" t="s">
        <v>59</v>
      </c>
      <c r="J1314" t="s">
        <v>46</v>
      </c>
      <c r="K1314" t="s">
        <v>106</v>
      </c>
      <c r="M1314" t="s">
        <v>107</v>
      </c>
      <c r="N1314" t="s">
        <v>108</v>
      </c>
      <c r="O1314">
        <v>90</v>
      </c>
      <c r="P1314">
        <v>91</v>
      </c>
      <c r="Q1314" t="b">
        <v>0</v>
      </c>
      <c r="R1314">
        <v>1</v>
      </c>
      <c r="S1314">
        <v>1</v>
      </c>
      <c r="T1314" t="s">
        <v>73</v>
      </c>
      <c r="U1314" t="s">
        <v>74</v>
      </c>
      <c r="V1314" t="s">
        <v>52</v>
      </c>
      <c r="W1314" t="s">
        <v>53</v>
      </c>
      <c r="X1314">
        <v>8.5</v>
      </c>
      <c r="Y1314">
        <v>6.8</v>
      </c>
      <c r="Z1314">
        <v>4.9000000000000004</v>
      </c>
      <c r="AA1314">
        <v>1.79</v>
      </c>
      <c r="AB1314">
        <v>6.69</v>
      </c>
      <c r="AC1314">
        <v>5.68</v>
      </c>
      <c r="AD1314">
        <v>1</v>
      </c>
      <c r="AE1314">
        <v>6</v>
      </c>
      <c r="AF1314">
        <v>0</v>
      </c>
      <c r="AG1314">
        <v>0.69</v>
      </c>
      <c r="AH1314" t="s">
        <v>54</v>
      </c>
      <c r="AK1314">
        <v>8</v>
      </c>
      <c r="AL1314">
        <v>0</v>
      </c>
    </row>
    <row r="1315" spans="1:38" x14ac:dyDescent="0.25">
      <c r="A1315" t="s">
        <v>1584</v>
      </c>
      <c r="B1315" s="1">
        <v>45304</v>
      </c>
      <c r="C1315" t="s">
        <v>289</v>
      </c>
      <c r="D1315" t="s">
        <v>90</v>
      </c>
      <c r="E1315" t="s">
        <v>91</v>
      </c>
      <c r="F1315" t="s">
        <v>92</v>
      </c>
      <c r="G1315" t="s">
        <v>111</v>
      </c>
      <c r="H1315" t="s">
        <v>112</v>
      </c>
      <c r="I1315" t="s">
        <v>113</v>
      </c>
      <c r="J1315" t="s">
        <v>46</v>
      </c>
      <c r="K1315" t="s">
        <v>260</v>
      </c>
      <c r="L1315" t="s">
        <v>261</v>
      </c>
      <c r="M1315" t="s">
        <v>262</v>
      </c>
      <c r="N1315" t="s">
        <v>157</v>
      </c>
      <c r="O1315">
        <v>28</v>
      </c>
      <c r="P1315">
        <v>27</v>
      </c>
      <c r="Q1315" t="b">
        <v>1</v>
      </c>
      <c r="R1315">
        <v>4</v>
      </c>
      <c r="S1315">
        <v>0</v>
      </c>
      <c r="T1315" t="s">
        <v>50</v>
      </c>
      <c r="U1315" t="s">
        <v>51</v>
      </c>
      <c r="V1315" t="s">
        <v>52</v>
      </c>
      <c r="W1315" t="s">
        <v>53</v>
      </c>
      <c r="X1315">
        <v>918</v>
      </c>
      <c r="Y1315">
        <v>780.3</v>
      </c>
      <c r="Z1315">
        <v>755.84</v>
      </c>
      <c r="AA1315">
        <v>1.78</v>
      </c>
      <c r="AB1315">
        <v>757.62</v>
      </c>
      <c r="AC1315">
        <v>659.13</v>
      </c>
      <c r="AD1315">
        <v>98.49</v>
      </c>
      <c r="AE1315">
        <v>725.78</v>
      </c>
      <c r="AF1315">
        <v>0</v>
      </c>
      <c r="AG1315">
        <v>31.84</v>
      </c>
      <c r="AH1315" t="s">
        <v>210</v>
      </c>
      <c r="AK1315">
        <v>4</v>
      </c>
      <c r="AL1315">
        <v>0</v>
      </c>
    </row>
    <row r="1316" spans="1:38" x14ac:dyDescent="0.25">
      <c r="A1316" t="s">
        <v>1585</v>
      </c>
      <c r="B1316" s="1">
        <v>45200</v>
      </c>
      <c r="C1316" t="s">
        <v>235</v>
      </c>
      <c r="D1316" t="s">
        <v>77</v>
      </c>
      <c r="E1316" t="s">
        <v>78</v>
      </c>
      <c r="F1316" t="s">
        <v>79</v>
      </c>
      <c r="G1316" t="s">
        <v>57</v>
      </c>
      <c r="H1316" t="s">
        <v>58</v>
      </c>
      <c r="I1316" t="s">
        <v>59</v>
      </c>
      <c r="J1316" t="s">
        <v>46</v>
      </c>
      <c r="K1316" t="s">
        <v>168</v>
      </c>
      <c r="L1316" t="s">
        <v>169</v>
      </c>
      <c r="M1316" t="s">
        <v>170</v>
      </c>
      <c r="N1316" t="s">
        <v>171</v>
      </c>
      <c r="O1316">
        <v>30</v>
      </c>
      <c r="P1316">
        <v>28</v>
      </c>
      <c r="Q1316" t="b">
        <v>1</v>
      </c>
      <c r="R1316">
        <v>3</v>
      </c>
      <c r="S1316">
        <v>0</v>
      </c>
      <c r="T1316" t="s">
        <v>137</v>
      </c>
      <c r="U1316" t="s">
        <v>138</v>
      </c>
      <c r="V1316" t="s">
        <v>139</v>
      </c>
      <c r="W1316" t="s">
        <v>140</v>
      </c>
      <c r="X1316">
        <v>594</v>
      </c>
      <c r="Y1316">
        <v>504.9</v>
      </c>
      <c r="Z1316">
        <v>479.65</v>
      </c>
      <c r="AA1316">
        <v>2.4</v>
      </c>
      <c r="AB1316">
        <v>482.05</v>
      </c>
      <c r="AC1316">
        <v>347.08</v>
      </c>
      <c r="AD1316">
        <v>134.97</v>
      </c>
      <c r="AE1316">
        <v>475.15</v>
      </c>
      <c r="AF1316">
        <v>0</v>
      </c>
      <c r="AG1316">
        <v>6.9</v>
      </c>
      <c r="AH1316" t="s">
        <v>210</v>
      </c>
      <c r="AK1316">
        <v>10</v>
      </c>
      <c r="AL1316">
        <v>0</v>
      </c>
    </row>
    <row r="1317" spans="1:38" x14ac:dyDescent="0.25">
      <c r="A1317" t="s">
        <v>1586</v>
      </c>
      <c r="B1317" s="1">
        <v>45078</v>
      </c>
      <c r="C1317" t="s">
        <v>248</v>
      </c>
      <c r="D1317" t="s">
        <v>77</v>
      </c>
      <c r="E1317" t="s">
        <v>78</v>
      </c>
      <c r="F1317" t="s">
        <v>79</v>
      </c>
      <c r="G1317" t="s">
        <v>57</v>
      </c>
      <c r="H1317" t="s">
        <v>58</v>
      </c>
      <c r="I1317" t="s">
        <v>59</v>
      </c>
      <c r="J1317" t="s">
        <v>46</v>
      </c>
      <c r="K1317" t="s">
        <v>83</v>
      </c>
      <c r="M1317" t="s">
        <v>84</v>
      </c>
      <c r="N1317" t="s">
        <v>85</v>
      </c>
      <c r="O1317">
        <v>90</v>
      </c>
      <c r="P1317">
        <v>91</v>
      </c>
      <c r="Q1317" t="b">
        <v>0</v>
      </c>
      <c r="R1317">
        <v>1</v>
      </c>
      <c r="S1317">
        <v>0</v>
      </c>
      <c r="T1317" t="s">
        <v>62</v>
      </c>
      <c r="U1317" t="s">
        <v>63</v>
      </c>
      <c r="V1317" t="s">
        <v>52</v>
      </c>
      <c r="W1317" t="s">
        <v>53</v>
      </c>
      <c r="X1317">
        <v>7.2</v>
      </c>
      <c r="Y1317">
        <v>5.76</v>
      </c>
      <c r="Z1317">
        <v>11.46</v>
      </c>
      <c r="AA1317">
        <v>1.8</v>
      </c>
      <c r="AB1317">
        <v>13.26</v>
      </c>
      <c r="AC1317">
        <v>11.14</v>
      </c>
      <c r="AD1317">
        <v>2.12</v>
      </c>
      <c r="AE1317">
        <v>16.100000000000001</v>
      </c>
      <c r="AF1317">
        <v>0</v>
      </c>
      <c r="AG1317">
        <v>-2.84</v>
      </c>
      <c r="AH1317" t="s">
        <v>54</v>
      </c>
      <c r="AK1317">
        <v>0</v>
      </c>
      <c r="AL1317">
        <v>1</v>
      </c>
    </row>
    <row r="1318" spans="1:38" x14ac:dyDescent="0.25">
      <c r="A1318" t="s">
        <v>1587</v>
      </c>
      <c r="B1318" s="1">
        <v>45083</v>
      </c>
      <c r="C1318" t="s">
        <v>276</v>
      </c>
      <c r="D1318" t="s">
        <v>77</v>
      </c>
      <c r="E1318" t="s">
        <v>78</v>
      </c>
      <c r="F1318" t="s">
        <v>79</v>
      </c>
      <c r="G1318" t="s">
        <v>111</v>
      </c>
      <c r="H1318" t="s">
        <v>112</v>
      </c>
      <c r="I1318" t="s">
        <v>113</v>
      </c>
      <c r="J1318" t="s">
        <v>46</v>
      </c>
      <c r="K1318" t="s">
        <v>260</v>
      </c>
      <c r="L1318" t="s">
        <v>261</v>
      </c>
      <c r="M1318" t="s">
        <v>262</v>
      </c>
      <c r="N1318" t="s">
        <v>157</v>
      </c>
      <c r="O1318">
        <v>28</v>
      </c>
      <c r="P1318">
        <v>27</v>
      </c>
      <c r="Q1318" t="b">
        <v>1</v>
      </c>
      <c r="R1318">
        <v>4</v>
      </c>
      <c r="S1318">
        <v>0</v>
      </c>
      <c r="T1318" t="s">
        <v>62</v>
      </c>
      <c r="U1318" t="s">
        <v>63</v>
      </c>
      <c r="V1318" t="s">
        <v>52</v>
      </c>
      <c r="W1318" t="s">
        <v>53</v>
      </c>
      <c r="X1318">
        <v>918</v>
      </c>
      <c r="Y1318">
        <v>780.3</v>
      </c>
      <c r="Z1318">
        <v>787.17</v>
      </c>
      <c r="AA1318">
        <v>1.8</v>
      </c>
      <c r="AB1318">
        <v>788.97</v>
      </c>
      <c r="AC1318">
        <v>662.74</v>
      </c>
      <c r="AD1318">
        <v>126.24</v>
      </c>
      <c r="AE1318">
        <v>751.8</v>
      </c>
      <c r="AF1318">
        <v>0</v>
      </c>
      <c r="AG1318">
        <v>37.17</v>
      </c>
      <c r="AH1318" t="s">
        <v>210</v>
      </c>
      <c r="AK1318">
        <v>0</v>
      </c>
      <c r="AL1318">
        <v>1</v>
      </c>
    </row>
    <row r="1319" spans="1:38" x14ac:dyDescent="0.25">
      <c r="A1319" t="s">
        <v>1588</v>
      </c>
      <c r="B1319" s="1">
        <v>44994</v>
      </c>
      <c r="C1319" t="s">
        <v>291</v>
      </c>
      <c r="D1319" t="s">
        <v>40</v>
      </c>
      <c r="E1319" t="s">
        <v>41</v>
      </c>
      <c r="F1319" t="s">
        <v>42</v>
      </c>
      <c r="G1319" t="s">
        <v>80</v>
      </c>
      <c r="H1319" t="s">
        <v>81</v>
      </c>
      <c r="I1319" t="s">
        <v>82</v>
      </c>
      <c r="J1319" t="s">
        <v>46</v>
      </c>
      <c r="K1319" t="s">
        <v>103</v>
      </c>
      <c r="M1319" t="s">
        <v>95</v>
      </c>
      <c r="N1319" t="s">
        <v>96</v>
      </c>
      <c r="O1319">
        <v>30</v>
      </c>
      <c r="P1319">
        <v>29</v>
      </c>
      <c r="Q1319" t="b">
        <v>0</v>
      </c>
      <c r="R1319">
        <v>1</v>
      </c>
      <c r="S1319">
        <v>0</v>
      </c>
      <c r="T1319" t="s">
        <v>143</v>
      </c>
      <c r="U1319" t="s">
        <v>144</v>
      </c>
      <c r="V1319" t="s">
        <v>139</v>
      </c>
      <c r="W1319" t="s">
        <v>53</v>
      </c>
      <c r="X1319">
        <v>18.2</v>
      </c>
      <c r="Y1319">
        <v>14.56</v>
      </c>
      <c r="Z1319">
        <v>10.42</v>
      </c>
      <c r="AA1319">
        <v>1.77</v>
      </c>
      <c r="AB1319">
        <v>12.19</v>
      </c>
      <c r="AC1319">
        <v>9.75</v>
      </c>
      <c r="AD1319">
        <v>2.44</v>
      </c>
      <c r="AE1319">
        <v>14.05</v>
      </c>
      <c r="AF1319">
        <v>0</v>
      </c>
      <c r="AG1319">
        <v>-1.86</v>
      </c>
      <c r="AH1319" t="s">
        <v>54</v>
      </c>
      <c r="AK1319">
        <v>9</v>
      </c>
      <c r="AL1319">
        <v>0</v>
      </c>
    </row>
    <row r="1320" spans="1:38" x14ac:dyDescent="0.25">
      <c r="A1320" t="s">
        <v>1589</v>
      </c>
      <c r="B1320" s="1">
        <v>45569</v>
      </c>
      <c r="C1320" t="s">
        <v>167</v>
      </c>
      <c r="D1320" t="s">
        <v>66</v>
      </c>
      <c r="E1320" t="s">
        <v>67</v>
      </c>
      <c r="F1320" t="s">
        <v>68</v>
      </c>
      <c r="G1320" t="s">
        <v>57</v>
      </c>
      <c r="H1320" t="s">
        <v>58</v>
      </c>
      <c r="I1320" t="s">
        <v>59</v>
      </c>
      <c r="J1320" t="s">
        <v>46</v>
      </c>
      <c r="K1320" t="s">
        <v>103</v>
      </c>
      <c r="M1320" t="s">
        <v>95</v>
      </c>
      <c r="N1320" t="s">
        <v>96</v>
      </c>
      <c r="O1320">
        <v>30</v>
      </c>
      <c r="P1320">
        <v>29</v>
      </c>
      <c r="Q1320" t="b">
        <v>0</v>
      </c>
      <c r="R1320">
        <v>1</v>
      </c>
      <c r="S1320">
        <v>0</v>
      </c>
      <c r="T1320" t="s">
        <v>137</v>
      </c>
      <c r="U1320" t="s">
        <v>138</v>
      </c>
      <c r="V1320" t="s">
        <v>139</v>
      </c>
      <c r="W1320" t="s">
        <v>140</v>
      </c>
      <c r="X1320">
        <v>18.2</v>
      </c>
      <c r="Y1320">
        <v>14.56</v>
      </c>
      <c r="Z1320">
        <v>13.83</v>
      </c>
      <c r="AA1320">
        <v>7.0000000000000007E-2</v>
      </c>
      <c r="AB1320">
        <v>13.9</v>
      </c>
      <c r="AC1320">
        <v>10.01</v>
      </c>
      <c r="AD1320">
        <v>3.89</v>
      </c>
      <c r="AE1320">
        <v>13.03</v>
      </c>
      <c r="AF1320">
        <v>0</v>
      </c>
      <c r="AG1320">
        <v>0.87</v>
      </c>
      <c r="AH1320" t="s">
        <v>54</v>
      </c>
      <c r="AK1320">
        <v>5</v>
      </c>
      <c r="AL1320">
        <v>0</v>
      </c>
    </row>
    <row r="1321" spans="1:38" x14ac:dyDescent="0.25">
      <c r="A1321" t="s">
        <v>1590</v>
      </c>
      <c r="B1321" s="1">
        <v>45587</v>
      </c>
      <c r="C1321" t="s">
        <v>209</v>
      </c>
      <c r="D1321" t="s">
        <v>66</v>
      </c>
      <c r="E1321" t="s">
        <v>67</v>
      </c>
      <c r="F1321" t="s">
        <v>68</v>
      </c>
      <c r="G1321" t="s">
        <v>111</v>
      </c>
      <c r="H1321" t="s">
        <v>112</v>
      </c>
      <c r="I1321" t="s">
        <v>113</v>
      </c>
      <c r="J1321" t="s">
        <v>46</v>
      </c>
      <c r="K1321" t="s">
        <v>184</v>
      </c>
      <c r="L1321" t="s">
        <v>185</v>
      </c>
      <c r="M1321" t="s">
        <v>186</v>
      </c>
      <c r="N1321" t="s">
        <v>171</v>
      </c>
      <c r="O1321">
        <v>90</v>
      </c>
      <c r="P1321">
        <v>86</v>
      </c>
      <c r="Q1321" t="b">
        <v>1</v>
      </c>
      <c r="R1321">
        <v>3</v>
      </c>
      <c r="S1321">
        <v>0</v>
      </c>
      <c r="T1321" t="s">
        <v>73</v>
      </c>
      <c r="U1321" t="s">
        <v>74</v>
      </c>
      <c r="V1321" t="s">
        <v>52</v>
      </c>
      <c r="W1321" t="s">
        <v>53</v>
      </c>
      <c r="X1321">
        <v>558</v>
      </c>
      <c r="Y1321">
        <v>474.3</v>
      </c>
      <c r="Z1321">
        <v>1382.33</v>
      </c>
      <c r="AA1321">
        <v>1.79</v>
      </c>
      <c r="AB1321">
        <v>1384.12</v>
      </c>
      <c r="AC1321">
        <v>1176.5</v>
      </c>
      <c r="AD1321">
        <v>207.62</v>
      </c>
      <c r="AE1321">
        <v>1352.56</v>
      </c>
      <c r="AF1321">
        <v>0</v>
      </c>
      <c r="AG1321">
        <v>31.55</v>
      </c>
      <c r="AH1321" t="s">
        <v>54</v>
      </c>
      <c r="AK1321">
        <v>10</v>
      </c>
      <c r="AL1321">
        <v>0</v>
      </c>
    </row>
    <row r="1322" spans="1:38" x14ac:dyDescent="0.25">
      <c r="A1322" t="s">
        <v>1591</v>
      </c>
      <c r="B1322" s="1">
        <v>45159</v>
      </c>
      <c r="C1322" t="s">
        <v>479</v>
      </c>
      <c r="D1322" t="s">
        <v>122</v>
      </c>
      <c r="E1322" t="s">
        <v>123</v>
      </c>
      <c r="F1322" t="s">
        <v>124</v>
      </c>
      <c r="G1322" t="s">
        <v>80</v>
      </c>
      <c r="H1322" t="s">
        <v>81</v>
      </c>
      <c r="I1322" t="s">
        <v>82</v>
      </c>
      <c r="J1322" t="s">
        <v>46</v>
      </c>
      <c r="K1322" t="s">
        <v>260</v>
      </c>
      <c r="L1322" t="s">
        <v>261</v>
      </c>
      <c r="M1322" t="s">
        <v>262</v>
      </c>
      <c r="N1322" t="s">
        <v>157</v>
      </c>
      <c r="O1322">
        <v>28</v>
      </c>
      <c r="P1322">
        <v>27</v>
      </c>
      <c r="Q1322" t="b">
        <v>1</v>
      </c>
      <c r="R1322">
        <v>4</v>
      </c>
      <c r="S1322">
        <v>2</v>
      </c>
      <c r="T1322" t="s">
        <v>50</v>
      </c>
      <c r="U1322" t="s">
        <v>51</v>
      </c>
      <c r="V1322" t="s">
        <v>52</v>
      </c>
      <c r="W1322" t="s">
        <v>53</v>
      </c>
      <c r="X1322">
        <v>918</v>
      </c>
      <c r="Y1322">
        <v>780.3</v>
      </c>
      <c r="Z1322">
        <v>770.3</v>
      </c>
      <c r="AA1322">
        <v>1.78</v>
      </c>
      <c r="AB1322">
        <v>772.08</v>
      </c>
      <c r="AC1322">
        <v>671.71</v>
      </c>
      <c r="AD1322">
        <v>100.37</v>
      </c>
      <c r="AE1322">
        <v>729.36</v>
      </c>
      <c r="AF1322">
        <v>0</v>
      </c>
      <c r="AG1322">
        <v>42.73</v>
      </c>
      <c r="AH1322" t="s">
        <v>54</v>
      </c>
      <c r="AK1322">
        <v>3</v>
      </c>
      <c r="AL1322">
        <v>0</v>
      </c>
    </row>
    <row r="1323" spans="1:38" x14ac:dyDescent="0.25">
      <c r="A1323" t="s">
        <v>1592</v>
      </c>
      <c r="B1323" s="1">
        <v>45446</v>
      </c>
      <c r="C1323" t="s">
        <v>235</v>
      </c>
      <c r="D1323" t="s">
        <v>90</v>
      </c>
      <c r="E1323" t="s">
        <v>91</v>
      </c>
      <c r="F1323" t="s">
        <v>92</v>
      </c>
      <c r="G1323" t="s">
        <v>57</v>
      </c>
      <c r="H1323" t="s">
        <v>58</v>
      </c>
      <c r="I1323" t="s">
        <v>59</v>
      </c>
      <c r="J1323" t="s">
        <v>46</v>
      </c>
      <c r="K1323" t="s">
        <v>175</v>
      </c>
      <c r="L1323" t="s">
        <v>176</v>
      </c>
      <c r="M1323" t="s">
        <v>177</v>
      </c>
      <c r="N1323" t="s">
        <v>157</v>
      </c>
      <c r="O1323">
        <v>30</v>
      </c>
      <c r="P1323">
        <v>30</v>
      </c>
      <c r="Q1323" t="b">
        <v>1</v>
      </c>
      <c r="R1323">
        <v>4</v>
      </c>
      <c r="S1323">
        <v>0</v>
      </c>
      <c r="T1323" t="s">
        <v>73</v>
      </c>
      <c r="U1323" t="s">
        <v>74</v>
      </c>
      <c r="V1323" t="s">
        <v>52</v>
      </c>
      <c r="W1323" t="s">
        <v>53</v>
      </c>
      <c r="X1323">
        <v>612</v>
      </c>
      <c r="Y1323">
        <v>520.20000000000005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 t="s">
        <v>129</v>
      </c>
      <c r="AI1323">
        <v>75</v>
      </c>
      <c r="AJ1323" t="s">
        <v>375</v>
      </c>
      <c r="AK1323">
        <v>8</v>
      </c>
      <c r="AL1323">
        <v>1</v>
      </c>
    </row>
    <row r="1324" spans="1:38" x14ac:dyDescent="0.25">
      <c r="A1324" t="s">
        <v>1593</v>
      </c>
      <c r="B1324" s="1">
        <v>45089</v>
      </c>
      <c r="C1324" t="s">
        <v>291</v>
      </c>
      <c r="D1324" t="s">
        <v>66</v>
      </c>
      <c r="E1324" t="s">
        <v>67</v>
      </c>
      <c r="F1324" t="s">
        <v>68</v>
      </c>
      <c r="G1324" t="s">
        <v>111</v>
      </c>
      <c r="H1324" t="s">
        <v>112</v>
      </c>
      <c r="I1324" t="s">
        <v>113</v>
      </c>
      <c r="J1324" t="s">
        <v>46</v>
      </c>
      <c r="K1324" t="s">
        <v>47</v>
      </c>
      <c r="M1324" t="s">
        <v>48</v>
      </c>
      <c r="N1324" t="s">
        <v>49</v>
      </c>
      <c r="O1324">
        <v>30</v>
      </c>
      <c r="P1324">
        <v>28</v>
      </c>
      <c r="Q1324" t="b">
        <v>0</v>
      </c>
      <c r="R1324">
        <v>1</v>
      </c>
      <c r="S1324">
        <v>0</v>
      </c>
      <c r="T1324" t="s">
        <v>143</v>
      </c>
      <c r="U1324" t="s">
        <v>144</v>
      </c>
      <c r="V1324" t="s">
        <v>139</v>
      </c>
      <c r="W1324" t="s">
        <v>53</v>
      </c>
      <c r="X1324">
        <v>14.8</v>
      </c>
      <c r="Y1324">
        <v>11.84</v>
      </c>
      <c r="Z1324">
        <v>6.63</v>
      </c>
      <c r="AA1324">
        <v>1.77</v>
      </c>
      <c r="AB1324">
        <v>8.4</v>
      </c>
      <c r="AC1324">
        <v>6.72</v>
      </c>
      <c r="AD1324">
        <v>1.68</v>
      </c>
      <c r="AE1324">
        <v>10.43</v>
      </c>
      <c r="AF1324">
        <v>0</v>
      </c>
      <c r="AG1324">
        <v>-2.04</v>
      </c>
      <c r="AH1324" t="s">
        <v>54</v>
      </c>
      <c r="AK1324">
        <v>8</v>
      </c>
      <c r="AL1324">
        <v>1</v>
      </c>
    </row>
    <row r="1325" spans="1:38" x14ac:dyDescent="0.25">
      <c r="A1325" t="s">
        <v>1594</v>
      </c>
      <c r="B1325" s="1">
        <v>45431</v>
      </c>
      <c r="C1325" t="s">
        <v>161</v>
      </c>
      <c r="D1325" t="s">
        <v>90</v>
      </c>
      <c r="E1325" t="s">
        <v>91</v>
      </c>
      <c r="F1325" t="s">
        <v>92</v>
      </c>
      <c r="G1325" t="s">
        <v>80</v>
      </c>
      <c r="H1325" t="s">
        <v>81</v>
      </c>
      <c r="I1325" t="s">
        <v>82</v>
      </c>
      <c r="J1325" t="s">
        <v>46</v>
      </c>
      <c r="K1325" t="s">
        <v>147</v>
      </c>
      <c r="L1325" t="s">
        <v>148</v>
      </c>
      <c r="M1325" t="s">
        <v>149</v>
      </c>
      <c r="N1325" t="s">
        <v>136</v>
      </c>
      <c r="O1325">
        <v>28</v>
      </c>
      <c r="P1325">
        <v>28</v>
      </c>
      <c r="Q1325" t="b">
        <v>1</v>
      </c>
      <c r="R1325">
        <v>5</v>
      </c>
      <c r="S1325">
        <v>0</v>
      </c>
      <c r="T1325" t="s">
        <v>62</v>
      </c>
      <c r="U1325" t="s">
        <v>63</v>
      </c>
      <c r="V1325" t="s">
        <v>52</v>
      </c>
      <c r="W1325" t="s">
        <v>53</v>
      </c>
      <c r="X1325">
        <v>7140</v>
      </c>
      <c r="Y1325">
        <v>6069</v>
      </c>
      <c r="Z1325">
        <v>6016.24</v>
      </c>
      <c r="AA1325">
        <v>1.8</v>
      </c>
      <c r="AB1325">
        <v>6018.04</v>
      </c>
      <c r="AC1325">
        <v>5055.1499999999996</v>
      </c>
      <c r="AD1325">
        <v>962.89</v>
      </c>
      <c r="AE1325">
        <v>5727.14</v>
      </c>
      <c r="AF1325">
        <v>0</v>
      </c>
      <c r="AG1325">
        <v>290.89999999999998</v>
      </c>
      <c r="AH1325" t="s">
        <v>54</v>
      </c>
      <c r="AK1325">
        <v>3</v>
      </c>
      <c r="AL1325">
        <v>0</v>
      </c>
    </row>
    <row r="1326" spans="1:38" x14ac:dyDescent="0.25">
      <c r="A1326" t="s">
        <v>1595</v>
      </c>
      <c r="B1326" s="1">
        <v>45634</v>
      </c>
      <c r="C1326" t="s">
        <v>775</v>
      </c>
      <c r="D1326" t="s">
        <v>40</v>
      </c>
      <c r="E1326" t="s">
        <v>41</v>
      </c>
      <c r="F1326" t="s">
        <v>42</v>
      </c>
      <c r="G1326" t="s">
        <v>80</v>
      </c>
      <c r="H1326" t="s">
        <v>81</v>
      </c>
      <c r="I1326" t="s">
        <v>82</v>
      </c>
      <c r="J1326" t="s">
        <v>46</v>
      </c>
      <c r="K1326" t="s">
        <v>227</v>
      </c>
      <c r="L1326" t="s">
        <v>228</v>
      </c>
      <c r="M1326" t="s">
        <v>229</v>
      </c>
      <c r="N1326" t="s">
        <v>230</v>
      </c>
      <c r="O1326">
        <v>30</v>
      </c>
      <c r="P1326">
        <v>30</v>
      </c>
      <c r="Q1326" t="b">
        <v>1</v>
      </c>
      <c r="R1326">
        <v>4</v>
      </c>
      <c r="S1326">
        <v>1</v>
      </c>
      <c r="T1326" t="s">
        <v>50</v>
      </c>
      <c r="U1326" t="s">
        <v>51</v>
      </c>
      <c r="V1326" t="s">
        <v>52</v>
      </c>
      <c r="W1326" t="s">
        <v>53</v>
      </c>
      <c r="X1326">
        <v>618</v>
      </c>
      <c r="Y1326">
        <v>525.29999999999995</v>
      </c>
      <c r="Z1326">
        <v>527.49</v>
      </c>
      <c r="AA1326">
        <v>1.78</v>
      </c>
      <c r="AB1326">
        <v>529.27</v>
      </c>
      <c r="AC1326">
        <v>460.47</v>
      </c>
      <c r="AD1326">
        <v>68.81</v>
      </c>
      <c r="AE1326">
        <v>495.93</v>
      </c>
      <c r="AF1326">
        <v>0</v>
      </c>
      <c r="AG1326">
        <v>33.340000000000003</v>
      </c>
      <c r="AH1326" t="s">
        <v>54</v>
      </c>
      <c r="AK1326">
        <v>2</v>
      </c>
      <c r="AL1326">
        <v>0</v>
      </c>
    </row>
    <row r="1327" spans="1:38" x14ac:dyDescent="0.25">
      <c r="A1327" t="s">
        <v>1596</v>
      </c>
      <c r="B1327" s="1">
        <v>45109</v>
      </c>
      <c r="C1327" t="s">
        <v>294</v>
      </c>
      <c r="D1327" t="s">
        <v>40</v>
      </c>
      <c r="E1327" t="s">
        <v>41</v>
      </c>
      <c r="F1327" t="s">
        <v>42</v>
      </c>
      <c r="G1327" t="s">
        <v>80</v>
      </c>
      <c r="H1327" t="s">
        <v>81</v>
      </c>
      <c r="I1327" t="s">
        <v>82</v>
      </c>
      <c r="J1327" t="s">
        <v>46</v>
      </c>
      <c r="K1327" t="s">
        <v>154</v>
      </c>
      <c r="L1327" t="s">
        <v>155</v>
      </c>
      <c r="M1327" t="s">
        <v>156</v>
      </c>
      <c r="N1327" t="s">
        <v>157</v>
      </c>
      <c r="O1327">
        <v>30</v>
      </c>
      <c r="P1327">
        <v>29</v>
      </c>
      <c r="Q1327" t="b">
        <v>1</v>
      </c>
      <c r="R1327">
        <v>4</v>
      </c>
      <c r="S1327">
        <v>1</v>
      </c>
      <c r="T1327" t="s">
        <v>143</v>
      </c>
      <c r="U1327" t="s">
        <v>144</v>
      </c>
      <c r="V1327" t="s">
        <v>139</v>
      </c>
      <c r="W1327" t="s">
        <v>53</v>
      </c>
      <c r="X1327">
        <v>936</v>
      </c>
      <c r="Y1327">
        <v>795.6</v>
      </c>
      <c r="Z1327">
        <v>802.82</v>
      </c>
      <c r="AA1327">
        <v>1.77</v>
      </c>
      <c r="AB1327">
        <v>804.59</v>
      </c>
      <c r="AC1327">
        <v>643.66999999999996</v>
      </c>
      <c r="AD1327">
        <v>160.91999999999999</v>
      </c>
      <c r="AE1327">
        <v>763.74</v>
      </c>
      <c r="AF1327">
        <v>39.549999999999997</v>
      </c>
      <c r="AG1327">
        <v>1.3</v>
      </c>
      <c r="AH1327" t="s">
        <v>54</v>
      </c>
      <c r="AK1327">
        <v>3</v>
      </c>
      <c r="AL1327">
        <v>0</v>
      </c>
    </row>
    <row r="1328" spans="1:38" x14ac:dyDescent="0.25">
      <c r="A1328" t="s">
        <v>1597</v>
      </c>
      <c r="B1328" s="1">
        <v>45590</v>
      </c>
      <c r="C1328" t="s">
        <v>417</v>
      </c>
      <c r="D1328" t="s">
        <v>90</v>
      </c>
      <c r="E1328" t="s">
        <v>91</v>
      </c>
      <c r="F1328" t="s">
        <v>92</v>
      </c>
      <c r="G1328" t="s">
        <v>80</v>
      </c>
      <c r="H1328" t="s">
        <v>81</v>
      </c>
      <c r="I1328" t="s">
        <v>82</v>
      </c>
      <c r="J1328" t="s">
        <v>46</v>
      </c>
      <c r="K1328" t="s">
        <v>47</v>
      </c>
      <c r="M1328" t="s">
        <v>48</v>
      </c>
      <c r="N1328" t="s">
        <v>49</v>
      </c>
      <c r="O1328">
        <v>90</v>
      </c>
      <c r="P1328">
        <v>89</v>
      </c>
      <c r="Q1328" t="b">
        <v>0</v>
      </c>
      <c r="R1328">
        <v>1</v>
      </c>
      <c r="S1328">
        <v>0</v>
      </c>
      <c r="T1328" t="s">
        <v>62</v>
      </c>
      <c r="U1328" t="s">
        <v>63</v>
      </c>
      <c r="V1328" t="s">
        <v>52</v>
      </c>
      <c r="W1328" t="s">
        <v>53</v>
      </c>
      <c r="X1328">
        <v>14.8</v>
      </c>
      <c r="Y1328">
        <v>11.84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 t="s">
        <v>129</v>
      </c>
      <c r="AI1328">
        <v>75</v>
      </c>
      <c r="AJ1328" t="s">
        <v>375</v>
      </c>
      <c r="AK1328">
        <v>3</v>
      </c>
      <c r="AL1328">
        <v>1</v>
      </c>
    </row>
    <row r="1329" spans="1:38" x14ac:dyDescent="0.25">
      <c r="A1329" t="s">
        <v>1598</v>
      </c>
      <c r="B1329" s="1">
        <v>45595</v>
      </c>
      <c r="C1329" t="s">
        <v>346</v>
      </c>
      <c r="D1329" t="s">
        <v>90</v>
      </c>
      <c r="E1329" t="s">
        <v>91</v>
      </c>
      <c r="F1329" t="s">
        <v>92</v>
      </c>
      <c r="G1329" t="s">
        <v>43</v>
      </c>
      <c r="H1329" t="s">
        <v>44</v>
      </c>
      <c r="I1329" t="s">
        <v>45</v>
      </c>
      <c r="J1329" t="s">
        <v>46</v>
      </c>
      <c r="K1329" t="s">
        <v>83</v>
      </c>
      <c r="M1329" t="s">
        <v>84</v>
      </c>
      <c r="N1329" t="s">
        <v>85</v>
      </c>
      <c r="O1329">
        <v>30</v>
      </c>
      <c r="P1329">
        <v>29</v>
      </c>
      <c r="Q1329" t="b">
        <v>0</v>
      </c>
      <c r="R1329">
        <v>1</v>
      </c>
      <c r="S1329">
        <v>0</v>
      </c>
      <c r="T1329" t="s">
        <v>73</v>
      </c>
      <c r="U1329" t="s">
        <v>74</v>
      </c>
      <c r="V1329" t="s">
        <v>52</v>
      </c>
      <c r="W1329" t="s">
        <v>53</v>
      </c>
      <c r="X1329">
        <v>7.2</v>
      </c>
      <c r="Y1329">
        <v>5.76</v>
      </c>
      <c r="Z1329">
        <v>4.45</v>
      </c>
      <c r="AA1329">
        <v>1.79</v>
      </c>
      <c r="AB1329">
        <v>6.24</v>
      </c>
      <c r="AC1329">
        <v>5.3</v>
      </c>
      <c r="AD1329">
        <v>1</v>
      </c>
      <c r="AE1329">
        <v>5.1100000000000003</v>
      </c>
      <c r="AF1329">
        <v>0</v>
      </c>
      <c r="AG1329">
        <v>1.1299999999999999</v>
      </c>
      <c r="AH1329" t="s">
        <v>54</v>
      </c>
      <c r="AK1329">
        <v>4</v>
      </c>
      <c r="AL1329">
        <v>0</v>
      </c>
    </row>
    <row r="1330" spans="1:38" x14ac:dyDescent="0.25">
      <c r="A1330" t="s">
        <v>1599</v>
      </c>
      <c r="B1330" s="1">
        <v>45322</v>
      </c>
      <c r="C1330" t="s">
        <v>146</v>
      </c>
      <c r="D1330" t="s">
        <v>77</v>
      </c>
      <c r="E1330" t="s">
        <v>78</v>
      </c>
      <c r="F1330" t="s">
        <v>79</v>
      </c>
      <c r="G1330" t="s">
        <v>57</v>
      </c>
      <c r="H1330" t="s">
        <v>58</v>
      </c>
      <c r="I1330" t="s">
        <v>59</v>
      </c>
      <c r="J1330" t="s">
        <v>46</v>
      </c>
      <c r="K1330" t="s">
        <v>175</v>
      </c>
      <c r="L1330" t="s">
        <v>176</v>
      </c>
      <c r="M1330" t="s">
        <v>177</v>
      </c>
      <c r="N1330" t="s">
        <v>157</v>
      </c>
      <c r="O1330">
        <v>30</v>
      </c>
      <c r="P1330">
        <v>28</v>
      </c>
      <c r="Q1330" t="b">
        <v>1</v>
      </c>
      <c r="R1330">
        <v>4</v>
      </c>
      <c r="S1330">
        <v>0</v>
      </c>
      <c r="T1330" t="s">
        <v>143</v>
      </c>
      <c r="U1330" t="s">
        <v>144</v>
      </c>
      <c r="V1330" t="s">
        <v>139</v>
      </c>
      <c r="W1330" t="s">
        <v>53</v>
      </c>
      <c r="X1330">
        <v>612</v>
      </c>
      <c r="Y1330">
        <v>520.20000000000005</v>
      </c>
      <c r="Z1330">
        <v>506.96</v>
      </c>
      <c r="AA1330">
        <v>1.77</v>
      </c>
      <c r="AB1330">
        <v>508.73</v>
      </c>
      <c r="AC1330">
        <v>406.99</v>
      </c>
      <c r="AD1330">
        <v>101.75</v>
      </c>
      <c r="AE1330">
        <v>472.68</v>
      </c>
      <c r="AF1330">
        <v>21.49</v>
      </c>
      <c r="AG1330">
        <v>14.56</v>
      </c>
      <c r="AH1330" t="s">
        <v>54</v>
      </c>
      <c r="AK1330">
        <v>1</v>
      </c>
      <c r="AL1330">
        <v>0</v>
      </c>
    </row>
    <row r="1331" spans="1:38" x14ac:dyDescent="0.25">
      <c r="A1331" t="s">
        <v>1600</v>
      </c>
      <c r="B1331" s="1">
        <v>45506</v>
      </c>
      <c r="C1331" t="s">
        <v>206</v>
      </c>
      <c r="D1331" t="s">
        <v>90</v>
      </c>
      <c r="E1331" t="s">
        <v>91</v>
      </c>
      <c r="F1331" t="s">
        <v>92</v>
      </c>
      <c r="G1331" t="s">
        <v>111</v>
      </c>
      <c r="H1331" t="s">
        <v>112</v>
      </c>
      <c r="I1331" t="s">
        <v>113</v>
      </c>
      <c r="J1331" t="s">
        <v>46</v>
      </c>
      <c r="K1331" t="s">
        <v>106</v>
      </c>
      <c r="M1331" t="s">
        <v>107</v>
      </c>
      <c r="N1331" t="s">
        <v>108</v>
      </c>
      <c r="O1331">
        <v>90</v>
      </c>
      <c r="P1331">
        <v>85</v>
      </c>
      <c r="Q1331" t="b">
        <v>0</v>
      </c>
      <c r="R1331">
        <v>1</v>
      </c>
      <c r="S1331">
        <v>2</v>
      </c>
      <c r="T1331" t="s">
        <v>62</v>
      </c>
      <c r="U1331" t="s">
        <v>63</v>
      </c>
      <c r="V1331" t="s">
        <v>52</v>
      </c>
      <c r="W1331" t="s">
        <v>53</v>
      </c>
      <c r="X1331">
        <v>8.5</v>
      </c>
      <c r="Y1331">
        <v>6.8</v>
      </c>
      <c r="Z1331">
        <v>4.88</v>
      </c>
      <c r="AA1331">
        <v>1.8</v>
      </c>
      <c r="AB1331">
        <v>6.68</v>
      </c>
      <c r="AC1331">
        <v>5.61</v>
      </c>
      <c r="AD1331">
        <v>1.07</v>
      </c>
      <c r="AE1331">
        <v>6.19</v>
      </c>
      <c r="AF1331">
        <v>0</v>
      </c>
      <c r="AG1331">
        <v>0.5</v>
      </c>
      <c r="AH1331" t="s">
        <v>54</v>
      </c>
      <c r="AK1331">
        <v>11</v>
      </c>
      <c r="AL1331">
        <v>0</v>
      </c>
    </row>
    <row r="1332" spans="1:38" x14ac:dyDescent="0.25">
      <c r="A1332" t="s">
        <v>1601</v>
      </c>
      <c r="B1332" s="1">
        <v>45435</v>
      </c>
      <c r="C1332" t="s">
        <v>366</v>
      </c>
      <c r="D1332" t="s">
        <v>66</v>
      </c>
      <c r="E1332" t="s">
        <v>67</v>
      </c>
      <c r="F1332" t="s">
        <v>68</v>
      </c>
      <c r="G1332" t="s">
        <v>57</v>
      </c>
      <c r="H1332" t="s">
        <v>58</v>
      </c>
      <c r="I1332" t="s">
        <v>59</v>
      </c>
      <c r="J1332" t="s">
        <v>46</v>
      </c>
      <c r="K1332" t="s">
        <v>154</v>
      </c>
      <c r="L1332" t="s">
        <v>155</v>
      </c>
      <c r="M1332" t="s">
        <v>156</v>
      </c>
      <c r="N1332" t="s">
        <v>157</v>
      </c>
      <c r="O1332">
        <v>30</v>
      </c>
      <c r="P1332">
        <v>28</v>
      </c>
      <c r="Q1332" t="b">
        <v>1</v>
      </c>
      <c r="R1332">
        <v>4</v>
      </c>
      <c r="S1332">
        <v>0</v>
      </c>
      <c r="T1332" t="s">
        <v>99</v>
      </c>
      <c r="U1332" t="s">
        <v>100</v>
      </c>
      <c r="V1332" t="s">
        <v>52</v>
      </c>
      <c r="W1332" t="s">
        <v>53</v>
      </c>
      <c r="X1332">
        <v>936</v>
      </c>
      <c r="Y1332">
        <v>795.6</v>
      </c>
      <c r="Z1332">
        <v>787.1</v>
      </c>
      <c r="AA1332">
        <v>1.78</v>
      </c>
      <c r="AB1332">
        <v>788.88</v>
      </c>
      <c r="AC1332">
        <v>694.21</v>
      </c>
      <c r="AD1332">
        <v>94.67</v>
      </c>
      <c r="AE1332">
        <v>700.17</v>
      </c>
      <c r="AF1332">
        <v>0</v>
      </c>
      <c r="AG1332">
        <v>88.71</v>
      </c>
      <c r="AH1332" t="s">
        <v>210</v>
      </c>
      <c r="AK1332">
        <v>10</v>
      </c>
      <c r="AL1332">
        <v>1</v>
      </c>
    </row>
    <row r="1333" spans="1:38" x14ac:dyDescent="0.25">
      <c r="A1333" t="s">
        <v>1602</v>
      </c>
      <c r="B1333" s="1">
        <v>45604</v>
      </c>
      <c r="C1333" t="s">
        <v>98</v>
      </c>
      <c r="D1333" t="s">
        <v>40</v>
      </c>
      <c r="E1333" t="s">
        <v>41</v>
      </c>
      <c r="F1333" t="s">
        <v>42</v>
      </c>
      <c r="G1333" t="s">
        <v>111</v>
      </c>
      <c r="H1333" t="s">
        <v>112</v>
      </c>
      <c r="I1333" t="s">
        <v>113</v>
      </c>
      <c r="J1333" t="s">
        <v>46</v>
      </c>
      <c r="K1333" t="s">
        <v>47</v>
      </c>
      <c r="M1333" t="s">
        <v>48</v>
      </c>
      <c r="N1333" t="s">
        <v>49</v>
      </c>
      <c r="O1333">
        <v>90</v>
      </c>
      <c r="P1333">
        <v>91</v>
      </c>
      <c r="Q1333" t="b">
        <v>0</v>
      </c>
      <c r="R1333">
        <v>1</v>
      </c>
      <c r="S1333">
        <v>2</v>
      </c>
      <c r="T1333" t="s">
        <v>62</v>
      </c>
      <c r="U1333" t="s">
        <v>63</v>
      </c>
      <c r="V1333" t="s">
        <v>52</v>
      </c>
      <c r="W1333" t="s">
        <v>53</v>
      </c>
      <c r="X1333">
        <v>14.8</v>
      </c>
      <c r="Y1333">
        <v>11.84</v>
      </c>
      <c r="Z1333">
        <v>27.89</v>
      </c>
      <c r="AA1333">
        <v>1.8</v>
      </c>
      <c r="AB1333">
        <v>29.69</v>
      </c>
      <c r="AC1333">
        <v>24.94</v>
      </c>
      <c r="AD1333">
        <v>4.75</v>
      </c>
      <c r="AE1333">
        <v>33.08</v>
      </c>
      <c r="AF1333">
        <v>0</v>
      </c>
      <c r="AG1333">
        <v>-3.39</v>
      </c>
      <c r="AH1333" t="s">
        <v>54</v>
      </c>
      <c r="AK1333">
        <v>7</v>
      </c>
      <c r="AL1333">
        <v>0</v>
      </c>
    </row>
    <row r="1334" spans="1:38" x14ac:dyDescent="0.25">
      <c r="A1334" t="s">
        <v>1603</v>
      </c>
      <c r="B1334" s="1">
        <v>45002</v>
      </c>
      <c r="C1334" t="s">
        <v>337</v>
      </c>
      <c r="D1334" t="s">
        <v>40</v>
      </c>
      <c r="E1334" t="s">
        <v>41</v>
      </c>
      <c r="F1334" t="s">
        <v>42</v>
      </c>
      <c r="G1334" t="s">
        <v>57</v>
      </c>
      <c r="H1334" t="s">
        <v>58</v>
      </c>
      <c r="I1334" t="s">
        <v>59</v>
      </c>
      <c r="J1334" t="s">
        <v>46</v>
      </c>
      <c r="K1334" t="s">
        <v>47</v>
      </c>
      <c r="M1334" t="s">
        <v>48</v>
      </c>
      <c r="N1334" t="s">
        <v>49</v>
      </c>
      <c r="O1334">
        <v>90</v>
      </c>
      <c r="P1334">
        <v>94</v>
      </c>
      <c r="Q1334" t="b">
        <v>0</v>
      </c>
      <c r="R1334">
        <v>1</v>
      </c>
      <c r="S1334">
        <v>0</v>
      </c>
      <c r="T1334" t="s">
        <v>73</v>
      </c>
      <c r="U1334" t="s">
        <v>74</v>
      </c>
      <c r="V1334" t="s">
        <v>52</v>
      </c>
      <c r="W1334" t="s">
        <v>53</v>
      </c>
      <c r="X1334">
        <v>14.8</v>
      </c>
      <c r="Y1334">
        <v>11.84</v>
      </c>
      <c r="Z1334">
        <v>23.83</v>
      </c>
      <c r="AA1334">
        <v>1.79</v>
      </c>
      <c r="AB1334">
        <v>25.62</v>
      </c>
      <c r="AC1334">
        <v>21.78</v>
      </c>
      <c r="AD1334">
        <v>3.84</v>
      </c>
      <c r="AE1334">
        <v>31.51</v>
      </c>
      <c r="AF1334">
        <v>0</v>
      </c>
      <c r="AG1334">
        <v>-5.89</v>
      </c>
      <c r="AH1334" t="s">
        <v>54</v>
      </c>
      <c r="AK1334">
        <v>6</v>
      </c>
      <c r="AL1334">
        <v>0</v>
      </c>
    </row>
    <row r="1335" spans="1:38" x14ac:dyDescent="0.25">
      <c r="A1335" t="s">
        <v>1604</v>
      </c>
      <c r="B1335" s="1">
        <v>45357</v>
      </c>
      <c r="C1335" t="s">
        <v>250</v>
      </c>
      <c r="D1335" t="s">
        <v>66</v>
      </c>
      <c r="E1335" t="s">
        <v>67</v>
      </c>
      <c r="F1335" t="s">
        <v>68</v>
      </c>
      <c r="G1335" t="s">
        <v>57</v>
      </c>
      <c r="H1335" t="s">
        <v>58</v>
      </c>
      <c r="I1335" t="s">
        <v>59</v>
      </c>
      <c r="J1335" t="s">
        <v>46</v>
      </c>
      <c r="K1335" t="s">
        <v>93</v>
      </c>
      <c r="L1335" t="s">
        <v>94</v>
      </c>
      <c r="M1335" t="s">
        <v>95</v>
      </c>
      <c r="N1335" t="s">
        <v>96</v>
      </c>
      <c r="O1335">
        <v>30</v>
      </c>
      <c r="P1335">
        <v>30</v>
      </c>
      <c r="Q1335" t="b">
        <v>1</v>
      </c>
      <c r="R1335">
        <v>2</v>
      </c>
      <c r="S1335">
        <v>2</v>
      </c>
      <c r="T1335" t="s">
        <v>137</v>
      </c>
      <c r="U1335" t="s">
        <v>138</v>
      </c>
      <c r="V1335" t="s">
        <v>139</v>
      </c>
      <c r="W1335" t="s">
        <v>140</v>
      </c>
      <c r="X1335">
        <v>185.4</v>
      </c>
      <c r="Y1335">
        <v>157.59</v>
      </c>
      <c r="Z1335">
        <v>149.71</v>
      </c>
      <c r="AA1335">
        <v>0.75</v>
      </c>
      <c r="AB1335">
        <v>150.46</v>
      </c>
      <c r="AC1335">
        <v>108.33</v>
      </c>
      <c r="AD1335">
        <v>42.13</v>
      </c>
      <c r="AE1335">
        <v>151.94999999999999</v>
      </c>
      <c r="AF1335">
        <v>0</v>
      </c>
      <c r="AG1335">
        <v>-1.5</v>
      </c>
      <c r="AH1335" t="s">
        <v>54</v>
      </c>
      <c r="AK1335">
        <v>4</v>
      </c>
      <c r="AL1335">
        <v>1</v>
      </c>
    </row>
    <row r="1336" spans="1:38" x14ac:dyDescent="0.25">
      <c r="A1336" t="s">
        <v>1605</v>
      </c>
      <c r="B1336" s="1">
        <v>45243</v>
      </c>
      <c r="C1336" t="s">
        <v>426</v>
      </c>
      <c r="D1336" t="s">
        <v>77</v>
      </c>
      <c r="E1336" t="s">
        <v>78</v>
      </c>
      <c r="F1336" t="s">
        <v>79</v>
      </c>
      <c r="G1336" t="s">
        <v>57</v>
      </c>
      <c r="H1336" t="s">
        <v>58</v>
      </c>
      <c r="I1336" t="s">
        <v>59</v>
      </c>
      <c r="J1336" t="s">
        <v>46</v>
      </c>
      <c r="K1336" t="s">
        <v>47</v>
      </c>
      <c r="M1336" t="s">
        <v>48</v>
      </c>
      <c r="N1336" t="s">
        <v>49</v>
      </c>
      <c r="O1336">
        <v>90</v>
      </c>
      <c r="P1336">
        <v>88</v>
      </c>
      <c r="Q1336" t="b">
        <v>0</v>
      </c>
      <c r="R1336">
        <v>1</v>
      </c>
      <c r="S1336">
        <v>0</v>
      </c>
      <c r="T1336" t="s">
        <v>62</v>
      </c>
      <c r="U1336" t="s">
        <v>63</v>
      </c>
      <c r="V1336" t="s">
        <v>52</v>
      </c>
      <c r="W1336" t="s">
        <v>53</v>
      </c>
      <c r="X1336">
        <v>14.8</v>
      </c>
      <c r="Y1336">
        <v>11.84</v>
      </c>
      <c r="Z1336">
        <v>25.5</v>
      </c>
      <c r="AA1336">
        <v>1.8</v>
      </c>
      <c r="AB1336">
        <v>27.3</v>
      </c>
      <c r="AC1336">
        <v>22.94</v>
      </c>
      <c r="AD1336">
        <v>4.37</v>
      </c>
      <c r="AE1336">
        <v>33.770000000000003</v>
      </c>
      <c r="AF1336">
        <v>0</v>
      </c>
      <c r="AG1336">
        <v>-6.46</v>
      </c>
      <c r="AH1336" t="s">
        <v>54</v>
      </c>
      <c r="AK1336">
        <v>2</v>
      </c>
      <c r="AL1336">
        <v>1</v>
      </c>
    </row>
    <row r="1337" spans="1:38" x14ac:dyDescent="0.25">
      <c r="A1337" t="s">
        <v>1606</v>
      </c>
      <c r="B1337" s="1">
        <v>45314</v>
      </c>
      <c r="C1337" t="s">
        <v>240</v>
      </c>
      <c r="D1337" t="s">
        <v>122</v>
      </c>
      <c r="E1337" t="s">
        <v>123</v>
      </c>
      <c r="F1337" t="s">
        <v>124</v>
      </c>
      <c r="G1337" t="s">
        <v>43</v>
      </c>
      <c r="H1337" t="s">
        <v>44</v>
      </c>
      <c r="I1337" t="s">
        <v>45</v>
      </c>
      <c r="J1337" t="s">
        <v>46</v>
      </c>
      <c r="K1337" t="s">
        <v>103</v>
      </c>
      <c r="M1337" t="s">
        <v>95</v>
      </c>
      <c r="N1337" t="s">
        <v>96</v>
      </c>
      <c r="O1337">
        <v>30</v>
      </c>
      <c r="P1337">
        <v>29</v>
      </c>
      <c r="Q1337" t="b">
        <v>0</v>
      </c>
      <c r="R1337">
        <v>1</v>
      </c>
      <c r="S1337">
        <v>1</v>
      </c>
      <c r="T1337" t="s">
        <v>143</v>
      </c>
      <c r="U1337" t="s">
        <v>144</v>
      </c>
      <c r="V1337" t="s">
        <v>139</v>
      </c>
      <c r="W1337" t="s">
        <v>53</v>
      </c>
      <c r="X1337">
        <v>18.2</v>
      </c>
      <c r="Y1337">
        <v>14.56</v>
      </c>
      <c r="Z1337">
        <v>10.34</v>
      </c>
      <c r="AA1337">
        <v>1.77</v>
      </c>
      <c r="AB1337">
        <v>12.11</v>
      </c>
      <c r="AC1337">
        <v>9.69</v>
      </c>
      <c r="AD1337">
        <v>2.42</v>
      </c>
      <c r="AE1337">
        <v>13.86</v>
      </c>
      <c r="AF1337">
        <v>0</v>
      </c>
      <c r="AG1337">
        <v>-1.75</v>
      </c>
      <c r="AH1337" t="s">
        <v>54</v>
      </c>
      <c r="AK1337">
        <v>6</v>
      </c>
      <c r="AL1337">
        <v>0</v>
      </c>
    </row>
    <row r="1338" spans="1:38" x14ac:dyDescent="0.25">
      <c r="A1338" t="s">
        <v>1607</v>
      </c>
      <c r="B1338" s="1">
        <v>45337</v>
      </c>
      <c r="C1338" t="s">
        <v>449</v>
      </c>
      <c r="D1338" t="s">
        <v>122</v>
      </c>
      <c r="E1338" t="s">
        <v>123</v>
      </c>
      <c r="F1338" t="s">
        <v>124</v>
      </c>
      <c r="G1338" t="s">
        <v>57</v>
      </c>
      <c r="H1338" t="s">
        <v>58</v>
      </c>
      <c r="I1338" t="s">
        <v>59</v>
      </c>
      <c r="J1338" t="s">
        <v>46</v>
      </c>
      <c r="K1338" t="s">
        <v>106</v>
      </c>
      <c r="M1338" t="s">
        <v>107</v>
      </c>
      <c r="N1338" t="s">
        <v>108</v>
      </c>
      <c r="O1338">
        <v>90</v>
      </c>
      <c r="P1338">
        <v>93</v>
      </c>
      <c r="Q1338" t="b">
        <v>0</v>
      </c>
      <c r="R1338">
        <v>1</v>
      </c>
      <c r="S1338">
        <v>0</v>
      </c>
      <c r="T1338" t="s">
        <v>73</v>
      </c>
      <c r="U1338" t="s">
        <v>74</v>
      </c>
      <c r="V1338" t="s">
        <v>52</v>
      </c>
      <c r="W1338" t="s">
        <v>53</v>
      </c>
      <c r="X1338">
        <v>8.5</v>
      </c>
      <c r="Y1338">
        <v>6.8</v>
      </c>
      <c r="Z1338">
        <v>4.5</v>
      </c>
      <c r="AA1338">
        <v>1.79</v>
      </c>
      <c r="AB1338">
        <v>6.29</v>
      </c>
      <c r="AC1338">
        <v>5.35</v>
      </c>
      <c r="AD1338">
        <v>1</v>
      </c>
      <c r="AE1338">
        <v>6.26</v>
      </c>
      <c r="AF1338">
        <v>0</v>
      </c>
      <c r="AG1338">
        <v>0.03</v>
      </c>
      <c r="AH1338" t="s">
        <v>54</v>
      </c>
      <c r="AK1338">
        <v>6</v>
      </c>
      <c r="AL1338">
        <v>0</v>
      </c>
    </row>
    <row r="1339" spans="1:38" x14ac:dyDescent="0.25">
      <c r="A1339" t="s">
        <v>1608</v>
      </c>
      <c r="B1339" s="1">
        <v>44960</v>
      </c>
      <c r="C1339" t="s">
        <v>289</v>
      </c>
      <c r="D1339" t="s">
        <v>77</v>
      </c>
      <c r="E1339" t="s">
        <v>78</v>
      </c>
      <c r="F1339" t="s">
        <v>79</v>
      </c>
      <c r="G1339" t="s">
        <v>43</v>
      </c>
      <c r="H1339" t="s">
        <v>44</v>
      </c>
      <c r="I1339" t="s">
        <v>45</v>
      </c>
      <c r="J1339" t="s">
        <v>46</v>
      </c>
      <c r="K1339" t="s">
        <v>106</v>
      </c>
      <c r="M1339" t="s">
        <v>107</v>
      </c>
      <c r="N1339" t="s">
        <v>108</v>
      </c>
      <c r="O1339">
        <v>90</v>
      </c>
      <c r="P1339">
        <v>91</v>
      </c>
      <c r="Q1339" t="b">
        <v>0</v>
      </c>
      <c r="R1339">
        <v>1</v>
      </c>
      <c r="S1339">
        <v>0</v>
      </c>
      <c r="T1339" t="s">
        <v>158</v>
      </c>
      <c r="U1339" t="s">
        <v>159</v>
      </c>
      <c r="V1339" t="s">
        <v>158</v>
      </c>
      <c r="W1339" t="s">
        <v>23</v>
      </c>
      <c r="X1339">
        <v>8.5</v>
      </c>
      <c r="Y1339">
        <v>6.8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 t="s">
        <v>129</v>
      </c>
      <c r="AI1339">
        <v>70</v>
      </c>
      <c r="AJ1339" t="s">
        <v>341</v>
      </c>
      <c r="AK1339">
        <v>0</v>
      </c>
      <c r="AL1339">
        <v>0</v>
      </c>
    </row>
    <row r="1340" spans="1:38" x14ac:dyDescent="0.25">
      <c r="A1340" t="s">
        <v>1609</v>
      </c>
      <c r="B1340" s="1">
        <v>45117</v>
      </c>
      <c r="C1340" t="s">
        <v>426</v>
      </c>
      <c r="D1340" t="s">
        <v>66</v>
      </c>
      <c r="E1340" t="s">
        <v>67</v>
      </c>
      <c r="F1340" t="s">
        <v>68</v>
      </c>
      <c r="G1340" t="s">
        <v>57</v>
      </c>
      <c r="H1340" t="s">
        <v>58</v>
      </c>
      <c r="I1340" t="s">
        <v>59</v>
      </c>
      <c r="J1340" t="s">
        <v>46</v>
      </c>
      <c r="K1340" t="s">
        <v>106</v>
      </c>
      <c r="M1340" t="s">
        <v>107</v>
      </c>
      <c r="N1340" t="s">
        <v>108</v>
      </c>
      <c r="O1340">
        <v>90</v>
      </c>
      <c r="P1340">
        <v>90</v>
      </c>
      <c r="Q1340" t="b">
        <v>0</v>
      </c>
      <c r="R1340">
        <v>1</v>
      </c>
      <c r="S1340">
        <v>0</v>
      </c>
      <c r="T1340" t="s">
        <v>73</v>
      </c>
      <c r="U1340" t="s">
        <v>74</v>
      </c>
      <c r="V1340" t="s">
        <v>52</v>
      </c>
      <c r="W1340" t="s">
        <v>53</v>
      </c>
      <c r="X1340">
        <v>8.5</v>
      </c>
      <c r="Y1340">
        <v>6.8</v>
      </c>
      <c r="Z1340">
        <v>4.49</v>
      </c>
      <c r="AA1340">
        <v>1.79</v>
      </c>
      <c r="AB1340">
        <v>6.28</v>
      </c>
      <c r="AC1340">
        <v>5.34</v>
      </c>
      <c r="AD1340">
        <v>1</v>
      </c>
      <c r="AE1340">
        <v>6.05</v>
      </c>
      <c r="AF1340">
        <v>0</v>
      </c>
      <c r="AG1340">
        <v>0.23</v>
      </c>
      <c r="AH1340" t="s">
        <v>54</v>
      </c>
      <c r="AK1340">
        <v>6</v>
      </c>
      <c r="AL1340">
        <v>1</v>
      </c>
    </row>
    <row r="1341" spans="1:38" x14ac:dyDescent="0.25">
      <c r="A1341" t="s">
        <v>1610</v>
      </c>
      <c r="B1341" s="1">
        <v>45110</v>
      </c>
      <c r="C1341" t="s">
        <v>611</v>
      </c>
      <c r="D1341" t="s">
        <v>90</v>
      </c>
      <c r="E1341" t="s">
        <v>91</v>
      </c>
      <c r="F1341" t="s">
        <v>92</v>
      </c>
      <c r="G1341" t="s">
        <v>57</v>
      </c>
      <c r="H1341" t="s">
        <v>58</v>
      </c>
      <c r="I1341" t="s">
        <v>59</v>
      </c>
      <c r="J1341" t="s">
        <v>46</v>
      </c>
      <c r="K1341" t="s">
        <v>163</v>
      </c>
      <c r="L1341" t="s">
        <v>164</v>
      </c>
      <c r="M1341" t="s">
        <v>165</v>
      </c>
      <c r="N1341" t="s">
        <v>157</v>
      </c>
      <c r="O1341">
        <v>30</v>
      </c>
      <c r="P1341">
        <v>29</v>
      </c>
      <c r="Q1341" t="b">
        <v>1</v>
      </c>
      <c r="R1341">
        <v>4</v>
      </c>
      <c r="S1341">
        <v>0</v>
      </c>
      <c r="T1341" t="s">
        <v>62</v>
      </c>
      <c r="U1341" t="s">
        <v>63</v>
      </c>
      <c r="V1341" t="s">
        <v>52</v>
      </c>
      <c r="W1341" t="s">
        <v>53</v>
      </c>
      <c r="X1341">
        <v>936</v>
      </c>
      <c r="Y1341">
        <v>795.6</v>
      </c>
      <c r="Z1341">
        <v>785.15</v>
      </c>
      <c r="AA1341">
        <v>1.8</v>
      </c>
      <c r="AB1341">
        <v>786.95</v>
      </c>
      <c r="AC1341">
        <v>661.04</v>
      </c>
      <c r="AD1341">
        <v>125.91</v>
      </c>
      <c r="AE1341">
        <v>733.26</v>
      </c>
      <c r="AF1341">
        <v>0</v>
      </c>
      <c r="AG1341">
        <v>53.7</v>
      </c>
      <c r="AH1341" t="s">
        <v>210</v>
      </c>
      <c r="AK1341">
        <v>5</v>
      </c>
      <c r="AL1341">
        <v>0</v>
      </c>
    </row>
    <row r="1342" spans="1:38" x14ac:dyDescent="0.25">
      <c r="A1342" t="s">
        <v>1611</v>
      </c>
      <c r="B1342" s="1">
        <v>45329</v>
      </c>
      <c r="C1342" t="s">
        <v>314</v>
      </c>
      <c r="D1342" t="s">
        <v>66</v>
      </c>
      <c r="E1342" t="s">
        <v>67</v>
      </c>
      <c r="F1342" t="s">
        <v>68</v>
      </c>
      <c r="G1342" t="s">
        <v>43</v>
      </c>
      <c r="H1342" t="s">
        <v>44</v>
      </c>
      <c r="I1342" t="s">
        <v>45</v>
      </c>
      <c r="J1342" t="s">
        <v>46</v>
      </c>
      <c r="K1342" t="s">
        <v>260</v>
      </c>
      <c r="L1342" t="s">
        <v>261</v>
      </c>
      <c r="M1342" t="s">
        <v>262</v>
      </c>
      <c r="N1342" t="s">
        <v>157</v>
      </c>
      <c r="O1342">
        <v>28</v>
      </c>
      <c r="P1342">
        <v>28</v>
      </c>
      <c r="Q1342" t="b">
        <v>1</v>
      </c>
      <c r="R1342">
        <v>4</v>
      </c>
      <c r="S1342">
        <v>2</v>
      </c>
      <c r="T1342" t="s">
        <v>62</v>
      </c>
      <c r="U1342" t="s">
        <v>63</v>
      </c>
      <c r="V1342" t="s">
        <v>52</v>
      </c>
      <c r="W1342" t="s">
        <v>53</v>
      </c>
      <c r="X1342">
        <v>918</v>
      </c>
      <c r="Y1342">
        <v>780.3</v>
      </c>
      <c r="Z1342">
        <v>765.34</v>
      </c>
      <c r="AA1342">
        <v>1.8</v>
      </c>
      <c r="AB1342">
        <v>767.14</v>
      </c>
      <c r="AC1342">
        <v>644.4</v>
      </c>
      <c r="AD1342">
        <v>122.74</v>
      </c>
      <c r="AE1342">
        <v>704.08</v>
      </c>
      <c r="AF1342">
        <v>0</v>
      </c>
      <c r="AG1342">
        <v>63.06</v>
      </c>
      <c r="AH1342" t="s">
        <v>54</v>
      </c>
      <c r="AK1342">
        <v>4</v>
      </c>
      <c r="AL1342">
        <v>0</v>
      </c>
    </row>
    <row r="1343" spans="1:38" x14ac:dyDescent="0.25">
      <c r="A1343" t="s">
        <v>1612</v>
      </c>
      <c r="B1343" s="1">
        <v>45553</v>
      </c>
      <c r="C1343" t="s">
        <v>222</v>
      </c>
      <c r="D1343" t="s">
        <v>77</v>
      </c>
      <c r="E1343" t="s">
        <v>78</v>
      </c>
      <c r="F1343" t="s">
        <v>79</v>
      </c>
      <c r="G1343" t="s">
        <v>111</v>
      </c>
      <c r="H1343" t="s">
        <v>112</v>
      </c>
      <c r="I1343" t="s">
        <v>113</v>
      </c>
      <c r="J1343" t="s">
        <v>46</v>
      </c>
      <c r="K1343" t="s">
        <v>196</v>
      </c>
      <c r="M1343" t="s">
        <v>197</v>
      </c>
      <c r="N1343" t="s">
        <v>198</v>
      </c>
      <c r="O1343">
        <v>90</v>
      </c>
      <c r="P1343">
        <v>92</v>
      </c>
      <c r="Q1343" t="b">
        <v>0</v>
      </c>
      <c r="R1343">
        <v>1</v>
      </c>
      <c r="S1343">
        <v>0</v>
      </c>
      <c r="T1343" t="s">
        <v>73</v>
      </c>
      <c r="U1343" t="s">
        <v>74</v>
      </c>
      <c r="V1343" t="s">
        <v>52</v>
      </c>
      <c r="W1343" t="s">
        <v>53</v>
      </c>
      <c r="X1343">
        <v>12.4</v>
      </c>
      <c r="Y1343">
        <v>9.92</v>
      </c>
      <c r="Z1343">
        <v>6.87</v>
      </c>
      <c r="AA1343">
        <v>1.79</v>
      </c>
      <c r="AB1343">
        <v>8.66</v>
      </c>
      <c r="AC1343">
        <v>7.36</v>
      </c>
      <c r="AD1343">
        <v>1.3</v>
      </c>
      <c r="AE1343">
        <v>9.27</v>
      </c>
      <c r="AF1343">
        <v>0</v>
      </c>
      <c r="AG1343">
        <v>-0.61</v>
      </c>
      <c r="AH1343" t="s">
        <v>54</v>
      </c>
      <c r="AK1343">
        <v>4</v>
      </c>
      <c r="AL1343">
        <v>0</v>
      </c>
    </row>
    <row r="1344" spans="1:38" x14ac:dyDescent="0.25">
      <c r="A1344" t="s">
        <v>1613</v>
      </c>
      <c r="B1344" s="1">
        <v>45197</v>
      </c>
      <c r="C1344" t="s">
        <v>105</v>
      </c>
      <c r="D1344" t="s">
        <v>122</v>
      </c>
      <c r="E1344" t="s">
        <v>123</v>
      </c>
      <c r="F1344" t="s">
        <v>124</v>
      </c>
      <c r="G1344" t="s">
        <v>43</v>
      </c>
      <c r="H1344" t="s">
        <v>44</v>
      </c>
      <c r="I1344" t="s">
        <v>45</v>
      </c>
      <c r="J1344" t="s">
        <v>46</v>
      </c>
      <c r="K1344" t="s">
        <v>106</v>
      </c>
      <c r="M1344" t="s">
        <v>107</v>
      </c>
      <c r="N1344" t="s">
        <v>108</v>
      </c>
      <c r="O1344">
        <v>90</v>
      </c>
      <c r="P1344">
        <v>91</v>
      </c>
      <c r="Q1344" t="b">
        <v>0</v>
      </c>
      <c r="R1344">
        <v>1</v>
      </c>
      <c r="S1344">
        <v>0</v>
      </c>
      <c r="T1344" t="s">
        <v>73</v>
      </c>
      <c r="U1344" t="s">
        <v>74</v>
      </c>
      <c r="V1344" t="s">
        <v>52</v>
      </c>
      <c r="W1344" t="s">
        <v>53</v>
      </c>
      <c r="X1344">
        <v>8.5</v>
      </c>
      <c r="Y1344">
        <v>6.8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 t="s">
        <v>129</v>
      </c>
      <c r="AI1344">
        <v>76</v>
      </c>
      <c r="AJ1344" t="s">
        <v>255</v>
      </c>
      <c r="AK1344">
        <v>2</v>
      </c>
      <c r="AL1344">
        <v>1</v>
      </c>
    </row>
    <row r="1345" spans="1:38" x14ac:dyDescent="0.25">
      <c r="A1345" t="s">
        <v>1614</v>
      </c>
      <c r="B1345" s="1">
        <v>45415</v>
      </c>
      <c r="C1345" t="s">
        <v>128</v>
      </c>
      <c r="D1345" t="s">
        <v>66</v>
      </c>
      <c r="E1345" t="s">
        <v>67</v>
      </c>
      <c r="F1345" t="s">
        <v>68</v>
      </c>
      <c r="G1345" t="s">
        <v>80</v>
      </c>
      <c r="H1345" t="s">
        <v>81</v>
      </c>
      <c r="I1345" t="s">
        <v>82</v>
      </c>
      <c r="J1345" t="s">
        <v>46</v>
      </c>
      <c r="K1345" t="s">
        <v>47</v>
      </c>
      <c r="M1345" t="s">
        <v>48</v>
      </c>
      <c r="N1345" t="s">
        <v>49</v>
      </c>
      <c r="O1345">
        <v>30</v>
      </c>
      <c r="P1345">
        <v>30</v>
      </c>
      <c r="Q1345" t="b">
        <v>0</v>
      </c>
      <c r="R1345">
        <v>1</v>
      </c>
      <c r="S1345">
        <v>0</v>
      </c>
      <c r="T1345" t="s">
        <v>99</v>
      </c>
      <c r="U1345" t="s">
        <v>100</v>
      </c>
      <c r="V1345" t="s">
        <v>52</v>
      </c>
      <c r="W1345" t="s">
        <v>53</v>
      </c>
      <c r="X1345">
        <v>14.8</v>
      </c>
      <c r="Y1345">
        <v>11.84</v>
      </c>
      <c r="Z1345">
        <v>8.2200000000000006</v>
      </c>
      <c r="AA1345">
        <v>1.78</v>
      </c>
      <c r="AB1345">
        <v>10</v>
      </c>
      <c r="AC1345">
        <v>8.8000000000000007</v>
      </c>
      <c r="AD1345">
        <v>1.2</v>
      </c>
      <c r="AE1345">
        <v>11.29</v>
      </c>
      <c r="AF1345">
        <v>0</v>
      </c>
      <c r="AG1345">
        <v>-1.29</v>
      </c>
      <c r="AH1345" t="s">
        <v>54</v>
      </c>
      <c r="AK1345">
        <v>4</v>
      </c>
      <c r="AL1345">
        <v>1</v>
      </c>
    </row>
    <row r="1346" spans="1:38" x14ac:dyDescent="0.25">
      <c r="A1346" t="s">
        <v>1615</v>
      </c>
      <c r="B1346" s="1">
        <v>44989</v>
      </c>
      <c r="C1346" t="s">
        <v>646</v>
      </c>
      <c r="D1346" t="s">
        <v>40</v>
      </c>
      <c r="E1346" t="s">
        <v>41</v>
      </c>
      <c r="F1346" t="s">
        <v>42</v>
      </c>
      <c r="G1346" t="s">
        <v>57</v>
      </c>
      <c r="H1346" t="s">
        <v>58</v>
      </c>
      <c r="I1346" t="s">
        <v>59</v>
      </c>
      <c r="J1346" t="s">
        <v>46</v>
      </c>
      <c r="K1346" t="s">
        <v>103</v>
      </c>
      <c r="M1346" t="s">
        <v>95</v>
      </c>
      <c r="N1346" t="s">
        <v>96</v>
      </c>
      <c r="O1346">
        <v>30</v>
      </c>
      <c r="P1346">
        <v>29</v>
      </c>
      <c r="Q1346" t="b">
        <v>0</v>
      </c>
      <c r="R1346">
        <v>1</v>
      </c>
      <c r="S1346">
        <v>0</v>
      </c>
      <c r="T1346" t="s">
        <v>158</v>
      </c>
      <c r="U1346" t="s">
        <v>159</v>
      </c>
      <c r="V1346" t="s">
        <v>158</v>
      </c>
      <c r="W1346" t="s">
        <v>23</v>
      </c>
      <c r="X1346">
        <v>18.2</v>
      </c>
      <c r="Y1346">
        <v>14.56</v>
      </c>
      <c r="Z1346">
        <v>16.38</v>
      </c>
      <c r="AA1346">
        <v>0</v>
      </c>
      <c r="AB1346">
        <v>16.38</v>
      </c>
      <c r="AC1346">
        <v>0</v>
      </c>
      <c r="AD1346">
        <v>16.38</v>
      </c>
      <c r="AE1346">
        <v>13.44</v>
      </c>
      <c r="AF1346">
        <v>0</v>
      </c>
      <c r="AG1346">
        <v>2.94</v>
      </c>
      <c r="AH1346" t="s">
        <v>54</v>
      </c>
      <c r="AK1346">
        <v>5</v>
      </c>
      <c r="AL1346">
        <v>1</v>
      </c>
    </row>
    <row r="1347" spans="1:38" x14ac:dyDescent="0.25">
      <c r="A1347" t="s">
        <v>1616</v>
      </c>
      <c r="B1347" s="1">
        <v>45410</v>
      </c>
      <c r="C1347" t="s">
        <v>224</v>
      </c>
      <c r="D1347" t="s">
        <v>77</v>
      </c>
      <c r="E1347" t="s">
        <v>78</v>
      </c>
      <c r="F1347" t="s">
        <v>79</v>
      </c>
      <c r="G1347" t="s">
        <v>43</v>
      </c>
      <c r="H1347" t="s">
        <v>44</v>
      </c>
      <c r="I1347" t="s">
        <v>45</v>
      </c>
      <c r="J1347" t="s">
        <v>46</v>
      </c>
      <c r="K1347" t="s">
        <v>47</v>
      </c>
      <c r="M1347" t="s">
        <v>48</v>
      </c>
      <c r="N1347" t="s">
        <v>49</v>
      </c>
      <c r="O1347">
        <v>30</v>
      </c>
      <c r="P1347">
        <v>28</v>
      </c>
      <c r="Q1347" t="b">
        <v>0</v>
      </c>
      <c r="R1347">
        <v>1</v>
      </c>
      <c r="S1347">
        <v>0</v>
      </c>
      <c r="T1347" t="s">
        <v>143</v>
      </c>
      <c r="U1347" t="s">
        <v>144</v>
      </c>
      <c r="V1347" t="s">
        <v>139</v>
      </c>
      <c r="W1347" t="s">
        <v>53</v>
      </c>
      <c r="X1347">
        <v>14.8</v>
      </c>
      <c r="Y1347">
        <v>11.84</v>
      </c>
      <c r="Z1347">
        <v>8.81</v>
      </c>
      <c r="AA1347">
        <v>1.77</v>
      </c>
      <c r="AB1347">
        <v>10.58</v>
      </c>
      <c r="AC1347">
        <v>8.4700000000000006</v>
      </c>
      <c r="AD1347">
        <v>2.12</v>
      </c>
      <c r="AE1347">
        <v>10.46</v>
      </c>
      <c r="AF1347">
        <v>0</v>
      </c>
      <c r="AG1347">
        <v>0.13</v>
      </c>
      <c r="AH1347" t="s">
        <v>54</v>
      </c>
      <c r="AK1347">
        <v>4</v>
      </c>
      <c r="AL1347">
        <v>0</v>
      </c>
    </row>
    <row r="1348" spans="1:38" x14ac:dyDescent="0.25">
      <c r="A1348" t="s">
        <v>1617</v>
      </c>
      <c r="B1348" s="1">
        <v>44982</v>
      </c>
      <c r="C1348" t="s">
        <v>366</v>
      </c>
      <c r="D1348" t="s">
        <v>66</v>
      </c>
      <c r="E1348" t="s">
        <v>67</v>
      </c>
      <c r="F1348" t="s">
        <v>68</v>
      </c>
      <c r="G1348" t="s">
        <v>80</v>
      </c>
      <c r="H1348" t="s">
        <v>81</v>
      </c>
      <c r="I1348" t="s">
        <v>82</v>
      </c>
      <c r="J1348" t="s">
        <v>46</v>
      </c>
      <c r="K1348" t="s">
        <v>103</v>
      </c>
      <c r="M1348" t="s">
        <v>95</v>
      </c>
      <c r="N1348" t="s">
        <v>96</v>
      </c>
      <c r="O1348">
        <v>30</v>
      </c>
      <c r="P1348">
        <v>30</v>
      </c>
      <c r="Q1348" t="b">
        <v>0</v>
      </c>
      <c r="R1348">
        <v>1</v>
      </c>
      <c r="S1348">
        <v>0</v>
      </c>
      <c r="T1348" t="s">
        <v>62</v>
      </c>
      <c r="U1348" t="s">
        <v>63</v>
      </c>
      <c r="V1348" t="s">
        <v>52</v>
      </c>
      <c r="W1348" t="s">
        <v>53</v>
      </c>
      <c r="X1348">
        <v>18.2</v>
      </c>
      <c r="Y1348">
        <v>14.56</v>
      </c>
      <c r="Z1348">
        <v>10.69</v>
      </c>
      <c r="AA1348">
        <v>1.8</v>
      </c>
      <c r="AB1348">
        <v>12.49</v>
      </c>
      <c r="AC1348">
        <v>10.49</v>
      </c>
      <c r="AD1348">
        <v>2</v>
      </c>
      <c r="AE1348">
        <v>13.28</v>
      </c>
      <c r="AF1348">
        <v>0</v>
      </c>
      <c r="AG1348">
        <v>-0.79</v>
      </c>
      <c r="AH1348" t="s">
        <v>54</v>
      </c>
      <c r="AK1348">
        <v>5</v>
      </c>
      <c r="AL1348">
        <v>0</v>
      </c>
    </row>
    <row r="1349" spans="1:38" x14ac:dyDescent="0.25">
      <c r="A1349" t="s">
        <v>1618</v>
      </c>
      <c r="B1349" s="1">
        <v>45265</v>
      </c>
      <c r="C1349" t="s">
        <v>87</v>
      </c>
      <c r="D1349" t="s">
        <v>40</v>
      </c>
      <c r="E1349" t="s">
        <v>41</v>
      </c>
      <c r="F1349" t="s">
        <v>42</v>
      </c>
      <c r="G1349" t="s">
        <v>57</v>
      </c>
      <c r="H1349" t="s">
        <v>58</v>
      </c>
      <c r="I1349" t="s">
        <v>59</v>
      </c>
      <c r="J1349" t="s">
        <v>46</v>
      </c>
      <c r="K1349" t="s">
        <v>180</v>
      </c>
      <c r="M1349" t="s">
        <v>181</v>
      </c>
      <c r="N1349" t="s">
        <v>182</v>
      </c>
      <c r="O1349">
        <v>30</v>
      </c>
      <c r="P1349">
        <v>31</v>
      </c>
      <c r="Q1349" t="b">
        <v>0</v>
      </c>
      <c r="R1349">
        <v>1</v>
      </c>
      <c r="S1349">
        <v>2</v>
      </c>
      <c r="T1349" t="s">
        <v>99</v>
      </c>
      <c r="U1349" t="s">
        <v>100</v>
      </c>
      <c r="V1349" t="s">
        <v>52</v>
      </c>
      <c r="W1349" t="s">
        <v>53</v>
      </c>
      <c r="X1349">
        <v>6.9</v>
      </c>
      <c r="Y1349">
        <v>5.52</v>
      </c>
      <c r="Z1349">
        <v>4.1900000000000004</v>
      </c>
      <c r="AA1349">
        <v>1.78</v>
      </c>
      <c r="AB1349">
        <v>5.97</v>
      </c>
      <c r="AC1349">
        <v>5.26</v>
      </c>
      <c r="AD1349">
        <v>1</v>
      </c>
      <c r="AE1349">
        <v>5.34</v>
      </c>
      <c r="AF1349">
        <v>0</v>
      </c>
      <c r="AG1349">
        <v>0.64</v>
      </c>
      <c r="AH1349" t="s">
        <v>54</v>
      </c>
      <c r="AK1349">
        <v>9</v>
      </c>
      <c r="AL1349">
        <v>0</v>
      </c>
    </row>
    <row r="1350" spans="1:38" x14ac:dyDescent="0.25">
      <c r="A1350" t="s">
        <v>1619</v>
      </c>
      <c r="B1350" s="1">
        <v>45232</v>
      </c>
      <c r="C1350" t="s">
        <v>403</v>
      </c>
      <c r="D1350" t="s">
        <v>66</v>
      </c>
      <c r="E1350" t="s">
        <v>67</v>
      </c>
      <c r="F1350" t="s">
        <v>68</v>
      </c>
      <c r="G1350" t="s">
        <v>43</v>
      </c>
      <c r="H1350" t="s">
        <v>44</v>
      </c>
      <c r="I1350" t="s">
        <v>45</v>
      </c>
      <c r="J1350" t="s">
        <v>46</v>
      </c>
      <c r="K1350" t="s">
        <v>213</v>
      </c>
      <c r="L1350" t="s">
        <v>214</v>
      </c>
      <c r="M1350" t="s">
        <v>215</v>
      </c>
      <c r="N1350" t="s">
        <v>216</v>
      </c>
      <c r="O1350">
        <v>90</v>
      </c>
      <c r="P1350">
        <v>87</v>
      </c>
      <c r="Q1350" t="b">
        <v>1</v>
      </c>
      <c r="R1350">
        <v>3</v>
      </c>
      <c r="S1350">
        <v>0</v>
      </c>
      <c r="T1350" t="s">
        <v>73</v>
      </c>
      <c r="U1350" t="s">
        <v>74</v>
      </c>
      <c r="V1350" t="s">
        <v>52</v>
      </c>
      <c r="W1350" t="s">
        <v>53</v>
      </c>
      <c r="X1350">
        <v>492</v>
      </c>
      <c r="Y1350">
        <v>418.2</v>
      </c>
      <c r="Z1350">
        <v>1245.95</v>
      </c>
      <c r="AA1350">
        <v>1.79</v>
      </c>
      <c r="AB1350">
        <v>1247.74</v>
      </c>
      <c r="AC1350">
        <v>1060.58</v>
      </c>
      <c r="AD1350">
        <v>187.16</v>
      </c>
      <c r="AE1350">
        <v>1129.03</v>
      </c>
      <c r="AF1350">
        <v>0</v>
      </c>
      <c r="AG1350">
        <v>118.7</v>
      </c>
      <c r="AH1350" t="s">
        <v>54</v>
      </c>
      <c r="AK1350">
        <v>3</v>
      </c>
      <c r="AL1350">
        <v>0</v>
      </c>
    </row>
    <row r="1351" spans="1:38" x14ac:dyDescent="0.25">
      <c r="A1351" t="s">
        <v>1620</v>
      </c>
      <c r="B1351" s="1">
        <v>44961</v>
      </c>
      <c r="C1351" t="s">
        <v>368</v>
      </c>
      <c r="D1351" t="s">
        <v>40</v>
      </c>
      <c r="E1351" t="s">
        <v>41</v>
      </c>
      <c r="F1351" t="s">
        <v>42</v>
      </c>
      <c r="G1351" t="s">
        <v>80</v>
      </c>
      <c r="H1351" t="s">
        <v>81</v>
      </c>
      <c r="I1351" t="s">
        <v>82</v>
      </c>
      <c r="J1351" t="s">
        <v>46</v>
      </c>
      <c r="K1351" t="s">
        <v>168</v>
      </c>
      <c r="L1351" t="s">
        <v>169</v>
      </c>
      <c r="M1351" t="s">
        <v>170</v>
      </c>
      <c r="N1351" t="s">
        <v>171</v>
      </c>
      <c r="O1351">
        <v>30</v>
      </c>
      <c r="P1351">
        <v>28</v>
      </c>
      <c r="Q1351" t="b">
        <v>1</v>
      </c>
      <c r="R1351">
        <v>3</v>
      </c>
      <c r="S1351">
        <v>0</v>
      </c>
      <c r="T1351" t="s">
        <v>143</v>
      </c>
      <c r="U1351" t="s">
        <v>144</v>
      </c>
      <c r="V1351" t="s">
        <v>139</v>
      </c>
      <c r="W1351" t="s">
        <v>53</v>
      </c>
      <c r="X1351">
        <v>594</v>
      </c>
      <c r="Y1351">
        <v>504.9</v>
      </c>
      <c r="Z1351">
        <v>499.97</v>
      </c>
      <c r="AA1351">
        <v>1.77</v>
      </c>
      <c r="AB1351">
        <v>501.74</v>
      </c>
      <c r="AC1351">
        <v>401.39</v>
      </c>
      <c r="AD1351">
        <v>100.35</v>
      </c>
      <c r="AE1351">
        <v>462.79</v>
      </c>
      <c r="AF1351">
        <v>24.66</v>
      </c>
      <c r="AG1351">
        <v>14.29</v>
      </c>
      <c r="AH1351" t="s">
        <v>54</v>
      </c>
      <c r="AK1351">
        <v>11</v>
      </c>
      <c r="AL1351">
        <v>0</v>
      </c>
    </row>
    <row r="1352" spans="1:38" x14ac:dyDescent="0.25">
      <c r="A1352" t="s">
        <v>1621</v>
      </c>
      <c r="B1352" s="1">
        <v>44955</v>
      </c>
      <c r="C1352" t="s">
        <v>368</v>
      </c>
      <c r="D1352" t="s">
        <v>66</v>
      </c>
      <c r="E1352" t="s">
        <v>67</v>
      </c>
      <c r="F1352" t="s">
        <v>68</v>
      </c>
      <c r="G1352" t="s">
        <v>57</v>
      </c>
      <c r="H1352" t="s">
        <v>58</v>
      </c>
      <c r="I1352" t="s">
        <v>59</v>
      </c>
      <c r="J1352" t="s">
        <v>46</v>
      </c>
      <c r="K1352" t="s">
        <v>106</v>
      </c>
      <c r="M1352" t="s">
        <v>107</v>
      </c>
      <c r="N1352" t="s">
        <v>108</v>
      </c>
      <c r="O1352">
        <v>90</v>
      </c>
      <c r="P1352">
        <v>88</v>
      </c>
      <c r="Q1352" t="b">
        <v>0</v>
      </c>
      <c r="R1352">
        <v>1</v>
      </c>
      <c r="S1352">
        <v>1</v>
      </c>
      <c r="T1352" t="s">
        <v>62</v>
      </c>
      <c r="U1352" t="s">
        <v>63</v>
      </c>
      <c r="V1352" t="s">
        <v>52</v>
      </c>
      <c r="W1352" t="s">
        <v>53</v>
      </c>
      <c r="X1352">
        <v>8.5</v>
      </c>
      <c r="Y1352">
        <v>6.8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 t="s">
        <v>129</v>
      </c>
      <c r="AI1352">
        <v>76</v>
      </c>
      <c r="AJ1352" t="s">
        <v>255</v>
      </c>
      <c r="AK1352">
        <v>2</v>
      </c>
      <c r="AL1352">
        <v>0</v>
      </c>
    </row>
    <row r="1353" spans="1:38" x14ac:dyDescent="0.25">
      <c r="A1353" t="s">
        <v>1622</v>
      </c>
      <c r="B1353" s="1">
        <v>45596</v>
      </c>
      <c r="C1353" t="s">
        <v>584</v>
      </c>
      <c r="D1353" t="s">
        <v>40</v>
      </c>
      <c r="E1353" t="s">
        <v>41</v>
      </c>
      <c r="F1353" t="s">
        <v>42</v>
      </c>
      <c r="G1353" t="s">
        <v>111</v>
      </c>
      <c r="H1353" t="s">
        <v>112</v>
      </c>
      <c r="I1353" t="s">
        <v>113</v>
      </c>
      <c r="J1353" t="s">
        <v>46</v>
      </c>
      <c r="K1353" t="s">
        <v>196</v>
      </c>
      <c r="M1353" t="s">
        <v>197</v>
      </c>
      <c r="N1353" t="s">
        <v>198</v>
      </c>
      <c r="O1353">
        <v>90</v>
      </c>
      <c r="P1353">
        <v>88</v>
      </c>
      <c r="Q1353" t="b">
        <v>0</v>
      </c>
      <c r="R1353">
        <v>1</v>
      </c>
      <c r="S1353">
        <v>0</v>
      </c>
      <c r="T1353" t="s">
        <v>143</v>
      </c>
      <c r="U1353" t="s">
        <v>144</v>
      </c>
      <c r="V1353" t="s">
        <v>139</v>
      </c>
      <c r="W1353" t="s">
        <v>53</v>
      </c>
      <c r="X1353">
        <v>12.4</v>
      </c>
      <c r="Y1353">
        <v>9.92</v>
      </c>
      <c r="Z1353">
        <v>7.1</v>
      </c>
      <c r="AA1353">
        <v>1.77</v>
      </c>
      <c r="AB1353">
        <v>8.8699999999999992</v>
      </c>
      <c r="AC1353">
        <v>7.1</v>
      </c>
      <c r="AD1353">
        <v>1.77</v>
      </c>
      <c r="AE1353">
        <v>9.16</v>
      </c>
      <c r="AF1353">
        <v>0</v>
      </c>
      <c r="AG1353">
        <v>-0.3</v>
      </c>
      <c r="AH1353" t="s">
        <v>54</v>
      </c>
      <c r="AK1353">
        <v>0</v>
      </c>
      <c r="AL1353">
        <v>0</v>
      </c>
    </row>
    <row r="1354" spans="1:38" x14ac:dyDescent="0.25">
      <c r="A1354" t="s">
        <v>1623</v>
      </c>
      <c r="B1354" s="1">
        <v>45302</v>
      </c>
      <c r="C1354" t="s">
        <v>246</v>
      </c>
      <c r="D1354" t="s">
        <v>66</v>
      </c>
      <c r="E1354" t="s">
        <v>67</v>
      </c>
      <c r="F1354" t="s">
        <v>68</v>
      </c>
      <c r="G1354" t="s">
        <v>80</v>
      </c>
      <c r="H1354" t="s">
        <v>81</v>
      </c>
      <c r="I1354" t="s">
        <v>82</v>
      </c>
      <c r="J1354" t="s">
        <v>46</v>
      </c>
      <c r="K1354" t="s">
        <v>180</v>
      </c>
      <c r="M1354" t="s">
        <v>181</v>
      </c>
      <c r="N1354" t="s">
        <v>182</v>
      </c>
      <c r="O1354">
        <v>30</v>
      </c>
      <c r="P1354">
        <v>29</v>
      </c>
      <c r="Q1354" t="b">
        <v>0</v>
      </c>
      <c r="R1354">
        <v>1</v>
      </c>
      <c r="S1354">
        <v>0</v>
      </c>
      <c r="T1354" t="s">
        <v>50</v>
      </c>
      <c r="U1354" t="s">
        <v>51</v>
      </c>
      <c r="V1354" t="s">
        <v>52</v>
      </c>
      <c r="W1354" t="s">
        <v>53</v>
      </c>
      <c r="X1354">
        <v>6.9</v>
      </c>
      <c r="Y1354">
        <v>5.52</v>
      </c>
      <c r="Z1354">
        <v>4.16</v>
      </c>
      <c r="AA1354">
        <v>1.78</v>
      </c>
      <c r="AB1354">
        <v>5.94</v>
      </c>
      <c r="AC1354">
        <v>5.17</v>
      </c>
      <c r="AD1354">
        <v>1</v>
      </c>
      <c r="AE1354">
        <v>5.16</v>
      </c>
      <c r="AF1354">
        <v>0</v>
      </c>
      <c r="AG1354">
        <v>0.78</v>
      </c>
      <c r="AH1354" t="s">
        <v>54</v>
      </c>
      <c r="AK1354">
        <v>5</v>
      </c>
      <c r="AL1354">
        <v>0</v>
      </c>
    </row>
    <row r="1355" spans="1:38" x14ac:dyDescent="0.25">
      <c r="A1355" t="s">
        <v>1624</v>
      </c>
      <c r="B1355" s="1">
        <v>45063</v>
      </c>
      <c r="C1355" t="s">
        <v>314</v>
      </c>
      <c r="D1355" t="s">
        <v>40</v>
      </c>
      <c r="E1355" t="s">
        <v>41</v>
      </c>
      <c r="F1355" t="s">
        <v>42</v>
      </c>
      <c r="G1355" t="s">
        <v>80</v>
      </c>
      <c r="H1355" t="s">
        <v>81</v>
      </c>
      <c r="I1355" t="s">
        <v>82</v>
      </c>
      <c r="J1355" t="s">
        <v>46</v>
      </c>
      <c r="K1355" t="s">
        <v>227</v>
      </c>
      <c r="L1355" t="s">
        <v>228</v>
      </c>
      <c r="M1355" t="s">
        <v>229</v>
      </c>
      <c r="N1355" t="s">
        <v>230</v>
      </c>
      <c r="O1355">
        <v>30</v>
      </c>
      <c r="P1355">
        <v>29</v>
      </c>
      <c r="Q1355" t="b">
        <v>1</v>
      </c>
      <c r="R1355">
        <v>4</v>
      </c>
      <c r="S1355">
        <v>2</v>
      </c>
      <c r="T1355" t="s">
        <v>143</v>
      </c>
      <c r="U1355" t="s">
        <v>144</v>
      </c>
      <c r="V1355" t="s">
        <v>139</v>
      </c>
      <c r="W1355" t="s">
        <v>53</v>
      </c>
      <c r="X1355">
        <v>618</v>
      </c>
      <c r="Y1355">
        <v>525.29999999999995</v>
      </c>
      <c r="Z1355">
        <v>511.87</v>
      </c>
      <c r="AA1355">
        <v>1.77</v>
      </c>
      <c r="AB1355">
        <v>513.64</v>
      </c>
      <c r="AC1355">
        <v>410.91</v>
      </c>
      <c r="AD1355">
        <v>102.73</v>
      </c>
      <c r="AE1355">
        <v>463.03</v>
      </c>
      <c r="AF1355">
        <v>20.79</v>
      </c>
      <c r="AG1355">
        <v>29.82</v>
      </c>
      <c r="AH1355" t="s">
        <v>54</v>
      </c>
      <c r="AK1355">
        <v>0</v>
      </c>
      <c r="AL1355">
        <v>1</v>
      </c>
    </row>
    <row r="1356" spans="1:38" x14ac:dyDescent="0.25">
      <c r="A1356" t="s">
        <v>1625</v>
      </c>
      <c r="B1356" s="1">
        <v>44996</v>
      </c>
      <c r="C1356" t="s">
        <v>326</v>
      </c>
      <c r="D1356" t="s">
        <v>122</v>
      </c>
      <c r="E1356" t="s">
        <v>123</v>
      </c>
      <c r="F1356" t="s">
        <v>124</v>
      </c>
      <c r="G1356" t="s">
        <v>57</v>
      </c>
      <c r="H1356" t="s">
        <v>58</v>
      </c>
      <c r="I1356" t="s">
        <v>59</v>
      </c>
      <c r="J1356" t="s">
        <v>46</v>
      </c>
      <c r="K1356" t="s">
        <v>163</v>
      </c>
      <c r="L1356" t="s">
        <v>164</v>
      </c>
      <c r="M1356" t="s">
        <v>165</v>
      </c>
      <c r="N1356" t="s">
        <v>157</v>
      </c>
      <c r="O1356">
        <v>30</v>
      </c>
      <c r="P1356">
        <v>31</v>
      </c>
      <c r="Q1356" t="b">
        <v>1</v>
      </c>
      <c r="R1356">
        <v>4</v>
      </c>
      <c r="S1356">
        <v>0</v>
      </c>
      <c r="T1356" t="s">
        <v>73</v>
      </c>
      <c r="U1356" t="s">
        <v>74</v>
      </c>
      <c r="V1356" t="s">
        <v>52</v>
      </c>
      <c r="W1356" t="s">
        <v>53</v>
      </c>
      <c r="X1356">
        <v>936</v>
      </c>
      <c r="Y1356">
        <v>795.6</v>
      </c>
      <c r="Z1356">
        <v>771.23</v>
      </c>
      <c r="AA1356">
        <v>1.79</v>
      </c>
      <c r="AB1356">
        <v>773.02</v>
      </c>
      <c r="AC1356">
        <v>657.07</v>
      </c>
      <c r="AD1356">
        <v>115.95</v>
      </c>
      <c r="AE1356">
        <v>756.22</v>
      </c>
      <c r="AF1356">
        <v>0</v>
      </c>
      <c r="AG1356">
        <v>16.8</v>
      </c>
      <c r="AH1356" t="s">
        <v>54</v>
      </c>
      <c r="AK1356">
        <v>2</v>
      </c>
      <c r="AL1356">
        <v>0</v>
      </c>
    </row>
    <row r="1357" spans="1:38" x14ac:dyDescent="0.25">
      <c r="A1357" t="s">
        <v>1626</v>
      </c>
      <c r="B1357" s="1">
        <v>44985</v>
      </c>
      <c r="C1357" t="s">
        <v>220</v>
      </c>
      <c r="D1357" t="s">
        <v>40</v>
      </c>
      <c r="E1357" t="s">
        <v>41</v>
      </c>
      <c r="F1357" t="s">
        <v>42</v>
      </c>
      <c r="G1357" t="s">
        <v>43</v>
      </c>
      <c r="H1357" t="s">
        <v>44</v>
      </c>
      <c r="I1357" t="s">
        <v>45</v>
      </c>
      <c r="J1357" t="s">
        <v>46</v>
      </c>
      <c r="K1357" t="s">
        <v>47</v>
      </c>
      <c r="M1357" t="s">
        <v>48</v>
      </c>
      <c r="N1357" t="s">
        <v>49</v>
      </c>
      <c r="O1357">
        <v>90</v>
      </c>
      <c r="P1357">
        <v>93</v>
      </c>
      <c r="Q1357" t="b">
        <v>0</v>
      </c>
      <c r="R1357">
        <v>1</v>
      </c>
      <c r="S1357">
        <v>1</v>
      </c>
      <c r="T1357" t="s">
        <v>73</v>
      </c>
      <c r="U1357" t="s">
        <v>74</v>
      </c>
      <c r="V1357" t="s">
        <v>52</v>
      </c>
      <c r="W1357" t="s">
        <v>53</v>
      </c>
      <c r="X1357">
        <v>14.8</v>
      </c>
      <c r="Y1357">
        <v>11.84</v>
      </c>
      <c r="Z1357">
        <v>21.41</v>
      </c>
      <c r="AA1357">
        <v>1.79</v>
      </c>
      <c r="AB1357">
        <v>23.2</v>
      </c>
      <c r="AC1357">
        <v>19.72</v>
      </c>
      <c r="AD1357">
        <v>3.48</v>
      </c>
      <c r="AE1357">
        <v>31.51</v>
      </c>
      <c r="AF1357">
        <v>0</v>
      </c>
      <c r="AG1357">
        <v>-8.31</v>
      </c>
      <c r="AH1357" t="s">
        <v>54</v>
      </c>
      <c r="AK1357">
        <v>4</v>
      </c>
      <c r="AL1357">
        <v>0</v>
      </c>
    </row>
    <row r="1358" spans="1:38" x14ac:dyDescent="0.25">
      <c r="A1358" t="s">
        <v>1627</v>
      </c>
      <c r="B1358" s="1">
        <v>44974</v>
      </c>
      <c r="C1358" t="s">
        <v>226</v>
      </c>
      <c r="D1358" t="s">
        <v>40</v>
      </c>
      <c r="E1358" t="s">
        <v>41</v>
      </c>
      <c r="F1358" t="s">
        <v>42</v>
      </c>
      <c r="G1358" t="s">
        <v>43</v>
      </c>
      <c r="H1358" t="s">
        <v>44</v>
      </c>
      <c r="I1358" t="s">
        <v>45</v>
      </c>
      <c r="J1358" t="s">
        <v>46</v>
      </c>
      <c r="K1358" t="s">
        <v>168</v>
      </c>
      <c r="L1358" t="s">
        <v>169</v>
      </c>
      <c r="M1358" t="s">
        <v>170</v>
      </c>
      <c r="N1358" t="s">
        <v>171</v>
      </c>
      <c r="O1358">
        <v>90</v>
      </c>
      <c r="P1358">
        <v>92</v>
      </c>
      <c r="Q1358" t="b">
        <v>1</v>
      </c>
      <c r="R1358">
        <v>3</v>
      </c>
      <c r="S1358">
        <v>1</v>
      </c>
      <c r="T1358" t="s">
        <v>50</v>
      </c>
      <c r="U1358" t="s">
        <v>51</v>
      </c>
      <c r="V1358" t="s">
        <v>52</v>
      </c>
      <c r="W1358" t="s">
        <v>53</v>
      </c>
      <c r="X1358">
        <v>594</v>
      </c>
      <c r="Y1358">
        <v>504.9</v>
      </c>
      <c r="Z1358">
        <v>1527.67</v>
      </c>
      <c r="AA1358">
        <v>1.78</v>
      </c>
      <c r="AB1358">
        <v>1529.45</v>
      </c>
      <c r="AC1358">
        <v>1330.62</v>
      </c>
      <c r="AD1358">
        <v>198.83</v>
      </c>
      <c r="AE1358">
        <v>1465.47</v>
      </c>
      <c r="AF1358">
        <v>0</v>
      </c>
      <c r="AG1358">
        <v>63.98</v>
      </c>
      <c r="AH1358" t="s">
        <v>54</v>
      </c>
      <c r="AK1358">
        <v>0</v>
      </c>
      <c r="AL1358">
        <v>1</v>
      </c>
    </row>
    <row r="1359" spans="1:38" x14ac:dyDescent="0.25">
      <c r="A1359" t="s">
        <v>1628</v>
      </c>
      <c r="B1359" s="1">
        <v>44980</v>
      </c>
      <c r="C1359" t="s">
        <v>296</v>
      </c>
      <c r="D1359" t="s">
        <v>77</v>
      </c>
      <c r="E1359" t="s">
        <v>78</v>
      </c>
      <c r="F1359" t="s">
        <v>79</v>
      </c>
      <c r="G1359" t="s">
        <v>80</v>
      </c>
      <c r="H1359" t="s">
        <v>81</v>
      </c>
      <c r="I1359" t="s">
        <v>82</v>
      </c>
      <c r="J1359" t="s">
        <v>46</v>
      </c>
      <c r="K1359" t="s">
        <v>83</v>
      </c>
      <c r="M1359" t="s">
        <v>84</v>
      </c>
      <c r="N1359" t="s">
        <v>85</v>
      </c>
      <c r="O1359">
        <v>30</v>
      </c>
      <c r="P1359">
        <v>29</v>
      </c>
      <c r="Q1359" t="b">
        <v>0</v>
      </c>
      <c r="R1359">
        <v>1</v>
      </c>
      <c r="S1359">
        <v>1</v>
      </c>
      <c r="T1359" t="s">
        <v>137</v>
      </c>
      <c r="U1359" t="s">
        <v>138</v>
      </c>
      <c r="V1359" t="s">
        <v>139</v>
      </c>
      <c r="W1359" t="s">
        <v>140</v>
      </c>
      <c r="X1359">
        <v>7.2</v>
      </c>
      <c r="Y1359">
        <v>5.76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 t="s">
        <v>129</v>
      </c>
      <c r="AI1359">
        <v>76</v>
      </c>
      <c r="AJ1359" t="s">
        <v>255</v>
      </c>
      <c r="AK1359">
        <v>10</v>
      </c>
      <c r="AL1359">
        <v>0</v>
      </c>
    </row>
    <row r="1360" spans="1:38" x14ac:dyDescent="0.25">
      <c r="A1360" t="s">
        <v>1629</v>
      </c>
      <c r="B1360" s="1">
        <v>45584</v>
      </c>
      <c r="C1360" t="s">
        <v>312</v>
      </c>
      <c r="D1360" t="s">
        <v>122</v>
      </c>
      <c r="E1360" t="s">
        <v>123</v>
      </c>
      <c r="F1360" t="s">
        <v>124</v>
      </c>
      <c r="G1360" t="s">
        <v>111</v>
      </c>
      <c r="H1360" t="s">
        <v>112</v>
      </c>
      <c r="I1360" t="s">
        <v>113</v>
      </c>
      <c r="J1360" t="s">
        <v>46</v>
      </c>
      <c r="K1360" t="s">
        <v>106</v>
      </c>
      <c r="M1360" t="s">
        <v>107</v>
      </c>
      <c r="N1360" t="s">
        <v>108</v>
      </c>
      <c r="O1360">
        <v>90</v>
      </c>
      <c r="P1360">
        <v>86</v>
      </c>
      <c r="Q1360" t="b">
        <v>0</v>
      </c>
      <c r="R1360">
        <v>1</v>
      </c>
      <c r="S1360">
        <v>1</v>
      </c>
      <c r="T1360" t="s">
        <v>143</v>
      </c>
      <c r="U1360" t="s">
        <v>144</v>
      </c>
      <c r="V1360" t="s">
        <v>139</v>
      </c>
      <c r="W1360" t="s">
        <v>53</v>
      </c>
      <c r="X1360">
        <v>8.5</v>
      </c>
      <c r="Y1360">
        <v>6.8</v>
      </c>
      <c r="Z1360">
        <v>4.58</v>
      </c>
      <c r="AA1360">
        <v>1.77</v>
      </c>
      <c r="AB1360">
        <v>6.35</v>
      </c>
      <c r="AC1360">
        <v>5.08</v>
      </c>
      <c r="AD1360">
        <v>1.27</v>
      </c>
      <c r="AE1360">
        <v>6.49</v>
      </c>
      <c r="AF1360">
        <v>0</v>
      </c>
      <c r="AG1360">
        <v>-0.14000000000000001</v>
      </c>
      <c r="AH1360" t="s">
        <v>54</v>
      </c>
      <c r="AK1360">
        <v>2</v>
      </c>
      <c r="AL1360">
        <v>0</v>
      </c>
    </row>
    <row r="1361" spans="1:38" x14ac:dyDescent="0.25">
      <c r="A1361" t="s">
        <v>1630</v>
      </c>
      <c r="B1361" s="1">
        <v>45378</v>
      </c>
      <c r="C1361" t="s">
        <v>119</v>
      </c>
      <c r="D1361" t="s">
        <v>66</v>
      </c>
      <c r="E1361" t="s">
        <v>67</v>
      </c>
      <c r="F1361" t="s">
        <v>68</v>
      </c>
      <c r="G1361" t="s">
        <v>80</v>
      </c>
      <c r="H1361" t="s">
        <v>81</v>
      </c>
      <c r="I1361" t="s">
        <v>82</v>
      </c>
      <c r="J1361" t="s">
        <v>46</v>
      </c>
      <c r="K1361" t="s">
        <v>93</v>
      </c>
      <c r="L1361" t="s">
        <v>94</v>
      </c>
      <c r="M1361" t="s">
        <v>95</v>
      </c>
      <c r="N1361" t="s">
        <v>96</v>
      </c>
      <c r="O1361">
        <v>90</v>
      </c>
      <c r="P1361">
        <v>93</v>
      </c>
      <c r="Q1361" t="b">
        <v>1</v>
      </c>
      <c r="R1361">
        <v>2</v>
      </c>
      <c r="S1361">
        <v>0</v>
      </c>
      <c r="T1361" t="s">
        <v>73</v>
      </c>
      <c r="U1361" t="s">
        <v>74</v>
      </c>
      <c r="V1361" t="s">
        <v>52</v>
      </c>
      <c r="W1361" t="s">
        <v>53</v>
      </c>
      <c r="X1361">
        <v>185.4</v>
      </c>
      <c r="Y1361">
        <v>157.59</v>
      </c>
      <c r="Z1361">
        <v>464.34</v>
      </c>
      <c r="AA1361">
        <v>1.79</v>
      </c>
      <c r="AB1361">
        <v>466.13</v>
      </c>
      <c r="AC1361">
        <v>396.21</v>
      </c>
      <c r="AD1361">
        <v>69.92</v>
      </c>
      <c r="AE1361">
        <v>430.48</v>
      </c>
      <c r="AF1361">
        <v>0</v>
      </c>
      <c r="AG1361">
        <v>35.65</v>
      </c>
      <c r="AH1361" t="s">
        <v>54</v>
      </c>
      <c r="AK1361">
        <v>0</v>
      </c>
      <c r="AL1361">
        <v>0</v>
      </c>
    </row>
    <row r="1362" spans="1:38" x14ac:dyDescent="0.25">
      <c r="A1362" t="s">
        <v>1631</v>
      </c>
      <c r="B1362" s="1">
        <v>45473</v>
      </c>
      <c r="C1362" t="s">
        <v>222</v>
      </c>
      <c r="D1362" t="s">
        <v>122</v>
      </c>
      <c r="E1362" t="s">
        <v>123</v>
      </c>
      <c r="F1362" t="s">
        <v>124</v>
      </c>
      <c r="G1362" t="s">
        <v>57</v>
      </c>
      <c r="H1362" t="s">
        <v>58</v>
      </c>
      <c r="I1362" t="s">
        <v>59</v>
      </c>
      <c r="J1362" t="s">
        <v>46</v>
      </c>
      <c r="K1362" t="s">
        <v>60</v>
      </c>
      <c r="L1362" t="s">
        <v>61</v>
      </c>
      <c r="M1362" t="s">
        <v>48</v>
      </c>
      <c r="N1362" t="s">
        <v>49</v>
      </c>
      <c r="O1362">
        <v>30</v>
      </c>
      <c r="P1362">
        <v>29</v>
      </c>
      <c r="Q1362" t="b">
        <v>1</v>
      </c>
      <c r="R1362">
        <v>2</v>
      </c>
      <c r="S1362">
        <v>0</v>
      </c>
      <c r="T1362" t="s">
        <v>62</v>
      </c>
      <c r="U1362" t="s">
        <v>63</v>
      </c>
      <c r="V1362" t="s">
        <v>52</v>
      </c>
      <c r="W1362" t="s">
        <v>53</v>
      </c>
      <c r="X1362">
        <v>174</v>
      </c>
      <c r="Y1362">
        <v>147.9</v>
      </c>
      <c r="Z1362">
        <v>146.11000000000001</v>
      </c>
      <c r="AA1362">
        <v>1.8</v>
      </c>
      <c r="AB1362">
        <v>147.91</v>
      </c>
      <c r="AC1362">
        <v>124.24</v>
      </c>
      <c r="AD1362">
        <v>23.67</v>
      </c>
      <c r="AE1362">
        <v>140</v>
      </c>
      <c r="AF1362">
        <v>0</v>
      </c>
      <c r="AG1362">
        <v>7.91</v>
      </c>
      <c r="AH1362" t="s">
        <v>54</v>
      </c>
      <c r="AK1362">
        <v>1</v>
      </c>
      <c r="AL1362">
        <v>0</v>
      </c>
    </row>
    <row r="1363" spans="1:38" x14ac:dyDescent="0.25">
      <c r="A1363" t="s">
        <v>1632</v>
      </c>
      <c r="B1363" s="1">
        <v>45470</v>
      </c>
      <c r="C1363" t="s">
        <v>487</v>
      </c>
      <c r="D1363" t="s">
        <v>90</v>
      </c>
      <c r="E1363" t="s">
        <v>91</v>
      </c>
      <c r="F1363" t="s">
        <v>92</v>
      </c>
      <c r="G1363" t="s">
        <v>111</v>
      </c>
      <c r="H1363" t="s">
        <v>112</v>
      </c>
      <c r="I1363" t="s">
        <v>113</v>
      </c>
      <c r="J1363" t="s">
        <v>46</v>
      </c>
      <c r="K1363" t="s">
        <v>103</v>
      </c>
      <c r="M1363" t="s">
        <v>95</v>
      </c>
      <c r="N1363" t="s">
        <v>96</v>
      </c>
      <c r="O1363">
        <v>30</v>
      </c>
      <c r="P1363">
        <v>30</v>
      </c>
      <c r="Q1363" t="b">
        <v>0</v>
      </c>
      <c r="R1363">
        <v>1</v>
      </c>
      <c r="S1363">
        <v>1</v>
      </c>
      <c r="T1363" t="s">
        <v>50</v>
      </c>
      <c r="U1363" t="s">
        <v>51</v>
      </c>
      <c r="V1363" t="s">
        <v>52</v>
      </c>
      <c r="W1363" t="s">
        <v>53</v>
      </c>
      <c r="X1363">
        <v>18.2</v>
      </c>
      <c r="Y1363">
        <v>14.56</v>
      </c>
      <c r="Z1363">
        <v>8.8699999999999992</v>
      </c>
      <c r="AA1363">
        <v>1.78</v>
      </c>
      <c r="AB1363">
        <v>10.65</v>
      </c>
      <c r="AC1363">
        <v>9.26</v>
      </c>
      <c r="AD1363">
        <v>1.38</v>
      </c>
      <c r="AE1363">
        <v>13.27</v>
      </c>
      <c r="AF1363">
        <v>0</v>
      </c>
      <c r="AG1363">
        <v>-2.62</v>
      </c>
      <c r="AH1363" t="s">
        <v>54</v>
      </c>
      <c r="AK1363">
        <v>0</v>
      </c>
      <c r="AL1363">
        <v>0</v>
      </c>
    </row>
    <row r="1364" spans="1:38" x14ac:dyDescent="0.25">
      <c r="A1364" t="s">
        <v>1633</v>
      </c>
      <c r="B1364" s="1">
        <v>45423</v>
      </c>
      <c r="C1364" t="s">
        <v>274</v>
      </c>
      <c r="D1364" t="s">
        <v>90</v>
      </c>
      <c r="E1364" t="s">
        <v>91</v>
      </c>
      <c r="F1364" t="s">
        <v>92</v>
      </c>
      <c r="G1364" t="s">
        <v>57</v>
      </c>
      <c r="H1364" t="s">
        <v>58</v>
      </c>
      <c r="I1364" t="s">
        <v>59</v>
      </c>
      <c r="J1364" t="s">
        <v>46</v>
      </c>
      <c r="K1364" t="s">
        <v>180</v>
      </c>
      <c r="M1364" t="s">
        <v>181</v>
      </c>
      <c r="N1364" t="s">
        <v>182</v>
      </c>
      <c r="O1364">
        <v>30</v>
      </c>
      <c r="P1364">
        <v>30</v>
      </c>
      <c r="Q1364" t="b">
        <v>0</v>
      </c>
      <c r="R1364">
        <v>1</v>
      </c>
      <c r="S1364">
        <v>0</v>
      </c>
      <c r="T1364" t="s">
        <v>137</v>
      </c>
      <c r="U1364" t="s">
        <v>138</v>
      </c>
      <c r="V1364" t="s">
        <v>139</v>
      </c>
      <c r="W1364" t="s">
        <v>140</v>
      </c>
      <c r="X1364">
        <v>6.9</v>
      </c>
      <c r="Y1364">
        <v>5.52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 t="s">
        <v>129</v>
      </c>
      <c r="AI1364">
        <v>88</v>
      </c>
      <c r="AJ1364" t="s">
        <v>130</v>
      </c>
      <c r="AK1364">
        <v>9</v>
      </c>
      <c r="AL1364">
        <v>0</v>
      </c>
    </row>
    <row r="1365" spans="1:38" x14ac:dyDescent="0.25">
      <c r="A1365" t="s">
        <v>1634</v>
      </c>
      <c r="B1365" s="1">
        <v>45252</v>
      </c>
      <c r="C1365" t="s">
        <v>220</v>
      </c>
      <c r="D1365" t="s">
        <v>66</v>
      </c>
      <c r="E1365" t="s">
        <v>67</v>
      </c>
      <c r="F1365" t="s">
        <v>68</v>
      </c>
      <c r="G1365" t="s">
        <v>80</v>
      </c>
      <c r="H1365" t="s">
        <v>81</v>
      </c>
      <c r="I1365" t="s">
        <v>82</v>
      </c>
      <c r="J1365" t="s">
        <v>46</v>
      </c>
      <c r="K1365" t="s">
        <v>47</v>
      </c>
      <c r="M1365" t="s">
        <v>48</v>
      </c>
      <c r="N1365" t="s">
        <v>49</v>
      </c>
      <c r="O1365">
        <v>30</v>
      </c>
      <c r="P1365">
        <v>28</v>
      </c>
      <c r="Q1365" t="b">
        <v>0</v>
      </c>
      <c r="R1365">
        <v>1</v>
      </c>
      <c r="S1365">
        <v>0</v>
      </c>
      <c r="T1365" t="s">
        <v>62</v>
      </c>
      <c r="U1365" t="s">
        <v>63</v>
      </c>
      <c r="V1365" t="s">
        <v>52</v>
      </c>
      <c r="W1365" t="s">
        <v>53</v>
      </c>
      <c r="X1365">
        <v>14.8</v>
      </c>
      <c r="Y1365">
        <v>11.84</v>
      </c>
      <c r="Z1365">
        <v>6.84</v>
      </c>
      <c r="AA1365">
        <v>1.8</v>
      </c>
      <c r="AB1365">
        <v>8.64</v>
      </c>
      <c r="AC1365">
        <v>7.25</v>
      </c>
      <c r="AD1365">
        <v>1.38</v>
      </c>
      <c r="AE1365">
        <v>10.53</v>
      </c>
      <c r="AF1365">
        <v>0</v>
      </c>
      <c r="AG1365">
        <v>-1.89</v>
      </c>
      <c r="AH1365" t="s">
        <v>54</v>
      </c>
      <c r="AK1365">
        <v>4</v>
      </c>
      <c r="AL1365">
        <v>1</v>
      </c>
    </row>
    <row r="1366" spans="1:38" x14ac:dyDescent="0.25">
      <c r="A1366" t="s">
        <v>1635</v>
      </c>
      <c r="B1366" s="1">
        <v>45223</v>
      </c>
      <c r="C1366" t="s">
        <v>102</v>
      </c>
      <c r="D1366" t="s">
        <v>77</v>
      </c>
      <c r="E1366" t="s">
        <v>78</v>
      </c>
      <c r="F1366" t="s">
        <v>79</v>
      </c>
      <c r="G1366" t="s">
        <v>111</v>
      </c>
      <c r="H1366" t="s">
        <v>112</v>
      </c>
      <c r="I1366" t="s">
        <v>113</v>
      </c>
      <c r="J1366" t="s">
        <v>46</v>
      </c>
      <c r="K1366" t="s">
        <v>60</v>
      </c>
      <c r="L1366" t="s">
        <v>61</v>
      </c>
      <c r="M1366" t="s">
        <v>48</v>
      </c>
      <c r="N1366" t="s">
        <v>49</v>
      </c>
      <c r="O1366">
        <v>90</v>
      </c>
      <c r="P1366">
        <v>92</v>
      </c>
      <c r="Q1366" t="b">
        <v>1</v>
      </c>
      <c r="R1366">
        <v>2</v>
      </c>
      <c r="S1366">
        <v>0</v>
      </c>
      <c r="T1366" t="s">
        <v>50</v>
      </c>
      <c r="U1366" t="s">
        <v>51</v>
      </c>
      <c r="V1366" t="s">
        <v>52</v>
      </c>
      <c r="W1366" t="s">
        <v>53</v>
      </c>
      <c r="X1366">
        <v>174</v>
      </c>
      <c r="Y1366">
        <v>147.9</v>
      </c>
      <c r="Z1366">
        <v>445.24</v>
      </c>
      <c r="AA1366">
        <v>1.78</v>
      </c>
      <c r="AB1366">
        <v>447.02</v>
      </c>
      <c r="AC1366">
        <v>388.91</v>
      </c>
      <c r="AD1366">
        <v>58.11</v>
      </c>
      <c r="AE1366">
        <v>417.58</v>
      </c>
      <c r="AF1366">
        <v>0</v>
      </c>
      <c r="AG1366">
        <v>29.45</v>
      </c>
      <c r="AH1366" t="s">
        <v>54</v>
      </c>
      <c r="AK1366">
        <v>3</v>
      </c>
      <c r="AL1366">
        <v>0</v>
      </c>
    </row>
    <row r="1367" spans="1:38" x14ac:dyDescent="0.25">
      <c r="A1367" t="s">
        <v>1636</v>
      </c>
      <c r="B1367" s="1">
        <v>45223</v>
      </c>
      <c r="C1367" t="s">
        <v>793</v>
      </c>
      <c r="D1367" t="s">
        <v>40</v>
      </c>
      <c r="E1367" t="s">
        <v>41</v>
      </c>
      <c r="F1367" t="s">
        <v>42</v>
      </c>
      <c r="G1367" t="s">
        <v>80</v>
      </c>
      <c r="H1367" t="s">
        <v>81</v>
      </c>
      <c r="I1367" t="s">
        <v>82</v>
      </c>
      <c r="J1367" t="s">
        <v>46</v>
      </c>
      <c r="K1367" t="s">
        <v>83</v>
      </c>
      <c r="M1367" t="s">
        <v>84</v>
      </c>
      <c r="N1367" t="s">
        <v>85</v>
      </c>
      <c r="O1367">
        <v>30</v>
      </c>
      <c r="P1367">
        <v>31</v>
      </c>
      <c r="Q1367" t="b">
        <v>0</v>
      </c>
      <c r="R1367">
        <v>1</v>
      </c>
      <c r="S1367">
        <v>0</v>
      </c>
      <c r="T1367" t="s">
        <v>50</v>
      </c>
      <c r="U1367" t="s">
        <v>51</v>
      </c>
      <c r="V1367" t="s">
        <v>52</v>
      </c>
      <c r="W1367" t="s">
        <v>53</v>
      </c>
      <c r="X1367">
        <v>7.2</v>
      </c>
      <c r="Y1367">
        <v>5.76</v>
      </c>
      <c r="Z1367">
        <v>4.47</v>
      </c>
      <c r="AA1367">
        <v>1.78</v>
      </c>
      <c r="AB1367">
        <v>6.25</v>
      </c>
      <c r="AC1367">
        <v>5.44</v>
      </c>
      <c r="AD1367">
        <v>1</v>
      </c>
      <c r="AE1367">
        <v>5.08</v>
      </c>
      <c r="AF1367">
        <v>0</v>
      </c>
      <c r="AG1367">
        <v>1.17</v>
      </c>
      <c r="AH1367" t="s">
        <v>54</v>
      </c>
      <c r="AK1367">
        <v>5</v>
      </c>
      <c r="AL1367">
        <v>1</v>
      </c>
    </row>
    <row r="1368" spans="1:38" x14ac:dyDescent="0.25">
      <c r="A1368" t="s">
        <v>1637</v>
      </c>
      <c r="B1368" s="1">
        <v>45555</v>
      </c>
      <c r="C1368" t="s">
        <v>403</v>
      </c>
      <c r="D1368" t="s">
        <v>77</v>
      </c>
      <c r="E1368" t="s">
        <v>78</v>
      </c>
      <c r="F1368" t="s">
        <v>79</v>
      </c>
      <c r="G1368" t="s">
        <v>111</v>
      </c>
      <c r="H1368" t="s">
        <v>112</v>
      </c>
      <c r="I1368" t="s">
        <v>113</v>
      </c>
      <c r="J1368" t="s">
        <v>46</v>
      </c>
      <c r="K1368" t="s">
        <v>106</v>
      </c>
      <c r="M1368" t="s">
        <v>107</v>
      </c>
      <c r="N1368" t="s">
        <v>108</v>
      </c>
      <c r="O1368">
        <v>90</v>
      </c>
      <c r="P1368">
        <v>91</v>
      </c>
      <c r="Q1368" t="b">
        <v>0</v>
      </c>
      <c r="R1368">
        <v>1</v>
      </c>
      <c r="S1368">
        <v>2</v>
      </c>
      <c r="T1368" t="s">
        <v>143</v>
      </c>
      <c r="U1368" t="s">
        <v>144</v>
      </c>
      <c r="V1368" t="s">
        <v>139</v>
      </c>
      <c r="W1368" t="s">
        <v>53</v>
      </c>
      <c r="X1368">
        <v>8.5</v>
      </c>
      <c r="Y1368">
        <v>6.8</v>
      </c>
      <c r="Z1368">
        <v>5.04</v>
      </c>
      <c r="AA1368">
        <v>1.77</v>
      </c>
      <c r="AB1368">
        <v>6.81</v>
      </c>
      <c r="AC1368">
        <v>5.45</v>
      </c>
      <c r="AD1368">
        <v>1.36</v>
      </c>
      <c r="AE1368">
        <v>6.4</v>
      </c>
      <c r="AF1368">
        <v>0</v>
      </c>
      <c r="AG1368">
        <v>0.41</v>
      </c>
      <c r="AH1368" t="s">
        <v>54</v>
      </c>
      <c r="AK1368">
        <v>10</v>
      </c>
      <c r="AL1368">
        <v>0</v>
      </c>
    </row>
    <row r="1369" spans="1:38" x14ac:dyDescent="0.25">
      <c r="A1369" t="s">
        <v>1638</v>
      </c>
      <c r="B1369" s="1">
        <v>45364</v>
      </c>
      <c r="C1369" t="s">
        <v>308</v>
      </c>
      <c r="D1369" t="s">
        <v>122</v>
      </c>
      <c r="E1369" t="s">
        <v>123</v>
      </c>
      <c r="F1369" t="s">
        <v>124</v>
      </c>
      <c r="G1369" t="s">
        <v>80</v>
      </c>
      <c r="H1369" t="s">
        <v>81</v>
      </c>
      <c r="I1369" t="s">
        <v>82</v>
      </c>
      <c r="J1369" t="s">
        <v>46</v>
      </c>
      <c r="K1369" t="s">
        <v>196</v>
      </c>
      <c r="M1369" t="s">
        <v>197</v>
      </c>
      <c r="N1369" t="s">
        <v>198</v>
      </c>
      <c r="O1369">
        <v>90</v>
      </c>
      <c r="P1369">
        <v>92</v>
      </c>
      <c r="Q1369" t="b">
        <v>0</v>
      </c>
      <c r="R1369">
        <v>1</v>
      </c>
      <c r="S1369">
        <v>0</v>
      </c>
      <c r="T1369" t="s">
        <v>62</v>
      </c>
      <c r="U1369" t="s">
        <v>63</v>
      </c>
      <c r="V1369" t="s">
        <v>52</v>
      </c>
      <c r="W1369" t="s">
        <v>53</v>
      </c>
      <c r="X1369">
        <v>12.4</v>
      </c>
      <c r="Y1369">
        <v>9.92</v>
      </c>
      <c r="Z1369">
        <v>5.97</v>
      </c>
      <c r="AA1369">
        <v>1.8</v>
      </c>
      <c r="AB1369">
        <v>7.77</v>
      </c>
      <c r="AC1369">
        <v>6.53</v>
      </c>
      <c r="AD1369">
        <v>1.24</v>
      </c>
      <c r="AE1369">
        <v>9.58</v>
      </c>
      <c r="AF1369">
        <v>0</v>
      </c>
      <c r="AG1369">
        <v>-1.8</v>
      </c>
      <c r="AH1369" t="s">
        <v>54</v>
      </c>
      <c r="AK1369">
        <v>7</v>
      </c>
      <c r="AL1369">
        <v>0</v>
      </c>
    </row>
    <row r="1370" spans="1:38" x14ac:dyDescent="0.25">
      <c r="A1370" t="s">
        <v>1639</v>
      </c>
      <c r="B1370" s="1">
        <v>45507</v>
      </c>
      <c r="C1370" t="s">
        <v>209</v>
      </c>
      <c r="D1370" t="s">
        <v>77</v>
      </c>
      <c r="E1370" t="s">
        <v>78</v>
      </c>
      <c r="F1370" t="s">
        <v>79</v>
      </c>
      <c r="G1370" t="s">
        <v>80</v>
      </c>
      <c r="H1370" t="s">
        <v>81</v>
      </c>
      <c r="I1370" t="s">
        <v>82</v>
      </c>
      <c r="J1370" t="s">
        <v>46</v>
      </c>
      <c r="K1370" t="s">
        <v>106</v>
      </c>
      <c r="M1370" t="s">
        <v>107</v>
      </c>
      <c r="N1370" t="s">
        <v>108</v>
      </c>
      <c r="O1370">
        <v>90</v>
      </c>
      <c r="P1370">
        <v>90</v>
      </c>
      <c r="Q1370" t="b">
        <v>0</v>
      </c>
      <c r="R1370">
        <v>1</v>
      </c>
      <c r="S1370">
        <v>0</v>
      </c>
      <c r="T1370" t="s">
        <v>143</v>
      </c>
      <c r="U1370" t="s">
        <v>144</v>
      </c>
      <c r="V1370" t="s">
        <v>139</v>
      </c>
      <c r="W1370" t="s">
        <v>53</v>
      </c>
      <c r="X1370">
        <v>8.5</v>
      </c>
      <c r="Y1370">
        <v>6.8</v>
      </c>
      <c r="Z1370">
        <v>4.45</v>
      </c>
      <c r="AA1370">
        <v>1.77</v>
      </c>
      <c r="AB1370">
        <v>6.22</v>
      </c>
      <c r="AC1370">
        <v>4.9800000000000004</v>
      </c>
      <c r="AD1370">
        <v>1.24</v>
      </c>
      <c r="AE1370">
        <v>6.53</v>
      </c>
      <c r="AF1370">
        <v>0</v>
      </c>
      <c r="AG1370">
        <v>-0.3</v>
      </c>
      <c r="AH1370" t="s">
        <v>54</v>
      </c>
      <c r="AK1370">
        <v>0</v>
      </c>
      <c r="AL1370">
        <v>0</v>
      </c>
    </row>
    <row r="1371" spans="1:38" x14ac:dyDescent="0.25">
      <c r="A1371" t="s">
        <v>1640</v>
      </c>
      <c r="B1371" s="1">
        <v>45219</v>
      </c>
      <c r="C1371" t="s">
        <v>559</v>
      </c>
      <c r="D1371" t="s">
        <v>66</v>
      </c>
      <c r="E1371" t="s">
        <v>67</v>
      </c>
      <c r="F1371" t="s">
        <v>68</v>
      </c>
      <c r="G1371" t="s">
        <v>80</v>
      </c>
      <c r="H1371" t="s">
        <v>81</v>
      </c>
      <c r="I1371" t="s">
        <v>82</v>
      </c>
      <c r="J1371" t="s">
        <v>46</v>
      </c>
      <c r="K1371" t="s">
        <v>60</v>
      </c>
      <c r="L1371" t="s">
        <v>61</v>
      </c>
      <c r="M1371" t="s">
        <v>48</v>
      </c>
      <c r="N1371" t="s">
        <v>49</v>
      </c>
      <c r="O1371">
        <v>30</v>
      </c>
      <c r="P1371">
        <v>29</v>
      </c>
      <c r="Q1371" t="b">
        <v>1</v>
      </c>
      <c r="R1371">
        <v>2</v>
      </c>
      <c r="S1371">
        <v>0</v>
      </c>
      <c r="T1371" t="s">
        <v>137</v>
      </c>
      <c r="U1371" t="s">
        <v>138</v>
      </c>
      <c r="V1371" t="s">
        <v>139</v>
      </c>
      <c r="W1371" t="s">
        <v>140</v>
      </c>
      <c r="X1371">
        <v>174</v>
      </c>
      <c r="Y1371">
        <v>147.9</v>
      </c>
      <c r="Z1371">
        <v>140.5</v>
      </c>
      <c r="AA1371">
        <v>0.7</v>
      </c>
      <c r="AB1371">
        <v>141.21</v>
      </c>
      <c r="AC1371">
        <v>101.67</v>
      </c>
      <c r="AD1371">
        <v>39.54</v>
      </c>
      <c r="AE1371">
        <v>141.66</v>
      </c>
      <c r="AF1371">
        <v>0</v>
      </c>
      <c r="AG1371">
        <v>-0.45</v>
      </c>
      <c r="AH1371" t="s">
        <v>54</v>
      </c>
      <c r="AK1371">
        <v>5</v>
      </c>
      <c r="AL1371">
        <v>0</v>
      </c>
    </row>
    <row r="1372" spans="1:38" x14ac:dyDescent="0.25">
      <c r="A1372" t="s">
        <v>1641</v>
      </c>
      <c r="B1372" s="1">
        <v>45401</v>
      </c>
      <c r="C1372" t="s">
        <v>943</v>
      </c>
      <c r="D1372" t="s">
        <v>40</v>
      </c>
      <c r="E1372" t="s">
        <v>41</v>
      </c>
      <c r="F1372" t="s">
        <v>42</v>
      </c>
      <c r="G1372" t="s">
        <v>57</v>
      </c>
      <c r="H1372" t="s">
        <v>58</v>
      </c>
      <c r="I1372" t="s">
        <v>59</v>
      </c>
      <c r="J1372" t="s">
        <v>46</v>
      </c>
      <c r="K1372" t="s">
        <v>83</v>
      </c>
      <c r="M1372" t="s">
        <v>84</v>
      </c>
      <c r="N1372" t="s">
        <v>85</v>
      </c>
      <c r="O1372">
        <v>30</v>
      </c>
      <c r="P1372">
        <v>30</v>
      </c>
      <c r="Q1372" t="b">
        <v>0</v>
      </c>
      <c r="R1372">
        <v>1</v>
      </c>
      <c r="S1372">
        <v>1</v>
      </c>
      <c r="T1372" t="s">
        <v>73</v>
      </c>
      <c r="U1372" t="s">
        <v>74</v>
      </c>
      <c r="V1372" t="s">
        <v>52</v>
      </c>
      <c r="W1372" t="s">
        <v>53</v>
      </c>
      <c r="X1372">
        <v>7.2</v>
      </c>
      <c r="Y1372">
        <v>5.76</v>
      </c>
      <c r="Z1372">
        <v>4.0999999999999996</v>
      </c>
      <c r="AA1372">
        <v>1.79</v>
      </c>
      <c r="AB1372">
        <v>5.89</v>
      </c>
      <c r="AC1372">
        <v>5</v>
      </c>
      <c r="AD1372">
        <v>1</v>
      </c>
      <c r="AE1372">
        <v>5.16</v>
      </c>
      <c r="AF1372">
        <v>0</v>
      </c>
      <c r="AG1372">
        <v>0.73</v>
      </c>
      <c r="AH1372" t="s">
        <v>210</v>
      </c>
      <c r="AK1372">
        <v>0</v>
      </c>
      <c r="AL1372">
        <v>0</v>
      </c>
    </row>
    <row r="1373" spans="1:38" x14ac:dyDescent="0.25">
      <c r="A1373" t="s">
        <v>1642</v>
      </c>
      <c r="B1373" s="1">
        <v>45274</v>
      </c>
      <c r="C1373" t="s">
        <v>410</v>
      </c>
      <c r="D1373" t="s">
        <v>66</v>
      </c>
      <c r="E1373" t="s">
        <v>67</v>
      </c>
      <c r="F1373" t="s">
        <v>68</v>
      </c>
      <c r="G1373" t="s">
        <v>111</v>
      </c>
      <c r="H1373" t="s">
        <v>112</v>
      </c>
      <c r="I1373" t="s">
        <v>113</v>
      </c>
      <c r="J1373" t="s">
        <v>46</v>
      </c>
      <c r="K1373" t="s">
        <v>103</v>
      </c>
      <c r="M1373" t="s">
        <v>95</v>
      </c>
      <c r="N1373" t="s">
        <v>96</v>
      </c>
      <c r="O1373">
        <v>90</v>
      </c>
      <c r="P1373">
        <v>93</v>
      </c>
      <c r="Q1373" t="b">
        <v>0</v>
      </c>
      <c r="R1373">
        <v>1</v>
      </c>
      <c r="S1373">
        <v>0</v>
      </c>
      <c r="T1373" t="s">
        <v>62</v>
      </c>
      <c r="U1373" t="s">
        <v>63</v>
      </c>
      <c r="V1373" t="s">
        <v>52</v>
      </c>
      <c r="W1373" t="s">
        <v>53</v>
      </c>
      <c r="X1373">
        <v>18.2</v>
      </c>
      <c r="Y1373">
        <v>14.56</v>
      </c>
      <c r="Z1373">
        <v>25.19</v>
      </c>
      <c r="AA1373">
        <v>1.8</v>
      </c>
      <c r="AB1373">
        <v>26.99</v>
      </c>
      <c r="AC1373">
        <v>22.67</v>
      </c>
      <c r="AD1373">
        <v>4.32</v>
      </c>
      <c r="AE1373">
        <v>41.01</v>
      </c>
      <c r="AF1373">
        <v>0</v>
      </c>
      <c r="AG1373">
        <v>-14.02</v>
      </c>
      <c r="AH1373" t="s">
        <v>54</v>
      </c>
      <c r="AK1373">
        <v>3</v>
      </c>
      <c r="AL1373">
        <v>0</v>
      </c>
    </row>
    <row r="1374" spans="1:38" x14ac:dyDescent="0.25">
      <c r="A1374" t="s">
        <v>1643</v>
      </c>
      <c r="B1374" s="1">
        <v>45082</v>
      </c>
      <c r="C1374" t="s">
        <v>350</v>
      </c>
      <c r="D1374" t="s">
        <v>40</v>
      </c>
      <c r="E1374" t="s">
        <v>41</v>
      </c>
      <c r="F1374" t="s">
        <v>42</v>
      </c>
      <c r="G1374" t="s">
        <v>111</v>
      </c>
      <c r="H1374" t="s">
        <v>112</v>
      </c>
      <c r="I1374" t="s">
        <v>113</v>
      </c>
      <c r="J1374" t="s">
        <v>46</v>
      </c>
      <c r="K1374" t="s">
        <v>103</v>
      </c>
      <c r="M1374" t="s">
        <v>95</v>
      </c>
      <c r="N1374" t="s">
        <v>96</v>
      </c>
      <c r="O1374">
        <v>30</v>
      </c>
      <c r="P1374">
        <v>30</v>
      </c>
      <c r="Q1374" t="b">
        <v>0</v>
      </c>
      <c r="R1374">
        <v>1</v>
      </c>
      <c r="S1374">
        <v>2</v>
      </c>
      <c r="T1374" t="s">
        <v>143</v>
      </c>
      <c r="U1374" t="s">
        <v>144</v>
      </c>
      <c r="V1374" t="s">
        <v>139</v>
      </c>
      <c r="W1374" t="s">
        <v>53</v>
      </c>
      <c r="X1374">
        <v>18.2</v>
      </c>
      <c r="Y1374">
        <v>14.56</v>
      </c>
      <c r="Z1374">
        <v>10.85</v>
      </c>
      <c r="AA1374">
        <v>1.77</v>
      </c>
      <c r="AB1374">
        <v>12.62</v>
      </c>
      <c r="AC1374">
        <v>10.1</v>
      </c>
      <c r="AD1374">
        <v>2.52</v>
      </c>
      <c r="AE1374">
        <v>13.3</v>
      </c>
      <c r="AF1374">
        <v>0</v>
      </c>
      <c r="AG1374">
        <v>-0.68</v>
      </c>
      <c r="AH1374" t="s">
        <v>54</v>
      </c>
      <c r="AK1374">
        <v>5</v>
      </c>
      <c r="AL1374">
        <v>0</v>
      </c>
    </row>
    <row r="1375" spans="1:38" x14ac:dyDescent="0.25">
      <c r="A1375" t="s">
        <v>1644</v>
      </c>
      <c r="B1375" s="1">
        <v>45232</v>
      </c>
      <c r="C1375" t="s">
        <v>161</v>
      </c>
      <c r="D1375" t="s">
        <v>122</v>
      </c>
      <c r="E1375" t="s">
        <v>123</v>
      </c>
      <c r="F1375" t="s">
        <v>124</v>
      </c>
      <c r="G1375" t="s">
        <v>57</v>
      </c>
      <c r="H1375" t="s">
        <v>58</v>
      </c>
      <c r="I1375" t="s">
        <v>59</v>
      </c>
      <c r="J1375" t="s">
        <v>46</v>
      </c>
      <c r="K1375" t="s">
        <v>180</v>
      </c>
      <c r="M1375" t="s">
        <v>181</v>
      </c>
      <c r="N1375" t="s">
        <v>182</v>
      </c>
      <c r="O1375">
        <v>30</v>
      </c>
      <c r="P1375">
        <v>30</v>
      </c>
      <c r="Q1375" t="b">
        <v>0</v>
      </c>
      <c r="R1375">
        <v>1</v>
      </c>
      <c r="S1375">
        <v>0</v>
      </c>
      <c r="T1375" t="s">
        <v>99</v>
      </c>
      <c r="U1375" t="s">
        <v>100</v>
      </c>
      <c r="V1375" t="s">
        <v>52</v>
      </c>
      <c r="W1375" t="s">
        <v>53</v>
      </c>
      <c r="X1375">
        <v>6.9</v>
      </c>
      <c r="Y1375">
        <v>5.52</v>
      </c>
      <c r="Z1375">
        <v>3.84</v>
      </c>
      <c r="AA1375">
        <v>1.78</v>
      </c>
      <c r="AB1375">
        <v>5.62</v>
      </c>
      <c r="AC1375">
        <v>4.95</v>
      </c>
      <c r="AD1375">
        <v>1</v>
      </c>
      <c r="AE1375">
        <v>5.12</v>
      </c>
      <c r="AF1375">
        <v>0</v>
      </c>
      <c r="AG1375">
        <v>0.5</v>
      </c>
      <c r="AH1375" t="s">
        <v>54</v>
      </c>
      <c r="AK1375">
        <v>4</v>
      </c>
      <c r="AL1375">
        <v>0</v>
      </c>
    </row>
    <row r="1376" spans="1:38" x14ac:dyDescent="0.25">
      <c r="A1376" t="s">
        <v>1645</v>
      </c>
      <c r="B1376" s="1">
        <v>45108</v>
      </c>
      <c r="C1376" t="s">
        <v>304</v>
      </c>
      <c r="D1376" t="s">
        <v>122</v>
      </c>
      <c r="E1376" t="s">
        <v>123</v>
      </c>
      <c r="F1376" t="s">
        <v>124</v>
      </c>
      <c r="G1376" t="s">
        <v>111</v>
      </c>
      <c r="H1376" t="s">
        <v>112</v>
      </c>
      <c r="I1376" t="s">
        <v>113</v>
      </c>
      <c r="J1376" t="s">
        <v>46</v>
      </c>
      <c r="K1376" t="s">
        <v>180</v>
      </c>
      <c r="M1376" t="s">
        <v>181</v>
      </c>
      <c r="N1376" t="s">
        <v>182</v>
      </c>
      <c r="O1376">
        <v>30</v>
      </c>
      <c r="P1376">
        <v>29</v>
      </c>
      <c r="Q1376" t="b">
        <v>0</v>
      </c>
      <c r="R1376">
        <v>1</v>
      </c>
      <c r="S1376">
        <v>1</v>
      </c>
      <c r="T1376" t="s">
        <v>62</v>
      </c>
      <c r="U1376" t="s">
        <v>63</v>
      </c>
      <c r="V1376" t="s">
        <v>52</v>
      </c>
      <c r="W1376" t="s">
        <v>53</v>
      </c>
      <c r="X1376">
        <v>6.9</v>
      </c>
      <c r="Y1376">
        <v>5.52</v>
      </c>
      <c r="Z1376">
        <v>4.32</v>
      </c>
      <c r="AA1376">
        <v>1.8</v>
      </c>
      <c r="AB1376">
        <v>6.12</v>
      </c>
      <c r="AC1376">
        <v>5.14</v>
      </c>
      <c r="AD1376">
        <v>1</v>
      </c>
      <c r="AE1376">
        <v>5.08</v>
      </c>
      <c r="AF1376">
        <v>0</v>
      </c>
      <c r="AG1376">
        <v>1.05</v>
      </c>
      <c r="AH1376" t="s">
        <v>54</v>
      </c>
      <c r="AK1376">
        <v>11</v>
      </c>
      <c r="AL1376">
        <v>0</v>
      </c>
    </row>
    <row r="1377" spans="1:38" x14ac:dyDescent="0.25">
      <c r="A1377" t="s">
        <v>1646</v>
      </c>
      <c r="B1377" s="1">
        <v>45048</v>
      </c>
      <c r="C1377" t="s">
        <v>470</v>
      </c>
      <c r="D1377" t="s">
        <v>77</v>
      </c>
      <c r="E1377" t="s">
        <v>78</v>
      </c>
      <c r="F1377" t="s">
        <v>79</v>
      </c>
      <c r="G1377" t="s">
        <v>57</v>
      </c>
      <c r="H1377" t="s">
        <v>58</v>
      </c>
      <c r="I1377" t="s">
        <v>59</v>
      </c>
      <c r="J1377" t="s">
        <v>46</v>
      </c>
      <c r="K1377" t="s">
        <v>47</v>
      </c>
      <c r="M1377" t="s">
        <v>48</v>
      </c>
      <c r="N1377" t="s">
        <v>49</v>
      </c>
      <c r="O1377">
        <v>30</v>
      </c>
      <c r="P1377">
        <v>30</v>
      </c>
      <c r="Q1377" t="b">
        <v>0</v>
      </c>
      <c r="R1377">
        <v>1</v>
      </c>
      <c r="S1377">
        <v>1</v>
      </c>
      <c r="T1377" t="s">
        <v>73</v>
      </c>
      <c r="U1377" t="s">
        <v>74</v>
      </c>
      <c r="V1377" t="s">
        <v>52</v>
      </c>
      <c r="W1377" t="s">
        <v>53</v>
      </c>
      <c r="X1377">
        <v>14.8</v>
      </c>
      <c r="Y1377">
        <v>11.84</v>
      </c>
      <c r="Z1377">
        <v>7.16</v>
      </c>
      <c r="AA1377">
        <v>1.79</v>
      </c>
      <c r="AB1377">
        <v>8.9499999999999993</v>
      </c>
      <c r="AC1377">
        <v>7.6</v>
      </c>
      <c r="AD1377">
        <v>1.34</v>
      </c>
      <c r="AE1377">
        <v>11.12</v>
      </c>
      <c r="AF1377">
        <v>0</v>
      </c>
      <c r="AG1377">
        <v>-2.17</v>
      </c>
      <c r="AH1377" t="s">
        <v>54</v>
      </c>
      <c r="AK1377">
        <v>2</v>
      </c>
      <c r="AL1377">
        <v>1</v>
      </c>
    </row>
    <row r="1378" spans="1:38" x14ac:dyDescent="0.25">
      <c r="A1378" t="s">
        <v>1647</v>
      </c>
      <c r="B1378" s="1">
        <v>45218</v>
      </c>
      <c r="C1378" t="s">
        <v>240</v>
      </c>
      <c r="D1378" t="s">
        <v>90</v>
      </c>
      <c r="E1378" t="s">
        <v>91</v>
      </c>
      <c r="F1378" t="s">
        <v>92</v>
      </c>
      <c r="G1378" t="s">
        <v>111</v>
      </c>
      <c r="H1378" t="s">
        <v>112</v>
      </c>
      <c r="I1378" t="s">
        <v>113</v>
      </c>
      <c r="J1378" t="s">
        <v>46</v>
      </c>
      <c r="K1378" t="s">
        <v>168</v>
      </c>
      <c r="L1378" t="s">
        <v>169</v>
      </c>
      <c r="M1378" t="s">
        <v>170</v>
      </c>
      <c r="N1378" t="s">
        <v>171</v>
      </c>
      <c r="O1378">
        <v>90</v>
      </c>
      <c r="P1378">
        <v>92</v>
      </c>
      <c r="Q1378" t="b">
        <v>1</v>
      </c>
      <c r="R1378">
        <v>3</v>
      </c>
      <c r="S1378">
        <v>2</v>
      </c>
      <c r="T1378" t="s">
        <v>50</v>
      </c>
      <c r="U1378" t="s">
        <v>51</v>
      </c>
      <c r="V1378" t="s">
        <v>52</v>
      </c>
      <c r="W1378" t="s">
        <v>53</v>
      </c>
      <c r="X1378">
        <v>594</v>
      </c>
      <c r="Y1378">
        <v>504.9</v>
      </c>
      <c r="Z1378">
        <v>1517.06</v>
      </c>
      <c r="AA1378">
        <v>1.78</v>
      </c>
      <c r="AB1378">
        <v>1518.84</v>
      </c>
      <c r="AC1378">
        <v>1321.39</v>
      </c>
      <c r="AD1378">
        <v>197.45</v>
      </c>
      <c r="AE1378">
        <v>1465.52</v>
      </c>
      <c r="AF1378">
        <v>0</v>
      </c>
      <c r="AG1378">
        <v>53.31</v>
      </c>
      <c r="AH1378" t="s">
        <v>54</v>
      </c>
      <c r="AK1378">
        <v>9</v>
      </c>
      <c r="AL1378">
        <v>0</v>
      </c>
    </row>
    <row r="1379" spans="1:38" x14ac:dyDescent="0.25">
      <c r="A1379" t="s">
        <v>1648</v>
      </c>
      <c r="B1379" s="1">
        <v>45384</v>
      </c>
      <c r="C1379" t="s">
        <v>344</v>
      </c>
      <c r="D1379" t="s">
        <v>66</v>
      </c>
      <c r="E1379" t="s">
        <v>67</v>
      </c>
      <c r="F1379" t="s">
        <v>68</v>
      </c>
      <c r="G1379" t="s">
        <v>57</v>
      </c>
      <c r="H1379" t="s">
        <v>58</v>
      </c>
      <c r="I1379" t="s">
        <v>59</v>
      </c>
      <c r="J1379" t="s">
        <v>46</v>
      </c>
      <c r="K1379" t="s">
        <v>83</v>
      </c>
      <c r="M1379" t="s">
        <v>84</v>
      </c>
      <c r="N1379" t="s">
        <v>85</v>
      </c>
      <c r="O1379">
        <v>90</v>
      </c>
      <c r="P1379">
        <v>87</v>
      </c>
      <c r="Q1379" t="b">
        <v>0</v>
      </c>
      <c r="R1379">
        <v>1</v>
      </c>
      <c r="S1379">
        <v>1</v>
      </c>
      <c r="T1379" t="s">
        <v>50</v>
      </c>
      <c r="U1379" t="s">
        <v>51</v>
      </c>
      <c r="V1379" t="s">
        <v>52</v>
      </c>
      <c r="W1379" t="s">
        <v>53</v>
      </c>
      <c r="X1379">
        <v>7.2</v>
      </c>
      <c r="Y1379">
        <v>5.76</v>
      </c>
      <c r="Z1379">
        <v>12.04</v>
      </c>
      <c r="AA1379">
        <v>1.78</v>
      </c>
      <c r="AB1379">
        <v>13.82</v>
      </c>
      <c r="AC1379">
        <v>12.03</v>
      </c>
      <c r="AD1379">
        <v>1.8</v>
      </c>
      <c r="AE1379">
        <v>16.13</v>
      </c>
      <c r="AF1379">
        <v>0</v>
      </c>
      <c r="AG1379">
        <v>-2.31</v>
      </c>
      <c r="AH1379" t="s">
        <v>54</v>
      </c>
      <c r="AK1379">
        <v>2</v>
      </c>
      <c r="AL1379">
        <v>0</v>
      </c>
    </row>
    <row r="1380" spans="1:38" x14ac:dyDescent="0.25">
      <c r="A1380" t="s">
        <v>1649</v>
      </c>
      <c r="B1380" s="1">
        <v>45151</v>
      </c>
      <c r="C1380" t="s">
        <v>479</v>
      </c>
      <c r="D1380" t="s">
        <v>90</v>
      </c>
      <c r="E1380" t="s">
        <v>91</v>
      </c>
      <c r="F1380" t="s">
        <v>92</v>
      </c>
      <c r="G1380" t="s">
        <v>111</v>
      </c>
      <c r="H1380" t="s">
        <v>112</v>
      </c>
      <c r="I1380" t="s">
        <v>113</v>
      </c>
      <c r="J1380" t="s">
        <v>46</v>
      </c>
      <c r="K1380" t="s">
        <v>163</v>
      </c>
      <c r="L1380" t="s">
        <v>164</v>
      </c>
      <c r="M1380" t="s">
        <v>165</v>
      </c>
      <c r="N1380" t="s">
        <v>157</v>
      </c>
      <c r="O1380">
        <v>30</v>
      </c>
      <c r="P1380">
        <v>28</v>
      </c>
      <c r="Q1380" t="b">
        <v>1</v>
      </c>
      <c r="R1380">
        <v>4</v>
      </c>
      <c r="S1380">
        <v>0</v>
      </c>
      <c r="T1380" t="s">
        <v>143</v>
      </c>
      <c r="U1380" t="s">
        <v>144</v>
      </c>
      <c r="V1380" t="s">
        <v>139</v>
      </c>
      <c r="W1380" t="s">
        <v>53</v>
      </c>
      <c r="X1380">
        <v>936</v>
      </c>
      <c r="Y1380">
        <v>795.6</v>
      </c>
      <c r="Z1380">
        <v>804.18</v>
      </c>
      <c r="AA1380">
        <v>1.77</v>
      </c>
      <c r="AB1380">
        <v>805.95</v>
      </c>
      <c r="AC1380">
        <v>644.76</v>
      </c>
      <c r="AD1380">
        <v>161.19</v>
      </c>
      <c r="AE1380">
        <v>712.16</v>
      </c>
      <c r="AF1380">
        <v>59.97</v>
      </c>
      <c r="AG1380">
        <v>33.81</v>
      </c>
      <c r="AH1380" t="s">
        <v>54</v>
      </c>
      <c r="AK1380">
        <v>2</v>
      </c>
      <c r="AL1380">
        <v>0</v>
      </c>
    </row>
    <row r="1381" spans="1:38" x14ac:dyDescent="0.25">
      <c r="A1381" t="s">
        <v>1650</v>
      </c>
      <c r="B1381" s="1">
        <v>45256</v>
      </c>
      <c r="C1381" t="s">
        <v>304</v>
      </c>
      <c r="D1381" t="s">
        <v>90</v>
      </c>
      <c r="E1381" t="s">
        <v>91</v>
      </c>
      <c r="F1381" t="s">
        <v>92</v>
      </c>
      <c r="G1381" t="s">
        <v>111</v>
      </c>
      <c r="H1381" t="s">
        <v>112</v>
      </c>
      <c r="I1381" t="s">
        <v>113</v>
      </c>
      <c r="J1381" t="s">
        <v>46</v>
      </c>
      <c r="K1381" t="s">
        <v>168</v>
      </c>
      <c r="L1381" t="s">
        <v>169</v>
      </c>
      <c r="M1381" t="s">
        <v>170</v>
      </c>
      <c r="N1381" t="s">
        <v>171</v>
      </c>
      <c r="O1381">
        <v>30</v>
      </c>
      <c r="P1381">
        <v>31</v>
      </c>
      <c r="Q1381" t="b">
        <v>1</v>
      </c>
      <c r="R1381">
        <v>3</v>
      </c>
      <c r="S1381">
        <v>0</v>
      </c>
      <c r="T1381" t="s">
        <v>73</v>
      </c>
      <c r="U1381" t="s">
        <v>74</v>
      </c>
      <c r="V1381" t="s">
        <v>52</v>
      </c>
      <c r="W1381" t="s">
        <v>53</v>
      </c>
      <c r="X1381">
        <v>594</v>
      </c>
      <c r="Y1381">
        <v>504.9</v>
      </c>
      <c r="Z1381">
        <v>506.58</v>
      </c>
      <c r="AA1381">
        <v>1.79</v>
      </c>
      <c r="AB1381">
        <v>508.37</v>
      </c>
      <c r="AC1381">
        <v>432.11</v>
      </c>
      <c r="AD1381">
        <v>76.25</v>
      </c>
      <c r="AE1381">
        <v>455.41</v>
      </c>
      <c r="AF1381">
        <v>0</v>
      </c>
      <c r="AG1381">
        <v>52.95</v>
      </c>
      <c r="AH1381" t="s">
        <v>54</v>
      </c>
      <c r="AK1381">
        <v>5</v>
      </c>
      <c r="AL1381">
        <v>0</v>
      </c>
    </row>
    <row r="1382" spans="1:38" x14ac:dyDescent="0.25">
      <c r="A1382" t="s">
        <v>1651</v>
      </c>
      <c r="B1382" s="1">
        <v>45553</v>
      </c>
      <c r="C1382" t="s">
        <v>242</v>
      </c>
      <c r="D1382" t="s">
        <v>66</v>
      </c>
      <c r="E1382" t="s">
        <v>67</v>
      </c>
      <c r="F1382" t="s">
        <v>68</v>
      </c>
      <c r="G1382" t="s">
        <v>80</v>
      </c>
      <c r="H1382" t="s">
        <v>81</v>
      </c>
      <c r="I1382" t="s">
        <v>82</v>
      </c>
      <c r="J1382" t="s">
        <v>46</v>
      </c>
      <c r="K1382" t="s">
        <v>168</v>
      </c>
      <c r="L1382" t="s">
        <v>169</v>
      </c>
      <c r="M1382" t="s">
        <v>170</v>
      </c>
      <c r="N1382" t="s">
        <v>171</v>
      </c>
      <c r="O1382">
        <v>90</v>
      </c>
      <c r="P1382">
        <v>89</v>
      </c>
      <c r="Q1382" t="b">
        <v>1</v>
      </c>
      <c r="R1382">
        <v>3</v>
      </c>
      <c r="S1382">
        <v>0</v>
      </c>
      <c r="T1382" t="s">
        <v>73</v>
      </c>
      <c r="U1382" t="s">
        <v>74</v>
      </c>
      <c r="V1382" t="s">
        <v>52</v>
      </c>
      <c r="W1382" t="s">
        <v>53</v>
      </c>
      <c r="X1382">
        <v>594</v>
      </c>
      <c r="Y1382">
        <v>504.9</v>
      </c>
      <c r="Z1382">
        <v>1494.46</v>
      </c>
      <c r="AA1382">
        <v>1.79</v>
      </c>
      <c r="AB1382">
        <v>1496.25</v>
      </c>
      <c r="AC1382">
        <v>1271.81</v>
      </c>
      <c r="AD1382">
        <v>224.44</v>
      </c>
      <c r="AE1382">
        <v>1391.85</v>
      </c>
      <c r="AF1382">
        <v>0</v>
      </c>
      <c r="AG1382">
        <v>104.39</v>
      </c>
      <c r="AH1382" t="s">
        <v>54</v>
      </c>
      <c r="AK1382">
        <v>3</v>
      </c>
      <c r="AL1382">
        <v>1</v>
      </c>
    </row>
    <row r="1383" spans="1:38" x14ac:dyDescent="0.25">
      <c r="A1383" t="s">
        <v>1652</v>
      </c>
      <c r="B1383" s="1">
        <v>45146</v>
      </c>
      <c r="C1383" t="s">
        <v>793</v>
      </c>
      <c r="D1383" t="s">
        <v>40</v>
      </c>
      <c r="E1383" t="s">
        <v>41</v>
      </c>
      <c r="F1383" t="s">
        <v>42</v>
      </c>
      <c r="G1383" t="s">
        <v>57</v>
      </c>
      <c r="H1383" t="s">
        <v>58</v>
      </c>
      <c r="I1383" t="s">
        <v>59</v>
      </c>
      <c r="J1383" t="s">
        <v>46</v>
      </c>
      <c r="K1383" t="s">
        <v>60</v>
      </c>
      <c r="L1383" t="s">
        <v>61</v>
      </c>
      <c r="M1383" t="s">
        <v>48</v>
      </c>
      <c r="N1383" t="s">
        <v>49</v>
      </c>
      <c r="O1383">
        <v>30</v>
      </c>
      <c r="P1383">
        <v>29</v>
      </c>
      <c r="Q1383" t="b">
        <v>1</v>
      </c>
      <c r="R1383">
        <v>2</v>
      </c>
      <c r="S1383">
        <v>0</v>
      </c>
      <c r="T1383" t="s">
        <v>137</v>
      </c>
      <c r="U1383" t="s">
        <v>138</v>
      </c>
      <c r="V1383" t="s">
        <v>139</v>
      </c>
      <c r="W1383" t="s">
        <v>140</v>
      </c>
      <c r="X1383">
        <v>174</v>
      </c>
      <c r="Y1383">
        <v>147.9</v>
      </c>
      <c r="Z1383">
        <v>140.5</v>
      </c>
      <c r="AA1383">
        <v>0.7</v>
      </c>
      <c r="AB1383">
        <v>141.21</v>
      </c>
      <c r="AC1383">
        <v>101.67</v>
      </c>
      <c r="AD1383">
        <v>39.54</v>
      </c>
      <c r="AE1383">
        <v>140.1</v>
      </c>
      <c r="AF1383">
        <v>0</v>
      </c>
      <c r="AG1383">
        <v>1.1100000000000001</v>
      </c>
      <c r="AH1383" t="s">
        <v>54</v>
      </c>
      <c r="AK1383">
        <v>8</v>
      </c>
      <c r="AL1383">
        <v>0</v>
      </c>
    </row>
    <row r="1384" spans="1:38" x14ac:dyDescent="0.25">
      <c r="A1384" t="s">
        <v>1653</v>
      </c>
      <c r="B1384" s="1">
        <v>45392</v>
      </c>
      <c r="C1384" t="s">
        <v>403</v>
      </c>
      <c r="D1384" t="s">
        <v>122</v>
      </c>
      <c r="E1384" t="s">
        <v>123</v>
      </c>
      <c r="F1384" t="s">
        <v>124</v>
      </c>
      <c r="G1384" t="s">
        <v>80</v>
      </c>
      <c r="H1384" t="s">
        <v>81</v>
      </c>
      <c r="I1384" t="s">
        <v>82</v>
      </c>
      <c r="J1384" t="s">
        <v>46</v>
      </c>
      <c r="K1384" t="s">
        <v>227</v>
      </c>
      <c r="L1384" t="s">
        <v>228</v>
      </c>
      <c r="M1384" t="s">
        <v>229</v>
      </c>
      <c r="N1384" t="s">
        <v>230</v>
      </c>
      <c r="O1384">
        <v>30</v>
      </c>
      <c r="P1384">
        <v>29</v>
      </c>
      <c r="Q1384" t="b">
        <v>1</v>
      </c>
      <c r="R1384">
        <v>4</v>
      </c>
      <c r="S1384">
        <v>1</v>
      </c>
      <c r="T1384" t="s">
        <v>143</v>
      </c>
      <c r="U1384" t="s">
        <v>144</v>
      </c>
      <c r="V1384" t="s">
        <v>139</v>
      </c>
      <c r="W1384" t="s">
        <v>53</v>
      </c>
      <c r="X1384">
        <v>618</v>
      </c>
      <c r="Y1384">
        <v>525.29999999999995</v>
      </c>
      <c r="Z1384">
        <v>523.95000000000005</v>
      </c>
      <c r="AA1384">
        <v>1.77</v>
      </c>
      <c r="AB1384">
        <v>525.72</v>
      </c>
      <c r="AC1384">
        <v>420.57</v>
      </c>
      <c r="AD1384">
        <v>105.14</v>
      </c>
      <c r="AE1384">
        <v>462.3</v>
      </c>
      <c r="AF1384">
        <v>41.45</v>
      </c>
      <c r="AG1384">
        <v>21.96</v>
      </c>
      <c r="AH1384" t="s">
        <v>54</v>
      </c>
      <c r="AK1384">
        <v>3</v>
      </c>
      <c r="AL1384">
        <v>0</v>
      </c>
    </row>
    <row r="1385" spans="1:38" x14ac:dyDescent="0.25">
      <c r="A1385" t="s">
        <v>1654</v>
      </c>
      <c r="B1385" s="1">
        <v>45118</v>
      </c>
      <c r="C1385" t="s">
        <v>751</v>
      </c>
      <c r="D1385" t="s">
        <v>77</v>
      </c>
      <c r="E1385" t="s">
        <v>78</v>
      </c>
      <c r="F1385" t="s">
        <v>79</v>
      </c>
      <c r="G1385" t="s">
        <v>80</v>
      </c>
      <c r="H1385" t="s">
        <v>81</v>
      </c>
      <c r="I1385" t="s">
        <v>82</v>
      </c>
      <c r="J1385" t="s">
        <v>46</v>
      </c>
      <c r="K1385" t="s">
        <v>83</v>
      </c>
      <c r="M1385" t="s">
        <v>84</v>
      </c>
      <c r="N1385" t="s">
        <v>85</v>
      </c>
      <c r="O1385">
        <v>30</v>
      </c>
      <c r="P1385">
        <v>30</v>
      </c>
      <c r="Q1385" t="b">
        <v>0</v>
      </c>
      <c r="R1385">
        <v>1</v>
      </c>
      <c r="S1385">
        <v>1</v>
      </c>
      <c r="T1385" t="s">
        <v>50</v>
      </c>
      <c r="U1385" t="s">
        <v>51</v>
      </c>
      <c r="V1385" t="s">
        <v>52</v>
      </c>
      <c r="W1385" t="s">
        <v>53</v>
      </c>
      <c r="X1385">
        <v>7.2</v>
      </c>
      <c r="Y1385">
        <v>5.76</v>
      </c>
      <c r="Z1385">
        <v>4.4000000000000004</v>
      </c>
      <c r="AA1385">
        <v>1.78</v>
      </c>
      <c r="AB1385">
        <v>6.18</v>
      </c>
      <c r="AC1385">
        <v>5.38</v>
      </c>
      <c r="AD1385">
        <v>1</v>
      </c>
      <c r="AE1385">
        <v>5.34</v>
      </c>
      <c r="AF1385">
        <v>0</v>
      </c>
      <c r="AG1385">
        <v>0.84</v>
      </c>
      <c r="AH1385" t="s">
        <v>54</v>
      </c>
      <c r="AK1385">
        <v>0</v>
      </c>
      <c r="AL1385">
        <v>0</v>
      </c>
    </row>
    <row r="1386" spans="1:38" x14ac:dyDescent="0.25">
      <c r="A1386" t="s">
        <v>1655</v>
      </c>
      <c r="B1386" s="1">
        <v>45359</v>
      </c>
      <c r="C1386" t="s">
        <v>426</v>
      </c>
      <c r="D1386" t="s">
        <v>90</v>
      </c>
      <c r="E1386" t="s">
        <v>91</v>
      </c>
      <c r="F1386" t="s">
        <v>92</v>
      </c>
      <c r="G1386" t="s">
        <v>111</v>
      </c>
      <c r="H1386" t="s">
        <v>112</v>
      </c>
      <c r="I1386" t="s">
        <v>113</v>
      </c>
      <c r="J1386" t="s">
        <v>46</v>
      </c>
      <c r="K1386" t="s">
        <v>180</v>
      </c>
      <c r="M1386" t="s">
        <v>181</v>
      </c>
      <c r="N1386" t="s">
        <v>182</v>
      </c>
      <c r="O1386">
        <v>30</v>
      </c>
      <c r="P1386">
        <v>31</v>
      </c>
      <c r="Q1386" t="b">
        <v>0</v>
      </c>
      <c r="R1386">
        <v>1</v>
      </c>
      <c r="S1386">
        <v>0</v>
      </c>
      <c r="T1386" t="s">
        <v>99</v>
      </c>
      <c r="U1386" t="s">
        <v>100</v>
      </c>
      <c r="V1386" t="s">
        <v>52</v>
      </c>
      <c r="W1386" t="s">
        <v>53</v>
      </c>
      <c r="X1386">
        <v>6.9</v>
      </c>
      <c r="Y1386">
        <v>5.52</v>
      </c>
      <c r="Z1386">
        <v>4.18</v>
      </c>
      <c r="AA1386">
        <v>1.78</v>
      </c>
      <c r="AB1386">
        <v>5.96</v>
      </c>
      <c r="AC1386">
        <v>5.24</v>
      </c>
      <c r="AD1386">
        <v>1</v>
      </c>
      <c r="AE1386">
        <v>4.9400000000000004</v>
      </c>
      <c r="AF1386">
        <v>0</v>
      </c>
      <c r="AG1386">
        <v>1.01</v>
      </c>
      <c r="AH1386" t="s">
        <v>54</v>
      </c>
      <c r="AK1386">
        <v>10</v>
      </c>
      <c r="AL1386">
        <v>0</v>
      </c>
    </row>
    <row r="1387" spans="1:38" x14ac:dyDescent="0.25">
      <c r="A1387" t="s">
        <v>1656</v>
      </c>
      <c r="B1387" s="1">
        <v>45548</v>
      </c>
      <c r="C1387" t="s">
        <v>793</v>
      </c>
      <c r="D1387" t="s">
        <v>122</v>
      </c>
      <c r="E1387" t="s">
        <v>123</v>
      </c>
      <c r="F1387" t="s">
        <v>124</v>
      </c>
      <c r="G1387" t="s">
        <v>80</v>
      </c>
      <c r="H1387" t="s">
        <v>81</v>
      </c>
      <c r="I1387" t="s">
        <v>82</v>
      </c>
      <c r="J1387" t="s">
        <v>46</v>
      </c>
      <c r="K1387" t="s">
        <v>196</v>
      </c>
      <c r="M1387" t="s">
        <v>197</v>
      </c>
      <c r="N1387" t="s">
        <v>198</v>
      </c>
      <c r="O1387">
        <v>90</v>
      </c>
      <c r="P1387">
        <v>91</v>
      </c>
      <c r="Q1387" t="b">
        <v>0</v>
      </c>
      <c r="R1387">
        <v>1</v>
      </c>
      <c r="S1387">
        <v>0</v>
      </c>
      <c r="T1387" t="s">
        <v>50</v>
      </c>
      <c r="U1387" t="s">
        <v>51</v>
      </c>
      <c r="V1387" t="s">
        <v>52</v>
      </c>
      <c r="W1387" t="s">
        <v>53</v>
      </c>
      <c r="X1387">
        <v>12.4</v>
      </c>
      <c r="Y1387">
        <v>9.92</v>
      </c>
      <c r="Z1387">
        <v>6.47</v>
      </c>
      <c r="AA1387">
        <v>1.78</v>
      </c>
      <c r="AB1387">
        <v>8.25</v>
      </c>
      <c r="AC1387">
        <v>7.18</v>
      </c>
      <c r="AD1387">
        <v>1.07</v>
      </c>
      <c r="AE1387">
        <v>9.14</v>
      </c>
      <c r="AF1387">
        <v>0</v>
      </c>
      <c r="AG1387">
        <v>-0.89</v>
      </c>
      <c r="AH1387" t="s">
        <v>54</v>
      </c>
      <c r="AK1387">
        <v>9</v>
      </c>
      <c r="AL1387">
        <v>0</v>
      </c>
    </row>
    <row r="1388" spans="1:38" x14ac:dyDescent="0.25">
      <c r="A1388" t="s">
        <v>1657</v>
      </c>
      <c r="B1388" s="1">
        <v>45603</v>
      </c>
      <c r="C1388" t="s">
        <v>503</v>
      </c>
      <c r="D1388" t="s">
        <v>77</v>
      </c>
      <c r="E1388" t="s">
        <v>78</v>
      </c>
      <c r="F1388" t="s">
        <v>79</v>
      </c>
      <c r="G1388" t="s">
        <v>43</v>
      </c>
      <c r="H1388" t="s">
        <v>44</v>
      </c>
      <c r="I1388" t="s">
        <v>45</v>
      </c>
      <c r="J1388" t="s">
        <v>46</v>
      </c>
      <c r="K1388" t="s">
        <v>47</v>
      </c>
      <c r="M1388" t="s">
        <v>48</v>
      </c>
      <c r="N1388" t="s">
        <v>49</v>
      </c>
      <c r="O1388">
        <v>30</v>
      </c>
      <c r="P1388">
        <v>28</v>
      </c>
      <c r="Q1388" t="b">
        <v>0</v>
      </c>
      <c r="R1388">
        <v>1</v>
      </c>
      <c r="S1388">
        <v>0</v>
      </c>
      <c r="T1388" t="s">
        <v>99</v>
      </c>
      <c r="U1388" t="s">
        <v>100</v>
      </c>
      <c r="V1388" t="s">
        <v>52</v>
      </c>
      <c r="W1388" t="s">
        <v>53</v>
      </c>
      <c r="X1388">
        <v>14.8</v>
      </c>
      <c r="Y1388">
        <v>11.84</v>
      </c>
      <c r="Z1388">
        <v>6.56</v>
      </c>
      <c r="AA1388">
        <v>1.78</v>
      </c>
      <c r="AB1388">
        <v>8.34</v>
      </c>
      <c r="AC1388">
        <v>7.34</v>
      </c>
      <c r="AD1388">
        <v>1</v>
      </c>
      <c r="AE1388">
        <v>11.18</v>
      </c>
      <c r="AF1388">
        <v>0</v>
      </c>
      <c r="AG1388">
        <v>-2.84</v>
      </c>
      <c r="AH1388" t="s">
        <v>54</v>
      </c>
      <c r="AK1388">
        <v>6</v>
      </c>
      <c r="AL1388">
        <v>0</v>
      </c>
    </row>
    <row r="1389" spans="1:38" x14ac:dyDescent="0.25">
      <c r="A1389" t="s">
        <v>1658</v>
      </c>
      <c r="B1389" s="1">
        <v>45023</v>
      </c>
      <c r="C1389" t="s">
        <v>146</v>
      </c>
      <c r="D1389" t="s">
        <v>66</v>
      </c>
      <c r="E1389" t="s">
        <v>67</v>
      </c>
      <c r="F1389" t="s">
        <v>68</v>
      </c>
      <c r="G1389" t="s">
        <v>43</v>
      </c>
      <c r="H1389" t="s">
        <v>44</v>
      </c>
      <c r="I1389" t="s">
        <v>45</v>
      </c>
      <c r="J1389" t="s">
        <v>46</v>
      </c>
      <c r="K1389" t="s">
        <v>227</v>
      </c>
      <c r="L1389" t="s">
        <v>228</v>
      </c>
      <c r="M1389" t="s">
        <v>229</v>
      </c>
      <c r="N1389" t="s">
        <v>230</v>
      </c>
      <c r="O1389">
        <v>90</v>
      </c>
      <c r="P1389">
        <v>93</v>
      </c>
      <c r="Q1389" t="b">
        <v>1</v>
      </c>
      <c r="R1389">
        <v>4</v>
      </c>
      <c r="S1389">
        <v>0</v>
      </c>
      <c r="T1389" t="s">
        <v>99</v>
      </c>
      <c r="U1389" t="s">
        <v>100</v>
      </c>
      <c r="V1389" t="s">
        <v>52</v>
      </c>
      <c r="W1389" t="s">
        <v>53</v>
      </c>
      <c r="X1389">
        <v>618</v>
      </c>
      <c r="Y1389">
        <v>525.29999999999995</v>
      </c>
      <c r="Z1389">
        <v>1571.6</v>
      </c>
      <c r="AA1389">
        <v>1.78</v>
      </c>
      <c r="AB1389">
        <v>1573.38</v>
      </c>
      <c r="AC1389">
        <v>1384.57</v>
      </c>
      <c r="AD1389">
        <v>188.81</v>
      </c>
      <c r="AE1389">
        <v>1458.73</v>
      </c>
      <c r="AF1389">
        <v>0</v>
      </c>
      <c r="AG1389">
        <v>114.64</v>
      </c>
      <c r="AH1389" t="s">
        <v>54</v>
      </c>
      <c r="AK1389">
        <v>9</v>
      </c>
      <c r="AL1389">
        <v>0</v>
      </c>
    </row>
    <row r="1390" spans="1:38" x14ac:dyDescent="0.25">
      <c r="A1390" t="s">
        <v>1659</v>
      </c>
      <c r="B1390" s="1">
        <v>45066</v>
      </c>
      <c r="C1390" t="s">
        <v>250</v>
      </c>
      <c r="D1390" t="s">
        <v>77</v>
      </c>
      <c r="E1390" t="s">
        <v>78</v>
      </c>
      <c r="F1390" t="s">
        <v>79</v>
      </c>
      <c r="G1390" t="s">
        <v>57</v>
      </c>
      <c r="H1390" t="s">
        <v>58</v>
      </c>
      <c r="I1390" t="s">
        <v>59</v>
      </c>
      <c r="J1390" t="s">
        <v>46</v>
      </c>
      <c r="K1390" t="s">
        <v>106</v>
      </c>
      <c r="M1390" t="s">
        <v>107</v>
      </c>
      <c r="N1390" t="s">
        <v>108</v>
      </c>
      <c r="O1390">
        <v>90</v>
      </c>
      <c r="P1390">
        <v>89</v>
      </c>
      <c r="Q1390" t="b">
        <v>0</v>
      </c>
      <c r="R1390">
        <v>1</v>
      </c>
      <c r="S1390">
        <v>1</v>
      </c>
      <c r="T1390" t="s">
        <v>62</v>
      </c>
      <c r="U1390" t="s">
        <v>63</v>
      </c>
      <c r="V1390" t="s">
        <v>52</v>
      </c>
      <c r="W1390" t="s">
        <v>53</v>
      </c>
      <c r="X1390">
        <v>8.5</v>
      </c>
      <c r="Y1390">
        <v>6.8</v>
      </c>
      <c r="Z1390">
        <v>4.7699999999999996</v>
      </c>
      <c r="AA1390">
        <v>1.8</v>
      </c>
      <c r="AB1390">
        <v>6.57</v>
      </c>
      <c r="AC1390">
        <v>5.52</v>
      </c>
      <c r="AD1390">
        <v>1.05</v>
      </c>
      <c r="AE1390">
        <v>6.26</v>
      </c>
      <c r="AF1390">
        <v>0</v>
      </c>
      <c r="AG1390">
        <v>0.32</v>
      </c>
      <c r="AH1390" t="s">
        <v>54</v>
      </c>
      <c r="AK1390">
        <v>9</v>
      </c>
      <c r="AL1390">
        <v>0</v>
      </c>
    </row>
    <row r="1391" spans="1:38" x14ac:dyDescent="0.25">
      <c r="A1391" t="s">
        <v>1660</v>
      </c>
      <c r="B1391" s="1">
        <v>44949</v>
      </c>
      <c r="C1391" t="s">
        <v>449</v>
      </c>
      <c r="D1391" t="s">
        <v>122</v>
      </c>
      <c r="E1391" t="s">
        <v>123</v>
      </c>
      <c r="F1391" t="s">
        <v>124</v>
      </c>
      <c r="G1391" t="s">
        <v>57</v>
      </c>
      <c r="H1391" t="s">
        <v>58</v>
      </c>
      <c r="I1391" t="s">
        <v>59</v>
      </c>
      <c r="J1391" t="s">
        <v>46</v>
      </c>
      <c r="K1391" t="s">
        <v>196</v>
      </c>
      <c r="M1391" t="s">
        <v>197</v>
      </c>
      <c r="N1391" t="s">
        <v>198</v>
      </c>
      <c r="O1391">
        <v>90</v>
      </c>
      <c r="P1391">
        <v>91</v>
      </c>
      <c r="Q1391" t="b">
        <v>0</v>
      </c>
      <c r="R1391">
        <v>1</v>
      </c>
      <c r="S1391">
        <v>0</v>
      </c>
      <c r="T1391" t="s">
        <v>143</v>
      </c>
      <c r="U1391" t="s">
        <v>144</v>
      </c>
      <c r="V1391" t="s">
        <v>139</v>
      </c>
      <c r="W1391" t="s">
        <v>53</v>
      </c>
      <c r="X1391">
        <v>12.4</v>
      </c>
      <c r="Y1391">
        <v>9.92</v>
      </c>
      <c r="Z1391">
        <v>6.83</v>
      </c>
      <c r="AA1391">
        <v>1.77</v>
      </c>
      <c r="AB1391">
        <v>8.6</v>
      </c>
      <c r="AC1391">
        <v>6.88</v>
      </c>
      <c r="AD1391">
        <v>1.72</v>
      </c>
      <c r="AE1391">
        <v>9.26</v>
      </c>
      <c r="AF1391">
        <v>0</v>
      </c>
      <c r="AG1391">
        <v>-0.66</v>
      </c>
      <c r="AH1391" t="s">
        <v>54</v>
      </c>
      <c r="AK1391">
        <v>10</v>
      </c>
      <c r="AL1391">
        <v>0</v>
      </c>
    </row>
    <row r="1392" spans="1:38" x14ac:dyDescent="0.25">
      <c r="A1392" t="s">
        <v>1661</v>
      </c>
      <c r="B1392" s="1">
        <v>45125</v>
      </c>
      <c r="C1392" t="s">
        <v>212</v>
      </c>
      <c r="D1392" t="s">
        <v>66</v>
      </c>
      <c r="E1392" t="s">
        <v>67</v>
      </c>
      <c r="F1392" t="s">
        <v>68</v>
      </c>
      <c r="G1392" t="s">
        <v>111</v>
      </c>
      <c r="H1392" t="s">
        <v>112</v>
      </c>
      <c r="I1392" t="s">
        <v>113</v>
      </c>
      <c r="J1392" t="s">
        <v>46</v>
      </c>
      <c r="K1392" t="s">
        <v>60</v>
      </c>
      <c r="L1392" t="s">
        <v>61</v>
      </c>
      <c r="M1392" t="s">
        <v>48</v>
      </c>
      <c r="N1392" t="s">
        <v>49</v>
      </c>
      <c r="O1392">
        <v>30</v>
      </c>
      <c r="P1392">
        <v>29</v>
      </c>
      <c r="Q1392" t="b">
        <v>1</v>
      </c>
      <c r="R1392">
        <v>2</v>
      </c>
      <c r="S1392">
        <v>1</v>
      </c>
      <c r="T1392" t="s">
        <v>73</v>
      </c>
      <c r="U1392" t="s">
        <v>74</v>
      </c>
      <c r="V1392" t="s">
        <v>52</v>
      </c>
      <c r="W1392" t="s">
        <v>53</v>
      </c>
      <c r="X1392">
        <v>174</v>
      </c>
      <c r="Y1392">
        <v>147.9</v>
      </c>
      <c r="Z1392">
        <v>143.75</v>
      </c>
      <c r="AA1392">
        <v>1.79</v>
      </c>
      <c r="AB1392">
        <v>145.54</v>
      </c>
      <c r="AC1392">
        <v>123.7</v>
      </c>
      <c r="AD1392">
        <v>21.83</v>
      </c>
      <c r="AE1392">
        <v>131.65</v>
      </c>
      <c r="AF1392">
        <v>0</v>
      </c>
      <c r="AG1392">
        <v>13.88</v>
      </c>
      <c r="AH1392" t="s">
        <v>54</v>
      </c>
      <c r="AK1392">
        <v>10</v>
      </c>
      <c r="AL1392">
        <v>0</v>
      </c>
    </row>
    <row r="1393" spans="1:38" x14ac:dyDescent="0.25">
      <c r="A1393" t="s">
        <v>1662</v>
      </c>
      <c r="B1393" s="1">
        <v>45226</v>
      </c>
      <c r="C1393" t="s">
        <v>289</v>
      </c>
      <c r="D1393" t="s">
        <v>122</v>
      </c>
      <c r="E1393" t="s">
        <v>123</v>
      </c>
      <c r="F1393" t="s">
        <v>124</v>
      </c>
      <c r="G1393" t="s">
        <v>111</v>
      </c>
      <c r="H1393" t="s">
        <v>112</v>
      </c>
      <c r="I1393" t="s">
        <v>113</v>
      </c>
      <c r="J1393" t="s">
        <v>46</v>
      </c>
      <c r="K1393" t="s">
        <v>106</v>
      </c>
      <c r="M1393" t="s">
        <v>107</v>
      </c>
      <c r="N1393" t="s">
        <v>108</v>
      </c>
      <c r="O1393">
        <v>90</v>
      </c>
      <c r="P1393">
        <v>85</v>
      </c>
      <c r="Q1393" t="b">
        <v>0</v>
      </c>
      <c r="R1393">
        <v>1</v>
      </c>
      <c r="S1393">
        <v>0</v>
      </c>
      <c r="T1393" t="s">
        <v>99</v>
      </c>
      <c r="U1393" t="s">
        <v>100</v>
      </c>
      <c r="V1393" t="s">
        <v>52</v>
      </c>
      <c r="W1393" t="s">
        <v>53</v>
      </c>
      <c r="X1393">
        <v>8.5</v>
      </c>
      <c r="Y1393">
        <v>6.8</v>
      </c>
      <c r="Z1393">
        <v>4.6500000000000004</v>
      </c>
      <c r="AA1393">
        <v>1.78</v>
      </c>
      <c r="AB1393">
        <v>6.43</v>
      </c>
      <c r="AC1393">
        <v>5.66</v>
      </c>
      <c r="AD1393">
        <v>1</v>
      </c>
      <c r="AE1393">
        <v>6.15</v>
      </c>
      <c r="AF1393">
        <v>0</v>
      </c>
      <c r="AG1393">
        <v>0.28000000000000003</v>
      </c>
      <c r="AH1393" t="s">
        <v>54</v>
      </c>
      <c r="AK1393">
        <v>8</v>
      </c>
      <c r="AL1393">
        <v>0</v>
      </c>
    </row>
    <row r="1394" spans="1:38" x14ac:dyDescent="0.25">
      <c r="A1394" t="s">
        <v>1663</v>
      </c>
      <c r="B1394" s="1">
        <v>44959</v>
      </c>
      <c r="C1394" t="s">
        <v>350</v>
      </c>
      <c r="D1394" t="s">
        <v>90</v>
      </c>
      <c r="E1394" t="s">
        <v>91</v>
      </c>
      <c r="F1394" t="s">
        <v>92</v>
      </c>
      <c r="G1394" t="s">
        <v>80</v>
      </c>
      <c r="H1394" t="s">
        <v>81</v>
      </c>
      <c r="I1394" t="s">
        <v>82</v>
      </c>
      <c r="J1394" t="s">
        <v>46</v>
      </c>
      <c r="K1394" t="s">
        <v>180</v>
      </c>
      <c r="M1394" t="s">
        <v>181</v>
      </c>
      <c r="N1394" t="s">
        <v>182</v>
      </c>
      <c r="O1394">
        <v>90</v>
      </c>
      <c r="P1394">
        <v>90</v>
      </c>
      <c r="Q1394" t="b">
        <v>0</v>
      </c>
      <c r="R1394">
        <v>1</v>
      </c>
      <c r="S1394">
        <v>2</v>
      </c>
      <c r="T1394" t="s">
        <v>73</v>
      </c>
      <c r="U1394" t="s">
        <v>74</v>
      </c>
      <c r="V1394" t="s">
        <v>52</v>
      </c>
      <c r="W1394" t="s">
        <v>53</v>
      </c>
      <c r="X1394">
        <v>6.9</v>
      </c>
      <c r="Y1394">
        <v>5.52</v>
      </c>
      <c r="Z1394">
        <v>11.01</v>
      </c>
      <c r="AA1394">
        <v>1.79</v>
      </c>
      <c r="AB1394">
        <v>12.8</v>
      </c>
      <c r="AC1394">
        <v>10.88</v>
      </c>
      <c r="AD1394">
        <v>1.92</v>
      </c>
      <c r="AE1394">
        <v>15.16</v>
      </c>
      <c r="AF1394">
        <v>0</v>
      </c>
      <c r="AG1394">
        <v>-2.37</v>
      </c>
      <c r="AH1394" t="s">
        <v>54</v>
      </c>
      <c r="AK1394">
        <v>8</v>
      </c>
      <c r="AL1394">
        <v>1</v>
      </c>
    </row>
    <row r="1395" spans="1:38" x14ac:dyDescent="0.25">
      <c r="A1395" t="s">
        <v>1664</v>
      </c>
      <c r="B1395" s="1">
        <v>44927</v>
      </c>
      <c r="C1395" t="s">
        <v>332</v>
      </c>
      <c r="D1395" t="s">
        <v>40</v>
      </c>
      <c r="E1395" t="s">
        <v>41</v>
      </c>
      <c r="F1395" t="s">
        <v>42</v>
      </c>
      <c r="G1395" t="s">
        <v>111</v>
      </c>
      <c r="H1395" t="s">
        <v>112</v>
      </c>
      <c r="I1395" t="s">
        <v>113</v>
      </c>
      <c r="J1395" t="s">
        <v>46</v>
      </c>
      <c r="K1395" t="s">
        <v>184</v>
      </c>
      <c r="L1395" t="s">
        <v>185</v>
      </c>
      <c r="M1395" t="s">
        <v>186</v>
      </c>
      <c r="N1395" t="s">
        <v>171</v>
      </c>
      <c r="O1395">
        <v>30</v>
      </c>
      <c r="P1395">
        <v>28</v>
      </c>
      <c r="Q1395" t="b">
        <v>1</v>
      </c>
      <c r="R1395">
        <v>3</v>
      </c>
      <c r="S1395">
        <v>0</v>
      </c>
      <c r="T1395" t="s">
        <v>73</v>
      </c>
      <c r="U1395" t="s">
        <v>74</v>
      </c>
      <c r="V1395" t="s">
        <v>52</v>
      </c>
      <c r="W1395" t="s">
        <v>53</v>
      </c>
      <c r="X1395">
        <v>558</v>
      </c>
      <c r="Y1395">
        <v>474.3</v>
      </c>
      <c r="Z1395">
        <v>467.48</v>
      </c>
      <c r="AA1395">
        <v>1.79</v>
      </c>
      <c r="AB1395">
        <v>469.27</v>
      </c>
      <c r="AC1395">
        <v>398.88</v>
      </c>
      <c r="AD1395">
        <v>70.39</v>
      </c>
      <c r="AE1395">
        <v>454.73</v>
      </c>
      <c r="AF1395">
        <v>0</v>
      </c>
      <c r="AG1395">
        <v>14.54</v>
      </c>
      <c r="AH1395" t="s">
        <v>54</v>
      </c>
      <c r="AK1395">
        <v>8</v>
      </c>
      <c r="AL1395">
        <v>0</v>
      </c>
    </row>
    <row r="1396" spans="1:38" x14ac:dyDescent="0.25">
      <c r="A1396" t="s">
        <v>1665</v>
      </c>
      <c r="B1396" s="1">
        <v>45493</v>
      </c>
      <c r="C1396" t="s">
        <v>374</v>
      </c>
      <c r="D1396" t="s">
        <v>90</v>
      </c>
      <c r="E1396" t="s">
        <v>91</v>
      </c>
      <c r="F1396" t="s">
        <v>92</v>
      </c>
      <c r="G1396" t="s">
        <v>43</v>
      </c>
      <c r="H1396" t="s">
        <v>44</v>
      </c>
      <c r="I1396" t="s">
        <v>45</v>
      </c>
      <c r="J1396" t="s">
        <v>46</v>
      </c>
      <c r="K1396" t="s">
        <v>47</v>
      </c>
      <c r="M1396" t="s">
        <v>48</v>
      </c>
      <c r="N1396" t="s">
        <v>49</v>
      </c>
      <c r="O1396">
        <v>30</v>
      </c>
      <c r="P1396">
        <v>30</v>
      </c>
      <c r="Q1396" t="b">
        <v>0</v>
      </c>
      <c r="R1396">
        <v>1</v>
      </c>
      <c r="S1396">
        <v>2</v>
      </c>
      <c r="T1396" t="s">
        <v>143</v>
      </c>
      <c r="U1396" t="s">
        <v>144</v>
      </c>
      <c r="V1396" t="s">
        <v>139</v>
      </c>
      <c r="W1396" t="s">
        <v>53</v>
      </c>
      <c r="X1396">
        <v>14.8</v>
      </c>
      <c r="Y1396">
        <v>11.84</v>
      </c>
      <c r="Z1396">
        <v>7.21</v>
      </c>
      <c r="AA1396">
        <v>1.77</v>
      </c>
      <c r="AB1396">
        <v>8.98</v>
      </c>
      <c r="AC1396">
        <v>7.19</v>
      </c>
      <c r="AD1396">
        <v>1.8</v>
      </c>
      <c r="AE1396">
        <v>10.58</v>
      </c>
      <c r="AF1396">
        <v>0</v>
      </c>
      <c r="AG1396">
        <v>-1.6</v>
      </c>
      <c r="AH1396" t="s">
        <v>54</v>
      </c>
      <c r="AK1396">
        <v>3</v>
      </c>
      <c r="AL1396">
        <v>1</v>
      </c>
    </row>
    <row r="1397" spans="1:38" x14ac:dyDescent="0.25">
      <c r="A1397" t="s">
        <v>1666</v>
      </c>
      <c r="B1397" s="1">
        <v>45533</v>
      </c>
      <c r="C1397" t="s">
        <v>391</v>
      </c>
      <c r="D1397" t="s">
        <v>90</v>
      </c>
      <c r="E1397" t="s">
        <v>91</v>
      </c>
      <c r="F1397" t="s">
        <v>92</v>
      </c>
      <c r="G1397" t="s">
        <v>57</v>
      </c>
      <c r="H1397" t="s">
        <v>58</v>
      </c>
      <c r="I1397" t="s">
        <v>59</v>
      </c>
      <c r="J1397" t="s">
        <v>46</v>
      </c>
      <c r="K1397" t="s">
        <v>196</v>
      </c>
      <c r="M1397" t="s">
        <v>197</v>
      </c>
      <c r="N1397" t="s">
        <v>198</v>
      </c>
      <c r="O1397">
        <v>90</v>
      </c>
      <c r="P1397">
        <v>85</v>
      </c>
      <c r="Q1397" t="b">
        <v>0</v>
      </c>
      <c r="R1397">
        <v>1</v>
      </c>
      <c r="S1397">
        <v>2</v>
      </c>
      <c r="T1397" t="s">
        <v>73</v>
      </c>
      <c r="U1397" t="s">
        <v>74</v>
      </c>
      <c r="V1397" t="s">
        <v>52</v>
      </c>
      <c r="W1397" t="s">
        <v>53</v>
      </c>
      <c r="X1397">
        <v>12.4</v>
      </c>
      <c r="Y1397">
        <v>9.92</v>
      </c>
      <c r="Z1397">
        <v>7.39</v>
      </c>
      <c r="AA1397">
        <v>1.79</v>
      </c>
      <c r="AB1397">
        <v>9.18</v>
      </c>
      <c r="AC1397">
        <v>7.8</v>
      </c>
      <c r="AD1397">
        <v>1.38</v>
      </c>
      <c r="AE1397">
        <v>9.0500000000000007</v>
      </c>
      <c r="AF1397">
        <v>0</v>
      </c>
      <c r="AG1397">
        <v>0.13</v>
      </c>
      <c r="AH1397" t="s">
        <v>54</v>
      </c>
      <c r="AK1397">
        <v>4</v>
      </c>
      <c r="AL1397">
        <v>1</v>
      </c>
    </row>
    <row r="1398" spans="1:38" x14ac:dyDescent="0.25">
      <c r="A1398" t="s">
        <v>1667</v>
      </c>
      <c r="B1398" s="1">
        <v>45607</v>
      </c>
      <c r="C1398" t="s">
        <v>146</v>
      </c>
      <c r="D1398" t="s">
        <v>66</v>
      </c>
      <c r="E1398" t="s">
        <v>67</v>
      </c>
      <c r="F1398" t="s">
        <v>68</v>
      </c>
      <c r="G1398" t="s">
        <v>57</v>
      </c>
      <c r="H1398" t="s">
        <v>58</v>
      </c>
      <c r="I1398" t="s">
        <v>59</v>
      </c>
      <c r="J1398" t="s">
        <v>46</v>
      </c>
      <c r="K1398" t="s">
        <v>196</v>
      </c>
      <c r="M1398" t="s">
        <v>197</v>
      </c>
      <c r="N1398" t="s">
        <v>198</v>
      </c>
      <c r="O1398">
        <v>90</v>
      </c>
      <c r="P1398">
        <v>85</v>
      </c>
      <c r="Q1398" t="b">
        <v>0</v>
      </c>
      <c r="R1398">
        <v>1</v>
      </c>
      <c r="S1398">
        <v>1</v>
      </c>
      <c r="T1398" t="s">
        <v>99</v>
      </c>
      <c r="U1398" t="s">
        <v>100</v>
      </c>
      <c r="V1398" t="s">
        <v>52</v>
      </c>
      <c r="W1398" t="s">
        <v>53</v>
      </c>
      <c r="X1398">
        <v>12.4</v>
      </c>
      <c r="Y1398">
        <v>9.92</v>
      </c>
      <c r="Z1398">
        <v>7.91</v>
      </c>
      <c r="AA1398">
        <v>1.78</v>
      </c>
      <c r="AB1398">
        <v>9.69</v>
      </c>
      <c r="AC1398">
        <v>8.5299999999999994</v>
      </c>
      <c r="AD1398">
        <v>1.1599999999999999</v>
      </c>
      <c r="AE1398">
        <v>9.1199999999999992</v>
      </c>
      <c r="AF1398">
        <v>0</v>
      </c>
      <c r="AG1398">
        <v>0.57999999999999996</v>
      </c>
      <c r="AH1398" t="s">
        <v>54</v>
      </c>
      <c r="AK1398">
        <v>0</v>
      </c>
      <c r="AL1398">
        <v>0</v>
      </c>
    </row>
    <row r="1399" spans="1:38" x14ac:dyDescent="0.25">
      <c r="A1399" t="s">
        <v>1668</v>
      </c>
      <c r="B1399" s="1">
        <v>45042</v>
      </c>
      <c r="C1399" t="s">
        <v>235</v>
      </c>
      <c r="D1399" t="s">
        <v>90</v>
      </c>
      <c r="E1399" t="s">
        <v>91</v>
      </c>
      <c r="F1399" t="s">
        <v>92</v>
      </c>
      <c r="G1399" t="s">
        <v>111</v>
      </c>
      <c r="H1399" t="s">
        <v>112</v>
      </c>
      <c r="I1399" t="s">
        <v>113</v>
      </c>
      <c r="J1399" t="s">
        <v>46</v>
      </c>
      <c r="K1399" t="s">
        <v>184</v>
      </c>
      <c r="L1399" t="s">
        <v>185</v>
      </c>
      <c r="M1399" t="s">
        <v>186</v>
      </c>
      <c r="N1399" t="s">
        <v>171</v>
      </c>
      <c r="O1399">
        <v>30</v>
      </c>
      <c r="P1399">
        <v>29</v>
      </c>
      <c r="Q1399" t="b">
        <v>1</v>
      </c>
      <c r="R1399">
        <v>3</v>
      </c>
      <c r="S1399">
        <v>2</v>
      </c>
      <c r="T1399" t="s">
        <v>50</v>
      </c>
      <c r="U1399" t="s">
        <v>51</v>
      </c>
      <c r="V1399" t="s">
        <v>52</v>
      </c>
      <c r="W1399" t="s">
        <v>53</v>
      </c>
      <c r="X1399">
        <v>558</v>
      </c>
      <c r="Y1399">
        <v>474.3</v>
      </c>
      <c r="Z1399">
        <v>471.57</v>
      </c>
      <c r="AA1399">
        <v>1.78</v>
      </c>
      <c r="AB1399">
        <v>473.35</v>
      </c>
      <c r="AC1399">
        <v>411.81</v>
      </c>
      <c r="AD1399">
        <v>61.54</v>
      </c>
      <c r="AE1399">
        <v>446.75</v>
      </c>
      <c r="AF1399">
        <v>0</v>
      </c>
      <c r="AG1399">
        <v>26.6</v>
      </c>
      <c r="AH1399" t="s">
        <v>54</v>
      </c>
      <c r="AK1399">
        <v>4</v>
      </c>
      <c r="AL1399">
        <v>1</v>
      </c>
    </row>
    <row r="1400" spans="1:38" x14ac:dyDescent="0.25">
      <c r="A1400" t="s">
        <v>1669</v>
      </c>
      <c r="B1400" s="1">
        <v>45608</v>
      </c>
      <c r="C1400" t="s">
        <v>276</v>
      </c>
      <c r="D1400" t="s">
        <v>77</v>
      </c>
      <c r="E1400" t="s">
        <v>78</v>
      </c>
      <c r="F1400" t="s">
        <v>79</v>
      </c>
      <c r="G1400" t="s">
        <v>57</v>
      </c>
      <c r="H1400" t="s">
        <v>58</v>
      </c>
      <c r="I1400" t="s">
        <v>59</v>
      </c>
      <c r="J1400" t="s">
        <v>46</v>
      </c>
      <c r="K1400" t="s">
        <v>47</v>
      </c>
      <c r="M1400" t="s">
        <v>48</v>
      </c>
      <c r="N1400" t="s">
        <v>49</v>
      </c>
      <c r="O1400">
        <v>30</v>
      </c>
      <c r="P1400">
        <v>28</v>
      </c>
      <c r="Q1400" t="b">
        <v>0</v>
      </c>
      <c r="R1400">
        <v>1</v>
      </c>
      <c r="S1400">
        <v>2</v>
      </c>
      <c r="T1400" t="s">
        <v>50</v>
      </c>
      <c r="U1400" t="s">
        <v>51</v>
      </c>
      <c r="V1400" t="s">
        <v>52</v>
      </c>
      <c r="W1400" t="s">
        <v>53</v>
      </c>
      <c r="X1400">
        <v>14.8</v>
      </c>
      <c r="Y1400">
        <v>11.84</v>
      </c>
      <c r="Z1400">
        <v>9.18</v>
      </c>
      <c r="AA1400">
        <v>1.78</v>
      </c>
      <c r="AB1400">
        <v>10.96</v>
      </c>
      <c r="AC1400">
        <v>9.5399999999999991</v>
      </c>
      <c r="AD1400">
        <v>1.43</v>
      </c>
      <c r="AE1400">
        <v>10.85</v>
      </c>
      <c r="AF1400">
        <v>0</v>
      </c>
      <c r="AG1400">
        <v>0.12</v>
      </c>
      <c r="AH1400" t="s">
        <v>54</v>
      </c>
      <c r="AK1400">
        <v>2</v>
      </c>
      <c r="AL1400">
        <v>1</v>
      </c>
    </row>
    <row r="1401" spans="1:38" x14ac:dyDescent="0.25">
      <c r="A1401" t="s">
        <v>1670</v>
      </c>
      <c r="B1401" s="1">
        <v>45067</v>
      </c>
      <c r="C1401" t="s">
        <v>428</v>
      </c>
      <c r="D1401" t="s">
        <v>122</v>
      </c>
      <c r="E1401" t="s">
        <v>123</v>
      </c>
      <c r="F1401" t="s">
        <v>124</v>
      </c>
      <c r="G1401" t="s">
        <v>57</v>
      </c>
      <c r="H1401" t="s">
        <v>58</v>
      </c>
      <c r="I1401" t="s">
        <v>59</v>
      </c>
      <c r="J1401" t="s">
        <v>46</v>
      </c>
      <c r="K1401" t="s">
        <v>260</v>
      </c>
      <c r="L1401" t="s">
        <v>261</v>
      </c>
      <c r="M1401" t="s">
        <v>262</v>
      </c>
      <c r="N1401" t="s">
        <v>157</v>
      </c>
      <c r="O1401">
        <v>28</v>
      </c>
      <c r="P1401">
        <v>26</v>
      </c>
      <c r="Q1401" t="b">
        <v>1</v>
      </c>
      <c r="R1401">
        <v>4</v>
      </c>
      <c r="S1401">
        <v>0</v>
      </c>
      <c r="T1401" t="s">
        <v>99</v>
      </c>
      <c r="U1401" t="s">
        <v>100</v>
      </c>
      <c r="V1401" t="s">
        <v>52</v>
      </c>
      <c r="W1401" t="s">
        <v>53</v>
      </c>
      <c r="X1401">
        <v>918</v>
      </c>
      <c r="Y1401">
        <v>780.3</v>
      </c>
      <c r="Z1401">
        <v>782.93</v>
      </c>
      <c r="AA1401">
        <v>1.78</v>
      </c>
      <c r="AB1401">
        <v>784.71</v>
      </c>
      <c r="AC1401">
        <v>690.55</v>
      </c>
      <c r="AD1401">
        <v>94.17</v>
      </c>
      <c r="AE1401">
        <v>752.6</v>
      </c>
      <c r="AF1401">
        <v>0</v>
      </c>
      <c r="AG1401">
        <v>32.11</v>
      </c>
      <c r="AH1401" t="s">
        <v>54</v>
      </c>
      <c r="AK1401">
        <v>10</v>
      </c>
      <c r="AL1401">
        <v>0</v>
      </c>
    </row>
    <row r="1402" spans="1:38" x14ac:dyDescent="0.25">
      <c r="A1402" t="s">
        <v>1671</v>
      </c>
      <c r="B1402" s="1">
        <v>45241</v>
      </c>
      <c r="C1402" t="s">
        <v>102</v>
      </c>
      <c r="D1402" t="s">
        <v>122</v>
      </c>
      <c r="E1402" t="s">
        <v>123</v>
      </c>
      <c r="F1402" t="s">
        <v>124</v>
      </c>
      <c r="G1402" t="s">
        <v>43</v>
      </c>
      <c r="H1402" t="s">
        <v>44</v>
      </c>
      <c r="I1402" t="s">
        <v>45</v>
      </c>
      <c r="J1402" t="s">
        <v>46</v>
      </c>
      <c r="K1402" t="s">
        <v>196</v>
      </c>
      <c r="M1402" t="s">
        <v>197</v>
      </c>
      <c r="N1402" t="s">
        <v>198</v>
      </c>
      <c r="O1402">
        <v>90</v>
      </c>
      <c r="P1402">
        <v>92</v>
      </c>
      <c r="Q1402" t="b">
        <v>0</v>
      </c>
      <c r="R1402">
        <v>1</v>
      </c>
      <c r="S1402">
        <v>0</v>
      </c>
      <c r="T1402" t="s">
        <v>143</v>
      </c>
      <c r="U1402" t="s">
        <v>144</v>
      </c>
      <c r="V1402" t="s">
        <v>139</v>
      </c>
      <c r="W1402" t="s">
        <v>53</v>
      </c>
      <c r="X1402">
        <v>12.4</v>
      </c>
      <c r="Y1402">
        <v>9.92</v>
      </c>
      <c r="Z1402">
        <v>6.42</v>
      </c>
      <c r="AA1402">
        <v>1.77</v>
      </c>
      <c r="AB1402">
        <v>8.19</v>
      </c>
      <c r="AC1402">
        <v>6.55</v>
      </c>
      <c r="AD1402">
        <v>1.64</v>
      </c>
      <c r="AE1402">
        <v>9.2100000000000009</v>
      </c>
      <c r="AF1402">
        <v>0</v>
      </c>
      <c r="AG1402">
        <v>-1.02</v>
      </c>
      <c r="AH1402" t="s">
        <v>54</v>
      </c>
      <c r="AK1402">
        <v>6</v>
      </c>
      <c r="AL1402">
        <v>0</v>
      </c>
    </row>
    <row r="1403" spans="1:38" x14ac:dyDescent="0.25">
      <c r="A1403" t="s">
        <v>1672</v>
      </c>
      <c r="B1403" s="1">
        <v>45157</v>
      </c>
      <c r="C1403" t="s">
        <v>314</v>
      </c>
      <c r="D1403" t="s">
        <v>66</v>
      </c>
      <c r="E1403" t="s">
        <v>67</v>
      </c>
      <c r="F1403" t="s">
        <v>68</v>
      </c>
      <c r="G1403" t="s">
        <v>80</v>
      </c>
      <c r="H1403" t="s">
        <v>81</v>
      </c>
      <c r="I1403" t="s">
        <v>82</v>
      </c>
      <c r="J1403" t="s">
        <v>46</v>
      </c>
      <c r="K1403" t="s">
        <v>103</v>
      </c>
      <c r="M1403" t="s">
        <v>95</v>
      </c>
      <c r="N1403" t="s">
        <v>96</v>
      </c>
      <c r="O1403">
        <v>30</v>
      </c>
      <c r="P1403">
        <v>30</v>
      </c>
      <c r="Q1403" t="b">
        <v>0</v>
      </c>
      <c r="R1403">
        <v>1</v>
      </c>
      <c r="S1403">
        <v>0</v>
      </c>
      <c r="T1403" t="s">
        <v>143</v>
      </c>
      <c r="U1403" t="s">
        <v>144</v>
      </c>
      <c r="V1403" t="s">
        <v>139</v>
      </c>
      <c r="W1403" t="s">
        <v>53</v>
      </c>
      <c r="X1403">
        <v>18.2</v>
      </c>
      <c r="Y1403">
        <v>14.56</v>
      </c>
      <c r="Z1403">
        <v>8.31</v>
      </c>
      <c r="AA1403">
        <v>1.77</v>
      </c>
      <c r="AB1403">
        <v>10.08</v>
      </c>
      <c r="AC1403">
        <v>8.06</v>
      </c>
      <c r="AD1403">
        <v>2.02</v>
      </c>
      <c r="AE1403">
        <v>12.99</v>
      </c>
      <c r="AF1403">
        <v>0</v>
      </c>
      <c r="AG1403">
        <v>-2.92</v>
      </c>
      <c r="AH1403" t="s">
        <v>54</v>
      </c>
      <c r="AK1403">
        <v>9</v>
      </c>
      <c r="AL1403">
        <v>1</v>
      </c>
    </row>
    <row r="1404" spans="1:38" x14ac:dyDescent="0.25">
      <c r="A1404" t="s">
        <v>1673</v>
      </c>
      <c r="B1404" s="1">
        <v>44996</v>
      </c>
      <c r="C1404" t="s">
        <v>266</v>
      </c>
      <c r="D1404" t="s">
        <v>90</v>
      </c>
      <c r="E1404" t="s">
        <v>91</v>
      </c>
      <c r="F1404" t="s">
        <v>92</v>
      </c>
      <c r="G1404" t="s">
        <v>80</v>
      </c>
      <c r="H1404" t="s">
        <v>81</v>
      </c>
      <c r="I1404" t="s">
        <v>82</v>
      </c>
      <c r="J1404" t="s">
        <v>46</v>
      </c>
      <c r="K1404" t="s">
        <v>83</v>
      </c>
      <c r="M1404" t="s">
        <v>84</v>
      </c>
      <c r="N1404" t="s">
        <v>85</v>
      </c>
      <c r="O1404">
        <v>30</v>
      </c>
      <c r="P1404">
        <v>30</v>
      </c>
      <c r="Q1404" t="b">
        <v>0</v>
      </c>
      <c r="R1404">
        <v>1</v>
      </c>
      <c r="S1404">
        <v>0</v>
      </c>
      <c r="T1404" t="s">
        <v>73</v>
      </c>
      <c r="U1404" t="s">
        <v>74</v>
      </c>
      <c r="V1404" t="s">
        <v>52</v>
      </c>
      <c r="W1404" t="s">
        <v>53</v>
      </c>
      <c r="X1404">
        <v>7.2</v>
      </c>
      <c r="Y1404">
        <v>5.76</v>
      </c>
      <c r="Z1404">
        <v>3.51</v>
      </c>
      <c r="AA1404">
        <v>1.79</v>
      </c>
      <c r="AB1404">
        <v>5.3</v>
      </c>
      <c r="AC1404">
        <v>4.5</v>
      </c>
      <c r="AD1404">
        <v>1</v>
      </c>
      <c r="AE1404">
        <v>5.47</v>
      </c>
      <c r="AF1404">
        <v>0</v>
      </c>
      <c r="AG1404">
        <v>-0.17</v>
      </c>
      <c r="AH1404" t="s">
        <v>54</v>
      </c>
      <c r="AK1404">
        <v>4</v>
      </c>
      <c r="AL1404">
        <v>0</v>
      </c>
    </row>
    <row r="1405" spans="1:38" x14ac:dyDescent="0.25">
      <c r="A1405" t="s">
        <v>1674</v>
      </c>
      <c r="B1405" s="1">
        <v>45255</v>
      </c>
      <c r="C1405" t="s">
        <v>174</v>
      </c>
      <c r="D1405" t="s">
        <v>66</v>
      </c>
      <c r="E1405" t="s">
        <v>67</v>
      </c>
      <c r="F1405" t="s">
        <v>68</v>
      </c>
      <c r="G1405" t="s">
        <v>43</v>
      </c>
      <c r="H1405" t="s">
        <v>44</v>
      </c>
      <c r="I1405" t="s">
        <v>45</v>
      </c>
      <c r="J1405" t="s">
        <v>46</v>
      </c>
      <c r="K1405" t="s">
        <v>60</v>
      </c>
      <c r="L1405" t="s">
        <v>61</v>
      </c>
      <c r="M1405" t="s">
        <v>48</v>
      </c>
      <c r="N1405" t="s">
        <v>49</v>
      </c>
      <c r="O1405">
        <v>30</v>
      </c>
      <c r="P1405">
        <v>29</v>
      </c>
      <c r="Q1405" t="b">
        <v>1</v>
      </c>
      <c r="R1405">
        <v>2</v>
      </c>
      <c r="S1405">
        <v>1</v>
      </c>
      <c r="T1405" t="s">
        <v>73</v>
      </c>
      <c r="U1405" t="s">
        <v>74</v>
      </c>
      <c r="V1405" t="s">
        <v>52</v>
      </c>
      <c r="W1405" t="s">
        <v>53</v>
      </c>
      <c r="X1405">
        <v>174</v>
      </c>
      <c r="Y1405">
        <v>147.9</v>
      </c>
      <c r="Z1405">
        <v>147.38</v>
      </c>
      <c r="AA1405">
        <v>1.79</v>
      </c>
      <c r="AB1405">
        <v>149.16999999999999</v>
      </c>
      <c r="AC1405">
        <v>126.79</v>
      </c>
      <c r="AD1405">
        <v>22.38</v>
      </c>
      <c r="AE1405">
        <v>132.56</v>
      </c>
      <c r="AF1405">
        <v>0</v>
      </c>
      <c r="AG1405">
        <v>16.61</v>
      </c>
      <c r="AH1405" t="s">
        <v>54</v>
      </c>
      <c r="AK1405">
        <v>11</v>
      </c>
      <c r="AL1405">
        <v>0</v>
      </c>
    </row>
    <row r="1406" spans="1:38" x14ac:dyDescent="0.25">
      <c r="A1406" t="s">
        <v>1675</v>
      </c>
      <c r="B1406" s="1">
        <v>45304</v>
      </c>
      <c r="C1406" t="s">
        <v>304</v>
      </c>
      <c r="D1406" t="s">
        <v>122</v>
      </c>
      <c r="E1406" t="s">
        <v>123</v>
      </c>
      <c r="F1406" t="s">
        <v>124</v>
      </c>
      <c r="G1406" t="s">
        <v>43</v>
      </c>
      <c r="H1406" t="s">
        <v>44</v>
      </c>
      <c r="I1406" t="s">
        <v>45</v>
      </c>
      <c r="J1406" t="s">
        <v>46</v>
      </c>
      <c r="K1406" t="s">
        <v>103</v>
      </c>
      <c r="M1406" t="s">
        <v>95</v>
      </c>
      <c r="N1406" t="s">
        <v>96</v>
      </c>
      <c r="O1406">
        <v>30</v>
      </c>
      <c r="P1406">
        <v>31</v>
      </c>
      <c r="Q1406" t="b">
        <v>0</v>
      </c>
      <c r="R1406">
        <v>1</v>
      </c>
      <c r="S1406">
        <v>0</v>
      </c>
      <c r="T1406" t="s">
        <v>50</v>
      </c>
      <c r="U1406" t="s">
        <v>51</v>
      </c>
      <c r="V1406" t="s">
        <v>52</v>
      </c>
      <c r="W1406" t="s">
        <v>53</v>
      </c>
      <c r="X1406">
        <v>18.2</v>
      </c>
      <c r="Y1406">
        <v>14.56</v>
      </c>
      <c r="Z1406">
        <v>8.2100000000000009</v>
      </c>
      <c r="AA1406">
        <v>1.78</v>
      </c>
      <c r="AB1406">
        <v>9.99</v>
      </c>
      <c r="AC1406">
        <v>8.69</v>
      </c>
      <c r="AD1406">
        <v>1.3</v>
      </c>
      <c r="AE1406">
        <v>14.01</v>
      </c>
      <c r="AF1406">
        <v>0</v>
      </c>
      <c r="AG1406">
        <v>-4.03</v>
      </c>
      <c r="AH1406" t="s">
        <v>54</v>
      </c>
      <c r="AK1406">
        <v>1</v>
      </c>
      <c r="AL1406">
        <v>0</v>
      </c>
    </row>
    <row r="1407" spans="1:38" x14ac:dyDescent="0.25">
      <c r="A1407" t="s">
        <v>1676</v>
      </c>
      <c r="B1407" s="1">
        <v>45580</v>
      </c>
      <c r="C1407" t="s">
        <v>119</v>
      </c>
      <c r="D1407" t="s">
        <v>77</v>
      </c>
      <c r="E1407" t="s">
        <v>78</v>
      </c>
      <c r="F1407" t="s">
        <v>79</v>
      </c>
      <c r="G1407" t="s">
        <v>80</v>
      </c>
      <c r="H1407" t="s">
        <v>81</v>
      </c>
      <c r="I1407" t="s">
        <v>82</v>
      </c>
      <c r="J1407" t="s">
        <v>46</v>
      </c>
      <c r="K1407" t="s">
        <v>106</v>
      </c>
      <c r="M1407" t="s">
        <v>107</v>
      </c>
      <c r="N1407" t="s">
        <v>108</v>
      </c>
      <c r="O1407">
        <v>90</v>
      </c>
      <c r="P1407">
        <v>90</v>
      </c>
      <c r="Q1407" t="b">
        <v>0</v>
      </c>
      <c r="R1407">
        <v>1</v>
      </c>
      <c r="S1407">
        <v>1</v>
      </c>
      <c r="T1407" t="s">
        <v>73</v>
      </c>
      <c r="U1407" t="s">
        <v>74</v>
      </c>
      <c r="V1407" t="s">
        <v>52</v>
      </c>
      <c r="W1407" t="s">
        <v>53</v>
      </c>
      <c r="X1407">
        <v>8.5</v>
      </c>
      <c r="Y1407">
        <v>6.8</v>
      </c>
      <c r="Z1407">
        <v>5.05</v>
      </c>
      <c r="AA1407">
        <v>1.79</v>
      </c>
      <c r="AB1407">
        <v>6.84</v>
      </c>
      <c r="AC1407">
        <v>5.82</v>
      </c>
      <c r="AD1407">
        <v>1.03</v>
      </c>
      <c r="AE1407">
        <v>6.17</v>
      </c>
      <c r="AF1407">
        <v>0</v>
      </c>
      <c r="AG1407">
        <v>0.68</v>
      </c>
      <c r="AH1407" t="s">
        <v>54</v>
      </c>
      <c r="AK1407">
        <v>1</v>
      </c>
      <c r="AL1407">
        <v>0</v>
      </c>
    </row>
    <row r="1408" spans="1:38" x14ac:dyDescent="0.25">
      <c r="A1408" t="s">
        <v>1677</v>
      </c>
      <c r="B1408" s="1">
        <v>45397</v>
      </c>
      <c r="C1408" t="s">
        <v>314</v>
      </c>
      <c r="D1408" t="s">
        <v>66</v>
      </c>
      <c r="E1408" t="s">
        <v>67</v>
      </c>
      <c r="F1408" t="s">
        <v>68</v>
      </c>
      <c r="G1408" t="s">
        <v>43</v>
      </c>
      <c r="H1408" t="s">
        <v>44</v>
      </c>
      <c r="I1408" t="s">
        <v>45</v>
      </c>
      <c r="J1408" t="s">
        <v>46</v>
      </c>
      <c r="K1408" t="s">
        <v>180</v>
      </c>
      <c r="M1408" t="s">
        <v>181</v>
      </c>
      <c r="N1408" t="s">
        <v>182</v>
      </c>
      <c r="O1408">
        <v>90</v>
      </c>
      <c r="P1408">
        <v>87</v>
      </c>
      <c r="Q1408" t="b">
        <v>0</v>
      </c>
      <c r="R1408">
        <v>1</v>
      </c>
      <c r="S1408">
        <v>0</v>
      </c>
      <c r="T1408" t="s">
        <v>50</v>
      </c>
      <c r="U1408" t="s">
        <v>51</v>
      </c>
      <c r="V1408" t="s">
        <v>52</v>
      </c>
      <c r="W1408" t="s">
        <v>53</v>
      </c>
      <c r="X1408">
        <v>6.9</v>
      </c>
      <c r="Y1408">
        <v>5.52</v>
      </c>
      <c r="Z1408">
        <v>12.84</v>
      </c>
      <c r="AA1408">
        <v>1.78</v>
      </c>
      <c r="AB1408">
        <v>14.62</v>
      </c>
      <c r="AC1408">
        <v>12.72</v>
      </c>
      <c r="AD1408">
        <v>1.9</v>
      </c>
      <c r="AE1408">
        <v>14.88</v>
      </c>
      <c r="AF1408">
        <v>0</v>
      </c>
      <c r="AG1408">
        <v>-0.26</v>
      </c>
      <c r="AH1408" t="s">
        <v>54</v>
      </c>
      <c r="AK1408">
        <v>3</v>
      </c>
      <c r="AL1408">
        <v>1</v>
      </c>
    </row>
    <row r="1409" spans="1:38" x14ac:dyDescent="0.25">
      <c r="A1409" t="s">
        <v>1678</v>
      </c>
      <c r="B1409" s="1">
        <v>45172</v>
      </c>
      <c r="C1409" t="s">
        <v>167</v>
      </c>
      <c r="D1409" t="s">
        <v>40</v>
      </c>
      <c r="E1409" t="s">
        <v>41</v>
      </c>
      <c r="F1409" t="s">
        <v>42</v>
      </c>
      <c r="G1409" t="s">
        <v>111</v>
      </c>
      <c r="H1409" t="s">
        <v>112</v>
      </c>
      <c r="I1409" t="s">
        <v>113</v>
      </c>
      <c r="J1409" t="s">
        <v>46</v>
      </c>
      <c r="K1409" t="s">
        <v>163</v>
      </c>
      <c r="L1409" t="s">
        <v>164</v>
      </c>
      <c r="M1409" t="s">
        <v>165</v>
      </c>
      <c r="N1409" t="s">
        <v>157</v>
      </c>
      <c r="O1409">
        <v>30</v>
      </c>
      <c r="P1409">
        <v>30</v>
      </c>
      <c r="Q1409" t="b">
        <v>1</v>
      </c>
      <c r="R1409">
        <v>4</v>
      </c>
      <c r="S1409">
        <v>0</v>
      </c>
      <c r="T1409" t="s">
        <v>50</v>
      </c>
      <c r="U1409" t="s">
        <v>51</v>
      </c>
      <c r="V1409" t="s">
        <v>52</v>
      </c>
      <c r="W1409" t="s">
        <v>53</v>
      </c>
      <c r="X1409">
        <v>936</v>
      </c>
      <c r="Y1409">
        <v>795.6</v>
      </c>
      <c r="Z1409">
        <v>782.46</v>
      </c>
      <c r="AA1409">
        <v>1.78</v>
      </c>
      <c r="AB1409">
        <v>784.24</v>
      </c>
      <c r="AC1409">
        <v>682.29</v>
      </c>
      <c r="AD1409">
        <v>101.95</v>
      </c>
      <c r="AE1409">
        <v>713.18</v>
      </c>
      <c r="AF1409">
        <v>0</v>
      </c>
      <c r="AG1409">
        <v>71.069999999999993</v>
      </c>
      <c r="AH1409" t="s">
        <v>54</v>
      </c>
      <c r="AK1409">
        <v>8</v>
      </c>
      <c r="AL1409">
        <v>1</v>
      </c>
    </row>
    <row r="1410" spans="1:38" x14ac:dyDescent="0.25">
      <c r="A1410" t="s">
        <v>1679</v>
      </c>
      <c r="B1410" s="1">
        <v>44936</v>
      </c>
      <c r="C1410" t="s">
        <v>289</v>
      </c>
      <c r="D1410" t="s">
        <v>40</v>
      </c>
      <c r="E1410" t="s">
        <v>41</v>
      </c>
      <c r="F1410" t="s">
        <v>42</v>
      </c>
      <c r="G1410" t="s">
        <v>57</v>
      </c>
      <c r="H1410" t="s">
        <v>58</v>
      </c>
      <c r="I1410" t="s">
        <v>59</v>
      </c>
      <c r="J1410" t="s">
        <v>46</v>
      </c>
      <c r="K1410" t="s">
        <v>114</v>
      </c>
      <c r="L1410" t="s">
        <v>115</v>
      </c>
      <c r="M1410" t="s">
        <v>116</v>
      </c>
      <c r="N1410" t="s">
        <v>117</v>
      </c>
      <c r="O1410">
        <v>30</v>
      </c>
      <c r="P1410">
        <v>29</v>
      </c>
      <c r="Q1410" t="b">
        <v>1</v>
      </c>
      <c r="R1410">
        <v>4</v>
      </c>
      <c r="S1410">
        <v>0</v>
      </c>
      <c r="T1410" t="s">
        <v>99</v>
      </c>
      <c r="U1410" t="s">
        <v>100</v>
      </c>
      <c r="V1410" t="s">
        <v>52</v>
      </c>
      <c r="W1410" t="s">
        <v>53</v>
      </c>
      <c r="X1410">
        <v>564</v>
      </c>
      <c r="Y1410">
        <v>479.4</v>
      </c>
      <c r="Z1410">
        <v>480.89</v>
      </c>
      <c r="AA1410">
        <v>1.78</v>
      </c>
      <c r="AB1410">
        <v>482.67</v>
      </c>
      <c r="AC1410">
        <v>424.75</v>
      </c>
      <c r="AD1410">
        <v>57.92</v>
      </c>
      <c r="AE1410">
        <v>451.4</v>
      </c>
      <c r="AF1410">
        <v>0</v>
      </c>
      <c r="AG1410">
        <v>31.27</v>
      </c>
      <c r="AH1410" t="s">
        <v>54</v>
      </c>
      <c r="AK1410">
        <v>5</v>
      </c>
      <c r="AL1410">
        <v>0</v>
      </c>
    </row>
    <row r="1411" spans="1:38" x14ac:dyDescent="0.25">
      <c r="A1411" t="s">
        <v>1680</v>
      </c>
      <c r="B1411" s="1">
        <v>45451</v>
      </c>
      <c r="C1411" t="s">
        <v>102</v>
      </c>
      <c r="D1411" t="s">
        <v>122</v>
      </c>
      <c r="E1411" t="s">
        <v>123</v>
      </c>
      <c r="F1411" t="s">
        <v>124</v>
      </c>
      <c r="G1411" t="s">
        <v>80</v>
      </c>
      <c r="H1411" t="s">
        <v>81</v>
      </c>
      <c r="I1411" t="s">
        <v>82</v>
      </c>
      <c r="J1411" t="s">
        <v>46</v>
      </c>
      <c r="K1411" t="s">
        <v>163</v>
      </c>
      <c r="L1411" t="s">
        <v>164</v>
      </c>
      <c r="M1411" t="s">
        <v>165</v>
      </c>
      <c r="N1411" t="s">
        <v>157</v>
      </c>
      <c r="O1411">
        <v>90</v>
      </c>
      <c r="P1411">
        <v>89</v>
      </c>
      <c r="Q1411" t="b">
        <v>1</v>
      </c>
      <c r="R1411">
        <v>4</v>
      </c>
      <c r="S1411">
        <v>0</v>
      </c>
      <c r="T1411" t="s">
        <v>73</v>
      </c>
      <c r="U1411" t="s">
        <v>74</v>
      </c>
      <c r="V1411" t="s">
        <v>52</v>
      </c>
      <c r="W1411" t="s">
        <v>53</v>
      </c>
      <c r="X1411">
        <v>936</v>
      </c>
      <c r="Y1411">
        <v>795.6</v>
      </c>
      <c r="Z1411">
        <v>2317.89</v>
      </c>
      <c r="AA1411">
        <v>1.79</v>
      </c>
      <c r="AB1411">
        <v>2319.6799999999998</v>
      </c>
      <c r="AC1411">
        <v>1971.73</v>
      </c>
      <c r="AD1411">
        <v>347.95</v>
      </c>
      <c r="AE1411">
        <v>2176.91</v>
      </c>
      <c r="AF1411">
        <v>0</v>
      </c>
      <c r="AG1411">
        <v>142.78</v>
      </c>
      <c r="AH1411" t="s">
        <v>54</v>
      </c>
      <c r="AK1411">
        <v>7</v>
      </c>
      <c r="AL1411">
        <v>1</v>
      </c>
    </row>
    <row r="1412" spans="1:38" x14ac:dyDescent="0.25">
      <c r="A1412" t="s">
        <v>1681</v>
      </c>
      <c r="B1412" s="1">
        <v>45334</v>
      </c>
      <c r="C1412" t="s">
        <v>391</v>
      </c>
      <c r="D1412" t="s">
        <v>66</v>
      </c>
      <c r="E1412" t="s">
        <v>67</v>
      </c>
      <c r="F1412" t="s">
        <v>68</v>
      </c>
      <c r="G1412" t="s">
        <v>80</v>
      </c>
      <c r="H1412" t="s">
        <v>81</v>
      </c>
      <c r="I1412" t="s">
        <v>82</v>
      </c>
      <c r="J1412" t="s">
        <v>46</v>
      </c>
      <c r="K1412" t="s">
        <v>106</v>
      </c>
      <c r="M1412" t="s">
        <v>107</v>
      </c>
      <c r="N1412" t="s">
        <v>108</v>
      </c>
      <c r="O1412">
        <v>90</v>
      </c>
      <c r="P1412">
        <v>92</v>
      </c>
      <c r="Q1412" t="b">
        <v>0</v>
      </c>
      <c r="R1412">
        <v>1</v>
      </c>
      <c r="S1412">
        <v>0</v>
      </c>
      <c r="T1412" t="s">
        <v>143</v>
      </c>
      <c r="U1412" t="s">
        <v>144</v>
      </c>
      <c r="V1412" t="s">
        <v>139</v>
      </c>
      <c r="W1412" t="s">
        <v>53</v>
      </c>
      <c r="X1412">
        <v>8.5</v>
      </c>
      <c r="Y1412">
        <v>6.8</v>
      </c>
      <c r="Z1412">
        <v>3.85</v>
      </c>
      <c r="AA1412">
        <v>1.77</v>
      </c>
      <c r="AB1412">
        <v>5.62</v>
      </c>
      <c r="AC1412">
        <v>4.5</v>
      </c>
      <c r="AD1412">
        <v>1.1200000000000001</v>
      </c>
      <c r="AE1412">
        <v>6.17</v>
      </c>
      <c r="AF1412">
        <v>0</v>
      </c>
      <c r="AG1412">
        <v>-0.55000000000000004</v>
      </c>
      <c r="AH1412" t="s">
        <v>54</v>
      </c>
      <c r="AK1412">
        <v>4</v>
      </c>
      <c r="AL1412">
        <v>0</v>
      </c>
    </row>
    <row r="1413" spans="1:38" x14ac:dyDescent="0.25">
      <c r="A1413" t="s">
        <v>1682</v>
      </c>
      <c r="B1413" s="1">
        <v>45551</v>
      </c>
      <c r="C1413" t="s">
        <v>235</v>
      </c>
      <c r="D1413" t="s">
        <v>90</v>
      </c>
      <c r="E1413" t="s">
        <v>91</v>
      </c>
      <c r="F1413" t="s">
        <v>92</v>
      </c>
      <c r="G1413" t="s">
        <v>43</v>
      </c>
      <c r="H1413" t="s">
        <v>44</v>
      </c>
      <c r="I1413" t="s">
        <v>45</v>
      </c>
      <c r="J1413" t="s">
        <v>46</v>
      </c>
      <c r="K1413" t="s">
        <v>47</v>
      </c>
      <c r="M1413" t="s">
        <v>48</v>
      </c>
      <c r="N1413" t="s">
        <v>49</v>
      </c>
      <c r="O1413">
        <v>30</v>
      </c>
      <c r="P1413">
        <v>30</v>
      </c>
      <c r="Q1413" t="b">
        <v>0</v>
      </c>
      <c r="R1413">
        <v>1</v>
      </c>
      <c r="S1413">
        <v>0</v>
      </c>
      <c r="T1413" t="s">
        <v>99</v>
      </c>
      <c r="U1413" t="s">
        <v>100</v>
      </c>
      <c r="V1413" t="s">
        <v>52</v>
      </c>
      <c r="W1413" t="s">
        <v>53</v>
      </c>
      <c r="X1413">
        <v>14.8</v>
      </c>
      <c r="Y1413">
        <v>11.84</v>
      </c>
      <c r="Z1413">
        <v>6.6</v>
      </c>
      <c r="AA1413">
        <v>1.78</v>
      </c>
      <c r="AB1413">
        <v>8.3800000000000008</v>
      </c>
      <c r="AC1413">
        <v>7.37</v>
      </c>
      <c r="AD1413">
        <v>1.01</v>
      </c>
      <c r="AE1413">
        <v>10.46</v>
      </c>
      <c r="AF1413">
        <v>0</v>
      </c>
      <c r="AG1413">
        <v>-2.08</v>
      </c>
      <c r="AH1413" t="s">
        <v>54</v>
      </c>
      <c r="AK1413">
        <v>9</v>
      </c>
      <c r="AL1413">
        <v>1</v>
      </c>
    </row>
    <row r="1414" spans="1:38" x14ac:dyDescent="0.25">
      <c r="A1414" t="s">
        <v>1683</v>
      </c>
      <c r="B1414" s="1">
        <v>45024</v>
      </c>
      <c r="C1414" t="s">
        <v>401</v>
      </c>
      <c r="D1414" t="s">
        <v>40</v>
      </c>
      <c r="E1414" t="s">
        <v>41</v>
      </c>
      <c r="F1414" t="s">
        <v>42</v>
      </c>
      <c r="G1414" t="s">
        <v>43</v>
      </c>
      <c r="H1414" t="s">
        <v>44</v>
      </c>
      <c r="I1414" t="s">
        <v>45</v>
      </c>
      <c r="J1414" t="s">
        <v>46</v>
      </c>
      <c r="K1414" t="s">
        <v>260</v>
      </c>
      <c r="L1414" t="s">
        <v>261</v>
      </c>
      <c r="M1414" t="s">
        <v>262</v>
      </c>
      <c r="N1414" t="s">
        <v>157</v>
      </c>
      <c r="O1414">
        <v>28</v>
      </c>
      <c r="P1414">
        <v>28</v>
      </c>
      <c r="Q1414" t="b">
        <v>1</v>
      </c>
      <c r="R1414">
        <v>4</v>
      </c>
      <c r="S1414">
        <v>0</v>
      </c>
      <c r="T1414" t="s">
        <v>143</v>
      </c>
      <c r="U1414" t="s">
        <v>144</v>
      </c>
      <c r="V1414" t="s">
        <v>139</v>
      </c>
      <c r="W1414" t="s">
        <v>53</v>
      </c>
      <c r="X1414">
        <v>918</v>
      </c>
      <c r="Y1414">
        <v>780.3</v>
      </c>
      <c r="Z1414">
        <v>774.44</v>
      </c>
      <c r="AA1414">
        <v>1.77</v>
      </c>
      <c r="AB1414">
        <v>776.21</v>
      </c>
      <c r="AC1414">
        <v>620.97</v>
      </c>
      <c r="AD1414">
        <v>155.24</v>
      </c>
      <c r="AE1414">
        <v>750.19</v>
      </c>
      <c r="AF1414">
        <v>51.31</v>
      </c>
      <c r="AG1414">
        <v>-25.29</v>
      </c>
      <c r="AH1414" t="s">
        <v>54</v>
      </c>
      <c r="AK1414">
        <v>8</v>
      </c>
      <c r="AL1414">
        <v>0</v>
      </c>
    </row>
    <row r="1415" spans="1:38" x14ac:dyDescent="0.25">
      <c r="A1415" t="s">
        <v>1684</v>
      </c>
      <c r="B1415" s="1">
        <v>45306</v>
      </c>
      <c r="C1415" t="s">
        <v>242</v>
      </c>
      <c r="D1415" t="s">
        <v>66</v>
      </c>
      <c r="E1415" t="s">
        <v>67</v>
      </c>
      <c r="F1415" t="s">
        <v>68</v>
      </c>
      <c r="G1415" t="s">
        <v>57</v>
      </c>
      <c r="H1415" t="s">
        <v>58</v>
      </c>
      <c r="I1415" t="s">
        <v>59</v>
      </c>
      <c r="J1415" t="s">
        <v>46</v>
      </c>
      <c r="K1415" t="s">
        <v>196</v>
      </c>
      <c r="M1415" t="s">
        <v>197</v>
      </c>
      <c r="N1415" t="s">
        <v>198</v>
      </c>
      <c r="O1415">
        <v>90</v>
      </c>
      <c r="P1415">
        <v>92</v>
      </c>
      <c r="Q1415" t="b">
        <v>0</v>
      </c>
      <c r="R1415">
        <v>1</v>
      </c>
      <c r="S1415">
        <v>0</v>
      </c>
      <c r="T1415" t="s">
        <v>143</v>
      </c>
      <c r="U1415" t="s">
        <v>144</v>
      </c>
      <c r="V1415" t="s">
        <v>139</v>
      </c>
      <c r="W1415" t="s">
        <v>53</v>
      </c>
      <c r="X1415">
        <v>12.4</v>
      </c>
      <c r="Y1415">
        <v>9.92</v>
      </c>
      <c r="Z1415">
        <v>6.85</v>
      </c>
      <c r="AA1415">
        <v>1.77</v>
      </c>
      <c r="AB1415">
        <v>8.6199999999999992</v>
      </c>
      <c r="AC1415">
        <v>6.89</v>
      </c>
      <c r="AD1415">
        <v>1.72</v>
      </c>
      <c r="AE1415">
        <v>9.51</v>
      </c>
      <c r="AF1415">
        <v>0</v>
      </c>
      <c r="AG1415">
        <v>-0.9</v>
      </c>
      <c r="AH1415" t="s">
        <v>54</v>
      </c>
      <c r="AK1415">
        <v>9</v>
      </c>
      <c r="AL1415">
        <v>0</v>
      </c>
    </row>
    <row r="1416" spans="1:38" x14ac:dyDescent="0.25">
      <c r="A1416" t="s">
        <v>1685</v>
      </c>
      <c r="B1416" s="1">
        <v>44979</v>
      </c>
      <c r="C1416" t="s">
        <v>212</v>
      </c>
      <c r="D1416" t="s">
        <v>66</v>
      </c>
      <c r="E1416" t="s">
        <v>67</v>
      </c>
      <c r="F1416" t="s">
        <v>68</v>
      </c>
      <c r="G1416" t="s">
        <v>111</v>
      </c>
      <c r="H1416" t="s">
        <v>112</v>
      </c>
      <c r="I1416" t="s">
        <v>113</v>
      </c>
      <c r="J1416" t="s">
        <v>46</v>
      </c>
      <c r="K1416" t="s">
        <v>184</v>
      </c>
      <c r="L1416" t="s">
        <v>185</v>
      </c>
      <c r="M1416" t="s">
        <v>186</v>
      </c>
      <c r="N1416" t="s">
        <v>171</v>
      </c>
      <c r="O1416">
        <v>30</v>
      </c>
      <c r="P1416">
        <v>30</v>
      </c>
      <c r="Q1416" t="b">
        <v>1</v>
      </c>
      <c r="R1416">
        <v>3</v>
      </c>
      <c r="S1416">
        <v>0</v>
      </c>
      <c r="T1416" t="s">
        <v>137</v>
      </c>
      <c r="U1416" t="s">
        <v>138</v>
      </c>
      <c r="V1416" t="s">
        <v>139</v>
      </c>
      <c r="W1416" t="s">
        <v>140</v>
      </c>
      <c r="X1416">
        <v>558</v>
      </c>
      <c r="Y1416">
        <v>474.3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 t="s">
        <v>129</v>
      </c>
      <c r="AI1416">
        <v>76</v>
      </c>
      <c r="AJ1416" t="s">
        <v>255</v>
      </c>
      <c r="AK1416">
        <v>10</v>
      </c>
      <c r="AL1416">
        <v>0</v>
      </c>
    </row>
    <row r="1417" spans="1:38" x14ac:dyDescent="0.25">
      <c r="A1417" t="s">
        <v>1686</v>
      </c>
      <c r="B1417" s="1">
        <v>45480</v>
      </c>
      <c r="C1417" t="s">
        <v>212</v>
      </c>
      <c r="D1417" t="s">
        <v>66</v>
      </c>
      <c r="E1417" t="s">
        <v>67</v>
      </c>
      <c r="F1417" t="s">
        <v>68</v>
      </c>
      <c r="G1417" t="s">
        <v>43</v>
      </c>
      <c r="H1417" t="s">
        <v>44</v>
      </c>
      <c r="I1417" t="s">
        <v>45</v>
      </c>
      <c r="J1417" t="s">
        <v>46</v>
      </c>
      <c r="K1417" t="s">
        <v>180</v>
      </c>
      <c r="M1417" t="s">
        <v>181</v>
      </c>
      <c r="N1417" t="s">
        <v>182</v>
      </c>
      <c r="O1417">
        <v>30</v>
      </c>
      <c r="P1417">
        <v>28</v>
      </c>
      <c r="Q1417" t="b">
        <v>0</v>
      </c>
      <c r="R1417">
        <v>1</v>
      </c>
      <c r="S1417">
        <v>0</v>
      </c>
      <c r="T1417" t="s">
        <v>143</v>
      </c>
      <c r="U1417" t="s">
        <v>144</v>
      </c>
      <c r="V1417" t="s">
        <v>139</v>
      </c>
      <c r="W1417" t="s">
        <v>53</v>
      </c>
      <c r="X1417">
        <v>6.9</v>
      </c>
      <c r="Y1417">
        <v>5.52</v>
      </c>
      <c r="Z1417">
        <v>4.22</v>
      </c>
      <c r="AA1417">
        <v>1.77</v>
      </c>
      <c r="AB1417">
        <v>5.99</v>
      </c>
      <c r="AC1417">
        <v>4.79</v>
      </c>
      <c r="AD1417">
        <v>1.2</v>
      </c>
      <c r="AE1417">
        <v>5.3</v>
      </c>
      <c r="AF1417">
        <v>0</v>
      </c>
      <c r="AG1417">
        <v>0.69</v>
      </c>
      <c r="AH1417" t="s">
        <v>54</v>
      </c>
      <c r="AK1417">
        <v>4</v>
      </c>
      <c r="AL1417">
        <v>0</v>
      </c>
    </row>
    <row r="1418" spans="1:38" x14ac:dyDescent="0.25">
      <c r="A1418" t="s">
        <v>1687</v>
      </c>
      <c r="B1418" s="1">
        <v>45138</v>
      </c>
      <c r="C1418" t="s">
        <v>301</v>
      </c>
      <c r="D1418" t="s">
        <v>77</v>
      </c>
      <c r="E1418" t="s">
        <v>78</v>
      </c>
      <c r="F1418" t="s">
        <v>79</v>
      </c>
      <c r="G1418" t="s">
        <v>111</v>
      </c>
      <c r="H1418" t="s">
        <v>112</v>
      </c>
      <c r="I1418" t="s">
        <v>113</v>
      </c>
      <c r="J1418" t="s">
        <v>46</v>
      </c>
      <c r="K1418" t="s">
        <v>196</v>
      </c>
      <c r="M1418" t="s">
        <v>197</v>
      </c>
      <c r="N1418" t="s">
        <v>198</v>
      </c>
      <c r="O1418">
        <v>90</v>
      </c>
      <c r="P1418">
        <v>94</v>
      </c>
      <c r="Q1418" t="b">
        <v>0</v>
      </c>
      <c r="R1418">
        <v>1</v>
      </c>
      <c r="S1418">
        <v>0</v>
      </c>
      <c r="T1418" t="s">
        <v>73</v>
      </c>
      <c r="U1418" t="s">
        <v>74</v>
      </c>
      <c r="V1418" t="s">
        <v>52</v>
      </c>
      <c r="W1418" t="s">
        <v>53</v>
      </c>
      <c r="X1418">
        <v>12.4</v>
      </c>
      <c r="Y1418">
        <v>9.92</v>
      </c>
      <c r="Z1418">
        <v>7.34</v>
      </c>
      <c r="AA1418">
        <v>1.79</v>
      </c>
      <c r="AB1418">
        <v>9.1300000000000008</v>
      </c>
      <c r="AC1418">
        <v>7.76</v>
      </c>
      <c r="AD1418">
        <v>1.37</v>
      </c>
      <c r="AE1418">
        <v>8.8699999999999992</v>
      </c>
      <c r="AF1418">
        <v>0</v>
      </c>
      <c r="AG1418">
        <v>0.26</v>
      </c>
      <c r="AH1418" t="s">
        <v>54</v>
      </c>
      <c r="AK1418">
        <v>3</v>
      </c>
      <c r="AL1418">
        <v>0</v>
      </c>
    </row>
    <row r="1419" spans="1:38" x14ac:dyDescent="0.25">
      <c r="A1419" t="s">
        <v>1688</v>
      </c>
      <c r="B1419" s="1">
        <v>45043</v>
      </c>
      <c r="C1419" t="s">
        <v>76</v>
      </c>
      <c r="D1419" t="s">
        <v>66</v>
      </c>
      <c r="E1419" t="s">
        <v>67</v>
      </c>
      <c r="F1419" t="s">
        <v>68</v>
      </c>
      <c r="G1419" t="s">
        <v>57</v>
      </c>
      <c r="H1419" t="s">
        <v>58</v>
      </c>
      <c r="I1419" t="s">
        <v>59</v>
      </c>
      <c r="J1419" t="s">
        <v>46</v>
      </c>
      <c r="K1419" t="s">
        <v>163</v>
      </c>
      <c r="L1419" t="s">
        <v>164</v>
      </c>
      <c r="M1419" t="s">
        <v>165</v>
      </c>
      <c r="N1419" t="s">
        <v>157</v>
      </c>
      <c r="O1419">
        <v>30</v>
      </c>
      <c r="P1419">
        <v>30</v>
      </c>
      <c r="Q1419" t="b">
        <v>1</v>
      </c>
      <c r="R1419">
        <v>4</v>
      </c>
      <c r="S1419">
        <v>0</v>
      </c>
      <c r="T1419" t="s">
        <v>99</v>
      </c>
      <c r="U1419" t="s">
        <v>100</v>
      </c>
      <c r="V1419" t="s">
        <v>52</v>
      </c>
      <c r="W1419" t="s">
        <v>53</v>
      </c>
      <c r="X1419">
        <v>936</v>
      </c>
      <c r="Y1419">
        <v>795.6</v>
      </c>
      <c r="Z1419">
        <v>782.13</v>
      </c>
      <c r="AA1419">
        <v>1.78</v>
      </c>
      <c r="AB1419">
        <v>783.91</v>
      </c>
      <c r="AC1419">
        <v>689.84</v>
      </c>
      <c r="AD1419">
        <v>94.07</v>
      </c>
      <c r="AE1419">
        <v>770.72</v>
      </c>
      <c r="AF1419">
        <v>0</v>
      </c>
      <c r="AG1419">
        <v>13.19</v>
      </c>
      <c r="AH1419" t="s">
        <v>54</v>
      </c>
      <c r="AK1419">
        <v>9</v>
      </c>
      <c r="AL1419">
        <v>1</v>
      </c>
    </row>
    <row r="1420" spans="1:38" x14ac:dyDescent="0.25">
      <c r="A1420" t="s">
        <v>1689</v>
      </c>
      <c r="B1420" s="1">
        <v>45382</v>
      </c>
      <c r="C1420" t="s">
        <v>87</v>
      </c>
      <c r="D1420" t="s">
        <v>90</v>
      </c>
      <c r="E1420" t="s">
        <v>91</v>
      </c>
      <c r="F1420" t="s">
        <v>92</v>
      </c>
      <c r="G1420" t="s">
        <v>80</v>
      </c>
      <c r="H1420" t="s">
        <v>81</v>
      </c>
      <c r="I1420" t="s">
        <v>82</v>
      </c>
      <c r="J1420" t="s">
        <v>46</v>
      </c>
      <c r="K1420" t="s">
        <v>180</v>
      </c>
      <c r="M1420" t="s">
        <v>181</v>
      </c>
      <c r="N1420" t="s">
        <v>182</v>
      </c>
      <c r="O1420">
        <v>30</v>
      </c>
      <c r="P1420">
        <v>31</v>
      </c>
      <c r="Q1420" t="b">
        <v>0</v>
      </c>
      <c r="R1420">
        <v>1</v>
      </c>
      <c r="S1420">
        <v>2</v>
      </c>
      <c r="T1420" t="s">
        <v>143</v>
      </c>
      <c r="U1420" t="s">
        <v>144</v>
      </c>
      <c r="V1420" t="s">
        <v>139</v>
      </c>
      <c r="W1420" t="s">
        <v>53</v>
      </c>
      <c r="X1420">
        <v>6.9</v>
      </c>
      <c r="Y1420">
        <v>5.52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 t="s">
        <v>129</v>
      </c>
      <c r="AI1420">
        <v>70</v>
      </c>
      <c r="AJ1420" t="s">
        <v>341</v>
      </c>
      <c r="AK1420">
        <v>9</v>
      </c>
      <c r="AL1420">
        <v>1</v>
      </c>
    </row>
    <row r="1421" spans="1:38" x14ac:dyDescent="0.25">
      <c r="A1421" t="s">
        <v>1690</v>
      </c>
      <c r="B1421" s="1">
        <v>45478</v>
      </c>
      <c r="C1421" t="s">
        <v>559</v>
      </c>
      <c r="D1421" t="s">
        <v>66</v>
      </c>
      <c r="E1421" t="s">
        <v>67</v>
      </c>
      <c r="F1421" t="s">
        <v>68</v>
      </c>
      <c r="G1421" t="s">
        <v>43</v>
      </c>
      <c r="H1421" t="s">
        <v>44</v>
      </c>
      <c r="I1421" t="s">
        <v>45</v>
      </c>
      <c r="J1421" t="s">
        <v>46</v>
      </c>
      <c r="K1421" t="s">
        <v>180</v>
      </c>
      <c r="M1421" t="s">
        <v>181</v>
      </c>
      <c r="N1421" t="s">
        <v>182</v>
      </c>
      <c r="O1421">
        <v>30</v>
      </c>
      <c r="P1421">
        <v>31</v>
      </c>
      <c r="Q1421" t="b">
        <v>0</v>
      </c>
      <c r="R1421">
        <v>1</v>
      </c>
      <c r="S1421">
        <v>0</v>
      </c>
      <c r="T1421" t="s">
        <v>73</v>
      </c>
      <c r="U1421" t="s">
        <v>74</v>
      </c>
      <c r="V1421" t="s">
        <v>52</v>
      </c>
      <c r="W1421" t="s">
        <v>53</v>
      </c>
      <c r="X1421">
        <v>6.9</v>
      </c>
      <c r="Y1421">
        <v>5.52</v>
      </c>
      <c r="Z1421">
        <v>3.68</v>
      </c>
      <c r="AA1421">
        <v>1.79</v>
      </c>
      <c r="AB1421">
        <v>5.47</v>
      </c>
      <c r="AC1421">
        <v>4.6500000000000004</v>
      </c>
      <c r="AD1421">
        <v>1</v>
      </c>
      <c r="AE1421">
        <v>5.23</v>
      </c>
      <c r="AF1421">
        <v>0</v>
      </c>
      <c r="AG1421">
        <v>0.24</v>
      </c>
      <c r="AH1421" t="s">
        <v>54</v>
      </c>
      <c r="AK1421">
        <v>6</v>
      </c>
      <c r="AL1421">
        <v>1</v>
      </c>
    </row>
    <row r="1422" spans="1:38" x14ac:dyDescent="0.25">
      <c r="A1422" t="s">
        <v>1691</v>
      </c>
      <c r="B1422" s="1">
        <v>45008</v>
      </c>
      <c r="C1422" t="s">
        <v>745</v>
      </c>
      <c r="D1422" t="s">
        <v>66</v>
      </c>
      <c r="E1422" t="s">
        <v>67</v>
      </c>
      <c r="F1422" t="s">
        <v>68</v>
      </c>
      <c r="G1422" t="s">
        <v>80</v>
      </c>
      <c r="H1422" t="s">
        <v>81</v>
      </c>
      <c r="I1422" t="s">
        <v>82</v>
      </c>
      <c r="J1422" t="s">
        <v>46</v>
      </c>
      <c r="K1422" t="s">
        <v>83</v>
      </c>
      <c r="M1422" t="s">
        <v>84</v>
      </c>
      <c r="N1422" t="s">
        <v>85</v>
      </c>
      <c r="O1422">
        <v>90</v>
      </c>
      <c r="P1422">
        <v>88</v>
      </c>
      <c r="Q1422" t="b">
        <v>0</v>
      </c>
      <c r="R1422">
        <v>1</v>
      </c>
      <c r="S1422">
        <v>0</v>
      </c>
      <c r="T1422" t="s">
        <v>50</v>
      </c>
      <c r="U1422" t="s">
        <v>51</v>
      </c>
      <c r="V1422" t="s">
        <v>52</v>
      </c>
      <c r="W1422" t="s">
        <v>53</v>
      </c>
      <c r="X1422">
        <v>7.2</v>
      </c>
      <c r="Y1422">
        <v>5.76</v>
      </c>
      <c r="Z1422">
        <v>11.8</v>
      </c>
      <c r="AA1422">
        <v>1.78</v>
      </c>
      <c r="AB1422">
        <v>13.58</v>
      </c>
      <c r="AC1422">
        <v>11.82</v>
      </c>
      <c r="AD1422">
        <v>1.77</v>
      </c>
      <c r="AE1422">
        <v>16.53</v>
      </c>
      <c r="AF1422">
        <v>0</v>
      </c>
      <c r="AG1422">
        <v>-2.95</v>
      </c>
      <c r="AH1422" t="s">
        <v>54</v>
      </c>
      <c r="AK1422">
        <v>1</v>
      </c>
      <c r="AL1422">
        <v>1</v>
      </c>
    </row>
    <row r="1423" spans="1:38" x14ac:dyDescent="0.25">
      <c r="A1423" t="s">
        <v>1692</v>
      </c>
      <c r="B1423" s="1">
        <v>45030</v>
      </c>
      <c r="C1423" t="s">
        <v>751</v>
      </c>
      <c r="D1423" t="s">
        <v>66</v>
      </c>
      <c r="E1423" t="s">
        <v>67</v>
      </c>
      <c r="F1423" t="s">
        <v>68</v>
      </c>
      <c r="G1423" t="s">
        <v>43</v>
      </c>
      <c r="H1423" t="s">
        <v>44</v>
      </c>
      <c r="I1423" t="s">
        <v>45</v>
      </c>
      <c r="J1423" t="s">
        <v>46</v>
      </c>
      <c r="K1423" t="s">
        <v>106</v>
      </c>
      <c r="M1423" t="s">
        <v>107</v>
      </c>
      <c r="N1423" t="s">
        <v>108</v>
      </c>
      <c r="O1423">
        <v>90</v>
      </c>
      <c r="P1423">
        <v>86</v>
      </c>
      <c r="Q1423" t="b">
        <v>0</v>
      </c>
      <c r="R1423">
        <v>1</v>
      </c>
      <c r="S1423">
        <v>0</v>
      </c>
      <c r="T1423" t="s">
        <v>99</v>
      </c>
      <c r="U1423" t="s">
        <v>100</v>
      </c>
      <c r="V1423" t="s">
        <v>52</v>
      </c>
      <c r="W1423" t="s">
        <v>53</v>
      </c>
      <c r="X1423">
        <v>8.5</v>
      </c>
      <c r="Y1423">
        <v>6.8</v>
      </c>
      <c r="Z1423">
        <v>4.96</v>
      </c>
      <c r="AA1423">
        <v>1.78</v>
      </c>
      <c r="AB1423">
        <v>6.74</v>
      </c>
      <c r="AC1423">
        <v>5.93</v>
      </c>
      <c r="AD1423">
        <v>1</v>
      </c>
      <c r="AE1423">
        <v>6.01</v>
      </c>
      <c r="AF1423">
        <v>0</v>
      </c>
      <c r="AG1423">
        <v>0.73</v>
      </c>
      <c r="AH1423" t="s">
        <v>54</v>
      </c>
      <c r="AK1423">
        <v>7</v>
      </c>
      <c r="AL1423">
        <v>1</v>
      </c>
    </row>
    <row r="1424" spans="1:38" x14ac:dyDescent="0.25">
      <c r="A1424" t="s">
        <v>1693</v>
      </c>
      <c r="B1424" s="1">
        <v>45315</v>
      </c>
      <c r="C1424" t="s">
        <v>209</v>
      </c>
      <c r="D1424" t="s">
        <v>40</v>
      </c>
      <c r="E1424" t="s">
        <v>41</v>
      </c>
      <c r="F1424" t="s">
        <v>42</v>
      </c>
      <c r="G1424" t="s">
        <v>57</v>
      </c>
      <c r="H1424" t="s">
        <v>58</v>
      </c>
      <c r="I1424" t="s">
        <v>59</v>
      </c>
      <c r="J1424" t="s">
        <v>46</v>
      </c>
      <c r="K1424" t="s">
        <v>103</v>
      </c>
      <c r="M1424" t="s">
        <v>95</v>
      </c>
      <c r="N1424" t="s">
        <v>96</v>
      </c>
      <c r="O1424">
        <v>30</v>
      </c>
      <c r="P1424">
        <v>30</v>
      </c>
      <c r="Q1424" t="b">
        <v>0</v>
      </c>
      <c r="R1424">
        <v>1</v>
      </c>
      <c r="S1424">
        <v>0</v>
      </c>
      <c r="T1424" t="s">
        <v>73</v>
      </c>
      <c r="U1424" t="s">
        <v>74</v>
      </c>
      <c r="V1424" t="s">
        <v>52</v>
      </c>
      <c r="W1424" t="s">
        <v>53</v>
      </c>
      <c r="X1424">
        <v>18.2</v>
      </c>
      <c r="Y1424">
        <v>14.56</v>
      </c>
      <c r="Z1424">
        <v>9.61</v>
      </c>
      <c r="AA1424">
        <v>1.79</v>
      </c>
      <c r="AB1424">
        <v>11.4</v>
      </c>
      <c r="AC1424">
        <v>9.69</v>
      </c>
      <c r="AD1424">
        <v>1.71</v>
      </c>
      <c r="AE1424">
        <v>13.1</v>
      </c>
      <c r="AF1424">
        <v>0</v>
      </c>
      <c r="AG1424">
        <v>-1.7</v>
      </c>
      <c r="AH1424" t="s">
        <v>54</v>
      </c>
      <c r="AK1424">
        <v>3</v>
      </c>
      <c r="AL1424">
        <v>0</v>
      </c>
    </row>
    <row r="1425" spans="1:38" x14ac:dyDescent="0.25">
      <c r="A1425" t="s">
        <v>1694</v>
      </c>
      <c r="B1425" s="1">
        <v>45484</v>
      </c>
      <c r="C1425" t="s">
        <v>280</v>
      </c>
      <c r="D1425" t="s">
        <v>77</v>
      </c>
      <c r="E1425" t="s">
        <v>78</v>
      </c>
      <c r="F1425" t="s">
        <v>79</v>
      </c>
      <c r="G1425" t="s">
        <v>111</v>
      </c>
      <c r="H1425" t="s">
        <v>112</v>
      </c>
      <c r="I1425" t="s">
        <v>113</v>
      </c>
      <c r="J1425" t="s">
        <v>46</v>
      </c>
      <c r="K1425" t="s">
        <v>114</v>
      </c>
      <c r="L1425" t="s">
        <v>115</v>
      </c>
      <c r="M1425" t="s">
        <v>116</v>
      </c>
      <c r="N1425" t="s">
        <v>117</v>
      </c>
      <c r="O1425">
        <v>30</v>
      </c>
      <c r="P1425">
        <v>29</v>
      </c>
      <c r="Q1425" t="b">
        <v>1</v>
      </c>
      <c r="R1425">
        <v>4</v>
      </c>
      <c r="S1425">
        <v>2</v>
      </c>
      <c r="T1425" t="s">
        <v>50</v>
      </c>
      <c r="U1425" t="s">
        <v>51</v>
      </c>
      <c r="V1425" t="s">
        <v>52</v>
      </c>
      <c r="W1425" t="s">
        <v>53</v>
      </c>
      <c r="X1425">
        <v>564</v>
      </c>
      <c r="Y1425">
        <v>479.4</v>
      </c>
      <c r="Z1425">
        <v>468.09</v>
      </c>
      <c r="AA1425">
        <v>1.78</v>
      </c>
      <c r="AB1425">
        <v>469.87</v>
      </c>
      <c r="AC1425">
        <v>408.79</v>
      </c>
      <c r="AD1425">
        <v>61.08</v>
      </c>
      <c r="AE1425">
        <v>463.77</v>
      </c>
      <c r="AF1425">
        <v>0</v>
      </c>
      <c r="AG1425">
        <v>6.1</v>
      </c>
      <c r="AH1425" t="s">
        <v>54</v>
      </c>
      <c r="AK1425">
        <v>3</v>
      </c>
      <c r="AL1425">
        <v>1</v>
      </c>
    </row>
    <row r="1426" spans="1:38" x14ac:dyDescent="0.25">
      <c r="A1426" t="s">
        <v>1695</v>
      </c>
      <c r="B1426" s="1">
        <v>45525</v>
      </c>
      <c r="C1426" t="s">
        <v>126</v>
      </c>
      <c r="D1426" t="s">
        <v>40</v>
      </c>
      <c r="E1426" t="s">
        <v>41</v>
      </c>
      <c r="F1426" t="s">
        <v>42</v>
      </c>
      <c r="G1426" t="s">
        <v>57</v>
      </c>
      <c r="H1426" t="s">
        <v>58</v>
      </c>
      <c r="I1426" t="s">
        <v>59</v>
      </c>
      <c r="J1426" t="s">
        <v>46</v>
      </c>
      <c r="K1426" t="s">
        <v>196</v>
      </c>
      <c r="M1426" t="s">
        <v>197</v>
      </c>
      <c r="N1426" t="s">
        <v>198</v>
      </c>
      <c r="O1426">
        <v>90</v>
      </c>
      <c r="P1426">
        <v>86</v>
      </c>
      <c r="Q1426" t="b">
        <v>0</v>
      </c>
      <c r="R1426">
        <v>1</v>
      </c>
      <c r="S1426">
        <v>0</v>
      </c>
      <c r="T1426" t="s">
        <v>73</v>
      </c>
      <c r="U1426" t="s">
        <v>74</v>
      </c>
      <c r="V1426" t="s">
        <v>52</v>
      </c>
      <c r="W1426" t="s">
        <v>53</v>
      </c>
      <c r="X1426">
        <v>12.4</v>
      </c>
      <c r="Y1426">
        <v>9.92</v>
      </c>
      <c r="Z1426">
        <v>5.92</v>
      </c>
      <c r="AA1426">
        <v>1.79</v>
      </c>
      <c r="AB1426">
        <v>7.71</v>
      </c>
      <c r="AC1426">
        <v>6.55</v>
      </c>
      <c r="AD1426">
        <v>1.1599999999999999</v>
      </c>
      <c r="AE1426">
        <v>9.0399999999999991</v>
      </c>
      <c r="AF1426">
        <v>0</v>
      </c>
      <c r="AG1426">
        <v>-1.33</v>
      </c>
      <c r="AH1426" t="s">
        <v>54</v>
      </c>
      <c r="AK1426">
        <v>10</v>
      </c>
      <c r="AL1426">
        <v>0</v>
      </c>
    </row>
    <row r="1427" spans="1:38" x14ac:dyDescent="0.25">
      <c r="A1427" t="s">
        <v>1696</v>
      </c>
      <c r="B1427" s="1">
        <v>45424</v>
      </c>
      <c r="C1427" t="s">
        <v>308</v>
      </c>
      <c r="D1427" t="s">
        <v>122</v>
      </c>
      <c r="E1427" t="s">
        <v>123</v>
      </c>
      <c r="F1427" t="s">
        <v>124</v>
      </c>
      <c r="G1427" t="s">
        <v>80</v>
      </c>
      <c r="H1427" t="s">
        <v>81</v>
      </c>
      <c r="I1427" t="s">
        <v>82</v>
      </c>
      <c r="J1427" t="s">
        <v>46</v>
      </c>
      <c r="K1427" t="s">
        <v>83</v>
      </c>
      <c r="M1427" t="s">
        <v>84</v>
      </c>
      <c r="N1427" t="s">
        <v>85</v>
      </c>
      <c r="O1427">
        <v>30</v>
      </c>
      <c r="P1427">
        <v>29</v>
      </c>
      <c r="Q1427" t="b">
        <v>0</v>
      </c>
      <c r="R1427">
        <v>1</v>
      </c>
      <c r="S1427">
        <v>1</v>
      </c>
      <c r="T1427" t="s">
        <v>143</v>
      </c>
      <c r="U1427" t="s">
        <v>144</v>
      </c>
      <c r="V1427" t="s">
        <v>139</v>
      </c>
      <c r="W1427" t="s">
        <v>53</v>
      </c>
      <c r="X1427">
        <v>7.2</v>
      </c>
      <c r="Y1427">
        <v>5.76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 t="s">
        <v>129</v>
      </c>
      <c r="AI1427">
        <v>70</v>
      </c>
      <c r="AJ1427" t="s">
        <v>341</v>
      </c>
      <c r="AK1427">
        <v>6</v>
      </c>
      <c r="AL1427">
        <v>0</v>
      </c>
    </row>
    <row r="1428" spans="1:38" x14ac:dyDescent="0.25">
      <c r="A1428" t="s">
        <v>1697</v>
      </c>
      <c r="B1428" s="1">
        <v>45011</v>
      </c>
      <c r="C1428" t="s">
        <v>233</v>
      </c>
      <c r="D1428" t="s">
        <v>66</v>
      </c>
      <c r="E1428" t="s">
        <v>67</v>
      </c>
      <c r="F1428" t="s">
        <v>68</v>
      </c>
      <c r="G1428" t="s">
        <v>80</v>
      </c>
      <c r="H1428" t="s">
        <v>81</v>
      </c>
      <c r="I1428" t="s">
        <v>82</v>
      </c>
      <c r="J1428" t="s">
        <v>46</v>
      </c>
      <c r="K1428" t="s">
        <v>196</v>
      </c>
      <c r="M1428" t="s">
        <v>197</v>
      </c>
      <c r="N1428" t="s">
        <v>198</v>
      </c>
      <c r="O1428">
        <v>90</v>
      </c>
      <c r="P1428">
        <v>91</v>
      </c>
      <c r="Q1428" t="b">
        <v>0</v>
      </c>
      <c r="R1428">
        <v>1</v>
      </c>
      <c r="S1428">
        <v>0</v>
      </c>
      <c r="T1428" t="s">
        <v>73</v>
      </c>
      <c r="U1428" t="s">
        <v>74</v>
      </c>
      <c r="V1428" t="s">
        <v>52</v>
      </c>
      <c r="W1428" t="s">
        <v>53</v>
      </c>
      <c r="X1428">
        <v>12.4</v>
      </c>
      <c r="Y1428">
        <v>9.92</v>
      </c>
      <c r="Z1428">
        <v>6.09</v>
      </c>
      <c r="AA1428">
        <v>1.79</v>
      </c>
      <c r="AB1428">
        <v>7.88</v>
      </c>
      <c r="AC1428">
        <v>6.7</v>
      </c>
      <c r="AD1428">
        <v>1.18</v>
      </c>
      <c r="AE1428">
        <v>8.7899999999999991</v>
      </c>
      <c r="AF1428">
        <v>0</v>
      </c>
      <c r="AG1428">
        <v>-0.91</v>
      </c>
      <c r="AH1428" t="s">
        <v>54</v>
      </c>
      <c r="AK1428">
        <v>9</v>
      </c>
      <c r="AL1428">
        <v>0</v>
      </c>
    </row>
    <row r="1429" spans="1:38" x14ac:dyDescent="0.25">
      <c r="A1429" t="s">
        <v>1698</v>
      </c>
      <c r="B1429" s="1">
        <v>45475</v>
      </c>
      <c r="C1429" t="s">
        <v>151</v>
      </c>
      <c r="D1429" t="s">
        <v>77</v>
      </c>
      <c r="E1429" t="s">
        <v>78</v>
      </c>
      <c r="F1429" t="s">
        <v>79</v>
      </c>
      <c r="G1429" t="s">
        <v>80</v>
      </c>
      <c r="H1429" t="s">
        <v>81</v>
      </c>
      <c r="I1429" t="s">
        <v>82</v>
      </c>
      <c r="J1429" t="s">
        <v>46</v>
      </c>
      <c r="K1429" t="s">
        <v>106</v>
      </c>
      <c r="M1429" t="s">
        <v>107</v>
      </c>
      <c r="N1429" t="s">
        <v>108</v>
      </c>
      <c r="O1429">
        <v>90</v>
      </c>
      <c r="P1429">
        <v>89</v>
      </c>
      <c r="Q1429" t="b">
        <v>0</v>
      </c>
      <c r="R1429">
        <v>1</v>
      </c>
      <c r="S1429">
        <v>0</v>
      </c>
      <c r="T1429" t="s">
        <v>137</v>
      </c>
      <c r="U1429" t="s">
        <v>138</v>
      </c>
      <c r="V1429" t="s">
        <v>139</v>
      </c>
      <c r="W1429" t="s">
        <v>140</v>
      </c>
      <c r="X1429">
        <v>8.5</v>
      </c>
      <c r="Y1429">
        <v>6.8</v>
      </c>
      <c r="Z1429">
        <v>6.46</v>
      </c>
      <c r="AA1429">
        <v>0.03</v>
      </c>
      <c r="AB1429">
        <v>6.49</v>
      </c>
      <c r="AC1429">
        <v>4.67</v>
      </c>
      <c r="AD1429">
        <v>1.82</v>
      </c>
      <c r="AE1429">
        <v>6.37</v>
      </c>
      <c r="AF1429">
        <v>0</v>
      </c>
      <c r="AG1429">
        <v>0.12</v>
      </c>
      <c r="AH1429" t="s">
        <v>210</v>
      </c>
      <c r="AK1429">
        <v>1</v>
      </c>
      <c r="AL1429">
        <v>1</v>
      </c>
    </row>
    <row r="1430" spans="1:38" x14ac:dyDescent="0.25">
      <c r="A1430" t="s">
        <v>1699</v>
      </c>
      <c r="B1430" s="1">
        <v>45146</v>
      </c>
      <c r="C1430" t="s">
        <v>372</v>
      </c>
      <c r="D1430" t="s">
        <v>122</v>
      </c>
      <c r="E1430" t="s">
        <v>123</v>
      </c>
      <c r="F1430" t="s">
        <v>124</v>
      </c>
      <c r="G1430" t="s">
        <v>80</v>
      </c>
      <c r="H1430" t="s">
        <v>81</v>
      </c>
      <c r="I1430" t="s">
        <v>82</v>
      </c>
      <c r="J1430" t="s">
        <v>46</v>
      </c>
      <c r="K1430" t="s">
        <v>83</v>
      </c>
      <c r="M1430" t="s">
        <v>84</v>
      </c>
      <c r="N1430" t="s">
        <v>85</v>
      </c>
      <c r="O1430">
        <v>90</v>
      </c>
      <c r="P1430">
        <v>90</v>
      </c>
      <c r="Q1430" t="b">
        <v>0</v>
      </c>
      <c r="R1430">
        <v>1</v>
      </c>
      <c r="S1430">
        <v>0</v>
      </c>
      <c r="T1430" t="s">
        <v>99</v>
      </c>
      <c r="U1430" t="s">
        <v>100</v>
      </c>
      <c r="V1430" t="s">
        <v>52</v>
      </c>
      <c r="W1430" t="s">
        <v>53</v>
      </c>
      <c r="X1430">
        <v>7.2</v>
      </c>
      <c r="Y1430">
        <v>5.76</v>
      </c>
      <c r="Z1430">
        <v>11.32</v>
      </c>
      <c r="AA1430">
        <v>1.78</v>
      </c>
      <c r="AB1430">
        <v>13.1</v>
      </c>
      <c r="AC1430">
        <v>11.53</v>
      </c>
      <c r="AD1430">
        <v>1.57</v>
      </c>
      <c r="AE1430">
        <v>15.86</v>
      </c>
      <c r="AF1430">
        <v>0</v>
      </c>
      <c r="AG1430">
        <v>-2.77</v>
      </c>
      <c r="AH1430" t="s">
        <v>54</v>
      </c>
      <c r="AK1430">
        <v>10</v>
      </c>
      <c r="AL1430">
        <v>0</v>
      </c>
    </row>
    <row r="1431" spans="1:38" x14ac:dyDescent="0.25">
      <c r="A1431" t="s">
        <v>1700</v>
      </c>
      <c r="B1431" s="1">
        <v>45251</v>
      </c>
      <c r="C1431" t="s">
        <v>646</v>
      </c>
      <c r="D1431" t="s">
        <v>66</v>
      </c>
      <c r="E1431" t="s">
        <v>67</v>
      </c>
      <c r="F1431" t="s">
        <v>68</v>
      </c>
      <c r="G1431" t="s">
        <v>80</v>
      </c>
      <c r="H1431" t="s">
        <v>81</v>
      </c>
      <c r="I1431" t="s">
        <v>82</v>
      </c>
      <c r="J1431" t="s">
        <v>46</v>
      </c>
      <c r="K1431" t="s">
        <v>103</v>
      </c>
      <c r="M1431" t="s">
        <v>95</v>
      </c>
      <c r="N1431" t="s">
        <v>96</v>
      </c>
      <c r="O1431">
        <v>30</v>
      </c>
      <c r="P1431">
        <v>29</v>
      </c>
      <c r="Q1431" t="b">
        <v>0</v>
      </c>
      <c r="R1431">
        <v>1</v>
      </c>
      <c r="S1431">
        <v>0</v>
      </c>
      <c r="T1431" t="s">
        <v>143</v>
      </c>
      <c r="U1431" t="s">
        <v>144</v>
      </c>
      <c r="V1431" t="s">
        <v>139</v>
      </c>
      <c r="W1431" t="s">
        <v>53</v>
      </c>
      <c r="X1431">
        <v>18.2</v>
      </c>
      <c r="Y1431">
        <v>14.56</v>
      </c>
      <c r="Z1431">
        <v>10.1</v>
      </c>
      <c r="AA1431">
        <v>1.77</v>
      </c>
      <c r="AB1431">
        <v>11.87</v>
      </c>
      <c r="AC1431">
        <v>9.5</v>
      </c>
      <c r="AD1431">
        <v>2.37</v>
      </c>
      <c r="AE1431">
        <v>13.57</v>
      </c>
      <c r="AF1431">
        <v>0</v>
      </c>
      <c r="AG1431">
        <v>-1.69</v>
      </c>
      <c r="AH1431" t="s">
        <v>54</v>
      </c>
      <c r="AK1431">
        <v>10</v>
      </c>
      <c r="AL1431">
        <v>0</v>
      </c>
    </row>
    <row r="1432" spans="1:38" x14ac:dyDescent="0.25">
      <c r="A1432" t="s">
        <v>1701</v>
      </c>
      <c r="B1432" s="1">
        <v>45104</v>
      </c>
      <c r="C1432" t="s">
        <v>335</v>
      </c>
      <c r="D1432" t="s">
        <v>66</v>
      </c>
      <c r="E1432" t="s">
        <v>67</v>
      </c>
      <c r="F1432" t="s">
        <v>68</v>
      </c>
      <c r="G1432" t="s">
        <v>111</v>
      </c>
      <c r="H1432" t="s">
        <v>112</v>
      </c>
      <c r="I1432" t="s">
        <v>113</v>
      </c>
      <c r="J1432" t="s">
        <v>46</v>
      </c>
      <c r="K1432" t="s">
        <v>47</v>
      </c>
      <c r="M1432" t="s">
        <v>48</v>
      </c>
      <c r="N1432" t="s">
        <v>49</v>
      </c>
      <c r="O1432">
        <v>90</v>
      </c>
      <c r="P1432">
        <v>89</v>
      </c>
      <c r="Q1432" t="b">
        <v>0</v>
      </c>
      <c r="R1432">
        <v>1</v>
      </c>
      <c r="S1432">
        <v>0</v>
      </c>
      <c r="T1432" t="s">
        <v>62</v>
      </c>
      <c r="U1432" t="s">
        <v>63</v>
      </c>
      <c r="V1432" t="s">
        <v>52</v>
      </c>
      <c r="W1432" t="s">
        <v>53</v>
      </c>
      <c r="X1432">
        <v>14.8</v>
      </c>
      <c r="Y1432">
        <v>11.84</v>
      </c>
      <c r="Z1432">
        <v>27.16</v>
      </c>
      <c r="AA1432">
        <v>1.8</v>
      </c>
      <c r="AB1432">
        <v>28.96</v>
      </c>
      <c r="AC1432">
        <v>24.32</v>
      </c>
      <c r="AD1432">
        <v>4.63</v>
      </c>
      <c r="AE1432">
        <v>34.26</v>
      </c>
      <c r="AF1432">
        <v>0</v>
      </c>
      <c r="AG1432">
        <v>-5.3</v>
      </c>
      <c r="AH1432" t="s">
        <v>54</v>
      </c>
      <c r="AK1432">
        <v>5</v>
      </c>
      <c r="AL1432">
        <v>1</v>
      </c>
    </row>
    <row r="1433" spans="1:38" x14ac:dyDescent="0.25">
      <c r="A1433" t="s">
        <v>1702</v>
      </c>
      <c r="B1433" s="1">
        <v>45391</v>
      </c>
      <c r="C1433" t="s">
        <v>775</v>
      </c>
      <c r="D1433" t="s">
        <v>66</v>
      </c>
      <c r="E1433" t="s">
        <v>67</v>
      </c>
      <c r="F1433" t="s">
        <v>68</v>
      </c>
      <c r="G1433" t="s">
        <v>43</v>
      </c>
      <c r="H1433" t="s">
        <v>44</v>
      </c>
      <c r="I1433" t="s">
        <v>45</v>
      </c>
      <c r="J1433" t="s">
        <v>46</v>
      </c>
      <c r="K1433" t="s">
        <v>83</v>
      </c>
      <c r="M1433" t="s">
        <v>84</v>
      </c>
      <c r="N1433" t="s">
        <v>85</v>
      </c>
      <c r="O1433">
        <v>30</v>
      </c>
      <c r="P1433">
        <v>30</v>
      </c>
      <c r="Q1433" t="b">
        <v>0</v>
      </c>
      <c r="R1433">
        <v>1</v>
      </c>
      <c r="S1433">
        <v>0</v>
      </c>
      <c r="T1433" t="s">
        <v>143</v>
      </c>
      <c r="U1433" t="s">
        <v>144</v>
      </c>
      <c r="V1433" t="s">
        <v>139</v>
      </c>
      <c r="W1433" t="s">
        <v>53</v>
      </c>
      <c r="X1433">
        <v>7.2</v>
      </c>
      <c r="Y1433">
        <v>5.76</v>
      </c>
      <c r="Z1433">
        <v>3.82</v>
      </c>
      <c r="AA1433">
        <v>1.77</v>
      </c>
      <c r="AB1433">
        <v>5.59</v>
      </c>
      <c r="AC1433">
        <v>4.47</v>
      </c>
      <c r="AD1433">
        <v>1.1200000000000001</v>
      </c>
      <c r="AE1433">
        <v>5.53</v>
      </c>
      <c r="AF1433">
        <v>0</v>
      </c>
      <c r="AG1433">
        <v>0.06</v>
      </c>
      <c r="AH1433" t="s">
        <v>54</v>
      </c>
      <c r="AK1433">
        <v>8</v>
      </c>
      <c r="AL1433">
        <v>0</v>
      </c>
    </row>
    <row r="1434" spans="1:38" x14ac:dyDescent="0.25">
      <c r="A1434" t="s">
        <v>1703</v>
      </c>
      <c r="B1434" s="1">
        <v>45134</v>
      </c>
      <c r="C1434" t="s">
        <v>89</v>
      </c>
      <c r="D1434" t="s">
        <v>90</v>
      </c>
      <c r="E1434" t="s">
        <v>91</v>
      </c>
      <c r="F1434" t="s">
        <v>92</v>
      </c>
      <c r="G1434" t="s">
        <v>43</v>
      </c>
      <c r="H1434" t="s">
        <v>44</v>
      </c>
      <c r="I1434" t="s">
        <v>45</v>
      </c>
      <c r="J1434" t="s">
        <v>46</v>
      </c>
      <c r="K1434" t="s">
        <v>114</v>
      </c>
      <c r="L1434" t="s">
        <v>115</v>
      </c>
      <c r="M1434" t="s">
        <v>116</v>
      </c>
      <c r="N1434" t="s">
        <v>117</v>
      </c>
      <c r="O1434">
        <v>30</v>
      </c>
      <c r="P1434">
        <v>29</v>
      </c>
      <c r="Q1434" t="b">
        <v>1</v>
      </c>
      <c r="R1434">
        <v>4</v>
      </c>
      <c r="S1434">
        <v>0</v>
      </c>
      <c r="T1434" t="s">
        <v>143</v>
      </c>
      <c r="U1434" t="s">
        <v>144</v>
      </c>
      <c r="V1434" t="s">
        <v>139</v>
      </c>
      <c r="W1434" t="s">
        <v>53</v>
      </c>
      <c r="X1434">
        <v>564</v>
      </c>
      <c r="Y1434">
        <v>479.4</v>
      </c>
      <c r="Z1434">
        <v>473.67</v>
      </c>
      <c r="AA1434">
        <v>1.77</v>
      </c>
      <c r="AB1434">
        <v>475.44</v>
      </c>
      <c r="AC1434">
        <v>380.35</v>
      </c>
      <c r="AD1434">
        <v>95.09</v>
      </c>
      <c r="AE1434">
        <v>424.68</v>
      </c>
      <c r="AF1434">
        <v>31.44</v>
      </c>
      <c r="AG1434">
        <v>19.329999999999998</v>
      </c>
      <c r="AH1434" t="s">
        <v>54</v>
      </c>
      <c r="AK1434">
        <v>5</v>
      </c>
      <c r="AL1434">
        <v>0</v>
      </c>
    </row>
    <row r="1435" spans="1:38" x14ac:dyDescent="0.25">
      <c r="A1435" t="s">
        <v>1704</v>
      </c>
      <c r="B1435" s="1">
        <v>45413</v>
      </c>
      <c r="C1435" t="s">
        <v>337</v>
      </c>
      <c r="D1435" t="s">
        <v>77</v>
      </c>
      <c r="E1435" t="s">
        <v>78</v>
      </c>
      <c r="F1435" t="s">
        <v>79</v>
      </c>
      <c r="G1435" t="s">
        <v>57</v>
      </c>
      <c r="H1435" t="s">
        <v>58</v>
      </c>
      <c r="I1435" t="s">
        <v>59</v>
      </c>
      <c r="J1435" t="s">
        <v>46</v>
      </c>
      <c r="K1435" t="s">
        <v>163</v>
      </c>
      <c r="L1435" t="s">
        <v>164</v>
      </c>
      <c r="M1435" t="s">
        <v>165</v>
      </c>
      <c r="N1435" t="s">
        <v>157</v>
      </c>
      <c r="O1435">
        <v>30</v>
      </c>
      <c r="P1435">
        <v>28</v>
      </c>
      <c r="Q1435" t="b">
        <v>1</v>
      </c>
      <c r="R1435">
        <v>4</v>
      </c>
      <c r="S1435">
        <v>2</v>
      </c>
      <c r="T1435" t="s">
        <v>73</v>
      </c>
      <c r="U1435" t="s">
        <v>74</v>
      </c>
      <c r="V1435" t="s">
        <v>52</v>
      </c>
      <c r="W1435" t="s">
        <v>53</v>
      </c>
      <c r="X1435">
        <v>936</v>
      </c>
      <c r="Y1435">
        <v>795.6</v>
      </c>
      <c r="Z1435">
        <v>801.43</v>
      </c>
      <c r="AA1435">
        <v>1.79</v>
      </c>
      <c r="AB1435">
        <v>803.22</v>
      </c>
      <c r="AC1435">
        <v>682.74</v>
      </c>
      <c r="AD1435">
        <v>120.48</v>
      </c>
      <c r="AE1435">
        <v>751.5</v>
      </c>
      <c r="AF1435">
        <v>0</v>
      </c>
      <c r="AG1435">
        <v>51.72</v>
      </c>
      <c r="AH1435" t="s">
        <v>54</v>
      </c>
      <c r="AK1435">
        <v>5</v>
      </c>
      <c r="AL1435">
        <v>1</v>
      </c>
    </row>
    <row r="1436" spans="1:38" x14ac:dyDescent="0.25">
      <c r="A1436" t="s">
        <v>1705</v>
      </c>
      <c r="B1436" s="1">
        <v>45485</v>
      </c>
      <c r="C1436" t="s">
        <v>646</v>
      </c>
      <c r="D1436" t="s">
        <v>40</v>
      </c>
      <c r="E1436" t="s">
        <v>41</v>
      </c>
      <c r="F1436" t="s">
        <v>42</v>
      </c>
      <c r="G1436" t="s">
        <v>111</v>
      </c>
      <c r="H1436" t="s">
        <v>112</v>
      </c>
      <c r="I1436" t="s">
        <v>113</v>
      </c>
      <c r="J1436" t="s">
        <v>46</v>
      </c>
      <c r="K1436" t="s">
        <v>180</v>
      </c>
      <c r="M1436" t="s">
        <v>181</v>
      </c>
      <c r="N1436" t="s">
        <v>182</v>
      </c>
      <c r="O1436">
        <v>30</v>
      </c>
      <c r="P1436">
        <v>31</v>
      </c>
      <c r="Q1436" t="b">
        <v>0</v>
      </c>
      <c r="R1436">
        <v>1</v>
      </c>
      <c r="S1436">
        <v>0</v>
      </c>
      <c r="T1436" t="s">
        <v>143</v>
      </c>
      <c r="U1436" t="s">
        <v>144</v>
      </c>
      <c r="V1436" t="s">
        <v>139</v>
      </c>
      <c r="W1436" t="s">
        <v>53</v>
      </c>
      <c r="X1436">
        <v>6.9</v>
      </c>
      <c r="Y1436">
        <v>5.52</v>
      </c>
      <c r="Z1436">
        <v>3.4</v>
      </c>
      <c r="AA1436">
        <v>1.77</v>
      </c>
      <c r="AB1436">
        <v>5.17</v>
      </c>
      <c r="AC1436">
        <v>4.1399999999999997</v>
      </c>
      <c r="AD1436">
        <v>1.03</v>
      </c>
      <c r="AE1436">
        <v>4.9400000000000004</v>
      </c>
      <c r="AF1436">
        <v>0</v>
      </c>
      <c r="AG1436">
        <v>0.23</v>
      </c>
      <c r="AH1436" t="s">
        <v>54</v>
      </c>
      <c r="AK1436">
        <v>3</v>
      </c>
      <c r="AL1436">
        <v>0</v>
      </c>
    </row>
    <row r="1437" spans="1:38" x14ac:dyDescent="0.25">
      <c r="A1437" t="s">
        <v>1706</v>
      </c>
      <c r="B1437" s="1">
        <v>45399</v>
      </c>
      <c r="C1437" t="s">
        <v>233</v>
      </c>
      <c r="D1437" t="s">
        <v>122</v>
      </c>
      <c r="E1437" t="s">
        <v>123</v>
      </c>
      <c r="F1437" t="s">
        <v>124</v>
      </c>
      <c r="G1437" t="s">
        <v>43</v>
      </c>
      <c r="H1437" t="s">
        <v>44</v>
      </c>
      <c r="I1437" t="s">
        <v>45</v>
      </c>
      <c r="J1437" t="s">
        <v>46</v>
      </c>
      <c r="K1437" t="s">
        <v>47</v>
      </c>
      <c r="M1437" t="s">
        <v>48</v>
      </c>
      <c r="N1437" t="s">
        <v>49</v>
      </c>
      <c r="O1437">
        <v>90</v>
      </c>
      <c r="P1437">
        <v>91</v>
      </c>
      <c r="Q1437" t="b">
        <v>0</v>
      </c>
      <c r="R1437">
        <v>1</v>
      </c>
      <c r="S1437">
        <v>1</v>
      </c>
      <c r="T1437" t="s">
        <v>62</v>
      </c>
      <c r="U1437" t="s">
        <v>63</v>
      </c>
      <c r="V1437" t="s">
        <v>52</v>
      </c>
      <c r="W1437" t="s">
        <v>53</v>
      </c>
      <c r="X1437">
        <v>14.8</v>
      </c>
      <c r="Y1437">
        <v>11.84</v>
      </c>
      <c r="Z1437">
        <v>22.02</v>
      </c>
      <c r="AA1437">
        <v>1.8</v>
      </c>
      <c r="AB1437">
        <v>23.82</v>
      </c>
      <c r="AC1437">
        <v>20.010000000000002</v>
      </c>
      <c r="AD1437">
        <v>3.81</v>
      </c>
      <c r="AE1437">
        <v>31.32</v>
      </c>
      <c r="AF1437">
        <v>0</v>
      </c>
      <c r="AG1437">
        <v>-7.5</v>
      </c>
      <c r="AH1437" t="s">
        <v>54</v>
      </c>
      <c r="AK1437">
        <v>4</v>
      </c>
      <c r="AL1437">
        <v>1</v>
      </c>
    </row>
    <row r="1438" spans="1:38" x14ac:dyDescent="0.25">
      <c r="A1438" t="s">
        <v>1707</v>
      </c>
      <c r="B1438" s="1">
        <v>45585</v>
      </c>
      <c r="C1438" t="s">
        <v>426</v>
      </c>
      <c r="D1438" t="s">
        <v>66</v>
      </c>
      <c r="E1438" t="s">
        <v>67</v>
      </c>
      <c r="F1438" t="s">
        <v>68</v>
      </c>
      <c r="G1438" t="s">
        <v>80</v>
      </c>
      <c r="H1438" t="s">
        <v>81</v>
      </c>
      <c r="I1438" t="s">
        <v>82</v>
      </c>
      <c r="J1438" t="s">
        <v>46</v>
      </c>
      <c r="K1438" t="s">
        <v>163</v>
      </c>
      <c r="L1438" t="s">
        <v>164</v>
      </c>
      <c r="M1438" t="s">
        <v>165</v>
      </c>
      <c r="N1438" t="s">
        <v>157</v>
      </c>
      <c r="O1438">
        <v>90</v>
      </c>
      <c r="P1438">
        <v>93</v>
      </c>
      <c r="Q1438" t="b">
        <v>1</v>
      </c>
      <c r="R1438">
        <v>4</v>
      </c>
      <c r="S1438">
        <v>0</v>
      </c>
      <c r="T1438" t="s">
        <v>73</v>
      </c>
      <c r="U1438" t="s">
        <v>74</v>
      </c>
      <c r="V1438" t="s">
        <v>52</v>
      </c>
      <c r="W1438" t="s">
        <v>53</v>
      </c>
      <c r="X1438">
        <v>936</v>
      </c>
      <c r="Y1438">
        <v>795.6</v>
      </c>
      <c r="Z1438">
        <v>2334.62</v>
      </c>
      <c r="AA1438">
        <v>1.79</v>
      </c>
      <c r="AB1438">
        <v>2336.41</v>
      </c>
      <c r="AC1438">
        <v>1985.95</v>
      </c>
      <c r="AD1438">
        <v>350.46</v>
      </c>
      <c r="AE1438">
        <v>2166.88</v>
      </c>
      <c r="AF1438">
        <v>0</v>
      </c>
      <c r="AG1438">
        <v>169.53</v>
      </c>
      <c r="AH1438" t="s">
        <v>54</v>
      </c>
      <c r="AK1438">
        <v>7</v>
      </c>
      <c r="AL1438">
        <v>1</v>
      </c>
    </row>
    <row r="1439" spans="1:38" x14ac:dyDescent="0.25">
      <c r="A1439" t="s">
        <v>1708</v>
      </c>
      <c r="B1439" s="1">
        <v>45188</v>
      </c>
      <c r="C1439" t="s">
        <v>1002</v>
      </c>
      <c r="D1439" t="s">
        <v>122</v>
      </c>
      <c r="E1439" t="s">
        <v>123</v>
      </c>
      <c r="F1439" t="s">
        <v>124</v>
      </c>
      <c r="G1439" t="s">
        <v>80</v>
      </c>
      <c r="H1439" t="s">
        <v>81</v>
      </c>
      <c r="I1439" t="s">
        <v>82</v>
      </c>
      <c r="J1439" t="s">
        <v>46</v>
      </c>
      <c r="K1439" t="s">
        <v>83</v>
      </c>
      <c r="M1439" t="s">
        <v>84</v>
      </c>
      <c r="N1439" t="s">
        <v>85</v>
      </c>
      <c r="O1439">
        <v>30</v>
      </c>
      <c r="P1439">
        <v>31</v>
      </c>
      <c r="Q1439" t="b">
        <v>0</v>
      </c>
      <c r="R1439">
        <v>1</v>
      </c>
      <c r="S1439">
        <v>1</v>
      </c>
      <c r="T1439" t="s">
        <v>99</v>
      </c>
      <c r="U1439" t="s">
        <v>100</v>
      </c>
      <c r="V1439" t="s">
        <v>52</v>
      </c>
      <c r="W1439" t="s">
        <v>53</v>
      </c>
      <c r="X1439">
        <v>7.2</v>
      </c>
      <c r="Y1439">
        <v>5.76</v>
      </c>
      <c r="Z1439">
        <v>3.46</v>
      </c>
      <c r="AA1439">
        <v>1.78</v>
      </c>
      <c r="AB1439">
        <v>5.24</v>
      </c>
      <c r="AC1439">
        <v>4.6100000000000003</v>
      </c>
      <c r="AD1439">
        <v>1</v>
      </c>
      <c r="AE1439">
        <v>5.16</v>
      </c>
      <c r="AF1439">
        <v>0</v>
      </c>
      <c r="AG1439">
        <v>0.08</v>
      </c>
      <c r="AH1439" t="s">
        <v>54</v>
      </c>
      <c r="AK1439">
        <v>2</v>
      </c>
      <c r="AL1439">
        <v>0</v>
      </c>
    </row>
    <row r="1440" spans="1:38" x14ac:dyDescent="0.25">
      <c r="A1440" t="s">
        <v>1709</v>
      </c>
      <c r="B1440" s="1">
        <v>45356</v>
      </c>
      <c r="C1440" t="s">
        <v>943</v>
      </c>
      <c r="D1440" t="s">
        <v>40</v>
      </c>
      <c r="E1440" t="s">
        <v>41</v>
      </c>
      <c r="F1440" t="s">
        <v>42</v>
      </c>
      <c r="G1440" t="s">
        <v>80</v>
      </c>
      <c r="H1440" t="s">
        <v>81</v>
      </c>
      <c r="I1440" t="s">
        <v>82</v>
      </c>
      <c r="J1440" t="s">
        <v>46</v>
      </c>
      <c r="K1440" t="s">
        <v>196</v>
      </c>
      <c r="M1440" t="s">
        <v>197</v>
      </c>
      <c r="N1440" t="s">
        <v>198</v>
      </c>
      <c r="O1440">
        <v>90</v>
      </c>
      <c r="P1440">
        <v>85</v>
      </c>
      <c r="Q1440" t="b">
        <v>0</v>
      </c>
      <c r="R1440">
        <v>1</v>
      </c>
      <c r="S1440">
        <v>0</v>
      </c>
      <c r="T1440" t="s">
        <v>137</v>
      </c>
      <c r="U1440" t="s">
        <v>138</v>
      </c>
      <c r="V1440" t="s">
        <v>139</v>
      </c>
      <c r="W1440" t="s">
        <v>140</v>
      </c>
      <c r="X1440">
        <v>12.4</v>
      </c>
      <c r="Y1440">
        <v>9.92</v>
      </c>
      <c r="Z1440">
        <v>9.42</v>
      </c>
      <c r="AA1440">
        <v>0.05</v>
      </c>
      <c r="AB1440">
        <v>9.4700000000000006</v>
      </c>
      <c r="AC1440">
        <v>6.82</v>
      </c>
      <c r="AD1440">
        <v>2.65</v>
      </c>
      <c r="AE1440">
        <v>9.2100000000000009</v>
      </c>
      <c r="AF1440">
        <v>0</v>
      </c>
      <c r="AG1440">
        <v>0.27</v>
      </c>
      <c r="AH1440" t="s">
        <v>54</v>
      </c>
      <c r="AK1440">
        <v>6</v>
      </c>
      <c r="AL1440">
        <v>1</v>
      </c>
    </row>
    <row r="1441" spans="1:38" x14ac:dyDescent="0.25">
      <c r="A1441" t="s">
        <v>1710</v>
      </c>
      <c r="B1441" s="1">
        <v>45486</v>
      </c>
      <c r="C1441" t="s">
        <v>607</v>
      </c>
      <c r="D1441" t="s">
        <v>40</v>
      </c>
      <c r="E1441" t="s">
        <v>41</v>
      </c>
      <c r="F1441" t="s">
        <v>42</v>
      </c>
      <c r="G1441" t="s">
        <v>111</v>
      </c>
      <c r="H1441" t="s">
        <v>112</v>
      </c>
      <c r="I1441" t="s">
        <v>113</v>
      </c>
      <c r="J1441" t="s">
        <v>46</v>
      </c>
      <c r="K1441" t="s">
        <v>69</v>
      </c>
      <c r="L1441" t="s">
        <v>70</v>
      </c>
      <c r="M1441" t="s">
        <v>71</v>
      </c>
      <c r="N1441" t="s">
        <v>72</v>
      </c>
      <c r="O1441">
        <v>30</v>
      </c>
      <c r="P1441">
        <v>30</v>
      </c>
      <c r="Q1441" t="b">
        <v>1</v>
      </c>
      <c r="R1441">
        <v>3</v>
      </c>
      <c r="S1441">
        <v>0</v>
      </c>
      <c r="T1441" t="s">
        <v>50</v>
      </c>
      <c r="U1441" t="s">
        <v>51</v>
      </c>
      <c r="V1441" t="s">
        <v>52</v>
      </c>
      <c r="W1441" t="s">
        <v>53</v>
      </c>
      <c r="X1441">
        <v>384</v>
      </c>
      <c r="Y1441">
        <v>326.39999999999998</v>
      </c>
      <c r="Z1441">
        <v>327.63</v>
      </c>
      <c r="AA1441">
        <v>1.78</v>
      </c>
      <c r="AB1441">
        <v>329.41</v>
      </c>
      <c r="AC1441">
        <v>286.58999999999997</v>
      </c>
      <c r="AD1441">
        <v>42.82</v>
      </c>
      <c r="AE1441">
        <v>314.68</v>
      </c>
      <c r="AF1441">
        <v>0</v>
      </c>
      <c r="AG1441">
        <v>14.73</v>
      </c>
      <c r="AH1441" t="s">
        <v>54</v>
      </c>
      <c r="AK1441">
        <v>3</v>
      </c>
      <c r="AL1441">
        <v>0</v>
      </c>
    </row>
    <row r="1442" spans="1:38" x14ac:dyDescent="0.25">
      <c r="A1442" t="s">
        <v>1711</v>
      </c>
      <c r="B1442" s="1">
        <v>45296</v>
      </c>
      <c r="C1442" t="s">
        <v>212</v>
      </c>
      <c r="D1442" t="s">
        <v>66</v>
      </c>
      <c r="E1442" t="s">
        <v>67</v>
      </c>
      <c r="F1442" t="s">
        <v>68</v>
      </c>
      <c r="G1442" t="s">
        <v>111</v>
      </c>
      <c r="H1442" t="s">
        <v>112</v>
      </c>
      <c r="I1442" t="s">
        <v>113</v>
      </c>
      <c r="J1442" t="s">
        <v>46</v>
      </c>
      <c r="K1442" t="s">
        <v>114</v>
      </c>
      <c r="L1442" t="s">
        <v>115</v>
      </c>
      <c r="M1442" t="s">
        <v>116</v>
      </c>
      <c r="N1442" t="s">
        <v>117</v>
      </c>
      <c r="O1442">
        <v>90</v>
      </c>
      <c r="P1442">
        <v>89</v>
      </c>
      <c r="Q1442" t="b">
        <v>1</v>
      </c>
      <c r="R1442">
        <v>4</v>
      </c>
      <c r="S1442">
        <v>0</v>
      </c>
      <c r="T1442" t="s">
        <v>62</v>
      </c>
      <c r="U1442" t="s">
        <v>63</v>
      </c>
      <c r="V1442" t="s">
        <v>52</v>
      </c>
      <c r="W1442" t="s">
        <v>53</v>
      </c>
      <c r="X1442">
        <v>564</v>
      </c>
      <c r="Y1442">
        <v>479.4</v>
      </c>
      <c r="Z1442">
        <v>1415.64</v>
      </c>
      <c r="AA1442">
        <v>1.8</v>
      </c>
      <c r="AB1442">
        <v>1417.44</v>
      </c>
      <c r="AC1442">
        <v>1190.6500000000001</v>
      </c>
      <c r="AD1442">
        <v>226.79</v>
      </c>
      <c r="AE1442">
        <v>1266.9100000000001</v>
      </c>
      <c r="AF1442">
        <v>0</v>
      </c>
      <c r="AG1442">
        <v>150.53</v>
      </c>
      <c r="AH1442" t="s">
        <v>54</v>
      </c>
      <c r="AK1442">
        <v>7</v>
      </c>
      <c r="AL1442">
        <v>1</v>
      </c>
    </row>
    <row r="1443" spans="1:38" x14ac:dyDescent="0.25">
      <c r="A1443" t="s">
        <v>1712</v>
      </c>
      <c r="B1443" s="1">
        <v>45399</v>
      </c>
      <c r="C1443" t="s">
        <v>346</v>
      </c>
      <c r="D1443" t="s">
        <v>90</v>
      </c>
      <c r="E1443" t="s">
        <v>91</v>
      </c>
      <c r="F1443" t="s">
        <v>92</v>
      </c>
      <c r="G1443" t="s">
        <v>111</v>
      </c>
      <c r="H1443" t="s">
        <v>112</v>
      </c>
      <c r="I1443" t="s">
        <v>113</v>
      </c>
      <c r="J1443" t="s">
        <v>46</v>
      </c>
      <c r="K1443" t="s">
        <v>196</v>
      </c>
      <c r="M1443" t="s">
        <v>197</v>
      </c>
      <c r="N1443" t="s">
        <v>198</v>
      </c>
      <c r="O1443">
        <v>90</v>
      </c>
      <c r="P1443">
        <v>85</v>
      </c>
      <c r="Q1443" t="b">
        <v>0</v>
      </c>
      <c r="R1443">
        <v>1</v>
      </c>
      <c r="S1443">
        <v>0</v>
      </c>
      <c r="T1443" t="s">
        <v>143</v>
      </c>
      <c r="U1443" t="s">
        <v>144</v>
      </c>
      <c r="V1443" t="s">
        <v>139</v>
      </c>
      <c r="W1443" t="s">
        <v>53</v>
      </c>
      <c r="X1443">
        <v>12.4</v>
      </c>
      <c r="Y1443">
        <v>9.92</v>
      </c>
      <c r="Z1443">
        <v>6.6</v>
      </c>
      <c r="AA1443">
        <v>1.77</v>
      </c>
      <c r="AB1443">
        <v>8.3699999999999992</v>
      </c>
      <c r="AC1443">
        <v>6.7</v>
      </c>
      <c r="AD1443">
        <v>1.67</v>
      </c>
      <c r="AE1443">
        <v>8.9</v>
      </c>
      <c r="AF1443">
        <v>0</v>
      </c>
      <c r="AG1443">
        <v>-0.53</v>
      </c>
      <c r="AH1443" t="s">
        <v>54</v>
      </c>
      <c r="AK1443">
        <v>1</v>
      </c>
      <c r="AL1443">
        <v>1</v>
      </c>
    </row>
    <row r="1444" spans="1:38" x14ac:dyDescent="0.25">
      <c r="A1444" t="s">
        <v>1713</v>
      </c>
      <c r="B1444" s="1">
        <v>45597</v>
      </c>
      <c r="C1444" t="s">
        <v>507</v>
      </c>
      <c r="D1444" t="s">
        <v>90</v>
      </c>
      <c r="E1444" t="s">
        <v>91</v>
      </c>
      <c r="F1444" t="s">
        <v>92</v>
      </c>
      <c r="G1444" t="s">
        <v>57</v>
      </c>
      <c r="H1444" t="s">
        <v>58</v>
      </c>
      <c r="I1444" t="s">
        <v>59</v>
      </c>
      <c r="J1444" t="s">
        <v>46</v>
      </c>
      <c r="K1444" t="s">
        <v>180</v>
      </c>
      <c r="M1444" t="s">
        <v>181</v>
      </c>
      <c r="N1444" t="s">
        <v>182</v>
      </c>
      <c r="O1444">
        <v>30</v>
      </c>
      <c r="P1444">
        <v>29</v>
      </c>
      <c r="Q1444" t="b">
        <v>0</v>
      </c>
      <c r="R1444">
        <v>1</v>
      </c>
      <c r="S1444">
        <v>2</v>
      </c>
      <c r="T1444" t="s">
        <v>99</v>
      </c>
      <c r="U1444" t="s">
        <v>100</v>
      </c>
      <c r="V1444" t="s">
        <v>52</v>
      </c>
      <c r="W1444" t="s">
        <v>53</v>
      </c>
      <c r="X1444">
        <v>6.9</v>
      </c>
      <c r="Y1444">
        <v>5.52</v>
      </c>
      <c r="Z1444">
        <v>3.2</v>
      </c>
      <c r="AA1444">
        <v>1.78</v>
      </c>
      <c r="AB1444">
        <v>4.9800000000000004</v>
      </c>
      <c r="AC1444">
        <v>4.38</v>
      </c>
      <c r="AD1444">
        <v>1</v>
      </c>
      <c r="AE1444">
        <v>5.26</v>
      </c>
      <c r="AF1444">
        <v>0</v>
      </c>
      <c r="AG1444">
        <v>-0.28000000000000003</v>
      </c>
      <c r="AH1444" t="s">
        <v>54</v>
      </c>
      <c r="AK1444">
        <v>11</v>
      </c>
      <c r="AL1444">
        <v>0</v>
      </c>
    </row>
    <row r="1445" spans="1:38" x14ac:dyDescent="0.25">
      <c r="A1445" t="s">
        <v>1714</v>
      </c>
      <c r="B1445" s="1">
        <v>44997</v>
      </c>
      <c r="C1445" t="s">
        <v>222</v>
      </c>
      <c r="D1445" t="s">
        <v>66</v>
      </c>
      <c r="E1445" t="s">
        <v>67</v>
      </c>
      <c r="F1445" t="s">
        <v>68</v>
      </c>
      <c r="G1445" t="s">
        <v>80</v>
      </c>
      <c r="H1445" t="s">
        <v>81</v>
      </c>
      <c r="I1445" t="s">
        <v>82</v>
      </c>
      <c r="J1445" t="s">
        <v>46</v>
      </c>
      <c r="K1445" t="s">
        <v>103</v>
      </c>
      <c r="M1445" t="s">
        <v>95</v>
      </c>
      <c r="N1445" t="s">
        <v>96</v>
      </c>
      <c r="O1445">
        <v>30</v>
      </c>
      <c r="P1445">
        <v>29</v>
      </c>
      <c r="Q1445" t="b">
        <v>0</v>
      </c>
      <c r="R1445">
        <v>1</v>
      </c>
      <c r="S1445">
        <v>2</v>
      </c>
      <c r="T1445" t="s">
        <v>99</v>
      </c>
      <c r="U1445" t="s">
        <v>100</v>
      </c>
      <c r="V1445" t="s">
        <v>52</v>
      </c>
      <c r="W1445" t="s">
        <v>53</v>
      </c>
      <c r="X1445">
        <v>18.2</v>
      </c>
      <c r="Y1445">
        <v>14.56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 t="s">
        <v>129</v>
      </c>
      <c r="AI1445">
        <v>70</v>
      </c>
      <c r="AJ1445" t="s">
        <v>341</v>
      </c>
      <c r="AK1445">
        <v>2</v>
      </c>
      <c r="AL1445">
        <v>0</v>
      </c>
    </row>
    <row r="1446" spans="1:38" x14ac:dyDescent="0.25">
      <c r="A1446" t="s">
        <v>1715</v>
      </c>
      <c r="B1446" s="1">
        <v>45296</v>
      </c>
      <c r="C1446" t="s">
        <v>299</v>
      </c>
      <c r="D1446" t="s">
        <v>40</v>
      </c>
      <c r="E1446" t="s">
        <v>41</v>
      </c>
      <c r="F1446" t="s">
        <v>42</v>
      </c>
      <c r="G1446" t="s">
        <v>80</v>
      </c>
      <c r="H1446" t="s">
        <v>81</v>
      </c>
      <c r="I1446" t="s">
        <v>82</v>
      </c>
      <c r="J1446" t="s">
        <v>46</v>
      </c>
      <c r="K1446" t="s">
        <v>227</v>
      </c>
      <c r="L1446" t="s">
        <v>228</v>
      </c>
      <c r="M1446" t="s">
        <v>229</v>
      </c>
      <c r="N1446" t="s">
        <v>230</v>
      </c>
      <c r="O1446">
        <v>90</v>
      </c>
      <c r="P1446">
        <v>93</v>
      </c>
      <c r="Q1446" t="b">
        <v>1</v>
      </c>
      <c r="R1446">
        <v>4</v>
      </c>
      <c r="S1446">
        <v>0</v>
      </c>
      <c r="T1446" t="s">
        <v>73</v>
      </c>
      <c r="U1446" t="s">
        <v>74</v>
      </c>
      <c r="V1446" t="s">
        <v>52</v>
      </c>
      <c r="W1446" t="s">
        <v>53</v>
      </c>
      <c r="X1446">
        <v>618</v>
      </c>
      <c r="Y1446">
        <v>525.29999999999995</v>
      </c>
      <c r="Z1446">
        <v>1593.3</v>
      </c>
      <c r="AA1446">
        <v>1.79</v>
      </c>
      <c r="AB1446">
        <v>1595.09</v>
      </c>
      <c r="AC1446">
        <v>1355.82</v>
      </c>
      <c r="AD1446">
        <v>239.26</v>
      </c>
      <c r="AE1446">
        <v>1435.34</v>
      </c>
      <c r="AF1446">
        <v>0</v>
      </c>
      <c r="AG1446">
        <v>159.74</v>
      </c>
      <c r="AH1446" t="s">
        <v>54</v>
      </c>
      <c r="AK1446">
        <v>11</v>
      </c>
      <c r="AL1446">
        <v>0</v>
      </c>
    </row>
    <row r="1447" spans="1:38" x14ac:dyDescent="0.25">
      <c r="A1447" t="s">
        <v>1716</v>
      </c>
      <c r="B1447" s="1">
        <v>45383</v>
      </c>
      <c r="C1447" t="s">
        <v>391</v>
      </c>
      <c r="D1447" t="s">
        <v>77</v>
      </c>
      <c r="E1447" t="s">
        <v>78</v>
      </c>
      <c r="F1447" t="s">
        <v>79</v>
      </c>
      <c r="G1447" t="s">
        <v>43</v>
      </c>
      <c r="H1447" t="s">
        <v>44</v>
      </c>
      <c r="I1447" t="s">
        <v>45</v>
      </c>
      <c r="J1447" t="s">
        <v>46</v>
      </c>
      <c r="K1447" t="s">
        <v>83</v>
      </c>
      <c r="M1447" t="s">
        <v>84</v>
      </c>
      <c r="N1447" t="s">
        <v>85</v>
      </c>
      <c r="O1447">
        <v>30</v>
      </c>
      <c r="P1447">
        <v>30</v>
      </c>
      <c r="Q1447" t="b">
        <v>0</v>
      </c>
      <c r="R1447">
        <v>1</v>
      </c>
      <c r="S1447">
        <v>0</v>
      </c>
      <c r="T1447" t="s">
        <v>50</v>
      </c>
      <c r="U1447" t="s">
        <v>51</v>
      </c>
      <c r="V1447" t="s">
        <v>52</v>
      </c>
      <c r="W1447" t="s">
        <v>53</v>
      </c>
      <c r="X1447">
        <v>7.2</v>
      </c>
      <c r="Y1447">
        <v>5.76</v>
      </c>
      <c r="Z1447">
        <v>3.43</v>
      </c>
      <c r="AA1447">
        <v>1.78</v>
      </c>
      <c r="AB1447">
        <v>5.21</v>
      </c>
      <c r="AC1447">
        <v>4.53</v>
      </c>
      <c r="AD1447">
        <v>1</v>
      </c>
      <c r="AE1447">
        <v>5.39</v>
      </c>
      <c r="AF1447">
        <v>0</v>
      </c>
      <c r="AG1447">
        <v>-0.18</v>
      </c>
      <c r="AH1447" t="s">
        <v>54</v>
      </c>
      <c r="AK1447">
        <v>5</v>
      </c>
      <c r="AL1447">
        <v>1</v>
      </c>
    </row>
    <row r="1448" spans="1:38" x14ac:dyDescent="0.25">
      <c r="A1448" t="s">
        <v>1717</v>
      </c>
      <c r="B1448" s="1">
        <v>45544</v>
      </c>
      <c r="C1448" t="s">
        <v>366</v>
      </c>
      <c r="D1448" t="s">
        <v>122</v>
      </c>
      <c r="E1448" t="s">
        <v>123</v>
      </c>
      <c r="F1448" t="s">
        <v>124</v>
      </c>
      <c r="G1448" t="s">
        <v>111</v>
      </c>
      <c r="H1448" t="s">
        <v>112</v>
      </c>
      <c r="I1448" t="s">
        <v>113</v>
      </c>
      <c r="J1448" t="s">
        <v>46</v>
      </c>
      <c r="K1448" t="s">
        <v>260</v>
      </c>
      <c r="L1448" t="s">
        <v>261</v>
      </c>
      <c r="M1448" t="s">
        <v>262</v>
      </c>
      <c r="N1448" t="s">
        <v>157</v>
      </c>
      <c r="O1448">
        <v>28</v>
      </c>
      <c r="P1448">
        <v>27</v>
      </c>
      <c r="Q1448" t="b">
        <v>1</v>
      </c>
      <c r="R1448">
        <v>4</v>
      </c>
      <c r="S1448">
        <v>0</v>
      </c>
      <c r="T1448" t="s">
        <v>99</v>
      </c>
      <c r="U1448" t="s">
        <v>100</v>
      </c>
      <c r="V1448" t="s">
        <v>52</v>
      </c>
      <c r="W1448" t="s">
        <v>53</v>
      </c>
      <c r="X1448">
        <v>918</v>
      </c>
      <c r="Y1448">
        <v>780.3</v>
      </c>
      <c r="Z1448">
        <v>788.59</v>
      </c>
      <c r="AA1448">
        <v>1.78</v>
      </c>
      <c r="AB1448">
        <v>790.37</v>
      </c>
      <c r="AC1448">
        <v>695.53</v>
      </c>
      <c r="AD1448">
        <v>94.84</v>
      </c>
      <c r="AE1448">
        <v>754.83</v>
      </c>
      <c r="AF1448">
        <v>0</v>
      </c>
      <c r="AG1448">
        <v>35.54</v>
      </c>
      <c r="AH1448" t="s">
        <v>54</v>
      </c>
      <c r="AK1448">
        <v>9</v>
      </c>
      <c r="AL1448">
        <v>0</v>
      </c>
    </row>
    <row r="1449" spans="1:38" x14ac:dyDescent="0.25">
      <c r="A1449" t="s">
        <v>1718</v>
      </c>
      <c r="B1449" s="1">
        <v>45515</v>
      </c>
      <c r="C1449" t="s">
        <v>105</v>
      </c>
      <c r="D1449" t="s">
        <v>90</v>
      </c>
      <c r="E1449" t="s">
        <v>91</v>
      </c>
      <c r="F1449" t="s">
        <v>92</v>
      </c>
      <c r="G1449" t="s">
        <v>111</v>
      </c>
      <c r="H1449" t="s">
        <v>112</v>
      </c>
      <c r="I1449" t="s">
        <v>113</v>
      </c>
      <c r="J1449" t="s">
        <v>46</v>
      </c>
      <c r="K1449" t="s">
        <v>103</v>
      </c>
      <c r="M1449" t="s">
        <v>95</v>
      </c>
      <c r="N1449" t="s">
        <v>96</v>
      </c>
      <c r="O1449">
        <v>30</v>
      </c>
      <c r="P1449">
        <v>28</v>
      </c>
      <c r="Q1449" t="b">
        <v>0</v>
      </c>
      <c r="R1449">
        <v>1</v>
      </c>
      <c r="S1449">
        <v>1</v>
      </c>
      <c r="T1449" t="s">
        <v>50</v>
      </c>
      <c r="U1449" t="s">
        <v>51</v>
      </c>
      <c r="V1449" t="s">
        <v>52</v>
      </c>
      <c r="W1449" t="s">
        <v>53</v>
      </c>
      <c r="X1449">
        <v>18.2</v>
      </c>
      <c r="Y1449">
        <v>14.56</v>
      </c>
      <c r="Z1449">
        <v>11.39</v>
      </c>
      <c r="AA1449">
        <v>1.78</v>
      </c>
      <c r="AB1449">
        <v>13.17</v>
      </c>
      <c r="AC1449">
        <v>11.46</v>
      </c>
      <c r="AD1449">
        <v>1.71</v>
      </c>
      <c r="AE1449">
        <v>13.57</v>
      </c>
      <c r="AF1449">
        <v>0</v>
      </c>
      <c r="AG1449">
        <v>-0.4</v>
      </c>
      <c r="AH1449" t="s">
        <v>54</v>
      </c>
      <c r="AK1449">
        <v>6</v>
      </c>
      <c r="AL1449">
        <v>0</v>
      </c>
    </row>
    <row r="1450" spans="1:38" x14ac:dyDescent="0.25">
      <c r="A1450" t="s">
        <v>1719</v>
      </c>
      <c r="B1450" s="1">
        <v>45417</v>
      </c>
      <c r="C1450" t="s">
        <v>272</v>
      </c>
      <c r="D1450" t="s">
        <v>77</v>
      </c>
      <c r="E1450" t="s">
        <v>78</v>
      </c>
      <c r="F1450" t="s">
        <v>79</v>
      </c>
      <c r="G1450" t="s">
        <v>57</v>
      </c>
      <c r="H1450" t="s">
        <v>58</v>
      </c>
      <c r="I1450" t="s">
        <v>59</v>
      </c>
      <c r="J1450" t="s">
        <v>46</v>
      </c>
      <c r="K1450" t="s">
        <v>83</v>
      </c>
      <c r="M1450" t="s">
        <v>84</v>
      </c>
      <c r="N1450" t="s">
        <v>85</v>
      </c>
      <c r="O1450">
        <v>30</v>
      </c>
      <c r="P1450">
        <v>28</v>
      </c>
      <c r="Q1450" t="b">
        <v>0</v>
      </c>
      <c r="R1450">
        <v>1</v>
      </c>
      <c r="S1450">
        <v>0</v>
      </c>
      <c r="T1450" t="s">
        <v>143</v>
      </c>
      <c r="U1450" t="s">
        <v>144</v>
      </c>
      <c r="V1450" t="s">
        <v>139</v>
      </c>
      <c r="W1450" t="s">
        <v>53</v>
      </c>
      <c r="X1450">
        <v>7.2</v>
      </c>
      <c r="Y1450">
        <v>5.76</v>
      </c>
      <c r="Z1450">
        <v>4.4800000000000004</v>
      </c>
      <c r="AA1450">
        <v>1.77</v>
      </c>
      <c r="AB1450">
        <v>6.25</v>
      </c>
      <c r="AC1450">
        <v>5</v>
      </c>
      <c r="AD1450">
        <v>1.25</v>
      </c>
      <c r="AE1450">
        <v>5.34</v>
      </c>
      <c r="AF1450">
        <v>0</v>
      </c>
      <c r="AG1450">
        <v>0.91</v>
      </c>
      <c r="AH1450" t="s">
        <v>210</v>
      </c>
      <c r="AK1450">
        <v>0</v>
      </c>
      <c r="AL1450">
        <v>0</v>
      </c>
    </row>
    <row r="1451" spans="1:38" x14ac:dyDescent="0.25">
      <c r="A1451" t="s">
        <v>1720</v>
      </c>
      <c r="B1451" s="1">
        <v>45163</v>
      </c>
      <c r="C1451" t="s">
        <v>146</v>
      </c>
      <c r="D1451" t="s">
        <v>66</v>
      </c>
      <c r="E1451" t="s">
        <v>67</v>
      </c>
      <c r="F1451" t="s">
        <v>68</v>
      </c>
      <c r="G1451" t="s">
        <v>111</v>
      </c>
      <c r="H1451" t="s">
        <v>112</v>
      </c>
      <c r="I1451" t="s">
        <v>113</v>
      </c>
      <c r="J1451" t="s">
        <v>46</v>
      </c>
      <c r="K1451" t="s">
        <v>196</v>
      </c>
      <c r="M1451" t="s">
        <v>197</v>
      </c>
      <c r="N1451" t="s">
        <v>198</v>
      </c>
      <c r="O1451">
        <v>90</v>
      </c>
      <c r="P1451">
        <v>86</v>
      </c>
      <c r="Q1451" t="b">
        <v>0</v>
      </c>
      <c r="R1451">
        <v>1</v>
      </c>
      <c r="S1451">
        <v>0</v>
      </c>
      <c r="T1451" t="s">
        <v>99</v>
      </c>
      <c r="U1451" t="s">
        <v>100</v>
      </c>
      <c r="V1451" t="s">
        <v>52</v>
      </c>
      <c r="W1451" t="s">
        <v>53</v>
      </c>
      <c r="X1451">
        <v>12.4</v>
      </c>
      <c r="Y1451">
        <v>9.92</v>
      </c>
      <c r="Z1451">
        <v>7.09</v>
      </c>
      <c r="AA1451">
        <v>1.78</v>
      </c>
      <c r="AB1451">
        <v>8.8699999999999992</v>
      </c>
      <c r="AC1451">
        <v>7.8</v>
      </c>
      <c r="AD1451">
        <v>1.06</v>
      </c>
      <c r="AE1451">
        <v>9.6</v>
      </c>
      <c r="AF1451">
        <v>0</v>
      </c>
      <c r="AG1451">
        <v>-0.74</v>
      </c>
      <c r="AH1451" t="s">
        <v>54</v>
      </c>
      <c r="AK1451">
        <v>9</v>
      </c>
      <c r="AL1451">
        <v>1</v>
      </c>
    </row>
    <row r="1452" spans="1:38" x14ac:dyDescent="0.25">
      <c r="A1452" t="s">
        <v>1721</v>
      </c>
      <c r="B1452" s="1">
        <v>45468</v>
      </c>
      <c r="C1452" t="s">
        <v>523</v>
      </c>
      <c r="D1452" t="s">
        <v>66</v>
      </c>
      <c r="E1452" t="s">
        <v>67</v>
      </c>
      <c r="F1452" t="s">
        <v>68</v>
      </c>
      <c r="G1452" t="s">
        <v>57</v>
      </c>
      <c r="H1452" t="s">
        <v>58</v>
      </c>
      <c r="I1452" t="s">
        <v>59</v>
      </c>
      <c r="J1452" t="s">
        <v>46</v>
      </c>
      <c r="K1452" t="s">
        <v>106</v>
      </c>
      <c r="M1452" t="s">
        <v>107</v>
      </c>
      <c r="N1452" t="s">
        <v>108</v>
      </c>
      <c r="O1452">
        <v>90</v>
      </c>
      <c r="P1452">
        <v>89</v>
      </c>
      <c r="Q1452" t="b">
        <v>0</v>
      </c>
      <c r="R1452">
        <v>1</v>
      </c>
      <c r="S1452">
        <v>2</v>
      </c>
      <c r="T1452" t="s">
        <v>50</v>
      </c>
      <c r="U1452" t="s">
        <v>51</v>
      </c>
      <c r="V1452" t="s">
        <v>52</v>
      </c>
      <c r="W1452" t="s">
        <v>53</v>
      </c>
      <c r="X1452">
        <v>8.5</v>
      </c>
      <c r="Y1452">
        <v>6.8</v>
      </c>
      <c r="Z1452">
        <v>5.05</v>
      </c>
      <c r="AA1452">
        <v>1.78</v>
      </c>
      <c r="AB1452">
        <v>6.83</v>
      </c>
      <c r="AC1452">
        <v>5.94</v>
      </c>
      <c r="AD1452">
        <v>1</v>
      </c>
      <c r="AE1452">
        <v>6.56</v>
      </c>
      <c r="AF1452">
        <v>0</v>
      </c>
      <c r="AG1452">
        <v>0.27</v>
      </c>
      <c r="AH1452" t="s">
        <v>54</v>
      </c>
      <c r="AK1452">
        <v>3</v>
      </c>
      <c r="AL1452">
        <v>0</v>
      </c>
    </row>
    <row r="1453" spans="1:38" x14ac:dyDescent="0.25">
      <c r="A1453" t="s">
        <v>1722</v>
      </c>
      <c r="B1453" s="1">
        <v>45374</v>
      </c>
      <c r="C1453" t="s">
        <v>274</v>
      </c>
      <c r="D1453" t="s">
        <v>66</v>
      </c>
      <c r="E1453" t="s">
        <v>67</v>
      </c>
      <c r="F1453" t="s">
        <v>68</v>
      </c>
      <c r="G1453" t="s">
        <v>43</v>
      </c>
      <c r="H1453" t="s">
        <v>44</v>
      </c>
      <c r="I1453" t="s">
        <v>45</v>
      </c>
      <c r="J1453" t="s">
        <v>46</v>
      </c>
      <c r="K1453" t="s">
        <v>154</v>
      </c>
      <c r="L1453" t="s">
        <v>155</v>
      </c>
      <c r="M1453" t="s">
        <v>156</v>
      </c>
      <c r="N1453" t="s">
        <v>157</v>
      </c>
      <c r="O1453">
        <v>30</v>
      </c>
      <c r="P1453">
        <v>30</v>
      </c>
      <c r="Q1453" t="b">
        <v>1</v>
      </c>
      <c r="R1453">
        <v>4</v>
      </c>
      <c r="S1453">
        <v>0</v>
      </c>
      <c r="T1453" t="s">
        <v>73</v>
      </c>
      <c r="U1453" t="s">
        <v>74</v>
      </c>
      <c r="V1453" t="s">
        <v>52</v>
      </c>
      <c r="W1453" t="s">
        <v>53</v>
      </c>
      <c r="X1453">
        <v>936</v>
      </c>
      <c r="Y1453">
        <v>795.6</v>
      </c>
      <c r="Z1453">
        <v>803.5</v>
      </c>
      <c r="AA1453">
        <v>1.79</v>
      </c>
      <c r="AB1453">
        <v>805.29</v>
      </c>
      <c r="AC1453">
        <v>684.49</v>
      </c>
      <c r="AD1453">
        <v>120.79</v>
      </c>
      <c r="AE1453">
        <v>711.42</v>
      </c>
      <c r="AF1453">
        <v>0</v>
      </c>
      <c r="AG1453">
        <v>93.87</v>
      </c>
      <c r="AH1453" t="s">
        <v>54</v>
      </c>
      <c r="AK1453">
        <v>6</v>
      </c>
      <c r="AL1453">
        <v>1</v>
      </c>
    </row>
    <row r="1454" spans="1:38" x14ac:dyDescent="0.25">
      <c r="A1454" t="s">
        <v>1723</v>
      </c>
      <c r="B1454" s="1">
        <v>45131</v>
      </c>
      <c r="C1454" t="s">
        <v>224</v>
      </c>
      <c r="D1454" t="s">
        <v>40</v>
      </c>
      <c r="E1454" t="s">
        <v>41</v>
      </c>
      <c r="F1454" t="s">
        <v>42</v>
      </c>
      <c r="G1454" t="s">
        <v>111</v>
      </c>
      <c r="H1454" t="s">
        <v>112</v>
      </c>
      <c r="I1454" t="s">
        <v>113</v>
      </c>
      <c r="J1454" t="s">
        <v>46</v>
      </c>
      <c r="K1454" t="s">
        <v>83</v>
      </c>
      <c r="M1454" t="s">
        <v>84</v>
      </c>
      <c r="N1454" t="s">
        <v>85</v>
      </c>
      <c r="O1454">
        <v>30</v>
      </c>
      <c r="P1454">
        <v>29</v>
      </c>
      <c r="Q1454" t="b">
        <v>0</v>
      </c>
      <c r="R1454">
        <v>1</v>
      </c>
      <c r="S1454">
        <v>0</v>
      </c>
      <c r="T1454" t="s">
        <v>50</v>
      </c>
      <c r="U1454" t="s">
        <v>51</v>
      </c>
      <c r="V1454" t="s">
        <v>52</v>
      </c>
      <c r="W1454" t="s">
        <v>53</v>
      </c>
      <c r="X1454">
        <v>7.2</v>
      </c>
      <c r="Y1454">
        <v>5.76</v>
      </c>
      <c r="Z1454">
        <v>4.5199999999999996</v>
      </c>
      <c r="AA1454">
        <v>1.78</v>
      </c>
      <c r="AB1454">
        <v>6.3</v>
      </c>
      <c r="AC1454">
        <v>5.48</v>
      </c>
      <c r="AD1454">
        <v>1</v>
      </c>
      <c r="AE1454">
        <v>5.15</v>
      </c>
      <c r="AF1454">
        <v>0</v>
      </c>
      <c r="AG1454">
        <v>1.1499999999999999</v>
      </c>
      <c r="AH1454" t="s">
        <v>54</v>
      </c>
      <c r="AK1454">
        <v>3</v>
      </c>
      <c r="AL1454">
        <v>1</v>
      </c>
    </row>
    <row r="1455" spans="1:38" x14ac:dyDescent="0.25">
      <c r="A1455" t="s">
        <v>1724</v>
      </c>
      <c r="B1455" s="1">
        <v>45225</v>
      </c>
      <c r="C1455" t="s">
        <v>344</v>
      </c>
      <c r="D1455" t="s">
        <v>40</v>
      </c>
      <c r="E1455" t="s">
        <v>41</v>
      </c>
      <c r="F1455" t="s">
        <v>42</v>
      </c>
      <c r="G1455" t="s">
        <v>57</v>
      </c>
      <c r="H1455" t="s">
        <v>58</v>
      </c>
      <c r="I1455" t="s">
        <v>59</v>
      </c>
      <c r="J1455" t="s">
        <v>46</v>
      </c>
      <c r="K1455" t="s">
        <v>93</v>
      </c>
      <c r="L1455" t="s">
        <v>94</v>
      </c>
      <c r="M1455" t="s">
        <v>95</v>
      </c>
      <c r="N1455" t="s">
        <v>96</v>
      </c>
      <c r="O1455">
        <v>30</v>
      </c>
      <c r="P1455">
        <v>28</v>
      </c>
      <c r="Q1455" t="b">
        <v>1</v>
      </c>
      <c r="R1455">
        <v>2</v>
      </c>
      <c r="S1455">
        <v>0</v>
      </c>
      <c r="T1455" t="s">
        <v>99</v>
      </c>
      <c r="U1455" t="s">
        <v>100</v>
      </c>
      <c r="V1455" t="s">
        <v>52</v>
      </c>
      <c r="W1455" t="s">
        <v>53</v>
      </c>
      <c r="X1455">
        <v>185.4</v>
      </c>
      <c r="Y1455">
        <v>157.59</v>
      </c>
      <c r="Z1455">
        <v>156.08000000000001</v>
      </c>
      <c r="AA1455">
        <v>1.78</v>
      </c>
      <c r="AB1455">
        <v>157.86000000000001</v>
      </c>
      <c r="AC1455">
        <v>138.91999999999999</v>
      </c>
      <c r="AD1455">
        <v>18.940000000000001</v>
      </c>
      <c r="AE1455">
        <v>147.1</v>
      </c>
      <c r="AF1455">
        <v>0</v>
      </c>
      <c r="AG1455">
        <v>10.76</v>
      </c>
      <c r="AH1455" t="s">
        <v>54</v>
      </c>
      <c r="AK1455">
        <v>9</v>
      </c>
      <c r="AL1455">
        <v>0</v>
      </c>
    </row>
    <row r="1456" spans="1:38" x14ac:dyDescent="0.25">
      <c r="A1456" t="s">
        <v>1725</v>
      </c>
      <c r="B1456" s="1">
        <v>45520</v>
      </c>
      <c r="C1456" t="s">
        <v>250</v>
      </c>
      <c r="D1456" t="s">
        <v>90</v>
      </c>
      <c r="E1456" t="s">
        <v>91</v>
      </c>
      <c r="F1456" t="s">
        <v>92</v>
      </c>
      <c r="G1456" t="s">
        <v>111</v>
      </c>
      <c r="H1456" t="s">
        <v>112</v>
      </c>
      <c r="I1456" t="s">
        <v>113</v>
      </c>
      <c r="J1456" t="s">
        <v>46</v>
      </c>
      <c r="K1456" t="s">
        <v>103</v>
      </c>
      <c r="M1456" t="s">
        <v>95</v>
      </c>
      <c r="N1456" t="s">
        <v>96</v>
      </c>
      <c r="O1456">
        <v>30</v>
      </c>
      <c r="P1456">
        <v>28</v>
      </c>
      <c r="Q1456" t="b">
        <v>0</v>
      </c>
      <c r="R1456">
        <v>1</v>
      </c>
      <c r="S1456">
        <v>0</v>
      </c>
      <c r="T1456" t="s">
        <v>50</v>
      </c>
      <c r="U1456" t="s">
        <v>51</v>
      </c>
      <c r="V1456" t="s">
        <v>52</v>
      </c>
      <c r="W1456" t="s">
        <v>53</v>
      </c>
      <c r="X1456">
        <v>18.2</v>
      </c>
      <c r="Y1456">
        <v>14.56</v>
      </c>
      <c r="Z1456">
        <v>9.41</v>
      </c>
      <c r="AA1456">
        <v>1.78</v>
      </c>
      <c r="AB1456">
        <v>11.19</v>
      </c>
      <c r="AC1456">
        <v>9.73</v>
      </c>
      <c r="AD1456">
        <v>1.45</v>
      </c>
      <c r="AE1456">
        <v>13.8</v>
      </c>
      <c r="AF1456">
        <v>0</v>
      </c>
      <c r="AG1456">
        <v>-2.61</v>
      </c>
      <c r="AH1456" t="s">
        <v>54</v>
      </c>
      <c r="AK1456">
        <v>3</v>
      </c>
      <c r="AL1456">
        <v>0</v>
      </c>
    </row>
    <row r="1457" spans="1:38" x14ac:dyDescent="0.25">
      <c r="A1457" t="s">
        <v>1726</v>
      </c>
      <c r="B1457" s="1">
        <v>44972</v>
      </c>
      <c r="C1457" t="s">
        <v>105</v>
      </c>
      <c r="D1457" t="s">
        <v>66</v>
      </c>
      <c r="E1457" t="s">
        <v>67</v>
      </c>
      <c r="F1457" t="s">
        <v>68</v>
      </c>
      <c r="G1457" t="s">
        <v>57</v>
      </c>
      <c r="H1457" t="s">
        <v>58</v>
      </c>
      <c r="I1457" t="s">
        <v>59</v>
      </c>
      <c r="J1457" t="s">
        <v>46</v>
      </c>
      <c r="K1457" t="s">
        <v>83</v>
      </c>
      <c r="M1457" t="s">
        <v>84</v>
      </c>
      <c r="N1457" t="s">
        <v>85</v>
      </c>
      <c r="O1457">
        <v>30</v>
      </c>
      <c r="P1457">
        <v>31</v>
      </c>
      <c r="Q1457" t="b">
        <v>0</v>
      </c>
      <c r="R1457">
        <v>1</v>
      </c>
      <c r="S1457">
        <v>2</v>
      </c>
      <c r="T1457" t="s">
        <v>99</v>
      </c>
      <c r="U1457" t="s">
        <v>100</v>
      </c>
      <c r="V1457" t="s">
        <v>52</v>
      </c>
      <c r="W1457" t="s">
        <v>53</v>
      </c>
      <c r="X1457">
        <v>7.2</v>
      </c>
      <c r="Y1457">
        <v>5.76</v>
      </c>
      <c r="Z1457">
        <v>4.22</v>
      </c>
      <c r="AA1457">
        <v>1.78</v>
      </c>
      <c r="AB1457">
        <v>6</v>
      </c>
      <c r="AC1457">
        <v>5.28</v>
      </c>
      <c r="AD1457">
        <v>1</v>
      </c>
      <c r="AE1457">
        <v>5.22</v>
      </c>
      <c r="AF1457">
        <v>0</v>
      </c>
      <c r="AG1457">
        <v>0.78</v>
      </c>
      <c r="AH1457" t="s">
        <v>54</v>
      </c>
      <c r="AK1457">
        <v>8</v>
      </c>
      <c r="AL1457">
        <v>0</v>
      </c>
    </row>
    <row r="1458" spans="1:38" x14ac:dyDescent="0.25">
      <c r="A1458" t="s">
        <v>1727</v>
      </c>
      <c r="B1458" s="1">
        <v>44950</v>
      </c>
      <c r="C1458" t="s">
        <v>102</v>
      </c>
      <c r="D1458" t="s">
        <v>90</v>
      </c>
      <c r="E1458" t="s">
        <v>91</v>
      </c>
      <c r="F1458" t="s">
        <v>92</v>
      </c>
      <c r="G1458" t="s">
        <v>111</v>
      </c>
      <c r="H1458" t="s">
        <v>112</v>
      </c>
      <c r="I1458" t="s">
        <v>113</v>
      </c>
      <c r="J1458" t="s">
        <v>46</v>
      </c>
      <c r="K1458" t="s">
        <v>154</v>
      </c>
      <c r="L1458" t="s">
        <v>155</v>
      </c>
      <c r="M1458" t="s">
        <v>156</v>
      </c>
      <c r="N1458" t="s">
        <v>157</v>
      </c>
      <c r="O1458">
        <v>30</v>
      </c>
      <c r="P1458">
        <v>29</v>
      </c>
      <c r="Q1458" t="b">
        <v>1</v>
      </c>
      <c r="R1458">
        <v>4</v>
      </c>
      <c r="S1458">
        <v>0</v>
      </c>
      <c r="T1458" t="s">
        <v>73</v>
      </c>
      <c r="U1458" t="s">
        <v>74</v>
      </c>
      <c r="V1458" t="s">
        <v>52</v>
      </c>
      <c r="W1458" t="s">
        <v>53</v>
      </c>
      <c r="X1458">
        <v>936</v>
      </c>
      <c r="Y1458">
        <v>795.6</v>
      </c>
      <c r="Z1458">
        <v>768.55</v>
      </c>
      <c r="AA1458">
        <v>1.79</v>
      </c>
      <c r="AB1458">
        <v>770.34</v>
      </c>
      <c r="AC1458">
        <v>654.79</v>
      </c>
      <c r="AD1458">
        <v>115.55</v>
      </c>
      <c r="AE1458">
        <v>737.01</v>
      </c>
      <c r="AF1458">
        <v>0</v>
      </c>
      <c r="AG1458">
        <v>33.33</v>
      </c>
      <c r="AH1458" t="s">
        <v>54</v>
      </c>
      <c r="AK1458">
        <v>11</v>
      </c>
      <c r="AL1458">
        <v>0</v>
      </c>
    </row>
    <row r="1459" spans="1:38" x14ac:dyDescent="0.25">
      <c r="A1459" t="s">
        <v>1728</v>
      </c>
      <c r="B1459" s="1">
        <v>45014</v>
      </c>
      <c r="C1459" t="s">
        <v>161</v>
      </c>
      <c r="D1459" t="s">
        <v>66</v>
      </c>
      <c r="E1459" t="s">
        <v>67</v>
      </c>
      <c r="F1459" t="s">
        <v>68</v>
      </c>
      <c r="G1459" t="s">
        <v>111</v>
      </c>
      <c r="H1459" t="s">
        <v>112</v>
      </c>
      <c r="I1459" t="s">
        <v>113</v>
      </c>
      <c r="J1459" t="s">
        <v>46</v>
      </c>
      <c r="K1459" t="s">
        <v>213</v>
      </c>
      <c r="L1459" t="s">
        <v>214</v>
      </c>
      <c r="M1459" t="s">
        <v>215</v>
      </c>
      <c r="N1459" t="s">
        <v>216</v>
      </c>
      <c r="O1459">
        <v>30</v>
      </c>
      <c r="P1459">
        <v>29</v>
      </c>
      <c r="Q1459" t="b">
        <v>1</v>
      </c>
      <c r="R1459">
        <v>3</v>
      </c>
      <c r="S1459">
        <v>0</v>
      </c>
      <c r="T1459" t="s">
        <v>50</v>
      </c>
      <c r="U1459" t="s">
        <v>51</v>
      </c>
      <c r="V1459" t="s">
        <v>52</v>
      </c>
      <c r="W1459" t="s">
        <v>53</v>
      </c>
      <c r="X1459">
        <v>492</v>
      </c>
      <c r="Y1459">
        <v>418.2</v>
      </c>
      <c r="Z1459">
        <v>412.19</v>
      </c>
      <c r="AA1459">
        <v>1.78</v>
      </c>
      <c r="AB1459">
        <v>413.97</v>
      </c>
      <c r="AC1459">
        <v>360.16</v>
      </c>
      <c r="AD1459">
        <v>53.82</v>
      </c>
      <c r="AE1459">
        <v>381.92</v>
      </c>
      <c r="AF1459">
        <v>0</v>
      </c>
      <c r="AG1459">
        <v>32.049999999999997</v>
      </c>
      <c r="AH1459" t="s">
        <v>54</v>
      </c>
      <c r="AK1459">
        <v>4</v>
      </c>
      <c r="AL1459">
        <v>1</v>
      </c>
    </row>
    <row r="1460" spans="1:38" x14ac:dyDescent="0.25">
      <c r="A1460" t="s">
        <v>1729</v>
      </c>
      <c r="B1460" s="1">
        <v>45298</v>
      </c>
      <c r="C1460" t="s">
        <v>374</v>
      </c>
      <c r="D1460" t="s">
        <v>90</v>
      </c>
      <c r="E1460" t="s">
        <v>91</v>
      </c>
      <c r="F1460" t="s">
        <v>92</v>
      </c>
      <c r="G1460" t="s">
        <v>111</v>
      </c>
      <c r="H1460" t="s">
        <v>112</v>
      </c>
      <c r="I1460" t="s">
        <v>113</v>
      </c>
      <c r="J1460" t="s">
        <v>46</v>
      </c>
      <c r="K1460" t="s">
        <v>93</v>
      </c>
      <c r="L1460" t="s">
        <v>94</v>
      </c>
      <c r="M1460" t="s">
        <v>95</v>
      </c>
      <c r="N1460" t="s">
        <v>96</v>
      </c>
      <c r="O1460">
        <v>90</v>
      </c>
      <c r="P1460">
        <v>88</v>
      </c>
      <c r="Q1460" t="b">
        <v>1</v>
      </c>
      <c r="R1460">
        <v>2</v>
      </c>
      <c r="S1460">
        <v>2</v>
      </c>
      <c r="T1460" t="s">
        <v>62</v>
      </c>
      <c r="U1460" t="s">
        <v>63</v>
      </c>
      <c r="V1460" t="s">
        <v>52</v>
      </c>
      <c r="W1460" t="s">
        <v>53</v>
      </c>
      <c r="X1460">
        <v>185.4</v>
      </c>
      <c r="Y1460">
        <v>157.59</v>
      </c>
      <c r="Z1460">
        <v>472.15</v>
      </c>
      <c r="AA1460">
        <v>1.8</v>
      </c>
      <c r="AB1460">
        <v>473.95</v>
      </c>
      <c r="AC1460">
        <v>398.12</v>
      </c>
      <c r="AD1460">
        <v>75.83</v>
      </c>
      <c r="AE1460">
        <v>433.53</v>
      </c>
      <c r="AF1460">
        <v>0</v>
      </c>
      <c r="AG1460">
        <v>40.42</v>
      </c>
      <c r="AH1460" t="s">
        <v>54</v>
      </c>
      <c r="AK1460">
        <v>4</v>
      </c>
      <c r="AL1460">
        <v>0</v>
      </c>
    </row>
    <row r="1461" spans="1:38" x14ac:dyDescent="0.25">
      <c r="A1461" t="s">
        <v>1730</v>
      </c>
      <c r="B1461" s="1">
        <v>45379</v>
      </c>
      <c r="C1461" t="s">
        <v>366</v>
      </c>
      <c r="D1461" t="s">
        <v>122</v>
      </c>
      <c r="E1461" t="s">
        <v>123</v>
      </c>
      <c r="F1461" t="s">
        <v>124</v>
      </c>
      <c r="G1461" t="s">
        <v>57</v>
      </c>
      <c r="H1461" t="s">
        <v>58</v>
      </c>
      <c r="I1461" t="s">
        <v>59</v>
      </c>
      <c r="J1461" t="s">
        <v>46</v>
      </c>
      <c r="K1461" t="s">
        <v>180</v>
      </c>
      <c r="M1461" t="s">
        <v>181</v>
      </c>
      <c r="N1461" t="s">
        <v>182</v>
      </c>
      <c r="O1461">
        <v>90</v>
      </c>
      <c r="P1461">
        <v>87</v>
      </c>
      <c r="Q1461" t="b">
        <v>0</v>
      </c>
      <c r="R1461">
        <v>1</v>
      </c>
      <c r="S1461">
        <v>0</v>
      </c>
      <c r="T1461" t="s">
        <v>73</v>
      </c>
      <c r="U1461" t="s">
        <v>74</v>
      </c>
      <c r="V1461" t="s">
        <v>52</v>
      </c>
      <c r="W1461" t="s">
        <v>53</v>
      </c>
      <c r="X1461">
        <v>6.9</v>
      </c>
      <c r="Y1461">
        <v>5.52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 t="s">
        <v>129</v>
      </c>
      <c r="AI1461">
        <v>70</v>
      </c>
      <c r="AJ1461" t="s">
        <v>341</v>
      </c>
      <c r="AK1461">
        <v>0</v>
      </c>
      <c r="AL1461">
        <v>0</v>
      </c>
    </row>
    <row r="1462" spans="1:38" x14ac:dyDescent="0.25">
      <c r="A1462" t="s">
        <v>1731</v>
      </c>
      <c r="B1462" s="1">
        <v>45082</v>
      </c>
      <c r="C1462" t="s">
        <v>559</v>
      </c>
      <c r="D1462" t="s">
        <v>66</v>
      </c>
      <c r="E1462" t="s">
        <v>67</v>
      </c>
      <c r="F1462" t="s">
        <v>68</v>
      </c>
      <c r="G1462" t="s">
        <v>111</v>
      </c>
      <c r="H1462" t="s">
        <v>112</v>
      </c>
      <c r="I1462" t="s">
        <v>113</v>
      </c>
      <c r="J1462" t="s">
        <v>46</v>
      </c>
      <c r="K1462" t="s">
        <v>83</v>
      </c>
      <c r="M1462" t="s">
        <v>84</v>
      </c>
      <c r="N1462" t="s">
        <v>85</v>
      </c>
      <c r="O1462">
        <v>30</v>
      </c>
      <c r="P1462">
        <v>29</v>
      </c>
      <c r="Q1462" t="b">
        <v>0</v>
      </c>
      <c r="R1462">
        <v>1</v>
      </c>
      <c r="S1462">
        <v>0</v>
      </c>
      <c r="T1462" t="s">
        <v>99</v>
      </c>
      <c r="U1462" t="s">
        <v>100</v>
      </c>
      <c r="V1462" t="s">
        <v>52</v>
      </c>
      <c r="W1462" t="s">
        <v>53</v>
      </c>
      <c r="X1462">
        <v>7.2</v>
      </c>
      <c r="Y1462">
        <v>5.76</v>
      </c>
      <c r="Z1462">
        <v>3.91</v>
      </c>
      <c r="AA1462">
        <v>1.78</v>
      </c>
      <c r="AB1462">
        <v>5.69</v>
      </c>
      <c r="AC1462">
        <v>5</v>
      </c>
      <c r="AD1462">
        <v>1</v>
      </c>
      <c r="AE1462">
        <v>5.38</v>
      </c>
      <c r="AF1462">
        <v>0</v>
      </c>
      <c r="AG1462">
        <v>0.31</v>
      </c>
      <c r="AH1462" t="s">
        <v>210</v>
      </c>
      <c r="AK1462">
        <v>6</v>
      </c>
      <c r="AL1462">
        <v>1</v>
      </c>
    </row>
    <row r="1463" spans="1:38" x14ac:dyDescent="0.25">
      <c r="A1463" t="s">
        <v>1732</v>
      </c>
      <c r="B1463" s="1">
        <v>45195</v>
      </c>
      <c r="C1463" t="s">
        <v>283</v>
      </c>
      <c r="D1463" t="s">
        <v>122</v>
      </c>
      <c r="E1463" t="s">
        <v>123</v>
      </c>
      <c r="F1463" t="s">
        <v>124</v>
      </c>
      <c r="G1463" t="s">
        <v>111</v>
      </c>
      <c r="H1463" t="s">
        <v>112</v>
      </c>
      <c r="I1463" t="s">
        <v>113</v>
      </c>
      <c r="J1463" t="s">
        <v>46</v>
      </c>
      <c r="K1463" t="s">
        <v>184</v>
      </c>
      <c r="L1463" t="s">
        <v>185</v>
      </c>
      <c r="M1463" t="s">
        <v>186</v>
      </c>
      <c r="N1463" t="s">
        <v>171</v>
      </c>
      <c r="O1463">
        <v>30</v>
      </c>
      <c r="P1463">
        <v>30</v>
      </c>
      <c r="Q1463" t="b">
        <v>1</v>
      </c>
      <c r="R1463">
        <v>3</v>
      </c>
      <c r="S1463">
        <v>0</v>
      </c>
      <c r="T1463" t="s">
        <v>99</v>
      </c>
      <c r="U1463" t="s">
        <v>100</v>
      </c>
      <c r="V1463" t="s">
        <v>52</v>
      </c>
      <c r="W1463" t="s">
        <v>53</v>
      </c>
      <c r="X1463">
        <v>558</v>
      </c>
      <c r="Y1463">
        <v>474.3</v>
      </c>
      <c r="Z1463">
        <v>469.44</v>
      </c>
      <c r="AA1463">
        <v>1.78</v>
      </c>
      <c r="AB1463">
        <v>471.22</v>
      </c>
      <c r="AC1463">
        <v>414.68</v>
      </c>
      <c r="AD1463">
        <v>56.55</v>
      </c>
      <c r="AE1463">
        <v>451.09</v>
      </c>
      <c r="AF1463">
        <v>0</v>
      </c>
      <c r="AG1463">
        <v>20.13</v>
      </c>
      <c r="AH1463" t="s">
        <v>54</v>
      </c>
      <c r="AK1463">
        <v>3</v>
      </c>
      <c r="AL1463">
        <v>0</v>
      </c>
    </row>
    <row r="1464" spans="1:38" x14ac:dyDescent="0.25">
      <c r="A1464" t="s">
        <v>1733</v>
      </c>
      <c r="B1464" s="1">
        <v>45561</v>
      </c>
      <c r="C1464" t="s">
        <v>121</v>
      </c>
      <c r="D1464" t="s">
        <v>40</v>
      </c>
      <c r="E1464" t="s">
        <v>41</v>
      </c>
      <c r="F1464" t="s">
        <v>42</v>
      </c>
      <c r="G1464" t="s">
        <v>111</v>
      </c>
      <c r="H1464" t="s">
        <v>112</v>
      </c>
      <c r="I1464" t="s">
        <v>113</v>
      </c>
      <c r="J1464" t="s">
        <v>46</v>
      </c>
      <c r="K1464" t="s">
        <v>106</v>
      </c>
      <c r="M1464" t="s">
        <v>107</v>
      </c>
      <c r="N1464" t="s">
        <v>108</v>
      </c>
      <c r="O1464">
        <v>90</v>
      </c>
      <c r="P1464">
        <v>91</v>
      </c>
      <c r="Q1464" t="b">
        <v>0</v>
      </c>
      <c r="R1464">
        <v>1</v>
      </c>
      <c r="S1464">
        <v>0</v>
      </c>
      <c r="T1464" t="s">
        <v>50</v>
      </c>
      <c r="U1464" t="s">
        <v>51</v>
      </c>
      <c r="V1464" t="s">
        <v>52</v>
      </c>
      <c r="W1464" t="s">
        <v>53</v>
      </c>
      <c r="X1464">
        <v>8.5</v>
      </c>
      <c r="Y1464">
        <v>6.8</v>
      </c>
      <c r="Z1464">
        <v>5.05</v>
      </c>
      <c r="AA1464">
        <v>1.78</v>
      </c>
      <c r="AB1464">
        <v>6.83</v>
      </c>
      <c r="AC1464">
        <v>5.94</v>
      </c>
      <c r="AD1464">
        <v>1</v>
      </c>
      <c r="AE1464">
        <v>6.57</v>
      </c>
      <c r="AF1464">
        <v>0</v>
      </c>
      <c r="AG1464">
        <v>0.27</v>
      </c>
      <c r="AH1464" t="s">
        <v>54</v>
      </c>
      <c r="AK1464">
        <v>6</v>
      </c>
      <c r="AL1464">
        <v>0</v>
      </c>
    </row>
    <row r="1465" spans="1:38" x14ac:dyDescent="0.25">
      <c r="A1465" t="s">
        <v>1734</v>
      </c>
      <c r="B1465" s="1">
        <v>45505</v>
      </c>
      <c r="C1465" t="s">
        <v>167</v>
      </c>
      <c r="D1465" t="s">
        <v>77</v>
      </c>
      <c r="E1465" t="s">
        <v>78</v>
      </c>
      <c r="F1465" t="s">
        <v>79</v>
      </c>
      <c r="G1465" t="s">
        <v>43</v>
      </c>
      <c r="H1465" t="s">
        <v>44</v>
      </c>
      <c r="I1465" t="s">
        <v>45</v>
      </c>
      <c r="J1465" t="s">
        <v>46</v>
      </c>
      <c r="K1465" t="s">
        <v>47</v>
      </c>
      <c r="M1465" t="s">
        <v>48</v>
      </c>
      <c r="N1465" t="s">
        <v>49</v>
      </c>
      <c r="O1465">
        <v>30</v>
      </c>
      <c r="P1465">
        <v>28</v>
      </c>
      <c r="Q1465" t="b">
        <v>0</v>
      </c>
      <c r="R1465">
        <v>1</v>
      </c>
      <c r="S1465">
        <v>0</v>
      </c>
      <c r="T1465" t="s">
        <v>143</v>
      </c>
      <c r="U1465" t="s">
        <v>144</v>
      </c>
      <c r="V1465" t="s">
        <v>139</v>
      </c>
      <c r="W1465" t="s">
        <v>53</v>
      </c>
      <c r="X1465">
        <v>14.8</v>
      </c>
      <c r="Y1465">
        <v>11.84</v>
      </c>
      <c r="Z1465">
        <v>9.15</v>
      </c>
      <c r="AA1465">
        <v>1.77</v>
      </c>
      <c r="AB1465">
        <v>10.92</v>
      </c>
      <c r="AC1465">
        <v>8.74</v>
      </c>
      <c r="AD1465">
        <v>2.1800000000000002</v>
      </c>
      <c r="AE1465">
        <v>10.54</v>
      </c>
      <c r="AF1465">
        <v>0</v>
      </c>
      <c r="AG1465">
        <v>0.38</v>
      </c>
      <c r="AH1465" t="s">
        <v>54</v>
      </c>
      <c r="AK1465">
        <v>4</v>
      </c>
      <c r="AL1465">
        <v>0</v>
      </c>
    </row>
    <row r="1466" spans="1:38" x14ac:dyDescent="0.25">
      <c r="A1466" t="s">
        <v>1735</v>
      </c>
      <c r="B1466" s="1">
        <v>45073</v>
      </c>
      <c r="C1466" t="s">
        <v>142</v>
      </c>
      <c r="D1466" t="s">
        <v>66</v>
      </c>
      <c r="E1466" t="s">
        <v>67</v>
      </c>
      <c r="F1466" t="s">
        <v>68</v>
      </c>
      <c r="G1466" t="s">
        <v>80</v>
      </c>
      <c r="H1466" t="s">
        <v>81</v>
      </c>
      <c r="I1466" t="s">
        <v>82</v>
      </c>
      <c r="J1466" t="s">
        <v>46</v>
      </c>
      <c r="K1466" t="s">
        <v>93</v>
      </c>
      <c r="L1466" t="s">
        <v>94</v>
      </c>
      <c r="M1466" t="s">
        <v>95</v>
      </c>
      <c r="N1466" t="s">
        <v>96</v>
      </c>
      <c r="O1466">
        <v>30</v>
      </c>
      <c r="P1466">
        <v>31</v>
      </c>
      <c r="Q1466" t="b">
        <v>1</v>
      </c>
      <c r="R1466">
        <v>2</v>
      </c>
      <c r="S1466">
        <v>0</v>
      </c>
      <c r="T1466" t="s">
        <v>50</v>
      </c>
      <c r="U1466" t="s">
        <v>51</v>
      </c>
      <c r="V1466" t="s">
        <v>52</v>
      </c>
      <c r="W1466" t="s">
        <v>53</v>
      </c>
      <c r="X1466">
        <v>185.4</v>
      </c>
      <c r="Y1466">
        <v>157.59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 t="s">
        <v>129</v>
      </c>
      <c r="AI1466">
        <v>76</v>
      </c>
      <c r="AJ1466" t="s">
        <v>255</v>
      </c>
      <c r="AK1466">
        <v>2</v>
      </c>
      <c r="AL1466">
        <v>0</v>
      </c>
    </row>
    <row r="1467" spans="1:38" x14ac:dyDescent="0.25">
      <c r="A1467" t="s">
        <v>1736</v>
      </c>
      <c r="B1467" s="1">
        <v>45018</v>
      </c>
      <c r="C1467" t="s">
        <v>276</v>
      </c>
      <c r="D1467" t="s">
        <v>77</v>
      </c>
      <c r="E1467" t="s">
        <v>78</v>
      </c>
      <c r="F1467" t="s">
        <v>79</v>
      </c>
      <c r="G1467" t="s">
        <v>111</v>
      </c>
      <c r="H1467" t="s">
        <v>112</v>
      </c>
      <c r="I1467" t="s">
        <v>113</v>
      </c>
      <c r="J1467" t="s">
        <v>46</v>
      </c>
      <c r="K1467" t="s">
        <v>154</v>
      </c>
      <c r="L1467" t="s">
        <v>155</v>
      </c>
      <c r="M1467" t="s">
        <v>156</v>
      </c>
      <c r="N1467" t="s">
        <v>157</v>
      </c>
      <c r="O1467">
        <v>90</v>
      </c>
      <c r="P1467">
        <v>85</v>
      </c>
      <c r="Q1467" t="b">
        <v>1</v>
      </c>
      <c r="R1467">
        <v>4</v>
      </c>
      <c r="S1467">
        <v>1</v>
      </c>
      <c r="T1467" t="s">
        <v>62</v>
      </c>
      <c r="U1467" t="s">
        <v>63</v>
      </c>
      <c r="V1467" t="s">
        <v>52</v>
      </c>
      <c r="W1467" t="s">
        <v>53</v>
      </c>
      <c r="X1467">
        <v>936</v>
      </c>
      <c r="Y1467">
        <v>795.6</v>
      </c>
      <c r="Z1467">
        <v>2385.17</v>
      </c>
      <c r="AA1467">
        <v>1.8</v>
      </c>
      <c r="AB1467">
        <v>2386.9699999999998</v>
      </c>
      <c r="AC1467">
        <v>2005.06</v>
      </c>
      <c r="AD1467">
        <v>381.92</v>
      </c>
      <c r="AE1467">
        <v>2214.7399999999998</v>
      </c>
      <c r="AF1467">
        <v>0</v>
      </c>
      <c r="AG1467">
        <v>172.23</v>
      </c>
      <c r="AH1467" t="s">
        <v>54</v>
      </c>
      <c r="AK1467">
        <v>5</v>
      </c>
      <c r="AL1467">
        <v>1</v>
      </c>
    </row>
    <row r="1468" spans="1:38" x14ac:dyDescent="0.25">
      <c r="A1468" t="s">
        <v>1737</v>
      </c>
      <c r="B1468" s="1">
        <v>45317</v>
      </c>
      <c r="C1468" t="s">
        <v>220</v>
      </c>
      <c r="D1468" t="s">
        <v>77</v>
      </c>
      <c r="E1468" t="s">
        <v>78</v>
      </c>
      <c r="F1468" t="s">
        <v>79</v>
      </c>
      <c r="G1468" t="s">
        <v>43</v>
      </c>
      <c r="H1468" t="s">
        <v>44</v>
      </c>
      <c r="I1468" t="s">
        <v>45</v>
      </c>
      <c r="J1468" t="s">
        <v>46</v>
      </c>
      <c r="K1468" t="s">
        <v>180</v>
      </c>
      <c r="M1468" t="s">
        <v>181</v>
      </c>
      <c r="N1468" t="s">
        <v>182</v>
      </c>
      <c r="O1468">
        <v>30</v>
      </c>
      <c r="P1468">
        <v>31</v>
      </c>
      <c r="Q1468" t="b">
        <v>0</v>
      </c>
      <c r="R1468">
        <v>1</v>
      </c>
      <c r="S1468">
        <v>2</v>
      </c>
      <c r="T1468" t="s">
        <v>137</v>
      </c>
      <c r="U1468" t="s">
        <v>138</v>
      </c>
      <c r="V1468" t="s">
        <v>139</v>
      </c>
      <c r="W1468" t="s">
        <v>140</v>
      </c>
      <c r="X1468">
        <v>6.9</v>
      </c>
      <c r="Y1468">
        <v>5.52</v>
      </c>
      <c r="Z1468">
        <v>5.24</v>
      </c>
      <c r="AA1468">
        <v>0.03</v>
      </c>
      <c r="AB1468">
        <v>5.27</v>
      </c>
      <c r="AC1468">
        <v>3.79</v>
      </c>
      <c r="AD1468">
        <v>1.48</v>
      </c>
      <c r="AE1468">
        <v>5.01</v>
      </c>
      <c r="AF1468">
        <v>0</v>
      </c>
      <c r="AG1468">
        <v>0.26</v>
      </c>
      <c r="AH1468" t="s">
        <v>54</v>
      </c>
      <c r="AK1468">
        <v>3</v>
      </c>
      <c r="AL1468">
        <v>0</v>
      </c>
    </row>
    <row r="1469" spans="1:38" x14ac:dyDescent="0.25">
      <c r="A1469" t="s">
        <v>1738</v>
      </c>
      <c r="B1469" s="1">
        <v>45563</v>
      </c>
      <c r="C1469" t="s">
        <v>296</v>
      </c>
      <c r="D1469" t="s">
        <v>90</v>
      </c>
      <c r="E1469" t="s">
        <v>91</v>
      </c>
      <c r="F1469" t="s">
        <v>92</v>
      </c>
      <c r="G1469" t="s">
        <v>111</v>
      </c>
      <c r="H1469" t="s">
        <v>112</v>
      </c>
      <c r="I1469" t="s">
        <v>113</v>
      </c>
      <c r="J1469" t="s">
        <v>46</v>
      </c>
      <c r="K1469" t="s">
        <v>196</v>
      </c>
      <c r="M1469" t="s">
        <v>197</v>
      </c>
      <c r="N1469" t="s">
        <v>198</v>
      </c>
      <c r="O1469">
        <v>90</v>
      </c>
      <c r="P1469">
        <v>92</v>
      </c>
      <c r="Q1469" t="b">
        <v>0</v>
      </c>
      <c r="R1469">
        <v>1</v>
      </c>
      <c r="S1469">
        <v>0</v>
      </c>
      <c r="T1469" t="s">
        <v>143</v>
      </c>
      <c r="U1469" t="s">
        <v>144</v>
      </c>
      <c r="V1469" t="s">
        <v>139</v>
      </c>
      <c r="W1469" t="s">
        <v>53</v>
      </c>
      <c r="X1469">
        <v>12.4</v>
      </c>
      <c r="Y1469">
        <v>9.92</v>
      </c>
      <c r="Z1469">
        <v>6.04</v>
      </c>
      <c r="AA1469">
        <v>1.77</v>
      </c>
      <c r="AB1469">
        <v>7.81</v>
      </c>
      <c r="AC1469">
        <v>6.25</v>
      </c>
      <c r="AD1469">
        <v>1.56</v>
      </c>
      <c r="AE1469">
        <v>9.06</v>
      </c>
      <c r="AF1469">
        <v>0</v>
      </c>
      <c r="AG1469">
        <v>-1.24</v>
      </c>
      <c r="AH1469" t="s">
        <v>54</v>
      </c>
      <c r="AK1469">
        <v>11</v>
      </c>
      <c r="AL1469">
        <v>0</v>
      </c>
    </row>
    <row r="1470" spans="1:38" x14ac:dyDescent="0.25">
      <c r="A1470" t="s">
        <v>1739</v>
      </c>
      <c r="B1470" s="1">
        <v>45358</v>
      </c>
      <c r="C1470" t="s">
        <v>289</v>
      </c>
      <c r="D1470" t="s">
        <v>66</v>
      </c>
      <c r="E1470" t="s">
        <v>67</v>
      </c>
      <c r="F1470" t="s">
        <v>68</v>
      </c>
      <c r="G1470" t="s">
        <v>43</v>
      </c>
      <c r="H1470" t="s">
        <v>44</v>
      </c>
      <c r="I1470" t="s">
        <v>45</v>
      </c>
      <c r="J1470" t="s">
        <v>46</v>
      </c>
      <c r="K1470" t="s">
        <v>180</v>
      </c>
      <c r="M1470" t="s">
        <v>181</v>
      </c>
      <c r="N1470" t="s">
        <v>182</v>
      </c>
      <c r="O1470">
        <v>90</v>
      </c>
      <c r="P1470">
        <v>92</v>
      </c>
      <c r="Q1470" t="b">
        <v>0</v>
      </c>
      <c r="R1470">
        <v>1</v>
      </c>
      <c r="S1470">
        <v>1</v>
      </c>
      <c r="T1470" t="s">
        <v>73</v>
      </c>
      <c r="U1470" t="s">
        <v>74</v>
      </c>
      <c r="V1470" t="s">
        <v>52</v>
      </c>
      <c r="W1470" t="s">
        <v>53</v>
      </c>
      <c r="X1470">
        <v>6.9</v>
      </c>
      <c r="Y1470">
        <v>5.52</v>
      </c>
      <c r="Z1470">
        <v>11.32</v>
      </c>
      <c r="AA1470">
        <v>1.79</v>
      </c>
      <c r="AB1470">
        <v>13.11</v>
      </c>
      <c r="AC1470">
        <v>11.15</v>
      </c>
      <c r="AD1470">
        <v>1.97</v>
      </c>
      <c r="AE1470">
        <v>14.82</v>
      </c>
      <c r="AF1470">
        <v>0</v>
      </c>
      <c r="AG1470">
        <v>-1.7</v>
      </c>
      <c r="AH1470" t="s">
        <v>54</v>
      </c>
      <c r="AK1470">
        <v>7</v>
      </c>
      <c r="AL1470">
        <v>0</v>
      </c>
    </row>
    <row r="1471" spans="1:38" x14ac:dyDescent="0.25">
      <c r="A1471" t="s">
        <v>1740</v>
      </c>
      <c r="B1471" s="1">
        <v>45328</v>
      </c>
      <c r="C1471" t="s">
        <v>56</v>
      </c>
      <c r="D1471" t="s">
        <v>66</v>
      </c>
      <c r="E1471" t="s">
        <v>67</v>
      </c>
      <c r="F1471" t="s">
        <v>68</v>
      </c>
      <c r="G1471" t="s">
        <v>111</v>
      </c>
      <c r="H1471" t="s">
        <v>112</v>
      </c>
      <c r="I1471" t="s">
        <v>113</v>
      </c>
      <c r="J1471" t="s">
        <v>46</v>
      </c>
      <c r="K1471" t="s">
        <v>168</v>
      </c>
      <c r="L1471" t="s">
        <v>169</v>
      </c>
      <c r="M1471" t="s">
        <v>170</v>
      </c>
      <c r="N1471" t="s">
        <v>171</v>
      </c>
      <c r="O1471">
        <v>30</v>
      </c>
      <c r="P1471">
        <v>30</v>
      </c>
      <c r="Q1471" t="b">
        <v>1</v>
      </c>
      <c r="R1471">
        <v>3</v>
      </c>
      <c r="S1471">
        <v>2</v>
      </c>
      <c r="T1471" t="s">
        <v>99</v>
      </c>
      <c r="U1471" t="s">
        <v>100</v>
      </c>
      <c r="V1471" t="s">
        <v>52</v>
      </c>
      <c r="W1471" t="s">
        <v>53</v>
      </c>
      <c r="X1471">
        <v>594</v>
      </c>
      <c r="Y1471">
        <v>504.9</v>
      </c>
      <c r="Z1471">
        <v>501.63</v>
      </c>
      <c r="AA1471">
        <v>1.78</v>
      </c>
      <c r="AB1471">
        <v>503.41</v>
      </c>
      <c r="AC1471">
        <v>443</v>
      </c>
      <c r="AD1471">
        <v>60.41</v>
      </c>
      <c r="AE1471">
        <v>460.27</v>
      </c>
      <c r="AF1471">
        <v>0</v>
      </c>
      <c r="AG1471">
        <v>43.15</v>
      </c>
      <c r="AH1471" t="s">
        <v>54</v>
      </c>
      <c r="AK1471">
        <v>4</v>
      </c>
      <c r="AL1471">
        <v>0</v>
      </c>
    </row>
    <row r="1472" spans="1:38" x14ac:dyDescent="0.25">
      <c r="A1472" t="s">
        <v>1741</v>
      </c>
      <c r="B1472" s="1">
        <v>45485</v>
      </c>
      <c r="C1472" t="s">
        <v>745</v>
      </c>
      <c r="D1472" t="s">
        <v>122</v>
      </c>
      <c r="E1472" t="s">
        <v>123</v>
      </c>
      <c r="F1472" t="s">
        <v>124</v>
      </c>
      <c r="G1472" t="s">
        <v>57</v>
      </c>
      <c r="H1472" t="s">
        <v>58</v>
      </c>
      <c r="I1472" t="s">
        <v>59</v>
      </c>
      <c r="J1472" t="s">
        <v>46</v>
      </c>
      <c r="K1472" t="s">
        <v>147</v>
      </c>
      <c r="L1472" t="s">
        <v>148</v>
      </c>
      <c r="M1472" t="s">
        <v>149</v>
      </c>
      <c r="N1472" t="s">
        <v>136</v>
      </c>
      <c r="O1472">
        <v>28</v>
      </c>
      <c r="P1472">
        <v>27</v>
      </c>
      <c r="Q1472" t="b">
        <v>1</v>
      </c>
      <c r="R1472">
        <v>5</v>
      </c>
      <c r="S1472">
        <v>0</v>
      </c>
      <c r="T1472" t="s">
        <v>62</v>
      </c>
      <c r="U1472" t="s">
        <v>63</v>
      </c>
      <c r="V1472" t="s">
        <v>52</v>
      </c>
      <c r="W1472" t="s">
        <v>53</v>
      </c>
      <c r="X1472">
        <v>7140</v>
      </c>
      <c r="Y1472">
        <v>6069</v>
      </c>
      <c r="Z1472">
        <v>6063.41</v>
      </c>
      <c r="AA1472">
        <v>1.8</v>
      </c>
      <c r="AB1472">
        <v>6065.21</v>
      </c>
      <c r="AC1472">
        <v>5094.78</v>
      </c>
      <c r="AD1472">
        <v>970.43</v>
      </c>
      <c r="AE1472">
        <v>5681.31</v>
      </c>
      <c r="AF1472">
        <v>0</v>
      </c>
      <c r="AG1472">
        <v>383.91</v>
      </c>
      <c r="AH1472" t="s">
        <v>54</v>
      </c>
      <c r="AK1472">
        <v>0</v>
      </c>
      <c r="AL1472">
        <v>0</v>
      </c>
    </row>
    <row r="1473" spans="1:38" x14ac:dyDescent="0.25">
      <c r="A1473" t="s">
        <v>1742</v>
      </c>
      <c r="B1473" s="1">
        <v>45237</v>
      </c>
      <c r="C1473" t="s">
        <v>328</v>
      </c>
      <c r="D1473" t="s">
        <v>66</v>
      </c>
      <c r="E1473" t="s">
        <v>67</v>
      </c>
      <c r="F1473" t="s">
        <v>68</v>
      </c>
      <c r="G1473" t="s">
        <v>111</v>
      </c>
      <c r="H1473" t="s">
        <v>112</v>
      </c>
      <c r="I1473" t="s">
        <v>113</v>
      </c>
      <c r="J1473" t="s">
        <v>46</v>
      </c>
      <c r="K1473" t="s">
        <v>69</v>
      </c>
      <c r="L1473" t="s">
        <v>70</v>
      </c>
      <c r="M1473" t="s">
        <v>71</v>
      </c>
      <c r="N1473" t="s">
        <v>72</v>
      </c>
      <c r="O1473">
        <v>30</v>
      </c>
      <c r="P1473">
        <v>29</v>
      </c>
      <c r="Q1473" t="b">
        <v>1</v>
      </c>
      <c r="R1473">
        <v>3</v>
      </c>
      <c r="S1473">
        <v>0</v>
      </c>
      <c r="T1473" t="s">
        <v>50</v>
      </c>
      <c r="U1473" t="s">
        <v>51</v>
      </c>
      <c r="V1473" t="s">
        <v>52</v>
      </c>
      <c r="W1473" t="s">
        <v>53</v>
      </c>
      <c r="X1473">
        <v>384</v>
      </c>
      <c r="Y1473">
        <v>326.39999999999998</v>
      </c>
      <c r="Z1473">
        <v>325.61</v>
      </c>
      <c r="AA1473">
        <v>1.78</v>
      </c>
      <c r="AB1473">
        <v>327.39</v>
      </c>
      <c r="AC1473">
        <v>284.83</v>
      </c>
      <c r="AD1473">
        <v>42.56</v>
      </c>
      <c r="AE1473">
        <v>291.51</v>
      </c>
      <c r="AF1473">
        <v>0</v>
      </c>
      <c r="AG1473">
        <v>35.880000000000003</v>
      </c>
      <c r="AH1473" t="s">
        <v>54</v>
      </c>
      <c r="AK1473">
        <v>0</v>
      </c>
      <c r="AL1473">
        <v>0</v>
      </c>
    </row>
    <row r="1474" spans="1:38" x14ac:dyDescent="0.25">
      <c r="A1474" t="s">
        <v>1743</v>
      </c>
      <c r="B1474" s="1">
        <v>45083</v>
      </c>
      <c r="C1474" t="s">
        <v>426</v>
      </c>
      <c r="D1474" t="s">
        <v>66</v>
      </c>
      <c r="E1474" t="s">
        <v>67</v>
      </c>
      <c r="F1474" t="s">
        <v>68</v>
      </c>
      <c r="G1474" t="s">
        <v>57</v>
      </c>
      <c r="H1474" t="s">
        <v>58</v>
      </c>
      <c r="I1474" t="s">
        <v>59</v>
      </c>
      <c r="J1474" t="s">
        <v>46</v>
      </c>
      <c r="K1474" t="s">
        <v>106</v>
      </c>
      <c r="M1474" t="s">
        <v>107</v>
      </c>
      <c r="N1474" t="s">
        <v>108</v>
      </c>
      <c r="O1474">
        <v>90</v>
      </c>
      <c r="P1474">
        <v>89</v>
      </c>
      <c r="Q1474" t="b">
        <v>0</v>
      </c>
      <c r="R1474">
        <v>1</v>
      </c>
      <c r="S1474">
        <v>0</v>
      </c>
      <c r="T1474" t="s">
        <v>143</v>
      </c>
      <c r="U1474" t="s">
        <v>144</v>
      </c>
      <c r="V1474" t="s">
        <v>139</v>
      </c>
      <c r="W1474" t="s">
        <v>53</v>
      </c>
      <c r="X1474">
        <v>8.5</v>
      </c>
      <c r="Y1474">
        <v>6.8</v>
      </c>
      <c r="Z1474">
        <v>4</v>
      </c>
      <c r="AA1474">
        <v>1.77</v>
      </c>
      <c r="AB1474">
        <v>5.77</v>
      </c>
      <c r="AC1474">
        <v>4.6100000000000003</v>
      </c>
      <c r="AD1474">
        <v>1.1499999999999999</v>
      </c>
      <c r="AE1474">
        <v>6.19</v>
      </c>
      <c r="AF1474">
        <v>0</v>
      </c>
      <c r="AG1474">
        <v>-0.42</v>
      </c>
      <c r="AH1474" t="s">
        <v>54</v>
      </c>
      <c r="AK1474">
        <v>5</v>
      </c>
      <c r="AL1474">
        <v>1</v>
      </c>
    </row>
    <row r="1475" spans="1:38" x14ac:dyDescent="0.25">
      <c r="A1475" t="s">
        <v>1744</v>
      </c>
      <c r="B1475" s="1">
        <v>45602</v>
      </c>
      <c r="C1475" t="s">
        <v>280</v>
      </c>
      <c r="D1475" t="s">
        <v>122</v>
      </c>
      <c r="E1475" t="s">
        <v>123</v>
      </c>
      <c r="F1475" t="s">
        <v>124</v>
      </c>
      <c r="G1475" t="s">
        <v>111</v>
      </c>
      <c r="H1475" t="s">
        <v>112</v>
      </c>
      <c r="I1475" t="s">
        <v>113</v>
      </c>
      <c r="J1475" t="s">
        <v>46</v>
      </c>
      <c r="K1475" t="s">
        <v>196</v>
      </c>
      <c r="M1475" t="s">
        <v>197</v>
      </c>
      <c r="N1475" t="s">
        <v>198</v>
      </c>
      <c r="O1475">
        <v>90</v>
      </c>
      <c r="P1475">
        <v>92</v>
      </c>
      <c r="Q1475" t="b">
        <v>0</v>
      </c>
      <c r="R1475">
        <v>1</v>
      </c>
      <c r="S1475">
        <v>0</v>
      </c>
      <c r="T1475" t="s">
        <v>143</v>
      </c>
      <c r="U1475" t="s">
        <v>144</v>
      </c>
      <c r="V1475" t="s">
        <v>139</v>
      </c>
      <c r="W1475" t="s">
        <v>53</v>
      </c>
      <c r="X1475">
        <v>12.4</v>
      </c>
      <c r="Y1475">
        <v>9.92</v>
      </c>
      <c r="Z1475">
        <v>7.44</v>
      </c>
      <c r="AA1475">
        <v>1.77</v>
      </c>
      <c r="AB1475">
        <v>9.2100000000000009</v>
      </c>
      <c r="AC1475">
        <v>7.37</v>
      </c>
      <c r="AD1475">
        <v>1.84</v>
      </c>
      <c r="AE1475">
        <v>9.3000000000000007</v>
      </c>
      <c r="AF1475">
        <v>0</v>
      </c>
      <c r="AG1475">
        <v>-0.09</v>
      </c>
      <c r="AH1475" t="s">
        <v>54</v>
      </c>
      <c r="AK1475">
        <v>7</v>
      </c>
      <c r="AL1475">
        <v>0</v>
      </c>
    </row>
    <row r="1476" spans="1:38" x14ac:dyDescent="0.25">
      <c r="A1476" t="s">
        <v>1745</v>
      </c>
      <c r="B1476" s="1">
        <v>45182</v>
      </c>
      <c r="C1476" t="s">
        <v>611</v>
      </c>
      <c r="D1476" t="s">
        <v>122</v>
      </c>
      <c r="E1476" t="s">
        <v>123</v>
      </c>
      <c r="F1476" t="s">
        <v>124</v>
      </c>
      <c r="G1476" t="s">
        <v>80</v>
      </c>
      <c r="H1476" t="s">
        <v>81</v>
      </c>
      <c r="I1476" t="s">
        <v>82</v>
      </c>
      <c r="J1476" t="s">
        <v>46</v>
      </c>
      <c r="K1476" t="s">
        <v>60</v>
      </c>
      <c r="L1476" t="s">
        <v>61</v>
      </c>
      <c r="M1476" t="s">
        <v>48</v>
      </c>
      <c r="N1476" t="s">
        <v>49</v>
      </c>
      <c r="O1476">
        <v>90</v>
      </c>
      <c r="P1476">
        <v>90</v>
      </c>
      <c r="Q1476" t="b">
        <v>1</v>
      </c>
      <c r="R1476">
        <v>2</v>
      </c>
      <c r="S1476">
        <v>0</v>
      </c>
      <c r="T1476" t="s">
        <v>50</v>
      </c>
      <c r="U1476" t="s">
        <v>51</v>
      </c>
      <c r="V1476" t="s">
        <v>52</v>
      </c>
      <c r="W1476" t="s">
        <v>53</v>
      </c>
      <c r="X1476">
        <v>174</v>
      </c>
      <c r="Y1476">
        <v>147.9</v>
      </c>
      <c r="Z1476">
        <v>444.04</v>
      </c>
      <c r="AA1476">
        <v>1.78</v>
      </c>
      <c r="AB1476">
        <v>445.82</v>
      </c>
      <c r="AC1476">
        <v>387.87</v>
      </c>
      <c r="AD1476">
        <v>57.96</v>
      </c>
      <c r="AE1476">
        <v>399.45</v>
      </c>
      <c r="AF1476">
        <v>0</v>
      </c>
      <c r="AG1476">
        <v>46.37</v>
      </c>
      <c r="AH1476" t="s">
        <v>54</v>
      </c>
      <c r="AK1476">
        <v>8</v>
      </c>
      <c r="AL1476">
        <v>0</v>
      </c>
    </row>
    <row r="1477" spans="1:38" x14ac:dyDescent="0.25">
      <c r="A1477" t="s">
        <v>1746</v>
      </c>
      <c r="B1477" s="1">
        <v>45356</v>
      </c>
      <c r="C1477" t="s">
        <v>775</v>
      </c>
      <c r="D1477" t="s">
        <v>66</v>
      </c>
      <c r="E1477" t="s">
        <v>67</v>
      </c>
      <c r="F1477" t="s">
        <v>68</v>
      </c>
      <c r="G1477" t="s">
        <v>43</v>
      </c>
      <c r="H1477" t="s">
        <v>44</v>
      </c>
      <c r="I1477" t="s">
        <v>45</v>
      </c>
      <c r="J1477" t="s">
        <v>46</v>
      </c>
      <c r="K1477" t="s">
        <v>83</v>
      </c>
      <c r="M1477" t="s">
        <v>84</v>
      </c>
      <c r="N1477" t="s">
        <v>85</v>
      </c>
      <c r="O1477">
        <v>30</v>
      </c>
      <c r="P1477">
        <v>29</v>
      </c>
      <c r="Q1477" t="b">
        <v>0</v>
      </c>
      <c r="R1477">
        <v>1</v>
      </c>
      <c r="S1477">
        <v>0</v>
      </c>
      <c r="T1477" t="s">
        <v>99</v>
      </c>
      <c r="U1477" t="s">
        <v>100</v>
      </c>
      <c r="V1477" t="s">
        <v>52</v>
      </c>
      <c r="W1477" t="s">
        <v>53</v>
      </c>
      <c r="X1477">
        <v>7.2</v>
      </c>
      <c r="Y1477">
        <v>5.76</v>
      </c>
      <c r="Z1477">
        <v>3.75</v>
      </c>
      <c r="AA1477">
        <v>1.78</v>
      </c>
      <c r="AB1477">
        <v>5.53</v>
      </c>
      <c r="AC1477">
        <v>4.87</v>
      </c>
      <c r="AD1477">
        <v>1</v>
      </c>
      <c r="AE1477">
        <v>5.52</v>
      </c>
      <c r="AF1477">
        <v>0</v>
      </c>
      <c r="AG1477">
        <v>0.01</v>
      </c>
      <c r="AH1477" t="s">
        <v>54</v>
      </c>
      <c r="AK1477">
        <v>0</v>
      </c>
      <c r="AL1477">
        <v>1</v>
      </c>
    </row>
    <row r="1478" spans="1:38" x14ac:dyDescent="0.25">
      <c r="A1478" t="s">
        <v>1747</v>
      </c>
      <c r="B1478" s="1">
        <v>45599</v>
      </c>
      <c r="C1478" t="s">
        <v>222</v>
      </c>
      <c r="D1478" t="s">
        <v>40</v>
      </c>
      <c r="E1478" t="s">
        <v>41</v>
      </c>
      <c r="F1478" t="s">
        <v>42</v>
      </c>
      <c r="G1478" t="s">
        <v>43</v>
      </c>
      <c r="H1478" t="s">
        <v>44</v>
      </c>
      <c r="I1478" t="s">
        <v>45</v>
      </c>
      <c r="J1478" t="s">
        <v>46</v>
      </c>
      <c r="K1478" t="s">
        <v>168</v>
      </c>
      <c r="L1478" t="s">
        <v>169</v>
      </c>
      <c r="M1478" t="s">
        <v>170</v>
      </c>
      <c r="N1478" t="s">
        <v>171</v>
      </c>
      <c r="O1478">
        <v>30</v>
      </c>
      <c r="P1478">
        <v>31</v>
      </c>
      <c r="Q1478" t="b">
        <v>1</v>
      </c>
      <c r="R1478">
        <v>3</v>
      </c>
      <c r="S1478">
        <v>0</v>
      </c>
      <c r="T1478" t="s">
        <v>137</v>
      </c>
      <c r="U1478" t="s">
        <v>138</v>
      </c>
      <c r="V1478" t="s">
        <v>139</v>
      </c>
      <c r="W1478" t="s">
        <v>140</v>
      </c>
      <c r="X1478">
        <v>594</v>
      </c>
      <c r="Y1478">
        <v>504.9</v>
      </c>
      <c r="Z1478">
        <v>479.65</v>
      </c>
      <c r="AA1478">
        <v>2.4</v>
      </c>
      <c r="AB1478">
        <v>482.05</v>
      </c>
      <c r="AC1478">
        <v>347.08</v>
      </c>
      <c r="AD1478">
        <v>134.97</v>
      </c>
      <c r="AE1478">
        <v>477.31</v>
      </c>
      <c r="AF1478">
        <v>0</v>
      </c>
      <c r="AG1478">
        <v>4.74</v>
      </c>
      <c r="AH1478" t="s">
        <v>54</v>
      </c>
      <c r="AK1478">
        <v>4</v>
      </c>
      <c r="AL1478">
        <v>0</v>
      </c>
    </row>
    <row r="1479" spans="1:38" x14ac:dyDescent="0.25">
      <c r="A1479" t="s">
        <v>1748</v>
      </c>
      <c r="B1479" s="1">
        <v>45072</v>
      </c>
      <c r="C1479" t="s">
        <v>133</v>
      </c>
      <c r="D1479" t="s">
        <v>122</v>
      </c>
      <c r="E1479" t="s">
        <v>123</v>
      </c>
      <c r="F1479" t="s">
        <v>124</v>
      </c>
      <c r="G1479" t="s">
        <v>80</v>
      </c>
      <c r="H1479" t="s">
        <v>81</v>
      </c>
      <c r="I1479" t="s">
        <v>82</v>
      </c>
      <c r="J1479" t="s">
        <v>46</v>
      </c>
      <c r="K1479" t="s">
        <v>213</v>
      </c>
      <c r="L1479" t="s">
        <v>214</v>
      </c>
      <c r="M1479" t="s">
        <v>215</v>
      </c>
      <c r="N1479" t="s">
        <v>216</v>
      </c>
      <c r="O1479">
        <v>90</v>
      </c>
      <c r="P1479">
        <v>87</v>
      </c>
      <c r="Q1479" t="b">
        <v>1</v>
      </c>
      <c r="R1479">
        <v>3</v>
      </c>
      <c r="S1479">
        <v>0</v>
      </c>
      <c r="T1479" t="s">
        <v>73</v>
      </c>
      <c r="U1479" t="s">
        <v>74</v>
      </c>
      <c r="V1479" t="s">
        <v>52</v>
      </c>
      <c r="W1479" t="s">
        <v>53</v>
      </c>
      <c r="X1479">
        <v>492</v>
      </c>
      <c r="Y1479">
        <v>418.2</v>
      </c>
      <c r="Z1479">
        <v>1217.8599999999999</v>
      </c>
      <c r="AA1479">
        <v>1.79</v>
      </c>
      <c r="AB1479">
        <v>1219.6500000000001</v>
      </c>
      <c r="AC1479">
        <v>1036.7</v>
      </c>
      <c r="AD1479">
        <v>182.95</v>
      </c>
      <c r="AE1479">
        <v>1147.53</v>
      </c>
      <c r="AF1479">
        <v>0</v>
      </c>
      <c r="AG1479">
        <v>72.12</v>
      </c>
      <c r="AH1479" t="s">
        <v>54</v>
      </c>
      <c r="AK1479">
        <v>1</v>
      </c>
      <c r="AL1479">
        <v>0</v>
      </c>
    </row>
    <row r="1480" spans="1:38" x14ac:dyDescent="0.25">
      <c r="A1480" t="s">
        <v>1749</v>
      </c>
      <c r="B1480" s="1">
        <v>45018</v>
      </c>
      <c r="C1480" t="s">
        <v>151</v>
      </c>
      <c r="D1480" t="s">
        <v>90</v>
      </c>
      <c r="E1480" t="s">
        <v>91</v>
      </c>
      <c r="F1480" t="s">
        <v>92</v>
      </c>
      <c r="G1480" t="s">
        <v>111</v>
      </c>
      <c r="H1480" t="s">
        <v>112</v>
      </c>
      <c r="I1480" t="s">
        <v>113</v>
      </c>
      <c r="J1480" t="s">
        <v>46</v>
      </c>
      <c r="K1480" t="s">
        <v>60</v>
      </c>
      <c r="L1480" t="s">
        <v>61</v>
      </c>
      <c r="M1480" t="s">
        <v>48</v>
      </c>
      <c r="N1480" t="s">
        <v>49</v>
      </c>
      <c r="O1480">
        <v>30</v>
      </c>
      <c r="P1480">
        <v>31</v>
      </c>
      <c r="Q1480" t="b">
        <v>1</v>
      </c>
      <c r="R1480">
        <v>2</v>
      </c>
      <c r="S1480">
        <v>0</v>
      </c>
      <c r="T1480" t="s">
        <v>99</v>
      </c>
      <c r="U1480" t="s">
        <v>100</v>
      </c>
      <c r="V1480" t="s">
        <v>52</v>
      </c>
      <c r="W1480" t="s">
        <v>53</v>
      </c>
      <c r="X1480">
        <v>174</v>
      </c>
      <c r="Y1480">
        <v>147.9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 t="s">
        <v>129</v>
      </c>
      <c r="AI1480">
        <v>70</v>
      </c>
      <c r="AJ1480" t="s">
        <v>341</v>
      </c>
      <c r="AK1480">
        <v>1</v>
      </c>
      <c r="AL1480">
        <v>1</v>
      </c>
    </row>
    <row r="1481" spans="1:38" x14ac:dyDescent="0.25">
      <c r="A1481" t="s">
        <v>1750</v>
      </c>
      <c r="B1481" s="1">
        <v>45404</v>
      </c>
      <c r="C1481" t="s">
        <v>584</v>
      </c>
      <c r="D1481" t="s">
        <v>66</v>
      </c>
      <c r="E1481" t="s">
        <v>67</v>
      </c>
      <c r="F1481" t="s">
        <v>68</v>
      </c>
      <c r="G1481" t="s">
        <v>111</v>
      </c>
      <c r="H1481" t="s">
        <v>112</v>
      </c>
      <c r="I1481" t="s">
        <v>113</v>
      </c>
      <c r="J1481" t="s">
        <v>46</v>
      </c>
      <c r="K1481" t="s">
        <v>227</v>
      </c>
      <c r="L1481" t="s">
        <v>228</v>
      </c>
      <c r="M1481" t="s">
        <v>229</v>
      </c>
      <c r="N1481" t="s">
        <v>230</v>
      </c>
      <c r="O1481">
        <v>30</v>
      </c>
      <c r="P1481">
        <v>30</v>
      </c>
      <c r="Q1481" t="b">
        <v>1</v>
      </c>
      <c r="R1481">
        <v>4</v>
      </c>
      <c r="S1481">
        <v>0</v>
      </c>
      <c r="T1481" t="s">
        <v>99</v>
      </c>
      <c r="U1481" t="s">
        <v>100</v>
      </c>
      <c r="V1481" t="s">
        <v>52</v>
      </c>
      <c r="W1481" t="s">
        <v>53</v>
      </c>
      <c r="X1481">
        <v>618</v>
      </c>
      <c r="Y1481">
        <v>525.29999999999995</v>
      </c>
      <c r="Z1481">
        <v>530.35</v>
      </c>
      <c r="AA1481">
        <v>1.78</v>
      </c>
      <c r="AB1481">
        <v>532.13</v>
      </c>
      <c r="AC1481">
        <v>468.28</v>
      </c>
      <c r="AD1481">
        <v>63.86</v>
      </c>
      <c r="AE1481">
        <v>497.68</v>
      </c>
      <c r="AF1481">
        <v>0</v>
      </c>
      <c r="AG1481">
        <v>34.450000000000003</v>
      </c>
      <c r="AH1481" t="s">
        <v>54</v>
      </c>
      <c r="AK1481">
        <v>5</v>
      </c>
      <c r="AL1481">
        <v>0</v>
      </c>
    </row>
    <row r="1482" spans="1:38" x14ac:dyDescent="0.25">
      <c r="A1482" t="s">
        <v>1751</v>
      </c>
      <c r="B1482" s="1">
        <v>45191</v>
      </c>
      <c r="C1482" t="s">
        <v>242</v>
      </c>
      <c r="D1482" t="s">
        <v>66</v>
      </c>
      <c r="E1482" t="s">
        <v>67</v>
      </c>
      <c r="F1482" t="s">
        <v>68</v>
      </c>
      <c r="G1482" t="s">
        <v>111</v>
      </c>
      <c r="H1482" t="s">
        <v>112</v>
      </c>
      <c r="I1482" t="s">
        <v>113</v>
      </c>
      <c r="J1482" t="s">
        <v>46</v>
      </c>
      <c r="K1482" t="s">
        <v>47</v>
      </c>
      <c r="M1482" t="s">
        <v>48</v>
      </c>
      <c r="N1482" t="s">
        <v>49</v>
      </c>
      <c r="O1482">
        <v>30</v>
      </c>
      <c r="P1482">
        <v>30</v>
      </c>
      <c r="Q1482" t="b">
        <v>0</v>
      </c>
      <c r="R1482">
        <v>1</v>
      </c>
      <c r="S1482">
        <v>2</v>
      </c>
      <c r="T1482" t="s">
        <v>143</v>
      </c>
      <c r="U1482" t="s">
        <v>144</v>
      </c>
      <c r="V1482" t="s">
        <v>139</v>
      </c>
      <c r="W1482" t="s">
        <v>53</v>
      </c>
      <c r="X1482">
        <v>14.8</v>
      </c>
      <c r="Y1482">
        <v>11.84</v>
      </c>
      <c r="Z1482">
        <v>9.01</v>
      </c>
      <c r="AA1482">
        <v>1.77</v>
      </c>
      <c r="AB1482">
        <v>10.78</v>
      </c>
      <c r="AC1482">
        <v>8.6300000000000008</v>
      </c>
      <c r="AD1482">
        <v>2.16</v>
      </c>
      <c r="AE1482">
        <v>11.1</v>
      </c>
      <c r="AF1482">
        <v>0</v>
      </c>
      <c r="AG1482">
        <v>-0.31</v>
      </c>
      <c r="AH1482" t="s">
        <v>54</v>
      </c>
      <c r="AK1482">
        <v>10</v>
      </c>
      <c r="AL1482">
        <v>1</v>
      </c>
    </row>
    <row r="1483" spans="1:38" x14ac:dyDescent="0.25">
      <c r="A1483" t="s">
        <v>1752</v>
      </c>
      <c r="B1483" s="1">
        <v>45469</v>
      </c>
      <c r="C1483" t="s">
        <v>304</v>
      </c>
      <c r="D1483" t="s">
        <v>77</v>
      </c>
      <c r="E1483" t="s">
        <v>78</v>
      </c>
      <c r="F1483" t="s">
        <v>79</v>
      </c>
      <c r="G1483" t="s">
        <v>80</v>
      </c>
      <c r="H1483" t="s">
        <v>81</v>
      </c>
      <c r="I1483" t="s">
        <v>82</v>
      </c>
      <c r="J1483" t="s">
        <v>46</v>
      </c>
      <c r="K1483" t="s">
        <v>163</v>
      </c>
      <c r="L1483" t="s">
        <v>164</v>
      </c>
      <c r="M1483" t="s">
        <v>165</v>
      </c>
      <c r="N1483" t="s">
        <v>157</v>
      </c>
      <c r="O1483">
        <v>90</v>
      </c>
      <c r="P1483">
        <v>91</v>
      </c>
      <c r="Q1483" t="b">
        <v>1</v>
      </c>
      <c r="R1483">
        <v>4</v>
      </c>
      <c r="S1483">
        <v>1</v>
      </c>
      <c r="T1483" t="s">
        <v>99</v>
      </c>
      <c r="U1483" t="s">
        <v>100</v>
      </c>
      <c r="V1483" t="s">
        <v>52</v>
      </c>
      <c r="W1483" t="s">
        <v>53</v>
      </c>
      <c r="X1483">
        <v>936</v>
      </c>
      <c r="Y1483">
        <v>795.6</v>
      </c>
      <c r="Z1483">
        <v>2361.8000000000002</v>
      </c>
      <c r="AA1483">
        <v>1.78</v>
      </c>
      <c r="AB1483">
        <v>2363.58</v>
      </c>
      <c r="AC1483">
        <v>2079.9499999999998</v>
      </c>
      <c r="AD1483">
        <v>283.63</v>
      </c>
      <c r="AE1483">
        <v>2136.14</v>
      </c>
      <c r="AF1483">
        <v>0</v>
      </c>
      <c r="AG1483">
        <v>227.44</v>
      </c>
      <c r="AH1483" t="s">
        <v>54</v>
      </c>
      <c r="AK1483">
        <v>0</v>
      </c>
      <c r="AL1483">
        <v>0</v>
      </c>
    </row>
    <row r="1484" spans="1:38" x14ac:dyDescent="0.25">
      <c r="A1484" t="s">
        <v>1753</v>
      </c>
      <c r="B1484" s="1">
        <v>45406</v>
      </c>
      <c r="C1484" t="s">
        <v>335</v>
      </c>
      <c r="D1484" t="s">
        <v>40</v>
      </c>
      <c r="E1484" t="s">
        <v>41</v>
      </c>
      <c r="F1484" t="s">
        <v>42</v>
      </c>
      <c r="G1484" t="s">
        <v>111</v>
      </c>
      <c r="H1484" t="s">
        <v>112</v>
      </c>
      <c r="I1484" t="s">
        <v>113</v>
      </c>
      <c r="J1484" t="s">
        <v>46</v>
      </c>
      <c r="K1484" t="s">
        <v>114</v>
      </c>
      <c r="L1484" t="s">
        <v>115</v>
      </c>
      <c r="M1484" t="s">
        <v>116</v>
      </c>
      <c r="N1484" t="s">
        <v>117</v>
      </c>
      <c r="O1484">
        <v>90</v>
      </c>
      <c r="P1484">
        <v>86</v>
      </c>
      <c r="Q1484" t="b">
        <v>1</v>
      </c>
      <c r="R1484">
        <v>4</v>
      </c>
      <c r="S1484">
        <v>0</v>
      </c>
      <c r="T1484" t="s">
        <v>99</v>
      </c>
      <c r="U1484" t="s">
        <v>100</v>
      </c>
      <c r="V1484" t="s">
        <v>52</v>
      </c>
      <c r="W1484" t="s">
        <v>53</v>
      </c>
      <c r="X1484">
        <v>564</v>
      </c>
      <c r="Y1484">
        <v>479.4</v>
      </c>
      <c r="Z1484">
        <v>1426.24</v>
      </c>
      <c r="AA1484">
        <v>1.78</v>
      </c>
      <c r="AB1484">
        <v>1428.02</v>
      </c>
      <c r="AC1484">
        <v>1256.6600000000001</v>
      </c>
      <c r="AD1484">
        <v>171.36</v>
      </c>
      <c r="AE1484">
        <v>1337.13</v>
      </c>
      <c r="AF1484">
        <v>0</v>
      </c>
      <c r="AG1484">
        <v>90.88</v>
      </c>
      <c r="AH1484" t="s">
        <v>210</v>
      </c>
      <c r="AK1484">
        <v>2</v>
      </c>
      <c r="AL1484">
        <v>1</v>
      </c>
    </row>
    <row r="1485" spans="1:38" x14ac:dyDescent="0.25">
      <c r="A1485" t="s">
        <v>1754</v>
      </c>
      <c r="B1485" s="1">
        <v>45419</v>
      </c>
      <c r="C1485" t="s">
        <v>407</v>
      </c>
      <c r="D1485" t="s">
        <v>77</v>
      </c>
      <c r="E1485" t="s">
        <v>78</v>
      </c>
      <c r="F1485" t="s">
        <v>79</v>
      </c>
      <c r="G1485" t="s">
        <v>57</v>
      </c>
      <c r="H1485" t="s">
        <v>58</v>
      </c>
      <c r="I1485" t="s">
        <v>59</v>
      </c>
      <c r="J1485" t="s">
        <v>46</v>
      </c>
      <c r="K1485" t="s">
        <v>163</v>
      </c>
      <c r="L1485" t="s">
        <v>164</v>
      </c>
      <c r="M1485" t="s">
        <v>165</v>
      </c>
      <c r="N1485" t="s">
        <v>157</v>
      </c>
      <c r="O1485">
        <v>30</v>
      </c>
      <c r="P1485">
        <v>28</v>
      </c>
      <c r="Q1485" t="b">
        <v>1</v>
      </c>
      <c r="R1485">
        <v>4</v>
      </c>
      <c r="S1485">
        <v>2</v>
      </c>
      <c r="T1485" t="s">
        <v>99</v>
      </c>
      <c r="U1485" t="s">
        <v>100</v>
      </c>
      <c r="V1485" t="s">
        <v>52</v>
      </c>
      <c r="W1485" t="s">
        <v>53</v>
      </c>
      <c r="X1485">
        <v>936</v>
      </c>
      <c r="Y1485">
        <v>795.6</v>
      </c>
      <c r="Z1485">
        <v>797.55</v>
      </c>
      <c r="AA1485">
        <v>1.78</v>
      </c>
      <c r="AB1485">
        <v>799.33</v>
      </c>
      <c r="AC1485">
        <v>703.41</v>
      </c>
      <c r="AD1485">
        <v>95.92</v>
      </c>
      <c r="AE1485">
        <v>724.39</v>
      </c>
      <c r="AF1485">
        <v>0</v>
      </c>
      <c r="AG1485">
        <v>74.94</v>
      </c>
      <c r="AH1485" t="s">
        <v>54</v>
      </c>
      <c r="AK1485">
        <v>1</v>
      </c>
      <c r="AL1485">
        <v>0</v>
      </c>
    </row>
    <row r="1486" spans="1:38" x14ac:dyDescent="0.25">
      <c r="A1486" t="s">
        <v>1755</v>
      </c>
      <c r="B1486" s="1">
        <v>45302</v>
      </c>
      <c r="C1486" t="s">
        <v>507</v>
      </c>
      <c r="D1486" t="s">
        <v>66</v>
      </c>
      <c r="E1486" t="s">
        <v>67</v>
      </c>
      <c r="F1486" t="s">
        <v>68</v>
      </c>
      <c r="G1486" t="s">
        <v>111</v>
      </c>
      <c r="H1486" t="s">
        <v>112</v>
      </c>
      <c r="I1486" t="s">
        <v>113</v>
      </c>
      <c r="J1486" t="s">
        <v>46</v>
      </c>
      <c r="K1486" t="s">
        <v>93</v>
      </c>
      <c r="L1486" t="s">
        <v>94</v>
      </c>
      <c r="M1486" t="s">
        <v>95</v>
      </c>
      <c r="N1486" t="s">
        <v>96</v>
      </c>
      <c r="O1486">
        <v>30</v>
      </c>
      <c r="P1486">
        <v>30</v>
      </c>
      <c r="Q1486" t="b">
        <v>1</v>
      </c>
      <c r="R1486">
        <v>2</v>
      </c>
      <c r="S1486">
        <v>0</v>
      </c>
      <c r="T1486" t="s">
        <v>143</v>
      </c>
      <c r="U1486" t="s">
        <v>144</v>
      </c>
      <c r="V1486" t="s">
        <v>139</v>
      </c>
      <c r="W1486" t="s">
        <v>53</v>
      </c>
      <c r="X1486">
        <v>185.4</v>
      </c>
      <c r="Y1486">
        <v>157.59</v>
      </c>
      <c r="Z1486">
        <v>152.25</v>
      </c>
      <c r="AA1486">
        <v>1.77</v>
      </c>
      <c r="AB1486">
        <v>154.02000000000001</v>
      </c>
      <c r="AC1486">
        <v>123.21</v>
      </c>
      <c r="AD1486">
        <v>30.8</v>
      </c>
      <c r="AE1486">
        <v>141.09</v>
      </c>
      <c r="AF1486">
        <v>6.4</v>
      </c>
      <c r="AG1486">
        <v>6.53</v>
      </c>
      <c r="AH1486" t="s">
        <v>54</v>
      </c>
      <c r="AK1486">
        <v>2</v>
      </c>
      <c r="AL1486">
        <v>1</v>
      </c>
    </row>
    <row r="1487" spans="1:38" x14ac:dyDescent="0.25">
      <c r="A1487" t="s">
        <v>1756</v>
      </c>
      <c r="B1487" s="1">
        <v>45526</v>
      </c>
      <c r="C1487" t="s">
        <v>337</v>
      </c>
      <c r="D1487" t="s">
        <v>122</v>
      </c>
      <c r="E1487" t="s">
        <v>123</v>
      </c>
      <c r="F1487" t="s">
        <v>124</v>
      </c>
      <c r="G1487" t="s">
        <v>111</v>
      </c>
      <c r="H1487" t="s">
        <v>112</v>
      </c>
      <c r="I1487" t="s">
        <v>113</v>
      </c>
      <c r="J1487" t="s">
        <v>46</v>
      </c>
      <c r="K1487" t="s">
        <v>106</v>
      </c>
      <c r="M1487" t="s">
        <v>107</v>
      </c>
      <c r="N1487" t="s">
        <v>108</v>
      </c>
      <c r="O1487">
        <v>90</v>
      </c>
      <c r="P1487">
        <v>91</v>
      </c>
      <c r="Q1487" t="b">
        <v>0</v>
      </c>
      <c r="R1487">
        <v>1</v>
      </c>
      <c r="S1487">
        <v>0</v>
      </c>
      <c r="T1487" t="s">
        <v>50</v>
      </c>
      <c r="U1487" t="s">
        <v>51</v>
      </c>
      <c r="V1487" t="s">
        <v>52</v>
      </c>
      <c r="W1487" t="s">
        <v>53</v>
      </c>
      <c r="X1487">
        <v>8.5</v>
      </c>
      <c r="Y1487">
        <v>6.8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 t="s">
        <v>129</v>
      </c>
      <c r="AI1487">
        <v>65</v>
      </c>
      <c r="AJ1487" t="s">
        <v>189</v>
      </c>
      <c r="AK1487">
        <v>5</v>
      </c>
      <c r="AL1487">
        <v>0</v>
      </c>
    </row>
    <row r="1488" spans="1:38" x14ac:dyDescent="0.25">
      <c r="A1488" t="s">
        <v>1757</v>
      </c>
      <c r="B1488" s="1">
        <v>45380</v>
      </c>
      <c r="C1488" t="s">
        <v>487</v>
      </c>
      <c r="D1488" t="s">
        <v>122</v>
      </c>
      <c r="E1488" t="s">
        <v>123</v>
      </c>
      <c r="F1488" t="s">
        <v>124</v>
      </c>
      <c r="G1488" t="s">
        <v>111</v>
      </c>
      <c r="H1488" t="s">
        <v>112</v>
      </c>
      <c r="I1488" t="s">
        <v>113</v>
      </c>
      <c r="J1488" t="s">
        <v>46</v>
      </c>
      <c r="K1488" t="s">
        <v>196</v>
      </c>
      <c r="M1488" t="s">
        <v>197</v>
      </c>
      <c r="N1488" t="s">
        <v>198</v>
      </c>
      <c r="O1488">
        <v>90</v>
      </c>
      <c r="P1488">
        <v>86</v>
      </c>
      <c r="Q1488" t="b">
        <v>0</v>
      </c>
      <c r="R1488">
        <v>1</v>
      </c>
      <c r="S1488">
        <v>0</v>
      </c>
      <c r="T1488" t="s">
        <v>62</v>
      </c>
      <c r="U1488" t="s">
        <v>63</v>
      </c>
      <c r="V1488" t="s">
        <v>52</v>
      </c>
      <c r="W1488" t="s">
        <v>53</v>
      </c>
      <c r="X1488">
        <v>12.4</v>
      </c>
      <c r="Y1488">
        <v>9.92</v>
      </c>
      <c r="Z1488">
        <v>6.34</v>
      </c>
      <c r="AA1488">
        <v>1.8</v>
      </c>
      <c r="AB1488">
        <v>8.14</v>
      </c>
      <c r="AC1488">
        <v>6.84</v>
      </c>
      <c r="AD1488">
        <v>1.3</v>
      </c>
      <c r="AE1488">
        <v>9.1199999999999992</v>
      </c>
      <c r="AF1488">
        <v>0</v>
      </c>
      <c r="AG1488">
        <v>-0.98</v>
      </c>
      <c r="AH1488" t="s">
        <v>210</v>
      </c>
      <c r="AK1488">
        <v>5</v>
      </c>
      <c r="AL1488">
        <v>0</v>
      </c>
    </row>
    <row r="1489" spans="1:38" x14ac:dyDescent="0.25">
      <c r="A1489" t="s">
        <v>1758</v>
      </c>
      <c r="B1489" s="1">
        <v>44983</v>
      </c>
      <c r="C1489" t="s">
        <v>242</v>
      </c>
      <c r="D1489" t="s">
        <v>77</v>
      </c>
      <c r="E1489" t="s">
        <v>78</v>
      </c>
      <c r="F1489" t="s">
        <v>79</v>
      </c>
      <c r="G1489" t="s">
        <v>111</v>
      </c>
      <c r="H1489" t="s">
        <v>112</v>
      </c>
      <c r="I1489" t="s">
        <v>113</v>
      </c>
      <c r="J1489" t="s">
        <v>46</v>
      </c>
      <c r="K1489" t="s">
        <v>213</v>
      </c>
      <c r="L1489" t="s">
        <v>214</v>
      </c>
      <c r="M1489" t="s">
        <v>215</v>
      </c>
      <c r="N1489" t="s">
        <v>216</v>
      </c>
      <c r="O1489">
        <v>30</v>
      </c>
      <c r="P1489">
        <v>28</v>
      </c>
      <c r="Q1489" t="b">
        <v>1</v>
      </c>
      <c r="R1489">
        <v>3</v>
      </c>
      <c r="S1489">
        <v>0</v>
      </c>
      <c r="T1489" t="s">
        <v>137</v>
      </c>
      <c r="U1489" t="s">
        <v>138</v>
      </c>
      <c r="V1489" t="s">
        <v>139</v>
      </c>
      <c r="W1489" t="s">
        <v>140</v>
      </c>
      <c r="X1489">
        <v>492</v>
      </c>
      <c r="Y1489">
        <v>418.2</v>
      </c>
      <c r="Z1489">
        <v>397.29</v>
      </c>
      <c r="AA1489">
        <v>1.99</v>
      </c>
      <c r="AB1489">
        <v>399.28</v>
      </c>
      <c r="AC1489">
        <v>287.48</v>
      </c>
      <c r="AD1489">
        <v>111.8</v>
      </c>
      <c r="AE1489">
        <v>401.69</v>
      </c>
      <c r="AF1489">
        <v>0</v>
      </c>
      <c r="AG1489">
        <v>-2.41</v>
      </c>
      <c r="AH1489" t="s">
        <v>54</v>
      </c>
      <c r="AK1489">
        <v>0</v>
      </c>
      <c r="AL1489">
        <v>1</v>
      </c>
    </row>
    <row r="1490" spans="1:38" x14ac:dyDescent="0.25">
      <c r="A1490" t="s">
        <v>1759</v>
      </c>
      <c r="B1490" s="1">
        <v>45215</v>
      </c>
      <c r="C1490" t="s">
        <v>943</v>
      </c>
      <c r="D1490" t="s">
        <v>40</v>
      </c>
      <c r="E1490" t="s">
        <v>41</v>
      </c>
      <c r="F1490" t="s">
        <v>42</v>
      </c>
      <c r="G1490" t="s">
        <v>43</v>
      </c>
      <c r="H1490" t="s">
        <v>44</v>
      </c>
      <c r="I1490" t="s">
        <v>45</v>
      </c>
      <c r="J1490" t="s">
        <v>46</v>
      </c>
      <c r="K1490" t="s">
        <v>69</v>
      </c>
      <c r="L1490" t="s">
        <v>70</v>
      </c>
      <c r="M1490" t="s">
        <v>71</v>
      </c>
      <c r="N1490" t="s">
        <v>72</v>
      </c>
      <c r="O1490">
        <v>30</v>
      </c>
      <c r="P1490">
        <v>30</v>
      </c>
      <c r="Q1490" t="b">
        <v>1</v>
      </c>
      <c r="R1490">
        <v>3</v>
      </c>
      <c r="S1490">
        <v>0</v>
      </c>
      <c r="T1490" t="s">
        <v>158</v>
      </c>
      <c r="U1490" t="s">
        <v>159</v>
      </c>
      <c r="V1490" t="s">
        <v>158</v>
      </c>
      <c r="W1490" t="s">
        <v>23</v>
      </c>
      <c r="X1490">
        <v>384</v>
      </c>
      <c r="Y1490">
        <v>326.39999999999998</v>
      </c>
      <c r="Z1490">
        <v>345.6</v>
      </c>
      <c r="AA1490">
        <v>0</v>
      </c>
      <c r="AB1490">
        <v>345.6</v>
      </c>
      <c r="AC1490">
        <v>0</v>
      </c>
      <c r="AD1490">
        <v>345.6</v>
      </c>
      <c r="AE1490">
        <v>307.64</v>
      </c>
      <c r="AF1490">
        <v>0</v>
      </c>
      <c r="AG1490">
        <v>37.96</v>
      </c>
      <c r="AH1490" t="s">
        <v>54</v>
      </c>
      <c r="AK1490">
        <v>8</v>
      </c>
      <c r="AL1490">
        <v>0</v>
      </c>
    </row>
    <row r="1491" spans="1:38" x14ac:dyDescent="0.25">
      <c r="A1491" t="s">
        <v>1760</v>
      </c>
      <c r="B1491" s="1">
        <v>45036</v>
      </c>
      <c r="C1491" t="s">
        <v>398</v>
      </c>
      <c r="D1491" t="s">
        <v>77</v>
      </c>
      <c r="E1491" t="s">
        <v>78</v>
      </c>
      <c r="F1491" t="s">
        <v>79</v>
      </c>
      <c r="G1491" t="s">
        <v>111</v>
      </c>
      <c r="H1491" t="s">
        <v>112</v>
      </c>
      <c r="I1491" t="s">
        <v>113</v>
      </c>
      <c r="J1491" t="s">
        <v>46</v>
      </c>
      <c r="K1491" t="s">
        <v>106</v>
      </c>
      <c r="M1491" t="s">
        <v>107</v>
      </c>
      <c r="N1491" t="s">
        <v>108</v>
      </c>
      <c r="O1491">
        <v>90</v>
      </c>
      <c r="P1491">
        <v>85</v>
      </c>
      <c r="Q1491" t="b">
        <v>0</v>
      </c>
      <c r="R1491">
        <v>1</v>
      </c>
      <c r="S1491">
        <v>2</v>
      </c>
      <c r="T1491" t="s">
        <v>50</v>
      </c>
      <c r="U1491" t="s">
        <v>51</v>
      </c>
      <c r="V1491" t="s">
        <v>52</v>
      </c>
      <c r="W1491" t="s">
        <v>53</v>
      </c>
      <c r="X1491">
        <v>8.5</v>
      </c>
      <c r="Y1491">
        <v>6.8</v>
      </c>
      <c r="Z1491">
        <v>4.76</v>
      </c>
      <c r="AA1491">
        <v>1.78</v>
      </c>
      <c r="AB1491">
        <v>6.54</v>
      </c>
      <c r="AC1491">
        <v>5.69</v>
      </c>
      <c r="AD1491">
        <v>1</v>
      </c>
      <c r="AE1491">
        <v>6.48</v>
      </c>
      <c r="AF1491">
        <v>0</v>
      </c>
      <c r="AG1491">
        <v>0.06</v>
      </c>
      <c r="AH1491" t="s">
        <v>54</v>
      </c>
      <c r="AK1491">
        <v>1</v>
      </c>
      <c r="AL1491">
        <v>0</v>
      </c>
    </row>
    <row r="1492" spans="1:38" x14ac:dyDescent="0.25">
      <c r="A1492" t="s">
        <v>1761</v>
      </c>
      <c r="B1492" s="1">
        <v>45324</v>
      </c>
      <c r="C1492" t="s">
        <v>119</v>
      </c>
      <c r="D1492" t="s">
        <v>66</v>
      </c>
      <c r="E1492" t="s">
        <v>67</v>
      </c>
      <c r="F1492" t="s">
        <v>68</v>
      </c>
      <c r="G1492" t="s">
        <v>43</v>
      </c>
      <c r="H1492" t="s">
        <v>44</v>
      </c>
      <c r="I1492" t="s">
        <v>45</v>
      </c>
      <c r="J1492" t="s">
        <v>46</v>
      </c>
      <c r="K1492" t="s">
        <v>103</v>
      </c>
      <c r="M1492" t="s">
        <v>95</v>
      </c>
      <c r="N1492" t="s">
        <v>96</v>
      </c>
      <c r="O1492">
        <v>30</v>
      </c>
      <c r="P1492">
        <v>31</v>
      </c>
      <c r="Q1492" t="b">
        <v>0</v>
      </c>
      <c r="R1492">
        <v>1</v>
      </c>
      <c r="S1492">
        <v>2</v>
      </c>
      <c r="T1492" t="s">
        <v>99</v>
      </c>
      <c r="U1492" t="s">
        <v>100</v>
      </c>
      <c r="V1492" t="s">
        <v>52</v>
      </c>
      <c r="W1492" t="s">
        <v>53</v>
      </c>
      <c r="X1492">
        <v>18.2</v>
      </c>
      <c r="Y1492">
        <v>14.56</v>
      </c>
      <c r="Z1492">
        <v>10.9</v>
      </c>
      <c r="AA1492">
        <v>1.78</v>
      </c>
      <c r="AB1492">
        <v>12.68</v>
      </c>
      <c r="AC1492">
        <v>11.16</v>
      </c>
      <c r="AD1492">
        <v>1.52</v>
      </c>
      <c r="AE1492">
        <v>13.12</v>
      </c>
      <c r="AF1492">
        <v>0</v>
      </c>
      <c r="AG1492">
        <v>-0.44</v>
      </c>
      <c r="AH1492" t="s">
        <v>54</v>
      </c>
      <c r="AK1492">
        <v>8</v>
      </c>
      <c r="AL1492">
        <v>1</v>
      </c>
    </row>
    <row r="1493" spans="1:38" x14ac:dyDescent="0.25">
      <c r="A1493" t="s">
        <v>1762</v>
      </c>
      <c r="B1493" s="1">
        <v>45437</v>
      </c>
      <c r="C1493" t="s">
        <v>110</v>
      </c>
      <c r="D1493" t="s">
        <v>77</v>
      </c>
      <c r="E1493" t="s">
        <v>78</v>
      </c>
      <c r="F1493" t="s">
        <v>79</v>
      </c>
      <c r="G1493" t="s">
        <v>111</v>
      </c>
      <c r="H1493" t="s">
        <v>112</v>
      </c>
      <c r="I1493" t="s">
        <v>113</v>
      </c>
      <c r="J1493" t="s">
        <v>46</v>
      </c>
      <c r="K1493" t="s">
        <v>93</v>
      </c>
      <c r="L1493" t="s">
        <v>94</v>
      </c>
      <c r="M1493" t="s">
        <v>95</v>
      </c>
      <c r="N1493" t="s">
        <v>96</v>
      </c>
      <c r="O1493">
        <v>30</v>
      </c>
      <c r="P1493">
        <v>30</v>
      </c>
      <c r="Q1493" t="b">
        <v>1</v>
      </c>
      <c r="R1493">
        <v>2</v>
      </c>
      <c r="S1493">
        <v>0</v>
      </c>
      <c r="T1493" t="s">
        <v>50</v>
      </c>
      <c r="U1493" t="s">
        <v>51</v>
      </c>
      <c r="V1493" t="s">
        <v>52</v>
      </c>
      <c r="W1493" t="s">
        <v>53</v>
      </c>
      <c r="X1493">
        <v>185.4</v>
      </c>
      <c r="Y1493">
        <v>157.59</v>
      </c>
      <c r="Z1493">
        <v>158.29</v>
      </c>
      <c r="AA1493">
        <v>1.78</v>
      </c>
      <c r="AB1493">
        <v>160.07</v>
      </c>
      <c r="AC1493">
        <v>139.26</v>
      </c>
      <c r="AD1493">
        <v>20.81</v>
      </c>
      <c r="AE1493">
        <v>145.85</v>
      </c>
      <c r="AF1493">
        <v>0</v>
      </c>
      <c r="AG1493">
        <v>14.22</v>
      </c>
      <c r="AH1493" t="s">
        <v>210</v>
      </c>
      <c r="AK1493">
        <v>5</v>
      </c>
      <c r="AL1493">
        <v>0</v>
      </c>
    </row>
    <row r="1494" spans="1:38" x14ac:dyDescent="0.25">
      <c r="A1494" t="s">
        <v>1763</v>
      </c>
      <c r="B1494" s="1">
        <v>45486</v>
      </c>
      <c r="C1494" t="s">
        <v>384</v>
      </c>
      <c r="D1494" t="s">
        <v>40</v>
      </c>
      <c r="E1494" t="s">
        <v>41</v>
      </c>
      <c r="F1494" t="s">
        <v>42</v>
      </c>
      <c r="G1494" t="s">
        <v>111</v>
      </c>
      <c r="H1494" t="s">
        <v>112</v>
      </c>
      <c r="I1494" t="s">
        <v>113</v>
      </c>
      <c r="J1494" t="s">
        <v>46</v>
      </c>
      <c r="K1494" t="s">
        <v>60</v>
      </c>
      <c r="L1494" t="s">
        <v>61</v>
      </c>
      <c r="M1494" t="s">
        <v>48</v>
      </c>
      <c r="N1494" t="s">
        <v>49</v>
      </c>
      <c r="O1494">
        <v>30</v>
      </c>
      <c r="P1494">
        <v>28</v>
      </c>
      <c r="Q1494" t="b">
        <v>1</v>
      </c>
      <c r="R1494">
        <v>2</v>
      </c>
      <c r="S1494">
        <v>0</v>
      </c>
      <c r="T1494" t="s">
        <v>73</v>
      </c>
      <c r="U1494" t="s">
        <v>74</v>
      </c>
      <c r="V1494" t="s">
        <v>52</v>
      </c>
      <c r="W1494" t="s">
        <v>53</v>
      </c>
      <c r="X1494">
        <v>174</v>
      </c>
      <c r="Y1494">
        <v>147.9</v>
      </c>
      <c r="Z1494">
        <v>143.32</v>
      </c>
      <c r="AA1494">
        <v>1.79</v>
      </c>
      <c r="AB1494">
        <v>145.11000000000001</v>
      </c>
      <c r="AC1494">
        <v>123.35</v>
      </c>
      <c r="AD1494">
        <v>21.77</v>
      </c>
      <c r="AE1494">
        <v>134.54</v>
      </c>
      <c r="AF1494">
        <v>0</v>
      </c>
      <c r="AG1494">
        <v>10.57</v>
      </c>
      <c r="AH1494" t="s">
        <v>54</v>
      </c>
      <c r="AK1494">
        <v>7</v>
      </c>
      <c r="AL1494">
        <v>0</v>
      </c>
    </row>
    <row r="1495" spans="1:38" x14ac:dyDescent="0.25">
      <c r="A1495" t="s">
        <v>1764</v>
      </c>
      <c r="B1495" s="1">
        <v>45614</v>
      </c>
      <c r="C1495" t="s">
        <v>195</v>
      </c>
      <c r="D1495" t="s">
        <v>90</v>
      </c>
      <c r="E1495" t="s">
        <v>91</v>
      </c>
      <c r="F1495" t="s">
        <v>92</v>
      </c>
      <c r="G1495" t="s">
        <v>57</v>
      </c>
      <c r="H1495" t="s">
        <v>58</v>
      </c>
      <c r="I1495" t="s">
        <v>59</v>
      </c>
      <c r="J1495" t="s">
        <v>46</v>
      </c>
      <c r="K1495" t="s">
        <v>196</v>
      </c>
      <c r="M1495" t="s">
        <v>197</v>
      </c>
      <c r="N1495" t="s">
        <v>198</v>
      </c>
      <c r="O1495">
        <v>90</v>
      </c>
      <c r="P1495">
        <v>85</v>
      </c>
      <c r="Q1495" t="b">
        <v>0</v>
      </c>
      <c r="R1495">
        <v>1</v>
      </c>
      <c r="S1495">
        <v>0</v>
      </c>
      <c r="T1495" t="s">
        <v>73</v>
      </c>
      <c r="U1495" t="s">
        <v>74</v>
      </c>
      <c r="V1495" t="s">
        <v>52</v>
      </c>
      <c r="W1495" t="s">
        <v>53</v>
      </c>
      <c r="X1495">
        <v>12.4</v>
      </c>
      <c r="Y1495">
        <v>9.92</v>
      </c>
      <c r="Z1495">
        <v>6.6</v>
      </c>
      <c r="AA1495">
        <v>1.79</v>
      </c>
      <c r="AB1495">
        <v>8.39</v>
      </c>
      <c r="AC1495">
        <v>7.13</v>
      </c>
      <c r="AD1495">
        <v>1.26</v>
      </c>
      <c r="AE1495">
        <v>8.93</v>
      </c>
      <c r="AF1495">
        <v>0</v>
      </c>
      <c r="AG1495">
        <v>-0.54</v>
      </c>
      <c r="AH1495" t="s">
        <v>54</v>
      </c>
      <c r="AK1495">
        <v>11</v>
      </c>
      <c r="AL1495">
        <v>0</v>
      </c>
    </row>
    <row r="1496" spans="1:38" x14ac:dyDescent="0.25">
      <c r="A1496" t="s">
        <v>1765</v>
      </c>
      <c r="B1496" s="1">
        <v>45071</v>
      </c>
      <c r="C1496" t="s">
        <v>253</v>
      </c>
      <c r="D1496" t="s">
        <v>122</v>
      </c>
      <c r="E1496" t="s">
        <v>123</v>
      </c>
      <c r="F1496" t="s">
        <v>124</v>
      </c>
      <c r="G1496" t="s">
        <v>57</v>
      </c>
      <c r="H1496" t="s">
        <v>58</v>
      </c>
      <c r="I1496" t="s">
        <v>59</v>
      </c>
      <c r="J1496" t="s">
        <v>46</v>
      </c>
      <c r="K1496" t="s">
        <v>69</v>
      </c>
      <c r="L1496" t="s">
        <v>70</v>
      </c>
      <c r="M1496" t="s">
        <v>71</v>
      </c>
      <c r="N1496" t="s">
        <v>72</v>
      </c>
      <c r="O1496">
        <v>90</v>
      </c>
      <c r="P1496">
        <v>87</v>
      </c>
      <c r="Q1496" t="b">
        <v>1</v>
      </c>
      <c r="R1496">
        <v>3</v>
      </c>
      <c r="S1496">
        <v>1</v>
      </c>
      <c r="T1496" t="s">
        <v>73</v>
      </c>
      <c r="U1496" t="s">
        <v>74</v>
      </c>
      <c r="V1496" t="s">
        <v>52</v>
      </c>
      <c r="W1496" t="s">
        <v>53</v>
      </c>
      <c r="X1496">
        <v>384</v>
      </c>
      <c r="Y1496">
        <v>326.39999999999998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 t="s">
        <v>129</v>
      </c>
      <c r="AI1496">
        <v>70</v>
      </c>
      <c r="AJ1496" t="s">
        <v>341</v>
      </c>
      <c r="AK1496">
        <v>7</v>
      </c>
      <c r="AL1496">
        <v>1</v>
      </c>
    </row>
    <row r="1497" spans="1:38" x14ac:dyDescent="0.25">
      <c r="A1497" t="s">
        <v>1766</v>
      </c>
      <c r="B1497" s="1">
        <v>45583</v>
      </c>
      <c r="C1497" t="s">
        <v>299</v>
      </c>
      <c r="D1497" t="s">
        <v>66</v>
      </c>
      <c r="E1497" t="s">
        <v>67</v>
      </c>
      <c r="F1497" t="s">
        <v>68</v>
      </c>
      <c r="G1497" t="s">
        <v>57</v>
      </c>
      <c r="H1497" t="s">
        <v>58</v>
      </c>
      <c r="I1497" t="s">
        <v>59</v>
      </c>
      <c r="J1497" t="s">
        <v>46</v>
      </c>
      <c r="K1497" t="s">
        <v>106</v>
      </c>
      <c r="M1497" t="s">
        <v>107</v>
      </c>
      <c r="N1497" t="s">
        <v>108</v>
      </c>
      <c r="O1497">
        <v>90</v>
      </c>
      <c r="P1497">
        <v>86</v>
      </c>
      <c r="Q1497" t="b">
        <v>0</v>
      </c>
      <c r="R1497">
        <v>1</v>
      </c>
      <c r="S1497">
        <v>0</v>
      </c>
      <c r="T1497" t="s">
        <v>73</v>
      </c>
      <c r="U1497" t="s">
        <v>74</v>
      </c>
      <c r="V1497" t="s">
        <v>52</v>
      </c>
      <c r="W1497" t="s">
        <v>53</v>
      </c>
      <c r="X1497">
        <v>8.5</v>
      </c>
      <c r="Y1497">
        <v>6.8</v>
      </c>
      <c r="Z1497">
        <v>4.5599999999999996</v>
      </c>
      <c r="AA1497">
        <v>1.79</v>
      </c>
      <c r="AB1497">
        <v>6.35</v>
      </c>
      <c r="AC1497">
        <v>5.4</v>
      </c>
      <c r="AD1497">
        <v>1</v>
      </c>
      <c r="AE1497">
        <v>6.43</v>
      </c>
      <c r="AF1497">
        <v>0</v>
      </c>
      <c r="AG1497">
        <v>-0.08</v>
      </c>
      <c r="AH1497" t="s">
        <v>210</v>
      </c>
      <c r="AK1497">
        <v>8</v>
      </c>
      <c r="AL1497">
        <v>1</v>
      </c>
    </row>
    <row r="1498" spans="1:38" x14ac:dyDescent="0.25">
      <c r="A1498" t="s">
        <v>1767</v>
      </c>
      <c r="B1498" s="1">
        <v>45442</v>
      </c>
      <c r="C1498" t="s">
        <v>405</v>
      </c>
      <c r="D1498" t="s">
        <v>77</v>
      </c>
      <c r="E1498" t="s">
        <v>78</v>
      </c>
      <c r="F1498" t="s">
        <v>79</v>
      </c>
      <c r="G1498" t="s">
        <v>111</v>
      </c>
      <c r="H1498" t="s">
        <v>112</v>
      </c>
      <c r="I1498" t="s">
        <v>113</v>
      </c>
      <c r="J1498" t="s">
        <v>46</v>
      </c>
      <c r="K1498" t="s">
        <v>168</v>
      </c>
      <c r="L1498" t="s">
        <v>169</v>
      </c>
      <c r="M1498" t="s">
        <v>170</v>
      </c>
      <c r="N1498" t="s">
        <v>171</v>
      </c>
      <c r="O1498">
        <v>30</v>
      </c>
      <c r="P1498">
        <v>30</v>
      </c>
      <c r="Q1498" t="b">
        <v>1</v>
      </c>
      <c r="R1498">
        <v>3</v>
      </c>
      <c r="S1498">
        <v>0</v>
      </c>
      <c r="T1498" t="s">
        <v>99</v>
      </c>
      <c r="U1498" t="s">
        <v>100</v>
      </c>
      <c r="V1498" t="s">
        <v>52</v>
      </c>
      <c r="W1498" t="s">
        <v>53</v>
      </c>
      <c r="X1498">
        <v>594</v>
      </c>
      <c r="Y1498">
        <v>504.9</v>
      </c>
      <c r="Z1498">
        <v>494.88</v>
      </c>
      <c r="AA1498">
        <v>1.78</v>
      </c>
      <c r="AB1498">
        <v>496.66</v>
      </c>
      <c r="AC1498">
        <v>437.06</v>
      </c>
      <c r="AD1498">
        <v>59.6</v>
      </c>
      <c r="AE1498">
        <v>461.73</v>
      </c>
      <c r="AF1498">
        <v>0</v>
      </c>
      <c r="AG1498">
        <v>34.93</v>
      </c>
      <c r="AH1498" t="s">
        <v>54</v>
      </c>
      <c r="AK1498">
        <v>6</v>
      </c>
      <c r="AL1498">
        <v>0</v>
      </c>
    </row>
    <row r="1499" spans="1:38" x14ac:dyDescent="0.25">
      <c r="A1499" t="s">
        <v>1768</v>
      </c>
      <c r="B1499" s="1">
        <v>45495</v>
      </c>
      <c r="C1499" t="s">
        <v>272</v>
      </c>
      <c r="D1499" t="s">
        <v>40</v>
      </c>
      <c r="E1499" t="s">
        <v>41</v>
      </c>
      <c r="F1499" t="s">
        <v>42</v>
      </c>
      <c r="G1499" t="s">
        <v>57</v>
      </c>
      <c r="H1499" t="s">
        <v>58</v>
      </c>
      <c r="I1499" t="s">
        <v>59</v>
      </c>
      <c r="J1499" t="s">
        <v>46</v>
      </c>
      <c r="K1499" t="s">
        <v>106</v>
      </c>
      <c r="M1499" t="s">
        <v>107</v>
      </c>
      <c r="N1499" t="s">
        <v>108</v>
      </c>
      <c r="O1499">
        <v>90</v>
      </c>
      <c r="P1499">
        <v>89</v>
      </c>
      <c r="Q1499" t="b">
        <v>0</v>
      </c>
      <c r="R1499">
        <v>1</v>
      </c>
      <c r="S1499">
        <v>0</v>
      </c>
      <c r="T1499" t="s">
        <v>50</v>
      </c>
      <c r="U1499" t="s">
        <v>51</v>
      </c>
      <c r="V1499" t="s">
        <v>52</v>
      </c>
      <c r="W1499" t="s">
        <v>53</v>
      </c>
      <c r="X1499">
        <v>8.5</v>
      </c>
      <c r="Y1499">
        <v>6.8</v>
      </c>
      <c r="Z1499">
        <v>4.25</v>
      </c>
      <c r="AA1499">
        <v>1.78</v>
      </c>
      <c r="AB1499">
        <v>6.03</v>
      </c>
      <c r="AC1499">
        <v>5.25</v>
      </c>
      <c r="AD1499">
        <v>1</v>
      </c>
      <c r="AE1499">
        <v>6.01</v>
      </c>
      <c r="AF1499">
        <v>0</v>
      </c>
      <c r="AG1499">
        <v>0.02</v>
      </c>
      <c r="AH1499" t="s">
        <v>54</v>
      </c>
      <c r="AK1499">
        <v>6</v>
      </c>
      <c r="AL1499">
        <v>0</v>
      </c>
    </row>
    <row r="1500" spans="1:38" x14ac:dyDescent="0.25">
      <c r="A1500" t="s">
        <v>1769</v>
      </c>
      <c r="B1500" s="1">
        <v>45140</v>
      </c>
      <c r="C1500" t="s">
        <v>272</v>
      </c>
      <c r="D1500" t="s">
        <v>77</v>
      </c>
      <c r="E1500" t="s">
        <v>78</v>
      </c>
      <c r="F1500" t="s">
        <v>79</v>
      </c>
      <c r="G1500" t="s">
        <v>80</v>
      </c>
      <c r="H1500" t="s">
        <v>81</v>
      </c>
      <c r="I1500" t="s">
        <v>82</v>
      </c>
      <c r="J1500" t="s">
        <v>46</v>
      </c>
      <c r="K1500" t="s">
        <v>103</v>
      </c>
      <c r="M1500" t="s">
        <v>95</v>
      </c>
      <c r="N1500" t="s">
        <v>96</v>
      </c>
      <c r="O1500">
        <v>30</v>
      </c>
      <c r="P1500">
        <v>30</v>
      </c>
      <c r="Q1500" t="b">
        <v>0</v>
      </c>
      <c r="R1500">
        <v>1</v>
      </c>
      <c r="S1500">
        <v>0</v>
      </c>
      <c r="T1500" t="s">
        <v>137</v>
      </c>
      <c r="U1500" t="s">
        <v>138</v>
      </c>
      <c r="V1500" t="s">
        <v>139</v>
      </c>
      <c r="W1500" t="s">
        <v>140</v>
      </c>
      <c r="X1500">
        <v>18.2</v>
      </c>
      <c r="Y1500">
        <v>14.56</v>
      </c>
      <c r="Z1500">
        <v>13.83</v>
      </c>
      <c r="AA1500">
        <v>7.0000000000000007E-2</v>
      </c>
      <c r="AB1500">
        <v>13.9</v>
      </c>
      <c r="AC1500">
        <v>10.01</v>
      </c>
      <c r="AD1500">
        <v>3.89</v>
      </c>
      <c r="AE1500">
        <v>13.34</v>
      </c>
      <c r="AF1500">
        <v>0</v>
      </c>
      <c r="AG1500">
        <v>0.56000000000000005</v>
      </c>
      <c r="AH1500" t="s">
        <v>54</v>
      </c>
      <c r="AK1500">
        <v>8</v>
      </c>
      <c r="AL1500">
        <v>0</v>
      </c>
    </row>
    <row r="1501" spans="1:38" x14ac:dyDescent="0.25">
      <c r="A1501" t="s">
        <v>1770</v>
      </c>
      <c r="B1501" s="1">
        <v>45614</v>
      </c>
      <c r="C1501" t="s">
        <v>339</v>
      </c>
      <c r="D1501" t="s">
        <v>122</v>
      </c>
      <c r="E1501" t="s">
        <v>123</v>
      </c>
      <c r="F1501" t="s">
        <v>124</v>
      </c>
      <c r="G1501" t="s">
        <v>111</v>
      </c>
      <c r="H1501" t="s">
        <v>112</v>
      </c>
      <c r="I1501" t="s">
        <v>113</v>
      </c>
      <c r="J1501" t="s">
        <v>46</v>
      </c>
      <c r="K1501" t="s">
        <v>106</v>
      </c>
      <c r="M1501" t="s">
        <v>107</v>
      </c>
      <c r="N1501" t="s">
        <v>108</v>
      </c>
      <c r="O1501">
        <v>90</v>
      </c>
      <c r="P1501">
        <v>94</v>
      </c>
      <c r="Q1501" t="b">
        <v>0</v>
      </c>
      <c r="R1501">
        <v>1</v>
      </c>
      <c r="S1501">
        <v>0</v>
      </c>
      <c r="T1501" t="s">
        <v>99</v>
      </c>
      <c r="U1501" t="s">
        <v>100</v>
      </c>
      <c r="V1501" t="s">
        <v>52</v>
      </c>
      <c r="W1501" t="s">
        <v>53</v>
      </c>
      <c r="X1501">
        <v>8.5</v>
      </c>
      <c r="Y1501">
        <v>6.8</v>
      </c>
      <c r="Z1501">
        <v>5.0999999999999996</v>
      </c>
      <c r="AA1501">
        <v>1.78</v>
      </c>
      <c r="AB1501">
        <v>6.88</v>
      </c>
      <c r="AC1501">
        <v>6.05</v>
      </c>
      <c r="AD1501">
        <v>1</v>
      </c>
      <c r="AE1501">
        <v>6.3</v>
      </c>
      <c r="AF1501">
        <v>0</v>
      </c>
      <c r="AG1501">
        <v>0.57999999999999996</v>
      </c>
      <c r="AH1501" t="s">
        <v>54</v>
      </c>
      <c r="AK1501">
        <v>0</v>
      </c>
      <c r="AL1501">
        <v>0</v>
      </c>
    </row>
    <row r="1502" spans="1:38" x14ac:dyDescent="0.25">
      <c r="A1502" t="s">
        <v>1771</v>
      </c>
      <c r="B1502" s="1">
        <v>45282</v>
      </c>
      <c r="C1502" t="s">
        <v>523</v>
      </c>
      <c r="D1502" t="s">
        <v>90</v>
      </c>
      <c r="E1502" t="s">
        <v>91</v>
      </c>
      <c r="F1502" t="s">
        <v>92</v>
      </c>
      <c r="G1502" t="s">
        <v>43</v>
      </c>
      <c r="H1502" t="s">
        <v>44</v>
      </c>
      <c r="I1502" t="s">
        <v>45</v>
      </c>
      <c r="J1502" t="s">
        <v>46</v>
      </c>
      <c r="K1502" t="s">
        <v>114</v>
      </c>
      <c r="L1502" t="s">
        <v>115</v>
      </c>
      <c r="M1502" t="s">
        <v>116</v>
      </c>
      <c r="N1502" t="s">
        <v>117</v>
      </c>
      <c r="O1502">
        <v>30</v>
      </c>
      <c r="P1502">
        <v>30</v>
      </c>
      <c r="Q1502" t="b">
        <v>1</v>
      </c>
      <c r="R1502">
        <v>4</v>
      </c>
      <c r="S1502">
        <v>1</v>
      </c>
      <c r="T1502" t="s">
        <v>143</v>
      </c>
      <c r="U1502" t="s">
        <v>144</v>
      </c>
      <c r="V1502" t="s">
        <v>139</v>
      </c>
      <c r="W1502" t="s">
        <v>53</v>
      </c>
      <c r="X1502">
        <v>564</v>
      </c>
      <c r="Y1502">
        <v>479.4</v>
      </c>
      <c r="Z1502">
        <v>463.75</v>
      </c>
      <c r="AA1502">
        <v>1.77</v>
      </c>
      <c r="AB1502">
        <v>465.52</v>
      </c>
      <c r="AC1502">
        <v>372.42</v>
      </c>
      <c r="AD1502">
        <v>93.1</v>
      </c>
      <c r="AE1502">
        <v>428.12</v>
      </c>
      <c r="AF1502">
        <v>32.68</v>
      </c>
      <c r="AG1502">
        <v>4.72</v>
      </c>
      <c r="AH1502" t="s">
        <v>210</v>
      </c>
      <c r="AK1502">
        <v>5</v>
      </c>
      <c r="AL1502">
        <v>0</v>
      </c>
    </row>
    <row r="1503" spans="1:38" x14ac:dyDescent="0.25">
      <c r="A1503" t="s">
        <v>1772</v>
      </c>
      <c r="B1503" s="1">
        <v>45123</v>
      </c>
      <c r="C1503" t="s">
        <v>312</v>
      </c>
      <c r="D1503" t="s">
        <v>77</v>
      </c>
      <c r="E1503" t="s">
        <v>78</v>
      </c>
      <c r="F1503" t="s">
        <v>79</v>
      </c>
      <c r="G1503" t="s">
        <v>111</v>
      </c>
      <c r="H1503" t="s">
        <v>112</v>
      </c>
      <c r="I1503" t="s">
        <v>113</v>
      </c>
      <c r="J1503" t="s">
        <v>46</v>
      </c>
      <c r="K1503" t="s">
        <v>106</v>
      </c>
      <c r="M1503" t="s">
        <v>107</v>
      </c>
      <c r="N1503" t="s">
        <v>108</v>
      </c>
      <c r="O1503">
        <v>90</v>
      </c>
      <c r="P1503">
        <v>89</v>
      </c>
      <c r="Q1503" t="b">
        <v>0</v>
      </c>
      <c r="R1503">
        <v>1</v>
      </c>
      <c r="S1503">
        <v>1</v>
      </c>
      <c r="T1503" t="s">
        <v>137</v>
      </c>
      <c r="U1503" t="s">
        <v>138</v>
      </c>
      <c r="V1503" t="s">
        <v>139</v>
      </c>
      <c r="W1503" t="s">
        <v>140</v>
      </c>
      <c r="X1503">
        <v>8.5</v>
      </c>
      <c r="Y1503">
        <v>6.8</v>
      </c>
      <c r="Z1503">
        <v>6.46</v>
      </c>
      <c r="AA1503">
        <v>0.03</v>
      </c>
      <c r="AB1503">
        <v>6.49</v>
      </c>
      <c r="AC1503">
        <v>4.67</v>
      </c>
      <c r="AD1503">
        <v>1.82</v>
      </c>
      <c r="AE1503">
        <v>6.44</v>
      </c>
      <c r="AF1503">
        <v>0</v>
      </c>
      <c r="AG1503">
        <v>0.06</v>
      </c>
      <c r="AH1503" t="s">
        <v>54</v>
      </c>
      <c r="AK1503">
        <v>7</v>
      </c>
      <c r="AL1503">
        <v>0</v>
      </c>
    </row>
    <row r="1504" spans="1:38" x14ac:dyDescent="0.25">
      <c r="A1504" t="s">
        <v>1773</v>
      </c>
      <c r="B1504" s="1">
        <v>45527</v>
      </c>
      <c r="C1504" t="s">
        <v>304</v>
      </c>
      <c r="D1504" t="s">
        <v>90</v>
      </c>
      <c r="E1504" t="s">
        <v>91</v>
      </c>
      <c r="F1504" t="s">
        <v>92</v>
      </c>
      <c r="G1504" t="s">
        <v>57</v>
      </c>
      <c r="H1504" t="s">
        <v>58</v>
      </c>
      <c r="I1504" t="s">
        <v>59</v>
      </c>
      <c r="J1504" t="s">
        <v>46</v>
      </c>
      <c r="K1504" t="s">
        <v>196</v>
      </c>
      <c r="M1504" t="s">
        <v>197</v>
      </c>
      <c r="N1504" t="s">
        <v>198</v>
      </c>
      <c r="O1504">
        <v>90</v>
      </c>
      <c r="P1504">
        <v>87</v>
      </c>
      <c r="Q1504" t="b">
        <v>0</v>
      </c>
      <c r="R1504">
        <v>1</v>
      </c>
      <c r="S1504">
        <v>1</v>
      </c>
      <c r="T1504" t="s">
        <v>73</v>
      </c>
      <c r="U1504" t="s">
        <v>74</v>
      </c>
      <c r="V1504" t="s">
        <v>52</v>
      </c>
      <c r="W1504" t="s">
        <v>53</v>
      </c>
      <c r="X1504">
        <v>12.4</v>
      </c>
      <c r="Y1504">
        <v>9.92</v>
      </c>
      <c r="Z1504">
        <v>5.52</v>
      </c>
      <c r="AA1504">
        <v>1.79</v>
      </c>
      <c r="AB1504">
        <v>7.31</v>
      </c>
      <c r="AC1504">
        <v>6.22</v>
      </c>
      <c r="AD1504">
        <v>1.1000000000000001</v>
      </c>
      <c r="AE1504">
        <v>9.4700000000000006</v>
      </c>
      <c r="AF1504">
        <v>0</v>
      </c>
      <c r="AG1504">
        <v>-2.16</v>
      </c>
      <c r="AH1504" t="s">
        <v>54</v>
      </c>
      <c r="AK1504">
        <v>6</v>
      </c>
      <c r="AL1504">
        <v>0</v>
      </c>
    </row>
    <row r="1505" spans="1:38" x14ac:dyDescent="0.25">
      <c r="A1505" t="s">
        <v>1774</v>
      </c>
      <c r="B1505" s="1">
        <v>45650</v>
      </c>
      <c r="C1505" t="s">
        <v>410</v>
      </c>
      <c r="D1505" t="s">
        <v>90</v>
      </c>
      <c r="E1505" t="s">
        <v>91</v>
      </c>
      <c r="F1505" t="s">
        <v>92</v>
      </c>
      <c r="G1505" t="s">
        <v>80</v>
      </c>
      <c r="H1505" t="s">
        <v>81</v>
      </c>
      <c r="I1505" t="s">
        <v>82</v>
      </c>
      <c r="J1505" t="s">
        <v>46</v>
      </c>
      <c r="K1505" t="s">
        <v>103</v>
      </c>
      <c r="M1505" t="s">
        <v>95</v>
      </c>
      <c r="N1505" t="s">
        <v>96</v>
      </c>
      <c r="O1505">
        <v>30</v>
      </c>
      <c r="P1505">
        <v>28</v>
      </c>
      <c r="Q1505" t="b">
        <v>0</v>
      </c>
      <c r="R1505">
        <v>1</v>
      </c>
      <c r="S1505">
        <v>0</v>
      </c>
      <c r="T1505" t="s">
        <v>143</v>
      </c>
      <c r="U1505" t="s">
        <v>144</v>
      </c>
      <c r="V1505" t="s">
        <v>139</v>
      </c>
      <c r="W1505" t="s">
        <v>53</v>
      </c>
      <c r="X1505">
        <v>18.2</v>
      </c>
      <c r="Y1505">
        <v>14.56</v>
      </c>
      <c r="Z1505">
        <v>8.5399999999999991</v>
      </c>
      <c r="AA1505">
        <v>1.77</v>
      </c>
      <c r="AB1505">
        <v>10.31</v>
      </c>
      <c r="AC1505">
        <v>8.25</v>
      </c>
      <c r="AD1505">
        <v>2.06</v>
      </c>
      <c r="AE1505">
        <v>12.95</v>
      </c>
      <c r="AF1505">
        <v>0</v>
      </c>
      <c r="AG1505">
        <v>-2.63</v>
      </c>
      <c r="AH1505" t="s">
        <v>54</v>
      </c>
      <c r="AK1505">
        <v>7</v>
      </c>
      <c r="AL1505">
        <v>0</v>
      </c>
    </row>
    <row r="1506" spans="1:38" x14ac:dyDescent="0.25">
      <c r="A1506" t="s">
        <v>1775</v>
      </c>
      <c r="B1506" s="1">
        <v>44985</v>
      </c>
      <c r="C1506" t="s">
        <v>240</v>
      </c>
      <c r="D1506" t="s">
        <v>40</v>
      </c>
      <c r="E1506" t="s">
        <v>41</v>
      </c>
      <c r="F1506" t="s">
        <v>42</v>
      </c>
      <c r="G1506" t="s">
        <v>57</v>
      </c>
      <c r="H1506" t="s">
        <v>58</v>
      </c>
      <c r="I1506" t="s">
        <v>59</v>
      </c>
      <c r="J1506" t="s">
        <v>46</v>
      </c>
      <c r="K1506" t="s">
        <v>103</v>
      </c>
      <c r="M1506" t="s">
        <v>95</v>
      </c>
      <c r="N1506" t="s">
        <v>96</v>
      </c>
      <c r="O1506">
        <v>30</v>
      </c>
      <c r="P1506">
        <v>29</v>
      </c>
      <c r="Q1506" t="b">
        <v>0</v>
      </c>
      <c r="R1506">
        <v>1</v>
      </c>
      <c r="S1506">
        <v>0</v>
      </c>
      <c r="T1506" t="s">
        <v>99</v>
      </c>
      <c r="U1506" t="s">
        <v>100</v>
      </c>
      <c r="V1506" t="s">
        <v>52</v>
      </c>
      <c r="W1506" t="s">
        <v>53</v>
      </c>
      <c r="X1506">
        <v>18.2</v>
      </c>
      <c r="Y1506">
        <v>14.56</v>
      </c>
      <c r="Z1506">
        <v>11.22</v>
      </c>
      <c r="AA1506">
        <v>1.78</v>
      </c>
      <c r="AB1506">
        <v>13</v>
      </c>
      <c r="AC1506">
        <v>11.44</v>
      </c>
      <c r="AD1506">
        <v>1.56</v>
      </c>
      <c r="AE1506">
        <v>13.3</v>
      </c>
      <c r="AF1506">
        <v>0</v>
      </c>
      <c r="AG1506">
        <v>-0.3</v>
      </c>
      <c r="AH1506" t="s">
        <v>54</v>
      </c>
      <c r="AK1506">
        <v>3</v>
      </c>
      <c r="AL1506">
        <v>1</v>
      </c>
    </row>
    <row r="1507" spans="1:38" x14ac:dyDescent="0.25">
      <c r="A1507" t="s">
        <v>1776</v>
      </c>
      <c r="B1507" s="1">
        <v>44935</v>
      </c>
      <c r="C1507" t="s">
        <v>428</v>
      </c>
      <c r="D1507" t="s">
        <v>66</v>
      </c>
      <c r="E1507" t="s">
        <v>67</v>
      </c>
      <c r="F1507" t="s">
        <v>68</v>
      </c>
      <c r="G1507" t="s">
        <v>57</v>
      </c>
      <c r="H1507" t="s">
        <v>58</v>
      </c>
      <c r="I1507" t="s">
        <v>59</v>
      </c>
      <c r="J1507" t="s">
        <v>46</v>
      </c>
      <c r="K1507" t="s">
        <v>168</v>
      </c>
      <c r="L1507" t="s">
        <v>169</v>
      </c>
      <c r="M1507" t="s">
        <v>170</v>
      </c>
      <c r="N1507" t="s">
        <v>171</v>
      </c>
      <c r="O1507">
        <v>90</v>
      </c>
      <c r="P1507">
        <v>92</v>
      </c>
      <c r="Q1507" t="b">
        <v>1</v>
      </c>
      <c r="R1507">
        <v>3</v>
      </c>
      <c r="S1507">
        <v>2</v>
      </c>
      <c r="T1507" t="s">
        <v>50</v>
      </c>
      <c r="U1507" t="s">
        <v>51</v>
      </c>
      <c r="V1507" t="s">
        <v>52</v>
      </c>
      <c r="W1507" t="s">
        <v>53</v>
      </c>
      <c r="X1507">
        <v>594</v>
      </c>
      <c r="Y1507">
        <v>504.9</v>
      </c>
      <c r="Z1507">
        <v>1519.75</v>
      </c>
      <c r="AA1507">
        <v>1.78</v>
      </c>
      <c r="AB1507">
        <v>1521.53</v>
      </c>
      <c r="AC1507">
        <v>1323.73</v>
      </c>
      <c r="AD1507">
        <v>197.8</v>
      </c>
      <c r="AE1507">
        <v>1336.97</v>
      </c>
      <c r="AF1507">
        <v>0</v>
      </c>
      <c r="AG1507">
        <v>184.56</v>
      </c>
      <c r="AH1507" t="s">
        <v>210</v>
      </c>
      <c r="AK1507">
        <v>8</v>
      </c>
      <c r="AL1507">
        <v>1</v>
      </c>
    </row>
    <row r="1508" spans="1:38" x14ac:dyDescent="0.25">
      <c r="A1508" t="s">
        <v>1777</v>
      </c>
      <c r="B1508" s="1">
        <v>45202</v>
      </c>
      <c r="C1508" t="s">
        <v>421</v>
      </c>
      <c r="D1508" t="s">
        <v>122</v>
      </c>
      <c r="E1508" t="s">
        <v>123</v>
      </c>
      <c r="F1508" t="s">
        <v>124</v>
      </c>
      <c r="G1508" t="s">
        <v>80</v>
      </c>
      <c r="H1508" t="s">
        <v>81</v>
      </c>
      <c r="I1508" t="s">
        <v>82</v>
      </c>
      <c r="J1508" t="s">
        <v>46</v>
      </c>
      <c r="K1508" t="s">
        <v>154</v>
      </c>
      <c r="L1508" t="s">
        <v>155</v>
      </c>
      <c r="M1508" t="s">
        <v>156</v>
      </c>
      <c r="N1508" t="s">
        <v>157</v>
      </c>
      <c r="O1508">
        <v>30</v>
      </c>
      <c r="P1508">
        <v>31</v>
      </c>
      <c r="Q1508" t="b">
        <v>1</v>
      </c>
      <c r="R1508">
        <v>4</v>
      </c>
      <c r="S1508">
        <v>0</v>
      </c>
      <c r="T1508" t="s">
        <v>137</v>
      </c>
      <c r="U1508" t="s">
        <v>138</v>
      </c>
      <c r="V1508" t="s">
        <v>139</v>
      </c>
      <c r="W1508" t="s">
        <v>140</v>
      </c>
      <c r="X1508">
        <v>936</v>
      </c>
      <c r="Y1508">
        <v>795.6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 t="s">
        <v>129</v>
      </c>
      <c r="AI1508">
        <v>75</v>
      </c>
      <c r="AJ1508" t="s">
        <v>375</v>
      </c>
      <c r="AK1508">
        <v>0</v>
      </c>
      <c r="AL1508">
        <v>0</v>
      </c>
    </row>
    <row r="1509" spans="1:38" x14ac:dyDescent="0.25">
      <c r="A1509" t="s">
        <v>1778</v>
      </c>
      <c r="B1509" s="1">
        <v>44967</v>
      </c>
      <c r="C1509" t="s">
        <v>523</v>
      </c>
      <c r="D1509" t="s">
        <v>122</v>
      </c>
      <c r="E1509" t="s">
        <v>123</v>
      </c>
      <c r="F1509" t="s">
        <v>124</v>
      </c>
      <c r="G1509" t="s">
        <v>80</v>
      </c>
      <c r="H1509" t="s">
        <v>81</v>
      </c>
      <c r="I1509" t="s">
        <v>82</v>
      </c>
      <c r="J1509" t="s">
        <v>46</v>
      </c>
      <c r="K1509" t="s">
        <v>114</v>
      </c>
      <c r="L1509" t="s">
        <v>115</v>
      </c>
      <c r="M1509" t="s">
        <v>116</v>
      </c>
      <c r="N1509" t="s">
        <v>117</v>
      </c>
      <c r="O1509">
        <v>30</v>
      </c>
      <c r="P1509">
        <v>29</v>
      </c>
      <c r="Q1509" t="b">
        <v>1</v>
      </c>
      <c r="R1509">
        <v>4</v>
      </c>
      <c r="S1509">
        <v>0</v>
      </c>
      <c r="T1509" t="s">
        <v>50</v>
      </c>
      <c r="U1509" t="s">
        <v>51</v>
      </c>
      <c r="V1509" t="s">
        <v>52</v>
      </c>
      <c r="W1509" t="s">
        <v>53</v>
      </c>
      <c r="X1509">
        <v>564</v>
      </c>
      <c r="Y1509">
        <v>479.4</v>
      </c>
      <c r="Z1509">
        <v>463.8</v>
      </c>
      <c r="AA1509">
        <v>1.78</v>
      </c>
      <c r="AB1509">
        <v>465.58</v>
      </c>
      <c r="AC1509">
        <v>405.06</v>
      </c>
      <c r="AD1509">
        <v>60.53</v>
      </c>
      <c r="AE1509">
        <v>434.44</v>
      </c>
      <c r="AF1509">
        <v>0</v>
      </c>
      <c r="AG1509">
        <v>31.15</v>
      </c>
      <c r="AH1509" t="s">
        <v>54</v>
      </c>
      <c r="AK1509">
        <v>4</v>
      </c>
      <c r="AL1509">
        <v>0</v>
      </c>
    </row>
    <row r="1510" spans="1:38" x14ac:dyDescent="0.25">
      <c r="A1510" t="s">
        <v>1779</v>
      </c>
      <c r="B1510" s="1">
        <v>45090</v>
      </c>
      <c r="C1510" t="s">
        <v>87</v>
      </c>
      <c r="D1510" t="s">
        <v>122</v>
      </c>
      <c r="E1510" t="s">
        <v>123</v>
      </c>
      <c r="F1510" t="s">
        <v>124</v>
      </c>
      <c r="G1510" t="s">
        <v>111</v>
      </c>
      <c r="H1510" t="s">
        <v>112</v>
      </c>
      <c r="I1510" t="s">
        <v>113</v>
      </c>
      <c r="J1510" t="s">
        <v>46</v>
      </c>
      <c r="K1510" t="s">
        <v>69</v>
      </c>
      <c r="L1510" t="s">
        <v>70</v>
      </c>
      <c r="M1510" t="s">
        <v>71</v>
      </c>
      <c r="N1510" t="s">
        <v>72</v>
      </c>
      <c r="O1510">
        <v>30</v>
      </c>
      <c r="P1510">
        <v>28</v>
      </c>
      <c r="Q1510" t="b">
        <v>1</v>
      </c>
      <c r="R1510">
        <v>3</v>
      </c>
      <c r="S1510">
        <v>0</v>
      </c>
      <c r="T1510" t="s">
        <v>73</v>
      </c>
      <c r="U1510" t="s">
        <v>74</v>
      </c>
      <c r="V1510" t="s">
        <v>52</v>
      </c>
      <c r="W1510" t="s">
        <v>53</v>
      </c>
      <c r="X1510">
        <v>384</v>
      </c>
      <c r="Y1510">
        <v>326.39999999999998</v>
      </c>
      <c r="Z1510">
        <v>323.58999999999997</v>
      </c>
      <c r="AA1510">
        <v>1.79</v>
      </c>
      <c r="AB1510">
        <v>325.38</v>
      </c>
      <c r="AC1510">
        <v>276.57</v>
      </c>
      <c r="AD1510">
        <v>48.81</v>
      </c>
      <c r="AE1510">
        <v>294.33</v>
      </c>
      <c r="AF1510">
        <v>0</v>
      </c>
      <c r="AG1510">
        <v>31.04</v>
      </c>
      <c r="AH1510" t="s">
        <v>54</v>
      </c>
      <c r="AK1510">
        <v>11</v>
      </c>
      <c r="AL1510">
        <v>0</v>
      </c>
    </row>
    <row r="1511" spans="1:38" x14ac:dyDescent="0.25">
      <c r="A1511" t="s">
        <v>1780</v>
      </c>
      <c r="B1511" s="1">
        <v>45557</v>
      </c>
      <c r="C1511" t="s">
        <v>337</v>
      </c>
      <c r="D1511" t="s">
        <v>77</v>
      </c>
      <c r="E1511" t="s">
        <v>78</v>
      </c>
      <c r="F1511" t="s">
        <v>79</v>
      </c>
      <c r="G1511" t="s">
        <v>80</v>
      </c>
      <c r="H1511" t="s">
        <v>81</v>
      </c>
      <c r="I1511" t="s">
        <v>82</v>
      </c>
      <c r="J1511" t="s">
        <v>46</v>
      </c>
      <c r="K1511" t="s">
        <v>213</v>
      </c>
      <c r="L1511" t="s">
        <v>214</v>
      </c>
      <c r="M1511" t="s">
        <v>215</v>
      </c>
      <c r="N1511" t="s">
        <v>216</v>
      </c>
      <c r="O1511">
        <v>30</v>
      </c>
      <c r="P1511">
        <v>29</v>
      </c>
      <c r="Q1511" t="b">
        <v>1</v>
      </c>
      <c r="R1511">
        <v>3</v>
      </c>
      <c r="S1511">
        <v>0</v>
      </c>
      <c r="T1511" t="s">
        <v>73</v>
      </c>
      <c r="U1511" t="s">
        <v>74</v>
      </c>
      <c r="V1511" t="s">
        <v>52</v>
      </c>
      <c r="W1511" t="s">
        <v>53</v>
      </c>
      <c r="X1511">
        <v>492</v>
      </c>
      <c r="Y1511">
        <v>418.2</v>
      </c>
      <c r="Z1511">
        <v>412.3</v>
      </c>
      <c r="AA1511">
        <v>1.79</v>
      </c>
      <c r="AB1511">
        <v>414.09</v>
      </c>
      <c r="AC1511">
        <v>351.97</v>
      </c>
      <c r="AD1511">
        <v>62.11</v>
      </c>
      <c r="AE1511">
        <v>372.11</v>
      </c>
      <c r="AF1511">
        <v>0</v>
      </c>
      <c r="AG1511">
        <v>41.98</v>
      </c>
      <c r="AH1511" t="s">
        <v>54</v>
      </c>
      <c r="AK1511">
        <v>11</v>
      </c>
      <c r="AL1511">
        <v>1</v>
      </c>
    </row>
    <row r="1512" spans="1:38" x14ac:dyDescent="0.25">
      <c r="A1512" t="s">
        <v>1781</v>
      </c>
      <c r="B1512" s="1">
        <v>45513</v>
      </c>
      <c r="C1512" t="s">
        <v>559</v>
      </c>
      <c r="D1512" t="s">
        <v>40</v>
      </c>
      <c r="E1512" t="s">
        <v>41</v>
      </c>
      <c r="F1512" t="s">
        <v>42</v>
      </c>
      <c r="G1512" t="s">
        <v>111</v>
      </c>
      <c r="H1512" t="s">
        <v>112</v>
      </c>
      <c r="I1512" t="s">
        <v>113</v>
      </c>
      <c r="J1512" t="s">
        <v>46</v>
      </c>
      <c r="K1512" t="s">
        <v>227</v>
      </c>
      <c r="L1512" t="s">
        <v>228</v>
      </c>
      <c r="M1512" t="s">
        <v>229</v>
      </c>
      <c r="N1512" t="s">
        <v>230</v>
      </c>
      <c r="O1512">
        <v>90</v>
      </c>
      <c r="P1512">
        <v>90</v>
      </c>
      <c r="Q1512" t="b">
        <v>1</v>
      </c>
      <c r="R1512">
        <v>4</v>
      </c>
      <c r="S1512">
        <v>0</v>
      </c>
      <c r="T1512" t="s">
        <v>50</v>
      </c>
      <c r="U1512" t="s">
        <v>51</v>
      </c>
      <c r="V1512" t="s">
        <v>52</v>
      </c>
      <c r="W1512" t="s">
        <v>53</v>
      </c>
      <c r="X1512">
        <v>618</v>
      </c>
      <c r="Y1512">
        <v>525.29999999999995</v>
      </c>
      <c r="Z1512">
        <v>1568.63</v>
      </c>
      <c r="AA1512">
        <v>1.78</v>
      </c>
      <c r="AB1512">
        <v>1570.41</v>
      </c>
      <c r="AC1512">
        <v>1366.25</v>
      </c>
      <c r="AD1512">
        <v>204.15</v>
      </c>
      <c r="AE1512">
        <v>1393.57</v>
      </c>
      <c r="AF1512">
        <v>0</v>
      </c>
      <c r="AG1512">
        <v>176.84</v>
      </c>
      <c r="AH1512" t="s">
        <v>54</v>
      </c>
      <c r="AK1512">
        <v>6</v>
      </c>
      <c r="AL1512">
        <v>0</v>
      </c>
    </row>
    <row r="1513" spans="1:38" x14ac:dyDescent="0.25">
      <c r="A1513" t="s">
        <v>1782</v>
      </c>
      <c r="B1513" s="1">
        <v>45097</v>
      </c>
      <c r="C1513" t="s">
        <v>39</v>
      </c>
      <c r="D1513" t="s">
        <v>122</v>
      </c>
      <c r="E1513" t="s">
        <v>123</v>
      </c>
      <c r="F1513" t="s">
        <v>124</v>
      </c>
      <c r="G1513" t="s">
        <v>80</v>
      </c>
      <c r="H1513" t="s">
        <v>81</v>
      </c>
      <c r="I1513" t="s">
        <v>82</v>
      </c>
      <c r="J1513" t="s">
        <v>46</v>
      </c>
      <c r="K1513" t="s">
        <v>106</v>
      </c>
      <c r="M1513" t="s">
        <v>107</v>
      </c>
      <c r="N1513" t="s">
        <v>108</v>
      </c>
      <c r="O1513">
        <v>90</v>
      </c>
      <c r="P1513">
        <v>89</v>
      </c>
      <c r="Q1513" t="b">
        <v>0</v>
      </c>
      <c r="R1513">
        <v>1</v>
      </c>
      <c r="S1513">
        <v>0</v>
      </c>
      <c r="T1513" t="s">
        <v>62</v>
      </c>
      <c r="U1513" t="s">
        <v>63</v>
      </c>
      <c r="V1513" t="s">
        <v>52</v>
      </c>
      <c r="W1513" t="s">
        <v>53</v>
      </c>
      <c r="X1513">
        <v>8.5</v>
      </c>
      <c r="Y1513">
        <v>6.8</v>
      </c>
      <c r="Z1513">
        <v>4.26</v>
      </c>
      <c r="AA1513">
        <v>1.8</v>
      </c>
      <c r="AB1513">
        <v>6.06</v>
      </c>
      <c r="AC1513">
        <v>5.09</v>
      </c>
      <c r="AD1513">
        <v>1</v>
      </c>
      <c r="AE1513">
        <v>6.58</v>
      </c>
      <c r="AF1513">
        <v>0</v>
      </c>
      <c r="AG1513">
        <v>-0.53</v>
      </c>
      <c r="AH1513" t="s">
        <v>54</v>
      </c>
      <c r="AK1513">
        <v>5</v>
      </c>
      <c r="AL1513">
        <v>1</v>
      </c>
    </row>
    <row r="1514" spans="1:38" x14ac:dyDescent="0.25">
      <c r="A1514" t="s">
        <v>1783</v>
      </c>
      <c r="B1514" s="1">
        <v>44929</v>
      </c>
      <c r="C1514" t="s">
        <v>119</v>
      </c>
      <c r="D1514" t="s">
        <v>77</v>
      </c>
      <c r="E1514" t="s">
        <v>78</v>
      </c>
      <c r="F1514" t="s">
        <v>79</v>
      </c>
      <c r="G1514" t="s">
        <v>57</v>
      </c>
      <c r="H1514" t="s">
        <v>58</v>
      </c>
      <c r="I1514" t="s">
        <v>59</v>
      </c>
      <c r="J1514" t="s">
        <v>46</v>
      </c>
      <c r="K1514" t="s">
        <v>83</v>
      </c>
      <c r="M1514" t="s">
        <v>84</v>
      </c>
      <c r="N1514" t="s">
        <v>85</v>
      </c>
      <c r="O1514">
        <v>30</v>
      </c>
      <c r="P1514">
        <v>28</v>
      </c>
      <c r="Q1514" t="b">
        <v>0</v>
      </c>
      <c r="R1514">
        <v>1</v>
      </c>
      <c r="S1514">
        <v>0</v>
      </c>
      <c r="T1514" t="s">
        <v>99</v>
      </c>
      <c r="U1514" t="s">
        <v>100</v>
      </c>
      <c r="V1514" t="s">
        <v>52</v>
      </c>
      <c r="W1514" t="s">
        <v>53</v>
      </c>
      <c r="X1514">
        <v>7.2</v>
      </c>
      <c r="Y1514">
        <v>5.76</v>
      </c>
      <c r="Z1514">
        <v>3.69</v>
      </c>
      <c r="AA1514">
        <v>1.78</v>
      </c>
      <c r="AB1514">
        <v>5.47</v>
      </c>
      <c r="AC1514">
        <v>4.8099999999999996</v>
      </c>
      <c r="AD1514">
        <v>1</v>
      </c>
      <c r="AE1514">
        <v>5.28</v>
      </c>
      <c r="AF1514">
        <v>0</v>
      </c>
      <c r="AG1514">
        <v>0.19</v>
      </c>
      <c r="AH1514" t="s">
        <v>54</v>
      </c>
      <c r="AK1514">
        <v>11</v>
      </c>
      <c r="AL1514">
        <v>0</v>
      </c>
    </row>
    <row r="1515" spans="1:38" x14ac:dyDescent="0.25">
      <c r="A1515" t="s">
        <v>1784</v>
      </c>
      <c r="B1515" s="1">
        <v>44974</v>
      </c>
      <c r="C1515" t="s">
        <v>126</v>
      </c>
      <c r="D1515" t="s">
        <v>66</v>
      </c>
      <c r="E1515" t="s">
        <v>67</v>
      </c>
      <c r="F1515" t="s">
        <v>68</v>
      </c>
      <c r="G1515" t="s">
        <v>80</v>
      </c>
      <c r="H1515" t="s">
        <v>81</v>
      </c>
      <c r="I1515" t="s">
        <v>82</v>
      </c>
      <c r="J1515" t="s">
        <v>46</v>
      </c>
      <c r="K1515" t="s">
        <v>60</v>
      </c>
      <c r="L1515" t="s">
        <v>61</v>
      </c>
      <c r="M1515" t="s">
        <v>48</v>
      </c>
      <c r="N1515" t="s">
        <v>49</v>
      </c>
      <c r="O1515">
        <v>30</v>
      </c>
      <c r="P1515">
        <v>30</v>
      </c>
      <c r="Q1515" t="b">
        <v>1</v>
      </c>
      <c r="R1515">
        <v>2</v>
      </c>
      <c r="S1515">
        <v>0</v>
      </c>
      <c r="T1515" t="s">
        <v>143</v>
      </c>
      <c r="U1515" t="s">
        <v>144</v>
      </c>
      <c r="V1515" t="s">
        <v>139</v>
      </c>
      <c r="W1515" t="s">
        <v>53</v>
      </c>
      <c r="X1515">
        <v>174</v>
      </c>
      <c r="Y1515">
        <v>147.9</v>
      </c>
      <c r="Z1515">
        <v>143.35</v>
      </c>
      <c r="AA1515">
        <v>1.77</v>
      </c>
      <c r="AB1515">
        <v>145.12</v>
      </c>
      <c r="AC1515">
        <v>116.09</v>
      </c>
      <c r="AD1515">
        <v>29.02</v>
      </c>
      <c r="AE1515">
        <v>142.72</v>
      </c>
      <c r="AF1515">
        <v>11.44</v>
      </c>
      <c r="AG1515">
        <v>-9.0500000000000007</v>
      </c>
      <c r="AH1515" t="s">
        <v>54</v>
      </c>
      <c r="AK1515">
        <v>8</v>
      </c>
      <c r="AL1515">
        <v>0</v>
      </c>
    </row>
    <row r="1516" spans="1:38" x14ac:dyDescent="0.25">
      <c r="A1516" t="s">
        <v>1785</v>
      </c>
      <c r="B1516" s="1">
        <v>45124</v>
      </c>
      <c r="C1516" t="s">
        <v>153</v>
      </c>
      <c r="D1516" t="s">
        <v>77</v>
      </c>
      <c r="E1516" t="s">
        <v>78</v>
      </c>
      <c r="F1516" t="s">
        <v>79</v>
      </c>
      <c r="G1516" t="s">
        <v>80</v>
      </c>
      <c r="H1516" t="s">
        <v>81</v>
      </c>
      <c r="I1516" t="s">
        <v>82</v>
      </c>
      <c r="J1516" t="s">
        <v>46</v>
      </c>
      <c r="K1516" t="s">
        <v>93</v>
      </c>
      <c r="L1516" t="s">
        <v>94</v>
      </c>
      <c r="M1516" t="s">
        <v>95</v>
      </c>
      <c r="N1516" t="s">
        <v>96</v>
      </c>
      <c r="O1516">
        <v>90</v>
      </c>
      <c r="P1516">
        <v>85</v>
      </c>
      <c r="Q1516" t="b">
        <v>1</v>
      </c>
      <c r="R1516">
        <v>2</v>
      </c>
      <c r="S1516">
        <v>1</v>
      </c>
      <c r="T1516" t="s">
        <v>73</v>
      </c>
      <c r="U1516" t="s">
        <v>74</v>
      </c>
      <c r="V1516" t="s">
        <v>52</v>
      </c>
      <c r="W1516" t="s">
        <v>53</v>
      </c>
      <c r="X1516">
        <v>185.4</v>
      </c>
      <c r="Y1516">
        <v>157.59</v>
      </c>
      <c r="Z1516">
        <v>457.03</v>
      </c>
      <c r="AA1516">
        <v>1.79</v>
      </c>
      <c r="AB1516">
        <v>458.82</v>
      </c>
      <c r="AC1516">
        <v>390</v>
      </c>
      <c r="AD1516">
        <v>68.819999999999993</v>
      </c>
      <c r="AE1516">
        <v>426.45</v>
      </c>
      <c r="AF1516">
        <v>0</v>
      </c>
      <c r="AG1516">
        <v>32.369999999999997</v>
      </c>
      <c r="AH1516" t="s">
        <v>54</v>
      </c>
      <c r="AK1516">
        <v>5</v>
      </c>
      <c r="AL1516">
        <v>0</v>
      </c>
    </row>
    <row r="1517" spans="1:38" x14ac:dyDescent="0.25">
      <c r="A1517" t="s">
        <v>1786</v>
      </c>
      <c r="B1517" s="1">
        <v>45217</v>
      </c>
      <c r="C1517" t="s">
        <v>248</v>
      </c>
      <c r="D1517" t="s">
        <v>77</v>
      </c>
      <c r="E1517" t="s">
        <v>78</v>
      </c>
      <c r="F1517" t="s">
        <v>79</v>
      </c>
      <c r="G1517" t="s">
        <v>80</v>
      </c>
      <c r="H1517" t="s">
        <v>81</v>
      </c>
      <c r="I1517" t="s">
        <v>82</v>
      </c>
      <c r="J1517" t="s">
        <v>46</v>
      </c>
      <c r="K1517" t="s">
        <v>134</v>
      </c>
      <c r="M1517" t="s">
        <v>135</v>
      </c>
      <c r="N1517" t="s">
        <v>136</v>
      </c>
      <c r="O1517">
        <v>28</v>
      </c>
      <c r="P1517">
        <v>28</v>
      </c>
      <c r="Q1517" t="b">
        <v>0</v>
      </c>
      <c r="R1517">
        <v>4</v>
      </c>
      <c r="S1517">
        <v>1</v>
      </c>
      <c r="T1517" t="s">
        <v>50</v>
      </c>
      <c r="U1517" t="s">
        <v>51</v>
      </c>
      <c r="V1517" t="s">
        <v>52</v>
      </c>
      <c r="W1517" t="s">
        <v>53</v>
      </c>
      <c r="X1517">
        <v>4998</v>
      </c>
      <c r="Y1517">
        <v>4248.3</v>
      </c>
      <c r="Z1517">
        <v>3289.74</v>
      </c>
      <c r="AA1517">
        <v>1.78</v>
      </c>
      <c r="AB1517">
        <v>3291.52</v>
      </c>
      <c r="AC1517">
        <v>2863.62</v>
      </c>
      <c r="AD1517">
        <v>427.9</v>
      </c>
      <c r="AE1517">
        <v>3824.93</v>
      </c>
      <c r="AF1517">
        <v>0</v>
      </c>
      <c r="AG1517">
        <v>-533.41</v>
      </c>
      <c r="AH1517" t="s">
        <v>54</v>
      </c>
      <c r="AK1517">
        <v>4</v>
      </c>
      <c r="AL1517">
        <v>0</v>
      </c>
    </row>
    <row r="1518" spans="1:38" x14ac:dyDescent="0.25">
      <c r="A1518" t="s">
        <v>1787</v>
      </c>
      <c r="B1518" s="1">
        <v>45093</v>
      </c>
      <c r="C1518" t="s">
        <v>258</v>
      </c>
      <c r="D1518" t="s">
        <v>40</v>
      </c>
      <c r="E1518" t="s">
        <v>41</v>
      </c>
      <c r="F1518" t="s">
        <v>42</v>
      </c>
      <c r="G1518" t="s">
        <v>80</v>
      </c>
      <c r="H1518" t="s">
        <v>81</v>
      </c>
      <c r="I1518" t="s">
        <v>82</v>
      </c>
      <c r="J1518" t="s">
        <v>46</v>
      </c>
      <c r="K1518" t="s">
        <v>163</v>
      </c>
      <c r="L1518" t="s">
        <v>164</v>
      </c>
      <c r="M1518" t="s">
        <v>165</v>
      </c>
      <c r="N1518" t="s">
        <v>157</v>
      </c>
      <c r="O1518">
        <v>30</v>
      </c>
      <c r="P1518">
        <v>28</v>
      </c>
      <c r="Q1518" t="b">
        <v>1</v>
      </c>
      <c r="R1518">
        <v>4</v>
      </c>
      <c r="S1518">
        <v>0</v>
      </c>
      <c r="T1518" t="s">
        <v>50</v>
      </c>
      <c r="U1518" t="s">
        <v>51</v>
      </c>
      <c r="V1518" t="s">
        <v>52</v>
      </c>
      <c r="W1518" t="s">
        <v>53</v>
      </c>
      <c r="X1518">
        <v>936</v>
      </c>
      <c r="Y1518">
        <v>795.6</v>
      </c>
      <c r="Z1518">
        <v>770.55</v>
      </c>
      <c r="AA1518">
        <v>1.78</v>
      </c>
      <c r="AB1518">
        <v>772.33</v>
      </c>
      <c r="AC1518">
        <v>671.92</v>
      </c>
      <c r="AD1518">
        <v>100.4</v>
      </c>
      <c r="AE1518">
        <v>742.52</v>
      </c>
      <c r="AF1518">
        <v>0</v>
      </c>
      <c r="AG1518">
        <v>29.8</v>
      </c>
      <c r="AH1518" t="s">
        <v>54</v>
      </c>
      <c r="AK1518">
        <v>11</v>
      </c>
      <c r="AL1518">
        <v>0</v>
      </c>
    </row>
    <row r="1519" spans="1:38" x14ac:dyDescent="0.25">
      <c r="A1519" t="s">
        <v>1788</v>
      </c>
      <c r="B1519" s="1">
        <v>45203</v>
      </c>
      <c r="C1519" t="s">
        <v>98</v>
      </c>
      <c r="D1519" t="s">
        <v>77</v>
      </c>
      <c r="E1519" t="s">
        <v>78</v>
      </c>
      <c r="F1519" t="s">
        <v>79</v>
      </c>
      <c r="G1519" t="s">
        <v>80</v>
      </c>
      <c r="H1519" t="s">
        <v>81</v>
      </c>
      <c r="I1519" t="s">
        <v>82</v>
      </c>
      <c r="J1519" t="s">
        <v>46</v>
      </c>
      <c r="K1519" t="s">
        <v>154</v>
      </c>
      <c r="L1519" t="s">
        <v>155</v>
      </c>
      <c r="M1519" t="s">
        <v>156</v>
      </c>
      <c r="N1519" t="s">
        <v>157</v>
      </c>
      <c r="O1519">
        <v>90</v>
      </c>
      <c r="P1519">
        <v>90</v>
      </c>
      <c r="Q1519" t="b">
        <v>1</v>
      </c>
      <c r="R1519">
        <v>4</v>
      </c>
      <c r="S1519">
        <v>0</v>
      </c>
      <c r="T1519" t="s">
        <v>73</v>
      </c>
      <c r="U1519" t="s">
        <v>74</v>
      </c>
      <c r="V1519" t="s">
        <v>52</v>
      </c>
      <c r="W1519" t="s">
        <v>53</v>
      </c>
      <c r="X1519">
        <v>936</v>
      </c>
      <c r="Y1519">
        <v>795.6</v>
      </c>
      <c r="Z1519">
        <v>2408.42</v>
      </c>
      <c r="AA1519">
        <v>1.79</v>
      </c>
      <c r="AB1519">
        <v>2410.21</v>
      </c>
      <c r="AC1519">
        <v>2048.6799999999998</v>
      </c>
      <c r="AD1519">
        <v>361.53</v>
      </c>
      <c r="AE1519">
        <v>2267.9499999999998</v>
      </c>
      <c r="AF1519">
        <v>0</v>
      </c>
      <c r="AG1519">
        <v>142.25</v>
      </c>
      <c r="AH1519" t="s">
        <v>54</v>
      </c>
      <c r="AK1519">
        <v>9</v>
      </c>
      <c r="AL1519">
        <v>0</v>
      </c>
    </row>
    <row r="1520" spans="1:38" x14ac:dyDescent="0.25">
      <c r="A1520" t="s">
        <v>1789</v>
      </c>
      <c r="B1520" s="1">
        <v>45338</v>
      </c>
      <c r="C1520" t="s">
        <v>405</v>
      </c>
      <c r="D1520" t="s">
        <v>122</v>
      </c>
      <c r="E1520" t="s">
        <v>123</v>
      </c>
      <c r="F1520" t="s">
        <v>124</v>
      </c>
      <c r="G1520" t="s">
        <v>80</v>
      </c>
      <c r="H1520" t="s">
        <v>81</v>
      </c>
      <c r="I1520" t="s">
        <v>82</v>
      </c>
      <c r="J1520" t="s">
        <v>46</v>
      </c>
      <c r="K1520" t="s">
        <v>213</v>
      </c>
      <c r="L1520" t="s">
        <v>214</v>
      </c>
      <c r="M1520" t="s">
        <v>215</v>
      </c>
      <c r="N1520" t="s">
        <v>216</v>
      </c>
      <c r="O1520">
        <v>90</v>
      </c>
      <c r="P1520">
        <v>86</v>
      </c>
      <c r="Q1520" t="b">
        <v>1</v>
      </c>
      <c r="R1520">
        <v>3</v>
      </c>
      <c r="S1520">
        <v>0</v>
      </c>
      <c r="T1520" t="s">
        <v>50</v>
      </c>
      <c r="U1520" t="s">
        <v>51</v>
      </c>
      <c r="V1520" t="s">
        <v>52</v>
      </c>
      <c r="W1520" t="s">
        <v>53</v>
      </c>
      <c r="X1520">
        <v>492</v>
      </c>
      <c r="Y1520">
        <v>418.2</v>
      </c>
      <c r="Z1520">
        <v>1251.1199999999999</v>
      </c>
      <c r="AA1520">
        <v>1.78</v>
      </c>
      <c r="AB1520">
        <v>1252.9000000000001</v>
      </c>
      <c r="AC1520">
        <v>1090.02</v>
      </c>
      <c r="AD1520">
        <v>162.88</v>
      </c>
      <c r="AE1520">
        <v>1146.02</v>
      </c>
      <c r="AF1520">
        <v>0</v>
      </c>
      <c r="AG1520">
        <v>106.88</v>
      </c>
      <c r="AH1520" t="s">
        <v>54</v>
      </c>
      <c r="AK1520">
        <v>4</v>
      </c>
      <c r="AL1520">
        <v>0</v>
      </c>
    </row>
    <row r="1521" spans="1:38" x14ac:dyDescent="0.25">
      <c r="A1521" t="s">
        <v>1790</v>
      </c>
      <c r="B1521" s="1">
        <v>45027</v>
      </c>
      <c r="C1521" t="s">
        <v>56</v>
      </c>
      <c r="D1521" t="s">
        <v>66</v>
      </c>
      <c r="E1521" t="s">
        <v>67</v>
      </c>
      <c r="F1521" t="s">
        <v>68</v>
      </c>
      <c r="G1521" t="s">
        <v>43</v>
      </c>
      <c r="H1521" t="s">
        <v>44</v>
      </c>
      <c r="I1521" t="s">
        <v>45</v>
      </c>
      <c r="J1521" t="s">
        <v>46</v>
      </c>
      <c r="K1521" t="s">
        <v>60</v>
      </c>
      <c r="L1521" t="s">
        <v>61</v>
      </c>
      <c r="M1521" t="s">
        <v>48</v>
      </c>
      <c r="N1521" t="s">
        <v>49</v>
      </c>
      <c r="O1521">
        <v>30</v>
      </c>
      <c r="P1521">
        <v>29</v>
      </c>
      <c r="Q1521" t="b">
        <v>1</v>
      </c>
      <c r="R1521">
        <v>2</v>
      </c>
      <c r="S1521">
        <v>0</v>
      </c>
      <c r="T1521" t="s">
        <v>137</v>
      </c>
      <c r="U1521" t="s">
        <v>138</v>
      </c>
      <c r="V1521" t="s">
        <v>139</v>
      </c>
      <c r="W1521" t="s">
        <v>140</v>
      </c>
      <c r="X1521">
        <v>174</v>
      </c>
      <c r="Y1521">
        <v>147.9</v>
      </c>
      <c r="Z1521">
        <v>140.5</v>
      </c>
      <c r="AA1521">
        <v>0.7</v>
      </c>
      <c r="AB1521">
        <v>141.21</v>
      </c>
      <c r="AC1521">
        <v>101.67</v>
      </c>
      <c r="AD1521">
        <v>39.54</v>
      </c>
      <c r="AE1521">
        <v>136.09</v>
      </c>
      <c r="AF1521">
        <v>0</v>
      </c>
      <c r="AG1521">
        <v>5.1100000000000003</v>
      </c>
      <c r="AH1521" t="s">
        <v>54</v>
      </c>
      <c r="AK1521">
        <v>6</v>
      </c>
      <c r="AL1521">
        <v>1</v>
      </c>
    </row>
    <row r="1522" spans="1:38" x14ac:dyDescent="0.25">
      <c r="A1522" t="s">
        <v>1791</v>
      </c>
      <c r="B1522" s="1">
        <v>45081</v>
      </c>
      <c r="C1522" t="s">
        <v>248</v>
      </c>
      <c r="D1522" t="s">
        <v>77</v>
      </c>
      <c r="E1522" t="s">
        <v>78</v>
      </c>
      <c r="F1522" t="s">
        <v>79</v>
      </c>
      <c r="G1522" t="s">
        <v>57</v>
      </c>
      <c r="H1522" t="s">
        <v>58</v>
      </c>
      <c r="I1522" t="s">
        <v>59</v>
      </c>
      <c r="J1522" t="s">
        <v>46</v>
      </c>
      <c r="K1522" t="s">
        <v>106</v>
      </c>
      <c r="M1522" t="s">
        <v>107</v>
      </c>
      <c r="N1522" t="s">
        <v>108</v>
      </c>
      <c r="O1522">
        <v>90</v>
      </c>
      <c r="P1522">
        <v>87</v>
      </c>
      <c r="Q1522" t="b">
        <v>0</v>
      </c>
      <c r="R1522">
        <v>1</v>
      </c>
      <c r="S1522">
        <v>0</v>
      </c>
      <c r="T1522" t="s">
        <v>137</v>
      </c>
      <c r="U1522" t="s">
        <v>138</v>
      </c>
      <c r="V1522" t="s">
        <v>139</v>
      </c>
      <c r="W1522" t="s">
        <v>140</v>
      </c>
      <c r="X1522">
        <v>8.5</v>
      </c>
      <c r="Y1522">
        <v>6.8</v>
      </c>
      <c r="Z1522">
        <v>6.46</v>
      </c>
      <c r="AA1522">
        <v>0.03</v>
      </c>
      <c r="AB1522">
        <v>6.49</v>
      </c>
      <c r="AC1522">
        <v>4.67</v>
      </c>
      <c r="AD1522">
        <v>1.82</v>
      </c>
      <c r="AE1522">
        <v>6.3</v>
      </c>
      <c r="AF1522">
        <v>0</v>
      </c>
      <c r="AG1522">
        <v>0.2</v>
      </c>
      <c r="AH1522" t="s">
        <v>54</v>
      </c>
      <c r="AK1522">
        <v>11</v>
      </c>
      <c r="AL1522">
        <v>1</v>
      </c>
    </row>
    <row r="1523" spans="1:38" x14ac:dyDescent="0.25">
      <c r="A1523" t="s">
        <v>1792</v>
      </c>
      <c r="B1523" s="1">
        <v>44931</v>
      </c>
      <c r="C1523" t="s">
        <v>206</v>
      </c>
      <c r="D1523" t="s">
        <v>90</v>
      </c>
      <c r="E1523" t="s">
        <v>91</v>
      </c>
      <c r="F1523" t="s">
        <v>92</v>
      </c>
      <c r="G1523" t="s">
        <v>80</v>
      </c>
      <c r="H1523" t="s">
        <v>81</v>
      </c>
      <c r="I1523" t="s">
        <v>82</v>
      </c>
      <c r="J1523" t="s">
        <v>46</v>
      </c>
      <c r="K1523" t="s">
        <v>47</v>
      </c>
      <c r="M1523" t="s">
        <v>48</v>
      </c>
      <c r="N1523" t="s">
        <v>49</v>
      </c>
      <c r="O1523">
        <v>30</v>
      </c>
      <c r="P1523">
        <v>29</v>
      </c>
      <c r="Q1523" t="b">
        <v>0</v>
      </c>
      <c r="R1523">
        <v>1</v>
      </c>
      <c r="S1523">
        <v>0</v>
      </c>
      <c r="T1523" t="s">
        <v>50</v>
      </c>
      <c r="U1523" t="s">
        <v>51</v>
      </c>
      <c r="V1523" t="s">
        <v>52</v>
      </c>
      <c r="W1523" t="s">
        <v>53</v>
      </c>
      <c r="X1523">
        <v>14.8</v>
      </c>
      <c r="Y1523">
        <v>11.84</v>
      </c>
      <c r="Z1523">
        <v>8.7100000000000009</v>
      </c>
      <c r="AA1523">
        <v>1.78</v>
      </c>
      <c r="AB1523">
        <v>10.49</v>
      </c>
      <c r="AC1523">
        <v>9.1199999999999992</v>
      </c>
      <c r="AD1523">
        <v>1.36</v>
      </c>
      <c r="AE1523">
        <v>10.99</v>
      </c>
      <c r="AF1523">
        <v>0</v>
      </c>
      <c r="AG1523">
        <v>-0.5</v>
      </c>
      <c r="AH1523" t="s">
        <v>54</v>
      </c>
      <c r="AK1523">
        <v>2</v>
      </c>
      <c r="AL1523">
        <v>0</v>
      </c>
    </row>
    <row r="1524" spans="1:38" x14ac:dyDescent="0.25">
      <c r="A1524" t="s">
        <v>1793</v>
      </c>
      <c r="B1524" s="1">
        <v>44937</v>
      </c>
      <c r="C1524" t="s">
        <v>226</v>
      </c>
      <c r="D1524" t="s">
        <v>77</v>
      </c>
      <c r="E1524" t="s">
        <v>78</v>
      </c>
      <c r="F1524" t="s">
        <v>79</v>
      </c>
      <c r="G1524" t="s">
        <v>43</v>
      </c>
      <c r="H1524" t="s">
        <v>44</v>
      </c>
      <c r="I1524" t="s">
        <v>45</v>
      </c>
      <c r="J1524" t="s">
        <v>46</v>
      </c>
      <c r="K1524" t="s">
        <v>103</v>
      </c>
      <c r="M1524" t="s">
        <v>95</v>
      </c>
      <c r="N1524" t="s">
        <v>96</v>
      </c>
      <c r="O1524">
        <v>30</v>
      </c>
      <c r="P1524">
        <v>30</v>
      </c>
      <c r="Q1524" t="b">
        <v>0</v>
      </c>
      <c r="R1524">
        <v>1</v>
      </c>
      <c r="S1524">
        <v>0</v>
      </c>
      <c r="T1524" t="s">
        <v>62</v>
      </c>
      <c r="U1524" t="s">
        <v>63</v>
      </c>
      <c r="V1524" t="s">
        <v>52</v>
      </c>
      <c r="W1524" t="s">
        <v>53</v>
      </c>
      <c r="X1524">
        <v>18.2</v>
      </c>
      <c r="Y1524">
        <v>14.56</v>
      </c>
      <c r="Z1524">
        <v>10.63</v>
      </c>
      <c r="AA1524">
        <v>1.8</v>
      </c>
      <c r="AB1524">
        <v>12.43</v>
      </c>
      <c r="AC1524">
        <v>10.44</v>
      </c>
      <c r="AD1524">
        <v>1.99</v>
      </c>
      <c r="AE1524">
        <v>13</v>
      </c>
      <c r="AF1524">
        <v>0</v>
      </c>
      <c r="AG1524">
        <v>-0.56999999999999995</v>
      </c>
      <c r="AH1524" t="s">
        <v>54</v>
      </c>
      <c r="AK1524">
        <v>0</v>
      </c>
      <c r="AL1524">
        <v>0</v>
      </c>
    </row>
    <row r="1525" spans="1:38" x14ac:dyDescent="0.25">
      <c r="A1525" t="s">
        <v>1794</v>
      </c>
      <c r="B1525" s="1">
        <v>45194</v>
      </c>
      <c r="C1525" t="s">
        <v>276</v>
      </c>
      <c r="D1525" t="s">
        <v>40</v>
      </c>
      <c r="E1525" t="s">
        <v>41</v>
      </c>
      <c r="F1525" t="s">
        <v>42</v>
      </c>
      <c r="G1525" t="s">
        <v>57</v>
      </c>
      <c r="H1525" t="s">
        <v>58</v>
      </c>
      <c r="I1525" t="s">
        <v>59</v>
      </c>
      <c r="J1525" t="s">
        <v>46</v>
      </c>
      <c r="K1525" t="s">
        <v>106</v>
      </c>
      <c r="M1525" t="s">
        <v>107</v>
      </c>
      <c r="N1525" t="s">
        <v>108</v>
      </c>
      <c r="O1525">
        <v>90</v>
      </c>
      <c r="P1525">
        <v>91</v>
      </c>
      <c r="Q1525" t="b">
        <v>0</v>
      </c>
      <c r="R1525">
        <v>1</v>
      </c>
      <c r="S1525">
        <v>0</v>
      </c>
      <c r="T1525" t="s">
        <v>137</v>
      </c>
      <c r="U1525" t="s">
        <v>138</v>
      </c>
      <c r="V1525" t="s">
        <v>139</v>
      </c>
      <c r="W1525" t="s">
        <v>140</v>
      </c>
      <c r="X1525">
        <v>8.5</v>
      </c>
      <c r="Y1525">
        <v>6.8</v>
      </c>
      <c r="Z1525">
        <v>6.46</v>
      </c>
      <c r="AA1525">
        <v>0.03</v>
      </c>
      <c r="AB1525">
        <v>6.49</v>
      </c>
      <c r="AC1525">
        <v>4.67</v>
      </c>
      <c r="AD1525">
        <v>1.82</v>
      </c>
      <c r="AE1525">
        <v>6.58</v>
      </c>
      <c r="AF1525">
        <v>0</v>
      </c>
      <c r="AG1525">
        <v>-0.09</v>
      </c>
      <c r="AH1525" t="s">
        <v>54</v>
      </c>
      <c r="AK1525">
        <v>1</v>
      </c>
      <c r="AL1525">
        <v>0</v>
      </c>
    </row>
    <row r="1526" spans="1:38" x14ac:dyDescent="0.25">
      <c r="A1526" t="s">
        <v>1795</v>
      </c>
      <c r="B1526" s="1">
        <v>45039</v>
      </c>
      <c r="C1526" t="s">
        <v>89</v>
      </c>
      <c r="D1526" t="s">
        <v>66</v>
      </c>
      <c r="E1526" t="s">
        <v>67</v>
      </c>
      <c r="F1526" t="s">
        <v>68</v>
      </c>
      <c r="G1526" t="s">
        <v>43</v>
      </c>
      <c r="H1526" t="s">
        <v>44</v>
      </c>
      <c r="I1526" t="s">
        <v>45</v>
      </c>
      <c r="J1526" t="s">
        <v>46</v>
      </c>
      <c r="K1526" t="s">
        <v>175</v>
      </c>
      <c r="L1526" t="s">
        <v>176</v>
      </c>
      <c r="M1526" t="s">
        <v>177</v>
      </c>
      <c r="N1526" t="s">
        <v>157</v>
      </c>
      <c r="O1526">
        <v>30</v>
      </c>
      <c r="P1526">
        <v>28</v>
      </c>
      <c r="Q1526" t="b">
        <v>1</v>
      </c>
      <c r="R1526">
        <v>4</v>
      </c>
      <c r="S1526">
        <v>0</v>
      </c>
      <c r="T1526" t="s">
        <v>143</v>
      </c>
      <c r="U1526" t="s">
        <v>144</v>
      </c>
      <c r="V1526" t="s">
        <v>139</v>
      </c>
      <c r="W1526" t="s">
        <v>53</v>
      </c>
      <c r="X1526">
        <v>612</v>
      </c>
      <c r="Y1526">
        <v>520.20000000000005</v>
      </c>
      <c r="Z1526">
        <v>502.6</v>
      </c>
      <c r="AA1526">
        <v>1.77</v>
      </c>
      <c r="AB1526">
        <v>504.37</v>
      </c>
      <c r="AC1526">
        <v>403.49</v>
      </c>
      <c r="AD1526">
        <v>100.87</v>
      </c>
      <c r="AE1526">
        <v>483.19</v>
      </c>
      <c r="AF1526">
        <v>27.8</v>
      </c>
      <c r="AG1526">
        <v>-6.62</v>
      </c>
      <c r="AH1526" t="s">
        <v>54</v>
      </c>
      <c r="AK1526">
        <v>9</v>
      </c>
      <c r="AL1526">
        <v>1</v>
      </c>
    </row>
    <row r="1527" spans="1:38" x14ac:dyDescent="0.25">
      <c r="A1527" t="s">
        <v>1796</v>
      </c>
      <c r="B1527" s="1">
        <v>45530</v>
      </c>
      <c r="C1527" t="s">
        <v>133</v>
      </c>
      <c r="D1527" t="s">
        <v>66</v>
      </c>
      <c r="E1527" t="s">
        <v>67</v>
      </c>
      <c r="F1527" t="s">
        <v>68</v>
      </c>
      <c r="G1527" t="s">
        <v>80</v>
      </c>
      <c r="H1527" t="s">
        <v>81</v>
      </c>
      <c r="I1527" t="s">
        <v>82</v>
      </c>
      <c r="J1527" t="s">
        <v>46</v>
      </c>
      <c r="K1527" t="s">
        <v>163</v>
      </c>
      <c r="L1527" t="s">
        <v>164</v>
      </c>
      <c r="M1527" t="s">
        <v>165</v>
      </c>
      <c r="N1527" t="s">
        <v>157</v>
      </c>
      <c r="O1527">
        <v>30</v>
      </c>
      <c r="P1527">
        <v>28</v>
      </c>
      <c r="Q1527" t="b">
        <v>1</v>
      </c>
      <c r="R1527">
        <v>4</v>
      </c>
      <c r="S1527">
        <v>0</v>
      </c>
      <c r="T1527" t="s">
        <v>73</v>
      </c>
      <c r="U1527" t="s">
        <v>74</v>
      </c>
      <c r="V1527" t="s">
        <v>52</v>
      </c>
      <c r="W1527" t="s">
        <v>53</v>
      </c>
      <c r="X1527">
        <v>936</v>
      </c>
      <c r="Y1527">
        <v>795.6</v>
      </c>
      <c r="Z1527">
        <v>801.39</v>
      </c>
      <c r="AA1527">
        <v>1.79</v>
      </c>
      <c r="AB1527">
        <v>803.18</v>
      </c>
      <c r="AC1527">
        <v>682.71</v>
      </c>
      <c r="AD1527">
        <v>120.48</v>
      </c>
      <c r="AE1527">
        <v>762.61</v>
      </c>
      <c r="AF1527">
        <v>0</v>
      </c>
      <c r="AG1527">
        <v>40.57</v>
      </c>
      <c r="AH1527" t="s">
        <v>54</v>
      </c>
      <c r="AK1527">
        <v>4</v>
      </c>
      <c r="AL1527">
        <v>0</v>
      </c>
    </row>
    <row r="1528" spans="1:38" x14ac:dyDescent="0.25">
      <c r="A1528" t="s">
        <v>1797</v>
      </c>
      <c r="B1528" s="1">
        <v>45294</v>
      </c>
      <c r="C1528" t="s">
        <v>76</v>
      </c>
      <c r="D1528" t="s">
        <v>66</v>
      </c>
      <c r="E1528" t="s">
        <v>67</v>
      </c>
      <c r="F1528" t="s">
        <v>68</v>
      </c>
      <c r="G1528" t="s">
        <v>43</v>
      </c>
      <c r="H1528" t="s">
        <v>44</v>
      </c>
      <c r="I1528" t="s">
        <v>45</v>
      </c>
      <c r="J1528" t="s">
        <v>46</v>
      </c>
      <c r="K1528" t="s">
        <v>196</v>
      </c>
      <c r="M1528" t="s">
        <v>197</v>
      </c>
      <c r="N1528" t="s">
        <v>198</v>
      </c>
      <c r="O1528">
        <v>90</v>
      </c>
      <c r="P1528">
        <v>92</v>
      </c>
      <c r="Q1528" t="b">
        <v>0</v>
      </c>
      <c r="R1528">
        <v>1</v>
      </c>
      <c r="S1528">
        <v>0</v>
      </c>
      <c r="T1528" t="s">
        <v>137</v>
      </c>
      <c r="U1528" t="s">
        <v>138</v>
      </c>
      <c r="V1528" t="s">
        <v>139</v>
      </c>
      <c r="W1528" t="s">
        <v>140</v>
      </c>
      <c r="X1528">
        <v>12.4</v>
      </c>
      <c r="Y1528">
        <v>9.92</v>
      </c>
      <c r="Z1528">
        <v>9.42</v>
      </c>
      <c r="AA1528">
        <v>0.05</v>
      </c>
      <c r="AB1528">
        <v>9.4700000000000006</v>
      </c>
      <c r="AC1528">
        <v>6.82</v>
      </c>
      <c r="AD1528">
        <v>2.65</v>
      </c>
      <c r="AE1528">
        <v>9.1999999999999993</v>
      </c>
      <c r="AF1528">
        <v>0</v>
      </c>
      <c r="AG1528">
        <v>0.27</v>
      </c>
      <c r="AH1528" t="s">
        <v>54</v>
      </c>
      <c r="AK1528">
        <v>11</v>
      </c>
      <c r="AL1528">
        <v>0</v>
      </c>
    </row>
    <row r="1529" spans="1:38" x14ac:dyDescent="0.25">
      <c r="A1529" t="s">
        <v>1798</v>
      </c>
      <c r="B1529" s="1">
        <v>45447</v>
      </c>
      <c r="C1529" t="s">
        <v>326</v>
      </c>
      <c r="D1529" t="s">
        <v>90</v>
      </c>
      <c r="E1529" t="s">
        <v>91</v>
      </c>
      <c r="F1529" t="s">
        <v>92</v>
      </c>
      <c r="G1529" t="s">
        <v>80</v>
      </c>
      <c r="H1529" t="s">
        <v>81</v>
      </c>
      <c r="I1529" t="s">
        <v>82</v>
      </c>
      <c r="J1529" t="s">
        <v>46</v>
      </c>
      <c r="K1529" t="s">
        <v>114</v>
      </c>
      <c r="L1529" t="s">
        <v>115</v>
      </c>
      <c r="M1529" t="s">
        <v>116</v>
      </c>
      <c r="N1529" t="s">
        <v>117</v>
      </c>
      <c r="O1529">
        <v>30</v>
      </c>
      <c r="P1529">
        <v>29</v>
      </c>
      <c r="Q1529" t="b">
        <v>1</v>
      </c>
      <c r="R1529">
        <v>4</v>
      </c>
      <c r="S1529">
        <v>0</v>
      </c>
      <c r="T1529" t="s">
        <v>50</v>
      </c>
      <c r="U1529" t="s">
        <v>51</v>
      </c>
      <c r="V1529" t="s">
        <v>52</v>
      </c>
      <c r="W1529" t="s">
        <v>53</v>
      </c>
      <c r="X1529">
        <v>564</v>
      </c>
      <c r="Y1529">
        <v>479.4</v>
      </c>
      <c r="Z1529">
        <v>470.19</v>
      </c>
      <c r="AA1529">
        <v>1.78</v>
      </c>
      <c r="AB1529">
        <v>471.97</v>
      </c>
      <c r="AC1529">
        <v>410.61</v>
      </c>
      <c r="AD1529">
        <v>61.36</v>
      </c>
      <c r="AE1529">
        <v>455.48</v>
      </c>
      <c r="AF1529">
        <v>0</v>
      </c>
      <c r="AG1529">
        <v>16.489999999999998</v>
      </c>
      <c r="AH1529" t="s">
        <v>54</v>
      </c>
      <c r="AK1529">
        <v>5</v>
      </c>
      <c r="AL1529">
        <v>0</v>
      </c>
    </row>
    <row r="1530" spans="1:38" x14ac:dyDescent="0.25">
      <c r="A1530" t="s">
        <v>1799</v>
      </c>
      <c r="B1530" s="1">
        <v>45089</v>
      </c>
      <c r="C1530" t="s">
        <v>428</v>
      </c>
      <c r="D1530" t="s">
        <v>66</v>
      </c>
      <c r="E1530" t="s">
        <v>67</v>
      </c>
      <c r="F1530" t="s">
        <v>68</v>
      </c>
      <c r="G1530" t="s">
        <v>80</v>
      </c>
      <c r="H1530" t="s">
        <v>81</v>
      </c>
      <c r="I1530" t="s">
        <v>82</v>
      </c>
      <c r="J1530" t="s">
        <v>46</v>
      </c>
      <c r="K1530" t="s">
        <v>103</v>
      </c>
      <c r="M1530" t="s">
        <v>95</v>
      </c>
      <c r="N1530" t="s">
        <v>96</v>
      </c>
      <c r="O1530">
        <v>90</v>
      </c>
      <c r="P1530">
        <v>88</v>
      </c>
      <c r="Q1530" t="b">
        <v>0</v>
      </c>
      <c r="R1530">
        <v>1</v>
      </c>
      <c r="S1530">
        <v>1</v>
      </c>
      <c r="T1530" t="s">
        <v>99</v>
      </c>
      <c r="U1530" t="s">
        <v>100</v>
      </c>
      <c r="V1530" t="s">
        <v>52</v>
      </c>
      <c r="W1530" t="s">
        <v>53</v>
      </c>
      <c r="X1530">
        <v>18.2</v>
      </c>
      <c r="Y1530">
        <v>14.56</v>
      </c>
      <c r="Z1530">
        <v>24.12</v>
      </c>
      <c r="AA1530">
        <v>1.78</v>
      </c>
      <c r="AB1530">
        <v>25.9</v>
      </c>
      <c r="AC1530">
        <v>22.79</v>
      </c>
      <c r="AD1530">
        <v>3.11</v>
      </c>
      <c r="AE1530">
        <v>38.86</v>
      </c>
      <c r="AF1530">
        <v>0</v>
      </c>
      <c r="AG1530">
        <v>-12.96</v>
      </c>
      <c r="AH1530" t="s">
        <v>54</v>
      </c>
      <c r="AK1530">
        <v>6</v>
      </c>
      <c r="AL1530">
        <v>1</v>
      </c>
    </row>
    <row r="1531" spans="1:38" x14ac:dyDescent="0.25">
      <c r="A1531" t="s">
        <v>1800</v>
      </c>
      <c r="B1531" s="1">
        <v>45348</v>
      </c>
      <c r="C1531" t="s">
        <v>280</v>
      </c>
      <c r="D1531" t="s">
        <v>66</v>
      </c>
      <c r="E1531" t="s">
        <v>67</v>
      </c>
      <c r="F1531" t="s">
        <v>68</v>
      </c>
      <c r="G1531" t="s">
        <v>80</v>
      </c>
      <c r="H1531" t="s">
        <v>81</v>
      </c>
      <c r="I1531" t="s">
        <v>82</v>
      </c>
      <c r="J1531" t="s">
        <v>46</v>
      </c>
      <c r="K1531" t="s">
        <v>180</v>
      </c>
      <c r="M1531" t="s">
        <v>181</v>
      </c>
      <c r="N1531" t="s">
        <v>182</v>
      </c>
      <c r="O1531">
        <v>90</v>
      </c>
      <c r="P1531">
        <v>93</v>
      </c>
      <c r="Q1531" t="b">
        <v>0</v>
      </c>
      <c r="R1531">
        <v>1</v>
      </c>
      <c r="S1531">
        <v>0</v>
      </c>
      <c r="T1531" t="s">
        <v>73</v>
      </c>
      <c r="U1531" t="s">
        <v>74</v>
      </c>
      <c r="V1531" t="s">
        <v>52</v>
      </c>
      <c r="W1531" t="s">
        <v>53</v>
      </c>
      <c r="X1531">
        <v>6.9</v>
      </c>
      <c r="Y1531">
        <v>5.52</v>
      </c>
      <c r="Z1531">
        <v>12.75</v>
      </c>
      <c r="AA1531">
        <v>1.79</v>
      </c>
      <c r="AB1531">
        <v>14.54</v>
      </c>
      <c r="AC1531">
        <v>12.36</v>
      </c>
      <c r="AD1531">
        <v>2.1800000000000002</v>
      </c>
      <c r="AE1531">
        <v>15.54</v>
      </c>
      <c r="AF1531">
        <v>0</v>
      </c>
      <c r="AG1531">
        <v>-0.99</v>
      </c>
      <c r="AH1531" t="s">
        <v>54</v>
      </c>
      <c r="AK1531">
        <v>4</v>
      </c>
      <c r="AL1531">
        <v>1</v>
      </c>
    </row>
    <row r="1532" spans="1:38" x14ac:dyDescent="0.25">
      <c r="A1532" t="s">
        <v>1801</v>
      </c>
      <c r="B1532" s="1">
        <v>45547</v>
      </c>
      <c r="C1532" t="s">
        <v>646</v>
      </c>
      <c r="D1532" t="s">
        <v>90</v>
      </c>
      <c r="E1532" t="s">
        <v>91</v>
      </c>
      <c r="F1532" t="s">
        <v>92</v>
      </c>
      <c r="G1532" t="s">
        <v>111</v>
      </c>
      <c r="H1532" t="s">
        <v>112</v>
      </c>
      <c r="I1532" t="s">
        <v>113</v>
      </c>
      <c r="J1532" t="s">
        <v>46</v>
      </c>
      <c r="K1532" t="s">
        <v>60</v>
      </c>
      <c r="L1532" t="s">
        <v>61</v>
      </c>
      <c r="M1532" t="s">
        <v>48</v>
      </c>
      <c r="N1532" t="s">
        <v>49</v>
      </c>
      <c r="O1532">
        <v>30</v>
      </c>
      <c r="P1532">
        <v>28</v>
      </c>
      <c r="Q1532" t="b">
        <v>1</v>
      </c>
      <c r="R1532">
        <v>2</v>
      </c>
      <c r="S1532">
        <v>0</v>
      </c>
      <c r="T1532" t="s">
        <v>50</v>
      </c>
      <c r="U1532" t="s">
        <v>51</v>
      </c>
      <c r="V1532" t="s">
        <v>52</v>
      </c>
      <c r="W1532" t="s">
        <v>53</v>
      </c>
      <c r="X1532">
        <v>174</v>
      </c>
      <c r="Y1532">
        <v>147.9</v>
      </c>
      <c r="Z1532">
        <v>148.46</v>
      </c>
      <c r="AA1532">
        <v>1.78</v>
      </c>
      <c r="AB1532">
        <v>150.24</v>
      </c>
      <c r="AC1532">
        <v>130.69999999999999</v>
      </c>
      <c r="AD1532">
        <v>19.53</v>
      </c>
      <c r="AE1532">
        <v>139.38</v>
      </c>
      <c r="AF1532">
        <v>0</v>
      </c>
      <c r="AG1532">
        <v>10.85</v>
      </c>
      <c r="AH1532" t="s">
        <v>54</v>
      </c>
      <c r="AK1532">
        <v>5</v>
      </c>
      <c r="AL1532">
        <v>0</v>
      </c>
    </row>
    <row r="1533" spans="1:38" x14ac:dyDescent="0.25">
      <c r="A1533" t="s">
        <v>1802</v>
      </c>
      <c r="B1533" s="1">
        <v>45116</v>
      </c>
      <c r="C1533" t="s">
        <v>407</v>
      </c>
      <c r="D1533" t="s">
        <v>40</v>
      </c>
      <c r="E1533" t="s">
        <v>41</v>
      </c>
      <c r="F1533" t="s">
        <v>42</v>
      </c>
      <c r="G1533" t="s">
        <v>57</v>
      </c>
      <c r="H1533" t="s">
        <v>58</v>
      </c>
      <c r="I1533" t="s">
        <v>59</v>
      </c>
      <c r="J1533" t="s">
        <v>46</v>
      </c>
      <c r="K1533" t="s">
        <v>93</v>
      </c>
      <c r="L1533" t="s">
        <v>94</v>
      </c>
      <c r="M1533" t="s">
        <v>95</v>
      </c>
      <c r="N1533" t="s">
        <v>96</v>
      </c>
      <c r="O1533">
        <v>90</v>
      </c>
      <c r="P1533">
        <v>91</v>
      </c>
      <c r="Q1533" t="b">
        <v>1</v>
      </c>
      <c r="R1533">
        <v>2</v>
      </c>
      <c r="S1533">
        <v>0</v>
      </c>
      <c r="T1533" t="s">
        <v>99</v>
      </c>
      <c r="U1533" t="s">
        <v>100</v>
      </c>
      <c r="V1533" t="s">
        <v>52</v>
      </c>
      <c r="W1533" t="s">
        <v>53</v>
      </c>
      <c r="X1533">
        <v>185.4</v>
      </c>
      <c r="Y1533">
        <v>157.59</v>
      </c>
      <c r="Z1533">
        <v>463.94</v>
      </c>
      <c r="AA1533">
        <v>1.78</v>
      </c>
      <c r="AB1533">
        <v>465.72</v>
      </c>
      <c r="AC1533">
        <v>409.83</v>
      </c>
      <c r="AD1533">
        <v>55.89</v>
      </c>
      <c r="AE1533">
        <v>416.84</v>
      </c>
      <c r="AF1533">
        <v>0</v>
      </c>
      <c r="AG1533">
        <v>48.88</v>
      </c>
      <c r="AH1533" t="s">
        <v>54</v>
      </c>
      <c r="AK1533">
        <v>9</v>
      </c>
      <c r="AL1533">
        <v>1</v>
      </c>
    </row>
    <row r="1534" spans="1:38" x14ac:dyDescent="0.25">
      <c r="A1534" t="s">
        <v>1803</v>
      </c>
      <c r="B1534" s="1">
        <v>45091</v>
      </c>
      <c r="C1534" t="s">
        <v>65</v>
      </c>
      <c r="D1534" t="s">
        <v>40</v>
      </c>
      <c r="E1534" t="s">
        <v>41</v>
      </c>
      <c r="F1534" t="s">
        <v>42</v>
      </c>
      <c r="G1534" t="s">
        <v>80</v>
      </c>
      <c r="H1534" t="s">
        <v>81</v>
      </c>
      <c r="I1534" t="s">
        <v>82</v>
      </c>
      <c r="J1534" t="s">
        <v>46</v>
      </c>
      <c r="K1534" t="s">
        <v>69</v>
      </c>
      <c r="L1534" t="s">
        <v>70</v>
      </c>
      <c r="M1534" t="s">
        <v>71</v>
      </c>
      <c r="N1534" t="s">
        <v>72</v>
      </c>
      <c r="O1534">
        <v>30</v>
      </c>
      <c r="P1534">
        <v>31</v>
      </c>
      <c r="Q1534" t="b">
        <v>1</v>
      </c>
      <c r="R1534">
        <v>3</v>
      </c>
      <c r="S1534">
        <v>1</v>
      </c>
      <c r="T1534" t="s">
        <v>50</v>
      </c>
      <c r="U1534" t="s">
        <v>51</v>
      </c>
      <c r="V1534" t="s">
        <v>52</v>
      </c>
      <c r="W1534" t="s">
        <v>53</v>
      </c>
      <c r="X1534">
        <v>384</v>
      </c>
      <c r="Y1534">
        <v>326.39999999999998</v>
      </c>
      <c r="Z1534">
        <v>328.91</v>
      </c>
      <c r="AA1534">
        <v>1.78</v>
      </c>
      <c r="AB1534">
        <v>330.69</v>
      </c>
      <c r="AC1534">
        <v>287.7</v>
      </c>
      <c r="AD1534">
        <v>42.99</v>
      </c>
      <c r="AE1534">
        <v>304.62</v>
      </c>
      <c r="AF1534">
        <v>0</v>
      </c>
      <c r="AG1534">
        <v>26.07</v>
      </c>
      <c r="AH1534" t="s">
        <v>54</v>
      </c>
      <c r="AK1534">
        <v>0</v>
      </c>
      <c r="AL1534">
        <v>0</v>
      </c>
    </row>
    <row r="1535" spans="1:38" x14ac:dyDescent="0.25">
      <c r="A1535" t="s">
        <v>1804</v>
      </c>
      <c r="B1535" s="1">
        <v>45336</v>
      </c>
      <c r="C1535" t="s">
        <v>105</v>
      </c>
      <c r="D1535" t="s">
        <v>77</v>
      </c>
      <c r="E1535" t="s">
        <v>78</v>
      </c>
      <c r="F1535" t="s">
        <v>79</v>
      </c>
      <c r="G1535" t="s">
        <v>111</v>
      </c>
      <c r="H1535" t="s">
        <v>112</v>
      </c>
      <c r="I1535" t="s">
        <v>113</v>
      </c>
      <c r="J1535" t="s">
        <v>46</v>
      </c>
      <c r="K1535" t="s">
        <v>103</v>
      </c>
      <c r="M1535" t="s">
        <v>95</v>
      </c>
      <c r="N1535" t="s">
        <v>96</v>
      </c>
      <c r="O1535">
        <v>30</v>
      </c>
      <c r="P1535">
        <v>28</v>
      </c>
      <c r="Q1535" t="b">
        <v>0</v>
      </c>
      <c r="R1535">
        <v>1</v>
      </c>
      <c r="S1535">
        <v>2</v>
      </c>
      <c r="T1535" t="s">
        <v>99</v>
      </c>
      <c r="U1535" t="s">
        <v>100</v>
      </c>
      <c r="V1535" t="s">
        <v>52</v>
      </c>
      <c r="W1535" t="s">
        <v>53</v>
      </c>
      <c r="X1535">
        <v>18.2</v>
      </c>
      <c r="Y1535">
        <v>14.56</v>
      </c>
      <c r="Z1535">
        <v>10.5</v>
      </c>
      <c r="AA1535">
        <v>1.78</v>
      </c>
      <c r="AB1535">
        <v>12.28</v>
      </c>
      <c r="AC1535">
        <v>10.81</v>
      </c>
      <c r="AD1535">
        <v>1.47</v>
      </c>
      <c r="AE1535">
        <v>13.36</v>
      </c>
      <c r="AF1535">
        <v>0</v>
      </c>
      <c r="AG1535">
        <v>-1.08</v>
      </c>
      <c r="AH1535" t="s">
        <v>54</v>
      </c>
      <c r="AK1535">
        <v>6</v>
      </c>
      <c r="AL1535">
        <v>0</v>
      </c>
    </row>
    <row r="1536" spans="1:38" x14ac:dyDescent="0.25">
      <c r="A1536" t="s">
        <v>1805</v>
      </c>
      <c r="B1536" s="1">
        <v>44942</v>
      </c>
      <c r="C1536" t="s">
        <v>280</v>
      </c>
      <c r="D1536" t="s">
        <v>90</v>
      </c>
      <c r="E1536" t="s">
        <v>91</v>
      </c>
      <c r="F1536" t="s">
        <v>92</v>
      </c>
      <c r="G1536" t="s">
        <v>43</v>
      </c>
      <c r="H1536" t="s">
        <v>44</v>
      </c>
      <c r="I1536" t="s">
        <v>45</v>
      </c>
      <c r="J1536" t="s">
        <v>46</v>
      </c>
      <c r="K1536" t="s">
        <v>83</v>
      </c>
      <c r="M1536" t="s">
        <v>84</v>
      </c>
      <c r="N1536" t="s">
        <v>85</v>
      </c>
      <c r="O1536">
        <v>30</v>
      </c>
      <c r="P1536">
        <v>29</v>
      </c>
      <c r="Q1536" t="b">
        <v>0</v>
      </c>
      <c r="R1536">
        <v>1</v>
      </c>
      <c r="S1536">
        <v>0</v>
      </c>
      <c r="T1536" t="s">
        <v>62</v>
      </c>
      <c r="U1536" t="s">
        <v>63</v>
      </c>
      <c r="V1536" t="s">
        <v>52</v>
      </c>
      <c r="W1536" t="s">
        <v>53</v>
      </c>
      <c r="X1536">
        <v>7.2</v>
      </c>
      <c r="Y1536">
        <v>5.76</v>
      </c>
      <c r="Z1536">
        <v>3.42</v>
      </c>
      <c r="AA1536">
        <v>1.8</v>
      </c>
      <c r="AB1536">
        <v>5.22</v>
      </c>
      <c r="AC1536">
        <v>4.38</v>
      </c>
      <c r="AD1536">
        <v>1</v>
      </c>
      <c r="AE1536">
        <v>5.21</v>
      </c>
      <c r="AF1536">
        <v>0</v>
      </c>
      <c r="AG1536">
        <v>0.01</v>
      </c>
      <c r="AH1536" t="s">
        <v>54</v>
      </c>
      <c r="AK1536">
        <v>3</v>
      </c>
      <c r="AL1536">
        <v>0</v>
      </c>
    </row>
    <row r="1537" spans="1:38" x14ac:dyDescent="0.25">
      <c r="A1537" t="s">
        <v>1806</v>
      </c>
      <c r="B1537" s="1">
        <v>45044</v>
      </c>
      <c r="C1537" t="s">
        <v>192</v>
      </c>
      <c r="D1537" t="s">
        <v>122</v>
      </c>
      <c r="E1537" t="s">
        <v>123</v>
      </c>
      <c r="F1537" t="s">
        <v>124</v>
      </c>
      <c r="G1537" t="s">
        <v>80</v>
      </c>
      <c r="H1537" t="s">
        <v>81</v>
      </c>
      <c r="I1537" t="s">
        <v>82</v>
      </c>
      <c r="J1537" t="s">
        <v>46</v>
      </c>
      <c r="K1537" t="s">
        <v>163</v>
      </c>
      <c r="L1537" t="s">
        <v>164</v>
      </c>
      <c r="M1537" t="s">
        <v>165</v>
      </c>
      <c r="N1537" t="s">
        <v>157</v>
      </c>
      <c r="O1537">
        <v>30</v>
      </c>
      <c r="P1537">
        <v>29</v>
      </c>
      <c r="Q1537" t="b">
        <v>1</v>
      </c>
      <c r="R1537">
        <v>4</v>
      </c>
      <c r="S1537">
        <v>2</v>
      </c>
      <c r="T1537" t="s">
        <v>143</v>
      </c>
      <c r="U1537" t="s">
        <v>144</v>
      </c>
      <c r="V1537" t="s">
        <v>139</v>
      </c>
      <c r="W1537" t="s">
        <v>53</v>
      </c>
      <c r="X1537">
        <v>936</v>
      </c>
      <c r="Y1537">
        <v>795.6</v>
      </c>
      <c r="Z1537">
        <v>781.85</v>
      </c>
      <c r="AA1537">
        <v>1.77</v>
      </c>
      <c r="AB1537">
        <v>783.62</v>
      </c>
      <c r="AC1537">
        <v>626.9</v>
      </c>
      <c r="AD1537">
        <v>156.72</v>
      </c>
      <c r="AE1537">
        <v>706.8</v>
      </c>
      <c r="AF1537">
        <v>42.44</v>
      </c>
      <c r="AG1537">
        <v>34.380000000000003</v>
      </c>
      <c r="AH1537" t="s">
        <v>54</v>
      </c>
      <c r="AK1537">
        <v>6</v>
      </c>
      <c r="AL1537">
        <v>0</v>
      </c>
    </row>
    <row r="1538" spans="1:38" x14ac:dyDescent="0.25">
      <c r="A1538" t="s">
        <v>1807</v>
      </c>
      <c r="B1538" s="1">
        <v>45109</v>
      </c>
      <c r="C1538" t="s">
        <v>272</v>
      </c>
      <c r="D1538" t="s">
        <v>122</v>
      </c>
      <c r="E1538" t="s">
        <v>123</v>
      </c>
      <c r="F1538" t="s">
        <v>124</v>
      </c>
      <c r="G1538" t="s">
        <v>80</v>
      </c>
      <c r="H1538" t="s">
        <v>81</v>
      </c>
      <c r="I1538" t="s">
        <v>82</v>
      </c>
      <c r="J1538" t="s">
        <v>46</v>
      </c>
      <c r="K1538" t="s">
        <v>180</v>
      </c>
      <c r="M1538" t="s">
        <v>181</v>
      </c>
      <c r="N1538" t="s">
        <v>182</v>
      </c>
      <c r="O1538">
        <v>30</v>
      </c>
      <c r="P1538">
        <v>31</v>
      </c>
      <c r="Q1538" t="b">
        <v>0</v>
      </c>
      <c r="R1538">
        <v>1</v>
      </c>
      <c r="S1538">
        <v>1</v>
      </c>
      <c r="T1538" t="s">
        <v>73</v>
      </c>
      <c r="U1538" t="s">
        <v>74</v>
      </c>
      <c r="V1538" t="s">
        <v>52</v>
      </c>
      <c r="W1538" t="s">
        <v>53</v>
      </c>
      <c r="X1538">
        <v>6.9</v>
      </c>
      <c r="Y1538">
        <v>5.52</v>
      </c>
      <c r="Z1538">
        <v>3.57</v>
      </c>
      <c r="AA1538">
        <v>1.79</v>
      </c>
      <c r="AB1538">
        <v>5.36</v>
      </c>
      <c r="AC1538">
        <v>4.5599999999999996</v>
      </c>
      <c r="AD1538">
        <v>1</v>
      </c>
      <c r="AE1538">
        <v>5.04</v>
      </c>
      <c r="AF1538">
        <v>0</v>
      </c>
      <c r="AG1538">
        <v>0.32</v>
      </c>
      <c r="AH1538" t="s">
        <v>54</v>
      </c>
      <c r="AK1538">
        <v>11</v>
      </c>
      <c r="AL1538">
        <v>1</v>
      </c>
    </row>
    <row r="1539" spans="1:38" x14ac:dyDescent="0.25">
      <c r="A1539" t="s">
        <v>1808</v>
      </c>
      <c r="B1539" s="1">
        <v>45365</v>
      </c>
      <c r="C1539" t="s">
        <v>384</v>
      </c>
      <c r="D1539" t="s">
        <v>77</v>
      </c>
      <c r="E1539" t="s">
        <v>78</v>
      </c>
      <c r="F1539" t="s">
        <v>79</v>
      </c>
      <c r="G1539" t="s">
        <v>111</v>
      </c>
      <c r="H1539" t="s">
        <v>112</v>
      </c>
      <c r="I1539" t="s">
        <v>113</v>
      </c>
      <c r="J1539" t="s">
        <v>46</v>
      </c>
      <c r="K1539" t="s">
        <v>196</v>
      </c>
      <c r="M1539" t="s">
        <v>197</v>
      </c>
      <c r="N1539" t="s">
        <v>198</v>
      </c>
      <c r="O1539">
        <v>90</v>
      </c>
      <c r="P1539">
        <v>90</v>
      </c>
      <c r="Q1539" t="b">
        <v>0</v>
      </c>
      <c r="R1539">
        <v>1</v>
      </c>
      <c r="S1539">
        <v>0</v>
      </c>
      <c r="T1539" t="s">
        <v>73</v>
      </c>
      <c r="U1539" t="s">
        <v>74</v>
      </c>
      <c r="V1539" t="s">
        <v>52</v>
      </c>
      <c r="W1539" t="s">
        <v>53</v>
      </c>
      <c r="X1539">
        <v>12.4</v>
      </c>
      <c r="Y1539">
        <v>9.92</v>
      </c>
      <c r="Z1539">
        <v>6.63</v>
      </c>
      <c r="AA1539">
        <v>1.79</v>
      </c>
      <c r="AB1539">
        <v>8.42</v>
      </c>
      <c r="AC1539">
        <v>7.16</v>
      </c>
      <c r="AD1539">
        <v>1.26</v>
      </c>
      <c r="AE1539">
        <v>9.5</v>
      </c>
      <c r="AF1539">
        <v>0</v>
      </c>
      <c r="AG1539">
        <v>-1.08</v>
      </c>
      <c r="AH1539" t="s">
        <v>210</v>
      </c>
      <c r="AK1539">
        <v>7</v>
      </c>
      <c r="AL1539">
        <v>0</v>
      </c>
    </row>
    <row r="1540" spans="1:38" x14ac:dyDescent="0.25">
      <c r="A1540" t="s">
        <v>1809</v>
      </c>
      <c r="B1540" s="1">
        <v>45099</v>
      </c>
      <c r="C1540" t="s">
        <v>403</v>
      </c>
      <c r="D1540" t="s">
        <v>90</v>
      </c>
      <c r="E1540" t="s">
        <v>91</v>
      </c>
      <c r="F1540" t="s">
        <v>92</v>
      </c>
      <c r="G1540" t="s">
        <v>80</v>
      </c>
      <c r="H1540" t="s">
        <v>81</v>
      </c>
      <c r="I1540" t="s">
        <v>82</v>
      </c>
      <c r="J1540" t="s">
        <v>46</v>
      </c>
      <c r="K1540" t="s">
        <v>60</v>
      </c>
      <c r="L1540" t="s">
        <v>61</v>
      </c>
      <c r="M1540" t="s">
        <v>48</v>
      </c>
      <c r="N1540" t="s">
        <v>49</v>
      </c>
      <c r="O1540">
        <v>30</v>
      </c>
      <c r="P1540">
        <v>30</v>
      </c>
      <c r="Q1540" t="b">
        <v>1</v>
      </c>
      <c r="R1540">
        <v>2</v>
      </c>
      <c r="S1540">
        <v>0</v>
      </c>
      <c r="T1540" t="s">
        <v>50</v>
      </c>
      <c r="U1540" t="s">
        <v>51</v>
      </c>
      <c r="V1540" t="s">
        <v>52</v>
      </c>
      <c r="W1540" t="s">
        <v>53</v>
      </c>
      <c r="X1540">
        <v>174</v>
      </c>
      <c r="Y1540">
        <v>147.9</v>
      </c>
      <c r="Z1540">
        <v>147.5</v>
      </c>
      <c r="AA1540">
        <v>1.78</v>
      </c>
      <c r="AB1540">
        <v>149.28</v>
      </c>
      <c r="AC1540">
        <v>129.87</v>
      </c>
      <c r="AD1540">
        <v>19.41</v>
      </c>
      <c r="AE1540">
        <v>140.41999999999999</v>
      </c>
      <c r="AF1540">
        <v>0</v>
      </c>
      <c r="AG1540">
        <v>8.86</v>
      </c>
      <c r="AH1540" t="s">
        <v>54</v>
      </c>
      <c r="AK1540">
        <v>6</v>
      </c>
      <c r="AL1540">
        <v>0</v>
      </c>
    </row>
    <row r="1541" spans="1:38" x14ac:dyDescent="0.25">
      <c r="A1541" t="s">
        <v>1810</v>
      </c>
      <c r="B1541" s="1">
        <v>45188</v>
      </c>
      <c r="C1541" t="s">
        <v>350</v>
      </c>
      <c r="D1541" t="s">
        <v>66</v>
      </c>
      <c r="E1541" t="s">
        <v>67</v>
      </c>
      <c r="F1541" t="s">
        <v>68</v>
      </c>
      <c r="G1541" t="s">
        <v>57</v>
      </c>
      <c r="H1541" t="s">
        <v>58</v>
      </c>
      <c r="I1541" t="s">
        <v>59</v>
      </c>
      <c r="J1541" t="s">
        <v>46</v>
      </c>
      <c r="K1541" t="s">
        <v>114</v>
      </c>
      <c r="L1541" t="s">
        <v>115</v>
      </c>
      <c r="M1541" t="s">
        <v>116</v>
      </c>
      <c r="N1541" t="s">
        <v>117</v>
      </c>
      <c r="O1541">
        <v>30</v>
      </c>
      <c r="P1541">
        <v>30</v>
      </c>
      <c r="Q1541" t="b">
        <v>1</v>
      </c>
      <c r="R1541">
        <v>4</v>
      </c>
      <c r="S1541">
        <v>0</v>
      </c>
      <c r="T1541" t="s">
        <v>99</v>
      </c>
      <c r="U1541" t="s">
        <v>100</v>
      </c>
      <c r="V1541" t="s">
        <v>52</v>
      </c>
      <c r="W1541" t="s">
        <v>53</v>
      </c>
      <c r="X1541">
        <v>564</v>
      </c>
      <c r="Y1541">
        <v>479.4</v>
      </c>
      <c r="Z1541">
        <v>484.8</v>
      </c>
      <c r="AA1541">
        <v>1.78</v>
      </c>
      <c r="AB1541">
        <v>486.58</v>
      </c>
      <c r="AC1541">
        <v>428.19</v>
      </c>
      <c r="AD1541">
        <v>58.39</v>
      </c>
      <c r="AE1541">
        <v>437.36</v>
      </c>
      <c r="AF1541">
        <v>0</v>
      </c>
      <c r="AG1541">
        <v>49.22</v>
      </c>
      <c r="AH1541" t="s">
        <v>54</v>
      </c>
      <c r="AK1541">
        <v>2</v>
      </c>
      <c r="AL1541">
        <v>0</v>
      </c>
    </row>
    <row r="1542" spans="1:38" x14ac:dyDescent="0.25">
      <c r="A1542" t="s">
        <v>1811</v>
      </c>
      <c r="B1542" s="1">
        <v>45129</v>
      </c>
      <c r="C1542" t="s">
        <v>479</v>
      </c>
      <c r="D1542" t="s">
        <v>40</v>
      </c>
      <c r="E1542" t="s">
        <v>41</v>
      </c>
      <c r="F1542" t="s">
        <v>42</v>
      </c>
      <c r="G1542" t="s">
        <v>57</v>
      </c>
      <c r="H1542" t="s">
        <v>58</v>
      </c>
      <c r="I1542" t="s">
        <v>59</v>
      </c>
      <c r="J1542" t="s">
        <v>46</v>
      </c>
      <c r="K1542" t="s">
        <v>60</v>
      </c>
      <c r="L1542" t="s">
        <v>61</v>
      </c>
      <c r="M1542" t="s">
        <v>48</v>
      </c>
      <c r="N1542" t="s">
        <v>49</v>
      </c>
      <c r="O1542">
        <v>30</v>
      </c>
      <c r="P1542">
        <v>30</v>
      </c>
      <c r="Q1542" t="b">
        <v>1</v>
      </c>
      <c r="R1542">
        <v>2</v>
      </c>
      <c r="S1542">
        <v>0</v>
      </c>
      <c r="T1542" t="s">
        <v>73</v>
      </c>
      <c r="U1542" t="s">
        <v>74</v>
      </c>
      <c r="V1542" t="s">
        <v>52</v>
      </c>
      <c r="W1542" t="s">
        <v>53</v>
      </c>
      <c r="X1542">
        <v>174</v>
      </c>
      <c r="Y1542">
        <v>147.9</v>
      </c>
      <c r="Z1542">
        <v>147.79</v>
      </c>
      <c r="AA1542">
        <v>1.79</v>
      </c>
      <c r="AB1542">
        <v>149.58000000000001</v>
      </c>
      <c r="AC1542">
        <v>127.14</v>
      </c>
      <c r="AD1542">
        <v>22.44</v>
      </c>
      <c r="AE1542">
        <v>138.84</v>
      </c>
      <c r="AF1542">
        <v>0</v>
      </c>
      <c r="AG1542">
        <v>10.74</v>
      </c>
      <c r="AH1542" t="s">
        <v>54</v>
      </c>
      <c r="AK1542">
        <v>10</v>
      </c>
      <c r="AL1542">
        <v>0</v>
      </c>
    </row>
    <row r="1543" spans="1:38" x14ac:dyDescent="0.25">
      <c r="A1543" t="s">
        <v>1812</v>
      </c>
      <c r="B1543" s="1">
        <v>45327</v>
      </c>
      <c r="C1543" t="s">
        <v>346</v>
      </c>
      <c r="D1543" t="s">
        <v>90</v>
      </c>
      <c r="E1543" t="s">
        <v>91</v>
      </c>
      <c r="F1543" t="s">
        <v>92</v>
      </c>
      <c r="G1543" t="s">
        <v>80</v>
      </c>
      <c r="H1543" t="s">
        <v>81</v>
      </c>
      <c r="I1543" t="s">
        <v>82</v>
      </c>
      <c r="J1543" t="s">
        <v>46</v>
      </c>
      <c r="K1543" t="s">
        <v>106</v>
      </c>
      <c r="M1543" t="s">
        <v>107</v>
      </c>
      <c r="N1543" t="s">
        <v>108</v>
      </c>
      <c r="O1543">
        <v>90</v>
      </c>
      <c r="P1543">
        <v>90</v>
      </c>
      <c r="Q1543" t="b">
        <v>0</v>
      </c>
      <c r="R1543">
        <v>1</v>
      </c>
      <c r="S1543">
        <v>0</v>
      </c>
      <c r="T1543" t="s">
        <v>137</v>
      </c>
      <c r="U1543" t="s">
        <v>138</v>
      </c>
      <c r="V1543" t="s">
        <v>139</v>
      </c>
      <c r="W1543" t="s">
        <v>140</v>
      </c>
      <c r="X1543">
        <v>8.5</v>
      </c>
      <c r="Y1543">
        <v>6.8</v>
      </c>
      <c r="Z1543">
        <v>6.46</v>
      </c>
      <c r="AA1543">
        <v>0.03</v>
      </c>
      <c r="AB1543">
        <v>6.49</v>
      </c>
      <c r="AC1543">
        <v>4.67</v>
      </c>
      <c r="AD1543">
        <v>1.82</v>
      </c>
      <c r="AE1543">
        <v>6.13</v>
      </c>
      <c r="AF1543">
        <v>0</v>
      </c>
      <c r="AG1543">
        <v>0.36</v>
      </c>
      <c r="AH1543" t="s">
        <v>54</v>
      </c>
      <c r="AK1543">
        <v>9</v>
      </c>
      <c r="AL1543">
        <v>0</v>
      </c>
    </row>
    <row r="1544" spans="1:38" x14ac:dyDescent="0.25">
      <c r="A1544" t="s">
        <v>1813</v>
      </c>
      <c r="B1544" s="1">
        <v>45239</v>
      </c>
      <c r="C1544" t="s">
        <v>384</v>
      </c>
      <c r="D1544" t="s">
        <v>90</v>
      </c>
      <c r="E1544" t="s">
        <v>91</v>
      </c>
      <c r="F1544" t="s">
        <v>92</v>
      </c>
      <c r="G1544" t="s">
        <v>57</v>
      </c>
      <c r="H1544" t="s">
        <v>58</v>
      </c>
      <c r="I1544" t="s">
        <v>59</v>
      </c>
      <c r="J1544" t="s">
        <v>46</v>
      </c>
      <c r="K1544" t="s">
        <v>106</v>
      </c>
      <c r="M1544" t="s">
        <v>107</v>
      </c>
      <c r="N1544" t="s">
        <v>108</v>
      </c>
      <c r="O1544">
        <v>90</v>
      </c>
      <c r="P1544">
        <v>88</v>
      </c>
      <c r="Q1544" t="b">
        <v>0</v>
      </c>
      <c r="R1544">
        <v>1</v>
      </c>
      <c r="S1544">
        <v>0</v>
      </c>
      <c r="T1544" t="s">
        <v>50</v>
      </c>
      <c r="U1544" t="s">
        <v>51</v>
      </c>
      <c r="V1544" t="s">
        <v>52</v>
      </c>
      <c r="W1544" t="s">
        <v>53</v>
      </c>
      <c r="X1544">
        <v>8.5</v>
      </c>
      <c r="Y1544">
        <v>6.8</v>
      </c>
      <c r="Z1544">
        <v>4.84</v>
      </c>
      <c r="AA1544">
        <v>1.78</v>
      </c>
      <c r="AB1544">
        <v>6.62</v>
      </c>
      <c r="AC1544">
        <v>5.76</v>
      </c>
      <c r="AD1544">
        <v>1</v>
      </c>
      <c r="AE1544">
        <v>6.24</v>
      </c>
      <c r="AF1544">
        <v>0</v>
      </c>
      <c r="AG1544">
        <v>0.39</v>
      </c>
      <c r="AH1544" t="s">
        <v>210</v>
      </c>
      <c r="AK1544">
        <v>8</v>
      </c>
      <c r="AL1544">
        <v>0</v>
      </c>
    </row>
    <row r="1545" spans="1:38" x14ac:dyDescent="0.25">
      <c r="A1545" t="s">
        <v>1814</v>
      </c>
      <c r="B1545" s="1">
        <v>45482</v>
      </c>
      <c r="C1545" t="s">
        <v>272</v>
      </c>
      <c r="D1545" t="s">
        <v>90</v>
      </c>
      <c r="E1545" t="s">
        <v>91</v>
      </c>
      <c r="F1545" t="s">
        <v>92</v>
      </c>
      <c r="G1545" t="s">
        <v>57</v>
      </c>
      <c r="H1545" t="s">
        <v>58</v>
      </c>
      <c r="I1545" t="s">
        <v>59</v>
      </c>
      <c r="J1545" t="s">
        <v>46</v>
      </c>
      <c r="K1545" t="s">
        <v>163</v>
      </c>
      <c r="L1545" t="s">
        <v>164</v>
      </c>
      <c r="M1545" t="s">
        <v>165</v>
      </c>
      <c r="N1545" t="s">
        <v>157</v>
      </c>
      <c r="O1545">
        <v>30</v>
      </c>
      <c r="P1545">
        <v>29</v>
      </c>
      <c r="Q1545" t="b">
        <v>1</v>
      </c>
      <c r="R1545">
        <v>4</v>
      </c>
      <c r="S1545">
        <v>0</v>
      </c>
      <c r="T1545" t="s">
        <v>50</v>
      </c>
      <c r="U1545" t="s">
        <v>51</v>
      </c>
      <c r="V1545" t="s">
        <v>52</v>
      </c>
      <c r="W1545" t="s">
        <v>53</v>
      </c>
      <c r="X1545">
        <v>936</v>
      </c>
      <c r="Y1545">
        <v>795.6</v>
      </c>
      <c r="Z1545">
        <v>768.9</v>
      </c>
      <c r="AA1545">
        <v>1.78</v>
      </c>
      <c r="AB1545">
        <v>770.68</v>
      </c>
      <c r="AC1545">
        <v>670.5</v>
      </c>
      <c r="AD1545">
        <v>100.19</v>
      </c>
      <c r="AE1545">
        <v>725.29</v>
      </c>
      <c r="AF1545">
        <v>0</v>
      </c>
      <c r="AG1545">
        <v>45.39</v>
      </c>
      <c r="AH1545" t="s">
        <v>54</v>
      </c>
      <c r="AK1545">
        <v>10</v>
      </c>
      <c r="AL1545">
        <v>0</v>
      </c>
    </row>
    <row r="1546" spans="1:38" x14ac:dyDescent="0.25">
      <c r="A1546" t="s">
        <v>1815</v>
      </c>
      <c r="B1546" s="1">
        <v>45601</v>
      </c>
      <c r="C1546" t="s">
        <v>142</v>
      </c>
      <c r="D1546" t="s">
        <v>77</v>
      </c>
      <c r="E1546" t="s">
        <v>78</v>
      </c>
      <c r="F1546" t="s">
        <v>79</v>
      </c>
      <c r="G1546" t="s">
        <v>111</v>
      </c>
      <c r="H1546" t="s">
        <v>112</v>
      </c>
      <c r="I1546" t="s">
        <v>113</v>
      </c>
      <c r="J1546" t="s">
        <v>46</v>
      </c>
      <c r="K1546" t="s">
        <v>227</v>
      </c>
      <c r="L1546" t="s">
        <v>228</v>
      </c>
      <c r="M1546" t="s">
        <v>229</v>
      </c>
      <c r="N1546" t="s">
        <v>230</v>
      </c>
      <c r="O1546">
        <v>30</v>
      </c>
      <c r="P1546">
        <v>30</v>
      </c>
      <c r="Q1546" t="b">
        <v>1</v>
      </c>
      <c r="R1546">
        <v>4</v>
      </c>
      <c r="S1546">
        <v>0</v>
      </c>
      <c r="T1546" t="s">
        <v>73</v>
      </c>
      <c r="U1546" t="s">
        <v>74</v>
      </c>
      <c r="V1546" t="s">
        <v>52</v>
      </c>
      <c r="W1546" t="s">
        <v>53</v>
      </c>
      <c r="X1546">
        <v>618</v>
      </c>
      <c r="Y1546">
        <v>525.29999999999995</v>
      </c>
      <c r="Z1546">
        <v>518.64</v>
      </c>
      <c r="AA1546">
        <v>1.79</v>
      </c>
      <c r="AB1546">
        <v>520.42999999999995</v>
      </c>
      <c r="AC1546">
        <v>442.36</v>
      </c>
      <c r="AD1546">
        <v>78.06</v>
      </c>
      <c r="AE1546">
        <v>500.86</v>
      </c>
      <c r="AF1546">
        <v>0</v>
      </c>
      <c r="AG1546">
        <v>19.559999999999999</v>
      </c>
      <c r="AH1546" t="s">
        <v>54</v>
      </c>
      <c r="AK1546">
        <v>7</v>
      </c>
      <c r="AL1546">
        <v>0</v>
      </c>
    </row>
    <row r="1547" spans="1:38" x14ac:dyDescent="0.25">
      <c r="A1547" t="s">
        <v>1816</v>
      </c>
      <c r="B1547" s="1">
        <v>45456</v>
      </c>
      <c r="C1547" t="s">
        <v>105</v>
      </c>
      <c r="D1547" t="s">
        <v>90</v>
      </c>
      <c r="E1547" t="s">
        <v>91</v>
      </c>
      <c r="F1547" t="s">
        <v>92</v>
      </c>
      <c r="G1547" t="s">
        <v>111</v>
      </c>
      <c r="H1547" t="s">
        <v>112</v>
      </c>
      <c r="I1547" t="s">
        <v>113</v>
      </c>
      <c r="J1547" t="s">
        <v>46</v>
      </c>
      <c r="K1547" t="s">
        <v>83</v>
      </c>
      <c r="M1547" t="s">
        <v>84</v>
      </c>
      <c r="N1547" t="s">
        <v>85</v>
      </c>
      <c r="O1547">
        <v>30</v>
      </c>
      <c r="P1547">
        <v>31</v>
      </c>
      <c r="Q1547" t="b">
        <v>0</v>
      </c>
      <c r="R1547">
        <v>1</v>
      </c>
      <c r="S1547">
        <v>0</v>
      </c>
      <c r="T1547" t="s">
        <v>99</v>
      </c>
      <c r="U1547" t="s">
        <v>100</v>
      </c>
      <c r="V1547" t="s">
        <v>52</v>
      </c>
      <c r="W1547" t="s">
        <v>53</v>
      </c>
      <c r="X1547">
        <v>7.2</v>
      </c>
      <c r="Y1547">
        <v>5.76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 t="s">
        <v>129</v>
      </c>
      <c r="AI1547">
        <v>75</v>
      </c>
      <c r="AJ1547" t="s">
        <v>375</v>
      </c>
      <c r="AK1547">
        <v>4</v>
      </c>
      <c r="AL1547">
        <v>0</v>
      </c>
    </row>
    <row r="1548" spans="1:38" x14ac:dyDescent="0.25">
      <c r="A1548" t="s">
        <v>1817</v>
      </c>
      <c r="B1548" s="1">
        <v>45272</v>
      </c>
      <c r="C1548" t="s">
        <v>335</v>
      </c>
      <c r="D1548" t="s">
        <v>90</v>
      </c>
      <c r="E1548" t="s">
        <v>91</v>
      </c>
      <c r="F1548" t="s">
        <v>92</v>
      </c>
      <c r="G1548" t="s">
        <v>57</v>
      </c>
      <c r="H1548" t="s">
        <v>58</v>
      </c>
      <c r="I1548" t="s">
        <v>59</v>
      </c>
      <c r="J1548" t="s">
        <v>46</v>
      </c>
      <c r="K1548" t="s">
        <v>69</v>
      </c>
      <c r="L1548" t="s">
        <v>70</v>
      </c>
      <c r="M1548" t="s">
        <v>71</v>
      </c>
      <c r="N1548" t="s">
        <v>72</v>
      </c>
      <c r="O1548">
        <v>30</v>
      </c>
      <c r="P1548">
        <v>29</v>
      </c>
      <c r="Q1548" t="b">
        <v>1</v>
      </c>
      <c r="R1548">
        <v>3</v>
      </c>
      <c r="S1548">
        <v>0</v>
      </c>
      <c r="T1548" t="s">
        <v>143</v>
      </c>
      <c r="U1548" t="s">
        <v>144</v>
      </c>
      <c r="V1548" t="s">
        <v>139</v>
      </c>
      <c r="W1548" t="s">
        <v>53</v>
      </c>
      <c r="X1548">
        <v>384</v>
      </c>
      <c r="Y1548">
        <v>326.39999999999998</v>
      </c>
      <c r="Z1548">
        <v>326.43</v>
      </c>
      <c r="AA1548">
        <v>1.77</v>
      </c>
      <c r="AB1548">
        <v>328.2</v>
      </c>
      <c r="AC1548">
        <v>262.56</v>
      </c>
      <c r="AD1548">
        <v>65.64</v>
      </c>
      <c r="AE1548">
        <v>299.70999999999998</v>
      </c>
      <c r="AF1548">
        <v>17.510000000000002</v>
      </c>
      <c r="AG1548">
        <v>10.98</v>
      </c>
      <c r="AH1548" t="s">
        <v>54</v>
      </c>
      <c r="AK1548">
        <v>7</v>
      </c>
      <c r="AL1548">
        <v>0</v>
      </c>
    </row>
    <row r="1549" spans="1:38" x14ac:dyDescent="0.25">
      <c r="A1549" t="s">
        <v>1818</v>
      </c>
      <c r="B1549" s="1">
        <v>45065</v>
      </c>
      <c r="C1549" t="s">
        <v>569</v>
      </c>
      <c r="D1549" t="s">
        <v>66</v>
      </c>
      <c r="E1549" t="s">
        <v>67</v>
      </c>
      <c r="F1549" t="s">
        <v>68</v>
      </c>
      <c r="G1549" t="s">
        <v>111</v>
      </c>
      <c r="H1549" t="s">
        <v>112</v>
      </c>
      <c r="I1549" t="s">
        <v>113</v>
      </c>
      <c r="J1549" t="s">
        <v>46</v>
      </c>
      <c r="K1549" t="s">
        <v>93</v>
      </c>
      <c r="L1549" t="s">
        <v>94</v>
      </c>
      <c r="M1549" t="s">
        <v>95</v>
      </c>
      <c r="N1549" t="s">
        <v>96</v>
      </c>
      <c r="O1549">
        <v>90</v>
      </c>
      <c r="P1549">
        <v>91</v>
      </c>
      <c r="Q1549" t="b">
        <v>1</v>
      </c>
      <c r="R1549">
        <v>2</v>
      </c>
      <c r="S1549">
        <v>1</v>
      </c>
      <c r="T1549" t="s">
        <v>73</v>
      </c>
      <c r="U1549" t="s">
        <v>74</v>
      </c>
      <c r="V1549" t="s">
        <v>52</v>
      </c>
      <c r="W1549" t="s">
        <v>53</v>
      </c>
      <c r="X1549">
        <v>185.4</v>
      </c>
      <c r="Y1549">
        <v>157.59</v>
      </c>
      <c r="Z1549">
        <v>469.2</v>
      </c>
      <c r="AA1549">
        <v>1.79</v>
      </c>
      <c r="AB1549">
        <v>470.99</v>
      </c>
      <c r="AC1549">
        <v>400.34</v>
      </c>
      <c r="AD1549">
        <v>70.650000000000006</v>
      </c>
      <c r="AE1549">
        <v>452.53</v>
      </c>
      <c r="AF1549">
        <v>0</v>
      </c>
      <c r="AG1549">
        <v>18.46</v>
      </c>
      <c r="AH1549" t="s">
        <v>54</v>
      </c>
      <c r="AK1549">
        <v>8</v>
      </c>
      <c r="AL1549">
        <v>0</v>
      </c>
    </row>
    <row r="1550" spans="1:38" x14ac:dyDescent="0.25">
      <c r="A1550" t="s">
        <v>1819</v>
      </c>
      <c r="B1550" s="1">
        <v>45264</v>
      </c>
      <c r="C1550" t="s">
        <v>391</v>
      </c>
      <c r="D1550" t="s">
        <v>66</v>
      </c>
      <c r="E1550" t="s">
        <v>67</v>
      </c>
      <c r="F1550" t="s">
        <v>68</v>
      </c>
      <c r="G1550" t="s">
        <v>80</v>
      </c>
      <c r="H1550" t="s">
        <v>81</v>
      </c>
      <c r="I1550" t="s">
        <v>82</v>
      </c>
      <c r="J1550" t="s">
        <v>46</v>
      </c>
      <c r="K1550" t="s">
        <v>47</v>
      </c>
      <c r="M1550" t="s">
        <v>48</v>
      </c>
      <c r="N1550" t="s">
        <v>49</v>
      </c>
      <c r="O1550">
        <v>30</v>
      </c>
      <c r="P1550">
        <v>30</v>
      </c>
      <c r="Q1550" t="b">
        <v>0</v>
      </c>
      <c r="R1550">
        <v>1</v>
      </c>
      <c r="S1550">
        <v>0</v>
      </c>
      <c r="T1550" t="s">
        <v>99</v>
      </c>
      <c r="U1550" t="s">
        <v>100</v>
      </c>
      <c r="V1550" t="s">
        <v>52</v>
      </c>
      <c r="W1550" t="s">
        <v>53</v>
      </c>
      <c r="X1550">
        <v>14.8</v>
      </c>
      <c r="Y1550">
        <v>11.84</v>
      </c>
      <c r="Z1550">
        <v>6.65</v>
      </c>
      <c r="AA1550">
        <v>1.78</v>
      </c>
      <c r="AB1550">
        <v>8.43</v>
      </c>
      <c r="AC1550">
        <v>7.42</v>
      </c>
      <c r="AD1550">
        <v>1.01</v>
      </c>
      <c r="AE1550">
        <v>10.92</v>
      </c>
      <c r="AF1550">
        <v>0</v>
      </c>
      <c r="AG1550">
        <v>-2.4900000000000002</v>
      </c>
      <c r="AH1550" t="s">
        <v>54</v>
      </c>
      <c r="AK1550">
        <v>2</v>
      </c>
      <c r="AL1550">
        <v>0</v>
      </c>
    </row>
    <row r="1551" spans="1:38" x14ac:dyDescent="0.25">
      <c r="A1551" t="s">
        <v>1820</v>
      </c>
      <c r="B1551" s="1">
        <v>44951</v>
      </c>
      <c r="C1551" t="s">
        <v>775</v>
      </c>
      <c r="D1551" t="s">
        <v>122</v>
      </c>
      <c r="E1551" t="s">
        <v>123</v>
      </c>
      <c r="F1551" t="s">
        <v>124</v>
      </c>
      <c r="G1551" t="s">
        <v>57</v>
      </c>
      <c r="H1551" t="s">
        <v>58</v>
      </c>
      <c r="I1551" t="s">
        <v>59</v>
      </c>
      <c r="J1551" t="s">
        <v>46</v>
      </c>
      <c r="K1551" t="s">
        <v>83</v>
      </c>
      <c r="M1551" t="s">
        <v>84</v>
      </c>
      <c r="N1551" t="s">
        <v>85</v>
      </c>
      <c r="O1551">
        <v>30</v>
      </c>
      <c r="P1551">
        <v>31</v>
      </c>
      <c r="Q1551" t="b">
        <v>0</v>
      </c>
      <c r="R1551">
        <v>1</v>
      </c>
      <c r="S1551">
        <v>0</v>
      </c>
      <c r="T1551" t="s">
        <v>143</v>
      </c>
      <c r="U1551" t="s">
        <v>144</v>
      </c>
      <c r="V1551" t="s">
        <v>139</v>
      </c>
      <c r="W1551" t="s">
        <v>53</v>
      </c>
      <c r="X1551">
        <v>7.2</v>
      </c>
      <c r="Y1551">
        <v>5.76</v>
      </c>
      <c r="Z1551">
        <v>4.5999999999999996</v>
      </c>
      <c r="AA1551">
        <v>1.77</v>
      </c>
      <c r="AB1551">
        <v>6.37</v>
      </c>
      <c r="AC1551">
        <v>5.0999999999999996</v>
      </c>
      <c r="AD1551">
        <v>1.27</v>
      </c>
      <c r="AE1551">
        <v>5.24</v>
      </c>
      <c r="AF1551">
        <v>0</v>
      </c>
      <c r="AG1551">
        <v>1.1299999999999999</v>
      </c>
      <c r="AH1551" t="s">
        <v>54</v>
      </c>
      <c r="AK1551">
        <v>2</v>
      </c>
      <c r="AL1551">
        <v>0</v>
      </c>
    </row>
    <row r="1552" spans="1:38" x14ac:dyDescent="0.25">
      <c r="A1552" t="s">
        <v>1821</v>
      </c>
      <c r="B1552" s="1">
        <v>45485</v>
      </c>
      <c r="C1552" t="s">
        <v>391</v>
      </c>
      <c r="D1552" t="s">
        <v>90</v>
      </c>
      <c r="E1552" t="s">
        <v>91</v>
      </c>
      <c r="F1552" t="s">
        <v>92</v>
      </c>
      <c r="G1552" t="s">
        <v>57</v>
      </c>
      <c r="H1552" t="s">
        <v>58</v>
      </c>
      <c r="I1552" t="s">
        <v>59</v>
      </c>
      <c r="J1552" t="s">
        <v>46</v>
      </c>
      <c r="K1552" t="s">
        <v>83</v>
      </c>
      <c r="M1552" t="s">
        <v>84</v>
      </c>
      <c r="N1552" t="s">
        <v>85</v>
      </c>
      <c r="O1552">
        <v>30</v>
      </c>
      <c r="P1552">
        <v>29</v>
      </c>
      <c r="Q1552" t="b">
        <v>0</v>
      </c>
      <c r="R1552">
        <v>1</v>
      </c>
      <c r="S1552">
        <v>0</v>
      </c>
      <c r="T1552" t="s">
        <v>50</v>
      </c>
      <c r="U1552" t="s">
        <v>51</v>
      </c>
      <c r="V1552" t="s">
        <v>52</v>
      </c>
      <c r="W1552" t="s">
        <v>53</v>
      </c>
      <c r="X1552">
        <v>7.2</v>
      </c>
      <c r="Y1552">
        <v>5.76</v>
      </c>
      <c r="Z1552">
        <v>3.81</v>
      </c>
      <c r="AA1552">
        <v>1.78</v>
      </c>
      <c r="AB1552">
        <v>5.59</v>
      </c>
      <c r="AC1552">
        <v>4.8600000000000003</v>
      </c>
      <c r="AD1552">
        <v>1</v>
      </c>
      <c r="AE1552">
        <v>5.28</v>
      </c>
      <c r="AF1552">
        <v>0</v>
      </c>
      <c r="AG1552">
        <v>0.31</v>
      </c>
      <c r="AH1552" t="s">
        <v>54</v>
      </c>
      <c r="AK1552">
        <v>2</v>
      </c>
      <c r="AL1552">
        <v>0</v>
      </c>
    </row>
    <row r="1553" spans="1:38" x14ac:dyDescent="0.25">
      <c r="A1553" t="s">
        <v>1822</v>
      </c>
      <c r="B1553" s="1">
        <v>45123</v>
      </c>
      <c r="C1553" t="s">
        <v>105</v>
      </c>
      <c r="D1553" t="s">
        <v>122</v>
      </c>
      <c r="E1553" t="s">
        <v>123</v>
      </c>
      <c r="F1553" t="s">
        <v>124</v>
      </c>
      <c r="G1553" t="s">
        <v>111</v>
      </c>
      <c r="H1553" t="s">
        <v>112</v>
      </c>
      <c r="I1553" t="s">
        <v>113</v>
      </c>
      <c r="J1553" t="s">
        <v>46</v>
      </c>
      <c r="K1553" t="s">
        <v>147</v>
      </c>
      <c r="L1553" t="s">
        <v>148</v>
      </c>
      <c r="M1553" t="s">
        <v>149</v>
      </c>
      <c r="N1553" t="s">
        <v>136</v>
      </c>
      <c r="O1553">
        <v>28</v>
      </c>
      <c r="P1553">
        <v>28</v>
      </c>
      <c r="Q1553" t="b">
        <v>1</v>
      </c>
      <c r="R1553">
        <v>5</v>
      </c>
      <c r="S1553">
        <v>0</v>
      </c>
      <c r="T1553" t="s">
        <v>137</v>
      </c>
      <c r="U1553" t="s">
        <v>138</v>
      </c>
      <c r="V1553" t="s">
        <v>139</v>
      </c>
      <c r="W1553" t="s">
        <v>140</v>
      </c>
      <c r="X1553">
        <v>7140</v>
      </c>
      <c r="Y1553">
        <v>6069</v>
      </c>
      <c r="Z1553">
        <v>5765.55</v>
      </c>
      <c r="AA1553">
        <v>28.83</v>
      </c>
      <c r="AB1553">
        <v>5794.38</v>
      </c>
      <c r="AC1553">
        <v>4171.95</v>
      </c>
      <c r="AD1553">
        <v>1622.43</v>
      </c>
      <c r="AE1553">
        <v>5437.57</v>
      </c>
      <c r="AF1553">
        <v>0</v>
      </c>
      <c r="AG1553">
        <v>356.81</v>
      </c>
      <c r="AH1553" t="s">
        <v>54</v>
      </c>
      <c r="AK1553">
        <v>9</v>
      </c>
      <c r="AL1553">
        <v>0</v>
      </c>
    </row>
    <row r="1554" spans="1:38" x14ac:dyDescent="0.25">
      <c r="A1554" t="s">
        <v>1823</v>
      </c>
      <c r="B1554" s="1">
        <v>45646</v>
      </c>
      <c r="C1554" t="s">
        <v>212</v>
      </c>
      <c r="D1554" t="s">
        <v>122</v>
      </c>
      <c r="E1554" t="s">
        <v>123</v>
      </c>
      <c r="F1554" t="s">
        <v>124</v>
      </c>
      <c r="G1554" t="s">
        <v>80</v>
      </c>
      <c r="H1554" t="s">
        <v>81</v>
      </c>
      <c r="I1554" t="s">
        <v>82</v>
      </c>
      <c r="J1554" t="s">
        <v>46</v>
      </c>
      <c r="K1554" t="s">
        <v>213</v>
      </c>
      <c r="L1554" t="s">
        <v>214</v>
      </c>
      <c r="M1554" t="s">
        <v>215</v>
      </c>
      <c r="N1554" t="s">
        <v>216</v>
      </c>
      <c r="O1554">
        <v>30</v>
      </c>
      <c r="P1554">
        <v>28</v>
      </c>
      <c r="Q1554" t="b">
        <v>1</v>
      </c>
      <c r="R1554">
        <v>3</v>
      </c>
      <c r="S1554">
        <v>1</v>
      </c>
      <c r="T1554" t="s">
        <v>99</v>
      </c>
      <c r="U1554" t="s">
        <v>100</v>
      </c>
      <c r="V1554" t="s">
        <v>52</v>
      </c>
      <c r="W1554" t="s">
        <v>53</v>
      </c>
      <c r="X1554">
        <v>492</v>
      </c>
      <c r="Y1554">
        <v>418.2</v>
      </c>
      <c r="Z1554">
        <v>419.1</v>
      </c>
      <c r="AA1554">
        <v>1.78</v>
      </c>
      <c r="AB1554">
        <v>420.88</v>
      </c>
      <c r="AC1554">
        <v>370.38</v>
      </c>
      <c r="AD1554">
        <v>50.51</v>
      </c>
      <c r="AE1554">
        <v>398.29</v>
      </c>
      <c r="AF1554">
        <v>0</v>
      </c>
      <c r="AG1554">
        <v>22.6</v>
      </c>
      <c r="AH1554" t="s">
        <v>54</v>
      </c>
      <c r="AK1554">
        <v>8</v>
      </c>
      <c r="AL1554">
        <v>0</v>
      </c>
    </row>
    <row r="1555" spans="1:38" x14ac:dyDescent="0.25">
      <c r="A1555" t="s">
        <v>1824</v>
      </c>
      <c r="B1555" s="1">
        <v>45528</v>
      </c>
      <c r="C1555" t="s">
        <v>39</v>
      </c>
      <c r="D1555" t="s">
        <v>122</v>
      </c>
      <c r="E1555" t="s">
        <v>123</v>
      </c>
      <c r="F1555" t="s">
        <v>124</v>
      </c>
      <c r="G1555" t="s">
        <v>80</v>
      </c>
      <c r="H1555" t="s">
        <v>81</v>
      </c>
      <c r="I1555" t="s">
        <v>82</v>
      </c>
      <c r="J1555" t="s">
        <v>46</v>
      </c>
      <c r="K1555" t="s">
        <v>180</v>
      </c>
      <c r="M1555" t="s">
        <v>181</v>
      </c>
      <c r="N1555" t="s">
        <v>182</v>
      </c>
      <c r="O1555">
        <v>30</v>
      </c>
      <c r="P1555">
        <v>30</v>
      </c>
      <c r="Q1555" t="b">
        <v>0</v>
      </c>
      <c r="R1555">
        <v>1</v>
      </c>
      <c r="S1555">
        <v>2</v>
      </c>
      <c r="T1555" t="s">
        <v>99</v>
      </c>
      <c r="U1555" t="s">
        <v>100</v>
      </c>
      <c r="V1555" t="s">
        <v>52</v>
      </c>
      <c r="W1555" t="s">
        <v>53</v>
      </c>
      <c r="X1555">
        <v>6.9</v>
      </c>
      <c r="Y1555">
        <v>5.52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 t="s">
        <v>129</v>
      </c>
      <c r="AI1555">
        <v>76</v>
      </c>
      <c r="AJ1555" t="s">
        <v>255</v>
      </c>
      <c r="AK1555">
        <v>3</v>
      </c>
      <c r="AL1555">
        <v>0</v>
      </c>
    </row>
    <row r="1556" spans="1:38" x14ac:dyDescent="0.25">
      <c r="A1556" t="s">
        <v>1825</v>
      </c>
      <c r="B1556" s="1">
        <v>45630</v>
      </c>
      <c r="C1556" t="s">
        <v>346</v>
      </c>
      <c r="D1556" t="s">
        <v>77</v>
      </c>
      <c r="E1556" t="s">
        <v>78</v>
      </c>
      <c r="F1556" t="s">
        <v>79</v>
      </c>
      <c r="G1556" t="s">
        <v>43</v>
      </c>
      <c r="H1556" t="s">
        <v>44</v>
      </c>
      <c r="I1556" t="s">
        <v>45</v>
      </c>
      <c r="J1556" t="s">
        <v>46</v>
      </c>
      <c r="K1556" t="s">
        <v>103</v>
      </c>
      <c r="M1556" t="s">
        <v>95</v>
      </c>
      <c r="N1556" t="s">
        <v>96</v>
      </c>
      <c r="O1556">
        <v>30</v>
      </c>
      <c r="P1556">
        <v>30</v>
      </c>
      <c r="Q1556" t="b">
        <v>0</v>
      </c>
      <c r="R1556">
        <v>1</v>
      </c>
      <c r="S1556">
        <v>2</v>
      </c>
      <c r="T1556" t="s">
        <v>143</v>
      </c>
      <c r="U1556" t="s">
        <v>144</v>
      </c>
      <c r="V1556" t="s">
        <v>139</v>
      </c>
      <c r="W1556" t="s">
        <v>53</v>
      </c>
      <c r="X1556">
        <v>18.2</v>
      </c>
      <c r="Y1556">
        <v>14.56</v>
      </c>
      <c r="Z1556">
        <v>8.08</v>
      </c>
      <c r="AA1556">
        <v>1.77</v>
      </c>
      <c r="AB1556">
        <v>9.85</v>
      </c>
      <c r="AC1556">
        <v>7.88</v>
      </c>
      <c r="AD1556">
        <v>1.97</v>
      </c>
      <c r="AE1556">
        <v>13.18</v>
      </c>
      <c r="AF1556">
        <v>0</v>
      </c>
      <c r="AG1556">
        <v>-3.33</v>
      </c>
      <c r="AH1556" t="s">
        <v>54</v>
      </c>
      <c r="AK1556">
        <v>6</v>
      </c>
      <c r="AL1556">
        <v>0</v>
      </c>
    </row>
    <row r="1557" spans="1:38" x14ac:dyDescent="0.25">
      <c r="A1557" t="s">
        <v>1826</v>
      </c>
      <c r="B1557" s="1">
        <v>44929</v>
      </c>
      <c r="C1557" t="s">
        <v>206</v>
      </c>
      <c r="D1557" t="s">
        <v>40</v>
      </c>
      <c r="E1557" t="s">
        <v>41</v>
      </c>
      <c r="F1557" t="s">
        <v>42</v>
      </c>
      <c r="G1557" t="s">
        <v>57</v>
      </c>
      <c r="H1557" t="s">
        <v>58</v>
      </c>
      <c r="I1557" t="s">
        <v>59</v>
      </c>
      <c r="J1557" t="s">
        <v>46</v>
      </c>
      <c r="K1557" t="s">
        <v>103</v>
      </c>
      <c r="M1557" t="s">
        <v>95</v>
      </c>
      <c r="N1557" t="s">
        <v>96</v>
      </c>
      <c r="O1557">
        <v>30</v>
      </c>
      <c r="P1557">
        <v>29</v>
      </c>
      <c r="Q1557" t="b">
        <v>0</v>
      </c>
      <c r="R1557">
        <v>1</v>
      </c>
      <c r="S1557">
        <v>2</v>
      </c>
      <c r="T1557" t="s">
        <v>73</v>
      </c>
      <c r="U1557" t="s">
        <v>74</v>
      </c>
      <c r="V1557" t="s">
        <v>52</v>
      </c>
      <c r="W1557" t="s">
        <v>53</v>
      </c>
      <c r="X1557">
        <v>18.2</v>
      </c>
      <c r="Y1557">
        <v>14.56</v>
      </c>
      <c r="Z1557">
        <v>9.94</v>
      </c>
      <c r="AA1557">
        <v>1.79</v>
      </c>
      <c r="AB1557">
        <v>11.73</v>
      </c>
      <c r="AC1557">
        <v>9.9700000000000006</v>
      </c>
      <c r="AD1557">
        <v>1.76</v>
      </c>
      <c r="AE1557">
        <v>14.07</v>
      </c>
      <c r="AF1557">
        <v>0</v>
      </c>
      <c r="AG1557">
        <v>-2.34</v>
      </c>
      <c r="AH1557" t="s">
        <v>54</v>
      </c>
      <c r="AK1557">
        <v>4</v>
      </c>
      <c r="AL1557">
        <v>0</v>
      </c>
    </row>
    <row r="1558" spans="1:38" x14ac:dyDescent="0.25">
      <c r="A1558" t="s">
        <v>1827</v>
      </c>
      <c r="B1558" s="1">
        <v>45404</v>
      </c>
      <c r="C1558" t="s">
        <v>201</v>
      </c>
      <c r="D1558" t="s">
        <v>90</v>
      </c>
      <c r="E1558" t="s">
        <v>91</v>
      </c>
      <c r="F1558" t="s">
        <v>92</v>
      </c>
      <c r="G1558" t="s">
        <v>80</v>
      </c>
      <c r="H1558" t="s">
        <v>81</v>
      </c>
      <c r="I1558" t="s">
        <v>82</v>
      </c>
      <c r="J1558" t="s">
        <v>46</v>
      </c>
      <c r="K1558" t="s">
        <v>196</v>
      </c>
      <c r="M1558" t="s">
        <v>197</v>
      </c>
      <c r="N1558" t="s">
        <v>198</v>
      </c>
      <c r="O1558">
        <v>90</v>
      </c>
      <c r="P1558">
        <v>93</v>
      </c>
      <c r="Q1558" t="b">
        <v>0</v>
      </c>
      <c r="R1558">
        <v>1</v>
      </c>
      <c r="S1558">
        <v>0</v>
      </c>
      <c r="T1558" t="s">
        <v>50</v>
      </c>
      <c r="U1558" t="s">
        <v>51</v>
      </c>
      <c r="V1558" t="s">
        <v>52</v>
      </c>
      <c r="W1558" t="s">
        <v>53</v>
      </c>
      <c r="X1558">
        <v>12.4</v>
      </c>
      <c r="Y1558">
        <v>9.92</v>
      </c>
      <c r="Z1558">
        <v>5.73</v>
      </c>
      <c r="AA1558">
        <v>1.78</v>
      </c>
      <c r="AB1558">
        <v>7.51</v>
      </c>
      <c r="AC1558">
        <v>6.54</v>
      </c>
      <c r="AD1558">
        <v>1</v>
      </c>
      <c r="AE1558">
        <v>9.15</v>
      </c>
      <c r="AF1558">
        <v>0</v>
      </c>
      <c r="AG1558">
        <v>-1.64</v>
      </c>
      <c r="AH1558" t="s">
        <v>54</v>
      </c>
      <c r="AK1558">
        <v>10</v>
      </c>
      <c r="AL1558">
        <v>0</v>
      </c>
    </row>
    <row r="1559" spans="1:38" x14ac:dyDescent="0.25">
      <c r="A1559" t="s">
        <v>1828</v>
      </c>
      <c r="B1559" s="1">
        <v>45315</v>
      </c>
      <c r="C1559" t="s">
        <v>179</v>
      </c>
      <c r="D1559" t="s">
        <v>90</v>
      </c>
      <c r="E1559" t="s">
        <v>91</v>
      </c>
      <c r="F1559" t="s">
        <v>92</v>
      </c>
      <c r="G1559" t="s">
        <v>111</v>
      </c>
      <c r="H1559" t="s">
        <v>112</v>
      </c>
      <c r="I1559" t="s">
        <v>113</v>
      </c>
      <c r="J1559" t="s">
        <v>46</v>
      </c>
      <c r="K1559" t="s">
        <v>163</v>
      </c>
      <c r="L1559" t="s">
        <v>164</v>
      </c>
      <c r="M1559" t="s">
        <v>165</v>
      </c>
      <c r="N1559" t="s">
        <v>157</v>
      </c>
      <c r="O1559">
        <v>30</v>
      </c>
      <c r="P1559">
        <v>28</v>
      </c>
      <c r="Q1559" t="b">
        <v>1</v>
      </c>
      <c r="R1559">
        <v>4</v>
      </c>
      <c r="S1559">
        <v>1</v>
      </c>
      <c r="T1559" t="s">
        <v>50</v>
      </c>
      <c r="U1559" t="s">
        <v>51</v>
      </c>
      <c r="V1559" t="s">
        <v>52</v>
      </c>
      <c r="W1559" t="s">
        <v>53</v>
      </c>
      <c r="X1559">
        <v>936</v>
      </c>
      <c r="Y1559">
        <v>795.6</v>
      </c>
      <c r="Z1559">
        <v>776.04</v>
      </c>
      <c r="AA1559">
        <v>1.78</v>
      </c>
      <c r="AB1559">
        <v>777.82</v>
      </c>
      <c r="AC1559">
        <v>676.7</v>
      </c>
      <c r="AD1559">
        <v>101.12</v>
      </c>
      <c r="AE1559">
        <v>766.08</v>
      </c>
      <c r="AF1559">
        <v>0</v>
      </c>
      <c r="AG1559">
        <v>11.75</v>
      </c>
      <c r="AH1559" t="s">
        <v>54</v>
      </c>
      <c r="AK1559">
        <v>5</v>
      </c>
      <c r="AL1559">
        <v>1</v>
      </c>
    </row>
    <row r="1560" spans="1:38" x14ac:dyDescent="0.25">
      <c r="A1560" t="s">
        <v>1829</v>
      </c>
      <c r="B1560" s="1">
        <v>44982</v>
      </c>
      <c r="C1560" t="s">
        <v>235</v>
      </c>
      <c r="D1560" t="s">
        <v>122</v>
      </c>
      <c r="E1560" t="s">
        <v>123</v>
      </c>
      <c r="F1560" t="s">
        <v>124</v>
      </c>
      <c r="G1560" t="s">
        <v>111</v>
      </c>
      <c r="H1560" t="s">
        <v>112</v>
      </c>
      <c r="I1560" t="s">
        <v>113</v>
      </c>
      <c r="J1560" t="s">
        <v>46</v>
      </c>
      <c r="K1560" t="s">
        <v>213</v>
      </c>
      <c r="L1560" t="s">
        <v>214</v>
      </c>
      <c r="M1560" t="s">
        <v>215</v>
      </c>
      <c r="N1560" t="s">
        <v>216</v>
      </c>
      <c r="O1560">
        <v>30</v>
      </c>
      <c r="P1560">
        <v>29</v>
      </c>
      <c r="Q1560" t="b">
        <v>1</v>
      </c>
      <c r="R1560">
        <v>3</v>
      </c>
      <c r="S1560">
        <v>0</v>
      </c>
      <c r="T1560" t="s">
        <v>143</v>
      </c>
      <c r="U1560" t="s">
        <v>144</v>
      </c>
      <c r="V1560" t="s">
        <v>139</v>
      </c>
      <c r="W1560" t="s">
        <v>53</v>
      </c>
      <c r="X1560">
        <v>492</v>
      </c>
      <c r="Y1560">
        <v>418.2</v>
      </c>
      <c r="Z1560">
        <v>415.01</v>
      </c>
      <c r="AA1560">
        <v>1.77</v>
      </c>
      <c r="AB1560">
        <v>416.78</v>
      </c>
      <c r="AC1560">
        <v>333.42</v>
      </c>
      <c r="AD1560">
        <v>83.36</v>
      </c>
      <c r="AE1560">
        <v>384.81</v>
      </c>
      <c r="AF1560">
        <v>22.89</v>
      </c>
      <c r="AG1560">
        <v>9.07</v>
      </c>
      <c r="AH1560" t="s">
        <v>54</v>
      </c>
      <c r="AK1560">
        <v>8</v>
      </c>
      <c r="AL1560">
        <v>0</v>
      </c>
    </row>
    <row r="1561" spans="1:38" x14ac:dyDescent="0.25">
      <c r="A1561" t="s">
        <v>1830</v>
      </c>
      <c r="B1561" s="1">
        <v>45338</v>
      </c>
      <c r="C1561" t="s">
        <v>368</v>
      </c>
      <c r="D1561" t="s">
        <v>40</v>
      </c>
      <c r="E1561" t="s">
        <v>41</v>
      </c>
      <c r="F1561" t="s">
        <v>42</v>
      </c>
      <c r="G1561" t="s">
        <v>57</v>
      </c>
      <c r="H1561" t="s">
        <v>58</v>
      </c>
      <c r="I1561" t="s">
        <v>59</v>
      </c>
      <c r="J1561" t="s">
        <v>46</v>
      </c>
      <c r="K1561" t="s">
        <v>180</v>
      </c>
      <c r="M1561" t="s">
        <v>181</v>
      </c>
      <c r="N1561" t="s">
        <v>182</v>
      </c>
      <c r="O1561">
        <v>30</v>
      </c>
      <c r="P1561">
        <v>31</v>
      </c>
      <c r="Q1561" t="b">
        <v>0</v>
      </c>
      <c r="R1561">
        <v>1</v>
      </c>
      <c r="S1561">
        <v>0</v>
      </c>
      <c r="T1561" t="s">
        <v>143</v>
      </c>
      <c r="U1561" t="s">
        <v>144</v>
      </c>
      <c r="V1561" t="s">
        <v>139</v>
      </c>
      <c r="W1561" t="s">
        <v>53</v>
      </c>
      <c r="X1561">
        <v>6.9</v>
      </c>
      <c r="Y1561">
        <v>5.52</v>
      </c>
      <c r="Z1561">
        <v>4.34</v>
      </c>
      <c r="AA1561">
        <v>1.77</v>
      </c>
      <c r="AB1561">
        <v>6.11</v>
      </c>
      <c r="AC1561">
        <v>4.8899999999999997</v>
      </c>
      <c r="AD1561">
        <v>1.22</v>
      </c>
      <c r="AE1561">
        <v>5.13</v>
      </c>
      <c r="AF1561">
        <v>0</v>
      </c>
      <c r="AG1561">
        <v>0.98</v>
      </c>
      <c r="AH1561" t="s">
        <v>54</v>
      </c>
      <c r="AK1561">
        <v>8</v>
      </c>
      <c r="AL1561">
        <v>0</v>
      </c>
    </row>
    <row r="1562" spans="1:38" x14ac:dyDescent="0.25">
      <c r="A1562" t="s">
        <v>1831</v>
      </c>
      <c r="B1562" s="1">
        <v>45077</v>
      </c>
      <c r="C1562" t="s">
        <v>428</v>
      </c>
      <c r="D1562" t="s">
        <v>122</v>
      </c>
      <c r="E1562" t="s">
        <v>123</v>
      </c>
      <c r="F1562" t="s">
        <v>124</v>
      </c>
      <c r="G1562" t="s">
        <v>111</v>
      </c>
      <c r="H1562" t="s">
        <v>112</v>
      </c>
      <c r="I1562" t="s">
        <v>113</v>
      </c>
      <c r="J1562" t="s">
        <v>46</v>
      </c>
      <c r="K1562" t="s">
        <v>213</v>
      </c>
      <c r="L1562" t="s">
        <v>214</v>
      </c>
      <c r="M1562" t="s">
        <v>215</v>
      </c>
      <c r="N1562" t="s">
        <v>216</v>
      </c>
      <c r="O1562">
        <v>30</v>
      </c>
      <c r="P1562">
        <v>30</v>
      </c>
      <c r="Q1562" t="b">
        <v>1</v>
      </c>
      <c r="R1562">
        <v>3</v>
      </c>
      <c r="S1562">
        <v>0</v>
      </c>
      <c r="T1562" t="s">
        <v>62</v>
      </c>
      <c r="U1562" t="s">
        <v>63</v>
      </c>
      <c r="V1562" t="s">
        <v>52</v>
      </c>
      <c r="W1562" t="s">
        <v>53</v>
      </c>
      <c r="X1562">
        <v>492</v>
      </c>
      <c r="Y1562">
        <v>418.2</v>
      </c>
      <c r="Z1562">
        <v>404.11</v>
      </c>
      <c r="AA1562">
        <v>1.8</v>
      </c>
      <c r="AB1562">
        <v>405.91</v>
      </c>
      <c r="AC1562">
        <v>340.96</v>
      </c>
      <c r="AD1562">
        <v>64.95</v>
      </c>
      <c r="AE1562">
        <v>403.83</v>
      </c>
      <c r="AF1562">
        <v>0</v>
      </c>
      <c r="AG1562">
        <v>2.09</v>
      </c>
      <c r="AH1562" t="s">
        <v>54</v>
      </c>
      <c r="AK1562">
        <v>1</v>
      </c>
      <c r="AL1562">
        <v>0</v>
      </c>
    </row>
    <row r="1563" spans="1:38" x14ac:dyDescent="0.25">
      <c r="A1563" t="s">
        <v>1832</v>
      </c>
      <c r="B1563" s="1">
        <v>45321</v>
      </c>
      <c r="C1563" t="s">
        <v>301</v>
      </c>
      <c r="D1563" t="s">
        <v>66</v>
      </c>
      <c r="E1563" t="s">
        <v>67</v>
      </c>
      <c r="F1563" t="s">
        <v>68</v>
      </c>
      <c r="G1563" t="s">
        <v>111</v>
      </c>
      <c r="H1563" t="s">
        <v>112</v>
      </c>
      <c r="I1563" t="s">
        <v>113</v>
      </c>
      <c r="J1563" t="s">
        <v>46</v>
      </c>
      <c r="K1563" t="s">
        <v>93</v>
      </c>
      <c r="L1563" t="s">
        <v>94</v>
      </c>
      <c r="M1563" t="s">
        <v>95</v>
      </c>
      <c r="N1563" t="s">
        <v>96</v>
      </c>
      <c r="O1563">
        <v>30</v>
      </c>
      <c r="P1563">
        <v>28</v>
      </c>
      <c r="Q1563" t="b">
        <v>1</v>
      </c>
      <c r="R1563">
        <v>2</v>
      </c>
      <c r="S1563">
        <v>0</v>
      </c>
      <c r="T1563" t="s">
        <v>137</v>
      </c>
      <c r="U1563" t="s">
        <v>138</v>
      </c>
      <c r="V1563" t="s">
        <v>139</v>
      </c>
      <c r="W1563" t="s">
        <v>140</v>
      </c>
      <c r="X1563">
        <v>185.4</v>
      </c>
      <c r="Y1563">
        <v>157.59</v>
      </c>
      <c r="Z1563">
        <v>149.71</v>
      </c>
      <c r="AA1563">
        <v>0.75</v>
      </c>
      <c r="AB1563">
        <v>150.46</v>
      </c>
      <c r="AC1563">
        <v>108.33</v>
      </c>
      <c r="AD1563">
        <v>42.13</v>
      </c>
      <c r="AE1563">
        <v>145.38</v>
      </c>
      <c r="AF1563">
        <v>0</v>
      </c>
      <c r="AG1563">
        <v>5.08</v>
      </c>
      <c r="AH1563" t="s">
        <v>54</v>
      </c>
      <c r="AK1563">
        <v>0</v>
      </c>
      <c r="AL1563">
        <v>1</v>
      </c>
    </row>
    <row r="1564" spans="1:38" x14ac:dyDescent="0.25">
      <c r="A1564" t="s">
        <v>1833</v>
      </c>
      <c r="B1564" s="1">
        <v>45126</v>
      </c>
      <c r="C1564" t="s">
        <v>332</v>
      </c>
      <c r="D1564" t="s">
        <v>122</v>
      </c>
      <c r="E1564" t="s">
        <v>123</v>
      </c>
      <c r="F1564" t="s">
        <v>124</v>
      </c>
      <c r="G1564" t="s">
        <v>80</v>
      </c>
      <c r="H1564" t="s">
        <v>81</v>
      </c>
      <c r="I1564" t="s">
        <v>82</v>
      </c>
      <c r="J1564" t="s">
        <v>46</v>
      </c>
      <c r="K1564" t="s">
        <v>103</v>
      </c>
      <c r="M1564" t="s">
        <v>95</v>
      </c>
      <c r="N1564" t="s">
        <v>96</v>
      </c>
      <c r="O1564">
        <v>30</v>
      </c>
      <c r="P1564">
        <v>30</v>
      </c>
      <c r="Q1564" t="b">
        <v>0</v>
      </c>
      <c r="R1564">
        <v>1</v>
      </c>
      <c r="S1564">
        <v>0</v>
      </c>
      <c r="T1564" t="s">
        <v>50</v>
      </c>
      <c r="U1564" t="s">
        <v>51</v>
      </c>
      <c r="V1564" t="s">
        <v>52</v>
      </c>
      <c r="W1564" t="s">
        <v>53</v>
      </c>
      <c r="X1564">
        <v>18.2</v>
      </c>
      <c r="Y1564">
        <v>14.56</v>
      </c>
      <c r="Z1564">
        <v>9.0299999999999994</v>
      </c>
      <c r="AA1564">
        <v>1.78</v>
      </c>
      <c r="AB1564">
        <v>10.81</v>
      </c>
      <c r="AC1564">
        <v>9.4</v>
      </c>
      <c r="AD1564">
        <v>1.41</v>
      </c>
      <c r="AE1564">
        <v>13.1</v>
      </c>
      <c r="AF1564">
        <v>0</v>
      </c>
      <c r="AG1564">
        <v>-2.29</v>
      </c>
      <c r="AH1564" t="s">
        <v>54</v>
      </c>
      <c r="AK1564">
        <v>4</v>
      </c>
      <c r="AL1564">
        <v>0</v>
      </c>
    </row>
    <row r="1565" spans="1:38" x14ac:dyDescent="0.25">
      <c r="A1565" t="s">
        <v>1834</v>
      </c>
      <c r="B1565" s="1">
        <v>45010</v>
      </c>
      <c r="C1565" t="s">
        <v>151</v>
      </c>
      <c r="D1565" t="s">
        <v>90</v>
      </c>
      <c r="E1565" t="s">
        <v>91</v>
      </c>
      <c r="F1565" t="s">
        <v>92</v>
      </c>
      <c r="G1565" t="s">
        <v>57</v>
      </c>
      <c r="H1565" t="s">
        <v>58</v>
      </c>
      <c r="I1565" t="s">
        <v>59</v>
      </c>
      <c r="J1565" t="s">
        <v>46</v>
      </c>
      <c r="K1565" t="s">
        <v>184</v>
      </c>
      <c r="L1565" t="s">
        <v>185</v>
      </c>
      <c r="M1565" t="s">
        <v>186</v>
      </c>
      <c r="N1565" t="s">
        <v>171</v>
      </c>
      <c r="O1565">
        <v>30</v>
      </c>
      <c r="P1565">
        <v>28</v>
      </c>
      <c r="Q1565" t="b">
        <v>1</v>
      </c>
      <c r="R1565">
        <v>3</v>
      </c>
      <c r="S1565">
        <v>2</v>
      </c>
      <c r="T1565" t="s">
        <v>143</v>
      </c>
      <c r="U1565" t="s">
        <v>144</v>
      </c>
      <c r="V1565" t="s">
        <v>139</v>
      </c>
      <c r="W1565" t="s">
        <v>53</v>
      </c>
      <c r="X1565">
        <v>558</v>
      </c>
      <c r="Y1565">
        <v>474.3</v>
      </c>
      <c r="Z1565">
        <v>473.29</v>
      </c>
      <c r="AA1565">
        <v>1.77</v>
      </c>
      <c r="AB1565">
        <v>475.06</v>
      </c>
      <c r="AC1565">
        <v>380.05</v>
      </c>
      <c r="AD1565">
        <v>95.01</v>
      </c>
      <c r="AE1565">
        <v>445.46</v>
      </c>
      <c r="AF1565">
        <v>34.729999999999997</v>
      </c>
      <c r="AG1565">
        <v>-5.13</v>
      </c>
      <c r="AH1565" t="s">
        <v>54</v>
      </c>
      <c r="AK1565">
        <v>9</v>
      </c>
      <c r="AL1565">
        <v>1</v>
      </c>
    </row>
    <row r="1566" spans="1:38" x14ac:dyDescent="0.25">
      <c r="A1566" t="s">
        <v>1835</v>
      </c>
      <c r="B1566" s="1">
        <v>45299</v>
      </c>
      <c r="C1566" t="s">
        <v>146</v>
      </c>
      <c r="D1566" t="s">
        <v>122</v>
      </c>
      <c r="E1566" t="s">
        <v>123</v>
      </c>
      <c r="F1566" t="s">
        <v>124</v>
      </c>
      <c r="G1566" t="s">
        <v>80</v>
      </c>
      <c r="H1566" t="s">
        <v>81</v>
      </c>
      <c r="I1566" t="s">
        <v>82</v>
      </c>
      <c r="J1566" t="s">
        <v>46</v>
      </c>
      <c r="K1566" t="s">
        <v>103</v>
      </c>
      <c r="M1566" t="s">
        <v>95</v>
      </c>
      <c r="N1566" t="s">
        <v>96</v>
      </c>
      <c r="O1566">
        <v>30</v>
      </c>
      <c r="P1566">
        <v>29</v>
      </c>
      <c r="Q1566" t="b">
        <v>0</v>
      </c>
      <c r="R1566">
        <v>1</v>
      </c>
      <c r="S1566">
        <v>1</v>
      </c>
      <c r="T1566" t="s">
        <v>137</v>
      </c>
      <c r="U1566" t="s">
        <v>138</v>
      </c>
      <c r="V1566" t="s">
        <v>139</v>
      </c>
      <c r="W1566" t="s">
        <v>140</v>
      </c>
      <c r="X1566">
        <v>18.2</v>
      </c>
      <c r="Y1566">
        <v>14.56</v>
      </c>
      <c r="Z1566">
        <v>13.83</v>
      </c>
      <c r="AA1566">
        <v>7.0000000000000007E-2</v>
      </c>
      <c r="AB1566">
        <v>13.9</v>
      </c>
      <c r="AC1566">
        <v>10.01</v>
      </c>
      <c r="AD1566">
        <v>3.89</v>
      </c>
      <c r="AE1566">
        <v>14</v>
      </c>
      <c r="AF1566">
        <v>0</v>
      </c>
      <c r="AG1566">
        <v>-0.1</v>
      </c>
      <c r="AH1566" t="s">
        <v>54</v>
      </c>
      <c r="AK1566">
        <v>0</v>
      </c>
      <c r="AL1566">
        <v>1</v>
      </c>
    </row>
    <row r="1567" spans="1:38" x14ac:dyDescent="0.25">
      <c r="A1567" t="s">
        <v>1836</v>
      </c>
      <c r="B1567" s="1">
        <v>45227</v>
      </c>
      <c r="C1567" t="s">
        <v>283</v>
      </c>
      <c r="D1567" t="s">
        <v>40</v>
      </c>
      <c r="E1567" t="s">
        <v>41</v>
      </c>
      <c r="F1567" t="s">
        <v>42</v>
      </c>
      <c r="G1567" t="s">
        <v>111</v>
      </c>
      <c r="H1567" t="s">
        <v>112</v>
      </c>
      <c r="I1567" t="s">
        <v>113</v>
      </c>
      <c r="J1567" t="s">
        <v>46</v>
      </c>
      <c r="K1567" t="s">
        <v>69</v>
      </c>
      <c r="L1567" t="s">
        <v>70</v>
      </c>
      <c r="M1567" t="s">
        <v>71</v>
      </c>
      <c r="N1567" t="s">
        <v>72</v>
      </c>
      <c r="O1567">
        <v>30</v>
      </c>
      <c r="P1567">
        <v>29</v>
      </c>
      <c r="Q1567" t="b">
        <v>1</v>
      </c>
      <c r="R1567">
        <v>3</v>
      </c>
      <c r="S1567">
        <v>1</v>
      </c>
      <c r="T1567" t="s">
        <v>143</v>
      </c>
      <c r="U1567" t="s">
        <v>144</v>
      </c>
      <c r="V1567" t="s">
        <v>139</v>
      </c>
      <c r="W1567" t="s">
        <v>53</v>
      </c>
      <c r="X1567">
        <v>384</v>
      </c>
      <c r="Y1567">
        <v>326.39999999999998</v>
      </c>
      <c r="Z1567">
        <v>317.27</v>
      </c>
      <c r="AA1567">
        <v>1.77</v>
      </c>
      <c r="AB1567">
        <v>319.04000000000002</v>
      </c>
      <c r="AC1567">
        <v>255.23</v>
      </c>
      <c r="AD1567">
        <v>63.81</v>
      </c>
      <c r="AE1567">
        <v>296.29000000000002</v>
      </c>
      <c r="AF1567">
        <v>26.98</v>
      </c>
      <c r="AG1567">
        <v>-4.2300000000000004</v>
      </c>
      <c r="AH1567" t="s">
        <v>54</v>
      </c>
      <c r="AK1567">
        <v>8</v>
      </c>
      <c r="AL1567">
        <v>0</v>
      </c>
    </row>
    <row r="1568" spans="1:38" x14ac:dyDescent="0.25">
      <c r="A1568" t="s">
        <v>1837</v>
      </c>
      <c r="B1568" s="1">
        <v>45622</v>
      </c>
      <c r="C1568" t="s">
        <v>105</v>
      </c>
      <c r="D1568" t="s">
        <v>77</v>
      </c>
      <c r="E1568" t="s">
        <v>78</v>
      </c>
      <c r="F1568" t="s">
        <v>79</v>
      </c>
      <c r="G1568" t="s">
        <v>43</v>
      </c>
      <c r="H1568" t="s">
        <v>44</v>
      </c>
      <c r="I1568" t="s">
        <v>45</v>
      </c>
      <c r="J1568" t="s">
        <v>46</v>
      </c>
      <c r="K1568" t="s">
        <v>83</v>
      </c>
      <c r="M1568" t="s">
        <v>84</v>
      </c>
      <c r="N1568" t="s">
        <v>85</v>
      </c>
      <c r="O1568">
        <v>30</v>
      </c>
      <c r="P1568">
        <v>31</v>
      </c>
      <c r="Q1568" t="b">
        <v>0</v>
      </c>
      <c r="R1568">
        <v>1</v>
      </c>
      <c r="S1568">
        <v>0</v>
      </c>
      <c r="T1568" t="s">
        <v>143</v>
      </c>
      <c r="U1568" t="s">
        <v>144</v>
      </c>
      <c r="V1568" t="s">
        <v>139</v>
      </c>
      <c r="W1568" t="s">
        <v>53</v>
      </c>
      <c r="X1568">
        <v>7.2</v>
      </c>
      <c r="Y1568">
        <v>5.76</v>
      </c>
      <c r="Z1568">
        <v>3.74</v>
      </c>
      <c r="AA1568">
        <v>1.77</v>
      </c>
      <c r="AB1568">
        <v>5.51</v>
      </c>
      <c r="AC1568">
        <v>4.41</v>
      </c>
      <c r="AD1568">
        <v>1.1000000000000001</v>
      </c>
      <c r="AE1568">
        <v>5.43</v>
      </c>
      <c r="AF1568">
        <v>0</v>
      </c>
      <c r="AG1568">
        <v>0.08</v>
      </c>
      <c r="AH1568" t="s">
        <v>54</v>
      </c>
      <c r="AK1568">
        <v>5</v>
      </c>
      <c r="AL1568">
        <v>0</v>
      </c>
    </row>
    <row r="1569" spans="1:38" x14ac:dyDescent="0.25">
      <c r="A1569" t="s">
        <v>1838</v>
      </c>
      <c r="B1569" s="1">
        <v>45305</v>
      </c>
      <c r="C1569" t="s">
        <v>523</v>
      </c>
      <c r="D1569" t="s">
        <v>66</v>
      </c>
      <c r="E1569" t="s">
        <v>67</v>
      </c>
      <c r="F1569" t="s">
        <v>68</v>
      </c>
      <c r="G1569" t="s">
        <v>80</v>
      </c>
      <c r="H1569" t="s">
        <v>81</v>
      </c>
      <c r="I1569" t="s">
        <v>82</v>
      </c>
      <c r="J1569" t="s">
        <v>46</v>
      </c>
      <c r="K1569" t="s">
        <v>60</v>
      </c>
      <c r="L1569" t="s">
        <v>61</v>
      </c>
      <c r="M1569" t="s">
        <v>48</v>
      </c>
      <c r="N1569" t="s">
        <v>49</v>
      </c>
      <c r="O1569">
        <v>30</v>
      </c>
      <c r="P1569">
        <v>31</v>
      </c>
      <c r="Q1569" t="b">
        <v>1</v>
      </c>
      <c r="R1569">
        <v>2</v>
      </c>
      <c r="S1569">
        <v>0</v>
      </c>
      <c r="T1569" t="s">
        <v>158</v>
      </c>
      <c r="U1569" t="s">
        <v>159</v>
      </c>
      <c r="V1569" t="s">
        <v>158</v>
      </c>
      <c r="W1569" t="s">
        <v>23</v>
      </c>
      <c r="X1569">
        <v>174</v>
      </c>
      <c r="Y1569">
        <v>147.9</v>
      </c>
      <c r="Z1569">
        <v>156.6</v>
      </c>
      <c r="AA1569">
        <v>0</v>
      </c>
      <c r="AB1569">
        <v>156.6</v>
      </c>
      <c r="AC1569">
        <v>0</v>
      </c>
      <c r="AD1569">
        <v>156.6</v>
      </c>
      <c r="AE1569">
        <v>135.62</v>
      </c>
      <c r="AF1569">
        <v>0</v>
      </c>
      <c r="AG1569">
        <v>20.98</v>
      </c>
      <c r="AH1569" t="s">
        <v>54</v>
      </c>
      <c r="AK1569">
        <v>6</v>
      </c>
      <c r="AL1569">
        <v>0</v>
      </c>
    </row>
    <row r="1570" spans="1:38" x14ac:dyDescent="0.25">
      <c r="A1570" t="s">
        <v>1839</v>
      </c>
      <c r="B1570" s="1">
        <v>45526</v>
      </c>
      <c r="C1570" t="s">
        <v>372</v>
      </c>
      <c r="D1570" t="s">
        <v>77</v>
      </c>
      <c r="E1570" t="s">
        <v>78</v>
      </c>
      <c r="F1570" t="s">
        <v>79</v>
      </c>
      <c r="G1570" t="s">
        <v>57</v>
      </c>
      <c r="H1570" t="s">
        <v>58</v>
      </c>
      <c r="I1570" t="s">
        <v>59</v>
      </c>
      <c r="J1570" t="s">
        <v>46</v>
      </c>
      <c r="K1570" t="s">
        <v>47</v>
      </c>
      <c r="M1570" t="s">
        <v>48</v>
      </c>
      <c r="N1570" t="s">
        <v>49</v>
      </c>
      <c r="O1570">
        <v>90</v>
      </c>
      <c r="P1570">
        <v>93</v>
      </c>
      <c r="Q1570" t="b">
        <v>0</v>
      </c>
      <c r="R1570">
        <v>1</v>
      </c>
      <c r="S1570">
        <v>2</v>
      </c>
      <c r="T1570" t="s">
        <v>62</v>
      </c>
      <c r="U1570" t="s">
        <v>63</v>
      </c>
      <c r="V1570" t="s">
        <v>52</v>
      </c>
      <c r="W1570" t="s">
        <v>53</v>
      </c>
      <c r="X1570">
        <v>14.8</v>
      </c>
      <c r="Y1570">
        <v>11.84</v>
      </c>
      <c r="Z1570">
        <v>22.29</v>
      </c>
      <c r="AA1570">
        <v>1.8</v>
      </c>
      <c r="AB1570">
        <v>24.09</v>
      </c>
      <c r="AC1570">
        <v>20.239999999999998</v>
      </c>
      <c r="AD1570">
        <v>3.85</v>
      </c>
      <c r="AE1570">
        <v>33.869999999999997</v>
      </c>
      <c r="AF1570">
        <v>0</v>
      </c>
      <c r="AG1570">
        <v>-9.7799999999999994</v>
      </c>
      <c r="AH1570" t="s">
        <v>54</v>
      </c>
      <c r="AK1570">
        <v>0</v>
      </c>
      <c r="AL1570">
        <v>0</v>
      </c>
    </row>
    <row r="1571" spans="1:38" x14ac:dyDescent="0.25">
      <c r="A1571" t="s">
        <v>1840</v>
      </c>
      <c r="B1571" s="1">
        <v>45347</v>
      </c>
      <c r="C1571" t="s">
        <v>253</v>
      </c>
      <c r="D1571" t="s">
        <v>40</v>
      </c>
      <c r="E1571" t="s">
        <v>41</v>
      </c>
      <c r="F1571" t="s">
        <v>42</v>
      </c>
      <c r="G1571" t="s">
        <v>80</v>
      </c>
      <c r="H1571" t="s">
        <v>81</v>
      </c>
      <c r="I1571" t="s">
        <v>82</v>
      </c>
      <c r="J1571" t="s">
        <v>46</v>
      </c>
      <c r="K1571" t="s">
        <v>168</v>
      </c>
      <c r="L1571" t="s">
        <v>169</v>
      </c>
      <c r="M1571" t="s">
        <v>170</v>
      </c>
      <c r="N1571" t="s">
        <v>171</v>
      </c>
      <c r="O1571">
        <v>30</v>
      </c>
      <c r="P1571">
        <v>31</v>
      </c>
      <c r="Q1571" t="b">
        <v>1</v>
      </c>
      <c r="R1571">
        <v>3</v>
      </c>
      <c r="S1571">
        <v>0</v>
      </c>
      <c r="T1571" t="s">
        <v>99</v>
      </c>
      <c r="U1571" t="s">
        <v>100</v>
      </c>
      <c r="V1571" t="s">
        <v>52</v>
      </c>
      <c r="W1571" t="s">
        <v>53</v>
      </c>
      <c r="X1571">
        <v>594</v>
      </c>
      <c r="Y1571">
        <v>504.9</v>
      </c>
      <c r="Z1571">
        <v>501.72</v>
      </c>
      <c r="AA1571">
        <v>1.78</v>
      </c>
      <c r="AB1571">
        <v>503.5</v>
      </c>
      <c r="AC1571">
        <v>443.08</v>
      </c>
      <c r="AD1571">
        <v>60.42</v>
      </c>
      <c r="AE1571">
        <v>462.4</v>
      </c>
      <c r="AF1571">
        <v>0</v>
      </c>
      <c r="AG1571">
        <v>41.1</v>
      </c>
      <c r="AH1571" t="s">
        <v>54</v>
      </c>
      <c r="AK1571">
        <v>3</v>
      </c>
      <c r="AL1571">
        <v>0</v>
      </c>
    </row>
    <row r="1572" spans="1:38" x14ac:dyDescent="0.25">
      <c r="A1572" t="s">
        <v>1841</v>
      </c>
      <c r="B1572" s="1">
        <v>45544</v>
      </c>
      <c r="C1572" t="s">
        <v>751</v>
      </c>
      <c r="D1572" t="s">
        <v>66</v>
      </c>
      <c r="E1572" t="s">
        <v>67</v>
      </c>
      <c r="F1572" t="s">
        <v>68</v>
      </c>
      <c r="G1572" t="s">
        <v>80</v>
      </c>
      <c r="H1572" t="s">
        <v>81</v>
      </c>
      <c r="I1572" t="s">
        <v>82</v>
      </c>
      <c r="J1572" t="s">
        <v>46</v>
      </c>
      <c r="K1572" t="s">
        <v>69</v>
      </c>
      <c r="L1572" t="s">
        <v>70</v>
      </c>
      <c r="M1572" t="s">
        <v>71</v>
      </c>
      <c r="N1572" t="s">
        <v>72</v>
      </c>
      <c r="O1572">
        <v>30</v>
      </c>
      <c r="P1572">
        <v>30</v>
      </c>
      <c r="Q1572" t="b">
        <v>1</v>
      </c>
      <c r="R1572">
        <v>3</v>
      </c>
      <c r="S1572">
        <v>1</v>
      </c>
      <c r="T1572" t="s">
        <v>158</v>
      </c>
      <c r="U1572" t="s">
        <v>159</v>
      </c>
      <c r="V1572" t="s">
        <v>158</v>
      </c>
      <c r="W1572" t="s">
        <v>23</v>
      </c>
      <c r="X1572">
        <v>384</v>
      </c>
      <c r="Y1572">
        <v>326.39999999999998</v>
      </c>
      <c r="Z1572">
        <v>345.6</v>
      </c>
      <c r="AA1572">
        <v>0</v>
      </c>
      <c r="AB1572">
        <v>345.6</v>
      </c>
      <c r="AC1572">
        <v>0</v>
      </c>
      <c r="AD1572">
        <v>345.6</v>
      </c>
      <c r="AE1572">
        <v>294.52</v>
      </c>
      <c r="AF1572">
        <v>0</v>
      </c>
      <c r="AG1572">
        <v>51.08</v>
      </c>
      <c r="AH1572" t="s">
        <v>54</v>
      </c>
      <c r="AK1572">
        <v>6</v>
      </c>
      <c r="AL1572">
        <v>0</v>
      </c>
    </row>
    <row r="1573" spans="1:38" x14ac:dyDescent="0.25">
      <c r="A1573" t="s">
        <v>1842</v>
      </c>
      <c r="B1573" s="1">
        <v>45371</v>
      </c>
      <c r="C1573" t="s">
        <v>507</v>
      </c>
      <c r="D1573" t="s">
        <v>77</v>
      </c>
      <c r="E1573" t="s">
        <v>78</v>
      </c>
      <c r="F1573" t="s">
        <v>79</v>
      </c>
      <c r="G1573" t="s">
        <v>80</v>
      </c>
      <c r="H1573" t="s">
        <v>81</v>
      </c>
      <c r="I1573" t="s">
        <v>82</v>
      </c>
      <c r="J1573" t="s">
        <v>46</v>
      </c>
      <c r="K1573" t="s">
        <v>106</v>
      </c>
      <c r="M1573" t="s">
        <v>107</v>
      </c>
      <c r="N1573" t="s">
        <v>108</v>
      </c>
      <c r="O1573">
        <v>90</v>
      </c>
      <c r="P1573">
        <v>90</v>
      </c>
      <c r="Q1573" t="b">
        <v>0</v>
      </c>
      <c r="R1573">
        <v>1</v>
      </c>
      <c r="S1573">
        <v>0</v>
      </c>
      <c r="T1573" t="s">
        <v>99</v>
      </c>
      <c r="U1573" t="s">
        <v>100</v>
      </c>
      <c r="V1573" t="s">
        <v>52</v>
      </c>
      <c r="W1573" t="s">
        <v>53</v>
      </c>
      <c r="X1573">
        <v>8.5</v>
      </c>
      <c r="Y1573">
        <v>6.8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 t="s">
        <v>129</v>
      </c>
      <c r="AI1573">
        <v>70</v>
      </c>
      <c r="AJ1573" t="s">
        <v>341</v>
      </c>
      <c r="AK1573">
        <v>4</v>
      </c>
      <c r="AL1573">
        <v>0</v>
      </c>
    </row>
    <row r="1574" spans="1:38" x14ac:dyDescent="0.25">
      <c r="A1574" t="s">
        <v>1843</v>
      </c>
      <c r="B1574" s="1">
        <v>45467</v>
      </c>
      <c r="C1574" t="s">
        <v>258</v>
      </c>
      <c r="D1574" t="s">
        <v>66</v>
      </c>
      <c r="E1574" t="s">
        <v>67</v>
      </c>
      <c r="F1574" t="s">
        <v>68</v>
      </c>
      <c r="G1574" t="s">
        <v>80</v>
      </c>
      <c r="H1574" t="s">
        <v>81</v>
      </c>
      <c r="I1574" t="s">
        <v>82</v>
      </c>
      <c r="J1574" t="s">
        <v>46</v>
      </c>
      <c r="K1574" t="s">
        <v>180</v>
      </c>
      <c r="M1574" t="s">
        <v>181</v>
      </c>
      <c r="N1574" t="s">
        <v>182</v>
      </c>
      <c r="O1574">
        <v>30</v>
      </c>
      <c r="P1574">
        <v>29</v>
      </c>
      <c r="Q1574" t="b">
        <v>0</v>
      </c>
      <c r="R1574">
        <v>1</v>
      </c>
      <c r="S1574">
        <v>0</v>
      </c>
      <c r="T1574" t="s">
        <v>50</v>
      </c>
      <c r="U1574" t="s">
        <v>51</v>
      </c>
      <c r="V1574" t="s">
        <v>52</v>
      </c>
      <c r="W1574" t="s">
        <v>53</v>
      </c>
      <c r="X1574">
        <v>6.9</v>
      </c>
      <c r="Y1574">
        <v>5.52</v>
      </c>
      <c r="Z1574">
        <v>3.86</v>
      </c>
      <c r="AA1574">
        <v>1.78</v>
      </c>
      <c r="AB1574">
        <v>5.64</v>
      </c>
      <c r="AC1574">
        <v>4.91</v>
      </c>
      <c r="AD1574">
        <v>1</v>
      </c>
      <c r="AE1574">
        <v>4.93</v>
      </c>
      <c r="AF1574">
        <v>0</v>
      </c>
      <c r="AG1574">
        <v>0.71</v>
      </c>
      <c r="AH1574" t="s">
        <v>54</v>
      </c>
      <c r="AK1574">
        <v>4</v>
      </c>
      <c r="AL1574">
        <v>0</v>
      </c>
    </row>
    <row r="1575" spans="1:38" x14ac:dyDescent="0.25">
      <c r="A1575" t="s">
        <v>1844</v>
      </c>
      <c r="B1575" s="1">
        <v>45077</v>
      </c>
      <c r="C1575" t="s">
        <v>449</v>
      </c>
      <c r="D1575" t="s">
        <v>122</v>
      </c>
      <c r="E1575" t="s">
        <v>123</v>
      </c>
      <c r="F1575" t="s">
        <v>124</v>
      </c>
      <c r="G1575" t="s">
        <v>57</v>
      </c>
      <c r="H1575" t="s">
        <v>58</v>
      </c>
      <c r="I1575" t="s">
        <v>59</v>
      </c>
      <c r="J1575" t="s">
        <v>46</v>
      </c>
      <c r="K1575" t="s">
        <v>47</v>
      </c>
      <c r="M1575" t="s">
        <v>48</v>
      </c>
      <c r="N1575" t="s">
        <v>49</v>
      </c>
      <c r="O1575">
        <v>30</v>
      </c>
      <c r="P1575">
        <v>30</v>
      </c>
      <c r="Q1575" t="b">
        <v>0</v>
      </c>
      <c r="R1575">
        <v>1</v>
      </c>
      <c r="S1575">
        <v>1</v>
      </c>
      <c r="T1575" t="s">
        <v>62</v>
      </c>
      <c r="U1575" t="s">
        <v>63</v>
      </c>
      <c r="V1575" t="s">
        <v>52</v>
      </c>
      <c r="W1575" t="s">
        <v>53</v>
      </c>
      <c r="X1575">
        <v>14.8</v>
      </c>
      <c r="Y1575">
        <v>11.84</v>
      </c>
      <c r="Z1575">
        <v>9.31</v>
      </c>
      <c r="AA1575">
        <v>1.8</v>
      </c>
      <c r="AB1575">
        <v>11.11</v>
      </c>
      <c r="AC1575">
        <v>9.33</v>
      </c>
      <c r="AD1575">
        <v>1.78</v>
      </c>
      <c r="AE1575">
        <v>11.44</v>
      </c>
      <c r="AF1575">
        <v>0</v>
      </c>
      <c r="AG1575">
        <v>-0.33</v>
      </c>
      <c r="AH1575" t="s">
        <v>54</v>
      </c>
      <c r="AK1575">
        <v>4</v>
      </c>
      <c r="AL1575">
        <v>0</v>
      </c>
    </row>
    <row r="1576" spans="1:38" x14ac:dyDescent="0.25">
      <c r="A1576" t="s">
        <v>1845</v>
      </c>
      <c r="B1576" s="1">
        <v>45136</v>
      </c>
      <c r="C1576" t="s">
        <v>105</v>
      </c>
      <c r="D1576" t="s">
        <v>90</v>
      </c>
      <c r="E1576" t="s">
        <v>91</v>
      </c>
      <c r="F1576" t="s">
        <v>92</v>
      </c>
      <c r="G1576" t="s">
        <v>111</v>
      </c>
      <c r="H1576" t="s">
        <v>112</v>
      </c>
      <c r="I1576" t="s">
        <v>113</v>
      </c>
      <c r="J1576" t="s">
        <v>46</v>
      </c>
      <c r="K1576" t="s">
        <v>60</v>
      </c>
      <c r="L1576" t="s">
        <v>61</v>
      </c>
      <c r="M1576" t="s">
        <v>48</v>
      </c>
      <c r="N1576" t="s">
        <v>49</v>
      </c>
      <c r="O1576">
        <v>30</v>
      </c>
      <c r="P1576">
        <v>30</v>
      </c>
      <c r="Q1576" t="b">
        <v>1</v>
      </c>
      <c r="R1576">
        <v>2</v>
      </c>
      <c r="S1576">
        <v>0</v>
      </c>
      <c r="T1576" t="s">
        <v>50</v>
      </c>
      <c r="U1576" t="s">
        <v>51</v>
      </c>
      <c r="V1576" t="s">
        <v>52</v>
      </c>
      <c r="W1576" t="s">
        <v>53</v>
      </c>
      <c r="X1576">
        <v>174</v>
      </c>
      <c r="Y1576">
        <v>147.9</v>
      </c>
      <c r="Z1576">
        <v>147.4</v>
      </c>
      <c r="AA1576">
        <v>1.78</v>
      </c>
      <c r="AB1576">
        <v>149.18</v>
      </c>
      <c r="AC1576">
        <v>129.79</v>
      </c>
      <c r="AD1576">
        <v>19.39</v>
      </c>
      <c r="AE1576">
        <v>142.15</v>
      </c>
      <c r="AF1576">
        <v>0</v>
      </c>
      <c r="AG1576">
        <v>7.04</v>
      </c>
      <c r="AH1576" t="s">
        <v>54</v>
      </c>
      <c r="AK1576">
        <v>8</v>
      </c>
      <c r="AL1576">
        <v>0</v>
      </c>
    </row>
    <row r="1577" spans="1:38" x14ac:dyDescent="0.25">
      <c r="A1577" t="s">
        <v>1846</v>
      </c>
      <c r="B1577" s="1">
        <v>45610</v>
      </c>
      <c r="C1577" t="s">
        <v>314</v>
      </c>
      <c r="D1577" t="s">
        <v>40</v>
      </c>
      <c r="E1577" t="s">
        <v>41</v>
      </c>
      <c r="F1577" t="s">
        <v>42</v>
      </c>
      <c r="G1577" t="s">
        <v>43</v>
      </c>
      <c r="H1577" t="s">
        <v>44</v>
      </c>
      <c r="I1577" t="s">
        <v>45</v>
      </c>
      <c r="J1577" t="s">
        <v>46</v>
      </c>
      <c r="K1577" t="s">
        <v>196</v>
      </c>
      <c r="M1577" t="s">
        <v>197</v>
      </c>
      <c r="N1577" t="s">
        <v>198</v>
      </c>
      <c r="O1577">
        <v>90</v>
      </c>
      <c r="P1577">
        <v>91</v>
      </c>
      <c r="Q1577" t="b">
        <v>0</v>
      </c>
      <c r="R1577">
        <v>1</v>
      </c>
      <c r="S1577">
        <v>1</v>
      </c>
      <c r="T1577" t="s">
        <v>62</v>
      </c>
      <c r="U1577" t="s">
        <v>63</v>
      </c>
      <c r="V1577" t="s">
        <v>52</v>
      </c>
      <c r="W1577" t="s">
        <v>53</v>
      </c>
      <c r="X1577">
        <v>12.4</v>
      </c>
      <c r="Y1577">
        <v>9.92</v>
      </c>
      <c r="Z1577">
        <v>5.79</v>
      </c>
      <c r="AA1577">
        <v>1.8</v>
      </c>
      <c r="AB1577">
        <v>7.59</v>
      </c>
      <c r="AC1577">
        <v>6.38</v>
      </c>
      <c r="AD1577">
        <v>1.21</v>
      </c>
      <c r="AE1577">
        <v>9.5399999999999991</v>
      </c>
      <c r="AF1577">
        <v>0</v>
      </c>
      <c r="AG1577">
        <v>-1.95</v>
      </c>
      <c r="AH1577" t="s">
        <v>54</v>
      </c>
      <c r="AK1577">
        <v>8</v>
      </c>
      <c r="AL1577">
        <v>1</v>
      </c>
    </row>
    <row r="1578" spans="1:38" x14ac:dyDescent="0.25">
      <c r="A1578" t="s">
        <v>1847</v>
      </c>
      <c r="B1578" s="1">
        <v>45365</v>
      </c>
      <c r="C1578" t="s">
        <v>161</v>
      </c>
      <c r="D1578" t="s">
        <v>122</v>
      </c>
      <c r="E1578" t="s">
        <v>123</v>
      </c>
      <c r="F1578" t="s">
        <v>124</v>
      </c>
      <c r="G1578" t="s">
        <v>57</v>
      </c>
      <c r="H1578" t="s">
        <v>58</v>
      </c>
      <c r="I1578" t="s">
        <v>59</v>
      </c>
      <c r="J1578" t="s">
        <v>46</v>
      </c>
      <c r="K1578" t="s">
        <v>196</v>
      </c>
      <c r="M1578" t="s">
        <v>197</v>
      </c>
      <c r="N1578" t="s">
        <v>198</v>
      </c>
      <c r="O1578">
        <v>90</v>
      </c>
      <c r="P1578">
        <v>90</v>
      </c>
      <c r="Q1578" t="b">
        <v>0</v>
      </c>
      <c r="R1578">
        <v>1</v>
      </c>
      <c r="S1578">
        <v>0</v>
      </c>
      <c r="T1578" t="s">
        <v>73</v>
      </c>
      <c r="U1578" t="s">
        <v>74</v>
      </c>
      <c r="V1578" t="s">
        <v>52</v>
      </c>
      <c r="W1578" t="s">
        <v>53</v>
      </c>
      <c r="X1578">
        <v>12.4</v>
      </c>
      <c r="Y1578">
        <v>9.92</v>
      </c>
      <c r="Z1578">
        <v>7.44</v>
      </c>
      <c r="AA1578">
        <v>1.79</v>
      </c>
      <c r="AB1578">
        <v>9.23</v>
      </c>
      <c r="AC1578">
        <v>7.85</v>
      </c>
      <c r="AD1578">
        <v>1.38</v>
      </c>
      <c r="AE1578">
        <v>9.2899999999999991</v>
      </c>
      <c r="AF1578">
        <v>0</v>
      </c>
      <c r="AG1578">
        <v>-0.05</v>
      </c>
      <c r="AH1578" t="s">
        <v>54</v>
      </c>
      <c r="AK1578">
        <v>9</v>
      </c>
      <c r="AL1578">
        <v>0</v>
      </c>
    </row>
    <row r="1579" spans="1:38" x14ac:dyDescent="0.25">
      <c r="A1579" t="s">
        <v>1848</v>
      </c>
      <c r="B1579" s="1">
        <v>45338</v>
      </c>
      <c r="C1579" t="s">
        <v>222</v>
      </c>
      <c r="D1579" t="s">
        <v>77</v>
      </c>
      <c r="E1579" t="s">
        <v>78</v>
      </c>
      <c r="F1579" t="s">
        <v>79</v>
      </c>
      <c r="G1579" t="s">
        <v>111</v>
      </c>
      <c r="H1579" t="s">
        <v>112</v>
      </c>
      <c r="I1579" t="s">
        <v>113</v>
      </c>
      <c r="J1579" t="s">
        <v>46</v>
      </c>
      <c r="K1579" t="s">
        <v>180</v>
      </c>
      <c r="M1579" t="s">
        <v>181</v>
      </c>
      <c r="N1579" t="s">
        <v>182</v>
      </c>
      <c r="O1579">
        <v>30</v>
      </c>
      <c r="P1579">
        <v>30</v>
      </c>
      <c r="Q1579" t="b">
        <v>0</v>
      </c>
      <c r="R1579">
        <v>1</v>
      </c>
      <c r="S1579">
        <v>0</v>
      </c>
      <c r="T1579" t="s">
        <v>99</v>
      </c>
      <c r="U1579" t="s">
        <v>100</v>
      </c>
      <c r="V1579" t="s">
        <v>52</v>
      </c>
      <c r="W1579" t="s">
        <v>53</v>
      </c>
      <c r="X1579">
        <v>6.9</v>
      </c>
      <c r="Y1579">
        <v>5.52</v>
      </c>
      <c r="Z1579">
        <v>3.15</v>
      </c>
      <c r="AA1579">
        <v>1.78</v>
      </c>
      <c r="AB1579">
        <v>4.93</v>
      </c>
      <c r="AC1579">
        <v>4.34</v>
      </c>
      <c r="AD1579">
        <v>1</v>
      </c>
      <c r="AE1579">
        <v>5.18</v>
      </c>
      <c r="AF1579">
        <v>0</v>
      </c>
      <c r="AG1579">
        <v>-0.25</v>
      </c>
      <c r="AH1579" t="s">
        <v>54</v>
      </c>
      <c r="AK1579">
        <v>6</v>
      </c>
      <c r="AL1579">
        <v>1</v>
      </c>
    </row>
    <row r="1580" spans="1:38" x14ac:dyDescent="0.25">
      <c r="A1580" t="s">
        <v>1849</v>
      </c>
      <c r="B1580" s="1">
        <v>45594</v>
      </c>
      <c r="C1580" t="s">
        <v>479</v>
      </c>
      <c r="D1580" t="s">
        <v>40</v>
      </c>
      <c r="E1580" t="s">
        <v>41</v>
      </c>
      <c r="F1580" t="s">
        <v>42</v>
      </c>
      <c r="G1580" t="s">
        <v>57</v>
      </c>
      <c r="H1580" t="s">
        <v>58</v>
      </c>
      <c r="I1580" t="s">
        <v>59</v>
      </c>
      <c r="J1580" t="s">
        <v>46</v>
      </c>
      <c r="K1580" t="s">
        <v>184</v>
      </c>
      <c r="L1580" t="s">
        <v>185</v>
      </c>
      <c r="M1580" t="s">
        <v>186</v>
      </c>
      <c r="N1580" t="s">
        <v>171</v>
      </c>
      <c r="O1580">
        <v>30</v>
      </c>
      <c r="P1580">
        <v>29</v>
      </c>
      <c r="Q1580" t="b">
        <v>1</v>
      </c>
      <c r="R1580">
        <v>3</v>
      </c>
      <c r="S1580">
        <v>1</v>
      </c>
      <c r="T1580" t="s">
        <v>99</v>
      </c>
      <c r="U1580" t="s">
        <v>100</v>
      </c>
      <c r="V1580" t="s">
        <v>52</v>
      </c>
      <c r="W1580" t="s">
        <v>53</v>
      </c>
      <c r="X1580">
        <v>558</v>
      </c>
      <c r="Y1580">
        <v>474.3</v>
      </c>
      <c r="Z1580">
        <v>462.67</v>
      </c>
      <c r="AA1580">
        <v>1.78</v>
      </c>
      <c r="AB1580">
        <v>464.45</v>
      </c>
      <c r="AC1580">
        <v>408.71</v>
      </c>
      <c r="AD1580">
        <v>55.73</v>
      </c>
      <c r="AE1580">
        <v>453.65</v>
      </c>
      <c r="AF1580">
        <v>0</v>
      </c>
      <c r="AG1580">
        <v>10.8</v>
      </c>
      <c r="AH1580" t="s">
        <v>54</v>
      </c>
      <c r="AK1580">
        <v>4</v>
      </c>
      <c r="AL1580">
        <v>1</v>
      </c>
    </row>
    <row r="1581" spans="1:38" x14ac:dyDescent="0.25">
      <c r="A1581" t="s">
        <v>1850</v>
      </c>
      <c r="B1581" s="1">
        <v>45420</v>
      </c>
      <c r="C1581" t="s">
        <v>89</v>
      </c>
      <c r="D1581" t="s">
        <v>40</v>
      </c>
      <c r="E1581" t="s">
        <v>41</v>
      </c>
      <c r="F1581" t="s">
        <v>42</v>
      </c>
      <c r="G1581" t="s">
        <v>111</v>
      </c>
      <c r="H1581" t="s">
        <v>112</v>
      </c>
      <c r="I1581" t="s">
        <v>113</v>
      </c>
      <c r="J1581" t="s">
        <v>46</v>
      </c>
      <c r="K1581" t="s">
        <v>168</v>
      </c>
      <c r="L1581" t="s">
        <v>169</v>
      </c>
      <c r="M1581" t="s">
        <v>170</v>
      </c>
      <c r="N1581" t="s">
        <v>171</v>
      </c>
      <c r="O1581">
        <v>30</v>
      </c>
      <c r="P1581">
        <v>29</v>
      </c>
      <c r="Q1581" t="b">
        <v>1</v>
      </c>
      <c r="R1581">
        <v>3</v>
      </c>
      <c r="S1581">
        <v>0</v>
      </c>
      <c r="T1581" t="s">
        <v>73</v>
      </c>
      <c r="U1581" t="s">
        <v>74</v>
      </c>
      <c r="V1581" t="s">
        <v>52</v>
      </c>
      <c r="W1581" t="s">
        <v>53</v>
      </c>
      <c r="X1581">
        <v>594</v>
      </c>
      <c r="Y1581">
        <v>504.9</v>
      </c>
      <c r="Z1581">
        <v>501.22</v>
      </c>
      <c r="AA1581">
        <v>1.79</v>
      </c>
      <c r="AB1581">
        <v>503.01</v>
      </c>
      <c r="AC1581">
        <v>427.56</v>
      </c>
      <c r="AD1581">
        <v>75.45</v>
      </c>
      <c r="AE1581">
        <v>444.89</v>
      </c>
      <c r="AF1581">
        <v>0</v>
      </c>
      <c r="AG1581">
        <v>58.12</v>
      </c>
      <c r="AH1581" t="s">
        <v>54</v>
      </c>
      <c r="AK1581">
        <v>7</v>
      </c>
      <c r="AL1581">
        <v>0</v>
      </c>
    </row>
    <row r="1582" spans="1:38" x14ac:dyDescent="0.25">
      <c r="A1582" t="s">
        <v>1851</v>
      </c>
      <c r="B1582" s="1">
        <v>45606</v>
      </c>
      <c r="C1582" t="s">
        <v>76</v>
      </c>
      <c r="D1582" t="s">
        <v>66</v>
      </c>
      <c r="E1582" t="s">
        <v>67</v>
      </c>
      <c r="F1582" t="s">
        <v>68</v>
      </c>
      <c r="G1582" t="s">
        <v>111</v>
      </c>
      <c r="H1582" t="s">
        <v>112</v>
      </c>
      <c r="I1582" t="s">
        <v>113</v>
      </c>
      <c r="J1582" t="s">
        <v>46</v>
      </c>
      <c r="K1582" t="s">
        <v>196</v>
      </c>
      <c r="M1582" t="s">
        <v>197</v>
      </c>
      <c r="N1582" t="s">
        <v>198</v>
      </c>
      <c r="O1582">
        <v>90</v>
      </c>
      <c r="P1582">
        <v>91</v>
      </c>
      <c r="Q1582" t="b">
        <v>0</v>
      </c>
      <c r="R1582">
        <v>1</v>
      </c>
      <c r="S1582">
        <v>1</v>
      </c>
      <c r="T1582" t="s">
        <v>73</v>
      </c>
      <c r="U1582" t="s">
        <v>74</v>
      </c>
      <c r="V1582" t="s">
        <v>52</v>
      </c>
      <c r="W1582" t="s">
        <v>53</v>
      </c>
      <c r="X1582">
        <v>12.4</v>
      </c>
      <c r="Y1582">
        <v>9.92</v>
      </c>
      <c r="Z1582">
        <v>5.57</v>
      </c>
      <c r="AA1582">
        <v>1.79</v>
      </c>
      <c r="AB1582">
        <v>7.36</v>
      </c>
      <c r="AC1582">
        <v>6.25</v>
      </c>
      <c r="AD1582">
        <v>1.1000000000000001</v>
      </c>
      <c r="AE1582">
        <v>9.35</v>
      </c>
      <c r="AF1582">
        <v>0</v>
      </c>
      <c r="AG1582">
        <v>-1.99</v>
      </c>
      <c r="AH1582" t="s">
        <v>54</v>
      </c>
      <c r="AK1582">
        <v>1</v>
      </c>
      <c r="AL1582">
        <v>0</v>
      </c>
    </row>
    <row r="1583" spans="1:38" x14ac:dyDescent="0.25">
      <c r="A1583" t="s">
        <v>1852</v>
      </c>
      <c r="B1583" s="1">
        <v>45121</v>
      </c>
      <c r="C1583" t="s">
        <v>246</v>
      </c>
      <c r="D1583" t="s">
        <v>90</v>
      </c>
      <c r="E1583" t="s">
        <v>91</v>
      </c>
      <c r="F1583" t="s">
        <v>92</v>
      </c>
      <c r="G1583" t="s">
        <v>57</v>
      </c>
      <c r="H1583" t="s">
        <v>58</v>
      </c>
      <c r="I1583" t="s">
        <v>59</v>
      </c>
      <c r="J1583" t="s">
        <v>46</v>
      </c>
      <c r="K1583" t="s">
        <v>184</v>
      </c>
      <c r="L1583" t="s">
        <v>185</v>
      </c>
      <c r="M1583" t="s">
        <v>186</v>
      </c>
      <c r="N1583" t="s">
        <v>171</v>
      </c>
      <c r="O1583">
        <v>30</v>
      </c>
      <c r="P1583">
        <v>31</v>
      </c>
      <c r="Q1583" t="b">
        <v>1</v>
      </c>
      <c r="R1583">
        <v>3</v>
      </c>
      <c r="S1583">
        <v>0</v>
      </c>
      <c r="T1583" t="s">
        <v>50</v>
      </c>
      <c r="U1583" t="s">
        <v>51</v>
      </c>
      <c r="V1583" t="s">
        <v>52</v>
      </c>
      <c r="W1583" t="s">
        <v>53</v>
      </c>
      <c r="X1583">
        <v>558</v>
      </c>
      <c r="Y1583">
        <v>474.3</v>
      </c>
      <c r="Z1583">
        <v>473.32</v>
      </c>
      <c r="AA1583">
        <v>1.78</v>
      </c>
      <c r="AB1583">
        <v>475.1</v>
      </c>
      <c r="AC1583">
        <v>413.34</v>
      </c>
      <c r="AD1583">
        <v>61.76</v>
      </c>
      <c r="AE1583">
        <v>459.91</v>
      </c>
      <c r="AF1583">
        <v>0</v>
      </c>
      <c r="AG1583">
        <v>15.19</v>
      </c>
      <c r="AH1583" t="s">
        <v>54</v>
      </c>
      <c r="AK1583">
        <v>4</v>
      </c>
      <c r="AL1583">
        <v>0</v>
      </c>
    </row>
    <row r="1584" spans="1:38" x14ac:dyDescent="0.25">
      <c r="A1584" t="s">
        <v>1853</v>
      </c>
      <c r="B1584" s="1">
        <v>45157</v>
      </c>
      <c r="C1584" t="s">
        <v>479</v>
      </c>
      <c r="D1584" t="s">
        <v>40</v>
      </c>
      <c r="E1584" t="s">
        <v>41</v>
      </c>
      <c r="F1584" t="s">
        <v>42</v>
      </c>
      <c r="G1584" t="s">
        <v>57</v>
      </c>
      <c r="H1584" t="s">
        <v>58</v>
      </c>
      <c r="I1584" t="s">
        <v>59</v>
      </c>
      <c r="J1584" t="s">
        <v>46</v>
      </c>
      <c r="K1584" t="s">
        <v>93</v>
      </c>
      <c r="L1584" t="s">
        <v>94</v>
      </c>
      <c r="M1584" t="s">
        <v>95</v>
      </c>
      <c r="N1584" t="s">
        <v>96</v>
      </c>
      <c r="O1584">
        <v>30</v>
      </c>
      <c r="P1584">
        <v>30</v>
      </c>
      <c r="Q1584" t="b">
        <v>1</v>
      </c>
      <c r="R1584">
        <v>2</v>
      </c>
      <c r="S1584">
        <v>0</v>
      </c>
      <c r="T1584" t="s">
        <v>143</v>
      </c>
      <c r="U1584" t="s">
        <v>144</v>
      </c>
      <c r="V1584" t="s">
        <v>139</v>
      </c>
      <c r="W1584" t="s">
        <v>53</v>
      </c>
      <c r="X1584">
        <v>185.4</v>
      </c>
      <c r="Y1584">
        <v>157.59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 t="s">
        <v>129</v>
      </c>
      <c r="AI1584">
        <v>65</v>
      </c>
      <c r="AJ1584" t="s">
        <v>189</v>
      </c>
      <c r="AK1584">
        <v>5</v>
      </c>
      <c r="AL1584">
        <v>1</v>
      </c>
    </row>
    <row r="1585" spans="1:38" x14ac:dyDescent="0.25">
      <c r="A1585" t="s">
        <v>1854</v>
      </c>
      <c r="B1585" s="1">
        <v>45631</v>
      </c>
      <c r="C1585" t="s">
        <v>328</v>
      </c>
      <c r="D1585" t="s">
        <v>90</v>
      </c>
      <c r="E1585" t="s">
        <v>91</v>
      </c>
      <c r="F1585" t="s">
        <v>92</v>
      </c>
      <c r="G1585" t="s">
        <v>57</v>
      </c>
      <c r="H1585" t="s">
        <v>58</v>
      </c>
      <c r="I1585" t="s">
        <v>59</v>
      </c>
      <c r="J1585" t="s">
        <v>46</v>
      </c>
      <c r="K1585" t="s">
        <v>227</v>
      </c>
      <c r="L1585" t="s">
        <v>228</v>
      </c>
      <c r="M1585" t="s">
        <v>229</v>
      </c>
      <c r="N1585" t="s">
        <v>230</v>
      </c>
      <c r="O1585">
        <v>30</v>
      </c>
      <c r="P1585">
        <v>31</v>
      </c>
      <c r="Q1585" t="b">
        <v>1</v>
      </c>
      <c r="R1585">
        <v>4</v>
      </c>
      <c r="S1585">
        <v>0</v>
      </c>
      <c r="T1585" t="s">
        <v>50</v>
      </c>
      <c r="U1585" t="s">
        <v>51</v>
      </c>
      <c r="V1585" t="s">
        <v>52</v>
      </c>
      <c r="W1585" t="s">
        <v>53</v>
      </c>
      <c r="X1585">
        <v>618</v>
      </c>
      <c r="Y1585">
        <v>525.29999999999995</v>
      </c>
      <c r="Z1585">
        <v>522.65</v>
      </c>
      <c r="AA1585">
        <v>1.78</v>
      </c>
      <c r="AB1585">
        <v>524.42999999999995</v>
      </c>
      <c r="AC1585">
        <v>456.25</v>
      </c>
      <c r="AD1585">
        <v>68.180000000000007</v>
      </c>
      <c r="AE1585">
        <v>485.11</v>
      </c>
      <c r="AF1585">
        <v>0</v>
      </c>
      <c r="AG1585">
        <v>39.31</v>
      </c>
      <c r="AH1585" t="s">
        <v>54</v>
      </c>
      <c r="AK1585">
        <v>5</v>
      </c>
      <c r="AL1585">
        <v>1</v>
      </c>
    </row>
    <row r="1586" spans="1:38" x14ac:dyDescent="0.25">
      <c r="A1586" t="s">
        <v>1855</v>
      </c>
      <c r="B1586" s="1">
        <v>45546</v>
      </c>
      <c r="C1586" t="s">
        <v>479</v>
      </c>
      <c r="D1586" t="s">
        <v>90</v>
      </c>
      <c r="E1586" t="s">
        <v>91</v>
      </c>
      <c r="F1586" t="s">
        <v>92</v>
      </c>
      <c r="G1586" t="s">
        <v>43</v>
      </c>
      <c r="H1586" t="s">
        <v>44</v>
      </c>
      <c r="I1586" t="s">
        <v>45</v>
      </c>
      <c r="J1586" t="s">
        <v>46</v>
      </c>
      <c r="K1586" t="s">
        <v>196</v>
      </c>
      <c r="M1586" t="s">
        <v>197</v>
      </c>
      <c r="N1586" t="s">
        <v>198</v>
      </c>
      <c r="O1586">
        <v>90</v>
      </c>
      <c r="P1586">
        <v>88</v>
      </c>
      <c r="Q1586" t="b">
        <v>0</v>
      </c>
      <c r="R1586">
        <v>1</v>
      </c>
      <c r="S1586">
        <v>0</v>
      </c>
      <c r="T1586" t="s">
        <v>50</v>
      </c>
      <c r="U1586" t="s">
        <v>51</v>
      </c>
      <c r="V1586" t="s">
        <v>52</v>
      </c>
      <c r="W1586" t="s">
        <v>53</v>
      </c>
      <c r="X1586">
        <v>12.4</v>
      </c>
      <c r="Y1586">
        <v>9.92</v>
      </c>
      <c r="Z1586">
        <v>6.84</v>
      </c>
      <c r="AA1586">
        <v>1.78</v>
      </c>
      <c r="AB1586">
        <v>8.6199999999999992</v>
      </c>
      <c r="AC1586">
        <v>7.5</v>
      </c>
      <c r="AD1586">
        <v>1.1200000000000001</v>
      </c>
      <c r="AE1586">
        <v>9.0500000000000007</v>
      </c>
      <c r="AF1586">
        <v>0</v>
      </c>
      <c r="AG1586">
        <v>-0.42</v>
      </c>
      <c r="AH1586" t="s">
        <v>54</v>
      </c>
      <c r="AK1586">
        <v>11</v>
      </c>
      <c r="AL1586">
        <v>0</v>
      </c>
    </row>
    <row r="1587" spans="1:38" x14ac:dyDescent="0.25">
      <c r="A1587" t="s">
        <v>1856</v>
      </c>
      <c r="B1587" s="1">
        <v>45561</v>
      </c>
      <c r="C1587" t="s">
        <v>470</v>
      </c>
      <c r="D1587" t="s">
        <v>77</v>
      </c>
      <c r="E1587" t="s">
        <v>78</v>
      </c>
      <c r="F1587" t="s">
        <v>79</v>
      </c>
      <c r="G1587" t="s">
        <v>43</v>
      </c>
      <c r="H1587" t="s">
        <v>44</v>
      </c>
      <c r="I1587" t="s">
        <v>45</v>
      </c>
      <c r="J1587" t="s">
        <v>46</v>
      </c>
      <c r="K1587" t="s">
        <v>196</v>
      </c>
      <c r="M1587" t="s">
        <v>197</v>
      </c>
      <c r="N1587" t="s">
        <v>198</v>
      </c>
      <c r="O1587">
        <v>90</v>
      </c>
      <c r="P1587">
        <v>93</v>
      </c>
      <c r="Q1587" t="b">
        <v>0</v>
      </c>
      <c r="R1587">
        <v>1</v>
      </c>
      <c r="S1587">
        <v>0</v>
      </c>
      <c r="T1587" t="s">
        <v>143</v>
      </c>
      <c r="U1587" t="s">
        <v>144</v>
      </c>
      <c r="V1587" t="s">
        <v>139</v>
      </c>
      <c r="W1587" t="s">
        <v>53</v>
      </c>
      <c r="X1587">
        <v>12.4</v>
      </c>
      <c r="Y1587">
        <v>9.92</v>
      </c>
      <c r="Z1587">
        <v>6.36</v>
      </c>
      <c r="AA1587">
        <v>1.77</v>
      </c>
      <c r="AB1587">
        <v>8.1300000000000008</v>
      </c>
      <c r="AC1587">
        <v>6.51</v>
      </c>
      <c r="AD1587">
        <v>1.63</v>
      </c>
      <c r="AE1587">
        <v>9.27</v>
      </c>
      <c r="AF1587">
        <v>0</v>
      </c>
      <c r="AG1587">
        <v>-1.1299999999999999</v>
      </c>
      <c r="AH1587" t="s">
        <v>54</v>
      </c>
      <c r="AK1587">
        <v>7</v>
      </c>
      <c r="AL1587">
        <v>1</v>
      </c>
    </row>
    <row r="1588" spans="1:38" x14ac:dyDescent="0.25">
      <c r="A1588" t="s">
        <v>1857</v>
      </c>
      <c r="B1588" s="1">
        <v>45253</v>
      </c>
      <c r="C1588" t="s">
        <v>775</v>
      </c>
      <c r="D1588" t="s">
        <v>77</v>
      </c>
      <c r="E1588" t="s">
        <v>78</v>
      </c>
      <c r="F1588" t="s">
        <v>79</v>
      </c>
      <c r="G1588" t="s">
        <v>111</v>
      </c>
      <c r="H1588" t="s">
        <v>112</v>
      </c>
      <c r="I1588" t="s">
        <v>113</v>
      </c>
      <c r="J1588" t="s">
        <v>46</v>
      </c>
      <c r="K1588" t="s">
        <v>196</v>
      </c>
      <c r="M1588" t="s">
        <v>197</v>
      </c>
      <c r="N1588" t="s">
        <v>198</v>
      </c>
      <c r="O1588">
        <v>90</v>
      </c>
      <c r="P1588">
        <v>94</v>
      </c>
      <c r="Q1588" t="b">
        <v>0</v>
      </c>
      <c r="R1588">
        <v>1</v>
      </c>
      <c r="S1588">
        <v>0</v>
      </c>
      <c r="T1588" t="s">
        <v>99</v>
      </c>
      <c r="U1588" t="s">
        <v>100</v>
      </c>
      <c r="V1588" t="s">
        <v>52</v>
      </c>
      <c r="W1588" t="s">
        <v>53</v>
      </c>
      <c r="X1588">
        <v>12.4</v>
      </c>
      <c r="Y1588">
        <v>9.92</v>
      </c>
      <c r="Z1588">
        <v>5.75</v>
      </c>
      <c r="AA1588">
        <v>1.78</v>
      </c>
      <c r="AB1588">
        <v>7.53</v>
      </c>
      <c r="AC1588">
        <v>6.62</v>
      </c>
      <c r="AD1588">
        <v>1</v>
      </c>
      <c r="AE1588">
        <v>8.98</v>
      </c>
      <c r="AF1588">
        <v>0</v>
      </c>
      <c r="AG1588">
        <v>-1.45</v>
      </c>
      <c r="AH1588" t="s">
        <v>54</v>
      </c>
      <c r="AK1588">
        <v>11</v>
      </c>
      <c r="AL1588">
        <v>0</v>
      </c>
    </row>
    <row r="1589" spans="1:38" x14ac:dyDescent="0.25">
      <c r="A1589" t="s">
        <v>1858</v>
      </c>
      <c r="B1589" s="1">
        <v>45529</v>
      </c>
      <c r="C1589" t="s">
        <v>335</v>
      </c>
      <c r="D1589" t="s">
        <v>40</v>
      </c>
      <c r="E1589" t="s">
        <v>41</v>
      </c>
      <c r="F1589" t="s">
        <v>42</v>
      </c>
      <c r="G1589" t="s">
        <v>111</v>
      </c>
      <c r="H1589" t="s">
        <v>112</v>
      </c>
      <c r="I1589" t="s">
        <v>113</v>
      </c>
      <c r="J1589" t="s">
        <v>46</v>
      </c>
      <c r="K1589" t="s">
        <v>168</v>
      </c>
      <c r="L1589" t="s">
        <v>169</v>
      </c>
      <c r="M1589" t="s">
        <v>170</v>
      </c>
      <c r="N1589" t="s">
        <v>171</v>
      </c>
      <c r="O1589">
        <v>30</v>
      </c>
      <c r="P1589">
        <v>29</v>
      </c>
      <c r="Q1589" t="b">
        <v>1</v>
      </c>
      <c r="R1589">
        <v>3</v>
      </c>
      <c r="S1589">
        <v>1</v>
      </c>
      <c r="T1589" t="s">
        <v>143</v>
      </c>
      <c r="U1589" t="s">
        <v>144</v>
      </c>
      <c r="V1589" t="s">
        <v>139</v>
      </c>
      <c r="W1589" t="s">
        <v>53</v>
      </c>
      <c r="X1589">
        <v>594</v>
      </c>
      <c r="Y1589">
        <v>504.9</v>
      </c>
      <c r="Z1589">
        <v>492.61</v>
      </c>
      <c r="AA1589">
        <v>1.77</v>
      </c>
      <c r="AB1589">
        <v>494.38</v>
      </c>
      <c r="AC1589">
        <v>395.51</v>
      </c>
      <c r="AD1589">
        <v>98.88</v>
      </c>
      <c r="AE1589">
        <v>446.13</v>
      </c>
      <c r="AF1589">
        <v>38.03</v>
      </c>
      <c r="AG1589">
        <v>10.23</v>
      </c>
      <c r="AH1589" t="s">
        <v>54</v>
      </c>
      <c r="AK1589">
        <v>10</v>
      </c>
      <c r="AL1589">
        <v>0</v>
      </c>
    </row>
    <row r="1590" spans="1:38" x14ac:dyDescent="0.25">
      <c r="A1590" t="s">
        <v>1859</v>
      </c>
      <c r="B1590" s="1">
        <v>45473</v>
      </c>
      <c r="C1590" t="s">
        <v>294</v>
      </c>
      <c r="D1590" t="s">
        <v>122</v>
      </c>
      <c r="E1590" t="s">
        <v>123</v>
      </c>
      <c r="F1590" t="s">
        <v>124</v>
      </c>
      <c r="G1590" t="s">
        <v>111</v>
      </c>
      <c r="H1590" t="s">
        <v>112</v>
      </c>
      <c r="I1590" t="s">
        <v>113</v>
      </c>
      <c r="J1590" t="s">
        <v>46</v>
      </c>
      <c r="K1590" t="s">
        <v>47</v>
      </c>
      <c r="M1590" t="s">
        <v>48</v>
      </c>
      <c r="N1590" t="s">
        <v>49</v>
      </c>
      <c r="O1590">
        <v>30</v>
      </c>
      <c r="P1590">
        <v>28</v>
      </c>
      <c r="Q1590" t="b">
        <v>0</v>
      </c>
      <c r="R1590">
        <v>1</v>
      </c>
      <c r="S1590">
        <v>2</v>
      </c>
      <c r="T1590" t="s">
        <v>62</v>
      </c>
      <c r="U1590" t="s">
        <v>63</v>
      </c>
      <c r="V1590" t="s">
        <v>52</v>
      </c>
      <c r="W1590" t="s">
        <v>53</v>
      </c>
      <c r="X1590">
        <v>14.8</v>
      </c>
      <c r="Y1590">
        <v>11.84</v>
      </c>
      <c r="Z1590">
        <v>7.46</v>
      </c>
      <c r="AA1590">
        <v>1.8</v>
      </c>
      <c r="AB1590">
        <v>9.26</v>
      </c>
      <c r="AC1590">
        <v>7.78</v>
      </c>
      <c r="AD1590">
        <v>1.48</v>
      </c>
      <c r="AE1590">
        <v>11.07</v>
      </c>
      <c r="AF1590">
        <v>0</v>
      </c>
      <c r="AG1590">
        <v>-1.8</v>
      </c>
      <c r="AH1590" t="s">
        <v>54</v>
      </c>
      <c r="AK1590">
        <v>6</v>
      </c>
      <c r="AL1590">
        <v>0</v>
      </c>
    </row>
    <row r="1591" spans="1:38" x14ac:dyDescent="0.25">
      <c r="A1591" t="s">
        <v>1860</v>
      </c>
      <c r="B1591" s="1">
        <v>45354</v>
      </c>
      <c r="C1591" t="s">
        <v>212</v>
      </c>
      <c r="D1591" t="s">
        <v>77</v>
      </c>
      <c r="E1591" t="s">
        <v>78</v>
      </c>
      <c r="F1591" t="s">
        <v>79</v>
      </c>
      <c r="G1591" t="s">
        <v>80</v>
      </c>
      <c r="H1591" t="s">
        <v>81</v>
      </c>
      <c r="I1591" t="s">
        <v>82</v>
      </c>
      <c r="J1591" t="s">
        <v>46</v>
      </c>
      <c r="K1591" t="s">
        <v>163</v>
      </c>
      <c r="L1591" t="s">
        <v>164</v>
      </c>
      <c r="M1591" t="s">
        <v>165</v>
      </c>
      <c r="N1591" t="s">
        <v>157</v>
      </c>
      <c r="O1591">
        <v>90</v>
      </c>
      <c r="P1591">
        <v>88</v>
      </c>
      <c r="Q1591" t="b">
        <v>1</v>
      </c>
      <c r="R1591">
        <v>4</v>
      </c>
      <c r="S1591">
        <v>2</v>
      </c>
      <c r="T1591" t="s">
        <v>50</v>
      </c>
      <c r="U1591" t="s">
        <v>51</v>
      </c>
      <c r="V1591" t="s">
        <v>52</v>
      </c>
      <c r="W1591" t="s">
        <v>53</v>
      </c>
      <c r="X1591">
        <v>936</v>
      </c>
      <c r="Y1591">
        <v>795.6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 t="s">
        <v>129</v>
      </c>
      <c r="AI1591">
        <v>70</v>
      </c>
      <c r="AJ1591" t="s">
        <v>341</v>
      </c>
      <c r="AK1591">
        <v>8</v>
      </c>
      <c r="AL1591">
        <v>0</v>
      </c>
    </row>
    <row r="1592" spans="1:38" x14ac:dyDescent="0.25">
      <c r="A1592" t="s">
        <v>1861</v>
      </c>
      <c r="B1592" s="1">
        <v>44970</v>
      </c>
      <c r="C1592" t="s">
        <v>646</v>
      </c>
      <c r="D1592" t="s">
        <v>122</v>
      </c>
      <c r="E1592" t="s">
        <v>123</v>
      </c>
      <c r="F1592" t="s">
        <v>124</v>
      </c>
      <c r="G1592" t="s">
        <v>57</v>
      </c>
      <c r="H1592" t="s">
        <v>58</v>
      </c>
      <c r="I1592" t="s">
        <v>59</v>
      </c>
      <c r="J1592" t="s">
        <v>46</v>
      </c>
      <c r="K1592" t="s">
        <v>180</v>
      </c>
      <c r="M1592" t="s">
        <v>181</v>
      </c>
      <c r="N1592" t="s">
        <v>182</v>
      </c>
      <c r="O1592">
        <v>30</v>
      </c>
      <c r="P1592">
        <v>30</v>
      </c>
      <c r="Q1592" t="b">
        <v>0</v>
      </c>
      <c r="R1592">
        <v>1</v>
      </c>
      <c r="S1592">
        <v>0</v>
      </c>
      <c r="T1592" t="s">
        <v>143</v>
      </c>
      <c r="U1592" t="s">
        <v>144</v>
      </c>
      <c r="V1592" t="s">
        <v>139</v>
      </c>
      <c r="W1592" t="s">
        <v>53</v>
      </c>
      <c r="X1592">
        <v>6.9</v>
      </c>
      <c r="Y1592">
        <v>5.52</v>
      </c>
      <c r="Z1592">
        <v>3.81</v>
      </c>
      <c r="AA1592">
        <v>1.77</v>
      </c>
      <c r="AB1592">
        <v>5.58</v>
      </c>
      <c r="AC1592">
        <v>4.46</v>
      </c>
      <c r="AD1592">
        <v>1.1200000000000001</v>
      </c>
      <c r="AE1592">
        <v>5.35</v>
      </c>
      <c r="AF1592">
        <v>0</v>
      </c>
      <c r="AG1592">
        <v>0.23</v>
      </c>
      <c r="AH1592" t="s">
        <v>54</v>
      </c>
      <c r="AK1592">
        <v>1</v>
      </c>
      <c r="AL1592">
        <v>0</v>
      </c>
    </row>
    <row r="1593" spans="1:38" x14ac:dyDescent="0.25">
      <c r="A1593" t="s">
        <v>1862</v>
      </c>
      <c r="B1593" s="1">
        <v>45007</v>
      </c>
      <c r="C1593" t="s">
        <v>65</v>
      </c>
      <c r="D1593" t="s">
        <v>40</v>
      </c>
      <c r="E1593" t="s">
        <v>41</v>
      </c>
      <c r="F1593" t="s">
        <v>42</v>
      </c>
      <c r="G1593" t="s">
        <v>43</v>
      </c>
      <c r="H1593" t="s">
        <v>44</v>
      </c>
      <c r="I1593" t="s">
        <v>45</v>
      </c>
      <c r="J1593" t="s">
        <v>46</v>
      </c>
      <c r="K1593" t="s">
        <v>47</v>
      </c>
      <c r="M1593" t="s">
        <v>48</v>
      </c>
      <c r="N1593" t="s">
        <v>49</v>
      </c>
      <c r="O1593">
        <v>90</v>
      </c>
      <c r="P1593">
        <v>86</v>
      </c>
      <c r="Q1593" t="b">
        <v>0</v>
      </c>
      <c r="R1593">
        <v>1</v>
      </c>
      <c r="S1593">
        <v>0</v>
      </c>
      <c r="T1593" t="s">
        <v>99</v>
      </c>
      <c r="U1593" t="s">
        <v>100</v>
      </c>
      <c r="V1593" t="s">
        <v>52</v>
      </c>
      <c r="W1593" t="s">
        <v>53</v>
      </c>
      <c r="X1593">
        <v>14.8</v>
      </c>
      <c r="Y1593">
        <v>11.84</v>
      </c>
      <c r="Z1593">
        <v>27.62</v>
      </c>
      <c r="AA1593">
        <v>1.78</v>
      </c>
      <c r="AB1593">
        <v>29.4</v>
      </c>
      <c r="AC1593">
        <v>25.87</v>
      </c>
      <c r="AD1593">
        <v>3.53</v>
      </c>
      <c r="AE1593">
        <v>33.85</v>
      </c>
      <c r="AF1593">
        <v>0</v>
      </c>
      <c r="AG1593">
        <v>-4.45</v>
      </c>
      <c r="AH1593" t="s">
        <v>54</v>
      </c>
      <c r="AK1593">
        <v>5</v>
      </c>
      <c r="AL1593">
        <v>0</v>
      </c>
    </row>
    <row r="1594" spans="1:38" x14ac:dyDescent="0.25">
      <c r="A1594" t="s">
        <v>1863</v>
      </c>
      <c r="B1594" s="1">
        <v>45600</v>
      </c>
      <c r="C1594" t="s">
        <v>350</v>
      </c>
      <c r="D1594" t="s">
        <v>40</v>
      </c>
      <c r="E1594" t="s">
        <v>41</v>
      </c>
      <c r="F1594" t="s">
        <v>42</v>
      </c>
      <c r="G1594" t="s">
        <v>80</v>
      </c>
      <c r="H1594" t="s">
        <v>81</v>
      </c>
      <c r="I1594" t="s">
        <v>82</v>
      </c>
      <c r="J1594" t="s">
        <v>46</v>
      </c>
      <c r="K1594" t="s">
        <v>196</v>
      </c>
      <c r="M1594" t="s">
        <v>197</v>
      </c>
      <c r="N1594" t="s">
        <v>198</v>
      </c>
      <c r="O1594">
        <v>90</v>
      </c>
      <c r="P1594">
        <v>94</v>
      </c>
      <c r="Q1594" t="b">
        <v>0</v>
      </c>
      <c r="R1594">
        <v>1</v>
      </c>
      <c r="S1594">
        <v>1</v>
      </c>
      <c r="T1594" t="s">
        <v>143</v>
      </c>
      <c r="U1594" t="s">
        <v>144</v>
      </c>
      <c r="V1594" t="s">
        <v>139</v>
      </c>
      <c r="W1594" t="s">
        <v>53</v>
      </c>
      <c r="X1594">
        <v>12.4</v>
      </c>
      <c r="Y1594">
        <v>9.92</v>
      </c>
      <c r="Z1594">
        <v>6.93</v>
      </c>
      <c r="AA1594">
        <v>1.77</v>
      </c>
      <c r="AB1594">
        <v>8.6999999999999993</v>
      </c>
      <c r="AC1594">
        <v>6.96</v>
      </c>
      <c r="AD1594">
        <v>1.74</v>
      </c>
      <c r="AE1594">
        <v>9.09</v>
      </c>
      <c r="AF1594">
        <v>0</v>
      </c>
      <c r="AG1594">
        <v>-0.39</v>
      </c>
      <c r="AH1594" t="s">
        <v>54</v>
      </c>
      <c r="AK1594">
        <v>2</v>
      </c>
      <c r="AL1594">
        <v>1</v>
      </c>
    </row>
    <row r="1595" spans="1:38" x14ac:dyDescent="0.25">
      <c r="A1595" t="s">
        <v>1864</v>
      </c>
      <c r="B1595" s="1">
        <v>45414</v>
      </c>
      <c r="C1595" t="s">
        <v>350</v>
      </c>
      <c r="D1595" t="s">
        <v>90</v>
      </c>
      <c r="E1595" t="s">
        <v>91</v>
      </c>
      <c r="F1595" t="s">
        <v>92</v>
      </c>
      <c r="G1595" t="s">
        <v>57</v>
      </c>
      <c r="H1595" t="s">
        <v>58</v>
      </c>
      <c r="I1595" t="s">
        <v>59</v>
      </c>
      <c r="J1595" t="s">
        <v>46</v>
      </c>
      <c r="K1595" t="s">
        <v>196</v>
      </c>
      <c r="M1595" t="s">
        <v>197</v>
      </c>
      <c r="N1595" t="s">
        <v>198</v>
      </c>
      <c r="O1595">
        <v>90</v>
      </c>
      <c r="P1595">
        <v>89</v>
      </c>
      <c r="Q1595" t="b">
        <v>0</v>
      </c>
      <c r="R1595">
        <v>1</v>
      </c>
      <c r="S1595">
        <v>1</v>
      </c>
      <c r="T1595" t="s">
        <v>99</v>
      </c>
      <c r="U1595" t="s">
        <v>100</v>
      </c>
      <c r="V1595" t="s">
        <v>52</v>
      </c>
      <c r="W1595" t="s">
        <v>53</v>
      </c>
      <c r="X1595">
        <v>12.4</v>
      </c>
      <c r="Y1595">
        <v>9.92</v>
      </c>
      <c r="Z1595">
        <v>6.13</v>
      </c>
      <c r="AA1595">
        <v>1.78</v>
      </c>
      <c r="AB1595">
        <v>7.91</v>
      </c>
      <c r="AC1595">
        <v>6.96</v>
      </c>
      <c r="AD1595">
        <v>1</v>
      </c>
      <c r="AE1595">
        <v>9.36</v>
      </c>
      <c r="AF1595">
        <v>0</v>
      </c>
      <c r="AG1595">
        <v>-1.45</v>
      </c>
      <c r="AH1595" t="s">
        <v>54</v>
      </c>
      <c r="AK1595">
        <v>8</v>
      </c>
      <c r="AL1595">
        <v>0</v>
      </c>
    </row>
    <row r="1596" spans="1:38" x14ac:dyDescent="0.25">
      <c r="A1596" t="s">
        <v>1865</v>
      </c>
      <c r="B1596" s="1">
        <v>45381</v>
      </c>
      <c r="C1596" t="s">
        <v>569</v>
      </c>
      <c r="D1596" t="s">
        <v>90</v>
      </c>
      <c r="E1596" t="s">
        <v>91</v>
      </c>
      <c r="F1596" t="s">
        <v>92</v>
      </c>
      <c r="G1596" t="s">
        <v>80</v>
      </c>
      <c r="H1596" t="s">
        <v>81</v>
      </c>
      <c r="I1596" t="s">
        <v>82</v>
      </c>
      <c r="J1596" t="s">
        <v>46</v>
      </c>
      <c r="K1596" t="s">
        <v>83</v>
      </c>
      <c r="M1596" t="s">
        <v>84</v>
      </c>
      <c r="N1596" t="s">
        <v>85</v>
      </c>
      <c r="O1596">
        <v>30</v>
      </c>
      <c r="P1596">
        <v>29</v>
      </c>
      <c r="Q1596" t="b">
        <v>0</v>
      </c>
      <c r="R1596">
        <v>1</v>
      </c>
      <c r="S1596">
        <v>0</v>
      </c>
      <c r="T1596" t="s">
        <v>50</v>
      </c>
      <c r="U1596" t="s">
        <v>51</v>
      </c>
      <c r="V1596" t="s">
        <v>52</v>
      </c>
      <c r="W1596" t="s">
        <v>53</v>
      </c>
      <c r="X1596">
        <v>7.2</v>
      </c>
      <c r="Y1596">
        <v>5.76</v>
      </c>
      <c r="Z1596">
        <v>4.24</v>
      </c>
      <c r="AA1596">
        <v>1.78</v>
      </c>
      <c r="AB1596">
        <v>6.02</v>
      </c>
      <c r="AC1596">
        <v>5.24</v>
      </c>
      <c r="AD1596">
        <v>1</v>
      </c>
      <c r="AE1596">
        <v>5.5</v>
      </c>
      <c r="AF1596">
        <v>0</v>
      </c>
      <c r="AG1596">
        <v>0.53</v>
      </c>
      <c r="AH1596" t="s">
        <v>54</v>
      </c>
      <c r="AK1596">
        <v>7</v>
      </c>
      <c r="AL1596">
        <v>0</v>
      </c>
    </row>
    <row r="1597" spans="1:38" x14ac:dyDescent="0.25">
      <c r="A1597" t="s">
        <v>1866</v>
      </c>
      <c r="B1597" s="1">
        <v>45181</v>
      </c>
      <c r="C1597" t="s">
        <v>407</v>
      </c>
      <c r="D1597" t="s">
        <v>40</v>
      </c>
      <c r="E1597" t="s">
        <v>41</v>
      </c>
      <c r="F1597" t="s">
        <v>42</v>
      </c>
      <c r="G1597" t="s">
        <v>57</v>
      </c>
      <c r="H1597" t="s">
        <v>58</v>
      </c>
      <c r="I1597" t="s">
        <v>59</v>
      </c>
      <c r="J1597" t="s">
        <v>46</v>
      </c>
      <c r="K1597" t="s">
        <v>154</v>
      </c>
      <c r="L1597" t="s">
        <v>155</v>
      </c>
      <c r="M1597" t="s">
        <v>156</v>
      </c>
      <c r="N1597" t="s">
        <v>157</v>
      </c>
      <c r="O1597">
        <v>30</v>
      </c>
      <c r="P1597">
        <v>31</v>
      </c>
      <c r="Q1597" t="b">
        <v>1</v>
      </c>
      <c r="R1597">
        <v>4</v>
      </c>
      <c r="S1597">
        <v>0</v>
      </c>
      <c r="T1597" t="s">
        <v>50</v>
      </c>
      <c r="U1597" t="s">
        <v>51</v>
      </c>
      <c r="V1597" t="s">
        <v>52</v>
      </c>
      <c r="W1597" t="s">
        <v>53</v>
      </c>
      <c r="X1597">
        <v>936</v>
      </c>
      <c r="Y1597">
        <v>795.6</v>
      </c>
      <c r="Z1597">
        <v>790.89</v>
      </c>
      <c r="AA1597">
        <v>1.78</v>
      </c>
      <c r="AB1597">
        <v>792.67</v>
      </c>
      <c r="AC1597">
        <v>689.62</v>
      </c>
      <c r="AD1597">
        <v>103.05</v>
      </c>
      <c r="AE1597">
        <v>700.33</v>
      </c>
      <c r="AF1597">
        <v>0</v>
      </c>
      <c r="AG1597">
        <v>92.34</v>
      </c>
      <c r="AH1597" t="s">
        <v>54</v>
      </c>
      <c r="AK1597">
        <v>11</v>
      </c>
      <c r="AL1597">
        <v>0</v>
      </c>
    </row>
    <row r="1598" spans="1:38" x14ac:dyDescent="0.25">
      <c r="A1598" t="s">
        <v>1867</v>
      </c>
      <c r="B1598" s="1">
        <v>45148</v>
      </c>
      <c r="C1598" t="s">
        <v>235</v>
      </c>
      <c r="D1598" t="s">
        <v>90</v>
      </c>
      <c r="E1598" t="s">
        <v>91</v>
      </c>
      <c r="F1598" t="s">
        <v>92</v>
      </c>
      <c r="G1598" t="s">
        <v>57</v>
      </c>
      <c r="H1598" t="s">
        <v>58</v>
      </c>
      <c r="I1598" t="s">
        <v>59</v>
      </c>
      <c r="J1598" t="s">
        <v>46</v>
      </c>
      <c r="K1598" t="s">
        <v>93</v>
      </c>
      <c r="L1598" t="s">
        <v>94</v>
      </c>
      <c r="M1598" t="s">
        <v>95</v>
      </c>
      <c r="N1598" t="s">
        <v>96</v>
      </c>
      <c r="O1598">
        <v>30</v>
      </c>
      <c r="P1598">
        <v>29</v>
      </c>
      <c r="Q1598" t="b">
        <v>1</v>
      </c>
      <c r="R1598">
        <v>2</v>
      </c>
      <c r="S1598">
        <v>0</v>
      </c>
      <c r="T1598" t="s">
        <v>73</v>
      </c>
      <c r="U1598" t="s">
        <v>74</v>
      </c>
      <c r="V1598" t="s">
        <v>52</v>
      </c>
      <c r="W1598" t="s">
        <v>53</v>
      </c>
      <c r="X1598">
        <v>185.4</v>
      </c>
      <c r="Y1598">
        <v>157.59</v>
      </c>
      <c r="Z1598">
        <v>159.08000000000001</v>
      </c>
      <c r="AA1598">
        <v>1.79</v>
      </c>
      <c r="AB1598">
        <v>160.87</v>
      </c>
      <c r="AC1598">
        <v>136.74</v>
      </c>
      <c r="AD1598">
        <v>24.13</v>
      </c>
      <c r="AE1598">
        <v>151.84</v>
      </c>
      <c r="AF1598">
        <v>0</v>
      </c>
      <c r="AG1598">
        <v>9.0299999999999994</v>
      </c>
      <c r="AH1598" t="s">
        <v>54</v>
      </c>
      <c r="AK1598">
        <v>6</v>
      </c>
      <c r="AL1598">
        <v>0</v>
      </c>
    </row>
    <row r="1599" spans="1:38" x14ac:dyDescent="0.25">
      <c r="A1599" t="s">
        <v>1868</v>
      </c>
      <c r="B1599" s="1">
        <v>45199</v>
      </c>
      <c r="C1599" t="s">
        <v>299</v>
      </c>
      <c r="D1599" t="s">
        <v>122</v>
      </c>
      <c r="E1599" t="s">
        <v>123</v>
      </c>
      <c r="F1599" t="s">
        <v>124</v>
      </c>
      <c r="G1599" t="s">
        <v>111</v>
      </c>
      <c r="H1599" t="s">
        <v>112</v>
      </c>
      <c r="I1599" t="s">
        <v>113</v>
      </c>
      <c r="J1599" t="s">
        <v>46</v>
      </c>
      <c r="K1599" t="s">
        <v>69</v>
      </c>
      <c r="L1599" t="s">
        <v>70</v>
      </c>
      <c r="M1599" t="s">
        <v>71</v>
      </c>
      <c r="N1599" t="s">
        <v>72</v>
      </c>
      <c r="O1599">
        <v>30</v>
      </c>
      <c r="P1599">
        <v>30</v>
      </c>
      <c r="Q1599" t="b">
        <v>1</v>
      </c>
      <c r="R1599">
        <v>3</v>
      </c>
      <c r="S1599">
        <v>0</v>
      </c>
      <c r="T1599" t="s">
        <v>50</v>
      </c>
      <c r="U1599" t="s">
        <v>51</v>
      </c>
      <c r="V1599" t="s">
        <v>52</v>
      </c>
      <c r="W1599" t="s">
        <v>53</v>
      </c>
      <c r="X1599">
        <v>384</v>
      </c>
      <c r="Y1599">
        <v>326.39999999999998</v>
      </c>
      <c r="Z1599">
        <v>321.20999999999998</v>
      </c>
      <c r="AA1599">
        <v>1.78</v>
      </c>
      <c r="AB1599">
        <v>322.99</v>
      </c>
      <c r="AC1599">
        <v>281</v>
      </c>
      <c r="AD1599">
        <v>41.99</v>
      </c>
      <c r="AE1599">
        <v>287.55</v>
      </c>
      <c r="AF1599">
        <v>0</v>
      </c>
      <c r="AG1599">
        <v>35.44</v>
      </c>
      <c r="AH1599" t="s">
        <v>210</v>
      </c>
      <c r="AK1599">
        <v>0</v>
      </c>
      <c r="AL1599">
        <v>0</v>
      </c>
    </row>
    <row r="1600" spans="1:38" x14ac:dyDescent="0.25">
      <c r="A1600" t="s">
        <v>1869</v>
      </c>
      <c r="B1600" s="1">
        <v>44950</v>
      </c>
      <c r="C1600" t="s">
        <v>253</v>
      </c>
      <c r="D1600" t="s">
        <v>40</v>
      </c>
      <c r="E1600" t="s">
        <v>41</v>
      </c>
      <c r="F1600" t="s">
        <v>42</v>
      </c>
      <c r="G1600" t="s">
        <v>43</v>
      </c>
      <c r="H1600" t="s">
        <v>44</v>
      </c>
      <c r="I1600" t="s">
        <v>45</v>
      </c>
      <c r="J1600" t="s">
        <v>46</v>
      </c>
      <c r="K1600" t="s">
        <v>175</v>
      </c>
      <c r="L1600" t="s">
        <v>176</v>
      </c>
      <c r="M1600" t="s">
        <v>177</v>
      </c>
      <c r="N1600" t="s">
        <v>157</v>
      </c>
      <c r="O1600">
        <v>30</v>
      </c>
      <c r="P1600">
        <v>30</v>
      </c>
      <c r="Q1600" t="b">
        <v>1</v>
      </c>
      <c r="R1600">
        <v>4</v>
      </c>
      <c r="S1600">
        <v>0</v>
      </c>
      <c r="T1600" t="s">
        <v>50</v>
      </c>
      <c r="U1600" t="s">
        <v>51</v>
      </c>
      <c r="V1600" t="s">
        <v>52</v>
      </c>
      <c r="W1600" t="s">
        <v>53</v>
      </c>
      <c r="X1600">
        <v>612</v>
      </c>
      <c r="Y1600">
        <v>520.20000000000005</v>
      </c>
      <c r="Z1600">
        <v>509.46</v>
      </c>
      <c r="AA1600">
        <v>1.78</v>
      </c>
      <c r="AB1600">
        <v>511.24</v>
      </c>
      <c r="AC1600">
        <v>444.78</v>
      </c>
      <c r="AD1600">
        <v>66.459999999999994</v>
      </c>
      <c r="AE1600">
        <v>493.7</v>
      </c>
      <c r="AF1600">
        <v>0</v>
      </c>
      <c r="AG1600">
        <v>17.54</v>
      </c>
      <c r="AH1600" t="s">
        <v>54</v>
      </c>
      <c r="AK1600">
        <v>5</v>
      </c>
      <c r="AL1600">
        <v>1</v>
      </c>
    </row>
    <row r="1601" spans="1:38" x14ac:dyDescent="0.25">
      <c r="A1601" t="s">
        <v>1870</v>
      </c>
      <c r="B1601" s="1">
        <v>44969</v>
      </c>
      <c r="C1601" t="s">
        <v>212</v>
      </c>
      <c r="D1601" t="s">
        <v>122</v>
      </c>
      <c r="E1601" t="s">
        <v>123</v>
      </c>
      <c r="F1601" t="s">
        <v>124</v>
      </c>
      <c r="G1601" t="s">
        <v>80</v>
      </c>
      <c r="H1601" t="s">
        <v>81</v>
      </c>
      <c r="I1601" t="s">
        <v>82</v>
      </c>
      <c r="J1601" t="s">
        <v>46</v>
      </c>
      <c r="K1601" t="s">
        <v>103</v>
      </c>
      <c r="M1601" t="s">
        <v>95</v>
      </c>
      <c r="N1601" t="s">
        <v>96</v>
      </c>
      <c r="O1601">
        <v>90</v>
      </c>
      <c r="P1601">
        <v>88</v>
      </c>
      <c r="Q1601" t="b">
        <v>0</v>
      </c>
      <c r="R1601">
        <v>1</v>
      </c>
      <c r="S1601">
        <v>1</v>
      </c>
      <c r="T1601" t="s">
        <v>62</v>
      </c>
      <c r="U1601" t="s">
        <v>63</v>
      </c>
      <c r="V1601" t="s">
        <v>52</v>
      </c>
      <c r="W1601" t="s">
        <v>53</v>
      </c>
      <c r="X1601">
        <v>18.2</v>
      </c>
      <c r="Y1601">
        <v>14.56</v>
      </c>
      <c r="Z1601">
        <v>28.72</v>
      </c>
      <c r="AA1601">
        <v>1.8</v>
      </c>
      <c r="AB1601">
        <v>30.52</v>
      </c>
      <c r="AC1601">
        <v>25.64</v>
      </c>
      <c r="AD1601">
        <v>4.88</v>
      </c>
      <c r="AE1601">
        <v>38.96</v>
      </c>
      <c r="AF1601">
        <v>0</v>
      </c>
      <c r="AG1601">
        <v>-8.44</v>
      </c>
      <c r="AH1601" t="s">
        <v>54</v>
      </c>
      <c r="AK1601">
        <v>4</v>
      </c>
      <c r="AL1601">
        <v>0</v>
      </c>
    </row>
    <row r="1602" spans="1:38" x14ac:dyDescent="0.25">
      <c r="A1602" t="s">
        <v>1871</v>
      </c>
      <c r="B1602" s="1">
        <v>45253</v>
      </c>
      <c r="C1602" t="s">
        <v>487</v>
      </c>
      <c r="D1602" t="s">
        <v>90</v>
      </c>
      <c r="E1602" t="s">
        <v>91</v>
      </c>
      <c r="F1602" t="s">
        <v>92</v>
      </c>
      <c r="G1602" t="s">
        <v>80</v>
      </c>
      <c r="H1602" t="s">
        <v>81</v>
      </c>
      <c r="I1602" t="s">
        <v>82</v>
      </c>
      <c r="J1602" t="s">
        <v>46</v>
      </c>
      <c r="K1602" t="s">
        <v>196</v>
      </c>
      <c r="M1602" t="s">
        <v>197</v>
      </c>
      <c r="N1602" t="s">
        <v>198</v>
      </c>
      <c r="O1602">
        <v>90</v>
      </c>
      <c r="P1602">
        <v>88</v>
      </c>
      <c r="Q1602" t="b">
        <v>0</v>
      </c>
      <c r="R1602">
        <v>1</v>
      </c>
      <c r="S1602">
        <v>0</v>
      </c>
      <c r="T1602" t="s">
        <v>73</v>
      </c>
      <c r="U1602" t="s">
        <v>74</v>
      </c>
      <c r="V1602" t="s">
        <v>52</v>
      </c>
      <c r="W1602" t="s">
        <v>53</v>
      </c>
      <c r="X1602">
        <v>12.4</v>
      </c>
      <c r="Y1602">
        <v>9.92</v>
      </c>
      <c r="Z1602">
        <v>6.84</v>
      </c>
      <c r="AA1602">
        <v>1.79</v>
      </c>
      <c r="AB1602">
        <v>8.6300000000000008</v>
      </c>
      <c r="AC1602">
        <v>7.33</v>
      </c>
      <c r="AD1602">
        <v>1.29</v>
      </c>
      <c r="AE1602">
        <v>9.27</v>
      </c>
      <c r="AF1602">
        <v>0</v>
      </c>
      <c r="AG1602">
        <v>-0.64</v>
      </c>
      <c r="AH1602" t="s">
        <v>54</v>
      </c>
      <c r="AK1602">
        <v>1</v>
      </c>
      <c r="AL1602">
        <v>0</v>
      </c>
    </row>
    <row r="1603" spans="1:38" x14ac:dyDescent="0.25">
      <c r="A1603" t="s">
        <v>1872</v>
      </c>
      <c r="B1603" s="1">
        <v>45571</v>
      </c>
      <c r="C1603" t="s">
        <v>410</v>
      </c>
      <c r="D1603" t="s">
        <v>77</v>
      </c>
      <c r="E1603" t="s">
        <v>78</v>
      </c>
      <c r="F1603" t="s">
        <v>79</v>
      </c>
      <c r="G1603" t="s">
        <v>57</v>
      </c>
      <c r="H1603" t="s">
        <v>58</v>
      </c>
      <c r="I1603" t="s">
        <v>59</v>
      </c>
      <c r="J1603" t="s">
        <v>46</v>
      </c>
      <c r="K1603" t="s">
        <v>47</v>
      </c>
      <c r="M1603" t="s">
        <v>48</v>
      </c>
      <c r="N1603" t="s">
        <v>49</v>
      </c>
      <c r="O1603">
        <v>30</v>
      </c>
      <c r="P1603">
        <v>29</v>
      </c>
      <c r="Q1603" t="b">
        <v>0</v>
      </c>
      <c r="R1603">
        <v>1</v>
      </c>
      <c r="S1603">
        <v>2</v>
      </c>
      <c r="T1603" t="s">
        <v>50</v>
      </c>
      <c r="U1603" t="s">
        <v>51</v>
      </c>
      <c r="V1603" t="s">
        <v>52</v>
      </c>
      <c r="W1603" t="s">
        <v>53</v>
      </c>
      <c r="X1603">
        <v>14.8</v>
      </c>
      <c r="Y1603">
        <v>11.84</v>
      </c>
      <c r="Z1603">
        <v>9.14</v>
      </c>
      <c r="AA1603">
        <v>1.78</v>
      </c>
      <c r="AB1603">
        <v>10.92</v>
      </c>
      <c r="AC1603">
        <v>9.5</v>
      </c>
      <c r="AD1603">
        <v>1.42</v>
      </c>
      <c r="AE1603">
        <v>11.32</v>
      </c>
      <c r="AF1603">
        <v>0</v>
      </c>
      <c r="AG1603">
        <v>-0.4</v>
      </c>
      <c r="AH1603" t="s">
        <v>54</v>
      </c>
      <c r="AK1603">
        <v>2</v>
      </c>
      <c r="AL1603">
        <v>0</v>
      </c>
    </row>
    <row r="1604" spans="1:38" x14ac:dyDescent="0.25">
      <c r="A1604" t="s">
        <v>1873</v>
      </c>
      <c r="B1604" s="1">
        <v>45433</v>
      </c>
      <c r="C1604" t="s">
        <v>110</v>
      </c>
      <c r="D1604" t="s">
        <v>66</v>
      </c>
      <c r="E1604" t="s">
        <v>67</v>
      </c>
      <c r="F1604" t="s">
        <v>68</v>
      </c>
      <c r="G1604" t="s">
        <v>57</v>
      </c>
      <c r="H1604" t="s">
        <v>58</v>
      </c>
      <c r="I1604" t="s">
        <v>59</v>
      </c>
      <c r="J1604" t="s">
        <v>46</v>
      </c>
      <c r="K1604" t="s">
        <v>83</v>
      </c>
      <c r="M1604" t="s">
        <v>84</v>
      </c>
      <c r="N1604" t="s">
        <v>85</v>
      </c>
      <c r="O1604">
        <v>90</v>
      </c>
      <c r="P1604">
        <v>89</v>
      </c>
      <c r="Q1604" t="b">
        <v>0</v>
      </c>
      <c r="R1604">
        <v>1</v>
      </c>
      <c r="S1604">
        <v>1</v>
      </c>
      <c r="T1604" t="s">
        <v>50</v>
      </c>
      <c r="U1604" t="s">
        <v>51</v>
      </c>
      <c r="V1604" t="s">
        <v>52</v>
      </c>
      <c r="W1604" t="s">
        <v>53</v>
      </c>
      <c r="X1604">
        <v>7.2</v>
      </c>
      <c r="Y1604">
        <v>5.76</v>
      </c>
      <c r="Z1604">
        <v>11.15</v>
      </c>
      <c r="AA1604">
        <v>1.78</v>
      </c>
      <c r="AB1604">
        <v>12.93</v>
      </c>
      <c r="AC1604">
        <v>11.24</v>
      </c>
      <c r="AD1604">
        <v>1.68</v>
      </c>
      <c r="AE1604">
        <v>15.57</v>
      </c>
      <c r="AF1604">
        <v>0</v>
      </c>
      <c r="AG1604">
        <v>-2.65</v>
      </c>
      <c r="AH1604" t="s">
        <v>54</v>
      </c>
      <c r="AK1604">
        <v>4</v>
      </c>
      <c r="AL1604">
        <v>0</v>
      </c>
    </row>
    <row r="1605" spans="1:38" x14ac:dyDescent="0.25">
      <c r="A1605" t="s">
        <v>1874</v>
      </c>
      <c r="B1605" s="1">
        <v>45358</v>
      </c>
      <c r="C1605" t="s">
        <v>153</v>
      </c>
      <c r="D1605" t="s">
        <v>40</v>
      </c>
      <c r="E1605" t="s">
        <v>41</v>
      </c>
      <c r="F1605" t="s">
        <v>42</v>
      </c>
      <c r="G1605" t="s">
        <v>57</v>
      </c>
      <c r="H1605" t="s">
        <v>58</v>
      </c>
      <c r="I1605" t="s">
        <v>59</v>
      </c>
      <c r="J1605" t="s">
        <v>46</v>
      </c>
      <c r="K1605" t="s">
        <v>93</v>
      </c>
      <c r="L1605" t="s">
        <v>94</v>
      </c>
      <c r="M1605" t="s">
        <v>95</v>
      </c>
      <c r="N1605" t="s">
        <v>96</v>
      </c>
      <c r="O1605">
        <v>30</v>
      </c>
      <c r="P1605">
        <v>29</v>
      </c>
      <c r="Q1605" t="b">
        <v>1</v>
      </c>
      <c r="R1605">
        <v>2</v>
      </c>
      <c r="S1605">
        <v>0</v>
      </c>
      <c r="T1605" t="s">
        <v>50</v>
      </c>
      <c r="U1605" t="s">
        <v>51</v>
      </c>
      <c r="V1605" t="s">
        <v>52</v>
      </c>
      <c r="W1605" t="s">
        <v>53</v>
      </c>
      <c r="X1605">
        <v>185.4</v>
      </c>
      <c r="Y1605">
        <v>157.59</v>
      </c>
      <c r="Z1605">
        <v>158.47</v>
      </c>
      <c r="AA1605">
        <v>1.78</v>
      </c>
      <c r="AB1605">
        <v>160.25</v>
      </c>
      <c r="AC1605">
        <v>139.41999999999999</v>
      </c>
      <c r="AD1605">
        <v>20.83</v>
      </c>
      <c r="AE1605">
        <v>143.69</v>
      </c>
      <c r="AF1605">
        <v>0</v>
      </c>
      <c r="AG1605">
        <v>16.559999999999999</v>
      </c>
      <c r="AH1605" t="s">
        <v>54</v>
      </c>
      <c r="AK1605">
        <v>3</v>
      </c>
      <c r="AL1605">
        <v>0</v>
      </c>
    </row>
    <row r="1606" spans="1:38" x14ac:dyDescent="0.25">
      <c r="A1606" t="s">
        <v>1875</v>
      </c>
      <c r="B1606" s="1">
        <v>45435</v>
      </c>
      <c r="C1606" t="s">
        <v>569</v>
      </c>
      <c r="D1606" t="s">
        <v>122</v>
      </c>
      <c r="E1606" t="s">
        <v>123</v>
      </c>
      <c r="F1606" t="s">
        <v>124</v>
      </c>
      <c r="G1606" t="s">
        <v>111</v>
      </c>
      <c r="H1606" t="s">
        <v>112</v>
      </c>
      <c r="I1606" t="s">
        <v>113</v>
      </c>
      <c r="J1606" t="s">
        <v>46</v>
      </c>
      <c r="K1606" t="s">
        <v>103</v>
      </c>
      <c r="M1606" t="s">
        <v>95</v>
      </c>
      <c r="N1606" t="s">
        <v>96</v>
      </c>
      <c r="O1606">
        <v>30</v>
      </c>
      <c r="P1606">
        <v>28</v>
      </c>
      <c r="Q1606" t="b">
        <v>0</v>
      </c>
      <c r="R1606">
        <v>1</v>
      </c>
      <c r="S1606">
        <v>0</v>
      </c>
      <c r="T1606" t="s">
        <v>73</v>
      </c>
      <c r="U1606" t="s">
        <v>74</v>
      </c>
      <c r="V1606" t="s">
        <v>52</v>
      </c>
      <c r="W1606" t="s">
        <v>53</v>
      </c>
      <c r="X1606">
        <v>18.2</v>
      </c>
      <c r="Y1606">
        <v>14.56</v>
      </c>
      <c r="Z1606">
        <v>8.1999999999999993</v>
      </c>
      <c r="AA1606">
        <v>1.79</v>
      </c>
      <c r="AB1606">
        <v>9.99</v>
      </c>
      <c r="AC1606">
        <v>8.5</v>
      </c>
      <c r="AD1606">
        <v>1.5</v>
      </c>
      <c r="AE1606">
        <v>13.5</v>
      </c>
      <c r="AF1606">
        <v>0</v>
      </c>
      <c r="AG1606">
        <v>-3.51</v>
      </c>
      <c r="AH1606" t="s">
        <v>54</v>
      </c>
      <c r="AK1606">
        <v>1</v>
      </c>
      <c r="AL1606">
        <v>1</v>
      </c>
    </row>
    <row r="1607" spans="1:38" x14ac:dyDescent="0.25">
      <c r="A1607" t="s">
        <v>1876</v>
      </c>
      <c r="B1607" s="1">
        <v>45653</v>
      </c>
      <c r="C1607" t="s">
        <v>102</v>
      </c>
      <c r="D1607" t="s">
        <v>90</v>
      </c>
      <c r="E1607" t="s">
        <v>91</v>
      </c>
      <c r="F1607" t="s">
        <v>92</v>
      </c>
      <c r="G1607" t="s">
        <v>43</v>
      </c>
      <c r="H1607" t="s">
        <v>44</v>
      </c>
      <c r="I1607" t="s">
        <v>45</v>
      </c>
      <c r="J1607" t="s">
        <v>46</v>
      </c>
      <c r="K1607" t="s">
        <v>47</v>
      </c>
      <c r="M1607" t="s">
        <v>48</v>
      </c>
      <c r="N1607" t="s">
        <v>49</v>
      </c>
      <c r="O1607">
        <v>30</v>
      </c>
      <c r="P1607">
        <v>30</v>
      </c>
      <c r="Q1607" t="b">
        <v>0</v>
      </c>
      <c r="R1607">
        <v>1</v>
      </c>
      <c r="S1607">
        <v>1</v>
      </c>
      <c r="T1607" t="s">
        <v>73</v>
      </c>
      <c r="U1607" t="s">
        <v>74</v>
      </c>
      <c r="V1607" t="s">
        <v>52</v>
      </c>
      <c r="W1607" t="s">
        <v>53</v>
      </c>
      <c r="X1607">
        <v>14.8</v>
      </c>
      <c r="Y1607">
        <v>11.84</v>
      </c>
      <c r="Z1607">
        <v>8.7200000000000006</v>
      </c>
      <c r="AA1607">
        <v>1.79</v>
      </c>
      <c r="AB1607">
        <v>10.51</v>
      </c>
      <c r="AC1607">
        <v>8.93</v>
      </c>
      <c r="AD1607">
        <v>1.58</v>
      </c>
      <c r="AE1607">
        <v>10.65</v>
      </c>
      <c r="AF1607">
        <v>0</v>
      </c>
      <c r="AG1607">
        <v>-0.14000000000000001</v>
      </c>
      <c r="AH1607" t="s">
        <v>210</v>
      </c>
      <c r="AK1607">
        <v>7</v>
      </c>
      <c r="AL1607">
        <v>0</v>
      </c>
    </row>
    <row r="1608" spans="1:38" x14ac:dyDescent="0.25">
      <c r="A1608" t="s">
        <v>1877</v>
      </c>
      <c r="B1608" s="1">
        <v>45579</v>
      </c>
      <c r="C1608" t="s">
        <v>151</v>
      </c>
      <c r="D1608" t="s">
        <v>66</v>
      </c>
      <c r="E1608" t="s">
        <v>67</v>
      </c>
      <c r="F1608" t="s">
        <v>68</v>
      </c>
      <c r="G1608" t="s">
        <v>111</v>
      </c>
      <c r="H1608" t="s">
        <v>112</v>
      </c>
      <c r="I1608" t="s">
        <v>113</v>
      </c>
      <c r="J1608" t="s">
        <v>46</v>
      </c>
      <c r="K1608" t="s">
        <v>196</v>
      </c>
      <c r="M1608" t="s">
        <v>197</v>
      </c>
      <c r="N1608" t="s">
        <v>198</v>
      </c>
      <c r="O1608">
        <v>90</v>
      </c>
      <c r="P1608">
        <v>93</v>
      </c>
      <c r="Q1608" t="b">
        <v>0</v>
      </c>
      <c r="R1608">
        <v>1</v>
      </c>
      <c r="S1608">
        <v>0</v>
      </c>
      <c r="T1608" t="s">
        <v>99</v>
      </c>
      <c r="U1608" t="s">
        <v>100</v>
      </c>
      <c r="V1608" t="s">
        <v>52</v>
      </c>
      <c r="W1608" t="s">
        <v>53</v>
      </c>
      <c r="X1608">
        <v>12.4</v>
      </c>
      <c r="Y1608">
        <v>9.92</v>
      </c>
      <c r="Z1608">
        <v>6.44</v>
      </c>
      <c r="AA1608">
        <v>1.78</v>
      </c>
      <c r="AB1608">
        <v>8.2200000000000006</v>
      </c>
      <c r="AC1608">
        <v>7.24</v>
      </c>
      <c r="AD1608">
        <v>1</v>
      </c>
      <c r="AE1608">
        <v>9.59</v>
      </c>
      <c r="AF1608">
        <v>0</v>
      </c>
      <c r="AG1608">
        <v>-1.37</v>
      </c>
      <c r="AH1608" t="s">
        <v>54</v>
      </c>
      <c r="AK1608">
        <v>5</v>
      </c>
      <c r="AL1608">
        <v>0</v>
      </c>
    </row>
    <row r="1609" spans="1:38" x14ac:dyDescent="0.25">
      <c r="A1609" t="s">
        <v>1878</v>
      </c>
      <c r="B1609" s="1">
        <v>45433</v>
      </c>
      <c r="C1609" t="s">
        <v>479</v>
      </c>
      <c r="D1609" t="s">
        <v>66</v>
      </c>
      <c r="E1609" t="s">
        <v>67</v>
      </c>
      <c r="F1609" t="s">
        <v>68</v>
      </c>
      <c r="G1609" t="s">
        <v>43</v>
      </c>
      <c r="H1609" t="s">
        <v>44</v>
      </c>
      <c r="I1609" t="s">
        <v>45</v>
      </c>
      <c r="J1609" t="s">
        <v>46</v>
      </c>
      <c r="K1609" t="s">
        <v>103</v>
      </c>
      <c r="M1609" t="s">
        <v>95</v>
      </c>
      <c r="N1609" t="s">
        <v>96</v>
      </c>
      <c r="O1609">
        <v>30</v>
      </c>
      <c r="P1609">
        <v>29</v>
      </c>
      <c r="Q1609" t="b">
        <v>0</v>
      </c>
      <c r="R1609">
        <v>1</v>
      </c>
      <c r="S1609">
        <v>0</v>
      </c>
      <c r="T1609" t="s">
        <v>73</v>
      </c>
      <c r="U1609" t="s">
        <v>74</v>
      </c>
      <c r="V1609" t="s">
        <v>52</v>
      </c>
      <c r="W1609" t="s">
        <v>53</v>
      </c>
      <c r="X1609">
        <v>18.2</v>
      </c>
      <c r="Y1609">
        <v>14.56</v>
      </c>
      <c r="Z1609">
        <v>9.68</v>
      </c>
      <c r="AA1609">
        <v>1.79</v>
      </c>
      <c r="AB1609">
        <v>11.47</v>
      </c>
      <c r="AC1609">
        <v>9.75</v>
      </c>
      <c r="AD1609">
        <v>1.72</v>
      </c>
      <c r="AE1609">
        <v>13.53</v>
      </c>
      <c r="AF1609">
        <v>0</v>
      </c>
      <c r="AG1609">
        <v>-2.06</v>
      </c>
      <c r="AH1609" t="s">
        <v>54</v>
      </c>
      <c r="AK1609">
        <v>3</v>
      </c>
      <c r="AL1609">
        <v>0</v>
      </c>
    </row>
    <row r="1610" spans="1:38" x14ac:dyDescent="0.25">
      <c r="A1610" t="s">
        <v>1879</v>
      </c>
      <c r="B1610" s="1">
        <v>45198</v>
      </c>
      <c r="C1610" t="s">
        <v>146</v>
      </c>
      <c r="D1610" t="s">
        <v>66</v>
      </c>
      <c r="E1610" t="s">
        <v>67</v>
      </c>
      <c r="F1610" t="s">
        <v>68</v>
      </c>
      <c r="G1610" t="s">
        <v>111</v>
      </c>
      <c r="H1610" t="s">
        <v>112</v>
      </c>
      <c r="I1610" t="s">
        <v>113</v>
      </c>
      <c r="J1610" t="s">
        <v>46</v>
      </c>
      <c r="K1610" t="s">
        <v>83</v>
      </c>
      <c r="M1610" t="s">
        <v>84</v>
      </c>
      <c r="N1610" t="s">
        <v>85</v>
      </c>
      <c r="O1610">
        <v>30</v>
      </c>
      <c r="P1610">
        <v>29</v>
      </c>
      <c r="Q1610" t="b">
        <v>0</v>
      </c>
      <c r="R1610">
        <v>1</v>
      </c>
      <c r="S1610">
        <v>0</v>
      </c>
      <c r="T1610" t="s">
        <v>143</v>
      </c>
      <c r="U1610" t="s">
        <v>144</v>
      </c>
      <c r="V1610" t="s">
        <v>139</v>
      </c>
      <c r="W1610" t="s">
        <v>53</v>
      </c>
      <c r="X1610">
        <v>7.2</v>
      </c>
      <c r="Y1610">
        <v>5.76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 t="s">
        <v>129</v>
      </c>
      <c r="AI1610">
        <v>88</v>
      </c>
      <c r="AJ1610" t="s">
        <v>130</v>
      </c>
      <c r="AK1610">
        <v>5</v>
      </c>
      <c r="AL1610">
        <v>0</v>
      </c>
    </row>
    <row r="1611" spans="1:38" x14ac:dyDescent="0.25">
      <c r="A1611" t="s">
        <v>1880</v>
      </c>
      <c r="B1611" s="1">
        <v>45642</v>
      </c>
      <c r="C1611" t="s">
        <v>146</v>
      </c>
      <c r="D1611" t="s">
        <v>66</v>
      </c>
      <c r="E1611" t="s">
        <v>67</v>
      </c>
      <c r="F1611" t="s">
        <v>68</v>
      </c>
      <c r="G1611" t="s">
        <v>80</v>
      </c>
      <c r="H1611" t="s">
        <v>81</v>
      </c>
      <c r="I1611" t="s">
        <v>82</v>
      </c>
      <c r="J1611" t="s">
        <v>46</v>
      </c>
      <c r="K1611" t="s">
        <v>196</v>
      </c>
      <c r="M1611" t="s">
        <v>197</v>
      </c>
      <c r="N1611" t="s">
        <v>198</v>
      </c>
      <c r="O1611">
        <v>90</v>
      </c>
      <c r="P1611">
        <v>94</v>
      </c>
      <c r="Q1611" t="b">
        <v>0</v>
      </c>
      <c r="R1611">
        <v>1</v>
      </c>
      <c r="S1611">
        <v>0</v>
      </c>
      <c r="T1611" t="s">
        <v>50</v>
      </c>
      <c r="U1611" t="s">
        <v>51</v>
      </c>
      <c r="V1611" t="s">
        <v>52</v>
      </c>
      <c r="W1611" t="s">
        <v>53</v>
      </c>
      <c r="X1611">
        <v>12.4</v>
      </c>
      <c r="Y1611">
        <v>9.92</v>
      </c>
      <c r="Z1611">
        <v>7.41</v>
      </c>
      <c r="AA1611">
        <v>1.78</v>
      </c>
      <c r="AB1611">
        <v>9.19</v>
      </c>
      <c r="AC1611">
        <v>7.99</v>
      </c>
      <c r="AD1611">
        <v>1.19</v>
      </c>
      <c r="AE1611">
        <v>8.85</v>
      </c>
      <c r="AF1611">
        <v>0</v>
      </c>
      <c r="AG1611">
        <v>0.34</v>
      </c>
      <c r="AH1611" t="s">
        <v>54</v>
      </c>
      <c r="AK1611">
        <v>2</v>
      </c>
      <c r="AL1611">
        <v>0</v>
      </c>
    </row>
    <row r="1612" spans="1:38" x14ac:dyDescent="0.25">
      <c r="A1612" t="s">
        <v>1881</v>
      </c>
      <c r="B1612" s="1">
        <v>45398</v>
      </c>
      <c r="C1612" t="s">
        <v>244</v>
      </c>
      <c r="D1612" t="s">
        <v>122</v>
      </c>
      <c r="E1612" t="s">
        <v>123</v>
      </c>
      <c r="F1612" t="s">
        <v>124</v>
      </c>
      <c r="G1612" t="s">
        <v>80</v>
      </c>
      <c r="H1612" t="s">
        <v>81</v>
      </c>
      <c r="I1612" t="s">
        <v>82</v>
      </c>
      <c r="J1612" t="s">
        <v>46</v>
      </c>
      <c r="K1612" t="s">
        <v>260</v>
      </c>
      <c r="L1612" t="s">
        <v>261</v>
      </c>
      <c r="M1612" t="s">
        <v>262</v>
      </c>
      <c r="N1612" t="s">
        <v>157</v>
      </c>
      <c r="O1612">
        <v>28</v>
      </c>
      <c r="P1612">
        <v>27</v>
      </c>
      <c r="Q1612" t="b">
        <v>1</v>
      </c>
      <c r="R1612">
        <v>4</v>
      </c>
      <c r="S1612">
        <v>0</v>
      </c>
      <c r="T1612" t="s">
        <v>73</v>
      </c>
      <c r="U1612" t="s">
        <v>74</v>
      </c>
      <c r="V1612" t="s">
        <v>52</v>
      </c>
      <c r="W1612" t="s">
        <v>53</v>
      </c>
      <c r="X1612">
        <v>918</v>
      </c>
      <c r="Y1612">
        <v>780.3</v>
      </c>
      <c r="Z1612">
        <v>765.51</v>
      </c>
      <c r="AA1612">
        <v>1.79</v>
      </c>
      <c r="AB1612">
        <v>767.3</v>
      </c>
      <c r="AC1612">
        <v>652.21</v>
      </c>
      <c r="AD1612">
        <v>115.1</v>
      </c>
      <c r="AE1612">
        <v>704.8</v>
      </c>
      <c r="AF1612">
        <v>0</v>
      </c>
      <c r="AG1612">
        <v>62.5</v>
      </c>
      <c r="AH1612" t="s">
        <v>54</v>
      </c>
      <c r="AK1612">
        <v>2</v>
      </c>
      <c r="AL1612">
        <v>1</v>
      </c>
    </row>
    <row r="1613" spans="1:38" x14ac:dyDescent="0.25">
      <c r="A1613" t="s">
        <v>1882</v>
      </c>
      <c r="B1613" s="1">
        <v>45066</v>
      </c>
      <c r="C1613" t="s">
        <v>479</v>
      </c>
      <c r="D1613" t="s">
        <v>90</v>
      </c>
      <c r="E1613" t="s">
        <v>91</v>
      </c>
      <c r="F1613" t="s">
        <v>92</v>
      </c>
      <c r="G1613" t="s">
        <v>80</v>
      </c>
      <c r="H1613" t="s">
        <v>81</v>
      </c>
      <c r="I1613" t="s">
        <v>82</v>
      </c>
      <c r="J1613" t="s">
        <v>46</v>
      </c>
      <c r="K1613" t="s">
        <v>184</v>
      </c>
      <c r="L1613" t="s">
        <v>185</v>
      </c>
      <c r="M1613" t="s">
        <v>186</v>
      </c>
      <c r="N1613" t="s">
        <v>171</v>
      </c>
      <c r="O1613">
        <v>90</v>
      </c>
      <c r="P1613">
        <v>86</v>
      </c>
      <c r="Q1613" t="b">
        <v>1</v>
      </c>
      <c r="R1613">
        <v>3</v>
      </c>
      <c r="S1613">
        <v>0</v>
      </c>
      <c r="T1613" t="s">
        <v>73</v>
      </c>
      <c r="U1613" t="s">
        <v>74</v>
      </c>
      <c r="V1613" t="s">
        <v>52</v>
      </c>
      <c r="W1613" t="s">
        <v>53</v>
      </c>
      <c r="X1613">
        <v>558</v>
      </c>
      <c r="Y1613">
        <v>474.3</v>
      </c>
      <c r="Z1613">
        <v>1401.12</v>
      </c>
      <c r="AA1613">
        <v>1.79</v>
      </c>
      <c r="AB1613">
        <v>1402.91</v>
      </c>
      <c r="AC1613">
        <v>1192.48</v>
      </c>
      <c r="AD1613">
        <v>210.44</v>
      </c>
      <c r="AE1613">
        <v>1284.3399999999999</v>
      </c>
      <c r="AF1613">
        <v>0</v>
      </c>
      <c r="AG1613">
        <v>118.57</v>
      </c>
      <c r="AH1613" t="s">
        <v>54</v>
      </c>
      <c r="AK1613">
        <v>2</v>
      </c>
      <c r="AL1613">
        <v>0</v>
      </c>
    </row>
    <row r="1614" spans="1:38" x14ac:dyDescent="0.25">
      <c r="A1614" t="s">
        <v>1883</v>
      </c>
      <c r="B1614" s="1">
        <v>45602</v>
      </c>
      <c r="C1614" t="s">
        <v>607</v>
      </c>
      <c r="D1614" t="s">
        <v>122</v>
      </c>
      <c r="E1614" t="s">
        <v>123</v>
      </c>
      <c r="F1614" t="s">
        <v>124</v>
      </c>
      <c r="G1614" t="s">
        <v>43</v>
      </c>
      <c r="H1614" t="s">
        <v>44</v>
      </c>
      <c r="I1614" t="s">
        <v>45</v>
      </c>
      <c r="J1614" t="s">
        <v>46</v>
      </c>
      <c r="K1614" t="s">
        <v>196</v>
      </c>
      <c r="M1614" t="s">
        <v>197</v>
      </c>
      <c r="N1614" t="s">
        <v>198</v>
      </c>
      <c r="O1614">
        <v>90</v>
      </c>
      <c r="P1614">
        <v>93</v>
      </c>
      <c r="Q1614" t="b">
        <v>0</v>
      </c>
      <c r="R1614">
        <v>1</v>
      </c>
      <c r="S1614">
        <v>0</v>
      </c>
      <c r="T1614" t="s">
        <v>50</v>
      </c>
      <c r="U1614" t="s">
        <v>51</v>
      </c>
      <c r="V1614" t="s">
        <v>52</v>
      </c>
      <c r="W1614" t="s">
        <v>53</v>
      </c>
      <c r="X1614">
        <v>12.4</v>
      </c>
      <c r="Y1614">
        <v>9.92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 t="s">
        <v>129</v>
      </c>
      <c r="AI1614">
        <v>88</v>
      </c>
      <c r="AJ1614" t="s">
        <v>130</v>
      </c>
      <c r="AK1614">
        <v>10</v>
      </c>
      <c r="AL1614">
        <v>0</v>
      </c>
    </row>
    <row r="1615" spans="1:38" x14ac:dyDescent="0.25">
      <c r="A1615" t="s">
        <v>1884</v>
      </c>
      <c r="B1615" s="1">
        <v>45633</v>
      </c>
      <c r="C1615" t="s">
        <v>751</v>
      </c>
      <c r="D1615" t="s">
        <v>77</v>
      </c>
      <c r="E1615" t="s">
        <v>78</v>
      </c>
      <c r="F1615" t="s">
        <v>79</v>
      </c>
      <c r="G1615" t="s">
        <v>43</v>
      </c>
      <c r="H1615" t="s">
        <v>44</v>
      </c>
      <c r="I1615" t="s">
        <v>45</v>
      </c>
      <c r="J1615" t="s">
        <v>46</v>
      </c>
      <c r="K1615" t="s">
        <v>180</v>
      </c>
      <c r="M1615" t="s">
        <v>181</v>
      </c>
      <c r="N1615" t="s">
        <v>182</v>
      </c>
      <c r="O1615">
        <v>30</v>
      </c>
      <c r="P1615">
        <v>29</v>
      </c>
      <c r="Q1615" t="b">
        <v>0</v>
      </c>
      <c r="R1615">
        <v>1</v>
      </c>
      <c r="S1615">
        <v>1</v>
      </c>
      <c r="T1615" t="s">
        <v>143</v>
      </c>
      <c r="U1615" t="s">
        <v>144</v>
      </c>
      <c r="V1615" t="s">
        <v>139</v>
      </c>
      <c r="W1615" t="s">
        <v>53</v>
      </c>
      <c r="X1615">
        <v>6.9</v>
      </c>
      <c r="Y1615">
        <v>5.52</v>
      </c>
      <c r="Z1615">
        <v>3.12</v>
      </c>
      <c r="AA1615">
        <v>1.77</v>
      </c>
      <c r="AB1615">
        <v>4.8899999999999997</v>
      </c>
      <c r="AC1615">
        <v>3.91</v>
      </c>
      <c r="AD1615">
        <v>1</v>
      </c>
      <c r="AE1615">
        <v>5.32</v>
      </c>
      <c r="AF1615">
        <v>0</v>
      </c>
      <c r="AG1615">
        <v>-0.43</v>
      </c>
      <c r="AH1615" t="s">
        <v>54</v>
      </c>
      <c r="AK1615">
        <v>3</v>
      </c>
      <c r="AL1615">
        <v>0</v>
      </c>
    </row>
    <row r="1616" spans="1:38" x14ac:dyDescent="0.25">
      <c r="A1616" t="s">
        <v>1885</v>
      </c>
      <c r="B1616" s="1">
        <v>45178</v>
      </c>
      <c r="C1616" t="s">
        <v>250</v>
      </c>
      <c r="D1616" t="s">
        <v>77</v>
      </c>
      <c r="E1616" t="s">
        <v>78</v>
      </c>
      <c r="F1616" t="s">
        <v>79</v>
      </c>
      <c r="G1616" t="s">
        <v>57</v>
      </c>
      <c r="H1616" t="s">
        <v>58</v>
      </c>
      <c r="I1616" t="s">
        <v>59</v>
      </c>
      <c r="J1616" t="s">
        <v>46</v>
      </c>
      <c r="K1616" t="s">
        <v>163</v>
      </c>
      <c r="L1616" t="s">
        <v>164</v>
      </c>
      <c r="M1616" t="s">
        <v>165</v>
      </c>
      <c r="N1616" t="s">
        <v>157</v>
      </c>
      <c r="O1616">
        <v>90</v>
      </c>
      <c r="P1616">
        <v>92</v>
      </c>
      <c r="Q1616" t="b">
        <v>1</v>
      </c>
      <c r="R1616">
        <v>4</v>
      </c>
      <c r="S1616">
        <v>0</v>
      </c>
      <c r="T1616" t="s">
        <v>50</v>
      </c>
      <c r="U1616" t="s">
        <v>51</v>
      </c>
      <c r="V1616" t="s">
        <v>52</v>
      </c>
      <c r="W1616" t="s">
        <v>53</v>
      </c>
      <c r="X1616">
        <v>936</v>
      </c>
      <c r="Y1616">
        <v>795.6</v>
      </c>
      <c r="Z1616">
        <v>2328.0100000000002</v>
      </c>
      <c r="AA1616">
        <v>1.78</v>
      </c>
      <c r="AB1616">
        <v>2329.79</v>
      </c>
      <c r="AC1616">
        <v>2026.91</v>
      </c>
      <c r="AD1616">
        <v>302.87</v>
      </c>
      <c r="AE1616">
        <v>2193.29</v>
      </c>
      <c r="AF1616">
        <v>0</v>
      </c>
      <c r="AG1616">
        <v>136.5</v>
      </c>
      <c r="AH1616" t="s">
        <v>54</v>
      </c>
      <c r="AK1616">
        <v>7</v>
      </c>
      <c r="AL1616">
        <v>0</v>
      </c>
    </row>
    <row r="1617" spans="1:38" x14ac:dyDescent="0.25">
      <c r="A1617" t="s">
        <v>1886</v>
      </c>
      <c r="B1617" s="1">
        <v>45643</v>
      </c>
      <c r="C1617" t="s">
        <v>151</v>
      </c>
      <c r="D1617" t="s">
        <v>66</v>
      </c>
      <c r="E1617" t="s">
        <v>67</v>
      </c>
      <c r="F1617" t="s">
        <v>68</v>
      </c>
      <c r="G1617" t="s">
        <v>57</v>
      </c>
      <c r="H1617" t="s">
        <v>58</v>
      </c>
      <c r="I1617" t="s">
        <v>59</v>
      </c>
      <c r="J1617" t="s">
        <v>46</v>
      </c>
      <c r="K1617" t="s">
        <v>163</v>
      </c>
      <c r="L1617" t="s">
        <v>164</v>
      </c>
      <c r="M1617" t="s">
        <v>165</v>
      </c>
      <c r="N1617" t="s">
        <v>157</v>
      </c>
      <c r="O1617">
        <v>30</v>
      </c>
      <c r="P1617">
        <v>30</v>
      </c>
      <c r="Q1617" t="b">
        <v>1</v>
      </c>
      <c r="R1617">
        <v>4</v>
      </c>
      <c r="S1617">
        <v>0</v>
      </c>
      <c r="T1617" t="s">
        <v>137</v>
      </c>
      <c r="U1617" t="s">
        <v>138</v>
      </c>
      <c r="V1617" t="s">
        <v>139</v>
      </c>
      <c r="W1617" t="s">
        <v>140</v>
      </c>
      <c r="X1617">
        <v>936</v>
      </c>
      <c r="Y1617">
        <v>795.6</v>
      </c>
      <c r="Z1617">
        <v>755.82</v>
      </c>
      <c r="AA1617">
        <v>3.78</v>
      </c>
      <c r="AB1617">
        <v>759.6</v>
      </c>
      <c r="AC1617">
        <v>546.91</v>
      </c>
      <c r="AD1617">
        <v>212.69</v>
      </c>
      <c r="AE1617">
        <v>728.9</v>
      </c>
      <c r="AF1617">
        <v>0</v>
      </c>
      <c r="AG1617">
        <v>30.7</v>
      </c>
      <c r="AH1617" t="s">
        <v>54</v>
      </c>
      <c r="AK1617">
        <v>0</v>
      </c>
      <c r="AL1617">
        <v>1</v>
      </c>
    </row>
    <row r="1618" spans="1:38" x14ac:dyDescent="0.25">
      <c r="A1618" t="s">
        <v>1887</v>
      </c>
      <c r="B1618" s="1">
        <v>45556</v>
      </c>
      <c r="C1618" t="s">
        <v>240</v>
      </c>
      <c r="D1618" t="s">
        <v>77</v>
      </c>
      <c r="E1618" t="s">
        <v>78</v>
      </c>
      <c r="F1618" t="s">
        <v>79</v>
      </c>
      <c r="G1618" t="s">
        <v>111</v>
      </c>
      <c r="H1618" t="s">
        <v>112</v>
      </c>
      <c r="I1618" t="s">
        <v>113</v>
      </c>
      <c r="J1618" t="s">
        <v>46</v>
      </c>
      <c r="K1618" t="s">
        <v>69</v>
      </c>
      <c r="L1618" t="s">
        <v>70</v>
      </c>
      <c r="M1618" t="s">
        <v>71</v>
      </c>
      <c r="N1618" t="s">
        <v>72</v>
      </c>
      <c r="O1618">
        <v>30</v>
      </c>
      <c r="P1618">
        <v>28</v>
      </c>
      <c r="Q1618" t="b">
        <v>1</v>
      </c>
      <c r="R1618">
        <v>3</v>
      </c>
      <c r="S1618">
        <v>1</v>
      </c>
      <c r="T1618" t="s">
        <v>73</v>
      </c>
      <c r="U1618" t="s">
        <v>74</v>
      </c>
      <c r="V1618" t="s">
        <v>52</v>
      </c>
      <c r="W1618" t="s">
        <v>53</v>
      </c>
      <c r="X1618">
        <v>384</v>
      </c>
      <c r="Y1618">
        <v>326.39999999999998</v>
      </c>
      <c r="Z1618">
        <v>318.01</v>
      </c>
      <c r="AA1618">
        <v>1.79</v>
      </c>
      <c r="AB1618">
        <v>319.8</v>
      </c>
      <c r="AC1618">
        <v>271.83</v>
      </c>
      <c r="AD1618">
        <v>47.97</v>
      </c>
      <c r="AE1618">
        <v>291.20999999999998</v>
      </c>
      <c r="AF1618">
        <v>0</v>
      </c>
      <c r="AG1618">
        <v>28.6</v>
      </c>
      <c r="AH1618" t="s">
        <v>54</v>
      </c>
      <c r="AK1618">
        <v>11</v>
      </c>
      <c r="AL1618">
        <v>0</v>
      </c>
    </row>
    <row r="1619" spans="1:38" x14ac:dyDescent="0.25">
      <c r="A1619" t="s">
        <v>1888</v>
      </c>
      <c r="B1619" s="1">
        <v>45618</v>
      </c>
      <c r="C1619" t="s">
        <v>326</v>
      </c>
      <c r="D1619" t="s">
        <v>90</v>
      </c>
      <c r="E1619" t="s">
        <v>91</v>
      </c>
      <c r="F1619" t="s">
        <v>92</v>
      </c>
      <c r="G1619" t="s">
        <v>43</v>
      </c>
      <c r="H1619" t="s">
        <v>44</v>
      </c>
      <c r="I1619" t="s">
        <v>45</v>
      </c>
      <c r="J1619" t="s">
        <v>46</v>
      </c>
      <c r="K1619" t="s">
        <v>93</v>
      </c>
      <c r="L1619" t="s">
        <v>94</v>
      </c>
      <c r="M1619" t="s">
        <v>95</v>
      </c>
      <c r="N1619" t="s">
        <v>96</v>
      </c>
      <c r="O1619">
        <v>30</v>
      </c>
      <c r="P1619">
        <v>30</v>
      </c>
      <c r="Q1619" t="b">
        <v>1</v>
      </c>
      <c r="R1619">
        <v>2</v>
      </c>
      <c r="S1619">
        <v>0</v>
      </c>
      <c r="T1619" t="s">
        <v>137</v>
      </c>
      <c r="U1619" t="s">
        <v>138</v>
      </c>
      <c r="V1619" t="s">
        <v>139</v>
      </c>
      <c r="W1619" t="s">
        <v>140</v>
      </c>
      <c r="X1619">
        <v>185.4</v>
      </c>
      <c r="Y1619">
        <v>157.59</v>
      </c>
      <c r="Z1619">
        <v>149.71</v>
      </c>
      <c r="AA1619">
        <v>0.75</v>
      </c>
      <c r="AB1619">
        <v>150.46</v>
      </c>
      <c r="AC1619">
        <v>108.33</v>
      </c>
      <c r="AD1619">
        <v>42.13</v>
      </c>
      <c r="AE1619">
        <v>149.76</v>
      </c>
      <c r="AF1619">
        <v>0</v>
      </c>
      <c r="AG1619">
        <v>0.7</v>
      </c>
      <c r="AH1619" t="s">
        <v>54</v>
      </c>
      <c r="AK1619">
        <v>5</v>
      </c>
      <c r="AL1619">
        <v>0</v>
      </c>
    </row>
    <row r="1620" spans="1:38" x14ac:dyDescent="0.25">
      <c r="A1620" t="s">
        <v>1889</v>
      </c>
      <c r="B1620" s="1">
        <v>44967</v>
      </c>
      <c r="C1620" t="s">
        <v>179</v>
      </c>
      <c r="D1620" t="s">
        <v>90</v>
      </c>
      <c r="E1620" t="s">
        <v>91</v>
      </c>
      <c r="F1620" t="s">
        <v>92</v>
      </c>
      <c r="G1620" t="s">
        <v>80</v>
      </c>
      <c r="H1620" t="s">
        <v>81</v>
      </c>
      <c r="I1620" t="s">
        <v>82</v>
      </c>
      <c r="J1620" t="s">
        <v>46</v>
      </c>
      <c r="K1620" t="s">
        <v>93</v>
      </c>
      <c r="L1620" t="s">
        <v>94</v>
      </c>
      <c r="M1620" t="s">
        <v>95</v>
      </c>
      <c r="N1620" t="s">
        <v>96</v>
      </c>
      <c r="O1620">
        <v>30</v>
      </c>
      <c r="P1620">
        <v>31</v>
      </c>
      <c r="Q1620" t="b">
        <v>1</v>
      </c>
      <c r="R1620">
        <v>2</v>
      </c>
      <c r="S1620">
        <v>0</v>
      </c>
      <c r="T1620" t="s">
        <v>137</v>
      </c>
      <c r="U1620" t="s">
        <v>138</v>
      </c>
      <c r="V1620" t="s">
        <v>139</v>
      </c>
      <c r="W1620" t="s">
        <v>140</v>
      </c>
      <c r="X1620">
        <v>185.4</v>
      </c>
      <c r="Y1620">
        <v>157.59</v>
      </c>
      <c r="Z1620">
        <v>149.71</v>
      </c>
      <c r="AA1620">
        <v>0.75</v>
      </c>
      <c r="AB1620">
        <v>150.46</v>
      </c>
      <c r="AC1620">
        <v>108.33</v>
      </c>
      <c r="AD1620">
        <v>42.13</v>
      </c>
      <c r="AE1620">
        <v>150.09</v>
      </c>
      <c r="AF1620">
        <v>0</v>
      </c>
      <c r="AG1620">
        <v>0.36</v>
      </c>
      <c r="AH1620" t="s">
        <v>54</v>
      </c>
      <c r="AK1620">
        <v>6</v>
      </c>
      <c r="AL1620">
        <v>0</v>
      </c>
    </row>
    <row r="1621" spans="1:38" x14ac:dyDescent="0.25">
      <c r="A1621" t="s">
        <v>1890</v>
      </c>
      <c r="B1621" s="1">
        <v>45514</v>
      </c>
      <c r="C1621" t="s">
        <v>39</v>
      </c>
      <c r="D1621" t="s">
        <v>77</v>
      </c>
      <c r="E1621" t="s">
        <v>78</v>
      </c>
      <c r="F1621" t="s">
        <v>79</v>
      </c>
      <c r="G1621" t="s">
        <v>111</v>
      </c>
      <c r="H1621" t="s">
        <v>112</v>
      </c>
      <c r="I1621" t="s">
        <v>113</v>
      </c>
      <c r="J1621" t="s">
        <v>46</v>
      </c>
      <c r="K1621" t="s">
        <v>114</v>
      </c>
      <c r="L1621" t="s">
        <v>115</v>
      </c>
      <c r="M1621" t="s">
        <v>116</v>
      </c>
      <c r="N1621" t="s">
        <v>117</v>
      </c>
      <c r="O1621">
        <v>30</v>
      </c>
      <c r="P1621">
        <v>29</v>
      </c>
      <c r="Q1621" t="b">
        <v>1</v>
      </c>
      <c r="R1621">
        <v>4</v>
      </c>
      <c r="S1621">
        <v>0</v>
      </c>
      <c r="T1621" t="s">
        <v>137</v>
      </c>
      <c r="U1621" t="s">
        <v>138</v>
      </c>
      <c r="V1621" t="s">
        <v>139</v>
      </c>
      <c r="W1621" t="s">
        <v>140</v>
      </c>
      <c r="X1621">
        <v>564</v>
      </c>
      <c r="Y1621">
        <v>479.4</v>
      </c>
      <c r="Z1621">
        <v>455.43</v>
      </c>
      <c r="AA1621">
        <v>2.2799999999999998</v>
      </c>
      <c r="AB1621">
        <v>457.71</v>
      </c>
      <c r="AC1621">
        <v>329.55</v>
      </c>
      <c r="AD1621">
        <v>128.16</v>
      </c>
      <c r="AE1621">
        <v>442.83</v>
      </c>
      <c r="AF1621">
        <v>0</v>
      </c>
      <c r="AG1621">
        <v>14.88</v>
      </c>
      <c r="AH1621" t="s">
        <v>54</v>
      </c>
      <c r="AK1621">
        <v>9</v>
      </c>
      <c r="AL1621">
        <v>0</v>
      </c>
    </row>
    <row r="1622" spans="1:38" x14ac:dyDescent="0.25">
      <c r="A1622" t="s">
        <v>1891</v>
      </c>
      <c r="B1622" s="1">
        <v>45006</v>
      </c>
      <c r="C1622" t="s">
        <v>238</v>
      </c>
      <c r="D1622" t="s">
        <v>66</v>
      </c>
      <c r="E1622" t="s">
        <v>67</v>
      </c>
      <c r="F1622" t="s">
        <v>68</v>
      </c>
      <c r="G1622" t="s">
        <v>43</v>
      </c>
      <c r="H1622" t="s">
        <v>44</v>
      </c>
      <c r="I1622" t="s">
        <v>45</v>
      </c>
      <c r="J1622" t="s">
        <v>46</v>
      </c>
      <c r="K1622" t="s">
        <v>60</v>
      </c>
      <c r="L1622" t="s">
        <v>61</v>
      </c>
      <c r="M1622" t="s">
        <v>48</v>
      </c>
      <c r="N1622" t="s">
        <v>49</v>
      </c>
      <c r="O1622">
        <v>30</v>
      </c>
      <c r="P1622">
        <v>30</v>
      </c>
      <c r="Q1622" t="b">
        <v>1</v>
      </c>
      <c r="R1622">
        <v>2</v>
      </c>
      <c r="S1622">
        <v>0</v>
      </c>
      <c r="T1622" t="s">
        <v>99</v>
      </c>
      <c r="U1622" t="s">
        <v>100</v>
      </c>
      <c r="V1622" t="s">
        <v>52</v>
      </c>
      <c r="W1622" t="s">
        <v>53</v>
      </c>
      <c r="X1622">
        <v>174</v>
      </c>
      <c r="Y1622">
        <v>147.9</v>
      </c>
      <c r="Z1622">
        <v>146.12</v>
      </c>
      <c r="AA1622">
        <v>1.78</v>
      </c>
      <c r="AB1622">
        <v>147.9</v>
      </c>
      <c r="AC1622">
        <v>130.15</v>
      </c>
      <c r="AD1622">
        <v>17.75</v>
      </c>
      <c r="AE1622">
        <v>130.61000000000001</v>
      </c>
      <c r="AF1622">
        <v>0</v>
      </c>
      <c r="AG1622">
        <v>17.29</v>
      </c>
      <c r="AH1622" t="s">
        <v>54</v>
      </c>
      <c r="AK1622">
        <v>4</v>
      </c>
      <c r="AL1622">
        <v>0</v>
      </c>
    </row>
    <row r="1623" spans="1:38" x14ac:dyDescent="0.25">
      <c r="A1623" t="s">
        <v>1892</v>
      </c>
      <c r="B1623" s="1">
        <v>45230</v>
      </c>
      <c r="C1623" t="s">
        <v>363</v>
      </c>
      <c r="D1623" t="s">
        <v>122</v>
      </c>
      <c r="E1623" t="s">
        <v>123</v>
      </c>
      <c r="F1623" t="s">
        <v>124</v>
      </c>
      <c r="G1623" t="s">
        <v>57</v>
      </c>
      <c r="H1623" t="s">
        <v>58</v>
      </c>
      <c r="I1623" t="s">
        <v>59</v>
      </c>
      <c r="J1623" t="s">
        <v>46</v>
      </c>
      <c r="K1623" t="s">
        <v>114</v>
      </c>
      <c r="L1623" t="s">
        <v>115</v>
      </c>
      <c r="M1623" t="s">
        <v>116</v>
      </c>
      <c r="N1623" t="s">
        <v>117</v>
      </c>
      <c r="O1623">
        <v>90</v>
      </c>
      <c r="P1623">
        <v>88</v>
      </c>
      <c r="Q1623" t="b">
        <v>1</v>
      </c>
      <c r="R1623">
        <v>4</v>
      </c>
      <c r="S1623">
        <v>0</v>
      </c>
      <c r="T1623" t="s">
        <v>50</v>
      </c>
      <c r="U1623" t="s">
        <v>51</v>
      </c>
      <c r="V1623" t="s">
        <v>52</v>
      </c>
      <c r="W1623" t="s">
        <v>53</v>
      </c>
      <c r="X1623">
        <v>564</v>
      </c>
      <c r="Y1623">
        <v>479.4</v>
      </c>
      <c r="Z1623">
        <v>1440.07</v>
      </c>
      <c r="AA1623">
        <v>1.78</v>
      </c>
      <c r="AB1623">
        <v>1441.85</v>
      </c>
      <c r="AC1623">
        <v>1254.4100000000001</v>
      </c>
      <c r="AD1623">
        <v>187.44</v>
      </c>
      <c r="AE1623">
        <v>1342.05</v>
      </c>
      <c r="AF1623">
        <v>0</v>
      </c>
      <c r="AG1623">
        <v>99.8</v>
      </c>
      <c r="AH1623" t="s">
        <v>54</v>
      </c>
      <c r="AK1623">
        <v>8</v>
      </c>
      <c r="AL1623">
        <v>0</v>
      </c>
    </row>
    <row r="1624" spans="1:38" x14ac:dyDescent="0.25">
      <c r="A1624" t="s">
        <v>1893</v>
      </c>
      <c r="B1624" s="1">
        <v>45264</v>
      </c>
      <c r="C1624" t="s">
        <v>479</v>
      </c>
      <c r="D1624" t="s">
        <v>90</v>
      </c>
      <c r="E1624" t="s">
        <v>91</v>
      </c>
      <c r="F1624" t="s">
        <v>92</v>
      </c>
      <c r="G1624" t="s">
        <v>111</v>
      </c>
      <c r="H1624" t="s">
        <v>112</v>
      </c>
      <c r="I1624" t="s">
        <v>113</v>
      </c>
      <c r="J1624" t="s">
        <v>46</v>
      </c>
      <c r="K1624" t="s">
        <v>213</v>
      </c>
      <c r="L1624" t="s">
        <v>214</v>
      </c>
      <c r="M1624" t="s">
        <v>215</v>
      </c>
      <c r="N1624" t="s">
        <v>216</v>
      </c>
      <c r="O1624">
        <v>30</v>
      </c>
      <c r="P1624">
        <v>30</v>
      </c>
      <c r="Q1624" t="b">
        <v>1</v>
      </c>
      <c r="R1624">
        <v>3</v>
      </c>
      <c r="S1624">
        <v>0</v>
      </c>
      <c r="T1624" t="s">
        <v>99</v>
      </c>
      <c r="U1624" t="s">
        <v>100</v>
      </c>
      <c r="V1624" t="s">
        <v>52</v>
      </c>
      <c r="W1624" t="s">
        <v>53</v>
      </c>
      <c r="X1624">
        <v>492</v>
      </c>
      <c r="Y1624">
        <v>418.2</v>
      </c>
      <c r="Z1624">
        <v>416.44</v>
      </c>
      <c r="AA1624">
        <v>1.78</v>
      </c>
      <c r="AB1624">
        <v>418.22</v>
      </c>
      <c r="AC1624">
        <v>368.03</v>
      </c>
      <c r="AD1624">
        <v>50.19</v>
      </c>
      <c r="AE1624">
        <v>377.48</v>
      </c>
      <c r="AF1624">
        <v>0</v>
      </c>
      <c r="AG1624">
        <v>40.74</v>
      </c>
      <c r="AH1624" t="s">
        <v>54</v>
      </c>
      <c r="AK1624">
        <v>11</v>
      </c>
      <c r="AL1624">
        <v>0</v>
      </c>
    </row>
    <row r="1625" spans="1:38" x14ac:dyDescent="0.25">
      <c r="A1625" t="s">
        <v>1894</v>
      </c>
      <c r="B1625" s="1">
        <v>45470</v>
      </c>
      <c r="C1625" t="s">
        <v>584</v>
      </c>
      <c r="D1625" t="s">
        <v>66</v>
      </c>
      <c r="E1625" t="s">
        <v>67</v>
      </c>
      <c r="F1625" t="s">
        <v>68</v>
      </c>
      <c r="G1625" t="s">
        <v>80</v>
      </c>
      <c r="H1625" t="s">
        <v>81</v>
      </c>
      <c r="I1625" t="s">
        <v>82</v>
      </c>
      <c r="J1625" t="s">
        <v>46</v>
      </c>
      <c r="K1625" t="s">
        <v>260</v>
      </c>
      <c r="L1625" t="s">
        <v>261</v>
      </c>
      <c r="M1625" t="s">
        <v>262</v>
      </c>
      <c r="N1625" t="s">
        <v>157</v>
      </c>
      <c r="O1625">
        <v>28</v>
      </c>
      <c r="P1625">
        <v>29</v>
      </c>
      <c r="Q1625" t="b">
        <v>1</v>
      </c>
      <c r="R1625">
        <v>4</v>
      </c>
      <c r="S1625">
        <v>0</v>
      </c>
      <c r="T1625" t="s">
        <v>50</v>
      </c>
      <c r="U1625" t="s">
        <v>51</v>
      </c>
      <c r="V1625" t="s">
        <v>52</v>
      </c>
      <c r="W1625" t="s">
        <v>53</v>
      </c>
      <c r="X1625">
        <v>918</v>
      </c>
      <c r="Y1625">
        <v>780.3</v>
      </c>
      <c r="Z1625">
        <v>771.2</v>
      </c>
      <c r="AA1625">
        <v>1.78</v>
      </c>
      <c r="AB1625">
        <v>772.98</v>
      </c>
      <c r="AC1625">
        <v>672.5</v>
      </c>
      <c r="AD1625">
        <v>100.49</v>
      </c>
      <c r="AE1625">
        <v>698.79</v>
      </c>
      <c r="AF1625">
        <v>0</v>
      </c>
      <c r="AG1625">
        <v>74.2</v>
      </c>
      <c r="AH1625" t="s">
        <v>54</v>
      </c>
      <c r="AK1625">
        <v>7</v>
      </c>
      <c r="AL1625">
        <v>0</v>
      </c>
    </row>
    <row r="1626" spans="1:38" x14ac:dyDescent="0.25">
      <c r="A1626" t="s">
        <v>1895</v>
      </c>
      <c r="B1626" s="1">
        <v>45136</v>
      </c>
      <c r="C1626" t="s">
        <v>179</v>
      </c>
      <c r="D1626" t="s">
        <v>40</v>
      </c>
      <c r="E1626" t="s">
        <v>41</v>
      </c>
      <c r="F1626" t="s">
        <v>42</v>
      </c>
      <c r="G1626" t="s">
        <v>80</v>
      </c>
      <c r="H1626" t="s">
        <v>81</v>
      </c>
      <c r="I1626" t="s">
        <v>82</v>
      </c>
      <c r="J1626" t="s">
        <v>46</v>
      </c>
      <c r="K1626" t="s">
        <v>83</v>
      </c>
      <c r="M1626" t="s">
        <v>84</v>
      </c>
      <c r="N1626" t="s">
        <v>85</v>
      </c>
      <c r="O1626">
        <v>30</v>
      </c>
      <c r="P1626">
        <v>30</v>
      </c>
      <c r="Q1626" t="b">
        <v>0</v>
      </c>
      <c r="R1626">
        <v>1</v>
      </c>
      <c r="S1626">
        <v>1</v>
      </c>
      <c r="T1626" t="s">
        <v>50</v>
      </c>
      <c r="U1626" t="s">
        <v>51</v>
      </c>
      <c r="V1626" t="s">
        <v>52</v>
      </c>
      <c r="W1626" t="s">
        <v>53</v>
      </c>
      <c r="X1626">
        <v>7.2</v>
      </c>
      <c r="Y1626">
        <v>5.76</v>
      </c>
      <c r="Z1626">
        <v>4.0999999999999996</v>
      </c>
      <c r="AA1626">
        <v>1.78</v>
      </c>
      <c r="AB1626">
        <v>5.88</v>
      </c>
      <c r="AC1626">
        <v>5.12</v>
      </c>
      <c r="AD1626">
        <v>1</v>
      </c>
      <c r="AE1626">
        <v>5.0999999999999996</v>
      </c>
      <c r="AF1626">
        <v>0</v>
      </c>
      <c r="AG1626">
        <v>0.78</v>
      </c>
      <c r="AH1626" t="s">
        <v>54</v>
      </c>
      <c r="AK1626">
        <v>8</v>
      </c>
      <c r="AL1626">
        <v>1</v>
      </c>
    </row>
    <row r="1627" spans="1:38" x14ac:dyDescent="0.25">
      <c r="A1627" t="s">
        <v>1896</v>
      </c>
      <c r="B1627" s="1">
        <v>45516</v>
      </c>
      <c r="C1627" t="s">
        <v>569</v>
      </c>
      <c r="D1627" t="s">
        <v>77</v>
      </c>
      <c r="E1627" t="s">
        <v>78</v>
      </c>
      <c r="F1627" t="s">
        <v>79</v>
      </c>
      <c r="G1627" t="s">
        <v>80</v>
      </c>
      <c r="H1627" t="s">
        <v>81</v>
      </c>
      <c r="I1627" t="s">
        <v>82</v>
      </c>
      <c r="J1627" t="s">
        <v>46</v>
      </c>
      <c r="K1627" t="s">
        <v>83</v>
      </c>
      <c r="M1627" t="s">
        <v>84</v>
      </c>
      <c r="N1627" t="s">
        <v>85</v>
      </c>
      <c r="O1627">
        <v>30</v>
      </c>
      <c r="P1627">
        <v>30</v>
      </c>
      <c r="Q1627" t="b">
        <v>0</v>
      </c>
      <c r="R1627">
        <v>1</v>
      </c>
      <c r="S1627">
        <v>2</v>
      </c>
      <c r="T1627" t="s">
        <v>158</v>
      </c>
      <c r="U1627" t="s">
        <v>159</v>
      </c>
      <c r="V1627" t="s">
        <v>158</v>
      </c>
      <c r="W1627" t="s">
        <v>23</v>
      </c>
      <c r="X1627">
        <v>7.2</v>
      </c>
      <c r="Y1627">
        <v>5.76</v>
      </c>
      <c r="Z1627">
        <v>6.48</v>
      </c>
      <c r="AA1627">
        <v>0</v>
      </c>
      <c r="AB1627">
        <v>6.48</v>
      </c>
      <c r="AC1627">
        <v>0</v>
      </c>
      <c r="AD1627">
        <v>6.48</v>
      </c>
      <c r="AE1627">
        <v>5.31</v>
      </c>
      <c r="AF1627">
        <v>0</v>
      </c>
      <c r="AG1627">
        <v>1.17</v>
      </c>
      <c r="AH1627" t="s">
        <v>210</v>
      </c>
      <c r="AK1627">
        <v>6</v>
      </c>
      <c r="AL1627">
        <v>1</v>
      </c>
    </row>
    <row r="1628" spans="1:38" x14ac:dyDescent="0.25">
      <c r="A1628" t="s">
        <v>1897</v>
      </c>
      <c r="B1628" s="1">
        <v>45202</v>
      </c>
      <c r="C1628" t="s">
        <v>328</v>
      </c>
      <c r="D1628" t="s">
        <v>66</v>
      </c>
      <c r="E1628" t="s">
        <v>67</v>
      </c>
      <c r="F1628" t="s">
        <v>68</v>
      </c>
      <c r="G1628" t="s">
        <v>57</v>
      </c>
      <c r="H1628" t="s">
        <v>58</v>
      </c>
      <c r="I1628" t="s">
        <v>59</v>
      </c>
      <c r="J1628" t="s">
        <v>46</v>
      </c>
      <c r="K1628" t="s">
        <v>83</v>
      </c>
      <c r="M1628" t="s">
        <v>84</v>
      </c>
      <c r="N1628" t="s">
        <v>85</v>
      </c>
      <c r="O1628">
        <v>30</v>
      </c>
      <c r="P1628">
        <v>31</v>
      </c>
      <c r="Q1628" t="b">
        <v>0</v>
      </c>
      <c r="R1628">
        <v>1</v>
      </c>
      <c r="S1628">
        <v>2</v>
      </c>
      <c r="T1628" t="s">
        <v>99</v>
      </c>
      <c r="U1628" t="s">
        <v>100</v>
      </c>
      <c r="V1628" t="s">
        <v>52</v>
      </c>
      <c r="W1628" t="s">
        <v>53</v>
      </c>
      <c r="X1628">
        <v>7.2</v>
      </c>
      <c r="Y1628">
        <v>5.76</v>
      </c>
      <c r="Z1628">
        <v>3.45</v>
      </c>
      <c r="AA1628">
        <v>1.78</v>
      </c>
      <c r="AB1628">
        <v>5.23</v>
      </c>
      <c r="AC1628">
        <v>4.5999999999999996</v>
      </c>
      <c r="AD1628">
        <v>1</v>
      </c>
      <c r="AE1628">
        <v>5.42</v>
      </c>
      <c r="AF1628">
        <v>0</v>
      </c>
      <c r="AG1628">
        <v>-0.19</v>
      </c>
      <c r="AH1628" t="s">
        <v>54</v>
      </c>
      <c r="AK1628">
        <v>7</v>
      </c>
      <c r="AL1628">
        <v>1</v>
      </c>
    </row>
    <row r="1629" spans="1:38" x14ac:dyDescent="0.25">
      <c r="A1629" t="s">
        <v>1898</v>
      </c>
      <c r="B1629" s="1">
        <v>45071</v>
      </c>
      <c r="C1629" t="s">
        <v>384</v>
      </c>
      <c r="D1629" t="s">
        <v>66</v>
      </c>
      <c r="E1629" t="s">
        <v>67</v>
      </c>
      <c r="F1629" t="s">
        <v>68</v>
      </c>
      <c r="G1629" t="s">
        <v>111</v>
      </c>
      <c r="H1629" t="s">
        <v>112</v>
      </c>
      <c r="I1629" t="s">
        <v>113</v>
      </c>
      <c r="J1629" t="s">
        <v>46</v>
      </c>
      <c r="K1629" t="s">
        <v>106</v>
      </c>
      <c r="M1629" t="s">
        <v>107</v>
      </c>
      <c r="N1629" t="s">
        <v>108</v>
      </c>
      <c r="O1629">
        <v>90</v>
      </c>
      <c r="P1629">
        <v>89</v>
      </c>
      <c r="Q1629" t="b">
        <v>0</v>
      </c>
      <c r="R1629">
        <v>1</v>
      </c>
      <c r="S1629">
        <v>0</v>
      </c>
      <c r="T1629" t="s">
        <v>50</v>
      </c>
      <c r="U1629" t="s">
        <v>51</v>
      </c>
      <c r="V1629" t="s">
        <v>52</v>
      </c>
      <c r="W1629" t="s">
        <v>53</v>
      </c>
      <c r="X1629">
        <v>8.5</v>
      </c>
      <c r="Y1629">
        <v>6.8</v>
      </c>
      <c r="Z1629">
        <v>4.3899999999999997</v>
      </c>
      <c r="AA1629">
        <v>1.78</v>
      </c>
      <c r="AB1629">
        <v>6.17</v>
      </c>
      <c r="AC1629">
        <v>5.37</v>
      </c>
      <c r="AD1629">
        <v>1</v>
      </c>
      <c r="AE1629">
        <v>6.07</v>
      </c>
      <c r="AF1629">
        <v>0</v>
      </c>
      <c r="AG1629">
        <v>0.11</v>
      </c>
      <c r="AH1629" t="s">
        <v>54</v>
      </c>
      <c r="AK1629">
        <v>7</v>
      </c>
      <c r="AL1629">
        <v>0</v>
      </c>
    </row>
    <row r="1630" spans="1:38" x14ac:dyDescent="0.25">
      <c r="A1630" t="s">
        <v>1899</v>
      </c>
      <c r="B1630" s="1">
        <v>45335</v>
      </c>
      <c r="C1630" t="s">
        <v>89</v>
      </c>
      <c r="D1630" t="s">
        <v>66</v>
      </c>
      <c r="E1630" t="s">
        <v>67</v>
      </c>
      <c r="F1630" t="s">
        <v>68</v>
      </c>
      <c r="G1630" t="s">
        <v>57</v>
      </c>
      <c r="H1630" t="s">
        <v>58</v>
      </c>
      <c r="I1630" t="s">
        <v>59</v>
      </c>
      <c r="J1630" t="s">
        <v>46</v>
      </c>
      <c r="K1630" t="s">
        <v>106</v>
      </c>
      <c r="M1630" t="s">
        <v>107</v>
      </c>
      <c r="N1630" t="s">
        <v>108</v>
      </c>
      <c r="O1630">
        <v>90</v>
      </c>
      <c r="P1630">
        <v>88</v>
      </c>
      <c r="Q1630" t="b">
        <v>0</v>
      </c>
      <c r="R1630">
        <v>1</v>
      </c>
      <c r="S1630">
        <v>2</v>
      </c>
      <c r="T1630" t="s">
        <v>73</v>
      </c>
      <c r="U1630" t="s">
        <v>74</v>
      </c>
      <c r="V1630" t="s">
        <v>52</v>
      </c>
      <c r="W1630" t="s">
        <v>53</v>
      </c>
      <c r="X1630">
        <v>8.5</v>
      </c>
      <c r="Y1630">
        <v>6.8</v>
      </c>
      <c r="Z1630">
        <v>5.0199999999999996</v>
      </c>
      <c r="AA1630">
        <v>1.79</v>
      </c>
      <c r="AB1630">
        <v>6.81</v>
      </c>
      <c r="AC1630">
        <v>5.79</v>
      </c>
      <c r="AD1630">
        <v>1.02</v>
      </c>
      <c r="AE1630">
        <v>6.2</v>
      </c>
      <c r="AF1630">
        <v>0</v>
      </c>
      <c r="AG1630">
        <v>0.6</v>
      </c>
      <c r="AH1630" t="s">
        <v>54</v>
      </c>
      <c r="AK1630">
        <v>7</v>
      </c>
      <c r="AL1630">
        <v>0</v>
      </c>
    </row>
    <row r="1631" spans="1:38" x14ac:dyDescent="0.25">
      <c r="A1631" t="s">
        <v>1900</v>
      </c>
      <c r="B1631" s="1">
        <v>45460</v>
      </c>
      <c r="C1631" t="s">
        <v>102</v>
      </c>
      <c r="D1631" t="s">
        <v>77</v>
      </c>
      <c r="E1631" t="s">
        <v>78</v>
      </c>
      <c r="F1631" t="s">
        <v>79</v>
      </c>
      <c r="G1631" t="s">
        <v>57</v>
      </c>
      <c r="H1631" t="s">
        <v>58</v>
      </c>
      <c r="I1631" t="s">
        <v>59</v>
      </c>
      <c r="J1631" t="s">
        <v>46</v>
      </c>
      <c r="K1631" t="s">
        <v>93</v>
      </c>
      <c r="L1631" t="s">
        <v>94</v>
      </c>
      <c r="M1631" t="s">
        <v>95</v>
      </c>
      <c r="N1631" t="s">
        <v>96</v>
      </c>
      <c r="O1631">
        <v>30</v>
      </c>
      <c r="P1631">
        <v>28</v>
      </c>
      <c r="Q1631" t="b">
        <v>1</v>
      </c>
      <c r="R1631">
        <v>2</v>
      </c>
      <c r="S1631">
        <v>0</v>
      </c>
      <c r="T1631" t="s">
        <v>50</v>
      </c>
      <c r="U1631" t="s">
        <v>51</v>
      </c>
      <c r="V1631" t="s">
        <v>52</v>
      </c>
      <c r="W1631" t="s">
        <v>53</v>
      </c>
      <c r="X1631">
        <v>185.4</v>
      </c>
      <c r="Y1631">
        <v>157.59</v>
      </c>
      <c r="Z1631">
        <v>155.51</v>
      </c>
      <c r="AA1631">
        <v>1.78</v>
      </c>
      <c r="AB1631">
        <v>157.29</v>
      </c>
      <c r="AC1631">
        <v>136.84</v>
      </c>
      <c r="AD1631">
        <v>20.45</v>
      </c>
      <c r="AE1631">
        <v>140.56</v>
      </c>
      <c r="AF1631">
        <v>0</v>
      </c>
      <c r="AG1631">
        <v>16.72</v>
      </c>
      <c r="AH1631" t="s">
        <v>54</v>
      </c>
      <c r="AK1631">
        <v>4</v>
      </c>
      <c r="AL1631">
        <v>0</v>
      </c>
    </row>
    <row r="1632" spans="1:38" x14ac:dyDescent="0.25">
      <c r="A1632" t="s">
        <v>1901</v>
      </c>
      <c r="B1632" s="1">
        <v>44997</v>
      </c>
      <c r="C1632" t="s">
        <v>350</v>
      </c>
      <c r="D1632" t="s">
        <v>77</v>
      </c>
      <c r="E1632" t="s">
        <v>78</v>
      </c>
      <c r="F1632" t="s">
        <v>79</v>
      </c>
      <c r="G1632" t="s">
        <v>43</v>
      </c>
      <c r="H1632" t="s">
        <v>44</v>
      </c>
      <c r="I1632" t="s">
        <v>45</v>
      </c>
      <c r="J1632" t="s">
        <v>46</v>
      </c>
      <c r="K1632" t="s">
        <v>103</v>
      </c>
      <c r="M1632" t="s">
        <v>95</v>
      </c>
      <c r="N1632" t="s">
        <v>96</v>
      </c>
      <c r="O1632">
        <v>30</v>
      </c>
      <c r="P1632">
        <v>28</v>
      </c>
      <c r="Q1632" t="b">
        <v>0</v>
      </c>
      <c r="R1632">
        <v>1</v>
      </c>
      <c r="S1632">
        <v>1</v>
      </c>
      <c r="T1632" t="s">
        <v>137</v>
      </c>
      <c r="U1632" t="s">
        <v>138</v>
      </c>
      <c r="V1632" t="s">
        <v>139</v>
      </c>
      <c r="W1632" t="s">
        <v>140</v>
      </c>
      <c r="X1632">
        <v>18.2</v>
      </c>
      <c r="Y1632">
        <v>14.56</v>
      </c>
      <c r="Z1632">
        <v>13.83</v>
      </c>
      <c r="AA1632">
        <v>7.0000000000000007E-2</v>
      </c>
      <c r="AB1632">
        <v>13.9</v>
      </c>
      <c r="AC1632">
        <v>10.01</v>
      </c>
      <c r="AD1632">
        <v>3.89</v>
      </c>
      <c r="AE1632">
        <v>13.43</v>
      </c>
      <c r="AF1632">
        <v>0</v>
      </c>
      <c r="AG1632">
        <v>0.47</v>
      </c>
      <c r="AH1632" t="s">
        <v>54</v>
      </c>
      <c r="AK1632">
        <v>3</v>
      </c>
      <c r="AL1632">
        <v>0</v>
      </c>
    </row>
    <row r="1633" spans="1:38" x14ac:dyDescent="0.25">
      <c r="A1633" t="s">
        <v>1902</v>
      </c>
      <c r="B1633" s="1">
        <v>45165</v>
      </c>
      <c r="C1633" t="s">
        <v>503</v>
      </c>
      <c r="D1633" t="s">
        <v>66</v>
      </c>
      <c r="E1633" t="s">
        <v>67</v>
      </c>
      <c r="F1633" t="s">
        <v>68</v>
      </c>
      <c r="G1633" t="s">
        <v>111</v>
      </c>
      <c r="H1633" t="s">
        <v>112</v>
      </c>
      <c r="I1633" t="s">
        <v>113</v>
      </c>
      <c r="J1633" t="s">
        <v>46</v>
      </c>
      <c r="K1633" t="s">
        <v>260</v>
      </c>
      <c r="L1633" t="s">
        <v>261</v>
      </c>
      <c r="M1633" t="s">
        <v>262</v>
      </c>
      <c r="N1633" t="s">
        <v>157</v>
      </c>
      <c r="O1633">
        <v>28</v>
      </c>
      <c r="P1633">
        <v>26</v>
      </c>
      <c r="Q1633" t="b">
        <v>1</v>
      </c>
      <c r="R1633">
        <v>4</v>
      </c>
      <c r="S1633">
        <v>0</v>
      </c>
      <c r="T1633" t="s">
        <v>158</v>
      </c>
      <c r="U1633" t="s">
        <v>159</v>
      </c>
      <c r="V1633" t="s">
        <v>158</v>
      </c>
      <c r="W1633" t="s">
        <v>23</v>
      </c>
      <c r="X1633">
        <v>918</v>
      </c>
      <c r="Y1633">
        <v>780.3</v>
      </c>
      <c r="Z1633">
        <v>826.2</v>
      </c>
      <c r="AA1633">
        <v>0</v>
      </c>
      <c r="AB1633">
        <v>826.2</v>
      </c>
      <c r="AC1633">
        <v>0</v>
      </c>
      <c r="AD1633">
        <v>826.2</v>
      </c>
      <c r="AE1633">
        <v>747.57</v>
      </c>
      <c r="AF1633">
        <v>0</v>
      </c>
      <c r="AG1633">
        <v>78.63</v>
      </c>
      <c r="AH1633" t="s">
        <v>54</v>
      </c>
      <c r="AK1633">
        <v>3</v>
      </c>
      <c r="AL1633">
        <v>1</v>
      </c>
    </row>
    <row r="1634" spans="1:38" x14ac:dyDescent="0.25">
      <c r="A1634" t="s">
        <v>1903</v>
      </c>
      <c r="B1634" s="1">
        <v>45144</v>
      </c>
      <c r="C1634" t="s">
        <v>314</v>
      </c>
      <c r="D1634" t="s">
        <v>40</v>
      </c>
      <c r="E1634" t="s">
        <v>41</v>
      </c>
      <c r="F1634" t="s">
        <v>42</v>
      </c>
      <c r="G1634" t="s">
        <v>43</v>
      </c>
      <c r="H1634" t="s">
        <v>44</v>
      </c>
      <c r="I1634" t="s">
        <v>45</v>
      </c>
      <c r="J1634" t="s">
        <v>46</v>
      </c>
      <c r="K1634" t="s">
        <v>47</v>
      </c>
      <c r="M1634" t="s">
        <v>48</v>
      </c>
      <c r="N1634" t="s">
        <v>49</v>
      </c>
      <c r="O1634">
        <v>30</v>
      </c>
      <c r="P1634">
        <v>30</v>
      </c>
      <c r="Q1634" t="b">
        <v>0</v>
      </c>
      <c r="R1634">
        <v>1</v>
      </c>
      <c r="S1634">
        <v>0</v>
      </c>
      <c r="T1634" t="s">
        <v>143</v>
      </c>
      <c r="U1634" t="s">
        <v>144</v>
      </c>
      <c r="V1634" t="s">
        <v>139</v>
      </c>
      <c r="W1634" t="s">
        <v>53</v>
      </c>
      <c r="X1634">
        <v>14.8</v>
      </c>
      <c r="Y1634">
        <v>11.84</v>
      </c>
      <c r="Z1634">
        <v>7.03</v>
      </c>
      <c r="AA1634">
        <v>1.77</v>
      </c>
      <c r="AB1634">
        <v>8.8000000000000007</v>
      </c>
      <c r="AC1634">
        <v>7.04</v>
      </c>
      <c r="AD1634">
        <v>1.76</v>
      </c>
      <c r="AE1634">
        <v>11.27</v>
      </c>
      <c r="AF1634">
        <v>0</v>
      </c>
      <c r="AG1634">
        <v>-2.4700000000000002</v>
      </c>
      <c r="AH1634" t="s">
        <v>54</v>
      </c>
      <c r="AK1634">
        <v>3</v>
      </c>
      <c r="AL1634">
        <v>1</v>
      </c>
    </row>
    <row r="1635" spans="1:38" x14ac:dyDescent="0.25">
      <c r="A1635" t="s">
        <v>1904</v>
      </c>
      <c r="B1635" s="1">
        <v>45202</v>
      </c>
      <c r="C1635" t="s">
        <v>426</v>
      </c>
      <c r="D1635" t="s">
        <v>40</v>
      </c>
      <c r="E1635" t="s">
        <v>41</v>
      </c>
      <c r="F1635" t="s">
        <v>42</v>
      </c>
      <c r="G1635" t="s">
        <v>111</v>
      </c>
      <c r="H1635" t="s">
        <v>112</v>
      </c>
      <c r="I1635" t="s">
        <v>113</v>
      </c>
      <c r="J1635" t="s">
        <v>46</v>
      </c>
      <c r="K1635" t="s">
        <v>47</v>
      </c>
      <c r="M1635" t="s">
        <v>48</v>
      </c>
      <c r="N1635" t="s">
        <v>49</v>
      </c>
      <c r="O1635">
        <v>30</v>
      </c>
      <c r="P1635">
        <v>28</v>
      </c>
      <c r="Q1635" t="b">
        <v>0</v>
      </c>
      <c r="R1635">
        <v>1</v>
      </c>
      <c r="S1635">
        <v>0</v>
      </c>
      <c r="T1635" t="s">
        <v>143</v>
      </c>
      <c r="U1635" t="s">
        <v>144</v>
      </c>
      <c r="V1635" t="s">
        <v>139</v>
      </c>
      <c r="W1635" t="s">
        <v>53</v>
      </c>
      <c r="X1635">
        <v>14.8</v>
      </c>
      <c r="Y1635">
        <v>11.84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 t="s">
        <v>129</v>
      </c>
      <c r="AI1635">
        <v>76</v>
      </c>
      <c r="AJ1635" t="s">
        <v>255</v>
      </c>
      <c r="AK1635">
        <v>9</v>
      </c>
      <c r="AL1635">
        <v>0</v>
      </c>
    </row>
    <row r="1636" spans="1:38" x14ac:dyDescent="0.25">
      <c r="A1636" t="s">
        <v>1905</v>
      </c>
      <c r="B1636" s="1">
        <v>45206</v>
      </c>
      <c r="C1636" t="s">
        <v>195</v>
      </c>
      <c r="D1636" t="s">
        <v>40</v>
      </c>
      <c r="E1636" t="s">
        <v>41</v>
      </c>
      <c r="F1636" t="s">
        <v>42</v>
      </c>
      <c r="G1636" t="s">
        <v>57</v>
      </c>
      <c r="H1636" t="s">
        <v>58</v>
      </c>
      <c r="I1636" t="s">
        <v>59</v>
      </c>
      <c r="J1636" t="s">
        <v>46</v>
      </c>
      <c r="K1636" t="s">
        <v>180</v>
      </c>
      <c r="M1636" t="s">
        <v>181</v>
      </c>
      <c r="N1636" t="s">
        <v>182</v>
      </c>
      <c r="O1636">
        <v>30</v>
      </c>
      <c r="P1636">
        <v>30</v>
      </c>
      <c r="Q1636" t="b">
        <v>0</v>
      </c>
      <c r="R1636">
        <v>1</v>
      </c>
      <c r="S1636">
        <v>0</v>
      </c>
      <c r="T1636" t="s">
        <v>143</v>
      </c>
      <c r="U1636" t="s">
        <v>144</v>
      </c>
      <c r="V1636" t="s">
        <v>139</v>
      </c>
      <c r="W1636" t="s">
        <v>53</v>
      </c>
      <c r="X1636">
        <v>6.9</v>
      </c>
      <c r="Y1636">
        <v>5.52</v>
      </c>
      <c r="Z1636">
        <v>3.41</v>
      </c>
      <c r="AA1636">
        <v>1.77</v>
      </c>
      <c r="AB1636">
        <v>5.18</v>
      </c>
      <c r="AC1636">
        <v>4.1399999999999997</v>
      </c>
      <c r="AD1636">
        <v>1.04</v>
      </c>
      <c r="AE1636">
        <v>4.96</v>
      </c>
      <c r="AF1636">
        <v>0</v>
      </c>
      <c r="AG1636">
        <v>0.22</v>
      </c>
      <c r="AH1636" t="s">
        <v>54</v>
      </c>
      <c r="AK1636">
        <v>0</v>
      </c>
      <c r="AL1636">
        <v>0</v>
      </c>
    </row>
    <row r="1637" spans="1:38" x14ac:dyDescent="0.25">
      <c r="A1637" t="s">
        <v>1906</v>
      </c>
      <c r="B1637" s="1">
        <v>45448</v>
      </c>
      <c r="C1637" t="s">
        <v>426</v>
      </c>
      <c r="D1637" t="s">
        <v>77</v>
      </c>
      <c r="E1637" t="s">
        <v>78</v>
      </c>
      <c r="F1637" t="s">
        <v>79</v>
      </c>
      <c r="G1637" t="s">
        <v>57</v>
      </c>
      <c r="H1637" t="s">
        <v>58</v>
      </c>
      <c r="I1637" t="s">
        <v>59</v>
      </c>
      <c r="J1637" t="s">
        <v>46</v>
      </c>
      <c r="K1637" t="s">
        <v>69</v>
      </c>
      <c r="L1637" t="s">
        <v>70</v>
      </c>
      <c r="M1637" t="s">
        <v>71</v>
      </c>
      <c r="N1637" t="s">
        <v>72</v>
      </c>
      <c r="O1637">
        <v>30</v>
      </c>
      <c r="P1637">
        <v>30</v>
      </c>
      <c r="Q1637" t="b">
        <v>1</v>
      </c>
      <c r="R1637">
        <v>3</v>
      </c>
      <c r="S1637">
        <v>0</v>
      </c>
      <c r="T1637" t="s">
        <v>143</v>
      </c>
      <c r="U1637" t="s">
        <v>144</v>
      </c>
      <c r="V1637" t="s">
        <v>139</v>
      </c>
      <c r="W1637" t="s">
        <v>53</v>
      </c>
      <c r="X1637">
        <v>384</v>
      </c>
      <c r="Y1637">
        <v>326.39999999999998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 t="s">
        <v>129</v>
      </c>
      <c r="AI1637">
        <v>70</v>
      </c>
      <c r="AJ1637" t="s">
        <v>341</v>
      </c>
      <c r="AK1637">
        <v>4</v>
      </c>
      <c r="AL1637">
        <v>0</v>
      </c>
    </row>
    <row r="1638" spans="1:38" x14ac:dyDescent="0.25">
      <c r="A1638" t="s">
        <v>1907</v>
      </c>
      <c r="B1638" s="1">
        <v>45600</v>
      </c>
      <c r="C1638" t="s">
        <v>507</v>
      </c>
      <c r="D1638" t="s">
        <v>40</v>
      </c>
      <c r="E1638" t="s">
        <v>41</v>
      </c>
      <c r="F1638" t="s">
        <v>42</v>
      </c>
      <c r="G1638" t="s">
        <v>111</v>
      </c>
      <c r="H1638" t="s">
        <v>112</v>
      </c>
      <c r="I1638" t="s">
        <v>113</v>
      </c>
      <c r="J1638" t="s">
        <v>46</v>
      </c>
      <c r="K1638" t="s">
        <v>180</v>
      </c>
      <c r="M1638" t="s">
        <v>181</v>
      </c>
      <c r="N1638" t="s">
        <v>182</v>
      </c>
      <c r="O1638">
        <v>30</v>
      </c>
      <c r="P1638">
        <v>29</v>
      </c>
      <c r="Q1638" t="b">
        <v>0</v>
      </c>
      <c r="R1638">
        <v>1</v>
      </c>
      <c r="S1638">
        <v>1</v>
      </c>
      <c r="T1638" t="s">
        <v>99</v>
      </c>
      <c r="U1638" t="s">
        <v>100</v>
      </c>
      <c r="V1638" t="s">
        <v>52</v>
      </c>
      <c r="W1638" t="s">
        <v>53</v>
      </c>
      <c r="X1638">
        <v>6.9</v>
      </c>
      <c r="Y1638">
        <v>5.52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 t="s">
        <v>129</v>
      </c>
      <c r="AI1638">
        <v>76</v>
      </c>
      <c r="AJ1638" t="s">
        <v>255</v>
      </c>
      <c r="AK1638">
        <v>0</v>
      </c>
      <c r="AL1638">
        <v>0</v>
      </c>
    </row>
    <row r="1639" spans="1:38" x14ac:dyDescent="0.25">
      <c r="A1639" t="s">
        <v>1908</v>
      </c>
      <c r="B1639" s="1">
        <v>45460</v>
      </c>
      <c r="C1639" t="s">
        <v>449</v>
      </c>
      <c r="D1639" t="s">
        <v>77</v>
      </c>
      <c r="E1639" t="s">
        <v>78</v>
      </c>
      <c r="F1639" t="s">
        <v>79</v>
      </c>
      <c r="G1639" t="s">
        <v>80</v>
      </c>
      <c r="H1639" t="s">
        <v>81</v>
      </c>
      <c r="I1639" t="s">
        <v>82</v>
      </c>
      <c r="J1639" t="s">
        <v>46</v>
      </c>
      <c r="K1639" t="s">
        <v>134</v>
      </c>
      <c r="M1639" t="s">
        <v>135</v>
      </c>
      <c r="N1639" t="s">
        <v>136</v>
      </c>
      <c r="O1639">
        <v>28</v>
      </c>
      <c r="P1639">
        <v>27</v>
      </c>
      <c r="Q1639" t="b">
        <v>0</v>
      </c>
      <c r="R1639">
        <v>4</v>
      </c>
      <c r="S1639">
        <v>0</v>
      </c>
      <c r="T1639" t="s">
        <v>73</v>
      </c>
      <c r="U1639" t="s">
        <v>74</v>
      </c>
      <c r="V1639" t="s">
        <v>52</v>
      </c>
      <c r="W1639" t="s">
        <v>53</v>
      </c>
      <c r="X1639">
        <v>4998</v>
      </c>
      <c r="Y1639">
        <v>4248.3</v>
      </c>
      <c r="Z1639">
        <v>2355.2199999999998</v>
      </c>
      <c r="AA1639">
        <v>1.79</v>
      </c>
      <c r="AB1639">
        <v>2357.0100000000002</v>
      </c>
      <c r="AC1639">
        <v>2003.46</v>
      </c>
      <c r="AD1639">
        <v>353.55</v>
      </c>
      <c r="AE1639">
        <v>3811.61</v>
      </c>
      <c r="AF1639">
        <v>0</v>
      </c>
      <c r="AG1639">
        <v>-1454.61</v>
      </c>
      <c r="AH1639" t="s">
        <v>54</v>
      </c>
      <c r="AK1639">
        <v>7</v>
      </c>
      <c r="AL1639">
        <v>0</v>
      </c>
    </row>
    <row r="1640" spans="1:38" x14ac:dyDescent="0.25">
      <c r="A1640" t="s">
        <v>1909</v>
      </c>
      <c r="B1640" s="1">
        <v>45551</v>
      </c>
      <c r="C1640" t="s">
        <v>153</v>
      </c>
      <c r="D1640" t="s">
        <v>77</v>
      </c>
      <c r="E1640" t="s">
        <v>78</v>
      </c>
      <c r="F1640" t="s">
        <v>79</v>
      </c>
      <c r="G1640" t="s">
        <v>57</v>
      </c>
      <c r="H1640" t="s">
        <v>58</v>
      </c>
      <c r="I1640" t="s">
        <v>59</v>
      </c>
      <c r="J1640" t="s">
        <v>46</v>
      </c>
      <c r="K1640" t="s">
        <v>106</v>
      </c>
      <c r="M1640" t="s">
        <v>107</v>
      </c>
      <c r="N1640" t="s">
        <v>108</v>
      </c>
      <c r="O1640">
        <v>90</v>
      </c>
      <c r="P1640">
        <v>90</v>
      </c>
      <c r="Q1640" t="b">
        <v>0</v>
      </c>
      <c r="R1640">
        <v>1</v>
      </c>
      <c r="S1640">
        <v>0</v>
      </c>
      <c r="T1640" t="s">
        <v>99</v>
      </c>
      <c r="U1640" t="s">
        <v>100</v>
      </c>
      <c r="V1640" t="s">
        <v>52</v>
      </c>
      <c r="W1640" t="s">
        <v>53</v>
      </c>
      <c r="X1640">
        <v>8.5</v>
      </c>
      <c r="Y1640">
        <v>6.8</v>
      </c>
      <c r="Z1640">
        <v>5.35</v>
      </c>
      <c r="AA1640">
        <v>1.78</v>
      </c>
      <c r="AB1640">
        <v>7.13</v>
      </c>
      <c r="AC1640">
        <v>6.28</v>
      </c>
      <c r="AD1640">
        <v>1</v>
      </c>
      <c r="AE1640">
        <v>6.39</v>
      </c>
      <c r="AF1640">
        <v>0</v>
      </c>
      <c r="AG1640">
        <v>0.75</v>
      </c>
      <c r="AH1640" t="s">
        <v>54</v>
      </c>
      <c r="AK1640">
        <v>10</v>
      </c>
      <c r="AL1640">
        <v>0</v>
      </c>
    </row>
    <row r="1641" spans="1:38" x14ac:dyDescent="0.25">
      <c r="A1641" t="s">
        <v>1910</v>
      </c>
      <c r="B1641" s="1">
        <v>45254</v>
      </c>
      <c r="C1641" t="s">
        <v>246</v>
      </c>
      <c r="D1641" t="s">
        <v>66</v>
      </c>
      <c r="E1641" t="s">
        <v>67</v>
      </c>
      <c r="F1641" t="s">
        <v>68</v>
      </c>
      <c r="G1641" t="s">
        <v>80</v>
      </c>
      <c r="H1641" t="s">
        <v>81</v>
      </c>
      <c r="I1641" t="s">
        <v>82</v>
      </c>
      <c r="J1641" t="s">
        <v>46</v>
      </c>
      <c r="K1641" t="s">
        <v>103</v>
      </c>
      <c r="M1641" t="s">
        <v>95</v>
      </c>
      <c r="N1641" t="s">
        <v>96</v>
      </c>
      <c r="O1641">
        <v>30</v>
      </c>
      <c r="P1641">
        <v>28</v>
      </c>
      <c r="Q1641" t="b">
        <v>0</v>
      </c>
      <c r="R1641">
        <v>1</v>
      </c>
      <c r="S1641">
        <v>0</v>
      </c>
      <c r="T1641" t="s">
        <v>50</v>
      </c>
      <c r="U1641" t="s">
        <v>51</v>
      </c>
      <c r="V1641" t="s">
        <v>52</v>
      </c>
      <c r="W1641" t="s">
        <v>53</v>
      </c>
      <c r="X1641">
        <v>18.2</v>
      </c>
      <c r="Y1641">
        <v>14.56</v>
      </c>
      <c r="Z1641">
        <v>9.4499999999999993</v>
      </c>
      <c r="AA1641">
        <v>1.78</v>
      </c>
      <c r="AB1641">
        <v>11.23</v>
      </c>
      <c r="AC1641">
        <v>9.77</v>
      </c>
      <c r="AD1641">
        <v>1.46</v>
      </c>
      <c r="AE1641">
        <v>13.49</v>
      </c>
      <c r="AF1641">
        <v>0</v>
      </c>
      <c r="AG1641">
        <v>-2.2599999999999998</v>
      </c>
      <c r="AH1641" t="s">
        <v>54</v>
      </c>
      <c r="AK1641">
        <v>3</v>
      </c>
      <c r="AL1641">
        <v>1</v>
      </c>
    </row>
    <row r="1642" spans="1:38" x14ac:dyDescent="0.25">
      <c r="A1642" t="s">
        <v>1911</v>
      </c>
      <c r="B1642" s="1">
        <v>45312</v>
      </c>
      <c r="C1642" t="s">
        <v>517</v>
      </c>
      <c r="D1642" t="s">
        <v>66</v>
      </c>
      <c r="E1642" t="s">
        <v>67</v>
      </c>
      <c r="F1642" t="s">
        <v>68</v>
      </c>
      <c r="G1642" t="s">
        <v>43</v>
      </c>
      <c r="H1642" t="s">
        <v>44</v>
      </c>
      <c r="I1642" t="s">
        <v>45</v>
      </c>
      <c r="J1642" t="s">
        <v>46</v>
      </c>
      <c r="K1642" t="s">
        <v>180</v>
      </c>
      <c r="M1642" t="s">
        <v>181</v>
      </c>
      <c r="N1642" t="s">
        <v>182</v>
      </c>
      <c r="O1642">
        <v>30</v>
      </c>
      <c r="P1642">
        <v>29</v>
      </c>
      <c r="Q1642" t="b">
        <v>0</v>
      </c>
      <c r="R1642">
        <v>1</v>
      </c>
      <c r="S1642">
        <v>0</v>
      </c>
      <c r="T1642" t="s">
        <v>50</v>
      </c>
      <c r="U1642" t="s">
        <v>51</v>
      </c>
      <c r="V1642" t="s">
        <v>52</v>
      </c>
      <c r="W1642" t="s">
        <v>53</v>
      </c>
      <c r="X1642">
        <v>6.9</v>
      </c>
      <c r="Y1642">
        <v>5.52</v>
      </c>
      <c r="Z1642">
        <v>3.26</v>
      </c>
      <c r="AA1642">
        <v>1.78</v>
      </c>
      <c r="AB1642">
        <v>5.04</v>
      </c>
      <c r="AC1642">
        <v>4.3899999999999997</v>
      </c>
      <c r="AD1642">
        <v>1</v>
      </c>
      <c r="AE1642">
        <v>5.07</v>
      </c>
      <c r="AF1642">
        <v>0</v>
      </c>
      <c r="AG1642">
        <v>-0.02</v>
      </c>
      <c r="AH1642" t="s">
        <v>54</v>
      </c>
      <c r="AK1642">
        <v>7</v>
      </c>
      <c r="AL1642">
        <v>1</v>
      </c>
    </row>
    <row r="1643" spans="1:38" x14ac:dyDescent="0.25">
      <c r="A1643" t="s">
        <v>1912</v>
      </c>
      <c r="B1643" s="1">
        <v>45307</v>
      </c>
      <c r="C1643" t="s">
        <v>280</v>
      </c>
      <c r="D1643" t="s">
        <v>90</v>
      </c>
      <c r="E1643" t="s">
        <v>91</v>
      </c>
      <c r="F1643" t="s">
        <v>92</v>
      </c>
      <c r="G1643" t="s">
        <v>80</v>
      </c>
      <c r="H1643" t="s">
        <v>81</v>
      </c>
      <c r="I1643" t="s">
        <v>82</v>
      </c>
      <c r="J1643" t="s">
        <v>46</v>
      </c>
      <c r="K1643" t="s">
        <v>93</v>
      </c>
      <c r="L1643" t="s">
        <v>94</v>
      </c>
      <c r="M1643" t="s">
        <v>95</v>
      </c>
      <c r="N1643" t="s">
        <v>96</v>
      </c>
      <c r="O1643">
        <v>90</v>
      </c>
      <c r="P1643">
        <v>89</v>
      </c>
      <c r="Q1643" t="b">
        <v>1</v>
      </c>
      <c r="R1643">
        <v>2</v>
      </c>
      <c r="S1643">
        <v>0</v>
      </c>
      <c r="T1643" t="s">
        <v>73</v>
      </c>
      <c r="U1643" t="s">
        <v>74</v>
      </c>
      <c r="V1643" t="s">
        <v>52</v>
      </c>
      <c r="W1643" t="s">
        <v>53</v>
      </c>
      <c r="X1643">
        <v>185.4</v>
      </c>
      <c r="Y1643">
        <v>157.59</v>
      </c>
      <c r="Z1643">
        <v>457.79</v>
      </c>
      <c r="AA1643">
        <v>1.79</v>
      </c>
      <c r="AB1643">
        <v>459.58</v>
      </c>
      <c r="AC1643">
        <v>390.64</v>
      </c>
      <c r="AD1643">
        <v>68.94</v>
      </c>
      <c r="AE1643">
        <v>450</v>
      </c>
      <c r="AF1643">
        <v>0</v>
      </c>
      <c r="AG1643">
        <v>9.58</v>
      </c>
      <c r="AH1643" t="s">
        <v>54</v>
      </c>
      <c r="AK1643">
        <v>2</v>
      </c>
      <c r="AL1643">
        <v>0</v>
      </c>
    </row>
    <row r="1644" spans="1:38" x14ac:dyDescent="0.25">
      <c r="A1644" t="s">
        <v>1913</v>
      </c>
      <c r="B1644" s="1">
        <v>45564</v>
      </c>
      <c r="C1644" t="s">
        <v>328</v>
      </c>
      <c r="D1644" t="s">
        <v>122</v>
      </c>
      <c r="E1644" t="s">
        <v>123</v>
      </c>
      <c r="F1644" t="s">
        <v>124</v>
      </c>
      <c r="G1644" t="s">
        <v>43</v>
      </c>
      <c r="H1644" t="s">
        <v>44</v>
      </c>
      <c r="I1644" t="s">
        <v>45</v>
      </c>
      <c r="J1644" t="s">
        <v>46</v>
      </c>
      <c r="K1644" t="s">
        <v>180</v>
      </c>
      <c r="M1644" t="s">
        <v>181</v>
      </c>
      <c r="N1644" t="s">
        <v>182</v>
      </c>
      <c r="O1644">
        <v>30</v>
      </c>
      <c r="P1644">
        <v>28</v>
      </c>
      <c r="Q1644" t="b">
        <v>0</v>
      </c>
      <c r="R1644">
        <v>1</v>
      </c>
      <c r="S1644">
        <v>1</v>
      </c>
      <c r="T1644" t="s">
        <v>143</v>
      </c>
      <c r="U1644" t="s">
        <v>144</v>
      </c>
      <c r="V1644" t="s">
        <v>139</v>
      </c>
      <c r="W1644" t="s">
        <v>53</v>
      </c>
      <c r="X1644">
        <v>6.9</v>
      </c>
      <c r="Y1644">
        <v>5.52</v>
      </c>
      <c r="Z1644">
        <v>4.32</v>
      </c>
      <c r="AA1644">
        <v>1.77</v>
      </c>
      <c r="AB1644">
        <v>6.09</v>
      </c>
      <c r="AC1644">
        <v>4.88</v>
      </c>
      <c r="AD1644">
        <v>1.22</v>
      </c>
      <c r="AE1644">
        <v>5.32</v>
      </c>
      <c r="AF1644">
        <v>0</v>
      </c>
      <c r="AG1644">
        <v>0.78</v>
      </c>
      <c r="AH1644" t="s">
        <v>54</v>
      </c>
      <c r="AK1644">
        <v>7</v>
      </c>
      <c r="AL1644">
        <v>1</v>
      </c>
    </row>
    <row r="1645" spans="1:38" x14ac:dyDescent="0.25">
      <c r="A1645" t="s">
        <v>1914</v>
      </c>
      <c r="B1645" s="1">
        <v>45102</v>
      </c>
      <c r="C1645" t="s">
        <v>167</v>
      </c>
      <c r="D1645" t="s">
        <v>40</v>
      </c>
      <c r="E1645" t="s">
        <v>41</v>
      </c>
      <c r="F1645" t="s">
        <v>42</v>
      </c>
      <c r="G1645" t="s">
        <v>111</v>
      </c>
      <c r="H1645" t="s">
        <v>112</v>
      </c>
      <c r="I1645" t="s">
        <v>113</v>
      </c>
      <c r="J1645" t="s">
        <v>46</v>
      </c>
      <c r="K1645" t="s">
        <v>47</v>
      </c>
      <c r="M1645" t="s">
        <v>48</v>
      </c>
      <c r="N1645" t="s">
        <v>49</v>
      </c>
      <c r="O1645">
        <v>30</v>
      </c>
      <c r="P1645">
        <v>30</v>
      </c>
      <c r="Q1645" t="b">
        <v>0</v>
      </c>
      <c r="R1645">
        <v>1</v>
      </c>
      <c r="S1645">
        <v>1</v>
      </c>
      <c r="T1645" t="s">
        <v>137</v>
      </c>
      <c r="U1645" t="s">
        <v>138</v>
      </c>
      <c r="V1645" t="s">
        <v>139</v>
      </c>
      <c r="W1645" t="s">
        <v>140</v>
      </c>
      <c r="X1645">
        <v>14.8</v>
      </c>
      <c r="Y1645">
        <v>11.84</v>
      </c>
      <c r="Z1645">
        <v>11.25</v>
      </c>
      <c r="AA1645">
        <v>0.06</v>
      </c>
      <c r="AB1645">
        <v>11.3</v>
      </c>
      <c r="AC1645">
        <v>8.14</v>
      </c>
      <c r="AD1645">
        <v>3.17</v>
      </c>
      <c r="AE1645">
        <v>11.03</v>
      </c>
      <c r="AF1645">
        <v>0</v>
      </c>
      <c r="AG1645">
        <v>0.27</v>
      </c>
      <c r="AH1645" t="s">
        <v>210</v>
      </c>
      <c r="AK1645">
        <v>5</v>
      </c>
      <c r="AL1645">
        <v>0</v>
      </c>
    </row>
    <row r="1646" spans="1:38" x14ac:dyDescent="0.25">
      <c r="A1646" t="s">
        <v>1915</v>
      </c>
      <c r="B1646" s="1">
        <v>45614</v>
      </c>
      <c r="C1646" t="s">
        <v>751</v>
      </c>
      <c r="D1646" t="s">
        <v>90</v>
      </c>
      <c r="E1646" t="s">
        <v>91</v>
      </c>
      <c r="F1646" t="s">
        <v>92</v>
      </c>
      <c r="G1646" t="s">
        <v>57</v>
      </c>
      <c r="H1646" t="s">
        <v>58</v>
      </c>
      <c r="I1646" t="s">
        <v>59</v>
      </c>
      <c r="J1646" t="s">
        <v>46</v>
      </c>
      <c r="K1646" t="s">
        <v>180</v>
      </c>
      <c r="M1646" t="s">
        <v>181</v>
      </c>
      <c r="N1646" t="s">
        <v>182</v>
      </c>
      <c r="O1646">
        <v>30</v>
      </c>
      <c r="P1646">
        <v>30</v>
      </c>
      <c r="Q1646" t="b">
        <v>0</v>
      </c>
      <c r="R1646">
        <v>1</v>
      </c>
      <c r="S1646">
        <v>0</v>
      </c>
      <c r="T1646" t="s">
        <v>62</v>
      </c>
      <c r="U1646" t="s">
        <v>63</v>
      </c>
      <c r="V1646" t="s">
        <v>52</v>
      </c>
      <c r="W1646" t="s">
        <v>53</v>
      </c>
      <c r="X1646">
        <v>6.9</v>
      </c>
      <c r="Y1646">
        <v>5.52</v>
      </c>
      <c r="Z1646">
        <v>3.68</v>
      </c>
      <c r="AA1646">
        <v>1.8</v>
      </c>
      <c r="AB1646">
        <v>5.48</v>
      </c>
      <c r="AC1646">
        <v>4.5999999999999996</v>
      </c>
      <c r="AD1646">
        <v>1</v>
      </c>
      <c r="AE1646">
        <v>5.08</v>
      </c>
      <c r="AF1646">
        <v>0</v>
      </c>
      <c r="AG1646">
        <v>0.4</v>
      </c>
      <c r="AH1646" t="s">
        <v>54</v>
      </c>
      <c r="AK1646">
        <v>6</v>
      </c>
      <c r="AL1646">
        <v>0</v>
      </c>
    </row>
    <row r="1647" spans="1:38" x14ac:dyDescent="0.25">
      <c r="A1647" t="s">
        <v>1916</v>
      </c>
      <c r="B1647" s="1">
        <v>45480</v>
      </c>
      <c r="C1647" t="s">
        <v>391</v>
      </c>
      <c r="D1647" t="s">
        <v>66</v>
      </c>
      <c r="E1647" t="s">
        <v>67</v>
      </c>
      <c r="F1647" t="s">
        <v>68</v>
      </c>
      <c r="G1647" t="s">
        <v>111</v>
      </c>
      <c r="H1647" t="s">
        <v>112</v>
      </c>
      <c r="I1647" t="s">
        <v>113</v>
      </c>
      <c r="J1647" t="s">
        <v>46</v>
      </c>
      <c r="K1647" t="s">
        <v>196</v>
      </c>
      <c r="M1647" t="s">
        <v>197</v>
      </c>
      <c r="N1647" t="s">
        <v>198</v>
      </c>
      <c r="O1647">
        <v>90</v>
      </c>
      <c r="P1647">
        <v>89</v>
      </c>
      <c r="Q1647" t="b">
        <v>0</v>
      </c>
      <c r="R1647">
        <v>1</v>
      </c>
      <c r="S1647">
        <v>0</v>
      </c>
      <c r="T1647" t="s">
        <v>99</v>
      </c>
      <c r="U1647" t="s">
        <v>100</v>
      </c>
      <c r="V1647" t="s">
        <v>52</v>
      </c>
      <c r="W1647" t="s">
        <v>53</v>
      </c>
      <c r="X1647">
        <v>12.4</v>
      </c>
      <c r="Y1647">
        <v>9.92</v>
      </c>
      <c r="Z1647">
        <v>5.55</v>
      </c>
      <c r="AA1647">
        <v>1.78</v>
      </c>
      <c r="AB1647">
        <v>7.33</v>
      </c>
      <c r="AC1647">
        <v>6.45</v>
      </c>
      <c r="AD1647">
        <v>1</v>
      </c>
      <c r="AE1647">
        <v>9.1300000000000008</v>
      </c>
      <c r="AF1647">
        <v>0</v>
      </c>
      <c r="AG1647">
        <v>-1.8</v>
      </c>
      <c r="AH1647" t="s">
        <v>54</v>
      </c>
      <c r="AK1647">
        <v>5</v>
      </c>
      <c r="AL1647">
        <v>0</v>
      </c>
    </row>
    <row r="1648" spans="1:38" x14ac:dyDescent="0.25">
      <c r="A1648" t="s">
        <v>1917</v>
      </c>
      <c r="B1648" s="1">
        <v>45550</v>
      </c>
      <c r="C1648" t="s">
        <v>391</v>
      </c>
      <c r="D1648" t="s">
        <v>66</v>
      </c>
      <c r="E1648" t="s">
        <v>67</v>
      </c>
      <c r="F1648" t="s">
        <v>68</v>
      </c>
      <c r="G1648" t="s">
        <v>43</v>
      </c>
      <c r="H1648" t="s">
        <v>44</v>
      </c>
      <c r="I1648" t="s">
        <v>45</v>
      </c>
      <c r="J1648" t="s">
        <v>46</v>
      </c>
      <c r="K1648" t="s">
        <v>93</v>
      </c>
      <c r="L1648" t="s">
        <v>94</v>
      </c>
      <c r="M1648" t="s">
        <v>95</v>
      </c>
      <c r="N1648" t="s">
        <v>96</v>
      </c>
      <c r="O1648">
        <v>30</v>
      </c>
      <c r="P1648">
        <v>30</v>
      </c>
      <c r="Q1648" t="b">
        <v>1</v>
      </c>
      <c r="R1648">
        <v>2</v>
      </c>
      <c r="S1648">
        <v>0</v>
      </c>
      <c r="T1648" t="s">
        <v>99</v>
      </c>
      <c r="U1648" t="s">
        <v>100</v>
      </c>
      <c r="V1648" t="s">
        <v>52</v>
      </c>
      <c r="W1648" t="s">
        <v>53</v>
      </c>
      <c r="X1648">
        <v>185.4</v>
      </c>
      <c r="Y1648">
        <v>157.59</v>
      </c>
      <c r="Z1648">
        <v>158.19999999999999</v>
      </c>
      <c r="AA1648">
        <v>1.78</v>
      </c>
      <c r="AB1648">
        <v>159.97999999999999</v>
      </c>
      <c r="AC1648">
        <v>140.78</v>
      </c>
      <c r="AD1648">
        <v>19.2</v>
      </c>
      <c r="AE1648">
        <v>150.41</v>
      </c>
      <c r="AF1648">
        <v>0</v>
      </c>
      <c r="AG1648">
        <v>9.58</v>
      </c>
      <c r="AH1648" t="s">
        <v>54</v>
      </c>
      <c r="AK1648">
        <v>3</v>
      </c>
      <c r="AL1648">
        <v>0</v>
      </c>
    </row>
    <row r="1649" spans="1:38" x14ac:dyDescent="0.25">
      <c r="A1649" t="s">
        <v>1918</v>
      </c>
      <c r="B1649" s="1">
        <v>45008</v>
      </c>
      <c r="C1649" t="s">
        <v>428</v>
      </c>
      <c r="D1649" t="s">
        <v>122</v>
      </c>
      <c r="E1649" t="s">
        <v>123</v>
      </c>
      <c r="F1649" t="s">
        <v>124</v>
      </c>
      <c r="G1649" t="s">
        <v>57</v>
      </c>
      <c r="H1649" t="s">
        <v>58</v>
      </c>
      <c r="I1649" t="s">
        <v>59</v>
      </c>
      <c r="J1649" t="s">
        <v>46</v>
      </c>
      <c r="K1649" t="s">
        <v>180</v>
      </c>
      <c r="M1649" t="s">
        <v>181</v>
      </c>
      <c r="N1649" t="s">
        <v>182</v>
      </c>
      <c r="O1649">
        <v>30</v>
      </c>
      <c r="P1649">
        <v>28</v>
      </c>
      <c r="Q1649" t="b">
        <v>0</v>
      </c>
      <c r="R1649">
        <v>1</v>
      </c>
      <c r="S1649">
        <v>0</v>
      </c>
      <c r="T1649" t="s">
        <v>137</v>
      </c>
      <c r="U1649" t="s">
        <v>138</v>
      </c>
      <c r="V1649" t="s">
        <v>139</v>
      </c>
      <c r="W1649" t="s">
        <v>140</v>
      </c>
      <c r="X1649">
        <v>6.9</v>
      </c>
      <c r="Y1649">
        <v>5.52</v>
      </c>
      <c r="Z1649">
        <v>5.24</v>
      </c>
      <c r="AA1649">
        <v>0.03</v>
      </c>
      <c r="AB1649">
        <v>5.27</v>
      </c>
      <c r="AC1649">
        <v>3.79</v>
      </c>
      <c r="AD1649">
        <v>1.48</v>
      </c>
      <c r="AE1649">
        <v>5.2</v>
      </c>
      <c r="AF1649">
        <v>0</v>
      </c>
      <c r="AG1649">
        <v>7.0000000000000007E-2</v>
      </c>
      <c r="AH1649" t="s">
        <v>54</v>
      </c>
      <c r="AK1649">
        <v>0</v>
      </c>
      <c r="AL1649">
        <v>0</v>
      </c>
    </row>
    <row r="1650" spans="1:38" x14ac:dyDescent="0.25">
      <c r="A1650" t="s">
        <v>1919</v>
      </c>
      <c r="B1650" s="1">
        <v>45507</v>
      </c>
      <c r="C1650" t="s">
        <v>388</v>
      </c>
      <c r="D1650" t="s">
        <v>40</v>
      </c>
      <c r="E1650" t="s">
        <v>41</v>
      </c>
      <c r="F1650" t="s">
        <v>42</v>
      </c>
      <c r="G1650" t="s">
        <v>111</v>
      </c>
      <c r="H1650" t="s">
        <v>112</v>
      </c>
      <c r="I1650" t="s">
        <v>113</v>
      </c>
      <c r="J1650" t="s">
        <v>46</v>
      </c>
      <c r="K1650" t="s">
        <v>196</v>
      </c>
      <c r="M1650" t="s">
        <v>197</v>
      </c>
      <c r="N1650" t="s">
        <v>198</v>
      </c>
      <c r="O1650">
        <v>90</v>
      </c>
      <c r="P1650">
        <v>91</v>
      </c>
      <c r="Q1650" t="b">
        <v>0</v>
      </c>
      <c r="R1650">
        <v>1</v>
      </c>
      <c r="S1650">
        <v>1</v>
      </c>
      <c r="T1650" t="s">
        <v>50</v>
      </c>
      <c r="U1650" t="s">
        <v>51</v>
      </c>
      <c r="V1650" t="s">
        <v>52</v>
      </c>
      <c r="W1650" t="s">
        <v>53</v>
      </c>
      <c r="X1650">
        <v>12.4</v>
      </c>
      <c r="Y1650">
        <v>9.92</v>
      </c>
      <c r="Z1650">
        <v>6.8</v>
      </c>
      <c r="AA1650">
        <v>1.78</v>
      </c>
      <c r="AB1650">
        <v>8.58</v>
      </c>
      <c r="AC1650">
        <v>7.46</v>
      </c>
      <c r="AD1650">
        <v>1.1100000000000001</v>
      </c>
      <c r="AE1650">
        <v>9.3000000000000007</v>
      </c>
      <c r="AF1650">
        <v>0</v>
      </c>
      <c r="AG1650">
        <v>-0.73</v>
      </c>
      <c r="AH1650" t="s">
        <v>54</v>
      </c>
      <c r="AK1650">
        <v>2</v>
      </c>
      <c r="AL1650">
        <v>0</v>
      </c>
    </row>
    <row r="1651" spans="1:38" x14ac:dyDescent="0.25">
      <c r="A1651" t="s">
        <v>1920</v>
      </c>
      <c r="B1651" s="1">
        <v>45324</v>
      </c>
      <c r="C1651" t="s">
        <v>39</v>
      </c>
      <c r="D1651" t="s">
        <v>122</v>
      </c>
      <c r="E1651" t="s">
        <v>123</v>
      </c>
      <c r="F1651" t="s">
        <v>124</v>
      </c>
      <c r="G1651" t="s">
        <v>111</v>
      </c>
      <c r="H1651" t="s">
        <v>112</v>
      </c>
      <c r="I1651" t="s">
        <v>113</v>
      </c>
      <c r="J1651" t="s">
        <v>46</v>
      </c>
      <c r="K1651" t="s">
        <v>93</v>
      </c>
      <c r="L1651" t="s">
        <v>94</v>
      </c>
      <c r="M1651" t="s">
        <v>95</v>
      </c>
      <c r="N1651" t="s">
        <v>96</v>
      </c>
      <c r="O1651">
        <v>30</v>
      </c>
      <c r="P1651">
        <v>28</v>
      </c>
      <c r="Q1651" t="b">
        <v>1</v>
      </c>
      <c r="R1651">
        <v>2</v>
      </c>
      <c r="S1651">
        <v>0</v>
      </c>
      <c r="T1651" t="s">
        <v>143</v>
      </c>
      <c r="U1651" t="s">
        <v>144</v>
      </c>
      <c r="V1651" t="s">
        <v>139</v>
      </c>
      <c r="W1651" t="s">
        <v>53</v>
      </c>
      <c r="X1651">
        <v>185.4</v>
      </c>
      <c r="Y1651">
        <v>157.59</v>
      </c>
      <c r="Z1651">
        <v>155.02000000000001</v>
      </c>
      <c r="AA1651">
        <v>1.77</v>
      </c>
      <c r="AB1651">
        <v>156.79</v>
      </c>
      <c r="AC1651">
        <v>125.44</v>
      </c>
      <c r="AD1651">
        <v>31.36</v>
      </c>
      <c r="AE1651">
        <v>139.35</v>
      </c>
      <c r="AF1651">
        <v>13.12</v>
      </c>
      <c r="AG1651">
        <v>4.33</v>
      </c>
      <c r="AH1651" t="s">
        <v>54</v>
      </c>
      <c r="AK1651">
        <v>8</v>
      </c>
      <c r="AL1651">
        <v>1</v>
      </c>
    </row>
    <row r="1652" spans="1:38" x14ac:dyDescent="0.25">
      <c r="A1652" t="s">
        <v>1921</v>
      </c>
      <c r="B1652" s="1">
        <v>45650</v>
      </c>
      <c r="C1652" t="s">
        <v>151</v>
      </c>
      <c r="D1652" t="s">
        <v>77</v>
      </c>
      <c r="E1652" t="s">
        <v>78</v>
      </c>
      <c r="F1652" t="s">
        <v>79</v>
      </c>
      <c r="G1652" t="s">
        <v>80</v>
      </c>
      <c r="H1652" t="s">
        <v>81</v>
      </c>
      <c r="I1652" t="s">
        <v>82</v>
      </c>
      <c r="J1652" t="s">
        <v>46</v>
      </c>
      <c r="K1652" t="s">
        <v>60</v>
      </c>
      <c r="L1652" t="s">
        <v>61</v>
      </c>
      <c r="M1652" t="s">
        <v>48</v>
      </c>
      <c r="N1652" t="s">
        <v>49</v>
      </c>
      <c r="O1652">
        <v>30</v>
      </c>
      <c r="P1652">
        <v>30</v>
      </c>
      <c r="Q1652" t="b">
        <v>1</v>
      </c>
      <c r="R1652">
        <v>2</v>
      </c>
      <c r="S1652">
        <v>0</v>
      </c>
      <c r="T1652" t="s">
        <v>137</v>
      </c>
      <c r="U1652" t="s">
        <v>138</v>
      </c>
      <c r="V1652" t="s">
        <v>139</v>
      </c>
      <c r="W1652" t="s">
        <v>140</v>
      </c>
      <c r="X1652">
        <v>174</v>
      </c>
      <c r="Y1652">
        <v>147.9</v>
      </c>
      <c r="Z1652">
        <v>140.5</v>
      </c>
      <c r="AA1652">
        <v>0.7</v>
      </c>
      <c r="AB1652">
        <v>141.21</v>
      </c>
      <c r="AC1652">
        <v>101.67</v>
      </c>
      <c r="AD1652">
        <v>39.54</v>
      </c>
      <c r="AE1652">
        <v>135.96</v>
      </c>
      <c r="AF1652">
        <v>0</v>
      </c>
      <c r="AG1652">
        <v>5.24</v>
      </c>
      <c r="AH1652" t="s">
        <v>54</v>
      </c>
      <c r="AK1652">
        <v>11</v>
      </c>
      <c r="AL1652">
        <v>0</v>
      </c>
    </row>
    <row r="1653" spans="1:38" x14ac:dyDescent="0.25">
      <c r="A1653" t="s">
        <v>1922</v>
      </c>
      <c r="B1653" s="1">
        <v>45157</v>
      </c>
      <c r="C1653" t="s">
        <v>374</v>
      </c>
      <c r="D1653" t="s">
        <v>66</v>
      </c>
      <c r="E1653" t="s">
        <v>67</v>
      </c>
      <c r="F1653" t="s">
        <v>68</v>
      </c>
      <c r="G1653" t="s">
        <v>57</v>
      </c>
      <c r="H1653" t="s">
        <v>58</v>
      </c>
      <c r="I1653" t="s">
        <v>59</v>
      </c>
      <c r="J1653" t="s">
        <v>46</v>
      </c>
      <c r="K1653" t="s">
        <v>106</v>
      </c>
      <c r="M1653" t="s">
        <v>107</v>
      </c>
      <c r="N1653" t="s">
        <v>108</v>
      </c>
      <c r="O1653">
        <v>90</v>
      </c>
      <c r="P1653">
        <v>85</v>
      </c>
      <c r="Q1653" t="b">
        <v>0</v>
      </c>
      <c r="R1653">
        <v>1</v>
      </c>
      <c r="S1653">
        <v>0</v>
      </c>
      <c r="T1653" t="s">
        <v>73</v>
      </c>
      <c r="U1653" t="s">
        <v>74</v>
      </c>
      <c r="V1653" t="s">
        <v>52</v>
      </c>
      <c r="W1653" t="s">
        <v>53</v>
      </c>
      <c r="X1653">
        <v>8.5</v>
      </c>
      <c r="Y1653">
        <v>6.8</v>
      </c>
      <c r="Z1653">
        <v>4.0599999999999996</v>
      </c>
      <c r="AA1653">
        <v>1.79</v>
      </c>
      <c r="AB1653">
        <v>5.85</v>
      </c>
      <c r="AC1653">
        <v>4.9800000000000004</v>
      </c>
      <c r="AD1653">
        <v>1</v>
      </c>
      <c r="AE1653">
        <v>6.2</v>
      </c>
      <c r="AF1653">
        <v>0</v>
      </c>
      <c r="AG1653">
        <v>-0.35</v>
      </c>
      <c r="AH1653" t="s">
        <v>54</v>
      </c>
      <c r="AK1653">
        <v>1</v>
      </c>
      <c r="AL1653">
        <v>0</v>
      </c>
    </row>
    <row r="1654" spans="1:38" x14ac:dyDescent="0.25">
      <c r="A1654" t="s">
        <v>1923</v>
      </c>
      <c r="B1654" s="1">
        <v>45257</v>
      </c>
      <c r="C1654" t="s">
        <v>244</v>
      </c>
      <c r="D1654" t="s">
        <v>90</v>
      </c>
      <c r="E1654" t="s">
        <v>91</v>
      </c>
      <c r="F1654" t="s">
        <v>92</v>
      </c>
      <c r="G1654" t="s">
        <v>80</v>
      </c>
      <c r="H1654" t="s">
        <v>81</v>
      </c>
      <c r="I1654" t="s">
        <v>82</v>
      </c>
      <c r="J1654" t="s">
        <v>46</v>
      </c>
      <c r="K1654" t="s">
        <v>180</v>
      </c>
      <c r="M1654" t="s">
        <v>181</v>
      </c>
      <c r="N1654" t="s">
        <v>182</v>
      </c>
      <c r="O1654">
        <v>30</v>
      </c>
      <c r="P1654">
        <v>30</v>
      </c>
      <c r="Q1654" t="b">
        <v>0</v>
      </c>
      <c r="R1654">
        <v>1</v>
      </c>
      <c r="S1654">
        <v>0</v>
      </c>
      <c r="T1654" t="s">
        <v>62</v>
      </c>
      <c r="U1654" t="s">
        <v>63</v>
      </c>
      <c r="V1654" t="s">
        <v>52</v>
      </c>
      <c r="W1654" t="s">
        <v>53</v>
      </c>
      <c r="X1654">
        <v>6.9</v>
      </c>
      <c r="Y1654">
        <v>5.52</v>
      </c>
      <c r="Z1654">
        <v>3.98</v>
      </c>
      <c r="AA1654">
        <v>1.8</v>
      </c>
      <c r="AB1654">
        <v>5.78</v>
      </c>
      <c r="AC1654">
        <v>4.8499999999999996</v>
      </c>
      <c r="AD1654">
        <v>1</v>
      </c>
      <c r="AE1654">
        <v>5.24</v>
      </c>
      <c r="AF1654">
        <v>0</v>
      </c>
      <c r="AG1654">
        <v>0.54</v>
      </c>
      <c r="AH1654" t="s">
        <v>54</v>
      </c>
      <c r="AK1654">
        <v>1</v>
      </c>
      <c r="AL1654">
        <v>0</v>
      </c>
    </row>
    <row r="1655" spans="1:38" x14ac:dyDescent="0.25">
      <c r="A1655" t="s">
        <v>1924</v>
      </c>
      <c r="B1655" s="1">
        <v>45207</v>
      </c>
      <c r="C1655" t="s">
        <v>335</v>
      </c>
      <c r="D1655" t="s">
        <v>66</v>
      </c>
      <c r="E1655" t="s">
        <v>67</v>
      </c>
      <c r="F1655" t="s">
        <v>68</v>
      </c>
      <c r="G1655" t="s">
        <v>80</v>
      </c>
      <c r="H1655" t="s">
        <v>81</v>
      </c>
      <c r="I1655" t="s">
        <v>82</v>
      </c>
      <c r="J1655" t="s">
        <v>46</v>
      </c>
      <c r="K1655" t="s">
        <v>47</v>
      </c>
      <c r="M1655" t="s">
        <v>48</v>
      </c>
      <c r="N1655" t="s">
        <v>49</v>
      </c>
      <c r="O1655">
        <v>30</v>
      </c>
      <c r="P1655">
        <v>30</v>
      </c>
      <c r="Q1655" t="b">
        <v>0</v>
      </c>
      <c r="R1655">
        <v>1</v>
      </c>
      <c r="S1655">
        <v>0</v>
      </c>
      <c r="T1655" t="s">
        <v>62</v>
      </c>
      <c r="U1655" t="s">
        <v>63</v>
      </c>
      <c r="V1655" t="s">
        <v>52</v>
      </c>
      <c r="W1655" t="s">
        <v>53</v>
      </c>
      <c r="X1655">
        <v>14.8</v>
      </c>
      <c r="Y1655">
        <v>11.84</v>
      </c>
      <c r="Z1655">
        <v>6.64</v>
      </c>
      <c r="AA1655">
        <v>1.8</v>
      </c>
      <c r="AB1655">
        <v>8.44</v>
      </c>
      <c r="AC1655">
        <v>7.09</v>
      </c>
      <c r="AD1655">
        <v>1.35</v>
      </c>
      <c r="AE1655">
        <v>10.81</v>
      </c>
      <c r="AF1655">
        <v>0</v>
      </c>
      <c r="AG1655">
        <v>-2.37</v>
      </c>
      <c r="AH1655" t="s">
        <v>54</v>
      </c>
      <c r="AK1655">
        <v>1</v>
      </c>
      <c r="AL1655">
        <v>0</v>
      </c>
    </row>
    <row r="1656" spans="1:38" x14ac:dyDescent="0.25">
      <c r="A1656" t="s">
        <v>1925</v>
      </c>
      <c r="B1656" s="1">
        <v>45159</v>
      </c>
      <c r="C1656" t="s">
        <v>523</v>
      </c>
      <c r="D1656" t="s">
        <v>40</v>
      </c>
      <c r="E1656" t="s">
        <v>41</v>
      </c>
      <c r="F1656" t="s">
        <v>42</v>
      </c>
      <c r="G1656" t="s">
        <v>111</v>
      </c>
      <c r="H1656" t="s">
        <v>112</v>
      </c>
      <c r="I1656" t="s">
        <v>113</v>
      </c>
      <c r="J1656" t="s">
        <v>46</v>
      </c>
      <c r="K1656" t="s">
        <v>106</v>
      </c>
      <c r="M1656" t="s">
        <v>107</v>
      </c>
      <c r="N1656" t="s">
        <v>108</v>
      </c>
      <c r="O1656">
        <v>90</v>
      </c>
      <c r="P1656">
        <v>89</v>
      </c>
      <c r="Q1656" t="b">
        <v>0</v>
      </c>
      <c r="R1656">
        <v>1</v>
      </c>
      <c r="S1656">
        <v>2</v>
      </c>
      <c r="T1656" t="s">
        <v>50</v>
      </c>
      <c r="U1656" t="s">
        <v>51</v>
      </c>
      <c r="V1656" t="s">
        <v>52</v>
      </c>
      <c r="W1656" t="s">
        <v>53</v>
      </c>
      <c r="X1656">
        <v>8.5</v>
      </c>
      <c r="Y1656">
        <v>6.8</v>
      </c>
      <c r="Z1656">
        <v>5.09</v>
      </c>
      <c r="AA1656">
        <v>1.78</v>
      </c>
      <c r="AB1656">
        <v>6.87</v>
      </c>
      <c r="AC1656">
        <v>5.98</v>
      </c>
      <c r="AD1656">
        <v>1</v>
      </c>
      <c r="AE1656">
        <v>6.5</v>
      </c>
      <c r="AF1656">
        <v>0</v>
      </c>
      <c r="AG1656">
        <v>0.36</v>
      </c>
      <c r="AH1656" t="s">
        <v>54</v>
      </c>
      <c r="AK1656">
        <v>10</v>
      </c>
      <c r="AL1656">
        <v>0</v>
      </c>
    </row>
    <row r="1657" spans="1:38" x14ac:dyDescent="0.25">
      <c r="A1657" t="s">
        <v>1926</v>
      </c>
      <c r="B1657" s="1">
        <v>45523</v>
      </c>
      <c r="C1657" t="s">
        <v>235</v>
      </c>
      <c r="D1657" t="s">
        <v>90</v>
      </c>
      <c r="E1657" t="s">
        <v>91</v>
      </c>
      <c r="F1657" t="s">
        <v>92</v>
      </c>
      <c r="G1657" t="s">
        <v>111</v>
      </c>
      <c r="H1657" t="s">
        <v>112</v>
      </c>
      <c r="I1657" t="s">
        <v>113</v>
      </c>
      <c r="J1657" t="s">
        <v>46</v>
      </c>
      <c r="K1657" t="s">
        <v>180</v>
      </c>
      <c r="M1657" t="s">
        <v>181</v>
      </c>
      <c r="N1657" t="s">
        <v>182</v>
      </c>
      <c r="O1657">
        <v>30</v>
      </c>
      <c r="P1657">
        <v>31</v>
      </c>
      <c r="Q1657" t="b">
        <v>0</v>
      </c>
      <c r="R1657">
        <v>1</v>
      </c>
      <c r="S1657">
        <v>0</v>
      </c>
      <c r="T1657" t="s">
        <v>143</v>
      </c>
      <c r="U1657" t="s">
        <v>144</v>
      </c>
      <c r="V1657" t="s">
        <v>139</v>
      </c>
      <c r="W1657" t="s">
        <v>53</v>
      </c>
      <c r="X1657">
        <v>6.9</v>
      </c>
      <c r="Y1657">
        <v>5.52</v>
      </c>
      <c r="Z1657">
        <v>3.66</v>
      </c>
      <c r="AA1657">
        <v>1.77</v>
      </c>
      <c r="AB1657">
        <v>5.43</v>
      </c>
      <c r="AC1657">
        <v>4.34</v>
      </c>
      <c r="AD1657">
        <v>1.0900000000000001</v>
      </c>
      <c r="AE1657">
        <v>5.08</v>
      </c>
      <c r="AF1657">
        <v>0</v>
      </c>
      <c r="AG1657">
        <v>0.35</v>
      </c>
      <c r="AH1657" t="s">
        <v>54</v>
      </c>
      <c r="AK1657">
        <v>4</v>
      </c>
      <c r="AL1657">
        <v>0</v>
      </c>
    </row>
    <row r="1658" spans="1:38" x14ac:dyDescent="0.25">
      <c r="A1658" t="s">
        <v>1927</v>
      </c>
      <c r="B1658" s="1">
        <v>45348</v>
      </c>
      <c r="C1658" t="s">
        <v>407</v>
      </c>
      <c r="D1658" t="s">
        <v>77</v>
      </c>
      <c r="E1658" t="s">
        <v>78</v>
      </c>
      <c r="F1658" t="s">
        <v>79</v>
      </c>
      <c r="G1658" t="s">
        <v>43</v>
      </c>
      <c r="H1658" t="s">
        <v>44</v>
      </c>
      <c r="I1658" t="s">
        <v>45</v>
      </c>
      <c r="J1658" t="s">
        <v>46</v>
      </c>
      <c r="K1658" t="s">
        <v>47</v>
      </c>
      <c r="M1658" t="s">
        <v>48</v>
      </c>
      <c r="N1658" t="s">
        <v>49</v>
      </c>
      <c r="O1658">
        <v>30</v>
      </c>
      <c r="P1658">
        <v>30</v>
      </c>
      <c r="Q1658" t="b">
        <v>0</v>
      </c>
      <c r="R1658">
        <v>1</v>
      </c>
      <c r="S1658">
        <v>0</v>
      </c>
      <c r="T1658" t="s">
        <v>73</v>
      </c>
      <c r="U1658" t="s">
        <v>74</v>
      </c>
      <c r="V1658" t="s">
        <v>52</v>
      </c>
      <c r="W1658" t="s">
        <v>53</v>
      </c>
      <c r="X1658">
        <v>14.8</v>
      </c>
      <c r="Y1658">
        <v>11.84</v>
      </c>
      <c r="Z1658">
        <v>7.38</v>
      </c>
      <c r="AA1658">
        <v>1.79</v>
      </c>
      <c r="AB1658">
        <v>9.17</v>
      </c>
      <c r="AC1658">
        <v>7.8</v>
      </c>
      <c r="AD1658">
        <v>1.38</v>
      </c>
      <c r="AE1658">
        <v>11.39</v>
      </c>
      <c r="AF1658">
        <v>0</v>
      </c>
      <c r="AG1658">
        <v>-2.2200000000000002</v>
      </c>
      <c r="AH1658" t="s">
        <v>54</v>
      </c>
      <c r="AK1658">
        <v>4</v>
      </c>
      <c r="AL1658">
        <v>0</v>
      </c>
    </row>
    <row r="1659" spans="1:38" x14ac:dyDescent="0.25">
      <c r="A1659" t="s">
        <v>1928</v>
      </c>
      <c r="B1659" s="1">
        <v>45253</v>
      </c>
      <c r="C1659" t="s">
        <v>291</v>
      </c>
      <c r="D1659" t="s">
        <v>66</v>
      </c>
      <c r="E1659" t="s">
        <v>67</v>
      </c>
      <c r="F1659" t="s">
        <v>68</v>
      </c>
      <c r="G1659" t="s">
        <v>80</v>
      </c>
      <c r="H1659" t="s">
        <v>81</v>
      </c>
      <c r="I1659" t="s">
        <v>82</v>
      </c>
      <c r="J1659" t="s">
        <v>46</v>
      </c>
      <c r="K1659" t="s">
        <v>103</v>
      </c>
      <c r="M1659" t="s">
        <v>95</v>
      </c>
      <c r="N1659" t="s">
        <v>96</v>
      </c>
      <c r="O1659">
        <v>30</v>
      </c>
      <c r="P1659">
        <v>29</v>
      </c>
      <c r="Q1659" t="b">
        <v>0</v>
      </c>
      <c r="R1659">
        <v>1</v>
      </c>
      <c r="S1659">
        <v>2</v>
      </c>
      <c r="T1659" t="s">
        <v>50</v>
      </c>
      <c r="U1659" t="s">
        <v>51</v>
      </c>
      <c r="V1659" t="s">
        <v>52</v>
      </c>
      <c r="W1659" t="s">
        <v>53</v>
      </c>
      <c r="X1659">
        <v>18.2</v>
      </c>
      <c r="Y1659">
        <v>14.56</v>
      </c>
      <c r="Z1659">
        <v>9.85</v>
      </c>
      <c r="AA1659">
        <v>1.78</v>
      </c>
      <c r="AB1659">
        <v>11.63</v>
      </c>
      <c r="AC1659">
        <v>10.119999999999999</v>
      </c>
      <c r="AD1659">
        <v>1.51</v>
      </c>
      <c r="AE1659">
        <v>13.09</v>
      </c>
      <c r="AF1659">
        <v>0</v>
      </c>
      <c r="AG1659">
        <v>-1.46</v>
      </c>
      <c r="AH1659" t="s">
        <v>54</v>
      </c>
      <c r="AK1659">
        <v>11</v>
      </c>
      <c r="AL1659">
        <v>0</v>
      </c>
    </row>
    <row r="1660" spans="1:38" x14ac:dyDescent="0.25">
      <c r="A1660" t="s">
        <v>1929</v>
      </c>
      <c r="B1660" s="1">
        <v>45166</v>
      </c>
      <c r="C1660" t="s">
        <v>233</v>
      </c>
      <c r="D1660" t="s">
        <v>122</v>
      </c>
      <c r="E1660" t="s">
        <v>123</v>
      </c>
      <c r="F1660" t="s">
        <v>124</v>
      </c>
      <c r="G1660" t="s">
        <v>80</v>
      </c>
      <c r="H1660" t="s">
        <v>81</v>
      </c>
      <c r="I1660" t="s">
        <v>82</v>
      </c>
      <c r="J1660" t="s">
        <v>46</v>
      </c>
      <c r="K1660" t="s">
        <v>47</v>
      </c>
      <c r="M1660" t="s">
        <v>48</v>
      </c>
      <c r="N1660" t="s">
        <v>49</v>
      </c>
      <c r="O1660">
        <v>90</v>
      </c>
      <c r="P1660">
        <v>85</v>
      </c>
      <c r="Q1660" t="b">
        <v>0</v>
      </c>
      <c r="R1660">
        <v>1</v>
      </c>
      <c r="S1660">
        <v>0</v>
      </c>
      <c r="T1660" t="s">
        <v>62</v>
      </c>
      <c r="U1660" t="s">
        <v>63</v>
      </c>
      <c r="V1660" t="s">
        <v>52</v>
      </c>
      <c r="W1660" t="s">
        <v>53</v>
      </c>
      <c r="X1660">
        <v>14.8</v>
      </c>
      <c r="Y1660">
        <v>11.84</v>
      </c>
      <c r="Z1660">
        <v>24.5</v>
      </c>
      <c r="AA1660">
        <v>1.8</v>
      </c>
      <c r="AB1660">
        <v>26.3</v>
      </c>
      <c r="AC1660">
        <v>22.1</v>
      </c>
      <c r="AD1660">
        <v>4.21</v>
      </c>
      <c r="AE1660">
        <v>33.630000000000003</v>
      </c>
      <c r="AF1660">
        <v>0</v>
      </c>
      <c r="AG1660">
        <v>-7.33</v>
      </c>
      <c r="AH1660" t="s">
        <v>54</v>
      </c>
      <c r="AK1660">
        <v>8</v>
      </c>
      <c r="AL1660">
        <v>0</v>
      </c>
    </row>
    <row r="1661" spans="1:38" x14ac:dyDescent="0.25">
      <c r="A1661" t="s">
        <v>1930</v>
      </c>
      <c r="B1661" s="1">
        <v>45159</v>
      </c>
      <c r="C1661" t="s">
        <v>153</v>
      </c>
      <c r="D1661" t="s">
        <v>40</v>
      </c>
      <c r="E1661" t="s">
        <v>41</v>
      </c>
      <c r="F1661" t="s">
        <v>42</v>
      </c>
      <c r="G1661" t="s">
        <v>80</v>
      </c>
      <c r="H1661" t="s">
        <v>81</v>
      </c>
      <c r="I1661" t="s">
        <v>82</v>
      </c>
      <c r="J1661" t="s">
        <v>46</v>
      </c>
      <c r="K1661" t="s">
        <v>83</v>
      </c>
      <c r="M1661" t="s">
        <v>84</v>
      </c>
      <c r="N1661" t="s">
        <v>85</v>
      </c>
      <c r="O1661">
        <v>90</v>
      </c>
      <c r="P1661">
        <v>90</v>
      </c>
      <c r="Q1661" t="b">
        <v>0</v>
      </c>
      <c r="R1661">
        <v>1</v>
      </c>
      <c r="S1661">
        <v>0</v>
      </c>
      <c r="T1661" t="s">
        <v>73</v>
      </c>
      <c r="U1661" t="s">
        <v>74</v>
      </c>
      <c r="V1661" t="s">
        <v>52</v>
      </c>
      <c r="W1661" t="s">
        <v>53</v>
      </c>
      <c r="X1661">
        <v>7.2</v>
      </c>
      <c r="Y1661">
        <v>5.76</v>
      </c>
      <c r="Z1661">
        <v>13.2</v>
      </c>
      <c r="AA1661">
        <v>1.79</v>
      </c>
      <c r="AB1661">
        <v>14.99</v>
      </c>
      <c r="AC1661">
        <v>12.74</v>
      </c>
      <c r="AD1661">
        <v>2.25</v>
      </c>
      <c r="AE1661">
        <v>16.350000000000001</v>
      </c>
      <c r="AF1661">
        <v>0</v>
      </c>
      <c r="AG1661">
        <v>-1.37</v>
      </c>
      <c r="AH1661" t="s">
        <v>54</v>
      </c>
      <c r="AK1661">
        <v>3</v>
      </c>
      <c r="AL1661">
        <v>0</v>
      </c>
    </row>
    <row r="1662" spans="1:38" x14ac:dyDescent="0.25">
      <c r="A1662" t="s">
        <v>1931</v>
      </c>
      <c r="B1662" s="1">
        <v>45234</v>
      </c>
      <c r="C1662" t="s">
        <v>220</v>
      </c>
      <c r="D1662" t="s">
        <v>40</v>
      </c>
      <c r="E1662" t="s">
        <v>41</v>
      </c>
      <c r="F1662" t="s">
        <v>42</v>
      </c>
      <c r="G1662" t="s">
        <v>57</v>
      </c>
      <c r="H1662" t="s">
        <v>58</v>
      </c>
      <c r="I1662" t="s">
        <v>59</v>
      </c>
      <c r="J1662" t="s">
        <v>46</v>
      </c>
      <c r="K1662" t="s">
        <v>114</v>
      </c>
      <c r="L1662" t="s">
        <v>115</v>
      </c>
      <c r="M1662" t="s">
        <v>116</v>
      </c>
      <c r="N1662" t="s">
        <v>117</v>
      </c>
      <c r="O1662">
        <v>30</v>
      </c>
      <c r="P1662">
        <v>30</v>
      </c>
      <c r="Q1662" t="b">
        <v>1</v>
      </c>
      <c r="R1662">
        <v>4</v>
      </c>
      <c r="S1662">
        <v>0</v>
      </c>
      <c r="T1662" t="s">
        <v>50</v>
      </c>
      <c r="U1662" t="s">
        <v>51</v>
      </c>
      <c r="V1662" t="s">
        <v>52</v>
      </c>
      <c r="W1662" t="s">
        <v>53</v>
      </c>
      <c r="X1662">
        <v>564</v>
      </c>
      <c r="Y1662">
        <v>479.4</v>
      </c>
      <c r="Z1662">
        <v>474.42</v>
      </c>
      <c r="AA1662">
        <v>1.78</v>
      </c>
      <c r="AB1662">
        <v>476.2</v>
      </c>
      <c r="AC1662">
        <v>414.29</v>
      </c>
      <c r="AD1662">
        <v>61.91</v>
      </c>
      <c r="AE1662">
        <v>432.86</v>
      </c>
      <c r="AF1662">
        <v>0</v>
      </c>
      <c r="AG1662">
        <v>43.34</v>
      </c>
      <c r="AH1662" t="s">
        <v>54</v>
      </c>
      <c r="AK1662">
        <v>5</v>
      </c>
      <c r="AL1662">
        <v>0</v>
      </c>
    </row>
    <row r="1663" spans="1:38" x14ac:dyDescent="0.25">
      <c r="A1663" t="s">
        <v>1932</v>
      </c>
      <c r="B1663" s="1">
        <v>45551</v>
      </c>
      <c r="C1663" t="s">
        <v>224</v>
      </c>
      <c r="D1663" t="s">
        <v>77</v>
      </c>
      <c r="E1663" t="s">
        <v>78</v>
      </c>
      <c r="F1663" t="s">
        <v>79</v>
      </c>
      <c r="G1663" t="s">
        <v>57</v>
      </c>
      <c r="H1663" t="s">
        <v>58</v>
      </c>
      <c r="I1663" t="s">
        <v>59</v>
      </c>
      <c r="J1663" t="s">
        <v>46</v>
      </c>
      <c r="K1663" t="s">
        <v>47</v>
      </c>
      <c r="M1663" t="s">
        <v>48</v>
      </c>
      <c r="N1663" t="s">
        <v>49</v>
      </c>
      <c r="O1663">
        <v>30</v>
      </c>
      <c r="P1663">
        <v>31</v>
      </c>
      <c r="Q1663" t="b">
        <v>0</v>
      </c>
      <c r="R1663">
        <v>1</v>
      </c>
      <c r="S1663">
        <v>2</v>
      </c>
      <c r="T1663" t="s">
        <v>137</v>
      </c>
      <c r="U1663" t="s">
        <v>138</v>
      </c>
      <c r="V1663" t="s">
        <v>139</v>
      </c>
      <c r="W1663" t="s">
        <v>140</v>
      </c>
      <c r="X1663">
        <v>14.8</v>
      </c>
      <c r="Y1663">
        <v>11.84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 t="s">
        <v>129</v>
      </c>
      <c r="AI1663">
        <v>70</v>
      </c>
      <c r="AJ1663" t="s">
        <v>341</v>
      </c>
      <c r="AK1663">
        <v>1</v>
      </c>
      <c r="AL1663">
        <v>0</v>
      </c>
    </row>
    <row r="1664" spans="1:38" x14ac:dyDescent="0.25">
      <c r="A1664" t="s">
        <v>1933</v>
      </c>
      <c r="B1664" s="1">
        <v>45028</v>
      </c>
      <c r="C1664" t="s">
        <v>195</v>
      </c>
      <c r="D1664" t="s">
        <v>77</v>
      </c>
      <c r="E1664" t="s">
        <v>78</v>
      </c>
      <c r="F1664" t="s">
        <v>79</v>
      </c>
      <c r="G1664" t="s">
        <v>111</v>
      </c>
      <c r="H1664" t="s">
        <v>112</v>
      </c>
      <c r="I1664" t="s">
        <v>113</v>
      </c>
      <c r="J1664" t="s">
        <v>46</v>
      </c>
      <c r="K1664" t="s">
        <v>103</v>
      </c>
      <c r="M1664" t="s">
        <v>95</v>
      </c>
      <c r="N1664" t="s">
        <v>96</v>
      </c>
      <c r="O1664">
        <v>90</v>
      </c>
      <c r="P1664">
        <v>91</v>
      </c>
      <c r="Q1664" t="b">
        <v>0</v>
      </c>
      <c r="R1664">
        <v>1</v>
      </c>
      <c r="S1664">
        <v>0</v>
      </c>
      <c r="T1664" t="s">
        <v>99</v>
      </c>
      <c r="U1664" t="s">
        <v>100</v>
      </c>
      <c r="V1664" t="s">
        <v>52</v>
      </c>
      <c r="W1664" t="s">
        <v>53</v>
      </c>
      <c r="X1664">
        <v>18.2</v>
      </c>
      <c r="Y1664">
        <v>14.56</v>
      </c>
      <c r="Z1664">
        <v>33.17</v>
      </c>
      <c r="AA1664">
        <v>1.78</v>
      </c>
      <c r="AB1664">
        <v>34.950000000000003</v>
      </c>
      <c r="AC1664">
        <v>30.76</v>
      </c>
      <c r="AD1664">
        <v>4.1900000000000004</v>
      </c>
      <c r="AE1664">
        <v>41.06</v>
      </c>
      <c r="AF1664">
        <v>0</v>
      </c>
      <c r="AG1664">
        <v>-6.11</v>
      </c>
      <c r="AH1664" t="s">
        <v>54</v>
      </c>
      <c r="AK1664">
        <v>8</v>
      </c>
      <c r="AL1664">
        <v>1</v>
      </c>
    </row>
    <row r="1665" spans="1:38" x14ac:dyDescent="0.25">
      <c r="A1665" t="s">
        <v>1934</v>
      </c>
      <c r="B1665" s="1">
        <v>45532</v>
      </c>
      <c r="C1665" t="s">
        <v>240</v>
      </c>
      <c r="D1665" t="s">
        <v>40</v>
      </c>
      <c r="E1665" t="s">
        <v>41</v>
      </c>
      <c r="F1665" t="s">
        <v>42</v>
      </c>
      <c r="G1665" t="s">
        <v>111</v>
      </c>
      <c r="H1665" t="s">
        <v>112</v>
      </c>
      <c r="I1665" t="s">
        <v>113</v>
      </c>
      <c r="J1665" t="s">
        <v>46</v>
      </c>
      <c r="K1665" t="s">
        <v>106</v>
      </c>
      <c r="M1665" t="s">
        <v>107</v>
      </c>
      <c r="N1665" t="s">
        <v>108</v>
      </c>
      <c r="O1665">
        <v>90</v>
      </c>
      <c r="P1665">
        <v>91</v>
      </c>
      <c r="Q1665" t="b">
        <v>0</v>
      </c>
      <c r="R1665">
        <v>1</v>
      </c>
      <c r="S1665">
        <v>2</v>
      </c>
      <c r="T1665" t="s">
        <v>99</v>
      </c>
      <c r="U1665" t="s">
        <v>100</v>
      </c>
      <c r="V1665" t="s">
        <v>52</v>
      </c>
      <c r="W1665" t="s">
        <v>53</v>
      </c>
      <c r="X1665">
        <v>8.5</v>
      </c>
      <c r="Y1665">
        <v>6.8</v>
      </c>
      <c r="Z1665">
        <v>5.2</v>
      </c>
      <c r="AA1665">
        <v>1.78</v>
      </c>
      <c r="AB1665">
        <v>6.98</v>
      </c>
      <c r="AC1665">
        <v>6.14</v>
      </c>
      <c r="AD1665">
        <v>1</v>
      </c>
      <c r="AE1665">
        <v>6.31</v>
      </c>
      <c r="AF1665">
        <v>0</v>
      </c>
      <c r="AG1665">
        <v>0.67</v>
      </c>
      <c r="AH1665" t="s">
        <v>210</v>
      </c>
      <c r="AK1665">
        <v>0</v>
      </c>
      <c r="AL1665">
        <v>0</v>
      </c>
    </row>
    <row r="1666" spans="1:38" x14ac:dyDescent="0.25">
      <c r="A1666" t="s">
        <v>1935</v>
      </c>
      <c r="B1666" s="1">
        <v>45515</v>
      </c>
      <c r="C1666" t="s">
        <v>428</v>
      </c>
      <c r="D1666" t="s">
        <v>90</v>
      </c>
      <c r="E1666" t="s">
        <v>91</v>
      </c>
      <c r="F1666" t="s">
        <v>92</v>
      </c>
      <c r="G1666" t="s">
        <v>43</v>
      </c>
      <c r="H1666" t="s">
        <v>44</v>
      </c>
      <c r="I1666" t="s">
        <v>45</v>
      </c>
      <c r="J1666" t="s">
        <v>46</v>
      </c>
      <c r="K1666" t="s">
        <v>106</v>
      </c>
      <c r="M1666" t="s">
        <v>107</v>
      </c>
      <c r="N1666" t="s">
        <v>108</v>
      </c>
      <c r="O1666">
        <v>90</v>
      </c>
      <c r="P1666">
        <v>86</v>
      </c>
      <c r="Q1666" t="b">
        <v>0</v>
      </c>
      <c r="R1666">
        <v>1</v>
      </c>
      <c r="S1666">
        <v>2</v>
      </c>
      <c r="T1666" t="s">
        <v>143</v>
      </c>
      <c r="U1666" t="s">
        <v>144</v>
      </c>
      <c r="V1666" t="s">
        <v>139</v>
      </c>
      <c r="W1666" t="s">
        <v>53</v>
      </c>
      <c r="X1666">
        <v>8.5</v>
      </c>
      <c r="Y1666">
        <v>6.8</v>
      </c>
      <c r="Z1666">
        <v>4.7300000000000004</v>
      </c>
      <c r="AA1666">
        <v>1.77</v>
      </c>
      <c r="AB1666">
        <v>6.5</v>
      </c>
      <c r="AC1666">
        <v>5.2</v>
      </c>
      <c r="AD1666">
        <v>1.3</v>
      </c>
      <c r="AE1666">
        <v>6.42</v>
      </c>
      <c r="AF1666">
        <v>0</v>
      </c>
      <c r="AG1666">
        <v>0.09</v>
      </c>
      <c r="AH1666" t="s">
        <v>54</v>
      </c>
      <c r="AK1666">
        <v>7</v>
      </c>
      <c r="AL1666">
        <v>0</v>
      </c>
    </row>
    <row r="1667" spans="1:38" x14ac:dyDescent="0.25">
      <c r="A1667" t="s">
        <v>1936</v>
      </c>
      <c r="B1667" s="1">
        <v>45372</v>
      </c>
      <c r="C1667" t="s">
        <v>142</v>
      </c>
      <c r="D1667" t="s">
        <v>122</v>
      </c>
      <c r="E1667" t="s">
        <v>123</v>
      </c>
      <c r="F1667" t="s">
        <v>124</v>
      </c>
      <c r="G1667" t="s">
        <v>57</v>
      </c>
      <c r="H1667" t="s">
        <v>58</v>
      </c>
      <c r="I1667" t="s">
        <v>59</v>
      </c>
      <c r="J1667" t="s">
        <v>46</v>
      </c>
      <c r="K1667" t="s">
        <v>47</v>
      </c>
      <c r="M1667" t="s">
        <v>48</v>
      </c>
      <c r="N1667" t="s">
        <v>49</v>
      </c>
      <c r="O1667">
        <v>30</v>
      </c>
      <c r="P1667">
        <v>29</v>
      </c>
      <c r="Q1667" t="b">
        <v>0</v>
      </c>
      <c r="R1667">
        <v>1</v>
      </c>
      <c r="S1667">
        <v>0</v>
      </c>
      <c r="T1667" t="s">
        <v>73</v>
      </c>
      <c r="U1667" t="s">
        <v>74</v>
      </c>
      <c r="V1667" t="s">
        <v>52</v>
      </c>
      <c r="W1667" t="s">
        <v>53</v>
      </c>
      <c r="X1667">
        <v>14.8</v>
      </c>
      <c r="Y1667">
        <v>11.84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 t="s">
        <v>129</v>
      </c>
      <c r="AI1667">
        <v>65</v>
      </c>
      <c r="AJ1667" t="s">
        <v>189</v>
      </c>
      <c r="AK1667">
        <v>2</v>
      </c>
      <c r="AL1667">
        <v>0</v>
      </c>
    </row>
    <row r="1668" spans="1:38" x14ac:dyDescent="0.25">
      <c r="A1668" t="s">
        <v>1937</v>
      </c>
      <c r="B1668" s="1">
        <v>45623</v>
      </c>
      <c r="C1668" t="s">
        <v>403</v>
      </c>
      <c r="D1668" t="s">
        <v>40</v>
      </c>
      <c r="E1668" t="s">
        <v>41</v>
      </c>
      <c r="F1668" t="s">
        <v>42</v>
      </c>
      <c r="G1668" t="s">
        <v>80</v>
      </c>
      <c r="H1668" t="s">
        <v>81</v>
      </c>
      <c r="I1668" t="s">
        <v>82</v>
      </c>
      <c r="J1668" t="s">
        <v>46</v>
      </c>
      <c r="K1668" t="s">
        <v>260</v>
      </c>
      <c r="L1668" t="s">
        <v>261</v>
      </c>
      <c r="M1668" t="s">
        <v>262</v>
      </c>
      <c r="N1668" t="s">
        <v>157</v>
      </c>
      <c r="O1668">
        <v>28</v>
      </c>
      <c r="P1668">
        <v>29</v>
      </c>
      <c r="Q1668" t="b">
        <v>1</v>
      </c>
      <c r="R1668">
        <v>4</v>
      </c>
      <c r="S1668">
        <v>0</v>
      </c>
      <c r="T1668" t="s">
        <v>50</v>
      </c>
      <c r="U1668" t="s">
        <v>51</v>
      </c>
      <c r="V1668" t="s">
        <v>52</v>
      </c>
      <c r="W1668" t="s">
        <v>53</v>
      </c>
      <c r="X1668">
        <v>918</v>
      </c>
      <c r="Y1668">
        <v>780.3</v>
      </c>
      <c r="Z1668">
        <v>766.94</v>
      </c>
      <c r="AA1668">
        <v>1.78</v>
      </c>
      <c r="AB1668">
        <v>768.72</v>
      </c>
      <c r="AC1668">
        <v>668.79</v>
      </c>
      <c r="AD1668">
        <v>99.93</v>
      </c>
      <c r="AE1668">
        <v>724.88</v>
      </c>
      <c r="AF1668">
        <v>0</v>
      </c>
      <c r="AG1668">
        <v>43.84</v>
      </c>
      <c r="AH1668" t="s">
        <v>54</v>
      </c>
      <c r="AK1668">
        <v>6</v>
      </c>
      <c r="AL1668">
        <v>0</v>
      </c>
    </row>
    <row r="1669" spans="1:38" x14ac:dyDescent="0.25">
      <c r="A1669" t="s">
        <v>1938</v>
      </c>
      <c r="B1669" s="1">
        <v>45412</v>
      </c>
      <c r="C1669" t="s">
        <v>246</v>
      </c>
      <c r="D1669" t="s">
        <v>90</v>
      </c>
      <c r="E1669" t="s">
        <v>91</v>
      </c>
      <c r="F1669" t="s">
        <v>92</v>
      </c>
      <c r="G1669" t="s">
        <v>111</v>
      </c>
      <c r="H1669" t="s">
        <v>112</v>
      </c>
      <c r="I1669" t="s">
        <v>113</v>
      </c>
      <c r="J1669" t="s">
        <v>46</v>
      </c>
      <c r="K1669" t="s">
        <v>180</v>
      </c>
      <c r="M1669" t="s">
        <v>181</v>
      </c>
      <c r="N1669" t="s">
        <v>182</v>
      </c>
      <c r="O1669">
        <v>30</v>
      </c>
      <c r="P1669">
        <v>30</v>
      </c>
      <c r="Q1669" t="b">
        <v>0</v>
      </c>
      <c r="R1669">
        <v>1</v>
      </c>
      <c r="S1669">
        <v>0</v>
      </c>
      <c r="T1669" t="s">
        <v>99</v>
      </c>
      <c r="U1669" t="s">
        <v>100</v>
      </c>
      <c r="V1669" t="s">
        <v>52</v>
      </c>
      <c r="W1669" t="s">
        <v>53</v>
      </c>
      <c r="X1669">
        <v>6.9</v>
      </c>
      <c r="Y1669">
        <v>5.52</v>
      </c>
      <c r="Z1669">
        <v>3.49</v>
      </c>
      <c r="AA1669">
        <v>1.78</v>
      </c>
      <c r="AB1669">
        <v>5.27</v>
      </c>
      <c r="AC1669">
        <v>4.6399999999999997</v>
      </c>
      <c r="AD1669">
        <v>1</v>
      </c>
      <c r="AE1669">
        <v>5.17</v>
      </c>
      <c r="AF1669">
        <v>0</v>
      </c>
      <c r="AG1669">
        <v>0.09</v>
      </c>
      <c r="AH1669" t="s">
        <v>54</v>
      </c>
      <c r="AK1669">
        <v>9</v>
      </c>
      <c r="AL1669">
        <v>1</v>
      </c>
    </row>
    <row r="1670" spans="1:38" x14ac:dyDescent="0.25">
      <c r="A1670" t="s">
        <v>1939</v>
      </c>
      <c r="B1670" s="1">
        <v>45238</v>
      </c>
      <c r="C1670" t="s">
        <v>449</v>
      </c>
      <c r="D1670" t="s">
        <v>122</v>
      </c>
      <c r="E1670" t="s">
        <v>123</v>
      </c>
      <c r="F1670" t="s">
        <v>124</v>
      </c>
      <c r="G1670" t="s">
        <v>111</v>
      </c>
      <c r="H1670" t="s">
        <v>112</v>
      </c>
      <c r="I1670" t="s">
        <v>113</v>
      </c>
      <c r="J1670" t="s">
        <v>46</v>
      </c>
      <c r="K1670" t="s">
        <v>196</v>
      </c>
      <c r="M1670" t="s">
        <v>197</v>
      </c>
      <c r="N1670" t="s">
        <v>198</v>
      </c>
      <c r="O1670">
        <v>90</v>
      </c>
      <c r="P1670">
        <v>86</v>
      </c>
      <c r="Q1670" t="b">
        <v>0</v>
      </c>
      <c r="R1670">
        <v>1</v>
      </c>
      <c r="S1670">
        <v>1</v>
      </c>
      <c r="T1670" t="s">
        <v>143</v>
      </c>
      <c r="U1670" t="s">
        <v>144</v>
      </c>
      <c r="V1670" t="s">
        <v>139</v>
      </c>
      <c r="W1670" t="s">
        <v>53</v>
      </c>
      <c r="X1670">
        <v>12.4</v>
      </c>
      <c r="Y1670">
        <v>9.92</v>
      </c>
      <c r="Z1670">
        <v>7.71</v>
      </c>
      <c r="AA1670">
        <v>1.77</v>
      </c>
      <c r="AB1670">
        <v>9.48</v>
      </c>
      <c r="AC1670">
        <v>7.58</v>
      </c>
      <c r="AD1670">
        <v>1.9</v>
      </c>
      <c r="AE1670">
        <v>9.1199999999999992</v>
      </c>
      <c r="AF1670">
        <v>0</v>
      </c>
      <c r="AG1670">
        <v>0.36</v>
      </c>
      <c r="AH1670" t="s">
        <v>54</v>
      </c>
      <c r="AK1670">
        <v>1</v>
      </c>
      <c r="AL1670">
        <v>0</v>
      </c>
    </row>
    <row r="1671" spans="1:38" x14ac:dyDescent="0.25">
      <c r="A1671" t="s">
        <v>1940</v>
      </c>
      <c r="B1671" s="1">
        <v>44995</v>
      </c>
      <c r="C1671" t="s">
        <v>128</v>
      </c>
      <c r="D1671" t="s">
        <v>40</v>
      </c>
      <c r="E1671" t="s">
        <v>41</v>
      </c>
      <c r="F1671" t="s">
        <v>42</v>
      </c>
      <c r="G1671" t="s">
        <v>57</v>
      </c>
      <c r="H1671" t="s">
        <v>58</v>
      </c>
      <c r="I1671" t="s">
        <v>59</v>
      </c>
      <c r="J1671" t="s">
        <v>46</v>
      </c>
      <c r="K1671" t="s">
        <v>196</v>
      </c>
      <c r="M1671" t="s">
        <v>197</v>
      </c>
      <c r="N1671" t="s">
        <v>198</v>
      </c>
      <c r="O1671">
        <v>90</v>
      </c>
      <c r="P1671">
        <v>88</v>
      </c>
      <c r="Q1671" t="b">
        <v>0</v>
      </c>
      <c r="R1671">
        <v>1</v>
      </c>
      <c r="S1671">
        <v>0</v>
      </c>
      <c r="T1671" t="s">
        <v>143</v>
      </c>
      <c r="U1671" t="s">
        <v>144</v>
      </c>
      <c r="V1671" t="s">
        <v>139</v>
      </c>
      <c r="W1671" t="s">
        <v>53</v>
      </c>
      <c r="X1671">
        <v>12.4</v>
      </c>
      <c r="Y1671">
        <v>9.92</v>
      </c>
      <c r="Z1671">
        <v>7.4</v>
      </c>
      <c r="AA1671">
        <v>1.77</v>
      </c>
      <c r="AB1671">
        <v>9.17</v>
      </c>
      <c r="AC1671">
        <v>7.33</v>
      </c>
      <c r="AD1671">
        <v>1.83</v>
      </c>
      <c r="AE1671">
        <v>9.0500000000000007</v>
      </c>
      <c r="AF1671">
        <v>0</v>
      </c>
      <c r="AG1671">
        <v>0.12</v>
      </c>
      <c r="AH1671" t="s">
        <v>54</v>
      </c>
      <c r="AK1671">
        <v>9</v>
      </c>
      <c r="AL1671">
        <v>0</v>
      </c>
    </row>
    <row r="1672" spans="1:38" x14ac:dyDescent="0.25">
      <c r="A1672" t="s">
        <v>1941</v>
      </c>
      <c r="B1672" s="1">
        <v>45196</v>
      </c>
      <c r="C1672" t="s">
        <v>372</v>
      </c>
      <c r="D1672" t="s">
        <v>122</v>
      </c>
      <c r="E1672" t="s">
        <v>123</v>
      </c>
      <c r="F1672" t="s">
        <v>124</v>
      </c>
      <c r="G1672" t="s">
        <v>57</v>
      </c>
      <c r="H1672" t="s">
        <v>58</v>
      </c>
      <c r="I1672" t="s">
        <v>59</v>
      </c>
      <c r="J1672" t="s">
        <v>46</v>
      </c>
      <c r="K1672" t="s">
        <v>47</v>
      </c>
      <c r="M1672" t="s">
        <v>48</v>
      </c>
      <c r="N1672" t="s">
        <v>49</v>
      </c>
      <c r="O1672">
        <v>30</v>
      </c>
      <c r="P1672">
        <v>31</v>
      </c>
      <c r="Q1672" t="b">
        <v>0</v>
      </c>
      <c r="R1672">
        <v>1</v>
      </c>
      <c r="S1672">
        <v>2</v>
      </c>
      <c r="T1672" t="s">
        <v>99</v>
      </c>
      <c r="U1672" t="s">
        <v>100</v>
      </c>
      <c r="V1672" t="s">
        <v>52</v>
      </c>
      <c r="W1672" t="s">
        <v>53</v>
      </c>
      <c r="X1672">
        <v>14.8</v>
      </c>
      <c r="Y1672">
        <v>11.84</v>
      </c>
      <c r="Z1672">
        <v>6.65</v>
      </c>
      <c r="AA1672">
        <v>1.78</v>
      </c>
      <c r="AB1672">
        <v>8.43</v>
      </c>
      <c r="AC1672">
        <v>7.41</v>
      </c>
      <c r="AD1672">
        <v>1.01</v>
      </c>
      <c r="AE1672">
        <v>10.65</v>
      </c>
      <c r="AF1672">
        <v>0</v>
      </c>
      <c r="AG1672">
        <v>-2.2200000000000002</v>
      </c>
      <c r="AH1672" t="s">
        <v>54</v>
      </c>
      <c r="AK1672">
        <v>0</v>
      </c>
      <c r="AL1672">
        <v>0</v>
      </c>
    </row>
    <row r="1673" spans="1:38" x14ac:dyDescent="0.25">
      <c r="A1673" t="s">
        <v>1942</v>
      </c>
      <c r="B1673" s="1">
        <v>45204</v>
      </c>
      <c r="C1673" t="s">
        <v>517</v>
      </c>
      <c r="D1673" t="s">
        <v>40</v>
      </c>
      <c r="E1673" t="s">
        <v>41</v>
      </c>
      <c r="F1673" t="s">
        <v>42</v>
      </c>
      <c r="G1673" t="s">
        <v>111</v>
      </c>
      <c r="H1673" t="s">
        <v>112</v>
      </c>
      <c r="I1673" t="s">
        <v>113</v>
      </c>
      <c r="J1673" t="s">
        <v>46</v>
      </c>
      <c r="K1673" t="s">
        <v>83</v>
      </c>
      <c r="M1673" t="s">
        <v>84</v>
      </c>
      <c r="N1673" t="s">
        <v>85</v>
      </c>
      <c r="O1673">
        <v>30</v>
      </c>
      <c r="P1673">
        <v>28</v>
      </c>
      <c r="Q1673" t="b">
        <v>0</v>
      </c>
      <c r="R1673">
        <v>1</v>
      </c>
      <c r="S1673">
        <v>0</v>
      </c>
      <c r="T1673" t="s">
        <v>73</v>
      </c>
      <c r="U1673" t="s">
        <v>74</v>
      </c>
      <c r="V1673" t="s">
        <v>52</v>
      </c>
      <c r="W1673" t="s">
        <v>53</v>
      </c>
      <c r="X1673">
        <v>7.2</v>
      </c>
      <c r="Y1673">
        <v>5.76</v>
      </c>
      <c r="Z1673">
        <v>3.54</v>
      </c>
      <c r="AA1673">
        <v>1.79</v>
      </c>
      <c r="AB1673">
        <v>5.33</v>
      </c>
      <c r="AC1673">
        <v>4.53</v>
      </c>
      <c r="AD1673">
        <v>1</v>
      </c>
      <c r="AE1673">
        <v>5.35</v>
      </c>
      <c r="AF1673">
        <v>0</v>
      </c>
      <c r="AG1673">
        <v>-0.03</v>
      </c>
      <c r="AH1673" t="s">
        <v>54</v>
      </c>
      <c r="AK1673">
        <v>9</v>
      </c>
      <c r="AL1673">
        <v>1</v>
      </c>
    </row>
    <row r="1674" spans="1:38" x14ac:dyDescent="0.25">
      <c r="A1674" t="s">
        <v>1943</v>
      </c>
      <c r="B1674" s="1">
        <v>45185</v>
      </c>
      <c r="C1674" t="s">
        <v>56</v>
      </c>
      <c r="D1674" t="s">
        <v>90</v>
      </c>
      <c r="E1674" t="s">
        <v>91</v>
      </c>
      <c r="F1674" t="s">
        <v>92</v>
      </c>
      <c r="G1674" t="s">
        <v>80</v>
      </c>
      <c r="H1674" t="s">
        <v>81</v>
      </c>
      <c r="I1674" t="s">
        <v>82</v>
      </c>
      <c r="J1674" t="s">
        <v>46</v>
      </c>
      <c r="K1674" t="s">
        <v>106</v>
      </c>
      <c r="M1674" t="s">
        <v>107</v>
      </c>
      <c r="N1674" t="s">
        <v>108</v>
      </c>
      <c r="O1674">
        <v>90</v>
      </c>
      <c r="P1674">
        <v>86</v>
      </c>
      <c r="Q1674" t="b">
        <v>0</v>
      </c>
      <c r="R1674">
        <v>1</v>
      </c>
      <c r="S1674">
        <v>1</v>
      </c>
      <c r="T1674" t="s">
        <v>73</v>
      </c>
      <c r="U1674" t="s">
        <v>74</v>
      </c>
      <c r="V1674" t="s">
        <v>52</v>
      </c>
      <c r="W1674" t="s">
        <v>53</v>
      </c>
      <c r="X1674">
        <v>8.5</v>
      </c>
      <c r="Y1674">
        <v>6.8</v>
      </c>
      <c r="Z1674">
        <v>4.21</v>
      </c>
      <c r="AA1674">
        <v>1.79</v>
      </c>
      <c r="AB1674">
        <v>6</v>
      </c>
      <c r="AC1674">
        <v>5.0999999999999996</v>
      </c>
      <c r="AD1674">
        <v>1</v>
      </c>
      <c r="AE1674">
        <v>6.43</v>
      </c>
      <c r="AF1674">
        <v>0</v>
      </c>
      <c r="AG1674">
        <v>-0.43</v>
      </c>
      <c r="AH1674" t="s">
        <v>54</v>
      </c>
      <c r="AK1674">
        <v>3</v>
      </c>
      <c r="AL1674">
        <v>1</v>
      </c>
    </row>
    <row r="1675" spans="1:38" x14ac:dyDescent="0.25">
      <c r="A1675" t="s">
        <v>1944</v>
      </c>
      <c r="B1675" s="1">
        <v>45456</v>
      </c>
      <c r="C1675" t="s">
        <v>487</v>
      </c>
      <c r="D1675" t="s">
        <v>66</v>
      </c>
      <c r="E1675" t="s">
        <v>67</v>
      </c>
      <c r="F1675" t="s">
        <v>68</v>
      </c>
      <c r="G1675" t="s">
        <v>57</v>
      </c>
      <c r="H1675" t="s">
        <v>58</v>
      </c>
      <c r="I1675" t="s">
        <v>59</v>
      </c>
      <c r="J1675" t="s">
        <v>46</v>
      </c>
      <c r="K1675" t="s">
        <v>103</v>
      </c>
      <c r="M1675" t="s">
        <v>95</v>
      </c>
      <c r="N1675" t="s">
        <v>96</v>
      </c>
      <c r="O1675">
        <v>30</v>
      </c>
      <c r="P1675">
        <v>28</v>
      </c>
      <c r="Q1675" t="b">
        <v>0</v>
      </c>
      <c r="R1675">
        <v>1</v>
      </c>
      <c r="S1675">
        <v>0</v>
      </c>
      <c r="T1675" t="s">
        <v>73</v>
      </c>
      <c r="U1675" t="s">
        <v>74</v>
      </c>
      <c r="V1675" t="s">
        <v>52</v>
      </c>
      <c r="W1675" t="s">
        <v>53</v>
      </c>
      <c r="X1675">
        <v>18.2</v>
      </c>
      <c r="Y1675">
        <v>14.56</v>
      </c>
      <c r="Z1675">
        <v>8.7899999999999991</v>
      </c>
      <c r="AA1675">
        <v>1.79</v>
      </c>
      <c r="AB1675">
        <v>10.58</v>
      </c>
      <c r="AC1675">
        <v>8.99</v>
      </c>
      <c r="AD1675">
        <v>1.59</v>
      </c>
      <c r="AE1675">
        <v>12.99</v>
      </c>
      <c r="AF1675">
        <v>0</v>
      </c>
      <c r="AG1675">
        <v>-2.41</v>
      </c>
      <c r="AH1675" t="s">
        <v>54</v>
      </c>
      <c r="AK1675">
        <v>3</v>
      </c>
      <c r="AL1675">
        <v>0</v>
      </c>
    </row>
    <row r="1676" spans="1:38" x14ac:dyDescent="0.25">
      <c r="A1676" t="s">
        <v>1945</v>
      </c>
      <c r="B1676" s="1">
        <v>45642</v>
      </c>
      <c r="C1676" t="s">
        <v>56</v>
      </c>
      <c r="D1676" t="s">
        <v>90</v>
      </c>
      <c r="E1676" t="s">
        <v>91</v>
      </c>
      <c r="F1676" t="s">
        <v>92</v>
      </c>
      <c r="G1676" t="s">
        <v>80</v>
      </c>
      <c r="H1676" t="s">
        <v>81</v>
      </c>
      <c r="I1676" t="s">
        <v>82</v>
      </c>
      <c r="J1676" t="s">
        <v>46</v>
      </c>
      <c r="K1676" t="s">
        <v>47</v>
      </c>
      <c r="M1676" t="s">
        <v>48</v>
      </c>
      <c r="N1676" t="s">
        <v>49</v>
      </c>
      <c r="O1676">
        <v>30</v>
      </c>
      <c r="P1676">
        <v>30</v>
      </c>
      <c r="Q1676" t="b">
        <v>0</v>
      </c>
      <c r="R1676">
        <v>1</v>
      </c>
      <c r="S1676">
        <v>2</v>
      </c>
      <c r="T1676" t="s">
        <v>73</v>
      </c>
      <c r="U1676" t="s">
        <v>74</v>
      </c>
      <c r="V1676" t="s">
        <v>52</v>
      </c>
      <c r="W1676" t="s">
        <v>53</v>
      </c>
      <c r="X1676">
        <v>14.8</v>
      </c>
      <c r="Y1676">
        <v>11.84</v>
      </c>
      <c r="Z1676">
        <v>6.66</v>
      </c>
      <c r="AA1676">
        <v>1.79</v>
      </c>
      <c r="AB1676">
        <v>8.4499999999999993</v>
      </c>
      <c r="AC1676">
        <v>7.19</v>
      </c>
      <c r="AD1676">
        <v>1.27</v>
      </c>
      <c r="AE1676">
        <v>10.53</v>
      </c>
      <c r="AF1676">
        <v>0</v>
      </c>
      <c r="AG1676">
        <v>-2.0699999999999998</v>
      </c>
      <c r="AH1676" t="s">
        <v>54</v>
      </c>
      <c r="AK1676">
        <v>3</v>
      </c>
      <c r="AL1676">
        <v>0</v>
      </c>
    </row>
    <row r="1677" spans="1:38" x14ac:dyDescent="0.25">
      <c r="A1677" t="s">
        <v>1946</v>
      </c>
      <c r="B1677" s="1">
        <v>45370</v>
      </c>
      <c r="C1677" t="s">
        <v>250</v>
      </c>
      <c r="D1677" t="s">
        <v>40</v>
      </c>
      <c r="E1677" t="s">
        <v>41</v>
      </c>
      <c r="F1677" t="s">
        <v>42</v>
      </c>
      <c r="G1677" t="s">
        <v>43</v>
      </c>
      <c r="H1677" t="s">
        <v>44</v>
      </c>
      <c r="I1677" t="s">
        <v>45</v>
      </c>
      <c r="J1677" t="s">
        <v>46</v>
      </c>
      <c r="K1677" t="s">
        <v>196</v>
      </c>
      <c r="M1677" t="s">
        <v>197</v>
      </c>
      <c r="N1677" t="s">
        <v>198</v>
      </c>
      <c r="O1677">
        <v>90</v>
      </c>
      <c r="P1677">
        <v>86</v>
      </c>
      <c r="Q1677" t="b">
        <v>0</v>
      </c>
      <c r="R1677">
        <v>1</v>
      </c>
      <c r="S1677">
        <v>1</v>
      </c>
      <c r="T1677" t="s">
        <v>137</v>
      </c>
      <c r="U1677" t="s">
        <v>138</v>
      </c>
      <c r="V1677" t="s">
        <v>139</v>
      </c>
      <c r="W1677" t="s">
        <v>140</v>
      </c>
      <c r="X1677">
        <v>12.4</v>
      </c>
      <c r="Y1677">
        <v>9.92</v>
      </c>
      <c r="Z1677">
        <v>9.42</v>
      </c>
      <c r="AA1677">
        <v>0.05</v>
      </c>
      <c r="AB1677">
        <v>9.4700000000000006</v>
      </c>
      <c r="AC1677">
        <v>6.82</v>
      </c>
      <c r="AD1677">
        <v>2.65</v>
      </c>
      <c r="AE1677">
        <v>9.1</v>
      </c>
      <c r="AF1677">
        <v>0</v>
      </c>
      <c r="AG1677">
        <v>0.37</v>
      </c>
      <c r="AH1677" t="s">
        <v>54</v>
      </c>
      <c r="AK1677">
        <v>8</v>
      </c>
      <c r="AL1677">
        <v>1</v>
      </c>
    </row>
    <row r="1678" spans="1:38" x14ac:dyDescent="0.25">
      <c r="A1678" t="s">
        <v>1947</v>
      </c>
      <c r="B1678" s="1">
        <v>45254</v>
      </c>
      <c r="C1678" t="s">
        <v>105</v>
      </c>
      <c r="D1678" t="s">
        <v>66</v>
      </c>
      <c r="E1678" t="s">
        <v>67</v>
      </c>
      <c r="F1678" t="s">
        <v>68</v>
      </c>
      <c r="G1678" t="s">
        <v>57</v>
      </c>
      <c r="H1678" t="s">
        <v>58</v>
      </c>
      <c r="I1678" t="s">
        <v>59</v>
      </c>
      <c r="J1678" t="s">
        <v>46</v>
      </c>
      <c r="K1678" t="s">
        <v>106</v>
      </c>
      <c r="M1678" t="s">
        <v>107</v>
      </c>
      <c r="N1678" t="s">
        <v>108</v>
      </c>
      <c r="O1678">
        <v>90</v>
      </c>
      <c r="P1678">
        <v>85</v>
      </c>
      <c r="Q1678" t="b">
        <v>0</v>
      </c>
      <c r="R1678">
        <v>1</v>
      </c>
      <c r="S1678">
        <v>0</v>
      </c>
      <c r="T1678" t="s">
        <v>50</v>
      </c>
      <c r="U1678" t="s">
        <v>51</v>
      </c>
      <c r="V1678" t="s">
        <v>52</v>
      </c>
      <c r="W1678" t="s">
        <v>53</v>
      </c>
      <c r="X1678">
        <v>8.5</v>
      </c>
      <c r="Y1678">
        <v>6.8</v>
      </c>
      <c r="Z1678">
        <v>3.96</v>
      </c>
      <c r="AA1678">
        <v>1.78</v>
      </c>
      <c r="AB1678">
        <v>5.74</v>
      </c>
      <c r="AC1678">
        <v>4.99</v>
      </c>
      <c r="AD1678">
        <v>1</v>
      </c>
      <c r="AE1678">
        <v>6.45</v>
      </c>
      <c r="AF1678">
        <v>0</v>
      </c>
      <c r="AG1678">
        <v>-0.71</v>
      </c>
      <c r="AH1678" t="s">
        <v>54</v>
      </c>
      <c r="AK1678">
        <v>0</v>
      </c>
      <c r="AL1678">
        <v>1</v>
      </c>
    </row>
    <row r="1679" spans="1:38" x14ac:dyDescent="0.25">
      <c r="A1679" t="s">
        <v>1948</v>
      </c>
      <c r="B1679" s="1">
        <v>45000</v>
      </c>
      <c r="C1679" t="s">
        <v>523</v>
      </c>
      <c r="D1679" t="s">
        <v>40</v>
      </c>
      <c r="E1679" t="s">
        <v>41</v>
      </c>
      <c r="F1679" t="s">
        <v>42</v>
      </c>
      <c r="G1679" t="s">
        <v>80</v>
      </c>
      <c r="H1679" t="s">
        <v>81</v>
      </c>
      <c r="I1679" t="s">
        <v>82</v>
      </c>
      <c r="J1679" t="s">
        <v>46</v>
      </c>
      <c r="K1679" t="s">
        <v>106</v>
      </c>
      <c r="M1679" t="s">
        <v>107</v>
      </c>
      <c r="N1679" t="s">
        <v>108</v>
      </c>
      <c r="O1679">
        <v>90</v>
      </c>
      <c r="P1679">
        <v>85</v>
      </c>
      <c r="Q1679" t="b">
        <v>0</v>
      </c>
      <c r="R1679">
        <v>1</v>
      </c>
      <c r="S1679">
        <v>0</v>
      </c>
      <c r="T1679" t="s">
        <v>99</v>
      </c>
      <c r="U1679" t="s">
        <v>100</v>
      </c>
      <c r="V1679" t="s">
        <v>52</v>
      </c>
      <c r="W1679" t="s">
        <v>53</v>
      </c>
      <c r="X1679">
        <v>8.5</v>
      </c>
      <c r="Y1679">
        <v>6.8</v>
      </c>
      <c r="Z1679">
        <v>4.1900000000000004</v>
      </c>
      <c r="AA1679">
        <v>1.78</v>
      </c>
      <c r="AB1679">
        <v>5.97</v>
      </c>
      <c r="AC1679">
        <v>5.25</v>
      </c>
      <c r="AD1679">
        <v>1</v>
      </c>
      <c r="AE1679">
        <v>6.42</v>
      </c>
      <c r="AF1679">
        <v>0</v>
      </c>
      <c r="AG1679">
        <v>-0.45</v>
      </c>
      <c r="AH1679" t="s">
        <v>54</v>
      </c>
      <c r="AK1679">
        <v>0</v>
      </c>
      <c r="AL1679">
        <v>1</v>
      </c>
    </row>
    <row r="1680" spans="1:38" x14ac:dyDescent="0.25">
      <c r="A1680" t="s">
        <v>1949</v>
      </c>
      <c r="B1680" s="1">
        <v>45618</v>
      </c>
      <c r="C1680" t="s">
        <v>401</v>
      </c>
      <c r="D1680" t="s">
        <v>90</v>
      </c>
      <c r="E1680" t="s">
        <v>91</v>
      </c>
      <c r="F1680" t="s">
        <v>92</v>
      </c>
      <c r="G1680" t="s">
        <v>43</v>
      </c>
      <c r="H1680" t="s">
        <v>44</v>
      </c>
      <c r="I1680" t="s">
        <v>45</v>
      </c>
      <c r="J1680" t="s">
        <v>46</v>
      </c>
      <c r="K1680" t="s">
        <v>106</v>
      </c>
      <c r="M1680" t="s">
        <v>107</v>
      </c>
      <c r="N1680" t="s">
        <v>108</v>
      </c>
      <c r="O1680">
        <v>90</v>
      </c>
      <c r="P1680">
        <v>88</v>
      </c>
      <c r="Q1680" t="b">
        <v>0</v>
      </c>
      <c r="R1680">
        <v>1</v>
      </c>
      <c r="S1680">
        <v>0</v>
      </c>
      <c r="T1680" t="s">
        <v>137</v>
      </c>
      <c r="U1680" t="s">
        <v>138</v>
      </c>
      <c r="V1680" t="s">
        <v>139</v>
      </c>
      <c r="W1680" t="s">
        <v>140</v>
      </c>
      <c r="X1680">
        <v>8.5</v>
      </c>
      <c r="Y1680">
        <v>6.8</v>
      </c>
      <c r="Z1680">
        <v>6.46</v>
      </c>
      <c r="AA1680">
        <v>0.03</v>
      </c>
      <c r="AB1680">
        <v>6.49</v>
      </c>
      <c r="AC1680">
        <v>4.67</v>
      </c>
      <c r="AD1680">
        <v>1.82</v>
      </c>
      <c r="AE1680">
        <v>6.49</v>
      </c>
      <c r="AF1680">
        <v>0</v>
      </c>
      <c r="AG1680">
        <v>0</v>
      </c>
      <c r="AH1680" t="s">
        <v>54</v>
      </c>
      <c r="AK1680">
        <v>2</v>
      </c>
      <c r="AL1680">
        <v>1</v>
      </c>
    </row>
    <row r="1681" spans="1:38" x14ac:dyDescent="0.25">
      <c r="A1681" t="s">
        <v>1950</v>
      </c>
      <c r="B1681" s="1">
        <v>45189</v>
      </c>
      <c r="C1681" t="s">
        <v>384</v>
      </c>
      <c r="D1681" t="s">
        <v>90</v>
      </c>
      <c r="E1681" t="s">
        <v>91</v>
      </c>
      <c r="F1681" t="s">
        <v>92</v>
      </c>
      <c r="G1681" t="s">
        <v>43</v>
      </c>
      <c r="H1681" t="s">
        <v>44</v>
      </c>
      <c r="I1681" t="s">
        <v>45</v>
      </c>
      <c r="J1681" t="s">
        <v>46</v>
      </c>
      <c r="K1681" t="s">
        <v>106</v>
      </c>
      <c r="M1681" t="s">
        <v>107</v>
      </c>
      <c r="N1681" t="s">
        <v>108</v>
      </c>
      <c r="O1681">
        <v>90</v>
      </c>
      <c r="P1681">
        <v>94</v>
      </c>
      <c r="Q1681" t="b">
        <v>0</v>
      </c>
      <c r="R1681">
        <v>1</v>
      </c>
      <c r="S1681">
        <v>0</v>
      </c>
      <c r="T1681" t="s">
        <v>50</v>
      </c>
      <c r="U1681" t="s">
        <v>51</v>
      </c>
      <c r="V1681" t="s">
        <v>52</v>
      </c>
      <c r="W1681" t="s">
        <v>53</v>
      </c>
      <c r="X1681">
        <v>8.5</v>
      </c>
      <c r="Y1681">
        <v>6.8</v>
      </c>
      <c r="Z1681">
        <v>4.74</v>
      </c>
      <c r="AA1681">
        <v>1.78</v>
      </c>
      <c r="AB1681">
        <v>6.52</v>
      </c>
      <c r="AC1681">
        <v>5.67</v>
      </c>
      <c r="AD1681">
        <v>1</v>
      </c>
      <c r="AE1681">
        <v>6.07</v>
      </c>
      <c r="AF1681">
        <v>0</v>
      </c>
      <c r="AG1681">
        <v>0.45</v>
      </c>
      <c r="AH1681" t="s">
        <v>54</v>
      </c>
      <c r="AK1681">
        <v>3</v>
      </c>
      <c r="AL1681">
        <v>0</v>
      </c>
    </row>
    <row r="1682" spans="1:38" x14ac:dyDescent="0.25">
      <c r="A1682" t="s">
        <v>1951</v>
      </c>
      <c r="B1682" s="1">
        <v>44965</v>
      </c>
      <c r="C1682" t="s">
        <v>428</v>
      </c>
      <c r="D1682" t="s">
        <v>77</v>
      </c>
      <c r="E1682" t="s">
        <v>78</v>
      </c>
      <c r="F1682" t="s">
        <v>79</v>
      </c>
      <c r="G1682" t="s">
        <v>80</v>
      </c>
      <c r="H1682" t="s">
        <v>81</v>
      </c>
      <c r="I1682" t="s">
        <v>82</v>
      </c>
      <c r="J1682" t="s">
        <v>46</v>
      </c>
      <c r="K1682" t="s">
        <v>184</v>
      </c>
      <c r="L1682" t="s">
        <v>185</v>
      </c>
      <c r="M1682" t="s">
        <v>186</v>
      </c>
      <c r="N1682" t="s">
        <v>171</v>
      </c>
      <c r="O1682">
        <v>90</v>
      </c>
      <c r="P1682">
        <v>91</v>
      </c>
      <c r="Q1682" t="b">
        <v>1</v>
      </c>
      <c r="R1682">
        <v>3</v>
      </c>
      <c r="S1682">
        <v>0</v>
      </c>
      <c r="T1682" t="s">
        <v>50</v>
      </c>
      <c r="U1682" t="s">
        <v>51</v>
      </c>
      <c r="V1682" t="s">
        <v>52</v>
      </c>
      <c r="W1682" t="s">
        <v>53</v>
      </c>
      <c r="X1682">
        <v>558</v>
      </c>
      <c r="Y1682">
        <v>474.3</v>
      </c>
      <c r="Z1682">
        <v>1381.45</v>
      </c>
      <c r="AA1682">
        <v>1.78</v>
      </c>
      <c r="AB1682">
        <v>1383.23</v>
      </c>
      <c r="AC1682">
        <v>1203.4100000000001</v>
      </c>
      <c r="AD1682">
        <v>179.82</v>
      </c>
      <c r="AE1682">
        <v>1327.34</v>
      </c>
      <c r="AF1682">
        <v>0</v>
      </c>
      <c r="AG1682">
        <v>55.89</v>
      </c>
      <c r="AH1682" t="s">
        <v>54</v>
      </c>
      <c r="AK1682">
        <v>10</v>
      </c>
      <c r="AL1682">
        <v>1</v>
      </c>
    </row>
    <row r="1683" spans="1:38" x14ac:dyDescent="0.25">
      <c r="A1683" t="s">
        <v>1952</v>
      </c>
      <c r="B1683" s="1">
        <v>45043</v>
      </c>
      <c r="C1683" t="s">
        <v>407</v>
      </c>
      <c r="D1683" t="s">
        <v>90</v>
      </c>
      <c r="E1683" t="s">
        <v>91</v>
      </c>
      <c r="F1683" t="s">
        <v>92</v>
      </c>
      <c r="G1683" t="s">
        <v>111</v>
      </c>
      <c r="H1683" t="s">
        <v>112</v>
      </c>
      <c r="I1683" t="s">
        <v>113</v>
      </c>
      <c r="J1683" t="s">
        <v>46</v>
      </c>
      <c r="K1683" t="s">
        <v>147</v>
      </c>
      <c r="L1683" t="s">
        <v>148</v>
      </c>
      <c r="M1683" t="s">
        <v>149</v>
      </c>
      <c r="N1683" t="s">
        <v>136</v>
      </c>
      <c r="O1683">
        <v>28</v>
      </c>
      <c r="P1683">
        <v>28</v>
      </c>
      <c r="Q1683" t="b">
        <v>1</v>
      </c>
      <c r="R1683">
        <v>5</v>
      </c>
      <c r="S1683">
        <v>0</v>
      </c>
      <c r="T1683" t="s">
        <v>143</v>
      </c>
      <c r="U1683" t="s">
        <v>144</v>
      </c>
      <c r="V1683" t="s">
        <v>139</v>
      </c>
      <c r="W1683" t="s">
        <v>53</v>
      </c>
      <c r="X1683">
        <v>7140</v>
      </c>
      <c r="Y1683">
        <v>6069</v>
      </c>
      <c r="Z1683">
        <v>6052.79</v>
      </c>
      <c r="AA1683">
        <v>1.77</v>
      </c>
      <c r="AB1683">
        <v>6054.56</v>
      </c>
      <c r="AC1683">
        <v>4843.6499999999996</v>
      </c>
      <c r="AD1683">
        <v>1210.9100000000001</v>
      </c>
      <c r="AE1683">
        <v>5395.9</v>
      </c>
      <c r="AF1683">
        <v>309.88</v>
      </c>
      <c r="AG1683">
        <v>348.78</v>
      </c>
      <c r="AH1683" t="s">
        <v>54</v>
      </c>
      <c r="AK1683">
        <v>1</v>
      </c>
      <c r="AL1683">
        <v>0</v>
      </c>
    </row>
    <row r="1684" spans="1:38" x14ac:dyDescent="0.25">
      <c r="A1684" t="s">
        <v>1953</v>
      </c>
      <c r="B1684" s="1">
        <v>45348</v>
      </c>
      <c r="C1684" t="s">
        <v>248</v>
      </c>
      <c r="D1684" t="s">
        <v>77</v>
      </c>
      <c r="E1684" t="s">
        <v>78</v>
      </c>
      <c r="F1684" t="s">
        <v>79</v>
      </c>
      <c r="G1684" t="s">
        <v>43</v>
      </c>
      <c r="H1684" t="s">
        <v>44</v>
      </c>
      <c r="I1684" t="s">
        <v>45</v>
      </c>
      <c r="J1684" t="s">
        <v>46</v>
      </c>
      <c r="K1684" t="s">
        <v>103</v>
      </c>
      <c r="M1684" t="s">
        <v>95</v>
      </c>
      <c r="N1684" t="s">
        <v>96</v>
      </c>
      <c r="O1684">
        <v>30</v>
      </c>
      <c r="P1684">
        <v>29</v>
      </c>
      <c r="Q1684" t="b">
        <v>0</v>
      </c>
      <c r="R1684">
        <v>1</v>
      </c>
      <c r="S1684">
        <v>1</v>
      </c>
      <c r="T1684" t="s">
        <v>143</v>
      </c>
      <c r="U1684" t="s">
        <v>144</v>
      </c>
      <c r="V1684" t="s">
        <v>139</v>
      </c>
      <c r="W1684" t="s">
        <v>53</v>
      </c>
      <c r="X1684">
        <v>18.2</v>
      </c>
      <c r="Y1684">
        <v>14.56</v>
      </c>
      <c r="Z1684">
        <v>8.8000000000000007</v>
      </c>
      <c r="AA1684">
        <v>1.77</v>
      </c>
      <c r="AB1684">
        <v>10.57</v>
      </c>
      <c r="AC1684">
        <v>8.4499999999999993</v>
      </c>
      <c r="AD1684">
        <v>2.11</v>
      </c>
      <c r="AE1684">
        <v>13.06</v>
      </c>
      <c r="AF1684">
        <v>0</v>
      </c>
      <c r="AG1684">
        <v>-2.4900000000000002</v>
      </c>
      <c r="AH1684" t="s">
        <v>54</v>
      </c>
      <c r="AK1684">
        <v>6</v>
      </c>
      <c r="AL1684">
        <v>0</v>
      </c>
    </row>
    <row r="1685" spans="1:38" x14ac:dyDescent="0.25">
      <c r="A1685" t="s">
        <v>1954</v>
      </c>
      <c r="B1685" s="1">
        <v>45124</v>
      </c>
      <c r="C1685" t="s">
        <v>283</v>
      </c>
      <c r="D1685" t="s">
        <v>122</v>
      </c>
      <c r="E1685" t="s">
        <v>123</v>
      </c>
      <c r="F1685" t="s">
        <v>124</v>
      </c>
      <c r="G1685" t="s">
        <v>57</v>
      </c>
      <c r="H1685" t="s">
        <v>58</v>
      </c>
      <c r="I1685" t="s">
        <v>59</v>
      </c>
      <c r="J1685" t="s">
        <v>46</v>
      </c>
      <c r="K1685" t="s">
        <v>168</v>
      </c>
      <c r="L1685" t="s">
        <v>169</v>
      </c>
      <c r="M1685" t="s">
        <v>170</v>
      </c>
      <c r="N1685" t="s">
        <v>171</v>
      </c>
      <c r="O1685">
        <v>30</v>
      </c>
      <c r="P1685">
        <v>29</v>
      </c>
      <c r="Q1685" t="b">
        <v>1</v>
      </c>
      <c r="R1685">
        <v>3</v>
      </c>
      <c r="S1685">
        <v>1</v>
      </c>
      <c r="T1685" t="s">
        <v>99</v>
      </c>
      <c r="U1685" t="s">
        <v>100</v>
      </c>
      <c r="V1685" t="s">
        <v>52</v>
      </c>
      <c r="W1685" t="s">
        <v>53</v>
      </c>
      <c r="X1685">
        <v>594</v>
      </c>
      <c r="Y1685">
        <v>504.9</v>
      </c>
      <c r="Z1685">
        <v>493.5</v>
      </c>
      <c r="AA1685">
        <v>1.78</v>
      </c>
      <c r="AB1685">
        <v>495.28</v>
      </c>
      <c r="AC1685">
        <v>435.85</v>
      </c>
      <c r="AD1685">
        <v>59.43</v>
      </c>
      <c r="AE1685">
        <v>470.82</v>
      </c>
      <c r="AF1685">
        <v>0</v>
      </c>
      <c r="AG1685">
        <v>24.46</v>
      </c>
      <c r="AH1685" t="s">
        <v>54</v>
      </c>
      <c r="AK1685">
        <v>7</v>
      </c>
      <c r="AL1685">
        <v>0</v>
      </c>
    </row>
    <row r="1686" spans="1:38" x14ac:dyDescent="0.25">
      <c r="A1686" t="s">
        <v>1955</v>
      </c>
      <c r="B1686" s="1">
        <v>45563</v>
      </c>
      <c r="C1686" t="s">
        <v>314</v>
      </c>
      <c r="D1686" t="s">
        <v>40</v>
      </c>
      <c r="E1686" t="s">
        <v>41</v>
      </c>
      <c r="F1686" t="s">
        <v>42</v>
      </c>
      <c r="G1686" t="s">
        <v>43</v>
      </c>
      <c r="H1686" t="s">
        <v>44</v>
      </c>
      <c r="I1686" t="s">
        <v>45</v>
      </c>
      <c r="J1686" t="s">
        <v>46</v>
      </c>
      <c r="K1686" t="s">
        <v>180</v>
      </c>
      <c r="M1686" t="s">
        <v>181</v>
      </c>
      <c r="N1686" t="s">
        <v>182</v>
      </c>
      <c r="O1686">
        <v>30</v>
      </c>
      <c r="P1686">
        <v>30</v>
      </c>
      <c r="Q1686" t="b">
        <v>0</v>
      </c>
      <c r="R1686">
        <v>1</v>
      </c>
      <c r="S1686">
        <v>2</v>
      </c>
      <c r="T1686" t="s">
        <v>73</v>
      </c>
      <c r="U1686" t="s">
        <v>74</v>
      </c>
      <c r="V1686" t="s">
        <v>52</v>
      </c>
      <c r="W1686" t="s">
        <v>53</v>
      </c>
      <c r="X1686">
        <v>6.9</v>
      </c>
      <c r="Y1686">
        <v>5.52</v>
      </c>
      <c r="Z1686">
        <v>3.59</v>
      </c>
      <c r="AA1686">
        <v>1.79</v>
      </c>
      <c r="AB1686">
        <v>5.38</v>
      </c>
      <c r="AC1686">
        <v>4.58</v>
      </c>
      <c r="AD1686">
        <v>1</v>
      </c>
      <c r="AE1686">
        <v>5.24</v>
      </c>
      <c r="AF1686">
        <v>0</v>
      </c>
      <c r="AG1686">
        <v>0.14000000000000001</v>
      </c>
      <c r="AH1686" t="s">
        <v>210</v>
      </c>
      <c r="AK1686">
        <v>6</v>
      </c>
      <c r="AL1686">
        <v>0</v>
      </c>
    </row>
    <row r="1687" spans="1:38" x14ac:dyDescent="0.25">
      <c r="A1687" t="s">
        <v>1956</v>
      </c>
      <c r="B1687" s="1">
        <v>45326</v>
      </c>
      <c r="C1687" t="s">
        <v>426</v>
      </c>
      <c r="D1687" t="s">
        <v>122</v>
      </c>
      <c r="E1687" t="s">
        <v>123</v>
      </c>
      <c r="F1687" t="s">
        <v>124</v>
      </c>
      <c r="G1687" t="s">
        <v>43</v>
      </c>
      <c r="H1687" t="s">
        <v>44</v>
      </c>
      <c r="I1687" t="s">
        <v>45</v>
      </c>
      <c r="J1687" t="s">
        <v>46</v>
      </c>
      <c r="K1687" t="s">
        <v>196</v>
      </c>
      <c r="M1687" t="s">
        <v>197</v>
      </c>
      <c r="N1687" t="s">
        <v>198</v>
      </c>
      <c r="O1687">
        <v>90</v>
      </c>
      <c r="P1687">
        <v>90</v>
      </c>
      <c r="Q1687" t="b">
        <v>0</v>
      </c>
      <c r="R1687">
        <v>1</v>
      </c>
      <c r="S1687">
        <v>0</v>
      </c>
      <c r="T1687" t="s">
        <v>143</v>
      </c>
      <c r="U1687" t="s">
        <v>144</v>
      </c>
      <c r="V1687" t="s">
        <v>139</v>
      </c>
      <c r="W1687" t="s">
        <v>53</v>
      </c>
      <c r="X1687">
        <v>12.4</v>
      </c>
      <c r="Y1687">
        <v>9.92</v>
      </c>
      <c r="Z1687">
        <v>6.37</v>
      </c>
      <c r="AA1687">
        <v>1.77</v>
      </c>
      <c r="AB1687">
        <v>8.14</v>
      </c>
      <c r="AC1687">
        <v>6.51</v>
      </c>
      <c r="AD1687">
        <v>1.63</v>
      </c>
      <c r="AE1687">
        <v>8.9499999999999993</v>
      </c>
      <c r="AF1687">
        <v>0</v>
      </c>
      <c r="AG1687">
        <v>-0.81</v>
      </c>
      <c r="AH1687" t="s">
        <v>54</v>
      </c>
      <c r="AK1687">
        <v>4</v>
      </c>
      <c r="AL1687">
        <v>1</v>
      </c>
    </row>
    <row r="1688" spans="1:38" x14ac:dyDescent="0.25">
      <c r="A1688" t="s">
        <v>1957</v>
      </c>
      <c r="B1688" s="1">
        <v>45341</v>
      </c>
      <c r="C1688" t="s">
        <v>405</v>
      </c>
      <c r="D1688" t="s">
        <v>40</v>
      </c>
      <c r="E1688" t="s">
        <v>41</v>
      </c>
      <c r="F1688" t="s">
        <v>42</v>
      </c>
      <c r="G1688" t="s">
        <v>80</v>
      </c>
      <c r="H1688" t="s">
        <v>81</v>
      </c>
      <c r="I1688" t="s">
        <v>82</v>
      </c>
      <c r="J1688" t="s">
        <v>46</v>
      </c>
      <c r="K1688" t="s">
        <v>106</v>
      </c>
      <c r="M1688" t="s">
        <v>107</v>
      </c>
      <c r="N1688" t="s">
        <v>108</v>
      </c>
      <c r="O1688">
        <v>90</v>
      </c>
      <c r="P1688">
        <v>88</v>
      </c>
      <c r="Q1688" t="b">
        <v>0</v>
      </c>
      <c r="R1688">
        <v>1</v>
      </c>
      <c r="S1688">
        <v>0</v>
      </c>
      <c r="T1688" t="s">
        <v>158</v>
      </c>
      <c r="U1688" t="s">
        <v>159</v>
      </c>
      <c r="V1688" t="s">
        <v>158</v>
      </c>
      <c r="W1688" t="s">
        <v>23</v>
      </c>
      <c r="X1688">
        <v>8.5</v>
      </c>
      <c r="Y1688">
        <v>6.8</v>
      </c>
      <c r="Z1688">
        <v>7.65</v>
      </c>
      <c r="AA1688">
        <v>0</v>
      </c>
      <c r="AB1688">
        <v>7.65</v>
      </c>
      <c r="AC1688">
        <v>0</v>
      </c>
      <c r="AD1688">
        <v>7.65</v>
      </c>
      <c r="AE1688">
        <v>6.41</v>
      </c>
      <c r="AF1688">
        <v>0</v>
      </c>
      <c r="AG1688">
        <v>1.24</v>
      </c>
      <c r="AH1688" t="s">
        <v>210</v>
      </c>
      <c r="AK1688">
        <v>4</v>
      </c>
      <c r="AL1688">
        <v>0</v>
      </c>
    </row>
    <row r="1689" spans="1:38" x14ac:dyDescent="0.25">
      <c r="A1689" t="s">
        <v>1958</v>
      </c>
      <c r="B1689" s="1">
        <v>45140</v>
      </c>
      <c r="C1689" t="s">
        <v>312</v>
      </c>
      <c r="D1689" t="s">
        <v>77</v>
      </c>
      <c r="E1689" t="s">
        <v>78</v>
      </c>
      <c r="F1689" t="s">
        <v>79</v>
      </c>
      <c r="G1689" t="s">
        <v>80</v>
      </c>
      <c r="H1689" t="s">
        <v>81</v>
      </c>
      <c r="I1689" t="s">
        <v>82</v>
      </c>
      <c r="J1689" t="s">
        <v>46</v>
      </c>
      <c r="K1689" t="s">
        <v>106</v>
      </c>
      <c r="M1689" t="s">
        <v>107</v>
      </c>
      <c r="N1689" t="s">
        <v>108</v>
      </c>
      <c r="O1689">
        <v>90</v>
      </c>
      <c r="P1689">
        <v>86</v>
      </c>
      <c r="Q1689" t="b">
        <v>0</v>
      </c>
      <c r="R1689">
        <v>1</v>
      </c>
      <c r="S1689">
        <v>0</v>
      </c>
      <c r="T1689" t="s">
        <v>62</v>
      </c>
      <c r="U1689" t="s">
        <v>63</v>
      </c>
      <c r="V1689" t="s">
        <v>52</v>
      </c>
      <c r="W1689" t="s">
        <v>53</v>
      </c>
      <c r="X1689">
        <v>8.5</v>
      </c>
      <c r="Y1689">
        <v>6.8</v>
      </c>
      <c r="Z1689">
        <v>4.93</v>
      </c>
      <c r="AA1689">
        <v>1.8</v>
      </c>
      <c r="AB1689">
        <v>6.73</v>
      </c>
      <c r="AC1689">
        <v>5.65</v>
      </c>
      <c r="AD1689">
        <v>1.08</v>
      </c>
      <c r="AE1689">
        <v>6.41</v>
      </c>
      <c r="AF1689">
        <v>0</v>
      </c>
      <c r="AG1689">
        <v>0.32</v>
      </c>
      <c r="AH1689" t="s">
        <v>54</v>
      </c>
      <c r="AK1689">
        <v>8</v>
      </c>
      <c r="AL1689">
        <v>0</v>
      </c>
    </row>
    <row r="1690" spans="1:38" x14ac:dyDescent="0.25">
      <c r="A1690" t="s">
        <v>1959</v>
      </c>
      <c r="B1690" s="1">
        <v>45432</v>
      </c>
      <c r="C1690" t="s">
        <v>405</v>
      </c>
      <c r="D1690" t="s">
        <v>122</v>
      </c>
      <c r="E1690" t="s">
        <v>123</v>
      </c>
      <c r="F1690" t="s">
        <v>124</v>
      </c>
      <c r="G1690" t="s">
        <v>80</v>
      </c>
      <c r="H1690" t="s">
        <v>81</v>
      </c>
      <c r="I1690" t="s">
        <v>82</v>
      </c>
      <c r="J1690" t="s">
        <v>46</v>
      </c>
      <c r="K1690" t="s">
        <v>227</v>
      </c>
      <c r="L1690" t="s">
        <v>228</v>
      </c>
      <c r="M1690" t="s">
        <v>229</v>
      </c>
      <c r="N1690" t="s">
        <v>230</v>
      </c>
      <c r="O1690">
        <v>30</v>
      </c>
      <c r="P1690">
        <v>30</v>
      </c>
      <c r="Q1690" t="b">
        <v>1</v>
      </c>
      <c r="R1690">
        <v>4</v>
      </c>
      <c r="S1690">
        <v>2</v>
      </c>
      <c r="T1690" t="s">
        <v>50</v>
      </c>
      <c r="U1690" t="s">
        <v>51</v>
      </c>
      <c r="V1690" t="s">
        <v>52</v>
      </c>
      <c r="W1690" t="s">
        <v>53</v>
      </c>
      <c r="X1690">
        <v>618</v>
      </c>
      <c r="Y1690">
        <v>525.29999999999995</v>
      </c>
      <c r="Z1690">
        <v>528.92999999999995</v>
      </c>
      <c r="AA1690">
        <v>1.78</v>
      </c>
      <c r="AB1690">
        <v>530.71</v>
      </c>
      <c r="AC1690">
        <v>461.72</v>
      </c>
      <c r="AD1690">
        <v>68.989999999999995</v>
      </c>
      <c r="AE1690">
        <v>484.71</v>
      </c>
      <c r="AF1690">
        <v>0</v>
      </c>
      <c r="AG1690">
        <v>46</v>
      </c>
      <c r="AH1690" t="s">
        <v>54</v>
      </c>
      <c r="AK1690">
        <v>6</v>
      </c>
      <c r="AL1690">
        <v>0</v>
      </c>
    </row>
    <row r="1691" spans="1:38" x14ac:dyDescent="0.25">
      <c r="A1691" t="s">
        <v>1960</v>
      </c>
      <c r="B1691" s="1">
        <v>45204</v>
      </c>
      <c r="C1691" t="s">
        <v>142</v>
      </c>
      <c r="D1691" t="s">
        <v>77</v>
      </c>
      <c r="E1691" t="s">
        <v>78</v>
      </c>
      <c r="F1691" t="s">
        <v>79</v>
      </c>
      <c r="G1691" t="s">
        <v>80</v>
      </c>
      <c r="H1691" t="s">
        <v>81</v>
      </c>
      <c r="I1691" t="s">
        <v>82</v>
      </c>
      <c r="J1691" t="s">
        <v>46</v>
      </c>
      <c r="K1691" t="s">
        <v>83</v>
      </c>
      <c r="M1691" t="s">
        <v>84</v>
      </c>
      <c r="N1691" t="s">
        <v>85</v>
      </c>
      <c r="O1691">
        <v>90</v>
      </c>
      <c r="P1691">
        <v>89</v>
      </c>
      <c r="Q1691" t="b">
        <v>0</v>
      </c>
      <c r="R1691">
        <v>1</v>
      </c>
      <c r="S1691">
        <v>1</v>
      </c>
      <c r="T1691" t="s">
        <v>99</v>
      </c>
      <c r="U1691" t="s">
        <v>100</v>
      </c>
      <c r="V1691" t="s">
        <v>52</v>
      </c>
      <c r="W1691" t="s">
        <v>53</v>
      </c>
      <c r="X1691">
        <v>7.2</v>
      </c>
      <c r="Y1691">
        <v>5.76</v>
      </c>
      <c r="Z1691">
        <v>11.28</v>
      </c>
      <c r="AA1691">
        <v>1.78</v>
      </c>
      <c r="AB1691">
        <v>13.06</v>
      </c>
      <c r="AC1691">
        <v>11.49</v>
      </c>
      <c r="AD1691">
        <v>1.57</v>
      </c>
      <c r="AE1691">
        <v>15.72</v>
      </c>
      <c r="AF1691">
        <v>0</v>
      </c>
      <c r="AG1691">
        <v>-2.66</v>
      </c>
      <c r="AH1691" t="s">
        <v>54</v>
      </c>
      <c r="AK1691">
        <v>1</v>
      </c>
      <c r="AL1691">
        <v>0</v>
      </c>
    </row>
    <row r="1692" spans="1:38" x14ac:dyDescent="0.25">
      <c r="A1692" t="s">
        <v>1961</v>
      </c>
      <c r="B1692" s="1">
        <v>45581</v>
      </c>
      <c r="C1692" t="s">
        <v>179</v>
      </c>
      <c r="D1692" t="s">
        <v>66</v>
      </c>
      <c r="E1692" t="s">
        <v>67</v>
      </c>
      <c r="F1692" t="s">
        <v>68</v>
      </c>
      <c r="G1692" t="s">
        <v>57</v>
      </c>
      <c r="H1692" t="s">
        <v>58</v>
      </c>
      <c r="I1692" t="s">
        <v>59</v>
      </c>
      <c r="J1692" t="s">
        <v>46</v>
      </c>
      <c r="K1692" t="s">
        <v>184</v>
      </c>
      <c r="L1692" t="s">
        <v>185</v>
      </c>
      <c r="M1692" t="s">
        <v>186</v>
      </c>
      <c r="N1692" t="s">
        <v>171</v>
      </c>
      <c r="O1692">
        <v>90</v>
      </c>
      <c r="P1692">
        <v>86</v>
      </c>
      <c r="Q1692" t="b">
        <v>1</v>
      </c>
      <c r="R1692">
        <v>3</v>
      </c>
      <c r="S1692">
        <v>0</v>
      </c>
      <c r="T1692" t="s">
        <v>73</v>
      </c>
      <c r="U1692" t="s">
        <v>74</v>
      </c>
      <c r="V1692" t="s">
        <v>52</v>
      </c>
      <c r="W1692" t="s">
        <v>53</v>
      </c>
      <c r="X1692">
        <v>558</v>
      </c>
      <c r="Y1692">
        <v>474.3</v>
      </c>
      <c r="Z1692">
        <v>1380.08</v>
      </c>
      <c r="AA1692">
        <v>1.79</v>
      </c>
      <c r="AB1692">
        <v>1381.87</v>
      </c>
      <c r="AC1692">
        <v>1174.5899999999999</v>
      </c>
      <c r="AD1692">
        <v>207.28</v>
      </c>
      <c r="AE1692">
        <v>1322.12</v>
      </c>
      <c r="AF1692">
        <v>0</v>
      </c>
      <c r="AG1692">
        <v>59.75</v>
      </c>
      <c r="AH1692" t="s">
        <v>54</v>
      </c>
      <c r="AK1692">
        <v>10</v>
      </c>
      <c r="AL1692">
        <v>0</v>
      </c>
    </row>
    <row r="1693" spans="1:38" x14ac:dyDescent="0.25">
      <c r="A1693" t="s">
        <v>1962</v>
      </c>
      <c r="B1693" s="1">
        <v>45017</v>
      </c>
      <c r="C1693" t="s">
        <v>745</v>
      </c>
      <c r="D1693" t="s">
        <v>122</v>
      </c>
      <c r="E1693" t="s">
        <v>123</v>
      </c>
      <c r="F1693" t="s">
        <v>124</v>
      </c>
      <c r="G1693" t="s">
        <v>80</v>
      </c>
      <c r="H1693" t="s">
        <v>81</v>
      </c>
      <c r="I1693" t="s">
        <v>82</v>
      </c>
      <c r="J1693" t="s">
        <v>46</v>
      </c>
      <c r="K1693" t="s">
        <v>103</v>
      </c>
      <c r="M1693" t="s">
        <v>95</v>
      </c>
      <c r="N1693" t="s">
        <v>96</v>
      </c>
      <c r="O1693">
        <v>90</v>
      </c>
      <c r="P1693">
        <v>86</v>
      </c>
      <c r="Q1693" t="b">
        <v>0</v>
      </c>
      <c r="R1693">
        <v>1</v>
      </c>
      <c r="S1693">
        <v>0</v>
      </c>
      <c r="T1693" t="s">
        <v>73</v>
      </c>
      <c r="U1693" t="s">
        <v>74</v>
      </c>
      <c r="V1693" t="s">
        <v>52</v>
      </c>
      <c r="W1693" t="s">
        <v>53</v>
      </c>
      <c r="X1693">
        <v>18.2</v>
      </c>
      <c r="Y1693">
        <v>14.56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 t="s">
        <v>129</v>
      </c>
      <c r="AI1693">
        <v>76</v>
      </c>
      <c r="AJ1693" t="s">
        <v>255</v>
      </c>
      <c r="AK1693">
        <v>11</v>
      </c>
      <c r="AL1693">
        <v>1</v>
      </c>
    </row>
    <row r="1694" spans="1:38" x14ac:dyDescent="0.25">
      <c r="A1694" t="s">
        <v>1963</v>
      </c>
      <c r="B1694" s="1">
        <v>45476</v>
      </c>
      <c r="C1694" t="s">
        <v>775</v>
      </c>
      <c r="D1694" t="s">
        <v>77</v>
      </c>
      <c r="E1694" t="s">
        <v>78</v>
      </c>
      <c r="F1694" t="s">
        <v>79</v>
      </c>
      <c r="G1694" t="s">
        <v>111</v>
      </c>
      <c r="H1694" t="s">
        <v>112</v>
      </c>
      <c r="I1694" t="s">
        <v>113</v>
      </c>
      <c r="J1694" t="s">
        <v>46</v>
      </c>
      <c r="K1694" t="s">
        <v>180</v>
      </c>
      <c r="M1694" t="s">
        <v>181</v>
      </c>
      <c r="N1694" t="s">
        <v>182</v>
      </c>
      <c r="O1694">
        <v>30</v>
      </c>
      <c r="P1694">
        <v>30</v>
      </c>
      <c r="Q1694" t="b">
        <v>0</v>
      </c>
      <c r="R1694">
        <v>1</v>
      </c>
      <c r="S1694">
        <v>0</v>
      </c>
      <c r="T1694" t="s">
        <v>50</v>
      </c>
      <c r="U1694" t="s">
        <v>51</v>
      </c>
      <c r="V1694" t="s">
        <v>52</v>
      </c>
      <c r="W1694" t="s">
        <v>53</v>
      </c>
      <c r="X1694">
        <v>6.9</v>
      </c>
      <c r="Y1694">
        <v>5.52</v>
      </c>
      <c r="Z1694">
        <v>4.3600000000000003</v>
      </c>
      <c r="AA1694">
        <v>1.78</v>
      </c>
      <c r="AB1694">
        <v>6.14</v>
      </c>
      <c r="AC1694">
        <v>5.34</v>
      </c>
      <c r="AD1694">
        <v>1</v>
      </c>
      <c r="AE1694">
        <v>5.31</v>
      </c>
      <c r="AF1694">
        <v>0</v>
      </c>
      <c r="AG1694">
        <v>0.83</v>
      </c>
      <c r="AH1694" t="s">
        <v>54</v>
      </c>
      <c r="AK1694">
        <v>9</v>
      </c>
      <c r="AL1694">
        <v>1</v>
      </c>
    </row>
    <row r="1695" spans="1:38" x14ac:dyDescent="0.25">
      <c r="A1695" t="s">
        <v>1964</v>
      </c>
      <c r="B1695" s="1">
        <v>45128</v>
      </c>
      <c r="C1695" t="s">
        <v>751</v>
      </c>
      <c r="D1695" t="s">
        <v>122</v>
      </c>
      <c r="E1695" t="s">
        <v>123</v>
      </c>
      <c r="F1695" t="s">
        <v>124</v>
      </c>
      <c r="G1695" t="s">
        <v>43</v>
      </c>
      <c r="H1695" t="s">
        <v>44</v>
      </c>
      <c r="I1695" t="s">
        <v>45</v>
      </c>
      <c r="J1695" t="s">
        <v>46</v>
      </c>
      <c r="K1695" t="s">
        <v>103</v>
      </c>
      <c r="M1695" t="s">
        <v>95</v>
      </c>
      <c r="N1695" t="s">
        <v>96</v>
      </c>
      <c r="O1695">
        <v>30</v>
      </c>
      <c r="P1695">
        <v>30</v>
      </c>
      <c r="Q1695" t="b">
        <v>0</v>
      </c>
      <c r="R1695">
        <v>1</v>
      </c>
      <c r="S1695">
        <v>1</v>
      </c>
      <c r="T1695" t="s">
        <v>50</v>
      </c>
      <c r="U1695" t="s">
        <v>51</v>
      </c>
      <c r="V1695" t="s">
        <v>52</v>
      </c>
      <c r="W1695" t="s">
        <v>53</v>
      </c>
      <c r="X1695">
        <v>18.2</v>
      </c>
      <c r="Y1695">
        <v>14.56</v>
      </c>
      <c r="Z1695">
        <v>10.82</v>
      </c>
      <c r="AA1695">
        <v>1.78</v>
      </c>
      <c r="AB1695">
        <v>12.6</v>
      </c>
      <c r="AC1695">
        <v>10.96</v>
      </c>
      <c r="AD1695">
        <v>1.64</v>
      </c>
      <c r="AE1695">
        <v>13.33</v>
      </c>
      <c r="AF1695">
        <v>0</v>
      </c>
      <c r="AG1695">
        <v>-0.73</v>
      </c>
      <c r="AH1695" t="s">
        <v>54</v>
      </c>
      <c r="AK1695">
        <v>10</v>
      </c>
      <c r="AL1695">
        <v>1</v>
      </c>
    </row>
    <row r="1696" spans="1:38" x14ac:dyDescent="0.25">
      <c r="A1696" t="s">
        <v>1965</v>
      </c>
      <c r="B1696" s="1">
        <v>45122</v>
      </c>
      <c r="C1696" t="s">
        <v>110</v>
      </c>
      <c r="D1696" t="s">
        <v>40</v>
      </c>
      <c r="E1696" t="s">
        <v>41</v>
      </c>
      <c r="F1696" t="s">
        <v>42</v>
      </c>
      <c r="G1696" t="s">
        <v>57</v>
      </c>
      <c r="H1696" t="s">
        <v>58</v>
      </c>
      <c r="I1696" t="s">
        <v>59</v>
      </c>
      <c r="J1696" t="s">
        <v>46</v>
      </c>
      <c r="K1696" t="s">
        <v>180</v>
      </c>
      <c r="M1696" t="s">
        <v>181</v>
      </c>
      <c r="N1696" t="s">
        <v>182</v>
      </c>
      <c r="O1696">
        <v>30</v>
      </c>
      <c r="P1696">
        <v>30</v>
      </c>
      <c r="Q1696" t="b">
        <v>0</v>
      </c>
      <c r="R1696">
        <v>1</v>
      </c>
      <c r="S1696">
        <v>2</v>
      </c>
      <c r="T1696" t="s">
        <v>73</v>
      </c>
      <c r="U1696" t="s">
        <v>74</v>
      </c>
      <c r="V1696" t="s">
        <v>52</v>
      </c>
      <c r="W1696" t="s">
        <v>53</v>
      </c>
      <c r="X1696">
        <v>6.9</v>
      </c>
      <c r="Y1696">
        <v>5.52</v>
      </c>
      <c r="Z1696">
        <v>4.07</v>
      </c>
      <c r="AA1696">
        <v>1.79</v>
      </c>
      <c r="AB1696">
        <v>5.86</v>
      </c>
      <c r="AC1696">
        <v>4.9800000000000004</v>
      </c>
      <c r="AD1696">
        <v>1</v>
      </c>
      <c r="AE1696">
        <v>5.15</v>
      </c>
      <c r="AF1696">
        <v>0</v>
      </c>
      <c r="AG1696">
        <v>0.71</v>
      </c>
      <c r="AH1696" t="s">
        <v>54</v>
      </c>
      <c r="AK1696">
        <v>6</v>
      </c>
      <c r="AL1696">
        <v>0</v>
      </c>
    </row>
    <row r="1697" spans="1:38" x14ac:dyDescent="0.25">
      <c r="A1697" t="s">
        <v>1966</v>
      </c>
      <c r="B1697" s="1">
        <v>45112</v>
      </c>
      <c r="C1697" t="s">
        <v>350</v>
      </c>
      <c r="D1697" t="s">
        <v>90</v>
      </c>
      <c r="E1697" t="s">
        <v>91</v>
      </c>
      <c r="F1697" t="s">
        <v>92</v>
      </c>
      <c r="G1697" t="s">
        <v>111</v>
      </c>
      <c r="H1697" t="s">
        <v>112</v>
      </c>
      <c r="I1697" t="s">
        <v>113</v>
      </c>
      <c r="J1697" t="s">
        <v>46</v>
      </c>
      <c r="K1697" t="s">
        <v>196</v>
      </c>
      <c r="M1697" t="s">
        <v>197</v>
      </c>
      <c r="N1697" t="s">
        <v>198</v>
      </c>
      <c r="O1697">
        <v>90</v>
      </c>
      <c r="P1697">
        <v>90</v>
      </c>
      <c r="Q1697" t="b">
        <v>0</v>
      </c>
      <c r="R1697">
        <v>1</v>
      </c>
      <c r="S1697">
        <v>0</v>
      </c>
      <c r="T1697" t="s">
        <v>143</v>
      </c>
      <c r="U1697" t="s">
        <v>144</v>
      </c>
      <c r="V1697" t="s">
        <v>139</v>
      </c>
      <c r="W1697" t="s">
        <v>53</v>
      </c>
      <c r="X1697">
        <v>12.4</v>
      </c>
      <c r="Y1697">
        <v>9.92</v>
      </c>
      <c r="Z1697">
        <v>7.2</v>
      </c>
      <c r="AA1697">
        <v>1.77</v>
      </c>
      <c r="AB1697">
        <v>8.9700000000000006</v>
      </c>
      <c r="AC1697">
        <v>7.17</v>
      </c>
      <c r="AD1697">
        <v>1.79</v>
      </c>
      <c r="AE1697">
        <v>9.07</v>
      </c>
      <c r="AF1697">
        <v>0</v>
      </c>
      <c r="AG1697">
        <v>-0.1</v>
      </c>
      <c r="AH1697" t="s">
        <v>54</v>
      </c>
      <c r="AK1697">
        <v>10</v>
      </c>
      <c r="AL1697">
        <v>1</v>
      </c>
    </row>
    <row r="1698" spans="1:38" x14ac:dyDescent="0.25">
      <c r="A1698" t="s">
        <v>1967</v>
      </c>
      <c r="B1698" s="1">
        <v>45152</v>
      </c>
      <c r="C1698" t="s">
        <v>310</v>
      </c>
      <c r="D1698" t="s">
        <v>77</v>
      </c>
      <c r="E1698" t="s">
        <v>78</v>
      </c>
      <c r="F1698" t="s">
        <v>79</v>
      </c>
      <c r="G1698" t="s">
        <v>80</v>
      </c>
      <c r="H1698" t="s">
        <v>81</v>
      </c>
      <c r="I1698" t="s">
        <v>82</v>
      </c>
      <c r="J1698" t="s">
        <v>46</v>
      </c>
      <c r="K1698" t="s">
        <v>83</v>
      </c>
      <c r="M1698" t="s">
        <v>84</v>
      </c>
      <c r="N1698" t="s">
        <v>85</v>
      </c>
      <c r="O1698">
        <v>30</v>
      </c>
      <c r="P1698">
        <v>29</v>
      </c>
      <c r="Q1698" t="b">
        <v>0</v>
      </c>
      <c r="R1698">
        <v>1</v>
      </c>
      <c r="S1698">
        <v>1</v>
      </c>
      <c r="T1698" t="s">
        <v>99</v>
      </c>
      <c r="U1698" t="s">
        <v>100</v>
      </c>
      <c r="V1698" t="s">
        <v>52</v>
      </c>
      <c r="W1698" t="s">
        <v>53</v>
      </c>
      <c r="X1698">
        <v>7.2</v>
      </c>
      <c r="Y1698">
        <v>5.76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 t="s">
        <v>129</v>
      </c>
      <c r="AI1698">
        <v>65</v>
      </c>
      <c r="AJ1698" t="s">
        <v>189</v>
      </c>
      <c r="AK1698">
        <v>9</v>
      </c>
      <c r="AL1698">
        <v>1</v>
      </c>
    </row>
    <row r="1699" spans="1:38" x14ac:dyDescent="0.25">
      <c r="A1699" t="s">
        <v>1968</v>
      </c>
      <c r="B1699" s="1">
        <v>44961</v>
      </c>
      <c r="C1699" t="s">
        <v>206</v>
      </c>
      <c r="D1699" t="s">
        <v>66</v>
      </c>
      <c r="E1699" t="s">
        <v>67</v>
      </c>
      <c r="F1699" t="s">
        <v>68</v>
      </c>
      <c r="G1699" t="s">
        <v>43</v>
      </c>
      <c r="H1699" t="s">
        <v>44</v>
      </c>
      <c r="I1699" t="s">
        <v>45</v>
      </c>
      <c r="J1699" t="s">
        <v>46</v>
      </c>
      <c r="K1699" t="s">
        <v>106</v>
      </c>
      <c r="M1699" t="s">
        <v>107</v>
      </c>
      <c r="N1699" t="s">
        <v>108</v>
      </c>
      <c r="O1699">
        <v>90</v>
      </c>
      <c r="P1699">
        <v>94</v>
      </c>
      <c r="Q1699" t="b">
        <v>0</v>
      </c>
      <c r="R1699">
        <v>1</v>
      </c>
      <c r="S1699">
        <v>0</v>
      </c>
      <c r="T1699" t="s">
        <v>62</v>
      </c>
      <c r="U1699" t="s">
        <v>63</v>
      </c>
      <c r="V1699" t="s">
        <v>52</v>
      </c>
      <c r="W1699" t="s">
        <v>53</v>
      </c>
      <c r="X1699">
        <v>8.5</v>
      </c>
      <c r="Y1699">
        <v>6.8</v>
      </c>
      <c r="Z1699">
        <v>3.88</v>
      </c>
      <c r="AA1699">
        <v>1.8</v>
      </c>
      <c r="AB1699">
        <v>5.68</v>
      </c>
      <c r="AC1699">
        <v>4.7699999999999996</v>
      </c>
      <c r="AD1699">
        <v>1</v>
      </c>
      <c r="AE1699">
        <v>6.12</v>
      </c>
      <c r="AF1699">
        <v>0</v>
      </c>
      <c r="AG1699">
        <v>-0.44</v>
      </c>
      <c r="AH1699" t="s">
        <v>54</v>
      </c>
      <c r="AK1699">
        <v>6</v>
      </c>
      <c r="AL1699">
        <v>0</v>
      </c>
    </row>
    <row r="1700" spans="1:38" x14ac:dyDescent="0.25">
      <c r="A1700" t="s">
        <v>1969</v>
      </c>
      <c r="B1700" s="1">
        <v>45029</v>
      </c>
      <c r="C1700" t="s">
        <v>280</v>
      </c>
      <c r="D1700" t="s">
        <v>66</v>
      </c>
      <c r="E1700" t="s">
        <v>67</v>
      </c>
      <c r="F1700" t="s">
        <v>68</v>
      </c>
      <c r="G1700" t="s">
        <v>43</v>
      </c>
      <c r="H1700" t="s">
        <v>44</v>
      </c>
      <c r="I1700" t="s">
        <v>45</v>
      </c>
      <c r="J1700" t="s">
        <v>46</v>
      </c>
      <c r="K1700" t="s">
        <v>47</v>
      </c>
      <c r="M1700" t="s">
        <v>48</v>
      </c>
      <c r="N1700" t="s">
        <v>49</v>
      </c>
      <c r="O1700">
        <v>30</v>
      </c>
      <c r="P1700">
        <v>30</v>
      </c>
      <c r="Q1700" t="b">
        <v>0</v>
      </c>
      <c r="R1700">
        <v>1</v>
      </c>
      <c r="S1700">
        <v>2</v>
      </c>
      <c r="T1700" t="s">
        <v>50</v>
      </c>
      <c r="U1700" t="s">
        <v>51</v>
      </c>
      <c r="V1700" t="s">
        <v>52</v>
      </c>
      <c r="W1700" t="s">
        <v>53</v>
      </c>
      <c r="X1700">
        <v>14.8</v>
      </c>
      <c r="Y1700">
        <v>11.84</v>
      </c>
      <c r="Z1700">
        <v>8.1300000000000008</v>
      </c>
      <c r="AA1700">
        <v>1.78</v>
      </c>
      <c r="AB1700">
        <v>9.91</v>
      </c>
      <c r="AC1700">
        <v>8.6199999999999992</v>
      </c>
      <c r="AD1700">
        <v>1.29</v>
      </c>
      <c r="AE1700">
        <v>11.16</v>
      </c>
      <c r="AF1700">
        <v>0</v>
      </c>
      <c r="AG1700">
        <v>-1.25</v>
      </c>
      <c r="AH1700" t="s">
        <v>54</v>
      </c>
      <c r="AK1700">
        <v>7</v>
      </c>
      <c r="AL1700">
        <v>0</v>
      </c>
    </row>
    <row r="1701" spans="1:38" x14ac:dyDescent="0.25">
      <c r="A1701" t="s">
        <v>1970</v>
      </c>
      <c r="B1701" s="1">
        <v>45337</v>
      </c>
      <c r="C1701" t="s">
        <v>39</v>
      </c>
      <c r="D1701" t="s">
        <v>90</v>
      </c>
      <c r="E1701" t="s">
        <v>91</v>
      </c>
      <c r="F1701" t="s">
        <v>92</v>
      </c>
      <c r="G1701" t="s">
        <v>111</v>
      </c>
      <c r="H1701" t="s">
        <v>112</v>
      </c>
      <c r="I1701" t="s">
        <v>113</v>
      </c>
      <c r="J1701" t="s">
        <v>46</v>
      </c>
      <c r="K1701" t="s">
        <v>93</v>
      </c>
      <c r="L1701" t="s">
        <v>94</v>
      </c>
      <c r="M1701" t="s">
        <v>95</v>
      </c>
      <c r="N1701" t="s">
        <v>96</v>
      </c>
      <c r="O1701">
        <v>30</v>
      </c>
      <c r="P1701">
        <v>30</v>
      </c>
      <c r="Q1701" t="b">
        <v>1</v>
      </c>
      <c r="R1701">
        <v>2</v>
      </c>
      <c r="S1701">
        <v>0</v>
      </c>
      <c r="T1701" t="s">
        <v>158</v>
      </c>
      <c r="U1701" t="s">
        <v>159</v>
      </c>
      <c r="V1701" t="s">
        <v>158</v>
      </c>
      <c r="W1701" t="s">
        <v>23</v>
      </c>
      <c r="X1701">
        <v>185.4</v>
      </c>
      <c r="Y1701">
        <v>157.59</v>
      </c>
      <c r="Z1701">
        <v>166.86</v>
      </c>
      <c r="AA1701">
        <v>0</v>
      </c>
      <c r="AB1701">
        <v>166.86</v>
      </c>
      <c r="AC1701">
        <v>0</v>
      </c>
      <c r="AD1701">
        <v>166.86</v>
      </c>
      <c r="AE1701">
        <v>147.96</v>
      </c>
      <c r="AF1701">
        <v>0</v>
      </c>
      <c r="AG1701">
        <v>18.899999999999999</v>
      </c>
      <c r="AH1701" t="s">
        <v>54</v>
      </c>
      <c r="AK1701">
        <v>4</v>
      </c>
      <c r="AL1701">
        <v>0</v>
      </c>
    </row>
    <row r="1702" spans="1:38" x14ac:dyDescent="0.25">
      <c r="A1702" t="s">
        <v>1971</v>
      </c>
      <c r="B1702" s="1">
        <v>45469</v>
      </c>
      <c r="C1702" t="s">
        <v>291</v>
      </c>
      <c r="D1702" t="s">
        <v>40</v>
      </c>
      <c r="E1702" t="s">
        <v>41</v>
      </c>
      <c r="F1702" t="s">
        <v>42</v>
      </c>
      <c r="G1702" t="s">
        <v>111</v>
      </c>
      <c r="H1702" t="s">
        <v>112</v>
      </c>
      <c r="I1702" t="s">
        <v>113</v>
      </c>
      <c r="J1702" t="s">
        <v>46</v>
      </c>
      <c r="K1702" t="s">
        <v>260</v>
      </c>
      <c r="L1702" t="s">
        <v>261</v>
      </c>
      <c r="M1702" t="s">
        <v>262</v>
      </c>
      <c r="N1702" t="s">
        <v>157</v>
      </c>
      <c r="O1702">
        <v>28</v>
      </c>
      <c r="P1702">
        <v>27</v>
      </c>
      <c r="Q1702" t="b">
        <v>1</v>
      </c>
      <c r="R1702">
        <v>4</v>
      </c>
      <c r="S1702">
        <v>0</v>
      </c>
      <c r="T1702" t="s">
        <v>137</v>
      </c>
      <c r="U1702" t="s">
        <v>138</v>
      </c>
      <c r="V1702" t="s">
        <v>139</v>
      </c>
      <c r="W1702" t="s">
        <v>140</v>
      </c>
      <c r="X1702">
        <v>918</v>
      </c>
      <c r="Y1702">
        <v>780.3</v>
      </c>
      <c r="Z1702">
        <v>741.28</v>
      </c>
      <c r="AA1702">
        <v>3.71</v>
      </c>
      <c r="AB1702">
        <v>744.99</v>
      </c>
      <c r="AC1702">
        <v>536.39</v>
      </c>
      <c r="AD1702">
        <v>208.6</v>
      </c>
      <c r="AE1702">
        <v>746.58</v>
      </c>
      <c r="AF1702">
        <v>0</v>
      </c>
      <c r="AG1702">
        <v>-1.59</v>
      </c>
      <c r="AH1702" t="s">
        <v>54</v>
      </c>
      <c r="AK1702">
        <v>1</v>
      </c>
      <c r="AL1702">
        <v>0</v>
      </c>
    </row>
    <row r="1703" spans="1:38" x14ac:dyDescent="0.25">
      <c r="A1703" t="s">
        <v>1972</v>
      </c>
      <c r="B1703" s="1">
        <v>45132</v>
      </c>
      <c r="C1703" t="s">
        <v>161</v>
      </c>
      <c r="D1703" t="s">
        <v>90</v>
      </c>
      <c r="E1703" t="s">
        <v>91</v>
      </c>
      <c r="F1703" t="s">
        <v>92</v>
      </c>
      <c r="G1703" t="s">
        <v>80</v>
      </c>
      <c r="H1703" t="s">
        <v>81</v>
      </c>
      <c r="I1703" t="s">
        <v>82</v>
      </c>
      <c r="J1703" t="s">
        <v>46</v>
      </c>
      <c r="K1703" t="s">
        <v>47</v>
      </c>
      <c r="M1703" t="s">
        <v>48</v>
      </c>
      <c r="N1703" t="s">
        <v>49</v>
      </c>
      <c r="O1703">
        <v>30</v>
      </c>
      <c r="P1703">
        <v>31</v>
      </c>
      <c r="Q1703" t="b">
        <v>0</v>
      </c>
      <c r="R1703">
        <v>1</v>
      </c>
      <c r="S1703">
        <v>2</v>
      </c>
      <c r="T1703" t="s">
        <v>73</v>
      </c>
      <c r="U1703" t="s">
        <v>74</v>
      </c>
      <c r="V1703" t="s">
        <v>52</v>
      </c>
      <c r="W1703" t="s">
        <v>53</v>
      </c>
      <c r="X1703">
        <v>14.8</v>
      </c>
      <c r="Y1703">
        <v>11.84</v>
      </c>
      <c r="Z1703">
        <v>9.2799999999999994</v>
      </c>
      <c r="AA1703">
        <v>1.79</v>
      </c>
      <c r="AB1703">
        <v>11.07</v>
      </c>
      <c r="AC1703">
        <v>9.41</v>
      </c>
      <c r="AD1703">
        <v>1.66</v>
      </c>
      <c r="AE1703">
        <v>10.74</v>
      </c>
      <c r="AF1703">
        <v>0</v>
      </c>
      <c r="AG1703">
        <v>0.33</v>
      </c>
      <c r="AH1703" t="s">
        <v>54</v>
      </c>
      <c r="AK1703">
        <v>3</v>
      </c>
      <c r="AL1703">
        <v>1</v>
      </c>
    </row>
    <row r="1704" spans="1:38" x14ac:dyDescent="0.25">
      <c r="A1704" t="s">
        <v>1973</v>
      </c>
      <c r="B1704" s="1">
        <v>45532</v>
      </c>
      <c r="C1704" t="s">
        <v>747</v>
      </c>
      <c r="D1704" t="s">
        <v>122</v>
      </c>
      <c r="E1704" t="s">
        <v>123</v>
      </c>
      <c r="F1704" t="s">
        <v>124</v>
      </c>
      <c r="G1704" t="s">
        <v>111</v>
      </c>
      <c r="H1704" t="s">
        <v>112</v>
      </c>
      <c r="I1704" t="s">
        <v>113</v>
      </c>
      <c r="J1704" t="s">
        <v>46</v>
      </c>
      <c r="K1704" t="s">
        <v>93</v>
      </c>
      <c r="L1704" t="s">
        <v>94</v>
      </c>
      <c r="M1704" t="s">
        <v>95</v>
      </c>
      <c r="N1704" t="s">
        <v>96</v>
      </c>
      <c r="O1704">
        <v>90</v>
      </c>
      <c r="P1704">
        <v>89</v>
      </c>
      <c r="Q1704" t="b">
        <v>1</v>
      </c>
      <c r="R1704">
        <v>2</v>
      </c>
      <c r="S1704">
        <v>2</v>
      </c>
      <c r="T1704" t="s">
        <v>99</v>
      </c>
      <c r="U1704" t="s">
        <v>100</v>
      </c>
      <c r="V1704" t="s">
        <v>52</v>
      </c>
      <c r="W1704" t="s">
        <v>53</v>
      </c>
      <c r="X1704">
        <v>185.4</v>
      </c>
      <c r="Y1704">
        <v>157.59</v>
      </c>
      <c r="Z1704">
        <v>469.83</v>
      </c>
      <c r="AA1704">
        <v>1.78</v>
      </c>
      <c r="AB1704">
        <v>471.61</v>
      </c>
      <c r="AC1704">
        <v>415.02</v>
      </c>
      <c r="AD1704">
        <v>56.59</v>
      </c>
      <c r="AE1704">
        <v>419.43</v>
      </c>
      <c r="AF1704">
        <v>0</v>
      </c>
      <c r="AG1704">
        <v>52.18</v>
      </c>
      <c r="AH1704" t="s">
        <v>54</v>
      </c>
      <c r="AK1704">
        <v>7</v>
      </c>
      <c r="AL1704">
        <v>1</v>
      </c>
    </row>
    <row r="1705" spans="1:38" x14ac:dyDescent="0.25">
      <c r="A1705" t="s">
        <v>1974</v>
      </c>
      <c r="B1705" s="1">
        <v>45625</v>
      </c>
      <c r="C1705" t="s">
        <v>212</v>
      </c>
      <c r="D1705" t="s">
        <v>66</v>
      </c>
      <c r="E1705" t="s">
        <v>67</v>
      </c>
      <c r="F1705" t="s">
        <v>68</v>
      </c>
      <c r="G1705" t="s">
        <v>111</v>
      </c>
      <c r="H1705" t="s">
        <v>112</v>
      </c>
      <c r="I1705" t="s">
        <v>113</v>
      </c>
      <c r="J1705" t="s">
        <v>46</v>
      </c>
      <c r="K1705" t="s">
        <v>180</v>
      </c>
      <c r="M1705" t="s">
        <v>181</v>
      </c>
      <c r="N1705" t="s">
        <v>182</v>
      </c>
      <c r="O1705">
        <v>30</v>
      </c>
      <c r="P1705">
        <v>30</v>
      </c>
      <c r="Q1705" t="b">
        <v>0</v>
      </c>
      <c r="R1705">
        <v>1</v>
      </c>
      <c r="S1705">
        <v>0</v>
      </c>
      <c r="T1705" t="s">
        <v>143</v>
      </c>
      <c r="U1705" t="s">
        <v>144</v>
      </c>
      <c r="V1705" t="s">
        <v>139</v>
      </c>
      <c r="W1705" t="s">
        <v>53</v>
      </c>
      <c r="X1705">
        <v>6.9</v>
      </c>
      <c r="Y1705">
        <v>5.52</v>
      </c>
      <c r="Z1705">
        <v>3.06</v>
      </c>
      <c r="AA1705">
        <v>1.77</v>
      </c>
      <c r="AB1705">
        <v>4.83</v>
      </c>
      <c r="AC1705">
        <v>3.86</v>
      </c>
      <c r="AD1705">
        <v>1</v>
      </c>
      <c r="AE1705">
        <v>4.92</v>
      </c>
      <c r="AF1705">
        <v>0</v>
      </c>
      <c r="AG1705">
        <v>-0.1</v>
      </c>
      <c r="AH1705" t="s">
        <v>210</v>
      </c>
      <c r="AK1705">
        <v>8</v>
      </c>
      <c r="AL1705">
        <v>0</v>
      </c>
    </row>
    <row r="1706" spans="1:38" x14ac:dyDescent="0.25">
      <c r="A1706" t="s">
        <v>1975</v>
      </c>
      <c r="B1706" s="1">
        <v>45473</v>
      </c>
      <c r="C1706" t="s">
        <v>56</v>
      </c>
      <c r="D1706" t="s">
        <v>40</v>
      </c>
      <c r="E1706" t="s">
        <v>41</v>
      </c>
      <c r="F1706" t="s">
        <v>42</v>
      </c>
      <c r="G1706" t="s">
        <v>111</v>
      </c>
      <c r="H1706" t="s">
        <v>112</v>
      </c>
      <c r="I1706" t="s">
        <v>113</v>
      </c>
      <c r="J1706" t="s">
        <v>46</v>
      </c>
      <c r="K1706" t="s">
        <v>47</v>
      </c>
      <c r="M1706" t="s">
        <v>48</v>
      </c>
      <c r="N1706" t="s">
        <v>49</v>
      </c>
      <c r="O1706">
        <v>30</v>
      </c>
      <c r="P1706">
        <v>28</v>
      </c>
      <c r="Q1706" t="b">
        <v>0</v>
      </c>
      <c r="R1706">
        <v>1</v>
      </c>
      <c r="S1706">
        <v>2</v>
      </c>
      <c r="T1706" t="s">
        <v>73</v>
      </c>
      <c r="U1706" t="s">
        <v>74</v>
      </c>
      <c r="V1706" t="s">
        <v>52</v>
      </c>
      <c r="W1706" t="s">
        <v>53</v>
      </c>
      <c r="X1706">
        <v>14.8</v>
      </c>
      <c r="Y1706">
        <v>11.84</v>
      </c>
      <c r="Z1706">
        <v>7.45</v>
      </c>
      <c r="AA1706">
        <v>1.79</v>
      </c>
      <c r="AB1706">
        <v>9.24</v>
      </c>
      <c r="AC1706">
        <v>7.85</v>
      </c>
      <c r="AD1706">
        <v>1.39</v>
      </c>
      <c r="AE1706">
        <v>11.39</v>
      </c>
      <c r="AF1706">
        <v>0</v>
      </c>
      <c r="AG1706">
        <v>-2.15</v>
      </c>
      <c r="AH1706" t="s">
        <v>54</v>
      </c>
      <c r="AK1706">
        <v>6</v>
      </c>
      <c r="AL1706">
        <v>0</v>
      </c>
    </row>
    <row r="1707" spans="1:38" x14ac:dyDescent="0.25">
      <c r="A1707" t="s">
        <v>1976</v>
      </c>
      <c r="B1707" s="1">
        <v>45119</v>
      </c>
      <c r="C1707" t="s">
        <v>426</v>
      </c>
      <c r="D1707" t="s">
        <v>122</v>
      </c>
      <c r="E1707" t="s">
        <v>123</v>
      </c>
      <c r="F1707" t="s">
        <v>124</v>
      </c>
      <c r="G1707" t="s">
        <v>43</v>
      </c>
      <c r="H1707" t="s">
        <v>44</v>
      </c>
      <c r="I1707" t="s">
        <v>45</v>
      </c>
      <c r="J1707" t="s">
        <v>46</v>
      </c>
      <c r="K1707" t="s">
        <v>184</v>
      </c>
      <c r="L1707" t="s">
        <v>185</v>
      </c>
      <c r="M1707" t="s">
        <v>186</v>
      </c>
      <c r="N1707" t="s">
        <v>171</v>
      </c>
      <c r="O1707">
        <v>30</v>
      </c>
      <c r="P1707">
        <v>29</v>
      </c>
      <c r="Q1707" t="b">
        <v>1</v>
      </c>
      <c r="R1707">
        <v>3</v>
      </c>
      <c r="S1707">
        <v>0</v>
      </c>
      <c r="T1707" t="s">
        <v>99</v>
      </c>
      <c r="U1707" t="s">
        <v>100</v>
      </c>
      <c r="V1707" t="s">
        <v>52</v>
      </c>
      <c r="W1707" t="s">
        <v>53</v>
      </c>
      <c r="X1707">
        <v>558</v>
      </c>
      <c r="Y1707">
        <v>474.3</v>
      </c>
      <c r="Z1707">
        <v>462.28</v>
      </c>
      <c r="AA1707">
        <v>1.78</v>
      </c>
      <c r="AB1707">
        <v>464.06</v>
      </c>
      <c r="AC1707">
        <v>408.37</v>
      </c>
      <c r="AD1707">
        <v>55.69</v>
      </c>
      <c r="AE1707">
        <v>420.79</v>
      </c>
      <c r="AF1707">
        <v>0</v>
      </c>
      <c r="AG1707">
        <v>43.27</v>
      </c>
      <c r="AH1707" t="s">
        <v>54</v>
      </c>
      <c r="AK1707">
        <v>6</v>
      </c>
      <c r="AL1707">
        <v>1</v>
      </c>
    </row>
    <row r="1708" spans="1:38" x14ac:dyDescent="0.25">
      <c r="A1708" t="s">
        <v>1977</v>
      </c>
      <c r="B1708" s="1">
        <v>45048</v>
      </c>
      <c r="C1708" t="s">
        <v>314</v>
      </c>
      <c r="D1708" t="s">
        <v>40</v>
      </c>
      <c r="E1708" t="s">
        <v>41</v>
      </c>
      <c r="F1708" t="s">
        <v>42</v>
      </c>
      <c r="G1708" t="s">
        <v>80</v>
      </c>
      <c r="H1708" t="s">
        <v>81</v>
      </c>
      <c r="I1708" t="s">
        <v>82</v>
      </c>
      <c r="J1708" t="s">
        <v>46</v>
      </c>
      <c r="K1708" t="s">
        <v>60</v>
      </c>
      <c r="L1708" t="s">
        <v>61</v>
      </c>
      <c r="M1708" t="s">
        <v>48</v>
      </c>
      <c r="N1708" t="s">
        <v>49</v>
      </c>
      <c r="O1708">
        <v>30</v>
      </c>
      <c r="P1708">
        <v>29</v>
      </c>
      <c r="Q1708" t="b">
        <v>1</v>
      </c>
      <c r="R1708">
        <v>2</v>
      </c>
      <c r="S1708">
        <v>0</v>
      </c>
      <c r="T1708" t="s">
        <v>73</v>
      </c>
      <c r="U1708" t="s">
        <v>74</v>
      </c>
      <c r="V1708" t="s">
        <v>52</v>
      </c>
      <c r="W1708" t="s">
        <v>53</v>
      </c>
      <c r="X1708">
        <v>174</v>
      </c>
      <c r="Y1708">
        <v>147.9</v>
      </c>
      <c r="Z1708">
        <v>149.11000000000001</v>
      </c>
      <c r="AA1708">
        <v>1.79</v>
      </c>
      <c r="AB1708">
        <v>150.9</v>
      </c>
      <c r="AC1708">
        <v>128.27000000000001</v>
      </c>
      <c r="AD1708">
        <v>22.64</v>
      </c>
      <c r="AE1708">
        <v>133.31</v>
      </c>
      <c r="AF1708">
        <v>0</v>
      </c>
      <c r="AG1708">
        <v>17.59</v>
      </c>
      <c r="AH1708" t="s">
        <v>54</v>
      </c>
      <c r="AK1708">
        <v>6</v>
      </c>
      <c r="AL1708">
        <v>0</v>
      </c>
    </row>
    <row r="1709" spans="1:38" x14ac:dyDescent="0.25">
      <c r="A1709" t="s">
        <v>1978</v>
      </c>
      <c r="B1709" s="1">
        <v>45272</v>
      </c>
      <c r="C1709" t="s">
        <v>449</v>
      </c>
      <c r="D1709" t="s">
        <v>77</v>
      </c>
      <c r="E1709" t="s">
        <v>78</v>
      </c>
      <c r="F1709" t="s">
        <v>79</v>
      </c>
      <c r="G1709" t="s">
        <v>43</v>
      </c>
      <c r="H1709" t="s">
        <v>44</v>
      </c>
      <c r="I1709" t="s">
        <v>45</v>
      </c>
      <c r="J1709" t="s">
        <v>46</v>
      </c>
      <c r="K1709" t="s">
        <v>168</v>
      </c>
      <c r="L1709" t="s">
        <v>169</v>
      </c>
      <c r="M1709" t="s">
        <v>170</v>
      </c>
      <c r="N1709" t="s">
        <v>171</v>
      </c>
      <c r="O1709">
        <v>90</v>
      </c>
      <c r="P1709">
        <v>93</v>
      </c>
      <c r="Q1709" t="b">
        <v>1</v>
      </c>
      <c r="R1709">
        <v>3</v>
      </c>
      <c r="S1709">
        <v>0</v>
      </c>
      <c r="T1709" t="s">
        <v>50</v>
      </c>
      <c r="U1709" t="s">
        <v>51</v>
      </c>
      <c r="V1709" t="s">
        <v>52</v>
      </c>
      <c r="W1709" t="s">
        <v>53</v>
      </c>
      <c r="X1709">
        <v>594</v>
      </c>
      <c r="Y1709">
        <v>504.9</v>
      </c>
      <c r="Z1709">
        <v>1478.51</v>
      </c>
      <c r="AA1709">
        <v>1.78</v>
      </c>
      <c r="AB1709">
        <v>1480.29</v>
      </c>
      <c r="AC1709">
        <v>1287.8599999999999</v>
      </c>
      <c r="AD1709">
        <v>192.44</v>
      </c>
      <c r="AE1709">
        <v>1400.67</v>
      </c>
      <c r="AF1709">
        <v>0</v>
      </c>
      <c r="AG1709">
        <v>79.63</v>
      </c>
      <c r="AH1709" t="s">
        <v>54</v>
      </c>
      <c r="AK1709">
        <v>4</v>
      </c>
      <c r="AL1709">
        <v>0</v>
      </c>
    </row>
    <row r="1710" spans="1:38" x14ac:dyDescent="0.25">
      <c r="A1710" t="s">
        <v>1979</v>
      </c>
      <c r="B1710" s="1">
        <v>45482</v>
      </c>
      <c r="C1710" t="s">
        <v>283</v>
      </c>
      <c r="D1710" t="s">
        <v>66</v>
      </c>
      <c r="E1710" t="s">
        <v>67</v>
      </c>
      <c r="F1710" t="s">
        <v>68</v>
      </c>
      <c r="G1710" t="s">
        <v>57</v>
      </c>
      <c r="H1710" t="s">
        <v>58</v>
      </c>
      <c r="I1710" t="s">
        <v>59</v>
      </c>
      <c r="J1710" t="s">
        <v>46</v>
      </c>
      <c r="K1710" t="s">
        <v>180</v>
      </c>
      <c r="M1710" t="s">
        <v>181</v>
      </c>
      <c r="N1710" t="s">
        <v>182</v>
      </c>
      <c r="O1710">
        <v>30</v>
      </c>
      <c r="P1710">
        <v>29</v>
      </c>
      <c r="Q1710" t="b">
        <v>0</v>
      </c>
      <c r="R1710">
        <v>1</v>
      </c>
      <c r="S1710">
        <v>0</v>
      </c>
      <c r="T1710" t="s">
        <v>137</v>
      </c>
      <c r="U1710" t="s">
        <v>138</v>
      </c>
      <c r="V1710" t="s">
        <v>139</v>
      </c>
      <c r="W1710" t="s">
        <v>140</v>
      </c>
      <c r="X1710">
        <v>6.9</v>
      </c>
      <c r="Y1710">
        <v>5.52</v>
      </c>
      <c r="Z1710">
        <v>5.24</v>
      </c>
      <c r="AA1710">
        <v>0.03</v>
      </c>
      <c r="AB1710">
        <v>5.27</v>
      </c>
      <c r="AC1710">
        <v>3.79</v>
      </c>
      <c r="AD1710">
        <v>1.48</v>
      </c>
      <c r="AE1710">
        <v>5.12</v>
      </c>
      <c r="AF1710">
        <v>0</v>
      </c>
      <c r="AG1710">
        <v>0.15</v>
      </c>
      <c r="AH1710" t="s">
        <v>54</v>
      </c>
      <c r="AK1710">
        <v>9</v>
      </c>
      <c r="AL1710">
        <v>1</v>
      </c>
    </row>
    <row r="1711" spans="1:38" x14ac:dyDescent="0.25">
      <c r="A1711" t="s">
        <v>1980</v>
      </c>
      <c r="B1711" s="1">
        <v>45389</v>
      </c>
      <c r="C1711" t="s">
        <v>346</v>
      </c>
      <c r="D1711" t="s">
        <v>122</v>
      </c>
      <c r="E1711" t="s">
        <v>123</v>
      </c>
      <c r="F1711" t="s">
        <v>124</v>
      </c>
      <c r="G1711" t="s">
        <v>43</v>
      </c>
      <c r="H1711" t="s">
        <v>44</v>
      </c>
      <c r="I1711" t="s">
        <v>45</v>
      </c>
      <c r="J1711" t="s">
        <v>46</v>
      </c>
      <c r="K1711" t="s">
        <v>93</v>
      </c>
      <c r="L1711" t="s">
        <v>94</v>
      </c>
      <c r="M1711" t="s">
        <v>95</v>
      </c>
      <c r="N1711" t="s">
        <v>96</v>
      </c>
      <c r="O1711">
        <v>30</v>
      </c>
      <c r="P1711">
        <v>30</v>
      </c>
      <c r="Q1711" t="b">
        <v>1</v>
      </c>
      <c r="R1711">
        <v>2</v>
      </c>
      <c r="S1711">
        <v>2</v>
      </c>
      <c r="T1711" t="s">
        <v>73</v>
      </c>
      <c r="U1711" t="s">
        <v>74</v>
      </c>
      <c r="V1711" t="s">
        <v>52</v>
      </c>
      <c r="W1711" t="s">
        <v>53</v>
      </c>
      <c r="X1711">
        <v>185.4</v>
      </c>
      <c r="Y1711">
        <v>157.59</v>
      </c>
      <c r="Z1711">
        <v>156.46</v>
      </c>
      <c r="AA1711">
        <v>1.79</v>
      </c>
      <c r="AB1711">
        <v>158.25</v>
      </c>
      <c r="AC1711">
        <v>134.52000000000001</v>
      </c>
      <c r="AD1711">
        <v>23.74</v>
      </c>
      <c r="AE1711">
        <v>143.86000000000001</v>
      </c>
      <c r="AF1711">
        <v>0</v>
      </c>
      <c r="AG1711">
        <v>14.39</v>
      </c>
      <c r="AH1711" t="s">
        <v>54</v>
      </c>
      <c r="AK1711">
        <v>2</v>
      </c>
      <c r="AL1711">
        <v>0</v>
      </c>
    </row>
    <row r="1712" spans="1:38" x14ac:dyDescent="0.25">
      <c r="A1712" t="s">
        <v>1981</v>
      </c>
      <c r="B1712" s="1">
        <v>45063</v>
      </c>
      <c r="C1712" t="s">
        <v>119</v>
      </c>
      <c r="D1712" t="s">
        <v>122</v>
      </c>
      <c r="E1712" t="s">
        <v>123</v>
      </c>
      <c r="F1712" t="s">
        <v>124</v>
      </c>
      <c r="G1712" t="s">
        <v>57</v>
      </c>
      <c r="H1712" t="s">
        <v>58</v>
      </c>
      <c r="I1712" t="s">
        <v>59</v>
      </c>
      <c r="J1712" t="s">
        <v>46</v>
      </c>
      <c r="K1712" t="s">
        <v>83</v>
      </c>
      <c r="M1712" t="s">
        <v>84</v>
      </c>
      <c r="N1712" t="s">
        <v>85</v>
      </c>
      <c r="O1712">
        <v>30</v>
      </c>
      <c r="P1712">
        <v>28</v>
      </c>
      <c r="Q1712" t="b">
        <v>0</v>
      </c>
      <c r="R1712">
        <v>1</v>
      </c>
      <c r="S1712">
        <v>0</v>
      </c>
      <c r="T1712" t="s">
        <v>99</v>
      </c>
      <c r="U1712" t="s">
        <v>100</v>
      </c>
      <c r="V1712" t="s">
        <v>52</v>
      </c>
      <c r="W1712" t="s">
        <v>53</v>
      </c>
      <c r="X1712">
        <v>7.2</v>
      </c>
      <c r="Y1712">
        <v>5.76</v>
      </c>
      <c r="Z1712">
        <v>3.7</v>
      </c>
      <c r="AA1712">
        <v>1.78</v>
      </c>
      <c r="AB1712">
        <v>5.48</v>
      </c>
      <c r="AC1712">
        <v>4.82</v>
      </c>
      <c r="AD1712">
        <v>1</v>
      </c>
      <c r="AE1712">
        <v>5.2</v>
      </c>
      <c r="AF1712">
        <v>0</v>
      </c>
      <c r="AG1712">
        <v>0.27</v>
      </c>
      <c r="AH1712" t="s">
        <v>54</v>
      </c>
      <c r="AK1712">
        <v>4</v>
      </c>
      <c r="AL1712">
        <v>0</v>
      </c>
    </row>
    <row r="1713" spans="1:38" x14ac:dyDescent="0.25">
      <c r="A1713" t="s">
        <v>1982</v>
      </c>
      <c r="B1713" s="1">
        <v>45314</v>
      </c>
      <c r="C1713" t="s">
        <v>646</v>
      </c>
      <c r="D1713" t="s">
        <v>90</v>
      </c>
      <c r="E1713" t="s">
        <v>91</v>
      </c>
      <c r="F1713" t="s">
        <v>92</v>
      </c>
      <c r="G1713" t="s">
        <v>80</v>
      </c>
      <c r="H1713" t="s">
        <v>81</v>
      </c>
      <c r="I1713" t="s">
        <v>82</v>
      </c>
      <c r="J1713" t="s">
        <v>46</v>
      </c>
      <c r="K1713" t="s">
        <v>47</v>
      </c>
      <c r="M1713" t="s">
        <v>48</v>
      </c>
      <c r="N1713" t="s">
        <v>49</v>
      </c>
      <c r="O1713">
        <v>30</v>
      </c>
      <c r="P1713">
        <v>30</v>
      </c>
      <c r="Q1713" t="b">
        <v>0</v>
      </c>
      <c r="R1713">
        <v>1</v>
      </c>
      <c r="S1713">
        <v>0</v>
      </c>
      <c r="T1713" t="s">
        <v>73</v>
      </c>
      <c r="U1713" t="s">
        <v>74</v>
      </c>
      <c r="V1713" t="s">
        <v>52</v>
      </c>
      <c r="W1713" t="s">
        <v>53</v>
      </c>
      <c r="X1713">
        <v>14.8</v>
      </c>
      <c r="Y1713">
        <v>11.84</v>
      </c>
      <c r="Z1713">
        <v>7.76</v>
      </c>
      <c r="AA1713">
        <v>1.79</v>
      </c>
      <c r="AB1713">
        <v>9.5500000000000007</v>
      </c>
      <c r="AC1713">
        <v>8.1199999999999992</v>
      </c>
      <c r="AD1713">
        <v>1.43</v>
      </c>
      <c r="AE1713">
        <v>10.61</v>
      </c>
      <c r="AF1713">
        <v>0</v>
      </c>
      <c r="AG1713">
        <v>-1.06</v>
      </c>
      <c r="AH1713" t="s">
        <v>54</v>
      </c>
      <c r="AK1713">
        <v>1</v>
      </c>
      <c r="AL1713">
        <v>0</v>
      </c>
    </row>
    <row r="1714" spans="1:38" x14ac:dyDescent="0.25">
      <c r="A1714" t="s">
        <v>1983</v>
      </c>
      <c r="B1714" s="1">
        <v>45481</v>
      </c>
      <c r="C1714" t="s">
        <v>384</v>
      </c>
      <c r="D1714" t="s">
        <v>122</v>
      </c>
      <c r="E1714" t="s">
        <v>123</v>
      </c>
      <c r="F1714" t="s">
        <v>124</v>
      </c>
      <c r="G1714" t="s">
        <v>57</v>
      </c>
      <c r="H1714" t="s">
        <v>58</v>
      </c>
      <c r="I1714" t="s">
        <v>59</v>
      </c>
      <c r="J1714" t="s">
        <v>46</v>
      </c>
      <c r="K1714" t="s">
        <v>93</v>
      </c>
      <c r="L1714" t="s">
        <v>94</v>
      </c>
      <c r="M1714" t="s">
        <v>95</v>
      </c>
      <c r="N1714" t="s">
        <v>96</v>
      </c>
      <c r="O1714">
        <v>30</v>
      </c>
      <c r="P1714">
        <v>29</v>
      </c>
      <c r="Q1714" t="b">
        <v>1</v>
      </c>
      <c r="R1714">
        <v>2</v>
      </c>
      <c r="S1714">
        <v>0</v>
      </c>
      <c r="T1714" t="s">
        <v>62</v>
      </c>
      <c r="U1714" t="s">
        <v>63</v>
      </c>
      <c r="V1714" t="s">
        <v>52</v>
      </c>
      <c r="W1714" t="s">
        <v>53</v>
      </c>
      <c r="X1714">
        <v>185.4</v>
      </c>
      <c r="Y1714">
        <v>157.59</v>
      </c>
      <c r="Z1714">
        <v>152.11000000000001</v>
      </c>
      <c r="AA1714">
        <v>1.8</v>
      </c>
      <c r="AB1714">
        <v>153.91</v>
      </c>
      <c r="AC1714">
        <v>129.29</v>
      </c>
      <c r="AD1714">
        <v>24.63</v>
      </c>
      <c r="AE1714">
        <v>150.09</v>
      </c>
      <c r="AF1714">
        <v>0</v>
      </c>
      <c r="AG1714">
        <v>3.83</v>
      </c>
      <c r="AH1714" t="s">
        <v>54</v>
      </c>
      <c r="AK1714">
        <v>6</v>
      </c>
      <c r="AL1714">
        <v>1</v>
      </c>
    </row>
    <row r="1715" spans="1:38" x14ac:dyDescent="0.25">
      <c r="A1715" t="s">
        <v>1984</v>
      </c>
      <c r="B1715" s="1">
        <v>45070</v>
      </c>
      <c r="C1715" t="s">
        <v>87</v>
      </c>
      <c r="D1715" t="s">
        <v>40</v>
      </c>
      <c r="E1715" t="s">
        <v>41</v>
      </c>
      <c r="F1715" t="s">
        <v>42</v>
      </c>
      <c r="G1715" t="s">
        <v>43</v>
      </c>
      <c r="H1715" t="s">
        <v>44</v>
      </c>
      <c r="I1715" t="s">
        <v>45</v>
      </c>
      <c r="J1715" t="s">
        <v>46</v>
      </c>
      <c r="K1715" t="s">
        <v>106</v>
      </c>
      <c r="M1715" t="s">
        <v>107</v>
      </c>
      <c r="N1715" t="s">
        <v>108</v>
      </c>
      <c r="O1715">
        <v>90</v>
      </c>
      <c r="P1715">
        <v>86</v>
      </c>
      <c r="Q1715" t="b">
        <v>0</v>
      </c>
      <c r="R1715">
        <v>1</v>
      </c>
      <c r="S1715">
        <v>0</v>
      </c>
      <c r="T1715" t="s">
        <v>50</v>
      </c>
      <c r="U1715" t="s">
        <v>51</v>
      </c>
      <c r="V1715" t="s">
        <v>52</v>
      </c>
      <c r="W1715" t="s">
        <v>53</v>
      </c>
      <c r="X1715">
        <v>8.5</v>
      </c>
      <c r="Y1715">
        <v>6.8</v>
      </c>
      <c r="Z1715">
        <v>4.68</v>
      </c>
      <c r="AA1715">
        <v>1.78</v>
      </c>
      <c r="AB1715">
        <v>6.46</v>
      </c>
      <c r="AC1715">
        <v>5.62</v>
      </c>
      <c r="AD1715">
        <v>1</v>
      </c>
      <c r="AE1715">
        <v>6.09</v>
      </c>
      <c r="AF1715">
        <v>0</v>
      </c>
      <c r="AG1715">
        <v>0.36</v>
      </c>
      <c r="AH1715" t="s">
        <v>54</v>
      </c>
      <c r="AK1715">
        <v>5</v>
      </c>
      <c r="AL1715">
        <v>0</v>
      </c>
    </row>
    <row r="1716" spans="1:38" x14ac:dyDescent="0.25">
      <c r="A1716" t="s">
        <v>1985</v>
      </c>
      <c r="B1716" s="1">
        <v>44928</v>
      </c>
      <c r="C1716" t="s">
        <v>206</v>
      </c>
      <c r="D1716" t="s">
        <v>90</v>
      </c>
      <c r="E1716" t="s">
        <v>91</v>
      </c>
      <c r="F1716" t="s">
        <v>92</v>
      </c>
      <c r="G1716" t="s">
        <v>43</v>
      </c>
      <c r="H1716" t="s">
        <v>44</v>
      </c>
      <c r="I1716" t="s">
        <v>45</v>
      </c>
      <c r="J1716" t="s">
        <v>46</v>
      </c>
      <c r="K1716" t="s">
        <v>184</v>
      </c>
      <c r="L1716" t="s">
        <v>185</v>
      </c>
      <c r="M1716" t="s">
        <v>186</v>
      </c>
      <c r="N1716" t="s">
        <v>171</v>
      </c>
      <c r="O1716">
        <v>30</v>
      </c>
      <c r="P1716">
        <v>29</v>
      </c>
      <c r="Q1716" t="b">
        <v>1</v>
      </c>
      <c r="R1716">
        <v>3</v>
      </c>
      <c r="S1716">
        <v>1</v>
      </c>
      <c r="T1716" t="s">
        <v>73</v>
      </c>
      <c r="U1716" t="s">
        <v>74</v>
      </c>
      <c r="V1716" t="s">
        <v>52</v>
      </c>
      <c r="W1716" t="s">
        <v>53</v>
      </c>
      <c r="X1716">
        <v>558</v>
      </c>
      <c r="Y1716">
        <v>474.3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 t="s">
        <v>129</v>
      </c>
      <c r="AI1716">
        <v>76</v>
      </c>
      <c r="AJ1716" t="s">
        <v>255</v>
      </c>
      <c r="AK1716">
        <v>3</v>
      </c>
      <c r="AL1716">
        <v>0</v>
      </c>
    </row>
    <row r="1717" spans="1:38" x14ac:dyDescent="0.25">
      <c r="A1717" t="s">
        <v>1986</v>
      </c>
      <c r="B1717" s="1">
        <v>45610</v>
      </c>
      <c r="C1717" t="s">
        <v>346</v>
      </c>
      <c r="D1717" t="s">
        <v>77</v>
      </c>
      <c r="E1717" t="s">
        <v>78</v>
      </c>
      <c r="F1717" t="s">
        <v>79</v>
      </c>
      <c r="G1717" t="s">
        <v>80</v>
      </c>
      <c r="H1717" t="s">
        <v>81</v>
      </c>
      <c r="I1717" t="s">
        <v>82</v>
      </c>
      <c r="J1717" t="s">
        <v>46</v>
      </c>
      <c r="K1717" t="s">
        <v>114</v>
      </c>
      <c r="L1717" t="s">
        <v>115</v>
      </c>
      <c r="M1717" t="s">
        <v>116</v>
      </c>
      <c r="N1717" t="s">
        <v>117</v>
      </c>
      <c r="O1717">
        <v>90</v>
      </c>
      <c r="P1717">
        <v>93</v>
      </c>
      <c r="Q1717" t="b">
        <v>1</v>
      </c>
      <c r="R1717">
        <v>4</v>
      </c>
      <c r="S1717">
        <v>2</v>
      </c>
      <c r="T1717" t="s">
        <v>62</v>
      </c>
      <c r="U1717" t="s">
        <v>63</v>
      </c>
      <c r="V1717" t="s">
        <v>52</v>
      </c>
      <c r="W1717" t="s">
        <v>53</v>
      </c>
      <c r="X1717">
        <v>564</v>
      </c>
      <c r="Y1717">
        <v>479.4</v>
      </c>
      <c r="Z1717">
        <v>1402.72</v>
      </c>
      <c r="AA1717">
        <v>1.8</v>
      </c>
      <c r="AB1717">
        <v>1404.52</v>
      </c>
      <c r="AC1717">
        <v>1179.79</v>
      </c>
      <c r="AD1717">
        <v>224.72</v>
      </c>
      <c r="AE1717">
        <v>1290.76</v>
      </c>
      <c r="AF1717">
        <v>0</v>
      </c>
      <c r="AG1717">
        <v>113.76</v>
      </c>
      <c r="AH1717" t="s">
        <v>54</v>
      </c>
      <c r="AK1717">
        <v>10</v>
      </c>
      <c r="AL1717">
        <v>0</v>
      </c>
    </row>
    <row r="1718" spans="1:38" x14ac:dyDescent="0.25">
      <c r="A1718" t="s">
        <v>1987</v>
      </c>
      <c r="B1718" s="1">
        <v>45047</v>
      </c>
      <c r="C1718" t="s">
        <v>646</v>
      </c>
      <c r="D1718" t="s">
        <v>77</v>
      </c>
      <c r="E1718" t="s">
        <v>78</v>
      </c>
      <c r="F1718" t="s">
        <v>79</v>
      </c>
      <c r="G1718" t="s">
        <v>57</v>
      </c>
      <c r="H1718" t="s">
        <v>58</v>
      </c>
      <c r="I1718" t="s">
        <v>59</v>
      </c>
      <c r="J1718" t="s">
        <v>46</v>
      </c>
      <c r="K1718" t="s">
        <v>103</v>
      </c>
      <c r="M1718" t="s">
        <v>95</v>
      </c>
      <c r="N1718" t="s">
        <v>96</v>
      </c>
      <c r="O1718">
        <v>30</v>
      </c>
      <c r="P1718">
        <v>30</v>
      </c>
      <c r="Q1718" t="b">
        <v>0</v>
      </c>
      <c r="R1718">
        <v>1</v>
      </c>
      <c r="S1718">
        <v>0</v>
      </c>
      <c r="T1718" t="s">
        <v>143</v>
      </c>
      <c r="U1718" t="s">
        <v>144</v>
      </c>
      <c r="V1718" t="s">
        <v>139</v>
      </c>
      <c r="W1718" t="s">
        <v>53</v>
      </c>
      <c r="X1718">
        <v>18.2</v>
      </c>
      <c r="Y1718">
        <v>14.56</v>
      </c>
      <c r="Z1718">
        <v>9.32</v>
      </c>
      <c r="AA1718">
        <v>1.77</v>
      </c>
      <c r="AB1718">
        <v>11.09</v>
      </c>
      <c r="AC1718">
        <v>8.8699999999999992</v>
      </c>
      <c r="AD1718">
        <v>2.2200000000000002</v>
      </c>
      <c r="AE1718">
        <v>13.45</v>
      </c>
      <c r="AF1718">
        <v>0</v>
      </c>
      <c r="AG1718">
        <v>-2.37</v>
      </c>
      <c r="AH1718" t="s">
        <v>54</v>
      </c>
      <c r="AK1718">
        <v>2</v>
      </c>
      <c r="AL1718">
        <v>0</v>
      </c>
    </row>
    <row r="1719" spans="1:38" x14ac:dyDescent="0.25">
      <c r="A1719" t="s">
        <v>1988</v>
      </c>
      <c r="B1719" s="1">
        <v>45563</v>
      </c>
      <c r="C1719" t="s">
        <v>403</v>
      </c>
      <c r="D1719" t="s">
        <v>90</v>
      </c>
      <c r="E1719" t="s">
        <v>91</v>
      </c>
      <c r="F1719" t="s">
        <v>92</v>
      </c>
      <c r="G1719" t="s">
        <v>43</v>
      </c>
      <c r="H1719" t="s">
        <v>44</v>
      </c>
      <c r="I1719" t="s">
        <v>45</v>
      </c>
      <c r="J1719" t="s">
        <v>46</v>
      </c>
      <c r="K1719" t="s">
        <v>93</v>
      </c>
      <c r="L1719" t="s">
        <v>94</v>
      </c>
      <c r="M1719" t="s">
        <v>95</v>
      </c>
      <c r="N1719" t="s">
        <v>96</v>
      </c>
      <c r="O1719">
        <v>30</v>
      </c>
      <c r="P1719">
        <v>30</v>
      </c>
      <c r="Q1719" t="b">
        <v>1</v>
      </c>
      <c r="R1719">
        <v>2</v>
      </c>
      <c r="S1719">
        <v>2</v>
      </c>
      <c r="T1719" t="s">
        <v>50</v>
      </c>
      <c r="U1719" t="s">
        <v>51</v>
      </c>
      <c r="V1719" t="s">
        <v>52</v>
      </c>
      <c r="W1719" t="s">
        <v>53</v>
      </c>
      <c r="X1719">
        <v>185.4</v>
      </c>
      <c r="Y1719">
        <v>157.59</v>
      </c>
      <c r="Z1719">
        <v>152.44999999999999</v>
      </c>
      <c r="AA1719">
        <v>1.78</v>
      </c>
      <c r="AB1719">
        <v>154.22999999999999</v>
      </c>
      <c r="AC1719">
        <v>134.18</v>
      </c>
      <c r="AD1719">
        <v>20.05</v>
      </c>
      <c r="AE1719">
        <v>142.12</v>
      </c>
      <c r="AF1719">
        <v>0</v>
      </c>
      <c r="AG1719">
        <v>12.11</v>
      </c>
      <c r="AH1719" t="s">
        <v>54</v>
      </c>
      <c r="AK1719">
        <v>8</v>
      </c>
      <c r="AL1719">
        <v>0</v>
      </c>
    </row>
    <row r="1720" spans="1:38" x14ac:dyDescent="0.25">
      <c r="A1720" t="s">
        <v>1989</v>
      </c>
      <c r="B1720" s="1">
        <v>45496</v>
      </c>
      <c r="C1720" t="s">
        <v>121</v>
      </c>
      <c r="D1720" t="s">
        <v>122</v>
      </c>
      <c r="E1720" t="s">
        <v>123</v>
      </c>
      <c r="F1720" t="s">
        <v>124</v>
      </c>
      <c r="G1720" t="s">
        <v>43</v>
      </c>
      <c r="H1720" t="s">
        <v>44</v>
      </c>
      <c r="I1720" t="s">
        <v>45</v>
      </c>
      <c r="J1720" t="s">
        <v>46</v>
      </c>
      <c r="K1720" t="s">
        <v>103</v>
      </c>
      <c r="M1720" t="s">
        <v>95</v>
      </c>
      <c r="N1720" t="s">
        <v>96</v>
      </c>
      <c r="O1720">
        <v>30</v>
      </c>
      <c r="P1720">
        <v>28</v>
      </c>
      <c r="Q1720" t="b">
        <v>0</v>
      </c>
      <c r="R1720">
        <v>1</v>
      </c>
      <c r="S1720">
        <v>0</v>
      </c>
      <c r="T1720" t="s">
        <v>62</v>
      </c>
      <c r="U1720" t="s">
        <v>63</v>
      </c>
      <c r="V1720" t="s">
        <v>52</v>
      </c>
      <c r="W1720" t="s">
        <v>53</v>
      </c>
      <c r="X1720">
        <v>18.2</v>
      </c>
      <c r="Y1720">
        <v>14.56</v>
      </c>
      <c r="Z1720">
        <v>10.68</v>
      </c>
      <c r="AA1720">
        <v>1.8</v>
      </c>
      <c r="AB1720">
        <v>12.48</v>
      </c>
      <c r="AC1720">
        <v>10.48</v>
      </c>
      <c r="AD1720">
        <v>2</v>
      </c>
      <c r="AE1720">
        <v>13.64</v>
      </c>
      <c r="AF1720">
        <v>0</v>
      </c>
      <c r="AG1720">
        <v>-1.1599999999999999</v>
      </c>
      <c r="AH1720" t="s">
        <v>54</v>
      </c>
      <c r="AK1720">
        <v>8</v>
      </c>
      <c r="AL1720">
        <v>0</v>
      </c>
    </row>
    <row r="1721" spans="1:38" x14ac:dyDescent="0.25">
      <c r="A1721" t="s">
        <v>1990</v>
      </c>
      <c r="B1721" s="1">
        <v>45499</v>
      </c>
      <c r="C1721" t="s">
        <v>87</v>
      </c>
      <c r="D1721" t="s">
        <v>122</v>
      </c>
      <c r="E1721" t="s">
        <v>123</v>
      </c>
      <c r="F1721" t="s">
        <v>124</v>
      </c>
      <c r="G1721" t="s">
        <v>43</v>
      </c>
      <c r="H1721" t="s">
        <v>44</v>
      </c>
      <c r="I1721" t="s">
        <v>45</v>
      </c>
      <c r="J1721" t="s">
        <v>46</v>
      </c>
      <c r="K1721" t="s">
        <v>175</v>
      </c>
      <c r="L1721" t="s">
        <v>176</v>
      </c>
      <c r="M1721" t="s">
        <v>177</v>
      </c>
      <c r="N1721" t="s">
        <v>157</v>
      </c>
      <c r="O1721">
        <v>30</v>
      </c>
      <c r="P1721">
        <v>30</v>
      </c>
      <c r="Q1721" t="b">
        <v>1</v>
      </c>
      <c r="R1721">
        <v>4</v>
      </c>
      <c r="S1721">
        <v>0</v>
      </c>
      <c r="T1721" t="s">
        <v>73</v>
      </c>
      <c r="U1721" t="s">
        <v>74</v>
      </c>
      <c r="V1721" t="s">
        <v>52</v>
      </c>
      <c r="W1721" t="s">
        <v>53</v>
      </c>
      <c r="X1721">
        <v>612</v>
      </c>
      <c r="Y1721">
        <v>520.20000000000005</v>
      </c>
      <c r="Z1721">
        <v>509.83</v>
      </c>
      <c r="AA1721">
        <v>1.79</v>
      </c>
      <c r="AB1721">
        <v>511.62</v>
      </c>
      <c r="AC1721">
        <v>434.88</v>
      </c>
      <c r="AD1721">
        <v>76.739999999999995</v>
      </c>
      <c r="AE1721">
        <v>468.42</v>
      </c>
      <c r="AF1721">
        <v>0</v>
      </c>
      <c r="AG1721">
        <v>43.2</v>
      </c>
      <c r="AH1721" t="s">
        <v>54</v>
      </c>
      <c r="AK1721">
        <v>3</v>
      </c>
      <c r="AL1721">
        <v>0</v>
      </c>
    </row>
    <row r="1722" spans="1:38" x14ac:dyDescent="0.25">
      <c r="A1722" t="s">
        <v>1991</v>
      </c>
      <c r="B1722" s="1">
        <v>45172</v>
      </c>
      <c r="C1722" t="s">
        <v>289</v>
      </c>
      <c r="D1722" t="s">
        <v>77</v>
      </c>
      <c r="E1722" t="s">
        <v>78</v>
      </c>
      <c r="F1722" t="s">
        <v>79</v>
      </c>
      <c r="G1722" t="s">
        <v>57</v>
      </c>
      <c r="H1722" t="s">
        <v>58</v>
      </c>
      <c r="I1722" t="s">
        <v>59</v>
      </c>
      <c r="J1722" t="s">
        <v>46</v>
      </c>
      <c r="K1722" t="s">
        <v>47</v>
      </c>
      <c r="M1722" t="s">
        <v>48</v>
      </c>
      <c r="N1722" t="s">
        <v>49</v>
      </c>
      <c r="O1722">
        <v>30</v>
      </c>
      <c r="P1722">
        <v>30</v>
      </c>
      <c r="Q1722" t="b">
        <v>0</v>
      </c>
      <c r="R1722">
        <v>1</v>
      </c>
      <c r="S1722">
        <v>0</v>
      </c>
      <c r="T1722" t="s">
        <v>137</v>
      </c>
      <c r="U1722" t="s">
        <v>138</v>
      </c>
      <c r="V1722" t="s">
        <v>139</v>
      </c>
      <c r="W1722" t="s">
        <v>140</v>
      </c>
      <c r="X1722">
        <v>14.8</v>
      </c>
      <c r="Y1722">
        <v>11.84</v>
      </c>
      <c r="Z1722">
        <v>11.25</v>
      </c>
      <c r="AA1722">
        <v>0.06</v>
      </c>
      <c r="AB1722">
        <v>11.3</v>
      </c>
      <c r="AC1722">
        <v>8.14</v>
      </c>
      <c r="AD1722">
        <v>3.17</v>
      </c>
      <c r="AE1722">
        <v>11.03</v>
      </c>
      <c r="AF1722">
        <v>0</v>
      </c>
      <c r="AG1722">
        <v>0.27</v>
      </c>
      <c r="AH1722" t="s">
        <v>210</v>
      </c>
      <c r="AK1722">
        <v>7</v>
      </c>
      <c r="AL1722">
        <v>0</v>
      </c>
    </row>
    <row r="1723" spans="1:38" x14ac:dyDescent="0.25">
      <c r="A1723" t="s">
        <v>1992</v>
      </c>
      <c r="B1723" s="1">
        <v>45211</v>
      </c>
      <c r="C1723" t="s">
        <v>192</v>
      </c>
      <c r="D1723" t="s">
        <v>66</v>
      </c>
      <c r="E1723" t="s">
        <v>67</v>
      </c>
      <c r="F1723" t="s">
        <v>68</v>
      </c>
      <c r="G1723" t="s">
        <v>111</v>
      </c>
      <c r="H1723" t="s">
        <v>112</v>
      </c>
      <c r="I1723" t="s">
        <v>113</v>
      </c>
      <c r="J1723" t="s">
        <v>46</v>
      </c>
      <c r="K1723" t="s">
        <v>47</v>
      </c>
      <c r="M1723" t="s">
        <v>48</v>
      </c>
      <c r="N1723" t="s">
        <v>49</v>
      </c>
      <c r="O1723">
        <v>90</v>
      </c>
      <c r="P1723">
        <v>90</v>
      </c>
      <c r="Q1723" t="b">
        <v>0</v>
      </c>
      <c r="R1723">
        <v>1</v>
      </c>
      <c r="S1723">
        <v>0</v>
      </c>
      <c r="T1723" t="s">
        <v>73</v>
      </c>
      <c r="U1723" t="s">
        <v>74</v>
      </c>
      <c r="V1723" t="s">
        <v>52</v>
      </c>
      <c r="W1723" t="s">
        <v>53</v>
      </c>
      <c r="X1723">
        <v>14.8</v>
      </c>
      <c r="Y1723">
        <v>11.84</v>
      </c>
      <c r="Z1723">
        <v>19.54</v>
      </c>
      <c r="AA1723">
        <v>1.79</v>
      </c>
      <c r="AB1723">
        <v>21.33</v>
      </c>
      <c r="AC1723">
        <v>18.13</v>
      </c>
      <c r="AD1723">
        <v>3.2</v>
      </c>
      <c r="AE1723">
        <v>32.6</v>
      </c>
      <c r="AF1723">
        <v>0</v>
      </c>
      <c r="AG1723">
        <v>-11.27</v>
      </c>
      <c r="AH1723" t="s">
        <v>54</v>
      </c>
      <c r="AK1723">
        <v>2</v>
      </c>
      <c r="AL1723">
        <v>0</v>
      </c>
    </row>
    <row r="1724" spans="1:38" x14ac:dyDescent="0.25">
      <c r="A1724" t="s">
        <v>1993</v>
      </c>
      <c r="B1724" s="1">
        <v>44976</v>
      </c>
      <c r="C1724" t="s">
        <v>206</v>
      </c>
      <c r="D1724" t="s">
        <v>90</v>
      </c>
      <c r="E1724" t="s">
        <v>91</v>
      </c>
      <c r="F1724" t="s">
        <v>92</v>
      </c>
      <c r="G1724" t="s">
        <v>57</v>
      </c>
      <c r="H1724" t="s">
        <v>58</v>
      </c>
      <c r="I1724" t="s">
        <v>59</v>
      </c>
      <c r="J1724" t="s">
        <v>46</v>
      </c>
      <c r="K1724" t="s">
        <v>114</v>
      </c>
      <c r="L1724" t="s">
        <v>115</v>
      </c>
      <c r="M1724" t="s">
        <v>116</v>
      </c>
      <c r="N1724" t="s">
        <v>117</v>
      </c>
      <c r="O1724">
        <v>30</v>
      </c>
      <c r="P1724">
        <v>29</v>
      </c>
      <c r="Q1724" t="b">
        <v>1</v>
      </c>
      <c r="R1724">
        <v>4</v>
      </c>
      <c r="S1724">
        <v>2</v>
      </c>
      <c r="T1724" t="s">
        <v>73</v>
      </c>
      <c r="U1724" t="s">
        <v>74</v>
      </c>
      <c r="V1724" t="s">
        <v>52</v>
      </c>
      <c r="W1724" t="s">
        <v>53</v>
      </c>
      <c r="X1724">
        <v>564</v>
      </c>
      <c r="Y1724">
        <v>479.4</v>
      </c>
      <c r="Z1724">
        <v>479.61</v>
      </c>
      <c r="AA1724">
        <v>1.79</v>
      </c>
      <c r="AB1724">
        <v>481.4</v>
      </c>
      <c r="AC1724">
        <v>409.19</v>
      </c>
      <c r="AD1724">
        <v>72.209999999999994</v>
      </c>
      <c r="AE1724">
        <v>441.39</v>
      </c>
      <c r="AF1724">
        <v>0</v>
      </c>
      <c r="AG1724">
        <v>40.01</v>
      </c>
      <c r="AH1724" t="s">
        <v>54</v>
      </c>
      <c r="AK1724">
        <v>5</v>
      </c>
      <c r="AL1724">
        <v>1</v>
      </c>
    </row>
    <row r="1725" spans="1:38" x14ac:dyDescent="0.25">
      <c r="A1725" t="s">
        <v>1994</v>
      </c>
      <c r="B1725" s="1">
        <v>44997</v>
      </c>
      <c r="C1725" t="s">
        <v>133</v>
      </c>
      <c r="D1725" t="s">
        <v>66</v>
      </c>
      <c r="E1725" t="s">
        <v>67</v>
      </c>
      <c r="F1725" t="s">
        <v>68</v>
      </c>
      <c r="G1725" t="s">
        <v>57</v>
      </c>
      <c r="H1725" t="s">
        <v>58</v>
      </c>
      <c r="I1725" t="s">
        <v>59</v>
      </c>
      <c r="J1725" t="s">
        <v>46</v>
      </c>
      <c r="K1725" t="s">
        <v>106</v>
      </c>
      <c r="M1725" t="s">
        <v>107</v>
      </c>
      <c r="N1725" t="s">
        <v>108</v>
      </c>
      <c r="O1725">
        <v>90</v>
      </c>
      <c r="P1725">
        <v>86</v>
      </c>
      <c r="Q1725" t="b">
        <v>0</v>
      </c>
      <c r="R1725">
        <v>1</v>
      </c>
      <c r="S1725">
        <v>0</v>
      </c>
      <c r="T1725" t="s">
        <v>137</v>
      </c>
      <c r="U1725" t="s">
        <v>138</v>
      </c>
      <c r="V1725" t="s">
        <v>139</v>
      </c>
      <c r="W1725" t="s">
        <v>140</v>
      </c>
      <c r="X1725">
        <v>8.5</v>
      </c>
      <c r="Y1725">
        <v>6.8</v>
      </c>
      <c r="Z1725">
        <v>6.46</v>
      </c>
      <c r="AA1725">
        <v>0.03</v>
      </c>
      <c r="AB1725">
        <v>6.49</v>
      </c>
      <c r="AC1725">
        <v>4.67</v>
      </c>
      <c r="AD1725">
        <v>1.82</v>
      </c>
      <c r="AE1725">
        <v>6.53</v>
      </c>
      <c r="AF1725">
        <v>0</v>
      </c>
      <c r="AG1725">
        <v>-0.04</v>
      </c>
      <c r="AH1725" t="s">
        <v>54</v>
      </c>
      <c r="AK1725">
        <v>4</v>
      </c>
      <c r="AL1725">
        <v>1</v>
      </c>
    </row>
    <row r="1726" spans="1:38" x14ac:dyDescent="0.25">
      <c r="A1726" t="s">
        <v>1995</v>
      </c>
      <c r="B1726" s="1">
        <v>45334</v>
      </c>
      <c r="C1726" t="s">
        <v>428</v>
      </c>
      <c r="D1726" t="s">
        <v>66</v>
      </c>
      <c r="E1726" t="s">
        <v>67</v>
      </c>
      <c r="F1726" t="s">
        <v>68</v>
      </c>
      <c r="G1726" t="s">
        <v>80</v>
      </c>
      <c r="H1726" t="s">
        <v>81</v>
      </c>
      <c r="I1726" t="s">
        <v>82</v>
      </c>
      <c r="J1726" t="s">
        <v>46</v>
      </c>
      <c r="K1726" t="s">
        <v>83</v>
      </c>
      <c r="M1726" t="s">
        <v>84</v>
      </c>
      <c r="N1726" t="s">
        <v>85</v>
      </c>
      <c r="O1726">
        <v>30</v>
      </c>
      <c r="P1726">
        <v>29</v>
      </c>
      <c r="Q1726" t="b">
        <v>0</v>
      </c>
      <c r="R1726">
        <v>1</v>
      </c>
      <c r="S1726">
        <v>2</v>
      </c>
      <c r="T1726" t="s">
        <v>62</v>
      </c>
      <c r="U1726" t="s">
        <v>63</v>
      </c>
      <c r="V1726" t="s">
        <v>52</v>
      </c>
      <c r="W1726" t="s">
        <v>53</v>
      </c>
      <c r="X1726">
        <v>7.2</v>
      </c>
      <c r="Y1726">
        <v>5.76</v>
      </c>
      <c r="Z1726">
        <v>4.28</v>
      </c>
      <c r="AA1726">
        <v>1.8</v>
      </c>
      <c r="AB1726">
        <v>6.08</v>
      </c>
      <c r="AC1726">
        <v>5.1100000000000003</v>
      </c>
      <c r="AD1726">
        <v>1</v>
      </c>
      <c r="AE1726">
        <v>5.33</v>
      </c>
      <c r="AF1726">
        <v>0</v>
      </c>
      <c r="AG1726">
        <v>0.75</v>
      </c>
      <c r="AH1726" t="s">
        <v>54</v>
      </c>
      <c r="AK1726">
        <v>4</v>
      </c>
      <c r="AL1726">
        <v>0</v>
      </c>
    </row>
    <row r="1727" spans="1:38" x14ac:dyDescent="0.25">
      <c r="A1727" t="s">
        <v>1996</v>
      </c>
      <c r="B1727" s="1">
        <v>45144</v>
      </c>
      <c r="C1727" t="s">
        <v>1002</v>
      </c>
      <c r="D1727" t="s">
        <v>40</v>
      </c>
      <c r="E1727" t="s">
        <v>41</v>
      </c>
      <c r="F1727" t="s">
        <v>42</v>
      </c>
      <c r="G1727" t="s">
        <v>43</v>
      </c>
      <c r="H1727" t="s">
        <v>44</v>
      </c>
      <c r="I1727" t="s">
        <v>45</v>
      </c>
      <c r="J1727" t="s">
        <v>46</v>
      </c>
      <c r="K1727" t="s">
        <v>175</v>
      </c>
      <c r="L1727" t="s">
        <v>176</v>
      </c>
      <c r="M1727" t="s">
        <v>177</v>
      </c>
      <c r="N1727" t="s">
        <v>157</v>
      </c>
      <c r="O1727">
        <v>30</v>
      </c>
      <c r="P1727">
        <v>29</v>
      </c>
      <c r="Q1727" t="b">
        <v>1</v>
      </c>
      <c r="R1727">
        <v>4</v>
      </c>
      <c r="S1727">
        <v>0</v>
      </c>
      <c r="T1727" t="s">
        <v>50</v>
      </c>
      <c r="U1727" t="s">
        <v>51</v>
      </c>
      <c r="V1727" t="s">
        <v>52</v>
      </c>
      <c r="W1727" t="s">
        <v>53</v>
      </c>
      <c r="X1727">
        <v>612</v>
      </c>
      <c r="Y1727">
        <v>520.20000000000005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 t="s">
        <v>129</v>
      </c>
      <c r="AI1727">
        <v>70</v>
      </c>
      <c r="AJ1727" t="s">
        <v>341</v>
      </c>
      <c r="AK1727">
        <v>1</v>
      </c>
      <c r="AL1727">
        <v>0</v>
      </c>
    </row>
    <row r="1728" spans="1:38" x14ac:dyDescent="0.25">
      <c r="A1728" t="s">
        <v>1997</v>
      </c>
      <c r="B1728" s="1">
        <v>45037</v>
      </c>
      <c r="C1728" t="s">
        <v>253</v>
      </c>
      <c r="D1728" t="s">
        <v>66</v>
      </c>
      <c r="E1728" t="s">
        <v>67</v>
      </c>
      <c r="F1728" t="s">
        <v>68</v>
      </c>
      <c r="G1728" t="s">
        <v>57</v>
      </c>
      <c r="H1728" t="s">
        <v>58</v>
      </c>
      <c r="I1728" t="s">
        <v>59</v>
      </c>
      <c r="J1728" t="s">
        <v>46</v>
      </c>
      <c r="K1728" t="s">
        <v>196</v>
      </c>
      <c r="M1728" t="s">
        <v>197</v>
      </c>
      <c r="N1728" t="s">
        <v>198</v>
      </c>
      <c r="O1728">
        <v>90</v>
      </c>
      <c r="P1728">
        <v>88</v>
      </c>
      <c r="Q1728" t="b">
        <v>0</v>
      </c>
      <c r="R1728">
        <v>1</v>
      </c>
      <c r="S1728">
        <v>2</v>
      </c>
      <c r="T1728" t="s">
        <v>137</v>
      </c>
      <c r="U1728" t="s">
        <v>138</v>
      </c>
      <c r="V1728" t="s">
        <v>139</v>
      </c>
      <c r="W1728" t="s">
        <v>140</v>
      </c>
      <c r="X1728">
        <v>12.4</v>
      </c>
      <c r="Y1728">
        <v>9.92</v>
      </c>
      <c r="Z1728">
        <v>9.42</v>
      </c>
      <c r="AA1728">
        <v>0.05</v>
      </c>
      <c r="AB1728">
        <v>9.4700000000000006</v>
      </c>
      <c r="AC1728">
        <v>6.82</v>
      </c>
      <c r="AD1728">
        <v>2.65</v>
      </c>
      <c r="AE1728">
        <v>9.0299999999999994</v>
      </c>
      <c r="AF1728">
        <v>0</v>
      </c>
      <c r="AG1728">
        <v>0.44</v>
      </c>
      <c r="AH1728" t="s">
        <v>54</v>
      </c>
      <c r="AK1728">
        <v>6</v>
      </c>
      <c r="AL1728">
        <v>1</v>
      </c>
    </row>
    <row r="1729" spans="1:38" x14ac:dyDescent="0.25">
      <c r="A1729" t="s">
        <v>1998</v>
      </c>
      <c r="B1729" s="1">
        <v>45211</v>
      </c>
      <c r="C1729" t="s">
        <v>410</v>
      </c>
      <c r="D1729" t="s">
        <v>40</v>
      </c>
      <c r="E1729" t="s">
        <v>41</v>
      </c>
      <c r="F1729" t="s">
        <v>42</v>
      </c>
      <c r="G1729" t="s">
        <v>111</v>
      </c>
      <c r="H1729" t="s">
        <v>112</v>
      </c>
      <c r="I1729" t="s">
        <v>113</v>
      </c>
      <c r="J1729" t="s">
        <v>46</v>
      </c>
      <c r="K1729" t="s">
        <v>106</v>
      </c>
      <c r="M1729" t="s">
        <v>107</v>
      </c>
      <c r="N1729" t="s">
        <v>108</v>
      </c>
      <c r="O1729">
        <v>90</v>
      </c>
      <c r="P1729">
        <v>87</v>
      </c>
      <c r="Q1729" t="b">
        <v>0</v>
      </c>
      <c r="R1729">
        <v>1</v>
      </c>
      <c r="S1729">
        <v>1</v>
      </c>
      <c r="T1729" t="s">
        <v>143</v>
      </c>
      <c r="U1729" t="s">
        <v>144</v>
      </c>
      <c r="V1729" t="s">
        <v>139</v>
      </c>
      <c r="W1729" t="s">
        <v>53</v>
      </c>
      <c r="X1729">
        <v>8.5</v>
      </c>
      <c r="Y1729">
        <v>6.8</v>
      </c>
      <c r="Z1729">
        <v>4.51</v>
      </c>
      <c r="AA1729">
        <v>1.77</v>
      </c>
      <c r="AB1729">
        <v>6.28</v>
      </c>
      <c r="AC1729">
        <v>5.0199999999999996</v>
      </c>
      <c r="AD1729">
        <v>1.26</v>
      </c>
      <c r="AE1729">
        <v>6.13</v>
      </c>
      <c r="AF1729">
        <v>0</v>
      </c>
      <c r="AG1729">
        <v>0.15</v>
      </c>
      <c r="AH1729" t="s">
        <v>54</v>
      </c>
      <c r="AK1729">
        <v>5</v>
      </c>
      <c r="AL1729">
        <v>0</v>
      </c>
    </row>
    <row r="1730" spans="1:38" x14ac:dyDescent="0.25">
      <c r="A1730" t="s">
        <v>1999</v>
      </c>
      <c r="B1730" s="1">
        <v>45256</v>
      </c>
      <c r="C1730" t="s">
        <v>195</v>
      </c>
      <c r="D1730" t="s">
        <v>90</v>
      </c>
      <c r="E1730" t="s">
        <v>91</v>
      </c>
      <c r="F1730" t="s">
        <v>92</v>
      </c>
      <c r="G1730" t="s">
        <v>80</v>
      </c>
      <c r="H1730" t="s">
        <v>81</v>
      </c>
      <c r="I1730" t="s">
        <v>82</v>
      </c>
      <c r="J1730" t="s">
        <v>46</v>
      </c>
      <c r="K1730" t="s">
        <v>196</v>
      </c>
      <c r="M1730" t="s">
        <v>197</v>
      </c>
      <c r="N1730" t="s">
        <v>198</v>
      </c>
      <c r="O1730">
        <v>90</v>
      </c>
      <c r="P1730">
        <v>87</v>
      </c>
      <c r="Q1730" t="b">
        <v>0</v>
      </c>
      <c r="R1730">
        <v>1</v>
      </c>
      <c r="S1730">
        <v>0</v>
      </c>
      <c r="T1730" t="s">
        <v>50</v>
      </c>
      <c r="U1730" t="s">
        <v>51</v>
      </c>
      <c r="V1730" t="s">
        <v>52</v>
      </c>
      <c r="W1730" t="s">
        <v>53</v>
      </c>
      <c r="X1730">
        <v>12.4</v>
      </c>
      <c r="Y1730">
        <v>9.92</v>
      </c>
      <c r="Z1730">
        <v>7.74</v>
      </c>
      <c r="AA1730">
        <v>1.78</v>
      </c>
      <c r="AB1730">
        <v>9.52</v>
      </c>
      <c r="AC1730">
        <v>8.2799999999999994</v>
      </c>
      <c r="AD1730">
        <v>1.24</v>
      </c>
      <c r="AE1730">
        <v>8.85</v>
      </c>
      <c r="AF1730">
        <v>0</v>
      </c>
      <c r="AG1730">
        <v>0.67</v>
      </c>
      <c r="AH1730" t="s">
        <v>54</v>
      </c>
      <c r="AK1730">
        <v>2</v>
      </c>
      <c r="AL1730">
        <v>0</v>
      </c>
    </row>
    <row r="1731" spans="1:38" x14ac:dyDescent="0.25">
      <c r="A1731" t="s">
        <v>2000</v>
      </c>
      <c r="B1731" s="1">
        <v>45088</v>
      </c>
      <c r="C1731" t="s">
        <v>405</v>
      </c>
      <c r="D1731" t="s">
        <v>122</v>
      </c>
      <c r="E1731" t="s">
        <v>123</v>
      </c>
      <c r="F1731" t="s">
        <v>124</v>
      </c>
      <c r="G1731" t="s">
        <v>111</v>
      </c>
      <c r="H1731" t="s">
        <v>112</v>
      </c>
      <c r="I1731" t="s">
        <v>113</v>
      </c>
      <c r="J1731" t="s">
        <v>46</v>
      </c>
      <c r="K1731" t="s">
        <v>106</v>
      </c>
      <c r="M1731" t="s">
        <v>107</v>
      </c>
      <c r="N1731" t="s">
        <v>108</v>
      </c>
      <c r="O1731">
        <v>90</v>
      </c>
      <c r="P1731">
        <v>90</v>
      </c>
      <c r="Q1731" t="b">
        <v>0</v>
      </c>
      <c r="R1731">
        <v>1</v>
      </c>
      <c r="S1731">
        <v>1</v>
      </c>
      <c r="T1731" t="s">
        <v>137</v>
      </c>
      <c r="U1731" t="s">
        <v>138</v>
      </c>
      <c r="V1731" t="s">
        <v>139</v>
      </c>
      <c r="W1731" t="s">
        <v>140</v>
      </c>
      <c r="X1731">
        <v>8.5</v>
      </c>
      <c r="Y1731">
        <v>6.8</v>
      </c>
      <c r="Z1731">
        <v>6.46</v>
      </c>
      <c r="AA1731">
        <v>0.03</v>
      </c>
      <c r="AB1731">
        <v>6.49</v>
      </c>
      <c r="AC1731">
        <v>4.67</v>
      </c>
      <c r="AD1731">
        <v>1.82</v>
      </c>
      <c r="AE1731">
        <v>6.16</v>
      </c>
      <c r="AF1731">
        <v>0</v>
      </c>
      <c r="AG1731">
        <v>0.33</v>
      </c>
      <c r="AH1731" t="s">
        <v>54</v>
      </c>
      <c r="AK1731">
        <v>1</v>
      </c>
      <c r="AL1731">
        <v>0</v>
      </c>
    </row>
    <row r="1732" spans="1:38" x14ac:dyDescent="0.25">
      <c r="A1732" t="s">
        <v>2001</v>
      </c>
      <c r="B1732" s="1">
        <v>45627</v>
      </c>
      <c r="C1732" t="s">
        <v>76</v>
      </c>
      <c r="D1732" t="s">
        <v>77</v>
      </c>
      <c r="E1732" t="s">
        <v>78</v>
      </c>
      <c r="F1732" t="s">
        <v>79</v>
      </c>
      <c r="G1732" t="s">
        <v>111</v>
      </c>
      <c r="H1732" t="s">
        <v>112</v>
      </c>
      <c r="I1732" t="s">
        <v>113</v>
      </c>
      <c r="J1732" t="s">
        <v>46</v>
      </c>
      <c r="K1732" t="s">
        <v>184</v>
      </c>
      <c r="L1732" t="s">
        <v>185</v>
      </c>
      <c r="M1732" t="s">
        <v>186</v>
      </c>
      <c r="N1732" t="s">
        <v>171</v>
      </c>
      <c r="O1732">
        <v>30</v>
      </c>
      <c r="P1732">
        <v>28</v>
      </c>
      <c r="Q1732" t="b">
        <v>1</v>
      </c>
      <c r="R1732">
        <v>3</v>
      </c>
      <c r="S1732">
        <v>0</v>
      </c>
      <c r="T1732" t="s">
        <v>143</v>
      </c>
      <c r="U1732" t="s">
        <v>144</v>
      </c>
      <c r="V1732" t="s">
        <v>139</v>
      </c>
      <c r="W1732" t="s">
        <v>53</v>
      </c>
      <c r="X1732">
        <v>558</v>
      </c>
      <c r="Y1732">
        <v>474.3</v>
      </c>
      <c r="Z1732">
        <v>470.82</v>
      </c>
      <c r="AA1732">
        <v>1.77</v>
      </c>
      <c r="AB1732">
        <v>472.59</v>
      </c>
      <c r="AC1732">
        <v>378.07</v>
      </c>
      <c r="AD1732">
        <v>94.52</v>
      </c>
      <c r="AE1732">
        <v>437.65</v>
      </c>
      <c r="AF1732">
        <v>33.18</v>
      </c>
      <c r="AG1732">
        <v>1.75</v>
      </c>
      <c r="AH1732" t="s">
        <v>54</v>
      </c>
      <c r="AK1732">
        <v>5</v>
      </c>
      <c r="AL1732">
        <v>0</v>
      </c>
    </row>
    <row r="1733" spans="1:38" x14ac:dyDescent="0.25">
      <c r="A1733" t="s">
        <v>2002</v>
      </c>
      <c r="B1733" s="1">
        <v>45087</v>
      </c>
      <c r="C1733" t="s">
        <v>479</v>
      </c>
      <c r="D1733" t="s">
        <v>66</v>
      </c>
      <c r="E1733" t="s">
        <v>67</v>
      </c>
      <c r="F1733" t="s">
        <v>68</v>
      </c>
      <c r="G1733" t="s">
        <v>80</v>
      </c>
      <c r="H1733" t="s">
        <v>81</v>
      </c>
      <c r="I1733" t="s">
        <v>82</v>
      </c>
      <c r="J1733" t="s">
        <v>46</v>
      </c>
      <c r="K1733" t="s">
        <v>134</v>
      </c>
      <c r="M1733" t="s">
        <v>135</v>
      </c>
      <c r="N1733" t="s">
        <v>136</v>
      </c>
      <c r="O1733">
        <v>28</v>
      </c>
      <c r="P1733">
        <v>27</v>
      </c>
      <c r="Q1733" t="b">
        <v>0</v>
      </c>
      <c r="R1733">
        <v>4</v>
      </c>
      <c r="S1733">
        <v>0</v>
      </c>
      <c r="T1733" t="s">
        <v>50</v>
      </c>
      <c r="U1733" t="s">
        <v>51</v>
      </c>
      <c r="V1733" t="s">
        <v>52</v>
      </c>
      <c r="W1733" t="s">
        <v>53</v>
      </c>
      <c r="X1733">
        <v>4998</v>
      </c>
      <c r="Y1733">
        <v>4248.3</v>
      </c>
      <c r="Z1733">
        <v>3165.23</v>
      </c>
      <c r="AA1733">
        <v>1.78</v>
      </c>
      <c r="AB1733">
        <v>3167.01</v>
      </c>
      <c r="AC1733">
        <v>2755.3</v>
      </c>
      <c r="AD1733">
        <v>411.71</v>
      </c>
      <c r="AE1733">
        <v>4052.53</v>
      </c>
      <c r="AF1733">
        <v>0</v>
      </c>
      <c r="AG1733">
        <v>-885.52</v>
      </c>
      <c r="AH1733" t="s">
        <v>54</v>
      </c>
      <c r="AK1733">
        <v>9</v>
      </c>
      <c r="AL1733">
        <v>1</v>
      </c>
    </row>
    <row r="1734" spans="1:38" x14ac:dyDescent="0.25">
      <c r="A1734" t="s">
        <v>2003</v>
      </c>
      <c r="B1734" s="1">
        <v>45560</v>
      </c>
      <c r="C1734" t="s">
        <v>133</v>
      </c>
      <c r="D1734" t="s">
        <v>77</v>
      </c>
      <c r="E1734" t="s">
        <v>78</v>
      </c>
      <c r="F1734" t="s">
        <v>79</v>
      </c>
      <c r="G1734" t="s">
        <v>80</v>
      </c>
      <c r="H1734" t="s">
        <v>81</v>
      </c>
      <c r="I1734" t="s">
        <v>82</v>
      </c>
      <c r="J1734" t="s">
        <v>46</v>
      </c>
      <c r="K1734" t="s">
        <v>60</v>
      </c>
      <c r="L1734" t="s">
        <v>61</v>
      </c>
      <c r="M1734" t="s">
        <v>48</v>
      </c>
      <c r="N1734" t="s">
        <v>49</v>
      </c>
      <c r="O1734">
        <v>90</v>
      </c>
      <c r="P1734">
        <v>91</v>
      </c>
      <c r="Q1734" t="b">
        <v>1</v>
      </c>
      <c r="R1734">
        <v>2</v>
      </c>
      <c r="S1734">
        <v>0</v>
      </c>
      <c r="T1734" t="s">
        <v>62</v>
      </c>
      <c r="U1734" t="s">
        <v>63</v>
      </c>
      <c r="V1734" t="s">
        <v>52</v>
      </c>
      <c r="W1734" t="s">
        <v>53</v>
      </c>
      <c r="X1734">
        <v>174</v>
      </c>
      <c r="Y1734">
        <v>147.9</v>
      </c>
      <c r="Z1734">
        <v>447.15</v>
      </c>
      <c r="AA1734">
        <v>1.8</v>
      </c>
      <c r="AB1734">
        <v>448.95</v>
      </c>
      <c r="AC1734">
        <v>377.12</v>
      </c>
      <c r="AD1734">
        <v>71.83</v>
      </c>
      <c r="AE1734">
        <v>392.92</v>
      </c>
      <c r="AF1734">
        <v>0</v>
      </c>
      <c r="AG1734">
        <v>56.03</v>
      </c>
      <c r="AH1734" t="s">
        <v>54</v>
      </c>
      <c r="AK1734">
        <v>5</v>
      </c>
      <c r="AL1734">
        <v>0</v>
      </c>
    </row>
    <row r="1735" spans="1:38" x14ac:dyDescent="0.25">
      <c r="A1735" t="s">
        <v>2004</v>
      </c>
      <c r="B1735" s="1">
        <v>45620</v>
      </c>
      <c r="C1735" t="s">
        <v>308</v>
      </c>
      <c r="D1735" t="s">
        <v>122</v>
      </c>
      <c r="E1735" t="s">
        <v>123</v>
      </c>
      <c r="F1735" t="s">
        <v>124</v>
      </c>
      <c r="G1735" t="s">
        <v>43</v>
      </c>
      <c r="H1735" t="s">
        <v>44</v>
      </c>
      <c r="I1735" t="s">
        <v>45</v>
      </c>
      <c r="J1735" t="s">
        <v>46</v>
      </c>
      <c r="K1735" t="s">
        <v>69</v>
      </c>
      <c r="L1735" t="s">
        <v>70</v>
      </c>
      <c r="M1735" t="s">
        <v>71</v>
      </c>
      <c r="N1735" t="s">
        <v>72</v>
      </c>
      <c r="O1735">
        <v>30</v>
      </c>
      <c r="P1735">
        <v>29</v>
      </c>
      <c r="Q1735" t="b">
        <v>1</v>
      </c>
      <c r="R1735">
        <v>3</v>
      </c>
      <c r="S1735">
        <v>1</v>
      </c>
      <c r="T1735" t="s">
        <v>50</v>
      </c>
      <c r="U1735" t="s">
        <v>51</v>
      </c>
      <c r="V1735" t="s">
        <v>52</v>
      </c>
      <c r="W1735" t="s">
        <v>53</v>
      </c>
      <c r="X1735">
        <v>384</v>
      </c>
      <c r="Y1735">
        <v>326.39999999999998</v>
      </c>
      <c r="Z1735">
        <v>322.33999999999997</v>
      </c>
      <c r="AA1735">
        <v>1.78</v>
      </c>
      <c r="AB1735">
        <v>324.12</v>
      </c>
      <c r="AC1735">
        <v>281.99</v>
      </c>
      <c r="AD1735">
        <v>42.14</v>
      </c>
      <c r="AE1735">
        <v>298.06</v>
      </c>
      <c r="AF1735">
        <v>0</v>
      </c>
      <c r="AG1735">
        <v>26.07</v>
      </c>
      <c r="AH1735" t="s">
        <v>54</v>
      </c>
      <c r="AK1735">
        <v>9</v>
      </c>
      <c r="AL1735">
        <v>0</v>
      </c>
    </row>
    <row r="1736" spans="1:38" x14ac:dyDescent="0.25">
      <c r="A1736" t="s">
        <v>2005</v>
      </c>
      <c r="B1736" s="1">
        <v>45066</v>
      </c>
      <c r="C1736" t="s">
        <v>212</v>
      </c>
      <c r="D1736" t="s">
        <v>40</v>
      </c>
      <c r="E1736" t="s">
        <v>41</v>
      </c>
      <c r="F1736" t="s">
        <v>42</v>
      </c>
      <c r="G1736" t="s">
        <v>43</v>
      </c>
      <c r="H1736" t="s">
        <v>44</v>
      </c>
      <c r="I1736" t="s">
        <v>45</v>
      </c>
      <c r="J1736" t="s">
        <v>46</v>
      </c>
      <c r="K1736" t="s">
        <v>103</v>
      </c>
      <c r="M1736" t="s">
        <v>95</v>
      </c>
      <c r="N1736" t="s">
        <v>96</v>
      </c>
      <c r="O1736">
        <v>30</v>
      </c>
      <c r="P1736">
        <v>31</v>
      </c>
      <c r="Q1736" t="b">
        <v>0</v>
      </c>
      <c r="R1736">
        <v>1</v>
      </c>
      <c r="S1736">
        <v>0</v>
      </c>
      <c r="T1736" t="s">
        <v>50</v>
      </c>
      <c r="U1736" t="s">
        <v>51</v>
      </c>
      <c r="V1736" t="s">
        <v>52</v>
      </c>
      <c r="W1736" t="s">
        <v>53</v>
      </c>
      <c r="X1736">
        <v>18.2</v>
      </c>
      <c r="Y1736">
        <v>14.56</v>
      </c>
      <c r="Z1736">
        <v>9.41</v>
      </c>
      <c r="AA1736">
        <v>1.78</v>
      </c>
      <c r="AB1736">
        <v>11.19</v>
      </c>
      <c r="AC1736">
        <v>9.74</v>
      </c>
      <c r="AD1736">
        <v>1.45</v>
      </c>
      <c r="AE1736">
        <v>13.64</v>
      </c>
      <c r="AF1736">
        <v>0</v>
      </c>
      <c r="AG1736">
        <v>-2.4500000000000002</v>
      </c>
      <c r="AH1736" t="s">
        <v>54</v>
      </c>
      <c r="AK1736">
        <v>5</v>
      </c>
      <c r="AL1736">
        <v>0</v>
      </c>
    </row>
    <row r="1737" spans="1:38" x14ac:dyDescent="0.25">
      <c r="A1737" t="s">
        <v>2006</v>
      </c>
      <c r="B1737" s="1">
        <v>44940</v>
      </c>
      <c r="C1737" t="s">
        <v>98</v>
      </c>
      <c r="D1737" t="s">
        <v>122</v>
      </c>
      <c r="E1737" t="s">
        <v>123</v>
      </c>
      <c r="F1737" t="s">
        <v>124</v>
      </c>
      <c r="G1737" t="s">
        <v>80</v>
      </c>
      <c r="H1737" t="s">
        <v>81</v>
      </c>
      <c r="I1737" t="s">
        <v>82</v>
      </c>
      <c r="J1737" t="s">
        <v>46</v>
      </c>
      <c r="K1737" t="s">
        <v>106</v>
      </c>
      <c r="M1737" t="s">
        <v>107</v>
      </c>
      <c r="N1737" t="s">
        <v>108</v>
      </c>
      <c r="O1737">
        <v>90</v>
      </c>
      <c r="P1737">
        <v>88</v>
      </c>
      <c r="Q1737" t="b">
        <v>0</v>
      </c>
      <c r="R1737">
        <v>1</v>
      </c>
      <c r="S1737">
        <v>1</v>
      </c>
      <c r="T1737" t="s">
        <v>73</v>
      </c>
      <c r="U1737" t="s">
        <v>74</v>
      </c>
      <c r="V1737" t="s">
        <v>52</v>
      </c>
      <c r="W1737" t="s">
        <v>53</v>
      </c>
      <c r="X1737">
        <v>8.5</v>
      </c>
      <c r="Y1737">
        <v>6.8</v>
      </c>
      <c r="Z1737">
        <v>3.94</v>
      </c>
      <c r="AA1737">
        <v>1.79</v>
      </c>
      <c r="AB1737">
        <v>5.73</v>
      </c>
      <c r="AC1737">
        <v>4.87</v>
      </c>
      <c r="AD1737">
        <v>1</v>
      </c>
      <c r="AE1737">
        <v>6.16</v>
      </c>
      <c r="AF1737">
        <v>0</v>
      </c>
      <c r="AG1737">
        <v>-0.43</v>
      </c>
      <c r="AH1737" t="s">
        <v>54</v>
      </c>
      <c r="AK1737">
        <v>1</v>
      </c>
      <c r="AL1737">
        <v>0</v>
      </c>
    </row>
    <row r="1738" spans="1:38" x14ac:dyDescent="0.25">
      <c r="A1738" t="s">
        <v>2007</v>
      </c>
      <c r="B1738" s="1">
        <v>45655</v>
      </c>
      <c r="C1738" t="s">
        <v>745</v>
      </c>
      <c r="D1738" t="s">
        <v>122</v>
      </c>
      <c r="E1738" t="s">
        <v>123</v>
      </c>
      <c r="F1738" t="s">
        <v>124</v>
      </c>
      <c r="G1738" t="s">
        <v>57</v>
      </c>
      <c r="H1738" t="s">
        <v>58</v>
      </c>
      <c r="I1738" t="s">
        <v>59</v>
      </c>
      <c r="J1738" t="s">
        <v>46</v>
      </c>
      <c r="K1738" t="s">
        <v>83</v>
      </c>
      <c r="M1738" t="s">
        <v>84</v>
      </c>
      <c r="N1738" t="s">
        <v>85</v>
      </c>
      <c r="O1738">
        <v>30</v>
      </c>
      <c r="P1738">
        <v>30</v>
      </c>
      <c r="Q1738" t="b">
        <v>0</v>
      </c>
      <c r="R1738">
        <v>1</v>
      </c>
      <c r="S1738">
        <v>1</v>
      </c>
      <c r="T1738" t="s">
        <v>158</v>
      </c>
      <c r="U1738" t="s">
        <v>159</v>
      </c>
      <c r="V1738" t="s">
        <v>158</v>
      </c>
      <c r="W1738" t="s">
        <v>23</v>
      </c>
      <c r="X1738">
        <v>7.2</v>
      </c>
      <c r="Y1738">
        <v>5.76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 t="s">
        <v>129</v>
      </c>
      <c r="AI1738">
        <v>70</v>
      </c>
      <c r="AJ1738" t="s">
        <v>341</v>
      </c>
      <c r="AK1738">
        <v>1</v>
      </c>
      <c r="AL1738">
        <v>1</v>
      </c>
    </row>
    <row r="1739" spans="1:38" x14ac:dyDescent="0.25">
      <c r="A1739" t="s">
        <v>2008</v>
      </c>
      <c r="B1739" s="1">
        <v>45415</v>
      </c>
      <c r="C1739" t="s">
        <v>133</v>
      </c>
      <c r="D1739" t="s">
        <v>77</v>
      </c>
      <c r="E1739" t="s">
        <v>78</v>
      </c>
      <c r="F1739" t="s">
        <v>79</v>
      </c>
      <c r="G1739" t="s">
        <v>111</v>
      </c>
      <c r="H1739" t="s">
        <v>112</v>
      </c>
      <c r="I1739" t="s">
        <v>113</v>
      </c>
      <c r="J1739" t="s">
        <v>46</v>
      </c>
      <c r="K1739" t="s">
        <v>114</v>
      </c>
      <c r="L1739" t="s">
        <v>115</v>
      </c>
      <c r="M1739" t="s">
        <v>116</v>
      </c>
      <c r="N1739" t="s">
        <v>117</v>
      </c>
      <c r="O1739">
        <v>30</v>
      </c>
      <c r="P1739">
        <v>28</v>
      </c>
      <c r="Q1739" t="b">
        <v>1</v>
      </c>
      <c r="R1739">
        <v>4</v>
      </c>
      <c r="S1739">
        <v>0</v>
      </c>
      <c r="T1739" t="s">
        <v>50</v>
      </c>
      <c r="U1739" t="s">
        <v>51</v>
      </c>
      <c r="V1739" t="s">
        <v>52</v>
      </c>
      <c r="W1739" t="s">
        <v>53</v>
      </c>
      <c r="X1739">
        <v>564</v>
      </c>
      <c r="Y1739">
        <v>479.4</v>
      </c>
      <c r="Z1739">
        <v>483.37</v>
      </c>
      <c r="AA1739">
        <v>1.78</v>
      </c>
      <c r="AB1739">
        <v>485.15</v>
      </c>
      <c r="AC1739">
        <v>422.08</v>
      </c>
      <c r="AD1739">
        <v>63.07</v>
      </c>
      <c r="AE1739">
        <v>453</v>
      </c>
      <c r="AF1739">
        <v>0</v>
      </c>
      <c r="AG1739">
        <v>32.15</v>
      </c>
      <c r="AH1739" t="s">
        <v>54</v>
      </c>
      <c r="AK1739">
        <v>6</v>
      </c>
      <c r="AL1739">
        <v>0</v>
      </c>
    </row>
    <row r="1740" spans="1:38" x14ac:dyDescent="0.25">
      <c r="A1740" t="s">
        <v>2009</v>
      </c>
      <c r="B1740" s="1">
        <v>45571</v>
      </c>
      <c r="C1740" t="s">
        <v>222</v>
      </c>
      <c r="D1740" t="s">
        <v>122</v>
      </c>
      <c r="E1740" t="s">
        <v>123</v>
      </c>
      <c r="F1740" t="s">
        <v>124</v>
      </c>
      <c r="G1740" t="s">
        <v>111</v>
      </c>
      <c r="H1740" t="s">
        <v>112</v>
      </c>
      <c r="I1740" t="s">
        <v>113</v>
      </c>
      <c r="J1740" t="s">
        <v>46</v>
      </c>
      <c r="K1740" t="s">
        <v>60</v>
      </c>
      <c r="L1740" t="s">
        <v>61</v>
      </c>
      <c r="M1740" t="s">
        <v>48</v>
      </c>
      <c r="N1740" t="s">
        <v>49</v>
      </c>
      <c r="O1740">
        <v>30</v>
      </c>
      <c r="P1740">
        <v>28</v>
      </c>
      <c r="Q1740" t="b">
        <v>1</v>
      </c>
      <c r="R1740">
        <v>2</v>
      </c>
      <c r="S1740">
        <v>0</v>
      </c>
      <c r="T1740" t="s">
        <v>137</v>
      </c>
      <c r="U1740" t="s">
        <v>138</v>
      </c>
      <c r="V1740" t="s">
        <v>139</v>
      </c>
      <c r="W1740" t="s">
        <v>140</v>
      </c>
      <c r="X1740">
        <v>174</v>
      </c>
      <c r="Y1740">
        <v>147.9</v>
      </c>
      <c r="Z1740">
        <v>140.5</v>
      </c>
      <c r="AA1740">
        <v>0.7</v>
      </c>
      <c r="AB1740">
        <v>141.21</v>
      </c>
      <c r="AC1740">
        <v>101.67</v>
      </c>
      <c r="AD1740">
        <v>39.54</v>
      </c>
      <c r="AE1740">
        <v>132.87</v>
      </c>
      <c r="AF1740">
        <v>0</v>
      </c>
      <c r="AG1740">
        <v>8.33</v>
      </c>
      <c r="AH1740" t="s">
        <v>54</v>
      </c>
      <c r="AK1740">
        <v>8</v>
      </c>
      <c r="AL1740">
        <v>0</v>
      </c>
    </row>
    <row r="1741" spans="1:38" x14ac:dyDescent="0.25">
      <c r="A1741" t="s">
        <v>2010</v>
      </c>
      <c r="B1741" s="1">
        <v>45218</v>
      </c>
      <c r="C1741" t="s">
        <v>1002</v>
      </c>
      <c r="D1741" t="s">
        <v>66</v>
      </c>
      <c r="E1741" t="s">
        <v>67</v>
      </c>
      <c r="F1741" t="s">
        <v>68</v>
      </c>
      <c r="G1741" t="s">
        <v>57</v>
      </c>
      <c r="H1741" t="s">
        <v>58</v>
      </c>
      <c r="I1741" t="s">
        <v>59</v>
      </c>
      <c r="J1741" t="s">
        <v>46</v>
      </c>
      <c r="K1741" t="s">
        <v>103</v>
      </c>
      <c r="M1741" t="s">
        <v>95</v>
      </c>
      <c r="N1741" t="s">
        <v>96</v>
      </c>
      <c r="O1741">
        <v>30</v>
      </c>
      <c r="P1741">
        <v>29</v>
      </c>
      <c r="Q1741" t="b">
        <v>0</v>
      </c>
      <c r="R1741">
        <v>1</v>
      </c>
      <c r="S1741">
        <v>0</v>
      </c>
      <c r="T1741" t="s">
        <v>143</v>
      </c>
      <c r="U1741" t="s">
        <v>144</v>
      </c>
      <c r="V1741" t="s">
        <v>139</v>
      </c>
      <c r="W1741" t="s">
        <v>53</v>
      </c>
      <c r="X1741">
        <v>18.2</v>
      </c>
      <c r="Y1741">
        <v>14.56</v>
      </c>
      <c r="Z1741">
        <v>8.81</v>
      </c>
      <c r="AA1741">
        <v>1.77</v>
      </c>
      <c r="AB1741">
        <v>10.58</v>
      </c>
      <c r="AC1741">
        <v>8.4600000000000009</v>
      </c>
      <c r="AD1741">
        <v>2.12</v>
      </c>
      <c r="AE1741">
        <v>13.47</v>
      </c>
      <c r="AF1741">
        <v>0</v>
      </c>
      <c r="AG1741">
        <v>-2.88</v>
      </c>
      <c r="AH1741" t="s">
        <v>54</v>
      </c>
      <c r="AK1741">
        <v>0</v>
      </c>
      <c r="AL1741">
        <v>1</v>
      </c>
    </row>
    <row r="1742" spans="1:38" x14ac:dyDescent="0.25">
      <c r="A1742" t="s">
        <v>2011</v>
      </c>
      <c r="B1742" s="1">
        <v>45510</v>
      </c>
      <c r="C1742" t="s">
        <v>56</v>
      </c>
      <c r="D1742" t="s">
        <v>40</v>
      </c>
      <c r="E1742" t="s">
        <v>41</v>
      </c>
      <c r="F1742" t="s">
        <v>42</v>
      </c>
      <c r="G1742" t="s">
        <v>43</v>
      </c>
      <c r="H1742" t="s">
        <v>44</v>
      </c>
      <c r="I1742" t="s">
        <v>45</v>
      </c>
      <c r="J1742" t="s">
        <v>46</v>
      </c>
      <c r="K1742" t="s">
        <v>213</v>
      </c>
      <c r="L1742" t="s">
        <v>214</v>
      </c>
      <c r="M1742" t="s">
        <v>215</v>
      </c>
      <c r="N1742" t="s">
        <v>216</v>
      </c>
      <c r="O1742">
        <v>30</v>
      </c>
      <c r="P1742">
        <v>30</v>
      </c>
      <c r="Q1742" t="b">
        <v>1</v>
      </c>
      <c r="R1742">
        <v>3</v>
      </c>
      <c r="S1742">
        <v>0</v>
      </c>
      <c r="T1742" t="s">
        <v>73</v>
      </c>
      <c r="U1742" t="s">
        <v>74</v>
      </c>
      <c r="V1742" t="s">
        <v>52</v>
      </c>
      <c r="W1742" t="s">
        <v>53</v>
      </c>
      <c r="X1742">
        <v>492</v>
      </c>
      <c r="Y1742">
        <v>418.2</v>
      </c>
      <c r="Z1742">
        <v>409.41</v>
      </c>
      <c r="AA1742">
        <v>1.79</v>
      </c>
      <c r="AB1742">
        <v>411.2</v>
      </c>
      <c r="AC1742">
        <v>349.52</v>
      </c>
      <c r="AD1742">
        <v>61.68</v>
      </c>
      <c r="AE1742">
        <v>400.9</v>
      </c>
      <c r="AF1742">
        <v>0</v>
      </c>
      <c r="AG1742">
        <v>10.29</v>
      </c>
      <c r="AH1742" t="s">
        <v>54</v>
      </c>
      <c r="AK1742">
        <v>5</v>
      </c>
      <c r="AL1742">
        <v>0</v>
      </c>
    </row>
    <row r="1743" spans="1:38" x14ac:dyDescent="0.25">
      <c r="A1743" t="s">
        <v>2012</v>
      </c>
      <c r="B1743" s="1">
        <v>45140</v>
      </c>
      <c r="C1743" t="s">
        <v>310</v>
      </c>
      <c r="D1743" t="s">
        <v>66</v>
      </c>
      <c r="E1743" t="s">
        <v>67</v>
      </c>
      <c r="F1743" t="s">
        <v>68</v>
      </c>
      <c r="G1743" t="s">
        <v>57</v>
      </c>
      <c r="H1743" t="s">
        <v>58</v>
      </c>
      <c r="I1743" t="s">
        <v>59</v>
      </c>
      <c r="J1743" t="s">
        <v>46</v>
      </c>
      <c r="K1743" t="s">
        <v>47</v>
      </c>
      <c r="M1743" t="s">
        <v>48</v>
      </c>
      <c r="N1743" t="s">
        <v>49</v>
      </c>
      <c r="O1743">
        <v>30</v>
      </c>
      <c r="P1743">
        <v>29</v>
      </c>
      <c r="Q1743" t="b">
        <v>0</v>
      </c>
      <c r="R1743">
        <v>1</v>
      </c>
      <c r="S1743">
        <v>0</v>
      </c>
      <c r="T1743" t="s">
        <v>143</v>
      </c>
      <c r="U1743" t="s">
        <v>144</v>
      </c>
      <c r="V1743" t="s">
        <v>139</v>
      </c>
      <c r="W1743" t="s">
        <v>53</v>
      </c>
      <c r="X1743">
        <v>14.8</v>
      </c>
      <c r="Y1743">
        <v>11.84</v>
      </c>
      <c r="Z1743">
        <v>9.3699999999999992</v>
      </c>
      <c r="AA1743">
        <v>1.77</v>
      </c>
      <c r="AB1743">
        <v>11.14</v>
      </c>
      <c r="AC1743">
        <v>8.91</v>
      </c>
      <c r="AD1743">
        <v>2.23</v>
      </c>
      <c r="AE1743">
        <v>11.18</v>
      </c>
      <c r="AF1743">
        <v>0</v>
      </c>
      <c r="AG1743">
        <v>-0.04</v>
      </c>
      <c r="AH1743" t="s">
        <v>54</v>
      </c>
      <c r="AK1743">
        <v>7</v>
      </c>
      <c r="AL1743">
        <v>0</v>
      </c>
    </row>
    <row r="1744" spans="1:38" x14ac:dyDescent="0.25">
      <c r="A1744" t="s">
        <v>2013</v>
      </c>
      <c r="B1744" s="1">
        <v>45463</v>
      </c>
      <c r="C1744" t="s">
        <v>174</v>
      </c>
      <c r="D1744" t="s">
        <v>40</v>
      </c>
      <c r="E1744" t="s">
        <v>41</v>
      </c>
      <c r="F1744" t="s">
        <v>42</v>
      </c>
      <c r="G1744" t="s">
        <v>43</v>
      </c>
      <c r="H1744" t="s">
        <v>44</v>
      </c>
      <c r="I1744" t="s">
        <v>45</v>
      </c>
      <c r="J1744" t="s">
        <v>46</v>
      </c>
      <c r="K1744" t="s">
        <v>60</v>
      </c>
      <c r="L1744" t="s">
        <v>61</v>
      </c>
      <c r="M1744" t="s">
        <v>48</v>
      </c>
      <c r="N1744" t="s">
        <v>49</v>
      </c>
      <c r="O1744">
        <v>30</v>
      </c>
      <c r="P1744">
        <v>31</v>
      </c>
      <c r="Q1744" t="b">
        <v>1</v>
      </c>
      <c r="R1744">
        <v>2</v>
      </c>
      <c r="S1744">
        <v>1</v>
      </c>
      <c r="T1744" t="s">
        <v>137</v>
      </c>
      <c r="U1744" t="s">
        <v>138</v>
      </c>
      <c r="V1744" t="s">
        <v>139</v>
      </c>
      <c r="W1744" t="s">
        <v>140</v>
      </c>
      <c r="X1744">
        <v>174</v>
      </c>
      <c r="Y1744">
        <v>147.9</v>
      </c>
      <c r="Z1744">
        <v>140.5</v>
      </c>
      <c r="AA1744">
        <v>0.7</v>
      </c>
      <c r="AB1744">
        <v>141.21</v>
      </c>
      <c r="AC1744">
        <v>101.67</v>
      </c>
      <c r="AD1744">
        <v>39.54</v>
      </c>
      <c r="AE1744">
        <v>140.52000000000001</v>
      </c>
      <c r="AF1744">
        <v>0</v>
      </c>
      <c r="AG1744">
        <v>0.69</v>
      </c>
      <c r="AH1744" t="s">
        <v>54</v>
      </c>
      <c r="AK1744">
        <v>2</v>
      </c>
      <c r="AL1744">
        <v>0</v>
      </c>
    </row>
    <row r="1745" spans="1:38" x14ac:dyDescent="0.25">
      <c r="A1745" t="s">
        <v>2014</v>
      </c>
      <c r="B1745" s="1">
        <v>45304</v>
      </c>
      <c r="C1745" t="s">
        <v>428</v>
      </c>
      <c r="D1745" t="s">
        <v>40</v>
      </c>
      <c r="E1745" t="s">
        <v>41</v>
      </c>
      <c r="F1745" t="s">
        <v>42</v>
      </c>
      <c r="G1745" t="s">
        <v>57</v>
      </c>
      <c r="H1745" t="s">
        <v>58</v>
      </c>
      <c r="I1745" t="s">
        <v>59</v>
      </c>
      <c r="J1745" t="s">
        <v>46</v>
      </c>
      <c r="K1745" t="s">
        <v>106</v>
      </c>
      <c r="M1745" t="s">
        <v>107</v>
      </c>
      <c r="N1745" t="s">
        <v>108</v>
      </c>
      <c r="O1745">
        <v>90</v>
      </c>
      <c r="P1745">
        <v>94</v>
      </c>
      <c r="Q1745" t="b">
        <v>0</v>
      </c>
      <c r="R1745">
        <v>1</v>
      </c>
      <c r="S1745">
        <v>0</v>
      </c>
      <c r="T1745" t="s">
        <v>50</v>
      </c>
      <c r="U1745" t="s">
        <v>51</v>
      </c>
      <c r="V1745" t="s">
        <v>52</v>
      </c>
      <c r="W1745" t="s">
        <v>53</v>
      </c>
      <c r="X1745">
        <v>8.5</v>
      </c>
      <c r="Y1745">
        <v>6.8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 t="s">
        <v>129</v>
      </c>
      <c r="AI1745">
        <v>70</v>
      </c>
      <c r="AJ1745" t="s">
        <v>341</v>
      </c>
      <c r="AK1745">
        <v>5</v>
      </c>
      <c r="AL1745">
        <v>1</v>
      </c>
    </row>
    <row r="1746" spans="1:38" x14ac:dyDescent="0.25">
      <c r="A1746" t="s">
        <v>2015</v>
      </c>
      <c r="B1746" s="1">
        <v>45248</v>
      </c>
      <c r="C1746" t="s">
        <v>304</v>
      </c>
      <c r="D1746" t="s">
        <v>122</v>
      </c>
      <c r="E1746" t="s">
        <v>123</v>
      </c>
      <c r="F1746" t="s">
        <v>124</v>
      </c>
      <c r="G1746" t="s">
        <v>43</v>
      </c>
      <c r="H1746" t="s">
        <v>44</v>
      </c>
      <c r="I1746" t="s">
        <v>45</v>
      </c>
      <c r="J1746" t="s">
        <v>46</v>
      </c>
      <c r="K1746" t="s">
        <v>114</v>
      </c>
      <c r="L1746" t="s">
        <v>115</v>
      </c>
      <c r="M1746" t="s">
        <v>116</v>
      </c>
      <c r="N1746" t="s">
        <v>117</v>
      </c>
      <c r="O1746">
        <v>30</v>
      </c>
      <c r="P1746">
        <v>29</v>
      </c>
      <c r="Q1746" t="b">
        <v>1</v>
      </c>
      <c r="R1746">
        <v>4</v>
      </c>
      <c r="S1746">
        <v>0</v>
      </c>
      <c r="T1746" t="s">
        <v>73</v>
      </c>
      <c r="U1746" t="s">
        <v>74</v>
      </c>
      <c r="V1746" t="s">
        <v>52</v>
      </c>
      <c r="W1746" t="s">
        <v>53</v>
      </c>
      <c r="X1746">
        <v>564</v>
      </c>
      <c r="Y1746">
        <v>479.4</v>
      </c>
      <c r="Z1746">
        <v>474.45</v>
      </c>
      <c r="AA1746">
        <v>1.79</v>
      </c>
      <c r="AB1746">
        <v>476.24</v>
      </c>
      <c r="AC1746">
        <v>404.81</v>
      </c>
      <c r="AD1746">
        <v>71.44</v>
      </c>
      <c r="AE1746">
        <v>439.59</v>
      </c>
      <c r="AF1746">
        <v>0</v>
      </c>
      <c r="AG1746">
        <v>36.65</v>
      </c>
      <c r="AH1746" t="s">
        <v>54</v>
      </c>
      <c r="AK1746">
        <v>2</v>
      </c>
      <c r="AL1746">
        <v>0</v>
      </c>
    </row>
    <row r="1747" spans="1:38" x14ac:dyDescent="0.25">
      <c r="A1747" t="s">
        <v>2016</v>
      </c>
      <c r="B1747" s="1">
        <v>44949</v>
      </c>
      <c r="C1747" t="s">
        <v>226</v>
      </c>
      <c r="D1747" t="s">
        <v>90</v>
      </c>
      <c r="E1747" t="s">
        <v>91</v>
      </c>
      <c r="F1747" t="s">
        <v>92</v>
      </c>
      <c r="G1747" t="s">
        <v>43</v>
      </c>
      <c r="H1747" t="s">
        <v>44</v>
      </c>
      <c r="I1747" t="s">
        <v>45</v>
      </c>
      <c r="J1747" t="s">
        <v>46</v>
      </c>
      <c r="K1747" t="s">
        <v>114</v>
      </c>
      <c r="L1747" t="s">
        <v>115</v>
      </c>
      <c r="M1747" t="s">
        <v>116</v>
      </c>
      <c r="N1747" t="s">
        <v>117</v>
      </c>
      <c r="O1747">
        <v>30</v>
      </c>
      <c r="P1747">
        <v>28</v>
      </c>
      <c r="Q1747" t="b">
        <v>1</v>
      </c>
      <c r="R1747">
        <v>4</v>
      </c>
      <c r="S1747">
        <v>0</v>
      </c>
      <c r="T1747" t="s">
        <v>73</v>
      </c>
      <c r="U1747" t="s">
        <v>74</v>
      </c>
      <c r="V1747" t="s">
        <v>52</v>
      </c>
      <c r="W1747" t="s">
        <v>53</v>
      </c>
      <c r="X1747">
        <v>564</v>
      </c>
      <c r="Y1747">
        <v>479.4</v>
      </c>
      <c r="Z1747">
        <v>477.94</v>
      </c>
      <c r="AA1747">
        <v>1.79</v>
      </c>
      <c r="AB1747">
        <v>479.73</v>
      </c>
      <c r="AC1747">
        <v>407.77</v>
      </c>
      <c r="AD1747">
        <v>71.959999999999994</v>
      </c>
      <c r="AE1747">
        <v>463.23</v>
      </c>
      <c r="AF1747">
        <v>0</v>
      </c>
      <c r="AG1747">
        <v>16.5</v>
      </c>
      <c r="AH1747" t="s">
        <v>54</v>
      </c>
      <c r="AK1747">
        <v>8</v>
      </c>
      <c r="AL1747">
        <v>0</v>
      </c>
    </row>
    <row r="1748" spans="1:38" x14ac:dyDescent="0.25">
      <c r="A1748" t="s">
        <v>2017</v>
      </c>
      <c r="B1748" s="1">
        <v>45056</v>
      </c>
      <c r="C1748" t="s">
        <v>407</v>
      </c>
      <c r="D1748" t="s">
        <v>122</v>
      </c>
      <c r="E1748" t="s">
        <v>123</v>
      </c>
      <c r="F1748" t="s">
        <v>124</v>
      </c>
      <c r="G1748" t="s">
        <v>111</v>
      </c>
      <c r="H1748" t="s">
        <v>112</v>
      </c>
      <c r="I1748" t="s">
        <v>113</v>
      </c>
      <c r="J1748" t="s">
        <v>46</v>
      </c>
      <c r="K1748" t="s">
        <v>180</v>
      </c>
      <c r="M1748" t="s">
        <v>181</v>
      </c>
      <c r="N1748" t="s">
        <v>182</v>
      </c>
      <c r="O1748">
        <v>30</v>
      </c>
      <c r="P1748">
        <v>30</v>
      </c>
      <c r="Q1748" t="b">
        <v>0</v>
      </c>
      <c r="R1748">
        <v>1</v>
      </c>
      <c r="S1748">
        <v>1</v>
      </c>
      <c r="T1748" t="s">
        <v>50</v>
      </c>
      <c r="U1748" t="s">
        <v>51</v>
      </c>
      <c r="V1748" t="s">
        <v>52</v>
      </c>
      <c r="W1748" t="s">
        <v>53</v>
      </c>
      <c r="X1748">
        <v>6.9</v>
      </c>
      <c r="Y1748">
        <v>5.52</v>
      </c>
      <c r="Z1748">
        <v>4.0199999999999996</v>
      </c>
      <c r="AA1748">
        <v>1.78</v>
      </c>
      <c r="AB1748">
        <v>5.8</v>
      </c>
      <c r="AC1748">
        <v>5.04</v>
      </c>
      <c r="AD1748">
        <v>1</v>
      </c>
      <c r="AE1748">
        <v>4.95</v>
      </c>
      <c r="AF1748">
        <v>0</v>
      </c>
      <c r="AG1748">
        <v>0.85</v>
      </c>
      <c r="AH1748" t="s">
        <v>54</v>
      </c>
      <c r="AK1748">
        <v>9</v>
      </c>
      <c r="AL1748">
        <v>0</v>
      </c>
    </row>
    <row r="1749" spans="1:38" x14ac:dyDescent="0.25">
      <c r="A1749" t="s">
        <v>2018</v>
      </c>
      <c r="B1749" s="1">
        <v>45061</v>
      </c>
      <c r="C1749" t="s">
        <v>119</v>
      </c>
      <c r="D1749" t="s">
        <v>90</v>
      </c>
      <c r="E1749" t="s">
        <v>91</v>
      </c>
      <c r="F1749" t="s">
        <v>92</v>
      </c>
      <c r="G1749" t="s">
        <v>80</v>
      </c>
      <c r="H1749" t="s">
        <v>81</v>
      </c>
      <c r="I1749" t="s">
        <v>82</v>
      </c>
      <c r="J1749" t="s">
        <v>46</v>
      </c>
      <c r="K1749" t="s">
        <v>196</v>
      </c>
      <c r="M1749" t="s">
        <v>197</v>
      </c>
      <c r="N1749" t="s">
        <v>198</v>
      </c>
      <c r="O1749">
        <v>90</v>
      </c>
      <c r="P1749">
        <v>92</v>
      </c>
      <c r="Q1749" t="b">
        <v>0</v>
      </c>
      <c r="R1749">
        <v>1</v>
      </c>
      <c r="S1749">
        <v>0</v>
      </c>
      <c r="T1749" t="s">
        <v>137</v>
      </c>
      <c r="U1749" t="s">
        <v>138</v>
      </c>
      <c r="V1749" t="s">
        <v>139</v>
      </c>
      <c r="W1749" t="s">
        <v>140</v>
      </c>
      <c r="X1749">
        <v>12.4</v>
      </c>
      <c r="Y1749">
        <v>9.92</v>
      </c>
      <c r="Z1749">
        <v>9.42</v>
      </c>
      <c r="AA1749">
        <v>0.05</v>
      </c>
      <c r="AB1749">
        <v>9.4700000000000006</v>
      </c>
      <c r="AC1749">
        <v>6.82</v>
      </c>
      <c r="AD1749">
        <v>2.65</v>
      </c>
      <c r="AE1749">
        <v>9</v>
      </c>
      <c r="AF1749">
        <v>0</v>
      </c>
      <c r="AG1749">
        <v>0.47</v>
      </c>
      <c r="AH1749" t="s">
        <v>54</v>
      </c>
      <c r="AK1749">
        <v>2</v>
      </c>
      <c r="AL1749">
        <v>0</v>
      </c>
    </row>
    <row r="1750" spans="1:38" x14ac:dyDescent="0.25">
      <c r="A1750" t="s">
        <v>2019</v>
      </c>
      <c r="B1750" s="1">
        <v>45280</v>
      </c>
      <c r="C1750" t="s">
        <v>126</v>
      </c>
      <c r="D1750" t="s">
        <v>77</v>
      </c>
      <c r="E1750" t="s">
        <v>78</v>
      </c>
      <c r="F1750" t="s">
        <v>79</v>
      </c>
      <c r="G1750" t="s">
        <v>111</v>
      </c>
      <c r="H1750" t="s">
        <v>112</v>
      </c>
      <c r="I1750" t="s">
        <v>113</v>
      </c>
      <c r="J1750" t="s">
        <v>46</v>
      </c>
      <c r="K1750" t="s">
        <v>196</v>
      </c>
      <c r="M1750" t="s">
        <v>197</v>
      </c>
      <c r="N1750" t="s">
        <v>198</v>
      </c>
      <c r="O1750">
        <v>90</v>
      </c>
      <c r="P1750">
        <v>86</v>
      </c>
      <c r="Q1750" t="b">
        <v>0</v>
      </c>
      <c r="R1750">
        <v>1</v>
      </c>
      <c r="S1750">
        <v>0</v>
      </c>
      <c r="T1750" t="s">
        <v>99</v>
      </c>
      <c r="U1750" t="s">
        <v>100</v>
      </c>
      <c r="V1750" t="s">
        <v>52</v>
      </c>
      <c r="W1750" t="s">
        <v>53</v>
      </c>
      <c r="X1750">
        <v>12.4</v>
      </c>
      <c r="Y1750">
        <v>9.92</v>
      </c>
      <c r="Z1750">
        <v>7.25</v>
      </c>
      <c r="AA1750">
        <v>1.78</v>
      </c>
      <c r="AB1750">
        <v>9.0299999999999994</v>
      </c>
      <c r="AC1750">
        <v>7.95</v>
      </c>
      <c r="AD1750">
        <v>1.08</v>
      </c>
      <c r="AE1750">
        <v>9.14</v>
      </c>
      <c r="AF1750">
        <v>0</v>
      </c>
      <c r="AG1750">
        <v>-0.11</v>
      </c>
      <c r="AH1750" t="s">
        <v>54</v>
      </c>
      <c r="AK1750">
        <v>11</v>
      </c>
      <c r="AL1750">
        <v>0</v>
      </c>
    </row>
    <row r="1751" spans="1:38" x14ac:dyDescent="0.25">
      <c r="A1751" t="s">
        <v>2020</v>
      </c>
      <c r="B1751" s="1">
        <v>45226</v>
      </c>
      <c r="C1751" t="s">
        <v>266</v>
      </c>
      <c r="D1751" t="s">
        <v>90</v>
      </c>
      <c r="E1751" t="s">
        <v>91</v>
      </c>
      <c r="F1751" t="s">
        <v>92</v>
      </c>
      <c r="G1751" t="s">
        <v>80</v>
      </c>
      <c r="H1751" t="s">
        <v>81</v>
      </c>
      <c r="I1751" t="s">
        <v>82</v>
      </c>
      <c r="J1751" t="s">
        <v>46</v>
      </c>
      <c r="K1751" t="s">
        <v>106</v>
      </c>
      <c r="M1751" t="s">
        <v>107</v>
      </c>
      <c r="N1751" t="s">
        <v>108</v>
      </c>
      <c r="O1751">
        <v>90</v>
      </c>
      <c r="P1751">
        <v>92</v>
      </c>
      <c r="Q1751" t="b">
        <v>0</v>
      </c>
      <c r="R1751">
        <v>1</v>
      </c>
      <c r="S1751">
        <v>0</v>
      </c>
      <c r="T1751" t="s">
        <v>50</v>
      </c>
      <c r="U1751" t="s">
        <v>51</v>
      </c>
      <c r="V1751" t="s">
        <v>52</v>
      </c>
      <c r="W1751" t="s">
        <v>53</v>
      </c>
      <c r="X1751">
        <v>8.5</v>
      </c>
      <c r="Y1751">
        <v>6.8</v>
      </c>
      <c r="Z1751">
        <v>4.9000000000000004</v>
      </c>
      <c r="AA1751">
        <v>1.78</v>
      </c>
      <c r="AB1751">
        <v>6.68</v>
      </c>
      <c r="AC1751">
        <v>5.81</v>
      </c>
      <c r="AD1751">
        <v>1</v>
      </c>
      <c r="AE1751">
        <v>6.56</v>
      </c>
      <c r="AF1751">
        <v>0</v>
      </c>
      <c r="AG1751">
        <v>0.11</v>
      </c>
      <c r="AH1751" t="s">
        <v>54</v>
      </c>
      <c r="AK1751">
        <v>2</v>
      </c>
      <c r="AL1751">
        <v>0</v>
      </c>
    </row>
    <row r="1752" spans="1:38" x14ac:dyDescent="0.25">
      <c r="A1752" t="s">
        <v>2021</v>
      </c>
      <c r="B1752" s="1">
        <v>44992</v>
      </c>
      <c r="C1752" t="s">
        <v>224</v>
      </c>
      <c r="D1752" t="s">
        <v>77</v>
      </c>
      <c r="E1752" t="s">
        <v>78</v>
      </c>
      <c r="F1752" t="s">
        <v>79</v>
      </c>
      <c r="G1752" t="s">
        <v>43</v>
      </c>
      <c r="H1752" t="s">
        <v>44</v>
      </c>
      <c r="I1752" t="s">
        <v>45</v>
      </c>
      <c r="J1752" t="s">
        <v>46</v>
      </c>
      <c r="K1752" t="s">
        <v>213</v>
      </c>
      <c r="L1752" t="s">
        <v>214</v>
      </c>
      <c r="M1752" t="s">
        <v>215</v>
      </c>
      <c r="N1752" t="s">
        <v>216</v>
      </c>
      <c r="O1752">
        <v>30</v>
      </c>
      <c r="P1752">
        <v>29</v>
      </c>
      <c r="Q1752" t="b">
        <v>1</v>
      </c>
      <c r="R1752">
        <v>3</v>
      </c>
      <c r="S1752">
        <v>0</v>
      </c>
      <c r="T1752" t="s">
        <v>62</v>
      </c>
      <c r="U1752" t="s">
        <v>63</v>
      </c>
      <c r="V1752" t="s">
        <v>52</v>
      </c>
      <c r="W1752" t="s">
        <v>53</v>
      </c>
      <c r="X1752">
        <v>492</v>
      </c>
      <c r="Y1752">
        <v>418.2</v>
      </c>
      <c r="Z1752">
        <v>415.24</v>
      </c>
      <c r="AA1752">
        <v>1.8</v>
      </c>
      <c r="AB1752">
        <v>417.04</v>
      </c>
      <c r="AC1752">
        <v>350.32</v>
      </c>
      <c r="AD1752">
        <v>66.73</v>
      </c>
      <c r="AE1752">
        <v>395.49</v>
      </c>
      <c r="AF1752">
        <v>0</v>
      </c>
      <c r="AG1752">
        <v>21.56</v>
      </c>
      <c r="AH1752" t="s">
        <v>54</v>
      </c>
      <c r="AK1752">
        <v>2</v>
      </c>
      <c r="AL1752">
        <v>0</v>
      </c>
    </row>
    <row r="1753" spans="1:38" x14ac:dyDescent="0.25">
      <c r="A1753" t="s">
        <v>2022</v>
      </c>
      <c r="B1753" s="1">
        <v>44931</v>
      </c>
      <c r="C1753" t="s">
        <v>105</v>
      </c>
      <c r="D1753" t="s">
        <v>40</v>
      </c>
      <c r="E1753" t="s">
        <v>41</v>
      </c>
      <c r="F1753" t="s">
        <v>42</v>
      </c>
      <c r="G1753" t="s">
        <v>57</v>
      </c>
      <c r="H1753" t="s">
        <v>58</v>
      </c>
      <c r="I1753" t="s">
        <v>59</v>
      </c>
      <c r="J1753" t="s">
        <v>46</v>
      </c>
      <c r="K1753" t="s">
        <v>114</v>
      </c>
      <c r="L1753" t="s">
        <v>115</v>
      </c>
      <c r="M1753" t="s">
        <v>116</v>
      </c>
      <c r="N1753" t="s">
        <v>117</v>
      </c>
      <c r="O1753">
        <v>30</v>
      </c>
      <c r="P1753">
        <v>28</v>
      </c>
      <c r="Q1753" t="b">
        <v>1</v>
      </c>
      <c r="R1753">
        <v>4</v>
      </c>
      <c r="S1753">
        <v>2</v>
      </c>
      <c r="T1753" t="s">
        <v>143</v>
      </c>
      <c r="U1753" t="s">
        <v>144</v>
      </c>
      <c r="V1753" t="s">
        <v>139</v>
      </c>
      <c r="W1753" t="s">
        <v>53</v>
      </c>
      <c r="X1753">
        <v>564</v>
      </c>
      <c r="Y1753">
        <v>479.4</v>
      </c>
      <c r="Z1753">
        <v>465.11</v>
      </c>
      <c r="AA1753">
        <v>1.77</v>
      </c>
      <c r="AB1753">
        <v>466.88</v>
      </c>
      <c r="AC1753">
        <v>373.51</v>
      </c>
      <c r="AD1753">
        <v>93.38</v>
      </c>
      <c r="AE1753">
        <v>423.04</v>
      </c>
      <c r="AF1753">
        <v>37.94</v>
      </c>
      <c r="AG1753">
        <v>5.9</v>
      </c>
      <c r="AH1753" t="s">
        <v>54</v>
      </c>
      <c r="AK1753">
        <v>4</v>
      </c>
      <c r="AL1753">
        <v>0</v>
      </c>
    </row>
    <row r="1754" spans="1:38" x14ac:dyDescent="0.25">
      <c r="A1754" t="s">
        <v>2023</v>
      </c>
      <c r="B1754" s="1">
        <v>45135</v>
      </c>
      <c r="C1754" t="s">
        <v>374</v>
      </c>
      <c r="D1754" t="s">
        <v>66</v>
      </c>
      <c r="E1754" t="s">
        <v>67</v>
      </c>
      <c r="F1754" t="s">
        <v>68</v>
      </c>
      <c r="G1754" t="s">
        <v>43</v>
      </c>
      <c r="H1754" t="s">
        <v>44</v>
      </c>
      <c r="I1754" t="s">
        <v>45</v>
      </c>
      <c r="J1754" t="s">
        <v>46</v>
      </c>
      <c r="K1754" t="s">
        <v>196</v>
      </c>
      <c r="M1754" t="s">
        <v>197</v>
      </c>
      <c r="N1754" t="s">
        <v>198</v>
      </c>
      <c r="O1754">
        <v>90</v>
      </c>
      <c r="P1754">
        <v>91</v>
      </c>
      <c r="Q1754" t="b">
        <v>0</v>
      </c>
      <c r="R1754">
        <v>1</v>
      </c>
      <c r="S1754">
        <v>0</v>
      </c>
      <c r="T1754" t="s">
        <v>73</v>
      </c>
      <c r="U1754" t="s">
        <v>74</v>
      </c>
      <c r="V1754" t="s">
        <v>52</v>
      </c>
      <c r="W1754" t="s">
        <v>53</v>
      </c>
      <c r="X1754">
        <v>12.4</v>
      </c>
      <c r="Y1754">
        <v>9.92</v>
      </c>
      <c r="Z1754">
        <v>7.32</v>
      </c>
      <c r="AA1754">
        <v>1.79</v>
      </c>
      <c r="AB1754">
        <v>9.11</v>
      </c>
      <c r="AC1754">
        <v>7.75</v>
      </c>
      <c r="AD1754">
        <v>1.37</v>
      </c>
      <c r="AE1754">
        <v>9.11</v>
      </c>
      <c r="AF1754">
        <v>0</v>
      </c>
      <c r="AG1754">
        <v>0.01</v>
      </c>
      <c r="AH1754" t="s">
        <v>54</v>
      </c>
      <c r="AK1754">
        <v>8</v>
      </c>
      <c r="AL1754">
        <v>1</v>
      </c>
    </row>
    <row r="1755" spans="1:38" x14ac:dyDescent="0.25">
      <c r="A1755" t="s">
        <v>2024</v>
      </c>
      <c r="B1755" s="1">
        <v>45580</v>
      </c>
      <c r="C1755" t="s">
        <v>611</v>
      </c>
      <c r="D1755" t="s">
        <v>122</v>
      </c>
      <c r="E1755" t="s">
        <v>123</v>
      </c>
      <c r="F1755" t="s">
        <v>124</v>
      </c>
      <c r="G1755" t="s">
        <v>57</v>
      </c>
      <c r="H1755" t="s">
        <v>58</v>
      </c>
      <c r="I1755" t="s">
        <v>59</v>
      </c>
      <c r="J1755" t="s">
        <v>46</v>
      </c>
      <c r="K1755" t="s">
        <v>134</v>
      </c>
      <c r="M1755" t="s">
        <v>135</v>
      </c>
      <c r="N1755" t="s">
        <v>136</v>
      </c>
      <c r="O1755">
        <v>84</v>
      </c>
      <c r="P1755">
        <v>81</v>
      </c>
      <c r="Q1755" t="b">
        <v>0</v>
      </c>
      <c r="R1755">
        <v>4</v>
      </c>
      <c r="S1755">
        <v>2</v>
      </c>
      <c r="T1755" t="s">
        <v>99</v>
      </c>
      <c r="U1755" t="s">
        <v>100</v>
      </c>
      <c r="V1755" t="s">
        <v>52</v>
      </c>
      <c r="W1755" t="s">
        <v>53</v>
      </c>
      <c r="X1755">
        <v>4998</v>
      </c>
      <c r="Y1755">
        <v>4248.3</v>
      </c>
      <c r="Z1755">
        <v>7037.5</v>
      </c>
      <c r="AA1755">
        <v>1.78</v>
      </c>
      <c r="AB1755">
        <v>7039.28</v>
      </c>
      <c r="AC1755">
        <v>6194.57</v>
      </c>
      <c r="AD1755">
        <v>844.71</v>
      </c>
      <c r="AE1755">
        <v>11600.42</v>
      </c>
      <c r="AF1755">
        <v>0</v>
      </c>
      <c r="AG1755">
        <v>-4561.1400000000003</v>
      </c>
      <c r="AH1755" t="s">
        <v>54</v>
      </c>
      <c r="AK1755">
        <v>9</v>
      </c>
      <c r="AL1755">
        <v>1</v>
      </c>
    </row>
    <row r="1756" spans="1:38" x14ac:dyDescent="0.25">
      <c r="A1756" t="s">
        <v>2025</v>
      </c>
      <c r="B1756" s="1">
        <v>45508</v>
      </c>
      <c r="C1756" t="s">
        <v>266</v>
      </c>
      <c r="D1756" t="s">
        <v>77</v>
      </c>
      <c r="E1756" t="s">
        <v>78</v>
      </c>
      <c r="F1756" t="s">
        <v>79</v>
      </c>
      <c r="G1756" t="s">
        <v>57</v>
      </c>
      <c r="H1756" t="s">
        <v>58</v>
      </c>
      <c r="I1756" t="s">
        <v>59</v>
      </c>
      <c r="J1756" t="s">
        <v>46</v>
      </c>
      <c r="K1756" t="s">
        <v>60</v>
      </c>
      <c r="L1756" t="s">
        <v>61</v>
      </c>
      <c r="M1756" t="s">
        <v>48</v>
      </c>
      <c r="N1756" t="s">
        <v>49</v>
      </c>
      <c r="O1756">
        <v>30</v>
      </c>
      <c r="P1756">
        <v>29</v>
      </c>
      <c r="Q1756" t="b">
        <v>1</v>
      </c>
      <c r="R1756">
        <v>2</v>
      </c>
      <c r="S1756">
        <v>0</v>
      </c>
      <c r="T1756" t="s">
        <v>73</v>
      </c>
      <c r="U1756" t="s">
        <v>74</v>
      </c>
      <c r="V1756" t="s">
        <v>52</v>
      </c>
      <c r="W1756" t="s">
        <v>53</v>
      </c>
      <c r="X1756">
        <v>174</v>
      </c>
      <c r="Y1756">
        <v>147.9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 t="s">
        <v>129</v>
      </c>
      <c r="AI1756">
        <v>65</v>
      </c>
      <c r="AJ1756" t="s">
        <v>189</v>
      </c>
      <c r="AK1756">
        <v>1</v>
      </c>
      <c r="AL1756">
        <v>0</v>
      </c>
    </row>
    <row r="1757" spans="1:38" x14ac:dyDescent="0.25">
      <c r="A1757" t="s">
        <v>2026</v>
      </c>
      <c r="B1757" s="1">
        <v>45037</v>
      </c>
      <c r="C1757" t="s">
        <v>304</v>
      </c>
      <c r="D1757" t="s">
        <v>90</v>
      </c>
      <c r="E1757" t="s">
        <v>91</v>
      </c>
      <c r="F1757" t="s">
        <v>92</v>
      </c>
      <c r="G1757" t="s">
        <v>111</v>
      </c>
      <c r="H1757" t="s">
        <v>112</v>
      </c>
      <c r="I1757" t="s">
        <v>113</v>
      </c>
      <c r="J1757" t="s">
        <v>46</v>
      </c>
      <c r="K1757" t="s">
        <v>213</v>
      </c>
      <c r="L1757" t="s">
        <v>214</v>
      </c>
      <c r="M1757" t="s">
        <v>215</v>
      </c>
      <c r="N1757" t="s">
        <v>216</v>
      </c>
      <c r="O1757">
        <v>30</v>
      </c>
      <c r="P1757">
        <v>30</v>
      </c>
      <c r="Q1757" t="b">
        <v>1</v>
      </c>
      <c r="R1757">
        <v>3</v>
      </c>
      <c r="S1757">
        <v>2</v>
      </c>
      <c r="T1757" t="s">
        <v>73</v>
      </c>
      <c r="U1757" t="s">
        <v>74</v>
      </c>
      <c r="V1757" t="s">
        <v>52</v>
      </c>
      <c r="W1757" t="s">
        <v>53</v>
      </c>
      <c r="X1757">
        <v>492</v>
      </c>
      <c r="Y1757">
        <v>418.2</v>
      </c>
      <c r="Z1757">
        <v>420.96</v>
      </c>
      <c r="AA1757">
        <v>1.79</v>
      </c>
      <c r="AB1757">
        <v>422.75</v>
      </c>
      <c r="AC1757">
        <v>359.34</v>
      </c>
      <c r="AD1757">
        <v>63.41</v>
      </c>
      <c r="AE1757">
        <v>381</v>
      </c>
      <c r="AF1757">
        <v>0</v>
      </c>
      <c r="AG1757">
        <v>41.75</v>
      </c>
      <c r="AH1757" t="s">
        <v>54</v>
      </c>
      <c r="AK1757">
        <v>8</v>
      </c>
      <c r="AL1757">
        <v>0</v>
      </c>
    </row>
    <row r="1758" spans="1:38" x14ac:dyDescent="0.25">
      <c r="A1758" t="s">
        <v>2027</v>
      </c>
      <c r="B1758" s="1">
        <v>45188</v>
      </c>
      <c r="C1758" t="s">
        <v>328</v>
      </c>
      <c r="D1758" t="s">
        <v>77</v>
      </c>
      <c r="E1758" t="s">
        <v>78</v>
      </c>
      <c r="F1758" t="s">
        <v>79</v>
      </c>
      <c r="G1758" t="s">
        <v>111</v>
      </c>
      <c r="H1758" t="s">
        <v>112</v>
      </c>
      <c r="I1758" t="s">
        <v>113</v>
      </c>
      <c r="J1758" t="s">
        <v>46</v>
      </c>
      <c r="K1758" t="s">
        <v>163</v>
      </c>
      <c r="L1758" t="s">
        <v>164</v>
      </c>
      <c r="M1758" t="s">
        <v>165</v>
      </c>
      <c r="N1758" t="s">
        <v>157</v>
      </c>
      <c r="O1758">
        <v>30</v>
      </c>
      <c r="P1758">
        <v>28</v>
      </c>
      <c r="Q1758" t="b">
        <v>1</v>
      </c>
      <c r="R1758">
        <v>4</v>
      </c>
      <c r="S1758">
        <v>0</v>
      </c>
      <c r="T1758" t="s">
        <v>99</v>
      </c>
      <c r="U1758" t="s">
        <v>100</v>
      </c>
      <c r="V1758" t="s">
        <v>52</v>
      </c>
      <c r="W1758" t="s">
        <v>53</v>
      </c>
      <c r="X1758">
        <v>936</v>
      </c>
      <c r="Y1758">
        <v>795.6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 t="s">
        <v>129</v>
      </c>
      <c r="AI1758">
        <v>70</v>
      </c>
      <c r="AJ1758" t="s">
        <v>341</v>
      </c>
      <c r="AK1758">
        <v>8</v>
      </c>
      <c r="AL1758">
        <v>0</v>
      </c>
    </row>
    <row r="1759" spans="1:38" x14ac:dyDescent="0.25">
      <c r="A1759" t="s">
        <v>2028</v>
      </c>
      <c r="B1759" s="1">
        <v>45576</v>
      </c>
      <c r="C1759" t="s">
        <v>253</v>
      </c>
      <c r="D1759" t="s">
        <v>66</v>
      </c>
      <c r="E1759" t="s">
        <v>67</v>
      </c>
      <c r="F1759" t="s">
        <v>68</v>
      </c>
      <c r="G1759" t="s">
        <v>80</v>
      </c>
      <c r="H1759" t="s">
        <v>81</v>
      </c>
      <c r="I1759" t="s">
        <v>82</v>
      </c>
      <c r="J1759" t="s">
        <v>46</v>
      </c>
      <c r="K1759" t="s">
        <v>83</v>
      </c>
      <c r="M1759" t="s">
        <v>84</v>
      </c>
      <c r="N1759" t="s">
        <v>85</v>
      </c>
      <c r="O1759">
        <v>30</v>
      </c>
      <c r="P1759">
        <v>29</v>
      </c>
      <c r="Q1759" t="b">
        <v>0</v>
      </c>
      <c r="R1759">
        <v>1</v>
      </c>
      <c r="S1759">
        <v>0</v>
      </c>
      <c r="T1759" t="s">
        <v>143</v>
      </c>
      <c r="U1759" t="s">
        <v>144</v>
      </c>
      <c r="V1759" t="s">
        <v>139</v>
      </c>
      <c r="W1759" t="s">
        <v>53</v>
      </c>
      <c r="X1759">
        <v>7.2</v>
      </c>
      <c r="Y1759">
        <v>5.76</v>
      </c>
      <c r="Z1759">
        <v>4.0999999999999996</v>
      </c>
      <c r="AA1759">
        <v>1.77</v>
      </c>
      <c r="AB1759">
        <v>5.87</v>
      </c>
      <c r="AC1759">
        <v>4.6900000000000004</v>
      </c>
      <c r="AD1759">
        <v>1.17</v>
      </c>
      <c r="AE1759">
        <v>5.32</v>
      </c>
      <c r="AF1759">
        <v>0</v>
      </c>
      <c r="AG1759">
        <v>0.55000000000000004</v>
      </c>
      <c r="AH1759" t="s">
        <v>54</v>
      </c>
      <c r="AK1759">
        <v>9</v>
      </c>
      <c r="AL1759">
        <v>0</v>
      </c>
    </row>
    <row r="1760" spans="1:38" x14ac:dyDescent="0.25">
      <c r="A1760" t="s">
        <v>2029</v>
      </c>
      <c r="B1760" s="1">
        <v>45215</v>
      </c>
      <c r="C1760" t="s">
        <v>167</v>
      </c>
      <c r="D1760" t="s">
        <v>122</v>
      </c>
      <c r="E1760" t="s">
        <v>123</v>
      </c>
      <c r="F1760" t="s">
        <v>124</v>
      </c>
      <c r="G1760" t="s">
        <v>43</v>
      </c>
      <c r="H1760" t="s">
        <v>44</v>
      </c>
      <c r="I1760" t="s">
        <v>45</v>
      </c>
      <c r="J1760" t="s">
        <v>46</v>
      </c>
      <c r="K1760" t="s">
        <v>103</v>
      </c>
      <c r="M1760" t="s">
        <v>95</v>
      </c>
      <c r="N1760" t="s">
        <v>96</v>
      </c>
      <c r="O1760">
        <v>30</v>
      </c>
      <c r="P1760">
        <v>28</v>
      </c>
      <c r="Q1760" t="b">
        <v>0</v>
      </c>
      <c r="R1760">
        <v>1</v>
      </c>
      <c r="S1760">
        <v>2</v>
      </c>
      <c r="T1760" t="s">
        <v>73</v>
      </c>
      <c r="U1760" t="s">
        <v>74</v>
      </c>
      <c r="V1760" t="s">
        <v>52</v>
      </c>
      <c r="W1760" t="s">
        <v>53</v>
      </c>
      <c r="X1760">
        <v>18.2</v>
      </c>
      <c r="Y1760">
        <v>14.56</v>
      </c>
      <c r="Z1760">
        <v>10.98</v>
      </c>
      <c r="AA1760">
        <v>1.79</v>
      </c>
      <c r="AB1760">
        <v>12.77</v>
      </c>
      <c r="AC1760">
        <v>10.85</v>
      </c>
      <c r="AD1760">
        <v>1.92</v>
      </c>
      <c r="AE1760">
        <v>13.53</v>
      </c>
      <c r="AF1760">
        <v>0</v>
      </c>
      <c r="AG1760">
        <v>-0.77</v>
      </c>
      <c r="AH1760" t="s">
        <v>54</v>
      </c>
      <c r="AK1760">
        <v>7</v>
      </c>
      <c r="AL1760">
        <v>0</v>
      </c>
    </row>
    <row r="1761" spans="1:38" x14ac:dyDescent="0.25">
      <c r="A1761" t="s">
        <v>2030</v>
      </c>
      <c r="B1761" s="1">
        <v>45645</v>
      </c>
      <c r="C1761" t="s">
        <v>268</v>
      </c>
      <c r="D1761" t="s">
        <v>122</v>
      </c>
      <c r="E1761" t="s">
        <v>123</v>
      </c>
      <c r="F1761" t="s">
        <v>124</v>
      </c>
      <c r="G1761" t="s">
        <v>80</v>
      </c>
      <c r="H1761" t="s">
        <v>81</v>
      </c>
      <c r="I1761" t="s">
        <v>82</v>
      </c>
      <c r="J1761" t="s">
        <v>46</v>
      </c>
      <c r="K1761" t="s">
        <v>47</v>
      </c>
      <c r="M1761" t="s">
        <v>48</v>
      </c>
      <c r="N1761" t="s">
        <v>49</v>
      </c>
      <c r="O1761">
        <v>90</v>
      </c>
      <c r="P1761">
        <v>94</v>
      </c>
      <c r="Q1761" t="b">
        <v>0</v>
      </c>
      <c r="R1761">
        <v>1</v>
      </c>
      <c r="S1761">
        <v>0</v>
      </c>
      <c r="T1761" t="s">
        <v>73</v>
      </c>
      <c r="U1761" t="s">
        <v>74</v>
      </c>
      <c r="V1761" t="s">
        <v>52</v>
      </c>
      <c r="W1761" t="s">
        <v>53</v>
      </c>
      <c r="X1761">
        <v>14.8</v>
      </c>
      <c r="Y1761">
        <v>11.84</v>
      </c>
      <c r="Z1761">
        <v>22.78</v>
      </c>
      <c r="AA1761">
        <v>1.79</v>
      </c>
      <c r="AB1761">
        <v>24.57</v>
      </c>
      <c r="AC1761">
        <v>20.89</v>
      </c>
      <c r="AD1761">
        <v>3.69</v>
      </c>
      <c r="AE1761">
        <v>34.22</v>
      </c>
      <c r="AF1761">
        <v>0</v>
      </c>
      <c r="AG1761">
        <v>-9.65</v>
      </c>
      <c r="AH1761" t="s">
        <v>54</v>
      </c>
      <c r="AK1761">
        <v>1</v>
      </c>
      <c r="AL1761">
        <v>0</v>
      </c>
    </row>
    <row r="1762" spans="1:38" x14ac:dyDescent="0.25">
      <c r="A1762" t="s">
        <v>2031</v>
      </c>
      <c r="B1762" s="1">
        <v>45520</v>
      </c>
      <c r="C1762" t="s">
        <v>405</v>
      </c>
      <c r="D1762" t="s">
        <v>77</v>
      </c>
      <c r="E1762" t="s">
        <v>78</v>
      </c>
      <c r="F1762" t="s">
        <v>79</v>
      </c>
      <c r="G1762" t="s">
        <v>57</v>
      </c>
      <c r="H1762" t="s">
        <v>58</v>
      </c>
      <c r="I1762" t="s">
        <v>59</v>
      </c>
      <c r="J1762" t="s">
        <v>46</v>
      </c>
      <c r="K1762" t="s">
        <v>106</v>
      </c>
      <c r="M1762" t="s">
        <v>107</v>
      </c>
      <c r="N1762" t="s">
        <v>108</v>
      </c>
      <c r="O1762">
        <v>90</v>
      </c>
      <c r="P1762">
        <v>89</v>
      </c>
      <c r="Q1762" t="b">
        <v>0</v>
      </c>
      <c r="R1762">
        <v>1</v>
      </c>
      <c r="S1762">
        <v>0</v>
      </c>
      <c r="T1762" t="s">
        <v>143</v>
      </c>
      <c r="U1762" t="s">
        <v>144</v>
      </c>
      <c r="V1762" t="s">
        <v>139</v>
      </c>
      <c r="W1762" t="s">
        <v>53</v>
      </c>
      <c r="X1762">
        <v>8.5</v>
      </c>
      <c r="Y1762">
        <v>6.8</v>
      </c>
      <c r="Z1762">
        <v>4.63</v>
      </c>
      <c r="AA1762">
        <v>1.77</v>
      </c>
      <c r="AB1762">
        <v>6.4</v>
      </c>
      <c r="AC1762">
        <v>5.12</v>
      </c>
      <c r="AD1762">
        <v>1.28</v>
      </c>
      <c r="AE1762">
        <v>6.39</v>
      </c>
      <c r="AF1762">
        <v>0</v>
      </c>
      <c r="AG1762">
        <v>0.01</v>
      </c>
      <c r="AH1762" t="s">
        <v>54</v>
      </c>
      <c r="AK1762">
        <v>5</v>
      </c>
      <c r="AL1762">
        <v>0</v>
      </c>
    </row>
    <row r="1763" spans="1:38" x14ac:dyDescent="0.25">
      <c r="A1763" t="s">
        <v>2032</v>
      </c>
      <c r="B1763" s="1">
        <v>45121</v>
      </c>
      <c r="C1763" t="s">
        <v>153</v>
      </c>
      <c r="D1763" t="s">
        <v>77</v>
      </c>
      <c r="E1763" t="s">
        <v>78</v>
      </c>
      <c r="F1763" t="s">
        <v>79</v>
      </c>
      <c r="G1763" t="s">
        <v>80</v>
      </c>
      <c r="H1763" t="s">
        <v>81</v>
      </c>
      <c r="I1763" t="s">
        <v>82</v>
      </c>
      <c r="J1763" t="s">
        <v>46</v>
      </c>
      <c r="K1763" t="s">
        <v>196</v>
      </c>
      <c r="M1763" t="s">
        <v>197</v>
      </c>
      <c r="N1763" t="s">
        <v>198</v>
      </c>
      <c r="O1763">
        <v>90</v>
      </c>
      <c r="P1763">
        <v>90</v>
      </c>
      <c r="Q1763" t="b">
        <v>0</v>
      </c>
      <c r="R1763">
        <v>1</v>
      </c>
      <c r="S1763">
        <v>0</v>
      </c>
      <c r="T1763" t="s">
        <v>158</v>
      </c>
      <c r="U1763" t="s">
        <v>159</v>
      </c>
      <c r="V1763" t="s">
        <v>158</v>
      </c>
      <c r="W1763" t="s">
        <v>23</v>
      </c>
      <c r="X1763">
        <v>12.4</v>
      </c>
      <c r="Y1763">
        <v>9.92</v>
      </c>
      <c r="Z1763">
        <v>11.16</v>
      </c>
      <c r="AA1763">
        <v>0</v>
      </c>
      <c r="AB1763">
        <v>11.16</v>
      </c>
      <c r="AC1763">
        <v>0</v>
      </c>
      <c r="AD1763">
        <v>11.16</v>
      </c>
      <c r="AE1763">
        <v>9.3000000000000007</v>
      </c>
      <c r="AF1763">
        <v>0</v>
      </c>
      <c r="AG1763">
        <v>1.86</v>
      </c>
      <c r="AH1763" t="s">
        <v>54</v>
      </c>
      <c r="AK1763">
        <v>2</v>
      </c>
      <c r="AL1763">
        <v>0</v>
      </c>
    </row>
    <row r="1764" spans="1:38" x14ac:dyDescent="0.25">
      <c r="A1764" t="s">
        <v>2033</v>
      </c>
      <c r="B1764" s="1">
        <v>45598</v>
      </c>
      <c r="C1764" t="s">
        <v>405</v>
      </c>
      <c r="D1764" t="s">
        <v>66</v>
      </c>
      <c r="E1764" t="s">
        <v>67</v>
      </c>
      <c r="F1764" t="s">
        <v>68</v>
      </c>
      <c r="G1764" t="s">
        <v>80</v>
      </c>
      <c r="H1764" t="s">
        <v>81</v>
      </c>
      <c r="I1764" t="s">
        <v>82</v>
      </c>
      <c r="J1764" t="s">
        <v>46</v>
      </c>
      <c r="K1764" t="s">
        <v>196</v>
      </c>
      <c r="M1764" t="s">
        <v>197</v>
      </c>
      <c r="N1764" t="s">
        <v>198</v>
      </c>
      <c r="O1764">
        <v>90</v>
      </c>
      <c r="P1764">
        <v>88</v>
      </c>
      <c r="Q1764" t="b">
        <v>0</v>
      </c>
      <c r="R1764">
        <v>1</v>
      </c>
      <c r="S1764">
        <v>0</v>
      </c>
      <c r="T1764" t="s">
        <v>137</v>
      </c>
      <c r="U1764" t="s">
        <v>138</v>
      </c>
      <c r="V1764" t="s">
        <v>139</v>
      </c>
      <c r="W1764" t="s">
        <v>140</v>
      </c>
      <c r="X1764">
        <v>12.4</v>
      </c>
      <c r="Y1764">
        <v>9.92</v>
      </c>
      <c r="Z1764">
        <v>9.42</v>
      </c>
      <c r="AA1764">
        <v>0.05</v>
      </c>
      <c r="AB1764">
        <v>9.4700000000000006</v>
      </c>
      <c r="AC1764">
        <v>6.82</v>
      </c>
      <c r="AD1764">
        <v>2.65</v>
      </c>
      <c r="AE1764">
        <v>9.41</v>
      </c>
      <c r="AF1764">
        <v>0</v>
      </c>
      <c r="AG1764">
        <v>0.06</v>
      </c>
      <c r="AH1764" t="s">
        <v>54</v>
      </c>
      <c r="AK1764">
        <v>1</v>
      </c>
      <c r="AL1764">
        <v>0</v>
      </c>
    </row>
    <row r="1765" spans="1:38" x14ac:dyDescent="0.25">
      <c r="A1765" t="s">
        <v>2034</v>
      </c>
      <c r="B1765" s="1">
        <v>45624</v>
      </c>
      <c r="C1765" t="s">
        <v>438</v>
      </c>
      <c r="D1765" t="s">
        <v>90</v>
      </c>
      <c r="E1765" t="s">
        <v>91</v>
      </c>
      <c r="F1765" t="s">
        <v>92</v>
      </c>
      <c r="G1765" t="s">
        <v>111</v>
      </c>
      <c r="H1765" t="s">
        <v>112</v>
      </c>
      <c r="I1765" t="s">
        <v>113</v>
      </c>
      <c r="J1765" t="s">
        <v>46</v>
      </c>
      <c r="K1765" t="s">
        <v>114</v>
      </c>
      <c r="L1765" t="s">
        <v>115</v>
      </c>
      <c r="M1765" t="s">
        <v>116</v>
      </c>
      <c r="N1765" t="s">
        <v>117</v>
      </c>
      <c r="O1765">
        <v>30</v>
      </c>
      <c r="P1765">
        <v>30</v>
      </c>
      <c r="Q1765" t="b">
        <v>1</v>
      </c>
      <c r="R1765">
        <v>4</v>
      </c>
      <c r="S1765">
        <v>0</v>
      </c>
      <c r="T1765" t="s">
        <v>99</v>
      </c>
      <c r="U1765" t="s">
        <v>100</v>
      </c>
      <c r="V1765" t="s">
        <v>52</v>
      </c>
      <c r="W1765" t="s">
        <v>53</v>
      </c>
      <c r="X1765">
        <v>564</v>
      </c>
      <c r="Y1765">
        <v>479.4</v>
      </c>
      <c r="Z1765">
        <v>464.08</v>
      </c>
      <c r="AA1765">
        <v>1.78</v>
      </c>
      <c r="AB1765">
        <v>465.86</v>
      </c>
      <c r="AC1765">
        <v>409.96</v>
      </c>
      <c r="AD1765">
        <v>55.9</v>
      </c>
      <c r="AE1765">
        <v>440.33</v>
      </c>
      <c r="AF1765">
        <v>0</v>
      </c>
      <c r="AG1765">
        <v>25.53</v>
      </c>
      <c r="AH1765" t="s">
        <v>54</v>
      </c>
      <c r="AK1765">
        <v>3</v>
      </c>
      <c r="AL1765">
        <v>1</v>
      </c>
    </row>
    <row r="1766" spans="1:38" x14ac:dyDescent="0.25">
      <c r="A1766" t="s">
        <v>2035</v>
      </c>
      <c r="B1766" s="1">
        <v>45110</v>
      </c>
      <c r="C1766" t="s">
        <v>274</v>
      </c>
      <c r="D1766" t="s">
        <v>122</v>
      </c>
      <c r="E1766" t="s">
        <v>123</v>
      </c>
      <c r="F1766" t="s">
        <v>124</v>
      </c>
      <c r="G1766" t="s">
        <v>80</v>
      </c>
      <c r="H1766" t="s">
        <v>81</v>
      </c>
      <c r="I1766" t="s">
        <v>82</v>
      </c>
      <c r="J1766" t="s">
        <v>46</v>
      </c>
      <c r="K1766" t="s">
        <v>114</v>
      </c>
      <c r="L1766" t="s">
        <v>115</v>
      </c>
      <c r="M1766" t="s">
        <v>116</v>
      </c>
      <c r="N1766" t="s">
        <v>117</v>
      </c>
      <c r="O1766">
        <v>30</v>
      </c>
      <c r="P1766">
        <v>29</v>
      </c>
      <c r="Q1766" t="b">
        <v>1</v>
      </c>
      <c r="R1766">
        <v>4</v>
      </c>
      <c r="S1766">
        <v>0</v>
      </c>
      <c r="T1766" t="s">
        <v>73</v>
      </c>
      <c r="U1766" t="s">
        <v>74</v>
      </c>
      <c r="V1766" t="s">
        <v>52</v>
      </c>
      <c r="W1766" t="s">
        <v>53</v>
      </c>
      <c r="X1766">
        <v>564</v>
      </c>
      <c r="Y1766">
        <v>479.4</v>
      </c>
      <c r="Z1766">
        <v>471.67</v>
      </c>
      <c r="AA1766">
        <v>1.79</v>
      </c>
      <c r="AB1766">
        <v>473.46</v>
      </c>
      <c r="AC1766">
        <v>402.44</v>
      </c>
      <c r="AD1766">
        <v>71.02</v>
      </c>
      <c r="AE1766">
        <v>456.87</v>
      </c>
      <c r="AF1766">
        <v>0</v>
      </c>
      <c r="AG1766">
        <v>16.59</v>
      </c>
      <c r="AH1766" t="s">
        <v>54</v>
      </c>
      <c r="AK1766">
        <v>11</v>
      </c>
      <c r="AL1766">
        <v>0</v>
      </c>
    </row>
    <row r="1767" spans="1:38" x14ac:dyDescent="0.25">
      <c r="A1767" t="s">
        <v>2036</v>
      </c>
      <c r="B1767" s="1">
        <v>45363</v>
      </c>
      <c r="C1767" t="s">
        <v>317</v>
      </c>
      <c r="D1767" t="s">
        <v>77</v>
      </c>
      <c r="E1767" t="s">
        <v>78</v>
      </c>
      <c r="F1767" t="s">
        <v>79</v>
      </c>
      <c r="G1767" t="s">
        <v>43</v>
      </c>
      <c r="H1767" t="s">
        <v>44</v>
      </c>
      <c r="I1767" t="s">
        <v>45</v>
      </c>
      <c r="J1767" t="s">
        <v>46</v>
      </c>
      <c r="K1767" t="s">
        <v>168</v>
      </c>
      <c r="L1767" t="s">
        <v>169</v>
      </c>
      <c r="M1767" t="s">
        <v>170</v>
      </c>
      <c r="N1767" t="s">
        <v>171</v>
      </c>
      <c r="O1767">
        <v>90</v>
      </c>
      <c r="P1767">
        <v>93</v>
      </c>
      <c r="Q1767" t="b">
        <v>1</v>
      </c>
      <c r="R1767">
        <v>3</v>
      </c>
      <c r="S1767">
        <v>0</v>
      </c>
      <c r="T1767" t="s">
        <v>50</v>
      </c>
      <c r="U1767" t="s">
        <v>51</v>
      </c>
      <c r="V1767" t="s">
        <v>52</v>
      </c>
      <c r="W1767" t="s">
        <v>53</v>
      </c>
      <c r="X1767">
        <v>594</v>
      </c>
      <c r="Y1767">
        <v>504.9</v>
      </c>
      <c r="Z1767">
        <v>1475.23</v>
      </c>
      <c r="AA1767">
        <v>1.78</v>
      </c>
      <c r="AB1767">
        <v>1477.01</v>
      </c>
      <c r="AC1767">
        <v>1284.99</v>
      </c>
      <c r="AD1767">
        <v>192.01</v>
      </c>
      <c r="AE1767">
        <v>1396.61</v>
      </c>
      <c r="AF1767">
        <v>0</v>
      </c>
      <c r="AG1767">
        <v>80.39</v>
      </c>
      <c r="AH1767" t="s">
        <v>54</v>
      </c>
      <c r="AK1767">
        <v>7</v>
      </c>
      <c r="AL1767">
        <v>1</v>
      </c>
    </row>
    <row r="1768" spans="1:38" x14ac:dyDescent="0.25">
      <c r="A1768" t="s">
        <v>2037</v>
      </c>
      <c r="B1768" s="1">
        <v>45495</v>
      </c>
      <c r="C1768" t="s">
        <v>745</v>
      </c>
      <c r="D1768" t="s">
        <v>40</v>
      </c>
      <c r="E1768" t="s">
        <v>41</v>
      </c>
      <c r="F1768" t="s">
        <v>42</v>
      </c>
      <c r="G1768" t="s">
        <v>57</v>
      </c>
      <c r="H1768" t="s">
        <v>58</v>
      </c>
      <c r="I1768" t="s">
        <v>59</v>
      </c>
      <c r="J1768" t="s">
        <v>46</v>
      </c>
      <c r="K1768" t="s">
        <v>83</v>
      </c>
      <c r="M1768" t="s">
        <v>84</v>
      </c>
      <c r="N1768" t="s">
        <v>85</v>
      </c>
      <c r="O1768">
        <v>30</v>
      </c>
      <c r="P1768">
        <v>29</v>
      </c>
      <c r="Q1768" t="b">
        <v>0</v>
      </c>
      <c r="R1768">
        <v>1</v>
      </c>
      <c r="S1768">
        <v>1</v>
      </c>
      <c r="T1768" t="s">
        <v>50</v>
      </c>
      <c r="U1768" t="s">
        <v>51</v>
      </c>
      <c r="V1768" t="s">
        <v>52</v>
      </c>
      <c r="W1768" t="s">
        <v>53</v>
      </c>
      <c r="X1768">
        <v>7.2</v>
      </c>
      <c r="Y1768">
        <v>5.76</v>
      </c>
      <c r="Z1768">
        <v>4.54</v>
      </c>
      <c r="AA1768">
        <v>1.78</v>
      </c>
      <c r="AB1768">
        <v>6.32</v>
      </c>
      <c r="AC1768">
        <v>5.5</v>
      </c>
      <c r="AD1768">
        <v>1</v>
      </c>
      <c r="AE1768">
        <v>5.48</v>
      </c>
      <c r="AF1768">
        <v>0</v>
      </c>
      <c r="AG1768">
        <v>0.84</v>
      </c>
      <c r="AH1768" t="s">
        <v>54</v>
      </c>
      <c r="AK1768">
        <v>1</v>
      </c>
      <c r="AL1768">
        <v>0</v>
      </c>
    </row>
    <row r="1769" spans="1:38" x14ac:dyDescent="0.25">
      <c r="A1769" t="s">
        <v>2038</v>
      </c>
      <c r="B1769" s="1">
        <v>45595</v>
      </c>
      <c r="C1769" t="s">
        <v>337</v>
      </c>
      <c r="D1769" t="s">
        <v>122</v>
      </c>
      <c r="E1769" t="s">
        <v>123</v>
      </c>
      <c r="F1769" t="s">
        <v>124</v>
      </c>
      <c r="G1769" t="s">
        <v>80</v>
      </c>
      <c r="H1769" t="s">
        <v>81</v>
      </c>
      <c r="I1769" t="s">
        <v>82</v>
      </c>
      <c r="J1769" t="s">
        <v>46</v>
      </c>
      <c r="K1769" t="s">
        <v>106</v>
      </c>
      <c r="M1769" t="s">
        <v>107</v>
      </c>
      <c r="N1769" t="s">
        <v>108</v>
      </c>
      <c r="O1769">
        <v>90</v>
      </c>
      <c r="P1769">
        <v>86</v>
      </c>
      <c r="Q1769" t="b">
        <v>0</v>
      </c>
      <c r="R1769">
        <v>1</v>
      </c>
      <c r="S1769">
        <v>0</v>
      </c>
      <c r="T1769" t="s">
        <v>50</v>
      </c>
      <c r="U1769" t="s">
        <v>51</v>
      </c>
      <c r="V1769" t="s">
        <v>52</v>
      </c>
      <c r="W1769" t="s">
        <v>53</v>
      </c>
      <c r="X1769">
        <v>8.5</v>
      </c>
      <c r="Y1769">
        <v>6.8</v>
      </c>
      <c r="Z1769">
        <v>4.4000000000000004</v>
      </c>
      <c r="AA1769">
        <v>1.78</v>
      </c>
      <c r="AB1769">
        <v>6.18</v>
      </c>
      <c r="AC1769">
        <v>5.38</v>
      </c>
      <c r="AD1769">
        <v>1</v>
      </c>
      <c r="AE1769">
        <v>5.98</v>
      </c>
      <c r="AF1769">
        <v>0</v>
      </c>
      <c r="AG1769">
        <v>0.2</v>
      </c>
      <c r="AH1769" t="s">
        <v>54</v>
      </c>
      <c r="AK1769">
        <v>1</v>
      </c>
      <c r="AL1769">
        <v>1</v>
      </c>
    </row>
    <row r="1770" spans="1:38" x14ac:dyDescent="0.25">
      <c r="A1770" t="s">
        <v>2039</v>
      </c>
      <c r="B1770" s="1">
        <v>45229</v>
      </c>
      <c r="C1770" t="s">
        <v>209</v>
      </c>
      <c r="D1770" t="s">
        <v>40</v>
      </c>
      <c r="E1770" t="s">
        <v>41</v>
      </c>
      <c r="F1770" t="s">
        <v>42</v>
      </c>
      <c r="G1770" t="s">
        <v>80</v>
      </c>
      <c r="H1770" t="s">
        <v>81</v>
      </c>
      <c r="I1770" t="s">
        <v>82</v>
      </c>
      <c r="J1770" t="s">
        <v>46</v>
      </c>
      <c r="K1770" t="s">
        <v>103</v>
      </c>
      <c r="M1770" t="s">
        <v>95</v>
      </c>
      <c r="N1770" t="s">
        <v>96</v>
      </c>
      <c r="O1770">
        <v>30</v>
      </c>
      <c r="P1770">
        <v>30</v>
      </c>
      <c r="Q1770" t="b">
        <v>0</v>
      </c>
      <c r="R1770">
        <v>1</v>
      </c>
      <c r="S1770">
        <v>0</v>
      </c>
      <c r="T1770" t="s">
        <v>143</v>
      </c>
      <c r="U1770" t="s">
        <v>144</v>
      </c>
      <c r="V1770" t="s">
        <v>139</v>
      </c>
      <c r="W1770" t="s">
        <v>53</v>
      </c>
      <c r="X1770">
        <v>18.2</v>
      </c>
      <c r="Y1770">
        <v>14.56</v>
      </c>
      <c r="Z1770">
        <v>11.24</v>
      </c>
      <c r="AA1770">
        <v>1.77</v>
      </c>
      <c r="AB1770">
        <v>13.01</v>
      </c>
      <c r="AC1770">
        <v>10.41</v>
      </c>
      <c r="AD1770">
        <v>2.6</v>
      </c>
      <c r="AE1770">
        <v>14.08</v>
      </c>
      <c r="AF1770">
        <v>0</v>
      </c>
      <c r="AG1770">
        <v>-1.06</v>
      </c>
      <c r="AH1770" t="s">
        <v>54</v>
      </c>
      <c r="AK1770">
        <v>10</v>
      </c>
      <c r="AL1770">
        <v>0</v>
      </c>
    </row>
    <row r="1771" spans="1:38" x14ac:dyDescent="0.25">
      <c r="A1771" t="s">
        <v>2040</v>
      </c>
      <c r="B1771" s="1">
        <v>45621</v>
      </c>
      <c r="C1771" t="s">
        <v>326</v>
      </c>
      <c r="D1771" t="s">
        <v>90</v>
      </c>
      <c r="E1771" t="s">
        <v>91</v>
      </c>
      <c r="F1771" t="s">
        <v>92</v>
      </c>
      <c r="G1771" t="s">
        <v>57</v>
      </c>
      <c r="H1771" t="s">
        <v>58</v>
      </c>
      <c r="I1771" t="s">
        <v>59</v>
      </c>
      <c r="J1771" t="s">
        <v>46</v>
      </c>
      <c r="K1771" t="s">
        <v>106</v>
      </c>
      <c r="M1771" t="s">
        <v>107</v>
      </c>
      <c r="N1771" t="s">
        <v>108</v>
      </c>
      <c r="O1771">
        <v>90</v>
      </c>
      <c r="P1771">
        <v>91</v>
      </c>
      <c r="Q1771" t="b">
        <v>0</v>
      </c>
      <c r="R1771">
        <v>1</v>
      </c>
      <c r="S1771">
        <v>0</v>
      </c>
      <c r="T1771" t="s">
        <v>143</v>
      </c>
      <c r="U1771" t="s">
        <v>144</v>
      </c>
      <c r="V1771" t="s">
        <v>139</v>
      </c>
      <c r="W1771" t="s">
        <v>53</v>
      </c>
      <c r="X1771">
        <v>8.5</v>
      </c>
      <c r="Y1771">
        <v>6.8</v>
      </c>
      <c r="Z1771">
        <v>4.8099999999999996</v>
      </c>
      <c r="AA1771">
        <v>1.77</v>
      </c>
      <c r="AB1771">
        <v>6.58</v>
      </c>
      <c r="AC1771">
        <v>5.27</v>
      </c>
      <c r="AD1771">
        <v>1.32</v>
      </c>
      <c r="AE1771">
        <v>6.05</v>
      </c>
      <c r="AF1771">
        <v>0</v>
      </c>
      <c r="AG1771">
        <v>0.53</v>
      </c>
      <c r="AH1771" t="s">
        <v>54</v>
      </c>
      <c r="AK1771">
        <v>6</v>
      </c>
      <c r="AL1771">
        <v>0</v>
      </c>
    </row>
    <row r="1772" spans="1:38" x14ac:dyDescent="0.25">
      <c r="A1772" t="s">
        <v>2041</v>
      </c>
      <c r="B1772" s="1">
        <v>45167</v>
      </c>
      <c r="C1772" t="s">
        <v>344</v>
      </c>
      <c r="D1772" t="s">
        <v>66</v>
      </c>
      <c r="E1772" t="s">
        <v>67</v>
      </c>
      <c r="F1772" t="s">
        <v>68</v>
      </c>
      <c r="G1772" t="s">
        <v>57</v>
      </c>
      <c r="H1772" t="s">
        <v>58</v>
      </c>
      <c r="I1772" t="s">
        <v>59</v>
      </c>
      <c r="J1772" t="s">
        <v>46</v>
      </c>
      <c r="K1772" t="s">
        <v>106</v>
      </c>
      <c r="M1772" t="s">
        <v>107</v>
      </c>
      <c r="N1772" t="s">
        <v>108</v>
      </c>
      <c r="O1772">
        <v>90</v>
      </c>
      <c r="P1772">
        <v>91</v>
      </c>
      <c r="Q1772" t="b">
        <v>0</v>
      </c>
      <c r="R1772">
        <v>1</v>
      </c>
      <c r="S1772">
        <v>0</v>
      </c>
      <c r="T1772" t="s">
        <v>50</v>
      </c>
      <c r="U1772" t="s">
        <v>51</v>
      </c>
      <c r="V1772" t="s">
        <v>52</v>
      </c>
      <c r="W1772" t="s">
        <v>53</v>
      </c>
      <c r="X1772">
        <v>8.5</v>
      </c>
      <c r="Y1772">
        <v>6.8</v>
      </c>
      <c r="Z1772">
        <v>5.0599999999999996</v>
      </c>
      <c r="AA1772">
        <v>1.78</v>
      </c>
      <c r="AB1772">
        <v>6.84</v>
      </c>
      <c r="AC1772">
        <v>5.95</v>
      </c>
      <c r="AD1772">
        <v>1</v>
      </c>
      <c r="AE1772">
        <v>5.99</v>
      </c>
      <c r="AF1772">
        <v>0</v>
      </c>
      <c r="AG1772">
        <v>0.85</v>
      </c>
      <c r="AH1772" t="s">
        <v>54</v>
      </c>
      <c r="AK1772">
        <v>4</v>
      </c>
      <c r="AL1772">
        <v>0</v>
      </c>
    </row>
    <row r="1773" spans="1:38" x14ac:dyDescent="0.25">
      <c r="A1773" t="s">
        <v>2042</v>
      </c>
      <c r="B1773" s="1">
        <v>45396</v>
      </c>
      <c r="C1773" t="s">
        <v>226</v>
      </c>
      <c r="D1773" t="s">
        <v>40</v>
      </c>
      <c r="E1773" t="s">
        <v>41</v>
      </c>
      <c r="F1773" t="s">
        <v>42</v>
      </c>
      <c r="G1773" t="s">
        <v>43</v>
      </c>
      <c r="H1773" t="s">
        <v>44</v>
      </c>
      <c r="I1773" t="s">
        <v>45</v>
      </c>
      <c r="J1773" t="s">
        <v>46</v>
      </c>
      <c r="K1773" t="s">
        <v>154</v>
      </c>
      <c r="L1773" t="s">
        <v>155</v>
      </c>
      <c r="M1773" t="s">
        <v>156</v>
      </c>
      <c r="N1773" t="s">
        <v>157</v>
      </c>
      <c r="O1773">
        <v>30</v>
      </c>
      <c r="P1773">
        <v>28</v>
      </c>
      <c r="Q1773" t="b">
        <v>1</v>
      </c>
      <c r="R1773">
        <v>4</v>
      </c>
      <c r="S1773">
        <v>0</v>
      </c>
      <c r="T1773" t="s">
        <v>73</v>
      </c>
      <c r="U1773" t="s">
        <v>74</v>
      </c>
      <c r="V1773" t="s">
        <v>52</v>
      </c>
      <c r="W1773" t="s">
        <v>53</v>
      </c>
      <c r="X1773">
        <v>936</v>
      </c>
      <c r="Y1773">
        <v>795.6</v>
      </c>
      <c r="Z1773">
        <v>798.13</v>
      </c>
      <c r="AA1773">
        <v>1.79</v>
      </c>
      <c r="AB1773">
        <v>799.92</v>
      </c>
      <c r="AC1773">
        <v>679.94</v>
      </c>
      <c r="AD1773">
        <v>119.99</v>
      </c>
      <c r="AE1773">
        <v>760.12</v>
      </c>
      <c r="AF1773">
        <v>0</v>
      </c>
      <c r="AG1773">
        <v>39.81</v>
      </c>
      <c r="AH1773" t="s">
        <v>210</v>
      </c>
      <c r="AK1773">
        <v>11</v>
      </c>
      <c r="AL1773">
        <v>1</v>
      </c>
    </row>
    <row r="1774" spans="1:38" x14ac:dyDescent="0.25">
      <c r="A1774" t="s">
        <v>2043</v>
      </c>
      <c r="B1774" s="1">
        <v>45358</v>
      </c>
      <c r="C1774" t="s">
        <v>470</v>
      </c>
      <c r="D1774" t="s">
        <v>40</v>
      </c>
      <c r="E1774" t="s">
        <v>41</v>
      </c>
      <c r="F1774" t="s">
        <v>42</v>
      </c>
      <c r="G1774" t="s">
        <v>57</v>
      </c>
      <c r="H1774" t="s">
        <v>58</v>
      </c>
      <c r="I1774" t="s">
        <v>59</v>
      </c>
      <c r="J1774" t="s">
        <v>46</v>
      </c>
      <c r="K1774" t="s">
        <v>93</v>
      </c>
      <c r="L1774" t="s">
        <v>94</v>
      </c>
      <c r="M1774" t="s">
        <v>95</v>
      </c>
      <c r="N1774" t="s">
        <v>96</v>
      </c>
      <c r="O1774">
        <v>90</v>
      </c>
      <c r="P1774">
        <v>86</v>
      </c>
      <c r="Q1774" t="b">
        <v>1</v>
      </c>
      <c r="R1774">
        <v>2</v>
      </c>
      <c r="S1774">
        <v>2</v>
      </c>
      <c r="T1774" t="s">
        <v>62</v>
      </c>
      <c r="U1774" t="s">
        <v>63</v>
      </c>
      <c r="V1774" t="s">
        <v>52</v>
      </c>
      <c r="W1774" t="s">
        <v>53</v>
      </c>
      <c r="X1774">
        <v>185.4</v>
      </c>
      <c r="Y1774">
        <v>157.59</v>
      </c>
      <c r="Z1774">
        <v>467.37</v>
      </c>
      <c r="AA1774">
        <v>1.8</v>
      </c>
      <c r="AB1774">
        <v>469.17</v>
      </c>
      <c r="AC1774">
        <v>394.1</v>
      </c>
      <c r="AD1774">
        <v>75.069999999999993</v>
      </c>
      <c r="AE1774">
        <v>443.29</v>
      </c>
      <c r="AF1774">
        <v>0</v>
      </c>
      <c r="AG1774">
        <v>25.88</v>
      </c>
      <c r="AH1774" t="s">
        <v>54</v>
      </c>
      <c r="AK1774">
        <v>11</v>
      </c>
      <c r="AL1774">
        <v>1</v>
      </c>
    </row>
    <row r="1775" spans="1:38" x14ac:dyDescent="0.25">
      <c r="A1775" t="s">
        <v>2044</v>
      </c>
      <c r="B1775" s="1">
        <v>44936</v>
      </c>
      <c r="C1775" t="s">
        <v>87</v>
      </c>
      <c r="D1775" t="s">
        <v>122</v>
      </c>
      <c r="E1775" t="s">
        <v>123</v>
      </c>
      <c r="F1775" t="s">
        <v>124</v>
      </c>
      <c r="G1775" t="s">
        <v>80</v>
      </c>
      <c r="H1775" t="s">
        <v>81</v>
      </c>
      <c r="I1775" t="s">
        <v>82</v>
      </c>
      <c r="J1775" t="s">
        <v>46</v>
      </c>
      <c r="K1775" t="s">
        <v>103</v>
      </c>
      <c r="M1775" t="s">
        <v>95</v>
      </c>
      <c r="N1775" t="s">
        <v>96</v>
      </c>
      <c r="O1775">
        <v>90</v>
      </c>
      <c r="P1775">
        <v>90</v>
      </c>
      <c r="Q1775" t="b">
        <v>0</v>
      </c>
      <c r="R1775">
        <v>1</v>
      </c>
      <c r="S1775">
        <v>0</v>
      </c>
      <c r="T1775" t="s">
        <v>62</v>
      </c>
      <c r="U1775" t="s">
        <v>63</v>
      </c>
      <c r="V1775" t="s">
        <v>52</v>
      </c>
      <c r="W1775" t="s">
        <v>53</v>
      </c>
      <c r="X1775">
        <v>18.2</v>
      </c>
      <c r="Y1775">
        <v>14.56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 t="s">
        <v>129</v>
      </c>
      <c r="AI1775">
        <v>75</v>
      </c>
      <c r="AJ1775" t="s">
        <v>375</v>
      </c>
      <c r="AK1775">
        <v>4</v>
      </c>
      <c r="AL1775">
        <v>0</v>
      </c>
    </row>
    <row r="1776" spans="1:38" x14ac:dyDescent="0.25">
      <c r="A1776" t="s">
        <v>2045</v>
      </c>
      <c r="B1776" s="1">
        <v>45253</v>
      </c>
      <c r="C1776" t="s">
        <v>280</v>
      </c>
      <c r="D1776" t="s">
        <v>40</v>
      </c>
      <c r="E1776" t="s">
        <v>41</v>
      </c>
      <c r="F1776" t="s">
        <v>42</v>
      </c>
      <c r="G1776" t="s">
        <v>80</v>
      </c>
      <c r="H1776" t="s">
        <v>81</v>
      </c>
      <c r="I1776" t="s">
        <v>82</v>
      </c>
      <c r="J1776" t="s">
        <v>46</v>
      </c>
      <c r="K1776" t="s">
        <v>260</v>
      </c>
      <c r="L1776" t="s">
        <v>261</v>
      </c>
      <c r="M1776" t="s">
        <v>262</v>
      </c>
      <c r="N1776" t="s">
        <v>157</v>
      </c>
      <c r="O1776">
        <v>28</v>
      </c>
      <c r="P1776">
        <v>28</v>
      </c>
      <c r="Q1776" t="b">
        <v>1</v>
      </c>
      <c r="R1776">
        <v>4</v>
      </c>
      <c r="S1776">
        <v>0</v>
      </c>
      <c r="T1776" t="s">
        <v>99</v>
      </c>
      <c r="U1776" t="s">
        <v>100</v>
      </c>
      <c r="V1776" t="s">
        <v>52</v>
      </c>
      <c r="W1776" t="s">
        <v>53</v>
      </c>
      <c r="X1776">
        <v>918</v>
      </c>
      <c r="Y1776">
        <v>780.3</v>
      </c>
      <c r="Z1776">
        <v>781.88</v>
      </c>
      <c r="AA1776">
        <v>1.78</v>
      </c>
      <c r="AB1776">
        <v>783.66</v>
      </c>
      <c r="AC1776">
        <v>689.62</v>
      </c>
      <c r="AD1776">
        <v>94.04</v>
      </c>
      <c r="AE1776">
        <v>721.22</v>
      </c>
      <c r="AF1776">
        <v>0</v>
      </c>
      <c r="AG1776">
        <v>62.44</v>
      </c>
      <c r="AH1776" t="s">
        <v>54</v>
      </c>
      <c r="AK1776">
        <v>7</v>
      </c>
      <c r="AL1776">
        <v>0</v>
      </c>
    </row>
    <row r="1777" spans="1:38" x14ac:dyDescent="0.25">
      <c r="A1777" t="s">
        <v>2046</v>
      </c>
      <c r="B1777" s="1">
        <v>45217</v>
      </c>
      <c r="C1777" t="s">
        <v>280</v>
      </c>
      <c r="D1777" t="s">
        <v>122</v>
      </c>
      <c r="E1777" t="s">
        <v>123</v>
      </c>
      <c r="F1777" t="s">
        <v>124</v>
      </c>
      <c r="G1777" t="s">
        <v>57</v>
      </c>
      <c r="H1777" t="s">
        <v>58</v>
      </c>
      <c r="I1777" t="s">
        <v>59</v>
      </c>
      <c r="J1777" t="s">
        <v>46</v>
      </c>
      <c r="K1777" t="s">
        <v>180</v>
      </c>
      <c r="M1777" t="s">
        <v>181</v>
      </c>
      <c r="N1777" t="s">
        <v>182</v>
      </c>
      <c r="O1777">
        <v>30</v>
      </c>
      <c r="P1777">
        <v>31</v>
      </c>
      <c r="Q1777" t="b">
        <v>0</v>
      </c>
      <c r="R1777">
        <v>1</v>
      </c>
      <c r="S1777">
        <v>2</v>
      </c>
      <c r="T1777" t="s">
        <v>73</v>
      </c>
      <c r="U1777" t="s">
        <v>74</v>
      </c>
      <c r="V1777" t="s">
        <v>52</v>
      </c>
      <c r="W1777" t="s">
        <v>53</v>
      </c>
      <c r="X1777">
        <v>6.9</v>
      </c>
      <c r="Y1777">
        <v>5.52</v>
      </c>
      <c r="Z1777">
        <v>3.25</v>
      </c>
      <c r="AA1777">
        <v>1.79</v>
      </c>
      <c r="AB1777">
        <v>5.04</v>
      </c>
      <c r="AC1777">
        <v>4.28</v>
      </c>
      <c r="AD1777">
        <v>1</v>
      </c>
      <c r="AE1777">
        <v>5.29</v>
      </c>
      <c r="AF1777">
        <v>0</v>
      </c>
      <c r="AG1777">
        <v>-0.25</v>
      </c>
      <c r="AH1777" t="s">
        <v>54</v>
      </c>
      <c r="AK1777">
        <v>10</v>
      </c>
      <c r="AL1777">
        <v>0</v>
      </c>
    </row>
    <row r="1778" spans="1:38" x14ac:dyDescent="0.25">
      <c r="A1778" t="s">
        <v>2047</v>
      </c>
      <c r="B1778" s="1">
        <v>45329</v>
      </c>
      <c r="C1778" t="s">
        <v>89</v>
      </c>
      <c r="D1778" t="s">
        <v>77</v>
      </c>
      <c r="E1778" t="s">
        <v>78</v>
      </c>
      <c r="F1778" t="s">
        <v>79</v>
      </c>
      <c r="G1778" t="s">
        <v>80</v>
      </c>
      <c r="H1778" t="s">
        <v>81</v>
      </c>
      <c r="I1778" t="s">
        <v>82</v>
      </c>
      <c r="J1778" t="s">
        <v>46</v>
      </c>
      <c r="K1778" t="s">
        <v>69</v>
      </c>
      <c r="L1778" t="s">
        <v>70</v>
      </c>
      <c r="M1778" t="s">
        <v>71</v>
      </c>
      <c r="N1778" t="s">
        <v>72</v>
      </c>
      <c r="O1778">
        <v>30</v>
      </c>
      <c r="P1778">
        <v>30</v>
      </c>
      <c r="Q1778" t="b">
        <v>1</v>
      </c>
      <c r="R1778">
        <v>3</v>
      </c>
      <c r="S1778">
        <v>0</v>
      </c>
      <c r="T1778" t="s">
        <v>143</v>
      </c>
      <c r="U1778" t="s">
        <v>144</v>
      </c>
      <c r="V1778" t="s">
        <v>139</v>
      </c>
      <c r="W1778" t="s">
        <v>53</v>
      </c>
      <c r="X1778">
        <v>384</v>
      </c>
      <c r="Y1778">
        <v>326.39999999999998</v>
      </c>
      <c r="Z1778">
        <v>316.58999999999997</v>
      </c>
      <c r="AA1778">
        <v>1.77</v>
      </c>
      <c r="AB1778">
        <v>318.36</v>
      </c>
      <c r="AC1778">
        <v>254.68</v>
      </c>
      <c r="AD1778">
        <v>63.67</v>
      </c>
      <c r="AE1778">
        <v>316.27</v>
      </c>
      <c r="AF1778">
        <v>27.09</v>
      </c>
      <c r="AG1778">
        <v>-25</v>
      </c>
      <c r="AH1778" t="s">
        <v>54</v>
      </c>
      <c r="AK1778">
        <v>0</v>
      </c>
      <c r="AL1778">
        <v>0</v>
      </c>
    </row>
    <row r="1779" spans="1:38" x14ac:dyDescent="0.25">
      <c r="A1779" t="s">
        <v>2048</v>
      </c>
      <c r="B1779" s="1">
        <v>45327</v>
      </c>
      <c r="C1779" t="s">
        <v>775</v>
      </c>
      <c r="D1779" t="s">
        <v>66</v>
      </c>
      <c r="E1779" t="s">
        <v>67</v>
      </c>
      <c r="F1779" t="s">
        <v>68</v>
      </c>
      <c r="G1779" t="s">
        <v>111</v>
      </c>
      <c r="H1779" t="s">
        <v>112</v>
      </c>
      <c r="I1779" t="s">
        <v>113</v>
      </c>
      <c r="J1779" t="s">
        <v>46</v>
      </c>
      <c r="K1779" t="s">
        <v>83</v>
      </c>
      <c r="M1779" t="s">
        <v>84</v>
      </c>
      <c r="N1779" t="s">
        <v>85</v>
      </c>
      <c r="O1779">
        <v>30</v>
      </c>
      <c r="P1779">
        <v>29</v>
      </c>
      <c r="Q1779" t="b">
        <v>0</v>
      </c>
      <c r="R1779">
        <v>1</v>
      </c>
      <c r="S1779">
        <v>0</v>
      </c>
      <c r="T1779" t="s">
        <v>62</v>
      </c>
      <c r="U1779" t="s">
        <v>63</v>
      </c>
      <c r="V1779" t="s">
        <v>52</v>
      </c>
      <c r="W1779" t="s">
        <v>53</v>
      </c>
      <c r="X1779">
        <v>7.2</v>
      </c>
      <c r="Y1779">
        <v>5.76</v>
      </c>
      <c r="Z1779">
        <v>4.13</v>
      </c>
      <c r="AA1779">
        <v>1.8</v>
      </c>
      <c r="AB1779">
        <v>5.93</v>
      </c>
      <c r="AC1779">
        <v>4.9800000000000004</v>
      </c>
      <c r="AD1779">
        <v>1</v>
      </c>
      <c r="AE1779">
        <v>5.26</v>
      </c>
      <c r="AF1779">
        <v>0</v>
      </c>
      <c r="AG1779">
        <v>0.66</v>
      </c>
      <c r="AH1779" t="s">
        <v>54</v>
      </c>
      <c r="AK1779">
        <v>5</v>
      </c>
      <c r="AL1779">
        <v>0</v>
      </c>
    </row>
    <row r="1780" spans="1:38" x14ac:dyDescent="0.25">
      <c r="A1780" t="s">
        <v>2049</v>
      </c>
      <c r="B1780" s="1">
        <v>45594</v>
      </c>
      <c r="C1780" t="s">
        <v>296</v>
      </c>
      <c r="D1780" t="s">
        <v>122</v>
      </c>
      <c r="E1780" t="s">
        <v>123</v>
      </c>
      <c r="F1780" t="s">
        <v>124</v>
      </c>
      <c r="G1780" t="s">
        <v>111</v>
      </c>
      <c r="H1780" t="s">
        <v>112</v>
      </c>
      <c r="I1780" t="s">
        <v>113</v>
      </c>
      <c r="J1780" t="s">
        <v>46</v>
      </c>
      <c r="K1780" t="s">
        <v>180</v>
      </c>
      <c r="M1780" t="s">
        <v>181</v>
      </c>
      <c r="N1780" t="s">
        <v>182</v>
      </c>
      <c r="O1780">
        <v>90</v>
      </c>
      <c r="P1780">
        <v>87</v>
      </c>
      <c r="Q1780" t="b">
        <v>0</v>
      </c>
      <c r="R1780">
        <v>1</v>
      </c>
      <c r="S1780">
        <v>0</v>
      </c>
      <c r="T1780" t="s">
        <v>99</v>
      </c>
      <c r="U1780" t="s">
        <v>100</v>
      </c>
      <c r="V1780" t="s">
        <v>52</v>
      </c>
      <c r="W1780" t="s">
        <v>53</v>
      </c>
      <c r="X1780">
        <v>6.9</v>
      </c>
      <c r="Y1780">
        <v>5.52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 t="s">
        <v>129</v>
      </c>
      <c r="AI1780">
        <v>88</v>
      </c>
      <c r="AJ1780" t="s">
        <v>130</v>
      </c>
      <c r="AK1780">
        <v>6</v>
      </c>
      <c r="AL1780">
        <v>0</v>
      </c>
    </row>
    <row r="1781" spans="1:38" x14ac:dyDescent="0.25">
      <c r="A1781" t="s">
        <v>2050</v>
      </c>
      <c r="B1781" s="1">
        <v>45018</v>
      </c>
      <c r="C1781" t="s">
        <v>235</v>
      </c>
      <c r="D1781" t="s">
        <v>90</v>
      </c>
      <c r="E1781" t="s">
        <v>91</v>
      </c>
      <c r="F1781" t="s">
        <v>92</v>
      </c>
      <c r="G1781" t="s">
        <v>80</v>
      </c>
      <c r="H1781" t="s">
        <v>81</v>
      </c>
      <c r="I1781" t="s">
        <v>82</v>
      </c>
      <c r="J1781" t="s">
        <v>46</v>
      </c>
      <c r="K1781" t="s">
        <v>260</v>
      </c>
      <c r="L1781" t="s">
        <v>261</v>
      </c>
      <c r="M1781" t="s">
        <v>262</v>
      </c>
      <c r="N1781" t="s">
        <v>157</v>
      </c>
      <c r="O1781">
        <v>28</v>
      </c>
      <c r="P1781">
        <v>28</v>
      </c>
      <c r="Q1781" t="b">
        <v>1</v>
      </c>
      <c r="R1781">
        <v>4</v>
      </c>
      <c r="S1781">
        <v>0</v>
      </c>
      <c r="T1781" t="s">
        <v>73</v>
      </c>
      <c r="U1781" t="s">
        <v>74</v>
      </c>
      <c r="V1781" t="s">
        <v>52</v>
      </c>
      <c r="W1781" t="s">
        <v>53</v>
      </c>
      <c r="X1781">
        <v>918</v>
      </c>
      <c r="Y1781">
        <v>780.3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 t="s">
        <v>129</v>
      </c>
      <c r="AI1781">
        <v>70</v>
      </c>
      <c r="AJ1781" t="s">
        <v>341</v>
      </c>
      <c r="AK1781">
        <v>3</v>
      </c>
      <c r="AL1781">
        <v>1</v>
      </c>
    </row>
    <row r="1782" spans="1:38" x14ac:dyDescent="0.25">
      <c r="A1782" t="s">
        <v>2051</v>
      </c>
      <c r="B1782" s="1">
        <v>45471</v>
      </c>
      <c r="C1782" t="s">
        <v>407</v>
      </c>
      <c r="D1782" t="s">
        <v>77</v>
      </c>
      <c r="E1782" t="s">
        <v>78</v>
      </c>
      <c r="F1782" t="s">
        <v>79</v>
      </c>
      <c r="G1782" t="s">
        <v>111</v>
      </c>
      <c r="H1782" t="s">
        <v>112</v>
      </c>
      <c r="I1782" t="s">
        <v>113</v>
      </c>
      <c r="J1782" t="s">
        <v>46</v>
      </c>
      <c r="K1782" t="s">
        <v>106</v>
      </c>
      <c r="M1782" t="s">
        <v>107</v>
      </c>
      <c r="N1782" t="s">
        <v>108</v>
      </c>
      <c r="O1782">
        <v>90</v>
      </c>
      <c r="P1782">
        <v>88</v>
      </c>
      <c r="Q1782" t="b">
        <v>0</v>
      </c>
      <c r="R1782">
        <v>1</v>
      </c>
      <c r="S1782">
        <v>2</v>
      </c>
      <c r="T1782" t="s">
        <v>50</v>
      </c>
      <c r="U1782" t="s">
        <v>51</v>
      </c>
      <c r="V1782" t="s">
        <v>52</v>
      </c>
      <c r="W1782" t="s">
        <v>53</v>
      </c>
      <c r="X1782">
        <v>8.5</v>
      </c>
      <c r="Y1782">
        <v>6.8</v>
      </c>
      <c r="Z1782">
        <v>4.03</v>
      </c>
      <c r="AA1782">
        <v>1.78</v>
      </c>
      <c r="AB1782">
        <v>5.81</v>
      </c>
      <c r="AC1782">
        <v>5.0599999999999996</v>
      </c>
      <c r="AD1782">
        <v>1</v>
      </c>
      <c r="AE1782">
        <v>6.38</v>
      </c>
      <c r="AF1782">
        <v>0</v>
      </c>
      <c r="AG1782">
        <v>-0.56000000000000005</v>
      </c>
      <c r="AH1782" t="s">
        <v>54</v>
      </c>
      <c r="AK1782">
        <v>8</v>
      </c>
      <c r="AL1782">
        <v>0</v>
      </c>
    </row>
    <row r="1783" spans="1:38" x14ac:dyDescent="0.25">
      <c r="A1783" t="s">
        <v>2052</v>
      </c>
      <c r="B1783" s="1">
        <v>45162</v>
      </c>
      <c r="C1783" t="s">
        <v>268</v>
      </c>
      <c r="D1783" t="s">
        <v>66</v>
      </c>
      <c r="E1783" t="s">
        <v>67</v>
      </c>
      <c r="F1783" t="s">
        <v>68</v>
      </c>
      <c r="G1783" t="s">
        <v>111</v>
      </c>
      <c r="H1783" t="s">
        <v>112</v>
      </c>
      <c r="I1783" t="s">
        <v>113</v>
      </c>
      <c r="J1783" t="s">
        <v>46</v>
      </c>
      <c r="K1783" t="s">
        <v>47</v>
      </c>
      <c r="M1783" t="s">
        <v>48</v>
      </c>
      <c r="N1783" t="s">
        <v>49</v>
      </c>
      <c r="O1783">
        <v>90</v>
      </c>
      <c r="P1783">
        <v>86</v>
      </c>
      <c r="Q1783" t="b">
        <v>0</v>
      </c>
      <c r="R1783">
        <v>1</v>
      </c>
      <c r="S1783">
        <v>1</v>
      </c>
      <c r="T1783" t="s">
        <v>50</v>
      </c>
      <c r="U1783" t="s">
        <v>51</v>
      </c>
      <c r="V1783" t="s">
        <v>52</v>
      </c>
      <c r="W1783" t="s">
        <v>53</v>
      </c>
      <c r="X1783">
        <v>14.8</v>
      </c>
      <c r="Y1783">
        <v>11.84</v>
      </c>
      <c r="Z1783">
        <v>21.5</v>
      </c>
      <c r="AA1783">
        <v>1.78</v>
      </c>
      <c r="AB1783">
        <v>23.28</v>
      </c>
      <c r="AC1783">
        <v>20.25</v>
      </c>
      <c r="AD1783">
        <v>3.03</v>
      </c>
      <c r="AE1783">
        <v>32.68</v>
      </c>
      <c r="AF1783">
        <v>0</v>
      </c>
      <c r="AG1783">
        <v>-9.4</v>
      </c>
      <c r="AH1783" t="s">
        <v>54</v>
      </c>
      <c r="AK1783">
        <v>8</v>
      </c>
      <c r="AL1783">
        <v>0</v>
      </c>
    </row>
    <row r="1784" spans="1:38" x14ac:dyDescent="0.25">
      <c r="A1784" t="s">
        <v>2053</v>
      </c>
      <c r="B1784" s="1">
        <v>45067</v>
      </c>
      <c r="C1784" t="s">
        <v>569</v>
      </c>
      <c r="D1784" t="s">
        <v>40</v>
      </c>
      <c r="E1784" t="s">
        <v>41</v>
      </c>
      <c r="F1784" t="s">
        <v>42</v>
      </c>
      <c r="G1784" t="s">
        <v>111</v>
      </c>
      <c r="H1784" t="s">
        <v>112</v>
      </c>
      <c r="I1784" t="s">
        <v>113</v>
      </c>
      <c r="J1784" t="s">
        <v>46</v>
      </c>
      <c r="K1784" t="s">
        <v>93</v>
      </c>
      <c r="L1784" t="s">
        <v>94</v>
      </c>
      <c r="M1784" t="s">
        <v>95</v>
      </c>
      <c r="N1784" t="s">
        <v>96</v>
      </c>
      <c r="O1784">
        <v>30</v>
      </c>
      <c r="P1784">
        <v>29</v>
      </c>
      <c r="Q1784" t="b">
        <v>1</v>
      </c>
      <c r="R1784">
        <v>2</v>
      </c>
      <c r="S1784">
        <v>0</v>
      </c>
      <c r="T1784" t="s">
        <v>143</v>
      </c>
      <c r="U1784" t="s">
        <v>144</v>
      </c>
      <c r="V1784" t="s">
        <v>139</v>
      </c>
      <c r="W1784" t="s">
        <v>53</v>
      </c>
      <c r="X1784">
        <v>185.4</v>
      </c>
      <c r="Y1784">
        <v>157.59</v>
      </c>
      <c r="Z1784">
        <v>158.94999999999999</v>
      </c>
      <c r="AA1784">
        <v>1.77</v>
      </c>
      <c r="AB1784">
        <v>160.72</v>
      </c>
      <c r="AC1784">
        <v>128.58000000000001</v>
      </c>
      <c r="AD1784">
        <v>32.14</v>
      </c>
      <c r="AE1784">
        <v>150.94999999999999</v>
      </c>
      <c r="AF1784">
        <v>13.28</v>
      </c>
      <c r="AG1784">
        <v>-3.51</v>
      </c>
      <c r="AH1784" t="s">
        <v>54</v>
      </c>
      <c r="AK1784">
        <v>4</v>
      </c>
      <c r="AL1784">
        <v>0</v>
      </c>
    </row>
    <row r="1785" spans="1:38" x14ac:dyDescent="0.25">
      <c r="A1785" t="s">
        <v>2054</v>
      </c>
      <c r="B1785" s="1">
        <v>45017</v>
      </c>
      <c r="C1785" t="s">
        <v>346</v>
      </c>
      <c r="D1785" t="s">
        <v>90</v>
      </c>
      <c r="E1785" t="s">
        <v>91</v>
      </c>
      <c r="F1785" t="s">
        <v>92</v>
      </c>
      <c r="G1785" t="s">
        <v>80</v>
      </c>
      <c r="H1785" t="s">
        <v>81</v>
      </c>
      <c r="I1785" t="s">
        <v>82</v>
      </c>
      <c r="J1785" t="s">
        <v>46</v>
      </c>
      <c r="K1785" t="s">
        <v>180</v>
      </c>
      <c r="M1785" t="s">
        <v>181</v>
      </c>
      <c r="N1785" t="s">
        <v>182</v>
      </c>
      <c r="O1785">
        <v>30</v>
      </c>
      <c r="P1785">
        <v>30</v>
      </c>
      <c r="Q1785" t="b">
        <v>0</v>
      </c>
      <c r="R1785">
        <v>1</v>
      </c>
      <c r="S1785">
        <v>0</v>
      </c>
      <c r="T1785" t="s">
        <v>143</v>
      </c>
      <c r="U1785" t="s">
        <v>144</v>
      </c>
      <c r="V1785" t="s">
        <v>139</v>
      </c>
      <c r="W1785" t="s">
        <v>53</v>
      </c>
      <c r="X1785">
        <v>6.9</v>
      </c>
      <c r="Y1785">
        <v>5.52</v>
      </c>
      <c r="Z1785">
        <v>3.79</v>
      </c>
      <c r="AA1785">
        <v>1.77</v>
      </c>
      <c r="AB1785">
        <v>5.56</v>
      </c>
      <c r="AC1785">
        <v>4.45</v>
      </c>
      <c r="AD1785">
        <v>1.1100000000000001</v>
      </c>
      <c r="AE1785">
        <v>4.96</v>
      </c>
      <c r="AF1785">
        <v>0</v>
      </c>
      <c r="AG1785">
        <v>0.6</v>
      </c>
      <c r="AH1785" t="s">
        <v>54</v>
      </c>
      <c r="AK1785">
        <v>7</v>
      </c>
      <c r="AL1785">
        <v>0</v>
      </c>
    </row>
    <row r="1786" spans="1:38" x14ac:dyDescent="0.25">
      <c r="A1786" t="s">
        <v>2055</v>
      </c>
      <c r="B1786" s="1">
        <v>45023</v>
      </c>
      <c r="C1786" t="s">
        <v>268</v>
      </c>
      <c r="D1786" t="s">
        <v>40</v>
      </c>
      <c r="E1786" t="s">
        <v>41</v>
      </c>
      <c r="F1786" t="s">
        <v>42</v>
      </c>
      <c r="G1786" t="s">
        <v>43</v>
      </c>
      <c r="H1786" t="s">
        <v>44</v>
      </c>
      <c r="I1786" t="s">
        <v>45</v>
      </c>
      <c r="J1786" t="s">
        <v>46</v>
      </c>
      <c r="K1786" t="s">
        <v>47</v>
      </c>
      <c r="M1786" t="s">
        <v>48</v>
      </c>
      <c r="N1786" t="s">
        <v>49</v>
      </c>
      <c r="O1786">
        <v>30</v>
      </c>
      <c r="P1786">
        <v>30</v>
      </c>
      <c r="Q1786" t="b">
        <v>0</v>
      </c>
      <c r="R1786">
        <v>1</v>
      </c>
      <c r="S1786">
        <v>0</v>
      </c>
      <c r="T1786" t="s">
        <v>62</v>
      </c>
      <c r="U1786" t="s">
        <v>63</v>
      </c>
      <c r="V1786" t="s">
        <v>52</v>
      </c>
      <c r="W1786" t="s">
        <v>53</v>
      </c>
      <c r="X1786">
        <v>14.8</v>
      </c>
      <c r="Y1786">
        <v>11.84</v>
      </c>
      <c r="Z1786">
        <v>8.7200000000000006</v>
      </c>
      <c r="AA1786">
        <v>1.8</v>
      </c>
      <c r="AB1786">
        <v>10.52</v>
      </c>
      <c r="AC1786">
        <v>8.84</v>
      </c>
      <c r="AD1786">
        <v>1.68</v>
      </c>
      <c r="AE1786">
        <v>10.57</v>
      </c>
      <c r="AF1786">
        <v>0</v>
      </c>
      <c r="AG1786">
        <v>-0.05</v>
      </c>
      <c r="AH1786" t="s">
        <v>54</v>
      </c>
      <c r="AK1786">
        <v>5</v>
      </c>
      <c r="AL1786">
        <v>0</v>
      </c>
    </row>
    <row r="1787" spans="1:38" x14ac:dyDescent="0.25">
      <c r="A1787" t="s">
        <v>2056</v>
      </c>
      <c r="B1787" s="1">
        <v>45417</v>
      </c>
      <c r="C1787" t="s">
        <v>363</v>
      </c>
      <c r="D1787" t="s">
        <v>122</v>
      </c>
      <c r="E1787" t="s">
        <v>123</v>
      </c>
      <c r="F1787" t="s">
        <v>124</v>
      </c>
      <c r="G1787" t="s">
        <v>57</v>
      </c>
      <c r="H1787" t="s">
        <v>58</v>
      </c>
      <c r="I1787" t="s">
        <v>59</v>
      </c>
      <c r="J1787" t="s">
        <v>46</v>
      </c>
      <c r="K1787" t="s">
        <v>227</v>
      </c>
      <c r="L1787" t="s">
        <v>228</v>
      </c>
      <c r="M1787" t="s">
        <v>229</v>
      </c>
      <c r="N1787" t="s">
        <v>230</v>
      </c>
      <c r="O1787">
        <v>30</v>
      </c>
      <c r="P1787">
        <v>28</v>
      </c>
      <c r="Q1787" t="b">
        <v>1</v>
      </c>
      <c r="R1787">
        <v>4</v>
      </c>
      <c r="S1787">
        <v>0</v>
      </c>
      <c r="T1787" t="s">
        <v>50</v>
      </c>
      <c r="U1787" t="s">
        <v>51</v>
      </c>
      <c r="V1787" t="s">
        <v>52</v>
      </c>
      <c r="W1787" t="s">
        <v>53</v>
      </c>
      <c r="X1787">
        <v>618</v>
      </c>
      <c r="Y1787">
        <v>525.29999999999995</v>
      </c>
      <c r="Z1787">
        <v>519.24</v>
      </c>
      <c r="AA1787">
        <v>1.78</v>
      </c>
      <c r="AB1787">
        <v>521.02</v>
      </c>
      <c r="AC1787">
        <v>453.29</v>
      </c>
      <c r="AD1787">
        <v>67.73</v>
      </c>
      <c r="AE1787">
        <v>481.09</v>
      </c>
      <c r="AF1787">
        <v>0</v>
      </c>
      <c r="AG1787">
        <v>39.93</v>
      </c>
      <c r="AH1787" t="s">
        <v>54</v>
      </c>
      <c r="AK1787">
        <v>3</v>
      </c>
      <c r="AL1787">
        <v>0</v>
      </c>
    </row>
    <row r="1788" spans="1:38" x14ac:dyDescent="0.25">
      <c r="A1788" t="s">
        <v>2057</v>
      </c>
      <c r="B1788" s="1">
        <v>45016</v>
      </c>
      <c r="C1788" t="s">
        <v>253</v>
      </c>
      <c r="D1788" t="s">
        <v>90</v>
      </c>
      <c r="E1788" t="s">
        <v>91</v>
      </c>
      <c r="F1788" t="s">
        <v>92</v>
      </c>
      <c r="G1788" t="s">
        <v>43</v>
      </c>
      <c r="H1788" t="s">
        <v>44</v>
      </c>
      <c r="I1788" t="s">
        <v>45</v>
      </c>
      <c r="J1788" t="s">
        <v>46</v>
      </c>
      <c r="K1788" t="s">
        <v>175</v>
      </c>
      <c r="L1788" t="s">
        <v>176</v>
      </c>
      <c r="M1788" t="s">
        <v>177</v>
      </c>
      <c r="N1788" t="s">
        <v>157</v>
      </c>
      <c r="O1788">
        <v>30</v>
      </c>
      <c r="P1788">
        <v>31</v>
      </c>
      <c r="Q1788" t="b">
        <v>1</v>
      </c>
      <c r="R1788">
        <v>4</v>
      </c>
      <c r="S1788">
        <v>0</v>
      </c>
      <c r="T1788" t="s">
        <v>99</v>
      </c>
      <c r="U1788" t="s">
        <v>100</v>
      </c>
      <c r="V1788" t="s">
        <v>52</v>
      </c>
      <c r="W1788" t="s">
        <v>53</v>
      </c>
      <c r="X1788">
        <v>612</v>
      </c>
      <c r="Y1788">
        <v>520.20000000000005</v>
      </c>
      <c r="Z1788">
        <v>507.33</v>
      </c>
      <c r="AA1788">
        <v>1.78</v>
      </c>
      <c r="AB1788">
        <v>509.11</v>
      </c>
      <c r="AC1788">
        <v>448.01</v>
      </c>
      <c r="AD1788">
        <v>61.09</v>
      </c>
      <c r="AE1788">
        <v>487.73</v>
      </c>
      <c r="AF1788">
        <v>0</v>
      </c>
      <c r="AG1788">
        <v>21.37</v>
      </c>
      <c r="AH1788" t="s">
        <v>54</v>
      </c>
      <c r="AK1788">
        <v>6</v>
      </c>
      <c r="AL1788">
        <v>0</v>
      </c>
    </row>
    <row r="1789" spans="1:38" x14ac:dyDescent="0.25">
      <c r="A1789" t="s">
        <v>2058</v>
      </c>
      <c r="B1789" s="1">
        <v>45643</v>
      </c>
      <c r="C1789" t="s">
        <v>301</v>
      </c>
      <c r="D1789" t="s">
        <v>66</v>
      </c>
      <c r="E1789" t="s">
        <v>67</v>
      </c>
      <c r="F1789" t="s">
        <v>68</v>
      </c>
      <c r="G1789" t="s">
        <v>111</v>
      </c>
      <c r="H1789" t="s">
        <v>112</v>
      </c>
      <c r="I1789" t="s">
        <v>113</v>
      </c>
      <c r="J1789" t="s">
        <v>46</v>
      </c>
      <c r="K1789" t="s">
        <v>106</v>
      </c>
      <c r="M1789" t="s">
        <v>107</v>
      </c>
      <c r="N1789" t="s">
        <v>108</v>
      </c>
      <c r="O1789">
        <v>90</v>
      </c>
      <c r="P1789">
        <v>94</v>
      </c>
      <c r="Q1789" t="b">
        <v>0</v>
      </c>
      <c r="R1789">
        <v>1</v>
      </c>
      <c r="S1789">
        <v>0</v>
      </c>
      <c r="T1789" t="s">
        <v>143</v>
      </c>
      <c r="U1789" t="s">
        <v>144</v>
      </c>
      <c r="V1789" t="s">
        <v>139</v>
      </c>
      <c r="W1789" t="s">
        <v>53</v>
      </c>
      <c r="X1789">
        <v>8.5</v>
      </c>
      <c r="Y1789">
        <v>6.8</v>
      </c>
      <c r="Z1789">
        <v>4.5</v>
      </c>
      <c r="AA1789">
        <v>1.77</v>
      </c>
      <c r="AB1789">
        <v>6.27</v>
      </c>
      <c r="AC1789">
        <v>5.0199999999999996</v>
      </c>
      <c r="AD1789">
        <v>1.25</v>
      </c>
      <c r="AE1789">
        <v>6.23</v>
      </c>
      <c r="AF1789">
        <v>0</v>
      </c>
      <c r="AG1789">
        <v>0.04</v>
      </c>
      <c r="AH1789" t="s">
        <v>54</v>
      </c>
      <c r="AK1789">
        <v>10</v>
      </c>
      <c r="AL1789">
        <v>0</v>
      </c>
    </row>
    <row r="1790" spans="1:38" x14ac:dyDescent="0.25">
      <c r="A1790" t="s">
        <v>2059</v>
      </c>
      <c r="B1790" s="1">
        <v>45225</v>
      </c>
      <c r="C1790" t="s">
        <v>366</v>
      </c>
      <c r="D1790" t="s">
        <v>122</v>
      </c>
      <c r="E1790" t="s">
        <v>123</v>
      </c>
      <c r="F1790" t="s">
        <v>124</v>
      </c>
      <c r="G1790" t="s">
        <v>111</v>
      </c>
      <c r="H1790" t="s">
        <v>112</v>
      </c>
      <c r="I1790" t="s">
        <v>113</v>
      </c>
      <c r="J1790" t="s">
        <v>46</v>
      </c>
      <c r="K1790" t="s">
        <v>180</v>
      </c>
      <c r="M1790" t="s">
        <v>181</v>
      </c>
      <c r="N1790" t="s">
        <v>182</v>
      </c>
      <c r="O1790">
        <v>30</v>
      </c>
      <c r="P1790">
        <v>29</v>
      </c>
      <c r="Q1790" t="b">
        <v>0</v>
      </c>
      <c r="R1790">
        <v>1</v>
      </c>
      <c r="S1790">
        <v>0</v>
      </c>
      <c r="T1790" t="s">
        <v>99</v>
      </c>
      <c r="U1790" t="s">
        <v>100</v>
      </c>
      <c r="V1790" t="s">
        <v>52</v>
      </c>
      <c r="W1790" t="s">
        <v>53</v>
      </c>
      <c r="X1790">
        <v>6.9</v>
      </c>
      <c r="Y1790">
        <v>5.52</v>
      </c>
      <c r="Z1790">
        <v>3.47</v>
      </c>
      <c r="AA1790">
        <v>1.78</v>
      </c>
      <c r="AB1790">
        <v>5.25</v>
      </c>
      <c r="AC1790">
        <v>4.62</v>
      </c>
      <c r="AD1790">
        <v>1</v>
      </c>
      <c r="AE1790">
        <v>5.12</v>
      </c>
      <c r="AF1790">
        <v>0</v>
      </c>
      <c r="AG1790">
        <v>0.13</v>
      </c>
      <c r="AH1790" t="s">
        <v>54</v>
      </c>
      <c r="AK1790">
        <v>2</v>
      </c>
      <c r="AL1790">
        <v>0</v>
      </c>
    </row>
    <row r="1791" spans="1:38" x14ac:dyDescent="0.25">
      <c r="A1791" t="s">
        <v>2060</v>
      </c>
      <c r="B1791" s="1">
        <v>44952</v>
      </c>
      <c r="C1791" t="s">
        <v>188</v>
      </c>
      <c r="D1791" t="s">
        <v>77</v>
      </c>
      <c r="E1791" t="s">
        <v>78</v>
      </c>
      <c r="F1791" t="s">
        <v>79</v>
      </c>
      <c r="G1791" t="s">
        <v>57</v>
      </c>
      <c r="H1791" t="s">
        <v>58</v>
      </c>
      <c r="I1791" t="s">
        <v>59</v>
      </c>
      <c r="J1791" t="s">
        <v>46</v>
      </c>
      <c r="K1791" t="s">
        <v>134</v>
      </c>
      <c r="M1791" t="s">
        <v>135</v>
      </c>
      <c r="N1791" t="s">
        <v>136</v>
      </c>
      <c r="O1791">
        <v>28</v>
      </c>
      <c r="P1791">
        <v>26</v>
      </c>
      <c r="Q1791" t="b">
        <v>0</v>
      </c>
      <c r="R1791">
        <v>4</v>
      </c>
      <c r="S1791">
        <v>0</v>
      </c>
      <c r="T1791" t="s">
        <v>143</v>
      </c>
      <c r="U1791" t="s">
        <v>144</v>
      </c>
      <c r="V1791" t="s">
        <v>139</v>
      </c>
      <c r="W1791" t="s">
        <v>53</v>
      </c>
      <c r="X1791">
        <v>4998</v>
      </c>
      <c r="Y1791">
        <v>4248.3</v>
      </c>
      <c r="Z1791">
        <v>2928.19</v>
      </c>
      <c r="AA1791">
        <v>1.77</v>
      </c>
      <c r="AB1791">
        <v>2929.96</v>
      </c>
      <c r="AC1791">
        <v>2343.9699999999998</v>
      </c>
      <c r="AD1791">
        <v>585.99</v>
      </c>
      <c r="AE1791">
        <v>4105.3999999999996</v>
      </c>
      <c r="AF1791">
        <v>0</v>
      </c>
      <c r="AG1791">
        <v>-1175.44</v>
      </c>
      <c r="AH1791" t="s">
        <v>54</v>
      </c>
      <c r="AK1791">
        <v>11</v>
      </c>
      <c r="AL1791">
        <v>0</v>
      </c>
    </row>
    <row r="1792" spans="1:38" x14ac:dyDescent="0.25">
      <c r="A1792" t="s">
        <v>2061</v>
      </c>
      <c r="B1792" s="1">
        <v>45264</v>
      </c>
      <c r="C1792" t="s">
        <v>242</v>
      </c>
      <c r="D1792" t="s">
        <v>122</v>
      </c>
      <c r="E1792" t="s">
        <v>123</v>
      </c>
      <c r="F1792" t="s">
        <v>124</v>
      </c>
      <c r="G1792" t="s">
        <v>111</v>
      </c>
      <c r="H1792" t="s">
        <v>112</v>
      </c>
      <c r="I1792" t="s">
        <v>113</v>
      </c>
      <c r="J1792" t="s">
        <v>46</v>
      </c>
      <c r="K1792" t="s">
        <v>196</v>
      </c>
      <c r="M1792" t="s">
        <v>197</v>
      </c>
      <c r="N1792" t="s">
        <v>198</v>
      </c>
      <c r="O1792">
        <v>90</v>
      </c>
      <c r="P1792">
        <v>86</v>
      </c>
      <c r="Q1792" t="b">
        <v>0</v>
      </c>
      <c r="R1792">
        <v>1</v>
      </c>
      <c r="S1792">
        <v>2</v>
      </c>
      <c r="T1792" t="s">
        <v>143</v>
      </c>
      <c r="U1792" t="s">
        <v>144</v>
      </c>
      <c r="V1792" t="s">
        <v>139</v>
      </c>
      <c r="W1792" t="s">
        <v>53</v>
      </c>
      <c r="X1792">
        <v>12.4</v>
      </c>
      <c r="Y1792">
        <v>9.92</v>
      </c>
      <c r="Z1792">
        <v>6.9</v>
      </c>
      <c r="AA1792">
        <v>1.77</v>
      </c>
      <c r="AB1792">
        <v>8.67</v>
      </c>
      <c r="AC1792">
        <v>6.94</v>
      </c>
      <c r="AD1792">
        <v>1.73</v>
      </c>
      <c r="AE1792">
        <v>9.24</v>
      </c>
      <c r="AF1792">
        <v>0</v>
      </c>
      <c r="AG1792">
        <v>-0.56999999999999995</v>
      </c>
      <c r="AH1792" t="s">
        <v>54</v>
      </c>
      <c r="AK1792">
        <v>6</v>
      </c>
      <c r="AL1792">
        <v>0</v>
      </c>
    </row>
    <row r="1793" spans="1:38" x14ac:dyDescent="0.25">
      <c r="A1793" t="s">
        <v>2062</v>
      </c>
      <c r="B1793" s="1">
        <v>45242</v>
      </c>
      <c r="C1793" t="s">
        <v>326</v>
      </c>
      <c r="D1793" t="s">
        <v>90</v>
      </c>
      <c r="E1793" t="s">
        <v>91</v>
      </c>
      <c r="F1793" t="s">
        <v>92</v>
      </c>
      <c r="G1793" t="s">
        <v>111</v>
      </c>
      <c r="H1793" t="s">
        <v>112</v>
      </c>
      <c r="I1793" t="s">
        <v>113</v>
      </c>
      <c r="J1793" t="s">
        <v>46</v>
      </c>
      <c r="K1793" t="s">
        <v>103</v>
      </c>
      <c r="M1793" t="s">
        <v>95</v>
      </c>
      <c r="N1793" t="s">
        <v>96</v>
      </c>
      <c r="O1793">
        <v>30</v>
      </c>
      <c r="P1793">
        <v>30</v>
      </c>
      <c r="Q1793" t="b">
        <v>0</v>
      </c>
      <c r="R1793">
        <v>1</v>
      </c>
      <c r="S1793">
        <v>0</v>
      </c>
      <c r="T1793" t="s">
        <v>99</v>
      </c>
      <c r="U1793" t="s">
        <v>100</v>
      </c>
      <c r="V1793" t="s">
        <v>52</v>
      </c>
      <c r="W1793" t="s">
        <v>53</v>
      </c>
      <c r="X1793">
        <v>18.2</v>
      </c>
      <c r="Y1793">
        <v>14.56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 t="s">
        <v>129</v>
      </c>
      <c r="AI1793">
        <v>65</v>
      </c>
      <c r="AJ1793" t="s">
        <v>189</v>
      </c>
      <c r="AK1793">
        <v>9</v>
      </c>
      <c r="AL1793">
        <v>1</v>
      </c>
    </row>
    <row r="1794" spans="1:38" x14ac:dyDescent="0.25">
      <c r="A1794" t="s">
        <v>2063</v>
      </c>
      <c r="B1794" s="1">
        <v>45384</v>
      </c>
      <c r="C1794" t="s">
        <v>212</v>
      </c>
      <c r="D1794" t="s">
        <v>66</v>
      </c>
      <c r="E1794" t="s">
        <v>67</v>
      </c>
      <c r="F1794" t="s">
        <v>68</v>
      </c>
      <c r="G1794" t="s">
        <v>80</v>
      </c>
      <c r="H1794" t="s">
        <v>81</v>
      </c>
      <c r="I1794" t="s">
        <v>82</v>
      </c>
      <c r="J1794" t="s">
        <v>46</v>
      </c>
      <c r="K1794" t="s">
        <v>196</v>
      </c>
      <c r="M1794" t="s">
        <v>197</v>
      </c>
      <c r="N1794" t="s">
        <v>198</v>
      </c>
      <c r="O1794">
        <v>90</v>
      </c>
      <c r="P1794">
        <v>94</v>
      </c>
      <c r="Q1794" t="b">
        <v>0</v>
      </c>
      <c r="R1794">
        <v>1</v>
      </c>
      <c r="S1794">
        <v>0</v>
      </c>
      <c r="T1794" t="s">
        <v>62</v>
      </c>
      <c r="U1794" t="s">
        <v>63</v>
      </c>
      <c r="V1794" t="s">
        <v>52</v>
      </c>
      <c r="W1794" t="s">
        <v>53</v>
      </c>
      <c r="X1794">
        <v>12.4</v>
      </c>
      <c r="Y1794">
        <v>9.92</v>
      </c>
      <c r="Z1794">
        <v>7.66</v>
      </c>
      <c r="AA1794">
        <v>1.8</v>
      </c>
      <c r="AB1794">
        <v>9.4600000000000009</v>
      </c>
      <c r="AC1794">
        <v>7.95</v>
      </c>
      <c r="AD1794">
        <v>1.51</v>
      </c>
      <c r="AE1794">
        <v>9.0399999999999991</v>
      </c>
      <c r="AF1794">
        <v>0</v>
      </c>
      <c r="AG1794">
        <v>0.42</v>
      </c>
      <c r="AH1794" t="s">
        <v>54</v>
      </c>
      <c r="AK1794">
        <v>2</v>
      </c>
      <c r="AL1794">
        <v>0</v>
      </c>
    </row>
    <row r="1795" spans="1:38" x14ac:dyDescent="0.25">
      <c r="A1795" t="s">
        <v>2064</v>
      </c>
      <c r="B1795" s="1">
        <v>45575</v>
      </c>
      <c r="C1795" t="s">
        <v>89</v>
      </c>
      <c r="D1795" t="s">
        <v>77</v>
      </c>
      <c r="E1795" t="s">
        <v>78</v>
      </c>
      <c r="F1795" t="s">
        <v>79</v>
      </c>
      <c r="G1795" t="s">
        <v>80</v>
      </c>
      <c r="H1795" t="s">
        <v>81</v>
      </c>
      <c r="I1795" t="s">
        <v>82</v>
      </c>
      <c r="J1795" t="s">
        <v>46</v>
      </c>
      <c r="K1795" t="s">
        <v>93</v>
      </c>
      <c r="L1795" t="s">
        <v>94</v>
      </c>
      <c r="M1795" t="s">
        <v>95</v>
      </c>
      <c r="N1795" t="s">
        <v>96</v>
      </c>
      <c r="O1795">
        <v>90</v>
      </c>
      <c r="P1795">
        <v>87</v>
      </c>
      <c r="Q1795" t="b">
        <v>1</v>
      </c>
      <c r="R1795">
        <v>2</v>
      </c>
      <c r="S1795">
        <v>0</v>
      </c>
      <c r="T1795" t="s">
        <v>50</v>
      </c>
      <c r="U1795" t="s">
        <v>51</v>
      </c>
      <c r="V1795" t="s">
        <v>52</v>
      </c>
      <c r="W1795" t="s">
        <v>53</v>
      </c>
      <c r="X1795">
        <v>185.4</v>
      </c>
      <c r="Y1795">
        <v>157.59</v>
      </c>
      <c r="Z1795">
        <v>469.62</v>
      </c>
      <c r="AA1795">
        <v>1.78</v>
      </c>
      <c r="AB1795">
        <v>471.4</v>
      </c>
      <c r="AC1795">
        <v>410.12</v>
      </c>
      <c r="AD1795">
        <v>61.28</v>
      </c>
      <c r="AE1795">
        <v>442.65</v>
      </c>
      <c r="AF1795">
        <v>0</v>
      </c>
      <c r="AG1795">
        <v>28.75</v>
      </c>
      <c r="AH1795" t="s">
        <v>210</v>
      </c>
      <c r="AK1795">
        <v>6</v>
      </c>
      <c r="AL1795">
        <v>0</v>
      </c>
    </row>
    <row r="1796" spans="1:38" x14ac:dyDescent="0.25">
      <c r="A1796" t="s">
        <v>2065</v>
      </c>
      <c r="B1796" s="1">
        <v>45159</v>
      </c>
      <c r="C1796" t="s">
        <v>87</v>
      </c>
      <c r="D1796" t="s">
        <v>40</v>
      </c>
      <c r="E1796" t="s">
        <v>41</v>
      </c>
      <c r="F1796" t="s">
        <v>42</v>
      </c>
      <c r="G1796" t="s">
        <v>80</v>
      </c>
      <c r="H1796" t="s">
        <v>81</v>
      </c>
      <c r="I1796" t="s">
        <v>82</v>
      </c>
      <c r="J1796" t="s">
        <v>46</v>
      </c>
      <c r="K1796" t="s">
        <v>47</v>
      </c>
      <c r="M1796" t="s">
        <v>48</v>
      </c>
      <c r="N1796" t="s">
        <v>49</v>
      </c>
      <c r="O1796">
        <v>30</v>
      </c>
      <c r="P1796">
        <v>28</v>
      </c>
      <c r="Q1796" t="b">
        <v>0</v>
      </c>
      <c r="R1796">
        <v>1</v>
      </c>
      <c r="S1796">
        <v>0</v>
      </c>
      <c r="T1796" t="s">
        <v>50</v>
      </c>
      <c r="U1796" t="s">
        <v>51</v>
      </c>
      <c r="V1796" t="s">
        <v>52</v>
      </c>
      <c r="W1796" t="s">
        <v>53</v>
      </c>
      <c r="X1796">
        <v>14.8</v>
      </c>
      <c r="Y1796">
        <v>11.84</v>
      </c>
      <c r="Z1796">
        <v>7.14</v>
      </c>
      <c r="AA1796">
        <v>1.78</v>
      </c>
      <c r="AB1796">
        <v>8.92</v>
      </c>
      <c r="AC1796">
        <v>7.76</v>
      </c>
      <c r="AD1796">
        <v>1.1599999999999999</v>
      </c>
      <c r="AE1796">
        <v>10.55</v>
      </c>
      <c r="AF1796">
        <v>0</v>
      </c>
      <c r="AG1796">
        <v>-1.63</v>
      </c>
      <c r="AH1796" t="s">
        <v>54</v>
      </c>
      <c r="AK1796">
        <v>7</v>
      </c>
      <c r="AL1796">
        <v>0</v>
      </c>
    </row>
    <row r="1797" spans="1:38" x14ac:dyDescent="0.25">
      <c r="A1797" t="s">
        <v>2066</v>
      </c>
      <c r="B1797" s="1">
        <v>45321</v>
      </c>
      <c r="C1797" t="s">
        <v>374</v>
      </c>
      <c r="D1797" t="s">
        <v>40</v>
      </c>
      <c r="E1797" t="s">
        <v>41</v>
      </c>
      <c r="F1797" t="s">
        <v>42</v>
      </c>
      <c r="G1797" t="s">
        <v>43</v>
      </c>
      <c r="H1797" t="s">
        <v>44</v>
      </c>
      <c r="I1797" t="s">
        <v>45</v>
      </c>
      <c r="J1797" t="s">
        <v>46</v>
      </c>
      <c r="K1797" t="s">
        <v>93</v>
      </c>
      <c r="L1797" t="s">
        <v>94</v>
      </c>
      <c r="M1797" t="s">
        <v>95</v>
      </c>
      <c r="N1797" t="s">
        <v>96</v>
      </c>
      <c r="O1797">
        <v>30</v>
      </c>
      <c r="P1797">
        <v>29</v>
      </c>
      <c r="Q1797" t="b">
        <v>1</v>
      </c>
      <c r="R1797">
        <v>2</v>
      </c>
      <c r="S1797">
        <v>0</v>
      </c>
      <c r="T1797" t="s">
        <v>50</v>
      </c>
      <c r="U1797" t="s">
        <v>51</v>
      </c>
      <c r="V1797" t="s">
        <v>52</v>
      </c>
      <c r="W1797" t="s">
        <v>53</v>
      </c>
      <c r="X1797">
        <v>185.4</v>
      </c>
      <c r="Y1797">
        <v>157.59</v>
      </c>
      <c r="Z1797">
        <v>157.52000000000001</v>
      </c>
      <c r="AA1797">
        <v>1.78</v>
      </c>
      <c r="AB1797">
        <v>159.30000000000001</v>
      </c>
      <c r="AC1797">
        <v>138.59</v>
      </c>
      <c r="AD1797">
        <v>20.71</v>
      </c>
      <c r="AE1797">
        <v>150.1</v>
      </c>
      <c r="AF1797">
        <v>0</v>
      </c>
      <c r="AG1797">
        <v>9.1999999999999993</v>
      </c>
      <c r="AH1797" t="s">
        <v>54</v>
      </c>
      <c r="AK1797">
        <v>10</v>
      </c>
      <c r="AL1797">
        <v>0</v>
      </c>
    </row>
    <row r="1798" spans="1:38" x14ac:dyDescent="0.25">
      <c r="A1798" t="s">
        <v>2067</v>
      </c>
      <c r="B1798" s="1">
        <v>45584</v>
      </c>
      <c r="C1798" t="s">
        <v>312</v>
      </c>
      <c r="D1798" t="s">
        <v>90</v>
      </c>
      <c r="E1798" t="s">
        <v>91</v>
      </c>
      <c r="F1798" t="s">
        <v>92</v>
      </c>
      <c r="G1798" t="s">
        <v>57</v>
      </c>
      <c r="H1798" t="s">
        <v>58</v>
      </c>
      <c r="I1798" t="s">
        <v>59</v>
      </c>
      <c r="J1798" t="s">
        <v>46</v>
      </c>
      <c r="K1798" t="s">
        <v>93</v>
      </c>
      <c r="L1798" t="s">
        <v>94</v>
      </c>
      <c r="M1798" t="s">
        <v>95</v>
      </c>
      <c r="N1798" t="s">
        <v>96</v>
      </c>
      <c r="O1798">
        <v>30</v>
      </c>
      <c r="P1798">
        <v>30</v>
      </c>
      <c r="Q1798" t="b">
        <v>1</v>
      </c>
      <c r="R1798">
        <v>2</v>
      </c>
      <c r="S1798">
        <v>2</v>
      </c>
      <c r="T1798" t="s">
        <v>143</v>
      </c>
      <c r="U1798" t="s">
        <v>144</v>
      </c>
      <c r="V1798" t="s">
        <v>139</v>
      </c>
      <c r="W1798" t="s">
        <v>53</v>
      </c>
      <c r="X1798">
        <v>185.4</v>
      </c>
      <c r="Y1798">
        <v>157.59</v>
      </c>
      <c r="Z1798">
        <v>152.43</v>
      </c>
      <c r="AA1798">
        <v>1.77</v>
      </c>
      <c r="AB1798">
        <v>154.19999999999999</v>
      </c>
      <c r="AC1798">
        <v>123.36</v>
      </c>
      <c r="AD1798">
        <v>30.84</v>
      </c>
      <c r="AE1798">
        <v>143.88999999999999</v>
      </c>
      <c r="AF1798">
        <v>13.58</v>
      </c>
      <c r="AG1798">
        <v>-3.27</v>
      </c>
      <c r="AH1798" t="s">
        <v>54</v>
      </c>
      <c r="AK1798">
        <v>11</v>
      </c>
      <c r="AL1798">
        <v>0</v>
      </c>
    </row>
    <row r="1799" spans="1:38" x14ac:dyDescent="0.25">
      <c r="A1799" t="s">
        <v>2068</v>
      </c>
      <c r="B1799" s="1">
        <v>45186</v>
      </c>
      <c r="C1799" t="s">
        <v>268</v>
      </c>
      <c r="D1799" t="s">
        <v>77</v>
      </c>
      <c r="E1799" t="s">
        <v>78</v>
      </c>
      <c r="F1799" t="s">
        <v>79</v>
      </c>
      <c r="G1799" t="s">
        <v>43</v>
      </c>
      <c r="H1799" t="s">
        <v>44</v>
      </c>
      <c r="I1799" t="s">
        <v>45</v>
      </c>
      <c r="J1799" t="s">
        <v>46</v>
      </c>
      <c r="K1799" t="s">
        <v>260</v>
      </c>
      <c r="L1799" t="s">
        <v>261</v>
      </c>
      <c r="M1799" t="s">
        <v>262</v>
      </c>
      <c r="N1799" t="s">
        <v>157</v>
      </c>
      <c r="O1799">
        <v>28</v>
      </c>
      <c r="P1799">
        <v>29</v>
      </c>
      <c r="Q1799" t="b">
        <v>1</v>
      </c>
      <c r="R1799">
        <v>4</v>
      </c>
      <c r="S1799">
        <v>2</v>
      </c>
      <c r="T1799" t="s">
        <v>143</v>
      </c>
      <c r="U1799" t="s">
        <v>144</v>
      </c>
      <c r="V1799" t="s">
        <v>139</v>
      </c>
      <c r="W1799" t="s">
        <v>53</v>
      </c>
      <c r="X1799">
        <v>918</v>
      </c>
      <c r="Y1799">
        <v>780.3</v>
      </c>
      <c r="Z1799">
        <v>777.35</v>
      </c>
      <c r="AA1799">
        <v>1.77</v>
      </c>
      <c r="AB1799">
        <v>779.12</v>
      </c>
      <c r="AC1799">
        <v>623.29999999999995</v>
      </c>
      <c r="AD1799">
        <v>155.82</v>
      </c>
      <c r="AE1799">
        <v>713.41</v>
      </c>
      <c r="AF1799">
        <v>33.72</v>
      </c>
      <c r="AG1799">
        <v>31.99</v>
      </c>
      <c r="AH1799" t="s">
        <v>54</v>
      </c>
      <c r="AK1799">
        <v>6</v>
      </c>
      <c r="AL1799">
        <v>0</v>
      </c>
    </row>
    <row r="1800" spans="1:38" x14ac:dyDescent="0.25">
      <c r="A1800" t="s">
        <v>2069</v>
      </c>
      <c r="B1800" s="1">
        <v>45130</v>
      </c>
      <c r="C1800" t="s">
        <v>283</v>
      </c>
      <c r="D1800" t="s">
        <v>66</v>
      </c>
      <c r="E1800" t="s">
        <v>67</v>
      </c>
      <c r="F1800" t="s">
        <v>68</v>
      </c>
      <c r="G1800" t="s">
        <v>43</v>
      </c>
      <c r="H1800" t="s">
        <v>44</v>
      </c>
      <c r="I1800" t="s">
        <v>45</v>
      </c>
      <c r="J1800" t="s">
        <v>46</v>
      </c>
      <c r="K1800" t="s">
        <v>180</v>
      </c>
      <c r="M1800" t="s">
        <v>181</v>
      </c>
      <c r="N1800" t="s">
        <v>182</v>
      </c>
      <c r="O1800">
        <v>30</v>
      </c>
      <c r="P1800">
        <v>30</v>
      </c>
      <c r="Q1800" t="b">
        <v>0</v>
      </c>
      <c r="R1800">
        <v>1</v>
      </c>
      <c r="S1800">
        <v>2</v>
      </c>
      <c r="T1800" t="s">
        <v>50</v>
      </c>
      <c r="U1800" t="s">
        <v>51</v>
      </c>
      <c r="V1800" t="s">
        <v>52</v>
      </c>
      <c r="W1800" t="s">
        <v>53</v>
      </c>
      <c r="X1800">
        <v>6.9</v>
      </c>
      <c r="Y1800">
        <v>5.52</v>
      </c>
      <c r="Z1800">
        <v>4.22</v>
      </c>
      <c r="AA1800">
        <v>1.78</v>
      </c>
      <c r="AB1800">
        <v>6</v>
      </c>
      <c r="AC1800">
        <v>5.22</v>
      </c>
      <c r="AD1800">
        <v>1</v>
      </c>
      <c r="AE1800">
        <v>5.19</v>
      </c>
      <c r="AF1800">
        <v>0</v>
      </c>
      <c r="AG1800">
        <v>0.81</v>
      </c>
      <c r="AH1800" t="s">
        <v>54</v>
      </c>
      <c r="AK1800">
        <v>6</v>
      </c>
      <c r="AL1800">
        <v>0</v>
      </c>
    </row>
    <row r="1801" spans="1:38" x14ac:dyDescent="0.25">
      <c r="A1801" t="s">
        <v>2070</v>
      </c>
      <c r="B1801" s="1">
        <v>45247</v>
      </c>
      <c r="C1801" t="s">
        <v>253</v>
      </c>
      <c r="D1801" t="s">
        <v>66</v>
      </c>
      <c r="E1801" t="s">
        <v>67</v>
      </c>
      <c r="F1801" t="s">
        <v>68</v>
      </c>
      <c r="G1801" t="s">
        <v>43</v>
      </c>
      <c r="H1801" t="s">
        <v>44</v>
      </c>
      <c r="I1801" t="s">
        <v>45</v>
      </c>
      <c r="J1801" t="s">
        <v>46</v>
      </c>
      <c r="K1801" t="s">
        <v>163</v>
      </c>
      <c r="L1801" t="s">
        <v>164</v>
      </c>
      <c r="M1801" t="s">
        <v>165</v>
      </c>
      <c r="N1801" t="s">
        <v>157</v>
      </c>
      <c r="O1801">
        <v>30</v>
      </c>
      <c r="P1801">
        <v>29</v>
      </c>
      <c r="Q1801" t="b">
        <v>1</v>
      </c>
      <c r="R1801">
        <v>4</v>
      </c>
      <c r="S1801">
        <v>0</v>
      </c>
      <c r="T1801" t="s">
        <v>158</v>
      </c>
      <c r="U1801" t="s">
        <v>159</v>
      </c>
      <c r="V1801" t="s">
        <v>158</v>
      </c>
      <c r="W1801" t="s">
        <v>23</v>
      </c>
      <c r="X1801">
        <v>936</v>
      </c>
      <c r="Y1801">
        <v>795.6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 t="s">
        <v>129</v>
      </c>
      <c r="AI1801">
        <v>88</v>
      </c>
      <c r="AJ1801" t="s">
        <v>130</v>
      </c>
      <c r="AK1801">
        <v>0</v>
      </c>
      <c r="AL1801">
        <v>0</v>
      </c>
    </row>
    <row r="1802" spans="1:38" x14ac:dyDescent="0.25">
      <c r="A1802" t="s">
        <v>2071</v>
      </c>
      <c r="B1802" s="1">
        <v>45551</v>
      </c>
      <c r="C1802" t="s">
        <v>119</v>
      </c>
      <c r="D1802" t="s">
        <v>122</v>
      </c>
      <c r="E1802" t="s">
        <v>123</v>
      </c>
      <c r="F1802" t="s">
        <v>124</v>
      </c>
      <c r="G1802" t="s">
        <v>80</v>
      </c>
      <c r="H1802" t="s">
        <v>81</v>
      </c>
      <c r="I1802" t="s">
        <v>82</v>
      </c>
      <c r="J1802" t="s">
        <v>46</v>
      </c>
      <c r="K1802" t="s">
        <v>260</v>
      </c>
      <c r="L1802" t="s">
        <v>261</v>
      </c>
      <c r="M1802" t="s">
        <v>262</v>
      </c>
      <c r="N1802" t="s">
        <v>157</v>
      </c>
      <c r="O1802">
        <v>28</v>
      </c>
      <c r="P1802">
        <v>29</v>
      </c>
      <c r="Q1802" t="b">
        <v>1</v>
      </c>
      <c r="R1802">
        <v>4</v>
      </c>
      <c r="S1802">
        <v>0</v>
      </c>
      <c r="T1802" t="s">
        <v>73</v>
      </c>
      <c r="U1802" t="s">
        <v>74</v>
      </c>
      <c r="V1802" t="s">
        <v>52</v>
      </c>
      <c r="W1802" t="s">
        <v>53</v>
      </c>
      <c r="X1802">
        <v>918</v>
      </c>
      <c r="Y1802">
        <v>780.3</v>
      </c>
      <c r="Z1802">
        <v>765.66</v>
      </c>
      <c r="AA1802">
        <v>1.79</v>
      </c>
      <c r="AB1802">
        <v>767.45</v>
      </c>
      <c r="AC1802">
        <v>652.33000000000004</v>
      </c>
      <c r="AD1802">
        <v>115.12</v>
      </c>
      <c r="AE1802">
        <v>707.79</v>
      </c>
      <c r="AF1802">
        <v>0</v>
      </c>
      <c r="AG1802">
        <v>59.66</v>
      </c>
      <c r="AH1802" t="s">
        <v>54</v>
      </c>
      <c r="AK1802">
        <v>5</v>
      </c>
      <c r="AL1802">
        <v>0</v>
      </c>
    </row>
    <row r="1803" spans="1:38" x14ac:dyDescent="0.25">
      <c r="A1803" t="s">
        <v>2072</v>
      </c>
      <c r="B1803" s="1">
        <v>44988</v>
      </c>
      <c r="C1803" t="s">
        <v>248</v>
      </c>
      <c r="D1803" t="s">
        <v>77</v>
      </c>
      <c r="E1803" t="s">
        <v>78</v>
      </c>
      <c r="F1803" t="s">
        <v>79</v>
      </c>
      <c r="G1803" t="s">
        <v>43</v>
      </c>
      <c r="H1803" t="s">
        <v>44</v>
      </c>
      <c r="I1803" t="s">
        <v>45</v>
      </c>
      <c r="J1803" t="s">
        <v>46</v>
      </c>
      <c r="K1803" t="s">
        <v>93</v>
      </c>
      <c r="L1803" t="s">
        <v>94</v>
      </c>
      <c r="M1803" t="s">
        <v>95</v>
      </c>
      <c r="N1803" t="s">
        <v>96</v>
      </c>
      <c r="O1803">
        <v>30</v>
      </c>
      <c r="P1803">
        <v>29</v>
      </c>
      <c r="Q1803" t="b">
        <v>1</v>
      </c>
      <c r="R1803">
        <v>2</v>
      </c>
      <c r="S1803">
        <v>1</v>
      </c>
      <c r="T1803" t="s">
        <v>50</v>
      </c>
      <c r="U1803" t="s">
        <v>51</v>
      </c>
      <c r="V1803" t="s">
        <v>52</v>
      </c>
      <c r="W1803" t="s">
        <v>53</v>
      </c>
      <c r="X1803">
        <v>185.4</v>
      </c>
      <c r="Y1803">
        <v>157.59</v>
      </c>
      <c r="Z1803">
        <v>155.02000000000001</v>
      </c>
      <c r="AA1803">
        <v>1.78</v>
      </c>
      <c r="AB1803">
        <v>156.80000000000001</v>
      </c>
      <c r="AC1803">
        <v>136.41999999999999</v>
      </c>
      <c r="AD1803">
        <v>20.38</v>
      </c>
      <c r="AE1803">
        <v>146.22</v>
      </c>
      <c r="AF1803">
        <v>0</v>
      </c>
      <c r="AG1803">
        <v>10.58</v>
      </c>
      <c r="AH1803" t="s">
        <v>54</v>
      </c>
      <c r="AK1803">
        <v>7</v>
      </c>
      <c r="AL1803">
        <v>1</v>
      </c>
    </row>
    <row r="1804" spans="1:38" x14ac:dyDescent="0.25">
      <c r="A1804" t="s">
        <v>2073</v>
      </c>
      <c r="B1804" s="1">
        <v>44973</v>
      </c>
      <c r="C1804" t="s">
        <v>438</v>
      </c>
      <c r="D1804" t="s">
        <v>66</v>
      </c>
      <c r="E1804" t="s">
        <v>67</v>
      </c>
      <c r="F1804" t="s">
        <v>68</v>
      </c>
      <c r="G1804" t="s">
        <v>80</v>
      </c>
      <c r="H1804" t="s">
        <v>81</v>
      </c>
      <c r="I1804" t="s">
        <v>82</v>
      </c>
      <c r="J1804" t="s">
        <v>46</v>
      </c>
      <c r="K1804" t="s">
        <v>168</v>
      </c>
      <c r="L1804" t="s">
        <v>169</v>
      </c>
      <c r="M1804" t="s">
        <v>170</v>
      </c>
      <c r="N1804" t="s">
        <v>171</v>
      </c>
      <c r="O1804">
        <v>30</v>
      </c>
      <c r="P1804">
        <v>31</v>
      </c>
      <c r="Q1804" t="b">
        <v>1</v>
      </c>
      <c r="R1804">
        <v>3</v>
      </c>
      <c r="S1804">
        <v>1</v>
      </c>
      <c r="T1804" t="s">
        <v>158</v>
      </c>
      <c r="U1804" t="s">
        <v>159</v>
      </c>
      <c r="V1804" t="s">
        <v>158</v>
      </c>
      <c r="W1804" t="s">
        <v>23</v>
      </c>
      <c r="X1804">
        <v>594</v>
      </c>
      <c r="Y1804">
        <v>504.9</v>
      </c>
      <c r="Z1804">
        <v>534.6</v>
      </c>
      <c r="AA1804">
        <v>0</v>
      </c>
      <c r="AB1804">
        <v>534.6</v>
      </c>
      <c r="AC1804">
        <v>0</v>
      </c>
      <c r="AD1804">
        <v>534.6</v>
      </c>
      <c r="AE1804">
        <v>485.88</v>
      </c>
      <c r="AF1804">
        <v>0</v>
      </c>
      <c r="AG1804">
        <v>48.72</v>
      </c>
      <c r="AH1804" t="s">
        <v>54</v>
      </c>
      <c r="AK1804">
        <v>4</v>
      </c>
      <c r="AL1804">
        <v>0</v>
      </c>
    </row>
    <row r="1805" spans="1:38" x14ac:dyDescent="0.25">
      <c r="A1805" t="s">
        <v>2074</v>
      </c>
      <c r="B1805" s="1">
        <v>45502</v>
      </c>
      <c r="C1805" t="s">
        <v>87</v>
      </c>
      <c r="D1805" t="s">
        <v>40</v>
      </c>
      <c r="E1805" t="s">
        <v>41</v>
      </c>
      <c r="F1805" t="s">
        <v>42</v>
      </c>
      <c r="G1805" t="s">
        <v>111</v>
      </c>
      <c r="H1805" t="s">
        <v>112</v>
      </c>
      <c r="I1805" t="s">
        <v>113</v>
      </c>
      <c r="J1805" t="s">
        <v>46</v>
      </c>
      <c r="K1805" t="s">
        <v>260</v>
      </c>
      <c r="L1805" t="s">
        <v>261</v>
      </c>
      <c r="M1805" t="s">
        <v>262</v>
      </c>
      <c r="N1805" t="s">
        <v>157</v>
      </c>
      <c r="O1805">
        <v>28</v>
      </c>
      <c r="P1805">
        <v>29</v>
      </c>
      <c r="Q1805" t="b">
        <v>1</v>
      </c>
      <c r="R1805">
        <v>4</v>
      </c>
      <c r="S1805">
        <v>0</v>
      </c>
      <c r="T1805" t="s">
        <v>62</v>
      </c>
      <c r="U1805" t="s">
        <v>63</v>
      </c>
      <c r="V1805" t="s">
        <v>52</v>
      </c>
      <c r="W1805" t="s">
        <v>53</v>
      </c>
      <c r="X1805">
        <v>918</v>
      </c>
      <c r="Y1805">
        <v>780.3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 t="s">
        <v>129</v>
      </c>
      <c r="AI1805">
        <v>70</v>
      </c>
      <c r="AJ1805" t="s">
        <v>341</v>
      </c>
      <c r="AK1805">
        <v>0</v>
      </c>
      <c r="AL1805">
        <v>0</v>
      </c>
    </row>
    <row r="1806" spans="1:38" x14ac:dyDescent="0.25">
      <c r="A1806" t="s">
        <v>2075</v>
      </c>
      <c r="B1806" s="1">
        <v>44950</v>
      </c>
      <c r="C1806" t="s">
        <v>407</v>
      </c>
      <c r="D1806" t="s">
        <v>77</v>
      </c>
      <c r="E1806" t="s">
        <v>78</v>
      </c>
      <c r="F1806" t="s">
        <v>79</v>
      </c>
      <c r="G1806" t="s">
        <v>43</v>
      </c>
      <c r="H1806" t="s">
        <v>44</v>
      </c>
      <c r="I1806" t="s">
        <v>45</v>
      </c>
      <c r="J1806" t="s">
        <v>46</v>
      </c>
      <c r="K1806" t="s">
        <v>83</v>
      </c>
      <c r="M1806" t="s">
        <v>84</v>
      </c>
      <c r="N1806" t="s">
        <v>85</v>
      </c>
      <c r="O1806">
        <v>30</v>
      </c>
      <c r="P1806">
        <v>31</v>
      </c>
      <c r="Q1806" t="b">
        <v>0</v>
      </c>
      <c r="R1806">
        <v>1</v>
      </c>
      <c r="S1806">
        <v>0</v>
      </c>
      <c r="T1806" t="s">
        <v>62</v>
      </c>
      <c r="U1806" t="s">
        <v>63</v>
      </c>
      <c r="V1806" t="s">
        <v>52</v>
      </c>
      <c r="W1806" t="s">
        <v>53</v>
      </c>
      <c r="X1806">
        <v>7.2</v>
      </c>
      <c r="Y1806">
        <v>5.76</v>
      </c>
      <c r="Z1806">
        <v>3.3</v>
      </c>
      <c r="AA1806">
        <v>1.8</v>
      </c>
      <c r="AB1806">
        <v>5.0999999999999996</v>
      </c>
      <c r="AC1806">
        <v>4.29</v>
      </c>
      <c r="AD1806">
        <v>1</v>
      </c>
      <c r="AE1806">
        <v>5.18</v>
      </c>
      <c r="AF1806">
        <v>0</v>
      </c>
      <c r="AG1806">
        <v>-7.0000000000000007E-2</v>
      </c>
      <c r="AH1806" t="s">
        <v>54</v>
      </c>
      <c r="AK1806">
        <v>4</v>
      </c>
      <c r="AL1806">
        <v>0</v>
      </c>
    </row>
    <row r="1807" spans="1:38" x14ac:dyDescent="0.25">
      <c r="A1807" t="s">
        <v>2076</v>
      </c>
      <c r="B1807" s="1">
        <v>45562</v>
      </c>
      <c r="C1807" t="s">
        <v>296</v>
      </c>
      <c r="D1807" t="s">
        <v>122</v>
      </c>
      <c r="E1807" t="s">
        <v>123</v>
      </c>
      <c r="F1807" t="s">
        <v>124</v>
      </c>
      <c r="G1807" t="s">
        <v>80</v>
      </c>
      <c r="H1807" t="s">
        <v>81</v>
      </c>
      <c r="I1807" t="s">
        <v>82</v>
      </c>
      <c r="J1807" t="s">
        <v>46</v>
      </c>
      <c r="K1807" t="s">
        <v>83</v>
      </c>
      <c r="M1807" t="s">
        <v>84</v>
      </c>
      <c r="N1807" t="s">
        <v>85</v>
      </c>
      <c r="O1807">
        <v>30</v>
      </c>
      <c r="P1807">
        <v>31</v>
      </c>
      <c r="Q1807" t="b">
        <v>0</v>
      </c>
      <c r="R1807">
        <v>1</v>
      </c>
      <c r="S1807">
        <v>0</v>
      </c>
      <c r="T1807" t="s">
        <v>62</v>
      </c>
      <c r="U1807" t="s">
        <v>63</v>
      </c>
      <c r="V1807" t="s">
        <v>52</v>
      </c>
      <c r="W1807" t="s">
        <v>53</v>
      </c>
      <c r="X1807">
        <v>7.2</v>
      </c>
      <c r="Y1807">
        <v>5.76</v>
      </c>
      <c r="Z1807">
        <v>3.44</v>
      </c>
      <c r="AA1807">
        <v>1.8</v>
      </c>
      <c r="AB1807">
        <v>5.24</v>
      </c>
      <c r="AC1807">
        <v>4.4000000000000004</v>
      </c>
      <c r="AD1807">
        <v>1</v>
      </c>
      <c r="AE1807">
        <v>5.48</v>
      </c>
      <c r="AF1807">
        <v>0</v>
      </c>
      <c r="AG1807">
        <v>-0.24</v>
      </c>
      <c r="AH1807" t="s">
        <v>54</v>
      </c>
      <c r="AK1807">
        <v>5</v>
      </c>
      <c r="AL1807">
        <v>0</v>
      </c>
    </row>
    <row r="1808" spans="1:38" x14ac:dyDescent="0.25">
      <c r="A1808" t="s">
        <v>2077</v>
      </c>
      <c r="B1808" s="1">
        <v>45116</v>
      </c>
      <c r="C1808" t="s">
        <v>192</v>
      </c>
      <c r="D1808" t="s">
        <v>77</v>
      </c>
      <c r="E1808" t="s">
        <v>78</v>
      </c>
      <c r="F1808" t="s">
        <v>79</v>
      </c>
      <c r="G1808" t="s">
        <v>57</v>
      </c>
      <c r="H1808" t="s">
        <v>58</v>
      </c>
      <c r="I1808" t="s">
        <v>59</v>
      </c>
      <c r="J1808" t="s">
        <v>46</v>
      </c>
      <c r="K1808" t="s">
        <v>196</v>
      </c>
      <c r="M1808" t="s">
        <v>197</v>
      </c>
      <c r="N1808" t="s">
        <v>198</v>
      </c>
      <c r="O1808">
        <v>90</v>
      </c>
      <c r="P1808">
        <v>93</v>
      </c>
      <c r="Q1808" t="b">
        <v>0</v>
      </c>
      <c r="R1808">
        <v>1</v>
      </c>
      <c r="S1808">
        <v>0</v>
      </c>
      <c r="T1808" t="s">
        <v>143</v>
      </c>
      <c r="U1808" t="s">
        <v>144</v>
      </c>
      <c r="V1808" t="s">
        <v>139</v>
      </c>
      <c r="W1808" t="s">
        <v>53</v>
      </c>
      <c r="X1808">
        <v>12.4</v>
      </c>
      <c r="Y1808">
        <v>9.92</v>
      </c>
      <c r="Z1808">
        <v>7.48</v>
      </c>
      <c r="AA1808">
        <v>1.77</v>
      </c>
      <c r="AB1808">
        <v>9.25</v>
      </c>
      <c r="AC1808">
        <v>7.4</v>
      </c>
      <c r="AD1808">
        <v>1.85</v>
      </c>
      <c r="AE1808">
        <v>8.86</v>
      </c>
      <c r="AF1808">
        <v>0</v>
      </c>
      <c r="AG1808">
        <v>0.39</v>
      </c>
      <c r="AH1808" t="s">
        <v>54</v>
      </c>
      <c r="AK1808">
        <v>10</v>
      </c>
      <c r="AL1808">
        <v>0</v>
      </c>
    </row>
    <row r="1809" spans="1:38" x14ac:dyDescent="0.25">
      <c r="A1809" t="s">
        <v>2078</v>
      </c>
      <c r="B1809" s="1">
        <v>45468</v>
      </c>
      <c r="C1809" t="s">
        <v>1002</v>
      </c>
      <c r="D1809" t="s">
        <v>40</v>
      </c>
      <c r="E1809" t="s">
        <v>41</v>
      </c>
      <c r="F1809" t="s">
        <v>42</v>
      </c>
      <c r="G1809" t="s">
        <v>57</v>
      </c>
      <c r="H1809" t="s">
        <v>58</v>
      </c>
      <c r="I1809" t="s">
        <v>59</v>
      </c>
      <c r="J1809" t="s">
        <v>46</v>
      </c>
      <c r="K1809" t="s">
        <v>83</v>
      </c>
      <c r="M1809" t="s">
        <v>84</v>
      </c>
      <c r="N1809" t="s">
        <v>85</v>
      </c>
      <c r="O1809">
        <v>90</v>
      </c>
      <c r="P1809">
        <v>87</v>
      </c>
      <c r="Q1809" t="b">
        <v>0</v>
      </c>
      <c r="R1809">
        <v>1</v>
      </c>
      <c r="S1809">
        <v>1</v>
      </c>
      <c r="T1809" t="s">
        <v>99</v>
      </c>
      <c r="U1809" t="s">
        <v>100</v>
      </c>
      <c r="V1809" t="s">
        <v>52</v>
      </c>
      <c r="W1809" t="s">
        <v>53</v>
      </c>
      <c r="X1809">
        <v>7.2</v>
      </c>
      <c r="Y1809">
        <v>5.76</v>
      </c>
      <c r="Z1809">
        <v>11.02</v>
      </c>
      <c r="AA1809">
        <v>1.78</v>
      </c>
      <c r="AB1809">
        <v>12.8</v>
      </c>
      <c r="AC1809">
        <v>11.26</v>
      </c>
      <c r="AD1809">
        <v>1.54</v>
      </c>
      <c r="AE1809">
        <v>15.66</v>
      </c>
      <c r="AF1809">
        <v>0</v>
      </c>
      <c r="AG1809">
        <v>-2.86</v>
      </c>
      <c r="AH1809" t="s">
        <v>210</v>
      </c>
      <c r="AK1809">
        <v>9</v>
      </c>
      <c r="AL1809">
        <v>0</v>
      </c>
    </row>
    <row r="1810" spans="1:38" x14ac:dyDescent="0.25">
      <c r="A1810" t="s">
        <v>2079</v>
      </c>
      <c r="B1810" s="1">
        <v>45007</v>
      </c>
      <c r="C1810" t="s">
        <v>289</v>
      </c>
      <c r="D1810" t="s">
        <v>90</v>
      </c>
      <c r="E1810" t="s">
        <v>91</v>
      </c>
      <c r="F1810" t="s">
        <v>92</v>
      </c>
      <c r="G1810" t="s">
        <v>43</v>
      </c>
      <c r="H1810" t="s">
        <v>44</v>
      </c>
      <c r="I1810" t="s">
        <v>45</v>
      </c>
      <c r="J1810" t="s">
        <v>46</v>
      </c>
      <c r="K1810" t="s">
        <v>47</v>
      </c>
      <c r="M1810" t="s">
        <v>48</v>
      </c>
      <c r="N1810" t="s">
        <v>49</v>
      </c>
      <c r="O1810">
        <v>30</v>
      </c>
      <c r="P1810">
        <v>30</v>
      </c>
      <c r="Q1810" t="b">
        <v>0</v>
      </c>
      <c r="R1810">
        <v>1</v>
      </c>
      <c r="S1810">
        <v>0</v>
      </c>
      <c r="T1810" t="s">
        <v>99</v>
      </c>
      <c r="U1810" t="s">
        <v>100</v>
      </c>
      <c r="V1810" t="s">
        <v>52</v>
      </c>
      <c r="W1810" t="s">
        <v>53</v>
      </c>
      <c r="X1810">
        <v>14.8</v>
      </c>
      <c r="Y1810">
        <v>11.84</v>
      </c>
      <c r="Z1810">
        <v>7.41</v>
      </c>
      <c r="AA1810">
        <v>1.78</v>
      </c>
      <c r="AB1810">
        <v>9.19</v>
      </c>
      <c r="AC1810">
        <v>8.09</v>
      </c>
      <c r="AD1810">
        <v>1.1000000000000001</v>
      </c>
      <c r="AE1810">
        <v>11.3</v>
      </c>
      <c r="AF1810">
        <v>0</v>
      </c>
      <c r="AG1810">
        <v>-2.11</v>
      </c>
      <c r="AH1810" t="s">
        <v>54</v>
      </c>
      <c r="AK1810">
        <v>0</v>
      </c>
      <c r="AL1810">
        <v>0</v>
      </c>
    </row>
    <row r="1811" spans="1:38" x14ac:dyDescent="0.25">
      <c r="A1811" t="s">
        <v>2080</v>
      </c>
      <c r="B1811" s="1">
        <v>45393</v>
      </c>
      <c r="C1811" t="s">
        <v>105</v>
      </c>
      <c r="D1811" t="s">
        <v>122</v>
      </c>
      <c r="E1811" t="s">
        <v>123</v>
      </c>
      <c r="F1811" t="s">
        <v>124</v>
      </c>
      <c r="G1811" t="s">
        <v>111</v>
      </c>
      <c r="H1811" t="s">
        <v>112</v>
      </c>
      <c r="I1811" t="s">
        <v>113</v>
      </c>
      <c r="J1811" t="s">
        <v>46</v>
      </c>
      <c r="K1811" t="s">
        <v>106</v>
      </c>
      <c r="M1811" t="s">
        <v>107</v>
      </c>
      <c r="N1811" t="s">
        <v>108</v>
      </c>
      <c r="O1811">
        <v>90</v>
      </c>
      <c r="P1811">
        <v>86</v>
      </c>
      <c r="Q1811" t="b">
        <v>0</v>
      </c>
      <c r="R1811">
        <v>1</v>
      </c>
      <c r="S1811">
        <v>0</v>
      </c>
      <c r="T1811" t="s">
        <v>99</v>
      </c>
      <c r="U1811" t="s">
        <v>100</v>
      </c>
      <c r="V1811" t="s">
        <v>52</v>
      </c>
      <c r="W1811" t="s">
        <v>53</v>
      </c>
      <c r="X1811">
        <v>8.5</v>
      </c>
      <c r="Y1811">
        <v>6.8</v>
      </c>
      <c r="Z1811">
        <v>4.49</v>
      </c>
      <c r="AA1811">
        <v>1.78</v>
      </c>
      <c r="AB1811">
        <v>6.27</v>
      </c>
      <c r="AC1811">
        <v>5.52</v>
      </c>
      <c r="AD1811">
        <v>1</v>
      </c>
      <c r="AE1811">
        <v>6.22</v>
      </c>
      <c r="AF1811">
        <v>0</v>
      </c>
      <c r="AG1811">
        <v>0.05</v>
      </c>
      <c r="AH1811" t="s">
        <v>54</v>
      </c>
      <c r="AK1811">
        <v>7</v>
      </c>
      <c r="AL1811">
        <v>0</v>
      </c>
    </row>
    <row r="1812" spans="1:38" x14ac:dyDescent="0.25">
      <c r="A1812" t="s">
        <v>2081</v>
      </c>
      <c r="B1812" s="1">
        <v>45190</v>
      </c>
      <c r="C1812" t="s">
        <v>335</v>
      </c>
      <c r="D1812" t="s">
        <v>122</v>
      </c>
      <c r="E1812" t="s">
        <v>123</v>
      </c>
      <c r="F1812" t="s">
        <v>124</v>
      </c>
      <c r="G1812" t="s">
        <v>80</v>
      </c>
      <c r="H1812" t="s">
        <v>81</v>
      </c>
      <c r="I1812" t="s">
        <v>82</v>
      </c>
      <c r="J1812" t="s">
        <v>46</v>
      </c>
      <c r="K1812" t="s">
        <v>106</v>
      </c>
      <c r="M1812" t="s">
        <v>107</v>
      </c>
      <c r="N1812" t="s">
        <v>108</v>
      </c>
      <c r="O1812">
        <v>90</v>
      </c>
      <c r="P1812">
        <v>87</v>
      </c>
      <c r="Q1812" t="b">
        <v>0</v>
      </c>
      <c r="R1812">
        <v>1</v>
      </c>
      <c r="S1812">
        <v>0</v>
      </c>
      <c r="T1812" t="s">
        <v>62</v>
      </c>
      <c r="U1812" t="s">
        <v>63</v>
      </c>
      <c r="V1812" t="s">
        <v>52</v>
      </c>
      <c r="W1812" t="s">
        <v>53</v>
      </c>
      <c r="X1812">
        <v>8.5</v>
      </c>
      <c r="Y1812">
        <v>6.8</v>
      </c>
      <c r="Z1812">
        <v>4.04</v>
      </c>
      <c r="AA1812">
        <v>1.8</v>
      </c>
      <c r="AB1812">
        <v>5.84</v>
      </c>
      <c r="AC1812">
        <v>4.9000000000000004</v>
      </c>
      <c r="AD1812">
        <v>1</v>
      </c>
      <c r="AE1812">
        <v>6.24</v>
      </c>
      <c r="AF1812">
        <v>0</v>
      </c>
      <c r="AG1812">
        <v>-0.41</v>
      </c>
      <c r="AH1812" t="s">
        <v>210</v>
      </c>
      <c r="AK1812">
        <v>10</v>
      </c>
      <c r="AL1812">
        <v>0</v>
      </c>
    </row>
    <row r="1813" spans="1:38" x14ac:dyDescent="0.25">
      <c r="A1813" t="s">
        <v>2082</v>
      </c>
      <c r="B1813" s="1">
        <v>45511</v>
      </c>
      <c r="C1813" t="s">
        <v>388</v>
      </c>
      <c r="D1813" t="s">
        <v>122</v>
      </c>
      <c r="E1813" t="s">
        <v>123</v>
      </c>
      <c r="F1813" t="s">
        <v>124</v>
      </c>
      <c r="G1813" t="s">
        <v>111</v>
      </c>
      <c r="H1813" t="s">
        <v>112</v>
      </c>
      <c r="I1813" t="s">
        <v>113</v>
      </c>
      <c r="J1813" t="s">
        <v>46</v>
      </c>
      <c r="K1813" t="s">
        <v>103</v>
      </c>
      <c r="M1813" t="s">
        <v>95</v>
      </c>
      <c r="N1813" t="s">
        <v>96</v>
      </c>
      <c r="O1813">
        <v>90</v>
      </c>
      <c r="P1813">
        <v>87</v>
      </c>
      <c r="Q1813" t="b">
        <v>0</v>
      </c>
      <c r="R1813">
        <v>1</v>
      </c>
      <c r="S1813">
        <v>0</v>
      </c>
      <c r="T1813" t="s">
        <v>99</v>
      </c>
      <c r="U1813" t="s">
        <v>100</v>
      </c>
      <c r="V1813" t="s">
        <v>52</v>
      </c>
      <c r="W1813" t="s">
        <v>53</v>
      </c>
      <c r="X1813">
        <v>18.2</v>
      </c>
      <c r="Y1813">
        <v>14.56</v>
      </c>
      <c r="Z1813">
        <v>28.74</v>
      </c>
      <c r="AA1813">
        <v>1.78</v>
      </c>
      <c r="AB1813">
        <v>30.52</v>
      </c>
      <c r="AC1813">
        <v>26.85</v>
      </c>
      <c r="AD1813">
        <v>3.66</v>
      </c>
      <c r="AE1813">
        <v>38.520000000000003</v>
      </c>
      <c r="AF1813">
        <v>0</v>
      </c>
      <c r="AG1813">
        <v>-8</v>
      </c>
      <c r="AH1813" t="s">
        <v>54</v>
      </c>
      <c r="AK1813">
        <v>1</v>
      </c>
      <c r="AL1813">
        <v>0</v>
      </c>
    </row>
    <row r="1814" spans="1:38" x14ac:dyDescent="0.25">
      <c r="A1814" t="s">
        <v>2083</v>
      </c>
      <c r="B1814" s="1">
        <v>45656</v>
      </c>
      <c r="C1814" t="s">
        <v>266</v>
      </c>
      <c r="D1814" t="s">
        <v>90</v>
      </c>
      <c r="E1814" t="s">
        <v>91</v>
      </c>
      <c r="F1814" t="s">
        <v>92</v>
      </c>
      <c r="G1814" t="s">
        <v>43</v>
      </c>
      <c r="H1814" t="s">
        <v>44</v>
      </c>
      <c r="I1814" t="s">
        <v>45</v>
      </c>
      <c r="J1814" t="s">
        <v>46</v>
      </c>
      <c r="K1814" t="s">
        <v>106</v>
      </c>
      <c r="M1814" t="s">
        <v>107</v>
      </c>
      <c r="N1814" t="s">
        <v>108</v>
      </c>
      <c r="O1814">
        <v>90</v>
      </c>
      <c r="P1814">
        <v>93</v>
      </c>
      <c r="Q1814" t="b">
        <v>0</v>
      </c>
      <c r="R1814">
        <v>1</v>
      </c>
      <c r="S1814">
        <v>0</v>
      </c>
      <c r="T1814" t="s">
        <v>50</v>
      </c>
      <c r="U1814" t="s">
        <v>51</v>
      </c>
      <c r="V1814" t="s">
        <v>52</v>
      </c>
      <c r="W1814" t="s">
        <v>53</v>
      </c>
      <c r="X1814">
        <v>8.5</v>
      </c>
      <c r="Y1814">
        <v>6.8</v>
      </c>
      <c r="Z1814">
        <v>4.79</v>
      </c>
      <c r="AA1814">
        <v>1.78</v>
      </c>
      <c r="AB1814">
        <v>6.57</v>
      </c>
      <c r="AC1814">
        <v>5.71</v>
      </c>
      <c r="AD1814">
        <v>1</v>
      </c>
      <c r="AE1814">
        <v>6.35</v>
      </c>
      <c r="AF1814">
        <v>0</v>
      </c>
      <c r="AG1814">
        <v>0.22</v>
      </c>
      <c r="AH1814" t="s">
        <v>54</v>
      </c>
      <c r="AK1814">
        <v>11</v>
      </c>
      <c r="AL1814">
        <v>0</v>
      </c>
    </row>
    <row r="1815" spans="1:38" x14ac:dyDescent="0.25">
      <c r="A1815" t="s">
        <v>2084</v>
      </c>
      <c r="B1815" s="1">
        <v>45214</v>
      </c>
      <c r="C1815" t="s">
        <v>449</v>
      </c>
      <c r="D1815" t="s">
        <v>40</v>
      </c>
      <c r="E1815" t="s">
        <v>41</v>
      </c>
      <c r="F1815" t="s">
        <v>42</v>
      </c>
      <c r="G1815" t="s">
        <v>80</v>
      </c>
      <c r="H1815" t="s">
        <v>81</v>
      </c>
      <c r="I1815" t="s">
        <v>82</v>
      </c>
      <c r="J1815" t="s">
        <v>46</v>
      </c>
      <c r="K1815" t="s">
        <v>175</v>
      </c>
      <c r="L1815" t="s">
        <v>176</v>
      </c>
      <c r="M1815" t="s">
        <v>177</v>
      </c>
      <c r="N1815" t="s">
        <v>157</v>
      </c>
      <c r="O1815">
        <v>30</v>
      </c>
      <c r="P1815">
        <v>30</v>
      </c>
      <c r="Q1815" t="b">
        <v>1</v>
      </c>
      <c r="R1815">
        <v>4</v>
      </c>
      <c r="S1815">
        <v>2</v>
      </c>
      <c r="T1815" t="s">
        <v>143</v>
      </c>
      <c r="U1815" t="s">
        <v>144</v>
      </c>
      <c r="V1815" t="s">
        <v>139</v>
      </c>
      <c r="W1815" t="s">
        <v>53</v>
      </c>
      <c r="X1815">
        <v>612</v>
      </c>
      <c r="Y1815">
        <v>520.20000000000005</v>
      </c>
      <c r="Z1815">
        <v>513.32000000000005</v>
      </c>
      <c r="AA1815">
        <v>1.77</v>
      </c>
      <c r="AB1815">
        <v>515.09</v>
      </c>
      <c r="AC1815">
        <v>412.07</v>
      </c>
      <c r="AD1815">
        <v>103.02</v>
      </c>
      <c r="AE1815">
        <v>502.59</v>
      </c>
      <c r="AF1815">
        <v>34.92</v>
      </c>
      <c r="AG1815">
        <v>-22.42</v>
      </c>
      <c r="AH1815" t="s">
        <v>54</v>
      </c>
      <c r="AK1815">
        <v>4</v>
      </c>
      <c r="AL1815">
        <v>0</v>
      </c>
    </row>
    <row r="1816" spans="1:38" x14ac:dyDescent="0.25">
      <c r="A1816" t="s">
        <v>2085</v>
      </c>
      <c r="B1816" s="1">
        <v>45231</v>
      </c>
      <c r="C1816" t="s">
        <v>296</v>
      </c>
      <c r="D1816" t="s">
        <v>122</v>
      </c>
      <c r="E1816" t="s">
        <v>123</v>
      </c>
      <c r="F1816" t="s">
        <v>124</v>
      </c>
      <c r="G1816" t="s">
        <v>80</v>
      </c>
      <c r="H1816" t="s">
        <v>81</v>
      </c>
      <c r="I1816" t="s">
        <v>82</v>
      </c>
      <c r="J1816" t="s">
        <v>46</v>
      </c>
      <c r="K1816" t="s">
        <v>93</v>
      </c>
      <c r="L1816" t="s">
        <v>94</v>
      </c>
      <c r="M1816" t="s">
        <v>95</v>
      </c>
      <c r="N1816" t="s">
        <v>96</v>
      </c>
      <c r="O1816">
        <v>30</v>
      </c>
      <c r="P1816">
        <v>29</v>
      </c>
      <c r="Q1816" t="b">
        <v>1</v>
      </c>
      <c r="R1816">
        <v>2</v>
      </c>
      <c r="S1816">
        <v>0</v>
      </c>
      <c r="T1816" t="s">
        <v>73</v>
      </c>
      <c r="U1816" t="s">
        <v>74</v>
      </c>
      <c r="V1816" t="s">
        <v>52</v>
      </c>
      <c r="W1816" t="s">
        <v>53</v>
      </c>
      <c r="X1816">
        <v>185.4</v>
      </c>
      <c r="Y1816">
        <v>157.59</v>
      </c>
      <c r="Z1816">
        <v>158.37</v>
      </c>
      <c r="AA1816">
        <v>1.79</v>
      </c>
      <c r="AB1816">
        <v>160.16</v>
      </c>
      <c r="AC1816">
        <v>136.13999999999999</v>
      </c>
      <c r="AD1816">
        <v>24.02</v>
      </c>
      <c r="AE1816">
        <v>141.16999999999999</v>
      </c>
      <c r="AF1816">
        <v>0</v>
      </c>
      <c r="AG1816">
        <v>18.989999999999998</v>
      </c>
      <c r="AH1816" t="s">
        <v>54</v>
      </c>
      <c r="AK1816">
        <v>5</v>
      </c>
      <c r="AL1816">
        <v>0</v>
      </c>
    </row>
    <row r="1817" spans="1:38" x14ac:dyDescent="0.25">
      <c r="A1817" t="s">
        <v>2086</v>
      </c>
      <c r="B1817" s="1">
        <v>45266</v>
      </c>
      <c r="C1817" t="s">
        <v>161</v>
      </c>
      <c r="D1817" t="s">
        <v>90</v>
      </c>
      <c r="E1817" t="s">
        <v>91</v>
      </c>
      <c r="F1817" t="s">
        <v>92</v>
      </c>
      <c r="G1817" t="s">
        <v>111</v>
      </c>
      <c r="H1817" t="s">
        <v>112</v>
      </c>
      <c r="I1817" t="s">
        <v>113</v>
      </c>
      <c r="J1817" t="s">
        <v>46</v>
      </c>
      <c r="K1817" t="s">
        <v>106</v>
      </c>
      <c r="M1817" t="s">
        <v>107</v>
      </c>
      <c r="N1817" t="s">
        <v>108</v>
      </c>
      <c r="O1817">
        <v>90</v>
      </c>
      <c r="P1817">
        <v>87</v>
      </c>
      <c r="Q1817" t="b">
        <v>0</v>
      </c>
      <c r="R1817">
        <v>1</v>
      </c>
      <c r="S1817">
        <v>0</v>
      </c>
      <c r="T1817" t="s">
        <v>99</v>
      </c>
      <c r="U1817" t="s">
        <v>100</v>
      </c>
      <c r="V1817" t="s">
        <v>52</v>
      </c>
      <c r="W1817" t="s">
        <v>53</v>
      </c>
      <c r="X1817">
        <v>8.5</v>
      </c>
      <c r="Y1817">
        <v>6.8</v>
      </c>
      <c r="Z1817">
        <v>3.78</v>
      </c>
      <c r="AA1817">
        <v>1.78</v>
      </c>
      <c r="AB1817">
        <v>5.56</v>
      </c>
      <c r="AC1817">
        <v>4.8899999999999997</v>
      </c>
      <c r="AD1817">
        <v>1</v>
      </c>
      <c r="AE1817">
        <v>6.16</v>
      </c>
      <c r="AF1817">
        <v>0</v>
      </c>
      <c r="AG1817">
        <v>-0.6</v>
      </c>
      <c r="AH1817" t="s">
        <v>54</v>
      </c>
      <c r="AK1817">
        <v>3</v>
      </c>
      <c r="AL1817">
        <v>0</v>
      </c>
    </row>
    <row r="1818" spans="1:38" x14ac:dyDescent="0.25">
      <c r="A1818" t="s">
        <v>2087</v>
      </c>
      <c r="B1818" s="1">
        <v>45013</v>
      </c>
      <c r="C1818" t="s">
        <v>372</v>
      </c>
      <c r="D1818" t="s">
        <v>40</v>
      </c>
      <c r="E1818" t="s">
        <v>41</v>
      </c>
      <c r="F1818" t="s">
        <v>42</v>
      </c>
      <c r="G1818" t="s">
        <v>43</v>
      </c>
      <c r="H1818" t="s">
        <v>44</v>
      </c>
      <c r="I1818" t="s">
        <v>45</v>
      </c>
      <c r="J1818" t="s">
        <v>46</v>
      </c>
      <c r="K1818" t="s">
        <v>196</v>
      </c>
      <c r="M1818" t="s">
        <v>197</v>
      </c>
      <c r="N1818" t="s">
        <v>198</v>
      </c>
      <c r="O1818">
        <v>90</v>
      </c>
      <c r="P1818">
        <v>86</v>
      </c>
      <c r="Q1818" t="b">
        <v>0</v>
      </c>
      <c r="R1818">
        <v>1</v>
      </c>
      <c r="S1818">
        <v>2</v>
      </c>
      <c r="T1818" t="s">
        <v>137</v>
      </c>
      <c r="U1818" t="s">
        <v>138</v>
      </c>
      <c r="V1818" t="s">
        <v>139</v>
      </c>
      <c r="W1818" t="s">
        <v>140</v>
      </c>
      <c r="X1818">
        <v>12.4</v>
      </c>
      <c r="Y1818">
        <v>9.92</v>
      </c>
      <c r="Z1818">
        <v>9.42</v>
      </c>
      <c r="AA1818">
        <v>0.05</v>
      </c>
      <c r="AB1818">
        <v>9.4700000000000006</v>
      </c>
      <c r="AC1818">
        <v>6.82</v>
      </c>
      <c r="AD1818">
        <v>2.65</v>
      </c>
      <c r="AE1818">
        <v>9.34</v>
      </c>
      <c r="AF1818">
        <v>0</v>
      </c>
      <c r="AG1818">
        <v>0.13</v>
      </c>
      <c r="AH1818" t="s">
        <v>54</v>
      </c>
      <c r="AK1818">
        <v>1</v>
      </c>
      <c r="AL1818">
        <v>0</v>
      </c>
    </row>
    <row r="1819" spans="1:38" x14ac:dyDescent="0.25">
      <c r="A1819" t="s">
        <v>2088</v>
      </c>
      <c r="B1819" s="1">
        <v>45044</v>
      </c>
      <c r="C1819" t="s">
        <v>747</v>
      </c>
      <c r="D1819" t="s">
        <v>66</v>
      </c>
      <c r="E1819" t="s">
        <v>67</v>
      </c>
      <c r="F1819" t="s">
        <v>68</v>
      </c>
      <c r="G1819" t="s">
        <v>80</v>
      </c>
      <c r="H1819" t="s">
        <v>81</v>
      </c>
      <c r="I1819" t="s">
        <v>82</v>
      </c>
      <c r="J1819" t="s">
        <v>46</v>
      </c>
      <c r="K1819" t="s">
        <v>103</v>
      </c>
      <c r="M1819" t="s">
        <v>95</v>
      </c>
      <c r="N1819" t="s">
        <v>96</v>
      </c>
      <c r="O1819">
        <v>30</v>
      </c>
      <c r="P1819">
        <v>31</v>
      </c>
      <c r="Q1819" t="b">
        <v>0</v>
      </c>
      <c r="R1819">
        <v>1</v>
      </c>
      <c r="S1819">
        <v>1</v>
      </c>
      <c r="T1819" t="s">
        <v>50</v>
      </c>
      <c r="U1819" t="s">
        <v>51</v>
      </c>
      <c r="V1819" t="s">
        <v>52</v>
      </c>
      <c r="W1819" t="s">
        <v>53</v>
      </c>
      <c r="X1819">
        <v>18.2</v>
      </c>
      <c r="Y1819">
        <v>14.56</v>
      </c>
      <c r="Z1819">
        <v>10.210000000000001</v>
      </c>
      <c r="AA1819">
        <v>1.78</v>
      </c>
      <c r="AB1819">
        <v>11.99</v>
      </c>
      <c r="AC1819">
        <v>10.43</v>
      </c>
      <c r="AD1819">
        <v>1.56</v>
      </c>
      <c r="AE1819">
        <v>13.32</v>
      </c>
      <c r="AF1819">
        <v>0</v>
      </c>
      <c r="AG1819">
        <v>-1.33</v>
      </c>
      <c r="AH1819" t="s">
        <v>54</v>
      </c>
      <c r="AK1819">
        <v>3</v>
      </c>
      <c r="AL1819">
        <v>0</v>
      </c>
    </row>
    <row r="1820" spans="1:38" x14ac:dyDescent="0.25">
      <c r="A1820" t="s">
        <v>2089</v>
      </c>
      <c r="B1820" s="1">
        <v>45012</v>
      </c>
      <c r="C1820" t="s">
        <v>384</v>
      </c>
      <c r="D1820" t="s">
        <v>66</v>
      </c>
      <c r="E1820" t="s">
        <v>67</v>
      </c>
      <c r="F1820" t="s">
        <v>68</v>
      </c>
      <c r="G1820" t="s">
        <v>80</v>
      </c>
      <c r="H1820" t="s">
        <v>81</v>
      </c>
      <c r="I1820" t="s">
        <v>82</v>
      </c>
      <c r="J1820" t="s">
        <v>46</v>
      </c>
      <c r="K1820" t="s">
        <v>184</v>
      </c>
      <c r="L1820" t="s">
        <v>185</v>
      </c>
      <c r="M1820" t="s">
        <v>186</v>
      </c>
      <c r="N1820" t="s">
        <v>171</v>
      </c>
      <c r="O1820">
        <v>30</v>
      </c>
      <c r="P1820">
        <v>30</v>
      </c>
      <c r="Q1820" t="b">
        <v>1</v>
      </c>
      <c r="R1820">
        <v>3</v>
      </c>
      <c r="S1820">
        <v>0</v>
      </c>
      <c r="T1820" t="s">
        <v>143</v>
      </c>
      <c r="U1820" t="s">
        <v>144</v>
      </c>
      <c r="V1820" t="s">
        <v>139</v>
      </c>
      <c r="W1820" t="s">
        <v>53</v>
      </c>
      <c r="X1820">
        <v>558</v>
      </c>
      <c r="Y1820">
        <v>474.3</v>
      </c>
      <c r="Z1820">
        <v>468.96</v>
      </c>
      <c r="AA1820">
        <v>1.77</v>
      </c>
      <c r="AB1820">
        <v>470.73</v>
      </c>
      <c r="AC1820">
        <v>376.59</v>
      </c>
      <c r="AD1820">
        <v>94.15</v>
      </c>
      <c r="AE1820">
        <v>424.03</v>
      </c>
      <c r="AF1820">
        <v>38.130000000000003</v>
      </c>
      <c r="AG1820">
        <v>8.57</v>
      </c>
      <c r="AH1820" t="s">
        <v>54</v>
      </c>
      <c r="AK1820">
        <v>1</v>
      </c>
      <c r="AL1820">
        <v>0</v>
      </c>
    </row>
    <row r="1821" spans="1:38" x14ac:dyDescent="0.25">
      <c r="A1821" t="s">
        <v>2090</v>
      </c>
      <c r="B1821" s="1">
        <v>45043</v>
      </c>
      <c r="C1821" t="s">
        <v>102</v>
      </c>
      <c r="D1821" t="s">
        <v>122</v>
      </c>
      <c r="E1821" t="s">
        <v>123</v>
      </c>
      <c r="F1821" t="s">
        <v>124</v>
      </c>
      <c r="G1821" t="s">
        <v>57</v>
      </c>
      <c r="H1821" t="s">
        <v>58</v>
      </c>
      <c r="I1821" t="s">
        <v>59</v>
      </c>
      <c r="J1821" t="s">
        <v>46</v>
      </c>
      <c r="K1821" t="s">
        <v>106</v>
      </c>
      <c r="M1821" t="s">
        <v>107</v>
      </c>
      <c r="N1821" t="s">
        <v>108</v>
      </c>
      <c r="O1821">
        <v>90</v>
      </c>
      <c r="P1821">
        <v>89</v>
      </c>
      <c r="Q1821" t="b">
        <v>0</v>
      </c>
      <c r="R1821">
        <v>1</v>
      </c>
      <c r="S1821">
        <v>0</v>
      </c>
      <c r="T1821" t="s">
        <v>62</v>
      </c>
      <c r="U1821" t="s">
        <v>63</v>
      </c>
      <c r="V1821" t="s">
        <v>52</v>
      </c>
      <c r="W1821" t="s">
        <v>53</v>
      </c>
      <c r="X1821">
        <v>8.5</v>
      </c>
      <c r="Y1821">
        <v>6.8</v>
      </c>
      <c r="Z1821">
        <v>4.3499999999999996</v>
      </c>
      <c r="AA1821">
        <v>1.8</v>
      </c>
      <c r="AB1821">
        <v>6.15</v>
      </c>
      <c r="AC1821">
        <v>5.17</v>
      </c>
      <c r="AD1821">
        <v>1</v>
      </c>
      <c r="AE1821">
        <v>6.33</v>
      </c>
      <c r="AF1821">
        <v>0</v>
      </c>
      <c r="AG1821">
        <v>-0.18</v>
      </c>
      <c r="AH1821" t="s">
        <v>54</v>
      </c>
      <c r="AK1821">
        <v>5</v>
      </c>
      <c r="AL1821">
        <v>0</v>
      </c>
    </row>
    <row r="1822" spans="1:38" x14ac:dyDescent="0.25">
      <c r="A1822" t="s">
        <v>2091</v>
      </c>
      <c r="B1822" s="1">
        <v>45128</v>
      </c>
      <c r="C1822" t="s">
        <v>220</v>
      </c>
      <c r="D1822" t="s">
        <v>77</v>
      </c>
      <c r="E1822" t="s">
        <v>78</v>
      </c>
      <c r="F1822" t="s">
        <v>79</v>
      </c>
      <c r="G1822" t="s">
        <v>111</v>
      </c>
      <c r="H1822" t="s">
        <v>112</v>
      </c>
      <c r="I1822" t="s">
        <v>113</v>
      </c>
      <c r="J1822" t="s">
        <v>46</v>
      </c>
      <c r="K1822" t="s">
        <v>83</v>
      </c>
      <c r="M1822" t="s">
        <v>84</v>
      </c>
      <c r="N1822" t="s">
        <v>85</v>
      </c>
      <c r="O1822">
        <v>30</v>
      </c>
      <c r="P1822">
        <v>28</v>
      </c>
      <c r="Q1822" t="b">
        <v>0</v>
      </c>
      <c r="R1822">
        <v>1</v>
      </c>
      <c r="S1822">
        <v>1</v>
      </c>
      <c r="T1822" t="s">
        <v>143</v>
      </c>
      <c r="U1822" t="s">
        <v>144</v>
      </c>
      <c r="V1822" t="s">
        <v>139</v>
      </c>
      <c r="W1822" t="s">
        <v>53</v>
      </c>
      <c r="X1822">
        <v>7.2</v>
      </c>
      <c r="Y1822">
        <v>5.76</v>
      </c>
      <c r="Z1822">
        <v>3.24</v>
      </c>
      <c r="AA1822">
        <v>1.77</v>
      </c>
      <c r="AB1822">
        <v>5.01</v>
      </c>
      <c r="AC1822">
        <v>4.01</v>
      </c>
      <c r="AD1822">
        <v>1</v>
      </c>
      <c r="AE1822">
        <v>5.49</v>
      </c>
      <c r="AF1822">
        <v>0</v>
      </c>
      <c r="AG1822">
        <v>-0.48</v>
      </c>
      <c r="AH1822" t="s">
        <v>54</v>
      </c>
      <c r="AK1822">
        <v>8</v>
      </c>
      <c r="AL1822">
        <v>1</v>
      </c>
    </row>
    <row r="1823" spans="1:38" x14ac:dyDescent="0.25">
      <c r="A1823" t="s">
        <v>2092</v>
      </c>
      <c r="B1823" s="1">
        <v>45580</v>
      </c>
      <c r="C1823" t="s">
        <v>793</v>
      </c>
      <c r="D1823" t="s">
        <v>77</v>
      </c>
      <c r="E1823" t="s">
        <v>78</v>
      </c>
      <c r="F1823" t="s">
        <v>79</v>
      </c>
      <c r="G1823" t="s">
        <v>80</v>
      </c>
      <c r="H1823" t="s">
        <v>81</v>
      </c>
      <c r="I1823" t="s">
        <v>82</v>
      </c>
      <c r="J1823" t="s">
        <v>46</v>
      </c>
      <c r="K1823" t="s">
        <v>106</v>
      </c>
      <c r="M1823" t="s">
        <v>107</v>
      </c>
      <c r="N1823" t="s">
        <v>108</v>
      </c>
      <c r="O1823">
        <v>90</v>
      </c>
      <c r="P1823">
        <v>89</v>
      </c>
      <c r="Q1823" t="b">
        <v>0</v>
      </c>
      <c r="R1823">
        <v>1</v>
      </c>
      <c r="S1823">
        <v>1</v>
      </c>
      <c r="T1823" t="s">
        <v>99</v>
      </c>
      <c r="U1823" t="s">
        <v>100</v>
      </c>
      <c r="V1823" t="s">
        <v>52</v>
      </c>
      <c r="W1823" t="s">
        <v>53</v>
      </c>
      <c r="X1823">
        <v>8.5</v>
      </c>
      <c r="Y1823">
        <v>6.8</v>
      </c>
      <c r="Z1823">
        <v>3.83</v>
      </c>
      <c r="AA1823">
        <v>1.78</v>
      </c>
      <c r="AB1823">
        <v>5.61</v>
      </c>
      <c r="AC1823">
        <v>4.9400000000000004</v>
      </c>
      <c r="AD1823">
        <v>1</v>
      </c>
      <c r="AE1823">
        <v>6.35</v>
      </c>
      <c r="AF1823">
        <v>0</v>
      </c>
      <c r="AG1823">
        <v>-0.73</v>
      </c>
      <c r="AH1823" t="s">
        <v>54</v>
      </c>
      <c r="AK1823">
        <v>10</v>
      </c>
      <c r="AL1823">
        <v>0</v>
      </c>
    </row>
    <row r="1824" spans="1:38" x14ac:dyDescent="0.25">
      <c r="A1824" t="s">
        <v>2093</v>
      </c>
      <c r="B1824" s="1">
        <v>45344</v>
      </c>
      <c r="C1824" t="s">
        <v>250</v>
      </c>
      <c r="D1824" t="s">
        <v>77</v>
      </c>
      <c r="E1824" t="s">
        <v>78</v>
      </c>
      <c r="F1824" t="s">
        <v>79</v>
      </c>
      <c r="G1824" t="s">
        <v>80</v>
      </c>
      <c r="H1824" t="s">
        <v>81</v>
      </c>
      <c r="I1824" t="s">
        <v>82</v>
      </c>
      <c r="J1824" t="s">
        <v>46</v>
      </c>
      <c r="K1824" t="s">
        <v>196</v>
      </c>
      <c r="M1824" t="s">
        <v>197</v>
      </c>
      <c r="N1824" t="s">
        <v>198</v>
      </c>
      <c r="O1824">
        <v>90</v>
      </c>
      <c r="P1824">
        <v>86</v>
      </c>
      <c r="Q1824" t="b">
        <v>0</v>
      </c>
      <c r="R1824">
        <v>1</v>
      </c>
      <c r="S1824">
        <v>1</v>
      </c>
      <c r="T1824" t="s">
        <v>99</v>
      </c>
      <c r="U1824" t="s">
        <v>100</v>
      </c>
      <c r="V1824" t="s">
        <v>52</v>
      </c>
      <c r="W1824" t="s">
        <v>53</v>
      </c>
      <c r="X1824">
        <v>12.4</v>
      </c>
      <c r="Y1824">
        <v>9.92</v>
      </c>
      <c r="Z1824">
        <v>6.59</v>
      </c>
      <c r="AA1824">
        <v>1.78</v>
      </c>
      <c r="AB1824">
        <v>8.3699999999999992</v>
      </c>
      <c r="AC1824">
        <v>7.37</v>
      </c>
      <c r="AD1824">
        <v>1</v>
      </c>
      <c r="AE1824">
        <v>9.0399999999999991</v>
      </c>
      <c r="AF1824">
        <v>0</v>
      </c>
      <c r="AG1824">
        <v>-0.67</v>
      </c>
      <c r="AH1824" t="s">
        <v>54</v>
      </c>
      <c r="AK1824">
        <v>6</v>
      </c>
      <c r="AL1824">
        <v>0</v>
      </c>
    </row>
    <row r="1825" spans="1:38" x14ac:dyDescent="0.25">
      <c r="A1825" t="s">
        <v>2094</v>
      </c>
      <c r="B1825" s="1">
        <v>45607</v>
      </c>
      <c r="C1825" t="s">
        <v>384</v>
      </c>
      <c r="D1825" t="s">
        <v>66</v>
      </c>
      <c r="E1825" t="s">
        <v>67</v>
      </c>
      <c r="F1825" t="s">
        <v>68</v>
      </c>
      <c r="G1825" t="s">
        <v>80</v>
      </c>
      <c r="H1825" t="s">
        <v>81</v>
      </c>
      <c r="I1825" t="s">
        <v>82</v>
      </c>
      <c r="J1825" t="s">
        <v>46</v>
      </c>
      <c r="K1825" t="s">
        <v>103</v>
      </c>
      <c r="M1825" t="s">
        <v>95</v>
      </c>
      <c r="N1825" t="s">
        <v>96</v>
      </c>
      <c r="O1825">
        <v>90</v>
      </c>
      <c r="P1825">
        <v>87</v>
      </c>
      <c r="Q1825" t="b">
        <v>0</v>
      </c>
      <c r="R1825">
        <v>1</v>
      </c>
      <c r="S1825">
        <v>0</v>
      </c>
      <c r="T1825" t="s">
        <v>50</v>
      </c>
      <c r="U1825" t="s">
        <v>51</v>
      </c>
      <c r="V1825" t="s">
        <v>52</v>
      </c>
      <c r="W1825" t="s">
        <v>53</v>
      </c>
      <c r="X1825">
        <v>18.2</v>
      </c>
      <c r="Y1825">
        <v>14.56</v>
      </c>
      <c r="Z1825">
        <v>24.55</v>
      </c>
      <c r="AA1825">
        <v>1.78</v>
      </c>
      <c r="AB1825">
        <v>26.33</v>
      </c>
      <c r="AC1825">
        <v>22.91</v>
      </c>
      <c r="AD1825">
        <v>3.42</v>
      </c>
      <c r="AE1825">
        <v>41.39</v>
      </c>
      <c r="AF1825">
        <v>0</v>
      </c>
      <c r="AG1825">
        <v>-15.05</v>
      </c>
      <c r="AH1825" t="s">
        <v>54</v>
      </c>
      <c r="AK1825">
        <v>8</v>
      </c>
      <c r="AL1825">
        <v>0</v>
      </c>
    </row>
    <row r="1826" spans="1:38" x14ac:dyDescent="0.25">
      <c r="A1826" t="s">
        <v>2095</v>
      </c>
      <c r="B1826" s="1">
        <v>45168</v>
      </c>
      <c r="C1826" t="s">
        <v>403</v>
      </c>
      <c r="D1826" t="s">
        <v>77</v>
      </c>
      <c r="E1826" t="s">
        <v>78</v>
      </c>
      <c r="F1826" t="s">
        <v>79</v>
      </c>
      <c r="G1826" t="s">
        <v>80</v>
      </c>
      <c r="H1826" t="s">
        <v>81</v>
      </c>
      <c r="I1826" t="s">
        <v>82</v>
      </c>
      <c r="J1826" t="s">
        <v>46</v>
      </c>
      <c r="K1826" t="s">
        <v>103</v>
      </c>
      <c r="M1826" t="s">
        <v>95</v>
      </c>
      <c r="N1826" t="s">
        <v>96</v>
      </c>
      <c r="O1826">
        <v>90</v>
      </c>
      <c r="P1826">
        <v>93</v>
      </c>
      <c r="Q1826" t="b">
        <v>0</v>
      </c>
      <c r="R1826">
        <v>1</v>
      </c>
      <c r="S1826">
        <v>1</v>
      </c>
      <c r="T1826" t="s">
        <v>50</v>
      </c>
      <c r="U1826" t="s">
        <v>51</v>
      </c>
      <c r="V1826" t="s">
        <v>52</v>
      </c>
      <c r="W1826" t="s">
        <v>53</v>
      </c>
      <c r="X1826">
        <v>18.2</v>
      </c>
      <c r="Y1826">
        <v>14.56</v>
      </c>
      <c r="Z1826">
        <v>32.11</v>
      </c>
      <c r="AA1826">
        <v>1.78</v>
      </c>
      <c r="AB1826">
        <v>33.89</v>
      </c>
      <c r="AC1826">
        <v>29.48</v>
      </c>
      <c r="AD1826">
        <v>4.41</v>
      </c>
      <c r="AE1826">
        <v>41.13</v>
      </c>
      <c r="AF1826">
        <v>0</v>
      </c>
      <c r="AG1826">
        <v>-7.24</v>
      </c>
      <c r="AH1826" t="s">
        <v>54</v>
      </c>
      <c r="AK1826">
        <v>11</v>
      </c>
      <c r="AL1826">
        <v>0</v>
      </c>
    </row>
    <row r="1827" spans="1:38" x14ac:dyDescent="0.25">
      <c r="A1827" t="s">
        <v>2096</v>
      </c>
      <c r="B1827" s="1">
        <v>45477</v>
      </c>
      <c r="C1827" t="s">
        <v>56</v>
      </c>
      <c r="D1827" t="s">
        <v>40</v>
      </c>
      <c r="E1827" t="s">
        <v>41</v>
      </c>
      <c r="F1827" t="s">
        <v>42</v>
      </c>
      <c r="G1827" t="s">
        <v>111</v>
      </c>
      <c r="H1827" t="s">
        <v>112</v>
      </c>
      <c r="I1827" t="s">
        <v>113</v>
      </c>
      <c r="J1827" t="s">
        <v>46</v>
      </c>
      <c r="K1827" t="s">
        <v>106</v>
      </c>
      <c r="M1827" t="s">
        <v>107</v>
      </c>
      <c r="N1827" t="s">
        <v>108</v>
      </c>
      <c r="O1827">
        <v>90</v>
      </c>
      <c r="P1827">
        <v>89</v>
      </c>
      <c r="Q1827" t="b">
        <v>0</v>
      </c>
      <c r="R1827">
        <v>1</v>
      </c>
      <c r="S1827">
        <v>0</v>
      </c>
      <c r="T1827" t="s">
        <v>73</v>
      </c>
      <c r="U1827" t="s">
        <v>74</v>
      </c>
      <c r="V1827" t="s">
        <v>52</v>
      </c>
      <c r="W1827" t="s">
        <v>53</v>
      </c>
      <c r="X1827">
        <v>8.5</v>
      </c>
      <c r="Y1827">
        <v>6.8</v>
      </c>
      <c r="Z1827">
        <v>4.87</v>
      </c>
      <c r="AA1827">
        <v>1.79</v>
      </c>
      <c r="AB1827">
        <v>6.66</v>
      </c>
      <c r="AC1827">
        <v>5.67</v>
      </c>
      <c r="AD1827">
        <v>1</v>
      </c>
      <c r="AE1827">
        <v>6.04</v>
      </c>
      <c r="AF1827">
        <v>0</v>
      </c>
      <c r="AG1827">
        <v>0.63</v>
      </c>
      <c r="AH1827" t="s">
        <v>54</v>
      </c>
      <c r="AK1827">
        <v>0</v>
      </c>
      <c r="AL1827">
        <v>0</v>
      </c>
    </row>
    <row r="1828" spans="1:38" x14ac:dyDescent="0.25">
      <c r="A1828" t="s">
        <v>2097</v>
      </c>
      <c r="B1828" s="1">
        <v>45420</v>
      </c>
      <c r="C1828" t="s">
        <v>1002</v>
      </c>
      <c r="D1828" t="s">
        <v>122</v>
      </c>
      <c r="E1828" t="s">
        <v>123</v>
      </c>
      <c r="F1828" t="s">
        <v>124</v>
      </c>
      <c r="G1828" t="s">
        <v>57</v>
      </c>
      <c r="H1828" t="s">
        <v>58</v>
      </c>
      <c r="I1828" t="s">
        <v>59</v>
      </c>
      <c r="J1828" t="s">
        <v>46</v>
      </c>
      <c r="K1828" t="s">
        <v>184</v>
      </c>
      <c r="L1828" t="s">
        <v>185</v>
      </c>
      <c r="M1828" t="s">
        <v>186</v>
      </c>
      <c r="N1828" t="s">
        <v>171</v>
      </c>
      <c r="O1828">
        <v>90</v>
      </c>
      <c r="P1828">
        <v>87</v>
      </c>
      <c r="Q1828" t="b">
        <v>1</v>
      </c>
      <c r="R1828">
        <v>3</v>
      </c>
      <c r="S1828">
        <v>1</v>
      </c>
      <c r="T1828" t="s">
        <v>62</v>
      </c>
      <c r="U1828" t="s">
        <v>63</v>
      </c>
      <c r="V1828" t="s">
        <v>52</v>
      </c>
      <c r="W1828" t="s">
        <v>53</v>
      </c>
      <c r="X1828">
        <v>558</v>
      </c>
      <c r="Y1828">
        <v>474.3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 t="s">
        <v>129</v>
      </c>
      <c r="AI1828">
        <v>75</v>
      </c>
      <c r="AJ1828" t="s">
        <v>375</v>
      </c>
      <c r="AK1828">
        <v>0</v>
      </c>
      <c r="AL1828">
        <v>0</v>
      </c>
    </row>
    <row r="1829" spans="1:38" x14ac:dyDescent="0.25">
      <c r="A1829" t="s">
        <v>2098</v>
      </c>
      <c r="B1829" s="1">
        <v>45202</v>
      </c>
      <c r="C1829" t="s">
        <v>188</v>
      </c>
      <c r="D1829" t="s">
        <v>40</v>
      </c>
      <c r="E1829" t="s">
        <v>41</v>
      </c>
      <c r="F1829" t="s">
        <v>42</v>
      </c>
      <c r="G1829" t="s">
        <v>57</v>
      </c>
      <c r="H1829" t="s">
        <v>58</v>
      </c>
      <c r="I1829" t="s">
        <v>59</v>
      </c>
      <c r="J1829" t="s">
        <v>46</v>
      </c>
      <c r="K1829" t="s">
        <v>260</v>
      </c>
      <c r="L1829" t="s">
        <v>261</v>
      </c>
      <c r="M1829" t="s">
        <v>262</v>
      </c>
      <c r="N1829" t="s">
        <v>157</v>
      </c>
      <c r="O1829">
        <v>28</v>
      </c>
      <c r="P1829">
        <v>28</v>
      </c>
      <c r="Q1829" t="b">
        <v>1</v>
      </c>
      <c r="R1829">
        <v>4</v>
      </c>
      <c r="S1829">
        <v>0</v>
      </c>
      <c r="T1829" t="s">
        <v>99</v>
      </c>
      <c r="U1829" t="s">
        <v>100</v>
      </c>
      <c r="V1829" t="s">
        <v>52</v>
      </c>
      <c r="W1829" t="s">
        <v>53</v>
      </c>
      <c r="X1829">
        <v>918</v>
      </c>
      <c r="Y1829">
        <v>780.3</v>
      </c>
      <c r="Z1829">
        <v>788.47</v>
      </c>
      <c r="AA1829">
        <v>1.78</v>
      </c>
      <c r="AB1829">
        <v>790.25</v>
      </c>
      <c r="AC1829">
        <v>695.42</v>
      </c>
      <c r="AD1829">
        <v>94.83</v>
      </c>
      <c r="AE1829">
        <v>732.61</v>
      </c>
      <c r="AF1829">
        <v>0</v>
      </c>
      <c r="AG1829">
        <v>57.64</v>
      </c>
      <c r="AH1829" t="s">
        <v>54</v>
      </c>
      <c r="AK1829">
        <v>7</v>
      </c>
      <c r="AL1829">
        <v>1</v>
      </c>
    </row>
    <row r="1830" spans="1:38" x14ac:dyDescent="0.25">
      <c r="A1830" t="s">
        <v>2099</v>
      </c>
      <c r="B1830" s="1">
        <v>45198</v>
      </c>
      <c r="C1830" t="s">
        <v>266</v>
      </c>
      <c r="D1830" t="s">
        <v>66</v>
      </c>
      <c r="E1830" t="s">
        <v>67</v>
      </c>
      <c r="F1830" t="s">
        <v>68</v>
      </c>
      <c r="G1830" t="s">
        <v>111</v>
      </c>
      <c r="H1830" t="s">
        <v>112</v>
      </c>
      <c r="I1830" t="s">
        <v>113</v>
      </c>
      <c r="J1830" t="s">
        <v>46</v>
      </c>
      <c r="K1830" t="s">
        <v>69</v>
      </c>
      <c r="L1830" t="s">
        <v>70</v>
      </c>
      <c r="M1830" t="s">
        <v>71</v>
      </c>
      <c r="N1830" t="s">
        <v>72</v>
      </c>
      <c r="O1830">
        <v>30</v>
      </c>
      <c r="P1830">
        <v>30</v>
      </c>
      <c r="Q1830" t="b">
        <v>1</v>
      </c>
      <c r="R1830">
        <v>3</v>
      </c>
      <c r="S1830">
        <v>0</v>
      </c>
      <c r="T1830" t="s">
        <v>143</v>
      </c>
      <c r="U1830" t="s">
        <v>144</v>
      </c>
      <c r="V1830" t="s">
        <v>139</v>
      </c>
      <c r="W1830" t="s">
        <v>53</v>
      </c>
      <c r="X1830">
        <v>384</v>
      </c>
      <c r="Y1830">
        <v>326.39999999999998</v>
      </c>
      <c r="Z1830">
        <v>326.25</v>
      </c>
      <c r="AA1830">
        <v>1.77</v>
      </c>
      <c r="AB1830">
        <v>328.02</v>
      </c>
      <c r="AC1830">
        <v>262.42</v>
      </c>
      <c r="AD1830">
        <v>65.599999999999994</v>
      </c>
      <c r="AE1830">
        <v>305.02</v>
      </c>
      <c r="AF1830">
        <v>19.079999999999998</v>
      </c>
      <c r="AG1830">
        <v>3.92</v>
      </c>
      <c r="AH1830" t="s">
        <v>54</v>
      </c>
      <c r="AK1830">
        <v>1</v>
      </c>
      <c r="AL1830">
        <v>0</v>
      </c>
    </row>
    <row r="1831" spans="1:38" x14ac:dyDescent="0.25">
      <c r="A1831" t="s">
        <v>2100</v>
      </c>
      <c r="B1831" s="1">
        <v>45383</v>
      </c>
      <c r="C1831" t="s">
        <v>611</v>
      </c>
      <c r="D1831" t="s">
        <v>122</v>
      </c>
      <c r="E1831" t="s">
        <v>123</v>
      </c>
      <c r="F1831" t="s">
        <v>124</v>
      </c>
      <c r="G1831" t="s">
        <v>80</v>
      </c>
      <c r="H1831" t="s">
        <v>81</v>
      </c>
      <c r="I1831" t="s">
        <v>82</v>
      </c>
      <c r="J1831" t="s">
        <v>46</v>
      </c>
      <c r="K1831" t="s">
        <v>106</v>
      </c>
      <c r="M1831" t="s">
        <v>107</v>
      </c>
      <c r="N1831" t="s">
        <v>108</v>
      </c>
      <c r="O1831">
        <v>90</v>
      </c>
      <c r="P1831">
        <v>90</v>
      </c>
      <c r="Q1831" t="b">
        <v>0</v>
      </c>
      <c r="R1831">
        <v>1</v>
      </c>
      <c r="S1831">
        <v>0</v>
      </c>
      <c r="T1831" t="s">
        <v>99</v>
      </c>
      <c r="U1831" t="s">
        <v>100</v>
      </c>
      <c r="V1831" t="s">
        <v>52</v>
      </c>
      <c r="W1831" t="s">
        <v>53</v>
      </c>
      <c r="X1831">
        <v>8.5</v>
      </c>
      <c r="Y1831">
        <v>6.8</v>
      </c>
      <c r="Z1831">
        <v>5.12</v>
      </c>
      <c r="AA1831">
        <v>1.78</v>
      </c>
      <c r="AB1831">
        <v>6.9</v>
      </c>
      <c r="AC1831">
        <v>6.07</v>
      </c>
      <c r="AD1831">
        <v>1</v>
      </c>
      <c r="AE1831">
        <v>6.41</v>
      </c>
      <c r="AF1831">
        <v>0</v>
      </c>
      <c r="AG1831">
        <v>0.49</v>
      </c>
      <c r="AH1831" t="s">
        <v>54</v>
      </c>
      <c r="AK1831">
        <v>6</v>
      </c>
      <c r="AL1831">
        <v>1</v>
      </c>
    </row>
    <row r="1832" spans="1:38" x14ac:dyDescent="0.25">
      <c r="A1832" t="s">
        <v>2101</v>
      </c>
      <c r="B1832" s="1">
        <v>45378</v>
      </c>
      <c r="C1832" t="s">
        <v>253</v>
      </c>
      <c r="D1832" t="s">
        <v>122</v>
      </c>
      <c r="E1832" t="s">
        <v>123</v>
      </c>
      <c r="F1832" t="s">
        <v>124</v>
      </c>
      <c r="G1832" t="s">
        <v>57</v>
      </c>
      <c r="H1832" t="s">
        <v>58</v>
      </c>
      <c r="I1832" t="s">
        <v>59</v>
      </c>
      <c r="J1832" t="s">
        <v>46</v>
      </c>
      <c r="K1832" t="s">
        <v>69</v>
      </c>
      <c r="L1832" t="s">
        <v>70</v>
      </c>
      <c r="M1832" t="s">
        <v>71</v>
      </c>
      <c r="N1832" t="s">
        <v>72</v>
      </c>
      <c r="O1832">
        <v>30</v>
      </c>
      <c r="P1832">
        <v>28</v>
      </c>
      <c r="Q1832" t="b">
        <v>1</v>
      </c>
      <c r="R1832">
        <v>3</v>
      </c>
      <c r="S1832">
        <v>0</v>
      </c>
      <c r="T1832" t="s">
        <v>50</v>
      </c>
      <c r="U1832" t="s">
        <v>51</v>
      </c>
      <c r="V1832" t="s">
        <v>52</v>
      </c>
      <c r="W1832" t="s">
        <v>53</v>
      </c>
      <c r="X1832">
        <v>384</v>
      </c>
      <c r="Y1832">
        <v>326.39999999999998</v>
      </c>
      <c r="Z1832">
        <v>324.52</v>
      </c>
      <c r="AA1832">
        <v>1.78</v>
      </c>
      <c r="AB1832">
        <v>326.3</v>
      </c>
      <c r="AC1832">
        <v>283.88</v>
      </c>
      <c r="AD1832">
        <v>42.42</v>
      </c>
      <c r="AE1832">
        <v>301.76</v>
      </c>
      <c r="AF1832">
        <v>0</v>
      </c>
      <c r="AG1832">
        <v>24.55</v>
      </c>
      <c r="AH1832" t="s">
        <v>54</v>
      </c>
      <c r="AK1832">
        <v>7</v>
      </c>
      <c r="AL1832">
        <v>0</v>
      </c>
    </row>
    <row r="1833" spans="1:38" x14ac:dyDescent="0.25">
      <c r="A1833" t="s">
        <v>2102</v>
      </c>
      <c r="B1833" s="1">
        <v>45630</v>
      </c>
      <c r="C1833" t="s">
        <v>153</v>
      </c>
      <c r="D1833" t="s">
        <v>40</v>
      </c>
      <c r="E1833" t="s">
        <v>41</v>
      </c>
      <c r="F1833" t="s">
        <v>42</v>
      </c>
      <c r="G1833" t="s">
        <v>80</v>
      </c>
      <c r="H1833" t="s">
        <v>81</v>
      </c>
      <c r="I1833" t="s">
        <v>82</v>
      </c>
      <c r="J1833" t="s">
        <v>46</v>
      </c>
      <c r="K1833" t="s">
        <v>180</v>
      </c>
      <c r="M1833" t="s">
        <v>181</v>
      </c>
      <c r="N1833" t="s">
        <v>182</v>
      </c>
      <c r="O1833">
        <v>30</v>
      </c>
      <c r="P1833">
        <v>29</v>
      </c>
      <c r="Q1833" t="b">
        <v>0</v>
      </c>
      <c r="R1833">
        <v>1</v>
      </c>
      <c r="S1833">
        <v>1</v>
      </c>
      <c r="T1833" t="s">
        <v>50</v>
      </c>
      <c r="U1833" t="s">
        <v>51</v>
      </c>
      <c r="V1833" t="s">
        <v>52</v>
      </c>
      <c r="W1833" t="s">
        <v>53</v>
      </c>
      <c r="X1833">
        <v>6.9</v>
      </c>
      <c r="Y1833">
        <v>5.52</v>
      </c>
      <c r="Z1833">
        <v>4.3499999999999996</v>
      </c>
      <c r="AA1833">
        <v>1.78</v>
      </c>
      <c r="AB1833">
        <v>6.13</v>
      </c>
      <c r="AC1833">
        <v>5.34</v>
      </c>
      <c r="AD1833">
        <v>1</v>
      </c>
      <c r="AE1833">
        <v>5.19</v>
      </c>
      <c r="AF1833">
        <v>0</v>
      </c>
      <c r="AG1833">
        <v>0.95</v>
      </c>
      <c r="AH1833" t="s">
        <v>54</v>
      </c>
      <c r="AK1833">
        <v>2</v>
      </c>
      <c r="AL1833">
        <v>0</v>
      </c>
    </row>
    <row r="1834" spans="1:38" x14ac:dyDescent="0.25">
      <c r="A1834" t="s">
        <v>2103</v>
      </c>
      <c r="B1834" s="1">
        <v>45000</v>
      </c>
      <c r="C1834" t="s">
        <v>250</v>
      </c>
      <c r="D1834" t="s">
        <v>90</v>
      </c>
      <c r="E1834" t="s">
        <v>91</v>
      </c>
      <c r="F1834" t="s">
        <v>92</v>
      </c>
      <c r="G1834" t="s">
        <v>43</v>
      </c>
      <c r="H1834" t="s">
        <v>44</v>
      </c>
      <c r="I1834" t="s">
        <v>45</v>
      </c>
      <c r="J1834" t="s">
        <v>46</v>
      </c>
      <c r="K1834" t="s">
        <v>163</v>
      </c>
      <c r="L1834" t="s">
        <v>164</v>
      </c>
      <c r="M1834" t="s">
        <v>165</v>
      </c>
      <c r="N1834" t="s">
        <v>157</v>
      </c>
      <c r="O1834">
        <v>30</v>
      </c>
      <c r="P1834">
        <v>30</v>
      </c>
      <c r="Q1834" t="b">
        <v>1</v>
      </c>
      <c r="R1834">
        <v>4</v>
      </c>
      <c r="S1834">
        <v>0</v>
      </c>
      <c r="T1834" t="s">
        <v>50</v>
      </c>
      <c r="U1834" t="s">
        <v>51</v>
      </c>
      <c r="V1834" t="s">
        <v>52</v>
      </c>
      <c r="W1834" t="s">
        <v>53</v>
      </c>
      <c r="X1834">
        <v>936</v>
      </c>
      <c r="Y1834">
        <v>795.6</v>
      </c>
      <c r="Z1834">
        <v>801.34</v>
      </c>
      <c r="AA1834">
        <v>1.78</v>
      </c>
      <c r="AB1834">
        <v>803.12</v>
      </c>
      <c r="AC1834">
        <v>698.71</v>
      </c>
      <c r="AD1834">
        <v>104.41</v>
      </c>
      <c r="AE1834">
        <v>721.48</v>
      </c>
      <c r="AF1834">
        <v>0</v>
      </c>
      <c r="AG1834">
        <v>81.64</v>
      </c>
      <c r="AH1834" t="s">
        <v>54</v>
      </c>
      <c r="AK1834">
        <v>3</v>
      </c>
      <c r="AL1834">
        <v>1</v>
      </c>
    </row>
    <row r="1835" spans="1:38" x14ac:dyDescent="0.25">
      <c r="A1835" t="s">
        <v>2104</v>
      </c>
      <c r="B1835" s="1">
        <v>45352</v>
      </c>
      <c r="C1835" t="s">
        <v>289</v>
      </c>
      <c r="D1835" t="s">
        <v>40</v>
      </c>
      <c r="E1835" t="s">
        <v>41</v>
      </c>
      <c r="F1835" t="s">
        <v>42</v>
      </c>
      <c r="G1835" t="s">
        <v>57</v>
      </c>
      <c r="H1835" t="s">
        <v>58</v>
      </c>
      <c r="I1835" t="s">
        <v>59</v>
      </c>
      <c r="J1835" t="s">
        <v>46</v>
      </c>
      <c r="K1835" t="s">
        <v>106</v>
      </c>
      <c r="M1835" t="s">
        <v>107</v>
      </c>
      <c r="N1835" t="s">
        <v>108</v>
      </c>
      <c r="O1835">
        <v>90</v>
      </c>
      <c r="P1835">
        <v>88</v>
      </c>
      <c r="Q1835" t="b">
        <v>0</v>
      </c>
      <c r="R1835">
        <v>1</v>
      </c>
      <c r="S1835">
        <v>2</v>
      </c>
      <c r="T1835" t="s">
        <v>99</v>
      </c>
      <c r="U1835" t="s">
        <v>100</v>
      </c>
      <c r="V1835" t="s">
        <v>52</v>
      </c>
      <c r="W1835" t="s">
        <v>53</v>
      </c>
      <c r="X1835">
        <v>8.5</v>
      </c>
      <c r="Y1835">
        <v>6.8</v>
      </c>
      <c r="Z1835">
        <v>3.79</v>
      </c>
      <c r="AA1835">
        <v>1.78</v>
      </c>
      <c r="AB1835">
        <v>5.57</v>
      </c>
      <c r="AC1835">
        <v>4.9000000000000004</v>
      </c>
      <c r="AD1835">
        <v>1</v>
      </c>
      <c r="AE1835">
        <v>6.14</v>
      </c>
      <c r="AF1835">
        <v>0</v>
      </c>
      <c r="AG1835">
        <v>-0.56999999999999995</v>
      </c>
      <c r="AH1835" t="s">
        <v>54</v>
      </c>
      <c r="AK1835">
        <v>8</v>
      </c>
      <c r="AL1835">
        <v>0</v>
      </c>
    </row>
    <row r="1836" spans="1:38" x14ac:dyDescent="0.25">
      <c r="A1836" t="s">
        <v>2105</v>
      </c>
      <c r="B1836" s="1">
        <v>44955</v>
      </c>
      <c r="C1836" t="s">
        <v>407</v>
      </c>
      <c r="D1836" t="s">
        <v>90</v>
      </c>
      <c r="E1836" t="s">
        <v>91</v>
      </c>
      <c r="F1836" t="s">
        <v>92</v>
      </c>
      <c r="G1836" t="s">
        <v>80</v>
      </c>
      <c r="H1836" t="s">
        <v>81</v>
      </c>
      <c r="I1836" t="s">
        <v>82</v>
      </c>
      <c r="J1836" t="s">
        <v>46</v>
      </c>
      <c r="K1836" t="s">
        <v>213</v>
      </c>
      <c r="L1836" t="s">
        <v>214</v>
      </c>
      <c r="M1836" t="s">
        <v>215</v>
      </c>
      <c r="N1836" t="s">
        <v>216</v>
      </c>
      <c r="O1836">
        <v>30</v>
      </c>
      <c r="P1836">
        <v>29</v>
      </c>
      <c r="Q1836" t="b">
        <v>1</v>
      </c>
      <c r="R1836">
        <v>3</v>
      </c>
      <c r="S1836">
        <v>0</v>
      </c>
      <c r="T1836" t="s">
        <v>50</v>
      </c>
      <c r="U1836" t="s">
        <v>51</v>
      </c>
      <c r="V1836" t="s">
        <v>52</v>
      </c>
      <c r="W1836" t="s">
        <v>53</v>
      </c>
      <c r="X1836">
        <v>492</v>
      </c>
      <c r="Y1836">
        <v>418.2</v>
      </c>
      <c r="Z1836">
        <v>409.68</v>
      </c>
      <c r="AA1836">
        <v>1.78</v>
      </c>
      <c r="AB1836">
        <v>411.46</v>
      </c>
      <c r="AC1836">
        <v>357.97</v>
      </c>
      <c r="AD1836">
        <v>53.49</v>
      </c>
      <c r="AE1836">
        <v>402.66</v>
      </c>
      <c r="AF1836">
        <v>0</v>
      </c>
      <c r="AG1836">
        <v>8.8000000000000007</v>
      </c>
      <c r="AH1836" t="s">
        <v>54</v>
      </c>
      <c r="AK1836">
        <v>5</v>
      </c>
      <c r="AL1836">
        <v>0</v>
      </c>
    </row>
    <row r="1837" spans="1:38" x14ac:dyDescent="0.25">
      <c r="A1837" t="s">
        <v>2106</v>
      </c>
      <c r="B1837" s="1">
        <v>45421</v>
      </c>
      <c r="C1837" t="s">
        <v>246</v>
      </c>
      <c r="D1837" t="s">
        <v>40</v>
      </c>
      <c r="E1837" t="s">
        <v>41</v>
      </c>
      <c r="F1837" t="s">
        <v>42</v>
      </c>
      <c r="G1837" t="s">
        <v>111</v>
      </c>
      <c r="H1837" t="s">
        <v>112</v>
      </c>
      <c r="I1837" t="s">
        <v>113</v>
      </c>
      <c r="J1837" t="s">
        <v>46</v>
      </c>
      <c r="K1837" t="s">
        <v>168</v>
      </c>
      <c r="L1837" t="s">
        <v>169</v>
      </c>
      <c r="M1837" t="s">
        <v>170</v>
      </c>
      <c r="N1837" t="s">
        <v>171</v>
      </c>
      <c r="O1837">
        <v>30</v>
      </c>
      <c r="P1837">
        <v>28</v>
      </c>
      <c r="Q1837" t="b">
        <v>1</v>
      </c>
      <c r="R1837">
        <v>3</v>
      </c>
      <c r="S1837">
        <v>2</v>
      </c>
      <c r="T1837" t="s">
        <v>137</v>
      </c>
      <c r="U1837" t="s">
        <v>138</v>
      </c>
      <c r="V1837" t="s">
        <v>139</v>
      </c>
      <c r="W1837" t="s">
        <v>140</v>
      </c>
      <c r="X1837">
        <v>594</v>
      </c>
      <c r="Y1837">
        <v>504.9</v>
      </c>
      <c r="Z1837">
        <v>479.65</v>
      </c>
      <c r="AA1837">
        <v>2.4</v>
      </c>
      <c r="AB1837">
        <v>482.05</v>
      </c>
      <c r="AC1837">
        <v>347.08</v>
      </c>
      <c r="AD1837">
        <v>134.97</v>
      </c>
      <c r="AE1837">
        <v>471.5</v>
      </c>
      <c r="AF1837">
        <v>0</v>
      </c>
      <c r="AG1837">
        <v>10.55</v>
      </c>
      <c r="AH1837" t="s">
        <v>54</v>
      </c>
      <c r="AK1837">
        <v>11</v>
      </c>
      <c r="AL1837">
        <v>0</v>
      </c>
    </row>
    <row r="1838" spans="1:38" x14ac:dyDescent="0.25">
      <c r="A1838" t="s">
        <v>2107</v>
      </c>
      <c r="B1838" s="1">
        <v>45058</v>
      </c>
      <c r="C1838" t="s">
        <v>280</v>
      </c>
      <c r="D1838" t="s">
        <v>40</v>
      </c>
      <c r="E1838" t="s">
        <v>41</v>
      </c>
      <c r="F1838" t="s">
        <v>42</v>
      </c>
      <c r="G1838" t="s">
        <v>57</v>
      </c>
      <c r="H1838" t="s">
        <v>58</v>
      </c>
      <c r="I1838" t="s">
        <v>59</v>
      </c>
      <c r="J1838" t="s">
        <v>46</v>
      </c>
      <c r="K1838" t="s">
        <v>103</v>
      </c>
      <c r="M1838" t="s">
        <v>95</v>
      </c>
      <c r="N1838" t="s">
        <v>96</v>
      </c>
      <c r="O1838">
        <v>30</v>
      </c>
      <c r="P1838">
        <v>30</v>
      </c>
      <c r="Q1838" t="b">
        <v>0</v>
      </c>
      <c r="R1838">
        <v>1</v>
      </c>
      <c r="S1838">
        <v>0</v>
      </c>
      <c r="T1838" t="s">
        <v>50</v>
      </c>
      <c r="U1838" t="s">
        <v>51</v>
      </c>
      <c r="V1838" t="s">
        <v>52</v>
      </c>
      <c r="W1838" t="s">
        <v>53</v>
      </c>
      <c r="X1838">
        <v>18.2</v>
      </c>
      <c r="Y1838">
        <v>14.56</v>
      </c>
      <c r="Z1838">
        <v>8.4600000000000009</v>
      </c>
      <c r="AA1838">
        <v>1.78</v>
      </c>
      <c r="AB1838">
        <v>10.24</v>
      </c>
      <c r="AC1838">
        <v>8.91</v>
      </c>
      <c r="AD1838">
        <v>1.33</v>
      </c>
      <c r="AE1838">
        <v>13.07</v>
      </c>
      <c r="AF1838">
        <v>0</v>
      </c>
      <c r="AG1838">
        <v>-2.83</v>
      </c>
      <c r="AH1838" t="s">
        <v>54</v>
      </c>
      <c r="AK1838">
        <v>6</v>
      </c>
      <c r="AL1838">
        <v>0</v>
      </c>
    </row>
    <row r="1839" spans="1:38" x14ac:dyDescent="0.25">
      <c r="A1839" t="s">
        <v>2108</v>
      </c>
      <c r="B1839" s="1">
        <v>45554</v>
      </c>
      <c r="C1839" t="s">
        <v>569</v>
      </c>
      <c r="D1839" t="s">
        <v>66</v>
      </c>
      <c r="E1839" t="s">
        <v>67</v>
      </c>
      <c r="F1839" t="s">
        <v>68</v>
      </c>
      <c r="G1839" t="s">
        <v>57</v>
      </c>
      <c r="H1839" t="s">
        <v>58</v>
      </c>
      <c r="I1839" t="s">
        <v>59</v>
      </c>
      <c r="J1839" t="s">
        <v>46</v>
      </c>
      <c r="K1839" t="s">
        <v>180</v>
      </c>
      <c r="M1839" t="s">
        <v>181</v>
      </c>
      <c r="N1839" t="s">
        <v>182</v>
      </c>
      <c r="O1839">
        <v>30</v>
      </c>
      <c r="P1839">
        <v>29</v>
      </c>
      <c r="Q1839" t="b">
        <v>0</v>
      </c>
      <c r="R1839">
        <v>1</v>
      </c>
      <c r="S1839">
        <v>0</v>
      </c>
      <c r="T1839" t="s">
        <v>99</v>
      </c>
      <c r="U1839" t="s">
        <v>100</v>
      </c>
      <c r="V1839" t="s">
        <v>52</v>
      </c>
      <c r="W1839" t="s">
        <v>53</v>
      </c>
      <c r="X1839">
        <v>6.9</v>
      </c>
      <c r="Y1839">
        <v>5.52</v>
      </c>
      <c r="Z1839">
        <v>3.75</v>
      </c>
      <c r="AA1839">
        <v>1.78</v>
      </c>
      <c r="AB1839">
        <v>5.53</v>
      </c>
      <c r="AC1839">
        <v>4.87</v>
      </c>
      <c r="AD1839">
        <v>1</v>
      </c>
      <c r="AE1839">
        <v>4.9800000000000004</v>
      </c>
      <c r="AF1839">
        <v>0</v>
      </c>
      <c r="AG1839">
        <v>0.55000000000000004</v>
      </c>
      <c r="AH1839" t="s">
        <v>54</v>
      </c>
      <c r="AK1839">
        <v>9</v>
      </c>
      <c r="AL1839">
        <v>0</v>
      </c>
    </row>
    <row r="1840" spans="1:38" x14ac:dyDescent="0.25">
      <c r="A1840" t="s">
        <v>2109</v>
      </c>
      <c r="B1840" s="1">
        <v>45429</v>
      </c>
      <c r="C1840" t="s">
        <v>372</v>
      </c>
      <c r="D1840" t="s">
        <v>90</v>
      </c>
      <c r="E1840" t="s">
        <v>91</v>
      </c>
      <c r="F1840" t="s">
        <v>92</v>
      </c>
      <c r="G1840" t="s">
        <v>80</v>
      </c>
      <c r="H1840" t="s">
        <v>81</v>
      </c>
      <c r="I1840" t="s">
        <v>82</v>
      </c>
      <c r="J1840" t="s">
        <v>46</v>
      </c>
      <c r="K1840" t="s">
        <v>196</v>
      </c>
      <c r="M1840" t="s">
        <v>197</v>
      </c>
      <c r="N1840" t="s">
        <v>198</v>
      </c>
      <c r="O1840">
        <v>90</v>
      </c>
      <c r="P1840">
        <v>89</v>
      </c>
      <c r="Q1840" t="b">
        <v>0</v>
      </c>
      <c r="R1840">
        <v>1</v>
      </c>
      <c r="S1840">
        <v>0</v>
      </c>
      <c r="T1840" t="s">
        <v>137</v>
      </c>
      <c r="U1840" t="s">
        <v>138</v>
      </c>
      <c r="V1840" t="s">
        <v>139</v>
      </c>
      <c r="W1840" t="s">
        <v>140</v>
      </c>
      <c r="X1840">
        <v>12.4</v>
      </c>
      <c r="Y1840">
        <v>9.92</v>
      </c>
      <c r="Z1840">
        <v>9.42</v>
      </c>
      <c r="AA1840">
        <v>0.05</v>
      </c>
      <c r="AB1840">
        <v>9.4700000000000006</v>
      </c>
      <c r="AC1840">
        <v>6.82</v>
      </c>
      <c r="AD1840">
        <v>2.65</v>
      </c>
      <c r="AE1840">
        <v>8.98</v>
      </c>
      <c r="AF1840">
        <v>0</v>
      </c>
      <c r="AG1840">
        <v>0.49</v>
      </c>
      <c r="AH1840" t="s">
        <v>54</v>
      </c>
      <c r="AK1840">
        <v>8</v>
      </c>
      <c r="AL1840">
        <v>0</v>
      </c>
    </row>
    <row r="1841" spans="1:38" x14ac:dyDescent="0.25">
      <c r="A1841" t="s">
        <v>2110</v>
      </c>
      <c r="B1841" s="1">
        <v>45370</v>
      </c>
      <c r="C1841" t="s">
        <v>201</v>
      </c>
      <c r="D1841" t="s">
        <v>90</v>
      </c>
      <c r="E1841" t="s">
        <v>91</v>
      </c>
      <c r="F1841" t="s">
        <v>92</v>
      </c>
      <c r="G1841" t="s">
        <v>111</v>
      </c>
      <c r="H1841" t="s">
        <v>112</v>
      </c>
      <c r="I1841" t="s">
        <v>113</v>
      </c>
      <c r="J1841" t="s">
        <v>46</v>
      </c>
      <c r="K1841" t="s">
        <v>60</v>
      </c>
      <c r="L1841" t="s">
        <v>61</v>
      </c>
      <c r="M1841" t="s">
        <v>48</v>
      </c>
      <c r="N1841" t="s">
        <v>49</v>
      </c>
      <c r="O1841">
        <v>90</v>
      </c>
      <c r="P1841">
        <v>91</v>
      </c>
      <c r="Q1841" t="b">
        <v>1</v>
      </c>
      <c r="R1841">
        <v>2</v>
      </c>
      <c r="S1841">
        <v>0</v>
      </c>
      <c r="T1841" t="s">
        <v>99</v>
      </c>
      <c r="U1841" t="s">
        <v>100</v>
      </c>
      <c r="V1841" t="s">
        <v>52</v>
      </c>
      <c r="W1841" t="s">
        <v>53</v>
      </c>
      <c r="X1841">
        <v>174</v>
      </c>
      <c r="Y1841">
        <v>147.9</v>
      </c>
      <c r="Z1841">
        <v>432.2</v>
      </c>
      <c r="AA1841">
        <v>1.78</v>
      </c>
      <c r="AB1841">
        <v>433.98</v>
      </c>
      <c r="AC1841">
        <v>381.9</v>
      </c>
      <c r="AD1841">
        <v>52.08</v>
      </c>
      <c r="AE1841">
        <v>424.57</v>
      </c>
      <c r="AF1841">
        <v>0</v>
      </c>
      <c r="AG1841">
        <v>9.41</v>
      </c>
      <c r="AH1841" t="s">
        <v>54</v>
      </c>
      <c r="AK1841">
        <v>6</v>
      </c>
      <c r="AL1841">
        <v>1</v>
      </c>
    </row>
    <row r="1842" spans="1:38" x14ac:dyDescent="0.25">
      <c r="A1842" t="s">
        <v>2111</v>
      </c>
      <c r="B1842" s="1">
        <v>45386</v>
      </c>
      <c r="C1842" t="s">
        <v>308</v>
      </c>
      <c r="D1842" t="s">
        <v>77</v>
      </c>
      <c r="E1842" t="s">
        <v>78</v>
      </c>
      <c r="F1842" t="s">
        <v>79</v>
      </c>
      <c r="G1842" t="s">
        <v>43</v>
      </c>
      <c r="H1842" t="s">
        <v>44</v>
      </c>
      <c r="I1842" t="s">
        <v>45</v>
      </c>
      <c r="J1842" t="s">
        <v>46</v>
      </c>
      <c r="K1842" t="s">
        <v>103</v>
      </c>
      <c r="M1842" t="s">
        <v>95</v>
      </c>
      <c r="N1842" t="s">
        <v>96</v>
      </c>
      <c r="O1842">
        <v>30</v>
      </c>
      <c r="P1842">
        <v>29</v>
      </c>
      <c r="Q1842" t="b">
        <v>0</v>
      </c>
      <c r="R1842">
        <v>1</v>
      </c>
      <c r="S1842">
        <v>0</v>
      </c>
      <c r="T1842" t="s">
        <v>99</v>
      </c>
      <c r="U1842" t="s">
        <v>100</v>
      </c>
      <c r="V1842" t="s">
        <v>52</v>
      </c>
      <c r="W1842" t="s">
        <v>53</v>
      </c>
      <c r="X1842">
        <v>18.2</v>
      </c>
      <c r="Y1842">
        <v>14.56</v>
      </c>
      <c r="Z1842">
        <v>10.75</v>
      </c>
      <c r="AA1842">
        <v>1.78</v>
      </c>
      <c r="AB1842">
        <v>12.53</v>
      </c>
      <c r="AC1842">
        <v>11.03</v>
      </c>
      <c r="AD1842">
        <v>1.5</v>
      </c>
      <c r="AE1842">
        <v>12.95</v>
      </c>
      <c r="AF1842">
        <v>0</v>
      </c>
      <c r="AG1842">
        <v>-0.42</v>
      </c>
      <c r="AH1842" t="s">
        <v>54</v>
      </c>
      <c r="AK1842">
        <v>8</v>
      </c>
      <c r="AL1842">
        <v>0</v>
      </c>
    </row>
    <row r="1843" spans="1:38" x14ac:dyDescent="0.25">
      <c r="A1843" t="s">
        <v>2112</v>
      </c>
      <c r="B1843" s="1">
        <v>45633</v>
      </c>
      <c r="C1843" t="s">
        <v>304</v>
      </c>
      <c r="D1843" t="s">
        <v>66</v>
      </c>
      <c r="E1843" t="s">
        <v>67</v>
      </c>
      <c r="F1843" t="s">
        <v>68</v>
      </c>
      <c r="G1843" t="s">
        <v>80</v>
      </c>
      <c r="H1843" t="s">
        <v>81</v>
      </c>
      <c r="I1843" t="s">
        <v>82</v>
      </c>
      <c r="J1843" t="s">
        <v>46</v>
      </c>
      <c r="K1843" t="s">
        <v>103</v>
      </c>
      <c r="M1843" t="s">
        <v>95</v>
      </c>
      <c r="N1843" t="s">
        <v>96</v>
      </c>
      <c r="O1843">
        <v>30</v>
      </c>
      <c r="P1843">
        <v>31</v>
      </c>
      <c r="Q1843" t="b">
        <v>0</v>
      </c>
      <c r="R1843">
        <v>1</v>
      </c>
      <c r="S1843">
        <v>0</v>
      </c>
      <c r="T1843" t="s">
        <v>143</v>
      </c>
      <c r="U1843" t="s">
        <v>144</v>
      </c>
      <c r="V1843" t="s">
        <v>139</v>
      </c>
      <c r="W1843" t="s">
        <v>53</v>
      </c>
      <c r="X1843">
        <v>18.2</v>
      </c>
      <c r="Y1843">
        <v>14.56</v>
      </c>
      <c r="Z1843">
        <v>11.24</v>
      </c>
      <c r="AA1843">
        <v>1.77</v>
      </c>
      <c r="AB1843">
        <v>13.01</v>
      </c>
      <c r="AC1843">
        <v>10.41</v>
      </c>
      <c r="AD1843">
        <v>2.6</v>
      </c>
      <c r="AE1843">
        <v>12.88</v>
      </c>
      <c r="AF1843">
        <v>0</v>
      </c>
      <c r="AG1843">
        <v>0.12</v>
      </c>
      <c r="AH1843" t="s">
        <v>54</v>
      </c>
      <c r="AK1843">
        <v>3</v>
      </c>
      <c r="AL1843">
        <v>0</v>
      </c>
    </row>
    <row r="1844" spans="1:38" x14ac:dyDescent="0.25">
      <c r="A1844" t="s">
        <v>2113</v>
      </c>
      <c r="B1844" s="1">
        <v>45120</v>
      </c>
      <c r="C1844" t="s">
        <v>487</v>
      </c>
      <c r="D1844" t="s">
        <v>77</v>
      </c>
      <c r="E1844" t="s">
        <v>78</v>
      </c>
      <c r="F1844" t="s">
        <v>79</v>
      </c>
      <c r="G1844" t="s">
        <v>57</v>
      </c>
      <c r="H1844" t="s">
        <v>58</v>
      </c>
      <c r="I1844" t="s">
        <v>59</v>
      </c>
      <c r="J1844" t="s">
        <v>46</v>
      </c>
      <c r="K1844" t="s">
        <v>93</v>
      </c>
      <c r="L1844" t="s">
        <v>94</v>
      </c>
      <c r="M1844" t="s">
        <v>95</v>
      </c>
      <c r="N1844" t="s">
        <v>96</v>
      </c>
      <c r="O1844">
        <v>30</v>
      </c>
      <c r="P1844">
        <v>29</v>
      </c>
      <c r="Q1844" t="b">
        <v>1</v>
      </c>
      <c r="R1844">
        <v>2</v>
      </c>
      <c r="S1844">
        <v>2</v>
      </c>
      <c r="T1844" t="s">
        <v>50</v>
      </c>
      <c r="U1844" t="s">
        <v>51</v>
      </c>
      <c r="V1844" t="s">
        <v>52</v>
      </c>
      <c r="W1844" t="s">
        <v>53</v>
      </c>
      <c r="X1844">
        <v>185.4</v>
      </c>
      <c r="Y1844">
        <v>157.59</v>
      </c>
      <c r="Z1844">
        <v>158.59</v>
      </c>
      <c r="AA1844">
        <v>1.78</v>
      </c>
      <c r="AB1844">
        <v>160.37</v>
      </c>
      <c r="AC1844">
        <v>139.52000000000001</v>
      </c>
      <c r="AD1844">
        <v>20.85</v>
      </c>
      <c r="AE1844">
        <v>141.83000000000001</v>
      </c>
      <c r="AF1844">
        <v>0</v>
      </c>
      <c r="AG1844">
        <v>18.55</v>
      </c>
      <c r="AH1844" t="s">
        <v>54</v>
      </c>
      <c r="AK1844">
        <v>3</v>
      </c>
      <c r="AL1844">
        <v>1</v>
      </c>
    </row>
    <row r="1845" spans="1:38" x14ac:dyDescent="0.25">
      <c r="A1845" t="s">
        <v>2114</v>
      </c>
      <c r="B1845" s="1">
        <v>44964</v>
      </c>
      <c r="C1845" t="s">
        <v>76</v>
      </c>
      <c r="D1845" t="s">
        <v>66</v>
      </c>
      <c r="E1845" t="s">
        <v>67</v>
      </c>
      <c r="F1845" t="s">
        <v>68</v>
      </c>
      <c r="G1845" t="s">
        <v>43</v>
      </c>
      <c r="H1845" t="s">
        <v>44</v>
      </c>
      <c r="I1845" t="s">
        <v>45</v>
      </c>
      <c r="J1845" t="s">
        <v>46</v>
      </c>
      <c r="K1845" t="s">
        <v>47</v>
      </c>
      <c r="M1845" t="s">
        <v>48</v>
      </c>
      <c r="N1845" t="s">
        <v>49</v>
      </c>
      <c r="O1845">
        <v>30</v>
      </c>
      <c r="P1845">
        <v>28</v>
      </c>
      <c r="Q1845" t="b">
        <v>0</v>
      </c>
      <c r="R1845">
        <v>1</v>
      </c>
      <c r="S1845">
        <v>0</v>
      </c>
      <c r="T1845" t="s">
        <v>99</v>
      </c>
      <c r="U1845" t="s">
        <v>100</v>
      </c>
      <c r="V1845" t="s">
        <v>52</v>
      </c>
      <c r="W1845" t="s">
        <v>53</v>
      </c>
      <c r="X1845">
        <v>14.8</v>
      </c>
      <c r="Y1845">
        <v>11.84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 t="s">
        <v>129</v>
      </c>
      <c r="AI1845">
        <v>88</v>
      </c>
      <c r="AJ1845" t="s">
        <v>130</v>
      </c>
      <c r="AK1845">
        <v>2</v>
      </c>
      <c r="AL1845">
        <v>0</v>
      </c>
    </row>
    <row r="1846" spans="1:38" x14ac:dyDescent="0.25">
      <c r="A1846" t="s">
        <v>2115</v>
      </c>
      <c r="B1846" s="1">
        <v>45157</v>
      </c>
      <c r="C1846" t="s">
        <v>102</v>
      </c>
      <c r="D1846" t="s">
        <v>66</v>
      </c>
      <c r="E1846" t="s">
        <v>67</v>
      </c>
      <c r="F1846" t="s">
        <v>68</v>
      </c>
      <c r="G1846" t="s">
        <v>43</v>
      </c>
      <c r="H1846" t="s">
        <v>44</v>
      </c>
      <c r="I1846" t="s">
        <v>45</v>
      </c>
      <c r="J1846" t="s">
        <v>46</v>
      </c>
      <c r="K1846" t="s">
        <v>227</v>
      </c>
      <c r="L1846" t="s">
        <v>228</v>
      </c>
      <c r="M1846" t="s">
        <v>229</v>
      </c>
      <c r="N1846" t="s">
        <v>230</v>
      </c>
      <c r="O1846">
        <v>30</v>
      </c>
      <c r="P1846">
        <v>30</v>
      </c>
      <c r="Q1846" t="b">
        <v>1</v>
      </c>
      <c r="R1846">
        <v>4</v>
      </c>
      <c r="S1846">
        <v>0</v>
      </c>
      <c r="T1846" t="s">
        <v>73</v>
      </c>
      <c r="U1846" t="s">
        <v>74</v>
      </c>
      <c r="V1846" t="s">
        <v>52</v>
      </c>
      <c r="W1846" t="s">
        <v>53</v>
      </c>
      <c r="X1846">
        <v>618</v>
      </c>
      <c r="Y1846">
        <v>525.29999999999995</v>
      </c>
      <c r="Z1846">
        <v>507.56</v>
      </c>
      <c r="AA1846">
        <v>1.79</v>
      </c>
      <c r="AB1846">
        <v>509.35</v>
      </c>
      <c r="AC1846">
        <v>432.95</v>
      </c>
      <c r="AD1846">
        <v>76.400000000000006</v>
      </c>
      <c r="AE1846">
        <v>503.28</v>
      </c>
      <c r="AF1846">
        <v>0</v>
      </c>
      <c r="AG1846">
        <v>6.07</v>
      </c>
      <c r="AH1846" t="s">
        <v>54</v>
      </c>
      <c r="AK1846">
        <v>1</v>
      </c>
      <c r="AL1846">
        <v>1</v>
      </c>
    </row>
    <row r="1847" spans="1:38" x14ac:dyDescent="0.25">
      <c r="A1847" t="s">
        <v>2116</v>
      </c>
      <c r="B1847" s="1">
        <v>45574</v>
      </c>
      <c r="C1847" t="s">
        <v>363</v>
      </c>
      <c r="D1847" t="s">
        <v>66</v>
      </c>
      <c r="E1847" t="s">
        <v>67</v>
      </c>
      <c r="F1847" t="s">
        <v>68</v>
      </c>
      <c r="G1847" t="s">
        <v>80</v>
      </c>
      <c r="H1847" t="s">
        <v>81</v>
      </c>
      <c r="I1847" t="s">
        <v>82</v>
      </c>
      <c r="J1847" t="s">
        <v>46</v>
      </c>
      <c r="K1847" t="s">
        <v>180</v>
      </c>
      <c r="M1847" t="s">
        <v>181</v>
      </c>
      <c r="N1847" t="s">
        <v>182</v>
      </c>
      <c r="O1847">
        <v>30</v>
      </c>
      <c r="P1847">
        <v>29</v>
      </c>
      <c r="Q1847" t="b">
        <v>0</v>
      </c>
      <c r="R1847">
        <v>1</v>
      </c>
      <c r="S1847">
        <v>0</v>
      </c>
      <c r="T1847" t="s">
        <v>158</v>
      </c>
      <c r="U1847" t="s">
        <v>159</v>
      </c>
      <c r="V1847" t="s">
        <v>158</v>
      </c>
      <c r="W1847" t="s">
        <v>23</v>
      </c>
      <c r="X1847">
        <v>6.9</v>
      </c>
      <c r="Y1847">
        <v>5.52</v>
      </c>
      <c r="Z1847">
        <v>6.21</v>
      </c>
      <c r="AA1847">
        <v>0</v>
      </c>
      <c r="AB1847">
        <v>6.21</v>
      </c>
      <c r="AC1847">
        <v>0</v>
      </c>
      <c r="AD1847">
        <v>6.21</v>
      </c>
      <c r="AE1847">
        <v>5.24</v>
      </c>
      <c r="AF1847">
        <v>0</v>
      </c>
      <c r="AG1847">
        <v>0.97</v>
      </c>
      <c r="AH1847" t="s">
        <v>54</v>
      </c>
      <c r="AK1847">
        <v>9</v>
      </c>
      <c r="AL1847">
        <v>0</v>
      </c>
    </row>
    <row r="1848" spans="1:38" x14ac:dyDescent="0.25">
      <c r="A1848" t="s">
        <v>2117</v>
      </c>
      <c r="B1848" s="1">
        <v>45432</v>
      </c>
      <c r="C1848" t="s">
        <v>233</v>
      </c>
      <c r="D1848" t="s">
        <v>77</v>
      </c>
      <c r="E1848" t="s">
        <v>78</v>
      </c>
      <c r="F1848" t="s">
        <v>79</v>
      </c>
      <c r="G1848" t="s">
        <v>111</v>
      </c>
      <c r="H1848" t="s">
        <v>112</v>
      </c>
      <c r="I1848" t="s">
        <v>113</v>
      </c>
      <c r="J1848" t="s">
        <v>46</v>
      </c>
      <c r="K1848" t="s">
        <v>168</v>
      </c>
      <c r="L1848" t="s">
        <v>169</v>
      </c>
      <c r="M1848" t="s">
        <v>170</v>
      </c>
      <c r="N1848" t="s">
        <v>171</v>
      </c>
      <c r="O1848">
        <v>30</v>
      </c>
      <c r="P1848">
        <v>31</v>
      </c>
      <c r="Q1848" t="b">
        <v>1</v>
      </c>
      <c r="R1848">
        <v>3</v>
      </c>
      <c r="S1848">
        <v>1</v>
      </c>
      <c r="T1848" t="s">
        <v>99</v>
      </c>
      <c r="U1848" t="s">
        <v>100</v>
      </c>
      <c r="V1848" t="s">
        <v>52</v>
      </c>
      <c r="W1848" t="s">
        <v>53</v>
      </c>
      <c r="X1848">
        <v>594</v>
      </c>
      <c r="Y1848">
        <v>504.9</v>
      </c>
      <c r="Z1848">
        <v>489.35</v>
      </c>
      <c r="AA1848">
        <v>1.78</v>
      </c>
      <c r="AB1848">
        <v>491.13</v>
      </c>
      <c r="AC1848">
        <v>432.19</v>
      </c>
      <c r="AD1848">
        <v>58.94</v>
      </c>
      <c r="AE1848">
        <v>449.14</v>
      </c>
      <c r="AF1848">
        <v>0</v>
      </c>
      <c r="AG1848">
        <v>41.98</v>
      </c>
      <c r="AH1848" t="s">
        <v>54</v>
      </c>
      <c r="AK1848">
        <v>0</v>
      </c>
      <c r="AL1848">
        <v>1</v>
      </c>
    </row>
    <row r="1849" spans="1:38" x14ac:dyDescent="0.25">
      <c r="A1849" t="s">
        <v>2118</v>
      </c>
      <c r="B1849" s="1">
        <v>45191</v>
      </c>
      <c r="C1849" t="s">
        <v>407</v>
      </c>
      <c r="D1849" t="s">
        <v>77</v>
      </c>
      <c r="E1849" t="s">
        <v>78</v>
      </c>
      <c r="F1849" t="s">
        <v>79</v>
      </c>
      <c r="G1849" t="s">
        <v>43</v>
      </c>
      <c r="H1849" t="s">
        <v>44</v>
      </c>
      <c r="I1849" t="s">
        <v>45</v>
      </c>
      <c r="J1849" t="s">
        <v>46</v>
      </c>
      <c r="K1849" t="s">
        <v>184</v>
      </c>
      <c r="L1849" t="s">
        <v>185</v>
      </c>
      <c r="M1849" t="s">
        <v>186</v>
      </c>
      <c r="N1849" t="s">
        <v>171</v>
      </c>
      <c r="O1849">
        <v>90</v>
      </c>
      <c r="P1849">
        <v>86</v>
      </c>
      <c r="Q1849" t="b">
        <v>1</v>
      </c>
      <c r="R1849">
        <v>3</v>
      </c>
      <c r="S1849">
        <v>0</v>
      </c>
      <c r="T1849" t="s">
        <v>73</v>
      </c>
      <c r="U1849" t="s">
        <v>74</v>
      </c>
      <c r="V1849" t="s">
        <v>52</v>
      </c>
      <c r="W1849" t="s">
        <v>53</v>
      </c>
      <c r="X1849">
        <v>558</v>
      </c>
      <c r="Y1849">
        <v>474.3</v>
      </c>
      <c r="Z1849">
        <v>1387.91</v>
      </c>
      <c r="AA1849">
        <v>1.79</v>
      </c>
      <c r="AB1849">
        <v>1389.7</v>
      </c>
      <c r="AC1849">
        <v>1181.24</v>
      </c>
      <c r="AD1849">
        <v>208.45</v>
      </c>
      <c r="AE1849">
        <v>1284.3800000000001</v>
      </c>
      <c r="AF1849">
        <v>0</v>
      </c>
      <c r="AG1849">
        <v>105.32</v>
      </c>
      <c r="AH1849" t="s">
        <v>54</v>
      </c>
      <c r="AK1849">
        <v>9</v>
      </c>
      <c r="AL1849">
        <v>1</v>
      </c>
    </row>
    <row r="1850" spans="1:38" x14ac:dyDescent="0.25">
      <c r="A1850" t="s">
        <v>2119</v>
      </c>
      <c r="B1850" s="1">
        <v>45604</v>
      </c>
      <c r="C1850" t="s">
        <v>268</v>
      </c>
      <c r="D1850" t="s">
        <v>66</v>
      </c>
      <c r="E1850" t="s">
        <v>67</v>
      </c>
      <c r="F1850" t="s">
        <v>68</v>
      </c>
      <c r="G1850" t="s">
        <v>57</v>
      </c>
      <c r="H1850" t="s">
        <v>58</v>
      </c>
      <c r="I1850" t="s">
        <v>59</v>
      </c>
      <c r="J1850" t="s">
        <v>46</v>
      </c>
      <c r="K1850" t="s">
        <v>180</v>
      </c>
      <c r="M1850" t="s">
        <v>181</v>
      </c>
      <c r="N1850" t="s">
        <v>182</v>
      </c>
      <c r="O1850">
        <v>30</v>
      </c>
      <c r="P1850">
        <v>30</v>
      </c>
      <c r="Q1850" t="b">
        <v>0</v>
      </c>
      <c r="R1850">
        <v>1</v>
      </c>
      <c r="S1850">
        <v>0</v>
      </c>
      <c r="T1850" t="s">
        <v>143</v>
      </c>
      <c r="U1850" t="s">
        <v>144</v>
      </c>
      <c r="V1850" t="s">
        <v>139</v>
      </c>
      <c r="W1850" t="s">
        <v>53</v>
      </c>
      <c r="X1850">
        <v>6.9</v>
      </c>
      <c r="Y1850">
        <v>5.52</v>
      </c>
      <c r="Z1850">
        <v>3.89</v>
      </c>
      <c r="AA1850">
        <v>1.77</v>
      </c>
      <c r="AB1850">
        <v>5.66</v>
      </c>
      <c r="AC1850">
        <v>4.53</v>
      </c>
      <c r="AD1850">
        <v>1.1299999999999999</v>
      </c>
      <c r="AE1850">
        <v>5.18</v>
      </c>
      <c r="AF1850">
        <v>0</v>
      </c>
      <c r="AG1850">
        <v>0.48</v>
      </c>
      <c r="AH1850" t="s">
        <v>54</v>
      </c>
      <c r="AK1850">
        <v>9</v>
      </c>
      <c r="AL1850">
        <v>0</v>
      </c>
    </row>
    <row r="1851" spans="1:38" x14ac:dyDescent="0.25">
      <c r="A1851" t="s">
        <v>2120</v>
      </c>
      <c r="B1851" s="1">
        <v>45552</v>
      </c>
      <c r="C1851" t="s">
        <v>346</v>
      </c>
      <c r="D1851" t="s">
        <v>66</v>
      </c>
      <c r="E1851" t="s">
        <v>67</v>
      </c>
      <c r="F1851" t="s">
        <v>68</v>
      </c>
      <c r="G1851" t="s">
        <v>111</v>
      </c>
      <c r="H1851" t="s">
        <v>112</v>
      </c>
      <c r="I1851" t="s">
        <v>113</v>
      </c>
      <c r="J1851" t="s">
        <v>46</v>
      </c>
      <c r="K1851" t="s">
        <v>103</v>
      </c>
      <c r="M1851" t="s">
        <v>95</v>
      </c>
      <c r="N1851" t="s">
        <v>96</v>
      </c>
      <c r="O1851">
        <v>30</v>
      </c>
      <c r="P1851">
        <v>31</v>
      </c>
      <c r="Q1851" t="b">
        <v>0</v>
      </c>
      <c r="R1851">
        <v>1</v>
      </c>
      <c r="S1851">
        <v>0</v>
      </c>
      <c r="T1851" t="s">
        <v>73</v>
      </c>
      <c r="U1851" t="s">
        <v>74</v>
      </c>
      <c r="V1851" t="s">
        <v>52</v>
      </c>
      <c r="W1851" t="s">
        <v>53</v>
      </c>
      <c r="X1851">
        <v>18.2</v>
      </c>
      <c r="Y1851">
        <v>14.56</v>
      </c>
      <c r="Z1851">
        <v>8.4</v>
      </c>
      <c r="AA1851">
        <v>1.79</v>
      </c>
      <c r="AB1851">
        <v>10.19</v>
      </c>
      <c r="AC1851">
        <v>8.66</v>
      </c>
      <c r="AD1851">
        <v>1.53</v>
      </c>
      <c r="AE1851">
        <v>13.45</v>
      </c>
      <c r="AF1851">
        <v>0</v>
      </c>
      <c r="AG1851">
        <v>-3.26</v>
      </c>
      <c r="AH1851" t="s">
        <v>54</v>
      </c>
      <c r="AK1851">
        <v>1</v>
      </c>
      <c r="AL1851">
        <v>0</v>
      </c>
    </row>
    <row r="1852" spans="1:38" x14ac:dyDescent="0.25">
      <c r="A1852" t="s">
        <v>2121</v>
      </c>
      <c r="B1852" s="1">
        <v>45563</v>
      </c>
      <c r="C1852" t="s">
        <v>366</v>
      </c>
      <c r="D1852" t="s">
        <v>40</v>
      </c>
      <c r="E1852" t="s">
        <v>41</v>
      </c>
      <c r="F1852" t="s">
        <v>42</v>
      </c>
      <c r="G1852" t="s">
        <v>80</v>
      </c>
      <c r="H1852" t="s">
        <v>81</v>
      </c>
      <c r="I1852" t="s">
        <v>82</v>
      </c>
      <c r="J1852" t="s">
        <v>46</v>
      </c>
      <c r="K1852" t="s">
        <v>184</v>
      </c>
      <c r="L1852" t="s">
        <v>185</v>
      </c>
      <c r="M1852" t="s">
        <v>186</v>
      </c>
      <c r="N1852" t="s">
        <v>171</v>
      </c>
      <c r="O1852">
        <v>30</v>
      </c>
      <c r="P1852">
        <v>28</v>
      </c>
      <c r="Q1852" t="b">
        <v>1</v>
      </c>
      <c r="R1852">
        <v>3</v>
      </c>
      <c r="S1852">
        <v>1</v>
      </c>
      <c r="T1852" t="s">
        <v>50</v>
      </c>
      <c r="U1852" t="s">
        <v>51</v>
      </c>
      <c r="V1852" t="s">
        <v>52</v>
      </c>
      <c r="W1852" t="s">
        <v>53</v>
      </c>
      <c r="X1852">
        <v>558</v>
      </c>
      <c r="Y1852">
        <v>474.3</v>
      </c>
      <c r="Z1852">
        <v>469.77</v>
      </c>
      <c r="AA1852">
        <v>1.78</v>
      </c>
      <c r="AB1852">
        <v>471.55</v>
      </c>
      <c r="AC1852">
        <v>410.25</v>
      </c>
      <c r="AD1852">
        <v>61.3</v>
      </c>
      <c r="AE1852">
        <v>437.8</v>
      </c>
      <c r="AF1852">
        <v>0</v>
      </c>
      <c r="AG1852">
        <v>33.76</v>
      </c>
      <c r="AH1852" t="s">
        <v>54</v>
      </c>
      <c r="AK1852">
        <v>0</v>
      </c>
      <c r="AL1852">
        <v>0</v>
      </c>
    </row>
    <row r="1853" spans="1:38" x14ac:dyDescent="0.25">
      <c r="A1853" t="s">
        <v>2122</v>
      </c>
      <c r="B1853" s="1">
        <v>45203</v>
      </c>
      <c r="C1853" t="s">
        <v>407</v>
      </c>
      <c r="D1853" t="s">
        <v>40</v>
      </c>
      <c r="E1853" t="s">
        <v>41</v>
      </c>
      <c r="F1853" t="s">
        <v>42</v>
      </c>
      <c r="G1853" t="s">
        <v>80</v>
      </c>
      <c r="H1853" t="s">
        <v>81</v>
      </c>
      <c r="I1853" t="s">
        <v>82</v>
      </c>
      <c r="J1853" t="s">
        <v>46</v>
      </c>
      <c r="K1853" t="s">
        <v>168</v>
      </c>
      <c r="L1853" t="s">
        <v>169</v>
      </c>
      <c r="M1853" t="s">
        <v>170</v>
      </c>
      <c r="N1853" t="s">
        <v>171</v>
      </c>
      <c r="O1853">
        <v>90</v>
      </c>
      <c r="P1853">
        <v>92</v>
      </c>
      <c r="Q1853" t="b">
        <v>1</v>
      </c>
      <c r="R1853">
        <v>3</v>
      </c>
      <c r="S1853">
        <v>0</v>
      </c>
      <c r="T1853" t="s">
        <v>50</v>
      </c>
      <c r="U1853" t="s">
        <v>51</v>
      </c>
      <c r="V1853" t="s">
        <v>52</v>
      </c>
      <c r="W1853" t="s">
        <v>53</v>
      </c>
      <c r="X1853">
        <v>594</v>
      </c>
      <c r="Y1853">
        <v>504.9</v>
      </c>
      <c r="Z1853">
        <v>1469.83</v>
      </c>
      <c r="AA1853">
        <v>1.78</v>
      </c>
      <c r="AB1853">
        <v>1471.61</v>
      </c>
      <c r="AC1853">
        <v>1280.3</v>
      </c>
      <c r="AD1853">
        <v>191.31</v>
      </c>
      <c r="AE1853">
        <v>1447.38</v>
      </c>
      <c r="AF1853">
        <v>0</v>
      </c>
      <c r="AG1853">
        <v>24.23</v>
      </c>
      <c r="AH1853" t="s">
        <v>54</v>
      </c>
      <c r="AK1853">
        <v>3</v>
      </c>
      <c r="AL1853">
        <v>1</v>
      </c>
    </row>
    <row r="1854" spans="1:38" x14ac:dyDescent="0.25">
      <c r="A1854" t="s">
        <v>2123</v>
      </c>
      <c r="B1854" s="1">
        <v>45484</v>
      </c>
      <c r="C1854" t="s">
        <v>410</v>
      </c>
      <c r="D1854" t="s">
        <v>90</v>
      </c>
      <c r="E1854" t="s">
        <v>91</v>
      </c>
      <c r="F1854" t="s">
        <v>92</v>
      </c>
      <c r="G1854" t="s">
        <v>111</v>
      </c>
      <c r="H1854" t="s">
        <v>112</v>
      </c>
      <c r="I1854" t="s">
        <v>113</v>
      </c>
      <c r="J1854" t="s">
        <v>46</v>
      </c>
      <c r="K1854" t="s">
        <v>175</v>
      </c>
      <c r="L1854" t="s">
        <v>176</v>
      </c>
      <c r="M1854" t="s">
        <v>177</v>
      </c>
      <c r="N1854" t="s">
        <v>157</v>
      </c>
      <c r="O1854">
        <v>90</v>
      </c>
      <c r="P1854">
        <v>94</v>
      </c>
      <c r="Q1854" t="b">
        <v>1</v>
      </c>
      <c r="R1854">
        <v>4</v>
      </c>
      <c r="S1854">
        <v>2</v>
      </c>
      <c r="T1854" t="s">
        <v>73</v>
      </c>
      <c r="U1854" t="s">
        <v>74</v>
      </c>
      <c r="V1854" t="s">
        <v>52</v>
      </c>
      <c r="W1854" t="s">
        <v>53</v>
      </c>
      <c r="X1854">
        <v>612</v>
      </c>
      <c r="Y1854">
        <v>520.20000000000005</v>
      </c>
      <c r="Z1854">
        <v>1557.65</v>
      </c>
      <c r="AA1854">
        <v>1.79</v>
      </c>
      <c r="AB1854">
        <v>1559.44</v>
      </c>
      <c r="AC1854">
        <v>1325.52</v>
      </c>
      <c r="AD1854">
        <v>233.92</v>
      </c>
      <c r="AE1854">
        <v>1396.95</v>
      </c>
      <c r="AF1854">
        <v>0</v>
      </c>
      <c r="AG1854">
        <v>162.49</v>
      </c>
      <c r="AH1854" t="s">
        <v>54</v>
      </c>
      <c r="AK1854">
        <v>10</v>
      </c>
      <c r="AL1854">
        <v>0</v>
      </c>
    </row>
    <row r="1855" spans="1:38" x14ac:dyDescent="0.25">
      <c r="A1855" t="s">
        <v>2124</v>
      </c>
      <c r="B1855" s="1">
        <v>44934</v>
      </c>
      <c r="C1855" t="s">
        <v>280</v>
      </c>
      <c r="D1855" t="s">
        <v>77</v>
      </c>
      <c r="E1855" t="s">
        <v>78</v>
      </c>
      <c r="F1855" t="s">
        <v>79</v>
      </c>
      <c r="G1855" t="s">
        <v>80</v>
      </c>
      <c r="H1855" t="s">
        <v>81</v>
      </c>
      <c r="I1855" t="s">
        <v>82</v>
      </c>
      <c r="J1855" t="s">
        <v>46</v>
      </c>
      <c r="K1855" t="s">
        <v>93</v>
      </c>
      <c r="L1855" t="s">
        <v>94</v>
      </c>
      <c r="M1855" t="s">
        <v>95</v>
      </c>
      <c r="N1855" t="s">
        <v>96</v>
      </c>
      <c r="O1855">
        <v>30</v>
      </c>
      <c r="P1855">
        <v>28</v>
      </c>
      <c r="Q1855" t="b">
        <v>1</v>
      </c>
      <c r="R1855">
        <v>2</v>
      </c>
      <c r="S1855">
        <v>1</v>
      </c>
      <c r="T1855" t="s">
        <v>62</v>
      </c>
      <c r="U1855" t="s">
        <v>63</v>
      </c>
      <c r="V1855" t="s">
        <v>52</v>
      </c>
      <c r="W1855" t="s">
        <v>53</v>
      </c>
      <c r="X1855">
        <v>185.4</v>
      </c>
      <c r="Y1855">
        <v>157.59</v>
      </c>
      <c r="Z1855">
        <v>156.38999999999999</v>
      </c>
      <c r="AA1855">
        <v>1.8</v>
      </c>
      <c r="AB1855">
        <v>158.19</v>
      </c>
      <c r="AC1855">
        <v>132.88</v>
      </c>
      <c r="AD1855">
        <v>25.31</v>
      </c>
      <c r="AE1855">
        <v>148.63</v>
      </c>
      <c r="AF1855">
        <v>0</v>
      </c>
      <c r="AG1855">
        <v>9.56</v>
      </c>
      <c r="AH1855" t="s">
        <v>54</v>
      </c>
      <c r="AK1855">
        <v>1</v>
      </c>
      <c r="AL1855">
        <v>0</v>
      </c>
    </row>
    <row r="1856" spans="1:38" x14ac:dyDescent="0.25">
      <c r="A1856" t="s">
        <v>2125</v>
      </c>
      <c r="B1856" s="1">
        <v>45243</v>
      </c>
      <c r="C1856" t="s">
        <v>233</v>
      </c>
      <c r="D1856" t="s">
        <v>90</v>
      </c>
      <c r="E1856" t="s">
        <v>91</v>
      </c>
      <c r="F1856" t="s">
        <v>92</v>
      </c>
      <c r="G1856" t="s">
        <v>43</v>
      </c>
      <c r="H1856" t="s">
        <v>44</v>
      </c>
      <c r="I1856" t="s">
        <v>45</v>
      </c>
      <c r="J1856" t="s">
        <v>46</v>
      </c>
      <c r="K1856" t="s">
        <v>106</v>
      </c>
      <c r="M1856" t="s">
        <v>107</v>
      </c>
      <c r="N1856" t="s">
        <v>108</v>
      </c>
      <c r="O1856">
        <v>90</v>
      </c>
      <c r="P1856">
        <v>86</v>
      </c>
      <c r="Q1856" t="b">
        <v>0</v>
      </c>
      <c r="R1856">
        <v>1</v>
      </c>
      <c r="S1856">
        <v>0</v>
      </c>
      <c r="T1856" t="s">
        <v>73</v>
      </c>
      <c r="U1856" t="s">
        <v>74</v>
      </c>
      <c r="V1856" t="s">
        <v>52</v>
      </c>
      <c r="W1856" t="s">
        <v>53</v>
      </c>
      <c r="X1856">
        <v>8.5</v>
      </c>
      <c r="Y1856">
        <v>6.8</v>
      </c>
      <c r="Z1856">
        <v>4.07</v>
      </c>
      <c r="AA1856">
        <v>1.79</v>
      </c>
      <c r="AB1856">
        <v>5.86</v>
      </c>
      <c r="AC1856">
        <v>4.9800000000000004</v>
      </c>
      <c r="AD1856">
        <v>1</v>
      </c>
      <c r="AE1856">
        <v>6.31</v>
      </c>
      <c r="AF1856">
        <v>0</v>
      </c>
      <c r="AG1856">
        <v>-0.46</v>
      </c>
      <c r="AH1856" t="s">
        <v>54</v>
      </c>
      <c r="AK1856">
        <v>4</v>
      </c>
      <c r="AL1856">
        <v>0</v>
      </c>
    </row>
    <row r="1857" spans="1:38" x14ac:dyDescent="0.25">
      <c r="A1857" t="s">
        <v>2126</v>
      </c>
      <c r="B1857" s="1">
        <v>44984</v>
      </c>
      <c r="C1857" t="s">
        <v>242</v>
      </c>
      <c r="D1857" t="s">
        <v>66</v>
      </c>
      <c r="E1857" t="s">
        <v>67</v>
      </c>
      <c r="F1857" t="s">
        <v>68</v>
      </c>
      <c r="G1857" t="s">
        <v>111</v>
      </c>
      <c r="H1857" t="s">
        <v>112</v>
      </c>
      <c r="I1857" t="s">
        <v>113</v>
      </c>
      <c r="J1857" t="s">
        <v>46</v>
      </c>
      <c r="K1857" t="s">
        <v>103</v>
      </c>
      <c r="M1857" t="s">
        <v>95</v>
      </c>
      <c r="N1857" t="s">
        <v>96</v>
      </c>
      <c r="O1857">
        <v>30</v>
      </c>
      <c r="P1857">
        <v>30</v>
      </c>
      <c r="Q1857" t="b">
        <v>0</v>
      </c>
      <c r="R1857">
        <v>1</v>
      </c>
      <c r="S1857">
        <v>0</v>
      </c>
      <c r="T1857" t="s">
        <v>143</v>
      </c>
      <c r="U1857" t="s">
        <v>144</v>
      </c>
      <c r="V1857" t="s">
        <v>139</v>
      </c>
      <c r="W1857" t="s">
        <v>53</v>
      </c>
      <c r="X1857">
        <v>18.2</v>
      </c>
      <c r="Y1857">
        <v>14.56</v>
      </c>
      <c r="Z1857">
        <v>9.41</v>
      </c>
      <c r="AA1857">
        <v>1.77</v>
      </c>
      <c r="AB1857">
        <v>11.18</v>
      </c>
      <c r="AC1857">
        <v>8.9499999999999993</v>
      </c>
      <c r="AD1857">
        <v>2.2400000000000002</v>
      </c>
      <c r="AE1857">
        <v>12.91</v>
      </c>
      <c r="AF1857">
        <v>0</v>
      </c>
      <c r="AG1857">
        <v>-1.73</v>
      </c>
      <c r="AH1857" t="s">
        <v>54</v>
      </c>
      <c r="AK1857">
        <v>6</v>
      </c>
      <c r="AL1857">
        <v>0</v>
      </c>
    </row>
    <row r="1858" spans="1:38" x14ac:dyDescent="0.25">
      <c r="A1858" t="s">
        <v>2127</v>
      </c>
      <c r="B1858" s="1">
        <v>45576</v>
      </c>
      <c r="C1858" t="s">
        <v>65</v>
      </c>
      <c r="D1858" t="s">
        <v>90</v>
      </c>
      <c r="E1858" t="s">
        <v>91</v>
      </c>
      <c r="F1858" t="s">
        <v>92</v>
      </c>
      <c r="G1858" t="s">
        <v>80</v>
      </c>
      <c r="H1858" t="s">
        <v>81</v>
      </c>
      <c r="I1858" t="s">
        <v>82</v>
      </c>
      <c r="J1858" t="s">
        <v>46</v>
      </c>
      <c r="K1858" t="s">
        <v>196</v>
      </c>
      <c r="M1858" t="s">
        <v>197</v>
      </c>
      <c r="N1858" t="s">
        <v>198</v>
      </c>
      <c r="O1858">
        <v>90</v>
      </c>
      <c r="P1858">
        <v>89</v>
      </c>
      <c r="Q1858" t="b">
        <v>0</v>
      </c>
      <c r="R1858">
        <v>1</v>
      </c>
      <c r="S1858">
        <v>1</v>
      </c>
      <c r="T1858" t="s">
        <v>143</v>
      </c>
      <c r="U1858" t="s">
        <v>144</v>
      </c>
      <c r="V1858" t="s">
        <v>139</v>
      </c>
      <c r="W1858" t="s">
        <v>53</v>
      </c>
      <c r="X1858">
        <v>12.4</v>
      </c>
      <c r="Y1858">
        <v>9.92</v>
      </c>
      <c r="Z1858">
        <v>6.06</v>
      </c>
      <c r="AA1858">
        <v>1.77</v>
      </c>
      <c r="AB1858">
        <v>7.83</v>
      </c>
      <c r="AC1858">
        <v>6.26</v>
      </c>
      <c r="AD1858">
        <v>1.57</v>
      </c>
      <c r="AE1858">
        <v>9.07</v>
      </c>
      <c r="AF1858">
        <v>0</v>
      </c>
      <c r="AG1858">
        <v>-1.25</v>
      </c>
      <c r="AH1858" t="s">
        <v>210</v>
      </c>
      <c r="AK1858">
        <v>9</v>
      </c>
      <c r="AL1858">
        <v>1</v>
      </c>
    </row>
    <row r="1859" spans="1:38" x14ac:dyDescent="0.25">
      <c r="A1859" t="s">
        <v>2128</v>
      </c>
      <c r="B1859" s="1">
        <v>45319</v>
      </c>
      <c r="C1859" t="s">
        <v>203</v>
      </c>
      <c r="D1859" t="s">
        <v>66</v>
      </c>
      <c r="E1859" t="s">
        <v>67</v>
      </c>
      <c r="F1859" t="s">
        <v>68</v>
      </c>
      <c r="G1859" t="s">
        <v>80</v>
      </c>
      <c r="H1859" t="s">
        <v>81</v>
      </c>
      <c r="I1859" t="s">
        <v>82</v>
      </c>
      <c r="J1859" t="s">
        <v>46</v>
      </c>
      <c r="K1859" t="s">
        <v>168</v>
      </c>
      <c r="L1859" t="s">
        <v>169</v>
      </c>
      <c r="M1859" t="s">
        <v>170</v>
      </c>
      <c r="N1859" t="s">
        <v>171</v>
      </c>
      <c r="O1859">
        <v>90</v>
      </c>
      <c r="P1859">
        <v>92</v>
      </c>
      <c r="Q1859" t="b">
        <v>1</v>
      </c>
      <c r="R1859">
        <v>3</v>
      </c>
      <c r="S1859">
        <v>0</v>
      </c>
      <c r="T1859" t="s">
        <v>73</v>
      </c>
      <c r="U1859" t="s">
        <v>74</v>
      </c>
      <c r="V1859" t="s">
        <v>52</v>
      </c>
      <c r="W1859" t="s">
        <v>53</v>
      </c>
      <c r="X1859">
        <v>594</v>
      </c>
      <c r="Y1859">
        <v>504.9</v>
      </c>
      <c r="Z1859">
        <v>1473.02</v>
      </c>
      <c r="AA1859">
        <v>1.79</v>
      </c>
      <c r="AB1859">
        <v>1474.81</v>
      </c>
      <c r="AC1859">
        <v>1253.5899999999999</v>
      </c>
      <c r="AD1859">
        <v>221.22</v>
      </c>
      <c r="AE1859">
        <v>1418.15</v>
      </c>
      <c r="AF1859">
        <v>0</v>
      </c>
      <c r="AG1859">
        <v>56.65</v>
      </c>
      <c r="AH1859" t="s">
        <v>54</v>
      </c>
      <c r="AK1859">
        <v>9</v>
      </c>
      <c r="AL1859">
        <v>0</v>
      </c>
    </row>
    <row r="1860" spans="1:38" x14ac:dyDescent="0.25">
      <c r="A1860" t="s">
        <v>2129</v>
      </c>
      <c r="B1860" s="1">
        <v>45228</v>
      </c>
      <c r="C1860" t="s">
        <v>206</v>
      </c>
      <c r="D1860" t="s">
        <v>40</v>
      </c>
      <c r="E1860" t="s">
        <v>41</v>
      </c>
      <c r="F1860" t="s">
        <v>42</v>
      </c>
      <c r="G1860" t="s">
        <v>43</v>
      </c>
      <c r="H1860" t="s">
        <v>44</v>
      </c>
      <c r="I1860" t="s">
        <v>45</v>
      </c>
      <c r="J1860" t="s">
        <v>46</v>
      </c>
      <c r="K1860" t="s">
        <v>114</v>
      </c>
      <c r="L1860" t="s">
        <v>115</v>
      </c>
      <c r="M1860" t="s">
        <v>116</v>
      </c>
      <c r="N1860" t="s">
        <v>117</v>
      </c>
      <c r="O1860">
        <v>90</v>
      </c>
      <c r="P1860">
        <v>89</v>
      </c>
      <c r="Q1860" t="b">
        <v>1</v>
      </c>
      <c r="R1860">
        <v>4</v>
      </c>
      <c r="S1860">
        <v>0</v>
      </c>
      <c r="T1860" t="s">
        <v>73</v>
      </c>
      <c r="U1860" t="s">
        <v>74</v>
      </c>
      <c r="V1860" t="s">
        <v>52</v>
      </c>
      <c r="W1860" t="s">
        <v>53</v>
      </c>
      <c r="X1860">
        <v>564</v>
      </c>
      <c r="Y1860">
        <v>479.4</v>
      </c>
      <c r="Z1860">
        <v>1443.09</v>
      </c>
      <c r="AA1860">
        <v>1.79</v>
      </c>
      <c r="AB1860">
        <v>1444.88</v>
      </c>
      <c r="AC1860">
        <v>1228.1500000000001</v>
      </c>
      <c r="AD1860">
        <v>216.73</v>
      </c>
      <c r="AE1860">
        <v>1362.01</v>
      </c>
      <c r="AF1860">
        <v>0</v>
      </c>
      <c r="AG1860">
        <v>82.88</v>
      </c>
      <c r="AH1860" t="s">
        <v>54</v>
      </c>
      <c r="AK1860">
        <v>8</v>
      </c>
      <c r="AL1860">
        <v>0</v>
      </c>
    </row>
    <row r="1861" spans="1:38" x14ac:dyDescent="0.25">
      <c r="A1861" t="s">
        <v>2130</v>
      </c>
      <c r="B1861" s="1">
        <v>45306</v>
      </c>
      <c r="C1861" t="s">
        <v>344</v>
      </c>
      <c r="D1861" t="s">
        <v>122</v>
      </c>
      <c r="E1861" t="s">
        <v>123</v>
      </c>
      <c r="F1861" t="s">
        <v>124</v>
      </c>
      <c r="G1861" t="s">
        <v>80</v>
      </c>
      <c r="H1861" t="s">
        <v>81</v>
      </c>
      <c r="I1861" t="s">
        <v>82</v>
      </c>
      <c r="J1861" t="s">
        <v>46</v>
      </c>
      <c r="K1861" t="s">
        <v>175</v>
      </c>
      <c r="L1861" t="s">
        <v>176</v>
      </c>
      <c r="M1861" t="s">
        <v>177</v>
      </c>
      <c r="N1861" t="s">
        <v>157</v>
      </c>
      <c r="O1861">
        <v>90</v>
      </c>
      <c r="P1861">
        <v>87</v>
      </c>
      <c r="Q1861" t="b">
        <v>1</v>
      </c>
      <c r="R1861">
        <v>4</v>
      </c>
      <c r="S1861">
        <v>0</v>
      </c>
      <c r="T1861" t="s">
        <v>73</v>
      </c>
      <c r="U1861" t="s">
        <v>74</v>
      </c>
      <c r="V1861" t="s">
        <v>52</v>
      </c>
      <c r="W1861" t="s">
        <v>53</v>
      </c>
      <c r="X1861">
        <v>612</v>
      </c>
      <c r="Y1861">
        <v>520.20000000000005</v>
      </c>
      <c r="Z1861">
        <v>1540.27</v>
      </c>
      <c r="AA1861">
        <v>1.79</v>
      </c>
      <c r="AB1861">
        <v>1542.06</v>
      </c>
      <c r="AC1861">
        <v>1310.75</v>
      </c>
      <c r="AD1861">
        <v>231.31</v>
      </c>
      <c r="AE1861">
        <v>1434.59</v>
      </c>
      <c r="AF1861">
        <v>0</v>
      </c>
      <c r="AG1861">
        <v>107.47</v>
      </c>
      <c r="AH1861" t="s">
        <v>54</v>
      </c>
      <c r="AK1861">
        <v>5</v>
      </c>
      <c r="AL1861">
        <v>0</v>
      </c>
    </row>
    <row r="1862" spans="1:38" x14ac:dyDescent="0.25">
      <c r="A1862" t="s">
        <v>2131</v>
      </c>
      <c r="B1862" s="1">
        <v>45562</v>
      </c>
      <c r="C1862" t="s">
        <v>391</v>
      </c>
      <c r="D1862" t="s">
        <v>122</v>
      </c>
      <c r="E1862" t="s">
        <v>123</v>
      </c>
      <c r="F1862" t="s">
        <v>124</v>
      </c>
      <c r="G1862" t="s">
        <v>80</v>
      </c>
      <c r="H1862" t="s">
        <v>81</v>
      </c>
      <c r="I1862" t="s">
        <v>82</v>
      </c>
      <c r="J1862" t="s">
        <v>46</v>
      </c>
      <c r="K1862" t="s">
        <v>168</v>
      </c>
      <c r="L1862" t="s">
        <v>169</v>
      </c>
      <c r="M1862" t="s">
        <v>170</v>
      </c>
      <c r="N1862" t="s">
        <v>171</v>
      </c>
      <c r="O1862">
        <v>30</v>
      </c>
      <c r="P1862">
        <v>29</v>
      </c>
      <c r="Q1862" t="b">
        <v>1</v>
      </c>
      <c r="R1862">
        <v>3</v>
      </c>
      <c r="S1862">
        <v>1</v>
      </c>
      <c r="T1862" t="s">
        <v>73</v>
      </c>
      <c r="U1862" t="s">
        <v>74</v>
      </c>
      <c r="V1862" t="s">
        <v>52</v>
      </c>
      <c r="W1862" t="s">
        <v>53</v>
      </c>
      <c r="X1862">
        <v>594</v>
      </c>
      <c r="Y1862">
        <v>504.9</v>
      </c>
      <c r="Z1862">
        <v>502.68</v>
      </c>
      <c r="AA1862">
        <v>1.79</v>
      </c>
      <c r="AB1862">
        <v>504.47</v>
      </c>
      <c r="AC1862">
        <v>428.8</v>
      </c>
      <c r="AD1862">
        <v>75.67</v>
      </c>
      <c r="AE1862">
        <v>464.75</v>
      </c>
      <c r="AF1862">
        <v>0</v>
      </c>
      <c r="AG1862">
        <v>39.72</v>
      </c>
      <c r="AH1862" t="s">
        <v>54</v>
      </c>
      <c r="AK1862">
        <v>5</v>
      </c>
      <c r="AL1862">
        <v>1</v>
      </c>
    </row>
    <row r="1863" spans="1:38" x14ac:dyDescent="0.25">
      <c r="A1863" t="s">
        <v>2132</v>
      </c>
      <c r="B1863" s="1">
        <v>45205</v>
      </c>
      <c r="C1863" t="s">
        <v>222</v>
      </c>
      <c r="D1863" t="s">
        <v>66</v>
      </c>
      <c r="E1863" t="s">
        <v>67</v>
      </c>
      <c r="F1863" t="s">
        <v>68</v>
      </c>
      <c r="G1863" t="s">
        <v>43</v>
      </c>
      <c r="H1863" t="s">
        <v>44</v>
      </c>
      <c r="I1863" t="s">
        <v>45</v>
      </c>
      <c r="J1863" t="s">
        <v>46</v>
      </c>
      <c r="K1863" t="s">
        <v>227</v>
      </c>
      <c r="L1863" t="s">
        <v>228</v>
      </c>
      <c r="M1863" t="s">
        <v>229</v>
      </c>
      <c r="N1863" t="s">
        <v>230</v>
      </c>
      <c r="O1863">
        <v>30</v>
      </c>
      <c r="P1863">
        <v>30</v>
      </c>
      <c r="Q1863" t="b">
        <v>1</v>
      </c>
      <c r="R1863">
        <v>4</v>
      </c>
      <c r="S1863">
        <v>1</v>
      </c>
      <c r="T1863" t="s">
        <v>99</v>
      </c>
      <c r="U1863" t="s">
        <v>100</v>
      </c>
      <c r="V1863" t="s">
        <v>52</v>
      </c>
      <c r="W1863" t="s">
        <v>53</v>
      </c>
      <c r="X1863">
        <v>618</v>
      </c>
      <c r="Y1863">
        <v>525.29999999999995</v>
      </c>
      <c r="Z1863">
        <v>510.63</v>
      </c>
      <c r="AA1863">
        <v>1.78</v>
      </c>
      <c r="AB1863">
        <v>512.41</v>
      </c>
      <c r="AC1863">
        <v>450.92</v>
      </c>
      <c r="AD1863">
        <v>61.49</v>
      </c>
      <c r="AE1863">
        <v>503.19</v>
      </c>
      <c r="AF1863">
        <v>0</v>
      </c>
      <c r="AG1863">
        <v>9.2200000000000006</v>
      </c>
      <c r="AH1863" t="s">
        <v>54</v>
      </c>
      <c r="AK1863">
        <v>6</v>
      </c>
      <c r="AL1863">
        <v>0</v>
      </c>
    </row>
    <row r="1864" spans="1:38" x14ac:dyDescent="0.25">
      <c r="A1864" t="s">
        <v>2133</v>
      </c>
      <c r="B1864" s="1">
        <v>45263</v>
      </c>
      <c r="C1864" t="s">
        <v>479</v>
      </c>
      <c r="D1864" t="s">
        <v>122</v>
      </c>
      <c r="E1864" t="s">
        <v>123</v>
      </c>
      <c r="F1864" t="s">
        <v>124</v>
      </c>
      <c r="G1864" t="s">
        <v>57</v>
      </c>
      <c r="H1864" t="s">
        <v>58</v>
      </c>
      <c r="I1864" t="s">
        <v>59</v>
      </c>
      <c r="J1864" t="s">
        <v>46</v>
      </c>
      <c r="K1864" t="s">
        <v>163</v>
      </c>
      <c r="L1864" t="s">
        <v>164</v>
      </c>
      <c r="M1864" t="s">
        <v>165</v>
      </c>
      <c r="N1864" t="s">
        <v>157</v>
      </c>
      <c r="O1864">
        <v>90</v>
      </c>
      <c r="P1864">
        <v>85</v>
      </c>
      <c r="Q1864" t="b">
        <v>1</v>
      </c>
      <c r="R1864">
        <v>4</v>
      </c>
      <c r="S1864">
        <v>0</v>
      </c>
      <c r="T1864" t="s">
        <v>99</v>
      </c>
      <c r="U1864" t="s">
        <v>100</v>
      </c>
      <c r="V1864" t="s">
        <v>52</v>
      </c>
      <c r="W1864" t="s">
        <v>53</v>
      </c>
      <c r="X1864">
        <v>936</v>
      </c>
      <c r="Y1864">
        <v>795.6</v>
      </c>
      <c r="Z1864">
        <v>2324.7399999999998</v>
      </c>
      <c r="AA1864">
        <v>1.78</v>
      </c>
      <c r="AB1864">
        <v>2326.52</v>
      </c>
      <c r="AC1864">
        <v>2047.33</v>
      </c>
      <c r="AD1864">
        <v>279.18</v>
      </c>
      <c r="AE1864">
        <v>2212.7399999999998</v>
      </c>
      <c r="AF1864">
        <v>0</v>
      </c>
      <c r="AG1864">
        <v>113.78</v>
      </c>
      <c r="AH1864" t="s">
        <v>54</v>
      </c>
      <c r="AK1864">
        <v>4</v>
      </c>
      <c r="AL1864">
        <v>1</v>
      </c>
    </row>
    <row r="1865" spans="1:38" x14ac:dyDescent="0.25">
      <c r="A1865" t="s">
        <v>2134</v>
      </c>
      <c r="B1865" s="1">
        <v>45552</v>
      </c>
      <c r="C1865" t="s">
        <v>374</v>
      </c>
      <c r="D1865" t="s">
        <v>77</v>
      </c>
      <c r="E1865" t="s">
        <v>78</v>
      </c>
      <c r="F1865" t="s">
        <v>79</v>
      </c>
      <c r="G1865" t="s">
        <v>43</v>
      </c>
      <c r="H1865" t="s">
        <v>44</v>
      </c>
      <c r="I1865" t="s">
        <v>45</v>
      </c>
      <c r="J1865" t="s">
        <v>46</v>
      </c>
      <c r="K1865" t="s">
        <v>184</v>
      </c>
      <c r="L1865" t="s">
        <v>185</v>
      </c>
      <c r="M1865" t="s">
        <v>186</v>
      </c>
      <c r="N1865" t="s">
        <v>171</v>
      </c>
      <c r="O1865">
        <v>30</v>
      </c>
      <c r="P1865">
        <v>30</v>
      </c>
      <c r="Q1865" t="b">
        <v>1</v>
      </c>
      <c r="R1865">
        <v>3</v>
      </c>
      <c r="S1865">
        <v>0</v>
      </c>
      <c r="T1865" t="s">
        <v>99</v>
      </c>
      <c r="U1865" t="s">
        <v>100</v>
      </c>
      <c r="V1865" t="s">
        <v>52</v>
      </c>
      <c r="W1865" t="s">
        <v>53</v>
      </c>
      <c r="X1865">
        <v>558</v>
      </c>
      <c r="Y1865">
        <v>474.3</v>
      </c>
      <c r="Z1865">
        <v>468.36</v>
      </c>
      <c r="AA1865">
        <v>1.78</v>
      </c>
      <c r="AB1865">
        <v>470.14</v>
      </c>
      <c r="AC1865">
        <v>413.72</v>
      </c>
      <c r="AD1865">
        <v>56.42</v>
      </c>
      <c r="AE1865">
        <v>435.89</v>
      </c>
      <c r="AF1865">
        <v>0</v>
      </c>
      <c r="AG1865">
        <v>34.24</v>
      </c>
      <c r="AH1865" t="s">
        <v>54</v>
      </c>
      <c r="AK1865">
        <v>0</v>
      </c>
      <c r="AL1865">
        <v>0</v>
      </c>
    </row>
    <row r="1866" spans="1:38" x14ac:dyDescent="0.25">
      <c r="A1866" t="s">
        <v>2135</v>
      </c>
      <c r="B1866" s="1">
        <v>45525</v>
      </c>
      <c r="C1866" t="s">
        <v>1002</v>
      </c>
      <c r="D1866" t="s">
        <v>122</v>
      </c>
      <c r="E1866" t="s">
        <v>123</v>
      </c>
      <c r="F1866" t="s">
        <v>124</v>
      </c>
      <c r="G1866" t="s">
        <v>111</v>
      </c>
      <c r="H1866" t="s">
        <v>112</v>
      </c>
      <c r="I1866" t="s">
        <v>113</v>
      </c>
      <c r="J1866" t="s">
        <v>46</v>
      </c>
      <c r="K1866" t="s">
        <v>103</v>
      </c>
      <c r="M1866" t="s">
        <v>95</v>
      </c>
      <c r="N1866" t="s">
        <v>96</v>
      </c>
      <c r="O1866">
        <v>90</v>
      </c>
      <c r="P1866">
        <v>85</v>
      </c>
      <c r="Q1866" t="b">
        <v>0</v>
      </c>
      <c r="R1866">
        <v>1</v>
      </c>
      <c r="S1866">
        <v>1</v>
      </c>
      <c r="T1866" t="s">
        <v>62</v>
      </c>
      <c r="U1866" t="s">
        <v>63</v>
      </c>
      <c r="V1866" t="s">
        <v>52</v>
      </c>
      <c r="W1866" t="s">
        <v>53</v>
      </c>
      <c r="X1866">
        <v>18.2</v>
      </c>
      <c r="Y1866">
        <v>14.56</v>
      </c>
      <c r="Z1866">
        <v>30.81</v>
      </c>
      <c r="AA1866">
        <v>1.8</v>
      </c>
      <c r="AB1866">
        <v>32.61</v>
      </c>
      <c r="AC1866">
        <v>27.39</v>
      </c>
      <c r="AD1866">
        <v>5.22</v>
      </c>
      <c r="AE1866">
        <v>42.01</v>
      </c>
      <c r="AF1866">
        <v>0</v>
      </c>
      <c r="AG1866">
        <v>-9.4</v>
      </c>
      <c r="AH1866" t="s">
        <v>54</v>
      </c>
      <c r="AK1866">
        <v>4</v>
      </c>
      <c r="AL1866">
        <v>0</v>
      </c>
    </row>
    <row r="1867" spans="1:38" x14ac:dyDescent="0.25">
      <c r="A1867" t="s">
        <v>2136</v>
      </c>
      <c r="B1867" s="1">
        <v>45271</v>
      </c>
      <c r="C1867" t="s">
        <v>503</v>
      </c>
      <c r="D1867" t="s">
        <v>90</v>
      </c>
      <c r="E1867" t="s">
        <v>91</v>
      </c>
      <c r="F1867" t="s">
        <v>92</v>
      </c>
      <c r="G1867" t="s">
        <v>57</v>
      </c>
      <c r="H1867" t="s">
        <v>58</v>
      </c>
      <c r="I1867" t="s">
        <v>59</v>
      </c>
      <c r="J1867" t="s">
        <v>46</v>
      </c>
      <c r="K1867" t="s">
        <v>213</v>
      </c>
      <c r="L1867" t="s">
        <v>214</v>
      </c>
      <c r="M1867" t="s">
        <v>215</v>
      </c>
      <c r="N1867" t="s">
        <v>216</v>
      </c>
      <c r="O1867">
        <v>30</v>
      </c>
      <c r="P1867">
        <v>29</v>
      </c>
      <c r="Q1867" t="b">
        <v>1</v>
      </c>
      <c r="R1867">
        <v>3</v>
      </c>
      <c r="S1867">
        <v>1</v>
      </c>
      <c r="T1867" t="s">
        <v>137</v>
      </c>
      <c r="U1867" t="s">
        <v>138</v>
      </c>
      <c r="V1867" t="s">
        <v>139</v>
      </c>
      <c r="W1867" t="s">
        <v>140</v>
      </c>
      <c r="X1867">
        <v>492</v>
      </c>
      <c r="Y1867">
        <v>418.2</v>
      </c>
      <c r="Z1867">
        <v>397.29</v>
      </c>
      <c r="AA1867">
        <v>1.99</v>
      </c>
      <c r="AB1867">
        <v>399.28</v>
      </c>
      <c r="AC1867">
        <v>287.48</v>
      </c>
      <c r="AD1867">
        <v>111.8</v>
      </c>
      <c r="AE1867">
        <v>383.78</v>
      </c>
      <c r="AF1867">
        <v>0</v>
      </c>
      <c r="AG1867">
        <v>15.5</v>
      </c>
      <c r="AH1867" t="s">
        <v>54</v>
      </c>
      <c r="AK1867">
        <v>11</v>
      </c>
      <c r="AL1867">
        <v>0</v>
      </c>
    </row>
    <row r="1868" spans="1:38" x14ac:dyDescent="0.25">
      <c r="A1868" t="s">
        <v>2137</v>
      </c>
      <c r="B1868" s="1">
        <v>45605</v>
      </c>
      <c r="C1868" t="s">
        <v>240</v>
      </c>
      <c r="D1868" t="s">
        <v>122</v>
      </c>
      <c r="E1868" t="s">
        <v>123</v>
      </c>
      <c r="F1868" t="s">
        <v>124</v>
      </c>
      <c r="G1868" t="s">
        <v>57</v>
      </c>
      <c r="H1868" t="s">
        <v>58</v>
      </c>
      <c r="I1868" t="s">
        <v>59</v>
      </c>
      <c r="J1868" t="s">
        <v>46</v>
      </c>
      <c r="K1868" t="s">
        <v>213</v>
      </c>
      <c r="L1868" t="s">
        <v>214</v>
      </c>
      <c r="M1868" t="s">
        <v>215</v>
      </c>
      <c r="N1868" t="s">
        <v>216</v>
      </c>
      <c r="O1868">
        <v>30</v>
      </c>
      <c r="P1868">
        <v>30</v>
      </c>
      <c r="Q1868" t="b">
        <v>1</v>
      </c>
      <c r="R1868">
        <v>3</v>
      </c>
      <c r="S1868">
        <v>2</v>
      </c>
      <c r="T1868" t="s">
        <v>62</v>
      </c>
      <c r="U1868" t="s">
        <v>63</v>
      </c>
      <c r="V1868" t="s">
        <v>52</v>
      </c>
      <c r="W1868" t="s">
        <v>53</v>
      </c>
      <c r="X1868">
        <v>492</v>
      </c>
      <c r="Y1868">
        <v>418.2</v>
      </c>
      <c r="Z1868">
        <v>408.89</v>
      </c>
      <c r="AA1868">
        <v>1.8</v>
      </c>
      <c r="AB1868">
        <v>410.69</v>
      </c>
      <c r="AC1868">
        <v>344.98</v>
      </c>
      <c r="AD1868">
        <v>65.709999999999994</v>
      </c>
      <c r="AE1868">
        <v>374.82</v>
      </c>
      <c r="AF1868">
        <v>0</v>
      </c>
      <c r="AG1868">
        <v>35.869999999999997</v>
      </c>
      <c r="AH1868" t="s">
        <v>54</v>
      </c>
      <c r="AK1868">
        <v>10</v>
      </c>
      <c r="AL1868">
        <v>0</v>
      </c>
    </row>
    <row r="1869" spans="1:38" x14ac:dyDescent="0.25">
      <c r="A1869" t="s">
        <v>2138</v>
      </c>
      <c r="B1869" s="1">
        <v>44944</v>
      </c>
      <c r="C1869" t="s">
        <v>417</v>
      </c>
      <c r="D1869" t="s">
        <v>77</v>
      </c>
      <c r="E1869" t="s">
        <v>78</v>
      </c>
      <c r="F1869" t="s">
        <v>79</v>
      </c>
      <c r="G1869" t="s">
        <v>43</v>
      </c>
      <c r="H1869" t="s">
        <v>44</v>
      </c>
      <c r="I1869" t="s">
        <v>45</v>
      </c>
      <c r="J1869" t="s">
        <v>46</v>
      </c>
      <c r="K1869" t="s">
        <v>60</v>
      </c>
      <c r="L1869" t="s">
        <v>61</v>
      </c>
      <c r="M1869" t="s">
        <v>48</v>
      </c>
      <c r="N1869" t="s">
        <v>49</v>
      </c>
      <c r="O1869">
        <v>30</v>
      </c>
      <c r="P1869">
        <v>31</v>
      </c>
      <c r="Q1869" t="b">
        <v>1</v>
      </c>
      <c r="R1869">
        <v>2</v>
      </c>
      <c r="S1869">
        <v>0</v>
      </c>
      <c r="T1869" t="s">
        <v>73</v>
      </c>
      <c r="U1869" t="s">
        <v>74</v>
      </c>
      <c r="V1869" t="s">
        <v>52</v>
      </c>
      <c r="W1869" t="s">
        <v>53</v>
      </c>
      <c r="X1869">
        <v>174</v>
      </c>
      <c r="Y1869">
        <v>147.9</v>
      </c>
      <c r="Z1869">
        <v>146.80000000000001</v>
      </c>
      <c r="AA1869">
        <v>1.79</v>
      </c>
      <c r="AB1869">
        <v>148.59</v>
      </c>
      <c r="AC1869">
        <v>126.3</v>
      </c>
      <c r="AD1869">
        <v>22.29</v>
      </c>
      <c r="AE1869">
        <v>139.57</v>
      </c>
      <c r="AF1869">
        <v>0</v>
      </c>
      <c r="AG1869">
        <v>9.02</v>
      </c>
      <c r="AH1869" t="s">
        <v>54</v>
      </c>
      <c r="AK1869">
        <v>2</v>
      </c>
      <c r="AL1869">
        <v>0</v>
      </c>
    </row>
    <row r="1870" spans="1:38" x14ac:dyDescent="0.25">
      <c r="A1870" t="s">
        <v>2139</v>
      </c>
      <c r="B1870" s="1">
        <v>45372</v>
      </c>
      <c r="C1870" t="s">
        <v>314</v>
      </c>
      <c r="D1870" t="s">
        <v>66</v>
      </c>
      <c r="E1870" t="s">
        <v>67</v>
      </c>
      <c r="F1870" t="s">
        <v>68</v>
      </c>
      <c r="G1870" t="s">
        <v>80</v>
      </c>
      <c r="H1870" t="s">
        <v>81</v>
      </c>
      <c r="I1870" t="s">
        <v>82</v>
      </c>
      <c r="J1870" t="s">
        <v>46</v>
      </c>
      <c r="K1870" t="s">
        <v>227</v>
      </c>
      <c r="L1870" t="s">
        <v>228</v>
      </c>
      <c r="M1870" t="s">
        <v>229</v>
      </c>
      <c r="N1870" t="s">
        <v>230</v>
      </c>
      <c r="O1870">
        <v>90</v>
      </c>
      <c r="P1870">
        <v>92</v>
      </c>
      <c r="Q1870" t="b">
        <v>1</v>
      </c>
      <c r="R1870">
        <v>4</v>
      </c>
      <c r="S1870">
        <v>0</v>
      </c>
      <c r="T1870" t="s">
        <v>73</v>
      </c>
      <c r="U1870" t="s">
        <v>74</v>
      </c>
      <c r="V1870" t="s">
        <v>52</v>
      </c>
      <c r="W1870" t="s">
        <v>53</v>
      </c>
      <c r="X1870">
        <v>618</v>
      </c>
      <c r="Y1870">
        <v>525.29999999999995</v>
      </c>
      <c r="Z1870">
        <v>1554.61</v>
      </c>
      <c r="AA1870">
        <v>1.79</v>
      </c>
      <c r="AB1870">
        <v>1556.4</v>
      </c>
      <c r="AC1870">
        <v>1322.94</v>
      </c>
      <c r="AD1870">
        <v>233.46</v>
      </c>
      <c r="AE1870">
        <v>1410.59</v>
      </c>
      <c r="AF1870">
        <v>0</v>
      </c>
      <c r="AG1870">
        <v>145.81</v>
      </c>
      <c r="AH1870" t="s">
        <v>210</v>
      </c>
      <c r="AK1870">
        <v>2</v>
      </c>
      <c r="AL1870">
        <v>0</v>
      </c>
    </row>
    <row r="1871" spans="1:38" x14ac:dyDescent="0.25">
      <c r="A1871" t="s">
        <v>2140</v>
      </c>
      <c r="B1871" s="1">
        <v>45258</v>
      </c>
      <c r="C1871" t="s">
        <v>65</v>
      </c>
      <c r="D1871" t="s">
        <v>66</v>
      </c>
      <c r="E1871" t="s">
        <v>67</v>
      </c>
      <c r="F1871" t="s">
        <v>68</v>
      </c>
      <c r="G1871" t="s">
        <v>80</v>
      </c>
      <c r="H1871" t="s">
        <v>81</v>
      </c>
      <c r="I1871" t="s">
        <v>82</v>
      </c>
      <c r="J1871" t="s">
        <v>46</v>
      </c>
      <c r="K1871" t="s">
        <v>154</v>
      </c>
      <c r="L1871" t="s">
        <v>155</v>
      </c>
      <c r="M1871" t="s">
        <v>156</v>
      </c>
      <c r="N1871" t="s">
        <v>157</v>
      </c>
      <c r="O1871">
        <v>30</v>
      </c>
      <c r="P1871">
        <v>31</v>
      </c>
      <c r="Q1871" t="b">
        <v>1</v>
      </c>
      <c r="R1871">
        <v>4</v>
      </c>
      <c r="S1871">
        <v>0</v>
      </c>
      <c r="T1871" t="s">
        <v>62</v>
      </c>
      <c r="U1871" t="s">
        <v>63</v>
      </c>
      <c r="V1871" t="s">
        <v>52</v>
      </c>
      <c r="W1871" t="s">
        <v>53</v>
      </c>
      <c r="X1871">
        <v>936</v>
      </c>
      <c r="Y1871">
        <v>795.6</v>
      </c>
      <c r="Z1871">
        <v>788.94</v>
      </c>
      <c r="AA1871">
        <v>1.8</v>
      </c>
      <c r="AB1871">
        <v>790.74</v>
      </c>
      <c r="AC1871">
        <v>664.22</v>
      </c>
      <c r="AD1871">
        <v>126.52</v>
      </c>
      <c r="AE1871">
        <v>712.47</v>
      </c>
      <c r="AF1871">
        <v>0</v>
      </c>
      <c r="AG1871">
        <v>78.27</v>
      </c>
      <c r="AH1871" t="s">
        <v>210</v>
      </c>
      <c r="AK1871">
        <v>1</v>
      </c>
      <c r="AL1871">
        <v>0</v>
      </c>
    </row>
    <row r="1872" spans="1:38" x14ac:dyDescent="0.25">
      <c r="A1872" t="s">
        <v>2141</v>
      </c>
      <c r="B1872" s="1">
        <v>45177</v>
      </c>
      <c r="C1872" t="s">
        <v>195</v>
      </c>
      <c r="D1872" t="s">
        <v>66</v>
      </c>
      <c r="E1872" t="s">
        <v>67</v>
      </c>
      <c r="F1872" t="s">
        <v>68</v>
      </c>
      <c r="G1872" t="s">
        <v>43</v>
      </c>
      <c r="H1872" t="s">
        <v>44</v>
      </c>
      <c r="I1872" t="s">
        <v>45</v>
      </c>
      <c r="J1872" t="s">
        <v>46</v>
      </c>
      <c r="K1872" t="s">
        <v>227</v>
      </c>
      <c r="L1872" t="s">
        <v>228</v>
      </c>
      <c r="M1872" t="s">
        <v>229</v>
      </c>
      <c r="N1872" t="s">
        <v>230</v>
      </c>
      <c r="O1872">
        <v>30</v>
      </c>
      <c r="P1872">
        <v>29</v>
      </c>
      <c r="Q1872" t="b">
        <v>1</v>
      </c>
      <c r="R1872">
        <v>4</v>
      </c>
      <c r="S1872">
        <v>0</v>
      </c>
      <c r="T1872" t="s">
        <v>73</v>
      </c>
      <c r="U1872" t="s">
        <v>74</v>
      </c>
      <c r="V1872" t="s">
        <v>52</v>
      </c>
      <c r="W1872" t="s">
        <v>53</v>
      </c>
      <c r="X1872">
        <v>618</v>
      </c>
      <c r="Y1872">
        <v>525.29999999999995</v>
      </c>
      <c r="Z1872">
        <v>517.65</v>
      </c>
      <c r="AA1872">
        <v>1.79</v>
      </c>
      <c r="AB1872">
        <v>519.44000000000005</v>
      </c>
      <c r="AC1872">
        <v>441.53</v>
      </c>
      <c r="AD1872">
        <v>77.92</v>
      </c>
      <c r="AE1872">
        <v>464.71</v>
      </c>
      <c r="AF1872">
        <v>0</v>
      </c>
      <c r="AG1872">
        <v>54.73</v>
      </c>
      <c r="AH1872" t="s">
        <v>54</v>
      </c>
      <c r="AK1872">
        <v>11</v>
      </c>
      <c r="AL1872">
        <v>0</v>
      </c>
    </row>
    <row r="1873" spans="1:38" x14ac:dyDescent="0.25">
      <c r="A1873" t="s">
        <v>2142</v>
      </c>
      <c r="B1873" s="1">
        <v>45489</v>
      </c>
      <c r="C1873" t="s">
        <v>368</v>
      </c>
      <c r="D1873" t="s">
        <v>122</v>
      </c>
      <c r="E1873" t="s">
        <v>123</v>
      </c>
      <c r="F1873" t="s">
        <v>124</v>
      </c>
      <c r="G1873" t="s">
        <v>80</v>
      </c>
      <c r="H1873" t="s">
        <v>81</v>
      </c>
      <c r="I1873" t="s">
        <v>82</v>
      </c>
      <c r="J1873" t="s">
        <v>46</v>
      </c>
      <c r="K1873" t="s">
        <v>93</v>
      </c>
      <c r="L1873" t="s">
        <v>94</v>
      </c>
      <c r="M1873" t="s">
        <v>95</v>
      </c>
      <c r="N1873" t="s">
        <v>96</v>
      </c>
      <c r="O1873">
        <v>30</v>
      </c>
      <c r="P1873">
        <v>29</v>
      </c>
      <c r="Q1873" t="b">
        <v>1</v>
      </c>
      <c r="R1873">
        <v>2</v>
      </c>
      <c r="S1873">
        <v>1</v>
      </c>
      <c r="T1873" t="s">
        <v>50</v>
      </c>
      <c r="U1873" t="s">
        <v>51</v>
      </c>
      <c r="V1873" t="s">
        <v>52</v>
      </c>
      <c r="W1873" t="s">
        <v>53</v>
      </c>
      <c r="X1873">
        <v>185.4</v>
      </c>
      <c r="Y1873">
        <v>157.59</v>
      </c>
      <c r="Z1873">
        <v>158.82</v>
      </c>
      <c r="AA1873">
        <v>1.78</v>
      </c>
      <c r="AB1873">
        <v>160.6</v>
      </c>
      <c r="AC1873">
        <v>139.72</v>
      </c>
      <c r="AD1873">
        <v>20.88</v>
      </c>
      <c r="AE1873">
        <v>150.12</v>
      </c>
      <c r="AF1873">
        <v>0</v>
      </c>
      <c r="AG1873">
        <v>10.48</v>
      </c>
      <c r="AH1873" t="s">
        <v>54</v>
      </c>
      <c r="AK1873">
        <v>8</v>
      </c>
      <c r="AL1873">
        <v>0</v>
      </c>
    </row>
    <row r="1874" spans="1:38" x14ac:dyDescent="0.25">
      <c r="A1874" t="s">
        <v>2143</v>
      </c>
      <c r="B1874" s="1">
        <v>45285</v>
      </c>
      <c r="C1874" t="s">
        <v>751</v>
      </c>
      <c r="D1874" t="s">
        <v>122</v>
      </c>
      <c r="E1874" t="s">
        <v>123</v>
      </c>
      <c r="F1874" t="s">
        <v>124</v>
      </c>
      <c r="G1874" t="s">
        <v>57</v>
      </c>
      <c r="H1874" t="s">
        <v>58</v>
      </c>
      <c r="I1874" t="s">
        <v>59</v>
      </c>
      <c r="J1874" t="s">
        <v>46</v>
      </c>
      <c r="K1874" t="s">
        <v>103</v>
      </c>
      <c r="M1874" t="s">
        <v>95</v>
      </c>
      <c r="N1874" t="s">
        <v>96</v>
      </c>
      <c r="O1874">
        <v>30</v>
      </c>
      <c r="P1874">
        <v>29</v>
      </c>
      <c r="Q1874" t="b">
        <v>0</v>
      </c>
      <c r="R1874">
        <v>1</v>
      </c>
      <c r="S1874">
        <v>0</v>
      </c>
      <c r="T1874" t="s">
        <v>143</v>
      </c>
      <c r="U1874" t="s">
        <v>144</v>
      </c>
      <c r="V1874" t="s">
        <v>139</v>
      </c>
      <c r="W1874" t="s">
        <v>53</v>
      </c>
      <c r="X1874">
        <v>18.2</v>
      </c>
      <c r="Y1874">
        <v>14.56</v>
      </c>
      <c r="Z1874">
        <v>8.19</v>
      </c>
      <c r="AA1874">
        <v>1.77</v>
      </c>
      <c r="AB1874">
        <v>9.9600000000000009</v>
      </c>
      <c r="AC1874">
        <v>7.96</v>
      </c>
      <c r="AD1874">
        <v>1.99</v>
      </c>
      <c r="AE1874">
        <v>13.1</v>
      </c>
      <c r="AF1874">
        <v>0</v>
      </c>
      <c r="AG1874">
        <v>-3.14</v>
      </c>
      <c r="AH1874" t="s">
        <v>54</v>
      </c>
      <c r="AK1874">
        <v>6</v>
      </c>
      <c r="AL1874">
        <v>1</v>
      </c>
    </row>
    <row r="1875" spans="1:38" x14ac:dyDescent="0.25">
      <c r="A1875" t="s">
        <v>2144</v>
      </c>
      <c r="B1875" s="1">
        <v>45447</v>
      </c>
      <c r="C1875" t="s">
        <v>222</v>
      </c>
      <c r="D1875" t="s">
        <v>122</v>
      </c>
      <c r="E1875" t="s">
        <v>123</v>
      </c>
      <c r="F1875" t="s">
        <v>124</v>
      </c>
      <c r="G1875" t="s">
        <v>43</v>
      </c>
      <c r="H1875" t="s">
        <v>44</v>
      </c>
      <c r="I1875" t="s">
        <v>45</v>
      </c>
      <c r="J1875" t="s">
        <v>46</v>
      </c>
      <c r="K1875" t="s">
        <v>196</v>
      </c>
      <c r="M1875" t="s">
        <v>197</v>
      </c>
      <c r="N1875" t="s">
        <v>198</v>
      </c>
      <c r="O1875">
        <v>90</v>
      </c>
      <c r="P1875">
        <v>87</v>
      </c>
      <c r="Q1875" t="b">
        <v>0</v>
      </c>
      <c r="R1875">
        <v>1</v>
      </c>
      <c r="S1875">
        <v>0</v>
      </c>
      <c r="T1875" t="s">
        <v>73</v>
      </c>
      <c r="U1875" t="s">
        <v>74</v>
      </c>
      <c r="V1875" t="s">
        <v>52</v>
      </c>
      <c r="W1875" t="s">
        <v>53</v>
      </c>
      <c r="X1875">
        <v>12.4</v>
      </c>
      <c r="Y1875">
        <v>9.92</v>
      </c>
      <c r="Z1875">
        <v>6.39</v>
      </c>
      <c r="AA1875">
        <v>1.79</v>
      </c>
      <c r="AB1875">
        <v>8.18</v>
      </c>
      <c r="AC1875">
        <v>6.95</v>
      </c>
      <c r="AD1875">
        <v>1.23</v>
      </c>
      <c r="AE1875">
        <v>9.39</v>
      </c>
      <c r="AF1875">
        <v>0</v>
      </c>
      <c r="AG1875">
        <v>-1.21</v>
      </c>
      <c r="AH1875" t="s">
        <v>54</v>
      </c>
      <c r="AK1875">
        <v>2</v>
      </c>
      <c r="AL1875">
        <v>1</v>
      </c>
    </row>
    <row r="1876" spans="1:38" x14ac:dyDescent="0.25">
      <c r="A1876" t="s">
        <v>2145</v>
      </c>
      <c r="B1876" s="1">
        <v>44975</v>
      </c>
      <c r="C1876" t="s">
        <v>246</v>
      </c>
      <c r="D1876" t="s">
        <v>122</v>
      </c>
      <c r="E1876" t="s">
        <v>123</v>
      </c>
      <c r="F1876" t="s">
        <v>124</v>
      </c>
      <c r="G1876" t="s">
        <v>111</v>
      </c>
      <c r="H1876" t="s">
        <v>112</v>
      </c>
      <c r="I1876" t="s">
        <v>113</v>
      </c>
      <c r="J1876" t="s">
        <v>46</v>
      </c>
      <c r="K1876" t="s">
        <v>69</v>
      </c>
      <c r="L1876" t="s">
        <v>70</v>
      </c>
      <c r="M1876" t="s">
        <v>71</v>
      </c>
      <c r="N1876" t="s">
        <v>72</v>
      </c>
      <c r="O1876">
        <v>30</v>
      </c>
      <c r="P1876">
        <v>31</v>
      </c>
      <c r="Q1876" t="b">
        <v>1</v>
      </c>
      <c r="R1876">
        <v>3</v>
      </c>
      <c r="S1876">
        <v>0</v>
      </c>
      <c r="T1876" t="s">
        <v>62</v>
      </c>
      <c r="U1876" t="s">
        <v>63</v>
      </c>
      <c r="V1876" t="s">
        <v>52</v>
      </c>
      <c r="W1876" t="s">
        <v>53</v>
      </c>
      <c r="X1876">
        <v>384</v>
      </c>
      <c r="Y1876">
        <v>326.39999999999998</v>
      </c>
      <c r="Z1876">
        <v>328.33</v>
      </c>
      <c r="AA1876">
        <v>1.8</v>
      </c>
      <c r="AB1876">
        <v>330.13</v>
      </c>
      <c r="AC1876">
        <v>277.31</v>
      </c>
      <c r="AD1876">
        <v>52.82</v>
      </c>
      <c r="AE1876">
        <v>300.35000000000002</v>
      </c>
      <c r="AF1876">
        <v>0</v>
      </c>
      <c r="AG1876">
        <v>29.79</v>
      </c>
      <c r="AH1876" t="s">
        <v>54</v>
      </c>
      <c r="AK1876">
        <v>2</v>
      </c>
      <c r="AL1876">
        <v>0</v>
      </c>
    </row>
    <row r="1877" spans="1:38" x14ac:dyDescent="0.25">
      <c r="A1877" t="s">
        <v>2146</v>
      </c>
      <c r="B1877" s="1">
        <v>45478</v>
      </c>
      <c r="C1877" t="s">
        <v>121</v>
      </c>
      <c r="D1877" t="s">
        <v>122</v>
      </c>
      <c r="E1877" t="s">
        <v>123</v>
      </c>
      <c r="F1877" t="s">
        <v>124</v>
      </c>
      <c r="G1877" t="s">
        <v>57</v>
      </c>
      <c r="H1877" t="s">
        <v>58</v>
      </c>
      <c r="I1877" t="s">
        <v>59</v>
      </c>
      <c r="J1877" t="s">
        <v>46</v>
      </c>
      <c r="K1877" t="s">
        <v>180</v>
      </c>
      <c r="M1877" t="s">
        <v>181</v>
      </c>
      <c r="N1877" t="s">
        <v>182</v>
      </c>
      <c r="O1877">
        <v>30</v>
      </c>
      <c r="P1877">
        <v>31</v>
      </c>
      <c r="Q1877" t="b">
        <v>0</v>
      </c>
      <c r="R1877">
        <v>1</v>
      </c>
      <c r="S1877">
        <v>0</v>
      </c>
      <c r="T1877" t="s">
        <v>73</v>
      </c>
      <c r="U1877" t="s">
        <v>74</v>
      </c>
      <c r="V1877" t="s">
        <v>52</v>
      </c>
      <c r="W1877" t="s">
        <v>53</v>
      </c>
      <c r="X1877">
        <v>6.9</v>
      </c>
      <c r="Y1877">
        <v>5.52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 t="s">
        <v>129</v>
      </c>
      <c r="AI1877">
        <v>88</v>
      </c>
      <c r="AJ1877" t="s">
        <v>130</v>
      </c>
      <c r="AK1877">
        <v>7</v>
      </c>
      <c r="AL1877">
        <v>0</v>
      </c>
    </row>
    <row r="1878" spans="1:38" x14ac:dyDescent="0.25">
      <c r="A1878" t="s">
        <v>2147</v>
      </c>
      <c r="B1878" s="1">
        <v>45206</v>
      </c>
      <c r="C1878" t="s">
        <v>105</v>
      </c>
      <c r="D1878" t="s">
        <v>66</v>
      </c>
      <c r="E1878" t="s">
        <v>67</v>
      </c>
      <c r="F1878" t="s">
        <v>68</v>
      </c>
      <c r="G1878" t="s">
        <v>43</v>
      </c>
      <c r="H1878" t="s">
        <v>44</v>
      </c>
      <c r="I1878" t="s">
        <v>45</v>
      </c>
      <c r="J1878" t="s">
        <v>46</v>
      </c>
      <c r="K1878" t="s">
        <v>106</v>
      </c>
      <c r="M1878" t="s">
        <v>107</v>
      </c>
      <c r="N1878" t="s">
        <v>108</v>
      </c>
      <c r="O1878">
        <v>90</v>
      </c>
      <c r="P1878">
        <v>90</v>
      </c>
      <c r="Q1878" t="b">
        <v>0</v>
      </c>
      <c r="R1878">
        <v>1</v>
      </c>
      <c r="S1878">
        <v>0</v>
      </c>
      <c r="T1878" t="s">
        <v>143</v>
      </c>
      <c r="U1878" t="s">
        <v>144</v>
      </c>
      <c r="V1878" t="s">
        <v>139</v>
      </c>
      <c r="W1878" t="s">
        <v>53</v>
      </c>
      <c r="X1878">
        <v>8.5</v>
      </c>
      <c r="Y1878">
        <v>6.8</v>
      </c>
      <c r="Z1878">
        <v>4.8499999999999996</v>
      </c>
      <c r="AA1878">
        <v>1.77</v>
      </c>
      <c r="AB1878">
        <v>6.62</v>
      </c>
      <c r="AC1878">
        <v>5.29</v>
      </c>
      <c r="AD1878">
        <v>1.32</v>
      </c>
      <c r="AE1878">
        <v>6.56</v>
      </c>
      <c r="AF1878">
        <v>0</v>
      </c>
      <c r="AG1878">
        <v>0.06</v>
      </c>
      <c r="AH1878" t="s">
        <v>54</v>
      </c>
      <c r="AK1878">
        <v>3</v>
      </c>
      <c r="AL1878">
        <v>0</v>
      </c>
    </row>
    <row r="1879" spans="1:38" x14ac:dyDescent="0.25">
      <c r="A1879" t="s">
        <v>2148</v>
      </c>
      <c r="B1879" s="1">
        <v>45414</v>
      </c>
      <c r="C1879" t="s">
        <v>421</v>
      </c>
      <c r="D1879" t="s">
        <v>40</v>
      </c>
      <c r="E1879" t="s">
        <v>41</v>
      </c>
      <c r="F1879" t="s">
        <v>42</v>
      </c>
      <c r="G1879" t="s">
        <v>111</v>
      </c>
      <c r="H1879" t="s">
        <v>112</v>
      </c>
      <c r="I1879" t="s">
        <v>113</v>
      </c>
      <c r="J1879" t="s">
        <v>46</v>
      </c>
      <c r="K1879" t="s">
        <v>106</v>
      </c>
      <c r="M1879" t="s">
        <v>107</v>
      </c>
      <c r="N1879" t="s">
        <v>108</v>
      </c>
      <c r="O1879">
        <v>90</v>
      </c>
      <c r="P1879">
        <v>87</v>
      </c>
      <c r="Q1879" t="b">
        <v>0</v>
      </c>
      <c r="R1879">
        <v>1</v>
      </c>
      <c r="S1879">
        <v>0</v>
      </c>
      <c r="T1879" t="s">
        <v>73</v>
      </c>
      <c r="U1879" t="s">
        <v>74</v>
      </c>
      <c r="V1879" t="s">
        <v>52</v>
      </c>
      <c r="W1879" t="s">
        <v>53</v>
      </c>
      <c r="X1879">
        <v>8.5</v>
      </c>
      <c r="Y1879">
        <v>6.8</v>
      </c>
      <c r="Z1879">
        <v>4.45</v>
      </c>
      <c r="AA1879">
        <v>1.79</v>
      </c>
      <c r="AB1879">
        <v>6.24</v>
      </c>
      <c r="AC1879">
        <v>5.31</v>
      </c>
      <c r="AD1879">
        <v>1</v>
      </c>
      <c r="AE1879">
        <v>6.27</v>
      </c>
      <c r="AF1879">
        <v>0</v>
      </c>
      <c r="AG1879">
        <v>-0.03</v>
      </c>
      <c r="AH1879" t="s">
        <v>210</v>
      </c>
      <c r="AK1879">
        <v>7</v>
      </c>
      <c r="AL1879">
        <v>0</v>
      </c>
    </row>
    <row r="1880" spans="1:38" x14ac:dyDescent="0.25">
      <c r="A1880" t="s">
        <v>2149</v>
      </c>
      <c r="B1880" s="1">
        <v>45131</v>
      </c>
      <c r="C1880" t="s">
        <v>559</v>
      </c>
      <c r="D1880" t="s">
        <v>77</v>
      </c>
      <c r="E1880" t="s">
        <v>78</v>
      </c>
      <c r="F1880" t="s">
        <v>79</v>
      </c>
      <c r="G1880" t="s">
        <v>57</v>
      </c>
      <c r="H1880" t="s">
        <v>58</v>
      </c>
      <c r="I1880" t="s">
        <v>59</v>
      </c>
      <c r="J1880" t="s">
        <v>46</v>
      </c>
      <c r="K1880" t="s">
        <v>69</v>
      </c>
      <c r="L1880" t="s">
        <v>70</v>
      </c>
      <c r="M1880" t="s">
        <v>71</v>
      </c>
      <c r="N1880" t="s">
        <v>72</v>
      </c>
      <c r="O1880">
        <v>30</v>
      </c>
      <c r="P1880">
        <v>29</v>
      </c>
      <c r="Q1880" t="b">
        <v>1</v>
      </c>
      <c r="R1880">
        <v>3</v>
      </c>
      <c r="S1880">
        <v>1</v>
      </c>
      <c r="T1880" t="s">
        <v>73</v>
      </c>
      <c r="U1880" t="s">
        <v>74</v>
      </c>
      <c r="V1880" t="s">
        <v>52</v>
      </c>
      <c r="W1880" t="s">
        <v>53</v>
      </c>
      <c r="X1880">
        <v>384</v>
      </c>
      <c r="Y1880">
        <v>326.39999999999998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 t="s">
        <v>129</v>
      </c>
      <c r="AI1880">
        <v>76</v>
      </c>
      <c r="AJ1880" t="s">
        <v>255</v>
      </c>
      <c r="AK1880">
        <v>0</v>
      </c>
      <c r="AL1880">
        <v>0</v>
      </c>
    </row>
    <row r="1881" spans="1:38" x14ac:dyDescent="0.25">
      <c r="A1881" t="s">
        <v>2150</v>
      </c>
      <c r="B1881" s="1">
        <v>45211</v>
      </c>
      <c r="C1881" t="s">
        <v>793</v>
      </c>
      <c r="D1881" t="s">
        <v>66</v>
      </c>
      <c r="E1881" t="s">
        <v>67</v>
      </c>
      <c r="F1881" t="s">
        <v>68</v>
      </c>
      <c r="G1881" t="s">
        <v>111</v>
      </c>
      <c r="H1881" t="s">
        <v>112</v>
      </c>
      <c r="I1881" t="s">
        <v>113</v>
      </c>
      <c r="J1881" t="s">
        <v>46</v>
      </c>
      <c r="K1881" t="s">
        <v>93</v>
      </c>
      <c r="L1881" t="s">
        <v>94</v>
      </c>
      <c r="M1881" t="s">
        <v>95</v>
      </c>
      <c r="N1881" t="s">
        <v>96</v>
      </c>
      <c r="O1881">
        <v>30</v>
      </c>
      <c r="P1881">
        <v>28</v>
      </c>
      <c r="Q1881" t="b">
        <v>1</v>
      </c>
      <c r="R1881">
        <v>2</v>
      </c>
      <c r="S1881">
        <v>1</v>
      </c>
      <c r="T1881" t="s">
        <v>50</v>
      </c>
      <c r="U1881" t="s">
        <v>51</v>
      </c>
      <c r="V1881" t="s">
        <v>52</v>
      </c>
      <c r="W1881" t="s">
        <v>53</v>
      </c>
      <c r="X1881">
        <v>185.4</v>
      </c>
      <c r="Y1881">
        <v>157.59</v>
      </c>
      <c r="Z1881">
        <v>156.68</v>
      </c>
      <c r="AA1881">
        <v>1.78</v>
      </c>
      <c r="AB1881">
        <v>158.46</v>
      </c>
      <c r="AC1881">
        <v>137.86000000000001</v>
      </c>
      <c r="AD1881">
        <v>20.6</v>
      </c>
      <c r="AE1881">
        <v>143.74</v>
      </c>
      <c r="AF1881">
        <v>0</v>
      </c>
      <c r="AG1881">
        <v>14.72</v>
      </c>
      <c r="AH1881" t="s">
        <v>54</v>
      </c>
      <c r="AK1881">
        <v>5</v>
      </c>
      <c r="AL1881">
        <v>1</v>
      </c>
    </row>
    <row r="1882" spans="1:38" x14ac:dyDescent="0.25">
      <c r="A1882" t="s">
        <v>2151</v>
      </c>
      <c r="B1882" s="1">
        <v>45178</v>
      </c>
      <c r="C1882" t="s">
        <v>192</v>
      </c>
      <c r="D1882" t="s">
        <v>77</v>
      </c>
      <c r="E1882" t="s">
        <v>78</v>
      </c>
      <c r="F1882" t="s">
        <v>79</v>
      </c>
      <c r="G1882" t="s">
        <v>57</v>
      </c>
      <c r="H1882" t="s">
        <v>58</v>
      </c>
      <c r="I1882" t="s">
        <v>59</v>
      </c>
      <c r="J1882" t="s">
        <v>46</v>
      </c>
      <c r="K1882" t="s">
        <v>154</v>
      </c>
      <c r="L1882" t="s">
        <v>155</v>
      </c>
      <c r="M1882" t="s">
        <v>156</v>
      </c>
      <c r="N1882" t="s">
        <v>157</v>
      </c>
      <c r="O1882">
        <v>30</v>
      </c>
      <c r="P1882">
        <v>31</v>
      </c>
      <c r="Q1882" t="b">
        <v>1</v>
      </c>
      <c r="R1882">
        <v>4</v>
      </c>
      <c r="S1882">
        <v>0</v>
      </c>
      <c r="T1882" t="s">
        <v>143</v>
      </c>
      <c r="U1882" t="s">
        <v>144</v>
      </c>
      <c r="V1882" t="s">
        <v>139</v>
      </c>
      <c r="W1882" t="s">
        <v>53</v>
      </c>
      <c r="X1882">
        <v>936</v>
      </c>
      <c r="Y1882">
        <v>795.6</v>
      </c>
      <c r="Z1882">
        <v>797.46</v>
      </c>
      <c r="AA1882">
        <v>1.77</v>
      </c>
      <c r="AB1882">
        <v>799.23</v>
      </c>
      <c r="AC1882">
        <v>639.39</v>
      </c>
      <c r="AD1882">
        <v>159.85</v>
      </c>
      <c r="AE1882">
        <v>767.54</v>
      </c>
      <c r="AF1882">
        <v>59.02</v>
      </c>
      <c r="AG1882">
        <v>-27.33</v>
      </c>
      <c r="AH1882" t="s">
        <v>54</v>
      </c>
      <c r="AK1882">
        <v>10</v>
      </c>
      <c r="AL1882">
        <v>0</v>
      </c>
    </row>
    <row r="1883" spans="1:38" x14ac:dyDescent="0.25">
      <c r="A1883" t="s">
        <v>2152</v>
      </c>
      <c r="B1883" s="1">
        <v>45511</v>
      </c>
      <c r="C1883" t="s">
        <v>398</v>
      </c>
      <c r="D1883" t="s">
        <v>90</v>
      </c>
      <c r="E1883" t="s">
        <v>91</v>
      </c>
      <c r="F1883" t="s">
        <v>92</v>
      </c>
      <c r="G1883" t="s">
        <v>57</v>
      </c>
      <c r="H1883" t="s">
        <v>58</v>
      </c>
      <c r="I1883" t="s">
        <v>59</v>
      </c>
      <c r="J1883" t="s">
        <v>46</v>
      </c>
      <c r="K1883" t="s">
        <v>180</v>
      </c>
      <c r="M1883" t="s">
        <v>181</v>
      </c>
      <c r="N1883" t="s">
        <v>182</v>
      </c>
      <c r="O1883">
        <v>30</v>
      </c>
      <c r="P1883">
        <v>29</v>
      </c>
      <c r="Q1883" t="b">
        <v>0</v>
      </c>
      <c r="R1883">
        <v>1</v>
      </c>
      <c r="S1883">
        <v>2</v>
      </c>
      <c r="T1883" t="s">
        <v>50</v>
      </c>
      <c r="U1883" t="s">
        <v>51</v>
      </c>
      <c r="V1883" t="s">
        <v>52</v>
      </c>
      <c r="W1883" t="s">
        <v>53</v>
      </c>
      <c r="X1883">
        <v>6.9</v>
      </c>
      <c r="Y1883">
        <v>5.52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 t="s">
        <v>129</v>
      </c>
      <c r="AI1883">
        <v>76</v>
      </c>
      <c r="AJ1883" t="s">
        <v>255</v>
      </c>
      <c r="AK1883">
        <v>10</v>
      </c>
      <c r="AL1883">
        <v>0</v>
      </c>
    </row>
    <row r="1884" spans="1:38" x14ac:dyDescent="0.25">
      <c r="A1884" t="s">
        <v>2153</v>
      </c>
      <c r="B1884" s="1">
        <v>45009</v>
      </c>
      <c r="C1884" t="s">
        <v>793</v>
      </c>
      <c r="D1884" t="s">
        <v>77</v>
      </c>
      <c r="E1884" t="s">
        <v>78</v>
      </c>
      <c r="F1884" t="s">
        <v>79</v>
      </c>
      <c r="G1884" t="s">
        <v>57</v>
      </c>
      <c r="H1884" t="s">
        <v>58</v>
      </c>
      <c r="I1884" t="s">
        <v>59</v>
      </c>
      <c r="J1884" t="s">
        <v>46</v>
      </c>
      <c r="K1884" t="s">
        <v>106</v>
      </c>
      <c r="M1884" t="s">
        <v>107</v>
      </c>
      <c r="N1884" t="s">
        <v>108</v>
      </c>
      <c r="O1884">
        <v>90</v>
      </c>
      <c r="P1884">
        <v>87</v>
      </c>
      <c r="Q1884" t="b">
        <v>0</v>
      </c>
      <c r="R1884">
        <v>1</v>
      </c>
      <c r="S1884">
        <v>2</v>
      </c>
      <c r="T1884" t="s">
        <v>50</v>
      </c>
      <c r="U1884" t="s">
        <v>51</v>
      </c>
      <c r="V1884" t="s">
        <v>52</v>
      </c>
      <c r="W1884" t="s">
        <v>53</v>
      </c>
      <c r="X1884">
        <v>8.5</v>
      </c>
      <c r="Y1884">
        <v>6.8</v>
      </c>
      <c r="Z1884">
        <v>3.91</v>
      </c>
      <c r="AA1884">
        <v>1.78</v>
      </c>
      <c r="AB1884">
        <v>5.69</v>
      </c>
      <c r="AC1884">
        <v>4.95</v>
      </c>
      <c r="AD1884">
        <v>1</v>
      </c>
      <c r="AE1884">
        <v>6.53</v>
      </c>
      <c r="AF1884">
        <v>0</v>
      </c>
      <c r="AG1884">
        <v>-0.83</v>
      </c>
      <c r="AH1884" t="s">
        <v>54</v>
      </c>
      <c r="AK1884">
        <v>4</v>
      </c>
      <c r="AL1884">
        <v>0</v>
      </c>
    </row>
    <row r="1885" spans="1:38" x14ac:dyDescent="0.25">
      <c r="A1885" t="s">
        <v>2154</v>
      </c>
      <c r="B1885" s="1">
        <v>45362</v>
      </c>
      <c r="C1885" t="s">
        <v>438</v>
      </c>
      <c r="D1885" t="s">
        <v>122</v>
      </c>
      <c r="E1885" t="s">
        <v>123</v>
      </c>
      <c r="F1885" t="s">
        <v>124</v>
      </c>
      <c r="G1885" t="s">
        <v>57</v>
      </c>
      <c r="H1885" t="s">
        <v>58</v>
      </c>
      <c r="I1885" t="s">
        <v>59</v>
      </c>
      <c r="J1885" t="s">
        <v>46</v>
      </c>
      <c r="K1885" t="s">
        <v>103</v>
      </c>
      <c r="M1885" t="s">
        <v>95</v>
      </c>
      <c r="N1885" t="s">
        <v>96</v>
      </c>
      <c r="O1885">
        <v>30</v>
      </c>
      <c r="P1885">
        <v>30</v>
      </c>
      <c r="Q1885" t="b">
        <v>0</v>
      </c>
      <c r="R1885">
        <v>1</v>
      </c>
      <c r="S1885">
        <v>0</v>
      </c>
      <c r="T1885" t="s">
        <v>143</v>
      </c>
      <c r="U1885" t="s">
        <v>144</v>
      </c>
      <c r="V1885" t="s">
        <v>139</v>
      </c>
      <c r="W1885" t="s">
        <v>53</v>
      </c>
      <c r="X1885">
        <v>18.2</v>
      </c>
      <c r="Y1885">
        <v>14.56</v>
      </c>
      <c r="Z1885">
        <v>10.79</v>
      </c>
      <c r="AA1885">
        <v>1.77</v>
      </c>
      <c r="AB1885">
        <v>12.56</v>
      </c>
      <c r="AC1885">
        <v>10.050000000000001</v>
      </c>
      <c r="AD1885">
        <v>2.5099999999999998</v>
      </c>
      <c r="AE1885">
        <v>13.35</v>
      </c>
      <c r="AF1885">
        <v>0</v>
      </c>
      <c r="AG1885">
        <v>-0.79</v>
      </c>
      <c r="AH1885" t="s">
        <v>54</v>
      </c>
      <c r="AK1885">
        <v>9</v>
      </c>
      <c r="AL1885">
        <v>0</v>
      </c>
    </row>
    <row r="1886" spans="1:38" x14ac:dyDescent="0.25">
      <c r="A1886" t="s">
        <v>2155</v>
      </c>
      <c r="B1886" s="1">
        <v>45077</v>
      </c>
      <c r="C1886" t="s">
        <v>366</v>
      </c>
      <c r="D1886" t="s">
        <v>66</v>
      </c>
      <c r="E1886" t="s">
        <v>67</v>
      </c>
      <c r="F1886" t="s">
        <v>68</v>
      </c>
      <c r="G1886" t="s">
        <v>57</v>
      </c>
      <c r="H1886" t="s">
        <v>58</v>
      </c>
      <c r="I1886" t="s">
        <v>59</v>
      </c>
      <c r="J1886" t="s">
        <v>46</v>
      </c>
      <c r="K1886" t="s">
        <v>83</v>
      </c>
      <c r="M1886" t="s">
        <v>84</v>
      </c>
      <c r="N1886" t="s">
        <v>85</v>
      </c>
      <c r="O1886">
        <v>30</v>
      </c>
      <c r="P1886">
        <v>29</v>
      </c>
      <c r="Q1886" t="b">
        <v>0</v>
      </c>
      <c r="R1886">
        <v>1</v>
      </c>
      <c r="S1886">
        <v>0</v>
      </c>
      <c r="T1886" t="s">
        <v>143</v>
      </c>
      <c r="U1886" t="s">
        <v>144</v>
      </c>
      <c r="V1886" t="s">
        <v>139</v>
      </c>
      <c r="W1886" t="s">
        <v>53</v>
      </c>
      <c r="X1886">
        <v>7.2</v>
      </c>
      <c r="Y1886">
        <v>5.76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 t="s">
        <v>129</v>
      </c>
      <c r="AI1886">
        <v>75</v>
      </c>
      <c r="AJ1886" t="s">
        <v>375</v>
      </c>
      <c r="AK1886">
        <v>9</v>
      </c>
      <c r="AL1886">
        <v>0</v>
      </c>
    </row>
    <row r="1887" spans="1:38" x14ac:dyDescent="0.25">
      <c r="A1887" t="s">
        <v>2156</v>
      </c>
      <c r="B1887" s="1">
        <v>45095</v>
      </c>
      <c r="C1887" t="s">
        <v>233</v>
      </c>
      <c r="D1887" t="s">
        <v>77</v>
      </c>
      <c r="E1887" t="s">
        <v>78</v>
      </c>
      <c r="F1887" t="s">
        <v>79</v>
      </c>
      <c r="G1887" t="s">
        <v>111</v>
      </c>
      <c r="H1887" t="s">
        <v>112</v>
      </c>
      <c r="I1887" t="s">
        <v>113</v>
      </c>
      <c r="J1887" t="s">
        <v>46</v>
      </c>
      <c r="K1887" t="s">
        <v>93</v>
      </c>
      <c r="L1887" t="s">
        <v>94</v>
      </c>
      <c r="M1887" t="s">
        <v>95</v>
      </c>
      <c r="N1887" t="s">
        <v>96</v>
      </c>
      <c r="O1887">
        <v>30</v>
      </c>
      <c r="P1887">
        <v>29</v>
      </c>
      <c r="Q1887" t="b">
        <v>1</v>
      </c>
      <c r="R1887">
        <v>2</v>
      </c>
      <c r="S1887">
        <v>0</v>
      </c>
      <c r="T1887" t="s">
        <v>62</v>
      </c>
      <c r="U1887" t="s">
        <v>63</v>
      </c>
      <c r="V1887" t="s">
        <v>52</v>
      </c>
      <c r="W1887" t="s">
        <v>53</v>
      </c>
      <c r="X1887">
        <v>185.4</v>
      </c>
      <c r="Y1887">
        <v>157.59</v>
      </c>
      <c r="Z1887">
        <v>159.41999999999999</v>
      </c>
      <c r="AA1887">
        <v>1.8</v>
      </c>
      <c r="AB1887">
        <v>161.22</v>
      </c>
      <c r="AC1887">
        <v>135.41999999999999</v>
      </c>
      <c r="AD1887">
        <v>25.79</v>
      </c>
      <c r="AE1887">
        <v>141.24</v>
      </c>
      <c r="AF1887">
        <v>0</v>
      </c>
      <c r="AG1887">
        <v>19.98</v>
      </c>
      <c r="AH1887" t="s">
        <v>54</v>
      </c>
      <c r="AK1887">
        <v>0</v>
      </c>
      <c r="AL1887">
        <v>0</v>
      </c>
    </row>
    <row r="1888" spans="1:38" x14ac:dyDescent="0.25">
      <c r="A1888" t="s">
        <v>2157</v>
      </c>
      <c r="B1888" s="1">
        <v>45086</v>
      </c>
      <c r="C1888" t="s">
        <v>126</v>
      </c>
      <c r="D1888" t="s">
        <v>40</v>
      </c>
      <c r="E1888" t="s">
        <v>41</v>
      </c>
      <c r="F1888" t="s">
        <v>42</v>
      </c>
      <c r="G1888" t="s">
        <v>57</v>
      </c>
      <c r="H1888" t="s">
        <v>58</v>
      </c>
      <c r="I1888" t="s">
        <v>59</v>
      </c>
      <c r="J1888" t="s">
        <v>46</v>
      </c>
      <c r="K1888" t="s">
        <v>180</v>
      </c>
      <c r="M1888" t="s">
        <v>181</v>
      </c>
      <c r="N1888" t="s">
        <v>182</v>
      </c>
      <c r="O1888">
        <v>90</v>
      </c>
      <c r="P1888">
        <v>86</v>
      </c>
      <c r="Q1888" t="b">
        <v>0</v>
      </c>
      <c r="R1888">
        <v>1</v>
      </c>
      <c r="S1888">
        <v>0</v>
      </c>
      <c r="T1888" t="s">
        <v>62</v>
      </c>
      <c r="U1888" t="s">
        <v>63</v>
      </c>
      <c r="V1888" t="s">
        <v>52</v>
      </c>
      <c r="W1888" t="s">
        <v>53</v>
      </c>
      <c r="X1888">
        <v>6.9</v>
      </c>
      <c r="Y1888">
        <v>5.52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 t="s">
        <v>129</v>
      </c>
      <c r="AI1888">
        <v>70</v>
      </c>
      <c r="AJ1888" t="s">
        <v>341</v>
      </c>
      <c r="AK1888">
        <v>0</v>
      </c>
      <c r="AL1888">
        <v>0</v>
      </c>
    </row>
    <row r="1889" spans="1:38" x14ac:dyDescent="0.25">
      <c r="A1889" t="s">
        <v>2158</v>
      </c>
      <c r="B1889" s="1">
        <v>45531</v>
      </c>
      <c r="C1889" t="s">
        <v>793</v>
      </c>
      <c r="D1889" t="s">
        <v>66</v>
      </c>
      <c r="E1889" t="s">
        <v>67</v>
      </c>
      <c r="F1889" t="s">
        <v>68</v>
      </c>
      <c r="G1889" t="s">
        <v>80</v>
      </c>
      <c r="H1889" t="s">
        <v>81</v>
      </c>
      <c r="I1889" t="s">
        <v>82</v>
      </c>
      <c r="J1889" t="s">
        <v>46</v>
      </c>
      <c r="K1889" t="s">
        <v>196</v>
      </c>
      <c r="M1889" t="s">
        <v>197</v>
      </c>
      <c r="N1889" t="s">
        <v>198</v>
      </c>
      <c r="O1889">
        <v>90</v>
      </c>
      <c r="P1889">
        <v>88</v>
      </c>
      <c r="Q1889" t="b">
        <v>0</v>
      </c>
      <c r="R1889">
        <v>1</v>
      </c>
      <c r="S1889">
        <v>0</v>
      </c>
      <c r="T1889" t="s">
        <v>143</v>
      </c>
      <c r="U1889" t="s">
        <v>144</v>
      </c>
      <c r="V1889" t="s">
        <v>139</v>
      </c>
      <c r="W1889" t="s">
        <v>53</v>
      </c>
      <c r="X1889">
        <v>12.4</v>
      </c>
      <c r="Y1889">
        <v>9.92</v>
      </c>
      <c r="Z1889">
        <v>6.08</v>
      </c>
      <c r="AA1889">
        <v>1.77</v>
      </c>
      <c r="AB1889">
        <v>7.85</v>
      </c>
      <c r="AC1889">
        <v>6.28</v>
      </c>
      <c r="AD1889">
        <v>1.57</v>
      </c>
      <c r="AE1889">
        <v>9.3800000000000008</v>
      </c>
      <c r="AF1889">
        <v>0</v>
      </c>
      <c r="AG1889">
        <v>-1.53</v>
      </c>
      <c r="AH1889" t="s">
        <v>54</v>
      </c>
      <c r="AK1889">
        <v>4</v>
      </c>
      <c r="AL1889">
        <v>0</v>
      </c>
    </row>
    <row r="1890" spans="1:38" x14ac:dyDescent="0.25">
      <c r="A1890" t="s">
        <v>2159</v>
      </c>
      <c r="B1890" s="1">
        <v>45032</v>
      </c>
      <c r="C1890" t="s">
        <v>296</v>
      </c>
      <c r="D1890" t="s">
        <v>77</v>
      </c>
      <c r="E1890" t="s">
        <v>78</v>
      </c>
      <c r="F1890" t="s">
        <v>79</v>
      </c>
      <c r="G1890" t="s">
        <v>43</v>
      </c>
      <c r="H1890" t="s">
        <v>44</v>
      </c>
      <c r="I1890" t="s">
        <v>45</v>
      </c>
      <c r="J1890" t="s">
        <v>46</v>
      </c>
      <c r="K1890" t="s">
        <v>93</v>
      </c>
      <c r="L1890" t="s">
        <v>94</v>
      </c>
      <c r="M1890" t="s">
        <v>95</v>
      </c>
      <c r="N1890" t="s">
        <v>96</v>
      </c>
      <c r="O1890">
        <v>90</v>
      </c>
      <c r="P1890">
        <v>87</v>
      </c>
      <c r="Q1890" t="b">
        <v>1</v>
      </c>
      <c r="R1890">
        <v>2</v>
      </c>
      <c r="S1890">
        <v>0</v>
      </c>
      <c r="T1890" t="s">
        <v>73</v>
      </c>
      <c r="U1890" t="s">
        <v>74</v>
      </c>
      <c r="V1890" t="s">
        <v>52</v>
      </c>
      <c r="W1890" t="s">
        <v>53</v>
      </c>
      <c r="X1890">
        <v>185.4</v>
      </c>
      <c r="Y1890">
        <v>157.59</v>
      </c>
      <c r="Z1890">
        <v>458.89</v>
      </c>
      <c r="AA1890">
        <v>1.79</v>
      </c>
      <c r="AB1890">
        <v>460.68</v>
      </c>
      <c r="AC1890">
        <v>391.58</v>
      </c>
      <c r="AD1890">
        <v>69.099999999999994</v>
      </c>
      <c r="AE1890">
        <v>423.12</v>
      </c>
      <c r="AF1890">
        <v>0</v>
      </c>
      <c r="AG1890">
        <v>37.56</v>
      </c>
      <c r="AH1890" t="s">
        <v>54</v>
      </c>
      <c r="AK1890">
        <v>5</v>
      </c>
      <c r="AL1890">
        <v>0</v>
      </c>
    </row>
    <row r="1891" spans="1:38" x14ac:dyDescent="0.25">
      <c r="A1891" t="s">
        <v>2160</v>
      </c>
      <c r="B1891" s="1">
        <v>45244</v>
      </c>
      <c r="C1891" t="s">
        <v>391</v>
      </c>
      <c r="D1891" t="s">
        <v>122</v>
      </c>
      <c r="E1891" t="s">
        <v>123</v>
      </c>
      <c r="F1891" t="s">
        <v>124</v>
      </c>
      <c r="G1891" t="s">
        <v>57</v>
      </c>
      <c r="H1891" t="s">
        <v>58</v>
      </c>
      <c r="I1891" t="s">
        <v>59</v>
      </c>
      <c r="J1891" t="s">
        <v>46</v>
      </c>
      <c r="K1891" t="s">
        <v>184</v>
      </c>
      <c r="L1891" t="s">
        <v>185</v>
      </c>
      <c r="M1891" t="s">
        <v>186</v>
      </c>
      <c r="N1891" t="s">
        <v>171</v>
      </c>
      <c r="O1891">
        <v>30</v>
      </c>
      <c r="P1891">
        <v>31</v>
      </c>
      <c r="Q1891" t="b">
        <v>1</v>
      </c>
      <c r="R1891">
        <v>3</v>
      </c>
      <c r="S1891">
        <v>0</v>
      </c>
      <c r="T1891" t="s">
        <v>143</v>
      </c>
      <c r="U1891" t="s">
        <v>144</v>
      </c>
      <c r="V1891" t="s">
        <v>139</v>
      </c>
      <c r="W1891" t="s">
        <v>53</v>
      </c>
      <c r="X1891">
        <v>558</v>
      </c>
      <c r="Y1891">
        <v>474.3</v>
      </c>
      <c r="Z1891">
        <v>469.19</v>
      </c>
      <c r="AA1891">
        <v>1.77</v>
      </c>
      <c r="AB1891">
        <v>470.96</v>
      </c>
      <c r="AC1891">
        <v>376.77</v>
      </c>
      <c r="AD1891">
        <v>94.19</v>
      </c>
      <c r="AE1891">
        <v>421.23</v>
      </c>
      <c r="AF1891">
        <v>21.09</v>
      </c>
      <c r="AG1891">
        <v>28.63</v>
      </c>
      <c r="AH1891" t="s">
        <v>54</v>
      </c>
      <c r="AK1891">
        <v>0</v>
      </c>
      <c r="AL1891">
        <v>1</v>
      </c>
    </row>
    <row r="1892" spans="1:38" x14ac:dyDescent="0.25">
      <c r="A1892" t="s">
        <v>2161</v>
      </c>
      <c r="B1892" s="1">
        <v>45474</v>
      </c>
      <c r="C1892" t="s">
        <v>346</v>
      </c>
      <c r="D1892" t="s">
        <v>77</v>
      </c>
      <c r="E1892" t="s">
        <v>78</v>
      </c>
      <c r="F1892" t="s">
        <v>79</v>
      </c>
      <c r="G1892" t="s">
        <v>57</v>
      </c>
      <c r="H1892" t="s">
        <v>58</v>
      </c>
      <c r="I1892" t="s">
        <v>59</v>
      </c>
      <c r="J1892" t="s">
        <v>46</v>
      </c>
      <c r="K1892" t="s">
        <v>184</v>
      </c>
      <c r="L1892" t="s">
        <v>185</v>
      </c>
      <c r="M1892" t="s">
        <v>186</v>
      </c>
      <c r="N1892" t="s">
        <v>171</v>
      </c>
      <c r="O1892">
        <v>30</v>
      </c>
      <c r="P1892">
        <v>30</v>
      </c>
      <c r="Q1892" t="b">
        <v>1</v>
      </c>
      <c r="R1892">
        <v>3</v>
      </c>
      <c r="S1892">
        <v>0</v>
      </c>
      <c r="T1892" t="s">
        <v>50</v>
      </c>
      <c r="U1892" t="s">
        <v>51</v>
      </c>
      <c r="V1892" t="s">
        <v>52</v>
      </c>
      <c r="W1892" t="s">
        <v>53</v>
      </c>
      <c r="X1892">
        <v>558</v>
      </c>
      <c r="Y1892">
        <v>474.3</v>
      </c>
      <c r="Z1892">
        <v>458.66</v>
      </c>
      <c r="AA1892">
        <v>1.78</v>
      </c>
      <c r="AB1892">
        <v>460.44</v>
      </c>
      <c r="AC1892">
        <v>400.58</v>
      </c>
      <c r="AD1892">
        <v>59.86</v>
      </c>
      <c r="AE1892">
        <v>457.32</v>
      </c>
      <c r="AF1892">
        <v>0</v>
      </c>
      <c r="AG1892">
        <v>3.11</v>
      </c>
      <c r="AH1892" t="s">
        <v>54</v>
      </c>
      <c r="AK1892">
        <v>7</v>
      </c>
      <c r="AL1892">
        <v>0</v>
      </c>
    </row>
    <row r="1893" spans="1:38" x14ac:dyDescent="0.25">
      <c r="A1893" t="s">
        <v>2162</v>
      </c>
      <c r="B1893" s="1">
        <v>45462</v>
      </c>
      <c r="C1893" t="s">
        <v>417</v>
      </c>
      <c r="D1893" t="s">
        <v>66</v>
      </c>
      <c r="E1893" t="s">
        <v>67</v>
      </c>
      <c r="F1893" t="s">
        <v>68</v>
      </c>
      <c r="G1893" t="s">
        <v>111</v>
      </c>
      <c r="H1893" t="s">
        <v>112</v>
      </c>
      <c r="I1893" t="s">
        <v>113</v>
      </c>
      <c r="J1893" t="s">
        <v>46</v>
      </c>
      <c r="K1893" t="s">
        <v>196</v>
      </c>
      <c r="M1893" t="s">
        <v>197</v>
      </c>
      <c r="N1893" t="s">
        <v>198</v>
      </c>
      <c r="O1893">
        <v>90</v>
      </c>
      <c r="P1893">
        <v>94</v>
      </c>
      <c r="Q1893" t="b">
        <v>0</v>
      </c>
      <c r="R1893">
        <v>1</v>
      </c>
      <c r="S1893">
        <v>2</v>
      </c>
      <c r="T1893" t="s">
        <v>137</v>
      </c>
      <c r="U1893" t="s">
        <v>138</v>
      </c>
      <c r="V1893" t="s">
        <v>139</v>
      </c>
      <c r="W1893" t="s">
        <v>140</v>
      </c>
      <c r="X1893">
        <v>12.4</v>
      </c>
      <c r="Y1893">
        <v>9.92</v>
      </c>
      <c r="Z1893">
        <v>9.42</v>
      </c>
      <c r="AA1893">
        <v>0.05</v>
      </c>
      <c r="AB1893">
        <v>9.4700000000000006</v>
      </c>
      <c r="AC1893">
        <v>6.82</v>
      </c>
      <c r="AD1893">
        <v>2.65</v>
      </c>
      <c r="AE1893">
        <v>9.52</v>
      </c>
      <c r="AF1893">
        <v>0</v>
      </c>
      <c r="AG1893">
        <v>-0.05</v>
      </c>
      <c r="AH1893" t="s">
        <v>210</v>
      </c>
      <c r="AK1893">
        <v>8</v>
      </c>
      <c r="AL1893">
        <v>0</v>
      </c>
    </row>
    <row r="1894" spans="1:38" x14ac:dyDescent="0.25">
      <c r="A1894" t="s">
        <v>2163</v>
      </c>
      <c r="B1894" s="1">
        <v>45398</v>
      </c>
      <c r="C1894" t="s">
        <v>391</v>
      </c>
      <c r="D1894" t="s">
        <v>122</v>
      </c>
      <c r="E1894" t="s">
        <v>123</v>
      </c>
      <c r="F1894" t="s">
        <v>124</v>
      </c>
      <c r="G1894" t="s">
        <v>111</v>
      </c>
      <c r="H1894" t="s">
        <v>112</v>
      </c>
      <c r="I1894" t="s">
        <v>113</v>
      </c>
      <c r="J1894" t="s">
        <v>46</v>
      </c>
      <c r="K1894" t="s">
        <v>196</v>
      </c>
      <c r="M1894" t="s">
        <v>197</v>
      </c>
      <c r="N1894" t="s">
        <v>198</v>
      </c>
      <c r="O1894">
        <v>90</v>
      </c>
      <c r="P1894">
        <v>93</v>
      </c>
      <c r="Q1894" t="b">
        <v>0</v>
      </c>
      <c r="R1894">
        <v>1</v>
      </c>
      <c r="S1894">
        <v>0</v>
      </c>
      <c r="T1894" t="s">
        <v>143</v>
      </c>
      <c r="U1894" t="s">
        <v>144</v>
      </c>
      <c r="V1894" t="s">
        <v>139</v>
      </c>
      <c r="W1894" t="s">
        <v>53</v>
      </c>
      <c r="X1894">
        <v>12.4</v>
      </c>
      <c r="Y1894">
        <v>9.92</v>
      </c>
      <c r="Z1894">
        <v>7</v>
      </c>
      <c r="AA1894">
        <v>1.77</v>
      </c>
      <c r="AB1894">
        <v>8.77</v>
      </c>
      <c r="AC1894">
        <v>7.01</v>
      </c>
      <c r="AD1894">
        <v>1.75</v>
      </c>
      <c r="AE1894">
        <v>8.92</v>
      </c>
      <c r="AF1894">
        <v>0</v>
      </c>
      <c r="AG1894">
        <v>-0.16</v>
      </c>
      <c r="AH1894" t="s">
        <v>54</v>
      </c>
      <c r="AK1894">
        <v>8</v>
      </c>
      <c r="AL1894">
        <v>0</v>
      </c>
    </row>
    <row r="1895" spans="1:38" x14ac:dyDescent="0.25">
      <c r="A1895" t="s">
        <v>2164</v>
      </c>
      <c r="B1895" s="1">
        <v>45127</v>
      </c>
      <c r="C1895" t="s">
        <v>195</v>
      </c>
      <c r="D1895" t="s">
        <v>90</v>
      </c>
      <c r="E1895" t="s">
        <v>91</v>
      </c>
      <c r="F1895" t="s">
        <v>92</v>
      </c>
      <c r="G1895" t="s">
        <v>111</v>
      </c>
      <c r="H1895" t="s">
        <v>112</v>
      </c>
      <c r="I1895" t="s">
        <v>113</v>
      </c>
      <c r="J1895" t="s">
        <v>46</v>
      </c>
      <c r="K1895" t="s">
        <v>60</v>
      </c>
      <c r="L1895" t="s">
        <v>61</v>
      </c>
      <c r="M1895" t="s">
        <v>48</v>
      </c>
      <c r="N1895" t="s">
        <v>49</v>
      </c>
      <c r="O1895">
        <v>30</v>
      </c>
      <c r="P1895">
        <v>29</v>
      </c>
      <c r="Q1895" t="b">
        <v>1</v>
      </c>
      <c r="R1895">
        <v>2</v>
      </c>
      <c r="S1895">
        <v>0</v>
      </c>
      <c r="T1895" t="s">
        <v>99</v>
      </c>
      <c r="U1895" t="s">
        <v>100</v>
      </c>
      <c r="V1895" t="s">
        <v>52</v>
      </c>
      <c r="W1895" t="s">
        <v>53</v>
      </c>
      <c r="X1895">
        <v>174</v>
      </c>
      <c r="Y1895">
        <v>147.9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 t="s">
        <v>129</v>
      </c>
      <c r="AI1895">
        <v>70</v>
      </c>
      <c r="AJ1895" t="s">
        <v>341</v>
      </c>
      <c r="AK1895">
        <v>9</v>
      </c>
      <c r="AL1895">
        <v>0</v>
      </c>
    </row>
    <row r="1896" spans="1:38" x14ac:dyDescent="0.25">
      <c r="A1896" t="s">
        <v>2165</v>
      </c>
      <c r="B1896" s="1">
        <v>45305</v>
      </c>
      <c r="C1896" t="s">
        <v>410</v>
      </c>
      <c r="D1896" t="s">
        <v>66</v>
      </c>
      <c r="E1896" t="s">
        <v>67</v>
      </c>
      <c r="F1896" t="s">
        <v>68</v>
      </c>
      <c r="G1896" t="s">
        <v>111</v>
      </c>
      <c r="H1896" t="s">
        <v>112</v>
      </c>
      <c r="I1896" t="s">
        <v>113</v>
      </c>
      <c r="J1896" t="s">
        <v>46</v>
      </c>
      <c r="K1896" t="s">
        <v>168</v>
      </c>
      <c r="L1896" t="s">
        <v>169</v>
      </c>
      <c r="M1896" t="s">
        <v>170</v>
      </c>
      <c r="N1896" t="s">
        <v>171</v>
      </c>
      <c r="O1896">
        <v>30</v>
      </c>
      <c r="P1896">
        <v>31</v>
      </c>
      <c r="Q1896" t="b">
        <v>1</v>
      </c>
      <c r="R1896">
        <v>3</v>
      </c>
      <c r="S1896">
        <v>1</v>
      </c>
      <c r="T1896" t="s">
        <v>137</v>
      </c>
      <c r="U1896" t="s">
        <v>138</v>
      </c>
      <c r="V1896" t="s">
        <v>139</v>
      </c>
      <c r="W1896" t="s">
        <v>140</v>
      </c>
      <c r="X1896">
        <v>594</v>
      </c>
      <c r="Y1896">
        <v>504.9</v>
      </c>
      <c r="Z1896">
        <v>479.65</v>
      </c>
      <c r="AA1896">
        <v>2.4</v>
      </c>
      <c r="AB1896">
        <v>482.05</v>
      </c>
      <c r="AC1896">
        <v>347.08</v>
      </c>
      <c r="AD1896">
        <v>134.97</v>
      </c>
      <c r="AE1896">
        <v>455.32</v>
      </c>
      <c r="AF1896">
        <v>0</v>
      </c>
      <c r="AG1896">
        <v>26.74</v>
      </c>
      <c r="AH1896" t="s">
        <v>54</v>
      </c>
      <c r="AK1896">
        <v>1</v>
      </c>
      <c r="AL1896">
        <v>1</v>
      </c>
    </row>
    <row r="1897" spans="1:38" x14ac:dyDescent="0.25">
      <c r="A1897" t="s">
        <v>2166</v>
      </c>
      <c r="B1897" s="1">
        <v>45019</v>
      </c>
      <c r="C1897" t="s">
        <v>1002</v>
      </c>
      <c r="D1897" t="s">
        <v>77</v>
      </c>
      <c r="E1897" t="s">
        <v>78</v>
      </c>
      <c r="F1897" t="s">
        <v>79</v>
      </c>
      <c r="G1897" t="s">
        <v>80</v>
      </c>
      <c r="H1897" t="s">
        <v>81</v>
      </c>
      <c r="I1897" t="s">
        <v>82</v>
      </c>
      <c r="J1897" t="s">
        <v>46</v>
      </c>
      <c r="K1897" t="s">
        <v>184</v>
      </c>
      <c r="L1897" t="s">
        <v>185</v>
      </c>
      <c r="M1897" t="s">
        <v>186</v>
      </c>
      <c r="N1897" t="s">
        <v>171</v>
      </c>
      <c r="O1897">
        <v>30</v>
      </c>
      <c r="P1897">
        <v>29</v>
      </c>
      <c r="Q1897" t="b">
        <v>1</v>
      </c>
      <c r="R1897">
        <v>3</v>
      </c>
      <c r="S1897">
        <v>0</v>
      </c>
      <c r="T1897" t="s">
        <v>50</v>
      </c>
      <c r="U1897" t="s">
        <v>51</v>
      </c>
      <c r="V1897" t="s">
        <v>52</v>
      </c>
      <c r="W1897" t="s">
        <v>53</v>
      </c>
      <c r="X1897">
        <v>558</v>
      </c>
      <c r="Y1897">
        <v>474.3</v>
      </c>
      <c r="Z1897">
        <v>470.92</v>
      </c>
      <c r="AA1897">
        <v>1.78</v>
      </c>
      <c r="AB1897">
        <v>472.7</v>
      </c>
      <c r="AC1897">
        <v>411.25</v>
      </c>
      <c r="AD1897">
        <v>61.45</v>
      </c>
      <c r="AE1897">
        <v>425.78</v>
      </c>
      <c r="AF1897">
        <v>0</v>
      </c>
      <c r="AG1897">
        <v>46.92</v>
      </c>
      <c r="AH1897" t="s">
        <v>54</v>
      </c>
      <c r="AK1897">
        <v>0</v>
      </c>
      <c r="AL1897">
        <v>0</v>
      </c>
    </row>
    <row r="1898" spans="1:38" x14ac:dyDescent="0.25">
      <c r="A1898" t="s">
        <v>2167</v>
      </c>
      <c r="B1898" s="1">
        <v>45230</v>
      </c>
      <c r="C1898" t="s">
        <v>280</v>
      </c>
      <c r="D1898" t="s">
        <v>77</v>
      </c>
      <c r="E1898" t="s">
        <v>78</v>
      </c>
      <c r="F1898" t="s">
        <v>79</v>
      </c>
      <c r="G1898" t="s">
        <v>111</v>
      </c>
      <c r="H1898" t="s">
        <v>112</v>
      </c>
      <c r="I1898" t="s">
        <v>113</v>
      </c>
      <c r="J1898" t="s">
        <v>46</v>
      </c>
      <c r="K1898" t="s">
        <v>196</v>
      </c>
      <c r="M1898" t="s">
        <v>197</v>
      </c>
      <c r="N1898" t="s">
        <v>198</v>
      </c>
      <c r="O1898">
        <v>90</v>
      </c>
      <c r="P1898">
        <v>91</v>
      </c>
      <c r="Q1898" t="b">
        <v>0</v>
      </c>
      <c r="R1898">
        <v>1</v>
      </c>
      <c r="S1898">
        <v>0</v>
      </c>
      <c r="T1898" t="s">
        <v>50</v>
      </c>
      <c r="U1898" t="s">
        <v>51</v>
      </c>
      <c r="V1898" t="s">
        <v>52</v>
      </c>
      <c r="W1898" t="s">
        <v>53</v>
      </c>
      <c r="X1898">
        <v>12.4</v>
      </c>
      <c r="Y1898">
        <v>9.92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 t="s">
        <v>129</v>
      </c>
      <c r="AI1898">
        <v>75</v>
      </c>
      <c r="AJ1898" t="s">
        <v>375</v>
      </c>
      <c r="AK1898">
        <v>0</v>
      </c>
      <c r="AL1898">
        <v>0</v>
      </c>
    </row>
    <row r="1899" spans="1:38" x14ac:dyDescent="0.25">
      <c r="A1899" t="s">
        <v>2168</v>
      </c>
      <c r="B1899" s="1">
        <v>45254</v>
      </c>
      <c r="C1899" t="s">
        <v>332</v>
      </c>
      <c r="D1899" t="s">
        <v>77</v>
      </c>
      <c r="E1899" t="s">
        <v>78</v>
      </c>
      <c r="F1899" t="s">
        <v>79</v>
      </c>
      <c r="G1899" t="s">
        <v>43</v>
      </c>
      <c r="H1899" t="s">
        <v>44</v>
      </c>
      <c r="I1899" t="s">
        <v>45</v>
      </c>
      <c r="J1899" t="s">
        <v>46</v>
      </c>
      <c r="K1899" t="s">
        <v>180</v>
      </c>
      <c r="M1899" t="s">
        <v>181</v>
      </c>
      <c r="N1899" t="s">
        <v>182</v>
      </c>
      <c r="O1899">
        <v>30</v>
      </c>
      <c r="P1899">
        <v>29</v>
      </c>
      <c r="Q1899" t="b">
        <v>0</v>
      </c>
      <c r="R1899">
        <v>1</v>
      </c>
      <c r="S1899">
        <v>2</v>
      </c>
      <c r="T1899" t="s">
        <v>73</v>
      </c>
      <c r="U1899" t="s">
        <v>74</v>
      </c>
      <c r="V1899" t="s">
        <v>52</v>
      </c>
      <c r="W1899" t="s">
        <v>53</v>
      </c>
      <c r="X1899">
        <v>6.9</v>
      </c>
      <c r="Y1899">
        <v>5.52</v>
      </c>
      <c r="Z1899">
        <v>4.01</v>
      </c>
      <c r="AA1899">
        <v>1.79</v>
      </c>
      <c r="AB1899">
        <v>5.8</v>
      </c>
      <c r="AC1899">
        <v>4.93</v>
      </c>
      <c r="AD1899">
        <v>1</v>
      </c>
      <c r="AE1899">
        <v>4.9800000000000004</v>
      </c>
      <c r="AF1899">
        <v>0</v>
      </c>
      <c r="AG1899">
        <v>0.83</v>
      </c>
      <c r="AH1899" t="s">
        <v>54</v>
      </c>
      <c r="AK1899">
        <v>8</v>
      </c>
      <c r="AL1899">
        <v>0</v>
      </c>
    </row>
    <row r="1900" spans="1:38" x14ac:dyDescent="0.25">
      <c r="A1900" t="s">
        <v>2169</v>
      </c>
      <c r="B1900" s="1">
        <v>45555</v>
      </c>
      <c r="C1900" t="s">
        <v>449</v>
      </c>
      <c r="D1900" t="s">
        <v>122</v>
      </c>
      <c r="E1900" t="s">
        <v>123</v>
      </c>
      <c r="F1900" t="s">
        <v>124</v>
      </c>
      <c r="G1900" t="s">
        <v>80</v>
      </c>
      <c r="H1900" t="s">
        <v>81</v>
      </c>
      <c r="I1900" t="s">
        <v>82</v>
      </c>
      <c r="J1900" t="s">
        <v>46</v>
      </c>
      <c r="K1900" t="s">
        <v>168</v>
      </c>
      <c r="L1900" t="s">
        <v>169</v>
      </c>
      <c r="M1900" t="s">
        <v>170</v>
      </c>
      <c r="N1900" t="s">
        <v>171</v>
      </c>
      <c r="O1900">
        <v>30</v>
      </c>
      <c r="P1900">
        <v>30</v>
      </c>
      <c r="Q1900" t="b">
        <v>1</v>
      </c>
      <c r="R1900">
        <v>3</v>
      </c>
      <c r="S1900">
        <v>2</v>
      </c>
      <c r="T1900" t="s">
        <v>99</v>
      </c>
      <c r="U1900" t="s">
        <v>100</v>
      </c>
      <c r="V1900" t="s">
        <v>52</v>
      </c>
      <c r="W1900" t="s">
        <v>53</v>
      </c>
      <c r="X1900">
        <v>594</v>
      </c>
      <c r="Y1900">
        <v>504.9</v>
      </c>
      <c r="Z1900">
        <v>502.73</v>
      </c>
      <c r="AA1900">
        <v>1.78</v>
      </c>
      <c r="AB1900">
        <v>504.51</v>
      </c>
      <c r="AC1900">
        <v>443.97</v>
      </c>
      <c r="AD1900">
        <v>60.54</v>
      </c>
      <c r="AE1900">
        <v>446.81</v>
      </c>
      <c r="AF1900">
        <v>0</v>
      </c>
      <c r="AG1900">
        <v>57.7</v>
      </c>
      <c r="AH1900" t="s">
        <v>54</v>
      </c>
      <c r="AK1900">
        <v>1</v>
      </c>
      <c r="AL1900">
        <v>1</v>
      </c>
    </row>
    <row r="1901" spans="1:38" x14ac:dyDescent="0.25">
      <c r="A1901" t="s">
        <v>2170</v>
      </c>
      <c r="B1901" s="1">
        <v>45633</v>
      </c>
      <c r="C1901" t="s">
        <v>584</v>
      </c>
      <c r="D1901" t="s">
        <v>122</v>
      </c>
      <c r="E1901" t="s">
        <v>123</v>
      </c>
      <c r="F1901" t="s">
        <v>124</v>
      </c>
      <c r="G1901" t="s">
        <v>57</v>
      </c>
      <c r="H1901" t="s">
        <v>58</v>
      </c>
      <c r="I1901" t="s">
        <v>59</v>
      </c>
      <c r="J1901" t="s">
        <v>46</v>
      </c>
      <c r="K1901" t="s">
        <v>134</v>
      </c>
      <c r="M1901" t="s">
        <v>135</v>
      </c>
      <c r="N1901" t="s">
        <v>136</v>
      </c>
      <c r="O1901">
        <v>28</v>
      </c>
      <c r="P1901">
        <v>28</v>
      </c>
      <c r="Q1901" t="b">
        <v>0</v>
      </c>
      <c r="R1901">
        <v>4</v>
      </c>
      <c r="S1901">
        <v>1</v>
      </c>
      <c r="T1901" t="s">
        <v>137</v>
      </c>
      <c r="U1901" t="s">
        <v>138</v>
      </c>
      <c r="V1901" t="s">
        <v>139</v>
      </c>
      <c r="W1901" t="s">
        <v>140</v>
      </c>
      <c r="X1901">
        <v>4998</v>
      </c>
      <c r="Y1901">
        <v>4248.3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 t="s">
        <v>129</v>
      </c>
      <c r="AI1901">
        <v>65</v>
      </c>
      <c r="AJ1901" t="s">
        <v>189</v>
      </c>
      <c r="AK1901">
        <v>8</v>
      </c>
      <c r="AL1901">
        <v>0</v>
      </c>
    </row>
    <row r="1902" spans="1:38" x14ac:dyDescent="0.25">
      <c r="A1902" t="s">
        <v>2171</v>
      </c>
      <c r="B1902" s="1">
        <v>45475</v>
      </c>
      <c r="C1902" t="s">
        <v>1002</v>
      </c>
      <c r="D1902" t="s">
        <v>122</v>
      </c>
      <c r="E1902" t="s">
        <v>123</v>
      </c>
      <c r="F1902" t="s">
        <v>124</v>
      </c>
      <c r="G1902" t="s">
        <v>111</v>
      </c>
      <c r="H1902" t="s">
        <v>112</v>
      </c>
      <c r="I1902" t="s">
        <v>113</v>
      </c>
      <c r="J1902" t="s">
        <v>46</v>
      </c>
      <c r="K1902" t="s">
        <v>103</v>
      </c>
      <c r="M1902" t="s">
        <v>95</v>
      </c>
      <c r="N1902" t="s">
        <v>96</v>
      </c>
      <c r="O1902">
        <v>90</v>
      </c>
      <c r="P1902">
        <v>91</v>
      </c>
      <c r="Q1902" t="b">
        <v>0</v>
      </c>
      <c r="R1902">
        <v>1</v>
      </c>
      <c r="S1902">
        <v>0</v>
      </c>
      <c r="T1902" t="s">
        <v>73</v>
      </c>
      <c r="U1902" t="s">
        <v>74</v>
      </c>
      <c r="V1902" t="s">
        <v>52</v>
      </c>
      <c r="W1902" t="s">
        <v>53</v>
      </c>
      <c r="X1902">
        <v>18.2</v>
      </c>
      <c r="Y1902">
        <v>14.56</v>
      </c>
      <c r="Z1902">
        <v>34.130000000000003</v>
      </c>
      <c r="AA1902">
        <v>1.79</v>
      </c>
      <c r="AB1902">
        <v>35.92</v>
      </c>
      <c r="AC1902">
        <v>30.53</v>
      </c>
      <c r="AD1902">
        <v>5.39</v>
      </c>
      <c r="AE1902">
        <v>39.04</v>
      </c>
      <c r="AF1902">
        <v>0</v>
      </c>
      <c r="AG1902">
        <v>-3.12</v>
      </c>
      <c r="AH1902" t="s">
        <v>54</v>
      </c>
      <c r="AK1902">
        <v>6</v>
      </c>
      <c r="AL1902">
        <v>1</v>
      </c>
    </row>
    <row r="1903" spans="1:38" x14ac:dyDescent="0.25">
      <c r="A1903" t="s">
        <v>2172</v>
      </c>
      <c r="B1903" s="1">
        <v>44958</v>
      </c>
      <c r="C1903" t="s">
        <v>142</v>
      </c>
      <c r="D1903" t="s">
        <v>40</v>
      </c>
      <c r="E1903" t="s">
        <v>41</v>
      </c>
      <c r="F1903" t="s">
        <v>42</v>
      </c>
      <c r="G1903" t="s">
        <v>57</v>
      </c>
      <c r="H1903" t="s">
        <v>58</v>
      </c>
      <c r="I1903" t="s">
        <v>59</v>
      </c>
      <c r="J1903" t="s">
        <v>46</v>
      </c>
      <c r="K1903" t="s">
        <v>114</v>
      </c>
      <c r="L1903" t="s">
        <v>115</v>
      </c>
      <c r="M1903" t="s">
        <v>116</v>
      </c>
      <c r="N1903" t="s">
        <v>117</v>
      </c>
      <c r="O1903">
        <v>30</v>
      </c>
      <c r="P1903">
        <v>28</v>
      </c>
      <c r="Q1903" t="b">
        <v>1</v>
      </c>
      <c r="R1903">
        <v>4</v>
      </c>
      <c r="S1903">
        <v>0</v>
      </c>
      <c r="T1903" t="s">
        <v>143</v>
      </c>
      <c r="U1903" t="s">
        <v>144</v>
      </c>
      <c r="V1903" t="s">
        <v>139</v>
      </c>
      <c r="W1903" t="s">
        <v>53</v>
      </c>
      <c r="X1903">
        <v>564</v>
      </c>
      <c r="Y1903">
        <v>479.4</v>
      </c>
      <c r="Z1903">
        <v>473.84</v>
      </c>
      <c r="AA1903">
        <v>1.77</v>
      </c>
      <c r="AB1903">
        <v>475.61</v>
      </c>
      <c r="AC1903">
        <v>380.49</v>
      </c>
      <c r="AD1903">
        <v>95.12</v>
      </c>
      <c r="AE1903">
        <v>452.44</v>
      </c>
      <c r="AF1903">
        <v>38.04</v>
      </c>
      <c r="AG1903">
        <v>-14.87</v>
      </c>
      <c r="AH1903" t="s">
        <v>54</v>
      </c>
      <c r="AK1903">
        <v>10</v>
      </c>
      <c r="AL1903">
        <v>0</v>
      </c>
    </row>
    <row r="1904" spans="1:38" x14ac:dyDescent="0.25">
      <c r="A1904" t="s">
        <v>2173</v>
      </c>
      <c r="B1904" s="1">
        <v>45059</v>
      </c>
      <c r="C1904" t="s">
        <v>233</v>
      </c>
      <c r="D1904" t="s">
        <v>122</v>
      </c>
      <c r="E1904" t="s">
        <v>123</v>
      </c>
      <c r="F1904" t="s">
        <v>124</v>
      </c>
      <c r="G1904" t="s">
        <v>43</v>
      </c>
      <c r="H1904" t="s">
        <v>44</v>
      </c>
      <c r="I1904" t="s">
        <v>45</v>
      </c>
      <c r="J1904" t="s">
        <v>46</v>
      </c>
      <c r="K1904" t="s">
        <v>47</v>
      </c>
      <c r="M1904" t="s">
        <v>48</v>
      </c>
      <c r="N1904" t="s">
        <v>49</v>
      </c>
      <c r="O1904">
        <v>30</v>
      </c>
      <c r="P1904">
        <v>29</v>
      </c>
      <c r="Q1904" t="b">
        <v>0</v>
      </c>
      <c r="R1904">
        <v>1</v>
      </c>
      <c r="S1904">
        <v>0</v>
      </c>
      <c r="T1904" t="s">
        <v>137</v>
      </c>
      <c r="U1904" t="s">
        <v>138</v>
      </c>
      <c r="V1904" t="s">
        <v>139</v>
      </c>
      <c r="W1904" t="s">
        <v>140</v>
      </c>
      <c r="X1904">
        <v>14.8</v>
      </c>
      <c r="Y1904">
        <v>11.84</v>
      </c>
      <c r="Z1904">
        <v>11.25</v>
      </c>
      <c r="AA1904">
        <v>0.06</v>
      </c>
      <c r="AB1904">
        <v>11.3</v>
      </c>
      <c r="AC1904">
        <v>8.14</v>
      </c>
      <c r="AD1904">
        <v>3.17</v>
      </c>
      <c r="AE1904">
        <v>10.9</v>
      </c>
      <c r="AF1904">
        <v>0</v>
      </c>
      <c r="AG1904">
        <v>0.4</v>
      </c>
      <c r="AH1904" t="s">
        <v>54</v>
      </c>
      <c r="AK1904">
        <v>10</v>
      </c>
      <c r="AL1904">
        <v>0</v>
      </c>
    </row>
    <row r="1905" spans="1:38" x14ac:dyDescent="0.25">
      <c r="A1905" t="s">
        <v>2174</v>
      </c>
      <c r="B1905" s="1">
        <v>45432</v>
      </c>
      <c r="C1905" t="s">
        <v>291</v>
      </c>
      <c r="D1905" t="s">
        <v>66</v>
      </c>
      <c r="E1905" t="s">
        <v>67</v>
      </c>
      <c r="F1905" t="s">
        <v>68</v>
      </c>
      <c r="G1905" t="s">
        <v>43</v>
      </c>
      <c r="H1905" t="s">
        <v>44</v>
      </c>
      <c r="I1905" t="s">
        <v>45</v>
      </c>
      <c r="J1905" t="s">
        <v>46</v>
      </c>
      <c r="K1905" t="s">
        <v>260</v>
      </c>
      <c r="L1905" t="s">
        <v>261</v>
      </c>
      <c r="M1905" t="s">
        <v>262</v>
      </c>
      <c r="N1905" t="s">
        <v>157</v>
      </c>
      <c r="O1905">
        <v>28</v>
      </c>
      <c r="P1905">
        <v>27</v>
      </c>
      <c r="Q1905" t="b">
        <v>1</v>
      </c>
      <c r="R1905">
        <v>4</v>
      </c>
      <c r="S1905">
        <v>0</v>
      </c>
      <c r="T1905" t="s">
        <v>73</v>
      </c>
      <c r="U1905" t="s">
        <v>74</v>
      </c>
      <c r="V1905" t="s">
        <v>52</v>
      </c>
      <c r="W1905" t="s">
        <v>53</v>
      </c>
      <c r="X1905">
        <v>918</v>
      </c>
      <c r="Y1905">
        <v>780.3</v>
      </c>
      <c r="Z1905">
        <v>782.45</v>
      </c>
      <c r="AA1905">
        <v>1.79</v>
      </c>
      <c r="AB1905">
        <v>784.24</v>
      </c>
      <c r="AC1905">
        <v>666.61</v>
      </c>
      <c r="AD1905">
        <v>117.64</v>
      </c>
      <c r="AE1905">
        <v>719.18</v>
      </c>
      <c r="AF1905">
        <v>0</v>
      </c>
      <c r="AG1905">
        <v>65.06</v>
      </c>
      <c r="AH1905" t="s">
        <v>54</v>
      </c>
      <c r="AK1905">
        <v>2</v>
      </c>
      <c r="AL1905">
        <v>0</v>
      </c>
    </row>
    <row r="1906" spans="1:38" x14ac:dyDescent="0.25">
      <c r="A1906" t="s">
        <v>2175</v>
      </c>
      <c r="B1906" s="1">
        <v>45573</v>
      </c>
      <c r="C1906" t="s">
        <v>121</v>
      </c>
      <c r="D1906" t="s">
        <v>40</v>
      </c>
      <c r="E1906" t="s">
        <v>41</v>
      </c>
      <c r="F1906" t="s">
        <v>42</v>
      </c>
      <c r="G1906" t="s">
        <v>111</v>
      </c>
      <c r="H1906" t="s">
        <v>112</v>
      </c>
      <c r="I1906" t="s">
        <v>113</v>
      </c>
      <c r="J1906" t="s">
        <v>46</v>
      </c>
      <c r="K1906" t="s">
        <v>180</v>
      </c>
      <c r="M1906" t="s">
        <v>181</v>
      </c>
      <c r="N1906" t="s">
        <v>182</v>
      </c>
      <c r="O1906">
        <v>30</v>
      </c>
      <c r="P1906">
        <v>28</v>
      </c>
      <c r="Q1906" t="b">
        <v>0</v>
      </c>
      <c r="R1906">
        <v>1</v>
      </c>
      <c r="S1906">
        <v>1</v>
      </c>
      <c r="T1906" t="s">
        <v>73</v>
      </c>
      <c r="U1906" t="s">
        <v>74</v>
      </c>
      <c r="V1906" t="s">
        <v>52</v>
      </c>
      <c r="W1906" t="s">
        <v>53</v>
      </c>
      <c r="X1906">
        <v>6.9</v>
      </c>
      <c r="Y1906">
        <v>5.52</v>
      </c>
      <c r="Z1906">
        <v>4.1500000000000004</v>
      </c>
      <c r="AA1906">
        <v>1.79</v>
      </c>
      <c r="AB1906">
        <v>5.94</v>
      </c>
      <c r="AC1906">
        <v>5.05</v>
      </c>
      <c r="AD1906">
        <v>1</v>
      </c>
      <c r="AE1906">
        <v>4.88</v>
      </c>
      <c r="AF1906">
        <v>0</v>
      </c>
      <c r="AG1906">
        <v>1.06</v>
      </c>
      <c r="AH1906" t="s">
        <v>54</v>
      </c>
      <c r="AK1906">
        <v>4</v>
      </c>
      <c r="AL1906">
        <v>1</v>
      </c>
    </row>
    <row r="1907" spans="1:38" x14ac:dyDescent="0.25">
      <c r="A1907" t="s">
        <v>2176</v>
      </c>
      <c r="B1907" s="1">
        <v>45388</v>
      </c>
      <c r="C1907" t="s">
        <v>226</v>
      </c>
      <c r="D1907" t="s">
        <v>77</v>
      </c>
      <c r="E1907" t="s">
        <v>78</v>
      </c>
      <c r="F1907" t="s">
        <v>79</v>
      </c>
      <c r="G1907" t="s">
        <v>57</v>
      </c>
      <c r="H1907" t="s">
        <v>58</v>
      </c>
      <c r="I1907" t="s">
        <v>59</v>
      </c>
      <c r="J1907" t="s">
        <v>46</v>
      </c>
      <c r="K1907" t="s">
        <v>114</v>
      </c>
      <c r="L1907" t="s">
        <v>115</v>
      </c>
      <c r="M1907" t="s">
        <v>116</v>
      </c>
      <c r="N1907" t="s">
        <v>117</v>
      </c>
      <c r="O1907">
        <v>30</v>
      </c>
      <c r="P1907">
        <v>28</v>
      </c>
      <c r="Q1907" t="b">
        <v>1</v>
      </c>
      <c r="R1907">
        <v>4</v>
      </c>
      <c r="S1907">
        <v>2</v>
      </c>
      <c r="T1907" t="s">
        <v>143</v>
      </c>
      <c r="U1907" t="s">
        <v>144</v>
      </c>
      <c r="V1907" t="s">
        <v>139</v>
      </c>
      <c r="W1907" t="s">
        <v>53</v>
      </c>
      <c r="X1907">
        <v>564</v>
      </c>
      <c r="Y1907">
        <v>479.4</v>
      </c>
      <c r="Z1907">
        <v>462.94</v>
      </c>
      <c r="AA1907">
        <v>1.77</v>
      </c>
      <c r="AB1907">
        <v>464.71</v>
      </c>
      <c r="AC1907">
        <v>371.77</v>
      </c>
      <c r="AD1907">
        <v>92.94</v>
      </c>
      <c r="AE1907">
        <v>423.67</v>
      </c>
      <c r="AF1907">
        <v>41.03</v>
      </c>
      <c r="AG1907">
        <v>0.01</v>
      </c>
      <c r="AH1907" t="s">
        <v>54</v>
      </c>
      <c r="AK1907">
        <v>11</v>
      </c>
      <c r="AL1907">
        <v>0</v>
      </c>
    </row>
    <row r="1908" spans="1:38" x14ac:dyDescent="0.25">
      <c r="A1908" t="s">
        <v>2177</v>
      </c>
      <c r="B1908" s="1">
        <v>44963</v>
      </c>
      <c r="C1908" t="s">
        <v>283</v>
      </c>
      <c r="D1908" t="s">
        <v>40</v>
      </c>
      <c r="E1908" t="s">
        <v>41</v>
      </c>
      <c r="F1908" t="s">
        <v>42</v>
      </c>
      <c r="G1908" t="s">
        <v>43</v>
      </c>
      <c r="H1908" t="s">
        <v>44</v>
      </c>
      <c r="I1908" t="s">
        <v>45</v>
      </c>
      <c r="J1908" t="s">
        <v>46</v>
      </c>
      <c r="K1908" t="s">
        <v>196</v>
      </c>
      <c r="M1908" t="s">
        <v>197</v>
      </c>
      <c r="N1908" t="s">
        <v>198</v>
      </c>
      <c r="O1908">
        <v>90</v>
      </c>
      <c r="P1908">
        <v>89</v>
      </c>
      <c r="Q1908" t="b">
        <v>0</v>
      </c>
      <c r="R1908">
        <v>1</v>
      </c>
      <c r="S1908">
        <v>0</v>
      </c>
      <c r="T1908" t="s">
        <v>73</v>
      </c>
      <c r="U1908" t="s">
        <v>74</v>
      </c>
      <c r="V1908" t="s">
        <v>52</v>
      </c>
      <c r="W1908" t="s">
        <v>53</v>
      </c>
      <c r="X1908">
        <v>12.4</v>
      </c>
      <c r="Y1908">
        <v>9.92</v>
      </c>
      <c r="Z1908">
        <v>6.42</v>
      </c>
      <c r="AA1908">
        <v>1.79</v>
      </c>
      <c r="AB1908">
        <v>8.2100000000000009</v>
      </c>
      <c r="AC1908">
        <v>6.98</v>
      </c>
      <c r="AD1908">
        <v>1.23</v>
      </c>
      <c r="AE1908">
        <v>9.2899999999999991</v>
      </c>
      <c r="AF1908">
        <v>0</v>
      </c>
      <c r="AG1908">
        <v>-1.08</v>
      </c>
      <c r="AH1908" t="s">
        <v>54</v>
      </c>
      <c r="AK1908">
        <v>7</v>
      </c>
      <c r="AL1908">
        <v>0</v>
      </c>
    </row>
    <row r="1909" spans="1:38" x14ac:dyDescent="0.25">
      <c r="A1909" t="s">
        <v>2178</v>
      </c>
      <c r="B1909" s="1">
        <v>45362</v>
      </c>
      <c r="C1909" t="s">
        <v>403</v>
      </c>
      <c r="D1909" t="s">
        <v>77</v>
      </c>
      <c r="E1909" t="s">
        <v>78</v>
      </c>
      <c r="F1909" t="s">
        <v>79</v>
      </c>
      <c r="G1909" t="s">
        <v>57</v>
      </c>
      <c r="H1909" t="s">
        <v>58</v>
      </c>
      <c r="I1909" t="s">
        <v>59</v>
      </c>
      <c r="J1909" t="s">
        <v>46</v>
      </c>
      <c r="K1909" t="s">
        <v>213</v>
      </c>
      <c r="L1909" t="s">
        <v>214</v>
      </c>
      <c r="M1909" t="s">
        <v>215</v>
      </c>
      <c r="N1909" t="s">
        <v>216</v>
      </c>
      <c r="O1909">
        <v>30</v>
      </c>
      <c r="P1909">
        <v>29</v>
      </c>
      <c r="Q1909" t="b">
        <v>1</v>
      </c>
      <c r="R1909">
        <v>3</v>
      </c>
      <c r="S1909">
        <v>1</v>
      </c>
      <c r="T1909" t="s">
        <v>99</v>
      </c>
      <c r="U1909" t="s">
        <v>100</v>
      </c>
      <c r="V1909" t="s">
        <v>52</v>
      </c>
      <c r="W1909" t="s">
        <v>53</v>
      </c>
      <c r="X1909">
        <v>492</v>
      </c>
      <c r="Y1909">
        <v>418.2</v>
      </c>
      <c r="Z1909">
        <v>411.05</v>
      </c>
      <c r="AA1909">
        <v>1.78</v>
      </c>
      <c r="AB1909">
        <v>412.83</v>
      </c>
      <c r="AC1909">
        <v>363.29</v>
      </c>
      <c r="AD1909">
        <v>49.54</v>
      </c>
      <c r="AE1909">
        <v>399.24</v>
      </c>
      <c r="AF1909">
        <v>0</v>
      </c>
      <c r="AG1909">
        <v>13.59</v>
      </c>
      <c r="AH1909" t="s">
        <v>54</v>
      </c>
      <c r="AK1909">
        <v>10</v>
      </c>
      <c r="AL1909">
        <v>1</v>
      </c>
    </row>
    <row r="1910" spans="1:38" x14ac:dyDescent="0.25">
      <c r="A1910" t="s">
        <v>2179</v>
      </c>
      <c r="B1910" s="1">
        <v>45027</v>
      </c>
      <c r="C1910" t="s">
        <v>76</v>
      </c>
      <c r="D1910" t="s">
        <v>90</v>
      </c>
      <c r="E1910" t="s">
        <v>91</v>
      </c>
      <c r="F1910" t="s">
        <v>92</v>
      </c>
      <c r="G1910" t="s">
        <v>111</v>
      </c>
      <c r="H1910" t="s">
        <v>112</v>
      </c>
      <c r="I1910" t="s">
        <v>113</v>
      </c>
      <c r="J1910" t="s">
        <v>46</v>
      </c>
      <c r="K1910" t="s">
        <v>213</v>
      </c>
      <c r="L1910" t="s">
        <v>214</v>
      </c>
      <c r="M1910" t="s">
        <v>215</v>
      </c>
      <c r="N1910" t="s">
        <v>216</v>
      </c>
      <c r="O1910">
        <v>30</v>
      </c>
      <c r="P1910">
        <v>30</v>
      </c>
      <c r="Q1910" t="b">
        <v>1</v>
      </c>
      <c r="R1910">
        <v>3</v>
      </c>
      <c r="S1910">
        <v>1</v>
      </c>
      <c r="T1910" t="s">
        <v>143</v>
      </c>
      <c r="U1910" t="s">
        <v>144</v>
      </c>
      <c r="V1910" t="s">
        <v>139</v>
      </c>
      <c r="W1910" t="s">
        <v>53</v>
      </c>
      <c r="X1910">
        <v>492</v>
      </c>
      <c r="Y1910">
        <v>418.2</v>
      </c>
      <c r="Z1910">
        <v>412.18</v>
      </c>
      <c r="AA1910">
        <v>1.77</v>
      </c>
      <c r="AB1910">
        <v>413.95</v>
      </c>
      <c r="AC1910">
        <v>331.16</v>
      </c>
      <c r="AD1910">
        <v>82.79</v>
      </c>
      <c r="AE1910">
        <v>378.53</v>
      </c>
      <c r="AF1910">
        <v>16.75</v>
      </c>
      <c r="AG1910">
        <v>18.66</v>
      </c>
      <c r="AH1910" t="s">
        <v>54</v>
      </c>
      <c r="AK1910">
        <v>1</v>
      </c>
      <c r="AL1910">
        <v>0</v>
      </c>
    </row>
    <row r="1911" spans="1:38" x14ac:dyDescent="0.25">
      <c r="A1911" t="s">
        <v>2180</v>
      </c>
      <c r="B1911" s="1">
        <v>45264</v>
      </c>
      <c r="C1911" t="s">
        <v>39</v>
      </c>
      <c r="D1911" t="s">
        <v>40</v>
      </c>
      <c r="E1911" t="s">
        <v>41</v>
      </c>
      <c r="F1911" t="s">
        <v>42</v>
      </c>
      <c r="G1911" t="s">
        <v>111</v>
      </c>
      <c r="H1911" t="s">
        <v>112</v>
      </c>
      <c r="I1911" t="s">
        <v>113</v>
      </c>
      <c r="J1911" t="s">
        <v>46</v>
      </c>
      <c r="K1911" t="s">
        <v>47</v>
      </c>
      <c r="M1911" t="s">
        <v>48</v>
      </c>
      <c r="N1911" t="s">
        <v>49</v>
      </c>
      <c r="O1911">
        <v>90</v>
      </c>
      <c r="P1911">
        <v>92</v>
      </c>
      <c r="Q1911" t="b">
        <v>0</v>
      </c>
      <c r="R1911">
        <v>1</v>
      </c>
      <c r="S1911">
        <v>1</v>
      </c>
      <c r="T1911" t="s">
        <v>50</v>
      </c>
      <c r="U1911" t="s">
        <v>51</v>
      </c>
      <c r="V1911" t="s">
        <v>52</v>
      </c>
      <c r="W1911" t="s">
        <v>53</v>
      </c>
      <c r="X1911">
        <v>14.8</v>
      </c>
      <c r="Y1911">
        <v>11.84</v>
      </c>
      <c r="Z1911">
        <v>21.81</v>
      </c>
      <c r="AA1911">
        <v>1.78</v>
      </c>
      <c r="AB1911">
        <v>23.59</v>
      </c>
      <c r="AC1911">
        <v>20.53</v>
      </c>
      <c r="AD1911">
        <v>3.07</v>
      </c>
      <c r="AE1911">
        <v>34.44</v>
      </c>
      <c r="AF1911">
        <v>0</v>
      </c>
      <c r="AG1911">
        <v>-10.85</v>
      </c>
      <c r="AH1911" t="s">
        <v>54</v>
      </c>
      <c r="AK1911">
        <v>8</v>
      </c>
      <c r="AL1911">
        <v>1</v>
      </c>
    </row>
    <row r="1912" spans="1:38" x14ac:dyDescent="0.25">
      <c r="A1912" t="s">
        <v>2181</v>
      </c>
      <c r="B1912" s="1">
        <v>45655</v>
      </c>
      <c r="C1912" t="s">
        <v>326</v>
      </c>
      <c r="D1912" t="s">
        <v>66</v>
      </c>
      <c r="E1912" t="s">
        <v>67</v>
      </c>
      <c r="F1912" t="s">
        <v>68</v>
      </c>
      <c r="G1912" t="s">
        <v>111</v>
      </c>
      <c r="H1912" t="s">
        <v>112</v>
      </c>
      <c r="I1912" t="s">
        <v>113</v>
      </c>
      <c r="J1912" t="s">
        <v>46</v>
      </c>
      <c r="K1912" t="s">
        <v>83</v>
      </c>
      <c r="M1912" t="s">
        <v>84</v>
      </c>
      <c r="N1912" t="s">
        <v>85</v>
      </c>
      <c r="O1912">
        <v>30</v>
      </c>
      <c r="P1912">
        <v>29</v>
      </c>
      <c r="Q1912" t="b">
        <v>0</v>
      </c>
      <c r="R1912">
        <v>1</v>
      </c>
      <c r="S1912">
        <v>0</v>
      </c>
      <c r="T1912" t="s">
        <v>73</v>
      </c>
      <c r="U1912" t="s">
        <v>74</v>
      </c>
      <c r="V1912" t="s">
        <v>52</v>
      </c>
      <c r="W1912" t="s">
        <v>53</v>
      </c>
      <c r="X1912">
        <v>7.2</v>
      </c>
      <c r="Y1912">
        <v>5.76</v>
      </c>
      <c r="Z1912">
        <v>4.33</v>
      </c>
      <c r="AA1912">
        <v>1.79</v>
      </c>
      <c r="AB1912">
        <v>6.12</v>
      </c>
      <c r="AC1912">
        <v>5.2</v>
      </c>
      <c r="AD1912">
        <v>1</v>
      </c>
      <c r="AE1912">
        <v>5.45</v>
      </c>
      <c r="AF1912">
        <v>0</v>
      </c>
      <c r="AG1912">
        <v>0.67</v>
      </c>
      <c r="AH1912" t="s">
        <v>54</v>
      </c>
      <c r="AK1912">
        <v>9</v>
      </c>
      <c r="AL1912">
        <v>0</v>
      </c>
    </row>
    <row r="1913" spans="1:38" x14ac:dyDescent="0.25">
      <c r="A1913" t="s">
        <v>2182</v>
      </c>
      <c r="B1913" s="1">
        <v>45581</v>
      </c>
      <c r="C1913" t="s">
        <v>503</v>
      </c>
      <c r="D1913" t="s">
        <v>40</v>
      </c>
      <c r="E1913" t="s">
        <v>41</v>
      </c>
      <c r="F1913" t="s">
        <v>42</v>
      </c>
      <c r="G1913" t="s">
        <v>57</v>
      </c>
      <c r="H1913" t="s">
        <v>58</v>
      </c>
      <c r="I1913" t="s">
        <v>59</v>
      </c>
      <c r="J1913" t="s">
        <v>46</v>
      </c>
      <c r="K1913" t="s">
        <v>103</v>
      </c>
      <c r="M1913" t="s">
        <v>95</v>
      </c>
      <c r="N1913" t="s">
        <v>96</v>
      </c>
      <c r="O1913">
        <v>30</v>
      </c>
      <c r="P1913">
        <v>29</v>
      </c>
      <c r="Q1913" t="b">
        <v>0</v>
      </c>
      <c r="R1913">
        <v>1</v>
      </c>
      <c r="S1913">
        <v>0</v>
      </c>
      <c r="T1913" t="s">
        <v>143</v>
      </c>
      <c r="U1913" t="s">
        <v>144</v>
      </c>
      <c r="V1913" t="s">
        <v>139</v>
      </c>
      <c r="W1913" t="s">
        <v>53</v>
      </c>
      <c r="X1913">
        <v>18.2</v>
      </c>
      <c r="Y1913">
        <v>14.56</v>
      </c>
      <c r="Z1913">
        <v>10.66</v>
      </c>
      <c r="AA1913">
        <v>1.77</v>
      </c>
      <c r="AB1913">
        <v>12.43</v>
      </c>
      <c r="AC1913">
        <v>9.94</v>
      </c>
      <c r="AD1913">
        <v>2.4900000000000002</v>
      </c>
      <c r="AE1913">
        <v>12.98</v>
      </c>
      <c r="AF1913">
        <v>0</v>
      </c>
      <c r="AG1913">
        <v>-0.55000000000000004</v>
      </c>
      <c r="AH1913" t="s">
        <v>54</v>
      </c>
      <c r="AK1913">
        <v>8</v>
      </c>
      <c r="AL1913">
        <v>0</v>
      </c>
    </row>
    <row r="1914" spans="1:38" x14ac:dyDescent="0.25">
      <c r="A1914" t="s">
        <v>2183</v>
      </c>
      <c r="B1914" s="1">
        <v>45316</v>
      </c>
      <c r="C1914" t="s">
        <v>276</v>
      </c>
      <c r="D1914" t="s">
        <v>77</v>
      </c>
      <c r="E1914" t="s">
        <v>78</v>
      </c>
      <c r="F1914" t="s">
        <v>79</v>
      </c>
      <c r="G1914" t="s">
        <v>57</v>
      </c>
      <c r="H1914" t="s">
        <v>58</v>
      </c>
      <c r="I1914" t="s">
        <v>59</v>
      </c>
      <c r="J1914" t="s">
        <v>46</v>
      </c>
      <c r="K1914" t="s">
        <v>106</v>
      </c>
      <c r="M1914" t="s">
        <v>107</v>
      </c>
      <c r="N1914" t="s">
        <v>108</v>
      </c>
      <c r="O1914">
        <v>90</v>
      </c>
      <c r="P1914">
        <v>92</v>
      </c>
      <c r="Q1914" t="b">
        <v>0</v>
      </c>
      <c r="R1914">
        <v>1</v>
      </c>
      <c r="S1914">
        <v>2</v>
      </c>
      <c r="T1914" t="s">
        <v>62</v>
      </c>
      <c r="U1914" t="s">
        <v>63</v>
      </c>
      <c r="V1914" t="s">
        <v>52</v>
      </c>
      <c r="W1914" t="s">
        <v>53</v>
      </c>
      <c r="X1914">
        <v>8.5</v>
      </c>
      <c r="Y1914">
        <v>6.8</v>
      </c>
      <c r="Z1914">
        <v>3.99</v>
      </c>
      <c r="AA1914">
        <v>1.8</v>
      </c>
      <c r="AB1914">
        <v>5.79</v>
      </c>
      <c r="AC1914">
        <v>4.87</v>
      </c>
      <c r="AD1914">
        <v>1</v>
      </c>
      <c r="AE1914">
        <v>6.53</v>
      </c>
      <c r="AF1914">
        <v>0</v>
      </c>
      <c r="AG1914">
        <v>-0.74</v>
      </c>
      <c r="AH1914" t="s">
        <v>54</v>
      </c>
      <c r="AK1914">
        <v>2</v>
      </c>
      <c r="AL1914">
        <v>0</v>
      </c>
    </row>
    <row r="1915" spans="1:38" x14ac:dyDescent="0.25">
      <c r="A1915" t="s">
        <v>2184</v>
      </c>
      <c r="B1915" s="1">
        <v>45466</v>
      </c>
      <c r="C1915" t="s">
        <v>192</v>
      </c>
      <c r="D1915" t="s">
        <v>90</v>
      </c>
      <c r="E1915" t="s">
        <v>91</v>
      </c>
      <c r="F1915" t="s">
        <v>92</v>
      </c>
      <c r="G1915" t="s">
        <v>111</v>
      </c>
      <c r="H1915" t="s">
        <v>112</v>
      </c>
      <c r="I1915" t="s">
        <v>113</v>
      </c>
      <c r="J1915" t="s">
        <v>46</v>
      </c>
      <c r="K1915" t="s">
        <v>103</v>
      </c>
      <c r="M1915" t="s">
        <v>95</v>
      </c>
      <c r="N1915" t="s">
        <v>96</v>
      </c>
      <c r="O1915">
        <v>30</v>
      </c>
      <c r="P1915">
        <v>31</v>
      </c>
      <c r="Q1915" t="b">
        <v>0</v>
      </c>
      <c r="R1915">
        <v>1</v>
      </c>
      <c r="S1915">
        <v>0</v>
      </c>
      <c r="T1915" t="s">
        <v>137</v>
      </c>
      <c r="U1915" t="s">
        <v>138</v>
      </c>
      <c r="V1915" t="s">
        <v>139</v>
      </c>
      <c r="W1915" t="s">
        <v>140</v>
      </c>
      <c r="X1915">
        <v>18.2</v>
      </c>
      <c r="Y1915">
        <v>14.56</v>
      </c>
      <c r="Z1915">
        <v>13.83</v>
      </c>
      <c r="AA1915">
        <v>7.0000000000000007E-2</v>
      </c>
      <c r="AB1915">
        <v>13.9</v>
      </c>
      <c r="AC1915">
        <v>10.01</v>
      </c>
      <c r="AD1915">
        <v>3.89</v>
      </c>
      <c r="AE1915">
        <v>13.09</v>
      </c>
      <c r="AF1915">
        <v>0</v>
      </c>
      <c r="AG1915">
        <v>0.81</v>
      </c>
      <c r="AH1915" t="s">
        <v>54</v>
      </c>
      <c r="AK1915">
        <v>11</v>
      </c>
      <c r="AL1915">
        <v>0</v>
      </c>
    </row>
    <row r="1916" spans="1:38" x14ac:dyDescent="0.25">
      <c r="A1916" t="s">
        <v>2185</v>
      </c>
      <c r="B1916" s="1">
        <v>45441</v>
      </c>
      <c r="C1916" t="s">
        <v>274</v>
      </c>
      <c r="D1916" t="s">
        <v>122</v>
      </c>
      <c r="E1916" t="s">
        <v>123</v>
      </c>
      <c r="F1916" t="s">
        <v>124</v>
      </c>
      <c r="G1916" t="s">
        <v>57</v>
      </c>
      <c r="H1916" t="s">
        <v>58</v>
      </c>
      <c r="I1916" t="s">
        <v>59</v>
      </c>
      <c r="J1916" t="s">
        <v>46</v>
      </c>
      <c r="K1916" t="s">
        <v>213</v>
      </c>
      <c r="L1916" t="s">
        <v>214</v>
      </c>
      <c r="M1916" t="s">
        <v>215</v>
      </c>
      <c r="N1916" t="s">
        <v>216</v>
      </c>
      <c r="O1916">
        <v>90</v>
      </c>
      <c r="P1916">
        <v>89</v>
      </c>
      <c r="Q1916" t="b">
        <v>1</v>
      </c>
      <c r="R1916">
        <v>3</v>
      </c>
      <c r="S1916">
        <v>0</v>
      </c>
      <c r="T1916" t="s">
        <v>73</v>
      </c>
      <c r="U1916" t="s">
        <v>74</v>
      </c>
      <c r="V1916" t="s">
        <v>52</v>
      </c>
      <c r="W1916" t="s">
        <v>53</v>
      </c>
      <c r="X1916">
        <v>492</v>
      </c>
      <c r="Y1916">
        <v>418.2</v>
      </c>
      <c r="Z1916">
        <v>1252.9100000000001</v>
      </c>
      <c r="AA1916">
        <v>1.79</v>
      </c>
      <c r="AB1916">
        <v>1254.7</v>
      </c>
      <c r="AC1916">
        <v>1066.5</v>
      </c>
      <c r="AD1916">
        <v>188.21</v>
      </c>
      <c r="AE1916">
        <v>1194.57</v>
      </c>
      <c r="AF1916">
        <v>0</v>
      </c>
      <c r="AG1916">
        <v>60.13</v>
      </c>
      <c r="AH1916" t="s">
        <v>54</v>
      </c>
      <c r="AK1916">
        <v>5</v>
      </c>
      <c r="AL1916">
        <v>0</v>
      </c>
    </row>
    <row r="1917" spans="1:38" x14ac:dyDescent="0.25">
      <c r="A1917" t="s">
        <v>2186</v>
      </c>
      <c r="B1917" s="1">
        <v>45578</v>
      </c>
      <c r="C1917" t="s">
        <v>209</v>
      </c>
      <c r="D1917" t="s">
        <v>77</v>
      </c>
      <c r="E1917" t="s">
        <v>78</v>
      </c>
      <c r="F1917" t="s">
        <v>79</v>
      </c>
      <c r="G1917" t="s">
        <v>80</v>
      </c>
      <c r="H1917" t="s">
        <v>81</v>
      </c>
      <c r="I1917" t="s">
        <v>82</v>
      </c>
      <c r="J1917" t="s">
        <v>46</v>
      </c>
      <c r="K1917" t="s">
        <v>106</v>
      </c>
      <c r="M1917" t="s">
        <v>107</v>
      </c>
      <c r="N1917" t="s">
        <v>108</v>
      </c>
      <c r="O1917">
        <v>90</v>
      </c>
      <c r="P1917">
        <v>91</v>
      </c>
      <c r="Q1917" t="b">
        <v>0</v>
      </c>
      <c r="R1917">
        <v>1</v>
      </c>
      <c r="S1917">
        <v>1</v>
      </c>
      <c r="T1917" t="s">
        <v>50</v>
      </c>
      <c r="U1917" t="s">
        <v>51</v>
      </c>
      <c r="V1917" t="s">
        <v>52</v>
      </c>
      <c r="W1917" t="s">
        <v>53</v>
      </c>
      <c r="X1917">
        <v>8.5</v>
      </c>
      <c r="Y1917">
        <v>6.8</v>
      </c>
      <c r="Z1917">
        <v>5.33</v>
      </c>
      <c r="AA1917">
        <v>1.78</v>
      </c>
      <c r="AB1917">
        <v>7.11</v>
      </c>
      <c r="AC1917">
        <v>6.19</v>
      </c>
      <c r="AD1917">
        <v>1</v>
      </c>
      <c r="AE1917">
        <v>6.18</v>
      </c>
      <c r="AF1917">
        <v>0</v>
      </c>
      <c r="AG1917">
        <v>0.93</v>
      </c>
      <c r="AH1917" t="s">
        <v>54</v>
      </c>
      <c r="AK1917">
        <v>2</v>
      </c>
      <c r="AL1917">
        <v>0</v>
      </c>
    </row>
    <row r="1918" spans="1:38" x14ac:dyDescent="0.25">
      <c r="A1918" t="s">
        <v>2187</v>
      </c>
      <c r="B1918" s="1">
        <v>45016</v>
      </c>
      <c r="C1918" t="s">
        <v>304</v>
      </c>
      <c r="D1918" t="s">
        <v>77</v>
      </c>
      <c r="E1918" t="s">
        <v>78</v>
      </c>
      <c r="F1918" t="s">
        <v>79</v>
      </c>
      <c r="G1918" t="s">
        <v>57</v>
      </c>
      <c r="H1918" t="s">
        <v>58</v>
      </c>
      <c r="I1918" t="s">
        <v>59</v>
      </c>
      <c r="J1918" t="s">
        <v>46</v>
      </c>
      <c r="K1918" t="s">
        <v>83</v>
      </c>
      <c r="M1918" t="s">
        <v>84</v>
      </c>
      <c r="N1918" t="s">
        <v>85</v>
      </c>
      <c r="O1918">
        <v>30</v>
      </c>
      <c r="P1918">
        <v>29</v>
      </c>
      <c r="Q1918" t="b">
        <v>0</v>
      </c>
      <c r="R1918">
        <v>1</v>
      </c>
      <c r="S1918">
        <v>2</v>
      </c>
      <c r="T1918" t="s">
        <v>99</v>
      </c>
      <c r="U1918" t="s">
        <v>100</v>
      </c>
      <c r="V1918" t="s">
        <v>52</v>
      </c>
      <c r="W1918" t="s">
        <v>53</v>
      </c>
      <c r="X1918">
        <v>7.2</v>
      </c>
      <c r="Y1918">
        <v>5.76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 t="s">
        <v>129</v>
      </c>
      <c r="AI1918">
        <v>88</v>
      </c>
      <c r="AJ1918" t="s">
        <v>130</v>
      </c>
      <c r="AK1918">
        <v>2</v>
      </c>
      <c r="AL1918">
        <v>0</v>
      </c>
    </row>
    <row r="1919" spans="1:38" x14ac:dyDescent="0.25">
      <c r="A1919" t="s">
        <v>2188</v>
      </c>
      <c r="B1919" s="1">
        <v>45560</v>
      </c>
      <c r="C1919" t="s">
        <v>344</v>
      </c>
      <c r="D1919" t="s">
        <v>66</v>
      </c>
      <c r="E1919" t="s">
        <v>67</v>
      </c>
      <c r="F1919" t="s">
        <v>68</v>
      </c>
      <c r="G1919" t="s">
        <v>111</v>
      </c>
      <c r="H1919" t="s">
        <v>112</v>
      </c>
      <c r="I1919" t="s">
        <v>113</v>
      </c>
      <c r="J1919" t="s">
        <v>46</v>
      </c>
      <c r="K1919" t="s">
        <v>196</v>
      </c>
      <c r="M1919" t="s">
        <v>197</v>
      </c>
      <c r="N1919" t="s">
        <v>198</v>
      </c>
      <c r="O1919">
        <v>90</v>
      </c>
      <c r="P1919">
        <v>89</v>
      </c>
      <c r="Q1919" t="b">
        <v>0</v>
      </c>
      <c r="R1919">
        <v>1</v>
      </c>
      <c r="S1919">
        <v>1</v>
      </c>
      <c r="T1919" t="s">
        <v>50</v>
      </c>
      <c r="U1919" t="s">
        <v>51</v>
      </c>
      <c r="V1919" t="s">
        <v>52</v>
      </c>
      <c r="W1919" t="s">
        <v>53</v>
      </c>
      <c r="X1919">
        <v>12.4</v>
      </c>
      <c r="Y1919">
        <v>9.92</v>
      </c>
      <c r="Z1919">
        <v>6.09</v>
      </c>
      <c r="AA1919">
        <v>1.78</v>
      </c>
      <c r="AB1919">
        <v>7.87</v>
      </c>
      <c r="AC1919">
        <v>6.85</v>
      </c>
      <c r="AD1919">
        <v>1.02</v>
      </c>
      <c r="AE1919">
        <v>8.93</v>
      </c>
      <c r="AF1919">
        <v>0</v>
      </c>
      <c r="AG1919">
        <v>-1.06</v>
      </c>
      <c r="AH1919" t="s">
        <v>54</v>
      </c>
      <c r="AK1919">
        <v>5</v>
      </c>
      <c r="AL1919">
        <v>0</v>
      </c>
    </row>
    <row r="1920" spans="1:38" x14ac:dyDescent="0.25">
      <c r="A1920" t="s">
        <v>2189</v>
      </c>
      <c r="B1920" s="1">
        <v>45469</v>
      </c>
      <c r="C1920" t="s">
        <v>296</v>
      </c>
      <c r="D1920" t="s">
        <v>122</v>
      </c>
      <c r="E1920" t="s">
        <v>123</v>
      </c>
      <c r="F1920" t="s">
        <v>124</v>
      </c>
      <c r="G1920" t="s">
        <v>57</v>
      </c>
      <c r="H1920" t="s">
        <v>58</v>
      </c>
      <c r="I1920" t="s">
        <v>59</v>
      </c>
      <c r="J1920" t="s">
        <v>46</v>
      </c>
      <c r="K1920" t="s">
        <v>106</v>
      </c>
      <c r="M1920" t="s">
        <v>107</v>
      </c>
      <c r="N1920" t="s">
        <v>108</v>
      </c>
      <c r="O1920">
        <v>90</v>
      </c>
      <c r="P1920">
        <v>85</v>
      </c>
      <c r="Q1920" t="b">
        <v>0</v>
      </c>
      <c r="R1920">
        <v>1</v>
      </c>
      <c r="S1920">
        <v>1</v>
      </c>
      <c r="T1920" t="s">
        <v>137</v>
      </c>
      <c r="U1920" t="s">
        <v>138</v>
      </c>
      <c r="V1920" t="s">
        <v>139</v>
      </c>
      <c r="W1920" t="s">
        <v>140</v>
      </c>
      <c r="X1920">
        <v>8.5</v>
      </c>
      <c r="Y1920">
        <v>6.8</v>
      </c>
      <c r="Z1920">
        <v>6.46</v>
      </c>
      <c r="AA1920">
        <v>0.03</v>
      </c>
      <c r="AB1920">
        <v>6.49</v>
      </c>
      <c r="AC1920">
        <v>4.67</v>
      </c>
      <c r="AD1920">
        <v>1.82</v>
      </c>
      <c r="AE1920">
        <v>6.13</v>
      </c>
      <c r="AF1920">
        <v>0</v>
      </c>
      <c r="AG1920">
        <v>0.36</v>
      </c>
      <c r="AH1920" t="s">
        <v>54</v>
      </c>
      <c r="AK1920">
        <v>3</v>
      </c>
      <c r="AL1920">
        <v>0</v>
      </c>
    </row>
    <row r="1921" spans="1:38" x14ac:dyDescent="0.25">
      <c r="A1921" t="s">
        <v>2190</v>
      </c>
      <c r="B1921" s="1">
        <v>45123</v>
      </c>
      <c r="C1921" t="s">
        <v>569</v>
      </c>
      <c r="D1921" t="s">
        <v>122</v>
      </c>
      <c r="E1921" t="s">
        <v>123</v>
      </c>
      <c r="F1921" t="s">
        <v>124</v>
      </c>
      <c r="G1921" t="s">
        <v>111</v>
      </c>
      <c r="H1921" t="s">
        <v>112</v>
      </c>
      <c r="I1921" t="s">
        <v>113</v>
      </c>
      <c r="J1921" t="s">
        <v>46</v>
      </c>
      <c r="K1921" t="s">
        <v>106</v>
      </c>
      <c r="M1921" t="s">
        <v>107</v>
      </c>
      <c r="N1921" t="s">
        <v>108</v>
      </c>
      <c r="O1921">
        <v>90</v>
      </c>
      <c r="P1921">
        <v>89</v>
      </c>
      <c r="Q1921" t="b">
        <v>0</v>
      </c>
      <c r="R1921">
        <v>1</v>
      </c>
      <c r="S1921">
        <v>0</v>
      </c>
      <c r="T1921" t="s">
        <v>50</v>
      </c>
      <c r="U1921" t="s">
        <v>51</v>
      </c>
      <c r="V1921" t="s">
        <v>52</v>
      </c>
      <c r="W1921" t="s">
        <v>53</v>
      </c>
      <c r="X1921">
        <v>8.5</v>
      </c>
      <c r="Y1921">
        <v>6.8</v>
      </c>
      <c r="Z1921">
        <v>3.89</v>
      </c>
      <c r="AA1921">
        <v>1.78</v>
      </c>
      <c r="AB1921">
        <v>5.67</v>
      </c>
      <c r="AC1921">
        <v>4.93</v>
      </c>
      <c r="AD1921">
        <v>1</v>
      </c>
      <c r="AE1921">
        <v>6.43</v>
      </c>
      <c r="AF1921">
        <v>0</v>
      </c>
      <c r="AG1921">
        <v>-0.77</v>
      </c>
      <c r="AH1921" t="s">
        <v>54</v>
      </c>
      <c r="AK1921">
        <v>4</v>
      </c>
      <c r="AL1921">
        <v>1</v>
      </c>
    </row>
    <row r="1922" spans="1:38" x14ac:dyDescent="0.25">
      <c r="A1922" t="s">
        <v>2191</v>
      </c>
      <c r="B1922" s="1">
        <v>45605</v>
      </c>
      <c r="C1922" t="s">
        <v>559</v>
      </c>
      <c r="D1922" t="s">
        <v>77</v>
      </c>
      <c r="E1922" t="s">
        <v>78</v>
      </c>
      <c r="F1922" t="s">
        <v>79</v>
      </c>
      <c r="G1922" t="s">
        <v>80</v>
      </c>
      <c r="H1922" t="s">
        <v>81</v>
      </c>
      <c r="I1922" t="s">
        <v>82</v>
      </c>
      <c r="J1922" t="s">
        <v>46</v>
      </c>
      <c r="K1922" t="s">
        <v>184</v>
      </c>
      <c r="L1922" t="s">
        <v>185</v>
      </c>
      <c r="M1922" t="s">
        <v>186</v>
      </c>
      <c r="N1922" t="s">
        <v>171</v>
      </c>
      <c r="O1922">
        <v>30</v>
      </c>
      <c r="P1922">
        <v>29</v>
      </c>
      <c r="Q1922" t="b">
        <v>1</v>
      </c>
      <c r="R1922">
        <v>3</v>
      </c>
      <c r="S1922">
        <v>1</v>
      </c>
      <c r="T1922" t="s">
        <v>143</v>
      </c>
      <c r="U1922" t="s">
        <v>144</v>
      </c>
      <c r="V1922" t="s">
        <v>139</v>
      </c>
      <c r="W1922" t="s">
        <v>53</v>
      </c>
      <c r="X1922">
        <v>558</v>
      </c>
      <c r="Y1922">
        <v>474.3</v>
      </c>
      <c r="Z1922">
        <v>470.72</v>
      </c>
      <c r="AA1922">
        <v>1.77</v>
      </c>
      <c r="AB1922">
        <v>472.49</v>
      </c>
      <c r="AC1922">
        <v>378</v>
      </c>
      <c r="AD1922">
        <v>94.5</v>
      </c>
      <c r="AE1922">
        <v>444.21</v>
      </c>
      <c r="AF1922">
        <v>20.05</v>
      </c>
      <c r="AG1922">
        <v>8.23</v>
      </c>
      <c r="AH1922" t="s">
        <v>54</v>
      </c>
      <c r="AK1922">
        <v>1</v>
      </c>
      <c r="AL1922">
        <v>0</v>
      </c>
    </row>
    <row r="1923" spans="1:38" x14ac:dyDescent="0.25">
      <c r="A1923" t="s">
        <v>2192</v>
      </c>
      <c r="B1923" s="1">
        <v>45135</v>
      </c>
      <c r="C1923" t="s">
        <v>105</v>
      </c>
      <c r="D1923" t="s">
        <v>90</v>
      </c>
      <c r="E1923" t="s">
        <v>91</v>
      </c>
      <c r="F1923" t="s">
        <v>92</v>
      </c>
      <c r="G1923" t="s">
        <v>43</v>
      </c>
      <c r="H1923" t="s">
        <v>44</v>
      </c>
      <c r="I1923" t="s">
        <v>45</v>
      </c>
      <c r="J1923" t="s">
        <v>46</v>
      </c>
      <c r="K1923" t="s">
        <v>180</v>
      </c>
      <c r="M1923" t="s">
        <v>181</v>
      </c>
      <c r="N1923" t="s">
        <v>182</v>
      </c>
      <c r="O1923">
        <v>30</v>
      </c>
      <c r="P1923">
        <v>31</v>
      </c>
      <c r="Q1923" t="b">
        <v>0</v>
      </c>
      <c r="R1923">
        <v>1</v>
      </c>
      <c r="S1923">
        <v>2</v>
      </c>
      <c r="T1923" t="s">
        <v>158</v>
      </c>
      <c r="U1923" t="s">
        <v>159</v>
      </c>
      <c r="V1923" t="s">
        <v>158</v>
      </c>
      <c r="W1923" t="s">
        <v>23</v>
      </c>
      <c r="X1923">
        <v>6.9</v>
      </c>
      <c r="Y1923">
        <v>5.52</v>
      </c>
      <c r="Z1923">
        <v>6.21</v>
      </c>
      <c r="AA1923">
        <v>0</v>
      </c>
      <c r="AB1923">
        <v>6.21</v>
      </c>
      <c r="AC1923">
        <v>0</v>
      </c>
      <c r="AD1923">
        <v>6.21</v>
      </c>
      <c r="AE1923">
        <v>4.8600000000000003</v>
      </c>
      <c r="AF1923">
        <v>0</v>
      </c>
      <c r="AG1923">
        <v>1.35</v>
      </c>
      <c r="AH1923" t="s">
        <v>54</v>
      </c>
      <c r="AK1923">
        <v>3</v>
      </c>
      <c r="AL1923">
        <v>0</v>
      </c>
    </row>
    <row r="1924" spans="1:38" x14ac:dyDescent="0.25">
      <c r="A1924" t="s">
        <v>2193</v>
      </c>
      <c r="B1924" s="1">
        <v>45281</v>
      </c>
      <c r="C1924" t="s">
        <v>226</v>
      </c>
      <c r="D1924" t="s">
        <v>90</v>
      </c>
      <c r="E1924" t="s">
        <v>91</v>
      </c>
      <c r="F1924" t="s">
        <v>92</v>
      </c>
      <c r="G1924" t="s">
        <v>57</v>
      </c>
      <c r="H1924" t="s">
        <v>58</v>
      </c>
      <c r="I1924" t="s">
        <v>59</v>
      </c>
      <c r="J1924" t="s">
        <v>46</v>
      </c>
      <c r="K1924" t="s">
        <v>180</v>
      </c>
      <c r="M1924" t="s">
        <v>181</v>
      </c>
      <c r="N1924" t="s">
        <v>182</v>
      </c>
      <c r="O1924">
        <v>30</v>
      </c>
      <c r="P1924">
        <v>28</v>
      </c>
      <c r="Q1924" t="b">
        <v>0</v>
      </c>
      <c r="R1924">
        <v>1</v>
      </c>
      <c r="S1924">
        <v>0</v>
      </c>
      <c r="T1924" t="s">
        <v>73</v>
      </c>
      <c r="U1924" t="s">
        <v>74</v>
      </c>
      <c r="V1924" t="s">
        <v>52</v>
      </c>
      <c r="W1924" t="s">
        <v>53</v>
      </c>
      <c r="X1924">
        <v>6.9</v>
      </c>
      <c r="Y1924">
        <v>5.52</v>
      </c>
      <c r="Z1924">
        <v>4.25</v>
      </c>
      <c r="AA1924">
        <v>1.79</v>
      </c>
      <c r="AB1924">
        <v>6.04</v>
      </c>
      <c r="AC1924">
        <v>5.14</v>
      </c>
      <c r="AD1924">
        <v>1</v>
      </c>
      <c r="AE1924">
        <v>5.03</v>
      </c>
      <c r="AF1924">
        <v>0</v>
      </c>
      <c r="AG1924">
        <v>1.01</v>
      </c>
      <c r="AH1924" t="s">
        <v>54</v>
      </c>
      <c r="AK1924">
        <v>6</v>
      </c>
      <c r="AL1924">
        <v>0</v>
      </c>
    </row>
    <row r="1925" spans="1:38" x14ac:dyDescent="0.25">
      <c r="A1925" t="s">
        <v>2194</v>
      </c>
      <c r="B1925" s="1">
        <v>45434</v>
      </c>
      <c r="C1925" t="s">
        <v>301</v>
      </c>
      <c r="D1925" t="s">
        <v>40</v>
      </c>
      <c r="E1925" t="s">
        <v>41</v>
      </c>
      <c r="F1925" t="s">
        <v>42</v>
      </c>
      <c r="G1925" t="s">
        <v>57</v>
      </c>
      <c r="H1925" t="s">
        <v>58</v>
      </c>
      <c r="I1925" t="s">
        <v>59</v>
      </c>
      <c r="J1925" t="s">
        <v>46</v>
      </c>
      <c r="K1925" t="s">
        <v>196</v>
      </c>
      <c r="M1925" t="s">
        <v>197</v>
      </c>
      <c r="N1925" t="s">
        <v>198</v>
      </c>
      <c r="O1925">
        <v>90</v>
      </c>
      <c r="P1925">
        <v>93</v>
      </c>
      <c r="Q1925" t="b">
        <v>0</v>
      </c>
      <c r="R1925">
        <v>1</v>
      </c>
      <c r="S1925">
        <v>2</v>
      </c>
      <c r="T1925" t="s">
        <v>143</v>
      </c>
      <c r="U1925" t="s">
        <v>144</v>
      </c>
      <c r="V1925" t="s">
        <v>139</v>
      </c>
      <c r="W1925" t="s">
        <v>53</v>
      </c>
      <c r="X1925">
        <v>12.4</v>
      </c>
      <c r="Y1925">
        <v>9.92</v>
      </c>
      <c r="Z1925">
        <v>7.02</v>
      </c>
      <c r="AA1925">
        <v>1.77</v>
      </c>
      <c r="AB1925">
        <v>8.7899999999999991</v>
      </c>
      <c r="AC1925">
        <v>7.03</v>
      </c>
      <c r="AD1925">
        <v>1.76</v>
      </c>
      <c r="AE1925">
        <v>9.4</v>
      </c>
      <c r="AF1925">
        <v>0</v>
      </c>
      <c r="AG1925">
        <v>-0.61</v>
      </c>
      <c r="AH1925" t="s">
        <v>54</v>
      </c>
      <c r="AK1925">
        <v>9</v>
      </c>
      <c r="AL1925">
        <v>1</v>
      </c>
    </row>
    <row r="1926" spans="1:38" x14ac:dyDescent="0.25">
      <c r="A1926" t="s">
        <v>2195</v>
      </c>
      <c r="B1926" s="1">
        <v>45382</v>
      </c>
      <c r="C1926" t="s">
        <v>238</v>
      </c>
      <c r="D1926" t="s">
        <v>122</v>
      </c>
      <c r="E1926" t="s">
        <v>123</v>
      </c>
      <c r="F1926" t="s">
        <v>124</v>
      </c>
      <c r="G1926" t="s">
        <v>43</v>
      </c>
      <c r="H1926" t="s">
        <v>44</v>
      </c>
      <c r="I1926" t="s">
        <v>45</v>
      </c>
      <c r="J1926" t="s">
        <v>46</v>
      </c>
      <c r="K1926" t="s">
        <v>47</v>
      </c>
      <c r="M1926" t="s">
        <v>48</v>
      </c>
      <c r="N1926" t="s">
        <v>49</v>
      </c>
      <c r="O1926">
        <v>30</v>
      </c>
      <c r="P1926">
        <v>28</v>
      </c>
      <c r="Q1926" t="b">
        <v>0</v>
      </c>
      <c r="R1926">
        <v>1</v>
      </c>
      <c r="S1926">
        <v>2</v>
      </c>
      <c r="T1926" t="s">
        <v>50</v>
      </c>
      <c r="U1926" t="s">
        <v>51</v>
      </c>
      <c r="V1926" t="s">
        <v>52</v>
      </c>
      <c r="W1926" t="s">
        <v>53</v>
      </c>
      <c r="X1926">
        <v>14.8</v>
      </c>
      <c r="Y1926">
        <v>11.84</v>
      </c>
      <c r="Z1926">
        <v>6.97</v>
      </c>
      <c r="AA1926">
        <v>1.78</v>
      </c>
      <c r="AB1926">
        <v>8.75</v>
      </c>
      <c r="AC1926">
        <v>7.61</v>
      </c>
      <c r="AD1926">
        <v>1.1399999999999999</v>
      </c>
      <c r="AE1926">
        <v>10.95</v>
      </c>
      <c r="AF1926">
        <v>0</v>
      </c>
      <c r="AG1926">
        <v>-2.21</v>
      </c>
      <c r="AH1926" t="s">
        <v>54</v>
      </c>
      <c r="AK1926">
        <v>5</v>
      </c>
      <c r="AL1926">
        <v>0</v>
      </c>
    </row>
    <row r="1927" spans="1:38" x14ac:dyDescent="0.25">
      <c r="A1927" t="s">
        <v>2196</v>
      </c>
      <c r="B1927" s="1">
        <v>45178</v>
      </c>
      <c r="C1927" t="s">
        <v>121</v>
      </c>
      <c r="D1927" t="s">
        <v>66</v>
      </c>
      <c r="E1927" t="s">
        <v>67</v>
      </c>
      <c r="F1927" t="s">
        <v>68</v>
      </c>
      <c r="G1927" t="s">
        <v>80</v>
      </c>
      <c r="H1927" t="s">
        <v>81</v>
      </c>
      <c r="I1927" t="s">
        <v>82</v>
      </c>
      <c r="J1927" t="s">
        <v>46</v>
      </c>
      <c r="K1927" t="s">
        <v>83</v>
      </c>
      <c r="M1927" t="s">
        <v>84</v>
      </c>
      <c r="N1927" t="s">
        <v>85</v>
      </c>
      <c r="O1927">
        <v>30</v>
      </c>
      <c r="P1927">
        <v>28</v>
      </c>
      <c r="Q1927" t="b">
        <v>0</v>
      </c>
      <c r="R1927">
        <v>1</v>
      </c>
      <c r="S1927">
        <v>2</v>
      </c>
      <c r="T1927" t="s">
        <v>143</v>
      </c>
      <c r="U1927" t="s">
        <v>144</v>
      </c>
      <c r="V1927" t="s">
        <v>139</v>
      </c>
      <c r="W1927" t="s">
        <v>53</v>
      </c>
      <c r="X1927">
        <v>7.2</v>
      </c>
      <c r="Y1927">
        <v>5.76</v>
      </c>
      <c r="Z1927">
        <v>3.82</v>
      </c>
      <c r="AA1927">
        <v>1.77</v>
      </c>
      <c r="AB1927">
        <v>5.59</v>
      </c>
      <c r="AC1927">
        <v>4.47</v>
      </c>
      <c r="AD1927">
        <v>1.1200000000000001</v>
      </c>
      <c r="AE1927">
        <v>5.52</v>
      </c>
      <c r="AF1927">
        <v>0</v>
      </c>
      <c r="AG1927">
        <v>7.0000000000000007E-2</v>
      </c>
      <c r="AH1927" t="s">
        <v>54</v>
      </c>
      <c r="AK1927">
        <v>6</v>
      </c>
      <c r="AL1927">
        <v>0</v>
      </c>
    </row>
    <row r="1928" spans="1:38" x14ac:dyDescent="0.25">
      <c r="A1928" t="s">
        <v>2197</v>
      </c>
      <c r="B1928" s="1">
        <v>45200</v>
      </c>
      <c r="C1928" t="s">
        <v>76</v>
      </c>
      <c r="D1928" t="s">
        <v>66</v>
      </c>
      <c r="E1928" t="s">
        <v>67</v>
      </c>
      <c r="F1928" t="s">
        <v>68</v>
      </c>
      <c r="G1928" t="s">
        <v>57</v>
      </c>
      <c r="H1928" t="s">
        <v>58</v>
      </c>
      <c r="I1928" t="s">
        <v>59</v>
      </c>
      <c r="J1928" t="s">
        <v>46</v>
      </c>
      <c r="K1928" t="s">
        <v>213</v>
      </c>
      <c r="L1928" t="s">
        <v>214</v>
      </c>
      <c r="M1928" t="s">
        <v>215</v>
      </c>
      <c r="N1928" t="s">
        <v>216</v>
      </c>
      <c r="O1928">
        <v>30</v>
      </c>
      <c r="P1928">
        <v>28</v>
      </c>
      <c r="Q1928" t="b">
        <v>1</v>
      </c>
      <c r="R1928">
        <v>3</v>
      </c>
      <c r="S1928">
        <v>0</v>
      </c>
      <c r="T1928" t="s">
        <v>73</v>
      </c>
      <c r="U1928" t="s">
        <v>74</v>
      </c>
      <c r="V1928" t="s">
        <v>52</v>
      </c>
      <c r="W1928" t="s">
        <v>53</v>
      </c>
      <c r="X1928">
        <v>492</v>
      </c>
      <c r="Y1928">
        <v>418.2</v>
      </c>
      <c r="Z1928">
        <v>414.35</v>
      </c>
      <c r="AA1928">
        <v>1.79</v>
      </c>
      <c r="AB1928">
        <v>416.14</v>
      </c>
      <c r="AC1928">
        <v>353.72</v>
      </c>
      <c r="AD1928">
        <v>62.42</v>
      </c>
      <c r="AE1928">
        <v>390.96</v>
      </c>
      <c r="AF1928">
        <v>0</v>
      </c>
      <c r="AG1928">
        <v>25.18</v>
      </c>
      <c r="AH1928" t="s">
        <v>54</v>
      </c>
      <c r="AK1928">
        <v>10</v>
      </c>
      <c r="AL1928">
        <v>0</v>
      </c>
    </row>
    <row r="1929" spans="1:38" x14ac:dyDescent="0.25">
      <c r="A1929" t="s">
        <v>2198</v>
      </c>
      <c r="B1929" s="1">
        <v>45443</v>
      </c>
      <c r="C1929" t="s">
        <v>611</v>
      </c>
      <c r="D1929" t="s">
        <v>66</v>
      </c>
      <c r="E1929" t="s">
        <v>67</v>
      </c>
      <c r="F1929" t="s">
        <v>68</v>
      </c>
      <c r="G1929" t="s">
        <v>111</v>
      </c>
      <c r="H1929" t="s">
        <v>112</v>
      </c>
      <c r="I1929" t="s">
        <v>113</v>
      </c>
      <c r="J1929" t="s">
        <v>46</v>
      </c>
      <c r="K1929" t="s">
        <v>60</v>
      </c>
      <c r="L1929" t="s">
        <v>61</v>
      </c>
      <c r="M1929" t="s">
        <v>48</v>
      </c>
      <c r="N1929" t="s">
        <v>49</v>
      </c>
      <c r="O1929">
        <v>90</v>
      </c>
      <c r="P1929">
        <v>91</v>
      </c>
      <c r="Q1929" t="b">
        <v>1</v>
      </c>
      <c r="R1929">
        <v>2</v>
      </c>
      <c r="S1929">
        <v>0</v>
      </c>
      <c r="T1929" t="s">
        <v>99</v>
      </c>
      <c r="U1929" t="s">
        <v>100</v>
      </c>
      <c r="V1929" t="s">
        <v>52</v>
      </c>
      <c r="W1929" t="s">
        <v>53</v>
      </c>
      <c r="X1929">
        <v>174</v>
      </c>
      <c r="Y1929">
        <v>147.9</v>
      </c>
      <c r="Z1929">
        <v>441.19</v>
      </c>
      <c r="AA1929">
        <v>1.78</v>
      </c>
      <c r="AB1929">
        <v>442.97</v>
      </c>
      <c r="AC1929">
        <v>389.81</v>
      </c>
      <c r="AD1929">
        <v>53.16</v>
      </c>
      <c r="AE1929">
        <v>396.57</v>
      </c>
      <c r="AF1929">
        <v>0</v>
      </c>
      <c r="AG1929">
        <v>46.39</v>
      </c>
      <c r="AH1929" t="s">
        <v>54</v>
      </c>
      <c r="AK1929">
        <v>9</v>
      </c>
      <c r="AL1929">
        <v>0</v>
      </c>
    </row>
    <row r="1930" spans="1:38" x14ac:dyDescent="0.25">
      <c r="A1930" t="s">
        <v>2199</v>
      </c>
      <c r="B1930" s="1">
        <v>45561</v>
      </c>
      <c r="C1930" t="s">
        <v>222</v>
      </c>
      <c r="D1930" t="s">
        <v>77</v>
      </c>
      <c r="E1930" t="s">
        <v>78</v>
      </c>
      <c r="F1930" t="s">
        <v>79</v>
      </c>
      <c r="G1930" t="s">
        <v>57</v>
      </c>
      <c r="H1930" t="s">
        <v>58</v>
      </c>
      <c r="I1930" t="s">
        <v>59</v>
      </c>
      <c r="J1930" t="s">
        <v>46</v>
      </c>
      <c r="K1930" t="s">
        <v>196</v>
      </c>
      <c r="M1930" t="s">
        <v>197</v>
      </c>
      <c r="N1930" t="s">
        <v>198</v>
      </c>
      <c r="O1930">
        <v>90</v>
      </c>
      <c r="P1930">
        <v>90</v>
      </c>
      <c r="Q1930" t="b">
        <v>0</v>
      </c>
      <c r="R1930">
        <v>1</v>
      </c>
      <c r="S1930">
        <v>0</v>
      </c>
      <c r="T1930" t="s">
        <v>62</v>
      </c>
      <c r="U1930" t="s">
        <v>63</v>
      </c>
      <c r="V1930" t="s">
        <v>52</v>
      </c>
      <c r="W1930" t="s">
        <v>53</v>
      </c>
      <c r="X1930">
        <v>12.4</v>
      </c>
      <c r="Y1930">
        <v>9.92</v>
      </c>
      <c r="Z1930">
        <v>6.75</v>
      </c>
      <c r="AA1930">
        <v>1.8</v>
      </c>
      <c r="AB1930">
        <v>8.5500000000000007</v>
      </c>
      <c r="AC1930">
        <v>7.18</v>
      </c>
      <c r="AD1930">
        <v>1.37</v>
      </c>
      <c r="AE1930">
        <v>9.33</v>
      </c>
      <c r="AF1930">
        <v>0</v>
      </c>
      <c r="AG1930">
        <v>-0.78</v>
      </c>
      <c r="AH1930" t="s">
        <v>54</v>
      </c>
      <c r="AK1930">
        <v>7</v>
      </c>
      <c r="AL1930">
        <v>0</v>
      </c>
    </row>
    <row r="1931" spans="1:38" x14ac:dyDescent="0.25">
      <c r="A1931" t="s">
        <v>2200</v>
      </c>
      <c r="B1931" s="1">
        <v>44964</v>
      </c>
      <c r="C1931" t="s">
        <v>344</v>
      </c>
      <c r="D1931" t="s">
        <v>66</v>
      </c>
      <c r="E1931" t="s">
        <v>67</v>
      </c>
      <c r="F1931" t="s">
        <v>68</v>
      </c>
      <c r="G1931" t="s">
        <v>43</v>
      </c>
      <c r="H1931" t="s">
        <v>44</v>
      </c>
      <c r="I1931" t="s">
        <v>45</v>
      </c>
      <c r="J1931" t="s">
        <v>46</v>
      </c>
      <c r="K1931" t="s">
        <v>106</v>
      </c>
      <c r="M1931" t="s">
        <v>107</v>
      </c>
      <c r="N1931" t="s">
        <v>108</v>
      </c>
      <c r="O1931">
        <v>90</v>
      </c>
      <c r="P1931">
        <v>87</v>
      </c>
      <c r="Q1931" t="b">
        <v>0</v>
      </c>
      <c r="R1931">
        <v>1</v>
      </c>
      <c r="S1931">
        <v>1</v>
      </c>
      <c r="T1931" t="s">
        <v>73</v>
      </c>
      <c r="U1931" t="s">
        <v>74</v>
      </c>
      <c r="V1931" t="s">
        <v>52</v>
      </c>
      <c r="W1931" t="s">
        <v>53</v>
      </c>
      <c r="X1931">
        <v>8.5</v>
      </c>
      <c r="Y1931">
        <v>6.8</v>
      </c>
      <c r="Z1931">
        <v>4.3499999999999996</v>
      </c>
      <c r="AA1931">
        <v>1.79</v>
      </c>
      <c r="AB1931">
        <v>6.14</v>
      </c>
      <c r="AC1931">
        <v>5.22</v>
      </c>
      <c r="AD1931">
        <v>1</v>
      </c>
      <c r="AE1931">
        <v>6.17</v>
      </c>
      <c r="AF1931">
        <v>0</v>
      </c>
      <c r="AG1931">
        <v>-0.02</v>
      </c>
      <c r="AH1931" t="s">
        <v>54</v>
      </c>
      <c r="AK1931">
        <v>4</v>
      </c>
      <c r="AL1931">
        <v>1</v>
      </c>
    </row>
    <row r="1932" spans="1:38" x14ac:dyDescent="0.25">
      <c r="A1932" t="s">
        <v>2201</v>
      </c>
      <c r="B1932" s="1">
        <v>45271</v>
      </c>
      <c r="C1932" t="s">
        <v>479</v>
      </c>
      <c r="D1932" t="s">
        <v>90</v>
      </c>
      <c r="E1932" t="s">
        <v>91</v>
      </c>
      <c r="F1932" t="s">
        <v>92</v>
      </c>
      <c r="G1932" t="s">
        <v>57</v>
      </c>
      <c r="H1932" t="s">
        <v>58</v>
      </c>
      <c r="I1932" t="s">
        <v>59</v>
      </c>
      <c r="J1932" t="s">
        <v>46</v>
      </c>
      <c r="K1932" t="s">
        <v>227</v>
      </c>
      <c r="L1932" t="s">
        <v>228</v>
      </c>
      <c r="M1932" t="s">
        <v>229</v>
      </c>
      <c r="N1932" t="s">
        <v>230</v>
      </c>
      <c r="O1932">
        <v>30</v>
      </c>
      <c r="P1932">
        <v>30</v>
      </c>
      <c r="Q1932" t="b">
        <v>1</v>
      </c>
      <c r="R1932">
        <v>4</v>
      </c>
      <c r="S1932">
        <v>0</v>
      </c>
      <c r="T1932" t="s">
        <v>99</v>
      </c>
      <c r="U1932" t="s">
        <v>100</v>
      </c>
      <c r="V1932" t="s">
        <v>52</v>
      </c>
      <c r="W1932" t="s">
        <v>53</v>
      </c>
      <c r="X1932">
        <v>618</v>
      </c>
      <c r="Y1932">
        <v>525.29999999999995</v>
      </c>
      <c r="Z1932">
        <v>527.16</v>
      </c>
      <c r="AA1932">
        <v>1.78</v>
      </c>
      <c r="AB1932">
        <v>528.94000000000005</v>
      </c>
      <c r="AC1932">
        <v>465.47</v>
      </c>
      <c r="AD1932">
        <v>63.47</v>
      </c>
      <c r="AE1932">
        <v>468.92</v>
      </c>
      <c r="AF1932">
        <v>0</v>
      </c>
      <c r="AG1932">
        <v>60.02</v>
      </c>
      <c r="AH1932" t="s">
        <v>54</v>
      </c>
      <c r="AK1932">
        <v>0</v>
      </c>
      <c r="AL1932">
        <v>0</v>
      </c>
    </row>
    <row r="1933" spans="1:38" x14ac:dyDescent="0.25">
      <c r="A1933" t="s">
        <v>2202</v>
      </c>
      <c r="B1933" s="1">
        <v>45281</v>
      </c>
      <c r="C1933" t="s">
        <v>179</v>
      </c>
      <c r="D1933" t="s">
        <v>90</v>
      </c>
      <c r="E1933" t="s">
        <v>91</v>
      </c>
      <c r="F1933" t="s">
        <v>92</v>
      </c>
      <c r="G1933" t="s">
        <v>43</v>
      </c>
      <c r="H1933" t="s">
        <v>44</v>
      </c>
      <c r="I1933" t="s">
        <v>45</v>
      </c>
      <c r="J1933" t="s">
        <v>46</v>
      </c>
      <c r="K1933" t="s">
        <v>213</v>
      </c>
      <c r="L1933" t="s">
        <v>214</v>
      </c>
      <c r="M1933" t="s">
        <v>215</v>
      </c>
      <c r="N1933" t="s">
        <v>216</v>
      </c>
      <c r="O1933">
        <v>90</v>
      </c>
      <c r="P1933">
        <v>85</v>
      </c>
      <c r="Q1933" t="b">
        <v>1</v>
      </c>
      <c r="R1933">
        <v>3</v>
      </c>
      <c r="S1933">
        <v>0</v>
      </c>
      <c r="T1933" t="s">
        <v>62</v>
      </c>
      <c r="U1933" t="s">
        <v>63</v>
      </c>
      <c r="V1933" t="s">
        <v>52</v>
      </c>
      <c r="W1933" t="s">
        <v>53</v>
      </c>
      <c r="X1933">
        <v>492</v>
      </c>
      <c r="Y1933">
        <v>418.2</v>
      </c>
      <c r="Z1933">
        <v>1241.81</v>
      </c>
      <c r="AA1933">
        <v>1.8</v>
      </c>
      <c r="AB1933">
        <v>1243.6099999999999</v>
      </c>
      <c r="AC1933">
        <v>1044.6300000000001</v>
      </c>
      <c r="AD1933">
        <v>198.98</v>
      </c>
      <c r="AE1933">
        <v>1216.3</v>
      </c>
      <c r="AF1933">
        <v>0</v>
      </c>
      <c r="AG1933">
        <v>27.31</v>
      </c>
      <c r="AH1933" t="s">
        <v>54</v>
      </c>
      <c r="AK1933">
        <v>4</v>
      </c>
      <c r="AL1933">
        <v>0</v>
      </c>
    </row>
    <row r="1934" spans="1:38" x14ac:dyDescent="0.25">
      <c r="A1934" t="s">
        <v>2203</v>
      </c>
      <c r="B1934" s="1">
        <v>45606</v>
      </c>
      <c r="C1934" t="s">
        <v>366</v>
      </c>
      <c r="D1934" t="s">
        <v>40</v>
      </c>
      <c r="E1934" t="s">
        <v>41</v>
      </c>
      <c r="F1934" t="s">
        <v>42</v>
      </c>
      <c r="G1934" t="s">
        <v>43</v>
      </c>
      <c r="H1934" t="s">
        <v>44</v>
      </c>
      <c r="I1934" t="s">
        <v>45</v>
      </c>
      <c r="J1934" t="s">
        <v>46</v>
      </c>
      <c r="K1934" t="s">
        <v>180</v>
      </c>
      <c r="M1934" t="s">
        <v>181</v>
      </c>
      <c r="N1934" t="s">
        <v>182</v>
      </c>
      <c r="O1934">
        <v>30</v>
      </c>
      <c r="P1934">
        <v>29</v>
      </c>
      <c r="Q1934" t="b">
        <v>0</v>
      </c>
      <c r="R1934">
        <v>1</v>
      </c>
      <c r="S1934">
        <v>2</v>
      </c>
      <c r="T1934" t="s">
        <v>143</v>
      </c>
      <c r="U1934" t="s">
        <v>144</v>
      </c>
      <c r="V1934" t="s">
        <v>139</v>
      </c>
      <c r="W1934" t="s">
        <v>53</v>
      </c>
      <c r="X1934">
        <v>6.9</v>
      </c>
      <c r="Y1934">
        <v>5.52</v>
      </c>
      <c r="Z1934">
        <v>3.4</v>
      </c>
      <c r="AA1934">
        <v>1.77</v>
      </c>
      <c r="AB1934">
        <v>5.17</v>
      </c>
      <c r="AC1934">
        <v>4.13</v>
      </c>
      <c r="AD1934">
        <v>1.03</v>
      </c>
      <c r="AE1934">
        <v>5.12</v>
      </c>
      <c r="AF1934">
        <v>0</v>
      </c>
      <c r="AG1934">
        <v>0.04</v>
      </c>
      <c r="AH1934" t="s">
        <v>54</v>
      </c>
      <c r="AK1934">
        <v>8</v>
      </c>
      <c r="AL1934">
        <v>0</v>
      </c>
    </row>
    <row r="1935" spans="1:38" x14ac:dyDescent="0.25">
      <c r="A1935" t="s">
        <v>2204</v>
      </c>
      <c r="B1935" s="1">
        <v>45243</v>
      </c>
      <c r="C1935" t="s">
        <v>276</v>
      </c>
      <c r="D1935" t="s">
        <v>122</v>
      </c>
      <c r="E1935" t="s">
        <v>123</v>
      </c>
      <c r="F1935" t="s">
        <v>124</v>
      </c>
      <c r="G1935" t="s">
        <v>43</v>
      </c>
      <c r="H1935" t="s">
        <v>44</v>
      </c>
      <c r="I1935" t="s">
        <v>45</v>
      </c>
      <c r="J1935" t="s">
        <v>46</v>
      </c>
      <c r="K1935" t="s">
        <v>196</v>
      </c>
      <c r="M1935" t="s">
        <v>197</v>
      </c>
      <c r="N1935" t="s">
        <v>198</v>
      </c>
      <c r="O1935">
        <v>90</v>
      </c>
      <c r="P1935">
        <v>89</v>
      </c>
      <c r="Q1935" t="b">
        <v>0</v>
      </c>
      <c r="R1935">
        <v>1</v>
      </c>
      <c r="S1935">
        <v>0</v>
      </c>
      <c r="T1935" t="s">
        <v>73</v>
      </c>
      <c r="U1935" t="s">
        <v>74</v>
      </c>
      <c r="V1935" t="s">
        <v>52</v>
      </c>
      <c r="W1935" t="s">
        <v>53</v>
      </c>
      <c r="X1935">
        <v>12.4</v>
      </c>
      <c r="Y1935">
        <v>9.92</v>
      </c>
      <c r="Z1935">
        <v>6.78</v>
      </c>
      <c r="AA1935">
        <v>1.79</v>
      </c>
      <c r="AB1935">
        <v>8.57</v>
      </c>
      <c r="AC1935">
        <v>7.28</v>
      </c>
      <c r="AD1935">
        <v>1.29</v>
      </c>
      <c r="AE1935">
        <v>9.51</v>
      </c>
      <c r="AF1935">
        <v>0</v>
      </c>
      <c r="AG1935">
        <v>-0.94</v>
      </c>
      <c r="AH1935" t="s">
        <v>54</v>
      </c>
      <c r="AK1935">
        <v>3</v>
      </c>
      <c r="AL1935">
        <v>0</v>
      </c>
    </row>
    <row r="1936" spans="1:38" x14ac:dyDescent="0.25">
      <c r="A1936" t="s">
        <v>2205</v>
      </c>
      <c r="B1936" s="1">
        <v>44945</v>
      </c>
      <c r="C1936" t="s">
        <v>105</v>
      </c>
      <c r="D1936" t="s">
        <v>66</v>
      </c>
      <c r="E1936" t="s">
        <v>67</v>
      </c>
      <c r="F1936" t="s">
        <v>68</v>
      </c>
      <c r="G1936" t="s">
        <v>43</v>
      </c>
      <c r="H1936" t="s">
        <v>44</v>
      </c>
      <c r="I1936" t="s">
        <v>45</v>
      </c>
      <c r="J1936" t="s">
        <v>46</v>
      </c>
      <c r="K1936" t="s">
        <v>184</v>
      </c>
      <c r="L1936" t="s">
        <v>185</v>
      </c>
      <c r="M1936" t="s">
        <v>186</v>
      </c>
      <c r="N1936" t="s">
        <v>171</v>
      </c>
      <c r="O1936">
        <v>30</v>
      </c>
      <c r="P1936">
        <v>29</v>
      </c>
      <c r="Q1936" t="b">
        <v>1</v>
      </c>
      <c r="R1936">
        <v>3</v>
      </c>
      <c r="S1936">
        <v>1</v>
      </c>
      <c r="T1936" t="s">
        <v>158</v>
      </c>
      <c r="U1936" t="s">
        <v>159</v>
      </c>
      <c r="V1936" t="s">
        <v>158</v>
      </c>
      <c r="W1936" t="s">
        <v>23</v>
      </c>
      <c r="X1936">
        <v>558</v>
      </c>
      <c r="Y1936">
        <v>474.3</v>
      </c>
      <c r="Z1936">
        <v>502.2</v>
      </c>
      <c r="AA1936">
        <v>0</v>
      </c>
      <c r="AB1936">
        <v>502.2</v>
      </c>
      <c r="AC1936">
        <v>0</v>
      </c>
      <c r="AD1936">
        <v>502.2</v>
      </c>
      <c r="AE1936">
        <v>442.23</v>
      </c>
      <c r="AF1936">
        <v>0</v>
      </c>
      <c r="AG1936">
        <v>59.97</v>
      </c>
      <c r="AH1936" t="s">
        <v>54</v>
      </c>
      <c r="AK1936">
        <v>7</v>
      </c>
      <c r="AL1936">
        <v>0</v>
      </c>
    </row>
    <row r="1937" spans="1:38" x14ac:dyDescent="0.25">
      <c r="A1937" t="s">
        <v>2206</v>
      </c>
      <c r="B1937" s="1">
        <v>45086</v>
      </c>
      <c r="C1937" t="s">
        <v>161</v>
      </c>
      <c r="D1937" t="s">
        <v>90</v>
      </c>
      <c r="E1937" t="s">
        <v>91</v>
      </c>
      <c r="F1937" t="s">
        <v>92</v>
      </c>
      <c r="G1937" t="s">
        <v>57</v>
      </c>
      <c r="H1937" t="s">
        <v>58</v>
      </c>
      <c r="I1937" t="s">
        <v>59</v>
      </c>
      <c r="J1937" t="s">
        <v>46</v>
      </c>
      <c r="K1937" t="s">
        <v>106</v>
      </c>
      <c r="M1937" t="s">
        <v>107</v>
      </c>
      <c r="N1937" t="s">
        <v>108</v>
      </c>
      <c r="O1937">
        <v>90</v>
      </c>
      <c r="P1937">
        <v>91</v>
      </c>
      <c r="Q1937" t="b">
        <v>0</v>
      </c>
      <c r="R1937">
        <v>1</v>
      </c>
      <c r="S1937">
        <v>0</v>
      </c>
      <c r="T1937" t="s">
        <v>62</v>
      </c>
      <c r="U1937" t="s">
        <v>63</v>
      </c>
      <c r="V1937" t="s">
        <v>52</v>
      </c>
      <c r="W1937" t="s">
        <v>53</v>
      </c>
      <c r="X1937">
        <v>8.5</v>
      </c>
      <c r="Y1937">
        <v>6.8</v>
      </c>
      <c r="Z1937">
        <v>5.29</v>
      </c>
      <c r="AA1937">
        <v>1.8</v>
      </c>
      <c r="AB1937">
        <v>7.09</v>
      </c>
      <c r="AC1937">
        <v>5.95</v>
      </c>
      <c r="AD1937">
        <v>1.1299999999999999</v>
      </c>
      <c r="AE1937">
        <v>6.46</v>
      </c>
      <c r="AF1937">
        <v>0</v>
      </c>
      <c r="AG1937">
        <v>0.63</v>
      </c>
      <c r="AH1937" t="s">
        <v>54</v>
      </c>
      <c r="AK1937">
        <v>2</v>
      </c>
      <c r="AL1937">
        <v>1</v>
      </c>
    </row>
    <row r="1938" spans="1:38" x14ac:dyDescent="0.25">
      <c r="A1938" t="s">
        <v>2207</v>
      </c>
      <c r="B1938" s="1">
        <v>44928</v>
      </c>
      <c r="C1938" t="s">
        <v>244</v>
      </c>
      <c r="D1938" t="s">
        <v>122</v>
      </c>
      <c r="E1938" t="s">
        <v>123</v>
      </c>
      <c r="F1938" t="s">
        <v>124</v>
      </c>
      <c r="G1938" t="s">
        <v>43</v>
      </c>
      <c r="H1938" t="s">
        <v>44</v>
      </c>
      <c r="I1938" t="s">
        <v>45</v>
      </c>
      <c r="J1938" t="s">
        <v>46</v>
      </c>
      <c r="K1938" t="s">
        <v>83</v>
      </c>
      <c r="M1938" t="s">
        <v>84</v>
      </c>
      <c r="N1938" t="s">
        <v>85</v>
      </c>
      <c r="O1938">
        <v>30</v>
      </c>
      <c r="P1938">
        <v>30</v>
      </c>
      <c r="Q1938" t="b">
        <v>0</v>
      </c>
      <c r="R1938">
        <v>1</v>
      </c>
      <c r="S1938">
        <v>0</v>
      </c>
      <c r="T1938" t="s">
        <v>62</v>
      </c>
      <c r="U1938" t="s">
        <v>63</v>
      </c>
      <c r="V1938" t="s">
        <v>52</v>
      </c>
      <c r="W1938" t="s">
        <v>53</v>
      </c>
      <c r="X1938">
        <v>7.2</v>
      </c>
      <c r="Y1938">
        <v>5.76</v>
      </c>
      <c r="Z1938">
        <v>3.53</v>
      </c>
      <c r="AA1938">
        <v>1.8</v>
      </c>
      <c r="AB1938">
        <v>5.33</v>
      </c>
      <c r="AC1938">
        <v>4.4800000000000004</v>
      </c>
      <c r="AD1938">
        <v>1</v>
      </c>
      <c r="AE1938">
        <v>5.49</v>
      </c>
      <c r="AF1938">
        <v>0</v>
      </c>
      <c r="AG1938">
        <v>-0.16</v>
      </c>
      <c r="AH1938" t="s">
        <v>54</v>
      </c>
      <c r="AK1938">
        <v>7</v>
      </c>
      <c r="AL1938">
        <v>0</v>
      </c>
    </row>
    <row r="1939" spans="1:38" x14ac:dyDescent="0.25">
      <c r="A1939" t="s">
        <v>2208</v>
      </c>
      <c r="B1939" s="1">
        <v>45054</v>
      </c>
      <c r="C1939" t="s">
        <v>646</v>
      </c>
      <c r="D1939" t="s">
        <v>77</v>
      </c>
      <c r="E1939" t="s">
        <v>78</v>
      </c>
      <c r="F1939" t="s">
        <v>79</v>
      </c>
      <c r="G1939" t="s">
        <v>80</v>
      </c>
      <c r="H1939" t="s">
        <v>81</v>
      </c>
      <c r="I1939" t="s">
        <v>82</v>
      </c>
      <c r="J1939" t="s">
        <v>46</v>
      </c>
      <c r="K1939" t="s">
        <v>106</v>
      </c>
      <c r="M1939" t="s">
        <v>107</v>
      </c>
      <c r="N1939" t="s">
        <v>108</v>
      </c>
      <c r="O1939">
        <v>90</v>
      </c>
      <c r="P1939">
        <v>90</v>
      </c>
      <c r="Q1939" t="b">
        <v>0</v>
      </c>
      <c r="R1939">
        <v>1</v>
      </c>
      <c r="S1939">
        <v>0</v>
      </c>
      <c r="T1939" t="s">
        <v>143</v>
      </c>
      <c r="U1939" t="s">
        <v>144</v>
      </c>
      <c r="V1939" t="s">
        <v>139</v>
      </c>
      <c r="W1939" t="s">
        <v>53</v>
      </c>
      <c r="X1939">
        <v>8.5</v>
      </c>
      <c r="Y1939">
        <v>6.8</v>
      </c>
      <c r="Z1939">
        <v>4.95</v>
      </c>
      <c r="AA1939">
        <v>1.77</v>
      </c>
      <c r="AB1939">
        <v>6.72</v>
      </c>
      <c r="AC1939">
        <v>5.38</v>
      </c>
      <c r="AD1939">
        <v>1.34</v>
      </c>
      <c r="AE1939">
        <v>6.33</v>
      </c>
      <c r="AF1939">
        <v>0</v>
      </c>
      <c r="AG1939">
        <v>0.39</v>
      </c>
      <c r="AH1939" t="s">
        <v>54</v>
      </c>
      <c r="AK1939">
        <v>5</v>
      </c>
      <c r="AL1939">
        <v>0</v>
      </c>
    </row>
    <row r="1940" spans="1:38" x14ac:dyDescent="0.25">
      <c r="A1940" t="s">
        <v>2209</v>
      </c>
      <c r="B1940" s="1">
        <v>45550</v>
      </c>
      <c r="C1940" t="s">
        <v>209</v>
      </c>
      <c r="D1940" t="s">
        <v>40</v>
      </c>
      <c r="E1940" t="s">
        <v>41</v>
      </c>
      <c r="F1940" t="s">
        <v>42</v>
      </c>
      <c r="G1940" t="s">
        <v>111</v>
      </c>
      <c r="H1940" t="s">
        <v>112</v>
      </c>
      <c r="I1940" t="s">
        <v>113</v>
      </c>
      <c r="J1940" t="s">
        <v>46</v>
      </c>
      <c r="K1940" t="s">
        <v>106</v>
      </c>
      <c r="M1940" t="s">
        <v>107</v>
      </c>
      <c r="N1940" t="s">
        <v>108</v>
      </c>
      <c r="O1940">
        <v>90</v>
      </c>
      <c r="P1940">
        <v>91</v>
      </c>
      <c r="Q1940" t="b">
        <v>0</v>
      </c>
      <c r="R1940">
        <v>1</v>
      </c>
      <c r="S1940">
        <v>0</v>
      </c>
      <c r="T1940" t="s">
        <v>50</v>
      </c>
      <c r="U1940" t="s">
        <v>51</v>
      </c>
      <c r="V1940" t="s">
        <v>52</v>
      </c>
      <c r="W1940" t="s">
        <v>53</v>
      </c>
      <c r="X1940">
        <v>8.5</v>
      </c>
      <c r="Y1940">
        <v>6.8</v>
      </c>
      <c r="Z1940">
        <v>3.91</v>
      </c>
      <c r="AA1940">
        <v>1.78</v>
      </c>
      <c r="AB1940">
        <v>5.69</v>
      </c>
      <c r="AC1940">
        <v>4.95</v>
      </c>
      <c r="AD1940">
        <v>1</v>
      </c>
      <c r="AE1940">
        <v>6.03</v>
      </c>
      <c r="AF1940">
        <v>0</v>
      </c>
      <c r="AG1940">
        <v>-0.34</v>
      </c>
      <c r="AH1940" t="s">
        <v>54</v>
      </c>
      <c r="AK1940">
        <v>1</v>
      </c>
      <c r="AL1940">
        <v>0</v>
      </c>
    </row>
    <row r="1941" spans="1:38" x14ac:dyDescent="0.25">
      <c r="A1941" t="s">
        <v>2210</v>
      </c>
      <c r="B1941" s="1">
        <v>44961</v>
      </c>
      <c r="C1941" t="s">
        <v>289</v>
      </c>
      <c r="D1941" t="s">
        <v>66</v>
      </c>
      <c r="E1941" t="s">
        <v>67</v>
      </c>
      <c r="F1941" t="s">
        <v>68</v>
      </c>
      <c r="G1941" t="s">
        <v>43</v>
      </c>
      <c r="H1941" t="s">
        <v>44</v>
      </c>
      <c r="I1941" t="s">
        <v>45</v>
      </c>
      <c r="J1941" t="s">
        <v>46</v>
      </c>
      <c r="K1941" t="s">
        <v>93</v>
      </c>
      <c r="L1941" t="s">
        <v>94</v>
      </c>
      <c r="M1941" t="s">
        <v>95</v>
      </c>
      <c r="N1941" t="s">
        <v>96</v>
      </c>
      <c r="O1941">
        <v>30</v>
      </c>
      <c r="P1941">
        <v>29</v>
      </c>
      <c r="Q1941" t="b">
        <v>1</v>
      </c>
      <c r="R1941">
        <v>2</v>
      </c>
      <c r="S1941">
        <v>0</v>
      </c>
      <c r="T1941" t="s">
        <v>73</v>
      </c>
      <c r="U1941" t="s">
        <v>74</v>
      </c>
      <c r="V1941" t="s">
        <v>52</v>
      </c>
      <c r="W1941" t="s">
        <v>53</v>
      </c>
      <c r="X1941">
        <v>185.4</v>
      </c>
      <c r="Y1941">
        <v>157.59</v>
      </c>
      <c r="Z1941">
        <v>155.01</v>
      </c>
      <c r="AA1941">
        <v>1.79</v>
      </c>
      <c r="AB1941">
        <v>156.80000000000001</v>
      </c>
      <c r="AC1941">
        <v>133.28</v>
      </c>
      <c r="AD1941">
        <v>23.52</v>
      </c>
      <c r="AE1941">
        <v>152.07</v>
      </c>
      <c r="AF1941">
        <v>0</v>
      </c>
      <c r="AG1941">
        <v>4.7300000000000004</v>
      </c>
      <c r="AH1941" t="s">
        <v>54</v>
      </c>
      <c r="AK1941">
        <v>2</v>
      </c>
      <c r="AL1941">
        <v>1</v>
      </c>
    </row>
    <row r="1942" spans="1:38" x14ac:dyDescent="0.25">
      <c r="A1942" t="s">
        <v>2211</v>
      </c>
      <c r="B1942" s="1">
        <v>45526</v>
      </c>
      <c r="C1942" t="s">
        <v>417</v>
      </c>
      <c r="D1942" t="s">
        <v>66</v>
      </c>
      <c r="E1942" t="s">
        <v>67</v>
      </c>
      <c r="F1942" t="s">
        <v>68</v>
      </c>
      <c r="G1942" t="s">
        <v>80</v>
      </c>
      <c r="H1942" t="s">
        <v>81</v>
      </c>
      <c r="I1942" t="s">
        <v>82</v>
      </c>
      <c r="J1942" t="s">
        <v>46</v>
      </c>
      <c r="K1942" t="s">
        <v>114</v>
      </c>
      <c r="L1942" t="s">
        <v>115</v>
      </c>
      <c r="M1942" t="s">
        <v>116</v>
      </c>
      <c r="N1942" t="s">
        <v>117</v>
      </c>
      <c r="O1942">
        <v>30</v>
      </c>
      <c r="P1942">
        <v>29</v>
      </c>
      <c r="Q1942" t="b">
        <v>1</v>
      </c>
      <c r="R1942">
        <v>4</v>
      </c>
      <c r="S1942">
        <v>2</v>
      </c>
      <c r="T1942" t="s">
        <v>99</v>
      </c>
      <c r="U1942" t="s">
        <v>100</v>
      </c>
      <c r="V1942" t="s">
        <v>52</v>
      </c>
      <c r="W1942" t="s">
        <v>53</v>
      </c>
      <c r="X1942">
        <v>564</v>
      </c>
      <c r="Y1942">
        <v>479.4</v>
      </c>
      <c r="Z1942">
        <v>479.4</v>
      </c>
      <c r="AA1942">
        <v>1.78</v>
      </c>
      <c r="AB1942">
        <v>481.18</v>
      </c>
      <c r="AC1942">
        <v>423.44</v>
      </c>
      <c r="AD1942">
        <v>57.74</v>
      </c>
      <c r="AE1942">
        <v>464.94</v>
      </c>
      <c r="AF1942">
        <v>0</v>
      </c>
      <c r="AG1942">
        <v>16.239999999999998</v>
      </c>
      <c r="AH1942" t="s">
        <v>54</v>
      </c>
      <c r="AK1942">
        <v>10</v>
      </c>
      <c r="AL1942">
        <v>0</v>
      </c>
    </row>
    <row r="1943" spans="1:38" x14ac:dyDescent="0.25">
      <c r="A1943" t="s">
        <v>2212</v>
      </c>
      <c r="B1943" s="1">
        <v>44986</v>
      </c>
      <c r="C1943" t="s">
        <v>1002</v>
      </c>
      <c r="D1943" t="s">
        <v>122</v>
      </c>
      <c r="E1943" t="s">
        <v>123</v>
      </c>
      <c r="F1943" t="s">
        <v>124</v>
      </c>
      <c r="G1943" t="s">
        <v>111</v>
      </c>
      <c r="H1943" t="s">
        <v>112</v>
      </c>
      <c r="I1943" t="s">
        <v>113</v>
      </c>
      <c r="J1943" t="s">
        <v>46</v>
      </c>
      <c r="K1943" t="s">
        <v>83</v>
      </c>
      <c r="M1943" t="s">
        <v>84</v>
      </c>
      <c r="N1943" t="s">
        <v>85</v>
      </c>
      <c r="O1943">
        <v>30</v>
      </c>
      <c r="P1943">
        <v>31</v>
      </c>
      <c r="Q1943" t="b">
        <v>0</v>
      </c>
      <c r="R1943">
        <v>1</v>
      </c>
      <c r="S1943">
        <v>0</v>
      </c>
      <c r="T1943" t="s">
        <v>99</v>
      </c>
      <c r="U1943" t="s">
        <v>100</v>
      </c>
      <c r="V1943" t="s">
        <v>52</v>
      </c>
      <c r="W1943" t="s">
        <v>53</v>
      </c>
      <c r="X1943">
        <v>7.2</v>
      </c>
      <c r="Y1943">
        <v>5.76</v>
      </c>
      <c r="Z1943">
        <v>3.94</v>
      </c>
      <c r="AA1943">
        <v>1.78</v>
      </c>
      <c r="AB1943">
        <v>5.72</v>
      </c>
      <c r="AC1943">
        <v>5.04</v>
      </c>
      <c r="AD1943">
        <v>1</v>
      </c>
      <c r="AE1943">
        <v>5.21</v>
      </c>
      <c r="AF1943">
        <v>0</v>
      </c>
      <c r="AG1943">
        <v>0.51</v>
      </c>
      <c r="AH1943" t="s">
        <v>54</v>
      </c>
      <c r="AK1943">
        <v>1</v>
      </c>
      <c r="AL1943">
        <v>0</v>
      </c>
    </row>
    <row r="1944" spans="1:38" x14ac:dyDescent="0.25">
      <c r="A1944" t="s">
        <v>2213</v>
      </c>
      <c r="B1944" s="1">
        <v>45545</v>
      </c>
      <c r="C1944" t="s">
        <v>344</v>
      </c>
      <c r="D1944" t="s">
        <v>90</v>
      </c>
      <c r="E1944" t="s">
        <v>91</v>
      </c>
      <c r="F1944" t="s">
        <v>92</v>
      </c>
      <c r="G1944" t="s">
        <v>80</v>
      </c>
      <c r="H1944" t="s">
        <v>81</v>
      </c>
      <c r="I1944" t="s">
        <v>82</v>
      </c>
      <c r="J1944" t="s">
        <v>46</v>
      </c>
      <c r="K1944" t="s">
        <v>47</v>
      </c>
      <c r="M1944" t="s">
        <v>48</v>
      </c>
      <c r="N1944" t="s">
        <v>49</v>
      </c>
      <c r="O1944">
        <v>30</v>
      </c>
      <c r="P1944">
        <v>29</v>
      </c>
      <c r="Q1944" t="b">
        <v>0</v>
      </c>
      <c r="R1944">
        <v>1</v>
      </c>
      <c r="S1944">
        <v>0</v>
      </c>
      <c r="T1944" t="s">
        <v>50</v>
      </c>
      <c r="U1944" t="s">
        <v>51</v>
      </c>
      <c r="V1944" t="s">
        <v>52</v>
      </c>
      <c r="W1944" t="s">
        <v>53</v>
      </c>
      <c r="X1944">
        <v>14.8</v>
      </c>
      <c r="Y1944">
        <v>11.84</v>
      </c>
      <c r="Z1944">
        <v>7</v>
      </c>
      <c r="AA1944">
        <v>1.78</v>
      </c>
      <c r="AB1944">
        <v>8.7799999999999994</v>
      </c>
      <c r="AC1944">
        <v>7.64</v>
      </c>
      <c r="AD1944">
        <v>1.1399999999999999</v>
      </c>
      <c r="AE1944">
        <v>11.1</v>
      </c>
      <c r="AF1944">
        <v>0</v>
      </c>
      <c r="AG1944">
        <v>-2.3199999999999998</v>
      </c>
      <c r="AH1944" t="s">
        <v>54</v>
      </c>
      <c r="AK1944">
        <v>3</v>
      </c>
      <c r="AL1944">
        <v>0</v>
      </c>
    </row>
    <row r="1945" spans="1:38" x14ac:dyDescent="0.25">
      <c r="A1945" t="s">
        <v>2214</v>
      </c>
      <c r="B1945" s="1">
        <v>44991</v>
      </c>
      <c r="C1945" t="s">
        <v>559</v>
      </c>
      <c r="D1945" t="s">
        <v>122</v>
      </c>
      <c r="E1945" t="s">
        <v>123</v>
      </c>
      <c r="F1945" t="s">
        <v>124</v>
      </c>
      <c r="G1945" t="s">
        <v>57</v>
      </c>
      <c r="H1945" t="s">
        <v>58</v>
      </c>
      <c r="I1945" t="s">
        <v>59</v>
      </c>
      <c r="J1945" t="s">
        <v>46</v>
      </c>
      <c r="K1945" t="s">
        <v>83</v>
      </c>
      <c r="M1945" t="s">
        <v>84</v>
      </c>
      <c r="N1945" t="s">
        <v>85</v>
      </c>
      <c r="O1945">
        <v>30</v>
      </c>
      <c r="P1945">
        <v>31</v>
      </c>
      <c r="Q1945" t="b">
        <v>0</v>
      </c>
      <c r="R1945">
        <v>1</v>
      </c>
      <c r="S1945">
        <v>2</v>
      </c>
      <c r="T1945" t="s">
        <v>143</v>
      </c>
      <c r="U1945" t="s">
        <v>144</v>
      </c>
      <c r="V1945" t="s">
        <v>139</v>
      </c>
      <c r="W1945" t="s">
        <v>53</v>
      </c>
      <c r="X1945">
        <v>7.2</v>
      </c>
      <c r="Y1945">
        <v>5.76</v>
      </c>
      <c r="Z1945">
        <v>4.5599999999999996</v>
      </c>
      <c r="AA1945">
        <v>1.77</v>
      </c>
      <c r="AB1945">
        <v>6.33</v>
      </c>
      <c r="AC1945">
        <v>5.0599999999999996</v>
      </c>
      <c r="AD1945">
        <v>1.27</v>
      </c>
      <c r="AE1945">
        <v>5.17</v>
      </c>
      <c r="AF1945">
        <v>0</v>
      </c>
      <c r="AG1945">
        <v>1.1499999999999999</v>
      </c>
      <c r="AH1945" t="s">
        <v>54</v>
      </c>
      <c r="AK1945">
        <v>0</v>
      </c>
      <c r="AL1945">
        <v>0</v>
      </c>
    </row>
    <row r="1946" spans="1:38" x14ac:dyDescent="0.25">
      <c r="A1946" t="s">
        <v>2215</v>
      </c>
      <c r="B1946" s="1">
        <v>45300</v>
      </c>
      <c r="C1946" t="s">
        <v>388</v>
      </c>
      <c r="D1946" t="s">
        <v>122</v>
      </c>
      <c r="E1946" t="s">
        <v>123</v>
      </c>
      <c r="F1946" t="s">
        <v>124</v>
      </c>
      <c r="G1946" t="s">
        <v>43</v>
      </c>
      <c r="H1946" t="s">
        <v>44</v>
      </c>
      <c r="I1946" t="s">
        <v>45</v>
      </c>
      <c r="J1946" t="s">
        <v>46</v>
      </c>
      <c r="K1946" t="s">
        <v>83</v>
      </c>
      <c r="M1946" t="s">
        <v>84</v>
      </c>
      <c r="N1946" t="s">
        <v>85</v>
      </c>
      <c r="O1946">
        <v>30</v>
      </c>
      <c r="P1946">
        <v>29</v>
      </c>
      <c r="Q1946" t="b">
        <v>0</v>
      </c>
      <c r="R1946">
        <v>1</v>
      </c>
      <c r="S1946">
        <v>2</v>
      </c>
      <c r="T1946" t="s">
        <v>73</v>
      </c>
      <c r="U1946" t="s">
        <v>74</v>
      </c>
      <c r="V1946" t="s">
        <v>52</v>
      </c>
      <c r="W1946" t="s">
        <v>53</v>
      </c>
      <c r="X1946">
        <v>7.2</v>
      </c>
      <c r="Y1946">
        <v>5.76</v>
      </c>
      <c r="Z1946">
        <v>4.3600000000000003</v>
      </c>
      <c r="AA1946">
        <v>1.79</v>
      </c>
      <c r="AB1946">
        <v>6.15</v>
      </c>
      <c r="AC1946">
        <v>5.22</v>
      </c>
      <c r="AD1946">
        <v>1</v>
      </c>
      <c r="AE1946">
        <v>5.34</v>
      </c>
      <c r="AF1946">
        <v>0</v>
      </c>
      <c r="AG1946">
        <v>0.81</v>
      </c>
      <c r="AH1946" t="s">
        <v>54</v>
      </c>
      <c r="AK1946">
        <v>3</v>
      </c>
      <c r="AL1946">
        <v>0</v>
      </c>
    </row>
    <row r="1947" spans="1:38" x14ac:dyDescent="0.25">
      <c r="A1947" t="s">
        <v>2216</v>
      </c>
      <c r="B1947" s="1">
        <v>45071</v>
      </c>
      <c r="C1947" t="s">
        <v>268</v>
      </c>
      <c r="D1947" t="s">
        <v>90</v>
      </c>
      <c r="E1947" t="s">
        <v>91</v>
      </c>
      <c r="F1947" t="s">
        <v>92</v>
      </c>
      <c r="G1947" t="s">
        <v>43</v>
      </c>
      <c r="H1947" t="s">
        <v>44</v>
      </c>
      <c r="I1947" t="s">
        <v>45</v>
      </c>
      <c r="J1947" t="s">
        <v>46</v>
      </c>
      <c r="K1947" t="s">
        <v>106</v>
      </c>
      <c r="M1947" t="s">
        <v>107</v>
      </c>
      <c r="N1947" t="s">
        <v>108</v>
      </c>
      <c r="O1947">
        <v>90</v>
      </c>
      <c r="P1947">
        <v>93</v>
      </c>
      <c r="Q1947" t="b">
        <v>0</v>
      </c>
      <c r="R1947">
        <v>1</v>
      </c>
      <c r="S1947">
        <v>0</v>
      </c>
      <c r="T1947" t="s">
        <v>99</v>
      </c>
      <c r="U1947" t="s">
        <v>100</v>
      </c>
      <c r="V1947" t="s">
        <v>52</v>
      </c>
      <c r="W1947" t="s">
        <v>53</v>
      </c>
      <c r="X1947">
        <v>8.5</v>
      </c>
      <c r="Y1947">
        <v>6.8</v>
      </c>
      <c r="Z1947">
        <v>5.21</v>
      </c>
      <c r="AA1947">
        <v>1.78</v>
      </c>
      <c r="AB1947">
        <v>6.99</v>
      </c>
      <c r="AC1947">
        <v>6.15</v>
      </c>
      <c r="AD1947">
        <v>1</v>
      </c>
      <c r="AE1947">
        <v>6.3</v>
      </c>
      <c r="AF1947">
        <v>0</v>
      </c>
      <c r="AG1947">
        <v>0.68</v>
      </c>
      <c r="AH1947" t="s">
        <v>54</v>
      </c>
      <c r="AK1947">
        <v>10</v>
      </c>
      <c r="AL1947">
        <v>1</v>
      </c>
    </row>
    <row r="1948" spans="1:38" x14ac:dyDescent="0.25">
      <c r="A1948" t="s">
        <v>2217</v>
      </c>
      <c r="B1948" s="1">
        <v>45568</v>
      </c>
      <c r="C1948" t="s">
        <v>226</v>
      </c>
      <c r="D1948" t="s">
        <v>77</v>
      </c>
      <c r="E1948" t="s">
        <v>78</v>
      </c>
      <c r="F1948" t="s">
        <v>79</v>
      </c>
      <c r="G1948" t="s">
        <v>111</v>
      </c>
      <c r="H1948" t="s">
        <v>112</v>
      </c>
      <c r="I1948" t="s">
        <v>113</v>
      </c>
      <c r="J1948" t="s">
        <v>46</v>
      </c>
      <c r="K1948" t="s">
        <v>168</v>
      </c>
      <c r="L1948" t="s">
        <v>169</v>
      </c>
      <c r="M1948" t="s">
        <v>170</v>
      </c>
      <c r="N1948" t="s">
        <v>171</v>
      </c>
      <c r="O1948">
        <v>30</v>
      </c>
      <c r="P1948">
        <v>29</v>
      </c>
      <c r="Q1948" t="b">
        <v>1</v>
      </c>
      <c r="R1948">
        <v>3</v>
      </c>
      <c r="S1948">
        <v>0</v>
      </c>
      <c r="T1948" t="s">
        <v>143</v>
      </c>
      <c r="U1948" t="s">
        <v>144</v>
      </c>
      <c r="V1948" t="s">
        <v>139</v>
      </c>
      <c r="W1948" t="s">
        <v>53</v>
      </c>
      <c r="X1948">
        <v>594</v>
      </c>
      <c r="Y1948">
        <v>504.9</v>
      </c>
      <c r="Z1948">
        <v>507.06</v>
      </c>
      <c r="AA1948">
        <v>1.77</v>
      </c>
      <c r="AB1948">
        <v>508.83</v>
      </c>
      <c r="AC1948">
        <v>407.06</v>
      </c>
      <c r="AD1948">
        <v>101.77</v>
      </c>
      <c r="AE1948">
        <v>486.27</v>
      </c>
      <c r="AF1948">
        <v>29.96</v>
      </c>
      <c r="AG1948">
        <v>-7.4</v>
      </c>
      <c r="AH1948" t="s">
        <v>54</v>
      </c>
      <c r="AK1948">
        <v>2</v>
      </c>
      <c r="AL1948">
        <v>0</v>
      </c>
    </row>
    <row r="1949" spans="1:38" x14ac:dyDescent="0.25">
      <c r="A1949" t="s">
        <v>2218</v>
      </c>
      <c r="B1949" s="1">
        <v>45389</v>
      </c>
      <c r="C1949" t="s">
        <v>56</v>
      </c>
      <c r="D1949" t="s">
        <v>77</v>
      </c>
      <c r="E1949" t="s">
        <v>78</v>
      </c>
      <c r="F1949" t="s">
        <v>79</v>
      </c>
      <c r="G1949" t="s">
        <v>57</v>
      </c>
      <c r="H1949" t="s">
        <v>58</v>
      </c>
      <c r="I1949" t="s">
        <v>59</v>
      </c>
      <c r="J1949" t="s">
        <v>46</v>
      </c>
      <c r="K1949" t="s">
        <v>180</v>
      </c>
      <c r="M1949" t="s">
        <v>181</v>
      </c>
      <c r="N1949" t="s">
        <v>182</v>
      </c>
      <c r="O1949">
        <v>30</v>
      </c>
      <c r="P1949">
        <v>29</v>
      </c>
      <c r="Q1949" t="b">
        <v>0</v>
      </c>
      <c r="R1949">
        <v>1</v>
      </c>
      <c r="S1949">
        <v>0</v>
      </c>
      <c r="T1949" t="s">
        <v>143</v>
      </c>
      <c r="U1949" t="s">
        <v>144</v>
      </c>
      <c r="V1949" t="s">
        <v>139</v>
      </c>
      <c r="W1949" t="s">
        <v>53</v>
      </c>
      <c r="X1949">
        <v>6.9</v>
      </c>
      <c r="Y1949">
        <v>5.52</v>
      </c>
      <c r="Z1949">
        <v>3.41</v>
      </c>
      <c r="AA1949">
        <v>1.77</v>
      </c>
      <c r="AB1949">
        <v>5.18</v>
      </c>
      <c r="AC1949">
        <v>4.1500000000000004</v>
      </c>
      <c r="AD1949">
        <v>1.04</v>
      </c>
      <c r="AE1949">
        <v>5.31</v>
      </c>
      <c r="AF1949">
        <v>0</v>
      </c>
      <c r="AG1949">
        <v>-0.13</v>
      </c>
      <c r="AH1949" t="s">
        <v>54</v>
      </c>
      <c r="AK1949">
        <v>4</v>
      </c>
      <c r="AL1949">
        <v>0</v>
      </c>
    </row>
    <row r="1950" spans="1:38" x14ac:dyDescent="0.25">
      <c r="A1950" t="s">
        <v>2219</v>
      </c>
      <c r="B1950" s="1">
        <v>45145</v>
      </c>
      <c r="C1950" t="s">
        <v>294</v>
      </c>
      <c r="D1950" t="s">
        <v>90</v>
      </c>
      <c r="E1950" t="s">
        <v>91</v>
      </c>
      <c r="F1950" t="s">
        <v>92</v>
      </c>
      <c r="G1950" t="s">
        <v>43</v>
      </c>
      <c r="H1950" t="s">
        <v>44</v>
      </c>
      <c r="I1950" t="s">
        <v>45</v>
      </c>
      <c r="J1950" t="s">
        <v>46</v>
      </c>
      <c r="K1950" t="s">
        <v>103</v>
      </c>
      <c r="M1950" t="s">
        <v>95</v>
      </c>
      <c r="N1950" t="s">
        <v>96</v>
      </c>
      <c r="O1950">
        <v>30</v>
      </c>
      <c r="P1950">
        <v>28</v>
      </c>
      <c r="Q1950" t="b">
        <v>0</v>
      </c>
      <c r="R1950">
        <v>1</v>
      </c>
      <c r="S1950">
        <v>0</v>
      </c>
      <c r="T1950" t="s">
        <v>99</v>
      </c>
      <c r="U1950" t="s">
        <v>100</v>
      </c>
      <c r="V1950" t="s">
        <v>52</v>
      </c>
      <c r="W1950" t="s">
        <v>53</v>
      </c>
      <c r="X1950">
        <v>18.2</v>
      </c>
      <c r="Y1950">
        <v>14.56</v>
      </c>
      <c r="Z1950">
        <v>9.8699999999999992</v>
      </c>
      <c r="AA1950">
        <v>1.78</v>
      </c>
      <c r="AB1950">
        <v>11.65</v>
      </c>
      <c r="AC1950">
        <v>10.25</v>
      </c>
      <c r="AD1950">
        <v>1.4</v>
      </c>
      <c r="AE1950">
        <v>12.84</v>
      </c>
      <c r="AF1950">
        <v>0</v>
      </c>
      <c r="AG1950">
        <v>-1.19</v>
      </c>
      <c r="AH1950" t="s">
        <v>54</v>
      </c>
      <c r="AK1950">
        <v>10</v>
      </c>
      <c r="AL1950">
        <v>0</v>
      </c>
    </row>
    <row r="1951" spans="1:38" x14ac:dyDescent="0.25">
      <c r="A1951" t="s">
        <v>2220</v>
      </c>
      <c r="B1951" s="1">
        <v>45235</v>
      </c>
      <c r="C1951" t="s">
        <v>1002</v>
      </c>
      <c r="D1951" t="s">
        <v>66</v>
      </c>
      <c r="E1951" t="s">
        <v>67</v>
      </c>
      <c r="F1951" t="s">
        <v>68</v>
      </c>
      <c r="G1951" t="s">
        <v>57</v>
      </c>
      <c r="H1951" t="s">
        <v>58</v>
      </c>
      <c r="I1951" t="s">
        <v>59</v>
      </c>
      <c r="J1951" t="s">
        <v>46</v>
      </c>
      <c r="K1951" t="s">
        <v>83</v>
      </c>
      <c r="M1951" t="s">
        <v>84</v>
      </c>
      <c r="N1951" t="s">
        <v>85</v>
      </c>
      <c r="O1951">
        <v>30</v>
      </c>
      <c r="P1951">
        <v>29</v>
      </c>
      <c r="Q1951" t="b">
        <v>0</v>
      </c>
      <c r="R1951">
        <v>1</v>
      </c>
      <c r="S1951">
        <v>1</v>
      </c>
      <c r="T1951" t="s">
        <v>50</v>
      </c>
      <c r="U1951" t="s">
        <v>51</v>
      </c>
      <c r="V1951" t="s">
        <v>52</v>
      </c>
      <c r="W1951" t="s">
        <v>53</v>
      </c>
      <c r="X1951">
        <v>7.2</v>
      </c>
      <c r="Y1951">
        <v>5.76</v>
      </c>
      <c r="Z1951">
        <v>4.46</v>
      </c>
      <c r="AA1951">
        <v>1.78</v>
      </c>
      <c r="AB1951">
        <v>6.24</v>
      </c>
      <c r="AC1951">
        <v>5.43</v>
      </c>
      <c r="AD1951">
        <v>1</v>
      </c>
      <c r="AE1951">
        <v>5.52</v>
      </c>
      <c r="AF1951">
        <v>0</v>
      </c>
      <c r="AG1951">
        <v>0.73</v>
      </c>
      <c r="AH1951" t="s">
        <v>54</v>
      </c>
      <c r="AK1951">
        <v>1</v>
      </c>
      <c r="AL1951">
        <v>0</v>
      </c>
    </row>
    <row r="1952" spans="1:38" x14ac:dyDescent="0.25">
      <c r="A1952" t="s">
        <v>2221</v>
      </c>
      <c r="B1952" s="1">
        <v>44988</v>
      </c>
      <c r="C1952" t="s">
        <v>195</v>
      </c>
      <c r="D1952" t="s">
        <v>77</v>
      </c>
      <c r="E1952" t="s">
        <v>78</v>
      </c>
      <c r="F1952" t="s">
        <v>79</v>
      </c>
      <c r="G1952" t="s">
        <v>43</v>
      </c>
      <c r="H1952" t="s">
        <v>44</v>
      </c>
      <c r="I1952" t="s">
        <v>45</v>
      </c>
      <c r="J1952" t="s">
        <v>46</v>
      </c>
      <c r="K1952" t="s">
        <v>184</v>
      </c>
      <c r="L1952" t="s">
        <v>185</v>
      </c>
      <c r="M1952" t="s">
        <v>186</v>
      </c>
      <c r="N1952" t="s">
        <v>171</v>
      </c>
      <c r="O1952">
        <v>30</v>
      </c>
      <c r="P1952">
        <v>28</v>
      </c>
      <c r="Q1952" t="b">
        <v>1</v>
      </c>
      <c r="R1952">
        <v>3</v>
      </c>
      <c r="S1952">
        <v>0</v>
      </c>
      <c r="T1952" t="s">
        <v>50</v>
      </c>
      <c r="U1952" t="s">
        <v>51</v>
      </c>
      <c r="V1952" t="s">
        <v>52</v>
      </c>
      <c r="W1952" t="s">
        <v>53</v>
      </c>
      <c r="X1952">
        <v>558</v>
      </c>
      <c r="Y1952">
        <v>474.3</v>
      </c>
      <c r="Z1952">
        <v>469.99</v>
      </c>
      <c r="AA1952">
        <v>1.78</v>
      </c>
      <c r="AB1952">
        <v>471.77</v>
      </c>
      <c r="AC1952">
        <v>410.44</v>
      </c>
      <c r="AD1952">
        <v>61.33</v>
      </c>
      <c r="AE1952">
        <v>440.51</v>
      </c>
      <c r="AF1952">
        <v>0</v>
      </c>
      <c r="AG1952">
        <v>31.27</v>
      </c>
      <c r="AH1952" t="s">
        <v>54</v>
      </c>
      <c r="AK1952">
        <v>6</v>
      </c>
      <c r="AL1952">
        <v>0</v>
      </c>
    </row>
    <row r="1953" spans="1:38" x14ac:dyDescent="0.25">
      <c r="A1953" t="s">
        <v>2222</v>
      </c>
      <c r="B1953" s="1">
        <v>45604</v>
      </c>
      <c r="C1953" t="s">
        <v>328</v>
      </c>
      <c r="D1953" t="s">
        <v>122</v>
      </c>
      <c r="E1953" t="s">
        <v>123</v>
      </c>
      <c r="F1953" t="s">
        <v>124</v>
      </c>
      <c r="G1953" t="s">
        <v>111</v>
      </c>
      <c r="H1953" t="s">
        <v>112</v>
      </c>
      <c r="I1953" t="s">
        <v>113</v>
      </c>
      <c r="J1953" t="s">
        <v>46</v>
      </c>
      <c r="K1953" t="s">
        <v>106</v>
      </c>
      <c r="M1953" t="s">
        <v>107</v>
      </c>
      <c r="N1953" t="s">
        <v>108</v>
      </c>
      <c r="O1953">
        <v>90</v>
      </c>
      <c r="P1953">
        <v>92</v>
      </c>
      <c r="Q1953" t="b">
        <v>0</v>
      </c>
      <c r="R1953">
        <v>1</v>
      </c>
      <c r="S1953">
        <v>0</v>
      </c>
      <c r="T1953" t="s">
        <v>99</v>
      </c>
      <c r="U1953" t="s">
        <v>100</v>
      </c>
      <c r="V1953" t="s">
        <v>52</v>
      </c>
      <c r="W1953" t="s">
        <v>53</v>
      </c>
      <c r="X1953">
        <v>8.5</v>
      </c>
      <c r="Y1953">
        <v>6.8</v>
      </c>
      <c r="Z1953">
        <v>4.4800000000000004</v>
      </c>
      <c r="AA1953">
        <v>1.78</v>
      </c>
      <c r="AB1953">
        <v>6.26</v>
      </c>
      <c r="AC1953">
        <v>5.51</v>
      </c>
      <c r="AD1953">
        <v>1</v>
      </c>
      <c r="AE1953">
        <v>6.58</v>
      </c>
      <c r="AF1953">
        <v>0</v>
      </c>
      <c r="AG1953">
        <v>-0.32</v>
      </c>
      <c r="AH1953" t="s">
        <v>54</v>
      </c>
      <c r="AK1953">
        <v>5</v>
      </c>
      <c r="AL1953">
        <v>1</v>
      </c>
    </row>
    <row r="1954" spans="1:38" x14ac:dyDescent="0.25">
      <c r="A1954" t="s">
        <v>2223</v>
      </c>
      <c r="B1954" s="1">
        <v>45116</v>
      </c>
      <c r="C1954" t="s">
        <v>203</v>
      </c>
      <c r="D1954" t="s">
        <v>122</v>
      </c>
      <c r="E1954" t="s">
        <v>123</v>
      </c>
      <c r="F1954" t="s">
        <v>124</v>
      </c>
      <c r="G1954" t="s">
        <v>111</v>
      </c>
      <c r="H1954" t="s">
        <v>112</v>
      </c>
      <c r="I1954" t="s">
        <v>113</v>
      </c>
      <c r="J1954" t="s">
        <v>46</v>
      </c>
      <c r="K1954" t="s">
        <v>106</v>
      </c>
      <c r="M1954" t="s">
        <v>107</v>
      </c>
      <c r="N1954" t="s">
        <v>108</v>
      </c>
      <c r="O1954">
        <v>90</v>
      </c>
      <c r="P1954">
        <v>90</v>
      </c>
      <c r="Q1954" t="b">
        <v>0</v>
      </c>
      <c r="R1954">
        <v>1</v>
      </c>
      <c r="S1954">
        <v>0</v>
      </c>
      <c r="T1954" t="s">
        <v>99</v>
      </c>
      <c r="U1954" t="s">
        <v>100</v>
      </c>
      <c r="V1954" t="s">
        <v>52</v>
      </c>
      <c r="W1954" t="s">
        <v>53</v>
      </c>
      <c r="X1954">
        <v>8.5</v>
      </c>
      <c r="Y1954">
        <v>6.8</v>
      </c>
      <c r="Z1954">
        <v>4.59</v>
      </c>
      <c r="AA1954">
        <v>1.78</v>
      </c>
      <c r="AB1954">
        <v>6.37</v>
      </c>
      <c r="AC1954">
        <v>5.6</v>
      </c>
      <c r="AD1954">
        <v>1</v>
      </c>
      <c r="AE1954">
        <v>6.01</v>
      </c>
      <c r="AF1954">
        <v>0</v>
      </c>
      <c r="AG1954">
        <v>0.36</v>
      </c>
      <c r="AH1954" t="s">
        <v>54</v>
      </c>
      <c r="AK1954">
        <v>10</v>
      </c>
      <c r="AL1954">
        <v>0</v>
      </c>
    </row>
    <row r="1955" spans="1:38" x14ac:dyDescent="0.25">
      <c r="A1955" t="s">
        <v>2224</v>
      </c>
      <c r="B1955" s="1">
        <v>45158</v>
      </c>
      <c r="C1955" t="s">
        <v>151</v>
      </c>
      <c r="D1955" t="s">
        <v>90</v>
      </c>
      <c r="E1955" t="s">
        <v>91</v>
      </c>
      <c r="F1955" t="s">
        <v>92</v>
      </c>
      <c r="G1955" t="s">
        <v>80</v>
      </c>
      <c r="H1955" t="s">
        <v>81</v>
      </c>
      <c r="I1955" t="s">
        <v>82</v>
      </c>
      <c r="J1955" t="s">
        <v>46</v>
      </c>
      <c r="K1955" t="s">
        <v>106</v>
      </c>
      <c r="M1955" t="s">
        <v>107</v>
      </c>
      <c r="N1955" t="s">
        <v>108</v>
      </c>
      <c r="O1955">
        <v>90</v>
      </c>
      <c r="P1955">
        <v>91</v>
      </c>
      <c r="Q1955" t="b">
        <v>0</v>
      </c>
      <c r="R1955">
        <v>1</v>
      </c>
      <c r="S1955">
        <v>1</v>
      </c>
      <c r="T1955" t="s">
        <v>143</v>
      </c>
      <c r="U1955" t="s">
        <v>144</v>
      </c>
      <c r="V1955" t="s">
        <v>139</v>
      </c>
      <c r="W1955" t="s">
        <v>53</v>
      </c>
      <c r="X1955">
        <v>8.5</v>
      </c>
      <c r="Y1955">
        <v>6.8</v>
      </c>
      <c r="Z1955">
        <v>4.88</v>
      </c>
      <c r="AA1955">
        <v>1.77</v>
      </c>
      <c r="AB1955">
        <v>6.65</v>
      </c>
      <c r="AC1955">
        <v>5.32</v>
      </c>
      <c r="AD1955">
        <v>1.33</v>
      </c>
      <c r="AE1955">
        <v>6.22</v>
      </c>
      <c r="AF1955">
        <v>0</v>
      </c>
      <c r="AG1955">
        <v>0.43</v>
      </c>
      <c r="AH1955" t="s">
        <v>54</v>
      </c>
      <c r="AK1955">
        <v>6</v>
      </c>
      <c r="AL1955">
        <v>0</v>
      </c>
    </row>
    <row r="1956" spans="1:38" x14ac:dyDescent="0.25">
      <c r="A1956" t="s">
        <v>2225</v>
      </c>
      <c r="B1956" s="1">
        <v>45257</v>
      </c>
      <c r="C1956" t="s">
        <v>195</v>
      </c>
      <c r="D1956" t="s">
        <v>90</v>
      </c>
      <c r="E1956" t="s">
        <v>91</v>
      </c>
      <c r="F1956" t="s">
        <v>92</v>
      </c>
      <c r="G1956" t="s">
        <v>57</v>
      </c>
      <c r="H1956" t="s">
        <v>58</v>
      </c>
      <c r="I1956" t="s">
        <v>59</v>
      </c>
      <c r="J1956" t="s">
        <v>46</v>
      </c>
      <c r="K1956" t="s">
        <v>103</v>
      </c>
      <c r="M1956" t="s">
        <v>95</v>
      </c>
      <c r="N1956" t="s">
        <v>96</v>
      </c>
      <c r="O1956">
        <v>30</v>
      </c>
      <c r="P1956">
        <v>30</v>
      </c>
      <c r="Q1956" t="b">
        <v>0</v>
      </c>
      <c r="R1956">
        <v>1</v>
      </c>
      <c r="S1956">
        <v>0</v>
      </c>
      <c r="T1956" t="s">
        <v>99</v>
      </c>
      <c r="U1956" t="s">
        <v>100</v>
      </c>
      <c r="V1956" t="s">
        <v>52</v>
      </c>
      <c r="W1956" t="s">
        <v>53</v>
      </c>
      <c r="X1956">
        <v>18.2</v>
      </c>
      <c r="Y1956">
        <v>14.56</v>
      </c>
      <c r="Z1956">
        <v>8.85</v>
      </c>
      <c r="AA1956">
        <v>1.78</v>
      </c>
      <c r="AB1956">
        <v>10.63</v>
      </c>
      <c r="AC1956">
        <v>9.35</v>
      </c>
      <c r="AD1956">
        <v>1.28</v>
      </c>
      <c r="AE1956">
        <v>13.71</v>
      </c>
      <c r="AF1956">
        <v>0</v>
      </c>
      <c r="AG1956">
        <v>-3.08</v>
      </c>
      <c r="AH1956" t="s">
        <v>54</v>
      </c>
      <c r="AK1956">
        <v>0</v>
      </c>
      <c r="AL1956">
        <v>0</v>
      </c>
    </row>
    <row r="1957" spans="1:38" x14ac:dyDescent="0.25">
      <c r="A1957" t="s">
        <v>2226</v>
      </c>
      <c r="B1957" s="1">
        <v>45232</v>
      </c>
      <c r="C1957" t="s">
        <v>308</v>
      </c>
      <c r="D1957" t="s">
        <v>40</v>
      </c>
      <c r="E1957" t="s">
        <v>41</v>
      </c>
      <c r="F1957" t="s">
        <v>42</v>
      </c>
      <c r="G1957" t="s">
        <v>111</v>
      </c>
      <c r="H1957" t="s">
        <v>112</v>
      </c>
      <c r="I1957" t="s">
        <v>113</v>
      </c>
      <c r="J1957" t="s">
        <v>46</v>
      </c>
      <c r="K1957" t="s">
        <v>83</v>
      </c>
      <c r="M1957" t="s">
        <v>84</v>
      </c>
      <c r="N1957" t="s">
        <v>85</v>
      </c>
      <c r="O1957">
        <v>30</v>
      </c>
      <c r="P1957">
        <v>29</v>
      </c>
      <c r="Q1957" t="b">
        <v>0</v>
      </c>
      <c r="R1957">
        <v>1</v>
      </c>
      <c r="S1957">
        <v>0</v>
      </c>
      <c r="T1957" t="s">
        <v>143</v>
      </c>
      <c r="U1957" t="s">
        <v>144</v>
      </c>
      <c r="V1957" t="s">
        <v>139</v>
      </c>
      <c r="W1957" t="s">
        <v>53</v>
      </c>
      <c r="X1957">
        <v>7.2</v>
      </c>
      <c r="Y1957">
        <v>5.76</v>
      </c>
      <c r="Z1957">
        <v>4.6100000000000003</v>
      </c>
      <c r="AA1957">
        <v>1.77</v>
      </c>
      <c r="AB1957">
        <v>6.38</v>
      </c>
      <c r="AC1957">
        <v>5.0999999999999996</v>
      </c>
      <c r="AD1957">
        <v>1.28</v>
      </c>
      <c r="AE1957">
        <v>5.43</v>
      </c>
      <c r="AF1957">
        <v>0</v>
      </c>
      <c r="AG1957">
        <v>0.94</v>
      </c>
      <c r="AH1957" t="s">
        <v>54</v>
      </c>
      <c r="AK1957">
        <v>11</v>
      </c>
      <c r="AL1957">
        <v>0</v>
      </c>
    </row>
    <row r="1958" spans="1:38" x14ac:dyDescent="0.25">
      <c r="A1958" t="s">
        <v>2227</v>
      </c>
      <c r="B1958" s="1">
        <v>45072</v>
      </c>
      <c r="C1958" t="s">
        <v>291</v>
      </c>
      <c r="D1958" t="s">
        <v>66</v>
      </c>
      <c r="E1958" t="s">
        <v>67</v>
      </c>
      <c r="F1958" t="s">
        <v>68</v>
      </c>
      <c r="G1958" t="s">
        <v>57</v>
      </c>
      <c r="H1958" t="s">
        <v>58</v>
      </c>
      <c r="I1958" t="s">
        <v>59</v>
      </c>
      <c r="J1958" t="s">
        <v>46</v>
      </c>
      <c r="K1958" t="s">
        <v>60</v>
      </c>
      <c r="L1958" t="s">
        <v>61</v>
      </c>
      <c r="M1958" t="s">
        <v>48</v>
      </c>
      <c r="N1958" t="s">
        <v>49</v>
      </c>
      <c r="O1958">
        <v>30</v>
      </c>
      <c r="P1958">
        <v>31</v>
      </c>
      <c r="Q1958" t="b">
        <v>1</v>
      </c>
      <c r="R1958">
        <v>2</v>
      </c>
      <c r="S1958">
        <v>2</v>
      </c>
      <c r="T1958" t="s">
        <v>50</v>
      </c>
      <c r="U1958" t="s">
        <v>51</v>
      </c>
      <c r="V1958" t="s">
        <v>52</v>
      </c>
      <c r="W1958" t="s">
        <v>53</v>
      </c>
      <c r="X1958">
        <v>174</v>
      </c>
      <c r="Y1958">
        <v>147.9</v>
      </c>
      <c r="Z1958">
        <v>149.57</v>
      </c>
      <c r="AA1958">
        <v>1.78</v>
      </c>
      <c r="AB1958">
        <v>151.35</v>
      </c>
      <c r="AC1958">
        <v>131.66999999999999</v>
      </c>
      <c r="AD1958">
        <v>19.670000000000002</v>
      </c>
      <c r="AE1958">
        <v>133.84</v>
      </c>
      <c r="AF1958">
        <v>0</v>
      </c>
      <c r="AG1958">
        <v>17.5</v>
      </c>
      <c r="AH1958" t="s">
        <v>54</v>
      </c>
      <c r="AK1958">
        <v>3</v>
      </c>
      <c r="AL1958">
        <v>0</v>
      </c>
    </row>
    <row r="1959" spans="1:38" x14ac:dyDescent="0.25">
      <c r="A1959" t="s">
        <v>2228</v>
      </c>
      <c r="B1959" s="1">
        <v>45338</v>
      </c>
      <c r="C1959" t="s">
        <v>569</v>
      </c>
      <c r="D1959" t="s">
        <v>40</v>
      </c>
      <c r="E1959" t="s">
        <v>41</v>
      </c>
      <c r="F1959" t="s">
        <v>42</v>
      </c>
      <c r="G1959" t="s">
        <v>43</v>
      </c>
      <c r="H1959" t="s">
        <v>44</v>
      </c>
      <c r="I1959" t="s">
        <v>45</v>
      </c>
      <c r="J1959" t="s">
        <v>46</v>
      </c>
      <c r="K1959" t="s">
        <v>106</v>
      </c>
      <c r="M1959" t="s">
        <v>107</v>
      </c>
      <c r="N1959" t="s">
        <v>108</v>
      </c>
      <c r="O1959">
        <v>90</v>
      </c>
      <c r="P1959">
        <v>92</v>
      </c>
      <c r="Q1959" t="b">
        <v>0</v>
      </c>
      <c r="R1959">
        <v>1</v>
      </c>
      <c r="S1959">
        <v>1</v>
      </c>
      <c r="T1959" t="s">
        <v>50</v>
      </c>
      <c r="U1959" t="s">
        <v>51</v>
      </c>
      <c r="V1959" t="s">
        <v>52</v>
      </c>
      <c r="W1959" t="s">
        <v>53</v>
      </c>
      <c r="X1959">
        <v>8.5</v>
      </c>
      <c r="Y1959">
        <v>6.8</v>
      </c>
      <c r="Z1959">
        <v>3.98</v>
      </c>
      <c r="AA1959">
        <v>1.78</v>
      </c>
      <c r="AB1959">
        <v>5.76</v>
      </c>
      <c r="AC1959">
        <v>5.01</v>
      </c>
      <c r="AD1959">
        <v>1</v>
      </c>
      <c r="AE1959">
        <v>6.05</v>
      </c>
      <c r="AF1959">
        <v>0</v>
      </c>
      <c r="AG1959">
        <v>-0.28999999999999998</v>
      </c>
      <c r="AH1959" t="s">
        <v>54</v>
      </c>
      <c r="AK1959">
        <v>8</v>
      </c>
      <c r="AL1959">
        <v>0</v>
      </c>
    </row>
    <row r="1960" spans="1:38" x14ac:dyDescent="0.25">
      <c r="A1960" t="s">
        <v>2229</v>
      </c>
      <c r="B1960" s="1">
        <v>45164</v>
      </c>
      <c r="C1960" t="s">
        <v>242</v>
      </c>
      <c r="D1960" t="s">
        <v>66</v>
      </c>
      <c r="E1960" t="s">
        <v>67</v>
      </c>
      <c r="F1960" t="s">
        <v>68</v>
      </c>
      <c r="G1960" t="s">
        <v>80</v>
      </c>
      <c r="H1960" t="s">
        <v>81</v>
      </c>
      <c r="I1960" t="s">
        <v>82</v>
      </c>
      <c r="J1960" t="s">
        <v>46</v>
      </c>
      <c r="K1960" t="s">
        <v>114</v>
      </c>
      <c r="L1960" t="s">
        <v>115</v>
      </c>
      <c r="M1960" t="s">
        <v>116</v>
      </c>
      <c r="N1960" t="s">
        <v>117</v>
      </c>
      <c r="O1960">
        <v>90</v>
      </c>
      <c r="P1960">
        <v>88</v>
      </c>
      <c r="Q1960" t="b">
        <v>1</v>
      </c>
      <c r="R1960">
        <v>4</v>
      </c>
      <c r="S1960">
        <v>1</v>
      </c>
      <c r="T1960" t="s">
        <v>99</v>
      </c>
      <c r="U1960" t="s">
        <v>100</v>
      </c>
      <c r="V1960" t="s">
        <v>52</v>
      </c>
      <c r="W1960" t="s">
        <v>53</v>
      </c>
      <c r="X1960">
        <v>564</v>
      </c>
      <c r="Y1960">
        <v>479.4</v>
      </c>
      <c r="Z1960">
        <v>1418.22</v>
      </c>
      <c r="AA1960">
        <v>1.78</v>
      </c>
      <c r="AB1960">
        <v>1420</v>
      </c>
      <c r="AC1960">
        <v>1249.5999999999999</v>
      </c>
      <c r="AD1960">
        <v>170.4</v>
      </c>
      <c r="AE1960">
        <v>1363.47</v>
      </c>
      <c r="AF1960">
        <v>0</v>
      </c>
      <c r="AG1960">
        <v>56.53</v>
      </c>
      <c r="AH1960" t="s">
        <v>54</v>
      </c>
      <c r="AK1960">
        <v>1</v>
      </c>
      <c r="AL1960">
        <v>1</v>
      </c>
    </row>
    <row r="1961" spans="1:38" x14ac:dyDescent="0.25">
      <c r="A1961" t="s">
        <v>2230</v>
      </c>
      <c r="B1961" s="1">
        <v>45418</v>
      </c>
      <c r="C1961" t="s">
        <v>487</v>
      </c>
      <c r="D1961" t="s">
        <v>90</v>
      </c>
      <c r="E1961" t="s">
        <v>91</v>
      </c>
      <c r="F1961" t="s">
        <v>92</v>
      </c>
      <c r="G1961" t="s">
        <v>43</v>
      </c>
      <c r="H1961" t="s">
        <v>44</v>
      </c>
      <c r="I1961" t="s">
        <v>45</v>
      </c>
      <c r="J1961" t="s">
        <v>46</v>
      </c>
      <c r="K1961" t="s">
        <v>69</v>
      </c>
      <c r="L1961" t="s">
        <v>70</v>
      </c>
      <c r="M1961" t="s">
        <v>71</v>
      </c>
      <c r="N1961" t="s">
        <v>72</v>
      </c>
      <c r="O1961">
        <v>30</v>
      </c>
      <c r="P1961">
        <v>30</v>
      </c>
      <c r="Q1961" t="b">
        <v>1</v>
      </c>
      <c r="R1961">
        <v>3</v>
      </c>
      <c r="S1961">
        <v>0</v>
      </c>
      <c r="T1961" t="s">
        <v>73</v>
      </c>
      <c r="U1961" t="s">
        <v>74</v>
      </c>
      <c r="V1961" t="s">
        <v>52</v>
      </c>
      <c r="W1961" t="s">
        <v>53</v>
      </c>
      <c r="X1961">
        <v>384</v>
      </c>
      <c r="Y1961">
        <v>326.39999999999998</v>
      </c>
      <c r="Z1961">
        <v>324.44</v>
      </c>
      <c r="AA1961">
        <v>1.79</v>
      </c>
      <c r="AB1961">
        <v>326.23</v>
      </c>
      <c r="AC1961">
        <v>277.3</v>
      </c>
      <c r="AD1961">
        <v>48.94</v>
      </c>
      <c r="AE1961">
        <v>293.63</v>
      </c>
      <c r="AF1961">
        <v>0</v>
      </c>
      <c r="AG1961">
        <v>32.61</v>
      </c>
      <c r="AH1961" t="s">
        <v>54</v>
      </c>
      <c r="AK1961">
        <v>11</v>
      </c>
      <c r="AL1961">
        <v>1</v>
      </c>
    </row>
    <row r="1962" spans="1:38" x14ac:dyDescent="0.25">
      <c r="A1962" t="s">
        <v>2231</v>
      </c>
      <c r="B1962" s="1">
        <v>45483</v>
      </c>
      <c r="C1962" t="s">
        <v>233</v>
      </c>
      <c r="D1962" t="s">
        <v>40</v>
      </c>
      <c r="E1962" t="s">
        <v>41</v>
      </c>
      <c r="F1962" t="s">
        <v>42</v>
      </c>
      <c r="G1962" t="s">
        <v>111</v>
      </c>
      <c r="H1962" t="s">
        <v>112</v>
      </c>
      <c r="I1962" t="s">
        <v>113</v>
      </c>
      <c r="J1962" t="s">
        <v>46</v>
      </c>
      <c r="K1962" t="s">
        <v>93</v>
      </c>
      <c r="L1962" t="s">
        <v>94</v>
      </c>
      <c r="M1962" t="s">
        <v>95</v>
      </c>
      <c r="N1962" t="s">
        <v>96</v>
      </c>
      <c r="O1962">
        <v>30</v>
      </c>
      <c r="P1962">
        <v>29</v>
      </c>
      <c r="Q1962" t="b">
        <v>1</v>
      </c>
      <c r="R1962">
        <v>2</v>
      </c>
      <c r="S1962">
        <v>0</v>
      </c>
      <c r="T1962" t="s">
        <v>143</v>
      </c>
      <c r="U1962" t="s">
        <v>144</v>
      </c>
      <c r="V1962" t="s">
        <v>139</v>
      </c>
      <c r="W1962" t="s">
        <v>53</v>
      </c>
      <c r="X1962">
        <v>185.4</v>
      </c>
      <c r="Y1962">
        <v>157.59</v>
      </c>
      <c r="Z1962">
        <v>156.99</v>
      </c>
      <c r="AA1962">
        <v>1.77</v>
      </c>
      <c r="AB1962">
        <v>158.76</v>
      </c>
      <c r="AC1962">
        <v>127.01</v>
      </c>
      <c r="AD1962">
        <v>31.75</v>
      </c>
      <c r="AE1962">
        <v>147.68</v>
      </c>
      <c r="AF1962">
        <v>10.42</v>
      </c>
      <c r="AG1962">
        <v>0.66</v>
      </c>
      <c r="AH1962" t="s">
        <v>54</v>
      </c>
      <c r="AK1962">
        <v>5</v>
      </c>
      <c r="AL1962">
        <v>0</v>
      </c>
    </row>
    <row r="1963" spans="1:38" x14ac:dyDescent="0.25">
      <c r="A1963" t="s">
        <v>2232</v>
      </c>
      <c r="B1963" s="1">
        <v>45010</v>
      </c>
      <c r="C1963" t="s">
        <v>793</v>
      </c>
      <c r="D1963" t="s">
        <v>122</v>
      </c>
      <c r="E1963" t="s">
        <v>123</v>
      </c>
      <c r="F1963" t="s">
        <v>124</v>
      </c>
      <c r="G1963" t="s">
        <v>57</v>
      </c>
      <c r="H1963" t="s">
        <v>58</v>
      </c>
      <c r="I1963" t="s">
        <v>59</v>
      </c>
      <c r="J1963" t="s">
        <v>46</v>
      </c>
      <c r="K1963" t="s">
        <v>180</v>
      </c>
      <c r="M1963" t="s">
        <v>181</v>
      </c>
      <c r="N1963" t="s">
        <v>182</v>
      </c>
      <c r="O1963">
        <v>30</v>
      </c>
      <c r="P1963">
        <v>29</v>
      </c>
      <c r="Q1963" t="b">
        <v>0</v>
      </c>
      <c r="R1963">
        <v>1</v>
      </c>
      <c r="S1963">
        <v>0</v>
      </c>
      <c r="T1963" t="s">
        <v>99</v>
      </c>
      <c r="U1963" t="s">
        <v>100</v>
      </c>
      <c r="V1963" t="s">
        <v>52</v>
      </c>
      <c r="W1963" t="s">
        <v>53</v>
      </c>
      <c r="X1963">
        <v>6.9</v>
      </c>
      <c r="Y1963">
        <v>5.52</v>
      </c>
      <c r="Z1963">
        <v>3.3</v>
      </c>
      <c r="AA1963">
        <v>1.78</v>
      </c>
      <c r="AB1963">
        <v>5.08</v>
      </c>
      <c r="AC1963">
        <v>4.47</v>
      </c>
      <c r="AD1963">
        <v>1</v>
      </c>
      <c r="AE1963">
        <v>5.03</v>
      </c>
      <c r="AF1963">
        <v>0</v>
      </c>
      <c r="AG1963">
        <v>0.05</v>
      </c>
      <c r="AH1963" t="s">
        <v>54</v>
      </c>
      <c r="AK1963">
        <v>1</v>
      </c>
      <c r="AL1963">
        <v>1</v>
      </c>
    </row>
    <row r="1964" spans="1:38" x14ac:dyDescent="0.25">
      <c r="A1964" t="s">
        <v>2233</v>
      </c>
      <c r="B1964" s="1">
        <v>45022</v>
      </c>
      <c r="C1964" t="s">
        <v>250</v>
      </c>
      <c r="D1964" t="s">
        <v>77</v>
      </c>
      <c r="E1964" t="s">
        <v>78</v>
      </c>
      <c r="F1964" t="s">
        <v>79</v>
      </c>
      <c r="G1964" t="s">
        <v>111</v>
      </c>
      <c r="H1964" t="s">
        <v>112</v>
      </c>
      <c r="I1964" t="s">
        <v>113</v>
      </c>
      <c r="J1964" t="s">
        <v>46</v>
      </c>
      <c r="K1964" t="s">
        <v>260</v>
      </c>
      <c r="L1964" t="s">
        <v>261</v>
      </c>
      <c r="M1964" t="s">
        <v>262</v>
      </c>
      <c r="N1964" t="s">
        <v>157</v>
      </c>
      <c r="O1964">
        <v>28</v>
      </c>
      <c r="P1964">
        <v>28</v>
      </c>
      <c r="Q1964" t="b">
        <v>1</v>
      </c>
      <c r="R1964">
        <v>4</v>
      </c>
      <c r="S1964">
        <v>0</v>
      </c>
      <c r="T1964" t="s">
        <v>62</v>
      </c>
      <c r="U1964" t="s">
        <v>63</v>
      </c>
      <c r="V1964" t="s">
        <v>52</v>
      </c>
      <c r="W1964" t="s">
        <v>53</v>
      </c>
      <c r="X1964">
        <v>918</v>
      </c>
      <c r="Y1964">
        <v>780.3</v>
      </c>
      <c r="Z1964">
        <v>759.77</v>
      </c>
      <c r="AA1964">
        <v>1.8</v>
      </c>
      <c r="AB1964">
        <v>761.57</v>
      </c>
      <c r="AC1964">
        <v>639.72</v>
      </c>
      <c r="AD1964">
        <v>121.85</v>
      </c>
      <c r="AE1964">
        <v>740.09</v>
      </c>
      <c r="AF1964">
        <v>0</v>
      </c>
      <c r="AG1964">
        <v>21.48</v>
      </c>
      <c r="AH1964" t="s">
        <v>54</v>
      </c>
      <c r="AK1964">
        <v>6</v>
      </c>
      <c r="AL1964">
        <v>0</v>
      </c>
    </row>
    <row r="1965" spans="1:38" x14ac:dyDescent="0.25">
      <c r="A1965" t="s">
        <v>2234</v>
      </c>
      <c r="B1965" s="1">
        <v>45402</v>
      </c>
      <c r="C1965" t="s">
        <v>274</v>
      </c>
      <c r="D1965" t="s">
        <v>122</v>
      </c>
      <c r="E1965" t="s">
        <v>123</v>
      </c>
      <c r="F1965" t="s">
        <v>124</v>
      </c>
      <c r="G1965" t="s">
        <v>57</v>
      </c>
      <c r="H1965" t="s">
        <v>58</v>
      </c>
      <c r="I1965" t="s">
        <v>59</v>
      </c>
      <c r="J1965" t="s">
        <v>46</v>
      </c>
      <c r="K1965" t="s">
        <v>103</v>
      </c>
      <c r="M1965" t="s">
        <v>95</v>
      </c>
      <c r="N1965" t="s">
        <v>96</v>
      </c>
      <c r="O1965">
        <v>30</v>
      </c>
      <c r="P1965">
        <v>29</v>
      </c>
      <c r="Q1965" t="b">
        <v>0</v>
      </c>
      <c r="R1965">
        <v>1</v>
      </c>
      <c r="S1965">
        <v>2</v>
      </c>
      <c r="T1965" t="s">
        <v>99</v>
      </c>
      <c r="U1965" t="s">
        <v>100</v>
      </c>
      <c r="V1965" t="s">
        <v>52</v>
      </c>
      <c r="W1965" t="s">
        <v>53</v>
      </c>
      <c r="X1965">
        <v>18.2</v>
      </c>
      <c r="Y1965">
        <v>14.56</v>
      </c>
      <c r="Z1965">
        <v>8.23</v>
      </c>
      <c r="AA1965">
        <v>1.78</v>
      </c>
      <c r="AB1965">
        <v>10.01</v>
      </c>
      <c r="AC1965">
        <v>8.81</v>
      </c>
      <c r="AD1965">
        <v>1.2</v>
      </c>
      <c r="AE1965">
        <v>13.32</v>
      </c>
      <c r="AF1965">
        <v>0</v>
      </c>
      <c r="AG1965">
        <v>-3.31</v>
      </c>
      <c r="AH1965" t="s">
        <v>54</v>
      </c>
      <c r="AK1965">
        <v>11</v>
      </c>
      <c r="AL1965">
        <v>0</v>
      </c>
    </row>
    <row r="1966" spans="1:38" x14ac:dyDescent="0.25">
      <c r="A1966" t="s">
        <v>2235</v>
      </c>
      <c r="B1966" s="1">
        <v>45581</v>
      </c>
      <c r="C1966" t="s">
        <v>161</v>
      </c>
      <c r="D1966" t="s">
        <v>90</v>
      </c>
      <c r="E1966" t="s">
        <v>91</v>
      </c>
      <c r="F1966" t="s">
        <v>92</v>
      </c>
      <c r="G1966" t="s">
        <v>80</v>
      </c>
      <c r="H1966" t="s">
        <v>81</v>
      </c>
      <c r="I1966" t="s">
        <v>82</v>
      </c>
      <c r="J1966" t="s">
        <v>46</v>
      </c>
      <c r="K1966" t="s">
        <v>114</v>
      </c>
      <c r="L1966" t="s">
        <v>115</v>
      </c>
      <c r="M1966" t="s">
        <v>116</v>
      </c>
      <c r="N1966" t="s">
        <v>117</v>
      </c>
      <c r="O1966">
        <v>30</v>
      </c>
      <c r="P1966">
        <v>30</v>
      </c>
      <c r="Q1966" t="b">
        <v>1</v>
      </c>
      <c r="R1966">
        <v>4</v>
      </c>
      <c r="S1966">
        <v>0</v>
      </c>
      <c r="T1966" t="s">
        <v>99</v>
      </c>
      <c r="U1966" t="s">
        <v>100</v>
      </c>
      <c r="V1966" t="s">
        <v>52</v>
      </c>
      <c r="W1966" t="s">
        <v>53</v>
      </c>
      <c r="X1966">
        <v>564</v>
      </c>
      <c r="Y1966">
        <v>479.4</v>
      </c>
      <c r="Z1966">
        <v>484.03</v>
      </c>
      <c r="AA1966">
        <v>1.78</v>
      </c>
      <c r="AB1966">
        <v>485.81</v>
      </c>
      <c r="AC1966">
        <v>427.52</v>
      </c>
      <c r="AD1966">
        <v>58.3</v>
      </c>
      <c r="AE1966">
        <v>431.61</v>
      </c>
      <c r="AF1966">
        <v>0</v>
      </c>
      <c r="AG1966">
        <v>54.2</v>
      </c>
      <c r="AH1966" t="s">
        <v>54</v>
      </c>
      <c r="AK1966">
        <v>11</v>
      </c>
      <c r="AL1966">
        <v>0</v>
      </c>
    </row>
    <row r="1967" spans="1:38" x14ac:dyDescent="0.25">
      <c r="A1967" t="s">
        <v>2236</v>
      </c>
      <c r="B1967" s="1">
        <v>45046</v>
      </c>
      <c r="C1967" t="s">
        <v>188</v>
      </c>
      <c r="D1967" t="s">
        <v>77</v>
      </c>
      <c r="E1967" t="s">
        <v>78</v>
      </c>
      <c r="F1967" t="s">
        <v>79</v>
      </c>
      <c r="G1967" t="s">
        <v>43</v>
      </c>
      <c r="H1967" t="s">
        <v>44</v>
      </c>
      <c r="I1967" t="s">
        <v>45</v>
      </c>
      <c r="J1967" t="s">
        <v>46</v>
      </c>
      <c r="K1967" t="s">
        <v>260</v>
      </c>
      <c r="L1967" t="s">
        <v>261</v>
      </c>
      <c r="M1967" t="s">
        <v>262</v>
      </c>
      <c r="N1967" t="s">
        <v>157</v>
      </c>
      <c r="O1967">
        <v>28</v>
      </c>
      <c r="P1967">
        <v>29</v>
      </c>
      <c r="Q1967" t="b">
        <v>1</v>
      </c>
      <c r="R1967">
        <v>4</v>
      </c>
      <c r="S1967">
        <v>0</v>
      </c>
      <c r="T1967" t="s">
        <v>158</v>
      </c>
      <c r="U1967" t="s">
        <v>159</v>
      </c>
      <c r="V1967" t="s">
        <v>158</v>
      </c>
      <c r="W1967" t="s">
        <v>23</v>
      </c>
      <c r="X1967">
        <v>918</v>
      </c>
      <c r="Y1967">
        <v>780.3</v>
      </c>
      <c r="Z1967">
        <v>826.2</v>
      </c>
      <c r="AA1967">
        <v>0</v>
      </c>
      <c r="AB1967">
        <v>826.2</v>
      </c>
      <c r="AC1967">
        <v>0</v>
      </c>
      <c r="AD1967">
        <v>826.2</v>
      </c>
      <c r="AE1967">
        <v>706.39</v>
      </c>
      <c r="AF1967">
        <v>0</v>
      </c>
      <c r="AG1967">
        <v>119.81</v>
      </c>
      <c r="AH1967" t="s">
        <v>54</v>
      </c>
      <c r="AK1967">
        <v>7</v>
      </c>
      <c r="AL1967">
        <v>0</v>
      </c>
    </row>
    <row r="1968" spans="1:38" x14ac:dyDescent="0.25">
      <c r="A1968" t="s">
        <v>2237</v>
      </c>
      <c r="B1968" s="1">
        <v>45323</v>
      </c>
      <c r="C1968" t="s">
        <v>253</v>
      </c>
      <c r="D1968" t="s">
        <v>77</v>
      </c>
      <c r="E1968" t="s">
        <v>78</v>
      </c>
      <c r="F1968" t="s">
        <v>79</v>
      </c>
      <c r="G1968" t="s">
        <v>111</v>
      </c>
      <c r="H1968" t="s">
        <v>112</v>
      </c>
      <c r="I1968" t="s">
        <v>113</v>
      </c>
      <c r="J1968" t="s">
        <v>46</v>
      </c>
      <c r="K1968" t="s">
        <v>163</v>
      </c>
      <c r="L1968" t="s">
        <v>164</v>
      </c>
      <c r="M1968" t="s">
        <v>165</v>
      </c>
      <c r="N1968" t="s">
        <v>157</v>
      </c>
      <c r="O1968">
        <v>90</v>
      </c>
      <c r="P1968">
        <v>90</v>
      </c>
      <c r="Q1968" t="b">
        <v>1</v>
      </c>
      <c r="R1968">
        <v>4</v>
      </c>
      <c r="S1968">
        <v>1</v>
      </c>
      <c r="T1968" t="s">
        <v>50</v>
      </c>
      <c r="U1968" t="s">
        <v>51</v>
      </c>
      <c r="V1968" t="s">
        <v>52</v>
      </c>
      <c r="W1968" t="s">
        <v>53</v>
      </c>
      <c r="X1968">
        <v>936</v>
      </c>
      <c r="Y1968">
        <v>795.6</v>
      </c>
      <c r="Z1968">
        <v>2382.36</v>
      </c>
      <c r="AA1968">
        <v>1.78</v>
      </c>
      <c r="AB1968">
        <v>2384.14</v>
      </c>
      <c r="AC1968">
        <v>2074.1999999999998</v>
      </c>
      <c r="AD1968">
        <v>309.94</v>
      </c>
      <c r="AE1968">
        <v>2204.2800000000002</v>
      </c>
      <c r="AF1968">
        <v>0</v>
      </c>
      <c r="AG1968">
        <v>179.86</v>
      </c>
      <c r="AH1968" t="s">
        <v>54</v>
      </c>
      <c r="AK1968">
        <v>5</v>
      </c>
      <c r="AL1968">
        <v>0</v>
      </c>
    </row>
    <row r="1969" spans="1:38" x14ac:dyDescent="0.25">
      <c r="A1969" t="s">
        <v>2238</v>
      </c>
      <c r="B1969" s="1">
        <v>45047</v>
      </c>
      <c r="C1969" t="s">
        <v>569</v>
      </c>
      <c r="D1969" t="s">
        <v>122</v>
      </c>
      <c r="E1969" t="s">
        <v>123</v>
      </c>
      <c r="F1969" t="s">
        <v>124</v>
      </c>
      <c r="G1969" t="s">
        <v>57</v>
      </c>
      <c r="H1969" t="s">
        <v>58</v>
      </c>
      <c r="I1969" t="s">
        <v>59</v>
      </c>
      <c r="J1969" t="s">
        <v>46</v>
      </c>
      <c r="K1969" t="s">
        <v>83</v>
      </c>
      <c r="M1969" t="s">
        <v>84</v>
      </c>
      <c r="N1969" t="s">
        <v>85</v>
      </c>
      <c r="O1969">
        <v>90</v>
      </c>
      <c r="P1969">
        <v>89</v>
      </c>
      <c r="Q1969" t="b">
        <v>0</v>
      </c>
      <c r="R1969">
        <v>1</v>
      </c>
      <c r="S1969">
        <v>0</v>
      </c>
      <c r="T1969" t="s">
        <v>73</v>
      </c>
      <c r="U1969" t="s">
        <v>74</v>
      </c>
      <c r="V1969" t="s">
        <v>52</v>
      </c>
      <c r="W1969" t="s">
        <v>53</v>
      </c>
      <c r="X1969">
        <v>7.2</v>
      </c>
      <c r="Y1969">
        <v>5.76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 t="s">
        <v>129</v>
      </c>
      <c r="AI1969">
        <v>65</v>
      </c>
      <c r="AJ1969" t="s">
        <v>189</v>
      </c>
      <c r="AK1969">
        <v>7</v>
      </c>
      <c r="AL1969">
        <v>0</v>
      </c>
    </row>
    <row r="1970" spans="1:38" x14ac:dyDescent="0.25">
      <c r="A1970" t="s">
        <v>2239</v>
      </c>
      <c r="B1970" s="1">
        <v>45080</v>
      </c>
      <c r="C1970" t="s">
        <v>569</v>
      </c>
      <c r="D1970" t="s">
        <v>122</v>
      </c>
      <c r="E1970" t="s">
        <v>123</v>
      </c>
      <c r="F1970" t="s">
        <v>124</v>
      </c>
      <c r="G1970" t="s">
        <v>43</v>
      </c>
      <c r="H1970" t="s">
        <v>44</v>
      </c>
      <c r="I1970" t="s">
        <v>45</v>
      </c>
      <c r="J1970" t="s">
        <v>46</v>
      </c>
      <c r="K1970" t="s">
        <v>83</v>
      </c>
      <c r="M1970" t="s">
        <v>84</v>
      </c>
      <c r="N1970" t="s">
        <v>85</v>
      </c>
      <c r="O1970">
        <v>30</v>
      </c>
      <c r="P1970">
        <v>29</v>
      </c>
      <c r="Q1970" t="b">
        <v>0</v>
      </c>
      <c r="R1970">
        <v>1</v>
      </c>
      <c r="S1970">
        <v>0</v>
      </c>
      <c r="T1970" t="s">
        <v>73</v>
      </c>
      <c r="U1970" t="s">
        <v>74</v>
      </c>
      <c r="V1970" t="s">
        <v>52</v>
      </c>
      <c r="W1970" t="s">
        <v>53</v>
      </c>
      <c r="X1970">
        <v>7.2</v>
      </c>
      <c r="Y1970">
        <v>5.76</v>
      </c>
      <c r="Z1970">
        <v>3.39</v>
      </c>
      <c r="AA1970">
        <v>1.79</v>
      </c>
      <c r="AB1970">
        <v>5.18</v>
      </c>
      <c r="AC1970">
        <v>4.4000000000000004</v>
      </c>
      <c r="AD1970">
        <v>1</v>
      </c>
      <c r="AE1970">
        <v>5.27</v>
      </c>
      <c r="AF1970">
        <v>0</v>
      </c>
      <c r="AG1970">
        <v>-0.09</v>
      </c>
      <c r="AH1970" t="s">
        <v>54</v>
      </c>
      <c r="AK1970">
        <v>10</v>
      </c>
      <c r="AL1970">
        <v>1</v>
      </c>
    </row>
    <row r="1971" spans="1:38" x14ac:dyDescent="0.25">
      <c r="A1971" t="s">
        <v>2240</v>
      </c>
      <c r="B1971" s="1">
        <v>45468</v>
      </c>
      <c r="C1971" t="s">
        <v>296</v>
      </c>
      <c r="D1971" t="s">
        <v>122</v>
      </c>
      <c r="E1971" t="s">
        <v>123</v>
      </c>
      <c r="F1971" t="s">
        <v>124</v>
      </c>
      <c r="G1971" t="s">
        <v>43</v>
      </c>
      <c r="H1971" t="s">
        <v>44</v>
      </c>
      <c r="I1971" t="s">
        <v>45</v>
      </c>
      <c r="J1971" t="s">
        <v>46</v>
      </c>
      <c r="K1971" t="s">
        <v>163</v>
      </c>
      <c r="L1971" t="s">
        <v>164</v>
      </c>
      <c r="M1971" t="s">
        <v>165</v>
      </c>
      <c r="N1971" t="s">
        <v>157</v>
      </c>
      <c r="O1971">
        <v>30</v>
      </c>
      <c r="P1971">
        <v>30</v>
      </c>
      <c r="Q1971" t="b">
        <v>1</v>
      </c>
      <c r="R1971">
        <v>4</v>
      </c>
      <c r="S1971">
        <v>0</v>
      </c>
      <c r="T1971" t="s">
        <v>50</v>
      </c>
      <c r="U1971" t="s">
        <v>51</v>
      </c>
      <c r="V1971" t="s">
        <v>52</v>
      </c>
      <c r="W1971" t="s">
        <v>53</v>
      </c>
      <c r="X1971">
        <v>936</v>
      </c>
      <c r="Y1971">
        <v>795.6</v>
      </c>
      <c r="Z1971">
        <v>804.53</v>
      </c>
      <c r="AA1971">
        <v>1.78</v>
      </c>
      <c r="AB1971">
        <v>806.31</v>
      </c>
      <c r="AC1971">
        <v>701.49</v>
      </c>
      <c r="AD1971">
        <v>104.82</v>
      </c>
      <c r="AE1971">
        <v>731.2</v>
      </c>
      <c r="AF1971">
        <v>0</v>
      </c>
      <c r="AG1971">
        <v>75.12</v>
      </c>
      <c r="AH1971" t="s">
        <v>54</v>
      </c>
      <c r="AK1971">
        <v>10</v>
      </c>
      <c r="AL1971">
        <v>0</v>
      </c>
    </row>
    <row r="1972" spans="1:38" x14ac:dyDescent="0.25">
      <c r="A1972" t="s">
        <v>2241</v>
      </c>
      <c r="B1972" s="1">
        <v>45488</v>
      </c>
      <c r="C1972" t="s">
        <v>584</v>
      </c>
      <c r="D1972" t="s">
        <v>122</v>
      </c>
      <c r="E1972" t="s">
        <v>123</v>
      </c>
      <c r="F1972" t="s">
        <v>124</v>
      </c>
      <c r="G1972" t="s">
        <v>80</v>
      </c>
      <c r="H1972" t="s">
        <v>81</v>
      </c>
      <c r="I1972" t="s">
        <v>82</v>
      </c>
      <c r="J1972" t="s">
        <v>46</v>
      </c>
      <c r="K1972" t="s">
        <v>106</v>
      </c>
      <c r="M1972" t="s">
        <v>107</v>
      </c>
      <c r="N1972" t="s">
        <v>108</v>
      </c>
      <c r="O1972">
        <v>90</v>
      </c>
      <c r="P1972">
        <v>89</v>
      </c>
      <c r="Q1972" t="b">
        <v>0</v>
      </c>
      <c r="R1972">
        <v>1</v>
      </c>
      <c r="S1972">
        <v>0</v>
      </c>
      <c r="T1972" t="s">
        <v>50</v>
      </c>
      <c r="U1972" t="s">
        <v>51</v>
      </c>
      <c r="V1972" t="s">
        <v>52</v>
      </c>
      <c r="W1972" t="s">
        <v>53</v>
      </c>
      <c r="X1972">
        <v>8.5</v>
      </c>
      <c r="Y1972">
        <v>6.8</v>
      </c>
      <c r="Z1972">
        <v>4.8</v>
      </c>
      <c r="AA1972">
        <v>1.78</v>
      </c>
      <c r="AB1972">
        <v>6.58</v>
      </c>
      <c r="AC1972">
        <v>5.73</v>
      </c>
      <c r="AD1972">
        <v>1</v>
      </c>
      <c r="AE1972">
        <v>6.51</v>
      </c>
      <c r="AF1972">
        <v>0</v>
      </c>
      <c r="AG1972">
        <v>7.0000000000000007E-2</v>
      </c>
      <c r="AH1972" t="s">
        <v>54</v>
      </c>
      <c r="AK1972">
        <v>7</v>
      </c>
      <c r="AL1972">
        <v>1</v>
      </c>
    </row>
    <row r="1973" spans="1:38" x14ac:dyDescent="0.25">
      <c r="A1973" t="s">
        <v>2242</v>
      </c>
      <c r="B1973" s="1">
        <v>45312</v>
      </c>
      <c r="C1973" t="s">
        <v>410</v>
      </c>
      <c r="D1973" t="s">
        <v>40</v>
      </c>
      <c r="E1973" t="s">
        <v>41</v>
      </c>
      <c r="F1973" t="s">
        <v>42</v>
      </c>
      <c r="G1973" t="s">
        <v>57</v>
      </c>
      <c r="H1973" t="s">
        <v>58</v>
      </c>
      <c r="I1973" t="s">
        <v>59</v>
      </c>
      <c r="J1973" t="s">
        <v>46</v>
      </c>
      <c r="K1973" t="s">
        <v>47</v>
      </c>
      <c r="M1973" t="s">
        <v>48</v>
      </c>
      <c r="N1973" t="s">
        <v>49</v>
      </c>
      <c r="O1973">
        <v>90</v>
      </c>
      <c r="P1973">
        <v>93</v>
      </c>
      <c r="Q1973" t="b">
        <v>0</v>
      </c>
      <c r="R1973">
        <v>1</v>
      </c>
      <c r="S1973">
        <v>0</v>
      </c>
      <c r="T1973" t="s">
        <v>99</v>
      </c>
      <c r="U1973" t="s">
        <v>100</v>
      </c>
      <c r="V1973" t="s">
        <v>52</v>
      </c>
      <c r="W1973" t="s">
        <v>53</v>
      </c>
      <c r="X1973">
        <v>14.8</v>
      </c>
      <c r="Y1973">
        <v>11.84</v>
      </c>
      <c r="Z1973">
        <v>21.17</v>
      </c>
      <c r="AA1973">
        <v>1.78</v>
      </c>
      <c r="AB1973">
        <v>22.95</v>
      </c>
      <c r="AC1973">
        <v>20.190000000000001</v>
      </c>
      <c r="AD1973">
        <v>2.75</v>
      </c>
      <c r="AE1973">
        <v>33.64</v>
      </c>
      <c r="AF1973">
        <v>0</v>
      </c>
      <c r="AG1973">
        <v>-10.69</v>
      </c>
      <c r="AH1973" t="s">
        <v>54</v>
      </c>
      <c r="AK1973">
        <v>0</v>
      </c>
      <c r="AL1973">
        <v>0</v>
      </c>
    </row>
    <row r="1974" spans="1:38" x14ac:dyDescent="0.25">
      <c r="A1974" t="s">
        <v>2243</v>
      </c>
      <c r="B1974" s="1">
        <v>45494</v>
      </c>
      <c r="C1974" t="s">
        <v>167</v>
      </c>
      <c r="D1974" t="s">
        <v>40</v>
      </c>
      <c r="E1974" t="s">
        <v>41</v>
      </c>
      <c r="F1974" t="s">
        <v>42</v>
      </c>
      <c r="G1974" t="s">
        <v>111</v>
      </c>
      <c r="H1974" t="s">
        <v>112</v>
      </c>
      <c r="I1974" t="s">
        <v>113</v>
      </c>
      <c r="J1974" t="s">
        <v>46</v>
      </c>
      <c r="K1974" t="s">
        <v>227</v>
      </c>
      <c r="L1974" t="s">
        <v>228</v>
      </c>
      <c r="M1974" t="s">
        <v>229</v>
      </c>
      <c r="N1974" t="s">
        <v>230</v>
      </c>
      <c r="O1974">
        <v>30</v>
      </c>
      <c r="P1974">
        <v>29</v>
      </c>
      <c r="Q1974" t="b">
        <v>1</v>
      </c>
      <c r="R1974">
        <v>4</v>
      </c>
      <c r="S1974">
        <v>2</v>
      </c>
      <c r="T1974" t="s">
        <v>158</v>
      </c>
      <c r="U1974" t="s">
        <v>159</v>
      </c>
      <c r="V1974" t="s">
        <v>158</v>
      </c>
      <c r="W1974" t="s">
        <v>23</v>
      </c>
      <c r="X1974">
        <v>618</v>
      </c>
      <c r="Y1974">
        <v>525.29999999999995</v>
      </c>
      <c r="Z1974">
        <v>556.20000000000005</v>
      </c>
      <c r="AA1974">
        <v>0</v>
      </c>
      <c r="AB1974">
        <v>556.20000000000005</v>
      </c>
      <c r="AC1974">
        <v>0</v>
      </c>
      <c r="AD1974">
        <v>556.20000000000005</v>
      </c>
      <c r="AE1974">
        <v>493.5</v>
      </c>
      <c r="AF1974">
        <v>0</v>
      </c>
      <c r="AG1974">
        <v>62.7</v>
      </c>
      <c r="AH1974" t="s">
        <v>54</v>
      </c>
      <c r="AK1974">
        <v>2</v>
      </c>
      <c r="AL1974">
        <v>0</v>
      </c>
    </row>
    <row r="1975" spans="1:38" x14ac:dyDescent="0.25">
      <c r="A1975" t="s">
        <v>2244</v>
      </c>
      <c r="B1975" s="1">
        <v>45073</v>
      </c>
      <c r="C1975" t="s">
        <v>775</v>
      </c>
      <c r="D1975" t="s">
        <v>90</v>
      </c>
      <c r="E1975" t="s">
        <v>91</v>
      </c>
      <c r="F1975" t="s">
        <v>92</v>
      </c>
      <c r="G1975" t="s">
        <v>80</v>
      </c>
      <c r="H1975" t="s">
        <v>81</v>
      </c>
      <c r="I1975" t="s">
        <v>82</v>
      </c>
      <c r="J1975" t="s">
        <v>46</v>
      </c>
      <c r="K1975" t="s">
        <v>168</v>
      </c>
      <c r="L1975" t="s">
        <v>169</v>
      </c>
      <c r="M1975" t="s">
        <v>170</v>
      </c>
      <c r="N1975" t="s">
        <v>171</v>
      </c>
      <c r="O1975">
        <v>90</v>
      </c>
      <c r="P1975">
        <v>92</v>
      </c>
      <c r="Q1975" t="b">
        <v>1</v>
      </c>
      <c r="R1975">
        <v>3</v>
      </c>
      <c r="S1975">
        <v>1</v>
      </c>
      <c r="T1975" t="s">
        <v>50</v>
      </c>
      <c r="U1975" t="s">
        <v>51</v>
      </c>
      <c r="V1975" t="s">
        <v>52</v>
      </c>
      <c r="W1975" t="s">
        <v>53</v>
      </c>
      <c r="X1975">
        <v>594</v>
      </c>
      <c r="Y1975">
        <v>504.9</v>
      </c>
      <c r="Z1975">
        <v>1516.14</v>
      </c>
      <c r="AA1975">
        <v>1.78</v>
      </c>
      <c r="AB1975">
        <v>1517.92</v>
      </c>
      <c r="AC1975">
        <v>1320.59</v>
      </c>
      <c r="AD1975">
        <v>197.33</v>
      </c>
      <c r="AE1975">
        <v>1371.1</v>
      </c>
      <c r="AF1975">
        <v>0</v>
      </c>
      <c r="AG1975">
        <v>146.82</v>
      </c>
      <c r="AH1975" t="s">
        <v>54</v>
      </c>
      <c r="AK1975">
        <v>6</v>
      </c>
      <c r="AL1975">
        <v>0</v>
      </c>
    </row>
    <row r="1976" spans="1:38" x14ac:dyDescent="0.25">
      <c r="A1976" t="s">
        <v>2245</v>
      </c>
      <c r="B1976" s="1">
        <v>45553</v>
      </c>
      <c r="C1976" t="s">
        <v>301</v>
      </c>
      <c r="D1976" t="s">
        <v>122</v>
      </c>
      <c r="E1976" t="s">
        <v>123</v>
      </c>
      <c r="F1976" t="s">
        <v>124</v>
      </c>
      <c r="G1976" t="s">
        <v>111</v>
      </c>
      <c r="H1976" t="s">
        <v>112</v>
      </c>
      <c r="I1976" t="s">
        <v>113</v>
      </c>
      <c r="J1976" t="s">
        <v>46</v>
      </c>
      <c r="K1976" t="s">
        <v>134</v>
      </c>
      <c r="M1976" t="s">
        <v>135</v>
      </c>
      <c r="N1976" t="s">
        <v>136</v>
      </c>
      <c r="O1976">
        <v>28</v>
      </c>
      <c r="P1976">
        <v>27</v>
      </c>
      <c r="Q1976" t="b">
        <v>0</v>
      </c>
      <c r="R1976">
        <v>4</v>
      </c>
      <c r="S1976">
        <v>0</v>
      </c>
      <c r="T1976" t="s">
        <v>62</v>
      </c>
      <c r="U1976" t="s">
        <v>63</v>
      </c>
      <c r="V1976" t="s">
        <v>52</v>
      </c>
      <c r="W1976" t="s">
        <v>53</v>
      </c>
      <c r="X1976">
        <v>4998</v>
      </c>
      <c r="Y1976">
        <v>4248.3</v>
      </c>
      <c r="Z1976">
        <v>2698.76</v>
      </c>
      <c r="AA1976">
        <v>1.8</v>
      </c>
      <c r="AB1976">
        <v>2700.56</v>
      </c>
      <c r="AC1976">
        <v>2268.4699999999998</v>
      </c>
      <c r="AD1976">
        <v>432.09</v>
      </c>
      <c r="AE1976">
        <v>3944.09</v>
      </c>
      <c r="AF1976">
        <v>0</v>
      </c>
      <c r="AG1976">
        <v>-1243.53</v>
      </c>
      <c r="AH1976" t="s">
        <v>54</v>
      </c>
      <c r="AK1976">
        <v>2</v>
      </c>
      <c r="AL1976">
        <v>0</v>
      </c>
    </row>
    <row r="1977" spans="1:38" x14ac:dyDescent="0.25">
      <c r="A1977" t="s">
        <v>2246</v>
      </c>
      <c r="B1977" s="1">
        <v>45318</v>
      </c>
      <c r="C1977" t="s">
        <v>242</v>
      </c>
      <c r="D1977" t="s">
        <v>90</v>
      </c>
      <c r="E1977" t="s">
        <v>91</v>
      </c>
      <c r="F1977" t="s">
        <v>92</v>
      </c>
      <c r="G1977" t="s">
        <v>111</v>
      </c>
      <c r="H1977" t="s">
        <v>112</v>
      </c>
      <c r="I1977" t="s">
        <v>113</v>
      </c>
      <c r="J1977" t="s">
        <v>46</v>
      </c>
      <c r="K1977" t="s">
        <v>196</v>
      </c>
      <c r="M1977" t="s">
        <v>197</v>
      </c>
      <c r="N1977" t="s">
        <v>198</v>
      </c>
      <c r="O1977">
        <v>90</v>
      </c>
      <c r="P1977">
        <v>90</v>
      </c>
      <c r="Q1977" t="b">
        <v>0</v>
      </c>
      <c r="R1977">
        <v>1</v>
      </c>
      <c r="S1977">
        <v>0</v>
      </c>
      <c r="T1977" t="s">
        <v>62</v>
      </c>
      <c r="U1977" t="s">
        <v>63</v>
      </c>
      <c r="V1977" t="s">
        <v>52</v>
      </c>
      <c r="W1977" t="s">
        <v>53</v>
      </c>
      <c r="X1977">
        <v>12.4</v>
      </c>
      <c r="Y1977">
        <v>9.92</v>
      </c>
      <c r="Z1977">
        <v>6.11</v>
      </c>
      <c r="AA1977">
        <v>1.8</v>
      </c>
      <c r="AB1977">
        <v>7.91</v>
      </c>
      <c r="AC1977">
        <v>6.65</v>
      </c>
      <c r="AD1977">
        <v>1.27</v>
      </c>
      <c r="AE1977">
        <v>9.1999999999999993</v>
      </c>
      <c r="AF1977">
        <v>0</v>
      </c>
      <c r="AG1977">
        <v>-1.29</v>
      </c>
      <c r="AH1977" t="s">
        <v>54</v>
      </c>
      <c r="AK1977">
        <v>5</v>
      </c>
      <c r="AL1977">
        <v>1</v>
      </c>
    </row>
    <row r="1978" spans="1:38" x14ac:dyDescent="0.25">
      <c r="A1978" t="s">
        <v>2247</v>
      </c>
      <c r="B1978" s="1">
        <v>45097</v>
      </c>
      <c r="C1978" t="s">
        <v>479</v>
      </c>
      <c r="D1978" t="s">
        <v>77</v>
      </c>
      <c r="E1978" t="s">
        <v>78</v>
      </c>
      <c r="F1978" t="s">
        <v>79</v>
      </c>
      <c r="G1978" t="s">
        <v>111</v>
      </c>
      <c r="H1978" t="s">
        <v>112</v>
      </c>
      <c r="I1978" t="s">
        <v>113</v>
      </c>
      <c r="J1978" t="s">
        <v>46</v>
      </c>
      <c r="K1978" t="s">
        <v>103</v>
      </c>
      <c r="M1978" t="s">
        <v>95</v>
      </c>
      <c r="N1978" t="s">
        <v>96</v>
      </c>
      <c r="O1978">
        <v>30</v>
      </c>
      <c r="P1978">
        <v>29</v>
      </c>
      <c r="Q1978" t="b">
        <v>0</v>
      </c>
      <c r="R1978">
        <v>1</v>
      </c>
      <c r="S1978">
        <v>2</v>
      </c>
      <c r="T1978" t="s">
        <v>99</v>
      </c>
      <c r="U1978" t="s">
        <v>100</v>
      </c>
      <c r="V1978" t="s">
        <v>52</v>
      </c>
      <c r="W1978" t="s">
        <v>53</v>
      </c>
      <c r="X1978">
        <v>18.2</v>
      </c>
      <c r="Y1978">
        <v>14.56</v>
      </c>
      <c r="Z1978">
        <v>11.3</v>
      </c>
      <c r="AA1978">
        <v>1.78</v>
      </c>
      <c r="AB1978">
        <v>13.08</v>
      </c>
      <c r="AC1978">
        <v>11.51</v>
      </c>
      <c r="AD1978">
        <v>1.57</v>
      </c>
      <c r="AE1978">
        <v>13.51</v>
      </c>
      <c r="AF1978">
        <v>0</v>
      </c>
      <c r="AG1978">
        <v>-0.43</v>
      </c>
      <c r="AH1978" t="s">
        <v>54</v>
      </c>
      <c r="AK1978">
        <v>4</v>
      </c>
      <c r="AL1978">
        <v>0</v>
      </c>
    </row>
    <row r="1979" spans="1:38" x14ac:dyDescent="0.25">
      <c r="A1979" t="s">
        <v>2248</v>
      </c>
      <c r="B1979" s="1">
        <v>45361</v>
      </c>
      <c r="C1979" t="s">
        <v>646</v>
      </c>
      <c r="D1979" t="s">
        <v>66</v>
      </c>
      <c r="E1979" t="s">
        <v>67</v>
      </c>
      <c r="F1979" t="s">
        <v>68</v>
      </c>
      <c r="G1979" t="s">
        <v>57</v>
      </c>
      <c r="H1979" t="s">
        <v>58</v>
      </c>
      <c r="I1979" t="s">
        <v>59</v>
      </c>
      <c r="J1979" t="s">
        <v>46</v>
      </c>
      <c r="K1979" t="s">
        <v>69</v>
      </c>
      <c r="L1979" t="s">
        <v>70</v>
      </c>
      <c r="M1979" t="s">
        <v>71</v>
      </c>
      <c r="N1979" t="s">
        <v>72</v>
      </c>
      <c r="O1979">
        <v>30</v>
      </c>
      <c r="P1979">
        <v>29</v>
      </c>
      <c r="Q1979" t="b">
        <v>1</v>
      </c>
      <c r="R1979">
        <v>3</v>
      </c>
      <c r="S1979">
        <v>0</v>
      </c>
      <c r="T1979" t="s">
        <v>143</v>
      </c>
      <c r="U1979" t="s">
        <v>144</v>
      </c>
      <c r="V1979" t="s">
        <v>139</v>
      </c>
      <c r="W1979" t="s">
        <v>53</v>
      </c>
      <c r="X1979">
        <v>384</v>
      </c>
      <c r="Y1979">
        <v>326.39999999999998</v>
      </c>
      <c r="Z1979">
        <v>323.38</v>
      </c>
      <c r="AA1979">
        <v>1.77</v>
      </c>
      <c r="AB1979">
        <v>325.14999999999998</v>
      </c>
      <c r="AC1979">
        <v>260.12</v>
      </c>
      <c r="AD1979">
        <v>65.03</v>
      </c>
      <c r="AE1979">
        <v>307.17</v>
      </c>
      <c r="AF1979">
        <v>19.46</v>
      </c>
      <c r="AG1979">
        <v>-1.48</v>
      </c>
      <c r="AH1979" t="s">
        <v>54</v>
      </c>
      <c r="AK1979">
        <v>1</v>
      </c>
      <c r="AL1979">
        <v>1</v>
      </c>
    </row>
    <row r="1980" spans="1:38" x14ac:dyDescent="0.25">
      <c r="A1980" t="s">
        <v>2249</v>
      </c>
      <c r="B1980" s="1">
        <v>45260</v>
      </c>
      <c r="C1980" t="s">
        <v>346</v>
      </c>
      <c r="D1980" t="s">
        <v>66</v>
      </c>
      <c r="E1980" t="s">
        <v>67</v>
      </c>
      <c r="F1980" t="s">
        <v>68</v>
      </c>
      <c r="G1980" t="s">
        <v>111</v>
      </c>
      <c r="H1980" t="s">
        <v>112</v>
      </c>
      <c r="I1980" t="s">
        <v>113</v>
      </c>
      <c r="J1980" t="s">
        <v>46</v>
      </c>
      <c r="K1980" t="s">
        <v>103</v>
      </c>
      <c r="M1980" t="s">
        <v>95</v>
      </c>
      <c r="N1980" t="s">
        <v>96</v>
      </c>
      <c r="O1980">
        <v>30</v>
      </c>
      <c r="P1980">
        <v>30</v>
      </c>
      <c r="Q1980" t="b">
        <v>0</v>
      </c>
      <c r="R1980">
        <v>1</v>
      </c>
      <c r="S1980">
        <v>0</v>
      </c>
      <c r="T1980" t="s">
        <v>99</v>
      </c>
      <c r="U1980" t="s">
        <v>100</v>
      </c>
      <c r="V1980" t="s">
        <v>52</v>
      </c>
      <c r="W1980" t="s">
        <v>53</v>
      </c>
      <c r="X1980">
        <v>18.2</v>
      </c>
      <c r="Y1980">
        <v>14.56</v>
      </c>
      <c r="Z1980">
        <v>11.37</v>
      </c>
      <c r="AA1980">
        <v>1.78</v>
      </c>
      <c r="AB1980">
        <v>13.15</v>
      </c>
      <c r="AC1980">
        <v>11.57</v>
      </c>
      <c r="AD1980">
        <v>1.58</v>
      </c>
      <c r="AE1980">
        <v>14.06</v>
      </c>
      <c r="AF1980">
        <v>0</v>
      </c>
      <c r="AG1980">
        <v>-0.91</v>
      </c>
      <c r="AH1980" t="s">
        <v>54</v>
      </c>
      <c r="AK1980">
        <v>9</v>
      </c>
      <c r="AL1980">
        <v>0</v>
      </c>
    </row>
    <row r="1981" spans="1:38" x14ac:dyDescent="0.25">
      <c r="A1981" t="s">
        <v>2250</v>
      </c>
      <c r="B1981" s="1">
        <v>45643</v>
      </c>
      <c r="C1981" t="s">
        <v>110</v>
      </c>
      <c r="D1981" t="s">
        <v>40</v>
      </c>
      <c r="E1981" t="s">
        <v>41</v>
      </c>
      <c r="F1981" t="s">
        <v>42</v>
      </c>
      <c r="G1981" t="s">
        <v>57</v>
      </c>
      <c r="H1981" t="s">
        <v>58</v>
      </c>
      <c r="I1981" t="s">
        <v>59</v>
      </c>
      <c r="J1981" t="s">
        <v>46</v>
      </c>
      <c r="K1981" t="s">
        <v>106</v>
      </c>
      <c r="M1981" t="s">
        <v>107</v>
      </c>
      <c r="N1981" t="s">
        <v>108</v>
      </c>
      <c r="O1981">
        <v>90</v>
      </c>
      <c r="P1981">
        <v>88</v>
      </c>
      <c r="Q1981" t="b">
        <v>0</v>
      </c>
      <c r="R1981">
        <v>1</v>
      </c>
      <c r="S1981">
        <v>0</v>
      </c>
      <c r="T1981" t="s">
        <v>137</v>
      </c>
      <c r="U1981" t="s">
        <v>138</v>
      </c>
      <c r="V1981" t="s">
        <v>139</v>
      </c>
      <c r="W1981" t="s">
        <v>140</v>
      </c>
      <c r="X1981">
        <v>8.5</v>
      </c>
      <c r="Y1981">
        <v>6.8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 t="s">
        <v>129</v>
      </c>
      <c r="AI1981">
        <v>76</v>
      </c>
      <c r="AJ1981" t="s">
        <v>255</v>
      </c>
      <c r="AK1981">
        <v>6</v>
      </c>
      <c r="AL1981">
        <v>1</v>
      </c>
    </row>
    <row r="1982" spans="1:38" x14ac:dyDescent="0.25">
      <c r="A1982" t="s">
        <v>2251</v>
      </c>
      <c r="B1982" s="1">
        <v>45234</v>
      </c>
      <c r="C1982" t="s">
        <v>428</v>
      </c>
      <c r="D1982" t="s">
        <v>77</v>
      </c>
      <c r="E1982" t="s">
        <v>78</v>
      </c>
      <c r="F1982" t="s">
        <v>79</v>
      </c>
      <c r="G1982" t="s">
        <v>57</v>
      </c>
      <c r="H1982" t="s">
        <v>58</v>
      </c>
      <c r="I1982" t="s">
        <v>59</v>
      </c>
      <c r="J1982" t="s">
        <v>46</v>
      </c>
      <c r="K1982" t="s">
        <v>180</v>
      </c>
      <c r="M1982" t="s">
        <v>181</v>
      </c>
      <c r="N1982" t="s">
        <v>182</v>
      </c>
      <c r="O1982">
        <v>90</v>
      </c>
      <c r="P1982">
        <v>90</v>
      </c>
      <c r="Q1982" t="b">
        <v>0</v>
      </c>
      <c r="R1982">
        <v>1</v>
      </c>
      <c r="S1982">
        <v>0</v>
      </c>
      <c r="T1982" t="s">
        <v>99</v>
      </c>
      <c r="U1982" t="s">
        <v>100</v>
      </c>
      <c r="V1982" t="s">
        <v>52</v>
      </c>
      <c r="W1982" t="s">
        <v>53</v>
      </c>
      <c r="X1982">
        <v>6.9</v>
      </c>
      <c r="Y1982">
        <v>5.52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 t="s">
        <v>129</v>
      </c>
      <c r="AI1982">
        <v>70</v>
      </c>
      <c r="AJ1982" t="s">
        <v>341</v>
      </c>
      <c r="AK1982">
        <v>7</v>
      </c>
      <c r="AL1982">
        <v>1</v>
      </c>
    </row>
    <row r="1983" spans="1:38" x14ac:dyDescent="0.25">
      <c r="A1983" t="s">
        <v>2252</v>
      </c>
      <c r="B1983" s="1">
        <v>45426</v>
      </c>
      <c r="C1983" t="s">
        <v>775</v>
      </c>
      <c r="D1983" t="s">
        <v>66</v>
      </c>
      <c r="E1983" t="s">
        <v>67</v>
      </c>
      <c r="F1983" t="s">
        <v>68</v>
      </c>
      <c r="G1983" t="s">
        <v>80</v>
      </c>
      <c r="H1983" t="s">
        <v>81</v>
      </c>
      <c r="I1983" t="s">
        <v>82</v>
      </c>
      <c r="J1983" t="s">
        <v>46</v>
      </c>
      <c r="K1983" t="s">
        <v>196</v>
      </c>
      <c r="M1983" t="s">
        <v>197</v>
      </c>
      <c r="N1983" t="s">
        <v>198</v>
      </c>
      <c r="O1983">
        <v>90</v>
      </c>
      <c r="P1983">
        <v>86</v>
      </c>
      <c r="Q1983" t="b">
        <v>0</v>
      </c>
      <c r="R1983">
        <v>1</v>
      </c>
      <c r="S1983">
        <v>0</v>
      </c>
      <c r="T1983" t="s">
        <v>62</v>
      </c>
      <c r="U1983" t="s">
        <v>63</v>
      </c>
      <c r="V1983" t="s">
        <v>52</v>
      </c>
      <c r="W1983" t="s">
        <v>53</v>
      </c>
      <c r="X1983">
        <v>12.4</v>
      </c>
      <c r="Y1983">
        <v>9.92</v>
      </c>
      <c r="Z1983">
        <v>7.15</v>
      </c>
      <c r="AA1983">
        <v>1.8</v>
      </c>
      <c r="AB1983">
        <v>8.9499999999999993</v>
      </c>
      <c r="AC1983">
        <v>7.52</v>
      </c>
      <c r="AD1983">
        <v>1.43</v>
      </c>
      <c r="AE1983">
        <v>8.86</v>
      </c>
      <c r="AF1983">
        <v>0</v>
      </c>
      <c r="AG1983">
        <v>0.09</v>
      </c>
      <c r="AH1983" t="s">
        <v>54</v>
      </c>
      <c r="AK1983">
        <v>0</v>
      </c>
      <c r="AL1983">
        <v>1</v>
      </c>
    </row>
    <row r="1984" spans="1:38" x14ac:dyDescent="0.25">
      <c r="A1984" t="s">
        <v>2253</v>
      </c>
      <c r="B1984" s="1">
        <v>44995</v>
      </c>
      <c r="C1984" t="s">
        <v>56</v>
      </c>
      <c r="D1984" t="s">
        <v>77</v>
      </c>
      <c r="E1984" t="s">
        <v>78</v>
      </c>
      <c r="F1984" t="s">
        <v>79</v>
      </c>
      <c r="G1984" t="s">
        <v>43</v>
      </c>
      <c r="H1984" t="s">
        <v>44</v>
      </c>
      <c r="I1984" t="s">
        <v>45</v>
      </c>
      <c r="J1984" t="s">
        <v>46</v>
      </c>
      <c r="K1984" t="s">
        <v>180</v>
      </c>
      <c r="M1984" t="s">
        <v>181</v>
      </c>
      <c r="N1984" t="s">
        <v>182</v>
      </c>
      <c r="O1984">
        <v>30</v>
      </c>
      <c r="P1984">
        <v>28</v>
      </c>
      <c r="Q1984" t="b">
        <v>0</v>
      </c>
      <c r="R1984">
        <v>1</v>
      </c>
      <c r="S1984">
        <v>2</v>
      </c>
      <c r="T1984" t="s">
        <v>73</v>
      </c>
      <c r="U1984" t="s">
        <v>74</v>
      </c>
      <c r="V1984" t="s">
        <v>52</v>
      </c>
      <c r="W1984" t="s">
        <v>53</v>
      </c>
      <c r="X1984">
        <v>6.9</v>
      </c>
      <c r="Y1984">
        <v>5.52</v>
      </c>
      <c r="Z1984">
        <v>3.89</v>
      </c>
      <c r="AA1984">
        <v>1.79</v>
      </c>
      <c r="AB1984">
        <v>5.68</v>
      </c>
      <c r="AC1984">
        <v>4.83</v>
      </c>
      <c r="AD1984">
        <v>1</v>
      </c>
      <c r="AE1984">
        <v>5.18</v>
      </c>
      <c r="AF1984">
        <v>0</v>
      </c>
      <c r="AG1984">
        <v>0.5</v>
      </c>
      <c r="AH1984" t="s">
        <v>54</v>
      </c>
      <c r="AK1984">
        <v>6</v>
      </c>
      <c r="AL1984">
        <v>1</v>
      </c>
    </row>
    <row r="1985" spans="1:38" x14ac:dyDescent="0.25">
      <c r="A1985" t="s">
        <v>2254</v>
      </c>
      <c r="B1985" s="1">
        <v>45291</v>
      </c>
      <c r="C1985" t="s">
        <v>507</v>
      </c>
      <c r="D1985" t="s">
        <v>90</v>
      </c>
      <c r="E1985" t="s">
        <v>91</v>
      </c>
      <c r="F1985" t="s">
        <v>92</v>
      </c>
      <c r="G1985" t="s">
        <v>111</v>
      </c>
      <c r="H1985" t="s">
        <v>112</v>
      </c>
      <c r="I1985" t="s">
        <v>113</v>
      </c>
      <c r="J1985" t="s">
        <v>46</v>
      </c>
      <c r="K1985" t="s">
        <v>106</v>
      </c>
      <c r="M1985" t="s">
        <v>107</v>
      </c>
      <c r="N1985" t="s">
        <v>108</v>
      </c>
      <c r="O1985">
        <v>90</v>
      </c>
      <c r="P1985">
        <v>87</v>
      </c>
      <c r="Q1985" t="b">
        <v>0</v>
      </c>
      <c r="R1985">
        <v>1</v>
      </c>
      <c r="S1985">
        <v>1</v>
      </c>
      <c r="T1985" t="s">
        <v>62</v>
      </c>
      <c r="U1985" t="s">
        <v>63</v>
      </c>
      <c r="V1985" t="s">
        <v>52</v>
      </c>
      <c r="W1985" t="s">
        <v>53</v>
      </c>
      <c r="X1985">
        <v>8.5</v>
      </c>
      <c r="Y1985">
        <v>6.8</v>
      </c>
      <c r="Z1985">
        <v>4.9000000000000004</v>
      </c>
      <c r="AA1985">
        <v>1.8</v>
      </c>
      <c r="AB1985">
        <v>6.7</v>
      </c>
      <c r="AC1985">
        <v>5.63</v>
      </c>
      <c r="AD1985">
        <v>1.07</v>
      </c>
      <c r="AE1985">
        <v>6.33</v>
      </c>
      <c r="AF1985">
        <v>0</v>
      </c>
      <c r="AG1985">
        <v>0.36</v>
      </c>
      <c r="AH1985" t="s">
        <v>54</v>
      </c>
      <c r="AK1985">
        <v>11</v>
      </c>
      <c r="AL1985">
        <v>0</v>
      </c>
    </row>
    <row r="1986" spans="1:38" x14ac:dyDescent="0.25">
      <c r="A1986" t="s">
        <v>2255</v>
      </c>
      <c r="B1986" s="1">
        <v>45482</v>
      </c>
      <c r="C1986" t="s">
        <v>523</v>
      </c>
      <c r="D1986" t="s">
        <v>77</v>
      </c>
      <c r="E1986" t="s">
        <v>78</v>
      </c>
      <c r="F1986" t="s">
        <v>79</v>
      </c>
      <c r="G1986" t="s">
        <v>43</v>
      </c>
      <c r="H1986" t="s">
        <v>44</v>
      </c>
      <c r="I1986" t="s">
        <v>45</v>
      </c>
      <c r="J1986" t="s">
        <v>46</v>
      </c>
      <c r="K1986" t="s">
        <v>106</v>
      </c>
      <c r="M1986" t="s">
        <v>107</v>
      </c>
      <c r="N1986" t="s">
        <v>108</v>
      </c>
      <c r="O1986">
        <v>90</v>
      </c>
      <c r="P1986">
        <v>85</v>
      </c>
      <c r="Q1986" t="b">
        <v>0</v>
      </c>
      <c r="R1986">
        <v>1</v>
      </c>
      <c r="S1986">
        <v>2</v>
      </c>
      <c r="T1986" t="s">
        <v>137</v>
      </c>
      <c r="U1986" t="s">
        <v>138</v>
      </c>
      <c r="V1986" t="s">
        <v>139</v>
      </c>
      <c r="W1986" t="s">
        <v>140</v>
      </c>
      <c r="X1986">
        <v>8.5</v>
      </c>
      <c r="Y1986">
        <v>6.8</v>
      </c>
      <c r="Z1986">
        <v>6.46</v>
      </c>
      <c r="AA1986">
        <v>0.03</v>
      </c>
      <c r="AB1986">
        <v>6.49</v>
      </c>
      <c r="AC1986">
        <v>4.67</v>
      </c>
      <c r="AD1986">
        <v>1.82</v>
      </c>
      <c r="AE1986">
        <v>6.48</v>
      </c>
      <c r="AF1986">
        <v>0</v>
      </c>
      <c r="AG1986">
        <v>0.02</v>
      </c>
      <c r="AH1986" t="s">
        <v>54</v>
      </c>
      <c r="AK1986">
        <v>7</v>
      </c>
      <c r="AL1986">
        <v>1</v>
      </c>
    </row>
    <row r="1987" spans="1:38" x14ac:dyDescent="0.25">
      <c r="A1987" t="s">
        <v>2256</v>
      </c>
      <c r="B1987" s="1">
        <v>45651</v>
      </c>
      <c r="C1987" t="s">
        <v>314</v>
      </c>
      <c r="D1987" t="s">
        <v>66</v>
      </c>
      <c r="E1987" t="s">
        <v>67</v>
      </c>
      <c r="F1987" t="s">
        <v>68</v>
      </c>
      <c r="G1987" t="s">
        <v>57</v>
      </c>
      <c r="H1987" t="s">
        <v>58</v>
      </c>
      <c r="I1987" t="s">
        <v>59</v>
      </c>
      <c r="J1987" t="s">
        <v>46</v>
      </c>
      <c r="K1987" t="s">
        <v>175</v>
      </c>
      <c r="L1987" t="s">
        <v>176</v>
      </c>
      <c r="M1987" t="s">
        <v>177</v>
      </c>
      <c r="N1987" t="s">
        <v>157</v>
      </c>
      <c r="O1987">
        <v>30</v>
      </c>
      <c r="P1987">
        <v>29</v>
      </c>
      <c r="Q1987" t="b">
        <v>1</v>
      </c>
      <c r="R1987">
        <v>4</v>
      </c>
      <c r="S1987">
        <v>0</v>
      </c>
      <c r="T1987" t="s">
        <v>99</v>
      </c>
      <c r="U1987" t="s">
        <v>100</v>
      </c>
      <c r="V1987" t="s">
        <v>52</v>
      </c>
      <c r="W1987" t="s">
        <v>53</v>
      </c>
      <c r="X1987">
        <v>612</v>
      </c>
      <c r="Y1987">
        <v>520.20000000000005</v>
      </c>
      <c r="Z1987">
        <v>506.84</v>
      </c>
      <c r="AA1987">
        <v>1.78</v>
      </c>
      <c r="AB1987">
        <v>508.62</v>
      </c>
      <c r="AC1987">
        <v>447.59</v>
      </c>
      <c r="AD1987">
        <v>61.03</v>
      </c>
      <c r="AE1987">
        <v>498.25</v>
      </c>
      <c r="AF1987">
        <v>0</v>
      </c>
      <c r="AG1987">
        <v>10.38</v>
      </c>
      <c r="AH1987" t="s">
        <v>54</v>
      </c>
      <c r="AK1987">
        <v>6</v>
      </c>
      <c r="AL1987">
        <v>0</v>
      </c>
    </row>
    <row r="1988" spans="1:38" x14ac:dyDescent="0.25">
      <c r="A1988" t="s">
        <v>2257</v>
      </c>
      <c r="B1988" s="1">
        <v>45647</v>
      </c>
      <c r="C1988" t="s">
        <v>326</v>
      </c>
      <c r="D1988" t="s">
        <v>66</v>
      </c>
      <c r="E1988" t="s">
        <v>67</v>
      </c>
      <c r="F1988" t="s">
        <v>68</v>
      </c>
      <c r="G1988" t="s">
        <v>43</v>
      </c>
      <c r="H1988" t="s">
        <v>44</v>
      </c>
      <c r="I1988" t="s">
        <v>45</v>
      </c>
      <c r="J1988" t="s">
        <v>46</v>
      </c>
      <c r="K1988" t="s">
        <v>196</v>
      </c>
      <c r="M1988" t="s">
        <v>197</v>
      </c>
      <c r="N1988" t="s">
        <v>198</v>
      </c>
      <c r="O1988">
        <v>90</v>
      </c>
      <c r="P1988">
        <v>85</v>
      </c>
      <c r="Q1988" t="b">
        <v>0</v>
      </c>
      <c r="R1988">
        <v>1</v>
      </c>
      <c r="S1988">
        <v>0</v>
      </c>
      <c r="T1988" t="s">
        <v>62</v>
      </c>
      <c r="U1988" t="s">
        <v>63</v>
      </c>
      <c r="V1988" t="s">
        <v>52</v>
      </c>
      <c r="W1988" t="s">
        <v>53</v>
      </c>
      <c r="X1988">
        <v>12.4</v>
      </c>
      <c r="Y1988">
        <v>9.92</v>
      </c>
      <c r="Z1988">
        <v>7.03</v>
      </c>
      <c r="AA1988">
        <v>1.8</v>
      </c>
      <c r="AB1988">
        <v>8.83</v>
      </c>
      <c r="AC1988">
        <v>7.42</v>
      </c>
      <c r="AD1988">
        <v>1.41</v>
      </c>
      <c r="AE1988">
        <v>8.74</v>
      </c>
      <c r="AF1988">
        <v>0</v>
      </c>
      <c r="AG1988">
        <v>0.09</v>
      </c>
      <c r="AH1988" t="s">
        <v>54</v>
      </c>
      <c r="AK1988">
        <v>9</v>
      </c>
      <c r="AL1988">
        <v>0</v>
      </c>
    </row>
    <row r="1989" spans="1:38" x14ac:dyDescent="0.25">
      <c r="A1989" t="s">
        <v>2258</v>
      </c>
      <c r="B1989" s="1">
        <v>45059</v>
      </c>
      <c r="C1989" t="s">
        <v>607</v>
      </c>
      <c r="D1989" t="s">
        <v>66</v>
      </c>
      <c r="E1989" t="s">
        <v>67</v>
      </c>
      <c r="F1989" t="s">
        <v>68</v>
      </c>
      <c r="G1989" t="s">
        <v>111</v>
      </c>
      <c r="H1989" t="s">
        <v>112</v>
      </c>
      <c r="I1989" t="s">
        <v>113</v>
      </c>
      <c r="J1989" t="s">
        <v>46</v>
      </c>
      <c r="K1989" t="s">
        <v>134</v>
      </c>
      <c r="M1989" t="s">
        <v>135</v>
      </c>
      <c r="N1989" t="s">
        <v>136</v>
      </c>
      <c r="O1989">
        <v>28</v>
      </c>
      <c r="P1989">
        <v>28</v>
      </c>
      <c r="Q1989" t="b">
        <v>0</v>
      </c>
      <c r="R1989">
        <v>4</v>
      </c>
      <c r="S1989">
        <v>1</v>
      </c>
      <c r="T1989" t="s">
        <v>62</v>
      </c>
      <c r="U1989" t="s">
        <v>63</v>
      </c>
      <c r="V1989" t="s">
        <v>52</v>
      </c>
      <c r="W1989" t="s">
        <v>53</v>
      </c>
      <c r="X1989">
        <v>4998</v>
      </c>
      <c r="Y1989">
        <v>4248.3</v>
      </c>
      <c r="Z1989">
        <v>2385.65</v>
      </c>
      <c r="AA1989">
        <v>1.8</v>
      </c>
      <c r="AB1989">
        <v>2387.4499999999998</v>
      </c>
      <c r="AC1989">
        <v>2005.46</v>
      </c>
      <c r="AD1989">
        <v>381.99</v>
      </c>
      <c r="AE1989">
        <v>4062.88</v>
      </c>
      <c r="AF1989">
        <v>0</v>
      </c>
      <c r="AG1989">
        <v>-1675.43</v>
      </c>
      <c r="AH1989" t="s">
        <v>54</v>
      </c>
      <c r="AK1989">
        <v>3</v>
      </c>
      <c r="AL1989">
        <v>0</v>
      </c>
    </row>
    <row r="1990" spans="1:38" x14ac:dyDescent="0.25">
      <c r="A1990" t="s">
        <v>2259</v>
      </c>
      <c r="B1990" s="1">
        <v>45516</v>
      </c>
      <c r="C1990" t="s">
        <v>405</v>
      </c>
      <c r="D1990" t="s">
        <v>77</v>
      </c>
      <c r="E1990" t="s">
        <v>78</v>
      </c>
      <c r="F1990" t="s">
        <v>79</v>
      </c>
      <c r="G1990" t="s">
        <v>111</v>
      </c>
      <c r="H1990" t="s">
        <v>112</v>
      </c>
      <c r="I1990" t="s">
        <v>113</v>
      </c>
      <c r="J1990" t="s">
        <v>46</v>
      </c>
      <c r="K1990" t="s">
        <v>134</v>
      </c>
      <c r="M1990" t="s">
        <v>135</v>
      </c>
      <c r="N1990" t="s">
        <v>136</v>
      </c>
      <c r="O1990">
        <v>28</v>
      </c>
      <c r="P1990">
        <v>28</v>
      </c>
      <c r="Q1990" t="b">
        <v>0</v>
      </c>
      <c r="R1990">
        <v>4</v>
      </c>
      <c r="S1990">
        <v>0</v>
      </c>
      <c r="T1990" t="s">
        <v>99</v>
      </c>
      <c r="U1990" t="s">
        <v>100</v>
      </c>
      <c r="V1990" t="s">
        <v>52</v>
      </c>
      <c r="W1990" t="s">
        <v>53</v>
      </c>
      <c r="X1990">
        <v>4998</v>
      </c>
      <c r="Y1990">
        <v>4248.3</v>
      </c>
      <c r="Z1990">
        <v>2842.77</v>
      </c>
      <c r="AA1990">
        <v>1.78</v>
      </c>
      <c r="AB1990">
        <v>2844.55</v>
      </c>
      <c r="AC1990">
        <v>2503.1999999999998</v>
      </c>
      <c r="AD1990">
        <v>341.35</v>
      </c>
      <c r="AE1990">
        <v>3868.68</v>
      </c>
      <c r="AF1990">
        <v>0</v>
      </c>
      <c r="AG1990">
        <v>-1024.1300000000001</v>
      </c>
      <c r="AH1990" t="s">
        <v>54</v>
      </c>
      <c r="AK1990">
        <v>10</v>
      </c>
      <c r="AL1990">
        <v>0</v>
      </c>
    </row>
    <row r="1991" spans="1:38" x14ac:dyDescent="0.25">
      <c r="A1991" t="s">
        <v>2260</v>
      </c>
      <c r="B1991" s="1">
        <v>45143</v>
      </c>
      <c r="C1991" t="s">
        <v>747</v>
      </c>
      <c r="D1991" t="s">
        <v>122</v>
      </c>
      <c r="E1991" t="s">
        <v>123</v>
      </c>
      <c r="F1991" t="s">
        <v>124</v>
      </c>
      <c r="G1991" t="s">
        <v>111</v>
      </c>
      <c r="H1991" t="s">
        <v>112</v>
      </c>
      <c r="I1991" t="s">
        <v>113</v>
      </c>
      <c r="J1991" t="s">
        <v>46</v>
      </c>
      <c r="K1991" t="s">
        <v>260</v>
      </c>
      <c r="L1991" t="s">
        <v>261</v>
      </c>
      <c r="M1991" t="s">
        <v>262</v>
      </c>
      <c r="N1991" t="s">
        <v>157</v>
      </c>
      <c r="O1991">
        <v>28</v>
      </c>
      <c r="P1991">
        <v>27</v>
      </c>
      <c r="Q1991" t="b">
        <v>1</v>
      </c>
      <c r="R1991">
        <v>4</v>
      </c>
      <c r="S1991">
        <v>1</v>
      </c>
      <c r="T1991" t="s">
        <v>143</v>
      </c>
      <c r="U1991" t="s">
        <v>144</v>
      </c>
      <c r="V1991" t="s">
        <v>139</v>
      </c>
      <c r="W1991" t="s">
        <v>53</v>
      </c>
      <c r="X1991">
        <v>918</v>
      </c>
      <c r="Y1991">
        <v>780.3</v>
      </c>
      <c r="Z1991">
        <v>786.42</v>
      </c>
      <c r="AA1991">
        <v>1.77</v>
      </c>
      <c r="AB1991">
        <v>788.19</v>
      </c>
      <c r="AC1991">
        <v>630.54999999999995</v>
      </c>
      <c r="AD1991">
        <v>157.63999999999999</v>
      </c>
      <c r="AE1991">
        <v>755.04</v>
      </c>
      <c r="AF1991">
        <v>55.23</v>
      </c>
      <c r="AG1991">
        <v>-22.07</v>
      </c>
      <c r="AH1991" t="s">
        <v>54</v>
      </c>
      <c r="AK1991">
        <v>11</v>
      </c>
      <c r="AL1991">
        <v>0</v>
      </c>
    </row>
    <row r="1992" spans="1:38" x14ac:dyDescent="0.25">
      <c r="A1992" t="s">
        <v>2261</v>
      </c>
      <c r="B1992" s="1">
        <v>45501</v>
      </c>
      <c r="C1992" t="s">
        <v>405</v>
      </c>
      <c r="D1992" t="s">
        <v>77</v>
      </c>
      <c r="E1992" t="s">
        <v>78</v>
      </c>
      <c r="F1992" t="s">
        <v>79</v>
      </c>
      <c r="G1992" t="s">
        <v>80</v>
      </c>
      <c r="H1992" t="s">
        <v>81</v>
      </c>
      <c r="I1992" t="s">
        <v>82</v>
      </c>
      <c r="J1992" t="s">
        <v>46</v>
      </c>
      <c r="K1992" t="s">
        <v>154</v>
      </c>
      <c r="L1992" t="s">
        <v>155</v>
      </c>
      <c r="M1992" t="s">
        <v>156</v>
      </c>
      <c r="N1992" t="s">
        <v>157</v>
      </c>
      <c r="O1992">
        <v>30</v>
      </c>
      <c r="P1992">
        <v>29</v>
      </c>
      <c r="Q1992" t="b">
        <v>1</v>
      </c>
      <c r="R1992">
        <v>4</v>
      </c>
      <c r="S1992">
        <v>0</v>
      </c>
      <c r="T1992" t="s">
        <v>158</v>
      </c>
      <c r="U1992" t="s">
        <v>159</v>
      </c>
      <c r="V1992" t="s">
        <v>158</v>
      </c>
      <c r="W1992" t="s">
        <v>23</v>
      </c>
      <c r="X1992">
        <v>936</v>
      </c>
      <c r="Y1992">
        <v>795.6</v>
      </c>
      <c r="Z1992">
        <v>842.4</v>
      </c>
      <c r="AA1992">
        <v>0</v>
      </c>
      <c r="AB1992">
        <v>842.4</v>
      </c>
      <c r="AC1992">
        <v>0</v>
      </c>
      <c r="AD1992">
        <v>842.4</v>
      </c>
      <c r="AE1992">
        <v>741.86</v>
      </c>
      <c r="AF1992">
        <v>0</v>
      </c>
      <c r="AG1992">
        <v>100.54</v>
      </c>
      <c r="AH1992" t="s">
        <v>54</v>
      </c>
      <c r="AK1992">
        <v>8</v>
      </c>
      <c r="AL1992">
        <v>1</v>
      </c>
    </row>
    <row r="1993" spans="1:38" x14ac:dyDescent="0.25">
      <c r="A1993" t="s">
        <v>2262</v>
      </c>
      <c r="B1993" s="1">
        <v>45168</v>
      </c>
      <c r="C1993" t="s">
        <v>401</v>
      </c>
      <c r="D1993" t="s">
        <v>122</v>
      </c>
      <c r="E1993" t="s">
        <v>123</v>
      </c>
      <c r="F1993" t="s">
        <v>124</v>
      </c>
      <c r="G1993" t="s">
        <v>57</v>
      </c>
      <c r="H1993" t="s">
        <v>58</v>
      </c>
      <c r="I1993" t="s">
        <v>59</v>
      </c>
      <c r="J1993" t="s">
        <v>46</v>
      </c>
      <c r="K1993" t="s">
        <v>103</v>
      </c>
      <c r="M1993" t="s">
        <v>95</v>
      </c>
      <c r="N1993" t="s">
        <v>96</v>
      </c>
      <c r="O1993">
        <v>30</v>
      </c>
      <c r="P1993">
        <v>31</v>
      </c>
      <c r="Q1993" t="b">
        <v>0</v>
      </c>
      <c r="R1993">
        <v>1</v>
      </c>
      <c r="S1993">
        <v>0</v>
      </c>
      <c r="T1993" t="s">
        <v>73</v>
      </c>
      <c r="U1993" t="s">
        <v>74</v>
      </c>
      <c r="V1993" t="s">
        <v>52</v>
      </c>
      <c r="W1993" t="s">
        <v>53</v>
      </c>
      <c r="X1993">
        <v>18.2</v>
      </c>
      <c r="Y1993">
        <v>14.56</v>
      </c>
      <c r="Z1993">
        <v>10.59</v>
      </c>
      <c r="AA1993">
        <v>1.79</v>
      </c>
      <c r="AB1993">
        <v>12.38</v>
      </c>
      <c r="AC1993">
        <v>10.52</v>
      </c>
      <c r="AD1993">
        <v>1.86</v>
      </c>
      <c r="AE1993">
        <v>13.42</v>
      </c>
      <c r="AF1993">
        <v>0</v>
      </c>
      <c r="AG1993">
        <v>-1.04</v>
      </c>
      <c r="AH1993" t="s">
        <v>54</v>
      </c>
      <c r="AK1993">
        <v>4</v>
      </c>
      <c r="AL1993">
        <v>1</v>
      </c>
    </row>
    <row r="1994" spans="1:38" x14ac:dyDescent="0.25">
      <c r="A1994" t="s">
        <v>2263</v>
      </c>
      <c r="B1994" s="1">
        <v>45434</v>
      </c>
      <c r="C1994" t="s">
        <v>294</v>
      </c>
      <c r="D1994" t="s">
        <v>66</v>
      </c>
      <c r="E1994" t="s">
        <v>67</v>
      </c>
      <c r="F1994" t="s">
        <v>68</v>
      </c>
      <c r="G1994" t="s">
        <v>57</v>
      </c>
      <c r="H1994" t="s">
        <v>58</v>
      </c>
      <c r="I1994" t="s">
        <v>59</v>
      </c>
      <c r="J1994" t="s">
        <v>46</v>
      </c>
      <c r="K1994" t="s">
        <v>180</v>
      </c>
      <c r="M1994" t="s">
        <v>181</v>
      </c>
      <c r="N1994" t="s">
        <v>182</v>
      </c>
      <c r="O1994">
        <v>30</v>
      </c>
      <c r="P1994">
        <v>31</v>
      </c>
      <c r="Q1994" t="b">
        <v>0</v>
      </c>
      <c r="R1994">
        <v>1</v>
      </c>
      <c r="S1994">
        <v>1</v>
      </c>
      <c r="T1994" t="s">
        <v>143</v>
      </c>
      <c r="U1994" t="s">
        <v>144</v>
      </c>
      <c r="V1994" t="s">
        <v>139</v>
      </c>
      <c r="W1994" t="s">
        <v>53</v>
      </c>
      <c r="X1994">
        <v>6.9</v>
      </c>
      <c r="Y1994">
        <v>5.52</v>
      </c>
      <c r="Z1994">
        <v>3.56</v>
      </c>
      <c r="AA1994">
        <v>1.77</v>
      </c>
      <c r="AB1994">
        <v>5.33</v>
      </c>
      <c r="AC1994">
        <v>4.26</v>
      </c>
      <c r="AD1994">
        <v>1.07</v>
      </c>
      <c r="AE1994">
        <v>5.09</v>
      </c>
      <c r="AF1994">
        <v>0</v>
      </c>
      <c r="AG1994">
        <v>0.23</v>
      </c>
      <c r="AH1994" t="s">
        <v>54</v>
      </c>
      <c r="AK1994">
        <v>3</v>
      </c>
      <c r="AL1994">
        <v>0</v>
      </c>
    </row>
    <row r="1995" spans="1:38" x14ac:dyDescent="0.25">
      <c r="A1995" t="s">
        <v>2264</v>
      </c>
      <c r="B1995" s="1">
        <v>45512</v>
      </c>
      <c r="C1995" t="s">
        <v>775</v>
      </c>
      <c r="D1995" t="s">
        <v>66</v>
      </c>
      <c r="E1995" t="s">
        <v>67</v>
      </c>
      <c r="F1995" t="s">
        <v>68</v>
      </c>
      <c r="G1995" t="s">
        <v>80</v>
      </c>
      <c r="H1995" t="s">
        <v>81</v>
      </c>
      <c r="I1995" t="s">
        <v>82</v>
      </c>
      <c r="J1995" t="s">
        <v>46</v>
      </c>
      <c r="K1995" t="s">
        <v>180</v>
      </c>
      <c r="M1995" t="s">
        <v>181</v>
      </c>
      <c r="N1995" t="s">
        <v>182</v>
      </c>
      <c r="O1995">
        <v>90</v>
      </c>
      <c r="P1995">
        <v>91</v>
      </c>
      <c r="Q1995" t="b">
        <v>0</v>
      </c>
      <c r="R1995">
        <v>1</v>
      </c>
      <c r="S1995">
        <v>0</v>
      </c>
      <c r="T1995" t="s">
        <v>62</v>
      </c>
      <c r="U1995" t="s">
        <v>63</v>
      </c>
      <c r="V1995" t="s">
        <v>52</v>
      </c>
      <c r="W1995" t="s">
        <v>53</v>
      </c>
      <c r="X1995">
        <v>6.9</v>
      </c>
      <c r="Y1995">
        <v>5.52</v>
      </c>
      <c r="Z1995">
        <v>10.23</v>
      </c>
      <c r="AA1995">
        <v>1.8</v>
      </c>
      <c r="AB1995">
        <v>12.03</v>
      </c>
      <c r="AC1995">
        <v>10.1</v>
      </c>
      <c r="AD1995">
        <v>1.92</v>
      </c>
      <c r="AE1995">
        <v>15.37</v>
      </c>
      <c r="AF1995">
        <v>0</v>
      </c>
      <c r="AG1995">
        <v>-3.34</v>
      </c>
      <c r="AH1995" t="s">
        <v>54</v>
      </c>
      <c r="AK1995">
        <v>6</v>
      </c>
      <c r="AL1995">
        <v>0</v>
      </c>
    </row>
    <row r="1996" spans="1:38" x14ac:dyDescent="0.25">
      <c r="A1996" t="s">
        <v>2265</v>
      </c>
      <c r="B1996" s="1">
        <v>45542</v>
      </c>
      <c r="C1996" t="s">
        <v>258</v>
      </c>
      <c r="D1996" t="s">
        <v>90</v>
      </c>
      <c r="E1996" t="s">
        <v>91</v>
      </c>
      <c r="F1996" t="s">
        <v>92</v>
      </c>
      <c r="G1996" t="s">
        <v>43</v>
      </c>
      <c r="H1996" t="s">
        <v>44</v>
      </c>
      <c r="I1996" t="s">
        <v>45</v>
      </c>
      <c r="J1996" t="s">
        <v>46</v>
      </c>
      <c r="K1996" t="s">
        <v>47</v>
      </c>
      <c r="M1996" t="s">
        <v>48</v>
      </c>
      <c r="N1996" t="s">
        <v>49</v>
      </c>
      <c r="O1996">
        <v>90</v>
      </c>
      <c r="P1996">
        <v>88</v>
      </c>
      <c r="Q1996" t="b">
        <v>0</v>
      </c>
      <c r="R1996">
        <v>1</v>
      </c>
      <c r="S1996">
        <v>0</v>
      </c>
      <c r="T1996" t="s">
        <v>62</v>
      </c>
      <c r="U1996" t="s">
        <v>63</v>
      </c>
      <c r="V1996" t="s">
        <v>52</v>
      </c>
      <c r="W1996" t="s">
        <v>53</v>
      </c>
      <c r="X1996">
        <v>14.8</v>
      </c>
      <c r="Y1996">
        <v>11.84</v>
      </c>
      <c r="Z1996">
        <v>23.82</v>
      </c>
      <c r="AA1996">
        <v>1.8</v>
      </c>
      <c r="AB1996">
        <v>25.62</v>
      </c>
      <c r="AC1996">
        <v>21.52</v>
      </c>
      <c r="AD1996">
        <v>4.0999999999999996</v>
      </c>
      <c r="AE1996">
        <v>32.79</v>
      </c>
      <c r="AF1996">
        <v>0</v>
      </c>
      <c r="AG1996">
        <v>-7.16</v>
      </c>
      <c r="AH1996" t="s">
        <v>54</v>
      </c>
      <c r="AK1996">
        <v>11</v>
      </c>
      <c r="AL1996">
        <v>0</v>
      </c>
    </row>
    <row r="1997" spans="1:38" x14ac:dyDescent="0.25">
      <c r="A1997" t="s">
        <v>2266</v>
      </c>
      <c r="B1997" s="1">
        <v>45153</v>
      </c>
      <c r="C1997" t="s">
        <v>286</v>
      </c>
      <c r="D1997" t="s">
        <v>90</v>
      </c>
      <c r="E1997" t="s">
        <v>91</v>
      </c>
      <c r="F1997" t="s">
        <v>92</v>
      </c>
      <c r="G1997" t="s">
        <v>80</v>
      </c>
      <c r="H1997" t="s">
        <v>81</v>
      </c>
      <c r="I1997" t="s">
        <v>82</v>
      </c>
      <c r="J1997" t="s">
        <v>46</v>
      </c>
      <c r="K1997" t="s">
        <v>103</v>
      </c>
      <c r="M1997" t="s">
        <v>95</v>
      </c>
      <c r="N1997" t="s">
        <v>96</v>
      </c>
      <c r="O1997">
        <v>30</v>
      </c>
      <c r="P1997">
        <v>31</v>
      </c>
      <c r="Q1997" t="b">
        <v>0</v>
      </c>
      <c r="R1997">
        <v>1</v>
      </c>
      <c r="S1997">
        <v>2</v>
      </c>
      <c r="T1997" t="s">
        <v>73</v>
      </c>
      <c r="U1997" t="s">
        <v>74</v>
      </c>
      <c r="V1997" t="s">
        <v>52</v>
      </c>
      <c r="W1997" t="s">
        <v>53</v>
      </c>
      <c r="X1997">
        <v>18.2</v>
      </c>
      <c r="Y1997">
        <v>14.56</v>
      </c>
      <c r="Z1997">
        <v>8.1999999999999993</v>
      </c>
      <c r="AA1997">
        <v>1.79</v>
      </c>
      <c r="AB1997">
        <v>9.99</v>
      </c>
      <c r="AC1997">
        <v>8.49</v>
      </c>
      <c r="AD1997">
        <v>1.5</v>
      </c>
      <c r="AE1997">
        <v>13.81</v>
      </c>
      <c r="AF1997">
        <v>0</v>
      </c>
      <c r="AG1997">
        <v>-3.82</v>
      </c>
      <c r="AH1997" t="s">
        <v>54</v>
      </c>
      <c r="AK1997">
        <v>0</v>
      </c>
      <c r="AL1997">
        <v>0</v>
      </c>
    </row>
    <row r="1998" spans="1:38" x14ac:dyDescent="0.25">
      <c r="A1998" t="s">
        <v>2267</v>
      </c>
      <c r="B1998" s="1">
        <v>45654</v>
      </c>
      <c r="C1998" t="s">
        <v>153</v>
      </c>
      <c r="D1998" t="s">
        <v>90</v>
      </c>
      <c r="E1998" t="s">
        <v>91</v>
      </c>
      <c r="F1998" t="s">
        <v>92</v>
      </c>
      <c r="G1998" t="s">
        <v>80</v>
      </c>
      <c r="H1998" t="s">
        <v>81</v>
      </c>
      <c r="I1998" t="s">
        <v>82</v>
      </c>
      <c r="J1998" t="s">
        <v>46</v>
      </c>
      <c r="K1998" t="s">
        <v>83</v>
      </c>
      <c r="M1998" t="s">
        <v>84</v>
      </c>
      <c r="N1998" t="s">
        <v>85</v>
      </c>
      <c r="O1998">
        <v>90</v>
      </c>
      <c r="P1998">
        <v>87</v>
      </c>
      <c r="Q1998" t="b">
        <v>0</v>
      </c>
      <c r="R1998">
        <v>1</v>
      </c>
      <c r="S1998">
        <v>2</v>
      </c>
      <c r="T1998" t="s">
        <v>50</v>
      </c>
      <c r="U1998" t="s">
        <v>51</v>
      </c>
      <c r="V1998" t="s">
        <v>52</v>
      </c>
      <c r="W1998" t="s">
        <v>53</v>
      </c>
      <c r="X1998">
        <v>7.2</v>
      </c>
      <c r="Y1998">
        <v>5.76</v>
      </c>
      <c r="Z1998">
        <v>13.04</v>
      </c>
      <c r="AA1998">
        <v>1.78</v>
      </c>
      <c r="AB1998">
        <v>14.82</v>
      </c>
      <c r="AC1998">
        <v>12.9</v>
      </c>
      <c r="AD1998">
        <v>1.93</v>
      </c>
      <c r="AE1998">
        <v>15.82</v>
      </c>
      <c r="AF1998">
        <v>0</v>
      </c>
      <c r="AG1998">
        <v>-1</v>
      </c>
      <c r="AH1998" t="s">
        <v>54</v>
      </c>
      <c r="AK1998">
        <v>9</v>
      </c>
      <c r="AL1998">
        <v>0</v>
      </c>
    </row>
    <row r="1999" spans="1:38" x14ac:dyDescent="0.25">
      <c r="A1999" t="s">
        <v>2268</v>
      </c>
      <c r="B1999" s="1">
        <v>45199</v>
      </c>
      <c r="C1999" t="s">
        <v>344</v>
      </c>
      <c r="D1999" t="s">
        <v>66</v>
      </c>
      <c r="E1999" t="s">
        <v>67</v>
      </c>
      <c r="F1999" t="s">
        <v>68</v>
      </c>
      <c r="G1999" t="s">
        <v>111</v>
      </c>
      <c r="H1999" t="s">
        <v>112</v>
      </c>
      <c r="I1999" t="s">
        <v>113</v>
      </c>
      <c r="J1999" t="s">
        <v>46</v>
      </c>
      <c r="K1999" t="s">
        <v>93</v>
      </c>
      <c r="L1999" t="s">
        <v>94</v>
      </c>
      <c r="M1999" t="s">
        <v>95</v>
      </c>
      <c r="N1999" t="s">
        <v>96</v>
      </c>
      <c r="O1999">
        <v>90</v>
      </c>
      <c r="P1999">
        <v>90</v>
      </c>
      <c r="Q1999" t="b">
        <v>1</v>
      </c>
      <c r="R1999">
        <v>2</v>
      </c>
      <c r="S1999">
        <v>1</v>
      </c>
      <c r="T1999" t="s">
        <v>50</v>
      </c>
      <c r="U1999" t="s">
        <v>51</v>
      </c>
      <c r="V1999" t="s">
        <v>52</v>
      </c>
      <c r="W1999" t="s">
        <v>53</v>
      </c>
      <c r="X1999">
        <v>185.4</v>
      </c>
      <c r="Y1999">
        <v>157.59</v>
      </c>
      <c r="Z1999">
        <v>473.38</v>
      </c>
      <c r="AA1999">
        <v>1.78</v>
      </c>
      <c r="AB1999">
        <v>475.16</v>
      </c>
      <c r="AC1999">
        <v>413.39</v>
      </c>
      <c r="AD1999">
        <v>61.77</v>
      </c>
      <c r="AE1999">
        <v>457.69</v>
      </c>
      <c r="AF1999">
        <v>0</v>
      </c>
      <c r="AG1999">
        <v>17.47</v>
      </c>
      <c r="AH1999" t="s">
        <v>54</v>
      </c>
      <c r="AK1999">
        <v>4</v>
      </c>
      <c r="AL1999">
        <v>1</v>
      </c>
    </row>
    <row r="2000" spans="1:38" x14ac:dyDescent="0.25">
      <c r="A2000" t="s">
        <v>2269</v>
      </c>
      <c r="B2000" s="1">
        <v>45354</v>
      </c>
      <c r="C2000" t="s">
        <v>1002</v>
      </c>
      <c r="D2000" t="s">
        <v>66</v>
      </c>
      <c r="E2000" t="s">
        <v>67</v>
      </c>
      <c r="F2000" t="s">
        <v>68</v>
      </c>
      <c r="G2000" t="s">
        <v>43</v>
      </c>
      <c r="H2000" t="s">
        <v>44</v>
      </c>
      <c r="I2000" t="s">
        <v>45</v>
      </c>
      <c r="J2000" t="s">
        <v>46</v>
      </c>
      <c r="K2000" t="s">
        <v>60</v>
      </c>
      <c r="L2000" t="s">
        <v>61</v>
      </c>
      <c r="M2000" t="s">
        <v>48</v>
      </c>
      <c r="N2000" t="s">
        <v>49</v>
      </c>
      <c r="O2000">
        <v>30</v>
      </c>
      <c r="P2000">
        <v>31</v>
      </c>
      <c r="Q2000" t="b">
        <v>1</v>
      </c>
      <c r="R2000">
        <v>2</v>
      </c>
      <c r="S2000">
        <v>0</v>
      </c>
      <c r="T2000" t="s">
        <v>62</v>
      </c>
      <c r="U2000" t="s">
        <v>63</v>
      </c>
      <c r="V2000" t="s">
        <v>52</v>
      </c>
      <c r="W2000" t="s">
        <v>53</v>
      </c>
      <c r="X2000">
        <v>174</v>
      </c>
      <c r="Y2000">
        <v>147.9</v>
      </c>
      <c r="Z2000">
        <v>146.29</v>
      </c>
      <c r="AA2000">
        <v>1.8</v>
      </c>
      <c r="AB2000">
        <v>148.09</v>
      </c>
      <c r="AC2000">
        <v>124.4</v>
      </c>
      <c r="AD2000">
        <v>23.69</v>
      </c>
      <c r="AE2000">
        <v>136.5</v>
      </c>
      <c r="AF2000">
        <v>0</v>
      </c>
      <c r="AG2000">
        <v>11.59</v>
      </c>
      <c r="AH2000" t="s">
        <v>54</v>
      </c>
      <c r="AK2000">
        <v>2</v>
      </c>
      <c r="AL2000">
        <v>1</v>
      </c>
    </row>
    <row r="2001" spans="1:38" x14ac:dyDescent="0.25">
      <c r="A2001" t="s">
        <v>2270</v>
      </c>
      <c r="B2001" s="1">
        <v>45168</v>
      </c>
      <c r="C2001" t="s">
        <v>266</v>
      </c>
      <c r="D2001" t="s">
        <v>122</v>
      </c>
      <c r="E2001" t="s">
        <v>123</v>
      </c>
      <c r="F2001" t="s">
        <v>124</v>
      </c>
      <c r="G2001" t="s">
        <v>43</v>
      </c>
      <c r="H2001" t="s">
        <v>44</v>
      </c>
      <c r="I2001" t="s">
        <v>45</v>
      </c>
      <c r="J2001" t="s">
        <v>46</v>
      </c>
      <c r="K2001" t="s">
        <v>227</v>
      </c>
      <c r="L2001" t="s">
        <v>228</v>
      </c>
      <c r="M2001" t="s">
        <v>229</v>
      </c>
      <c r="N2001" t="s">
        <v>230</v>
      </c>
      <c r="O2001">
        <v>30</v>
      </c>
      <c r="P2001">
        <v>30</v>
      </c>
      <c r="Q2001" t="b">
        <v>1</v>
      </c>
      <c r="R2001">
        <v>4</v>
      </c>
      <c r="S2001">
        <v>0</v>
      </c>
      <c r="T2001" t="s">
        <v>50</v>
      </c>
      <c r="U2001" t="s">
        <v>51</v>
      </c>
      <c r="V2001" t="s">
        <v>52</v>
      </c>
      <c r="W2001" t="s">
        <v>53</v>
      </c>
      <c r="X2001">
        <v>618</v>
      </c>
      <c r="Y2001">
        <v>525.29999999999995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 t="s">
        <v>129</v>
      </c>
      <c r="AI2001">
        <v>76</v>
      </c>
      <c r="AJ2001" t="s">
        <v>255</v>
      </c>
      <c r="AK2001">
        <v>0</v>
      </c>
      <c r="AL2001">
        <v>0</v>
      </c>
    </row>
    <row r="2002" spans="1:38" x14ac:dyDescent="0.25">
      <c r="A2002" t="s">
        <v>2271</v>
      </c>
      <c r="B2002" s="1">
        <v>44996</v>
      </c>
      <c r="C2002" t="s">
        <v>438</v>
      </c>
      <c r="D2002" t="s">
        <v>122</v>
      </c>
      <c r="E2002" t="s">
        <v>123</v>
      </c>
      <c r="F2002" t="s">
        <v>124</v>
      </c>
      <c r="G2002" t="s">
        <v>57</v>
      </c>
      <c r="H2002" t="s">
        <v>58</v>
      </c>
      <c r="I2002" t="s">
        <v>59</v>
      </c>
      <c r="J2002" t="s">
        <v>46</v>
      </c>
      <c r="K2002" t="s">
        <v>47</v>
      </c>
      <c r="M2002" t="s">
        <v>48</v>
      </c>
      <c r="N2002" t="s">
        <v>49</v>
      </c>
      <c r="O2002">
        <v>30</v>
      </c>
      <c r="P2002">
        <v>29</v>
      </c>
      <c r="Q2002" t="b">
        <v>0</v>
      </c>
      <c r="R2002">
        <v>1</v>
      </c>
      <c r="S2002">
        <v>1</v>
      </c>
      <c r="T2002" t="s">
        <v>99</v>
      </c>
      <c r="U2002" t="s">
        <v>100</v>
      </c>
      <c r="V2002" t="s">
        <v>52</v>
      </c>
      <c r="W2002" t="s">
        <v>53</v>
      </c>
      <c r="X2002">
        <v>14.8</v>
      </c>
      <c r="Y2002">
        <v>11.84</v>
      </c>
      <c r="Z2002">
        <v>7.4</v>
      </c>
      <c r="AA2002">
        <v>1.78</v>
      </c>
      <c r="AB2002">
        <v>9.18</v>
      </c>
      <c r="AC2002">
        <v>8.08</v>
      </c>
      <c r="AD2002">
        <v>1.1000000000000001</v>
      </c>
      <c r="AE2002">
        <v>10.9</v>
      </c>
      <c r="AF2002">
        <v>0</v>
      </c>
      <c r="AG2002">
        <v>-1.72</v>
      </c>
      <c r="AH2002" t="s">
        <v>54</v>
      </c>
      <c r="AK2002">
        <v>4</v>
      </c>
      <c r="AL2002">
        <v>0</v>
      </c>
    </row>
    <row r="2003" spans="1:38" x14ac:dyDescent="0.25">
      <c r="A2003" t="s">
        <v>2272</v>
      </c>
      <c r="B2003" s="1">
        <v>45054</v>
      </c>
      <c r="C2003" t="s">
        <v>233</v>
      </c>
      <c r="D2003" t="s">
        <v>40</v>
      </c>
      <c r="E2003" t="s">
        <v>41</v>
      </c>
      <c r="F2003" t="s">
        <v>42</v>
      </c>
      <c r="G2003" t="s">
        <v>80</v>
      </c>
      <c r="H2003" t="s">
        <v>81</v>
      </c>
      <c r="I2003" t="s">
        <v>82</v>
      </c>
      <c r="J2003" t="s">
        <v>46</v>
      </c>
      <c r="K2003" t="s">
        <v>93</v>
      </c>
      <c r="L2003" t="s">
        <v>94</v>
      </c>
      <c r="M2003" t="s">
        <v>95</v>
      </c>
      <c r="N2003" t="s">
        <v>96</v>
      </c>
      <c r="O2003">
        <v>30</v>
      </c>
      <c r="P2003">
        <v>30</v>
      </c>
      <c r="Q2003" t="b">
        <v>1</v>
      </c>
      <c r="R2003">
        <v>2</v>
      </c>
      <c r="S2003">
        <v>1</v>
      </c>
      <c r="T2003" t="s">
        <v>137</v>
      </c>
      <c r="U2003" t="s">
        <v>138</v>
      </c>
      <c r="V2003" t="s">
        <v>139</v>
      </c>
      <c r="W2003" t="s">
        <v>140</v>
      </c>
      <c r="X2003">
        <v>185.4</v>
      </c>
      <c r="Y2003">
        <v>157.59</v>
      </c>
      <c r="Z2003">
        <v>149.71</v>
      </c>
      <c r="AA2003">
        <v>0.75</v>
      </c>
      <c r="AB2003">
        <v>150.46</v>
      </c>
      <c r="AC2003">
        <v>108.33</v>
      </c>
      <c r="AD2003">
        <v>42.13</v>
      </c>
      <c r="AE2003">
        <v>140.72</v>
      </c>
      <c r="AF2003">
        <v>0</v>
      </c>
      <c r="AG2003">
        <v>9.74</v>
      </c>
      <c r="AH2003" t="s">
        <v>54</v>
      </c>
      <c r="AK2003">
        <v>5</v>
      </c>
      <c r="AL2003">
        <v>0</v>
      </c>
    </row>
    <row r="2004" spans="1:38" x14ac:dyDescent="0.25">
      <c r="A2004" t="s">
        <v>2273</v>
      </c>
      <c r="B2004" s="1">
        <v>45163</v>
      </c>
      <c r="C2004" t="s">
        <v>289</v>
      </c>
      <c r="D2004" t="s">
        <v>77</v>
      </c>
      <c r="E2004" t="s">
        <v>78</v>
      </c>
      <c r="F2004" t="s">
        <v>79</v>
      </c>
      <c r="G2004" t="s">
        <v>80</v>
      </c>
      <c r="H2004" t="s">
        <v>81</v>
      </c>
      <c r="I2004" t="s">
        <v>82</v>
      </c>
      <c r="J2004" t="s">
        <v>46</v>
      </c>
      <c r="K2004" t="s">
        <v>196</v>
      </c>
      <c r="M2004" t="s">
        <v>197</v>
      </c>
      <c r="N2004" t="s">
        <v>198</v>
      </c>
      <c r="O2004">
        <v>90</v>
      </c>
      <c r="P2004">
        <v>93</v>
      </c>
      <c r="Q2004" t="b">
        <v>0</v>
      </c>
      <c r="R2004">
        <v>1</v>
      </c>
      <c r="S2004">
        <v>1</v>
      </c>
      <c r="T2004" t="s">
        <v>99</v>
      </c>
      <c r="U2004" t="s">
        <v>100</v>
      </c>
      <c r="V2004" t="s">
        <v>52</v>
      </c>
      <c r="W2004" t="s">
        <v>53</v>
      </c>
      <c r="X2004">
        <v>12.4</v>
      </c>
      <c r="Y2004">
        <v>9.92</v>
      </c>
      <c r="Z2004">
        <v>6.45</v>
      </c>
      <c r="AA2004">
        <v>1.78</v>
      </c>
      <c r="AB2004">
        <v>8.23</v>
      </c>
      <c r="AC2004">
        <v>7.24</v>
      </c>
      <c r="AD2004">
        <v>1</v>
      </c>
      <c r="AE2004">
        <v>8.75</v>
      </c>
      <c r="AF2004">
        <v>0</v>
      </c>
      <c r="AG2004">
        <v>-0.52</v>
      </c>
      <c r="AH2004" t="s">
        <v>54</v>
      </c>
      <c r="AK2004">
        <v>2</v>
      </c>
      <c r="AL2004">
        <v>0</v>
      </c>
    </row>
    <row r="2005" spans="1:38" x14ac:dyDescent="0.25">
      <c r="A2005" t="s">
        <v>2274</v>
      </c>
      <c r="B2005" s="1">
        <v>45637</v>
      </c>
      <c r="C2005" t="s">
        <v>335</v>
      </c>
      <c r="D2005" t="s">
        <v>66</v>
      </c>
      <c r="E2005" t="s">
        <v>67</v>
      </c>
      <c r="F2005" t="s">
        <v>68</v>
      </c>
      <c r="G2005" t="s">
        <v>57</v>
      </c>
      <c r="H2005" t="s">
        <v>58</v>
      </c>
      <c r="I2005" t="s">
        <v>59</v>
      </c>
      <c r="J2005" t="s">
        <v>46</v>
      </c>
      <c r="K2005" t="s">
        <v>83</v>
      </c>
      <c r="M2005" t="s">
        <v>84</v>
      </c>
      <c r="N2005" t="s">
        <v>85</v>
      </c>
      <c r="O2005">
        <v>90</v>
      </c>
      <c r="P2005">
        <v>86</v>
      </c>
      <c r="Q2005" t="b">
        <v>0</v>
      </c>
      <c r="R2005">
        <v>1</v>
      </c>
      <c r="S2005">
        <v>0</v>
      </c>
      <c r="T2005" t="s">
        <v>50</v>
      </c>
      <c r="U2005" t="s">
        <v>51</v>
      </c>
      <c r="V2005" t="s">
        <v>52</v>
      </c>
      <c r="W2005" t="s">
        <v>53</v>
      </c>
      <c r="X2005">
        <v>7.2</v>
      </c>
      <c r="Y2005">
        <v>5.76</v>
      </c>
      <c r="Z2005">
        <v>10.58</v>
      </c>
      <c r="AA2005">
        <v>1.78</v>
      </c>
      <c r="AB2005">
        <v>12.36</v>
      </c>
      <c r="AC2005">
        <v>10.75</v>
      </c>
      <c r="AD2005">
        <v>1.61</v>
      </c>
      <c r="AE2005">
        <v>16.45</v>
      </c>
      <c r="AF2005">
        <v>0</v>
      </c>
      <c r="AG2005">
        <v>-4.09</v>
      </c>
      <c r="AH2005" t="s">
        <v>54</v>
      </c>
      <c r="AK2005">
        <v>7</v>
      </c>
      <c r="AL2005">
        <v>1</v>
      </c>
    </row>
    <row r="2006" spans="1:38" x14ac:dyDescent="0.25">
      <c r="A2006" t="s">
        <v>2275</v>
      </c>
      <c r="B2006" s="1">
        <v>45112</v>
      </c>
      <c r="C2006" t="s">
        <v>220</v>
      </c>
      <c r="D2006" t="s">
        <v>90</v>
      </c>
      <c r="E2006" t="s">
        <v>91</v>
      </c>
      <c r="F2006" t="s">
        <v>92</v>
      </c>
      <c r="G2006" t="s">
        <v>80</v>
      </c>
      <c r="H2006" t="s">
        <v>81</v>
      </c>
      <c r="I2006" t="s">
        <v>82</v>
      </c>
      <c r="J2006" t="s">
        <v>46</v>
      </c>
      <c r="K2006" t="s">
        <v>196</v>
      </c>
      <c r="M2006" t="s">
        <v>197</v>
      </c>
      <c r="N2006" t="s">
        <v>198</v>
      </c>
      <c r="O2006">
        <v>90</v>
      </c>
      <c r="P2006">
        <v>86</v>
      </c>
      <c r="Q2006" t="b">
        <v>0</v>
      </c>
      <c r="R2006">
        <v>1</v>
      </c>
      <c r="S2006">
        <v>1</v>
      </c>
      <c r="T2006" t="s">
        <v>62</v>
      </c>
      <c r="U2006" t="s">
        <v>63</v>
      </c>
      <c r="V2006" t="s">
        <v>52</v>
      </c>
      <c r="W2006" t="s">
        <v>53</v>
      </c>
      <c r="X2006">
        <v>12.4</v>
      </c>
      <c r="Y2006">
        <v>9.92</v>
      </c>
      <c r="Z2006">
        <v>6.51</v>
      </c>
      <c r="AA2006">
        <v>1.8</v>
      </c>
      <c r="AB2006">
        <v>8.31</v>
      </c>
      <c r="AC2006">
        <v>6.98</v>
      </c>
      <c r="AD2006">
        <v>1.33</v>
      </c>
      <c r="AE2006">
        <v>8.82</v>
      </c>
      <c r="AF2006">
        <v>0</v>
      </c>
      <c r="AG2006">
        <v>-0.51</v>
      </c>
      <c r="AH2006" t="s">
        <v>54</v>
      </c>
      <c r="AK2006">
        <v>0</v>
      </c>
      <c r="AL2006">
        <v>0</v>
      </c>
    </row>
    <row r="2007" spans="1:38" x14ac:dyDescent="0.25">
      <c r="A2007" t="s">
        <v>2276</v>
      </c>
      <c r="B2007" s="1">
        <v>44983</v>
      </c>
      <c r="C2007" t="s">
        <v>235</v>
      </c>
      <c r="D2007" t="s">
        <v>40</v>
      </c>
      <c r="E2007" t="s">
        <v>41</v>
      </c>
      <c r="F2007" t="s">
        <v>42</v>
      </c>
      <c r="G2007" t="s">
        <v>57</v>
      </c>
      <c r="H2007" t="s">
        <v>58</v>
      </c>
      <c r="I2007" t="s">
        <v>59</v>
      </c>
      <c r="J2007" t="s">
        <v>46</v>
      </c>
      <c r="K2007" t="s">
        <v>184</v>
      </c>
      <c r="L2007" t="s">
        <v>185</v>
      </c>
      <c r="M2007" t="s">
        <v>186</v>
      </c>
      <c r="N2007" t="s">
        <v>171</v>
      </c>
      <c r="O2007">
        <v>90</v>
      </c>
      <c r="P2007">
        <v>86</v>
      </c>
      <c r="Q2007" t="b">
        <v>1</v>
      </c>
      <c r="R2007">
        <v>3</v>
      </c>
      <c r="S2007">
        <v>1</v>
      </c>
      <c r="T2007" t="s">
        <v>50</v>
      </c>
      <c r="U2007" t="s">
        <v>51</v>
      </c>
      <c r="V2007" t="s">
        <v>52</v>
      </c>
      <c r="W2007" t="s">
        <v>53</v>
      </c>
      <c r="X2007">
        <v>558</v>
      </c>
      <c r="Y2007">
        <v>474.3</v>
      </c>
      <c r="Z2007">
        <v>1417.93</v>
      </c>
      <c r="AA2007">
        <v>1.78</v>
      </c>
      <c r="AB2007">
        <v>1419.71</v>
      </c>
      <c r="AC2007">
        <v>1235.1500000000001</v>
      </c>
      <c r="AD2007">
        <v>184.56</v>
      </c>
      <c r="AE2007">
        <v>1261.45</v>
      </c>
      <c r="AF2007">
        <v>0</v>
      </c>
      <c r="AG2007">
        <v>158.26</v>
      </c>
      <c r="AH2007" t="s">
        <v>54</v>
      </c>
      <c r="AK2007">
        <v>0</v>
      </c>
      <c r="AL2007">
        <v>0</v>
      </c>
    </row>
    <row r="2008" spans="1:38" x14ac:dyDescent="0.25">
      <c r="A2008" t="s">
        <v>2277</v>
      </c>
      <c r="B2008" s="1">
        <v>45437</v>
      </c>
      <c r="C2008" t="s">
        <v>426</v>
      </c>
      <c r="D2008" t="s">
        <v>66</v>
      </c>
      <c r="E2008" t="s">
        <v>67</v>
      </c>
      <c r="F2008" t="s">
        <v>68</v>
      </c>
      <c r="G2008" t="s">
        <v>43</v>
      </c>
      <c r="H2008" t="s">
        <v>44</v>
      </c>
      <c r="I2008" t="s">
        <v>45</v>
      </c>
      <c r="J2008" t="s">
        <v>46</v>
      </c>
      <c r="K2008" t="s">
        <v>103</v>
      </c>
      <c r="M2008" t="s">
        <v>95</v>
      </c>
      <c r="N2008" t="s">
        <v>96</v>
      </c>
      <c r="O2008">
        <v>30</v>
      </c>
      <c r="P2008">
        <v>31</v>
      </c>
      <c r="Q2008" t="b">
        <v>0</v>
      </c>
      <c r="R2008">
        <v>1</v>
      </c>
      <c r="S2008">
        <v>0</v>
      </c>
      <c r="T2008" t="s">
        <v>137</v>
      </c>
      <c r="U2008" t="s">
        <v>138</v>
      </c>
      <c r="V2008" t="s">
        <v>139</v>
      </c>
      <c r="W2008" t="s">
        <v>140</v>
      </c>
      <c r="X2008">
        <v>18.2</v>
      </c>
      <c r="Y2008">
        <v>14.56</v>
      </c>
      <c r="Z2008">
        <v>13.83</v>
      </c>
      <c r="AA2008">
        <v>7.0000000000000007E-2</v>
      </c>
      <c r="AB2008">
        <v>13.9</v>
      </c>
      <c r="AC2008">
        <v>10.01</v>
      </c>
      <c r="AD2008">
        <v>3.89</v>
      </c>
      <c r="AE2008">
        <v>14.08</v>
      </c>
      <c r="AF2008">
        <v>0</v>
      </c>
      <c r="AG2008">
        <v>-0.18</v>
      </c>
      <c r="AH2008" t="s">
        <v>54</v>
      </c>
      <c r="AK2008">
        <v>10</v>
      </c>
      <c r="AL2008">
        <v>0</v>
      </c>
    </row>
    <row r="2009" spans="1:38" x14ac:dyDescent="0.25">
      <c r="A2009" t="s">
        <v>2278</v>
      </c>
      <c r="B2009" s="1">
        <v>44999</v>
      </c>
      <c r="C2009" t="s">
        <v>276</v>
      </c>
      <c r="D2009" t="s">
        <v>77</v>
      </c>
      <c r="E2009" t="s">
        <v>78</v>
      </c>
      <c r="F2009" t="s">
        <v>79</v>
      </c>
      <c r="G2009" t="s">
        <v>57</v>
      </c>
      <c r="H2009" t="s">
        <v>58</v>
      </c>
      <c r="I2009" t="s">
        <v>59</v>
      </c>
      <c r="J2009" t="s">
        <v>46</v>
      </c>
      <c r="K2009" t="s">
        <v>83</v>
      </c>
      <c r="M2009" t="s">
        <v>84</v>
      </c>
      <c r="N2009" t="s">
        <v>85</v>
      </c>
      <c r="O2009">
        <v>30</v>
      </c>
      <c r="P2009">
        <v>31</v>
      </c>
      <c r="Q2009" t="b">
        <v>0</v>
      </c>
      <c r="R2009">
        <v>1</v>
      </c>
      <c r="S2009">
        <v>0</v>
      </c>
      <c r="T2009" t="s">
        <v>137</v>
      </c>
      <c r="U2009" t="s">
        <v>138</v>
      </c>
      <c r="V2009" t="s">
        <v>139</v>
      </c>
      <c r="W2009" t="s">
        <v>140</v>
      </c>
      <c r="X2009">
        <v>7.2</v>
      </c>
      <c r="Y2009">
        <v>5.76</v>
      </c>
      <c r="Z2009">
        <v>5.47</v>
      </c>
      <c r="AA2009">
        <v>0.03</v>
      </c>
      <c r="AB2009">
        <v>5.5</v>
      </c>
      <c r="AC2009">
        <v>3.96</v>
      </c>
      <c r="AD2009">
        <v>1.54</v>
      </c>
      <c r="AE2009">
        <v>5.26</v>
      </c>
      <c r="AF2009">
        <v>0</v>
      </c>
      <c r="AG2009">
        <v>0.24</v>
      </c>
      <c r="AH2009" t="s">
        <v>54</v>
      </c>
      <c r="AK2009">
        <v>0</v>
      </c>
      <c r="AL2009">
        <v>0</v>
      </c>
    </row>
    <row r="2010" spans="1:38" x14ac:dyDescent="0.25">
      <c r="A2010" t="s">
        <v>2279</v>
      </c>
      <c r="B2010" s="1">
        <v>45280</v>
      </c>
      <c r="C2010" t="s">
        <v>449</v>
      </c>
      <c r="D2010" t="s">
        <v>40</v>
      </c>
      <c r="E2010" t="s">
        <v>41</v>
      </c>
      <c r="F2010" t="s">
        <v>42</v>
      </c>
      <c r="G2010" t="s">
        <v>111</v>
      </c>
      <c r="H2010" t="s">
        <v>112</v>
      </c>
      <c r="I2010" t="s">
        <v>113</v>
      </c>
      <c r="J2010" t="s">
        <v>46</v>
      </c>
      <c r="K2010" t="s">
        <v>227</v>
      </c>
      <c r="L2010" t="s">
        <v>228</v>
      </c>
      <c r="M2010" t="s">
        <v>229</v>
      </c>
      <c r="N2010" t="s">
        <v>230</v>
      </c>
      <c r="O2010">
        <v>30</v>
      </c>
      <c r="P2010">
        <v>30</v>
      </c>
      <c r="Q2010" t="b">
        <v>1</v>
      </c>
      <c r="R2010">
        <v>4</v>
      </c>
      <c r="S2010">
        <v>0</v>
      </c>
      <c r="T2010" t="s">
        <v>50</v>
      </c>
      <c r="U2010" t="s">
        <v>51</v>
      </c>
      <c r="V2010" t="s">
        <v>52</v>
      </c>
      <c r="W2010" t="s">
        <v>53</v>
      </c>
      <c r="X2010">
        <v>618</v>
      </c>
      <c r="Y2010">
        <v>525.29999999999995</v>
      </c>
      <c r="Z2010">
        <v>513.11</v>
      </c>
      <c r="AA2010">
        <v>1.78</v>
      </c>
      <c r="AB2010">
        <v>514.89</v>
      </c>
      <c r="AC2010">
        <v>447.96</v>
      </c>
      <c r="AD2010">
        <v>66.94</v>
      </c>
      <c r="AE2010">
        <v>496.74</v>
      </c>
      <c r="AF2010">
        <v>0</v>
      </c>
      <c r="AG2010">
        <v>18.16</v>
      </c>
      <c r="AH2010" t="s">
        <v>54</v>
      </c>
      <c r="AK2010">
        <v>1</v>
      </c>
      <c r="AL2010">
        <v>0</v>
      </c>
    </row>
    <row r="2011" spans="1:38" x14ac:dyDescent="0.25">
      <c r="A2011" t="s">
        <v>2280</v>
      </c>
      <c r="B2011" s="1">
        <v>45293</v>
      </c>
      <c r="C2011" t="s">
        <v>407</v>
      </c>
      <c r="D2011" t="s">
        <v>77</v>
      </c>
      <c r="E2011" t="s">
        <v>78</v>
      </c>
      <c r="F2011" t="s">
        <v>79</v>
      </c>
      <c r="G2011" t="s">
        <v>57</v>
      </c>
      <c r="H2011" t="s">
        <v>58</v>
      </c>
      <c r="I2011" t="s">
        <v>59</v>
      </c>
      <c r="J2011" t="s">
        <v>46</v>
      </c>
      <c r="K2011" t="s">
        <v>180</v>
      </c>
      <c r="M2011" t="s">
        <v>181</v>
      </c>
      <c r="N2011" t="s">
        <v>182</v>
      </c>
      <c r="O2011">
        <v>30</v>
      </c>
      <c r="P2011">
        <v>29</v>
      </c>
      <c r="Q2011" t="b">
        <v>0</v>
      </c>
      <c r="R2011">
        <v>1</v>
      </c>
      <c r="S2011">
        <v>0</v>
      </c>
      <c r="T2011" t="s">
        <v>50</v>
      </c>
      <c r="U2011" t="s">
        <v>51</v>
      </c>
      <c r="V2011" t="s">
        <v>52</v>
      </c>
      <c r="W2011" t="s">
        <v>53</v>
      </c>
      <c r="X2011">
        <v>6.9</v>
      </c>
      <c r="Y2011">
        <v>5.52</v>
      </c>
      <c r="Z2011">
        <v>4.32</v>
      </c>
      <c r="AA2011">
        <v>1.78</v>
      </c>
      <c r="AB2011">
        <v>6.1</v>
      </c>
      <c r="AC2011">
        <v>5.31</v>
      </c>
      <c r="AD2011">
        <v>1</v>
      </c>
      <c r="AE2011">
        <v>5.07</v>
      </c>
      <c r="AF2011">
        <v>0</v>
      </c>
      <c r="AG2011">
        <v>1.03</v>
      </c>
      <c r="AH2011" t="s">
        <v>54</v>
      </c>
      <c r="AK2011">
        <v>4</v>
      </c>
      <c r="AL2011">
        <v>0</v>
      </c>
    </row>
    <row r="2012" spans="1:38" x14ac:dyDescent="0.25">
      <c r="A2012" t="s">
        <v>2281</v>
      </c>
      <c r="B2012" s="1">
        <v>45064</v>
      </c>
      <c r="C2012" t="s">
        <v>188</v>
      </c>
      <c r="D2012" t="s">
        <v>122</v>
      </c>
      <c r="E2012" t="s">
        <v>123</v>
      </c>
      <c r="F2012" t="s">
        <v>124</v>
      </c>
      <c r="G2012" t="s">
        <v>111</v>
      </c>
      <c r="H2012" t="s">
        <v>112</v>
      </c>
      <c r="I2012" t="s">
        <v>113</v>
      </c>
      <c r="J2012" t="s">
        <v>46</v>
      </c>
      <c r="K2012" t="s">
        <v>93</v>
      </c>
      <c r="L2012" t="s">
        <v>94</v>
      </c>
      <c r="M2012" t="s">
        <v>95</v>
      </c>
      <c r="N2012" t="s">
        <v>96</v>
      </c>
      <c r="O2012">
        <v>30</v>
      </c>
      <c r="P2012">
        <v>30</v>
      </c>
      <c r="Q2012" t="b">
        <v>1</v>
      </c>
      <c r="R2012">
        <v>2</v>
      </c>
      <c r="S2012">
        <v>2</v>
      </c>
      <c r="T2012" t="s">
        <v>143</v>
      </c>
      <c r="U2012" t="s">
        <v>144</v>
      </c>
      <c r="V2012" t="s">
        <v>139</v>
      </c>
      <c r="W2012" t="s">
        <v>53</v>
      </c>
      <c r="X2012">
        <v>185.4</v>
      </c>
      <c r="Y2012">
        <v>157.59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 t="s">
        <v>129</v>
      </c>
      <c r="AI2012">
        <v>88</v>
      </c>
      <c r="AJ2012" t="s">
        <v>130</v>
      </c>
      <c r="AK2012">
        <v>11</v>
      </c>
      <c r="AL2012">
        <v>0</v>
      </c>
    </row>
    <row r="2013" spans="1:38" x14ac:dyDescent="0.25">
      <c r="A2013" t="s">
        <v>2282</v>
      </c>
      <c r="B2013" s="1">
        <v>45373</v>
      </c>
      <c r="C2013" t="s">
        <v>133</v>
      </c>
      <c r="D2013" t="s">
        <v>122</v>
      </c>
      <c r="E2013" t="s">
        <v>123</v>
      </c>
      <c r="F2013" t="s">
        <v>124</v>
      </c>
      <c r="G2013" t="s">
        <v>111</v>
      </c>
      <c r="H2013" t="s">
        <v>112</v>
      </c>
      <c r="I2013" t="s">
        <v>113</v>
      </c>
      <c r="J2013" t="s">
        <v>46</v>
      </c>
      <c r="K2013" t="s">
        <v>196</v>
      </c>
      <c r="M2013" t="s">
        <v>197</v>
      </c>
      <c r="N2013" t="s">
        <v>198</v>
      </c>
      <c r="O2013">
        <v>90</v>
      </c>
      <c r="P2013">
        <v>88</v>
      </c>
      <c r="Q2013" t="b">
        <v>0</v>
      </c>
      <c r="R2013">
        <v>1</v>
      </c>
      <c r="S2013">
        <v>0</v>
      </c>
      <c r="T2013" t="s">
        <v>50</v>
      </c>
      <c r="U2013" t="s">
        <v>51</v>
      </c>
      <c r="V2013" t="s">
        <v>52</v>
      </c>
      <c r="W2013" t="s">
        <v>53</v>
      </c>
      <c r="X2013">
        <v>12.4</v>
      </c>
      <c r="Y2013">
        <v>9.92</v>
      </c>
      <c r="Z2013">
        <v>6.23</v>
      </c>
      <c r="AA2013">
        <v>1.78</v>
      </c>
      <c r="AB2013">
        <v>8.01</v>
      </c>
      <c r="AC2013">
        <v>6.97</v>
      </c>
      <c r="AD2013">
        <v>1.04</v>
      </c>
      <c r="AE2013">
        <v>8.99</v>
      </c>
      <c r="AF2013">
        <v>0</v>
      </c>
      <c r="AG2013">
        <v>-0.98</v>
      </c>
      <c r="AH2013" t="s">
        <v>54</v>
      </c>
      <c r="AK2013">
        <v>5</v>
      </c>
      <c r="AL2013">
        <v>0</v>
      </c>
    </row>
    <row r="2014" spans="1:38" x14ac:dyDescent="0.25">
      <c r="A2014" t="s">
        <v>2283</v>
      </c>
      <c r="B2014" s="1">
        <v>45121</v>
      </c>
      <c r="C2014" t="s">
        <v>793</v>
      </c>
      <c r="D2014" t="s">
        <v>77</v>
      </c>
      <c r="E2014" t="s">
        <v>78</v>
      </c>
      <c r="F2014" t="s">
        <v>79</v>
      </c>
      <c r="G2014" t="s">
        <v>111</v>
      </c>
      <c r="H2014" t="s">
        <v>112</v>
      </c>
      <c r="I2014" t="s">
        <v>113</v>
      </c>
      <c r="J2014" t="s">
        <v>46</v>
      </c>
      <c r="K2014" t="s">
        <v>106</v>
      </c>
      <c r="M2014" t="s">
        <v>107</v>
      </c>
      <c r="N2014" t="s">
        <v>108</v>
      </c>
      <c r="O2014">
        <v>90</v>
      </c>
      <c r="P2014">
        <v>85</v>
      </c>
      <c r="Q2014" t="b">
        <v>0</v>
      </c>
      <c r="R2014">
        <v>1</v>
      </c>
      <c r="S2014">
        <v>1</v>
      </c>
      <c r="T2014" t="s">
        <v>99</v>
      </c>
      <c r="U2014" t="s">
        <v>100</v>
      </c>
      <c r="V2014" t="s">
        <v>52</v>
      </c>
      <c r="W2014" t="s">
        <v>53</v>
      </c>
      <c r="X2014">
        <v>8.5</v>
      </c>
      <c r="Y2014">
        <v>6.8</v>
      </c>
      <c r="Z2014">
        <v>4.92</v>
      </c>
      <c r="AA2014">
        <v>1.78</v>
      </c>
      <c r="AB2014">
        <v>6.7</v>
      </c>
      <c r="AC2014">
        <v>5.89</v>
      </c>
      <c r="AD2014">
        <v>1</v>
      </c>
      <c r="AE2014">
        <v>6.24</v>
      </c>
      <c r="AF2014">
        <v>0</v>
      </c>
      <c r="AG2014">
        <v>0.46</v>
      </c>
      <c r="AH2014" t="s">
        <v>54</v>
      </c>
      <c r="AK2014">
        <v>0</v>
      </c>
      <c r="AL2014">
        <v>1</v>
      </c>
    </row>
    <row r="2015" spans="1:38" x14ac:dyDescent="0.25">
      <c r="A2015" t="s">
        <v>2284</v>
      </c>
      <c r="B2015" s="1">
        <v>45148</v>
      </c>
      <c r="C2015" t="s">
        <v>793</v>
      </c>
      <c r="D2015" t="s">
        <v>90</v>
      </c>
      <c r="E2015" t="s">
        <v>91</v>
      </c>
      <c r="F2015" t="s">
        <v>92</v>
      </c>
      <c r="G2015" t="s">
        <v>111</v>
      </c>
      <c r="H2015" t="s">
        <v>112</v>
      </c>
      <c r="I2015" t="s">
        <v>113</v>
      </c>
      <c r="J2015" t="s">
        <v>46</v>
      </c>
      <c r="K2015" t="s">
        <v>196</v>
      </c>
      <c r="M2015" t="s">
        <v>197</v>
      </c>
      <c r="N2015" t="s">
        <v>198</v>
      </c>
      <c r="O2015">
        <v>90</v>
      </c>
      <c r="P2015">
        <v>90</v>
      </c>
      <c r="Q2015" t="b">
        <v>0</v>
      </c>
      <c r="R2015">
        <v>1</v>
      </c>
      <c r="S2015">
        <v>0</v>
      </c>
      <c r="T2015" t="s">
        <v>143</v>
      </c>
      <c r="U2015" t="s">
        <v>144</v>
      </c>
      <c r="V2015" t="s">
        <v>139</v>
      </c>
      <c r="W2015" t="s">
        <v>53</v>
      </c>
      <c r="X2015">
        <v>12.4</v>
      </c>
      <c r="Y2015">
        <v>9.92</v>
      </c>
      <c r="Z2015">
        <v>6.66</v>
      </c>
      <c r="AA2015">
        <v>1.77</v>
      </c>
      <c r="AB2015">
        <v>8.43</v>
      </c>
      <c r="AC2015">
        <v>6.74</v>
      </c>
      <c r="AD2015">
        <v>1.69</v>
      </c>
      <c r="AE2015">
        <v>9.19</v>
      </c>
      <c r="AF2015">
        <v>0</v>
      </c>
      <c r="AG2015">
        <v>-0.76</v>
      </c>
      <c r="AH2015" t="s">
        <v>54</v>
      </c>
      <c r="AK2015">
        <v>4</v>
      </c>
      <c r="AL2015">
        <v>0</v>
      </c>
    </row>
    <row r="2016" spans="1:38" x14ac:dyDescent="0.25">
      <c r="A2016" t="s">
        <v>2285</v>
      </c>
      <c r="B2016" s="1">
        <v>45495</v>
      </c>
      <c r="C2016" t="s">
        <v>503</v>
      </c>
      <c r="D2016" t="s">
        <v>40</v>
      </c>
      <c r="E2016" t="s">
        <v>41</v>
      </c>
      <c r="F2016" t="s">
        <v>42</v>
      </c>
      <c r="G2016" t="s">
        <v>57</v>
      </c>
      <c r="H2016" t="s">
        <v>58</v>
      </c>
      <c r="I2016" t="s">
        <v>59</v>
      </c>
      <c r="J2016" t="s">
        <v>46</v>
      </c>
      <c r="K2016" t="s">
        <v>180</v>
      </c>
      <c r="M2016" t="s">
        <v>181</v>
      </c>
      <c r="N2016" t="s">
        <v>182</v>
      </c>
      <c r="O2016">
        <v>30</v>
      </c>
      <c r="P2016">
        <v>29</v>
      </c>
      <c r="Q2016" t="b">
        <v>0</v>
      </c>
      <c r="R2016">
        <v>1</v>
      </c>
      <c r="S2016">
        <v>0</v>
      </c>
      <c r="T2016" t="s">
        <v>62</v>
      </c>
      <c r="U2016" t="s">
        <v>63</v>
      </c>
      <c r="V2016" t="s">
        <v>52</v>
      </c>
      <c r="W2016" t="s">
        <v>53</v>
      </c>
      <c r="X2016">
        <v>6.9</v>
      </c>
      <c r="Y2016">
        <v>5.52</v>
      </c>
      <c r="Z2016">
        <v>3.74</v>
      </c>
      <c r="AA2016">
        <v>1.8</v>
      </c>
      <c r="AB2016">
        <v>5.54</v>
      </c>
      <c r="AC2016">
        <v>4.6500000000000004</v>
      </c>
      <c r="AD2016">
        <v>1</v>
      </c>
      <c r="AE2016">
        <v>5.21</v>
      </c>
      <c r="AF2016">
        <v>0</v>
      </c>
      <c r="AG2016">
        <v>0.33</v>
      </c>
      <c r="AH2016" t="s">
        <v>54</v>
      </c>
      <c r="AK2016">
        <v>6</v>
      </c>
      <c r="AL2016">
        <v>0</v>
      </c>
    </row>
    <row r="2017" spans="1:38" x14ac:dyDescent="0.25">
      <c r="A2017" t="s">
        <v>2286</v>
      </c>
      <c r="B2017" s="1">
        <v>45317</v>
      </c>
      <c r="C2017" t="s">
        <v>65</v>
      </c>
      <c r="D2017" t="s">
        <v>66</v>
      </c>
      <c r="E2017" t="s">
        <v>67</v>
      </c>
      <c r="F2017" t="s">
        <v>68</v>
      </c>
      <c r="G2017" t="s">
        <v>111</v>
      </c>
      <c r="H2017" t="s">
        <v>112</v>
      </c>
      <c r="I2017" t="s">
        <v>113</v>
      </c>
      <c r="J2017" t="s">
        <v>46</v>
      </c>
      <c r="K2017" t="s">
        <v>93</v>
      </c>
      <c r="L2017" t="s">
        <v>94</v>
      </c>
      <c r="M2017" t="s">
        <v>95</v>
      </c>
      <c r="N2017" t="s">
        <v>96</v>
      </c>
      <c r="O2017">
        <v>30</v>
      </c>
      <c r="P2017">
        <v>29</v>
      </c>
      <c r="Q2017" t="b">
        <v>1</v>
      </c>
      <c r="R2017">
        <v>2</v>
      </c>
      <c r="S2017">
        <v>0</v>
      </c>
      <c r="T2017" t="s">
        <v>73</v>
      </c>
      <c r="U2017" t="s">
        <v>74</v>
      </c>
      <c r="V2017" t="s">
        <v>52</v>
      </c>
      <c r="W2017" t="s">
        <v>53</v>
      </c>
      <c r="X2017">
        <v>185.4</v>
      </c>
      <c r="Y2017">
        <v>157.59</v>
      </c>
      <c r="Z2017">
        <v>155.31</v>
      </c>
      <c r="AA2017">
        <v>1.79</v>
      </c>
      <c r="AB2017">
        <v>157.1</v>
      </c>
      <c r="AC2017">
        <v>133.54</v>
      </c>
      <c r="AD2017">
        <v>23.57</v>
      </c>
      <c r="AE2017">
        <v>149.44</v>
      </c>
      <c r="AF2017">
        <v>0</v>
      </c>
      <c r="AG2017">
        <v>7.67</v>
      </c>
      <c r="AH2017" t="s">
        <v>54</v>
      </c>
      <c r="AK2017">
        <v>2</v>
      </c>
      <c r="AL2017">
        <v>0</v>
      </c>
    </row>
    <row r="2018" spans="1:38" x14ac:dyDescent="0.25">
      <c r="A2018" t="s">
        <v>2287</v>
      </c>
      <c r="B2018" s="1">
        <v>45385</v>
      </c>
      <c r="C2018" t="s">
        <v>775</v>
      </c>
      <c r="D2018" t="s">
        <v>77</v>
      </c>
      <c r="E2018" t="s">
        <v>78</v>
      </c>
      <c r="F2018" t="s">
        <v>79</v>
      </c>
      <c r="G2018" t="s">
        <v>111</v>
      </c>
      <c r="H2018" t="s">
        <v>112</v>
      </c>
      <c r="I2018" t="s">
        <v>113</v>
      </c>
      <c r="J2018" t="s">
        <v>46</v>
      </c>
      <c r="K2018" t="s">
        <v>103</v>
      </c>
      <c r="M2018" t="s">
        <v>95</v>
      </c>
      <c r="N2018" t="s">
        <v>96</v>
      </c>
      <c r="O2018">
        <v>90</v>
      </c>
      <c r="P2018">
        <v>89</v>
      </c>
      <c r="Q2018" t="b">
        <v>0</v>
      </c>
      <c r="R2018">
        <v>1</v>
      </c>
      <c r="S2018">
        <v>0</v>
      </c>
      <c r="T2018" t="s">
        <v>50</v>
      </c>
      <c r="U2018" t="s">
        <v>51</v>
      </c>
      <c r="V2018" t="s">
        <v>52</v>
      </c>
      <c r="W2018" t="s">
        <v>53</v>
      </c>
      <c r="X2018">
        <v>18.2</v>
      </c>
      <c r="Y2018">
        <v>14.56</v>
      </c>
      <c r="Z2018">
        <v>26.33</v>
      </c>
      <c r="AA2018">
        <v>1.78</v>
      </c>
      <c r="AB2018">
        <v>28.11</v>
      </c>
      <c r="AC2018">
        <v>24.45</v>
      </c>
      <c r="AD2018">
        <v>3.65</v>
      </c>
      <c r="AE2018">
        <v>40.090000000000003</v>
      </c>
      <c r="AF2018">
        <v>0</v>
      </c>
      <c r="AG2018">
        <v>-11.98</v>
      </c>
      <c r="AH2018" t="s">
        <v>54</v>
      </c>
      <c r="AK2018">
        <v>0</v>
      </c>
      <c r="AL2018">
        <v>0</v>
      </c>
    </row>
    <row r="2019" spans="1:38" x14ac:dyDescent="0.25">
      <c r="A2019" t="s">
        <v>2288</v>
      </c>
      <c r="B2019" s="1">
        <v>45539</v>
      </c>
      <c r="C2019" t="s">
        <v>240</v>
      </c>
      <c r="D2019" t="s">
        <v>66</v>
      </c>
      <c r="E2019" t="s">
        <v>67</v>
      </c>
      <c r="F2019" t="s">
        <v>68</v>
      </c>
      <c r="G2019" t="s">
        <v>57</v>
      </c>
      <c r="H2019" t="s">
        <v>58</v>
      </c>
      <c r="I2019" t="s">
        <v>59</v>
      </c>
      <c r="J2019" t="s">
        <v>46</v>
      </c>
      <c r="K2019" t="s">
        <v>163</v>
      </c>
      <c r="L2019" t="s">
        <v>164</v>
      </c>
      <c r="M2019" t="s">
        <v>165</v>
      </c>
      <c r="N2019" t="s">
        <v>157</v>
      </c>
      <c r="O2019">
        <v>30</v>
      </c>
      <c r="P2019">
        <v>30</v>
      </c>
      <c r="Q2019" t="b">
        <v>1</v>
      </c>
      <c r="R2019">
        <v>4</v>
      </c>
      <c r="S2019">
        <v>0</v>
      </c>
      <c r="T2019" t="s">
        <v>143</v>
      </c>
      <c r="U2019" t="s">
        <v>144</v>
      </c>
      <c r="V2019" t="s">
        <v>139</v>
      </c>
      <c r="W2019" t="s">
        <v>53</v>
      </c>
      <c r="X2019">
        <v>936</v>
      </c>
      <c r="Y2019">
        <v>795.6</v>
      </c>
      <c r="Z2019">
        <v>791.06</v>
      </c>
      <c r="AA2019">
        <v>1.77</v>
      </c>
      <c r="AB2019">
        <v>792.83</v>
      </c>
      <c r="AC2019">
        <v>634.26</v>
      </c>
      <c r="AD2019">
        <v>158.57</v>
      </c>
      <c r="AE2019">
        <v>724.95</v>
      </c>
      <c r="AF2019">
        <v>57.15</v>
      </c>
      <c r="AG2019">
        <v>10.73</v>
      </c>
      <c r="AH2019" t="s">
        <v>54</v>
      </c>
      <c r="AK2019">
        <v>1</v>
      </c>
      <c r="AL2019">
        <v>0</v>
      </c>
    </row>
    <row r="2020" spans="1:38" x14ac:dyDescent="0.25">
      <c r="A2020" t="s">
        <v>2289</v>
      </c>
      <c r="B2020" s="1">
        <v>45466</v>
      </c>
      <c r="C2020" t="s">
        <v>119</v>
      </c>
      <c r="D2020" t="s">
        <v>122</v>
      </c>
      <c r="E2020" t="s">
        <v>123</v>
      </c>
      <c r="F2020" t="s">
        <v>124</v>
      </c>
      <c r="G2020" t="s">
        <v>57</v>
      </c>
      <c r="H2020" t="s">
        <v>58</v>
      </c>
      <c r="I2020" t="s">
        <v>59</v>
      </c>
      <c r="J2020" t="s">
        <v>46</v>
      </c>
      <c r="K2020" t="s">
        <v>106</v>
      </c>
      <c r="M2020" t="s">
        <v>107</v>
      </c>
      <c r="N2020" t="s">
        <v>108</v>
      </c>
      <c r="O2020">
        <v>90</v>
      </c>
      <c r="P2020">
        <v>90</v>
      </c>
      <c r="Q2020" t="b">
        <v>0</v>
      </c>
      <c r="R2020">
        <v>1</v>
      </c>
      <c r="S2020">
        <v>1</v>
      </c>
      <c r="T2020" t="s">
        <v>99</v>
      </c>
      <c r="U2020" t="s">
        <v>100</v>
      </c>
      <c r="V2020" t="s">
        <v>52</v>
      </c>
      <c r="W2020" t="s">
        <v>53</v>
      </c>
      <c r="X2020">
        <v>8.5</v>
      </c>
      <c r="Y2020">
        <v>6.8</v>
      </c>
      <c r="Z2020">
        <v>4.45</v>
      </c>
      <c r="AA2020">
        <v>1.78</v>
      </c>
      <c r="AB2020">
        <v>6.23</v>
      </c>
      <c r="AC2020">
        <v>5.48</v>
      </c>
      <c r="AD2020">
        <v>1</v>
      </c>
      <c r="AE2020">
        <v>6.21</v>
      </c>
      <c r="AF2020">
        <v>0</v>
      </c>
      <c r="AG2020">
        <v>0.02</v>
      </c>
      <c r="AH2020" t="s">
        <v>54</v>
      </c>
      <c r="AK2020">
        <v>1</v>
      </c>
      <c r="AL2020">
        <v>0</v>
      </c>
    </row>
    <row r="2021" spans="1:38" x14ac:dyDescent="0.25">
      <c r="A2021" t="s">
        <v>2290</v>
      </c>
      <c r="B2021" s="1">
        <v>45139</v>
      </c>
      <c r="C2021" t="s">
        <v>250</v>
      </c>
      <c r="D2021" t="s">
        <v>122</v>
      </c>
      <c r="E2021" t="s">
        <v>123</v>
      </c>
      <c r="F2021" t="s">
        <v>124</v>
      </c>
      <c r="G2021" t="s">
        <v>43</v>
      </c>
      <c r="H2021" t="s">
        <v>44</v>
      </c>
      <c r="I2021" t="s">
        <v>45</v>
      </c>
      <c r="J2021" t="s">
        <v>46</v>
      </c>
      <c r="K2021" t="s">
        <v>69</v>
      </c>
      <c r="L2021" t="s">
        <v>70</v>
      </c>
      <c r="M2021" t="s">
        <v>71</v>
      </c>
      <c r="N2021" t="s">
        <v>72</v>
      </c>
      <c r="O2021">
        <v>30</v>
      </c>
      <c r="P2021">
        <v>30</v>
      </c>
      <c r="Q2021" t="b">
        <v>1</v>
      </c>
      <c r="R2021">
        <v>3</v>
      </c>
      <c r="S2021">
        <v>0</v>
      </c>
      <c r="T2021" t="s">
        <v>50</v>
      </c>
      <c r="U2021" t="s">
        <v>51</v>
      </c>
      <c r="V2021" t="s">
        <v>52</v>
      </c>
      <c r="W2021" t="s">
        <v>53</v>
      </c>
      <c r="X2021">
        <v>384</v>
      </c>
      <c r="Y2021">
        <v>326.39999999999998</v>
      </c>
      <c r="Z2021">
        <v>318.70999999999998</v>
      </c>
      <c r="AA2021">
        <v>1.78</v>
      </c>
      <c r="AB2021">
        <v>320.49</v>
      </c>
      <c r="AC2021">
        <v>278.83</v>
      </c>
      <c r="AD2021">
        <v>41.66</v>
      </c>
      <c r="AE2021">
        <v>302.02999999999997</v>
      </c>
      <c r="AF2021">
        <v>0</v>
      </c>
      <c r="AG2021">
        <v>18.46</v>
      </c>
      <c r="AH2021" t="s">
        <v>54</v>
      </c>
      <c r="AK2021">
        <v>0</v>
      </c>
      <c r="AL2021">
        <v>0</v>
      </c>
    </row>
    <row r="2022" spans="1:38" x14ac:dyDescent="0.25">
      <c r="A2022" t="s">
        <v>2291</v>
      </c>
      <c r="B2022" s="1">
        <v>45266</v>
      </c>
      <c r="C2022" t="s">
        <v>517</v>
      </c>
      <c r="D2022" t="s">
        <v>122</v>
      </c>
      <c r="E2022" t="s">
        <v>123</v>
      </c>
      <c r="F2022" t="s">
        <v>124</v>
      </c>
      <c r="G2022" t="s">
        <v>43</v>
      </c>
      <c r="H2022" t="s">
        <v>44</v>
      </c>
      <c r="I2022" t="s">
        <v>45</v>
      </c>
      <c r="J2022" t="s">
        <v>46</v>
      </c>
      <c r="K2022" t="s">
        <v>103</v>
      </c>
      <c r="M2022" t="s">
        <v>95</v>
      </c>
      <c r="N2022" t="s">
        <v>96</v>
      </c>
      <c r="O2022">
        <v>30</v>
      </c>
      <c r="P2022">
        <v>30</v>
      </c>
      <c r="Q2022" t="b">
        <v>0</v>
      </c>
      <c r="R2022">
        <v>1</v>
      </c>
      <c r="S2022">
        <v>0</v>
      </c>
      <c r="T2022" t="s">
        <v>99</v>
      </c>
      <c r="U2022" t="s">
        <v>100</v>
      </c>
      <c r="V2022" t="s">
        <v>52</v>
      </c>
      <c r="W2022" t="s">
        <v>53</v>
      </c>
      <c r="X2022">
        <v>18.2</v>
      </c>
      <c r="Y2022">
        <v>14.56</v>
      </c>
      <c r="Z2022">
        <v>10.81</v>
      </c>
      <c r="AA2022">
        <v>1.78</v>
      </c>
      <c r="AB2022">
        <v>12.59</v>
      </c>
      <c r="AC2022">
        <v>11.08</v>
      </c>
      <c r="AD2022">
        <v>1.51</v>
      </c>
      <c r="AE2022">
        <v>13.73</v>
      </c>
      <c r="AF2022">
        <v>0</v>
      </c>
      <c r="AG2022">
        <v>-1.1399999999999999</v>
      </c>
      <c r="AH2022" t="s">
        <v>54</v>
      </c>
      <c r="AK2022">
        <v>6</v>
      </c>
      <c r="AL2022">
        <v>0</v>
      </c>
    </row>
    <row r="2023" spans="1:38" x14ac:dyDescent="0.25">
      <c r="A2023" t="s">
        <v>2292</v>
      </c>
      <c r="B2023" s="1">
        <v>45037</v>
      </c>
      <c r="C2023" t="s">
        <v>310</v>
      </c>
      <c r="D2023" t="s">
        <v>122</v>
      </c>
      <c r="E2023" t="s">
        <v>123</v>
      </c>
      <c r="F2023" t="s">
        <v>124</v>
      </c>
      <c r="G2023" t="s">
        <v>80</v>
      </c>
      <c r="H2023" t="s">
        <v>81</v>
      </c>
      <c r="I2023" t="s">
        <v>82</v>
      </c>
      <c r="J2023" t="s">
        <v>46</v>
      </c>
      <c r="K2023" t="s">
        <v>60</v>
      </c>
      <c r="L2023" t="s">
        <v>61</v>
      </c>
      <c r="M2023" t="s">
        <v>48</v>
      </c>
      <c r="N2023" t="s">
        <v>49</v>
      </c>
      <c r="O2023">
        <v>30</v>
      </c>
      <c r="P2023">
        <v>28</v>
      </c>
      <c r="Q2023" t="b">
        <v>1</v>
      </c>
      <c r="R2023">
        <v>2</v>
      </c>
      <c r="S2023">
        <v>1</v>
      </c>
      <c r="T2023" t="s">
        <v>50</v>
      </c>
      <c r="U2023" t="s">
        <v>51</v>
      </c>
      <c r="V2023" t="s">
        <v>52</v>
      </c>
      <c r="W2023" t="s">
        <v>53</v>
      </c>
      <c r="X2023">
        <v>174</v>
      </c>
      <c r="Y2023">
        <v>147.9</v>
      </c>
      <c r="Z2023">
        <v>144.94999999999999</v>
      </c>
      <c r="AA2023">
        <v>1.78</v>
      </c>
      <c r="AB2023">
        <v>146.72999999999999</v>
      </c>
      <c r="AC2023">
        <v>127.66</v>
      </c>
      <c r="AD2023">
        <v>19.079999999999998</v>
      </c>
      <c r="AE2023">
        <v>130.32</v>
      </c>
      <c r="AF2023">
        <v>0</v>
      </c>
      <c r="AG2023">
        <v>16.41</v>
      </c>
      <c r="AH2023" t="s">
        <v>54</v>
      </c>
      <c r="AK2023">
        <v>5</v>
      </c>
      <c r="AL2023">
        <v>0</v>
      </c>
    </row>
    <row r="2024" spans="1:38" x14ac:dyDescent="0.25">
      <c r="A2024" t="s">
        <v>2293</v>
      </c>
      <c r="B2024" s="1">
        <v>45229</v>
      </c>
      <c r="C2024" t="s">
        <v>296</v>
      </c>
      <c r="D2024" t="s">
        <v>77</v>
      </c>
      <c r="E2024" t="s">
        <v>78</v>
      </c>
      <c r="F2024" t="s">
        <v>79</v>
      </c>
      <c r="G2024" t="s">
        <v>111</v>
      </c>
      <c r="H2024" t="s">
        <v>112</v>
      </c>
      <c r="I2024" t="s">
        <v>113</v>
      </c>
      <c r="J2024" t="s">
        <v>46</v>
      </c>
      <c r="K2024" t="s">
        <v>196</v>
      </c>
      <c r="M2024" t="s">
        <v>197</v>
      </c>
      <c r="N2024" t="s">
        <v>198</v>
      </c>
      <c r="O2024">
        <v>90</v>
      </c>
      <c r="P2024">
        <v>85</v>
      </c>
      <c r="Q2024" t="b">
        <v>0</v>
      </c>
      <c r="R2024">
        <v>1</v>
      </c>
      <c r="S2024">
        <v>0</v>
      </c>
      <c r="T2024" t="s">
        <v>73</v>
      </c>
      <c r="U2024" t="s">
        <v>74</v>
      </c>
      <c r="V2024" t="s">
        <v>52</v>
      </c>
      <c r="W2024" t="s">
        <v>53</v>
      </c>
      <c r="X2024">
        <v>12.4</v>
      </c>
      <c r="Y2024">
        <v>9.92</v>
      </c>
      <c r="Z2024">
        <v>5.53</v>
      </c>
      <c r="AA2024">
        <v>1.79</v>
      </c>
      <c r="AB2024">
        <v>7.32</v>
      </c>
      <c r="AC2024">
        <v>6.23</v>
      </c>
      <c r="AD2024">
        <v>1.1000000000000001</v>
      </c>
      <c r="AE2024">
        <v>9.6199999999999992</v>
      </c>
      <c r="AF2024">
        <v>0</v>
      </c>
      <c r="AG2024">
        <v>-2.29</v>
      </c>
      <c r="AH2024" t="s">
        <v>54</v>
      </c>
      <c r="AK2024">
        <v>3</v>
      </c>
      <c r="AL2024">
        <v>0</v>
      </c>
    </row>
    <row r="2025" spans="1:38" x14ac:dyDescent="0.25">
      <c r="A2025" t="s">
        <v>2294</v>
      </c>
      <c r="B2025" s="1">
        <v>45449</v>
      </c>
      <c r="C2025" t="s">
        <v>299</v>
      </c>
      <c r="D2025" t="s">
        <v>66</v>
      </c>
      <c r="E2025" t="s">
        <v>67</v>
      </c>
      <c r="F2025" t="s">
        <v>68</v>
      </c>
      <c r="G2025" t="s">
        <v>80</v>
      </c>
      <c r="H2025" t="s">
        <v>81</v>
      </c>
      <c r="I2025" t="s">
        <v>82</v>
      </c>
      <c r="J2025" t="s">
        <v>46</v>
      </c>
      <c r="K2025" t="s">
        <v>106</v>
      </c>
      <c r="M2025" t="s">
        <v>107</v>
      </c>
      <c r="N2025" t="s">
        <v>108</v>
      </c>
      <c r="O2025">
        <v>90</v>
      </c>
      <c r="P2025">
        <v>85</v>
      </c>
      <c r="Q2025" t="b">
        <v>0</v>
      </c>
      <c r="R2025">
        <v>1</v>
      </c>
      <c r="S2025">
        <v>1</v>
      </c>
      <c r="T2025" t="s">
        <v>62</v>
      </c>
      <c r="U2025" t="s">
        <v>63</v>
      </c>
      <c r="V2025" t="s">
        <v>52</v>
      </c>
      <c r="W2025" t="s">
        <v>53</v>
      </c>
      <c r="X2025">
        <v>8.5</v>
      </c>
      <c r="Y2025">
        <v>6.8</v>
      </c>
      <c r="Z2025">
        <v>4.2699999999999996</v>
      </c>
      <c r="AA2025">
        <v>1.8</v>
      </c>
      <c r="AB2025">
        <v>6.07</v>
      </c>
      <c r="AC2025">
        <v>5.0999999999999996</v>
      </c>
      <c r="AD2025">
        <v>1</v>
      </c>
      <c r="AE2025">
        <v>6.04</v>
      </c>
      <c r="AF2025">
        <v>0</v>
      </c>
      <c r="AG2025">
        <v>0.02</v>
      </c>
      <c r="AH2025" t="s">
        <v>54</v>
      </c>
      <c r="AK2025">
        <v>3</v>
      </c>
      <c r="AL2025">
        <v>0</v>
      </c>
    </row>
    <row r="2026" spans="1:38" x14ac:dyDescent="0.25">
      <c r="A2026" t="s">
        <v>2295</v>
      </c>
      <c r="B2026" s="1">
        <v>45008</v>
      </c>
      <c r="C2026" t="s">
        <v>274</v>
      </c>
      <c r="D2026" t="s">
        <v>66</v>
      </c>
      <c r="E2026" t="s">
        <v>67</v>
      </c>
      <c r="F2026" t="s">
        <v>68</v>
      </c>
      <c r="G2026" t="s">
        <v>111</v>
      </c>
      <c r="H2026" t="s">
        <v>112</v>
      </c>
      <c r="I2026" t="s">
        <v>113</v>
      </c>
      <c r="J2026" t="s">
        <v>46</v>
      </c>
      <c r="K2026" t="s">
        <v>114</v>
      </c>
      <c r="L2026" t="s">
        <v>115</v>
      </c>
      <c r="M2026" t="s">
        <v>116</v>
      </c>
      <c r="N2026" t="s">
        <v>117</v>
      </c>
      <c r="O2026">
        <v>30</v>
      </c>
      <c r="P2026">
        <v>31</v>
      </c>
      <c r="Q2026" t="b">
        <v>1</v>
      </c>
      <c r="R2026">
        <v>4</v>
      </c>
      <c r="S2026">
        <v>0</v>
      </c>
      <c r="T2026" t="s">
        <v>50</v>
      </c>
      <c r="U2026" t="s">
        <v>51</v>
      </c>
      <c r="V2026" t="s">
        <v>52</v>
      </c>
      <c r="W2026" t="s">
        <v>53</v>
      </c>
      <c r="X2026">
        <v>564</v>
      </c>
      <c r="Y2026">
        <v>479.4</v>
      </c>
      <c r="Z2026">
        <v>471.16</v>
      </c>
      <c r="AA2026">
        <v>1.78</v>
      </c>
      <c r="AB2026">
        <v>472.94</v>
      </c>
      <c r="AC2026">
        <v>411.46</v>
      </c>
      <c r="AD2026">
        <v>61.48</v>
      </c>
      <c r="AE2026">
        <v>448.56</v>
      </c>
      <c r="AF2026">
        <v>0</v>
      </c>
      <c r="AG2026">
        <v>24.39</v>
      </c>
      <c r="AH2026" t="s">
        <v>210</v>
      </c>
      <c r="AK2026">
        <v>4</v>
      </c>
      <c r="AL2026">
        <v>1</v>
      </c>
    </row>
    <row r="2027" spans="1:38" x14ac:dyDescent="0.25">
      <c r="A2027" t="s">
        <v>2296</v>
      </c>
      <c r="B2027" s="1">
        <v>45204</v>
      </c>
      <c r="C2027" t="s">
        <v>317</v>
      </c>
      <c r="D2027" t="s">
        <v>77</v>
      </c>
      <c r="E2027" t="s">
        <v>78</v>
      </c>
      <c r="F2027" t="s">
        <v>79</v>
      </c>
      <c r="G2027" t="s">
        <v>57</v>
      </c>
      <c r="H2027" t="s">
        <v>58</v>
      </c>
      <c r="I2027" t="s">
        <v>59</v>
      </c>
      <c r="J2027" t="s">
        <v>46</v>
      </c>
      <c r="K2027" t="s">
        <v>154</v>
      </c>
      <c r="L2027" t="s">
        <v>155</v>
      </c>
      <c r="M2027" t="s">
        <v>156</v>
      </c>
      <c r="N2027" t="s">
        <v>157</v>
      </c>
      <c r="O2027">
        <v>30</v>
      </c>
      <c r="P2027">
        <v>29</v>
      </c>
      <c r="Q2027" t="b">
        <v>1</v>
      </c>
      <c r="R2027">
        <v>4</v>
      </c>
      <c r="S2027">
        <v>0</v>
      </c>
      <c r="T2027" t="s">
        <v>99</v>
      </c>
      <c r="U2027" t="s">
        <v>100</v>
      </c>
      <c r="V2027" t="s">
        <v>52</v>
      </c>
      <c r="W2027" t="s">
        <v>53</v>
      </c>
      <c r="X2027">
        <v>936</v>
      </c>
      <c r="Y2027">
        <v>795.6</v>
      </c>
      <c r="Z2027">
        <v>785.79</v>
      </c>
      <c r="AA2027">
        <v>1.78</v>
      </c>
      <c r="AB2027">
        <v>787.57</v>
      </c>
      <c r="AC2027">
        <v>693.06</v>
      </c>
      <c r="AD2027">
        <v>94.51</v>
      </c>
      <c r="AE2027">
        <v>735.68</v>
      </c>
      <c r="AF2027">
        <v>0</v>
      </c>
      <c r="AG2027">
        <v>51.89</v>
      </c>
      <c r="AH2027" t="s">
        <v>54</v>
      </c>
      <c r="AK2027">
        <v>2</v>
      </c>
      <c r="AL2027">
        <v>1</v>
      </c>
    </row>
    <row r="2028" spans="1:38" x14ac:dyDescent="0.25">
      <c r="A2028" t="s">
        <v>2297</v>
      </c>
      <c r="B2028" s="1">
        <v>44931</v>
      </c>
      <c r="C2028" t="s">
        <v>240</v>
      </c>
      <c r="D2028" t="s">
        <v>90</v>
      </c>
      <c r="E2028" t="s">
        <v>91</v>
      </c>
      <c r="F2028" t="s">
        <v>92</v>
      </c>
      <c r="G2028" t="s">
        <v>57</v>
      </c>
      <c r="H2028" t="s">
        <v>58</v>
      </c>
      <c r="I2028" t="s">
        <v>59</v>
      </c>
      <c r="J2028" t="s">
        <v>46</v>
      </c>
      <c r="K2028" t="s">
        <v>103</v>
      </c>
      <c r="M2028" t="s">
        <v>95</v>
      </c>
      <c r="N2028" t="s">
        <v>96</v>
      </c>
      <c r="O2028">
        <v>30</v>
      </c>
      <c r="P2028">
        <v>28</v>
      </c>
      <c r="Q2028" t="b">
        <v>0</v>
      </c>
      <c r="R2028">
        <v>1</v>
      </c>
      <c r="S2028">
        <v>0</v>
      </c>
      <c r="T2028" t="s">
        <v>143</v>
      </c>
      <c r="U2028" t="s">
        <v>144</v>
      </c>
      <c r="V2028" t="s">
        <v>139</v>
      </c>
      <c r="W2028" t="s">
        <v>53</v>
      </c>
      <c r="X2028">
        <v>18.2</v>
      </c>
      <c r="Y2028">
        <v>14.56</v>
      </c>
      <c r="Z2028">
        <v>8.48</v>
      </c>
      <c r="AA2028">
        <v>1.77</v>
      </c>
      <c r="AB2028">
        <v>10.25</v>
      </c>
      <c r="AC2028">
        <v>8.1999999999999993</v>
      </c>
      <c r="AD2028">
        <v>2.0499999999999998</v>
      </c>
      <c r="AE2028">
        <v>13.99</v>
      </c>
      <c r="AF2028">
        <v>0</v>
      </c>
      <c r="AG2028">
        <v>-3.74</v>
      </c>
      <c r="AH2028" t="s">
        <v>54</v>
      </c>
      <c r="AK2028">
        <v>1</v>
      </c>
      <c r="AL2028">
        <v>1</v>
      </c>
    </row>
    <row r="2029" spans="1:38" x14ac:dyDescent="0.25">
      <c r="A2029" t="s">
        <v>2298</v>
      </c>
      <c r="B2029" s="1">
        <v>45031</v>
      </c>
      <c r="C2029" t="s">
        <v>126</v>
      </c>
      <c r="D2029" t="s">
        <v>77</v>
      </c>
      <c r="E2029" t="s">
        <v>78</v>
      </c>
      <c r="F2029" t="s">
        <v>79</v>
      </c>
      <c r="G2029" t="s">
        <v>111</v>
      </c>
      <c r="H2029" t="s">
        <v>112</v>
      </c>
      <c r="I2029" t="s">
        <v>113</v>
      </c>
      <c r="J2029" t="s">
        <v>46</v>
      </c>
      <c r="K2029" t="s">
        <v>103</v>
      </c>
      <c r="M2029" t="s">
        <v>95</v>
      </c>
      <c r="N2029" t="s">
        <v>96</v>
      </c>
      <c r="O2029">
        <v>30</v>
      </c>
      <c r="P2029">
        <v>31</v>
      </c>
      <c r="Q2029" t="b">
        <v>0</v>
      </c>
      <c r="R2029">
        <v>1</v>
      </c>
      <c r="S2029">
        <v>0</v>
      </c>
      <c r="T2029" t="s">
        <v>73</v>
      </c>
      <c r="U2029" t="s">
        <v>74</v>
      </c>
      <c r="V2029" t="s">
        <v>52</v>
      </c>
      <c r="W2029" t="s">
        <v>53</v>
      </c>
      <c r="X2029">
        <v>18.2</v>
      </c>
      <c r="Y2029">
        <v>14.56</v>
      </c>
      <c r="Z2029">
        <v>8.61</v>
      </c>
      <c r="AA2029">
        <v>1.79</v>
      </c>
      <c r="AB2029">
        <v>10.4</v>
      </c>
      <c r="AC2029">
        <v>8.84</v>
      </c>
      <c r="AD2029">
        <v>1.56</v>
      </c>
      <c r="AE2029">
        <v>13.94</v>
      </c>
      <c r="AF2029">
        <v>0</v>
      </c>
      <c r="AG2029">
        <v>-3.54</v>
      </c>
      <c r="AH2029" t="s">
        <v>54</v>
      </c>
      <c r="AK2029">
        <v>6</v>
      </c>
      <c r="AL2029">
        <v>1</v>
      </c>
    </row>
    <row r="2030" spans="1:38" x14ac:dyDescent="0.25">
      <c r="A2030" t="s">
        <v>2299</v>
      </c>
      <c r="B2030" s="1">
        <v>45520</v>
      </c>
      <c r="C2030" t="s">
        <v>426</v>
      </c>
      <c r="D2030" t="s">
        <v>40</v>
      </c>
      <c r="E2030" t="s">
        <v>41</v>
      </c>
      <c r="F2030" t="s">
        <v>42</v>
      </c>
      <c r="G2030" t="s">
        <v>80</v>
      </c>
      <c r="H2030" t="s">
        <v>81</v>
      </c>
      <c r="I2030" t="s">
        <v>82</v>
      </c>
      <c r="J2030" t="s">
        <v>46</v>
      </c>
      <c r="K2030" t="s">
        <v>60</v>
      </c>
      <c r="L2030" t="s">
        <v>61</v>
      </c>
      <c r="M2030" t="s">
        <v>48</v>
      </c>
      <c r="N2030" t="s">
        <v>49</v>
      </c>
      <c r="O2030">
        <v>90</v>
      </c>
      <c r="P2030">
        <v>91</v>
      </c>
      <c r="Q2030" t="b">
        <v>1</v>
      </c>
      <c r="R2030">
        <v>2</v>
      </c>
      <c r="S2030">
        <v>0</v>
      </c>
      <c r="T2030" t="s">
        <v>50</v>
      </c>
      <c r="U2030" t="s">
        <v>51</v>
      </c>
      <c r="V2030" t="s">
        <v>52</v>
      </c>
      <c r="W2030" t="s">
        <v>53</v>
      </c>
      <c r="X2030">
        <v>174</v>
      </c>
      <c r="Y2030">
        <v>147.9</v>
      </c>
      <c r="Z2030">
        <v>442.78</v>
      </c>
      <c r="AA2030">
        <v>1.78</v>
      </c>
      <c r="AB2030">
        <v>444.56</v>
      </c>
      <c r="AC2030">
        <v>386.77</v>
      </c>
      <c r="AD2030">
        <v>57.79</v>
      </c>
      <c r="AE2030">
        <v>401.45</v>
      </c>
      <c r="AF2030">
        <v>0</v>
      </c>
      <c r="AG2030">
        <v>43.11</v>
      </c>
      <c r="AH2030" t="s">
        <v>54</v>
      </c>
      <c r="AK2030">
        <v>3</v>
      </c>
      <c r="AL2030">
        <v>0</v>
      </c>
    </row>
    <row r="2031" spans="1:38" x14ac:dyDescent="0.25">
      <c r="A2031" t="s">
        <v>2300</v>
      </c>
      <c r="B2031" s="1">
        <v>45215</v>
      </c>
      <c r="C2031" t="s">
        <v>332</v>
      </c>
      <c r="D2031" t="s">
        <v>66</v>
      </c>
      <c r="E2031" t="s">
        <v>67</v>
      </c>
      <c r="F2031" t="s">
        <v>68</v>
      </c>
      <c r="G2031" t="s">
        <v>43</v>
      </c>
      <c r="H2031" t="s">
        <v>44</v>
      </c>
      <c r="I2031" t="s">
        <v>45</v>
      </c>
      <c r="J2031" t="s">
        <v>46</v>
      </c>
      <c r="K2031" t="s">
        <v>196</v>
      </c>
      <c r="M2031" t="s">
        <v>197</v>
      </c>
      <c r="N2031" t="s">
        <v>198</v>
      </c>
      <c r="O2031">
        <v>90</v>
      </c>
      <c r="P2031">
        <v>94</v>
      </c>
      <c r="Q2031" t="b">
        <v>0</v>
      </c>
      <c r="R2031">
        <v>1</v>
      </c>
      <c r="S2031">
        <v>1</v>
      </c>
      <c r="T2031" t="s">
        <v>99</v>
      </c>
      <c r="U2031" t="s">
        <v>100</v>
      </c>
      <c r="V2031" t="s">
        <v>52</v>
      </c>
      <c r="W2031" t="s">
        <v>53</v>
      </c>
      <c r="X2031">
        <v>12.4</v>
      </c>
      <c r="Y2031">
        <v>9.92</v>
      </c>
      <c r="Z2031">
        <v>5.84</v>
      </c>
      <c r="AA2031">
        <v>1.78</v>
      </c>
      <c r="AB2031">
        <v>7.62</v>
      </c>
      <c r="AC2031">
        <v>6.71</v>
      </c>
      <c r="AD2031">
        <v>1</v>
      </c>
      <c r="AE2031">
        <v>8.86</v>
      </c>
      <c r="AF2031">
        <v>0</v>
      </c>
      <c r="AG2031">
        <v>-1.24</v>
      </c>
      <c r="AH2031" t="s">
        <v>54</v>
      </c>
      <c r="AK2031">
        <v>8</v>
      </c>
      <c r="AL2031">
        <v>0</v>
      </c>
    </row>
    <row r="2032" spans="1:38" x14ac:dyDescent="0.25">
      <c r="A2032" t="s">
        <v>2301</v>
      </c>
      <c r="B2032" s="1">
        <v>45167</v>
      </c>
      <c r="C2032" t="s">
        <v>403</v>
      </c>
      <c r="D2032" t="s">
        <v>122</v>
      </c>
      <c r="E2032" t="s">
        <v>123</v>
      </c>
      <c r="F2032" t="s">
        <v>124</v>
      </c>
      <c r="G2032" t="s">
        <v>80</v>
      </c>
      <c r="H2032" t="s">
        <v>81</v>
      </c>
      <c r="I2032" t="s">
        <v>82</v>
      </c>
      <c r="J2032" t="s">
        <v>46</v>
      </c>
      <c r="K2032" t="s">
        <v>106</v>
      </c>
      <c r="M2032" t="s">
        <v>107</v>
      </c>
      <c r="N2032" t="s">
        <v>108</v>
      </c>
      <c r="O2032">
        <v>90</v>
      </c>
      <c r="P2032">
        <v>93</v>
      </c>
      <c r="Q2032" t="b">
        <v>0</v>
      </c>
      <c r="R2032">
        <v>1</v>
      </c>
      <c r="S2032">
        <v>2</v>
      </c>
      <c r="T2032" t="s">
        <v>62</v>
      </c>
      <c r="U2032" t="s">
        <v>63</v>
      </c>
      <c r="V2032" t="s">
        <v>52</v>
      </c>
      <c r="W2032" t="s">
        <v>53</v>
      </c>
      <c r="X2032">
        <v>8.5</v>
      </c>
      <c r="Y2032">
        <v>6.8</v>
      </c>
      <c r="Z2032">
        <v>4.25</v>
      </c>
      <c r="AA2032">
        <v>1.8</v>
      </c>
      <c r="AB2032">
        <v>6.05</v>
      </c>
      <c r="AC2032">
        <v>5.08</v>
      </c>
      <c r="AD2032">
        <v>1</v>
      </c>
      <c r="AE2032">
        <v>6.01</v>
      </c>
      <c r="AF2032">
        <v>0</v>
      </c>
      <c r="AG2032">
        <v>0.04</v>
      </c>
      <c r="AH2032" t="s">
        <v>54</v>
      </c>
      <c r="AK2032">
        <v>0</v>
      </c>
      <c r="AL2032">
        <v>0</v>
      </c>
    </row>
    <row r="2033" spans="1:38" x14ac:dyDescent="0.25">
      <c r="A2033" t="s">
        <v>2302</v>
      </c>
      <c r="B2033" s="1">
        <v>45051</v>
      </c>
      <c r="C2033" t="s">
        <v>1002</v>
      </c>
      <c r="D2033" t="s">
        <v>77</v>
      </c>
      <c r="E2033" t="s">
        <v>78</v>
      </c>
      <c r="F2033" t="s">
        <v>79</v>
      </c>
      <c r="G2033" t="s">
        <v>111</v>
      </c>
      <c r="H2033" t="s">
        <v>112</v>
      </c>
      <c r="I2033" t="s">
        <v>113</v>
      </c>
      <c r="J2033" t="s">
        <v>46</v>
      </c>
      <c r="K2033" t="s">
        <v>69</v>
      </c>
      <c r="L2033" t="s">
        <v>70</v>
      </c>
      <c r="M2033" t="s">
        <v>71</v>
      </c>
      <c r="N2033" t="s">
        <v>72</v>
      </c>
      <c r="O2033">
        <v>30</v>
      </c>
      <c r="P2033">
        <v>28</v>
      </c>
      <c r="Q2033" t="b">
        <v>1</v>
      </c>
      <c r="R2033">
        <v>3</v>
      </c>
      <c r="S2033">
        <v>0</v>
      </c>
      <c r="T2033" t="s">
        <v>73</v>
      </c>
      <c r="U2033" t="s">
        <v>74</v>
      </c>
      <c r="V2033" t="s">
        <v>52</v>
      </c>
      <c r="W2033" t="s">
        <v>53</v>
      </c>
      <c r="X2033">
        <v>384</v>
      </c>
      <c r="Y2033">
        <v>326.39999999999998</v>
      </c>
      <c r="Z2033">
        <v>321.43</v>
      </c>
      <c r="AA2033">
        <v>1.79</v>
      </c>
      <c r="AB2033">
        <v>323.22000000000003</v>
      </c>
      <c r="AC2033">
        <v>274.73</v>
      </c>
      <c r="AD2033">
        <v>48.48</v>
      </c>
      <c r="AE2033">
        <v>287.42</v>
      </c>
      <c r="AF2033">
        <v>0</v>
      </c>
      <c r="AG2033">
        <v>35.799999999999997</v>
      </c>
      <c r="AH2033" t="s">
        <v>54</v>
      </c>
      <c r="AK2033">
        <v>1</v>
      </c>
      <c r="AL2033">
        <v>0</v>
      </c>
    </row>
    <row r="2034" spans="1:38" x14ac:dyDescent="0.25">
      <c r="A2034" t="s">
        <v>2303</v>
      </c>
      <c r="B2034" s="1">
        <v>45557</v>
      </c>
      <c r="C2034" t="s">
        <v>266</v>
      </c>
      <c r="D2034" t="s">
        <v>66</v>
      </c>
      <c r="E2034" t="s">
        <v>67</v>
      </c>
      <c r="F2034" t="s">
        <v>68</v>
      </c>
      <c r="G2034" t="s">
        <v>111</v>
      </c>
      <c r="H2034" t="s">
        <v>112</v>
      </c>
      <c r="I2034" t="s">
        <v>113</v>
      </c>
      <c r="J2034" t="s">
        <v>46</v>
      </c>
      <c r="K2034" t="s">
        <v>60</v>
      </c>
      <c r="L2034" t="s">
        <v>61</v>
      </c>
      <c r="M2034" t="s">
        <v>48</v>
      </c>
      <c r="N2034" t="s">
        <v>49</v>
      </c>
      <c r="O2034">
        <v>30</v>
      </c>
      <c r="P2034">
        <v>31</v>
      </c>
      <c r="Q2034" t="b">
        <v>1</v>
      </c>
      <c r="R2034">
        <v>2</v>
      </c>
      <c r="S2034">
        <v>1</v>
      </c>
      <c r="T2034" t="s">
        <v>143</v>
      </c>
      <c r="U2034" t="s">
        <v>144</v>
      </c>
      <c r="V2034" t="s">
        <v>139</v>
      </c>
      <c r="W2034" t="s">
        <v>53</v>
      </c>
      <c r="X2034">
        <v>174</v>
      </c>
      <c r="Y2034">
        <v>147.9</v>
      </c>
      <c r="Z2034">
        <v>143.04</v>
      </c>
      <c r="AA2034">
        <v>1.77</v>
      </c>
      <c r="AB2034">
        <v>144.81</v>
      </c>
      <c r="AC2034">
        <v>115.85</v>
      </c>
      <c r="AD2034">
        <v>28.96</v>
      </c>
      <c r="AE2034">
        <v>139.16</v>
      </c>
      <c r="AF2034">
        <v>12.72</v>
      </c>
      <c r="AG2034">
        <v>-7.07</v>
      </c>
      <c r="AH2034" t="s">
        <v>54</v>
      </c>
      <c r="AK2034">
        <v>8</v>
      </c>
      <c r="AL2034">
        <v>0</v>
      </c>
    </row>
    <row r="2035" spans="1:38" x14ac:dyDescent="0.25">
      <c r="A2035" t="s">
        <v>2304</v>
      </c>
      <c r="B2035" s="1">
        <v>45195</v>
      </c>
      <c r="C2035" t="s">
        <v>470</v>
      </c>
      <c r="D2035" t="s">
        <v>40</v>
      </c>
      <c r="E2035" t="s">
        <v>41</v>
      </c>
      <c r="F2035" t="s">
        <v>42</v>
      </c>
      <c r="G2035" t="s">
        <v>111</v>
      </c>
      <c r="H2035" t="s">
        <v>112</v>
      </c>
      <c r="I2035" t="s">
        <v>113</v>
      </c>
      <c r="J2035" t="s">
        <v>46</v>
      </c>
      <c r="K2035" t="s">
        <v>163</v>
      </c>
      <c r="L2035" t="s">
        <v>164</v>
      </c>
      <c r="M2035" t="s">
        <v>165</v>
      </c>
      <c r="N2035" t="s">
        <v>157</v>
      </c>
      <c r="O2035">
        <v>90</v>
      </c>
      <c r="P2035">
        <v>93</v>
      </c>
      <c r="Q2035" t="b">
        <v>1</v>
      </c>
      <c r="R2035">
        <v>4</v>
      </c>
      <c r="S2035">
        <v>2</v>
      </c>
      <c r="T2035" t="s">
        <v>50</v>
      </c>
      <c r="U2035" t="s">
        <v>51</v>
      </c>
      <c r="V2035" t="s">
        <v>52</v>
      </c>
      <c r="W2035" t="s">
        <v>53</v>
      </c>
      <c r="X2035">
        <v>936</v>
      </c>
      <c r="Y2035">
        <v>795.6</v>
      </c>
      <c r="Z2035">
        <v>2330.0100000000002</v>
      </c>
      <c r="AA2035">
        <v>1.78</v>
      </c>
      <c r="AB2035">
        <v>2331.79</v>
      </c>
      <c r="AC2035">
        <v>2028.66</v>
      </c>
      <c r="AD2035">
        <v>303.13</v>
      </c>
      <c r="AE2035">
        <v>2211.16</v>
      </c>
      <c r="AF2035">
        <v>0</v>
      </c>
      <c r="AG2035">
        <v>120.63</v>
      </c>
      <c r="AH2035" t="s">
        <v>54</v>
      </c>
      <c r="AK2035">
        <v>1</v>
      </c>
      <c r="AL2035">
        <v>0</v>
      </c>
    </row>
    <row r="2036" spans="1:38" x14ac:dyDescent="0.25">
      <c r="A2036" t="s">
        <v>2305</v>
      </c>
      <c r="B2036" s="1">
        <v>45087</v>
      </c>
      <c r="C2036" t="s">
        <v>449</v>
      </c>
      <c r="D2036" t="s">
        <v>40</v>
      </c>
      <c r="E2036" t="s">
        <v>41</v>
      </c>
      <c r="F2036" t="s">
        <v>42</v>
      </c>
      <c r="G2036" t="s">
        <v>111</v>
      </c>
      <c r="H2036" t="s">
        <v>112</v>
      </c>
      <c r="I2036" t="s">
        <v>113</v>
      </c>
      <c r="J2036" t="s">
        <v>46</v>
      </c>
      <c r="K2036" t="s">
        <v>213</v>
      </c>
      <c r="L2036" t="s">
        <v>214</v>
      </c>
      <c r="M2036" t="s">
        <v>215</v>
      </c>
      <c r="N2036" t="s">
        <v>216</v>
      </c>
      <c r="O2036">
        <v>30</v>
      </c>
      <c r="P2036">
        <v>29</v>
      </c>
      <c r="Q2036" t="b">
        <v>1</v>
      </c>
      <c r="R2036">
        <v>3</v>
      </c>
      <c r="S2036">
        <v>0</v>
      </c>
      <c r="T2036" t="s">
        <v>73</v>
      </c>
      <c r="U2036" t="s">
        <v>74</v>
      </c>
      <c r="V2036" t="s">
        <v>52</v>
      </c>
      <c r="W2036" t="s">
        <v>53</v>
      </c>
      <c r="X2036">
        <v>492</v>
      </c>
      <c r="Y2036">
        <v>418.2</v>
      </c>
      <c r="Z2036">
        <v>405.92</v>
      </c>
      <c r="AA2036">
        <v>1.79</v>
      </c>
      <c r="AB2036">
        <v>407.71</v>
      </c>
      <c r="AC2036">
        <v>346.56</v>
      </c>
      <c r="AD2036">
        <v>61.16</v>
      </c>
      <c r="AE2036">
        <v>393.18</v>
      </c>
      <c r="AF2036">
        <v>0</v>
      </c>
      <c r="AG2036">
        <v>14.53</v>
      </c>
      <c r="AH2036" t="s">
        <v>54</v>
      </c>
      <c r="AK2036">
        <v>0</v>
      </c>
      <c r="AL2036">
        <v>0</v>
      </c>
    </row>
    <row r="2037" spans="1:38" x14ac:dyDescent="0.25">
      <c r="A2037" t="s">
        <v>2306</v>
      </c>
      <c r="B2037" s="1">
        <v>45029</v>
      </c>
      <c r="C2037" t="s">
        <v>299</v>
      </c>
      <c r="D2037" t="s">
        <v>122</v>
      </c>
      <c r="E2037" t="s">
        <v>123</v>
      </c>
      <c r="F2037" t="s">
        <v>124</v>
      </c>
      <c r="G2037" t="s">
        <v>57</v>
      </c>
      <c r="H2037" t="s">
        <v>58</v>
      </c>
      <c r="I2037" t="s">
        <v>59</v>
      </c>
      <c r="J2037" t="s">
        <v>46</v>
      </c>
      <c r="K2037" t="s">
        <v>196</v>
      </c>
      <c r="M2037" t="s">
        <v>197</v>
      </c>
      <c r="N2037" t="s">
        <v>198</v>
      </c>
      <c r="O2037">
        <v>90</v>
      </c>
      <c r="P2037">
        <v>86</v>
      </c>
      <c r="Q2037" t="b">
        <v>0</v>
      </c>
      <c r="R2037">
        <v>1</v>
      </c>
      <c r="S2037">
        <v>0</v>
      </c>
      <c r="T2037" t="s">
        <v>50</v>
      </c>
      <c r="U2037" t="s">
        <v>51</v>
      </c>
      <c r="V2037" t="s">
        <v>52</v>
      </c>
      <c r="W2037" t="s">
        <v>53</v>
      </c>
      <c r="X2037">
        <v>12.4</v>
      </c>
      <c r="Y2037">
        <v>9.92</v>
      </c>
      <c r="Z2037">
        <v>7.48</v>
      </c>
      <c r="AA2037">
        <v>1.78</v>
      </c>
      <c r="AB2037">
        <v>9.26</v>
      </c>
      <c r="AC2037">
        <v>8.06</v>
      </c>
      <c r="AD2037">
        <v>1.2</v>
      </c>
      <c r="AE2037">
        <v>9.14</v>
      </c>
      <c r="AF2037">
        <v>0</v>
      </c>
      <c r="AG2037">
        <v>0.12</v>
      </c>
      <c r="AH2037" t="s">
        <v>54</v>
      </c>
      <c r="AK2037">
        <v>5</v>
      </c>
      <c r="AL2037">
        <v>0</v>
      </c>
    </row>
    <row r="2038" spans="1:38" x14ac:dyDescent="0.25">
      <c r="A2038" t="s">
        <v>2307</v>
      </c>
      <c r="B2038" s="1">
        <v>45395</v>
      </c>
      <c r="C2038" t="s">
        <v>417</v>
      </c>
      <c r="D2038" t="s">
        <v>40</v>
      </c>
      <c r="E2038" t="s">
        <v>41</v>
      </c>
      <c r="F2038" t="s">
        <v>42</v>
      </c>
      <c r="G2038" t="s">
        <v>80</v>
      </c>
      <c r="H2038" t="s">
        <v>81</v>
      </c>
      <c r="I2038" t="s">
        <v>82</v>
      </c>
      <c r="J2038" t="s">
        <v>46</v>
      </c>
      <c r="K2038" t="s">
        <v>106</v>
      </c>
      <c r="M2038" t="s">
        <v>107</v>
      </c>
      <c r="N2038" t="s">
        <v>108</v>
      </c>
      <c r="O2038">
        <v>90</v>
      </c>
      <c r="P2038">
        <v>85</v>
      </c>
      <c r="Q2038" t="b">
        <v>0</v>
      </c>
      <c r="R2038">
        <v>1</v>
      </c>
      <c r="S2038">
        <v>1</v>
      </c>
      <c r="T2038" t="s">
        <v>73</v>
      </c>
      <c r="U2038" t="s">
        <v>74</v>
      </c>
      <c r="V2038" t="s">
        <v>52</v>
      </c>
      <c r="W2038" t="s">
        <v>53</v>
      </c>
      <c r="X2038">
        <v>8.5</v>
      </c>
      <c r="Y2038">
        <v>6.8</v>
      </c>
      <c r="Z2038">
        <v>5.4</v>
      </c>
      <c r="AA2038">
        <v>1.79</v>
      </c>
      <c r="AB2038">
        <v>7.19</v>
      </c>
      <c r="AC2038">
        <v>6.11</v>
      </c>
      <c r="AD2038">
        <v>1.08</v>
      </c>
      <c r="AE2038">
        <v>6.35</v>
      </c>
      <c r="AF2038">
        <v>0</v>
      </c>
      <c r="AG2038">
        <v>0.84</v>
      </c>
      <c r="AH2038" t="s">
        <v>54</v>
      </c>
      <c r="AK2038">
        <v>3</v>
      </c>
      <c r="AL2038">
        <v>0</v>
      </c>
    </row>
    <row r="2039" spans="1:38" x14ac:dyDescent="0.25">
      <c r="A2039" t="s">
        <v>2308</v>
      </c>
      <c r="B2039" s="1">
        <v>45545</v>
      </c>
      <c r="C2039" t="s">
        <v>142</v>
      </c>
      <c r="D2039" t="s">
        <v>90</v>
      </c>
      <c r="E2039" t="s">
        <v>91</v>
      </c>
      <c r="F2039" t="s">
        <v>92</v>
      </c>
      <c r="G2039" t="s">
        <v>57</v>
      </c>
      <c r="H2039" t="s">
        <v>58</v>
      </c>
      <c r="I2039" t="s">
        <v>59</v>
      </c>
      <c r="J2039" t="s">
        <v>46</v>
      </c>
      <c r="K2039" t="s">
        <v>213</v>
      </c>
      <c r="L2039" t="s">
        <v>214</v>
      </c>
      <c r="M2039" t="s">
        <v>215</v>
      </c>
      <c r="N2039" t="s">
        <v>216</v>
      </c>
      <c r="O2039">
        <v>30</v>
      </c>
      <c r="P2039">
        <v>31</v>
      </c>
      <c r="Q2039" t="b">
        <v>1</v>
      </c>
      <c r="R2039">
        <v>3</v>
      </c>
      <c r="S2039">
        <v>0</v>
      </c>
      <c r="T2039" t="s">
        <v>73</v>
      </c>
      <c r="U2039" t="s">
        <v>74</v>
      </c>
      <c r="V2039" t="s">
        <v>52</v>
      </c>
      <c r="W2039" t="s">
        <v>53</v>
      </c>
      <c r="X2039">
        <v>492</v>
      </c>
      <c r="Y2039">
        <v>418.2</v>
      </c>
      <c r="Z2039">
        <v>421.02</v>
      </c>
      <c r="AA2039">
        <v>1.79</v>
      </c>
      <c r="AB2039">
        <v>422.81</v>
      </c>
      <c r="AC2039">
        <v>359.39</v>
      </c>
      <c r="AD2039">
        <v>63.42</v>
      </c>
      <c r="AE2039">
        <v>376.63</v>
      </c>
      <c r="AF2039">
        <v>0</v>
      </c>
      <c r="AG2039">
        <v>46.19</v>
      </c>
      <c r="AH2039" t="s">
        <v>54</v>
      </c>
      <c r="AK2039">
        <v>10</v>
      </c>
      <c r="AL2039">
        <v>0</v>
      </c>
    </row>
    <row r="2040" spans="1:38" x14ac:dyDescent="0.25">
      <c r="A2040" t="s">
        <v>2309</v>
      </c>
      <c r="B2040" s="1">
        <v>45156</v>
      </c>
      <c r="C2040" t="s">
        <v>407</v>
      </c>
      <c r="D2040" t="s">
        <v>90</v>
      </c>
      <c r="E2040" t="s">
        <v>91</v>
      </c>
      <c r="F2040" t="s">
        <v>92</v>
      </c>
      <c r="G2040" t="s">
        <v>57</v>
      </c>
      <c r="H2040" t="s">
        <v>58</v>
      </c>
      <c r="I2040" t="s">
        <v>59</v>
      </c>
      <c r="J2040" t="s">
        <v>46</v>
      </c>
      <c r="K2040" t="s">
        <v>196</v>
      </c>
      <c r="M2040" t="s">
        <v>197</v>
      </c>
      <c r="N2040" t="s">
        <v>198</v>
      </c>
      <c r="O2040">
        <v>90</v>
      </c>
      <c r="P2040">
        <v>93</v>
      </c>
      <c r="Q2040" t="b">
        <v>0</v>
      </c>
      <c r="R2040">
        <v>1</v>
      </c>
      <c r="S2040">
        <v>1</v>
      </c>
      <c r="T2040" t="s">
        <v>50</v>
      </c>
      <c r="U2040" t="s">
        <v>51</v>
      </c>
      <c r="V2040" t="s">
        <v>52</v>
      </c>
      <c r="W2040" t="s">
        <v>53</v>
      </c>
      <c r="X2040">
        <v>12.4</v>
      </c>
      <c r="Y2040">
        <v>9.92</v>
      </c>
      <c r="Z2040">
        <v>7.34</v>
      </c>
      <c r="AA2040">
        <v>1.78</v>
      </c>
      <c r="AB2040">
        <v>9.1199999999999992</v>
      </c>
      <c r="AC2040">
        <v>7.93</v>
      </c>
      <c r="AD2040">
        <v>1.19</v>
      </c>
      <c r="AE2040">
        <v>9.1300000000000008</v>
      </c>
      <c r="AF2040">
        <v>0</v>
      </c>
      <c r="AG2040">
        <v>-0.01</v>
      </c>
      <c r="AH2040" t="s">
        <v>54</v>
      </c>
      <c r="AK2040">
        <v>5</v>
      </c>
      <c r="AL2040">
        <v>0</v>
      </c>
    </row>
    <row r="2041" spans="1:38" x14ac:dyDescent="0.25">
      <c r="A2041" t="s">
        <v>2310</v>
      </c>
      <c r="B2041" s="1">
        <v>44954</v>
      </c>
      <c r="C2041" t="s">
        <v>747</v>
      </c>
      <c r="D2041" t="s">
        <v>90</v>
      </c>
      <c r="E2041" t="s">
        <v>91</v>
      </c>
      <c r="F2041" t="s">
        <v>92</v>
      </c>
      <c r="G2041" t="s">
        <v>111</v>
      </c>
      <c r="H2041" t="s">
        <v>112</v>
      </c>
      <c r="I2041" t="s">
        <v>113</v>
      </c>
      <c r="J2041" t="s">
        <v>46</v>
      </c>
      <c r="K2041" t="s">
        <v>213</v>
      </c>
      <c r="L2041" t="s">
        <v>214</v>
      </c>
      <c r="M2041" t="s">
        <v>215</v>
      </c>
      <c r="N2041" t="s">
        <v>216</v>
      </c>
      <c r="O2041">
        <v>30</v>
      </c>
      <c r="P2041">
        <v>28</v>
      </c>
      <c r="Q2041" t="b">
        <v>1</v>
      </c>
      <c r="R2041">
        <v>3</v>
      </c>
      <c r="S2041">
        <v>0</v>
      </c>
      <c r="T2041" t="s">
        <v>73</v>
      </c>
      <c r="U2041" t="s">
        <v>74</v>
      </c>
      <c r="V2041" t="s">
        <v>52</v>
      </c>
      <c r="W2041" t="s">
        <v>53</v>
      </c>
      <c r="X2041">
        <v>492</v>
      </c>
      <c r="Y2041">
        <v>418.2</v>
      </c>
      <c r="Z2041">
        <v>410.45</v>
      </c>
      <c r="AA2041">
        <v>1.79</v>
      </c>
      <c r="AB2041">
        <v>412.24</v>
      </c>
      <c r="AC2041">
        <v>350.4</v>
      </c>
      <c r="AD2041">
        <v>61.84</v>
      </c>
      <c r="AE2041">
        <v>379.13</v>
      </c>
      <c r="AF2041">
        <v>0</v>
      </c>
      <c r="AG2041">
        <v>33.1</v>
      </c>
      <c r="AH2041" t="s">
        <v>54</v>
      </c>
      <c r="AK2041">
        <v>6</v>
      </c>
      <c r="AL2041">
        <v>0</v>
      </c>
    </row>
    <row r="2042" spans="1:38" x14ac:dyDescent="0.25">
      <c r="A2042" t="s">
        <v>2311</v>
      </c>
      <c r="B2042" s="1">
        <v>45336</v>
      </c>
      <c r="C2042" t="s">
        <v>426</v>
      </c>
      <c r="D2042" t="s">
        <v>66</v>
      </c>
      <c r="E2042" t="s">
        <v>67</v>
      </c>
      <c r="F2042" t="s">
        <v>68</v>
      </c>
      <c r="G2042" t="s">
        <v>43</v>
      </c>
      <c r="H2042" t="s">
        <v>44</v>
      </c>
      <c r="I2042" t="s">
        <v>45</v>
      </c>
      <c r="J2042" t="s">
        <v>46</v>
      </c>
      <c r="K2042" t="s">
        <v>93</v>
      </c>
      <c r="L2042" t="s">
        <v>94</v>
      </c>
      <c r="M2042" t="s">
        <v>95</v>
      </c>
      <c r="N2042" t="s">
        <v>96</v>
      </c>
      <c r="O2042">
        <v>30</v>
      </c>
      <c r="P2042">
        <v>30</v>
      </c>
      <c r="Q2042" t="b">
        <v>1</v>
      </c>
      <c r="R2042">
        <v>2</v>
      </c>
      <c r="S2042">
        <v>0</v>
      </c>
      <c r="T2042" t="s">
        <v>73</v>
      </c>
      <c r="U2042" t="s">
        <v>74</v>
      </c>
      <c r="V2042" t="s">
        <v>52</v>
      </c>
      <c r="W2042" t="s">
        <v>53</v>
      </c>
      <c r="X2042">
        <v>185.4</v>
      </c>
      <c r="Y2042">
        <v>157.59</v>
      </c>
      <c r="Z2042">
        <v>155.28</v>
      </c>
      <c r="AA2042">
        <v>1.79</v>
      </c>
      <c r="AB2042">
        <v>157.07</v>
      </c>
      <c r="AC2042">
        <v>133.51</v>
      </c>
      <c r="AD2042">
        <v>23.56</v>
      </c>
      <c r="AE2042">
        <v>149.66999999999999</v>
      </c>
      <c r="AF2042">
        <v>0</v>
      </c>
      <c r="AG2042">
        <v>7.4</v>
      </c>
      <c r="AH2042" t="s">
        <v>54</v>
      </c>
      <c r="AK2042">
        <v>4</v>
      </c>
      <c r="AL2042">
        <v>0</v>
      </c>
    </row>
    <row r="2043" spans="1:38" x14ac:dyDescent="0.25">
      <c r="A2043" t="s">
        <v>2312</v>
      </c>
      <c r="B2043" s="1">
        <v>45036</v>
      </c>
      <c r="C2043" t="s">
        <v>363</v>
      </c>
      <c r="D2043" t="s">
        <v>122</v>
      </c>
      <c r="E2043" t="s">
        <v>123</v>
      </c>
      <c r="F2043" t="s">
        <v>124</v>
      </c>
      <c r="G2043" t="s">
        <v>80</v>
      </c>
      <c r="H2043" t="s">
        <v>81</v>
      </c>
      <c r="I2043" t="s">
        <v>82</v>
      </c>
      <c r="J2043" t="s">
        <v>46</v>
      </c>
      <c r="K2043" t="s">
        <v>106</v>
      </c>
      <c r="M2043" t="s">
        <v>107</v>
      </c>
      <c r="N2043" t="s">
        <v>108</v>
      </c>
      <c r="O2043">
        <v>90</v>
      </c>
      <c r="P2043">
        <v>89</v>
      </c>
      <c r="Q2043" t="b">
        <v>0</v>
      </c>
      <c r="R2043">
        <v>1</v>
      </c>
      <c r="S2043">
        <v>0</v>
      </c>
      <c r="T2043" t="s">
        <v>137</v>
      </c>
      <c r="U2043" t="s">
        <v>138</v>
      </c>
      <c r="V2043" t="s">
        <v>139</v>
      </c>
      <c r="W2043" t="s">
        <v>140</v>
      </c>
      <c r="X2043">
        <v>8.5</v>
      </c>
      <c r="Y2043">
        <v>6.8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 t="s">
        <v>129</v>
      </c>
      <c r="AI2043">
        <v>70</v>
      </c>
      <c r="AJ2043" t="s">
        <v>341</v>
      </c>
      <c r="AK2043">
        <v>1</v>
      </c>
      <c r="AL2043">
        <v>0</v>
      </c>
    </row>
    <row r="2044" spans="1:38" x14ac:dyDescent="0.25">
      <c r="A2044" t="s">
        <v>2313</v>
      </c>
      <c r="B2044" s="1">
        <v>45247</v>
      </c>
      <c r="C2044" t="s">
        <v>167</v>
      </c>
      <c r="D2044" t="s">
        <v>122</v>
      </c>
      <c r="E2044" t="s">
        <v>123</v>
      </c>
      <c r="F2044" t="s">
        <v>124</v>
      </c>
      <c r="G2044" t="s">
        <v>80</v>
      </c>
      <c r="H2044" t="s">
        <v>81</v>
      </c>
      <c r="I2044" t="s">
        <v>82</v>
      </c>
      <c r="J2044" t="s">
        <v>46</v>
      </c>
      <c r="K2044" t="s">
        <v>213</v>
      </c>
      <c r="L2044" t="s">
        <v>214</v>
      </c>
      <c r="M2044" t="s">
        <v>215</v>
      </c>
      <c r="N2044" t="s">
        <v>216</v>
      </c>
      <c r="O2044">
        <v>30</v>
      </c>
      <c r="P2044">
        <v>29</v>
      </c>
      <c r="Q2044" t="b">
        <v>1</v>
      </c>
      <c r="R2044">
        <v>3</v>
      </c>
      <c r="S2044">
        <v>0</v>
      </c>
      <c r="T2044" t="s">
        <v>143</v>
      </c>
      <c r="U2044" t="s">
        <v>144</v>
      </c>
      <c r="V2044" t="s">
        <v>139</v>
      </c>
      <c r="W2044" t="s">
        <v>53</v>
      </c>
      <c r="X2044">
        <v>492</v>
      </c>
      <c r="Y2044">
        <v>418.2</v>
      </c>
      <c r="Z2044">
        <v>419.24</v>
      </c>
      <c r="AA2044">
        <v>1.77</v>
      </c>
      <c r="AB2044">
        <v>421.01</v>
      </c>
      <c r="AC2044">
        <v>336.81</v>
      </c>
      <c r="AD2044">
        <v>84.2</v>
      </c>
      <c r="AE2044">
        <v>405.29</v>
      </c>
      <c r="AF2044">
        <v>21.09</v>
      </c>
      <c r="AG2044">
        <v>-5.37</v>
      </c>
      <c r="AH2044" t="s">
        <v>54</v>
      </c>
      <c r="AK2044">
        <v>1</v>
      </c>
      <c r="AL2044">
        <v>0</v>
      </c>
    </row>
    <row r="2045" spans="1:38" x14ac:dyDescent="0.25">
      <c r="A2045" t="s">
        <v>2314</v>
      </c>
      <c r="B2045" s="1">
        <v>45211</v>
      </c>
      <c r="C2045" t="s">
        <v>110</v>
      </c>
      <c r="D2045" t="s">
        <v>90</v>
      </c>
      <c r="E2045" t="s">
        <v>91</v>
      </c>
      <c r="F2045" t="s">
        <v>92</v>
      </c>
      <c r="G2045" t="s">
        <v>111</v>
      </c>
      <c r="H2045" t="s">
        <v>112</v>
      </c>
      <c r="I2045" t="s">
        <v>113</v>
      </c>
      <c r="J2045" t="s">
        <v>46</v>
      </c>
      <c r="K2045" t="s">
        <v>60</v>
      </c>
      <c r="L2045" t="s">
        <v>61</v>
      </c>
      <c r="M2045" t="s">
        <v>48</v>
      </c>
      <c r="N2045" t="s">
        <v>49</v>
      </c>
      <c r="O2045">
        <v>30</v>
      </c>
      <c r="P2045">
        <v>29</v>
      </c>
      <c r="Q2045" t="b">
        <v>1</v>
      </c>
      <c r="R2045">
        <v>2</v>
      </c>
      <c r="S2045">
        <v>1</v>
      </c>
      <c r="T2045" t="s">
        <v>143</v>
      </c>
      <c r="U2045" t="s">
        <v>144</v>
      </c>
      <c r="V2045" t="s">
        <v>139</v>
      </c>
      <c r="W2045" t="s">
        <v>53</v>
      </c>
      <c r="X2045">
        <v>174</v>
      </c>
      <c r="Y2045">
        <v>147.9</v>
      </c>
      <c r="Z2045">
        <v>148.99</v>
      </c>
      <c r="AA2045">
        <v>1.77</v>
      </c>
      <c r="AB2045">
        <v>150.76</v>
      </c>
      <c r="AC2045">
        <v>120.61</v>
      </c>
      <c r="AD2045">
        <v>30.15</v>
      </c>
      <c r="AE2045">
        <v>131.30000000000001</v>
      </c>
      <c r="AF2045">
        <v>8.19</v>
      </c>
      <c r="AG2045">
        <v>11.28</v>
      </c>
      <c r="AH2045" t="s">
        <v>54</v>
      </c>
      <c r="AK2045">
        <v>4</v>
      </c>
      <c r="AL2045">
        <v>1</v>
      </c>
    </row>
    <row r="2046" spans="1:38" x14ac:dyDescent="0.25">
      <c r="A2046" t="s">
        <v>2315</v>
      </c>
      <c r="B2046" s="1">
        <v>45343</v>
      </c>
      <c r="C2046" t="s">
        <v>146</v>
      </c>
      <c r="D2046" t="s">
        <v>66</v>
      </c>
      <c r="E2046" t="s">
        <v>67</v>
      </c>
      <c r="F2046" t="s">
        <v>68</v>
      </c>
      <c r="G2046" t="s">
        <v>43</v>
      </c>
      <c r="H2046" t="s">
        <v>44</v>
      </c>
      <c r="I2046" t="s">
        <v>45</v>
      </c>
      <c r="J2046" t="s">
        <v>46</v>
      </c>
      <c r="K2046" t="s">
        <v>175</v>
      </c>
      <c r="L2046" t="s">
        <v>176</v>
      </c>
      <c r="M2046" t="s">
        <v>177</v>
      </c>
      <c r="N2046" t="s">
        <v>157</v>
      </c>
      <c r="O2046">
        <v>30</v>
      </c>
      <c r="P2046">
        <v>31</v>
      </c>
      <c r="Q2046" t="b">
        <v>1</v>
      </c>
      <c r="R2046">
        <v>4</v>
      </c>
      <c r="S2046">
        <v>0</v>
      </c>
      <c r="T2046" t="s">
        <v>62</v>
      </c>
      <c r="U2046" t="s">
        <v>63</v>
      </c>
      <c r="V2046" t="s">
        <v>52</v>
      </c>
      <c r="W2046" t="s">
        <v>53</v>
      </c>
      <c r="X2046">
        <v>612</v>
      </c>
      <c r="Y2046">
        <v>520.20000000000005</v>
      </c>
      <c r="Z2046">
        <v>517.16</v>
      </c>
      <c r="AA2046">
        <v>1.8</v>
      </c>
      <c r="AB2046">
        <v>518.96</v>
      </c>
      <c r="AC2046">
        <v>435.93</v>
      </c>
      <c r="AD2046">
        <v>83.03</v>
      </c>
      <c r="AE2046">
        <v>465.35</v>
      </c>
      <c r="AF2046">
        <v>0</v>
      </c>
      <c r="AG2046">
        <v>53.61</v>
      </c>
      <c r="AH2046" t="s">
        <v>54</v>
      </c>
      <c r="AK2046">
        <v>3</v>
      </c>
      <c r="AL2046">
        <v>0</v>
      </c>
    </row>
    <row r="2047" spans="1:38" x14ac:dyDescent="0.25">
      <c r="A2047" t="s">
        <v>2316</v>
      </c>
      <c r="B2047" s="1">
        <v>45559</v>
      </c>
      <c r="C2047" t="s">
        <v>250</v>
      </c>
      <c r="D2047" t="s">
        <v>77</v>
      </c>
      <c r="E2047" t="s">
        <v>78</v>
      </c>
      <c r="F2047" t="s">
        <v>79</v>
      </c>
      <c r="G2047" t="s">
        <v>111</v>
      </c>
      <c r="H2047" t="s">
        <v>112</v>
      </c>
      <c r="I2047" t="s">
        <v>113</v>
      </c>
      <c r="J2047" t="s">
        <v>46</v>
      </c>
      <c r="K2047" t="s">
        <v>69</v>
      </c>
      <c r="L2047" t="s">
        <v>70</v>
      </c>
      <c r="M2047" t="s">
        <v>71</v>
      </c>
      <c r="N2047" t="s">
        <v>72</v>
      </c>
      <c r="O2047">
        <v>30</v>
      </c>
      <c r="P2047">
        <v>29</v>
      </c>
      <c r="Q2047" t="b">
        <v>1</v>
      </c>
      <c r="R2047">
        <v>3</v>
      </c>
      <c r="S2047">
        <v>0</v>
      </c>
      <c r="T2047" t="s">
        <v>137</v>
      </c>
      <c r="U2047" t="s">
        <v>138</v>
      </c>
      <c r="V2047" t="s">
        <v>139</v>
      </c>
      <c r="W2047" t="s">
        <v>140</v>
      </c>
      <c r="X2047">
        <v>384</v>
      </c>
      <c r="Y2047">
        <v>326.39999999999998</v>
      </c>
      <c r="Z2047">
        <v>310.08</v>
      </c>
      <c r="AA2047">
        <v>1.55</v>
      </c>
      <c r="AB2047">
        <v>311.63</v>
      </c>
      <c r="AC2047">
        <v>224.37</v>
      </c>
      <c r="AD2047">
        <v>87.26</v>
      </c>
      <c r="AE2047">
        <v>292.52</v>
      </c>
      <c r="AF2047">
        <v>0</v>
      </c>
      <c r="AG2047">
        <v>19.11</v>
      </c>
      <c r="AH2047" t="s">
        <v>54</v>
      </c>
      <c r="AK2047">
        <v>11</v>
      </c>
      <c r="AL2047">
        <v>1</v>
      </c>
    </row>
    <row r="2048" spans="1:38" x14ac:dyDescent="0.25">
      <c r="A2048" t="s">
        <v>2317</v>
      </c>
      <c r="B2048" s="1">
        <v>45033</v>
      </c>
      <c r="C2048" t="s">
        <v>268</v>
      </c>
      <c r="D2048" t="s">
        <v>40</v>
      </c>
      <c r="E2048" t="s">
        <v>41</v>
      </c>
      <c r="F2048" t="s">
        <v>42</v>
      </c>
      <c r="G2048" t="s">
        <v>57</v>
      </c>
      <c r="H2048" t="s">
        <v>58</v>
      </c>
      <c r="I2048" t="s">
        <v>59</v>
      </c>
      <c r="J2048" t="s">
        <v>46</v>
      </c>
      <c r="K2048" t="s">
        <v>83</v>
      </c>
      <c r="M2048" t="s">
        <v>84</v>
      </c>
      <c r="N2048" t="s">
        <v>85</v>
      </c>
      <c r="O2048">
        <v>30</v>
      </c>
      <c r="P2048">
        <v>30</v>
      </c>
      <c r="Q2048" t="b">
        <v>0</v>
      </c>
      <c r="R2048">
        <v>1</v>
      </c>
      <c r="S2048">
        <v>0</v>
      </c>
      <c r="T2048" t="s">
        <v>99</v>
      </c>
      <c r="U2048" t="s">
        <v>100</v>
      </c>
      <c r="V2048" t="s">
        <v>52</v>
      </c>
      <c r="W2048" t="s">
        <v>53</v>
      </c>
      <c r="X2048">
        <v>7.2</v>
      </c>
      <c r="Y2048">
        <v>5.76</v>
      </c>
      <c r="Z2048">
        <v>3.99</v>
      </c>
      <c r="AA2048">
        <v>1.78</v>
      </c>
      <c r="AB2048">
        <v>5.77</v>
      </c>
      <c r="AC2048">
        <v>5.07</v>
      </c>
      <c r="AD2048">
        <v>1</v>
      </c>
      <c r="AE2048">
        <v>5.23</v>
      </c>
      <c r="AF2048">
        <v>0</v>
      </c>
      <c r="AG2048">
        <v>0.54</v>
      </c>
      <c r="AH2048" t="s">
        <v>54</v>
      </c>
      <c r="AK2048">
        <v>11</v>
      </c>
      <c r="AL2048">
        <v>0</v>
      </c>
    </row>
    <row r="2049" spans="1:38" x14ac:dyDescent="0.25">
      <c r="A2049" t="s">
        <v>2318</v>
      </c>
      <c r="B2049" s="1">
        <v>45312</v>
      </c>
      <c r="C2049" t="s">
        <v>201</v>
      </c>
      <c r="D2049" t="s">
        <v>66</v>
      </c>
      <c r="E2049" t="s">
        <v>67</v>
      </c>
      <c r="F2049" t="s">
        <v>68</v>
      </c>
      <c r="G2049" t="s">
        <v>43</v>
      </c>
      <c r="H2049" t="s">
        <v>44</v>
      </c>
      <c r="I2049" t="s">
        <v>45</v>
      </c>
      <c r="J2049" t="s">
        <v>46</v>
      </c>
      <c r="K2049" t="s">
        <v>213</v>
      </c>
      <c r="L2049" t="s">
        <v>214</v>
      </c>
      <c r="M2049" t="s">
        <v>215</v>
      </c>
      <c r="N2049" t="s">
        <v>216</v>
      </c>
      <c r="O2049">
        <v>30</v>
      </c>
      <c r="P2049">
        <v>29</v>
      </c>
      <c r="Q2049" t="b">
        <v>1</v>
      </c>
      <c r="R2049">
        <v>3</v>
      </c>
      <c r="S2049">
        <v>1</v>
      </c>
      <c r="T2049" t="s">
        <v>50</v>
      </c>
      <c r="U2049" t="s">
        <v>51</v>
      </c>
      <c r="V2049" t="s">
        <v>52</v>
      </c>
      <c r="W2049" t="s">
        <v>53</v>
      </c>
      <c r="X2049">
        <v>492</v>
      </c>
      <c r="Y2049">
        <v>418.2</v>
      </c>
      <c r="Z2049">
        <v>418.33</v>
      </c>
      <c r="AA2049">
        <v>1.78</v>
      </c>
      <c r="AB2049">
        <v>420.11</v>
      </c>
      <c r="AC2049">
        <v>365.49</v>
      </c>
      <c r="AD2049">
        <v>54.61</v>
      </c>
      <c r="AE2049">
        <v>391.42</v>
      </c>
      <c r="AF2049">
        <v>0</v>
      </c>
      <c r="AG2049">
        <v>28.69</v>
      </c>
      <c r="AH2049" t="s">
        <v>54</v>
      </c>
      <c r="AK2049">
        <v>10</v>
      </c>
      <c r="AL2049">
        <v>1</v>
      </c>
    </row>
    <row r="2050" spans="1:38" x14ac:dyDescent="0.25">
      <c r="A2050" t="s">
        <v>2319</v>
      </c>
      <c r="B2050" s="1">
        <v>45517</v>
      </c>
      <c r="C2050" t="s">
        <v>337</v>
      </c>
      <c r="D2050" t="s">
        <v>77</v>
      </c>
      <c r="E2050" t="s">
        <v>78</v>
      </c>
      <c r="F2050" t="s">
        <v>79</v>
      </c>
      <c r="G2050" t="s">
        <v>80</v>
      </c>
      <c r="H2050" t="s">
        <v>81</v>
      </c>
      <c r="I2050" t="s">
        <v>82</v>
      </c>
      <c r="J2050" t="s">
        <v>46</v>
      </c>
      <c r="K2050" t="s">
        <v>83</v>
      </c>
      <c r="M2050" t="s">
        <v>84</v>
      </c>
      <c r="N2050" t="s">
        <v>85</v>
      </c>
      <c r="O2050">
        <v>30</v>
      </c>
      <c r="P2050">
        <v>29</v>
      </c>
      <c r="Q2050" t="b">
        <v>0</v>
      </c>
      <c r="R2050">
        <v>1</v>
      </c>
      <c r="S2050">
        <v>2</v>
      </c>
      <c r="T2050" t="s">
        <v>158</v>
      </c>
      <c r="U2050" t="s">
        <v>159</v>
      </c>
      <c r="V2050" t="s">
        <v>158</v>
      </c>
      <c r="W2050" t="s">
        <v>23</v>
      </c>
      <c r="X2050">
        <v>7.2</v>
      </c>
      <c r="Y2050">
        <v>5.76</v>
      </c>
      <c r="Z2050">
        <v>6.48</v>
      </c>
      <c r="AA2050">
        <v>0</v>
      </c>
      <c r="AB2050">
        <v>6.48</v>
      </c>
      <c r="AC2050">
        <v>0</v>
      </c>
      <c r="AD2050">
        <v>6.48</v>
      </c>
      <c r="AE2050">
        <v>5.47</v>
      </c>
      <c r="AF2050">
        <v>0</v>
      </c>
      <c r="AG2050">
        <v>1.01</v>
      </c>
      <c r="AH2050" t="s">
        <v>54</v>
      </c>
      <c r="AK2050">
        <v>5</v>
      </c>
      <c r="AL2050">
        <v>0</v>
      </c>
    </row>
    <row r="2051" spans="1:38" x14ac:dyDescent="0.25">
      <c r="A2051" t="s">
        <v>2320</v>
      </c>
      <c r="B2051" s="1">
        <v>45400</v>
      </c>
      <c r="C2051" t="s">
        <v>294</v>
      </c>
      <c r="D2051" t="s">
        <v>77</v>
      </c>
      <c r="E2051" t="s">
        <v>78</v>
      </c>
      <c r="F2051" t="s">
        <v>79</v>
      </c>
      <c r="G2051" t="s">
        <v>80</v>
      </c>
      <c r="H2051" t="s">
        <v>81</v>
      </c>
      <c r="I2051" t="s">
        <v>82</v>
      </c>
      <c r="J2051" t="s">
        <v>46</v>
      </c>
      <c r="K2051" t="s">
        <v>47</v>
      </c>
      <c r="M2051" t="s">
        <v>48</v>
      </c>
      <c r="N2051" t="s">
        <v>49</v>
      </c>
      <c r="O2051">
        <v>30</v>
      </c>
      <c r="P2051">
        <v>28</v>
      </c>
      <c r="Q2051" t="b">
        <v>0</v>
      </c>
      <c r="R2051">
        <v>1</v>
      </c>
      <c r="S2051">
        <v>1</v>
      </c>
      <c r="T2051" t="s">
        <v>99</v>
      </c>
      <c r="U2051" t="s">
        <v>100</v>
      </c>
      <c r="V2051" t="s">
        <v>52</v>
      </c>
      <c r="W2051" t="s">
        <v>53</v>
      </c>
      <c r="X2051">
        <v>14.8</v>
      </c>
      <c r="Y2051">
        <v>11.84</v>
      </c>
      <c r="Z2051">
        <v>8.6300000000000008</v>
      </c>
      <c r="AA2051">
        <v>1.78</v>
      </c>
      <c r="AB2051">
        <v>10.41</v>
      </c>
      <c r="AC2051">
        <v>9.16</v>
      </c>
      <c r="AD2051">
        <v>1.25</v>
      </c>
      <c r="AE2051">
        <v>10.83</v>
      </c>
      <c r="AF2051">
        <v>0</v>
      </c>
      <c r="AG2051">
        <v>-0.42</v>
      </c>
      <c r="AH2051" t="s">
        <v>54</v>
      </c>
      <c r="AK2051">
        <v>9</v>
      </c>
      <c r="AL2051">
        <v>1</v>
      </c>
    </row>
    <row r="2052" spans="1:38" x14ac:dyDescent="0.25">
      <c r="A2052" t="s">
        <v>2321</v>
      </c>
      <c r="B2052" s="1">
        <v>45337</v>
      </c>
      <c r="C2052" t="s">
        <v>310</v>
      </c>
      <c r="D2052" t="s">
        <v>77</v>
      </c>
      <c r="E2052" t="s">
        <v>78</v>
      </c>
      <c r="F2052" t="s">
        <v>79</v>
      </c>
      <c r="G2052" t="s">
        <v>57</v>
      </c>
      <c r="H2052" t="s">
        <v>58</v>
      </c>
      <c r="I2052" t="s">
        <v>59</v>
      </c>
      <c r="J2052" t="s">
        <v>46</v>
      </c>
      <c r="K2052" t="s">
        <v>180</v>
      </c>
      <c r="M2052" t="s">
        <v>181</v>
      </c>
      <c r="N2052" t="s">
        <v>182</v>
      </c>
      <c r="O2052">
        <v>30</v>
      </c>
      <c r="P2052">
        <v>31</v>
      </c>
      <c r="Q2052" t="b">
        <v>0</v>
      </c>
      <c r="R2052">
        <v>1</v>
      </c>
      <c r="S2052">
        <v>1</v>
      </c>
      <c r="T2052" t="s">
        <v>143</v>
      </c>
      <c r="U2052" t="s">
        <v>144</v>
      </c>
      <c r="V2052" t="s">
        <v>139</v>
      </c>
      <c r="W2052" t="s">
        <v>53</v>
      </c>
      <c r="X2052">
        <v>6.9</v>
      </c>
      <c r="Y2052">
        <v>5.52</v>
      </c>
      <c r="Z2052">
        <v>3.99</v>
      </c>
      <c r="AA2052">
        <v>1.77</v>
      </c>
      <c r="AB2052">
        <v>5.76</v>
      </c>
      <c r="AC2052">
        <v>4.6100000000000003</v>
      </c>
      <c r="AD2052">
        <v>1.1499999999999999</v>
      </c>
      <c r="AE2052">
        <v>5.08</v>
      </c>
      <c r="AF2052">
        <v>0</v>
      </c>
      <c r="AG2052">
        <v>0.68</v>
      </c>
      <c r="AH2052" t="s">
        <v>54</v>
      </c>
      <c r="AK2052">
        <v>5</v>
      </c>
      <c r="AL2052">
        <v>0</v>
      </c>
    </row>
    <row r="2053" spans="1:38" x14ac:dyDescent="0.25">
      <c r="A2053" t="s">
        <v>2322</v>
      </c>
      <c r="B2053" s="1">
        <v>45604</v>
      </c>
      <c r="C2053" t="s">
        <v>301</v>
      </c>
      <c r="D2053" t="s">
        <v>77</v>
      </c>
      <c r="E2053" t="s">
        <v>78</v>
      </c>
      <c r="F2053" t="s">
        <v>79</v>
      </c>
      <c r="G2053" t="s">
        <v>80</v>
      </c>
      <c r="H2053" t="s">
        <v>81</v>
      </c>
      <c r="I2053" t="s">
        <v>82</v>
      </c>
      <c r="J2053" t="s">
        <v>46</v>
      </c>
      <c r="K2053" t="s">
        <v>93</v>
      </c>
      <c r="L2053" t="s">
        <v>94</v>
      </c>
      <c r="M2053" t="s">
        <v>95</v>
      </c>
      <c r="N2053" t="s">
        <v>96</v>
      </c>
      <c r="O2053">
        <v>30</v>
      </c>
      <c r="P2053">
        <v>31</v>
      </c>
      <c r="Q2053" t="b">
        <v>1</v>
      </c>
      <c r="R2053">
        <v>2</v>
      </c>
      <c r="S2053">
        <v>0</v>
      </c>
      <c r="T2053" t="s">
        <v>143</v>
      </c>
      <c r="U2053" t="s">
        <v>144</v>
      </c>
      <c r="V2053" t="s">
        <v>139</v>
      </c>
      <c r="W2053" t="s">
        <v>53</v>
      </c>
      <c r="X2053">
        <v>185.4</v>
      </c>
      <c r="Y2053">
        <v>157.59</v>
      </c>
      <c r="Z2053">
        <v>152.16</v>
      </c>
      <c r="AA2053">
        <v>1.77</v>
      </c>
      <c r="AB2053">
        <v>153.93</v>
      </c>
      <c r="AC2053">
        <v>123.14</v>
      </c>
      <c r="AD2053">
        <v>30.79</v>
      </c>
      <c r="AE2053">
        <v>152.66</v>
      </c>
      <c r="AF2053">
        <v>11.73</v>
      </c>
      <c r="AG2053">
        <v>-10.46</v>
      </c>
      <c r="AH2053" t="s">
        <v>54</v>
      </c>
      <c r="AK2053">
        <v>5</v>
      </c>
      <c r="AL2053">
        <v>1</v>
      </c>
    </row>
    <row r="2054" spans="1:38" x14ac:dyDescent="0.25">
      <c r="A2054" t="s">
        <v>2323</v>
      </c>
      <c r="B2054" s="1">
        <v>45563</v>
      </c>
      <c r="C2054" t="s">
        <v>1002</v>
      </c>
      <c r="D2054" t="s">
        <v>90</v>
      </c>
      <c r="E2054" t="s">
        <v>91</v>
      </c>
      <c r="F2054" t="s">
        <v>92</v>
      </c>
      <c r="G2054" t="s">
        <v>43</v>
      </c>
      <c r="H2054" t="s">
        <v>44</v>
      </c>
      <c r="I2054" t="s">
        <v>45</v>
      </c>
      <c r="J2054" t="s">
        <v>46</v>
      </c>
      <c r="K2054" t="s">
        <v>180</v>
      </c>
      <c r="M2054" t="s">
        <v>181</v>
      </c>
      <c r="N2054" t="s">
        <v>182</v>
      </c>
      <c r="O2054">
        <v>30</v>
      </c>
      <c r="P2054">
        <v>30</v>
      </c>
      <c r="Q2054" t="b">
        <v>0</v>
      </c>
      <c r="R2054">
        <v>1</v>
      </c>
      <c r="S2054">
        <v>1</v>
      </c>
      <c r="T2054" t="s">
        <v>62</v>
      </c>
      <c r="U2054" t="s">
        <v>63</v>
      </c>
      <c r="V2054" t="s">
        <v>52</v>
      </c>
      <c r="W2054" t="s">
        <v>53</v>
      </c>
      <c r="X2054">
        <v>6.9</v>
      </c>
      <c r="Y2054">
        <v>5.52</v>
      </c>
      <c r="Z2054">
        <v>3.11</v>
      </c>
      <c r="AA2054">
        <v>1.8</v>
      </c>
      <c r="AB2054">
        <v>4.91</v>
      </c>
      <c r="AC2054">
        <v>4.12</v>
      </c>
      <c r="AD2054">
        <v>1</v>
      </c>
      <c r="AE2054">
        <v>4.88</v>
      </c>
      <c r="AF2054">
        <v>0</v>
      </c>
      <c r="AG2054">
        <v>0.03</v>
      </c>
      <c r="AH2054" t="s">
        <v>54</v>
      </c>
      <c r="AK2054">
        <v>11</v>
      </c>
      <c r="AL2054">
        <v>1</v>
      </c>
    </row>
    <row r="2055" spans="1:38" x14ac:dyDescent="0.25">
      <c r="A2055" t="s">
        <v>2324</v>
      </c>
      <c r="B2055" s="1">
        <v>45526</v>
      </c>
      <c r="C2055" t="s">
        <v>142</v>
      </c>
      <c r="D2055" t="s">
        <v>90</v>
      </c>
      <c r="E2055" t="s">
        <v>91</v>
      </c>
      <c r="F2055" t="s">
        <v>92</v>
      </c>
      <c r="G2055" t="s">
        <v>57</v>
      </c>
      <c r="H2055" t="s">
        <v>58</v>
      </c>
      <c r="I2055" t="s">
        <v>59</v>
      </c>
      <c r="J2055" t="s">
        <v>46</v>
      </c>
      <c r="K2055" t="s">
        <v>180</v>
      </c>
      <c r="M2055" t="s">
        <v>181</v>
      </c>
      <c r="N2055" t="s">
        <v>182</v>
      </c>
      <c r="O2055">
        <v>30</v>
      </c>
      <c r="P2055">
        <v>30</v>
      </c>
      <c r="Q2055" t="b">
        <v>0</v>
      </c>
      <c r="R2055">
        <v>1</v>
      </c>
      <c r="S2055">
        <v>0</v>
      </c>
      <c r="T2055" t="s">
        <v>73</v>
      </c>
      <c r="U2055" t="s">
        <v>74</v>
      </c>
      <c r="V2055" t="s">
        <v>52</v>
      </c>
      <c r="W2055" t="s">
        <v>53</v>
      </c>
      <c r="X2055">
        <v>6.9</v>
      </c>
      <c r="Y2055">
        <v>5.52</v>
      </c>
      <c r="Z2055">
        <v>4.12</v>
      </c>
      <c r="AA2055">
        <v>1.79</v>
      </c>
      <c r="AB2055">
        <v>5.91</v>
      </c>
      <c r="AC2055">
        <v>5.03</v>
      </c>
      <c r="AD2055">
        <v>1</v>
      </c>
      <c r="AE2055">
        <v>5.34</v>
      </c>
      <c r="AF2055">
        <v>0</v>
      </c>
      <c r="AG2055">
        <v>0.56999999999999995</v>
      </c>
      <c r="AH2055" t="s">
        <v>54</v>
      </c>
      <c r="AK2055">
        <v>1</v>
      </c>
      <c r="AL2055">
        <v>0</v>
      </c>
    </row>
    <row r="2056" spans="1:38" x14ac:dyDescent="0.25">
      <c r="A2056" t="s">
        <v>2325</v>
      </c>
      <c r="B2056" s="1">
        <v>45470</v>
      </c>
      <c r="C2056" t="s">
        <v>235</v>
      </c>
      <c r="D2056" t="s">
        <v>40</v>
      </c>
      <c r="E2056" t="s">
        <v>41</v>
      </c>
      <c r="F2056" t="s">
        <v>42</v>
      </c>
      <c r="G2056" t="s">
        <v>80</v>
      </c>
      <c r="H2056" t="s">
        <v>81</v>
      </c>
      <c r="I2056" t="s">
        <v>82</v>
      </c>
      <c r="J2056" t="s">
        <v>46</v>
      </c>
      <c r="K2056" t="s">
        <v>93</v>
      </c>
      <c r="L2056" t="s">
        <v>94</v>
      </c>
      <c r="M2056" t="s">
        <v>95</v>
      </c>
      <c r="N2056" t="s">
        <v>96</v>
      </c>
      <c r="O2056">
        <v>30</v>
      </c>
      <c r="P2056">
        <v>30</v>
      </c>
      <c r="Q2056" t="b">
        <v>1</v>
      </c>
      <c r="R2056">
        <v>2</v>
      </c>
      <c r="S2056">
        <v>1</v>
      </c>
      <c r="T2056" t="s">
        <v>62</v>
      </c>
      <c r="U2056" t="s">
        <v>63</v>
      </c>
      <c r="V2056" t="s">
        <v>52</v>
      </c>
      <c r="W2056" t="s">
        <v>53</v>
      </c>
      <c r="X2056">
        <v>185.4</v>
      </c>
      <c r="Y2056">
        <v>157.59</v>
      </c>
      <c r="Z2056">
        <v>156.66</v>
      </c>
      <c r="AA2056">
        <v>1.8</v>
      </c>
      <c r="AB2056">
        <v>158.46</v>
      </c>
      <c r="AC2056">
        <v>133.11000000000001</v>
      </c>
      <c r="AD2056">
        <v>25.35</v>
      </c>
      <c r="AE2056">
        <v>146.81</v>
      </c>
      <c r="AF2056">
        <v>0</v>
      </c>
      <c r="AG2056">
        <v>11.65</v>
      </c>
      <c r="AH2056" t="s">
        <v>54</v>
      </c>
      <c r="AK2056">
        <v>11</v>
      </c>
      <c r="AL2056">
        <v>0</v>
      </c>
    </row>
    <row r="2057" spans="1:38" x14ac:dyDescent="0.25">
      <c r="A2057" t="s">
        <v>2326</v>
      </c>
      <c r="B2057" s="1">
        <v>45002</v>
      </c>
      <c r="C2057" t="s">
        <v>584</v>
      </c>
      <c r="D2057" t="s">
        <v>40</v>
      </c>
      <c r="E2057" t="s">
        <v>41</v>
      </c>
      <c r="F2057" t="s">
        <v>42</v>
      </c>
      <c r="G2057" t="s">
        <v>80</v>
      </c>
      <c r="H2057" t="s">
        <v>81</v>
      </c>
      <c r="I2057" t="s">
        <v>82</v>
      </c>
      <c r="J2057" t="s">
        <v>46</v>
      </c>
      <c r="K2057" t="s">
        <v>180</v>
      </c>
      <c r="M2057" t="s">
        <v>181</v>
      </c>
      <c r="N2057" t="s">
        <v>182</v>
      </c>
      <c r="O2057">
        <v>90</v>
      </c>
      <c r="P2057">
        <v>93</v>
      </c>
      <c r="Q2057" t="b">
        <v>0</v>
      </c>
      <c r="R2057">
        <v>1</v>
      </c>
      <c r="S2057">
        <v>0</v>
      </c>
      <c r="T2057" t="s">
        <v>99</v>
      </c>
      <c r="U2057" t="s">
        <v>100</v>
      </c>
      <c r="V2057" t="s">
        <v>52</v>
      </c>
      <c r="W2057" t="s">
        <v>53</v>
      </c>
      <c r="X2057">
        <v>6.9</v>
      </c>
      <c r="Y2057">
        <v>5.52</v>
      </c>
      <c r="Z2057">
        <v>11.3</v>
      </c>
      <c r="AA2057">
        <v>1.78</v>
      </c>
      <c r="AB2057">
        <v>13.08</v>
      </c>
      <c r="AC2057">
        <v>11.51</v>
      </c>
      <c r="AD2057">
        <v>1.57</v>
      </c>
      <c r="AE2057">
        <v>15.31</v>
      </c>
      <c r="AF2057">
        <v>0</v>
      </c>
      <c r="AG2057">
        <v>-2.23</v>
      </c>
      <c r="AH2057" t="s">
        <v>54</v>
      </c>
      <c r="AK2057">
        <v>10</v>
      </c>
      <c r="AL2057">
        <v>0</v>
      </c>
    </row>
    <row r="2058" spans="1:38" x14ac:dyDescent="0.25">
      <c r="A2058" t="s">
        <v>2327</v>
      </c>
      <c r="B2058" s="1">
        <v>44998</v>
      </c>
      <c r="C2058" t="s">
        <v>304</v>
      </c>
      <c r="D2058" t="s">
        <v>122</v>
      </c>
      <c r="E2058" t="s">
        <v>123</v>
      </c>
      <c r="F2058" t="s">
        <v>124</v>
      </c>
      <c r="G2058" t="s">
        <v>43</v>
      </c>
      <c r="H2058" t="s">
        <v>44</v>
      </c>
      <c r="I2058" t="s">
        <v>45</v>
      </c>
      <c r="J2058" t="s">
        <v>46</v>
      </c>
      <c r="K2058" t="s">
        <v>180</v>
      </c>
      <c r="M2058" t="s">
        <v>181</v>
      </c>
      <c r="N2058" t="s">
        <v>182</v>
      </c>
      <c r="O2058">
        <v>30</v>
      </c>
      <c r="P2058">
        <v>30</v>
      </c>
      <c r="Q2058" t="b">
        <v>0</v>
      </c>
      <c r="R2058">
        <v>1</v>
      </c>
      <c r="S2058">
        <v>2</v>
      </c>
      <c r="T2058" t="s">
        <v>137</v>
      </c>
      <c r="U2058" t="s">
        <v>138</v>
      </c>
      <c r="V2058" t="s">
        <v>139</v>
      </c>
      <c r="W2058" t="s">
        <v>140</v>
      </c>
      <c r="X2058">
        <v>6.9</v>
      </c>
      <c r="Y2058">
        <v>5.52</v>
      </c>
      <c r="Z2058">
        <v>5.24</v>
      </c>
      <c r="AA2058">
        <v>0.03</v>
      </c>
      <c r="AB2058">
        <v>5.27</v>
      </c>
      <c r="AC2058">
        <v>3.79</v>
      </c>
      <c r="AD2058">
        <v>1.48</v>
      </c>
      <c r="AE2058">
        <v>4.8899999999999997</v>
      </c>
      <c r="AF2058">
        <v>0</v>
      </c>
      <c r="AG2058">
        <v>0.38</v>
      </c>
      <c r="AH2058" t="s">
        <v>54</v>
      </c>
      <c r="AK2058">
        <v>3</v>
      </c>
      <c r="AL2058">
        <v>0</v>
      </c>
    </row>
    <row r="2059" spans="1:38" x14ac:dyDescent="0.25">
      <c r="A2059" t="s">
        <v>2328</v>
      </c>
      <c r="B2059" s="1">
        <v>45419</v>
      </c>
      <c r="C2059" t="s">
        <v>286</v>
      </c>
      <c r="D2059" t="s">
        <v>90</v>
      </c>
      <c r="E2059" t="s">
        <v>91</v>
      </c>
      <c r="F2059" t="s">
        <v>92</v>
      </c>
      <c r="G2059" t="s">
        <v>43</v>
      </c>
      <c r="H2059" t="s">
        <v>44</v>
      </c>
      <c r="I2059" t="s">
        <v>45</v>
      </c>
      <c r="J2059" t="s">
        <v>46</v>
      </c>
      <c r="K2059" t="s">
        <v>184</v>
      </c>
      <c r="L2059" t="s">
        <v>185</v>
      </c>
      <c r="M2059" t="s">
        <v>186</v>
      </c>
      <c r="N2059" t="s">
        <v>171</v>
      </c>
      <c r="O2059">
        <v>30</v>
      </c>
      <c r="P2059">
        <v>29</v>
      </c>
      <c r="Q2059" t="b">
        <v>1</v>
      </c>
      <c r="R2059">
        <v>3</v>
      </c>
      <c r="S2059">
        <v>0</v>
      </c>
      <c r="T2059" t="s">
        <v>158</v>
      </c>
      <c r="U2059" t="s">
        <v>159</v>
      </c>
      <c r="V2059" t="s">
        <v>158</v>
      </c>
      <c r="W2059" t="s">
        <v>23</v>
      </c>
      <c r="X2059">
        <v>558</v>
      </c>
      <c r="Y2059">
        <v>474.3</v>
      </c>
      <c r="Z2059">
        <v>502.2</v>
      </c>
      <c r="AA2059">
        <v>0</v>
      </c>
      <c r="AB2059">
        <v>502.2</v>
      </c>
      <c r="AC2059">
        <v>0</v>
      </c>
      <c r="AD2059">
        <v>502.2</v>
      </c>
      <c r="AE2059">
        <v>444.16</v>
      </c>
      <c r="AF2059">
        <v>0</v>
      </c>
      <c r="AG2059">
        <v>58.04</v>
      </c>
      <c r="AH2059" t="s">
        <v>54</v>
      </c>
      <c r="AK2059">
        <v>4</v>
      </c>
      <c r="AL2059">
        <v>0</v>
      </c>
    </row>
    <row r="2060" spans="1:38" x14ac:dyDescent="0.25">
      <c r="A2060" t="s">
        <v>2329</v>
      </c>
      <c r="B2060" s="1">
        <v>45445</v>
      </c>
      <c r="C2060" t="s">
        <v>388</v>
      </c>
      <c r="D2060" t="s">
        <v>122</v>
      </c>
      <c r="E2060" t="s">
        <v>123</v>
      </c>
      <c r="F2060" t="s">
        <v>124</v>
      </c>
      <c r="G2060" t="s">
        <v>80</v>
      </c>
      <c r="H2060" t="s">
        <v>81</v>
      </c>
      <c r="I2060" t="s">
        <v>82</v>
      </c>
      <c r="J2060" t="s">
        <v>46</v>
      </c>
      <c r="K2060" t="s">
        <v>83</v>
      </c>
      <c r="M2060" t="s">
        <v>84</v>
      </c>
      <c r="N2060" t="s">
        <v>85</v>
      </c>
      <c r="O2060">
        <v>90</v>
      </c>
      <c r="P2060">
        <v>89</v>
      </c>
      <c r="Q2060" t="b">
        <v>0</v>
      </c>
      <c r="R2060">
        <v>1</v>
      </c>
      <c r="S2060">
        <v>0</v>
      </c>
      <c r="T2060" t="s">
        <v>99</v>
      </c>
      <c r="U2060" t="s">
        <v>100</v>
      </c>
      <c r="V2060" t="s">
        <v>52</v>
      </c>
      <c r="W2060" t="s">
        <v>53</v>
      </c>
      <c r="X2060">
        <v>7.2</v>
      </c>
      <c r="Y2060">
        <v>5.76</v>
      </c>
      <c r="Z2060">
        <v>12.14</v>
      </c>
      <c r="AA2060">
        <v>1.78</v>
      </c>
      <c r="AB2060">
        <v>13.92</v>
      </c>
      <c r="AC2060">
        <v>12.25</v>
      </c>
      <c r="AD2060">
        <v>1.67</v>
      </c>
      <c r="AE2060">
        <v>15.31</v>
      </c>
      <c r="AF2060">
        <v>0</v>
      </c>
      <c r="AG2060">
        <v>-1.39</v>
      </c>
      <c r="AH2060" t="s">
        <v>54</v>
      </c>
      <c r="AK2060">
        <v>2</v>
      </c>
      <c r="AL2060">
        <v>1</v>
      </c>
    </row>
    <row r="2061" spans="1:38" x14ac:dyDescent="0.25">
      <c r="A2061" t="s">
        <v>2330</v>
      </c>
      <c r="B2061" s="1">
        <v>45278</v>
      </c>
      <c r="C2061" t="s">
        <v>110</v>
      </c>
      <c r="D2061" t="s">
        <v>40</v>
      </c>
      <c r="E2061" t="s">
        <v>41</v>
      </c>
      <c r="F2061" t="s">
        <v>42</v>
      </c>
      <c r="G2061" t="s">
        <v>80</v>
      </c>
      <c r="H2061" t="s">
        <v>81</v>
      </c>
      <c r="I2061" t="s">
        <v>82</v>
      </c>
      <c r="J2061" t="s">
        <v>46</v>
      </c>
      <c r="K2061" t="s">
        <v>60</v>
      </c>
      <c r="L2061" t="s">
        <v>61</v>
      </c>
      <c r="M2061" t="s">
        <v>48</v>
      </c>
      <c r="N2061" t="s">
        <v>49</v>
      </c>
      <c r="O2061">
        <v>90</v>
      </c>
      <c r="P2061">
        <v>89</v>
      </c>
      <c r="Q2061" t="b">
        <v>1</v>
      </c>
      <c r="R2061">
        <v>2</v>
      </c>
      <c r="S2061">
        <v>0</v>
      </c>
      <c r="T2061" t="s">
        <v>50</v>
      </c>
      <c r="U2061" t="s">
        <v>51</v>
      </c>
      <c r="V2061" t="s">
        <v>52</v>
      </c>
      <c r="W2061" t="s">
        <v>53</v>
      </c>
      <c r="X2061">
        <v>174</v>
      </c>
      <c r="Y2061">
        <v>147.9</v>
      </c>
      <c r="Z2061">
        <v>445.81</v>
      </c>
      <c r="AA2061">
        <v>1.78</v>
      </c>
      <c r="AB2061">
        <v>447.59</v>
      </c>
      <c r="AC2061">
        <v>389.4</v>
      </c>
      <c r="AD2061">
        <v>58.19</v>
      </c>
      <c r="AE2061">
        <v>425.87</v>
      </c>
      <c r="AF2061">
        <v>0</v>
      </c>
      <c r="AG2061">
        <v>21.71</v>
      </c>
      <c r="AH2061" t="s">
        <v>54</v>
      </c>
      <c r="AK2061">
        <v>6</v>
      </c>
      <c r="AL2061">
        <v>0</v>
      </c>
    </row>
    <row r="2062" spans="1:38" x14ac:dyDescent="0.25">
      <c r="A2062" t="s">
        <v>2331</v>
      </c>
      <c r="B2062" s="1">
        <v>45117</v>
      </c>
      <c r="C2062" t="s">
        <v>151</v>
      </c>
      <c r="D2062" t="s">
        <v>40</v>
      </c>
      <c r="E2062" t="s">
        <v>41</v>
      </c>
      <c r="F2062" t="s">
        <v>42</v>
      </c>
      <c r="G2062" t="s">
        <v>43</v>
      </c>
      <c r="H2062" t="s">
        <v>44</v>
      </c>
      <c r="I2062" t="s">
        <v>45</v>
      </c>
      <c r="J2062" t="s">
        <v>46</v>
      </c>
      <c r="K2062" t="s">
        <v>175</v>
      </c>
      <c r="L2062" t="s">
        <v>176</v>
      </c>
      <c r="M2062" t="s">
        <v>177</v>
      </c>
      <c r="N2062" t="s">
        <v>157</v>
      </c>
      <c r="O2062">
        <v>30</v>
      </c>
      <c r="P2062">
        <v>30</v>
      </c>
      <c r="Q2062" t="b">
        <v>1</v>
      </c>
      <c r="R2062">
        <v>4</v>
      </c>
      <c r="S2062">
        <v>0</v>
      </c>
      <c r="T2062" t="s">
        <v>99</v>
      </c>
      <c r="U2062" t="s">
        <v>100</v>
      </c>
      <c r="V2062" t="s">
        <v>52</v>
      </c>
      <c r="W2062" t="s">
        <v>53</v>
      </c>
      <c r="X2062">
        <v>612</v>
      </c>
      <c r="Y2062">
        <v>520.20000000000005</v>
      </c>
      <c r="Z2062">
        <v>516.16999999999996</v>
      </c>
      <c r="AA2062">
        <v>1.78</v>
      </c>
      <c r="AB2062">
        <v>517.95000000000005</v>
      </c>
      <c r="AC2062">
        <v>455.8</v>
      </c>
      <c r="AD2062">
        <v>62.15</v>
      </c>
      <c r="AE2062">
        <v>469.82</v>
      </c>
      <c r="AF2062">
        <v>0</v>
      </c>
      <c r="AG2062">
        <v>48.13</v>
      </c>
      <c r="AH2062" t="s">
        <v>210</v>
      </c>
      <c r="AK2062">
        <v>11</v>
      </c>
      <c r="AL2062">
        <v>0</v>
      </c>
    </row>
    <row r="2063" spans="1:38" x14ac:dyDescent="0.25">
      <c r="A2063" t="s">
        <v>2332</v>
      </c>
      <c r="B2063" s="1">
        <v>45042</v>
      </c>
      <c r="C2063" t="s">
        <v>646</v>
      </c>
      <c r="D2063" t="s">
        <v>66</v>
      </c>
      <c r="E2063" t="s">
        <v>67</v>
      </c>
      <c r="F2063" t="s">
        <v>68</v>
      </c>
      <c r="G2063" t="s">
        <v>57</v>
      </c>
      <c r="H2063" t="s">
        <v>58</v>
      </c>
      <c r="I2063" t="s">
        <v>59</v>
      </c>
      <c r="J2063" t="s">
        <v>46</v>
      </c>
      <c r="K2063" t="s">
        <v>227</v>
      </c>
      <c r="L2063" t="s">
        <v>228</v>
      </c>
      <c r="M2063" t="s">
        <v>229</v>
      </c>
      <c r="N2063" t="s">
        <v>230</v>
      </c>
      <c r="O2063">
        <v>30</v>
      </c>
      <c r="P2063">
        <v>29</v>
      </c>
      <c r="Q2063" t="b">
        <v>1</v>
      </c>
      <c r="R2063">
        <v>4</v>
      </c>
      <c r="S2063">
        <v>0</v>
      </c>
      <c r="T2063" t="s">
        <v>143</v>
      </c>
      <c r="U2063" t="s">
        <v>144</v>
      </c>
      <c r="V2063" t="s">
        <v>139</v>
      </c>
      <c r="W2063" t="s">
        <v>53</v>
      </c>
      <c r="X2063">
        <v>618</v>
      </c>
      <c r="Y2063">
        <v>525.29999999999995</v>
      </c>
      <c r="Z2063">
        <v>529.64</v>
      </c>
      <c r="AA2063">
        <v>1.77</v>
      </c>
      <c r="AB2063">
        <v>531.41</v>
      </c>
      <c r="AC2063">
        <v>425.13</v>
      </c>
      <c r="AD2063">
        <v>106.28</v>
      </c>
      <c r="AE2063">
        <v>472.79</v>
      </c>
      <c r="AF2063">
        <v>42.07</v>
      </c>
      <c r="AG2063">
        <v>16.559999999999999</v>
      </c>
      <c r="AH2063" t="s">
        <v>54</v>
      </c>
      <c r="AK2063">
        <v>0</v>
      </c>
      <c r="AL2063">
        <v>0</v>
      </c>
    </row>
    <row r="2064" spans="1:38" x14ac:dyDescent="0.25">
      <c r="A2064" t="s">
        <v>2333</v>
      </c>
      <c r="B2064" s="1">
        <v>45646</v>
      </c>
      <c r="C2064" t="s">
        <v>133</v>
      </c>
      <c r="D2064" t="s">
        <v>77</v>
      </c>
      <c r="E2064" t="s">
        <v>78</v>
      </c>
      <c r="F2064" t="s">
        <v>79</v>
      </c>
      <c r="G2064" t="s">
        <v>43</v>
      </c>
      <c r="H2064" t="s">
        <v>44</v>
      </c>
      <c r="I2064" t="s">
        <v>45</v>
      </c>
      <c r="J2064" t="s">
        <v>46</v>
      </c>
      <c r="K2064" t="s">
        <v>106</v>
      </c>
      <c r="M2064" t="s">
        <v>107</v>
      </c>
      <c r="N2064" t="s">
        <v>108</v>
      </c>
      <c r="O2064">
        <v>90</v>
      </c>
      <c r="P2064">
        <v>92</v>
      </c>
      <c r="Q2064" t="b">
        <v>0</v>
      </c>
      <c r="R2064">
        <v>1</v>
      </c>
      <c r="S2064">
        <v>2</v>
      </c>
      <c r="T2064" t="s">
        <v>50</v>
      </c>
      <c r="U2064" t="s">
        <v>51</v>
      </c>
      <c r="V2064" t="s">
        <v>52</v>
      </c>
      <c r="W2064" t="s">
        <v>53</v>
      </c>
      <c r="X2064">
        <v>8.5</v>
      </c>
      <c r="Y2064">
        <v>6.8</v>
      </c>
      <c r="Z2064">
        <v>4.8899999999999997</v>
      </c>
      <c r="AA2064">
        <v>1.78</v>
      </c>
      <c r="AB2064">
        <v>6.67</v>
      </c>
      <c r="AC2064">
        <v>5.8</v>
      </c>
      <c r="AD2064">
        <v>1</v>
      </c>
      <c r="AE2064">
        <v>6.46</v>
      </c>
      <c r="AF2064">
        <v>0</v>
      </c>
      <c r="AG2064">
        <v>0.2</v>
      </c>
      <c r="AH2064" t="s">
        <v>54</v>
      </c>
      <c r="AK2064">
        <v>2</v>
      </c>
      <c r="AL2064">
        <v>0</v>
      </c>
    </row>
    <row r="2065" spans="1:38" x14ac:dyDescent="0.25">
      <c r="A2065" t="s">
        <v>2334</v>
      </c>
      <c r="B2065" s="1">
        <v>45291</v>
      </c>
      <c r="C2065" t="s">
        <v>503</v>
      </c>
      <c r="D2065" t="s">
        <v>40</v>
      </c>
      <c r="E2065" t="s">
        <v>41</v>
      </c>
      <c r="F2065" t="s">
        <v>42</v>
      </c>
      <c r="G2065" t="s">
        <v>111</v>
      </c>
      <c r="H2065" t="s">
        <v>112</v>
      </c>
      <c r="I2065" t="s">
        <v>113</v>
      </c>
      <c r="J2065" t="s">
        <v>46</v>
      </c>
      <c r="K2065" t="s">
        <v>184</v>
      </c>
      <c r="L2065" t="s">
        <v>185</v>
      </c>
      <c r="M2065" t="s">
        <v>186</v>
      </c>
      <c r="N2065" t="s">
        <v>171</v>
      </c>
      <c r="O2065">
        <v>30</v>
      </c>
      <c r="P2065">
        <v>29</v>
      </c>
      <c r="Q2065" t="b">
        <v>1</v>
      </c>
      <c r="R2065">
        <v>3</v>
      </c>
      <c r="S2065">
        <v>0</v>
      </c>
      <c r="T2065" t="s">
        <v>137</v>
      </c>
      <c r="U2065" t="s">
        <v>138</v>
      </c>
      <c r="V2065" t="s">
        <v>139</v>
      </c>
      <c r="W2065" t="s">
        <v>140</v>
      </c>
      <c r="X2065">
        <v>558</v>
      </c>
      <c r="Y2065">
        <v>474.3</v>
      </c>
      <c r="Z2065">
        <v>450.58</v>
      </c>
      <c r="AA2065">
        <v>2.25</v>
      </c>
      <c r="AB2065">
        <v>452.84</v>
      </c>
      <c r="AC2065">
        <v>326.04000000000002</v>
      </c>
      <c r="AD2065">
        <v>126.79</v>
      </c>
      <c r="AE2065">
        <v>418.06</v>
      </c>
      <c r="AF2065">
        <v>0</v>
      </c>
      <c r="AG2065">
        <v>34.78</v>
      </c>
      <c r="AH2065" t="s">
        <v>54</v>
      </c>
      <c r="AK2065">
        <v>2</v>
      </c>
      <c r="AL2065">
        <v>1</v>
      </c>
    </row>
    <row r="2066" spans="1:38" x14ac:dyDescent="0.25">
      <c r="A2066" t="s">
        <v>2335</v>
      </c>
      <c r="B2066" s="1">
        <v>44950</v>
      </c>
      <c r="C2066" t="s">
        <v>417</v>
      </c>
      <c r="D2066" t="s">
        <v>122</v>
      </c>
      <c r="E2066" t="s">
        <v>123</v>
      </c>
      <c r="F2066" t="s">
        <v>124</v>
      </c>
      <c r="G2066" t="s">
        <v>57</v>
      </c>
      <c r="H2066" t="s">
        <v>58</v>
      </c>
      <c r="I2066" t="s">
        <v>59</v>
      </c>
      <c r="J2066" t="s">
        <v>46</v>
      </c>
      <c r="K2066" t="s">
        <v>168</v>
      </c>
      <c r="L2066" t="s">
        <v>169</v>
      </c>
      <c r="M2066" t="s">
        <v>170</v>
      </c>
      <c r="N2066" t="s">
        <v>171</v>
      </c>
      <c r="O2066">
        <v>90</v>
      </c>
      <c r="P2066">
        <v>85</v>
      </c>
      <c r="Q2066" t="b">
        <v>1</v>
      </c>
      <c r="R2066">
        <v>3</v>
      </c>
      <c r="S2066">
        <v>0</v>
      </c>
      <c r="T2066" t="s">
        <v>62</v>
      </c>
      <c r="U2066" t="s">
        <v>63</v>
      </c>
      <c r="V2066" t="s">
        <v>52</v>
      </c>
      <c r="W2066" t="s">
        <v>53</v>
      </c>
      <c r="X2066">
        <v>594</v>
      </c>
      <c r="Y2066">
        <v>504.9</v>
      </c>
      <c r="Z2066">
        <v>1496.26</v>
      </c>
      <c r="AA2066">
        <v>1.8</v>
      </c>
      <c r="AB2066">
        <v>1498.06</v>
      </c>
      <c r="AC2066">
        <v>1258.3699999999999</v>
      </c>
      <c r="AD2066">
        <v>239.69</v>
      </c>
      <c r="AE2066">
        <v>1342.81</v>
      </c>
      <c r="AF2066">
        <v>0</v>
      </c>
      <c r="AG2066">
        <v>155.24</v>
      </c>
      <c r="AH2066" t="s">
        <v>54</v>
      </c>
      <c r="AK2066">
        <v>9</v>
      </c>
      <c r="AL2066">
        <v>0</v>
      </c>
    </row>
    <row r="2067" spans="1:38" x14ac:dyDescent="0.25">
      <c r="A2067" t="s">
        <v>2336</v>
      </c>
      <c r="B2067" s="1">
        <v>45511</v>
      </c>
      <c r="C2067" t="s">
        <v>289</v>
      </c>
      <c r="D2067" t="s">
        <v>122</v>
      </c>
      <c r="E2067" t="s">
        <v>123</v>
      </c>
      <c r="F2067" t="s">
        <v>124</v>
      </c>
      <c r="G2067" t="s">
        <v>80</v>
      </c>
      <c r="H2067" t="s">
        <v>81</v>
      </c>
      <c r="I2067" t="s">
        <v>82</v>
      </c>
      <c r="J2067" t="s">
        <v>46</v>
      </c>
      <c r="K2067" t="s">
        <v>213</v>
      </c>
      <c r="L2067" t="s">
        <v>214</v>
      </c>
      <c r="M2067" t="s">
        <v>215</v>
      </c>
      <c r="N2067" t="s">
        <v>216</v>
      </c>
      <c r="O2067">
        <v>90</v>
      </c>
      <c r="P2067">
        <v>92</v>
      </c>
      <c r="Q2067" t="b">
        <v>1</v>
      </c>
      <c r="R2067">
        <v>3</v>
      </c>
      <c r="S2067">
        <v>0</v>
      </c>
      <c r="T2067" t="s">
        <v>99</v>
      </c>
      <c r="U2067" t="s">
        <v>100</v>
      </c>
      <c r="V2067" t="s">
        <v>52</v>
      </c>
      <c r="W2067" t="s">
        <v>53</v>
      </c>
      <c r="X2067">
        <v>492</v>
      </c>
      <c r="Y2067">
        <v>418.2</v>
      </c>
      <c r="Z2067">
        <v>1211.69</v>
      </c>
      <c r="AA2067">
        <v>1.78</v>
      </c>
      <c r="AB2067">
        <v>1213.47</v>
      </c>
      <c r="AC2067">
        <v>1067.8599999999999</v>
      </c>
      <c r="AD2067">
        <v>145.62</v>
      </c>
      <c r="AE2067">
        <v>1200.33</v>
      </c>
      <c r="AF2067">
        <v>0</v>
      </c>
      <c r="AG2067">
        <v>13.14</v>
      </c>
      <c r="AH2067" t="s">
        <v>210</v>
      </c>
      <c r="AK2067">
        <v>2</v>
      </c>
      <c r="AL2067">
        <v>0</v>
      </c>
    </row>
    <row r="2068" spans="1:38" x14ac:dyDescent="0.25">
      <c r="A2068" t="s">
        <v>2337</v>
      </c>
      <c r="B2068" s="1">
        <v>45417</v>
      </c>
      <c r="C2068" t="s">
        <v>253</v>
      </c>
      <c r="D2068" t="s">
        <v>90</v>
      </c>
      <c r="E2068" t="s">
        <v>91</v>
      </c>
      <c r="F2068" t="s">
        <v>92</v>
      </c>
      <c r="G2068" t="s">
        <v>111</v>
      </c>
      <c r="H2068" t="s">
        <v>112</v>
      </c>
      <c r="I2068" t="s">
        <v>113</v>
      </c>
      <c r="J2068" t="s">
        <v>46</v>
      </c>
      <c r="K2068" t="s">
        <v>106</v>
      </c>
      <c r="M2068" t="s">
        <v>107</v>
      </c>
      <c r="N2068" t="s">
        <v>108</v>
      </c>
      <c r="O2068">
        <v>90</v>
      </c>
      <c r="P2068">
        <v>85</v>
      </c>
      <c r="Q2068" t="b">
        <v>0</v>
      </c>
      <c r="R2068">
        <v>1</v>
      </c>
      <c r="S2068">
        <v>1</v>
      </c>
      <c r="T2068" t="s">
        <v>62</v>
      </c>
      <c r="U2068" t="s">
        <v>63</v>
      </c>
      <c r="V2068" t="s">
        <v>52</v>
      </c>
      <c r="W2068" t="s">
        <v>53</v>
      </c>
      <c r="X2068">
        <v>8.5</v>
      </c>
      <c r="Y2068">
        <v>6.8</v>
      </c>
      <c r="Z2068">
        <v>5.42</v>
      </c>
      <c r="AA2068">
        <v>1.8</v>
      </c>
      <c r="AB2068">
        <v>7.22</v>
      </c>
      <c r="AC2068">
        <v>6.06</v>
      </c>
      <c r="AD2068">
        <v>1.1599999999999999</v>
      </c>
      <c r="AE2068">
        <v>6.57</v>
      </c>
      <c r="AF2068">
        <v>0</v>
      </c>
      <c r="AG2068">
        <v>0.65</v>
      </c>
      <c r="AH2068" t="s">
        <v>54</v>
      </c>
      <c r="AK2068">
        <v>5</v>
      </c>
      <c r="AL2068">
        <v>0</v>
      </c>
    </row>
    <row r="2069" spans="1:38" x14ac:dyDescent="0.25">
      <c r="A2069" t="s">
        <v>2338</v>
      </c>
      <c r="B2069" s="1">
        <v>45091</v>
      </c>
      <c r="C2069" t="s">
        <v>391</v>
      </c>
      <c r="D2069" t="s">
        <v>90</v>
      </c>
      <c r="E2069" t="s">
        <v>91</v>
      </c>
      <c r="F2069" t="s">
        <v>92</v>
      </c>
      <c r="G2069" t="s">
        <v>111</v>
      </c>
      <c r="H2069" t="s">
        <v>112</v>
      </c>
      <c r="I2069" t="s">
        <v>113</v>
      </c>
      <c r="J2069" t="s">
        <v>46</v>
      </c>
      <c r="K2069" t="s">
        <v>47</v>
      </c>
      <c r="M2069" t="s">
        <v>48</v>
      </c>
      <c r="N2069" t="s">
        <v>49</v>
      </c>
      <c r="O2069">
        <v>30</v>
      </c>
      <c r="P2069">
        <v>28</v>
      </c>
      <c r="Q2069" t="b">
        <v>0</v>
      </c>
      <c r="R2069">
        <v>1</v>
      </c>
      <c r="S2069">
        <v>0</v>
      </c>
      <c r="T2069" t="s">
        <v>143</v>
      </c>
      <c r="U2069" t="s">
        <v>144</v>
      </c>
      <c r="V2069" t="s">
        <v>139</v>
      </c>
      <c r="W2069" t="s">
        <v>53</v>
      </c>
      <c r="X2069">
        <v>14.8</v>
      </c>
      <c r="Y2069">
        <v>11.84</v>
      </c>
      <c r="Z2069">
        <v>8.67</v>
      </c>
      <c r="AA2069">
        <v>1.77</v>
      </c>
      <c r="AB2069">
        <v>10.44</v>
      </c>
      <c r="AC2069">
        <v>8.35</v>
      </c>
      <c r="AD2069">
        <v>2.09</v>
      </c>
      <c r="AE2069">
        <v>10.59</v>
      </c>
      <c r="AF2069">
        <v>0</v>
      </c>
      <c r="AG2069">
        <v>-0.15</v>
      </c>
      <c r="AH2069" t="s">
        <v>54</v>
      </c>
      <c r="AK2069">
        <v>6</v>
      </c>
      <c r="AL2069">
        <v>0</v>
      </c>
    </row>
    <row r="2070" spans="1:38" x14ac:dyDescent="0.25">
      <c r="A2070" t="s">
        <v>2339</v>
      </c>
      <c r="B2070" s="1">
        <v>45097</v>
      </c>
      <c r="C2070" t="s">
        <v>335</v>
      </c>
      <c r="D2070" t="s">
        <v>66</v>
      </c>
      <c r="E2070" t="s">
        <v>67</v>
      </c>
      <c r="F2070" t="s">
        <v>68</v>
      </c>
      <c r="G2070" t="s">
        <v>80</v>
      </c>
      <c r="H2070" t="s">
        <v>81</v>
      </c>
      <c r="I2070" t="s">
        <v>82</v>
      </c>
      <c r="J2070" t="s">
        <v>46</v>
      </c>
      <c r="K2070" t="s">
        <v>93</v>
      </c>
      <c r="L2070" t="s">
        <v>94</v>
      </c>
      <c r="M2070" t="s">
        <v>95</v>
      </c>
      <c r="N2070" t="s">
        <v>96</v>
      </c>
      <c r="O2070">
        <v>30</v>
      </c>
      <c r="P2070">
        <v>29</v>
      </c>
      <c r="Q2070" t="b">
        <v>1</v>
      </c>
      <c r="R2070">
        <v>2</v>
      </c>
      <c r="S2070">
        <v>2</v>
      </c>
      <c r="T2070" t="s">
        <v>137</v>
      </c>
      <c r="U2070" t="s">
        <v>138</v>
      </c>
      <c r="V2070" t="s">
        <v>139</v>
      </c>
      <c r="W2070" t="s">
        <v>140</v>
      </c>
      <c r="X2070">
        <v>185.4</v>
      </c>
      <c r="Y2070">
        <v>157.59</v>
      </c>
      <c r="Z2070">
        <v>149.71</v>
      </c>
      <c r="AA2070">
        <v>0.75</v>
      </c>
      <c r="AB2070">
        <v>150.46</v>
      </c>
      <c r="AC2070">
        <v>108.33</v>
      </c>
      <c r="AD2070">
        <v>42.13</v>
      </c>
      <c r="AE2070">
        <v>146.6</v>
      </c>
      <c r="AF2070">
        <v>0</v>
      </c>
      <c r="AG2070">
        <v>3.86</v>
      </c>
      <c r="AH2070" t="s">
        <v>54</v>
      </c>
      <c r="AK2070">
        <v>2</v>
      </c>
      <c r="AL2070">
        <v>0</v>
      </c>
    </row>
    <row r="2071" spans="1:38" x14ac:dyDescent="0.25">
      <c r="A2071" t="s">
        <v>2340</v>
      </c>
      <c r="B2071" s="1">
        <v>45102</v>
      </c>
      <c r="C2071" t="s">
        <v>350</v>
      </c>
      <c r="D2071" t="s">
        <v>90</v>
      </c>
      <c r="E2071" t="s">
        <v>91</v>
      </c>
      <c r="F2071" t="s">
        <v>92</v>
      </c>
      <c r="G2071" t="s">
        <v>80</v>
      </c>
      <c r="H2071" t="s">
        <v>81</v>
      </c>
      <c r="I2071" t="s">
        <v>82</v>
      </c>
      <c r="J2071" t="s">
        <v>46</v>
      </c>
      <c r="K2071" t="s">
        <v>93</v>
      </c>
      <c r="L2071" t="s">
        <v>94</v>
      </c>
      <c r="M2071" t="s">
        <v>95</v>
      </c>
      <c r="N2071" t="s">
        <v>96</v>
      </c>
      <c r="O2071">
        <v>30</v>
      </c>
      <c r="P2071">
        <v>30</v>
      </c>
      <c r="Q2071" t="b">
        <v>1</v>
      </c>
      <c r="R2071">
        <v>2</v>
      </c>
      <c r="S2071">
        <v>0</v>
      </c>
      <c r="T2071" t="s">
        <v>99</v>
      </c>
      <c r="U2071" t="s">
        <v>100</v>
      </c>
      <c r="V2071" t="s">
        <v>52</v>
      </c>
      <c r="W2071" t="s">
        <v>53</v>
      </c>
      <c r="X2071">
        <v>185.4</v>
      </c>
      <c r="Y2071">
        <v>157.59</v>
      </c>
      <c r="Z2071">
        <v>156.28</v>
      </c>
      <c r="AA2071">
        <v>1.78</v>
      </c>
      <c r="AB2071">
        <v>158.06</v>
      </c>
      <c r="AC2071">
        <v>139.09</v>
      </c>
      <c r="AD2071">
        <v>18.97</v>
      </c>
      <c r="AE2071">
        <v>143.69</v>
      </c>
      <c r="AF2071">
        <v>0</v>
      </c>
      <c r="AG2071">
        <v>14.37</v>
      </c>
      <c r="AH2071" t="s">
        <v>54</v>
      </c>
      <c r="AK2071">
        <v>2</v>
      </c>
      <c r="AL2071">
        <v>1</v>
      </c>
    </row>
    <row r="2072" spans="1:38" x14ac:dyDescent="0.25">
      <c r="A2072" t="s">
        <v>2341</v>
      </c>
      <c r="B2072" s="1">
        <v>45484</v>
      </c>
      <c r="C2072" t="s">
        <v>405</v>
      </c>
      <c r="D2072" t="s">
        <v>40</v>
      </c>
      <c r="E2072" t="s">
        <v>41</v>
      </c>
      <c r="F2072" t="s">
        <v>42</v>
      </c>
      <c r="G2072" t="s">
        <v>43</v>
      </c>
      <c r="H2072" t="s">
        <v>44</v>
      </c>
      <c r="I2072" t="s">
        <v>45</v>
      </c>
      <c r="J2072" t="s">
        <v>46</v>
      </c>
      <c r="K2072" t="s">
        <v>47</v>
      </c>
      <c r="M2072" t="s">
        <v>48</v>
      </c>
      <c r="N2072" t="s">
        <v>49</v>
      </c>
      <c r="O2072">
        <v>30</v>
      </c>
      <c r="P2072">
        <v>29</v>
      </c>
      <c r="Q2072" t="b">
        <v>0</v>
      </c>
      <c r="R2072">
        <v>1</v>
      </c>
      <c r="S2072">
        <v>1</v>
      </c>
      <c r="T2072" t="s">
        <v>143</v>
      </c>
      <c r="U2072" t="s">
        <v>144</v>
      </c>
      <c r="V2072" t="s">
        <v>139</v>
      </c>
      <c r="W2072" t="s">
        <v>53</v>
      </c>
      <c r="X2072">
        <v>14.8</v>
      </c>
      <c r="Y2072">
        <v>11.84</v>
      </c>
      <c r="Z2072">
        <v>6.72</v>
      </c>
      <c r="AA2072">
        <v>1.77</v>
      </c>
      <c r="AB2072">
        <v>8.49</v>
      </c>
      <c r="AC2072">
        <v>6.79</v>
      </c>
      <c r="AD2072">
        <v>1.7</v>
      </c>
      <c r="AE2072">
        <v>11.15</v>
      </c>
      <c r="AF2072">
        <v>0</v>
      </c>
      <c r="AG2072">
        <v>-2.66</v>
      </c>
      <c r="AH2072" t="s">
        <v>54</v>
      </c>
      <c r="AK2072">
        <v>3</v>
      </c>
      <c r="AL2072">
        <v>0</v>
      </c>
    </row>
    <row r="2073" spans="1:38" x14ac:dyDescent="0.25">
      <c r="A2073" t="s">
        <v>2342</v>
      </c>
      <c r="B2073" s="1">
        <v>45266</v>
      </c>
      <c r="C2073" t="s">
        <v>326</v>
      </c>
      <c r="D2073" t="s">
        <v>77</v>
      </c>
      <c r="E2073" t="s">
        <v>78</v>
      </c>
      <c r="F2073" t="s">
        <v>79</v>
      </c>
      <c r="G2073" t="s">
        <v>43</v>
      </c>
      <c r="H2073" t="s">
        <v>44</v>
      </c>
      <c r="I2073" t="s">
        <v>45</v>
      </c>
      <c r="J2073" t="s">
        <v>46</v>
      </c>
      <c r="K2073" t="s">
        <v>196</v>
      </c>
      <c r="M2073" t="s">
        <v>197</v>
      </c>
      <c r="N2073" t="s">
        <v>198</v>
      </c>
      <c r="O2073">
        <v>90</v>
      </c>
      <c r="P2073">
        <v>93</v>
      </c>
      <c r="Q2073" t="b">
        <v>0</v>
      </c>
      <c r="R2073">
        <v>1</v>
      </c>
      <c r="S2073">
        <v>0</v>
      </c>
      <c r="T2073" t="s">
        <v>50</v>
      </c>
      <c r="U2073" t="s">
        <v>51</v>
      </c>
      <c r="V2073" t="s">
        <v>52</v>
      </c>
      <c r="W2073" t="s">
        <v>53</v>
      </c>
      <c r="X2073">
        <v>12.4</v>
      </c>
      <c r="Y2073">
        <v>9.92</v>
      </c>
      <c r="Z2073">
        <v>7.22</v>
      </c>
      <c r="AA2073">
        <v>1.78</v>
      </c>
      <c r="AB2073">
        <v>9</v>
      </c>
      <c r="AC2073">
        <v>7.83</v>
      </c>
      <c r="AD2073">
        <v>1.17</v>
      </c>
      <c r="AE2073">
        <v>8.75</v>
      </c>
      <c r="AF2073">
        <v>0</v>
      </c>
      <c r="AG2073">
        <v>0.25</v>
      </c>
      <c r="AH2073" t="s">
        <v>54</v>
      </c>
      <c r="AK2073">
        <v>4</v>
      </c>
      <c r="AL2073">
        <v>0</v>
      </c>
    </row>
    <row r="2074" spans="1:38" x14ac:dyDescent="0.25">
      <c r="A2074" t="s">
        <v>2343</v>
      </c>
      <c r="B2074" s="1">
        <v>45104</v>
      </c>
      <c r="C2074" t="s">
        <v>224</v>
      </c>
      <c r="D2074" t="s">
        <v>122</v>
      </c>
      <c r="E2074" t="s">
        <v>123</v>
      </c>
      <c r="F2074" t="s">
        <v>124</v>
      </c>
      <c r="G2074" t="s">
        <v>80</v>
      </c>
      <c r="H2074" t="s">
        <v>81</v>
      </c>
      <c r="I2074" t="s">
        <v>82</v>
      </c>
      <c r="J2074" t="s">
        <v>46</v>
      </c>
      <c r="K2074" t="s">
        <v>227</v>
      </c>
      <c r="L2074" t="s">
        <v>228</v>
      </c>
      <c r="M2074" t="s">
        <v>229</v>
      </c>
      <c r="N2074" t="s">
        <v>230</v>
      </c>
      <c r="O2074">
        <v>90</v>
      </c>
      <c r="P2074">
        <v>94</v>
      </c>
      <c r="Q2074" t="b">
        <v>1</v>
      </c>
      <c r="R2074">
        <v>4</v>
      </c>
      <c r="S2074">
        <v>0</v>
      </c>
      <c r="T2074" t="s">
        <v>62</v>
      </c>
      <c r="U2074" t="s">
        <v>63</v>
      </c>
      <c r="V2074" t="s">
        <v>52</v>
      </c>
      <c r="W2074" t="s">
        <v>53</v>
      </c>
      <c r="X2074">
        <v>618</v>
      </c>
      <c r="Y2074">
        <v>525.29999999999995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 t="s">
        <v>129</v>
      </c>
      <c r="AI2074">
        <v>70</v>
      </c>
      <c r="AJ2074" t="s">
        <v>341</v>
      </c>
      <c r="AK2074">
        <v>3</v>
      </c>
      <c r="AL2074">
        <v>0</v>
      </c>
    </row>
    <row r="2075" spans="1:38" x14ac:dyDescent="0.25">
      <c r="A2075" t="s">
        <v>2344</v>
      </c>
      <c r="B2075" s="1">
        <v>45649</v>
      </c>
      <c r="C2075" t="s">
        <v>426</v>
      </c>
      <c r="D2075" t="s">
        <v>90</v>
      </c>
      <c r="E2075" t="s">
        <v>91</v>
      </c>
      <c r="F2075" t="s">
        <v>92</v>
      </c>
      <c r="G2075" t="s">
        <v>80</v>
      </c>
      <c r="H2075" t="s">
        <v>81</v>
      </c>
      <c r="I2075" t="s">
        <v>82</v>
      </c>
      <c r="J2075" t="s">
        <v>46</v>
      </c>
      <c r="K2075" t="s">
        <v>103</v>
      </c>
      <c r="M2075" t="s">
        <v>95</v>
      </c>
      <c r="N2075" t="s">
        <v>96</v>
      </c>
      <c r="O2075">
        <v>30</v>
      </c>
      <c r="P2075">
        <v>29</v>
      </c>
      <c r="Q2075" t="b">
        <v>0</v>
      </c>
      <c r="R2075">
        <v>1</v>
      </c>
      <c r="S2075">
        <v>2</v>
      </c>
      <c r="T2075" t="s">
        <v>62</v>
      </c>
      <c r="U2075" t="s">
        <v>63</v>
      </c>
      <c r="V2075" t="s">
        <v>52</v>
      </c>
      <c r="W2075" t="s">
        <v>53</v>
      </c>
      <c r="X2075">
        <v>18.2</v>
      </c>
      <c r="Y2075">
        <v>14.56</v>
      </c>
      <c r="Z2075">
        <v>10.49</v>
      </c>
      <c r="AA2075">
        <v>1.8</v>
      </c>
      <c r="AB2075">
        <v>12.29</v>
      </c>
      <c r="AC2075">
        <v>10.33</v>
      </c>
      <c r="AD2075">
        <v>1.97</v>
      </c>
      <c r="AE2075">
        <v>13.96</v>
      </c>
      <c r="AF2075">
        <v>0</v>
      </c>
      <c r="AG2075">
        <v>-1.67</v>
      </c>
      <c r="AH2075" t="s">
        <v>54</v>
      </c>
      <c r="AK2075">
        <v>3</v>
      </c>
      <c r="AL2075">
        <v>0</v>
      </c>
    </row>
    <row r="2076" spans="1:38" x14ac:dyDescent="0.25">
      <c r="A2076" t="s">
        <v>2345</v>
      </c>
      <c r="B2076" s="1">
        <v>44957</v>
      </c>
      <c r="C2076" t="s">
        <v>105</v>
      </c>
      <c r="D2076" t="s">
        <v>66</v>
      </c>
      <c r="E2076" t="s">
        <v>67</v>
      </c>
      <c r="F2076" t="s">
        <v>68</v>
      </c>
      <c r="G2076" t="s">
        <v>80</v>
      </c>
      <c r="H2076" t="s">
        <v>81</v>
      </c>
      <c r="I2076" t="s">
        <v>82</v>
      </c>
      <c r="J2076" t="s">
        <v>46</v>
      </c>
      <c r="K2076" t="s">
        <v>154</v>
      </c>
      <c r="L2076" t="s">
        <v>155</v>
      </c>
      <c r="M2076" t="s">
        <v>156</v>
      </c>
      <c r="N2076" t="s">
        <v>157</v>
      </c>
      <c r="O2076">
        <v>30</v>
      </c>
      <c r="P2076">
        <v>31</v>
      </c>
      <c r="Q2076" t="b">
        <v>1</v>
      </c>
      <c r="R2076">
        <v>4</v>
      </c>
      <c r="S2076">
        <v>0</v>
      </c>
      <c r="T2076" t="s">
        <v>143</v>
      </c>
      <c r="U2076" t="s">
        <v>144</v>
      </c>
      <c r="V2076" t="s">
        <v>139</v>
      </c>
      <c r="W2076" t="s">
        <v>53</v>
      </c>
      <c r="X2076">
        <v>936</v>
      </c>
      <c r="Y2076">
        <v>795.6</v>
      </c>
      <c r="Z2076">
        <v>789.4</v>
      </c>
      <c r="AA2076">
        <v>1.77</v>
      </c>
      <c r="AB2076">
        <v>791.17</v>
      </c>
      <c r="AC2076">
        <v>632.94000000000005</v>
      </c>
      <c r="AD2076">
        <v>158.22999999999999</v>
      </c>
      <c r="AE2076">
        <v>709</v>
      </c>
      <c r="AF2076">
        <v>47.33</v>
      </c>
      <c r="AG2076">
        <v>34.840000000000003</v>
      </c>
      <c r="AH2076" t="s">
        <v>54</v>
      </c>
      <c r="AK2076">
        <v>8</v>
      </c>
      <c r="AL2076">
        <v>0</v>
      </c>
    </row>
    <row r="2077" spans="1:38" x14ac:dyDescent="0.25">
      <c r="A2077" t="s">
        <v>2346</v>
      </c>
      <c r="B2077" s="1">
        <v>45187</v>
      </c>
      <c r="C2077" t="s">
        <v>384</v>
      </c>
      <c r="D2077" t="s">
        <v>90</v>
      </c>
      <c r="E2077" t="s">
        <v>91</v>
      </c>
      <c r="F2077" t="s">
        <v>92</v>
      </c>
      <c r="G2077" t="s">
        <v>80</v>
      </c>
      <c r="H2077" t="s">
        <v>81</v>
      </c>
      <c r="I2077" t="s">
        <v>82</v>
      </c>
      <c r="J2077" t="s">
        <v>46</v>
      </c>
      <c r="K2077" t="s">
        <v>83</v>
      </c>
      <c r="M2077" t="s">
        <v>84</v>
      </c>
      <c r="N2077" t="s">
        <v>85</v>
      </c>
      <c r="O2077">
        <v>30</v>
      </c>
      <c r="P2077">
        <v>29</v>
      </c>
      <c r="Q2077" t="b">
        <v>0</v>
      </c>
      <c r="R2077">
        <v>1</v>
      </c>
      <c r="S2077">
        <v>0</v>
      </c>
      <c r="T2077" t="s">
        <v>50</v>
      </c>
      <c r="U2077" t="s">
        <v>51</v>
      </c>
      <c r="V2077" t="s">
        <v>52</v>
      </c>
      <c r="W2077" t="s">
        <v>53</v>
      </c>
      <c r="X2077">
        <v>7.2</v>
      </c>
      <c r="Y2077">
        <v>5.76</v>
      </c>
      <c r="Z2077">
        <v>3.26</v>
      </c>
      <c r="AA2077">
        <v>1.78</v>
      </c>
      <c r="AB2077">
        <v>5.04</v>
      </c>
      <c r="AC2077">
        <v>4.3899999999999997</v>
      </c>
      <c r="AD2077">
        <v>1</v>
      </c>
      <c r="AE2077">
        <v>5.08</v>
      </c>
      <c r="AF2077">
        <v>0</v>
      </c>
      <c r="AG2077">
        <v>-0.04</v>
      </c>
      <c r="AH2077" t="s">
        <v>54</v>
      </c>
      <c r="AK2077">
        <v>0</v>
      </c>
      <c r="AL2077">
        <v>0</v>
      </c>
    </row>
    <row r="2078" spans="1:38" x14ac:dyDescent="0.25">
      <c r="A2078" t="s">
        <v>2347</v>
      </c>
      <c r="B2078" s="1">
        <v>44955</v>
      </c>
      <c r="C2078" t="s">
        <v>312</v>
      </c>
      <c r="D2078" t="s">
        <v>66</v>
      </c>
      <c r="E2078" t="s">
        <v>67</v>
      </c>
      <c r="F2078" t="s">
        <v>68</v>
      </c>
      <c r="G2078" t="s">
        <v>43</v>
      </c>
      <c r="H2078" t="s">
        <v>44</v>
      </c>
      <c r="I2078" t="s">
        <v>45</v>
      </c>
      <c r="J2078" t="s">
        <v>46</v>
      </c>
      <c r="K2078" t="s">
        <v>196</v>
      </c>
      <c r="M2078" t="s">
        <v>197</v>
      </c>
      <c r="N2078" t="s">
        <v>198</v>
      </c>
      <c r="O2078">
        <v>90</v>
      </c>
      <c r="P2078">
        <v>88</v>
      </c>
      <c r="Q2078" t="b">
        <v>0</v>
      </c>
      <c r="R2078">
        <v>1</v>
      </c>
      <c r="S2078">
        <v>0</v>
      </c>
      <c r="T2078" t="s">
        <v>143</v>
      </c>
      <c r="U2078" t="s">
        <v>144</v>
      </c>
      <c r="V2078" t="s">
        <v>139</v>
      </c>
      <c r="W2078" t="s">
        <v>53</v>
      </c>
      <c r="X2078">
        <v>12.4</v>
      </c>
      <c r="Y2078">
        <v>9.92</v>
      </c>
      <c r="Z2078">
        <v>7.26</v>
      </c>
      <c r="AA2078">
        <v>1.77</v>
      </c>
      <c r="AB2078">
        <v>9.0299999999999994</v>
      </c>
      <c r="AC2078">
        <v>7.23</v>
      </c>
      <c r="AD2078">
        <v>1.81</v>
      </c>
      <c r="AE2078">
        <v>8.81</v>
      </c>
      <c r="AF2078">
        <v>0</v>
      </c>
      <c r="AG2078">
        <v>0.22</v>
      </c>
      <c r="AH2078" t="s">
        <v>54</v>
      </c>
      <c r="AK2078">
        <v>11</v>
      </c>
      <c r="AL2078">
        <v>1</v>
      </c>
    </row>
    <row r="2079" spans="1:38" x14ac:dyDescent="0.25">
      <c r="A2079" t="s">
        <v>2348</v>
      </c>
      <c r="B2079" s="1">
        <v>45294</v>
      </c>
      <c r="C2079" t="s">
        <v>312</v>
      </c>
      <c r="D2079" t="s">
        <v>90</v>
      </c>
      <c r="E2079" t="s">
        <v>91</v>
      </c>
      <c r="F2079" t="s">
        <v>92</v>
      </c>
      <c r="G2079" t="s">
        <v>111</v>
      </c>
      <c r="H2079" t="s">
        <v>112</v>
      </c>
      <c r="I2079" t="s">
        <v>113</v>
      </c>
      <c r="J2079" t="s">
        <v>46</v>
      </c>
      <c r="K2079" t="s">
        <v>93</v>
      </c>
      <c r="L2079" t="s">
        <v>94</v>
      </c>
      <c r="M2079" t="s">
        <v>95</v>
      </c>
      <c r="N2079" t="s">
        <v>96</v>
      </c>
      <c r="O2079">
        <v>90</v>
      </c>
      <c r="P2079">
        <v>91</v>
      </c>
      <c r="Q2079" t="b">
        <v>1</v>
      </c>
      <c r="R2079">
        <v>2</v>
      </c>
      <c r="S2079">
        <v>2</v>
      </c>
      <c r="T2079" t="s">
        <v>50</v>
      </c>
      <c r="U2079" t="s">
        <v>51</v>
      </c>
      <c r="V2079" t="s">
        <v>52</v>
      </c>
      <c r="W2079" t="s">
        <v>53</v>
      </c>
      <c r="X2079">
        <v>185.4</v>
      </c>
      <c r="Y2079">
        <v>157.59</v>
      </c>
      <c r="Z2079">
        <v>463.78</v>
      </c>
      <c r="AA2079">
        <v>1.78</v>
      </c>
      <c r="AB2079">
        <v>465.56</v>
      </c>
      <c r="AC2079">
        <v>405.03</v>
      </c>
      <c r="AD2079">
        <v>60.52</v>
      </c>
      <c r="AE2079">
        <v>457.07</v>
      </c>
      <c r="AF2079">
        <v>0</v>
      </c>
      <c r="AG2079">
        <v>8.49</v>
      </c>
      <c r="AH2079" t="s">
        <v>54</v>
      </c>
      <c r="AK2079">
        <v>11</v>
      </c>
      <c r="AL2079">
        <v>0</v>
      </c>
    </row>
    <row r="2080" spans="1:38" x14ac:dyDescent="0.25">
      <c r="A2080" t="s">
        <v>2349</v>
      </c>
      <c r="B2080" s="1">
        <v>45308</v>
      </c>
      <c r="C2080" t="s">
        <v>121</v>
      </c>
      <c r="D2080" t="s">
        <v>77</v>
      </c>
      <c r="E2080" t="s">
        <v>78</v>
      </c>
      <c r="F2080" t="s">
        <v>79</v>
      </c>
      <c r="G2080" t="s">
        <v>80</v>
      </c>
      <c r="H2080" t="s">
        <v>81</v>
      </c>
      <c r="I2080" t="s">
        <v>82</v>
      </c>
      <c r="J2080" t="s">
        <v>46</v>
      </c>
      <c r="K2080" t="s">
        <v>168</v>
      </c>
      <c r="L2080" t="s">
        <v>169</v>
      </c>
      <c r="M2080" t="s">
        <v>170</v>
      </c>
      <c r="N2080" t="s">
        <v>171</v>
      </c>
      <c r="O2080">
        <v>90</v>
      </c>
      <c r="P2080">
        <v>93</v>
      </c>
      <c r="Q2080" t="b">
        <v>1</v>
      </c>
      <c r="R2080">
        <v>3</v>
      </c>
      <c r="S2080">
        <v>0</v>
      </c>
      <c r="T2080" t="s">
        <v>73</v>
      </c>
      <c r="U2080" t="s">
        <v>74</v>
      </c>
      <c r="V2080" t="s">
        <v>52</v>
      </c>
      <c r="W2080" t="s">
        <v>53</v>
      </c>
      <c r="X2080">
        <v>594</v>
      </c>
      <c r="Y2080">
        <v>504.9</v>
      </c>
      <c r="Z2080">
        <v>1520.93</v>
      </c>
      <c r="AA2080">
        <v>1.79</v>
      </c>
      <c r="AB2080">
        <v>1522.72</v>
      </c>
      <c r="AC2080">
        <v>1294.31</v>
      </c>
      <c r="AD2080">
        <v>228.41</v>
      </c>
      <c r="AE2080">
        <v>1423</v>
      </c>
      <c r="AF2080">
        <v>0</v>
      </c>
      <c r="AG2080">
        <v>99.72</v>
      </c>
      <c r="AH2080" t="s">
        <v>54</v>
      </c>
      <c r="AK2080">
        <v>3</v>
      </c>
      <c r="AL2080">
        <v>0</v>
      </c>
    </row>
    <row r="2081" spans="1:38" x14ac:dyDescent="0.25">
      <c r="A2081" t="s">
        <v>2350</v>
      </c>
      <c r="B2081" s="1">
        <v>45204</v>
      </c>
      <c r="C2081" t="s">
        <v>248</v>
      </c>
      <c r="D2081" t="s">
        <v>77</v>
      </c>
      <c r="E2081" t="s">
        <v>78</v>
      </c>
      <c r="F2081" t="s">
        <v>79</v>
      </c>
      <c r="G2081" t="s">
        <v>80</v>
      </c>
      <c r="H2081" t="s">
        <v>81</v>
      </c>
      <c r="I2081" t="s">
        <v>82</v>
      </c>
      <c r="J2081" t="s">
        <v>46</v>
      </c>
      <c r="K2081" t="s">
        <v>47</v>
      </c>
      <c r="M2081" t="s">
        <v>48</v>
      </c>
      <c r="N2081" t="s">
        <v>49</v>
      </c>
      <c r="O2081">
        <v>30</v>
      </c>
      <c r="P2081">
        <v>29</v>
      </c>
      <c r="Q2081" t="b">
        <v>0</v>
      </c>
      <c r="R2081">
        <v>1</v>
      </c>
      <c r="S2081">
        <v>0</v>
      </c>
      <c r="T2081" t="s">
        <v>62</v>
      </c>
      <c r="U2081" t="s">
        <v>63</v>
      </c>
      <c r="V2081" t="s">
        <v>52</v>
      </c>
      <c r="W2081" t="s">
        <v>53</v>
      </c>
      <c r="X2081">
        <v>14.8</v>
      </c>
      <c r="Y2081">
        <v>11.84</v>
      </c>
      <c r="Z2081">
        <v>9.0299999999999994</v>
      </c>
      <c r="AA2081">
        <v>1.8</v>
      </c>
      <c r="AB2081">
        <v>10.83</v>
      </c>
      <c r="AC2081">
        <v>9.1</v>
      </c>
      <c r="AD2081">
        <v>1.73</v>
      </c>
      <c r="AE2081">
        <v>10.75</v>
      </c>
      <c r="AF2081">
        <v>0</v>
      </c>
      <c r="AG2081">
        <v>0.09</v>
      </c>
      <c r="AH2081" t="s">
        <v>54</v>
      </c>
      <c r="AK2081">
        <v>3</v>
      </c>
      <c r="AL2081">
        <v>0</v>
      </c>
    </row>
    <row r="2082" spans="1:38" x14ac:dyDescent="0.25">
      <c r="A2082" t="s">
        <v>2351</v>
      </c>
      <c r="B2082" s="1">
        <v>45089</v>
      </c>
      <c r="C2082" t="s">
        <v>212</v>
      </c>
      <c r="D2082" t="s">
        <v>77</v>
      </c>
      <c r="E2082" t="s">
        <v>78</v>
      </c>
      <c r="F2082" t="s">
        <v>79</v>
      </c>
      <c r="G2082" t="s">
        <v>111</v>
      </c>
      <c r="H2082" t="s">
        <v>112</v>
      </c>
      <c r="I2082" t="s">
        <v>113</v>
      </c>
      <c r="J2082" t="s">
        <v>46</v>
      </c>
      <c r="K2082" t="s">
        <v>93</v>
      </c>
      <c r="L2082" t="s">
        <v>94</v>
      </c>
      <c r="M2082" t="s">
        <v>95</v>
      </c>
      <c r="N2082" t="s">
        <v>96</v>
      </c>
      <c r="O2082">
        <v>30</v>
      </c>
      <c r="P2082">
        <v>29</v>
      </c>
      <c r="Q2082" t="b">
        <v>1</v>
      </c>
      <c r="R2082">
        <v>2</v>
      </c>
      <c r="S2082">
        <v>0</v>
      </c>
      <c r="T2082" t="s">
        <v>50</v>
      </c>
      <c r="U2082" t="s">
        <v>51</v>
      </c>
      <c r="V2082" t="s">
        <v>52</v>
      </c>
      <c r="W2082" t="s">
        <v>53</v>
      </c>
      <c r="X2082">
        <v>185.4</v>
      </c>
      <c r="Y2082">
        <v>157.59</v>
      </c>
      <c r="Z2082">
        <v>154.36000000000001</v>
      </c>
      <c r="AA2082">
        <v>1.78</v>
      </c>
      <c r="AB2082">
        <v>156.13999999999999</v>
      </c>
      <c r="AC2082">
        <v>135.84</v>
      </c>
      <c r="AD2082">
        <v>20.3</v>
      </c>
      <c r="AE2082">
        <v>150.52000000000001</v>
      </c>
      <c r="AF2082">
        <v>0</v>
      </c>
      <c r="AG2082">
        <v>5.62</v>
      </c>
      <c r="AH2082" t="s">
        <v>54</v>
      </c>
      <c r="AK2082">
        <v>6</v>
      </c>
      <c r="AL2082">
        <v>1</v>
      </c>
    </row>
    <row r="2083" spans="1:38" x14ac:dyDescent="0.25">
      <c r="A2083" t="s">
        <v>2352</v>
      </c>
      <c r="B2083" s="1">
        <v>44947</v>
      </c>
      <c r="C2083" t="s">
        <v>332</v>
      </c>
      <c r="D2083" t="s">
        <v>40</v>
      </c>
      <c r="E2083" t="s">
        <v>41</v>
      </c>
      <c r="F2083" t="s">
        <v>42</v>
      </c>
      <c r="G2083" t="s">
        <v>111</v>
      </c>
      <c r="H2083" t="s">
        <v>112</v>
      </c>
      <c r="I2083" t="s">
        <v>113</v>
      </c>
      <c r="J2083" t="s">
        <v>46</v>
      </c>
      <c r="K2083" t="s">
        <v>103</v>
      </c>
      <c r="M2083" t="s">
        <v>95</v>
      </c>
      <c r="N2083" t="s">
        <v>96</v>
      </c>
      <c r="O2083">
        <v>30</v>
      </c>
      <c r="P2083">
        <v>30</v>
      </c>
      <c r="Q2083" t="b">
        <v>0</v>
      </c>
      <c r="R2083">
        <v>1</v>
      </c>
      <c r="S2083">
        <v>1</v>
      </c>
      <c r="T2083" t="s">
        <v>99</v>
      </c>
      <c r="U2083" t="s">
        <v>100</v>
      </c>
      <c r="V2083" t="s">
        <v>52</v>
      </c>
      <c r="W2083" t="s">
        <v>53</v>
      </c>
      <c r="X2083">
        <v>18.2</v>
      </c>
      <c r="Y2083">
        <v>14.56</v>
      </c>
      <c r="Z2083">
        <v>10.93</v>
      </c>
      <c r="AA2083">
        <v>1.78</v>
      </c>
      <c r="AB2083">
        <v>12.71</v>
      </c>
      <c r="AC2083">
        <v>11.18</v>
      </c>
      <c r="AD2083">
        <v>1.53</v>
      </c>
      <c r="AE2083">
        <v>13.51</v>
      </c>
      <c r="AF2083">
        <v>0</v>
      </c>
      <c r="AG2083">
        <v>-0.8</v>
      </c>
      <c r="AH2083" t="s">
        <v>54</v>
      </c>
      <c r="AK2083">
        <v>1</v>
      </c>
      <c r="AL2083">
        <v>0</v>
      </c>
    </row>
    <row r="2084" spans="1:38" x14ac:dyDescent="0.25">
      <c r="A2084" t="s">
        <v>2353</v>
      </c>
      <c r="B2084" s="1">
        <v>45109</v>
      </c>
      <c r="C2084" t="s">
        <v>56</v>
      </c>
      <c r="D2084" t="s">
        <v>40</v>
      </c>
      <c r="E2084" t="s">
        <v>41</v>
      </c>
      <c r="F2084" t="s">
        <v>42</v>
      </c>
      <c r="G2084" t="s">
        <v>43</v>
      </c>
      <c r="H2084" t="s">
        <v>44</v>
      </c>
      <c r="I2084" t="s">
        <v>45</v>
      </c>
      <c r="J2084" t="s">
        <v>46</v>
      </c>
      <c r="K2084" t="s">
        <v>106</v>
      </c>
      <c r="M2084" t="s">
        <v>107</v>
      </c>
      <c r="N2084" t="s">
        <v>108</v>
      </c>
      <c r="O2084">
        <v>90</v>
      </c>
      <c r="P2084">
        <v>88</v>
      </c>
      <c r="Q2084" t="b">
        <v>0</v>
      </c>
      <c r="R2084">
        <v>1</v>
      </c>
      <c r="S2084">
        <v>1</v>
      </c>
      <c r="T2084" t="s">
        <v>143</v>
      </c>
      <c r="U2084" t="s">
        <v>144</v>
      </c>
      <c r="V2084" t="s">
        <v>139</v>
      </c>
      <c r="W2084" t="s">
        <v>53</v>
      </c>
      <c r="X2084">
        <v>8.5</v>
      </c>
      <c r="Y2084">
        <v>6.8</v>
      </c>
      <c r="Z2084">
        <v>5.26</v>
      </c>
      <c r="AA2084">
        <v>1.77</v>
      </c>
      <c r="AB2084">
        <v>7.03</v>
      </c>
      <c r="AC2084">
        <v>5.62</v>
      </c>
      <c r="AD2084">
        <v>1.41</v>
      </c>
      <c r="AE2084">
        <v>6.21</v>
      </c>
      <c r="AF2084">
        <v>0</v>
      </c>
      <c r="AG2084">
        <v>0.82</v>
      </c>
      <c r="AH2084" t="s">
        <v>54</v>
      </c>
      <c r="AK2084">
        <v>11</v>
      </c>
      <c r="AL2084">
        <v>0</v>
      </c>
    </row>
    <row r="2085" spans="1:38" x14ac:dyDescent="0.25">
      <c r="A2085" t="s">
        <v>2354</v>
      </c>
      <c r="B2085" s="1">
        <v>45343</v>
      </c>
      <c r="C2085" t="s">
        <v>280</v>
      </c>
      <c r="D2085" t="s">
        <v>66</v>
      </c>
      <c r="E2085" t="s">
        <v>67</v>
      </c>
      <c r="F2085" t="s">
        <v>68</v>
      </c>
      <c r="G2085" t="s">
        <v>43</v>
      </c>
      <c r="H2085" t="s">
        <v>44</v>
      </c>
      <c r="I2085" t="s">
        <v>45</v>
      </c>
      <c r="J2085" t="s">
        <v>46</v>
      </c>
      <c r="K2085" t="s">
        <v>180</v>
      </c>
      <c r="M2085" t="s">
        <v>181</v>
      </c>
      <c r="N2085" t="s">
        <v>182</v>
      </c>
      <c r="O2085">
        <v>30</v>
      </c>
      <c r="P2085">
        <v>28</v>
      </c>
      <c r="Q2085" t="b">
        <v>0</v>
      </c>
      <c r="R2085">
        <v>1</v>
      </c>
      <c r="S2085">
        <v>0</v>
      </c>
      <c r="T2085" t="s">
        <v>50</v>
      </c>
      <c r="U2085" t="s">
        <v>51</v>
      </c>
      <c r="V2085" t="s">
        <v>52</v>
      </c>
      <c r="W2085" t="s">
        <v>53</v>
      </c>
      <c r="X2085">
        <v>6.9</v>
      </c>
      <c r="Y2085">
        <v>5.52</v>
      </c>
      <c r="Z2085">
        <v>3.86</v>
      </c>
      <c r="AA2085">
        <v>1.78</v>
      </c>
      <c r="AB2085">
        <v>5.64</v>
      </c>
      <c r="AC2085">
        <v>4.91</v>
      </c>
      <c r="AD2085">
        <v>1</v>
      </c>
      <c r="AE2085">
        <v>5.35</v>
      </c>
      <c r="AF2085">
        <v>0</v>
      </c>
      <c r="AG2085">
        <v>0.3</v>
      </c>
      <c r="AH2085" t="s">
        <v>54</v>
      </c>
      <c r="AK2085">
        <v>9</v>
      </c>
      <c r="AL2085">
        <v>0</v>
      </c>
    </row>
    <row r="2086" spans="1:38" x14ac:dyDescent="0.25">
      <c r="A2086" t="s">
        <v>2355</v>
      </c>
      <c r="B2086" s="1">
        <v>45348</v>
      </c>
      <c r="C2086" t="s">
        <v>102</v>
      </c>
      <c r="D2086" t="s">
        <v>122</v>
      </c>
      <c r="E2086" t="s">
        <v>123</v>
      </c>
      <c r="F2086" t="s">
        <v>124</v>
      </c>
      <c r="G2086" t="s">
        <v>43</v>
      </c>
      <c r="H2086" t="s">
        <v>44</v>
      </c>
      <c r="I2086" t="s">
        <v>45</v>
      </c>
      <c r="J2086" t="s">
        <v>46</v>
      </c>
      <c r="K2086" t="s">
        <v>175</v>
      </c>
      <c r="L2086" t="s">
        <v>176</v>
      </c>
      <c r="M2086" t="s">
        <v>177</v>
      </c>
      <c r="N2086" t="s">
        <v>157</v>
      </c>
      <c r="O2086">
        <v>30</v>
      </c>
      <c r="P2086">
        <v>28</v>
      </c>
      <c r="Q2086" t="b">
        <v>1</v>
      </c>
      <c r="R2086">
        <v>4</v>
      </c>
      <c r="S2086">
        <v>2</v>
      </c>
      <c r="T2086" t="s">
        <v>62</v>
      </c>
      <c r="U2086" t="s">
        <v>63</v>
      </c>
      <c r="V2086" t="s">
        <v>52</v>
      </c>
      <c r="W2086" t="s">
        <v>53</v>
      </c>
      <c r="X2086">
        <v>612</v>
      </c>
      <c r="Y2086">
        <v>520.20000000000005</v>
      </c>
      <c r="Z2086">
        <v>520.20000000000005</v>
      </c>
      <c r="AA2086">
        <v>1.8</v>
      </c>
      <c r="AB2086">
        <v>522</v>
      </c>
      <c r="AC2086">
        <v>438.48</v>
      </c>
      <c r="AD2086">
        <v>83.52</v>
      </c>
      <c r="AE2086">
        <v>493.69</v>
      </c>
      <c r="AF2086">
        <v>0</v>
      </c>
      <c r="AG2086">
        <v>28.31</v>
      </c>
      <c r="AH2086" t="s">
        <v>54</v>
      </c>
      <c r="AK2086">
        <v>9</v>
      </c>
      <c r="AL2086">
        <v>0</v>
      </c>
    </row>
    <row r="2087" spans="1:38" x14ac:dyDescent="0.25">
      <c r="A2087" t="s">
        <v>2356</v>
      </c>
      <c r="B2087" s="1">
        <v>45038</v>
      </c>
      <c r="C2087" t="s">
        <v>428</v>
      </c>
      <c r="D2087" t="s">
        <v>90</v>
      </c>
      <c r="E2087" t="s">
        <v>91</v>
      </c>
      <c r="F2087" t="s">
        <v>92</v>
      </c>
      <c r="G2087" t="s">
        <v>57</v>
      </c>
      <c r="H2087" t="s">
        <v>58</v>
      </c>
      <c r="I2087" t="s">
        <v>59</v>
      </c>
      <c r="J2087" t="s">
        <v>46</v>
      </c>
      <c r="K2087" t="s">
        <v>180</v>
      </c>
      <c r="M2087" t="s">
        <v>181</v>
      </c>
      <c r="N2087" t="s">
        <v>182</v>
      </c>
      <c r="O2087">
        <v>30</v>
      </c>
      <c r="P2087">
        <v>28</v>
      </c>
      <c r="Q2087" t="b">
        <v>0</v>
      </c>
      <c r="R2087">
        <v>1</v>
      </c>
      <c r="S2087">
        <v>0</v>
      </c>
      <c r="T2087" t="s">
        <v>158</v>
      </c>
      <c r="U2087" t="s">
        <v>159</v>
      </c>
      <c r="V2087" t="s">
        <v>158</v>
      </c>
      <c r="W2087" t="s">
        <v>23</v>
      </c>
      <c r="X2087">
        <v>6.9</v>
      </c>
      <c r="Y2087">
        <v>5.52</v>
      </c>
      <c r="Z2087">
        <v>6.21</v>
      </c>
      <c r="AA2087">
        <v>0</v>
      </c>
      <c r="AB2087">
        <v>6.21</v>
      </c>
      <c r="AC2087">
        <v>0</v>
      </c>
      <c r="AD2087">
        <v>6.21</v>
      </c>
      <c r="AE2087">
        <v>5.34</v>
      </c>
      <c r="AF2087">
        <v>0</v>
      </c>
      <c r="AG2087">
        <v>0.87</v>
      </c>
      <c r="AH2087" t="s">
        <v>54</v>
      </c>
      <c r="AK2087">
        <v>8</v>
      </c>
      <c r="AL2087">
        <v>0</v>
      </c>
    </row>
    <row r="2088" spans="1:38" x14ac:dyDescent="0.25">
      <c r="A2088" t="s">
        <v>2357</v>
      </c>
      <c r="B2088" s="1">
        <v>45396</v>
      </c>
      <c r="C2088" t="s">
        <v>569</v>
      </c>
      <c r="D2088" t="s">
        <v>77</v>
      </c>
      <c r="E2088" t="s">
        <v>78</v>
      </c>
      <c r="F2088" t="s">
        <v>79</v>
      </c>
      <c r="G2088" t="s">
        <v>80</v>
      </c>
      <c r="H2088" t="s">
        <v>81</v>
      </c>
      <c r="I2088" t="s">
        <v>82</v>
      </c>
      <c r="J2088" t="s">
        <v>46</v>
      </c>
      <c r="K2088" t="s">
        <v>69</v>
      </c>
      <c r="L2088" t="s">
        <v>70</v>
      </c>
      <c r="M2088" t="s">
        <v>71</v>
      </c>
      <c r="N2088" t="s">
        <v>72</v>
      </c>
      <c r="O2088">
        <v>30</v>
      </c>
      <c r="P2088">
        <v>31</v>
      </c>
      <c r="Q2088" t="b">
        <v>1</v>
      </c>
      <c r="R2088">
        <v>3</v>
      </c>
      <c r="S2088">
        <v>0</v>
      </c>
      <c r="T2088" t="s">
        <v>50</v>
      </c>
      <c r="U2088" t="s">
        <v>51</v>
      </c>
      <c r="V2088" t="s">
        <v>52</v>
      </c>
      <c r="W2088" t="s">
        <v>53</v>
      </c>
      <c r="X2088">
        <v>384</v>
      </c>
      <c r="Y2088">
        <v>326.39999999999998</v>
      </c>
      <c r="Z2088">
        <v>328.24</v>
      </c>
      <c r="AA2088">
        <v>1.78</v>
      </c>
      <c r="AB2088">
        <v>330.02</v>
      </c>
      <c r="AC2088">
        <v>287.12</v>
      </c>
      <c r="AD2088">
        <v>42.9</v>
      </c>
      <c r="AE2088">
        <v>302.14</v>
      </c>
      <c r="AF2088">
        <v>0</v>
      </c>
      <c r="AG2088">
        <v>27.88</v>
      </c>
      <c r="AH2088" t="s">
        <v>54</v>
      </c>
      <c r="AK2088">
        <v>0</v>
      </c>
      <c r="AL2088">
        <v>0</v>
      </c>
    </row>
    <row r="2089" spans="1:38" x14ac:dyDescent="0.25">
      <c r="A2089" t="s">
        <v>2358</v>
      </c>
      <c r="B2089" s="1">
        <v>45179</v>
      </c>
      <c r="C2089" t="s">
        <v>584</v>
      </c>
      <c r="D2089" t="s">
        <v>90</v>
      </c>
      <c r="E2089" t="s">
        <v>91</v>
      </c>
      <c r="F2089" t="s">
        <v>92</v>
      </c>
      <c r="G2089" t="s">
        <v>111</v>
      </c>
      <c r="H2089" t="s">
        <v>112</v>
      </c>
      <c r="I2089" t="s">
        <v>113</v>
      </c>
      <c r="J2089" t="s">
        <v>46</v>
      </c>
      <c r="K2089" t="s">
        <v>260</v>
      </c>
      <c r="L2089" t="s">
        <v>261</v>
      </c>
      <c r="M2089" t="s">
        <v>262</v>
      </c>
      <c r="N2089" t="s">
        <v>157</v>
      </c>
      <c r="O2089">
        <v>28</v>
      </c>
      <c r="P2089">
        <v>29</v>
      </c>
      <c r="Q2089" t="b">
        <v>1</v>
      </c>
      <c r="R2089">
        <v>4</v>
      </c>
      <c r="S2089">
        <v>0</v>
      </c>
      <c r="T2089" t="s">
        <v>73</v>
      </c>
      <c r="U2089" t="s">
        <v>74</v>
      </c>
      <c r="V2089" t="s">
        <v>52</v>
      </c>
      <c r="W2089" t="s">
        <v>53</v>
      </c>
      <c r="X2089">
        <v>918</v>
      </c>
      <c r="Y2089">
        <v>780.3</v>
      </c>
      <c r="Z2089">
        <v>761.75</v>
      </c>
      <c r="AA2089">
        <v>1.79</v>
      </c>
      <c r="AB2089">
        <v>763.54</v>
      </c>
      <c r="AC2089">
        <v>649.01</v>
      </c>
      <c r="AD2089">
        <v>114.53</v>
      </c>
      <c r="AE2089">
        <v>720.31</v>
      </c>
      <c r="AF2089">
        <v>0</v>
      </c>
      <c r="AG2089">
        <v>43.23</v>
      </c>
      <c r="AH2089" t="s">
        <v>54</v>
      </c>
      <c r="AK2089">
        <v>10</v>
      </c>
      <c r="AL2089">
        <v>0</v>
      </c>
    </row>
    <row r="2090" spans="1:38" x14ac:dyDescent="0.25">
      <c r="A2090" t="s">
        <v>2359</v>
      </c>
      <c r="B2090" s="1">
        <v>45143</v>
      </c>
      <c r="C2090" t="s">
        <v>339</v>
      </c>
      <c r="D2090" t="s">
        <v>40</v>
      </c>
      <c r="E2090" t="s">
        <v>41</v>
      </c>
      <c r="F2090" t="s">
        <v>42</v>
      </c>
      <c r="G2090" t="s">
        <v>111</v>
      </c>
      <c r="H2090" t="s">
        <v>112</v>
      </c>
      <c r="I2090" t="s">
        <v>113</v>
      </c>
      <c r="J2090" t="s">
        <v>46</v>
      </c>
      <c r="K2090" t="s">
        <v>196</v>
      </c>
      <c r="M2090" t="s">
        <v>197</v>
      </c>
      <c r="N2090" t="s">
        <v>198</v>
      </c>
      <c r="O2090">
        <v>90</v>
      </c>
      <c r="P2090">
        <v>91</v>
      </c>
      <c r="Q2090" t="b">
        <v>0</v>
      </c>
      <c r="R2090">
        <v>1</v>
      </c>
      <c r="S2090">
        <v>2</v>
      </c>
      <c r="T2090" t="s">
        <v>73</v>
      </c>
      <c r="U2090" t="s">
        <v>74</v>
      </c>
      <c r="V2090" t="s">
        <v>52</v>
      </c>
      <c r="W2090" t="s">
        <v>53</v>
      </c>
      <c r="X2090">
        <v>12.4</v>
      </c>
      <c r="Y2090">
        <v>9.92</v>
      </c>
      <c r="Z2090">
        <v>6.66</v>
      </c>
      <c r="AA2090">
        <v>1.79</v>
      </c>
      <c r="AB2090">
        <v>8.4499999999999993</v>
      </c>
      <c r="AC2090">
        <v>7.18</v>
      </c>
      <c r="AD2090">
        <v>1.27</v>
      </c>
      <c r="AE2090">
        <v>9.2100000000000009</v>
      </c>
      <c r="AF2090">
        <v>0</v>
      </c>
      <c r="AG2090">
        <v>-0.76</v>
      </c>
      <c r="AH2090" t="s">
        <v>54</v>
      </c>
      <c r="AK2090">
        <v>5</v>
      </c>
      <c r="AL2090">
        <v>0</v>
      </c>
    </row>
    <row r="2091" spans="1:38" x14ac:dyDescent="0.25">
      <c r="A2091" t="s">
        <v>2360</v>
      </c>
      <c r="B2091" s="1">
        <v>45594</v>
      </c>
      <c r="C2091" t="s">
        <v>569</v>
      </c>
      <c r="D2091" t="s">
        <v>66</v>
      </c>
      <c r="E2091" t="s">
        <v>67</v>
      </c>
      <c r="F2091" t="s">
        <v>68</v>
      </c>
      <c r="G2091" t="s">
        <v>57</v>
      </c>
      <c r="H2091" t="s">
        <v>58</v>
      </c>
      <c r="I2091" t="s">
        <v>59</v>
      </c>
      <c r="J2091" t="s">
        <v>46</v>
      </c>
      <c r="K2091" t="s">
        <v>147</v>
      </c>
      <c r="L2091" t="s">
        <v>148</v>
      </c>
      <c r="M2091" t="s">
        <v>149</v>
      </c>
      <c r="N2091" t="s">
        <v>136</v>
      </c>
      <c r="O2091">
        <v>84</v>
      </c>
      <c r="P2091">
        <v>83</v>
      </c>
      <c r="Q2091" t="b">
        <v>1</v>
      </c>
      <c r="R2091">
        <v>5</v>
      </c>
      <c r="S2091">
        <v>1</v>
      </c>
      <c r="T2091" t="s">
        <v>99</v>
      </c>
      <c r="U2091" t="s">
        <v>100</v>
      </c>
      <c r="V2091" t="s">
        <v>52</v>
      </c>
      <c r="W2091" t="s">
        <v>53</v>
      </c>
      <c r="X2091">
        <v>7140</v>
      </c>
      <c r="Y2091">
        <v>6069</v>
      </c>
      <c r="Z2091">
        <v>18199.97</v>
      </c>
      <c r="AA2091">
        <v>1.78</v>
      </c>
      <c r="AB2091">
        <v>18201.75</v>
      </c>
      <c r="AC2091">
        <v>16017.54</v>
      </c>
      <c r="AD2091">
        <v>2184.21</v>
      </c>
      <c r="AE2091">
        <v>16407</v>
      </c>
      <c r="AF2091">
        <v>0</v>
      </c>
      <c r="AG2091">
        <v>1794.76</v>
      </c>
      <c r="AH2091" t="s">
        <v>54</v>
      </c>
      <c r="AK2091">
        <v>9</v>
      </c>
      <c r="AL2091">
        <v>1</v>
      </c>
    </row>
    <row r="2092" spans="1:38" x14ac:dyDescent="0.25">
      <c r="A2092" t="s">
        <v>2361</v>
      </c>
      <c r="B2092" s="1">
        <v>45523</v>
      </c>
      <c r="C2092" t="s">
        <v>151</v>
      </c>
      <c r="D2092" t="s">
        <v>66</v>
      </c>
      <c r="E2092" t="s">
        <v>67</v>
      </c>
      <c r="F2092" t="s">
        <v>68</v>
      </c>
      <c r="G2092" t="s">
        <v>43</v>
      </c>
      <c r="H2092" t="s">
        <v>44</v>
      </c>
      <c r="I2092" t="s">
        <v>45</v>
      </c>
      <c r="J2092" t="s">
        <v>46</v>
      </c>
      <c r="K2092" t="s">
        <v>93</v>
      </c>
      <c r="L2092" t="s">
        <v>94</v>
      </c>
      <c r="M2092" t="s">
        <v>95</v>
      </c>
      <c r="N2092" t="s">
        <v>96</v>
      </c>
      <c r="O2092">
        <v>30</v>
      </c>
      <c r="P2092">
        <v>30</v>
      </c>
      <c r="Q2092" t="b">
        <v>1</v>
      </c>
      <c r="R2092">
        <v>2</v>
      </c>
      <c r="S2092">
        <v>0</v>
      </c>
      <c r="T2092" t="s">
        <v>73</v>
      </c>
      <c r="U2092" t="s">
        <v>74</v>
      </c>
      <c r="V2092" t="s">
        <v>52</v>
      </c>
      <c r="W2092" t="s">
        <v>53</v>
      </c>
      <c r="X2092">
        <v>185.4</v>
      </c>
      <c r="Y2092">
        <v>157.59</v>
      </c>
      <c r="Z2092">
        <v>152.44999999999999</v>
      </c>
      <c r="AA2092">
        <v>1.79</v>
      </c>
      <c r="AB2092">
        <v>154.24</v>
      </c>
      <c r="AC2092">
        <v>131.11000000000001</v>
      </c>
      <c r="AD2092">
        <v>23.14</v>
      </c>
      <c r="AE2092">
        <v>147.94999999999999</v>
      </c>
      <c r="AF2092">
        <v>0</v>
      </c>
      <c r="AG2092">
        <v>6.3</v>
      </c>
      <c r="AH2092" t="s">
        <v>54</v>
      </c>
      <c r="AK2092">
        <v>10</v>
      </c>
      <c r="AL2092">
        <v>0</v>
      </c>
    </row>
    <row r="2093" spans="1:38" x14ac:dyDescent="0.25">
      <c r="A2093" t="s">
        <v>2362</v>
      </c>
      <c r="B2093" s="1">
        <v>45389</v>
      </c>
      <c r="C2093" t="s">
        <v>195</v>
      </c>
      <c r="D2093" t="s">
        <v>90</v>
      </c>
      <c r="E2093" t="s">
        <v>91</v>
      </c>
      <c r="F2093" t="s">
        <v>92</v>
      </c>
      <c r="G2093" t="s">
        <v>111</v>
      </c>
      <c r="H2093" t="s">
        <v>112</v>
      </c>
      <c r="I2093" t="s">
        <v>113</v>
      </c>
      <c r="J2093" t="s">
        <v>46</v>
      </c>
      <c r="K2093" t="s">
        <v>180</v>
      </c>
      <c r="M2093" t="s">
        <v>181</v>
      </c>
      <c r="N2093" t="s">
        <v>182</v>
      </c>
      <c r="O2093">
        <v>30</v>
      </c>
      <c r="P2093">
        <v>30</v>
      </c>
      <c r="Q2093" t="b">
        <v>0</v>
      </c>
      <c r="R2093">
        <v>1</v>
      </c>
      <c r="S2093">
        <v>2</v>
      </c>
      <c r="T2093" t="s">
        <v>73</v>
      </c>
      <c r="U2093" t="s">
        <v>74</v>
      </c>
      <c r="V2093" t="s">
        <v>52</v>
      </c>
      <c r="W2093" t="s">
        <v>53</v>
      </c>
      <c r="X2093">
        <v>6.9</v>
      </c>
      <c r="Y2093">
        <v>5.52</v>
      </c>
      <c r="Z2093">
        <v>3.27</v>
      </c>
      <c r="AA2093">
        <v>1.79</v>
      </c>
      <c r="AB2093">
        <v>5.0599999999999996</v>
      </c>
      <c r="AC2093">
        <v>4.3</v>
      </c>
      <c r="AD2093">
        <v>1</v>
      </c>
      <c r="AE2093">
        <v>5.07</v>
      </c>
      <c r="AF2093">
        <v>0</v>
      </c>
      <c r="AG2093">
        <v>-0.01</v>
      </c>
      <c r="AH2093" t="s">
        <v>54</v>
      </c>
      <c r="AK2093">
        <v>3</v>
      </c>
      <c r="AL2093">
        <v>0</v>
      </c>
    </row>
    <row r="2094" spans="1:38" x14ac:dyDescent="0.25">
      <c r="A2094" t="s">
        <v>2363</v>
      </c>
      <c r="B2094" s="1">
        <v>44958</v>
      </c>
      <c r="C2094" t="s">
        <v>226</v>
      </c>
      <c r="D2094" t="s">
        <v>122</v>
      </c>
      <c r="E2094" t="s">
        <v>123</v>
      </c>
      <c r="F2094" t="s">
        <v>124</v>
      </c>
      <c r="G2094" t="s">
        <v>111</v>
      </c>
      <c r="H2094" t="s">
        <v>112</v>
      </c>
      <c r="I2094" t="s">
        <v>113</v>
      </c>
      <c r="J2094" t="s">
        <v>46</v>
      </c>
      <c r="K2094" t="s">
        <v>106</v>
      </c>
      <c r="M2094" t="s">
        <v>107</v>
      </c>
      <c r="N2094" t="s">
        <v>108</v>
      </c>
      <c r="O2094">
        <v>90</v>
      </c>
      <c r="P2094">
        <v>91</v>
      </c>
      <c r="Q2094" t="b">
        <v>0</v>
      </c>
      <c r="R2094">
        <v>1</v>
      </c>
      <c r="S2094">
        <v>0</v>
      </c>
      <c r="T2094" t="s">
        <v>73</v>
      </c>
      <c r="U2094" t="s">
        <v>74</v>
      </c>
      <c r="V2094" t="s">
        <v>52</v>
      </c>
      <c r="W2094" t="s">
        <v>53</v>
      </c>
      <c r="X2094">
        <v>8.5</v>
      </c>
      <c r="Y2094">
        <v>6.8</v>
      </c>
      <c r="Z2094">
        <v>4.99</v>
      </c>
      <c r="AA2094">
        <v>1.79</v>
      </c>
      <c r="AB2094">
        <v>6.78</v>
      </c>
      <c r="AC2094">
        <v>5.76</v>
      </c>
      <c r="AD2094">
        <v>1.02</v>
      </c>
      <c r="AE2094">
        <v>6.14</v>
      </c>
      <c r="AF2094">
        <v>0</v>
      </c>
      <c r="AG2094">
        <v>0.64</v>
      </c>
      <c r="AH2094" t="s">
        <v>54</v>
      </c>
      <c r="AK2094">
        <v>8</v>
      </c>
      <c r="AL2094">
        <v>0</v>
      </c>
    </row>
    <row r="2095" spans="1:38" x14ac:dyDescent="0.25">
      <c r="A2095" t="s">
        <v>2364</v>
      </c>
      <c r="B2095" s="1">
        <v>45547</v>
      </c>
      <c r="C2095" t="s">
        <v>289</v>
      </c>
      <c r="D2095" t="s">
        <v>122</v>
      </c>
      <c r="E2095" t="s">
        <v>123</v>
      </c>
      <c r="F2095" t="s">
        <v>124</v>
      </c>
      <c r="G2095" t="s">
        <v>111</v>
      </c>
      <c r="H2095" t="s">
        <v>112</v>
      </c>
      <c r="I2095" t="s">
        <v>113</v>
      </c>
      <c r="J2095" t="s">
        <v>46</v>
      </c>
      <c r="K2095" t="s">
        <v>47</v>
      </c>
      <c r="M2095" t="s">
        <v>48</v>
      </c>
      <c r="N2095" t="s">
        <v>49</v>
      </c>
      <c r="O2095">
        <v>30</v>
      </c>
      <c r="P2095">
        <v>29</v>
      </c>
      <c r="Q2095" t="b">
        <v>0</v>
      </c>
      <c r="R2095">
        <v>1</v>
      </c>
      <c r="S2095">
        <v>1</v>
      </c>
      <c r="T2095" t="s">
        <v>62</v>
      </c>
      <c r="U2095" t="s">
        <v>63</v>
      </c>
      <c r="V2095" t="s">
        <v>52</v>
      </c>
      <c r="W2095" t="s">
        <v>53</v>
      </c>
      <c r="X2095">
        <v>14.8</v>
      </c>
      <c r="Y2095">
        <v>11.84</v>
      </c>
      <c r="Z2095">
        <v>7.78</v>
      </c>
      <c r="AA2095">
        <v>1.8</v>
      </c>
      <c r="AB2095">
        <v>9.58</v>
      </c>
      <c r="AC2095">
        <v>8.0500000000000007</v>
      </c>
      <c r="AD2095">
        <v>1.53</v>
      </c>
      <c r="AE2095">
        <v>10.96</v>
      </c>
      <c r="AF2095">
        <v>0</v>
      </c>
      <c r="AG2095">
        <v>-1.38</v>
      </c>
      <c r="AH2095" t="s">
        <v>54</v>
      </c>
      <c r="AK2095">
        <v>7</v>
      </c>
      <c r="AL2095">
        <v>0</v>
      </c>
    </row>
    <row r="2096" spans="1:38" x14ac:dyDescent="0.25">
      <c r="A2096" t="s">
        <v>2365</v>
      </c>
      <c r="B2096" s="1">
        <v>45415</v>
      </c>
      <c r="C2096" t="s">
        <v>167</v>
      </c>
      <c r="D2096" t="s">
        <v>122</v>
      </c>
      <c r="E2096" t="s">
        <v>123</v>
      </c>
      <c r="F2096" t="s">
        <v>124</v>
      </c>
      <c r="G2096" t="s">
        <v>111</v>
      </c>
      <c r="H2096" t="s">
        <v>112</v>
      </c>
      <c r="I2096" t="s">
        <v>113</v>
      </c>
      <c r="J2096" t="s">
        <v>46</v>
      </c>
      <c r="K2096" t="s">
        <v>83</v>
      </c>
      <c r="M2096" t="s">
        <v>84</v>
      </c>
      <c r="N2096" t="s">
        <v>85</v>
      </c>
      <c r="O2096">
        <v>30</v>
      </c>
      <c r="P2096">
        <v>29</v>
      </c>
      <c r="Q2096" t="b">
        <v>0</v>
      </c>
      <c r="R2096">
        <v>1</v>
      </c>
      <c r="S2096">
        <v>2</v>
      </c>
      <c r="T2096" t="s">
        <v>143</v>
      </c>
      <c r="U2096" t="s">
        <v>144</v>
      </c>
      <c r="V2096" t="s">
        <v>139</v>
      </c>
      <c r="W2096" t="s">
        <v>53</v>
      </c>
      <c r="X2096">
        <v>7.2</v>
      </c>
      <c r="Y2096">
        <v>5.76</v>
      </c>
      <c r="Z2096">
        <v>3.48</v>
      </c>
      <c r="AA2096">
        <v>1.77</v>
      </c>
      <c r="AB2096">
        <v>5.25</v>
      </c>
      <c r="AC2096">
        <v>4.2</v>
      </c>
      <c r="AD2096">
        <v>1.05</v>
      </c>
      <c r="AE2096">
        <v>5.23</v>
      </c>
      <c r="AF2096">
        <v>0</v>
      </c>
      <c r="AG2096">
        <v>0.02</v>
      </c>
      <c r="AH2096" t="s">
        <v>54</v>
      </c>
      <c r="AK2096">
        <v>7</v>
      </c>
      <c r="AL2096">
        <v>0</v>
      </c>
    </row>
    <row r="2097" spans="1:38" x14ac:dyDescent="0.25">
      <c r="A2097" t="s">
        <v>2366</v>
      </c>
      <c r="B2097" s="1">
        <v>45324</v>
      </c>
      <c r="C2097" t="s">
        <v>179</v>
      </c>
      <c r="D2097" t="s">
        <v>122</v>
      </c>
      <c r="E2097" t="s">
        <v>123</v>
      </c>
      <c r="F2097" t="s">
        <v>124</v>
      </c>
      <c r="G2097" t="s">
        <v>57</v>
      </c>
      <c r="H2097" t="s">
        <v>58</v>
      </c>
      <c r="I2097" t="s">
        <v>59</v>
      </c>
      <c r="J2097" t="s">
        <v>46</v>
      </c>
      <c r="K2097" t="s">
        <v>103</v>
      </c>
      <c r="M2097" t="s">
        <v>95</v>
      </c>
      <c r="N2097" t="s">
        <v>96</v>
      </c>
      <c r="O2097">
        <v>90</v>
      </c>
      <c r="P2097">
        <v>85</v>
      </c>
      <c r="Q2097" t="b">
        <v>0</v>
      </c>
      <c r="R2097">
        <v>1</v>
      </c>
      <c r="S2097">
        <v>0</v>
      </c>
      <c r="T2097" t="s">
        <v>62</v>
      </c>
      <c r="U2097" t="s">
        <v>63</v>
      </c>
      <c r="V2097" t="s">
        <v>52</v>
      </c>
      <c r="W2097" t="s">
        <v>53</v>
      </c>
      <c r="X2097">
        <v>18.2</v>
      </c>
      <c r="Y2097">
        <v>14.56</v>
      </c>
      <c r="Z2097">
        <v>30.98</v>
      </c>
      <c r="AA2097">
        <v>1.8</v>
      </c>
      <c r="AB2097">
        <v>32.78</v>
      </c>
      <c r="AC2097">
        <v>27.53</v>
      </c>
      <c r="AD2097">
        <v>5.24</v>
      </c>
      <c r="AE2097">
        <v>39.200000000000003</v>
      </c>
      <c r="AF2097">
        <v>0</v>
      </c>
      <c r="AG2097">
        <v>-6.42</v>
      </c>
      <c r="AH2097" t="s">
        <v>54</v>
      </c>
      <c r="AK2097">
        <v>8</v>
      </c>
      <c r="AL2097">
        <v>1</v>
      </c>
    </row>
    <row r="2098" spans="1:38" x14ac:dyDescent="0.25">
      <c r="A2098" t="s">
        <v>2367</v>
      </c>
      <c r="B2098" s="1">
        <v>45256</v>
      </c>
      <c r="C2098" t="s">
        <v>337</v>
      </c>
      <c r="D2098" t="s">
        <v>66</v>
      </c>
      <c r="E2098" t="s">
        <v>67</v>
      </c>
      <c r="F2098" t="s">
        <v>68</v>
      </c>
      <c r="G2098" t="s">
        <v>80</v>
      </c>
      <c r="H2098" t="s">
        <v>81</v>
      </c>
      <c r="I2098" t="s">
        <v>82</v>
      </c>
      <c r="J2098" t="s">
        <v>46</v>
      </c>
      <c r="K2098" t="s">
        <v>60</v>
      </c>
      <c r="L2098" t="s">
        <v>61</v>
      </c>
      <c r="M2098" t="s">
        <v>48</v>
      </c>
      <c r="N2098" t="s">
        <v>49</v>
      </c>
      <c r="O2098">
        <v>30</v>
      </c>
      <c r="P2098">
        <v>29</v>
      </c>
      <c r="Q2098" t="b">
        <v>1</v>
      </c>
      <c r="R2098">
        <v>2</v>
      </c>
      <c r="S2098">
        <v>2</v>
      </c>
      <c r="T2098" t="s">
        <v>50</v>
      </c>
      <c r="U2098" t="s">
        <v>51</v>
      </c>
      <c r="V2098" t="s">
        <v>52</v>
      </c>
      <c r="W2098" t="s">
        <v>53</v>
      </c>
      <c r="X2098">
        <v>174</v>
      </c>
      <c r="Y2098">
        <v>147.9</v>
      </c>
      <c r="Z2098">
        <v>148.32</v>
      </c>
      <c r="AA2098">
        <v>1.78</v>
      </c>
      <c r="AB2098">
        <v>150.1</v>
      </c>
      <c r="AC2098">
        <v>130.59</v>
      </c>
      <c r="AD2098">
        <v>19.510000000000002</v>
      </c>
      <c r="AE2098">
        <v>137.88999999999999</v>
      </c>
      <c r="AF2098">
        <v>0</v>
      </c>
      <c r="AG2098">
        <v>12.21</v>
      </c>
      <c r="AH2098" t="s">
        <v>54</v>
      </c>
      <c r="AK2098">
        <v>0</v>
      </c>
      <c r="AL2098">
        <v>0</v>
      </c>
    </row>
    <row r="2099" spans="1:38" x14ac:dyDescent="0.25">
      <c r="A2099" t="s">
        <v>2368</v>
      </c>
      <c r="B2099" s="1">
        <v>45249</v>
      </c>
      <c r="C2099" t="s">
        <v>291</v>
      </c>
      <c r="D2099" t="s">
        <v>122</v>
      </c>
      <c r="E2099" t="s">
        <v>123</v>
      </c>
      <c r="F2099" t="s">
        <v>124</v>
      </c>
      <c r="G2099" t="s">
        <v>80</v>
      </c>
      <c r="H2099" t="s">
        <v>81</v>
      </c>
      <c r="I2099" t="s">
        <v>82</v>
      </c>
      <c r="J2099" t="s">
        <v>46</v>
      </c>
      <c r="K2099" t="s">
        <v>175</v>
      </c>
      <c r="L2099" t="s">
        <v>176</v>
      </c>
      <c r="M2099" t="s">
        <v>177</v>
      </c>
      <c r="N2099" t="s">
        <v>157</v>
      </c>
      <c r="O2099">
        <v>30</v>
      </c>
      <c r="P2099">
        <v>29</v>
      </c>
      <c r="Q2099" t="b">
        <v>1</v>
      </c>
      <c r="R2099">
        <v>4</v>
      </c>
      <c r="S2099">
        <v>0</v>
      </c>
      <c r="T2099" t="s">
        <v>143</v>
      </c>
      <c r="U2099" t="s">
        <v>144</v>
      </c>
      <c r="V2099" t="s">
        <v>139</v>
      </c>
      <c r="W2099" t="s">
        <v>53</v>
      </c>
      <c r="X2099">
        <v>612</v>
      </c>
      <c r="Y2099">
        <v>520.20000000000005</v>
      </c>
      <c r="Z2099">
        <v>518.64</v>
      </c>
      <c r="AA2099">
        <v>1.77</v>
      </c>
      <c r="AB2099">
        <v>520.41</v>
      </c>
      <c r="AC2099">
        <v>416.33</v>
      </c>
      <c r="AD2099">
        <v>104.08</v>
      </c>
      <c r="AE2099">
        <v>473.27</v>
      </c>
      <c r="AF2099">
        <v>38.28</v>
      </c>
      <c r="AG2099">
        <v>8.86</v>
      </c>
      <c r="AH2099" t="s">
        <v>54</v>
      </c>
      <c r="AK2099">
        <v>11</v>
      </c>
      <c r="AL2099">
        <v>1</v>
      </c>
    </row>
    <row r="2100" spans="1:38" x14ac:dyDescent="0.25">
      <c r="A2100" t="s">
        <v>2369</v>
      </c>
      <c r="B2100" s="1">
        <v>45425</v>
      </c>
      <c r="C2100" t="s">
        <v>226</v>
      </c>
      <c r="D2100" t="s">
        <v>122</v>
      </c>
      <c r="E2100" t="s">
        <v>123</v>
      </c>
      <c r="F2100" t="s">
        <v>124</v>
      </c>
      <c r="G2100" t="s">
        <v>43</v>
      </c>
      <c r="H2100" t="s">
        <v>44</v>
      </c>
      <c r="I2100" t="s">
        <v>45</v>
      </c>
      <c r="J2100" t="s">
        <v>46</v>
      </c>
      <c r="K2100" t="s">
        <v>103</v>
      </c>
      <c r="M2100" t="s">
        <v>95</v>
      </c>
      <c r="N2100" t="s">
        <v>96</v>
      </c>
      <c r="O2100">
        <v>90</v>
      </c>
      <c r="P2100">
        <v>87</v>
      </c>
      <c r="Q2100" t="b">
        <v>0</v>
      </c>
      <c r="R2100">
        <v>1</v>
      </c>
      <c r="S2100">
        <v>0</v>
      </c>
      <c r="T2100" t="s">
        <v>50</v>
      </c>
      <c r="U2100" t="s">
        <v>51</v>
      </c>
      <c r="V2100" t="s">
        <v>52</v>
      </c>
      <c r="W2100" t="s">
        <v>53</v>
      </c>
      <c r="X2100">
        <v>18.2</v>
      </c>
      <c r="Y2100">
        <v>14.56</v>
      </c>
      <c r="Z2100">
        <v>30.71</v>
      </c>
      <c r="AA2100">
        <v>1.78</v>
      </c>
      <c r="AB2100">
        <v>32.49</v>
      </c>
      <c r="AC2100">
        <v>28.27</v>
      </c>
      <c r="AD2100">
        <v>4.22</v>
      </c>
      <c r="AE2100">
        <v>41.92</v>
      </c>
      <c r="AF2100">
        <v>0</v>
      </c>
      <c r="AG2100">
        <v>-9.43</v>
      </c>
      <c r="AH2100" t="s">
        <v>54</v>
      </c>
      <c r="AK2100">
        <v>11</v>
      </c>
      <c r="AL2100">
        <v>0</v>
      </c>
    </row>
    <row r="2101" spans="1:38" x14ac:dyDescent="0.25">
      <c r="A2101" t="s">
        <v>2370</v>
      </c>
      <c r="B2101" s="1">
        <v>44968</v>
      </c>
      <c r="C2101" t="s">
        <v>272</v>
      </c>
      <c r="D2101" t="s">
        <v>90</v>
      </c>
      <c r="E2101" t="s">
        <v>91</v>
      </c>
      <c r="F2101" t="s">
        <v>92</v>
      </c>
      <c r="G2101" t="s">
        <v>80</v>
      </c>
      <c r="H2101" t="s">
        <v>81</v>
      </c>
      <c r="I2101" t="s">
        <v>82</v>
      </c>
      <c r="J2101" t="s">
        <v>46</v>
      </c>
      <c r="K2101" t="s">
        <v>154</v>
      </c>
      <c r="L2101" t="s">
        <v>155</v>
      </c>
      <c r="M2101" t="s">
        <v>156</v>
      </c>
      <c r="N2101" t="s">
        <v>157</v>
      </c>
      <c r="O2101">
        <v>30</v>
      </c>
      <c r="P2101">
        <v>31</v>
      </c>
      <c r="Q2101" t="b">
        <v>1</v>
      </c>
      <c r="R2101">
        <v>4</v>
      </c>
      <c r="S2101">
        <v>0</v>
      </c>
      <c r="T2101" t="s">
        <v>137</v>
      </c>
      <c r="U2101" t="s">
        <v>138</v>
      </c>
      <c r="V2101" t="s">
        <v>139</v>
      </c>
      <c r="W2101" t="s">
        <v>140</v>
      </c>
      <c r="X2101">
        <v>936</v>
      </c>
      <c r="Y2101">
        <v>795.6</v>
      </c>
      <c r="Z2101">
        <v>755.82</v>
      </c>
      <c r="AA2101">
        <v>3.78</v>
      </c>
      <c r="AB2101">
        <v>759.6</v>
      </c>
      <c r="AC2101">
        <v>546.91</v>
      </c>
      <c r="AD2101">
        <v>212.69</v>
      </c>
      <c r="AE2101">
        <v>705.4</v>
      </c>
      <c r="AF2101">
        <v>0</v>
      </c>
      <c r="AG2101">
        <v>54.2</v>
      </c>
      <c r="AH2101" t="s">
        <v>54</v>
      </c>
      <c r="AK2101">
        <v>5</v>
      </c>
      <c r="AL2101">
        <v>0</v>
      </c>
    </row>
    <row r="2102" spans="1:38" x14ac:dyDescent="0.25">
      <c r="A2102" t="s">
        <v>2371</v>
      </c>
      <c r="B2102" s="1">
        <v>45037</v>
      </c>
      <c r="C2102" t="s">
        <v>517</v>
      </c>
      <c r="D2102" t="s">
        <v>40</v>
      </c>
      <c r="E2102" t="s">
        <v>41</v>
      </c>
      <c r="F2102" t="s">
        <v>42</v>
      </c>
      <c r="G2102" t="s">
        <v>111</v>
      </c>
      <c r="H2102" t="s">
        <v>112</v>
      </c>
      <c r="I2102" t="s">
        <v>113</v>
      </c>
      <c r="J2102" t="s">
        <v>46</v>
      </c>
      <c r="K2102" t="s">
        <v>114</v>
      </c>
      <c r="L2102" t="s">
        <v>115</v>
      </c>
      <c r="M2102" t="s">
        <v>116</v>
      </c>
      <c r="N2102" t="s">
        <v>117</v>
      </c>
      <c r="O2102">
        <v>30</v>
      </c>
      <c r="P2102">
        <v>30</v>
      </c>
      <c r="Q2102" t="b">
        <v>1</v>
      </c>
      <c r="R2102">
        <v>4</v>
      </c>
      <c r="S2102">
        <v>1</v>
      </c>
      <c r="T2102" t="s">
        <v>143</v>
      </c>
      <c r="U2102" t="s">
        <v>144</v>
      </c>
      <c r="V2102" t="s">
        <v>139</v>
      </c>
      <c r="W2102" t="s">
        <v>53</v>
      </c>
      <c r="X2102">
        <v>564</v>
      </c>
      <c r="Y2102">
        <v>479.4</v>
      </c>
      <c r="Z2102">
        <v>470.09</v>
      </c>
      <c r="AA2102">
        <v>1.77</v>
      </c>
      <c r="AB2102">
        <v>471.86</v>
      </c>
      <c r="AC2102">
        <v>377.49</v>
      </c>
      <c r="AD2102">
        <v>94.37</v>
      </c>
      <c r="AE2102">
        <v>449.26</v>
      </c>
      <c r="AF2102">
        <v>21.07</v>
      </c>
      <c r="AG2102">
        <v>1.53</v>
      </c>
      <c r="AH2102" t="s">
        <v>54</v>
      </c>
      <c r="AK2102">
        <v>6</v>
      </c>
      <c r="AL2102">
        <v>0</v>
      </c>
    </row>
    <row r="2103" spans="1:38" x14ac:dyDescent="0.25">
      <c r="A2103" t="s">
        <v>2372</v>
      </c>
      <c r="B2103" s="1">
        <v>45080</v>
      </c>
      <c r="C2103" t="s">
        <v>233</v>
      </c>
      <c r="D2103" t="s">
        <v>40</v>
      </c>
      <c r="E2103" t="s">
        <v>41</v>
      </c>
      <c r="F2103" t="s">
        <v>42</v>
      </c>
      <c r="G2103" t="s">
        <v>80</v>
      </c>
      <c r="H2103" t="s">
        <v>81</v>
      </c>
      <c r="I2103" t="s">
        <v>82</v>
      </c>
      <c r="J2103" t="s">
        <v>46</v>
      </c>
      <c r="K2103" t="s">
        <v>106</v>
      </c>
      <c r="M2103" t="s">
        <v>107</v>
      </c>
      <c r="N2103" t="s">
        <v>108</v>
      </c>
      <c r="O2103">
        <v>90</v>
      </c>
      <c r="P2103">
        <v>91</v>
      </c>
      <c r="Q2103" t="b">
        <v>0</v>
      </c>
      <c r="R2103">
        <v>1</v>
      </c>
      <c r="S2103">
        <v>0</v>
      </c>
      <c r="T2103" t="s">
        <v>73</v>
      </c>
      <c r="U2103" t="s">
        <v>74</v>
      </c>
      <c r="V2103" t="s">
        <v>52</v>
      </c>
      <c r="W2103" t="s">
        <v>53</v>
      </c>
      <c r="X2103">
        <v>8.5</v>
      </c>
      <c r="Y2103">
        <v>6.8</v>
      </c>
      <c r="Z2103">
        <v>4.66</v>
      </c>
      <c r="AA2103">
        <v>1.79</v>
      </c>
      <c r="AB2103">
        <v>6.45</v>
      </c>
      <c r="AC2103">
        <v>5.48</v>
      </c>
      <c r="AD2103">
        <v>1</v>
      </c>
      <c r="AE2103">
        <v>6.13</v>
      </c>
      <c r="AF2103">
        <v>0</v>
      </c>
      <c r="AG2103">
        <v>0.32</v>
      </c>
      <c r="AH2103" t="s">
        <v>54</v>
      </c>
      <c r="AK2103">
        <v>6</v>
      </c>
      <c r="AL2103">
        <v>0</v>
      </c>
    </row>
    <row r="2104" spans="1:38" x14ac:dyDescent="0.25">
      <c r="A2104" t="s">
        <v>2373</v>
      </c>
      <c r="B2104" s="1">
        <v>45305</v>
      </c>
      <c r="C2104" t="s">
        <v>235</v>
      </c>
      <c r="D2104" t="s">
        <v>77</v>
      </c>
      <c r="E2104" t="s">
        <v>78</v>
      </c>
      <c r="F2104" t="s">
        <v>79</v>
      </c>
      <c r="G2104" t="s">
        <v>43</v>
      </c>
      <c r="H2104" t="s">
        <v>44</v>
      </c>
      <c r="I2104" t="s">
        <v>45</v>
      </c>
      <c r="J2104" t="s">
        <v>46</v>
      </c>
      <c r="K2104" t="s">
        <v>196</v>
      </c>
      <c r="M2104" t="s">
        <v>197</v>
      </c>
      <c r="N2104" t="s">
        <v>198</v>
      </c>
      <c r="O2104">
        <v>90</v>
      </c>
      <c r="P2104">
        <v>86</v>
      </c>
      <c r="Q2104" t="b">
        <v>0</v>
      </c>
      <c r="R2104">
        <v>1</v>
      </c>
      <c r="S2104">
        <v>0</v>
      </c>
      <c r="T2104" t="s">
        <v>62</v>
      </c>
      <c r="U2104" t="s">
        <v>63</v>
      </c>
      <c r="V2104" t="s">
        <v>52</v>
      </c>
      <c r="W2104" t="s">
        <v>53</v>
      </c>
      <c r="X2104">
        <v>12.4</v>
      </c>
      <c r="Y2104">
        <v>9.92</v>
      </c>
      <c r="Z2104">
        <v>7.79</v>
      </c>
      <c r="AA2104">
        <v>1.8</v>
      </c>
      <c r="AB2104">
        <v>9.59</v>
      </c>
      <c r="AC2104">
        <v>8.0500000000000007</v>
      </c>
      <c r="AD2104">
        <v>1.53</v>
      </c>
      <c r="AE2104">
        <v>9.25</v>
      </c>
      <c r="AF2104">
        <v>0</v>
      </c>
      <c r="AG2104">
        <v>0.34</v>
      </c>
      <c r="AH2104" t="s">
        <v>54</v>
      </c>
      <c r="AK2104">
        <v>6</v>
      </c>
      <c r="AL2104">
        <v>1</v>
      </c>
    </row>
    <row r="2105" spans="1:38" x14ac:dyDescent="0.25">
      <c r="A2105" t="s">
        <v>2374</v>
      </c>
      <c r="B2105" s="1">
        <v>45164</v>
      </c>
      <c r="C2105" t="s">
        <v>317</v>
      </c>
      <c r="D2105" t="s">
        <v>40</v>
      </c>
      <c r="E2105" t="s">
        <v>41</v>
      </c>
      <c r="F2105" t="s">
        <v>42</v>
      </c>
      <c r="G2105" t="s">
        <v>43</v>
      </c>
      <c r="H2105" t="s">
        <v>44</v>
      </c>
      <c r="I2105" t="s">
        <v>45</v>
      </c>
      <c r="J2105" t="s">
        <v>46</v>
      </c>
      <c r="K2105" t="s">
        <v>106</v>
      </c>
      <c r="M2105" t="s">
        <v>107</v>
      </c>
      <c r="N2105" t="s">
        <v>108</v>
      </c>
      <c r="O2105">
        <v>90</v>
      </c>
      <c r="P2105">
        <v>90</v>
      </c>
      <c r="Q2105" t="b">
        <v>0</v>
      </c>
      <c r="R2105">
        <v>1</v>
      </c>
      <c r="S2105">
        <v>0</v>
      </c>
      <c r="T2105" t="s">
        <v>143</v>
      </c>
      <c r="U2105" t="s">
        <v>144</v>
      </c>
      <c r="V2105" t="s">
        <v>139</v>
      </c>
      <c r="W2105" t="s">
        <v>53</v>
      </c>
      <c r="X2105">
        <v>8.5</v>
      </c>
      <c r="Y2105">
        <v>6.8</v>
      </c>
      <c r="Z2105">
        <v>4.57</v>
      </c>
      <c r="AA2105">
        <v>1.77</v>
      </c>
      <c r="AB2105">
        <v>6.34</v>
      </c>
      <c r="AC2105">
        <v>5.07</v>
      </c>
      <c r="AD2105">
        <v>1.27</v>
      </c>
      <c r="AE2105">
        <v>6.51</v>
      </c>
      <c r="AF2105">
        <v>0</v>
      </c>
      <c r="AG2105">
        <v>-0.17</v>
      </c>
      <c r="AH2105" t="s">
        <v>54</v>
      </c>
      <c r="AK2105">
        <v>6</v>
      </c>
      <c r="AL2105">
        <v>1</v>
      </c>
    </row>
    <row r="2106" spans="1:38" x14ac:dyDescent="0.25">
      <c r="A2106" t="s">
        <v>2375</v>
      </c>
      <c r="B2106" s="1">
        <v>45506</v>
      </c>
      <c r="C2106" t="s">
        <v>268</v>
      </c>
      <c r="D2106" t="s">
        <v>122</v>
      </c>
      <c r="E2106" t="s">
        <v>123</v>
      </c>
      <c r="F2106" t="s">
        <v>124</v>
      </c>
      <c r="G2106" t="s">
        <v>80</v>
      </c>
      <c r="H2106" t="s">
        <v>81</v>
      </c>
      <c r="I2106" t="s">
        <v>82</v>
      </c>
      <c r="J2106" t="s">
        <v>46</v>
      </c>
      <c r="K2106" t="s">
        <v>184</v>
      </c>
      <c r="L2106" t="s">
        <v>185</v>
      </c>
      <c r="M2106" t="s">
        <v>186</v>
      </c>
      <c r="N2106" t="s">
        <v>171</v>
      </c>
      <c r="O2106">
        <v>30</v>
      </c>
      <c r="P2106">
        <v>31</v>
      </c>
      <c r="Q2106" t="b">
        <v>1</v>
      </c>
      <c r="R2106">
        <v>3</v>
      </c>
      <c r="S2106">
        <v>0</v>
      </c>
      <c r="T2106" t="s">
        <v>62</v>
      </c>
      <c r="U2106" t="s">
        <v>63</v>
      </c>
      <c r="V2106" t="s">
        <v>52</v>
      </c>
      <c r="W2106" t="s">
        <v>53</v>
      </c>
      <c r="X2106">
        <v>558</v>
      </c>
      <c r="Y2106">
        <v>474.3</v>
      </c>
      <c r="Z2106">
        <v>461.59</v>
      </c>
      <c r="AA2106">
        <v>1.8</v>
      </c>
      <c r="AB2106">
        <v>463.39</v>
      </c>
      <c r="AC2106">
        <v>389.24</v>
      </c>
      <c r="AD2106">
        <v>74.14</v>
      </c>
      <c r="AE2106">
        <v>423.45</v>
      </c>
      <c r="AF2106">
        <v>0</v>
      </c>
      <c r="AG2106">
        <v>39.94</v>
      </c>
      <c r="AH2106" t="s">
        <v>54</v>
      </c>
      <c r="AK2106">
        <v>10</v>
      </c>
      <c r="AL2106">
        <v>1</v>
      </c>
    </row>
    <row r="2107" spans="1:38" x14ac:dyDescent="0.25">
      <c r="A2107" t="s">
        <v>2376</v>
      </c>
      <c r="B2107" s="1">
        <v>45337</v>
      </c>
      <c r="C2107" t="s">
        <v>212</v>
      </c>
      <c r="D2107" t="s">
        <v>90</v>
      </c>
      <c r="E2107" t="s">
        <v>91</v>
      </c>
      <c r="F2107" t="s">
        <v>92</v>
      </c>
      <c r="G2107" t="s">
        <v>43</v>
      </c>
      <c r="H2107" t="s">
        <v>44</v>
      </c>
      <c r="I2107" t="s">
        <v>45</v>
      </c>
      <c r="J2107" t="s">
        <v>46</v>
      </c>
      <c r="K2107" t="s">
        <v>103</v>
      </c>
      <c r="M2107" t="s">
        <v>95</v>
      </c>
      <c r="N2107" t="s">
        <v>96</v>
      </c>
      <c r="O2107">
        <v>90</v>
      </c>
      <c r="P2107">
        <v>85</v>
      </c>
      <c r="Q2107" t="b">
        <v>0</v>
      </c>
      <c r="R2107">
        <v>1</v>
      </c>
      <c r="S2107">
        <v>1</v>
      </c>
      <c r="T2107" t="s">
        <v>99</v>
      </c>
      <c r="U2107" t="s">
        <v>100</v>
      </c>
      <c r="V2107" t="s">
        <v>52</v>
      </c>
      <c r="W2107" t="s">
        <v>53</v>
      </c>
      <c r="X2107">
        <v>18.2</v>
      </c>
      <c r="Y2107">
        <v>14.56</v>
      </c>
      <c r="Z2107">
        <v>24.43</v>
      </c>
      <c r="AA2107">
        <v>1.78</v>
      </c>
      <c r="AB2107">
        <v>26.21</v>
      </c>
      <c r="AC2107">
        <v>23.06</v>
      </c>
      <c r="AD2107">
        <v>3.15</v>
      </c>
      <c r="AE2107">
        <v>40.97</v>
      </c>
      <c r="AF2107">
        <v>0</v>
      </c>
      <c r="AG2107">
        <v>-14.76</v>
      </c>
      <c r="AH2107" t="s">
        <v>210</v>
      </c>
      <c r="AK2107">
        <v>10</v>
      </c>
      <c r="AL2107">
        <v>1</v>
      </c>
    </row>
    <row r="2108" spans="1:38" x14ac:dyDescent="0.25">
      <c r="A2108" t="s">
        <v>2377</v>
      </c>
      <c r="B2108" s="1">
        <v>45243</v>
      </c>
      <c r="C2108" t="s">
        <v>470</v>
      </c>
      <c r="D2108" t="s">
        <v>77</v>
      </c>
      <c r="E2108" t="s">
        <v>78</v>
      </c>
      <c r="F2108" t="s">
        <v>79</v>
      </c>
      <c r="G2108" t="s">
        <v>80</v>
      </c>
      <c r="H2108" t="s">
        <v>81</v>
      </c>
      <c r="I2108" t="s">
        <v>82</v>
      </c>
      <c r="J2108" t="s">
        <v>46</v>
      </c>
      <c r="K2108" t="s">
        <v>93</v>
      </c>
      <c r="L2108" t="s">
        <v>94</v>
      </c>
      <c r="M2108" t="s">
        <v>95</v>
      </c>
      <c r="N2108" t="s">
        <v>96</v>
      </c>
      <c r="O2108">
        <v>30</v>
      </c>
      <c r="P2108">
        <v>29</v>
      </c>
      <c r="Q2108" t="b">
        <v>1</v>
      </c>
      <c r="R2108">
        <v>2</v>
      </c>
      <c r="S2108">
        <v>1</v>
      </c>
      <c r="T2108" t="s">
        <v>50</v>
      </c>
      <c r="U2108" t="s">
        <v>51</v>
      </c>
      <c r="V2108" t="s">
        <v>52</v>
      </c>
      <c r="W2108" t="s">
        <v>53</v>
      </c>
      <c r="X2108">
        <v>185.4</v>
      </c>
      <c r="Y2108">
        <v>157.59</v>
      </c>
      <c r="Z2108">
        <v>155</v>
      </c>
      <c r="AA2108">
        <v>1.78</v>
      </c>
      <c r="AB2108">
        <v>156.78</v>
      </c>
      <c r="AC2108">
        <v>136.4</v>
      </c>
      <c r="AD2108">
        <v>20.38</v>
      </c>
      <c r="AE2108">
        <v>151.36000000000001</v>
      </c>
      <c r="AF2108">
        <v>0</v>
      </c>
      <c r="AG2108">
        <v>5.42</v>
      </c>
      <c r="AH2108" t="s">
        <v>54</v>
      </c>
      <c r="AK2108">
        <v>3</v>
      </c>
      <c r="AL2108">
        <v>0</v>
      </c>
    </row>
    <row r="2109" spans="1:38" x14ac:dyDescent="0.25">
      <c r="A2109" t="s">
        <v>2378</v>
      </c>
      <c r="B2109" s="1">
        <v>45088</v>
      </c>
      <c r="C2109" t="s">
        <v>294</v>
      </c>
      <c r="D2109" t="s">
        <v>66</v>
      </c>
      <c r="E2109" t="s">
        <v>67</v>
      </c>
      <c r="F2109" t="s">
        <v>68</v>
      </c>
      <c r="G2109" t="s">
        <v>111</v>
      </c>
      <c r="H2109" t="s">
        <v>112</v>
      </c>
      <c r="I2109" t="s">
        <v>113</v>
      </c>
      <c r="J2109" t="s">
        <v>46</v>
      </c>
      <c r="K2109" t="s">
        <v>227</v>
      </c>
      <c r="L2109" t="s">
        <v>228</v>
      </c>
      <c r="M2109" t="s">
        <v>229</v>
      </c>
      <c r="N2109" t="s">
        <v>230</v>
      </c>
      <c r="O2109">
        <v>30</v>
      </c>
      <c r="P2109">
        <v>29</v>
      </c>
      <c r="Q2109" t="b">
        <v>1</v>
      </c>
      <c r="R2109">
        <v>4</v>
      </c>
      <c r="S2109">
        <v>0</v>
      </c>
      <c r="T2109" t="s">
        <v>143</v>
      </c>
      <c r="U2109" t="s">
        <v>144</v>
      </c>
      <c r="V2109" t="s">
        <v>139</v>
      </c>
      <c r="W2109" t="s">
        <v>53</v>
      </c>
      <c r="X2109">
        <v>618</v>
      </c>
      <c r="Y2109">
        <v>525.29999999999995</v>
      </c>
      <c r="Z2109">
        <v>515.44000000000005</v>
      </c>
      <c r="AA2109">
        <v>1.77</v>
      </c>
      <c r="AB2109">
        <v>517.21</v>
      </c>
      <c r="AC2109">
        <v>413.77</v>
      </c>
      <c r="AD2109">
        <v>103.44</v>
      </c>
      <c r="AE2109">
        <v>462.38</v>
      </c>
      <c r="AF2109">
        <v>24.48</v>
      </c>
      <c r="AG2109">
        <v>30.35</v>
      </c>
      <c r="AH2109" t="s">
        <v>54</v>
      </c>
      <c r="AK2109">
        <v>6</v>
      </c>
      <c r="AL2109">
        <v>1</v>
      </c>
    </row>
    <row r="2110" spans="1:38" x14ac:dyDescent="0.25">
      <c r="A2110" t="s">
        <v>2379</v>
      </c>
      <c r="B2110" s="1">
        <v>45165</v>
      </c>
      <c r="C2110" t="s">
        <v>235</v>
      </c>
      <c r="D2110" t="s">
        <v>66</v>
      </c>
      <c r="E2110" t="s">
        <v>67</v>
      </c>
      <c r="F2110" t="s">
        <v>68</v>
      </c>
      <c r="G2110" t="s">
        <v>80</v>
      </c>
      <c r="H2110" t="s">
        <v>81</v>
      </c>
      <c r="I2110" t="s">
        <v>82</v>
      </c>
      <c r="J2110" t="s">
        <v>46</v>
      </c>
      <c r="K2110" t="s">
        <v>93</v>
      </c>
      <c r="L2110" t="s">
        <v>94</v>
      </c>
      <c r="M2110" t="s">
        <v>95</v>
      </c>
      <c r="N2110" t="s">
        <v>96</v>
      </c>
      <c r="O2110">
        <v>30</v>
      </c>
      <c r="P2110">
        <v>29</v>
      </c>
      <c r="Q2110" t="b">
        <v>1</v>
      </c>
      <c r="R2110">
        <v>2</v>
      </c>
      <c r="S2110">
        <v>0</v>
      </c>
      <c r="T2110" t="s">
        <v>99</v>
      </c>
      <c r="U2110" t="s">
        <v>100</v>
      </c>
      <c r="V2110" t="s">
        <v>52</v>
      </c>
      <c r="W2110" t="s">
        <v>53</v>
      </c>
      <c r="X2110">
        <v>185.4</v>
      </c>
      <c r="Y2110">
        <v>157.59</v>
      </c>
      <c r="Z2110">
        <v>157.37</v>
      </c>
      <c r="AA2110">
        <v>1.78</v>
      </c>
      <c r="AB2110">
        <v>159.15</v>
      </c>
      <c r="AC2110">
        <v>140.05000000000001</v>
      </c>
      <c r="AD2110">
        <v>19.100000000000001</v>
      </c>
      <c r="AE2110">
        <v>145.12</v>
      </c>
      <c r="AF2110">
        <v>0</v>
      </c>
      <c r="AG2110">
        <v>14.03</v>
      </c>
      <c r="AH2110" t="s">
        <v>54</v>
      </c>
      <c r="AK2110">
        <v>11</v>
      </c>
      <c r="AL2110">
        <v>0</v>
      </c>
    </row>
    <row r="2111" spans="1:38" x14ac:dyDescent="0.25">
      <c r="A2111" t="s">
        <v>2380</v>
      </c>
      <c r="B2111" s="1">
        <v>45336</v>
      </c>
      <c r="C2111" t="s">
        <v>142</v>
      </c>
      <c r="D2111" t="s">
        <v>90</v>
      </c>
      <c r="E2111" t="s">
        <v>91</v>
      </c>
      <c r="F2111" t="s">
        <v>92</v>
      </c>
      <c r="G2111" t="s">
        <v>80</v>
      </c>
      <c r="H2111" t="s">
        <v>81</v>
      </c>
      <c r="I2111" t="s">
        <v>82</v>
      </c>
      <c r="J2111" t="s">
        <v>46</v>
      </c>
      <c r="K2111" t="s">
        <v>180</v>
      </c>
      <c r="M2111" t="s">
        <v>181</v>
      </c>
      <c r="N2111" t="s">
        <v>182</v>
      </c>
      <c r="O2111">
        <v>30</v>
      </c>
      <c r="P2111">
        <v>30</v>
      </c>
      <c r="Q2111" t="b">
        <v>0</v>
      </c>
      <c r="R2111">
        <v>1</v>
      </c>
      <c r="S2111">
        <v>2</v>
      </c>
      <c r="T2111" t="s">
        <v>143</v>
      </c>
      <c r="U2111" t="s">
        <v>144</v>
      </c>
      <c r="V2111" t="s">
        <v>139</v>
      </c>
      <c r="W2111" t="s">
        <v>53</v>
      </c>
      <c r="X2111">
        <v>6.9</v>
      </c>
      <c r="Y2111">
        <v>5.52</v>
      </c>
      <c r="Z2111">
        <v>3.95</v>
      </c>
      <c r="AA2111">
        <v>1.77</v>
      </c>
      <c r="AB2111">
        <v>5.72</v>
      </c>
      <c r="AC2111">
        <v>4.57</v>
      </c>
      <c r="AD2111">
        <v>1.1399999999999999</v>
      </c>
      <c r="AE2111">
        <v>5.27</v>
      </c>
      <c r="AF2111">
        <v>0</v>
      </c>
      <c r="AG2111">
        <v>0.45</v>
      </c>
      <c r="AH2111" t="s">
        <v>210</v>
      </c>
      <c r="AK2111">
        <v>2</v>
      </c>
      <c r="AL2111">
        <v>0</v>
      </c>
    </row>
    <row r="2112" spans="1:38" x14ac:dyDescent="0.25">
      <c r="A2112" t="s">
        <v>2381</v>
      </c>
      <c r="B2112" s="1">
        <v>45352</v>
      </c>
      <c r="C2112" t="s">
        <v>126</v>
      </c>
      <c r="D2112" t="s">
        <v>77</v>
      </c>
      <c r="E2112" t="s">
        <v>78</v>
      </c>
      <c r="F2112" t="s">
        <v>79</v>
      </c>
      <c r="G2112" t="s">
        <v>43</v>
      </c>
      <c r="H2112" t="s">
        <v>44</v>
      </c>
      <c r="I2112" t="s">
        <v>45</v>
      </c>
      <c r="J2112" t="s">
        <v>46</v>
      </c>
      <c r="K2112" t="s">
        <v>60</v>
      </c>
      <c r="L2112" t="s">
        <v>61</v>
      </c>
      <c r="M2112" t="s">
        <v>48</v>
      </c>
      <c r="N2112" t="s">
        <v>49</v>
      </c>
      <c r="O2112">
        <v>30</v>
      </c>
      <c r="P2112">
        <v>29</v>
      </c>
      <c r="Q2112" t="b">
        <v>1</v>
      </c>
      <c r="R2112">
        <v>2</v>
      </c>
      <c r="S2112">
        <v>0</v>
      </c>
      <c r="T2112" t="s">
        <v>50</v>
      </c>
      <c r="U2112" t="s">
        <v>51</v>
      </c>
      <c r="V2112" t="s">
        <v>52</v>
      </c>
      <c r="W2112" t="s">
        <v>53</v>
      </c>
      <c r="X2112">
        <v>174</v>
      </c>
      <c r="Y2112">
        <v>147.9</v>
      </c>
      <c r="Z2112">
        <v>145.61000000000001</v>
      </c>
      <c r="AA2112">
        <v>1.78</v>
      </c>
      <c r="AB2112">
        <v>147.38999999999999</v>
      </c>
      <c r="AC2112">
        <v>128.22999999999999</v>
      </c>
      <c r="AD2112">
        <v>19.16</v>
      </c>
      <c r="AE2112">
        <v>131.97999999999999</v>
      </c>
      <c r="AF2112">
        <v>0</v>
      </c>
      <c r="AG2112">
        <v>15.41</v>
      </c>
      <c r="AH2112" t="s">
        <v>54</v>
      </c>
      <c r="AK2112">
        <v>6</v>
      </c>
      <c r="AL2112">
        <v>0</v>
      </c>
    </row>
    <row r="2113" spans="1:38" x14ac:dyDescent="0.25">
      <c r="A2113" t="s">
        <v>2382</v>
      </c>
      <c r="B2113" s="1">
        <v>45086</v>
      </c>
      <c r="C2113" t="s">
        <v>326</v>
      </c>
      <c r="D2113" t="s">
        <v>122</v>
      </c>
      <c r="E2113" t="s">
        <v>123</v>
      </c>
      <c r="F2113" t="s">
        <v>124</v>
      </c>
      <c r="G2113" t="s">
        <v>43</v>
      </c>
      <c r="H2113" t="s">
        <v>44</v>
      </c>
      <c r="I2113" t="s">
        <v>45</v>
      </c>
      <c r="J2113" t="s">
        <v>46</v>
      </c>
      <c r="K2113" t="s">
        <v>180</v>
      </c>
      <c r="M2113" t="s">
        <v>181</v>
      </c>
      <c r="N2113" t="s">
        <v>182</v>
      </c>
      <c r="O2113">
        <v>30</v>
      </c>
      <c r="P2113">
        <v>29</v>
      </c>
      <c r="Q2113" t="b">
        <v>0</v>
      </c>
      <c r="R2113">
        <v>1</v>
      </c>
      <c r="S2113">
        <v>0</v>
      </c>
      <c r="T2113" t="s">
        <v>62</v>
      </c>
      <c r="U2113" t="s">
        <v>63</v>
      </c>
      <c r="V2113" t="s">
        <v>52</v>
      </c>
      <c r="W2113" t="s">
        <v>53</v>
      </c>
      <c r="X2113">
        <v>6.9</v>
      </c>
      <c r="Y2113">
        <v>5.52</v>
      </c>
      <c r="Z2113">
        <v>4.16</v>
      </c>
      <c r="AA2113">
        <v>1.8</v>
      </c>
      <c r="AB2113">
        <v>5.96</v>
      </c>
      <c r="AC2113">
        <v>5.01</v>
      </c>
      <c r="AD2113">
        <v>1</v>
      </c>
      <c r="AE2113">
        <v>5.03</v>
      </c>
      <c r="AF2113">
        <v>0</v>
      </c>
      <c r="AG2113">
        <v>0.94</v>
      </c>
      <c r="AH2113" t="s">
        <v>54</v>
      </c>
      <c r="AK2113">
        <v>4</v>
      </c>
      <c r="AL2113">
        <v>0</v>
      </c>
    </row>
    <row r="2114" spans="1:38" x14ac:dyDescent="0.25">
      <c r="A2114" t="s">
        <v>2383</v>
      </c>
      <c r="B2114" s="1">
        <v>44930</v>
      </c>
      <c r="C2114" t="s">
        <v>212</v>
      </c>
      <c r="D2114" t="s">
        <v>122</v>
      </c>
      <c r="E2114" t="s">
        <v>123</v>
      </c>
      <c r="F2114" t="s">
        <v>124</v>
      </c>
      <c r="G2114" t="s">
        <v>111</v>
      </c>
      <c r="H2114" t="s">
        <v>112</v>
      </c>
      <c r="I2114" t="s">
        <v>113</v>
      </c>
      <c r="J2114" t="s">
        <v>46</v>
      </c>
      <c r="K2114" t="s">
        <v>60</v>
      </c>
      <c r="L2114" t="s">
        <v>61</v>
      </c>
      <c r="M2114" t="s">
        <v>48</v>
      </c>
      <c r="N2114" t="s">
        <v>49</v>
      </c>
      <c r="O2114">
        <v>30</v>
      </c>
      <c r="P2114">
        <v>29</v>
      </c>
      <c r="Q2114" t="b">
        <v>1</v>
      </c>
      <c r="R2114">
        <v>2</v>
      </c>
      <c r="S2114">
        <v>2</v>
      </c>
      <c r="T2114" t="s">
        <v>99</v>
      </c>
      <c r="U2114" t="s">
        <v>100</v>
      </c>
      <c r="V2114" t="s">
        <v>52</v>
      </c>
      <c r="W2114" t="s">
        <v>53</v>
      </c>
      <c r="X2114">
        <v>174</v>
      </c>
      <c r="Y2114">
        <v>147.9</v>
      </c>
      <c r="Z2114">
        <v>147.74</v>
      </c>
      <c r="AA2114">
        <v>1.78</v>
      </c>
      <c r="AB2114">
        <v>149.52000000000001</v>
      </c>
      <c r="AC2114">
        <v>131.58000000000001</v>
      </c>
      <c r="AD2114">
        <v>17.940000000000001</v>
      </c>
      <c r="AE2114">
        <v>134.38999999999999</v>
      </c>
      <c r="AF2114">
        <v>0</v>
      </c>
      <c r="AG2114">
        <v>15.14</v>
      </c>
      <c r="AH2114" t="s">
        <v>210</v>
      </c>
      <c r="AK2114">
        <v>1</v>
      </c>
      <c r="AL2114">
        <v>1</v>
      </c>
    </row>
    <row r="2115" spans="1:38" x14ac:dyDescent="0.25">
      <c r="A2115" t="s">
        <v>2384</v>
      </c>
      <c r="B2115" s="1">
        <v>45485</v>
      </c>
      <c r="C2115" t="s">
        <v>335</v>
      </c>
      <c r="D2115" t="s">
        <v>40</v>
      </c>
      <c r="E2115" t="s">
        <v>41</v>
      </c>
      <c r="F2115" t="s">
        <v>42</v>
      </c>
      <c r="G2115" t="s">
        <v>57</v>
      </c>
      <c r="H2115" t="s">
        <v>58</v>
      </c>
      <c r="I2115" t="s">
        <v>59</v>
      </c>
      <c r="J2115" t="s">
        <v>46</v>
      </c>
      <c r="K2115" t="s">
        <v>47</v>
      </c>
      <c r="M2115" t="s">
        <v>48</v>
      </c>
      <c r="N2115" t="s">
        <v>49</v>
      </c>
      <c r="O2115">
        <v>30</v>
      </c>
      <c r="P2115">
        <v>30</v>
      </c>
      <c r="Q2115" t="b">
        <v>0</v>
      </c>
      <c r="R2115">
        <v>1</v>
      </c>
      <c r="S2115">
        <v>0</v>
      </c>
      <c r="T2115" t="s">
        <v>99</v>
      </c>
      <c r="U2115" t="s">
        <v>100</v>
      </c>
      <c r="V2115" t="s">
        <v>52</v>
      </c>
      <c r="W2115" t="s">
        <v>53</v>
      </c>
      <c r="X2115">
        <v>14.8</v>
      </c>
      <c r="Y2115">
        <v>11.84</v>
      </c>
      <c r="Z2115">
        <v>6.69</v>
      </c>
      <c r="AA2115">
        <v>1.78</v>
      </c>
      <c r="AB2115">
        <v>8.4700000000000006</v>
      </c>
      <c r="AC2115">
        <v>7.46</v>
      </c>
      <c r="AD2115">
        <v>1.02</v>
      </c>
      <c r="AE2115">
        <v>11.06</v>
      </c>
      <c r="AF2115">
        <v>0</v>
      </c>
      <c r="AG2115">
        <v>-2.58</v>
      </c>
      <c r="AH2115" t="s">
        <v>54</v>
      </c>
      <c r="AK2115">
        <v>11</v>
      </c>
      <c r="AL2115">
        <v>1</v>
      </c>
    </row>
    <row r="2116" spans="1:38" x14ac:dyDescent="0.25">
      <c r="A2116" t="s">
        <v>2385</v>
      </c>
      <c r="B2116" s="1">
        <v>44954</v>
      </c>
      <c r="C2116" t="s">
        <v>268</v>
      </c>
      <c r="D2116" t="s">
        <v>122</v>
      </c>
      <c r="E2116" t="s">
        <v>123</v>
      </c>
      <c r="F2116" t="s">
        <v>124</v>
      </c>
      <c r="G2116" t="s">
        <v>111</v>
      </c>
      <c r="H2116" t="s">
        <v>112</v>
      </c>
      <c r="I2116" t="s">
        <v>113</v>
      </c>
      <c r="J2116" t="s">
        <v>46</v>
      </c>
      <c r="K2116" t="s">
        <v>47</v>
      </c>
      <c r="M2116" t="s">
        <v>48</v>
      </c>
      <c r="N2116" t="s">
        <v>49</v>
      </c>
      <c r="O2116">
        <v>90</v>
      </c>
      <c r="P2116">
        <v>85</v>
      </c>
      <c r="Q2116" t="b">
        <v>0</v>
      </c>
      <c r="R2116">
        <v>1</v>
      </c>
      <c r="S2116">
        <v>0</v>
      </c>
      <c r="T2116" t="s">
        <v>73</v>
      </c>
      <c r="U2116" t="s">
        <v>74</v>
      </c>
      <c r="V2116" t="s">
        <v>52</v>
      </c>
      <c r="W2116" t="s">
        <v>53</v>
      </c>
      <c r="X2116">
        <v>14.8</v>
      </c>
      <c r="Y2116">
        <v>11.84</v>
      </c>
      <c r="Z2116">
        <v>23.91</v>
      </c>
      <c r="AA2116">
        <v>1.79</v>
      </c>
      <c r="AB2116">
        <v>25.7</v>
      </c>
      <c r="AC2116">
        <v>21.85</v>
      </c>
      <c r="AD2116">
        <v>3.86</v>
      </c>
      <c r="AE2116">
        <v>33.32</v>
      </c>
      <c r="AF2116">
        <v>0</v>
      </c>
      <c r="AG2116">
        <v>-7.62</v>
      </c>
      <c r="AH2116" t="s">
        <v>54</v>
      </c>
      <c r="AK2116">
        <v>8</v>
      </c>
      <c r="AL2116">
        <v>0</v>
      </c>
    </row>
    <row r="2117" spans="1:38" x14ac:dyDescent="0.25">
      <c r="A2117" t="s">
        <v>2386</v>
      </c>
      <c r="B2117" s="1">
        <v>45239</v>
      </c>
      <c r="C2117" t="s">
        <v>153</v>
      </c>
      <c r="D2117" t="s">
        <v>122</v>
      </c>
      <c r="E2117" t="s">
        <v>123</v>
      </c>
      <c r="F2117" t="s">
        <v>124</v>
      </c>
      <c r="G2117" t="s">
        <v>57</v>
      </c>
      <c r="H2117" t="s">
        <v>58</v>
      </c>
      <c r="I2117" t="s">
        <v>59</v>
      </c>
      <c r="J2117" t="s">
        <v>46</v>
      </c>
      <c r="K2117" t="s">
        <v>114</v>
      </c>
      <c r="L2117" t="s">
        <v>115</v>
      </c>
      <c r="M2117" t="s">
        <v>116</v>
      </c>
      <c r="N2117" t="s">
        <v>117</v>
      </c>
      <c r="O2117">
        <v>30</v>
      </c>
      <c r="P2117">
        <v>28</v>
      </c>
      <c r="Q2117" t="b">
        <v>1</v>
      </c>
      <c r="R2117">
        <v>4</v>
      </c>
      <c r="S2117">
        <v>0</v>
      </c>
      <c r="T2117" t="s">
        <v>50</v>
      </c>
      <c r="U2117" t="s">
        <v>51</v>
      </c>
      <c r="V2117" t="s">
        <v>52</v>
      </c>
      <c r="W2117" t="s">
        <v>53</v>
      </c>
      <c r="X2117">
        <v>564</v>
      </c>
      <c r="Y2117">
        <v>479.4</v>
      </c>
      <c r="Z2117">
        <v>472.02</v>
      </c>
      <c r="AA2117">
        <v>1.78</v>
      </c>
      <c r="AB2117">
        <v>473.8</v>
      </c>
      <c r="AC2117">
        <v>412.2</v>
      </c>
      <c r="AD2117">
        <v>61.59</v>
      </c>
      <c r="AE2117">
        <v>437.74</v>
      </c>
      <c r="AF2117">
        <v>0</v>
      </c>
      <c r="AG2117">
        <v>36.06</v>
      </c>
      <c r="AH2117" t="s">
        <v>54</v>
      </c>
      <c r="AK2117">
        <v>1</v>
      </c>
      <c r="AL2117">
        <v>0</v>
      </c>
    </row>
    <row r="2118" spans="1:38" x14ac:dyDescent="0.25">
      <c r="A2118" t="s">
        <v>2387</v>
      </c>
      <c r="B2118" s="1">
        <v>45628</v>
      </c>
      <c r="C2118" t="s">
        <v>206</v>
      </c>
      <c r="D2118" t="s">
        <v>66</v>
      </c>
      <c r="E2118" t="s">
        <v>67</v>
      </c>
      <c r="F2118" t="s">
        <v>68</v>
      </c>
      <c r="G2118" t="s">
        <v>80</v>
      </c>
      <c r="H2118" t="s">
        <v>81</v>
      </c>
      <c r="I2118" t="s">
        <v>82</v>
      </c>
      <c r="J2118" t="s">
        <v>46</v>
      </c>
      <c r="K2118" t="s">
        <v>227</v>
      </c>
      <c r="L2118" t="s">
        <v>228</v>
      </c>
      <c r="M2118" t="s">
        <v>229</v>
      </c>
      <c r="N2118" t="s">
        <v>230</v>
      </c>
      <c r="O2118">
        <v>30</v>
      </c>
      <c r="P2118">
        <v>28</v>
      </c>
      <c r="Q2118" t="b">
        <v>1</v>
      </c>
      <c r="R2118">
        <v>4</v>
      </c>
      <c r="S2118">
        <v>0</v>
      </c>
      <c r="T2118" t="s">
        <v>158</v>
      </c>
      <c r="U2118" t="s">
        <v>159</v>
      </c>
      <c r="V2118" t="s">
        <v>158</v>
      </c>
      <c r="W2118" t="s">
        <v>23</v>
      </c>
      <c r="X2118">
        <v>618</v>
      </c>
      <c r="Y2118">
        <v>525.29999999999995</v>
      </c>
      <c r="Z2118">
        <v>556.20000000000005</v>
      </c>
      <c r="AA2118">
        <v>0</v>
      </c>
      <c r="AB2118">
        <v>556.20000000000005</v>
      </c>
      <c r="AC2118">
        <v>0</v>
      </c>
      <c r="AD2118">
        <v>556.20000000000005</v>
      </c>
      <c r="AE2118">
        <v>494.05</v>
      </c>
      <c r="AF2118">
        <v>0</v>
      </c>
      <c r="AG2118">
        <v>62.15</v>
      </c>
      <c r="AH2118" t="s">
        <v>54</v>
      </c>
      <c r="AK2118">
        <v>9</v>
      </c>
      <c r="AL2118">
        <v>0</v>
      </c>
    </row>
    <row r="2119" spans="1:38" x14ac:dyDescent="0.25">
      <c r="A2119" t="s">
        <v>2388</v>
      </c>
      <c r="B2119" s="1">
        <v>44947</v>
      </c>
      <c r="C2119" t="s">
        <v>745</v>
      </c>
      <c r="D2119" t="s">
        <v>66</v>
      </c>
      <c r="E2119" t="s">
        <v>67</v>
      </c>
      <c r="F2119" t="s">
        <v>68</v>
      </c>
      <c r="G2119" t="s">
        <v>43</v>
      </c>
      <c r="H2119" t="s">
        <v>44</v>
      </c>
      <c r="I2119" t="s">
        <v>45</v>
      </c>
      <c r="J2119" t="s">
        <v>46</v>
      </c>
      <c r="K2119" t="s">
        <v>134</v>
      </c>
      <c r="M2119" t="s">
        <v>135</v>
      </c>
      <c r="N2119" t="s">
        <v>136</v>
      </c>
      <c r="O2119">
        <v>28</v>
      </c>
      <c r="P2119">
        <v>26</v>
      </c>
      <c r="Q2119" t="b">
        <v>0</v>
      </c>
      <c r="R2119">
        <v>4</v>
      </c>
      <c r="S2119">
        <v>0</v>
      </c>
      <c r="T2119" t="s">
        <v>99</v>
      </c>
      <c r="U2119" t="s">
        <v>100</v>
      </c>
      <c r="V2119" t="s">
        <v>52</v>
      </c>
      <c r="W2119" t="s">
        <v>53</v>
      </c>
      <c r="X2119">
        <v>4998</v>
      </c>
      <c r="Y2119">
        <v>4248.3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 t="s">
        <v>129</v>
      </c>
      <c r="AI2119">
        <v>88</v>
      </c>
      <c r="AJ2119" t="s">
        <v>130</v>
      </c>
      <c r="AK2119">
        <v>11</v>
      </c>
      <c r="AL2119">
        <v>0</v>
      </c>
    </row>
    <row r="2120" spans="1:38" x14ac:dyDescent="0.25">
      <c r="A2120" t="s">
        <v>2389</v>
      </c>
      <c r="B2120" s="1">
        <v>44967</v>
      </c>
      <c r="C2120" t="s">
        <v>296</v>
      </c>
      <c r="D2120" t="s">
        <v>40</v>
      </c>
      <c r="E2120" t="s">
        <v>41</v>
      </c>
      <c r="F2120" t="s">
        <v>42</v>
      </c>
      <c r="G2120" t="s">
        <v>43</v>
      </c>
      <c r="H2120" t="s">
        <v>44</v>
      </c>
      <c r="I2120" t="s">
        <v>45</v>
      </c>
      <c r="J2120" t="s">
        <v>46</v>
      </c>
      <c r="K2120" t="s">
        <v>106</v>
      </c>
      <c r="M2120" t="s">
        <v>107</v>
      </c>
      <c r="N2120" t="s">
        <v>108</v>
      </c>
      <c r="O2120">
        <v>90</v>
      </c>
      <c r="P2120">
        <v>94</v>
      </c>
      <c r="Q2120" t="b">
        <v>0</v>
      </c>
      <c r="R2120">
        <v>1</v>
      </c>
      <c r="S2120">
        <v>0</v>
      </c>
      <c r="T2120" t="s">
        <v>137</v>
      </c>
      <c r="U2120" t="s">
        <v>138</v>
      </c>
      <c r="V2120" t="s">
        <v>139</v>
      </c>
      <c r="W2120" t="s">
        <v>140</v>
      </c>
      <c r="X2120">
        <v>8.5</v>
      </c>
      <c r="Y2120">
        <v>6.8</v>
      </c>
      <c r="Z2120">
        <v>6.46</v>
      </c>
      <c r="AA2120">
        <v>0.03</v>
      </c>
      <c r="AB2120">
        <v>6.49</v>
      </c>
      <c r="AC2120">
        <v>4.67</v>
      </c>
      <c r="AD2120">
        <v>1.82</v>
      </c>
      <c r="AE2120">
        <v>6.38</v>
      </c>
      <c r="AF2120">
        <v>0</v>
      </c>
      <c r="AG2120">
        <v>0.11</v>
      </c>
      <c r="AH2120" t="s">
        <v>54</v>
      </c>
      <c r="AK2120">
        <v>4</v>
      </c>
      <c r="AL2120">
        <v>1</v>
      </c>
    </row>
    <row r="2121" spans="1:38" x14ac:dyDescent="0.25">
      <c r="A2121" t="s">
        <v>2390</v>
      </c>
      <c r="B2121" s="1">
        <v>45538</v>
      </c>
      <c r="C2121" t="s">
        <v>350</v>
      </c>
      <c r="D2121" t="s">
        <v>122</v>
      </c>
      <c r="E2121" t="s">
        <v>123</v>
      </c>
      <c r="F2121" t="s">
        <v>124</v>
      </c>
      <c r="G2121" t="s">
        <v>43</v>
      </c>
      <c r="H2121" t="s">
        <v>44</v>
      </c>
      <c r="I2121" t="s">
        <v>45</v>
      </c>
      <c r="J2121" t="s">
        <v>46</v>
      </c>
      <c r="K2121" t="s">
        <v>106</v>
      </c>
      <c r="M2121" t="s">
        <v>107</v>
      </c>
      <c r="N2121" t="s">
        <v>108</v>
      </c>
      <c r="O2121">
        <v>90</v>
      </c>
      <c r="P2121">
        <v>89</v>
      </c>
      <c r="Q2121" t="b">
        <v>0</v>
      </c>
      <c r="R2121">
        <v>1</v>
      </c>
      <c r="S2121">
        <v>1</v>
      </c>
      <c r="T2121" t="s">
        <v>99</v>
      </c>
      <c r="U2121" t="s">
        <v>100</v>
      </c>
      <c r="V2121" t="s">
        <v>52</v>
      </c>
      <c r="W2121" t="s">
        <v>53</v>
      </c>
      <c r="X2121">
        <v>8.5</v>
      </c>
      <c r="Y2121">
        <v>6.8</v>
      </c>
      <c r="Z2121">
        <v>4.93</v>
      </c>
      <c r="AA2121">
        <v>1.78</v>
      </c>
      <c r="AB2121">
        <v>6.71</v>
      </c>
      <c r="AC2121">
        <v>5.9</v>
      </c>
      <c r="AD2121">
        <v>1</v>
      </c>
      <c r="AE2121">
        <v>6.38</v>
      </c>
      <c r="AF2121">
        <v>0</v>
      </c>
      <c r="AG2121">
        <v>0.33</v>
      </c>
      <c r="AH2121" t="s">
        <v>54</v>
      </c>
      <c r="AK2121">
        <v>1</v>
      </c>
      <c r="AL2121">
        <v>1</v>
      </c>
    </row>
    <row r="2122" spans="1:38" x14ac:dyDescent="0.25">
      <c r="A2122" t="s">
        <v>2391</v>
      </c>
      <c r="B2122" s="1">
        <v>45619</v>
      </c>
      <c r="C2122" t="s">
        <v>421</v>
      </c>
      <c r="D2122" t="s">
        <v>90</v>
      </c>
      <c r="E2122" t="s">
        <v>91</v>
      </c>
      <c r="F2122" t="s">
        <v>92</v>
      </c>
      <c r="G2122" t="s">
        <v>111</v>
      </c>
      <c r="H2122" t="s">
        <v>112</v>
      </c>
      <c r="I2122" t="s">
        <v>113</v>
      </c>
      <c r="J2122" t="s">
        <v>46</v>
      </c>
      <c r="K2122" t="s">
        <v>213</v>
      </c>
      <c r="L2122" t="s">
        <v>214</v>
      </c>
      <c r="M2122" t="s">
        <v>215</v>
      </c>
      <c r="N2122" t="s">
        <v>216</v>
      </c>
      <c r="O2122">
        <v>30</v>
      </c>
      <c r="P2122">
        <v>30</v>
      </c>
      <c r="Q2122" t="b">
        <v>1</v>
      </c>
      <c r="R2122">
        <v>3</v>
      </c>
      <c r="S2122">
        <v>0</v>
      </c>
      <c r="T2122" t="s">
        <v>99</v>
      </c>
      <c r="U2122" t="s">
        <v>100</v>
      </c>
      <c r="V2122" t="s">
        <v>52</v>
      </c>
      <c r="W2122" t="s">
        <v>53</v>
      </c>
      <c r="X2122">
        <v>492</v>
      </c>
      <c r="Y2122">
        <v>418.2</v>
      </c>
      <c r="Z2122">
        <v>413.35</v>
      </c>
      <c r="AA2122">
        <v>1.78</v>
      </c>
      <c r="AB2122">
        <v>415.13</v>
      </c>
      <c r="AC2122">
        <v>365.32</v>
      </c>
      <c r="AD2122">
        <v>49.82</v>
      </c>
      <c r="AE2122">
        <v>395.75</v>
      </c>
      <c r="AF2122">
        <v>0</v>
      </c>
      <c r="AG2122">
        <v>19.38</v>
      </c>
      <c r="AH2122" t="s">
        <v>54</v>
      </c>
      <c r="AK2122">
        <v>5</v>
      </c>
      <c r="AL2122">
        <v>0</v>
      </c>
    </row>
    <row r="2123" spans="1:38" x14ac:dyDescent="0.25">
      <c r="A2123" t="s">
        <v>2392</v>
      </c>
      <c r="B2123" s="1">
        <v>45106</v>
      </c>
      <c r="C2123" t="s">
        <v>943</v>
      </c>
      <c r="D2123" t="s">
        <v>66</v>
      </c>
      <c r="E2123" t="s">
        <v>67</v>
      </c>
      <c r="F2123" t="s">
        <v>68</v>
      </c>
      <c r="G2123" t="s">
        <v>80</v>
      </c>
      <c r="H2123" t="s">
        <v>81</v>
      </c>
      <c r="I2123" t="s">
        <v>82</v>
      </c>
      <c r="J2123" t="s">
        <v>46</v>
      </c>
      <c r="K2123" t="s">
        <v>60</v>
      </c>
      <c r="L2123" t="s">
        <v>61</v>
      </c>
      <c r="M2123" t="s">
        <v>48</v>
      </c>
      <c r="N2123" t="s">
        <v>49</v>
      </c>
      <c r="O2123">
        <v>90</v>
      </c>
      <c r="P2123">
        <v>93</v>
      </c>
      <c r="Q2123" t="b">
        <v>1</v>
      </c>
      <c r="R2123">
        <v>2</v>
      </c>
      <c r="S2123">
        <v>0</v>
      </c>
      <c r="T2123" t="s">
        <v>50</v>
      </c>
      <c r="U2123" t="s">
        <v>51</v>
      </c>
      <c r="V2123" t="s">
        <v>52</v>
      </c>
      <c r="W2123" t="s">
        <v>53</v>
      </c>
      <c r="X2123">
        <v>174</v>
      </c>
      <c r="Y2123">
        <v>147.9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 t="s">
        <v>129</v>
      </c>
      <c r="AI2123">
        <v>88</v>
      </c>
      <c r="AJ2123" t="s">
        <v>130</v>
      </c>
      <c r="AK2123">
        <v>9</v>
      </c>
      <c r="AL2123">
        <v>0</v>
      </c>
    </row>
    <row r="2124" spans="1:38" x14ac:dyDescent="0.25">
      <c r="A2124" t="s">
        <v>2393</v>
      </c>
      <c r="B2124" s="1">
        <v>45540</v>
      </c>
      <c r="C2124" t="s">
        <v>374</v>
      </c>
      <c r="D2124" t="s">
        <v>40</v>
      </c>
      <c r="E2124" t="s">
        <v>41</v>
      </c>
      <c r="F2124" t="s">
        <v>42</v>
      </c>
      <c r="G2124" t="s">
        <v>43</v>
      </c>
      <c r="H2124" t="s">
        <v>44</v>
      </c>
      <c r="I2124" t="s">
        <v>45</v>
      </c>
      <c r="J2124" t="s">
        <v>46</v>
      </c>
      <c r="K2124" t="s">
        <v>106</v>
      </c>
      <c r="M2124" t="s">
        <v>107</v>
      </c>
      <c r="N2124" t="s">
        <v>108</v>
      </c>
      <c r="O2124">
        <v>90</v>
      </c>
      <c r="P2124">
        <v>92</v>
      </c>
      <c r="Q2124" t="b">
        <v>0</v>
      </c>
      <c r="R2124">
        <v>1</v>
      </c>
      <c r="S2124">
        <v>0</v>
      </c>
      <c r="T2124" t="s">
        <v>62</v>
      </c>
      <c r="U2124" t="s">
        <v>63</v>
      </c>
      <c r="V2124" t="s">
        <v>52</v>
      </c>
      <c r="W2124" t="s">
        <v>53</v>
      </c>
      <c r="X2124">
        <v>8.5</v>
      </c>
      <c r="Y2124">
        <v>6.8</v>
      </c>
      <c r="Z2124">
        <v>4.75</v>
      </c>
      <c r="AA2124">
        <v>1.8</v>
      </c>
      <c r="AB2124">
        <v>6.55</v>
      </c>
      <c r="AC2124">
        <v>5.5</v>
      </c>
      <c r="AD2124">
        <v>1.05</v>
      </c>
      <c r="AE2124">
        <v>6.44</v>
      </c>
      <c r="AF2124">
        <v>0</v>
      </c>
      <c r="AG2124">
        <v>0.11</v>
      </c>
      <c r="AH2124" t="s">
        <v>54</v>
      </c>
      <c r="AK2124">
        <v>5</v>
      </c>
      <c r="AL2124">
        <v>1</v>
      </c>
    </row>
    <row r="2125" spans="1:38" x14ac:dyDescent="0.25">
      <c r="A2125" t="s">
        <v>2394</v>
      </c>
      <c r="B2125" s="1">
        <v>44984</v>
      </c>
      <c r="C2125" t="s">
        <v>299</v>
      </c>
      <c r="D2125" t="s">
        <v>40</v>
      </c>
      <c r="E2125" t="s">
        <v>41</v>
      </c>
      <c r="F2125" t="s">
        <v>42</v>
      </c>
      <c r="G2125" t="s">
        <v>43</v>
      </c>
      <c r="H2125" t="s">
        <v>44</v>
      </c>
      <c r="I2125" t="s">
        <v>45</v>
      </c>
      <c r="J2125" t="s">
        <v>46</v>
      </c>
      <c r="K2125" t="s">
        <v>83</v>
      </c>
      <c r="M2125" t="s">
        <v>84</v>
      </c>
      <c r="N2125" t="s">
        <v>85</v>
      </c>
      <c r="O2125">
        <v>30</v>
      </c>
      <c r="P2125">
        <v>29</v>
      </c>
      <c r="Q2125" t="b">
        <v>0</v>
      </c>
      <c r="R2125">
        <v>1</v>
      </c>
      <c r="S2125">
        <v>0</v>
      </c>
      <c r="T2125" t="s">
        <v>62</v>
      </c>
      <c r="U2125" t="s">
        <v>63</v>
      </c>
      <c r="V2125" t="s">
        <v>52</v>
      </c>
      <c r="W2125" t="s">
        <v>53</v>
      </c>
      <c r="X2125">
        <v>7.2</v>
      </c>
      <c r="Y2125">
        <v>5.76</v>
      </c>
      <c r="Z2125">
        <v>3.33</v>
      </c>
      <c r="AA2125">
        <v>1.8</v>
      </c>
      <c r="AB2125">
        <v>5.13</v>
      </c>
      <c r="AC2125">
        <v>4.3099999999999996</v>
      </c>
      <c r="AD2125">
        <v>1</v>
      </c>
      <c r="AE2125">
        <v>5.47</v>
      </c>
      <c r="AF2125">
        <v>0</v>
      </c>
      <c r="AG2125">
        <v>-0.34</v>
      </c>
      <c r="AH2125" t="s">
        <v>54</v>
      </c>
      <c r="AK2125">
        <v>10</v>
      </c>
      <c r="AL2125">
        <v>0</v>
      </c>
    </row>
    <row r="2126" spans="1:38" x14ac:dyDescent="0.25">
      <c r="A2126" t="s">
        <v>2395</v>
      </c>
      <c r="B2126" s="1">
        <v>45396</v>
      </c>
      <c r="C2126" t="s">
        <v>119</v>
      </c>
      <c r="D2126" t="s">
        <v>40</v>
      </c>
      <c r="E2126" t="s">
        <v>41</v>
      </c>
      <c r="F2126" t="s">
        <v>42</v>
      </c>
      <c r="G2126" t="s">
        <v>80</v>
      </c>
      <c r="H2126" t="s">
        <v>81</v>
      </c>
      <c r="I2126" t="s">
        <v>82</v>
      </c>
      <c r="J2126" t="s">
        <v>46</v>
      </c>
      <c r="K2126" t="s">
        <v>103</v>
      </c>
      <c r="M2126" t="s">
        <v>95</v>
      </c>
      <c r="N2126" t="s">
        <v>96</v>
      </c>
      <c r="O2126">
        <v>30</v>
      </c>
      <c r="P2126">
        <v>29</v>
      </c>
      <c r="Q2126" t="b">
        <v>0</v>
      </c>
      <c r="R2126">
        <v>1</v>
      </c>
      <c r="S2126">
        <v>0</v>
      </c>
      <c r="T2126" t="s">
        <v>137</v>
      </c>
      <c r="U2126" t="s">
        <v>138</v>
      </c>
      <c r="V2126" t="s">
        <v>139</v>
      </c>
      <c r="W2126" t="s">
        <v>140</v>
      </c>
      <c r="X2126">
        <v>18.2</v>
      </c>
      <c r="Y2126">
        <v>14.56</v>
      </c>
      <c r="Z2126">
        <v>13.83</v>
      </c>
      <c r="AA2126">
        <v>7.0000000000000007E-2</v>
      </c>
      <c r="AB2126">
        <v>13.9</v>
      </c>
      <c r="AC2126">
        <v>10.01</v>
      </c>
      <c r="AD2126">
        <v>3.89</v>
      </c>
      <c r="AE2126">
        <v>13.82</v>
      </c>
      <c r="AF2126">
        <v>0</v>
      </c>
      <c r="AG2126">
        <v>0.08</v>
      </c>
      <c r="AH2126" t="s">
        <v>54</v>
      </c>
      <c r="AK2126">
        <v>11</v>
      </c>
      <c r="AL2126">
        <v>0</v>
      </c>
    </row>
    <row r="2127" spans="1:38" x14ac:dyDescent="0.25">
      <c r="A2127" t="s">
        <v>2396</v>
      </c>
      <c r="B2127" s="1">
        <v>45044</v>
      </c>
      <c r="C2127" t="s">
        <v>304</v>
      </c>
      <c r="D2127" t="s">
        <v>66</v>
      </c>
      <c r="E2127" t="s">
        <v>67</v>
      </c>
      <c r="F2127" t="s">
        <v>68</v>
      </c>
      <c r="G2127" t="s">
        <v>57</v>
      </c>
      <c r="H2127" t="s">
        <v>58</v>
      </c>
      <c r="I2127" t="s">
        <v>59</v>
      </c>
      <c r="J2127" t="s">
        <v>46</v>
      </c>
      <c r="K2127" t="s">
        <v>114</v>
      </c>
      <c r="L2127" t="s">
        <v>115</v>
      </c>
      <c r="M2127" t="s">
        <v>116</v>
      </c>
      <c r="N2127" t="s">
        <v>117</v>
      </c>
      <c r="O2127">
        <v>30</v>
      </c>
      <c r="P2127">
        <v>29</v>
      </c>
      <c r="Q2127" t="b">
        <v>1</v>
      </c>
      <c r="R2127">
        <v>4</v>
      </c>
      <c r="S2127">
        <v>0</v>
      </c>
      <c r="T2127" t="s">
        <v>99</v>
      </c>
      <c r="U2127" t="s">
        <v>100</v>
      </c>
      <c r="V2127" t="s">
        <v>52</v>
      </c>
      <c r="W2127" t="s">
        <v>53</v>
      </c>
      <c r="X2127">
        <v>564</v>
      </c>
      <c r="Y2127">
        <v>479.4</v>
      </c>
      <c r="Z2127">
        <v>467.73</v>
      </c>
      <c r="AA2127">
        <v>1.78</v>
      </c>
      <c r="AB2127">
        <v>469.51</v>
      </c>
      <c r="AC2127">
        <v>413.17</v>
      </c>
      <c r="AD2127">
        <v>56.34</v>
      </c>
      <c r="AE2127">
        <v>422.08</v>
      </c>
      <c r="AF2127">
        <v>0</v>
      </c>
      <c r="AG2127">
        <v>47.43</v>
      </c>
      <c r="AH2127" t="s">
        <v>54</v>
      </c>
      <c r="AK2127">
        <v>7</v>
      </c>
      <c r="AL2127">
        <v>0</v>
      </c>
    </row>
    <row r="2128" spans="1:38" x14ac:dyDescent="0.25">
      <c r="A2128" t="s">
        <v>2397</v>
      </c>
      <c r="B2128" s="1">
        <v>45327</v>
      </c>
      <c r="C2128" t="s">
        <v>344</v>
      </c>
      <c r="D2128" t="s">
        <v>66</v>
      </c>
      <c r="E2128" t="s">
        <v>67</v>
      </c>
      <c r="F2128" t="s">
        <v>68</v>
      </c>
      <c r="G2128" t="s">
        <v>43</v>
      </c>
      <c r="H2128" t="s">
        <v>44</v>
      </c>
      <c r="I2128" t="s">
        <v>45</v>
      </c>
      <c r="J2128" t="s">
        <v>46</v>
      </c>
      <c r="K2128" t="s">
        <v>47</v>
      </c>
      <c r="M2128" t="s">
        <v>48</v>
      </c>
      <c r="N2128" t="s">
        <v>49</v>
      </c>
      <c r="O2128">
        <v>30</v>
      </c>
      <c r="P2128">
        <v>28</v>
      </c>
      <c r="Q2128" t="b">
        <v>0</v>
      </c>
      <c r="R2128">
        <v>1</v>
      </c>
      <c r="S2128">
        <v>0</v>
      </c>
      <c r="T2128" t="s">
        <v>143</v>
      </c>
      <c r="U2128" t="s">
        <v>144</v>
      </c>
      <c r="V2128" t="s">
        <v>139</v>
      </c>
      <c r="W2128" t="s">
        <v>53</v>
      </c>
      <c r="X2128">
        <v>14.8</v>
      </c>
      <c r="Y2128">
        <v>11.84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 t="s">
        <v>129</v>
      </c>
      <c r="AI2128">
        <v>70</v>
      </c>
      <c r="AJ2128" t="s">
        <v>341</v>
      </c>
      <c r="AK2128">
        <v>5</v>
      </c>
      <c r="AL2128">
        <v>0</v>
      </c>
    </row>
    <row r="2129" spans="1:38" x14ac:dyDescent="0.25">
      <c r="A2129" t="s">
        <v>2398</v>
      </c>
      <c r="B2129" s="1">
        <v>45188</v>
      </c>
      <c r="C2129" t="s">
        <v>87</v>
      </c>
      <c r="D2129" t="s">
        <v>122</v>
      </c>
      <c r="E2129" t="s">
        <v>123</v>
      </c>
      <c r="F2129" t="s">
        <v>124</v>
      </c>
      <c r="G2129" t="s">
        <v>43</v>
      </c>
      <c r="H2129" t="s">
        <v>44</v>
      </c>
      <c r="I2129" t="s">
        <v>45</v>
      </c>
      <c r="J2129" t="s">
        <v>46</v>
      </c>
      <c r="K2129" t="s">
        <v>168</v>
      </c>
      <c r="L2129" t="s">
        <v>169</v>
      </c>
      <c r="M2129" t="s">
        <v>170</v>
      </c>
      <c r="N2129" t="s">
        <v>171</v>
      </c>
      <c r="O2129">
        <v>30</v>
      </c>
      <c r="P2129">
        <v>29</v>
      </c>
      <c r="Q2129" t="b">
        <v>1</v>
      </c>
      <c r="R2129">
        <v>3</v>
      </c>
      <c r="S2129">
        <v>0</v>
      </c>
      <c r="T2129" t="s">
        <v>143</v>
      </c>
      <c r="U2129" t="s">
        <v>144</v>
      </c>
      <c r="V2129" t="s">
        <v>139</v>
      </c>
      <c r="W2129" t="s">
        <v>53</v>
      </c>
      <c r="X2129">
        <v>594</v>
      </c>
      <c r="Y2129">
        <v>504.9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 t="s">
        <v>129</v>
      </c>
      <c r="AI2129">
        <v>88</v>
      </c>
      <c r="AJ2129" t="s">
        <v>130</v>
      </c>
      <c r="AK2129">
        <v>5</v>
      </c>
      <c r="AL2129">
        <v>0</v>
      </c>
    </row>
    <row r="2130" spans="1:38" x14ac:dyDescent="0.25">
      <c r="A2130" t="s">
        <v>2399</v>
      </c>
      <c r="B2130" s="1">
        <v>45046</v>
      </c>
      <c r="C2130" t="s">
        <v>56</v>
      </c>
      <c r="D2130" t="s">
        <v>90</v>
      </c>
      <c r="E2130" t="s">
        <v>91</v>
      </c>
      <c r="F2130" t="s">
        <v>92</v>
      </c>
      <c r="G2130" t="s">
        <v>111</v>
      </c>
      <c r="H2130" t="s">
        <v>112</v>
      </c>
      <c r="I2130" t="s">
        <v>113</v>
      </c>
      <c r="J2130" t="s">
        <v>46</v>
      </c>
      <c r="K2130" t="s">
        <v>196</v>
      </c>
      <c r="M2130" t="s">
        <v>197</v>
      </c>
      <c r="N2130" t="s">
        <v>198</v>
      </c>
      <c r="O2130">
        <v>90</v>
      </c>
      <c r="P2130">
        <v>90</v>
      </c>
      <c r="Q2130" t="b">
        <v>0</v>
      </c>
      <c r="R2130">
        <v>1</v>
      </c>
      <c r="S2130">
        <v>1</v>
      </c>
      <c r="T2130" t="s">
        <v>158</v>
      </c>
      <c r="U2130" t="s">
        <v>159</v>
      </c>
      <c r="V2130" t="s">
        <v>158</v>
      </c>
      <c r="W2130" t="s">
        <v>23</v>
      </c>
      <c r="X2130">
        <v>12.4</v>
      </c>
      <c r="Y2130">
        <v>9.92</v>
      </c>
      <c r="Z2130">
        <v>11.16</v>
      </c>
      <c r="AA2130">
        <v>0</v>
      </c>
      <c r="AB2130">
        <v>11.16</v>
      </c>
      <c r="AC2130">
        <v>0</v>
      </c>
      <c r="AD2130">
        <v>11.16</v>
      </c>
      <c r="AE2130">
        <v>9.59</v>
      </c>
      <c r="AF2130">
        <v>0</v>
      </c>
      <c r="AG2130">
        <v>1.57</v>
      </c>
      <c r="AH2130" t="s">
        <v>54</v>
      </c>
      <c r="AK2130">
        <v>8</v>
      </c>
      <c r="AL2130">
        <v>0</v>
      </c>
    </row>
    <row r="2131" spans="1:38" x14ac:dyDescent="0.25">
      <c r="A2131" t="s">
        <v>2400</v>
      </c>
      <c r="B2131" s="1">
        <v>45154</v>
      </c>
      <c r="C2131" t="s">
        <v>569</v>
      </c>
      <c r="D2131" t="s">
        <v>66</v>
      </c>
      <c r="E2131" t="s">
        <v>67</v>
      </c>
      <c r="F2131" t="s">
        <v>68</v>
      </c>
      <c r="G2131" t="s">
        <v>43</v>
      </c>
      <c r="H2131" t="s">
        <v>44</v>
      </c>
      <c r="I2131" t="s">
        <v>45</v>
      </c>
      <c r="J2131" t="s">
        <v>46</v>
      </c>
      <c r="K2131" t="s">
        <v>83</v>
      </c>
      <c r="M2131" t="s">
        <v>84</v>
      </c>
      <c r="N2131" t="s">
        <v>85</v>
      </c>
      <c r="O2131">
        <v>30</v>
      </c>
      <c r="P2131">
        <v>29</v>
      </c>
      <c r="Q2131" t="b">
        <v>0</v>
      </c>
      <c r="R2131">
        <v>1</v>
      </c>
      <c r="S2131">
        <v>0</v>
      </c>
      <c r="T2131" t="s">
        <v>137</v>
      </c>
      <c r="U2131" t="s">
        <v>138</v>
      </c>
      <c r="V2131" t="s">
        <v>139</v>
      </c>
      <c r="W2131" t="s">
        <v>140</v>
      </c>
      <c r="X2131">
        <v>7.2</v>
      </c>
      <c r="Y2131">
        <v>5.76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 t="s">
        <v>129</v>
      </c>
      <c r="AI2131">
        <v>75</v>
      </c>
      <c r="AJ2131" t="s">
        <v>375</v>
      </c>
      <c r="AK2131">
        <v>3</v>
      </c>
      <c r="AL2131">
        <v>1</v>
      </c>
    </row>
    <row r="2132" spans="1:38" x14ac:dyDescent="0.25">
      <c r="A2132" t="s">
        <v>2401</v>
      </c>
      <c r="B2132" s="1">
        <v>45636</v>
      </c>
      <c r="C2132" t="s">
        <v>607</v>
      </c>
      <c r="D2132" t="s">
        <v>77</v>
      </c>
      <c r="E2132" t="s">
        <v>78</v>
      </c>
      <c r="F2132" t="s">
        <v>79</v>
      </c>
      <c r="G2132" t="s">
        <v>80</v>
      </c>
      <c r="H2132" t="s">
        <v>81</v>
      </c>
      <c r="I2132" t="s">
        <v>82</v>
      </c>
      <c r="J2132" t="s">
        <v>46</v>
      </c>
      <c r="K2132" t="s">
        <v>47</v>
      </c>
      <c r="M2132" t="s">
        <v>48</v>
      </c>
      <c r="N2132" t="s">
        <v>49</v>
      </c>
      <c r="O2132">
        <v>30</v>
      </c>
      <c r="P2132">
        <v>28</v>
      </c>
      <c r="Q2132" t="b">
        <v>0</v>
      </c>
      <c r="R2132">
        <v>1</v>
      </c>
      <c r="S2132">
        <v>2</v>
      </c>
      <c r="T2132" t="s">
        <v>62</v>
      </c>
      <c r="U2132" t="s">
        <v>63</v>
      </c>
      <c r="V2132" t="s">
        <v>52</v>
      </c>
      <c r="W2132" t="s">
        <v>53</v>
      </c>
      <c r="X2132">
        <v>14.8</v>
      </c>
      <c r="Y2132">
        <v>11.84</v>
      </c>
      <c r="Z2132">
        <v>9.11</v>
      </c>
      <c r="AA2132">
        <v>1.8</v>
      </c>
      <c r="AB2132">
        <v>10.91</v>
      </c>
      <c r="AC2132">
        <v>9.16</v>
      </c>
      <c r="AD2132">
        <v>1.75</v>
      </c>
      <c r="AE2132">
        <v>10.46</v>
      </c>
      <c r="AF2132">
        <v>0</v>
      </c>
      <c r="AG2132">
        <v>0.45</v>
      </c>
      <c r="AH2132" t="s">
        <v>54</v>
      </c>
      <c r="AK2132">
        <v>5</v>
      </c>
      <c r="AL2132">
        <v>0</v>
      </c>
    </row>
    <row r="2133" spans="1:38" x14ac:dyDescent="0.25">
      <c r="A2133" t="s">
        <v>2402</v>
      </c>
      <c r="B2133" s="1">
        <v>45269</v>
      </c>
      <c r="C2133" t="s">
        <v>339</v>
      </c>
      <c r="D2133" t="s">
        <v>90</v>
      </c>
      <c r="E2133" t="s">
        <v>91</v>
      </c>
      <c r="F2133" t="s">
        <v>92</v>
      </c>
      <c r="G2133" t="s">
        <v>80</v>
      </c>
      <c r="H2133" t="s">
        <v>81</v>
      </c>
      <c r="I2133" t="s">
        <v>82</v>
      </c>
      <c r="J2133" t="s">
        <v>46</v>
      </c>
      <c r="K2133" t="s">
        <v>213</v>
      </c>
      <c r="L2133" t="s">
        <v>214</v>
      </c>
      <c r="M2133" t="s">
        <v>215</v>
      </c>
      <c r="N2133" t="s">
        <v>216</v>
      </c>
      <c r="O2133">
        <v>30</v>
      </c>
      <c r="P2133">
        <v>31</v>
      </c>
      <c r="Q2133" t="b">
        <v>1</v>
      </c>
      <c r="R2133">
        <v>3</v>
      </c>
      <c r="S2133">
        <v>2</v>
      </c>
      <c r="T2133" t="s">
        <v>62</v>
      </c>
      <c r="U2133" t="s">
        <v>63</v>
      </c>
      <c r="V2133" t="s">
        <v>52</v>
      </c>
      <c r="W2133" t="s">
        <v>53</v>
      </c>
      <c r="X2133">
        <v>492</v>
      </c>
      <c r="Y2133">
        <v>418.2</v>
      </c>
      <c r="Z2133">
        <v>406.86</v>
      </c>
      <c r="AA2133">
        <v>1.8</v>
      </c>
      <c r="AB2133">
        <v>408.66</v>
      </c>
      <c r="AC2133">
        <v>343.27</v>
      </c>
      <c r="AD2133">
        <v>65.39</v>
      </c>
      <c r="AE2133">
        <v>398.98</v>
      </c>
      <c r="AF2133">
        <v>0</v>
      </c>
      <c r="AG2133">
        <v>9.68</v>
      </c>
      <c r="AH2133" t="s">
        <v>54</v>
      </c>
      <c r="AK2133">
        <v>8</v>
      </c>
      <c r="AL2133">
        <v>0</v>
      </c>
    </row>
    <row r="2134" spans="1:38" x14ac:dyDescent="0.25">
      <c r="A2134" t="s">
        <v>2403</v>
      </c>
      <c r="B2134" s="1">
        <v>45408</v>
      </c>
      <c r="C2134" t="s">
        <v>449</v>
      </c>
      <c r="D2134" t="s">
        <v>77</v>
      </c>
      <c r="E2134" t="s">
        <v>78</v>
      </c>
      <c r="F2134" t="s">
        <v>79</v>
      </c>
      <c r="G2134" t="s">
        <v>111</v>
      </c>
      <c r="H2134" t="s">
        <v>112</v>
      </c>
      <c r="I2134" t="s">
        <v>113</v>
      </c>
      <c r="J2134" t="s">
        <v>46</v>
      </c>
      <c r="K2134" t="s">
        <v>83</v>
      </c>
      <c r="M2134" t="s">
        <v>84</v>
      </c>
      <c r="N2134" t="s">
        <v>85</v>
      </c>
      <c r="O2134">
        <v>30</v>
      </c>
      <c r="P2134">
        <v>29</v>
      </c>
      <c r="Q2134" t="b">
        <v>0</v>
      </c>
      <c r="R2134">
        <v>1</v>
      </c>
      <c r="S2134">
        <v>0</v>
      </c>
      <c r="T2134" t="s">
        <v>50</v>
      </c>
      <c r="U2134" t="s">
        <v>51</v>
      </c>
      <c r="V2134" t="s">
        <v>52</v>
      </c>
      <c r="W2134" t="s">
        <v>53</v>
      </c>
      <c r="X2134">
        <v>7.2</v>
      </c>
      <c r="Y2134">
        <v>5.76</v>
      </c>
      <c r="Z2134">
        <v>4.22</v>
      </c>
      <c r="AA2134">
        <v>1.78</v>
      </c>
      <c r="AB2134">
        <v>6</v>
      </c>
      <c r="AC2134">
        <v>5.22</v>
      </c>
      <c r="AD2134">
        <v>1</v>
      </c>
      <c r="AE2134">
        <v>5.21</v>
      </c>
      <c r="AF2134">
        <v>0</v>
      </c>
      <c r="AG2134">
        <v>0.78</v>
      </c>
      <c r="AH2134" t="s">
        <v>54</v>
      </c>
      <c r="AK2134">
        <v>7</v>
      </c>
      <c r="AL2134">
        <v>0</v>
      </c>
    </row>
    <row r="2135" spans="1:38" x14ac:dyDescent="0.25">
      <c r="A2135" t="s">
        <v>2404</v>
      </c>
      <c r="B2135" s="1">
        <v>45111</v>
      </c>
      <c r="C2135" t="s">
        <v>89</v>
      </c>
      <c r="D2135" t="s">
        <v>122</v>
      </c>
      <c r="E2135" t="s">
        <v>123</v>
      </c>
      <c r="F2135" t="s">
        <v>124</v>
      </c>
      <c r="G2135" t="s">
        <v>43</v>
      </c>
      <c r="H2135" t="s">
        <v>44</v>
      </c>
      <c r="I2135" t="s">
        <v>45</v>
      </c>
      <c r="J2135" t="s">
        <v>46</v>
      </c>
      <c r="K2135" t="s">
        <v>106</v>
      </c>
      <c r="M2135" t="s">
        <v>107</v>
      </c>
      <c r="N2135" t="s">
        <v>108</v>
      </c>
      <c r="O2135">
        <v>90</v>
      </c>
      <c r="P2135">
        <v>88</v>
      </c>
      <c r="Q2135" t="b">
        <v>0</v>
      </c>
      <c r="R2135">
        <v>1</v>
      </c>
      <c r="S2135">
        <v>0</v>
      </c>
      <c r="T2135" t="s">
        <v>99</v>
      </c>
      <c r="U2135" t="s">
        <v>100</v>
      </c>
      <c r="V2135" t="s">
        <v>52</v>
      </c>
      <c r="W2135" t="s">
        <v>53</v>
      </c>
      <c r="X2135">
        <v>8.5</v>
      </c>
      <c r="Y2135">
        <v>6.8</v>
      </c>
      <c r="Z2135">
        <v>4.47</v>
      </c>
      <c r="AA2135">
        <v>1.78</v>
      </c>
      <c r="AB2135">
        <v>6.25</v>
      </c>
      <c r="AC2135">
        <v>5.5</v>
      </c>
      <c r="AD2135">
        <v>1</v>
      </c>
      <c r="AE2135">
        <v>6.26</v>
      </c>
      <c r="AF2135">
        <v>0</v>
      </c>
      <c r="AG2135">
        <v>-0.01</v>
      </c>
      <c r="AH2135" t="s">
        <v>54</v>
      </c>
      <c r="AK2135">
        <v>2</v>
      </c>
      <c r="AL2135">
        <v>0</v>
      </c>
    </row>
    <row r="2136" spans="1:38" x14ac:dyDescent="0.25">
      <c r="A2136" t="s">
        <v>2405</v>
      </c>
      <c r="B2136" s="1">
        <v>45442</v>
      </c>
      <c r="C2136" t="s">
        <v>212</v>
      </c>
      <c r="D2136" t="s">
        <v>66</v>
      </c>
      <c r="E2136" t="s">
        <v>67</v>
      </c>
      <c r="F2136" t="s">
        <v>68</v>
      </c>
      <c r="G2136" t="s">
        <v>57</v>
      </c>
      <c r="H2136" t="s">
        <v>58</v>
      </c>
      <c r="I2136" t="s">
        <v>59</v>
      </c>
      <c r="J2136" t="s">
        <v>46</v>
      </c>
      <c r="K2136" t="s">
        <v>180</v>
      </c>
      <c r="M2136" t="s">
        <v>181</v>
      </c>
      <c r="N2136" t="s">
        <v>182</v>
      </c>
      <c r="O2136">
        <v>30</v>
      </c>
      <c r="P2136">
        <v>31</v>
      </c>
      <c r="Q2136" t="b">
        <v>0</v>
      </c>
      <c r="R2136">
        <v>1</v>
      </c>
      <c r="S2136">
        <v>0</v>
      </c>
      <c r="T2136" t="s">
        <v>73</v>
      </c>
      <c r="U2136" t="s">
        <v>74</v>
      </c>
      <c r="V2136" t="s">
        <v>52</v>
      </c>
      <c r="W2136" t="s">
        <v>53</v>
      </c>
      <c r="X2136">
        <v>6.9</v>
      </c>
      <c r="Y2136">
        <v>5.52</v>
      </c>
      <c r="Z2136">
        <v>3.85</v>
      </c>
      <c r="AA2136">
        <v>1.79</v>
      </c>
      <c r="AB2136">
        <v>5.64</v>
      </c>
      <c r="AC2136">
        <v>4.79</v>
      </c>
      <c r="AD2136">
        <v>1</v>
      </c>
      <c r="AE2136">
        <v>5.13</v>
      </c>
      <c r="AF2136">
        <v>0</v>
      </c>
      <c r="AG2136">
        <v>0.51</v>
      </c>
      <c r="AH2136" t="s">
        <v>54</v>
      </c>
      <c r="AK2136">
        <v>8</v>
      </c>
      <c r="AL2136">
        <v>0</v>
      </c>
    </row>
    <row r="2137" spans="1:38" x14ac:dyDescent="0.25">
      <c r="A2137" t="s">
        <v>2406</v>
      </c>
      <c r="B2137" s="1">
        <v>45211</v>
      </c>
      <c r="C2137" t="s">
        <v>366</v>
      </c>
      <c r="D2137" t="s">
        <v>40</v>
      </c>
      <c r="E2137" t="s">
        <v>41</v>
      </c>
      <c r="F2137" t="s">
        <v>42</v>
      </c>
      <c r="G2137" t="s">
        <v>111</v>
      </c>
      <c r="H2137" t="s">
        <v>112</v>
      </c>
      <c r="I2137" t="s">
        <v>113</v>
      </c>
      <c r="J2137" t="s">
        <v>46</v>
      </c>
      <c r="K2137" t="s">
        <v>106</v>
      </c>
      <c r="M2137" t="s">
        <v>107</v>
      </c>
      <c r="N2137" t="s">
        <v>108</v>
      </c>
      <c r="O2137">
        <v>90</v>
      </c>
      <c r="P2137">
        <v>91</v>
      </c>
      <c r="Q2137" t="b">
        <v>0</v>
      </c>
      <c r="R2137">
        <v>1</v>
      </c>
      <c r="S2137">
        <v>0</v>
      </c>
      <c r="T2137" t="s">
        <v>73</v>
      </c>
      <c r="U2137" t="s">
        <v>74</v>
      </c>
      <c r="V2137" t="s">
        <v>52</v>
      </c>
      <c r="W2137" t="s">
        <v>53</v>
      </c>
      <c r="X2137">
        <v>8.5</v>
      </c>
      <c r="Y2137">
        <v>6.8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 t="s">
        <v>129</v>
      </c>
      <c r="AI2137">
        <v>65</v>
      </c>
      <c r="AJ2137" t="s">
        <v>189</v>
      </c>
      <c r="AK2137">
        <v>11</v>
      </c>
      <c r="AL2137">
        <v>0</v>
      </c>
    </row>
    <row r="2138" spans="1:38" x14ac:dyDescent="0.25">
      <c r="A2138" t="s">
        <v>2407</v>
      </c>
      <c r="B2138" s="1">
        <v>45543</v>
      </c>
      <c r="C2138" t="s">
        <v>314</v>
      </c>
      <c r="D2138" t="s">
        <v>77</v>
      </c>
      <c r="E2138" t="s">
        <v>78</v>
      </c>
      <c r="F2138" t="s">
        <v>79</v>
      </c>
      <c r="G2138" t="s">
        <v>111</v>
      </c>
      <c r="H2138" t="s">
        <v>112</v>
      </c>
      <c r="I2138" t="s">
        <v>113</v>
      </c>
      <c r="J2138" t="s">
        <v>46</v>
      </c>
      <c r="K2138" t="s">
        <v>106</v>
      </c>
      <c r="M2138" t="s">
        <v>107</v>
      </c>
      <c r="N2138" t="s">
        <v>108</v>
      </c>
      <c r="O2138">
        <v>90</v>
      </c>
      <c r="P2138">
        <v>91</v>
      </c>
      <c r="Q2138" t="b">
        <v>0</v>
      </c>
      <c r="R2138">
        <v>1</v>
      </c>
      <c r="S2138">
        <v>0</v>
      </c>
      <c r="T2138" t="s">
        <v>137</v>
      </c>
      <c r="U2138" t="s">
        <v>138</v>
      </c>
      <c r="V2138" t="s">
        <v>139</v>
      </c>
      <c r="W2138" t="s">
        <v>140</v>
      </c>
      <c r="X2138">
        <v>8.5</v>
      </c>
      <c r="Y2138">
        <v>6.8</v>
      </c>
      <c r="Z2138">
        <v>6.46</v>
      </c>
      <c r="AA2138">
        <v>0.03</v>
      </c>
      <c r="AB2138">
        <v>6.49</v>
      </c>
      <c r="AC2138">
        <v>4.67</v>
      </c>
      <c r="AD2138">
        <v>1.82</v>
      </c>
      <c r="AE2138">
        <v>6.41</v>
      </c>
      <c r="AF2138">
        <v>0</v>
      </c>
      <c r="AG2138">
        <v>0.08</v>
      </c>
      <c r="AH2138" t="s">
        <v>54</v>
      </c>
      <c r="AK2138">
        <v>3</v>
      </c>
      <c r="AL2138">
        <v>0</v>
      </c>
    </row>
    <row r="2139" spans="1:38" x14ac:dyDescent="0.25">
      <c r="A2139" t="s">
        <v>2408</v>
      </c>
      <c r="B2139" s="1">
        <v>45083</v>
      </c>
      <c r="C2139" t="s">
        <v>517</v>
      </c>
      <c r="D2139" t="s">
        <v>90</v>
      </c>
      <c r="E2139" t="s">
        <v>91</v>
      </c>
      <c r="F2139" t="s">
        <v>92</v>
      </c>
      <c r="G2139" t="s">
        <v>111</v>
      </c>
      <c r="H2139" t="s">
        <v>112</v>
      </c>
      <c r="I2139" t="s">
        <v>113</v>
      </c>
      <c r="J2139" t="s">
        <v>46</v>
      </c>
      <c r="K2139" t="s">
        <v>180</v>
      </c>
      <c r="M2139" t="s">
        <v>181</v>
      </c>
      <c r="N2139" t="s">
        <v>182</v>
      </c>
      <c r="O2139">
        <v>30</v>
      </c>
      <c r="P2139">
        <v>30</v>
      </c>
      <c r="Q2139" t="b">
        <v>0</v>
      </c>
      <c r="R2139">
        <v>1</v>
      </c>
      <c r="S2139">
        <v>0</v>
      </c>
      <c r="T2139" t="s">
        <v>99</v>
      </c>
      <c r="U2139" t="s">
        <v>100</v>
      </c>
      <c r="V2139" t="s">
        <v>52</v>
      </c>
      <c r="W2139" t="s">
        <v>53</v>
      </c>
      <c r="X2139">
        <v>6.9</v>
      </c>
      <c r="Y2139">
        <v>5.52</v>
      </c>
      <c r="Z2139">
        <v>3.76</v>
      </c>
      <c r="AA2139">
        <v>1.78</v>
      </c>
      <c r="AB2139">
        <v>5.54</v>
      </c>
      <c r="AC2139">
        <v>4.88</v>
      </c>
      <c r="AD2139">
        <v>1</v>
      </c>
      <c r="AE2139">
        <v>5.25</v>
      </c>
      <c r="AF2139">
        <v>0</v>
      </c>
      <c r="AG2139">
        <v>0.3</v>
      </c>
      <c r="AH2139" t="s">
        <v>54</v>
      </c>
      <c r="AK2139">
        <v>5</v>
      </c>
      <c r="AL2139">
        <v>0</v>
      </c>
    </row>
    <row r="2140" spans="1:38" x14ac:dyDescent="0.25">
      <c r="A2140" t="s">
        <v>2409</v>
      </c>
      <c r="B2140" s="1">
        <v>45494</v>
      </c>
      <c r="C2140" t="s">
        <v>119</v>
      </c>
      <c r="D2140" t="s">
        <v>122</v>
      </c>
      <c r="E2140" t="s">
        <v>123</v>
      </c>
      <c r="F2140" t="s">
        <v>124</v>
      </c>
      <c r="G2140" t="s">
        <v>43</v>
      </c>
      <c r="H2140" t="s">
        <v>44</v>
      </c>
      <c r="I2140" t="s">
        <v>45</v>
      </c>
      <c r="J2140" t="s">
        <v>46</v>
      </c>
      <c r="K2140" t="s">
        <v>260</v>
      </c>
      <c r="L2140" t="s">
        <v>261</v>
      </c>
      <c r="M2140" t="s">
        <v>262</v>
      </c>
      <c r="N2140" t="s">
        <v>157</v>
      </c>
      <c r="O2140">
        <v>28</v>
      </c>
      <c r="P2140">
        <v>29</v>
      </c>
      <c r="Q2140" t="b">
        <v>1</v>
      </c>
      <c r="R2140">
        <v>4</v>
      </c>
      <c r="S2140">
        <v>2</v>
      </c>
      <c r="T2140" t="s">
        <v>50</v>
      </c>
      <c r="U2140" t="s">
        <v>51</v>
      </c>
      <c r="V2140" t="s">
        <v>52</v>
      </c>
      <c r="W2140" t="s">
        <v>53</v>
      </c>
      <c r="X2140">
        <v>918</v>
      </c>
      <c r="Y2140">
        <v>780.3</v>
      </c>
      <c r="Z2140">
        <v>784.62</v>
      </c>
      <c r="AA2140">
        <v>1.78</v>
      </c>
      <c r="AB2140">
        <v>786.4</v>
      </c>
      <c r="AC2140">
        <v>684.17</v>
      </c>
      <c r="AD2140">
        <v>102.23</v>
      </c>
      <c r="AE2140">
        <v>751.38</v>
      </c>
      <c r="AF2140">
        <v>0</v>
      </c>
      <c r="AG2140">
        <v>35.020000000000003</v>
      </c>
      <c r="AH2140" t="s">
        <v>54</v>
      </c>
      <c r="AK2140">
        <v>0</v>
      </c>
      <c r="AL2140">
        <v>0</v>
      </c>
    </row>
    <row r="2141" spans="1:38" x14ac:dyDescent="0.25">
      <c r="A2141" t="s">
        <v>2410</v>
      </c>
      <c r="B2141" s="1">
        <v>45164</v>
      </c>
      <c r="C2141" t="s">
        <v>374</v>
      </c>
      <c r="D2141" t="s">
        <v>77</v>
      </c>
      <c r="E2141" t="s">
        <v>78</v>
      </c>
      <c r="F2141" t="s">
        <v>79</v>
      </c>
      <c r="G2141" t="s">
        <v>111</v>
      </c>
      <c r="H2141" t="s">
        <v>112</v>
      </c>
      <c r="I2141" t="s">
        <v>113</v>
      </c>
      <c r="J2141" t="s">
        <v>46</v>
      </c>
      <c r="K2141" t="s">
        <v>196</v>
      </c>
      <c r="M2141" t="s">
        <v>197</v>
      </c>
      <c r="N2141" t="s">
        <v>198</v>
      </c>
      <c r="O2141">
        <v>90</v>
      </c>
      <c r="P2141">
        <v>91</v>
      </c>
      <c r="Q2141" t="b">
        <v>0</v>
      </c>
      <c r="R2141">
        <v>1</v>
      </c>
      <c r="S2141">
        <v>0</v>
      </c>
      <c r="T2141" t="s">
        <v>73</v>
      </c>
      <c r="U2141" t="s">
        <v>74</v>
      </c>
      <c r="V2141" t="s">
        <v>52</v>
      </c>
      <c r="W2141" t="s">
        <v>53</v>
      </c>
      <c r="X2141">
        <v>12.4</v>
      </c>
      <c r="Y2141">
        <v>9.92</v>
      </c>
      <c r="Z2141">
        <v>5.54</v>
      </c>
      <c r="AA2141">
        <v>1.79</v>
      </c>
      <c r="AB2141">
        <v>7.33</v>
      </c>
      <c r="AC2141">
        <v>6.23</v>
      </c>
      <c r="AD2141">
        <v>1.1000000000000001</v>
      </c>
      <c r="AE2141">
        <v>9.36</v>
      </c>
      <c r="AF2141">
        <v>0</v>
      </c>
      <c r="AG2141">
        <v>-2.0299999999999998</v>
      </c>
      <c r="AH2141" t="s">
        <v>54</v>
      </c>
      <c r="AK2141">
        <v>3</v>
      </c>
      <c r="AL2141">
        <v>0</v>
      </c>
    </row>
    <row r="2142" spans="1:38" x14ac:dyDescent="0.25">
      <c r="A2142" t="s">
        <v>2411</v>
      </c>
      <c r="B2142" s="1">
        <v>45476</v>
      </c>
      <c r="C2142" t="s">
        <v>119</v>
      </c>
      <c r="D2142" t="s">
        <v>90</v>
      </c>
      <c r="E2142" t="s">
        <v>91</v>
      </c>
      <c r="F2142" t="s">
        <v>92</v>
      </c>
      <c r="G2142" t="s">
        <v>57</v>
      </c>
      <c r="H2142" t="s">
        <v>58</v>
      </c>
      <c r="I2142" t="s">
        <v>59</v>
      </c>
      <c r="J2142" t="s">
        <v>46</v>
      </c>
      <c r="K2142" t="s">
        <v>147</v>
      </c>
      <c r="L2142" t="s">
        <v>148</v>
      </c>
      <c r="M2142" t="s">
        <v>149</v>
      </c>
      <c r="N2142" t="s">
        <v>136</v>
      </c>
      <c r="O2142">
        <v>28</v>
      </c>
      <c r="P2142">
        <v>27</v>
      </c>
      <c r="Q2142" t="b">
        <v>1</v>
      </c>
      <c r="R2142">
        <v>5</v>
      </c>
      <c r="S2142">
        <v>0</v>
      </c>
      <c r="T2142" t="s">
        <v>50</v>
      </c>
      <c r="U2142" t="s">
        <v>51</v>
      </c>
      <c r="V2142" t="s">
        <v>52</v>
      </c>
      <c r="W2142" t="s">
        <v>53</v>
      </c>
      <c r="X2142">
        <v>7140</v>
      </c>
      <c r="Y2142">
        <v>6069</v>
      </c>
      <c r="Z2142">
        <v>6059.21</v>
      </c>
      <c r="AA2142">
        <v>1.78</v>
      </c>
      <c r="AB2142">
        <v>6060.99</v>
      </c>
      <c r="AC2142">
        <v>5273.06</v>
      </c>
      <c r="AD2142">
        <v>787.93</v>
      </c>
      <c r="AE2142">
        <v>5590.1</v>
      </c>
      <c r="AF2142">
        <v>0</v>
      </c>
      <c r="AG2142">
        <v>470.89</v>
      </c>
      <c r="AH2142" t="s">
        <v>54</v>
      </c>
      <c r="AK2142">
        <v>1</v>
      </c>
      <c r="AL2142">
        <v>1</v>
      </c>
    </row>
    <row r="2143" spans="1:38" x14ac:dyDescent="0.25">
      <c r="A2143" t="s">
        <v>2412</v>
      </c>
      <c r="B2143" s="1">
        <v>45484</v>
      </c>
      <c r="C2143" t="s">
        <v>235</v>
      </c>
      <c r="D2143" t="s">
        <v>122</v>
      </c>
      <c r="E2143" t="s">
        <v>123</v>
      </c>
      <c r="F2143" t="s">
        <v>124</v>
      </c>
      <c r="G2143" t="s">
        <v>111</v>
      </c>
      <c r="H2143" t="s">
        <v>112</v>
      </c>
      <c r="I2143" t="s">
        <v>113</v>
      </c>
      <c r="J2143" t="s">
        <v>46</v>
      </c>
      <c r="K2143" t="s">
        <v>103</v>
      </c>
      <c r="M2143" t="s">
        <v>95</v>
      </c>
      <c r="N2143" t="s">
        <v>96</v>
      </c>
      <c r="O2143">
        <v>30</v>
      </c>
      <c r="P2143">
        <v>31</v>
      </c>
      <c r="Q2143" t="b">
        <v>0</v>
      </c>
      <c r="R2143">
        <v>1</v>
      </c>
      <c r="S2143">
        <v>0</v>
      </c>
      <c r="T2143" t="s">
        <v>99</v>
      </c>
      <c r="U2143" t="s">
        <v>100</v>
      </c>
      <c r="V2143" t="s">
        <v>52</v>
      </c>
      <c r="W2143" t="s">
        <v>53</v>
      </c>
      <c r="X2143">
        <v>18.2</v>
      </c>
      <c r="Y2143">
        <v>14.56</v>
      </c>
      <c r="Z2143">
        <v>9.7899999999999991</v>
      </c>
      <c r="AA2143">
        <v>1.78</v>
      </c>
      <c r="AB2143">
        <v>11.57</v>
      </c>
      <c r="AC2143">
        <v>10.18</v>
      </c>
      <c r="AD2143">
        <v>1.39</v>
      </c>
      <c r="AE2143">
        <v>13.81</v>
      </c>
      <c r="AF2143">
        <v>0</v>
      </c>
      <c r="AG2143">
        <v>-2.2400000000000002</v>
      </c>
      <c r="AH2143" t="s">
        <v>54</v>
      </c>
      <c r="AK2143">
        <v>4</v>
      </c>
      <c r="AL2143">
        <v>0</v>
      </c>
    </row>
    <row r="2144" spans="1:38" x14ac:dyDescent="0.25">
      <c r="A2144" t="s">
        <v>2413</v>
      </c>
      <c r="B2144" s="1">
        <v>45164</v>
      </c>
      <c r="C2144" t="s">
        <v>421</v>
      </c>
      <c r="D2144" t="s">
        <v>122</v>
      </c>
      <c r="E2144" t="s">
        <v>123</v>
      </c>
      <c r="F2144" t="s">
        <v>124</v>
      </c>
      <c r="G2144" t="s">
        <v>57</v>
      </c>
      <c r="H2144" t="s">
        <v>58</v>
      </c>
      <c r="I2144" t="s">
        <v>59</v>
      </c>
      <c r="J2144" t="s">
        <v>46</v>
      </c>
      <c r="K2144" t="s">
        <v>180</v>
      </c>
      <c r="M2144" t="s">
        <v>181</v>
      </c>
      <c r="N2144" t="s">
        <v>182</v>
      </c>
      <c r="O2144">
        <v>30</v>
      </c>
      <c r="P2144">
        <v>28</v>
      </c>
      <c r="Q2144" t="b">
        <v>0</v>
      </c>
      <c r="R2144">
        <v>1</v>
      </c>
      <c r="S2144">
        <v>2</v>
      </c>
      <c r="T2144" t="s">
        <v>73</v>
      </c>
      <c r="U2144" t="s">
        <v>74</v>
      </c>
      <c r="V2144" t="s">
        <v>52</v>
      </c>
      <c r="W2144" t="s">
        <v>53</v>
      </c>
      <c r="X2144">
        <v>6.9</v>
      </c>
      <c r="Y2144">
        <v>5.52</v>
      </c>
      <c r="Z2144">
        <v>4.1900000000000004</v>
      </c>
      <c r="AA2144">
        <v>1.79</v>
      </c>
      <c r="AB2144">
        <v>5.98</v>
      </c>
      <c r="AC2144">
        <v>5.08</v>
      </c>
      <c r="AD2144">
        <v>1</v>
      </c>
      <c r="AE2144">
        <v>4.9000000000000004</v>
      </c>
      <c r="AF2144">
        <v>0</v>
      </c>
      <c r="AG2144">
        <v>1.08</v>
      </c>
      <c r="AH2144" t="s">
        <v>54</v>
      </c>
      <c r="AK2144">
        <v>2</v>
      </c>
      <c r="AL2144">
        <v>0</v>
      </c>
    </row>
    <row r="2145" spans="1:38" x14ac:dyDescent="0.25">
      <c r="A2145" t="s">
        <v>2414</v>
      </c>
      <c r="B2145" s="1">
        <v>45525</v>
      </c>
      <c r="C2145" t="s">
        <v>195</v>
      </c>
      <c r="D2145" t="s">
        <v>122</v>
      </c>
      <c r="E2145" t="s">
        <v>123</v>
      </c>
      <c r="F2145" t="s">
        <v>124</v>
      </c>
      <c r="G2145" t="s">
        <v>57</v>
      </c>
      <c r="H2145" t="s">
        <v>58</v>
      </c>
      <c r="I2145" t="s">
        <v>59</v>
      </c>
      <c r="J2145" t="s">
        <v>46</v>
      </c>
      <c r="K2145" t="s">
        <v>103</v>
      </c>
      <c r="M2145" t="s">
        <v>95</v>
      </c>
      <c r="N2145" t="s">
        <v>96</v>
      </c>
      <c r="O2145">
        <v>90</v>
      </c>
      <c r="P2145">
        <v>90</v>
      </c>
      <c r="Q2145" t="b">
        <v>0</v>
      </c>
      <c r="R2145">
        <v>1</v>
      </c>
      <c r="S2145">
        <v>1</v>
      </c>
      <c r="T2145" t="s">
        <v>50</v>
      </c>
      <c r="U2145" t="s">
        <v>51</v>
      </c>
      <c r="V2145" t="s">
        <v>52</v>
      </c>
      <c r="W2145" t="s">
        <v>53</v>
      </c>
      <c r="X2145">
        <v>18.2</v>
      </c>
      <c r="Y2145">
        <v>14.56</v>
      </c>
      <c r="Z2145">
        <v>33.130000000000003</v>
      </c>
      <c r="AA2145">
        <v>1.78</v>
      </c>
      <c r="AB2145">
        <v>34.909999999999997</v>
      </c>
      <c r="AC2145">
        <v>30.37</v>
      </c>
      <c r="AD2145">
        <v>4.54</v>
      </c>
      <c r="AE2145">
        <v>40.85</v>
      </c>
      <c r="AF2145">
        <v>0</v>
      </c>
      <c r="AG2145">
        <v>-5.94</v>
      </c>
      <c r="AH2145" t="s">
        <v>54</v>
      </c>
      <c r="AK2145">
        <v>4</v>
      </c>
      <c r="AL2145">
        <v>1</v>
      </c>
    </row>
    <row r="2146" spans="1:38" x14ac:dyDescent="0.25">
      <c r="A2146" t="s">
        <v>2415</v>
      </c>
      <c r="B2146" s="1">
        <v>44963</v>
      </c>
      <c r="C2146" t="s">
        <v>274</v>
      </c>
      <c r="D2146" t="s">
        <v>122</v>
      </c>
      <c r="E2146" t="s">
        <v>123</v>
      </c>
      <c r="F2146" t="s">
        <v>124</v>
      </c>
      <c r="G2146" t="s">
        <v>43</v>
      </c>
      <c r="H2146" t="s">
        <v>44</v>
      </c>
      <c r="I2146" t="s">
        <v>45</v>
      </c>
      <c r="J2146" t="s">
        <v>46</v>
      </c>
      <c r="K2146" t="s">
        <v>106</v>
      </c>
      <c r="M2146" t="s">
        <v>107</v>
      </c>
      <c r="N2146" t="s">
        <v>108</v>
      </c>
      <c r="O2146">
        <v>90</v>
      </c>
      <c r="P2146">
        <v>93</v>
      </c>
      <c r="Q2146" t="b">
        <v>0</v>
      </c>
      <c r="R2146">
        <v>1</v>
      </c>
      <c r="S2146">
        <v>0</v>
      </c>
      <c r="T2146" t="s">
        <v>50</v>
      </c>
      <c r="U2146" t="s">
        <v>51</v>
      </c>
      <c r="V2146" t="s">
        <v>52</v>
      </c>
      <c r="W2146" t="s">
        <v>53</v>
      </c>
      <c r="X2146">
        <v>8.5</v>
      </c>
      <c r="Y2146">
        <v>6.8</v>
      </c>
      <c r="Z2146">
        <v>3.82</v>
      </c>
      <c r="AA2146">
        <v>1.78</v>
      </c>
      <c r="AB2146">
        <v>5.6</v>
      </c>
      <c r="AC2146">
        <v>4.87</v>
      </c>
      <c r="AD2146">
        <v>1</v>
      </c>
      <c r="AE2146">
        <v>6.03</v>
      </c>
      <c r="AF2146">
        <v>0</v>
      </c>
      <c r="AG2146">
        <v>-0.44</v>
      </c>
      <c r="AH2146" t="s">
        <v>54</v>
      </c>
      <c r="AK2146">
        <v>8</v>
      </c>
      <c r="AL2146">
        <v>0</v>
      </c>
    </row>
    <row r="2147" spans="1:38" x14ac:dyDescent="0.25">
      <c r="A2147" t="s">
        <v>2416</v>
      </c>
      <c r="B2147" s="1">
        <v>45090</v>
      </c>
      <c r="C2147" t="s">
        <v>65</v>
      </c>
      <c r="D2147" t="s">
        <v>40</v>
      </c>
      <c r="E2147" t="s">
        <v>41</v>
      </c>
      <c r="F2147" t="s">
        <v>42</v>
      </c>
      <c r="G2147" t="s">
        <v>80</v>
      </c>
      <c r="H2147" t="s">
        <v>81</v>
      </c>
      <c r="I2147" t="s">
        <v>82</v>
      </c>
      <c r="J2147" t="s">
        <v>46</v>
      </c>
      <c r="K2147" t="s">
        <v>106</v>
      </c>
      <c r="M2147" t="s">
        <v>107</v>
      </c>
      <c r="N2147" t="s">
        <v>108</v>
      </c>
      <c r="O2147">
        <v>90</v>
      </c>
      <c r="P2147">
        <v>90</v>
      </c>
      <c r="Q2147" t="b">
        <v>0</v>
      </c>
      <c r="R2147">
        <v>1</v>
      </c>
      <c r="S2147">
        <v>2</v>
      </c>
      <c r="T2147" t="s">
        <v>143</v>
      </c>
      <c r="U2147" t="s">
        <v>144</v>
      </c>
      <c r="V2147" t="s">
        <v>139</v>
      </c>
      <c r="W2147" t="s">
        <v>53</v>
      </c>
      <c r="X2147">
        <v>8.5</v>
      </c>
      <c r="Y2147">
        <v>6.8</v>
      </c>
      <c r="Z2147">
        <v>4.09</v>
      </c>
      <c r="AA2147">
        <v>1.77</v>
      </c>
      <c r="AB2147">
        <v>5.86</v>
      </c>
      <c r="AC2147">
        <v>4.6900000000000004</v>
      </c>
      <c r="AD2147">
        <v>1.17</v>
      </c>
      <c r="AE2147">
        <v>6.25</v>
      </c>
      <c r="AF2147">
        <v>0</v>
      </c>
      <c r="AG2147">
        <v>-0.39</v>
      </c>
      <c r="AH2147" t="s">
        <v>54</v>
      </c>
      <c r="AK2147">
        <v>7</v>
      </c>
      <c r="AL2147">
        <v>0</v>
      </c>
    </row>
    <row r="2148" spans="1:38" x14ac:dyDescent="0.25">
      <c r="A2148" t="s">
        <v>2417</v>
      </c>
      <c r="B2148" s="1">
        <v>45481</v>
      </c>
      <c r="C2148" t="s">
        <v>212</v>
      </c>
      <c r="D2148" t="s">
        <v>122</v>
      </c>
      <c r="E2148" t="s">
        <v>123</v>
      </c>
      <c r="F2148" t="s">
        <v>124</v>
      </c>
      <c r="G2148" t="s">
        <v>80</v>
      </c>
      <c r="H2148" t="s">
        <v>81</v>
      </c>
      <c r="I2148" t="s">
        <v>82</v>
      </c>
      <c r="J2148" t="s">
        <v>46</v>
      </c>
      <c r="K2148" t="s">
        <v>227</v>
      </c>
      <c r="L2148" t="s">
        <v>228</v>
      </c>
      <c r="M2148" t="s">
        <v>229</v>
      </c>
      <c r="N2148" t="s">
        <v>230</v>
      </c>
      <c r="O2148">
        <v>30</v>
      </c>
      <c r="P2148">
        <v>30</v>
      </c>
      <c r="Q2148" t="b">
        <v>1</v>
      </c>
      <c r="R2148">
        <v>4</v>
      </c>
      <c r="S2148">
        <v>2</v>
      </c>
      <c r="T2148" t="s">
        <v>99</v>
      </c>
      <c r="U2148" t="s">
        <v>100</v>
      </c>
      <c r="V2148" t="s">
        <v>52</v>
      </c>
      <c r="W2148" t="s">
        <v>53</v>
      </c>
      <c r="X2148">
        <v>618</v>
      </c>
      <c r="Y2148">
        <v>525.29999999999995</v>
      </c>
      <c r="Z2148">
        <v>526.88</v>
      </c>
      <c r="AA2148">
        <v>1.78</v>
      </c>
      <c r="AB2148">
        <v>528.66</v>
      </c>
      <c r="AC2148">
        <v>465.22</v>
      </c>
      <c r="AD2148">
        <v>63.44</v>
      </c>
      <c r="AE2148">
        <v>469.07</v>
      </c>
      <c r="AF2148">
        <v>0</v>
      </c>
      <c r="AG2148">
        <v>59.59</v>
      </c>
      <c r="AH2148" t="s">
        <v>54</v>
      </c>
      <c r="AK2148">
        <v>2</v>
      </c>
      <c r="AL2148">
        <v>1</v>
      </c>
    </row>
    <row r="2149" spans="1:38" x14ac:dyDescent="0.25">
      <c r="A2149" t="s">
        <v>2418</v>
      </c>
      <c r="B2149" s="1">
        <v>45375</v>
      </c>
      <c r="C2149" t="s">
        <v>188</v>
      </c>
      <c r="D2149" t="s">
        <v>77</v>
      </c>
      <c r="E2149" t="s">
        <v>78</v>
      </c>
      <c r="F2149" t="s">
        <v>79</v>
      </c>
      <c r="G2149" t="s">
        <v>80</v>
      </c>
      <c r="H2149" t="s">
        <v>81</v>
      </c>
      <c r="I2149" t="s">
        <v>82</v>
      </c>
      <c r="J2149" t="s">
        <v>46</v>
      </c>
      <c r="K2149" t="s">
        <v>154</v>
      </c>
      <c r="L2149" t="s">
        <v>155</v>
      </c>
      <c r="M2149" t="s">
        <v>156</v>
      </c>
      <c r="N2149" t="s">
        <v>157</v>
      </c>
      <c r="O2149">
        <v>30</v>
      </c>
      <c r="P2149">
        <v>29</v>
      </c>
      <c r="Q2149" t="b">
        <v>1</v>
      </c>
      <c r="R2149">
        <v>4</v>
      </c>
      <c r="S2149">
        <v>0</v>
      </c>
      <c r="T2149" t="s">
        <v>99</v>
      </c>
      <c r="U2149" t="s">
        <v>100</v>
      </c>
      <c r="V2149" t="s">
        <v>52</v>
      </c>
      <c r="W2149" t="s">
        <v>53</v>
      </c>
      <c r="X2149">
        <v>936</v>
      </c>
      <c r="Y2149">
        <v>795.6</v>
      </c>
      <c r="Z2149">
        <v>804.69</v>
      </c>
      <c r="AA2149">
        <v>1.78</v>
      </c>
      <c r="AB2149">
        <v>806.47</v>
      </c>
      <c r="AC2149">
        <v>709.69</v>
      </c>
      <c r="AD2149">
        <v>96.78</v>
      </c>
      <c r="AE2149">
        <v>713.16</v>
      </c>
      <c r="AF2149">
        <v>0</v>
      </c>
      <c r="AG2149">
        <v>93.31</v>
      </c>
      <c r="AH2149" t="s">
        <v>54</v>
      </c>
      <c r="AK2149">
        <v>5</v>
      </c>
      <c r="AL2149">
        <v>0</v>
      </c>
    </row>
    <row r="2150" spans="1:38" x14ac:dyDescent="0.25">
      <c r="A2150" t="s">
        <v>2419</v>
      </c>
      <c r="B2150" s="1">
        <v>45175</v>
      </c>
      <c r="C2150" t="s">
        <v>368</v>
      </c>
      <c r="D2150" t="s">
        <v>122</v>
      </c>
      <c r="E2150" t="s">
        <v>123</v>
      </c>
      <c r="F2150" t="s">
        <v>124</v>
      </c>
      <c r="G2150" t="s">
        <v>43</v>
      </c>
      <c r="H2150" t="s">
        <v>44</v>
      </c>
      <c r="I2150" t="s">
        <v>45</v>
      </c>
      <c r="J2150" t="s">
        <v>46</v>
      </c>
      <c r="K2150" t="s">
        <v>227</v>
      </c>
      <c r="L2150" t="s">
        <v>228</v>
      </c>
      <c r="M2150" t="s">
        <v>229</v>
      </c>
      <c r="N2150" t="s">
        <v>230</v>
      </c>
      <c r="O2150">
        <v>30</v>
      </c>
      <c r="P2150">
        <v>28</v>
      </c>
      <c r="Q2150" t="b">
        <v>1</v>
      </c>
      <c r="R2150">
        <v>4</v>
      </c>
      <c r="S2150">
        <v>1</v>
      </c>
      <c r="T2150" t="s">
        <v>158</v>
      </c>
      <c r="U2150" t="s">
        <v>159</v>
      </c>
      <c r="V2150" t="s">
        <v>158</v>
      </c>
      <c r="W2150" t="s">
        <v>23</v>
      </c>
      <c r="X2150">
        <v>618</v>
      </c>
      <c r="Y2150">
        <v>525.29999999999995</v>
      </c>
      <c r="Z2150">
        <v>556.20000000000005</v>
      </c>
      <c r="AA2150">
        <v>0</v>
      </c>
      <c r="AB2150">
        <v>556.20000000000005</v>
      </c>
      <c r="AC2150">
        <v>0</v>
      </c>
      <c r="AD2150">
        <v>556.20000000000005</v>
      </c>
      <c r="AE2150">
        <v>471.38</v>
      </c>
      <c r="AF2150">
        <v>0</v>
      </c>
      <c r="AG2150">
        <v>84.82</v>
      </c>
      <c r="AH2150" t="s">
        <v>54</v>
      </c>
      <c r="AK2150">
        <v>7</v>
      </c>
      <c r="AL2150">
        <v>0</v>
      </c>
    </row>
    <row r="2151" spans="1:38" x14ac:dyDescent="0.25">
      <c r="A2151" t="s">
        <v>2420</v>
      </c>
      <c r="B2151" s="1">
        <v>45274</v>
      </c>
      <c r="C2151" t="s">
        <v>258</v>
      </c>
      <c r="D2151" t="s">
        <v>40</v>
      </c>
      <c r="E2151" t="s">
        <v>41</v>
      </c>
      <c r="F2151" t="s">
        <v>42</v>
      </c>
      <c r="G2151" t="s">
        <v>43</v>
      </c>
      <c r="H2151" t="s">
        <v>44</v>
      </c>
      <c r="I2151" t="s">
        <v>45</v>
      </c>
      <c r="J2151" t="s">
        <v>46</v>
      </c>
      <c r="K2151" t="s">
        <v>227</v>
      </c>
      <c r="L2151" t="s">
        <v>228</v>
      </c>
      <c r="M2151" t="s">
        <v>229</v>
      </c>
      <c r="N2151" t="s">
        <v>230</v>
      </c>
      <c r="O2151">
        <v>30</v>
      </c>
      <c r="P2151">
        <v>30</v>
      </c>
      <c r="Q2151" t="b">
        <v>1</v>
      </c>
      <c r="R2151">
        <v>4</v>
      </c>
      <c r="S2151">
        <v>0</v>
      </c>
      <c r="T2151" t="s">
        <v>50</v>
      </c>
      <c r="U2151" t="s">
        <v>51</v>
      </c>
      <c r="V2151" t="s">
        <v>52</v>
      </c>
      <c r="W2151" t="s">
        <v>53</v>
      </c>
      <c r="X2151">
        <v>618</v>
      </c>
      <c r="Y2151">
        <v>525.29999999999995</v>
      </c>
      <c r="Z2151">
        <v>519.87</v>
      </c>
      <c r="AA2151">
        <v>1.78</v>
      </c>
      <c r="AB2151">
        <v>521.65</v>
      </c>
      <c r="AC2151">
        <v>453.83</v>
      </c>
      <c r="AD2151">
        <v>67.81</v>
      </c>
      <c r="AE2151">
        <v>465.14</v>
      </c>
      <c r="AF2151">
        <v>0</v>
      </c>
      <c r="AG2151">
        <v>56.5</v>
      </c>
      <c r="AH2151" t="s">
        <v>54</v>
      </c>
      <c r="AK2151">
        <v>2</v>
      </c>
      <c r="AL2151">
        <v>1</v>
      </c>
    </row>
    <row r="2152" spans="1:38" x14ac:dyDescent="0.25">
      <c r="A2152" t="s">
        <v>2421</v>
      </c>
      <c r="B2152" s="1">
        <v>45246</v>
      </c>
      <c r="C2152" t="s">
        <v>646</v>
      </c>
      <c r="D2152" t="s">
        <v>90</v>
      </c>
      <c r="E2152" t="s">
        <v>91</v>
      </c>
      <c r="F2152" t="s">
        <v>92</v>
      </c>
      <c r="G2152" t="s">
        <v>57</v>
      </c>
      <c r="H2152" t="s">
        <v>58</v>
      </c>
      <c r="I2152" t="s">
        <v>59</v>
      </c>
      <c r="J2152" t="s">
        <v>46</v>
      </c>
      <c r="K2152" t="s">
        <v>196</v>
      </c>
      <c r="M2152" t="s">
        <v>197</v>
      </c>
      <c r="N2152" t="s">
        <v>198</v>
      </c>
      <c r="O2152">
        <v>90</v>
      </c>
      <c r="P2152">
        <v>92</v>
      </c>
      <c r="Q2152" t="b">
        <v>0</v>
      </c>
      <c r="R2152">
        <v>1</v>
      </c>
      <c r="S2152">
        <v>2</v>
      </c>
      <c r="T2152" t="s">
        <v>137</v>
      </c>
      <c r="U2152" t="s">
        <v>138</v>
      </c>
      <c r="V2152" t="s">
        <v>139</v>
      </c>
      <c r="W2152" t="s">
        <v>140</v>
      </c>
      <c r="X2152">
        <v>12.4</v>
      </c>
      <c r="Y2152">
        <v>9.92</v>
      </c>
      <c r="Z2152">
        <v>9.42</v>
      </c>
      <c r="AA2152">
        <v>0.05</v>
      </c>
      <c r="AB2152">
        <v>9.4700000000000006</v>
      </c>
      <c r="AC2152">
        <v>6.82</v>
      </c>
      <c r="AD2152">
        <v>2.65</v>
      </c>
      <c r="AE2152">
        <v>9.43</v>
      </c>
      <c r="AF2152">
        <v>0</v>
      </c>
      <c r="AG2152">
        <v>0.04</v>
      </c>
      <c r="AH2152" t="s">
        <v>54</v>
      </c>
      <c r="AK2152">
        <v>5</v>
      </c>
      <c r="AL2152">
        <v>0</v>
      </c>
    </row>
    <row r="2153" spans="1:38" x14ac:dyDescent="0.25">
      <c r="A2153" t="s">
        <v>2422</v>
      </c>
      <c r="B2153" s="1">
        <v>45387</v>
      </c>
      <c r="C2153" t="s">
        <v>350</v>
      </c>
      <c r="D2153" t="s">
        <v>66</v>
      </c>
      <c r="E2153" t="s">
        <v>67</v>
      </c>
      <c r="F2153" t="s">
        <v>68</v>
      </c>
      <c r="G2153" t="s">
        <v>80</v>
      </c>
      <c r="H2153" t="s">
        <v>81</v>
      </c>
      <c r="I2153" t="s">
        <v>82</v>
      </c>
      <c r="J2153" t="s">
        <v>46</v>
      </c>
      <c r="K2153" t="s">
        <v>106</v>
      </c>
      <c r="M2153" t="s">
        <v>107</v>
      </c>
      <c r="N2153" t="s">
        <v>108</v>
      </c>
      <c r="O2153">
        <v>90</v>
      </c>
      <c r="P2153">
        <v>86</v>
      </c>
      <c r="Q2153" t="b">
        <v>0</v>
      </c>
      <c r="R2153">
        <v>1</v>
      </c>
      <c r="S2153">
        <v>0</v>
      </c>
      <c r="T2153" t="s">
        <v>99</v>
      </c>
      <c r="U2153" t="s">
        <v>100</v>
      </c>
      <c r="V2153" t="s">
        <v>52</v>
      </c>
      <c r="W2153" t="s">
        <v>53</v>
      </c>
      <c r="X2153">
        <v>8.5</v>
      </c>
      <c r="Y2153">
        <v>6.8</v>
      </c>
      <c r="Z2153">
        <v>5.41</v>
      </c>
      <c r="AA2153">
        <v>1.78</v>
      </c>
      <c r="AB2153">
        <v>7.19</v>
      </c>
      <c r="AC2153">
        <v>6.33</v>
      </c>
      <c r="AD2153">
        <v>1</v>
      </c>
      <c r="AE2153">
        <v>6.38</v>
      </c>
      <c r="AF2153">
        <v>0</v>
      </c>
      <c r="AG2153">
        <v>0.81</v>
      </c>
      <c r="AH2153" t="s">
        <v>210</v>
      </c>
      <c r="AK2153">
        <v>8</v>
      </c>
      <c r="AL2153">
        <v>0</v>
      </c>
    </row>
    <row r="2154" spans="1:38" x14ac:dyDescent="0.25">
      <c r="A2154" t="s">
        <v>2423</v>
      </c>
      <c r="B2154" s="1">
        <v>45336</v>
      </c>
      <c r="C2154" t="s">
        <v>119</v>
      </c>
      <c r="D2154" t="s">
        <v>77</v>
      </c>
      <c r="E2154" t="s">
        <v>78</v>
      </c>
      <c r="F2154" t="s">
        <v>79</v>
      </c>
      <c r="G2154" t="s">
        <v>57</v>
      </c>
      <c r="H2154" t="s">
        <v>58</v>
      </c>
      <c r="I2154" t="s">
        <v>59</v>
      </c>
      <c r="J2154" t="s">
        <v>46</v>
      </c>
      <c r="K2154" t="s">
        <v>103</v>
      </c>
      <c r="M2154" t="s">
        <v>95</v>
      </c>
      <c r="N2154" t="s">
        <v>96</v>
      </c>
      <c r="O2154">
        <v>30</v>
      </c>
      <c r="P2154">
        <v>29</v>
      </c>
      <c r="Q2154" t="b">
        <v>0</v>
      </c>
      <c r="R2154">
        <v>1</v>
      </c>
      <c r="S2154">
        <v>0</v>
      </c>
      <c r="T2154" t="s">
        <v>143</v>
      </c>
      <c r="U2154" t="s">
        <v>144</v>
      </c>
      <c r="V2154" t="s">
        <v>139</v>
      </c>
      <c r="W2154" t="s">
        <v>53</v>
      </c>
      <c r="X2154">
        <v>18.2</v>
      </c>
      <c r="Y2154">
        <v>14.56</v>
      </c>
      <c r="Z2154">
        <v>9.93</v>
      </c>
      <c r="AA2154">
        <v>1.77</v>
      </c>
      <c r="AB2154">
        <v>11.7</v>
      </c>
      <c r="AC2154">
        <v>9.36</v>
      </c>
      <c r="AD2154">
        <v>2.34</v>
      </c>
      <c r="AE2154">
        <v>13.92</v>
      </c>
      <c r="AF2154">
        <v>0</v>
      </c>
      <c r="AG2154">
        <v>-2.2200000000000002</v>
      </c>
      <c r="AH2154" t="s">
        <v>54</v>
      </c>
      <c r="AK2154">
        <v>4</v>
      </c>
      <c r="AL2154">
        <v>0</v>
      </c>
    </row>
    <row r="2155" spans="1:38" x14ac:dyDescent="0.25">
      <c r="A2155" t="s">
        <v>2424</v>
      </c>
      <c r="B2155" s="1">
        <v>45160</v>
      </c>
      <c r="C2155" t="s">
        <v>487</v>
      </c>
      <c r="D2155" t="s">
        <v>122</v>
      </c>
      <c r="E2155" t="s">
        <v>123</v>
      </c>
      <c r="F2155" t="s">
        <v>124</v>
      </c>
      <c r="G2155" t="s">
        <v>57</v>
      </c>
      <c r="H2155" t="s">
        <v>58</v>
      </c>
      <c r="I2155" t="s">
        <v>59</v>
      </c>
      <c r="J2155" t="s">
        <v>46</v>
      </c>
      <c r="K2155" t="s">
        <v>213</v>
      </c>
      <c r="L2155" t="s">
        <v>214</v>
      </c>
      <c r="M2155" t="s">
        <v>215</v>
      </c>
      <c r="N2155" t="s">
        <v>216</v>
      </c>
      <c r="O2155">
        <v>90</v>
      </c>
      <c r="P2155">
        <v>86</v>
      </c>
      <c r="Q2155" t="b">
        <v>1</v>
      </c>
      <c r="R2155">
        <v>3</v>
      </c>
      <c r="S2155">
        <v>0</v>
      </c>
      <c r="T2155" t="s">
        <v>73</v>
      </c>
      <c r="U2155" t="s">
        <v>74</v>
      </c>
      <c r="V2155" t="s">
        <v>52</v>
      </c>
      <c r="W2155" t="s">
        <v>53</v>
      </c>
      <c r="X2155">
        <v>492</v>
      </c>
      <c r="Y2155">
        <v>418.2</v>
      </c>
      <c r="Z2155">
        <v>1232.54</v>
      </c>
      <c r="AA2155">
        <v>1.79</v>
      </c>
      <c r="AB2155">
        <v>1234.33</v>
      </c>
      <c r="AC2155">
        <v>1049.18</v>
      </c>
      <c r="AD2155">
        <v>185.15</v>
      </c>
      <c r="AE2155">
        <v>1112.01</v>
      </c>
      <c r="AF2155">
        <v>0</v>
      </c>
      <c r="AG2155">
        <v>122.32</v>
      </c>
      <c r="AH2155" t="s">
        <v>54</v>
      </c>
      <c r="AK2155">
        <v>8</v>
      </c>
      <c r="AL2155">
        <v>0</v>
      </c>
    </row>
    <row r="2156" spans="1:38" x14ac:dyDescent="0.25">
      <c r="A2156" t="s">
        <v>2425</v>
      </c>
      <c r="B2156" s="1">
        <v>45171</v>
      </c>
      <c r="C2156" t="s">
        <v>611</v>
      </c>
      <c r="D2156" t="s">
        <v>40</v>
      </c>
      <c r="E2156" t="s">
        <v>41</v>
      </c>
      <c r="F2156" t="s">
        <v>42</v>
      </c>
      <c r="G2156" t="s">
        <v>57</v>
      </c>
      <c r="H2156" t="s">
        <v>58</v>
      </c>
      <c r="I2156" t="s">
        <v>59</v>
      </c>
      <c r="J2156" t="s">
        <v>46</v>
      </c>
      <c r="K2156" t="s">
        <v>83</v>
      </c>
      <c r="M2156" t="s">
        <v>84</v>
      </c>
      <c r="N2156" t="s">
        <v>85</v>
      </c>
      <c r="O2156">
        <v>30</v>
      </c>
      <c r="P2156">
        <v>31</v>
      </c>
      <c r="Q2156" t="b">
        <v>0</v>
      </c>
      <c r="R2156">
        <v>1</v>
      </c>
      <c r="S2156">
        <v>2</v>
      </c>
      <c r="T2156" t="s">
        <v>50</v>
      </c>
      <c r="U2156" t="s">
        <v>51</v>
      </c>
      <c r="V2156" t="s">
        <v>52</v>
      </c>
      <c r="W2156" t="s">
        <v>53</v>
      </c>
      <c r="X2156">
        <v>7.2</v>
      </c>
      <c r="Y2156">
        <v>5.76</v>
      </c>
      <c r="Z2156">
        <v>3.62</v>
      </c>
      <c r="AA2156">
        <v>1.78</v>
      </c>
      <c r="AB2156">
        <v>5.4</v>
      </c>
      <c r="AC2156">
        <v>4.7</v>
      </c>
      <c r="AD2156">
        <v>1</v>
      </c>
      <c r="AE2156">
        <v>5.5</v>
      </c>
      <c r="AF2156">
        <v>0</v>
      </c>
      <c r="AG2156">
        <v>-0.11</v>
      </c>
      <c r="AH2156" t="s">
        <v>54</v>
      </c>
      <c r="AK2156">
        <v>0</v>
      </c>
      <c r="AL2156">
        <v>0</v>
      </c>
    </row>
    <row r="2157" spans="1:38" x14ac:dyDescent="0.25">
      <c r="A2157" t="s">
        <v>2426</v>
      </c>
      <c r="B2157" s="1">
        <v>44987</v>
      </c>
      <c r="C2157" t="s">
        <v>222</v>
      </c>
      <c r="D2157" t="s">
        <v>40</v>
      </c>
      <c r="E2157" t="s">
        <v>41</v>
      </c>
      <c r="F2157" t="s">
        <v>42</v>
      </c>
      <c r="G2157" t="s">
        <v>43</v>
      </c>
      <c r="H2157" t="s">
        <v>44</v>
      </c>
      <c r="I2157" t="s">
        <v>45</v>
      </c>
      <c r="J2157" t="s">
        <v>46</v>
      </c>
      <c r="K2157" t="s">
        <v>93</v>
      </c>
      <c r="L2157" t="s">
        <v>94</v>
      </c>
      <c r="M2157" t="s">
        <v>95</v>
      </c>
      <c r="N2157" t="s">
        <v>96</v>
      </c>
      <c r="O2157">
        <v>90</v>
      </c>
      <c r="P2157">
        <v>90</v>
      </c>
      <c r="Q2157" t="b">
        <v>1</v>
      </c>
      <c r="R2157">
        <v>2</v>
      </c>
      <c r="S2157">
        <v>0</v>
      </c>
      <c r="T2157" t="s">
        <v>99</v>
      </c>
      <c r="U2157" t="s">
        <v>100</v>
      </c>
      <c r="V2157" t="s">
        <v>52</v>
      </c>
      <c r="W2157" t="s">
        <v>53</v>
      </c>
      <c r="X2157">
        <v>185.4</v>
      </c>
      <c r="Y2157">
        <v>157.59</v>
      </c>
      <c r="Z2157">
        <v>477.28</v>
      </c>
      <c r="AA2157">
        <v>1.78</v>
      </c>
      <c r="AB2157">
        <v>479.06</v>
      </c>
      <c r="AC2157">
        <v>421.57</v>
      </c>
      <c r="AD2157">
        <v>57.49</v>
      </c>
      <c r="AE2157">
        <v>452.61</v>
      </c>
      <c r="AF2157">
        <v>0</v>
      </c>
      <c r="AG2157">
        <v>26.46</v>
      </c>
      <c r="AH2157" t="s">
        <v>54</v>
      </c>
      <c r="AK2157">
        <v>11</v>
      </c>
      <c r="AL2157">
        <v>0</v>
      </c>
    </row>
    <row r="2158" spans="1:38" x14ac:dyDescent="0.25">
      <c r="A2158" t="s">
        <v>2427</v>
      </c>
      <c r="B2158" s="1">
        <v>45484</v>
      </c>
      <c r="C2158" t="s">
        <v>235</v>
      </c>
      <c r="D2158" t="s">
        <v>40</v>
      </c>
      <c r="E2158" t="s">
        <v>41</v>
      </c>
      <c r="F2158" t="s">
        <v>42</v>
      </c>
      <c r="G2158" t="s">
        <v>57</v>
      </c>
      <c r="H2158" t="s">
        <v>58</v>
      </c>
      <c r="I2158" t="s">
        <v>59</v>
      </c>
      <c r="J2158" t="s">
        <v>46</v>
      </c>
      <c r="K2158" t="s">
        <v>106</v>
      </c>
      <c r="M2158" t="s">
        <v>107</v>
      </c>
      <c r="N2158" t="s">
        <v>108</v>
      </c>
      <c r="O2158">
        <v>90</v>
      </c>
      <c r="P2158">
        <v>88</v>
      </c>
      <c r="Q2158" t="b">
        <v>0</v>
      </c>
      <c r="R2158">
        <v>1</v>
      </c>
      <c r="S2158">
        <v>2</v>
      </c>
      <c r="T2158" t="s">
        <v>143</v>
      </c>
      <c r="U2158" t="s">
        <v>144</v>
      </c>
      <c r="V2158" t="s">
        <v>139</v>
      </c>
      <c r="W2158" t="s">
        <v>53</v>
      </c>
      <c r="X2158">
        <v>8.5</v>
      </c>
      <c r="Y2158">
        <v>6.8</v>
      </c>
      <c r="Z2158">
        <v>4.34</v>
      </c>
      <c r="AA2158">
        <v>1.77</v>
      </c>
      <c r="AB2158">
        <v>6.11</v>
      </c>
      <c r="AC2158">
        <v>4.8899999999999997</v>
      </c>
      <c r="AD2158">
        <v>1.22</v>
      </c>
      <c r="AE2158">
        <v>6.32</v>
      </c>
      <c r="AF2158">
        <v>0</v>
      </c>
      <c r="AG2158">
        <v>-0.21</v>
      </c>
      <c r="AH2158" t="s">
        <v>54</v>
      </c>
      <c r="AK2158">
        <v>1</v>
      </c>
      <c r="AL2158">
        <v>1</v>
      </c>
    </row>
    <row r="2159" spans="1:38" x14ac:dyDescent="0.25">
      <c r="A2159" t="s">
        <v>2428</v>
      </c>
      <c r="B2159" s="1">
        <v>45138</v>
      </c>
      <c r="C2159" t="s">
        <v>248</v>
      </c>
      <c r="D2159" t="s">
        <v>40</v>
      </c>
      <c r="E2159" t="s">
        <v>41</v>
      </c>
      <c r="F2159" t="s">
        <v>42</v>
      </c>
      <c r="G2159" t="s">
        <v>43</v>
      </c>
      <c r="H2159" t="s">
        <v>44</v>
      </c>
      <c r="I2159" t="s">
        <v>45</v>
      </c>
      <c r="J2159" t="s">
        <v>46</v>
      </c>
      <c r="K2159" t="s">
        <v>83</v>
      </c>
      <c r="M2159" t="s">
        <v>84</v>
      </c>
      <c r="N2159" t="s">
        <v>85</v>
      </c>
      <c r="O2159">
        <v>30</v>
      </c>
      <c r="P2159">
        <v>29</v>
      </c>
      <c r="Q2159" t="b">
        <v>0</v>
      </c>
      <c r="R2159">
        <v>1</v>
      </c>
      <c r="S2159">
        <v>0</v>
      </c>
      <c r="T2159" t="s">
        <v>137</v>
      </c>
      <c r="U2159" t="s">
        <v>138</v>
      </c>
      <c r="V2159" t="s">
        <v>139</v>
      </c>
      <c r="W2159" t="s">
        <v>140</v>
      </c>
      <c r="X2159">
        <v>7.2</v>
      </c>
      <c r="Y2159">
        <v>5.76</v>
      </c>
      <c r="Z2159">
        <v>5.47</v>
      </c>
      <c r="AA2159">
        <v>0.03</v>
      </c>
      <c r="AB2159">
        <v>5.5</v>
      </c>
      <c r="AC2159">
        <v>3.96</v>
      </c>
      <c r="AD2159">
        <v>1.54</v>
      </c>
      <c r="AE2159">
        <v>5.17</v>
      </c>
      <c r="AF2159">
        <v>0</v>
      </c>
      <c r="AG2159">
        <v>0.33</v>
      </c>
      <c r="AH2159" t="s">
        <v>54</v>
      </c>
      <c r="AK2159">
        <v>7</v>
      </c>
      <c r="AL2159">
        <v>1</v>
      </c>
    </row>
    <row r="2160" spans="1:38" x14ac:dyDescent="0.25">
      <c r="A2160" t="s">
        <v>2429</v>
      </c>
      <c r="B2160" s="1">
        <v>45301</v>
      </c>
      <c r="C2160" t="s">
        <v>226</v>
      </c>
      <c r="D2160" t="s">
        <v>122</v>
      </c>
      <c r="E2160" t="s">
        <v>123</v>
      </c>
      <c r="F2160" t="s">
        <v>124</v>
      </c>
      <c r="G2160" t="s">
        <v>43</v>
      </c>
      <c r="H2160" t="s">
        <v>44</v>
      </c>
      <c r="I2160" t="s">
        <v>45</v>
      </c>
      <c r="J2160" t="s">
        <v>46</v>
      </c>
      <c r="K2160" t="s">
        <v>227</v>
      </c>
      <c r="L2160" t="s">
        <v>228</v>
      </c>
      <c r="M2160" t="s">
        <v>229</v>
      </c>
      <c r="N2160" t="s">
        <v>230</v>
      </c>
      <c r="O2160">
        <v>30</v>
      </c>
      <c r="P2160">
        <v>30</v>
      </c>
      <c r="Q2160" t="b">
        <v>1</v>
      </c>
      <c r="R2160">
        <v>4</v>
      </c>
      <c r="S2160">
        <v>0</v>
      </c>
      <c r="T2160" t="s">
        <v>50</v>
      </c>
      <c r="U2160" t="s">
        <v>51</v>
      </c>
      <c r="V2160" t="s">
        <v>52</v>
      </c>
      <c r="W2160" t="s">
        <v>53</v>
      </c>
      <c r="X2160">
        <v>618</v>
      </c>
      <c r="Y2160">
        <v>525.29999999999995</v>
      </c>
      <c r="Z2160">
        <v>522.38</v>
      </c>
      <c r="AA2160">
        <v>1.78</v>
      </c>
      <c r="AB2160">
        <v>524.16</v>
      </c>
      <c r="AC2160">
        <v>456.02</v>
      </c>
      <c r="AD2160">
        <v>68.14</v>
      </c>
      <c r="AE2160">
        <v>495.21</v>
      </c>
      <c r="AF2160">
        <v>0</v>
      </c>
      <c r="AG2160">
        <v>28.95</v>
      </c>
      <c r="AH2160" t="s">
        <v>210</v>
      </c>
      <c r="AK2160">
        <v>5</v>
      </c>
      <c r="AL2160">
        <v>0</v>
      </c>
    </row>
    <row r="2161" spans="1:38" x14ac:dyDescent="0.25">
      <c r="A2161" t="s">
        <v>2430</v>
      </c>
      <c r="B2161" s="1">
        <v>45277</v>
      </c>
      <c r="C2161" t="s">
        <v>146</v>
      </c>
      <c r="D2161" t="s">
        <v>90</v>
      </c>
      <c r="E2161" t="s">
        <v>91</v>
      </c>
      <c r="F2161" t="s">
        <v>92</v>
      </c>
      <c r="G2161" t="s">
        <v>43</v>
      </c>
      <c r="H2161" t="s">
        <v>44</v>
      </c>
      <c r="I2161" t="s">
        <v>45</v>
      </c>
      <c r="J2161" t="s">
        <v>46</v>
      </c>
      <c r="K2161" t="s">
        <v>47</v>
      </c>
      <c r="M2161" t="s">
        <v>48</v>
      </c>
      <c r="N2161" t="s">
        <v>49</v>
      </c>
      <c r="O2161">
        <v>30</v>
      </c>
      <c r="P2161">
        <v>30</v>
      </c>
      <c r="Q2161" t="b">
        <v>0</v>
      </c>
      <c r="R2161">
        <v>1</v>
      </c>
      <c r="S2161">
        <v>0</v>
      </c>
      <c r="T2161" t="s">
        <v>73</v>
      </c>
      <c r="U2161" t="s">
        <v>74</v>
      </c>
      <c r="V2161" t="s">
        <v>52</v>
      </c>
      <c r="W2161" t="s">
        <v>53</v>
      </c>
      <c r="X2161">
        <v>14.8</v>
      </c>
      <c r="Y2161">
        <v>11.84</v>
      </c>
      <c r="Z2161">
        <v>8.5500000000000007</v>
      </c>
      <c r="AA2161">
        <v>1.79</v>
      </c>
      <c r="AB2161">
        <v>10.34</v>
      </c>
      <c r="AC2161">
        <v>8.7899999999999991</v>
      </c>
      <c r="AD2161">
        <v>1.55</v>
      </c>
      <c r="AE2161">
        <v>10.83</v>
      </c>
      <c r="AF2161">
        <v>0</v>
      </c>
      <c r="AG2161">
        <v>-0.49</v>
      </c>
      <c r="AH2161" t="s">
        <v>54</v>
      </c>
      <c r="AK2161">
        <v>8</v>
      </c>
      <c r="AL2161">
        <v>0</v>
      </c>
    </row>
    <row r="2162" spans="1:38" x14ac:dyDescent="0.25">
      <c r="A2162" t="s">
        <v>2431</v>
      </c>
      <c r="B2162" s="1">
        <v>45156</v>
      </c>
      <c r="C2162" t="s">
        <v>372</v>
      </c>
      <c r="D2162" t="s">
        <v>66</v>
      </c>
      <c r="E2162" t="s">
        <v>67</v>
      </c>
      <c r="F2162" t="s">
        <v>68</v>
      </c>
      <c r="G2162" t="s">
        <v>111</v>
      </c>
      <c r="H2162" t="s">
        <v>112</v>
      </c>
      <c r="I2162" t="s">
        <v>113</v>
      </c>
      <c r="J2162" t="s">
        <v>46</v>
      </c>
      <c r="K2162" t="s">
        <v>180</v>
      </c>
      <c r="M2162" t="s">
        <v>181</v>
      </c>
      <c r="N2162" t="s">
        <v>182</v>
      </c>
      <c r="O2162">
        <v>30</v>
      </c>
      <c r="P2162">
        <v>30</v>
      </c>
      <c r="Q2162" t="b">
        <v>0</v>
      </c>
      <c r="R2162">
        <v>1</v>
      </c>
      <c r="S2162">
        <v>0</v>
      </c>
      <c r="T2162" t="s">
        <v>143</v>
      </c>
      <c r="U2162" t="s">
        <v>144</v>
      </c>
      <c r="V2162" t="s">
        <v>139</v>
      </c>
      <c r="W2162" t="s">
        <v>53</v>
      </c>
      <c r="X2162">
        <v>6.9</v>
      </c>
      <c r="Y2162">
        <v>5.52</v>
      </c>
      <c r="Z2162">
        <v>3.99</v>
      </c>
      <c r="AA2162">
        <v>1.77</v>
      </c>
      <c r="AB2162">
        <v>5.76</v>
      </c>
      <c r="AC2162">
        <v>4.6100000000000003</v>
      </c>
      <c r="AD2162">
        <v>1.1499999999999999</v>
      </c>
      <c r="AE2162">
        <v>4.92</v>
      </c>
      <c r="AF2162">
        <v>0</v>
      </c>
      <c r="AG2162">
        <v>0.84</v>
      </c>
      <c r="AH2162" t="s">
        <v>54</v>
      </c>
      <c r="AK2162">
        <v>0</v>
      </c>
      <c r="AL2162">
        <v>0</v>
      </c>
    </row>
    <row r="2163" spans="1:38" x14ac:dyDescent="0.25">
      <c r="A2163" t="s">
        <v>2432</v>
      </c>
      <c r="B2163" s="1">
        <v>45330</v>
      </c>
      <c r="C2163" t="s">
        <v>428</v>
      </c>
      <c r="D2163" t="s">
        <v>90</v>
      </c>
      <c r="E2163" t="s">
        <v>91</v>
      </c>
      <c r="F2163" t="s">
        <v>92</v>
      </c>
      <c r="G2163" t="s">
        <v>80</v>
      </c>
      <c r="H2163" t="s">
        <v>81</v>
      </c>
      <c r="I2163" t="s">
        <v>82</v>
      </c>
      <c r="J2163" t="s">
        <v>46</v>
      </c>
      <c r="K2163" t="s">
        <v>180</v>
      </c>
      <c r="M2163" t="s">
        <v>181</v>
      </c>
      <c r="N2163" t="s">
        <v>182</v>
      </c>
      <c r="O2163">
        <v>30</v>
      </c>
      <c r="P2163">
        <v>28</v>
      </c>
      <c r="Q2163" t="b">
        <v>0</v>
      </c>
      <c r="R2163">
        <v>1</v>
      </c>
      <c r="S2163">
        <v>1</v>
      </c>
      <c r="T2163" t="s">
        <v>143</v>
      </c>
      <c r="U2163" t="s">
        <v>144</v>
      </c>
      <c r="V2163" t="s">
        <v>139</v>
      </c>
      <c r="W2163" t="s">
        <v>53</v>
      </c>
      <c r="X2163">
        <v>6.9</v>
      </c>
      <c r="Y2163">
        <v>5.52</v>
      </c>
      <c r="Z2163">
        <v>3.13</v>
      </c>
      <c r="AA2163">
        <v>1.77</v>
      </c>
      <c r="AB2163">
        <v>4.9000000000000004</v>
      </c>
      <c r="AC2163">
        <v>3.92</v>
      </c>
      <c r="AD2163">
        <v>1</v>
      </c>
      <c r="AE2163">
        <v>5.17</v>
      </c>
      <c r="AF2163">
        <v>0</v>
      </c>
      <c r="AG2163">
        <v>-0.27</v>
      </c>
      <c r="AH2163" t="s">
        <v>54</v>
      </c>
      <c r="AK2163">
        <v>4</v>
      </c>
      <c r="AL2163">
        <v>0</v>
      </c>
    </row>
    <row r="2164" spans="1:38" x14ac:dyDescent="0.25">
      <c r="A2164" t="s">
        <v>2433</v>
      </c>
      <c r="B2164" s="1">
        <v>45607</v>
      </c>
      <c r="C2164" t="s">
        <v>126</v>
      </c>
      <c r="D2164" t="s">
        <v>90</v>
      </c>
      <c r="E2164" t="s">
        <v>91</v>
      </c>
      <c r="F2164" t="s">
        <v>92</v>
      </c>
      <c r="G2164" t="s">
        <v>80</v>
      </c>
      <c r="H2164" t="s">
        <v>81</v>
      </c>
      <c r="I2164" t="s">
        <v>82</v>
      </c>
      <c r="J2164" t="s">
        <v>46</v>
      </c>
      <c r="K2164" t="s">
        <v>196</v>
      </c>
      <c r="M2164" t="s">
        <v>197</v>
      </c>
      <c r="N2164" t="s">
        <v>198</v>
      </c>
      <c r="O2164">
        <v>90</v>
      </c>
      <c r="P2164">
        <v>87</v>
      </c>
      <c r="Q2164" t="b">
        <v>0</v>
      </c>
      <c r="R2164">
        <v>1</v>
      </c>
      <c r="S2164">
        <v>0</v>
      </c>
      <c r="T2164" t="s">
        <v>50</v>
      </c>
      <c r="U2164" t="s">
        <v>51</v>
      </c>
      <c r="V2164" t="s">
        <v>52</v>
      </c>
      <c r="W2164" t="s">
        <v>53</v>
      </c>
      <c r="X2164">
        <v>12.4</v>
      </c>
      <c r="Y2164">
        <v>9.92</v>
      </c>
      <c r="Z2164">
        <v>7.02</v>
      </c>
      <c r="AA2164">
        <v>1.78</v>
      </c>
      <c r="AB2164">
        <v>8.8000000000000007</v>
      </c>
      <c r="AC2164">
        <v>7.66</v>
      </c>
      <c r="AD2164">
        <v>1.1399999999999999</v>
      </c>
      <c r="AE2164">
        <v>9.41</v>
      </c>
      <c r="AF2164">
        <v>0</v>
      </c>
      <c r="AG2164">
        <v>-0.61</v>
      </c>
      <c r="AH2164" t="s">
        <v>54</v>
      </c>
      <c r="AK2164">
        <v>8</v>
      </c>
      <c r="AL2164">
        <v>1</v>
      </c>
    </row>
    <row r="2165" spans="1:38" x14ac:dyDescent="0.25">
      <c r="A2165" t="s">
        <v>2434</v>
      </c>
      <c r="B2165" s="1">
        <v>45103</v>
      </c>
      <c r="C2165" t="s">
        <v>126</v>
      </c>
      <c r="D2165" t="s">
        <v>40</v>
      </c>
      <c r="E2165" t="s">
        <v>41</v>
      </c>
      <c r="F2165" t="s">
        <v>42</v>
      </c>
      <c r="G2165" t="s">
        <v>43</v>
      </c>
      <c r="H2165" t="s">
        <v>44</v>
      </c>
      <c r="I2165" t="s">
        <v>45</v>
      </c>
      <c r="J2165" t="s">
        <v>46</v>
      </c>
      <c r="K2165" t="s">
        <v>213</v>
      </c>
      <c r="L2165" t="s">
        <v>214</v>
      </c>
      <c r="M2165" t="s">
        <v>215</v>
      </c>
      <c r="N2165" t="s">
        <v>216</v>
      </c>
      <c r="O2165">
        <v>30</v>
      </c>
      <c r="P2165">
        <v>31</v>
      </c>
      <c r="Q2165" t="b">
        <v>1</v>
      </c>
      <c r="R2165">
        <v>3</v>
      </c>
      <c r="S2165">
        <v>0</v>
      </c>
      <c r="T2165" t="s">
        <v>50</v>
      </c>
      <c r="U2165" t="s">
        <v>51</v>
      </c>
      <c r="V2165" t="s">
        <v>52</v>
      </c>
      <c r="W2165" t="s">
        <v>53</v>
      </c>
      <c r="X2165">
        <v>492</v>
      </c>
      <c r="Y2165">
        <v>418.2</v>
      </c>
      <c r="Z2165">
        <v>419.8</v>
      </c>
      <c r="AA2165">
        <v>1.78</v>
      </c>
      <c r="AB2165">
        <v>421.58</v>
      </c>
      <c r="AC2165">
        <v>366.78</v>
      </c>
      <c r="AD2165">
        <v>54.81</v>
      </c>
      <c r="AE2165">
        <v>405.35</v>
      </c>
      <c r="AF2165">
        <v>0</v>
      </c>
      <c r="AG2165">
        <v>16.23</v>
      </c>
      <c r="AH2165" t="s">
        <v>54</v>
      </c>
      <c r="AK2165">
        <v>9</v>
      </c>
      <c r="AL2165">
        <v>1</v>
      </c>
    </row>
    <row r="2166" spans="1:38" x14ac:dyDescent="0.25">
      <c r="A2166" t="s">
        <v>2435</v>
      </c>
      <c r="B2166" s="1">
        <v>45183</v>
      </c>
      <c r="C2166" t="s">
        <v>167</v>
      </c>
      <c r="D2166" t="s">
        <v>66</v>
      </c>
      <c r="E2166" t="s">
        <v>67</v>
      </c>
      <c r="F2166" t="s">
        <v>68</v>
      </c>
      <c r="G2166" t="s">
        <v>111</v>
      </c>
      <c r="H2166" t="s">
        <v>112</v>
      </c>
      <c r="I2166" t="s">
        <v>113</v>
      </c>
      <c r="J2166" t="s">
        <v>46</v>
      </c>
      <c r="K2166" t="s">
        <v>114</v>
      </c>
      <c r="L2166" t="s">
        <v>115</v>
      </c>
      <c r="M2166" t="s">
        <v>116</v>
      </c>
      <c r="N2166" t="s">
        <v>117</v>
      </c>
      <c r="O2166">
        <v>90</v>
      </c>
      <c r="P2166">
        <v>88</v>
      </c>
      <c r="Q2166" t="b">
        <v>1</v>
      </c>
      <c r="R2166">
        <v>4</v>
      </c>
      <c r="S2166">
        <v>1</v>
      </c>
      <c r="T2166" t="s">
        <v>73</v>
      </c>
      <c r="U2166" t="s">
        <v>74</v>
      </c>
      <c r="V2166" t="s">
        <v>52</v>
      </c>
      <c r="W2166" t="s">
        <v>53</v>
      </c>
      <c r="X2166">
        <v>564</v>
      </c>
      <c r="Y2166">
        <v>479.4</v>
      </c>
      <c r="Z2166">
        <v>1449.13</v>
      </c>
      <c r="AA2166">
        <v>1.79</v>
      </c>
      <c r="AB2166">
        <v>1450.92</v>
      </c>
      <c r="AC2166">
        <v>1233.28</v>
      </c>
      <c r="AD2166">
        <v>217.64</v>
      </c>
      <c r="AE2166">
        <v>1337.02</v>
      </c>
      <c r="AF2166">
        <v>0</v>
      </c>
      <c r="AG2166">
        <v>113.89</v>
      </c>
      <c r="AH2166" t="s">
        <v>54</v>
      </c>
      <c r="AK2166">
        <v>7</v>
      </c>
      <c r="AL2166">
        <v>0</v>
      </c>
    </row>
    <row r="2167" spans="1:38" x14ac:dyDescent="0.25">
      <c r="A2167" t="s">
        <v>2436</v>
      </c>
      <c r="B2167" s="1">
        <v>45416</v>
      </c>
      <c r="C2167" t="s">
        <v>328</v>
      </c>
      <c r="D2167" t="s">
        <v>77</v>
      </c>
      <c r="E2167" t="s">
        <v>78</v>
      </c>
      <c r="F2167" t="s">
        <v>79</v>
      </c>
      <c r="G2167" t="s">
        <v>111</v>
      </c>
      <c r="H2167" t="s">
        <v>112</v>
      </c>
      <c r="I2167" t="s">
        <v>113</v>
      </c>
      <c r="J2167" t="s">
        <v>46</v>
      </c>
      <c r="K2167" t="s">
        <v>60</v>
      </c>
      <c r="L2167" t="s">
        <v>61</v>
      </c>
      <c r="M2167" t="s">
        <v>48</v>
      </c>
      <c r="N2167" t="s">
        <v>49</v>
      </c>
      <c r="O2167">
        <v>30</v>
      </c>
      <c r="P2167">
        <v>31</v>
      </c>
      <c r="Q2167" t="b">
        <v>1</v>
      </c>
      <c r="R2167">
        <v>2</v>
      </c>
      <c r="S2167">
        <v>0</v>
      </c>
      <c r="T2167" t="s">
        <v>50</v>
      </c>
      <c r="U2167" t="s">
        <v>51</v>
      </c>
      <c r="V2167" t="s">
        <v>52</v>
      </c>
      <c r="W2167" t="s">
        <v>53</v>
      </c>
      <c r="X2167">
        <v>174</v>
      </c>
      <c r="Y2167">
        <v>147.9</v>
      </c>
      <c r="Z2167">
        <v>148.69</v>
      </c>
      <c r="AA2167">
        <v>1.78</v>
      </c>
      <c r="AB2167">
        <v>150.47</v>
      </c>
      <c r="AC2167">
        <v>130.91</v>
      </c>
      <c r="AD2167">
        <v>19.559999999999999</v>
      </c>
      <c r="AE2167">
        <v>142.28</v>
      </c>
      <c r="AF2167">
        <v>0</v>
      </c>
      <c r="AG2167">
        <v>8.19</v>
      </c>
      <c r="AH2167" t="s">
        <v>54</v>
      </c>
      <c r="AK2167">
        <v>1</v>
      </c>
      <c r="AL2167">
        <v>0</v>
      </c>
    </row>
    <row r="2168" spans="1:38" x14ac:dyDescent="0.25">
      <c r="A2168" t="s">
        <v>2437</v>
      </c>
      <c r="B2168" s="1">
        <v>45236</v>
      </c>
      <c r="C2168" t="s">
        <v>332</v>
      </c>
      <c r="D2168" t="s">
        <v>40</v>
      </c>
      <c r="E2168" t="s">
        <v>41</v>
      </c>
      <c r="F2168" t="s">
        <v>42</v>
      </c>
      <c r="G2168" t="s">
        <v>111</v>
      </c>
      <c r="H2168" t="s">
        <v>112</v>
      </c>
      <c r="I2168" t="s">
        <v>113</v>
      </c>
      <c r="J2168" t="s">
        <v>46</v>
      </c>
      <c r="K2168" t="s">
        <v>47</v>
      </c>
      <c r="M2168" t="s">
        <v>48</v>
      </c>
      <c r="N2168" t="s">
        <v>49</v>
      </c>
      <c r="O2168">
        <v>30</v>
      </c>
      <c r="P2168">
        <v>30</v>
      </c>
      <c r="Q2168" t="b">
        <v>0</v>
      </c>
      <c r="R2168">
        <v>1</v>
      </c>
      <c r="S2168">
        <v>0</v>
      </c>
      <c r="T2168" t="s">
        <v>137</v>
      </c>
      <c r="U2168" t="s">
        <v>138</v>
      </c>
      <c r="V2168" t="s">
        <v>139</v>
      </c>
      <c r="W2168" t="s">
        <v>140</v>
      </c>
      <c r="X2168">
        <v>14.8</v>
      </c>
      <c r="Y2168">
        <v>11.84</v>
      </c>
      <c r="Z2168">
        <v>11.25</v>
      </c>
      <c r="AA2168">
        <v>0.06</v>
      </c>
      <c r="AB2168">
        <v>11.3</v>
      </c>
      <c r="AC2168">
        <v>8.14</v>
      </c>
      <c r="AD2168">
        <v>3.17</v>
      </c>
      <c r="AE2168">
        <v>10.67</v>
      </c>
      <c r="AF2168">
        <v>0</v>
      </c>
      <c r="AG2168">
        <v>0.64</v>
      </c>
      <c r="AH2168" t="s">
        <v>54</v>
      </c>
      <c r="AK2168">
        <v>3</v>
      </c>
      <c r="AL2168">
        <v>0</v>
      </c>
    </row>
    <row r="2169" spans="1:38" x14ac:dyDescent="0.25">
      <c r="A2169" t="s">
        <v>2438</v>
      </c>
      <c r="B2169" s="1">
        <v>45364</v>
      </c>
      <c r="C2169" t="s">
        <v>258</v>
      </c>
      <c r="D2169" t="s">
        <v>122</v>
      </c>
      <c r="E2169" t="s">
        <v>123</v>
      </c>
      <c r="F2169" t="s">
        <v>124</v>
      </c>
      <c r="G2169" t="s">
        <v>80</v>
      </c>
      <c r="H2169" t="s">
        <v>81</v>
      </c>
      <c r="I2169" t="s">
        <v>82</v>
      </c>
      <c r="J2169" t="s">
        <v>46</v>
      </c>
      <c r="K2169" t="s">
        <v>83</v>
      </c>
      <c r="M2169" t="s">
        <v>84</v>
      </c>
      <c r="N2169" t="s">
        <v>85</v>
      </c>
      <c r="O2169">
        <v>30</v>
      </c>
      <c r="P2169">
        <v>28</v>
      </c>
      <c r="Q2169" t="b">
        <v>0</v>
      </c>
      <c r="R2169">
        <v>1</v>
      </c>
      <c r="S2169">
        <v>0</v>
      </c>
      <c r="T2169" t="s">
        <v>99</v>
      </c>
      <c r="U2169" t="s">
        <v>100</v>
      </c>
      <c r="V2169" t="s">
        <v>52</v>
      </c>
      <c r="W2169" t="s">
        <v>53</v>
      </c>
      <c r="X2169">
        <v>7.2</v>
      </c>
      <c r="Y2169">
        <v>5.76</v>
      </c>
      <c r="Z2169">
        <v>3.88</v>
      </c>
      <c r="AA2169">
        <v>1.78</v>
      </c>
      <c r="AB2169">
        <v>5.66</v>
      </c>
      <c r="AC2169">
        <v>4.9800000000000004</v>
      </c>
      <c r="AD2169">
        <v>1</v>
      </c>
      <c r="AE2169">
        <v>5.22</v>
      </c>
      <c r="AF2169">
        <v>0</v>
      </c>
      <c r="AG2169">
        <v>0.44</v>
      </c>
      <c r="AH2169" t="s">
        <v>54</v>
      </c>
      <c r="AK2169">
        <v>2</v>
      </c>
      <c r="AL2169">
        <v>0</v>
      </c>
    </row>
    <row r="2170" spans="1:38" x14ac:dyDescent="0.25">
      <c r="A2170" t="s">
        <v>2439</v>
      </c>
      <c r="B2170" s="1">
        <v>44967</v>
      </c>
      <c r="C2170" t="s">
        <v>943</v>
      </c>
      <c r="D2170" t="s">
        <v>40</v>
      </c>
      <c r="E2170" t="s">
        <v>41</v>
      </c>
      <c r="F2170" t="s">
        <v>42</v>
      </c>
      <c r="G2170" t="s">
        <v>111</v>
      </c>
      <c r="H2170" t="s">
        <v>112</v>
      </c>
      <c r="I2170" t="s">
        <v>113</v>
      </c>
      <c r="J2170" t="s">
        <v>46</v>
      </c>
      <c r="K2170" t="s">
        <v>180</v>
      </c>
      <c r="M2170" t="s">
        <v>181</v>
      </c>
      <c r="N2170" t="s">
        <v>182</v>
      </c>
      <c r="O2170">
        <v>90</v>
      </c>
      <c r="P2170">
        <v>90</v>
      </c>
      <c r="Q2170" t="b">
        <v>0</v>
      </c>
      <c r="R2170">
        <v>1</v>
      </c>
      <c r="S2170">
        <v>0</v>
      </c>
      <c r="T2170" t="s">
        <v>62</v>
      </c>
      <c r="U2170" t="s">
        <v>63</v>
      </c>
      <c r="V2170" t="s">
        <v>52</v>
      </c>
      <c r="W2170" t="s">
        <v>53</v>
      </c>
      <c r="X2170">
        <v>6.9</v>
      </c>
      <c r="Y2170">
        <v>5.52</v>
      </c>
      <c r="Z2170">
        <v>10.37</v>
      </c>
      <c r="AA2170">
        <v>1.8</v>
      </c>
      <c r="AB2170">
        <v>12.17</v>
      </c>
      <c r="AC2170">
        <v>10.220000000000001</v>
      </c>
      <c r="AD2170">
        <v>1.95</v>
      </c>
      <c r="AE2170">
        <v>14.62</v>
      </c>
      <c r="AF2170">
        <v>0</v>
      </c>
      <c r="AG2170">
        <v>-2.4500000000000002</v>
      </c>
      <c r="AH2170" t="s">
        <v>54</v>
      </c>
      <c r="AK2170">
        <v>10</v>
      </c>
      <c r="AL2170">
        <v>0</v>
      </c>
    </row>
    <row r="2171" spans="1:38" x14ac:dyDescent="0.25">
      <c r="A2171" t="s">
        <v>2440</v>
      </c>
      <c r="B2171" s="1">
        <v>45296</v>
      </c>
      <c r="C2171" t="s">
        <v>119</v>
      </c>
      <c r="D2171" t="s">
        <v>77</v>
      </c>
      <c r="E2171" t="s">
        <v>78</v>
      </c>
      <c r="F2171" t="s">
        <v>79</v>
      </c>
      <c r="G2171" t="s">
        <v>57</v>
      </c>
      <c r="H2171" t="s">
        <v>58</v>
      </c>
      <c r="I2171" t="s">
        <v>59</v>
      </c>
      <c r="J2171" t="s">
        <v>46</v>
      </c>
      <c r="K2171" t="s">
        <v>103</v>
      </c>
      <c r="M2171" t="s">
        <v>95</v>
      </c>
      <c r="N2171" t="s">
        <v>96</v>
      </c>
      <c r="O2171">
        <v>90</v>
      </c>
      <c r="P2171">
        <v>90</v>
      </c>
      <c r="Q2171" t="b">
        <v>0</v>
      </c>
      <c r="R2171">
        <v>1</v>
      </c>
      <c r="S2171">
        <v>0</v>
      </c>
      <c r="T2171" t="s">
        <v>73</v>
      </c>
      <c r="U2171" t="s">
        <v>74</v>
      </c>
      <c r="V2171" t="s">
        <v>52</v>
      </c>
      <c r="W2171" t="s">
        <v>53</v>
      </c>
      <c r="X2171">
        <v>18.2</v>
      </c>
      <c r="Y2171">
        <v>14.56</v>
      </c>
      <c r="Z2171">
        <v>30.27</v>
      </c>
      <c r="AA2171">
        <v>1.79</v>
      </c>
      <c r="AB2171">
        <v>32.06</v>
      </c>
      <c r="AC2171">
        <v>27.25</v>
      </c>
      <c r="AD2171">
        <v>4.8099999999999996</v>
      </c>
      <c r="AE2171">
        <v>41.1</v>
      </c>
      <c r="AF2171">
        <v>0</v>
      </c>
      <c r="AG2171">
        <v>-9.0299999999999994</v>
      </c>
      <c r="AH2171" t="s">
        <v>54</v>
      </c>
      <c r="AK2171">
        <v>3</v>
      </c>
      <c r="AL2171">
        <v>1</v>
      </c>
    </row>
    <row r="2172" spans="1:38" x14ac:dyDescent="0.25">
      <c r="A2172" t="s">
        <v>2441</v>
      </c>
      <c r="B2172" s="1">
        <v>45379</v>
      </c>
      <c r="C2172" t="s">
        <v>201</v>
      </c>
      <c r="D2172" t="s">
        <v>90</v>
      </c>
      <c r="E2172" t="s">
        <v>91</v>
      </c>
      <c r="F2172" t="s">
        <v>92</v>
      </c>
      <c r="G2172" t="s">
        <v>80</v>
      </c>
      <c r="H2172" t="s">
        <v>81</v>
      </c>
      <c r="I2172" t="s">
        <v>82</v>
      </c>
      <c r="J2172" t="s">
        <v>46</v>
      </c>
      <c r="K2172" t="s">
        <v>106</v>
      </c>
      <c r="M2172" t="s">
        <v>107</v>
      </c>
      <c r="N2172" t="s">
        <v>108</v>
      </c>
      <c r="O2172">
        <v>90</v>
      </c>
      <c r="P2172">
        <v>91</v>
      </c>
      <c r="Q2172" t="b">
        <v>0</v>
      </c>
      <c r="R2172">
        <v>1</v>
      </c>
      <c r="S2172">
        <v>0</v>
      </c>
      <c r="T2172" t="s">
        <v>99</v>
      </c>
      <c r="U2172" t="s">
        <v>100</v>
      </c>
      <c r="V2172" t="s">
        <v>52</v>
      </c>
      <c r="W2172" t="s">
        <v>53</v>
      </c>
      <c r="X2172">
        <v>8.5</v>
      </c>
      <c r="Y2172">
        <v>6.8</v>
      </c>
      <c r="Z2172">
        <v>4.1399999999999997</v>
      </c>
      <c r="AA2172">
        <v>1.78</v>
      </c>
      <c r="AB2172">
        <v>5.92</v>
      </c>
      <c r="AC2172">
        <v>5.21</v>
      </c>
      <c r="AD2172">
        <v>1</v>
      </c>
      <c r="AE2172">
        <v>6.25</v>
      </c>
      <c r="AF2172">
        <v>0</v>
      </c>
      <c r="AG2172">
        <v>-0.33</v>
      </c>
      <c r="AH2172" t="s">
        <v>210</v>
      </c>
      <c r="AK2172">
        <v>11</v>
      </c>
      <c r="AL2172">
        <v>0</v>
      </c>
    </row>
    <row r="2173" spans="1:38" x14ac:dyDescent="0.25">
      <c r="A2173" t="s">
        <v>2442</v>
      </c>
      <c r="B2173" s="1">
        <v>45597</v>
      </c>
      <c r="C2173" t="s">
        <v>943</v>
      </c>
      <c r="D2173" t="s">
        <v>90</v>
      </c>
      <c r="E2173" t="s">
        <v>91</v>
      </c>
      <c r="F2173" t="s">
        <v>92</v>
      </c>
      <c r="G2173" t="s">
        <v>111</v>
      </c>
      <c r="H2173" t="s">
        <v>112</v>
      </c>
      <c r="I2173" t="s">
        <v>113</v>
      </c>
      <c r="J2173" t="s">
        <v>46</v>
      </c>
      <c r="K2173" t="s">
        <v>154</v>
      </c>
      <c r="L2173" t="s">
        <v>155</v>
      </c>
      <c r="M2173" t="s">
        <v>156</v>
      </c>
      <c r="N2173" t="s">
        <v>157</v>
      </c>
      <c r="O2173">
        <v>30</v>
      </c>
      <c r="P2173">
        <v>28</v>
      </c>
      <c r="Q2173" t="b">
        <v>1</v>
      </c>
      <c r="R2173">
        <v>4</v>
      </c>
      <c r="S2173">
        <v>0</v>
      </c>
      <c r="T2173" t="s">
        <v>137</v>
      </c>
      <c r="U2173" t="s">
        <v>138</v>
      </c>
      <c r="V2173" t="s">
        <v>139</v>
      </c>
      <c r="W2173" t="s">
        <v>140</v>
      </c>
      <c r="X2173">
        <v>936</v>
      </c>
      <c r="Y2173">
        <v>795.6</v>
      </c>
      <c r="Z2173">
        <v>755.82</v>
      </c>
      <c r="AA2173">
        <v>3.78</v>
      </c>
      <c r="AB2173">
        <v>759.6</v>
      </c>
      <c r="AC2173">
        <v>546.91</v>
      </c>
      <c r="AD2173">
        <v>212.69</v>
      </c>
      <c r="AE2173">
        <v>740.45</v>
      </c>
      <c r="AF2173">
        <v>0</v>
      </c>
      <c r="AG2173">
        <v>19.14</v>
      </c>
      <c r="AH2173" t="s">
        <v>54</v>
      </c>
      <c r="AK2173">
        <v>4</v>
      </c>
      <c r="AL2173">
        <v>1</v>
      </c>
    </row>
    <row r="2174" spans="1:38" x14ac:dyDescent="0.25">
      <c r="A2174" t="s">
        <v>2443</v>
      </c>
      <c r="B2174" s="1">
        <v>45089</v>
      </c>
      <c r="C2174" t="s">
        <v>161</v>
      </c>
      <c r="D2174" t="s">
        <v>40</v>
      </c>
      <c r="E2174" t="s">
        <v>41</v>
      </c>
      <c r="F2174" t="s">
        <v>42</v>
      </c>
      <c r="G2174" t="s">
        <v>80</v>
      </c>
      <c r="H2174" t="s">
        <v>81</v>
      </c>
      <c r="I2174" t="s">
        <v>82</v>
      </c>
      <c r="J2174" t="s">
        <v>46</v>
      </c>
      <c r="K2174" t="s">
        <v>180</v>
      </c>
      <c r="M2174" t="s">
        <v>181</v>
      </c>
      <c r="N2174" t="s">
        <v>182</v>
      </c>
      <c r="O2174">
        <v>90</v>
      </c>
      <c r="P2174">
        <v>90</v>
      </c>
      <c r="Q2174" t="b">
        <v>0</v>
      </c>
      <c r="R2174">
        <v>1</v>
      </c>
      <c r="S2174">
        <v>0</v>
      </c>
      <c r="T2174" t="s">
        <v>50</v>
      </c>
      <c r="U2174" t="s">
        <v>51</v>
      </c>
      <c r="V2174" t="s">
        <v>52</v>
      </c>
      <c r="W2174" t="s">
        <v>53</v>
      </c>
      <c r="X2174">
        <v>6.9</v>
      </c>
      <c r="Y2174">
        <v>5.52</v>
      </c>
      <c r="Z2174">
        <v>10.14</v>
      </c>
      <c r="AA2174">
        <v>1.78</v>
      </c>
      <c r="AB2174">
        <v>11.92</v>
      </c>
      <c r="AC2174">
        <v>10.37</v>
      </c>
      <c r="AD2174">
        <v>1.55</v>
      </c>
      <c r="AE2174">
        <v>15.99</v>
      </c>
      <c r="AF2174">
        <v>0</v>
      </c>
      <c r="AG2174">
        <v>-4.07</v>
      </c>
      <c r="AH2174" t="s">
        <v>210</v>
      </c>
      <c r="AK2174">
        <v>1</v>
      </c>
      <c r="AL2174">
        <v>0</v>
      </c>
    </row>
    <row r="2175" spans="1:38" x14ac:dyDescent="0.25">
      <c r="A2175" t="s">
        <v>2444</v>
      </c>
      <c r="B2175" s="1">
        <v>45434</v>
      </c>
      <c r="C2175" t="s">
        <v>607</v>
      </c>
      <c r="D2175" t="s">
        <v>90</v>
      </c>
      <c r="E2175" t="s">
        <v>91</v>
      </c>
      <c r="F2175" t="s">
        <v>92</v>
      </c>
      <c r="G2175" t="s">
        <v>43</v>
      </c>
      <c r="H2175" t="s">
        <v>44</v>
      </c>
      <c r="I2175" t="s">
        <v>45</v>
      </c>
      <c r="J2175" t="s">
        <v>46</v>
      </c>
      <c r="K2175" t="s">
        <v>184</v>
      </c>
      <c r="L2175" t="s">
        <v>185</v>
      </c>
      <c r="M2175" t="s">
        <v>186</v>
      </c>
      <c r="N2175" t="s">
        <v>171</v>
      </c>
      <c r="O2175">
        <v>30</v>
      </c>
      <c r="P2175">
        <v>29</v>
      </c>
      <c r="Q2175" t="b">
        <v>1</v>
      </c>
      <c r="R2175">
        <v>3</v>
      </c>
      <c r="S2175">
        <v>1</v>
      </c>
      <c r="T2175" t="s">
        <v>143</v>
      </c>
      <c r="U2175" t="s">
        <v>144</v>
      </c>
      <c r="V2175" t="s">
        <v>139</v>
      </c>
      <c r="W2175" t="s">
        <v>53</v>
      </c>
      <c r="X2175">
        <v>558</v>
      </c>
      <c r="Y2175">
        <v>474.3</v>
      </c>
      <c r="Z2175">
        <v>476.45</v>
      </c>
      <c r="AA2175">
        <v>1.77</v>
      </c>
      <c r="AB2175">
        <v>478.22</v>
      </c>
      <c r="AC2175">
        <v>382.58</v>
      </c>
      <c r="AD2175">
        <v>95.64</v>
      </c>
      <c r="AE2175">
        <v>445.26</v>
      </c>
      <c r="AF2175">
        <v>36.049999999999997</v>
      </c>
      <c r="AG2175">
        <v>-3.09</v>
      </c>
      <c r="AH2175" t="s">
        <v>54</v>
      </c>
      <c r="AK2175">
        <v>3</v>
      </c>
      <c r="AL2175">
        <v>1</v>
      </c>
    </row>
    <row r="2176" spans="1:38" x14ac:dyDescent="0.25">
      <c r="A2176" t="s">
        <v>2445</v>
      </c>
      <c r="B2176" s="1">
        <v>45005</v>
      </c>
      <c r="C2176" t="s">
        <v>133</v>
      </c>
      <c r="D2176" t="s">
        <v>66</v>
      </c>
      <c r="E2176" t="s">
        <v>67</v>
      </c>
      <c r="F2176" t="s">
        <v>68</v>
      </c>
      <c r="G2176" t="s">
        <v>57</v>
      </c>
      <c r="H2176" t="s">
        <v>58</v>
      </c>
      <c r="I2176" t="s">
        <v>59</v>
      </c>
      <c r="J2176" t="s">
        <v>46</v>
      </c>
      <c r="K2176" t="s">
        <v>93</v>
      </c>
      <c r="L2176" t="s">
        <v>94</v>
      </c>
      <c r="M2176" t="s">
        <v>95</v>
      </c>
      <c r="N2176" t="s">
        <v>96</v>
      </c>
      <c r="O2176">
        <v>90</v>
      </c>
      <c r="P2176">
        <v>88</v>
      </c>
      <c r="Q2176" t="b">
        <v>1</v>
      </c>
      <c r="R2176">
        <v>2</v>
      </c>
      <c r="S2176">
        <v>2</v>
      </c>
      <c r="T2176" t="s">
        <v>50</v>
      </c>
      <c r="U2176" t="s">
        <v>51</v>
      </c>
      <c r="V2176" t="s">
        <v>52</v>
      </c>
      <c r="W2176" t="s">
        <v>53</v>
      </c>
      <c r="X2176">
        <v>185.4</v>
      </c>
      <c r="Y2176">
        <v>157.59</v>
      </c>
      <c r="Z2176">
        <v>463.38</v>
      </c>
      <c r="AA2176">
        <v>1.78</v>
      </c>
      <c r="AB2176">
        <v>465.16</v>
      </c>
      <c r="AC2176">
        <v>404.69</v>
      </c>
      <c r="AD2176">
        <v>60.47</v>
      </c>
      <c r="AE2176">
        <v>457.59</v>
      </c>
      <c r="AF2176">
        <v>0</v>
      </c>
      <c r="AG2176">
        <v>7.57</v>
      </c>
      <c r="AH2176" t="s">
        <v>54</v>
      </c>
      <c r="AK2176">
        <v>0</v>
      </c>
      <c r="AL2176">
        <v>0</v>
      </c>
    </row>
    <row r="2177" spans="1:38" x14ac:dyDescent="0.25">
      <c r="A2177" t="s">
        <v>2446</v>
      </c>
      <c r="B2177" s="1">
        <v>44988</v>
      </c>
      <c r="C2177" t="s">
        <v>337</v>
      </c>
      <c r="D2177" t="s">
        <v>40</v>
      </c>
      <c r="E2177" t="s">
        <v>41</v>
      </c>
      <c r="F2177" t="s">
        <v>42</v>
      </c>
      <c r="G2177" t="s">
        <v>57</v>
      </c>
      <c r="H2177" t="s">
        <v>58</v>
      </c>
      <c r="I2177" t="s">
        <v>59</v>
      </c>
      <c r="J2177" t="s">
        <v>46</v>
      </c>
      <c r="K2177" t="s">
        <v>227</v>
      </c>
      <c r="L2177" t="s">
        <v>228</v>
      </c>
      <c r="M2177" t="s">
        <v>229</v>
      </c>
      <c r="N2177" t="s">
        <v>230</v>
      </c>
      <c r="O2177">
        <v>30</v>
      </c>
      <c r="P2177">
        <v>29</v>
      </c>
      <c r="Q2177" t="b">
        <v>1</v>
      </c>
      <c r="R2177">
        <v>4</v>
      </c>
      <c r="S2177">
        <v>2</v>
      </c>
      <c r="T2177" t="s">
        <v>99</v>
      </c>
      <c r="U2177" t="s">
        <v>100</v>
      </c>
      <c r="V2177" t="s">
        <v>52</v>
      </c>
      <c r="W2177" t="s">
        <v>53</v>
      </c>
      <c r="X2177">
        <v>618</v>
      </c>
      <c r="Y2177">
        <v>525.29999999999995</v>
      </c>
      <c r="Z2177">
        <v>530.91999999999996</v>
      </c>
      <c r="AA2177">
        <v>1.78</v>
      </c>
      <c r="AB2177">
        <v>532.70000000000005</v>
      </c>
      <c r="AC2177">
        <v>468.77</v>
      </c>
      <c r="AD2177">
        <v>63.92</v>
      </c>
      <c r="AE2177">
        <v>478.59</v>
      </c>
      <c r="AF2177">
        <v>0</v>
      </c>
      <c r="AG2177">
        <v>54.11</v>
      </c>
      <c r="AH2177" t="s">
        <v>54</v>
      </c>
      <c r="AK2177">
        <v>6</v>
      </c>
      <c r="AL2177">
        <v>0</v>
      </c>
    </row>
    <row r="2178" spans="1:38" x14ac:dyDescent="0.25">
      <c r="A2178" t="s">
        <v>2447</v>
      </c>
      <c r="B2178" s="1">
        <v>45150</v>
      </c>
      <c r="C2178" t="s">
        <v>142</v>
      </c>
      <c r="D2178" t="s">
        <v>40</v>
      </c>
      <c r="E2178" t="s">
        <v>41</v>
      </c>
      <c r="F2178" t="s">
        <v>42</v>
      </c>
      <c r="G2178" t="s">
        <v>80</v>
      </c>
      <c r="H2178" t="s">
        <v>81</v>
      </c>
      <c r="I2178" t="s">
        <v>82</v>
      </c>
      <c r="J2178" t="s">
        <v>46</v>
      </c>
      <c r="K2178" t="s">
        <v>47</v>
      </c>
      <c r="M2178" t="s">
        <v>48</v>
      </c>
      <c r="N2178" t="s">
        <v>49</v>
      </c>
      <c r="O2178">
        <v>30</v>
      </c>
      <c r="P2178">
        <v>30</v>
      </c>
      <c r="Q2178" t="b">
        <v>0</v>
      </c>
      <c r="R2178">
        <v>1</v>
      </c>
      <c r="S2178">
        <v>0</v>
      </c>
      <c r="T2178" t="s">
        <v>143</v>
      </c>
      <c r="U2178" t="s">
        <v>144</v>
      </c>
      <c r="V2178" t="s">
        <v>139</v>
      </c>
      <c r="W2178" t="s">
        <v>53</v>
      </c>
      <c r="X2178">
        <v>14.8</v>
      </c>
      <c r="Y2178">
        <v>11.84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 t="s">
        <v>129</v>
      </c>
      <c r="AI2178">
        <v>75</v>
      </c>
      <c r="AJ2178" t="s">
        <v>375</v>
      </c>
      <c r="AK2178">
        <v>0</v>
      </c>
      <c r="AL2178">
        <v>0</v>
      </c>
    </row>
    <row r="2179" spans="1:38" x14ac:dyDescent="0.25">
      <c r="A2179" t="s">
        <v>2448</v>
      </c>
      <c r="B2179" s="1">
        <v>45598</v>
      </c>
      <c r="C2179" t="s">
        <v>421</v>
      </c>
      <c r="D2179" t="s">
        <v>77</v>
      </c>
      <c r="E2179" t="s">
        <v>78</v>
      </c>
      <c r="F2179" t="s">
        <v>79</v>
      </c>
      <c r="G2179" t="s">
        <v>111</v>
      </c>
      <c r="H2179" t="s">
        <v>112</v>
      </c>
      <c r="I2179" t="s">
        <v>113</v>
      </c>
      <c r="J2179" t="s">
        <v>46</v>
      </c>
      <c r="K2179" t="s">
        <v>60</v>
      </c>
      <c r="L2179" t="s">
        <v>61</v>
      </c>
      <c r="M2179" t="s">
        <v>48</v>
      </c>
      <c r="N2179" t="s">
        <v>49</v>
      </c>
      <c r="O2179">
        <v>30</v>
      </c>
      <c r="P2179">
        <v>30</v>
      </c>
      <c r="Q2179" t="b">
        <v>1</v>
      </c>
      <c r="R2179">
        <v>2</v>
      </c>
      <c r="S2179">
        <v>0</v>
      </c>
      <c r="T2179" t="s">
        <v>143</v>
      </c>
      <c r="U2179" t="s">
        <v>144</v>
      </c>
      <c r="V2179" t="s">
        <v>139</v>
      </c>
      <c r="W2179" t="s">
        <v>53</v>
      </c>
      <c r="X2179">
        <v>174</v>
      </c>
      <c r="Y2179">
        <v>147.9</v>
      </c>
      <c r="Z2179">
        <v>147.9</v>
      </c>
      <c r="AA2179">
        <v>1.77</v>
      </c>
      <c r="AB2179">
        <v>149.66999999999999</v>
      </c>
      <c r="AC2179">
        <v>119.74</v>
      </c>
      <c r="AD2179">
        <v>29.93</v>
      </c>
      <c r="AE2179">
        <v>133.02000000000001</v>
      </c>
      <c r="AF2179">
        <v>7.6</v>
      </c>
      <c r="AG2179">
        <v>9.0500000000000007</v>
      </c>
      <c r="AH2179" t="s">
        <v>54</v>
      </c>
      <c r="AK2179">
        <v>7</v>
      </c>
      <c r="AL2179">
        <v>0</v>
      </c>
    </row>
    <row r="2180" spans="1:38" x14ac:dyDescent="0.25">
      <c r="A2180" t="s">
        <v>2449</v>
      </c>
      <c r="B2180" s="1">
        <v>45593</v>
      </c>
      <c r="C2180" t="s">
        <v>569</v>
      </c>
      <c r="D2180" t="s">
        <v>66</v>
      </c>
      <c r="E2180" t="s">
        <v>67</v>
      </c>
      <c r="F2180" t="s">
        <v>68</v>
      </c>
      <c r="G2180" t="s">
        <v>80</v>
      </c>
      <c r="H2180" t="s">
        <v>81</v>
      </c>
      <c r="I2180" t="s">
        <v>82</v>
      </c>
      <c r="J2180" t="s">
        <v>46</v>
      </c>
      <c r="K2180" t="s">
        <v>180</v>
      </c>
      <c r="M2180" t="s">
        <v>181</v>
      </c>
      <c r="N2180" t="s">
        <v>182</v>
      </c>
      <c r="O2180">
        <v>90</v>
      </c>
      <c r="P2180">
        <v>89</v>
      </c>
      <c r="Q2180" t="b">
        <v>0</v>
      </c>
      <c r="R2180">
        <v>1</v>
      </c>
      <c r="S2180">
        <v>0</v>
      </c>
      <c r="T2180" t="s">
        <v>99</v>
      </c>
      <c r="U2180" t="s">
        <v>100</v>
      </c>
      <c r="V2180" t="s">
        <v>52</v>
      </c>
      <c r="W2180" t="s">
        <v>53</v>
      </c>
      <c r="X2180">
        <v>6.9</v>
      </c>
      <c r="Y2180">
        <v>5.52</v>
      </c>
      <c r="Z2180">
        <v>11.59</v>
      </c>
      <c r="AA2180">
        <v>1.78</v>
      </c>
      <c r="AB2180">
        <v>13.37</v>
      </c>
      <c r="AC2180">
        <v>11.77</v>
      </c>
      <c r="AD2180">
        <v>1.6</v>
      </c>
      <c r="AE2180">
        <v>14.58</v>
      </c>
      <c r="AF2180">
        <v>0</v>
      </c>
      <c r="AG2180">
        <v>-1.21</v>
      </c>
      <c r="AH2180" t="s">
        <v>54</v>
      </c>
      <c r="AK2180">
        <v>5</v>
      </c>
      <c r="AL2180">
        <v>0</v>
      </c>
    </row>
    <row r="2181" spans="1:38" x14ac:dyDescent="0.25">
      <c r="A2181" t="s">
        <v>2450</v>
      </c>
      <c r="B2181" s="1">
        <v>45272</v>
      </c>
      <c r="C2181" t="s">
        <v>943</v>
      </c>
      <c r="D2181" t="s">
        <v>66</v>
      </c>
      <c r="E2181" t="s">
        <v>67</v>
      </c>
      <c r="F2181" t="s">
        <v>68</v>
      </c>
      <c r="G2181" t="s">
        <v>43</v>
      </c>
      <c r="H2181" t="s">
        <v>44</v>
      </c>
      <c r="I2181" t="s">
        <v>45</v>
      </c>
      <c r="J2181" t="s">
        <v>46</v>
      </c>
      <c r="K2181" t="s">
        <v>180</v>
      </c>
      <c r="M2181" t="s">
        <v>181</v>
      </c>
      <c r="N2181" t="s">
        <v>182</v>
      </c>
      <c r="O2181">
        <v>30</v>
      </c>
      <c r="P2181">
        <v>30</v>
      </c>
      <c r="Q2181" t="b">
        <v>0</v>
      </c>
      <c r="R2181">
        <v>1</v>
      </c>
      <c r="S2181">
        <v>2</v>
      </c>
      <c r="T2181" t="s">
        <v>50</v>
      </c>
      <c r="U2181" t="s">
        <v>51</v>
      </c>
      <c r="V2181" t="s">
        <v>52</v>
      </c>
      <c r="W2181" t="s">
        <v>53</v>
      </c>
      <c r="X2181">
        <v>6.9</v>
      </c>
      <c r="Y2181">
        <v>5.52</v>
      </c>
      <c r="Z2181">
        <v>4.41</v>
      </c>
      <c r="AA2181">
        <v>1.78</v>
      </c>
      <c r="AB2181">
        <v>6.19</v>
      </c>
      <c r="AC2181">
        <v>5.39</v>
      </c>
      <c r="AD2181">
        <v>1</v>
      </c>
      <c r="AE2181">
        <v>4.91</v>
      </c>
      <c r="AF2181">
        <v>0</v>
      </c>
      <c r="AG2181">
        <v>1.28</v>
      </c>
      <c r="AH2181" t="s">
        <v>210</v>
      </c>
      <c r="AK2181">
        <v>0</v>
      </c>
      <c r="AL2181">
        <v>0</v>
      </c>
    </row>
    <row r="2182" spans="1:38" x14ac:dyDescent="0.25">
      <c r="A2182" t="s">
        <v>2451</v>
      </c>
      <c r="B2182" s="1">
        <v>45365</v>
      </c>
      <c r="C2182" t="s">
        <v>523</v>
      </c>
      <c r="D2182" t="s">
        <v>40</v>
      </c>
      <c r="E2182" t="s">
        <v>41</v>
      </c>
      <c r="F2182" t="s">
        <v>42</v>
      </c>
      <c r="G2182" t="s">
        <v>80</v>
      </c>
      <c r="H2182" t="s">
        <v>81</v>
      </c>
      <c r="I2182" t="s">
        <v>82</v>
      </c>
      <c r="J2182" t="s">
        <v>46</v>
      </c>
      <c r="K2182" t="s">
        <v>260</v>
      </c>
      <c r="L2182" t="s">
        <v>261</v>
      </c>
      <c r="M2182" t="s">
        <v>262</v>
      </c>
      <c r="N2182" t="s">
        <v>157</v>
      </c>
      <c r="O2182">
        <v>28</v>
      </c>
      <c r="P2182">
        <v>27</v>
      </c>
      <c r="Q2182" t="b">
        <v>1</v>
      </c>
      <c r="R2182">
        <v>4</v>
      </c>
      <c r="S2182">
        <v>0</v>
      </c>
      <c r="T2182" t="s">
        <v>99</v>
      </c>
      <c r="U2182" t="s">
        <v>100</v>
      </c>
      <c r="V2182" t="s">
        <v>52</v>
      </c>
      <c r="W2182" t="s">
        <v>53</v>
      </c>
      <c r="X2182">
        <v>918</v>
      </c>
      <c r="Y2182">
        <v>780.3</v>
      </c>
      <c r="Z2182">
        <v>781.91</v>
      </c>
      <c r="AA2182">
        <v>1.78</v>
      </c>
      <c r="AB2182">
        <v>783.69</v>
      </c>
      <c r="AC2182">
        <v>689.65</v>
      </c>
      <c r="AD2182">
        <v>94.04</v>
      </c>
      <c r="AE2182">
        <v>736.56</v>
      </c>
      <c r="AF2182">
        <v>0</v>
      </c>
      <c r="AG2182">
        <v>47.13</v>
      </c>
      <c r="AH2182" t="s">
        <v>54</v>
      </c>
      <c r="AK2182">
        <v>2</v>
      </c>
      <c r="AL2182">
        <v>0</v>
      </c>
    </row>
    <row r="2183" spans="1:38" x14ac:dyDescent="0.25">
      <c r="A2183" t="s">
        <v>2452</v>
      </c>
      <c r="B2183" s="1">
        <v>45188</v>
      </c>
      <c r="C2183" t="s">
        <v>246</v>
      </c>
      <c r="D2183" t="s">
        <v>122</v>
      </c>
      <c r="E2183" t="s">
        <v>123</v>
      </c>
      <c r="F2183" t="s">
        <v>124</v>
      </c>
      <c r="G2183" t="s">
        <v>80</v>
      </c>
      <c r="H2183" t="s">
        <v>81</v>
      </c>
      <c r="I2183" t="s">
        <v>82</v>
      </c>
      <c r="J2183" t="s">
        <v>46</v>
      </c>
      <c r="K2183" t="s">
        <v>184</v>
      </c>
      <c r="L2183" t="s">
        <v>185</v>
      </c>
      <c r="M2183" t="s">
        <v>186</v>
      </c>
      <c r="N2183" t="s">
        <v>171</v>
      </c>
      <c r="O2183">
        <v>30</v>
      </c>
      <c r="P2183">
        <v>30</v>
      </c>
      <c r="Q2183" t="b">
        <v>1</v>
      </c>
      <c r="R2183">
        <v>3</v>
      </c>
      <c r="S2183">
        <v>1</v>
      </c>
      <c r="T2183" t="s">
        <v>50</v>
      </c>
      <c r="U2183" t="s">
        <v>51</v>
      </c>
      <c r="V2183" t="s">
        <v>52</v>
      </c>
      <c r="W2183" t="s">
        <v>53</v>
      </c>
      <c r="X2183">
        <v>558</v>
      </c>
      <c r="Y2183">
        <v>474.3</v>
      </c>
      <c r="Z2183">
        <v>470.66</v>
      </c>
      <c r="AA2183">
        <v>1.78</v>
      </c>
      <c r="AB2183">
        <v>472.44</v>
      </c>
      <c r="AC2183">
        <v>411.02</v>
      </c>
      <c r="AD2183">
        <v>61.42</v>
      </c>
      <c r="AE2183">
        <v>455.74</v>
      </c>
      <c r="AF2183">
        <v>0</v>
      </c>
      <c r="AG2183">
        <v>16.690000000000001</v>
      </c>
      <c r="AH2183" t="s">
        <v>54</v>
      </c>
      <c r="AK2183">
        <v>4</v>
      </c>
      <c r="AL2183">
        <v>1</v>
      </c>
    </row>
    <row r="2184" spans="1:38" x14ac:dyDescent="0.25">
      <c r="A2184" t="s">
        <v>2453</v>
      </c>
      <c r="B2184" s="1">
        <v>45336</v>
      </c>
      <c r="C2184" t="s">
        <v>248</v>
      </c>
      <c r="D2184" t="s">
        <v>90</v>
      </c>
      <c r="E2184" t="s">
        <v>91</v>
      </c>
      <c r="F2184" t="s">
        <v>92</v>
      </c>
      <c r="G2184" t="s">
        <v>80</v>
      </c>
      <c r="H2184" t="s">
        <v>81</v>
      </c>
      <c r="I2184" t="s">
        <v>82</v>
      </c>
      <c r="J2184" t="s">
        <v>46</v>
      </c>
      <c r="K2184" t="s">
        <v>175</v>
      </c>
      <c r="L2184" t="s">
        <v>176</v>
      </c>
      <c r="M2184" t="s">
        <v>177</v>
      </c>
      <c r="N2184" t="s">
        <v>157</v>
      </c>
      <c r="O2184">
        <v>30</v>
      </c>
      <c r="P2184">
        <v>28</v>
      </c>
      <c r="Q2184" t="b">
        <v>1</v>
      </c>
      <c r="R2184">
        <v>4</v>
      </c>
      <c r="S2184">
        <v>0</v>
      </c>
      <c r="T2184" t="s">
        <v>143</v>
      </c>
      <c r="U2184" t="s">
        <v>144</v>
      </c>
      <c r="V2184" t="s">
        <v>139</v>
      </c>
      <c r="W2184" t="s">
        <v>53</v>
      </c>
      <c r="X2184">
        <v>612</v>
      </c>
      <c r="Y2184">
        <v>520.20000000000005</v>
      </c>
      <c r="Z2184">
        <v>517.87</v>
      </c>
      <c r="AA2184">
        <v>1.77</v>
      </c>
      <c r="AB2184">
        <v>519.64</v>
      </c>
      <c r="AC2184">
        <v>415.71</v>
      </c>
      <c r="AD2184">
        <v>103.93</v>
      </c>
      <c r="AE2184">
        <v>478.48</v>
      </c>
      <c r="AF2184">
        <v>25.17</v>
      </c>
      <c r="AG2184">
        <v>15.99</v>
      </c>
      <c r="AH2184" t="s">
        <v>54</v>
      </c>
      <c r="AK2184">
        <v>0</v>
      </c>
      <c r="AL2184">
        <v>0</v>
      </c>
    </row>
    <row r="2185" spans="1:38" x14ac:dyDescent="0.25">
      <c r="A2185" t="s">
        <v>2454</v>
      </c>
      <c r="B2185" s="1">
        <v>45305</v>
      </c>
      <c r="C2185" t="s">
        <v>56</v>
      </c>
      <c r="D2185" t="s">
        <v>90</v>
      </c>
      <c r="E2185" t="s">
        <v>91</v>
      </c>
      <c r="F2185" t="s">
        <v>92</v>
      </c>
      <c r="G2185" t="s">
        <v>43</v>
      </c>
      <c r="H2185" t="s">
        <v>44</v>
      </c>
      <c r="I2185" t="s">
        <v>45</v>
      </c>
      <c r="J2185" t="s">
        <v>46</v>
      </c>
      <c r="K2185" t="s">
        <v>103</v>
      </c>
      <c r="M2185" t="s">
        <v>95</v>
      </c>
      <c r="N2185" t="s">
        <v>96</v>
      </c>
      <c r="O2185">
        <v>30</v>
      </c>
      <c r="P2185">
        <v>29</v>
      </c>
      <c r="Q2185" t="b">
        <v>0</v>
      </c>
      <c r="R2185">
        <v>1</v>
      </c>
      <c r="S2185">
        <v>0</v>
      </c>
      <c r="T2185" t="s">
        <v>143</v>
      </c>
      <c r="U2185" t="s">
        <v>144</v>
      </c>
      <c r="V2185" t="s">
        <v>139</v>
      </c>
      <c r="W2185" t="s">
        <v>53</v>
      </c>
      <c r="X2185">
        <v>18.2</v>
      </c>
      <c r="Y2185">
        <v>14.56</v>
      </c>
      <c r="Z2185">
        <v>10.58</v>
      </c>
      <c r="AA2185">
        <v>1.77</v>
      </c>
      <c r="AB2185">
        <v>12.35</v>
      </c>
      <c r="AC2185">
        <v>9.8800000000000008</v>
      </c>
      <c r="AD2185">
        <v>2.4700000000000002</v>
      </c>
      <c r="AE2185">
        <v>13.74</v>
      </c>
      <c r="AF2185">
        <v>0</v>
      </c>
      <c r="AG2185">
        <v>-1.39</v>
      </c>
      <c r="AH2185" t="s">
        <v>54</v>
      </c>
      <c r="AK2185">
        <v>6</v>
      </c>
      <c r="AL2185">
        <v>1</v>
      </c>
    </row>
    <row r="2186" spans="1:38" x14ac:dyDescent="0.25">
      <c r="A2186" t="s">
        <v>2455</v>
      </c>
      <c r="B2186" s="1">
        <v>45004</v>
      </c>
      <c r="C2186" t="s">
        <v>248</v>
      </c>
      <c r="D2186" t="s">
        <v>122</v>
      </c>
      <c r="E2186" t="s">
        <v>123</v>
      </c>
      <c r="F2186" t="s">
        <v>124</v>
      </c>
      <c r="G2186" t="s">
        <v>80</v>
      </c>
      <c r="H2186" t="s">
        <v>81</v>
      </c>
      <c r="I2186" t="s">
        <v>82</v>
      </c>
      <c r="J2186" t="s">
        <v>46</v>
      </c>
      <c r="K2186" t="s">
        <v>196</v>
      </c>
      <c r="M2186" t="s">
        <v>197</v>
      </c>
      <c r="N2186" t="s">
        <v>198</v>
      </c>
      <c r="O2186">
        <v>90</v>
      </c>
      <c r="P2186">
        <v>92</v>
      </c>
      <c r="Q2186" t="b">
        <v>0</v>
      </c>
      <c r="R2186">
        <v>1</v>
      </c>
      <c r="S2186">
        <v>0</v>
      </c>
      <c r="T2186" t="s">
        <v>137</v>
      </c>
      <c r="U2186" t="s">
        <v>138</v>
      </c>
      <c r="V2186" t="s">
        <v>139</v>
      </c>
      <c r="W2186" t="s">
        <v>140</v>
      </c>
      <c r="X2186">
        <v>12.4</v>
      </c>
      <c r="Y2186">
        <v>9.92</v>
      </c>
      <c r="Z2186">
        <v>9.42</v>
      </c>
      <c r="AA2186">
        <v>0.05</v>
      </c>
      <c r="AB2186">
        <v>9.4700000000000006</v>
      </c>
      <c r="AC2186">
        <v>6.82</v>
      </c>
      <c r="AD2186">
        <v>2.65</v>
      </c>
      <c r="AE2186">
        <v>9.27</v>
      </c>
      <c r="AF2186">
        <v>0</v>
      </c>
      <c r="AG2186">
        <v>0.2</v>
      </c>
      <c r="AH2186" t="s">
        <v>54</v>
      </c>
      <c r="AK2186">
        <v>5</v>
      </c>
      <c r="AL2186">
        <v>0</v>
      </c>
    </row>
    <row r="2187" spans="1:38" x14ac:dyDescent="0.25">
      <c r="A2187" t="s">
        <v>2456</v>
      </c>
      <c r="B2187" s="1">
        <v>45334</v>
      </c>
      <c r="C2187" t="s">
        <v>793</v>
      </c>
      <c r="D2187" t="s">
        <v>40</v>
      </c>
      <c r="E2187" t="s">
        <v>41</v>
      </c>
      <c r="F2187" t="s">
        <v>42</v>
      </c>
      <c r="G2187" t="s">
        <v>43</v>
      </c>
      <c r="H2187" t="s">
        <v>44</v>
      </c>
      <c r="I2187" t="s">
        <v>45</v>
      </c>
      <c r="J2187" t="s">
        <v>46</v>
      </c>
      <c r="K2187" t="s">
        <v>196</v>
      </c>
      <c r="M2187" t="s">
        <v>197</v>
      </c>
      <c r="N2187" t="s">
        <v>198</v>
      </c>
      <c r="O2187">
        <v>90</v>
      </c>
      <c r="P2187">
        <v>92</v>
      </c>
      <c r="Q2187" t="b">
        <v>0</v>
      </c>
      <c r="R2187">
        <v>1</v>
      </c>
      <c r="S2187">
        <v>2</v>
      </c>
      <c r="T2187" t="s">
        <v>158</v>
      </c>
      <c r="U2187" t="s">
        <v>159</v>
      </c>
      <c r="V2187" t="s">
        <v>158</v>
      </c>
      <c r="W2187" t="s">
        <v>23</v>
      </c>
      <c r="X2187">
        <v>12.4</v>
      </c>
      <c r="Y2187">
        <v>9.92</v>
      </c>
      <c r="Z2187">
        <v>11.16</v>
      </c>
      <c r="AA2187">
        <v>0</v>
      </c>
      <c r="AB2187">
        <v>11.16</v>
      </c>
      <c r="AC2187">
        <v>0</v>
      </c>
      <c r="AD2187">
        <v>11.16</v>
      </c>
      <c r="AE2187">
        <v>8.9499999999999993</v>
      </c>
      <c r="AF2187">
        <v>0</v>
      </c>
      <c r="AG2187">
        <v>2.21</v>
      </c>
      <c r="AH2187" t="s">
        <v>54</v>
      </c>
      <c r="AK2187">
        <v>3</v>
      </c>
      <c r="AL2187">
        <v>0</v>
      </c>
    </row>
    <row r="2188" spans="1:38" x14ac:dyDescent="0.25">
      <c r="A2188" t="s">
        <v>2457</v>
      </c>
      <c r="B2188" s="1">
        <v>45224</v>
      </c>
      <c r="C2188" t="s">
        <v>294</v>
      </c>
      <c r="D2188" t="s">
        <v>40</v>
      </c>
      <c r="E2188" t="s">
        <v>41</v>
      </c>
      <c r="F2188" t="s">
        <v>42</v>
      </c>
      <c r="G2188" t="s">
        <v>111</v>
      </c>
      <c r="H2188" t="s">
        <v>112</v>
      </c>
      <c r="I2188" t="s">
        <v>113</v>
      </c>
      <c r="J2188" t="s">
        <v>46</v>
      </c>
      <c r="K2188" t="s">
        <v>103</v>
      </c>
      <c r="M2188" t="s">
        <v>95</v>
      </c>
      <c r="N2188" t="s">
        <v>96</v>
      </c>
      <c r="O2188">
        <v>30</v>
      </c>
      <c r="P2188">
        <v>31</v>
      </c>
      <c r="Q2188" t="b">
        <v>0</v>
      </c>
      <c r="R2188">
        <v>1</v>
      </c>
      <c r="S2188">
        <v>0</v>
      </c>
      <c r="T2188" t="s">
        <v>73</v>
      </c>
      <c r="U2188" t="s">
        <v>74</v>
      </c>
      <c r="V2188" t="s">
        <v>52</v>
      </c>
      <c r="W2188" t="s">
        <v>53</v>
      </c>
      <c r="X2188">
        <v>18.2</v>
      </c>
      <c r="Y2188">
        <v>14.56</v>
      </c>
      <c r="Z2188">
        <v>10.31</v>
      </c>
      <c r="AA2188">
        <v>1.79</v>
      </c>
      <c r="AB2188">
        <v>12.1</v>
      </c>
      <c r="AC2188">
        <v>10.28</v>
      </c>
      <c r="AD2188">
        <v>1.81</v>
      </c>
      <c r="AE2188">
        <v>13.23</v>
      </c>
      <c r="AF2188">
        <v>0</v>
      </c>
      <c r="AG2188">
        <v>-1.1299999999999999</v>
      </c>
      <c r="AH2188" t="s">
        <v>54</v>
      </c>
      <c r="AK2188">
        <v>6</v>
      </c>
      <c r="AL2188">
        <v>1</v>
      </c>
    </row>
    <row r="2189" spans="1:38" x14ac:dyDescent="0.25">
      <c r="A2189" t="s">
        <v>2458</v>
      </c>
      <c r="B2189" s="1">
        <v>45542</v>
      </c>
      <c r="C2189" t="s">
        <v>607</v>
      </c>
      <c r="D2189" t="s">
        <v>90</v>
      </c>
      <c r="E2189" t="s">
        <v>91</v>
      </c>
      <c r="F2189" t="s">
        <v>92</v>
      </c>
      <c r="G2189" t="s">
        <v>111</v>
      </c>
      <c r="H2189" t="s">
        <v>112</v>
      </c>
      <c r="I2189" t="s">
        <v>113</v>
      </c>
      <c r="J2189" t="s">
        <v>46</v>
      </c>
      <c r="K2189" t="s">
        <v>175</v>
      </c>
      <c r="L2189" t="s">
        <v>176</v>
      </c>
      <c r="M2189" t="s">
        <v>177</v>
      </c>
      <c r="N2189" t="s">
        <v>157</v>
      </c>
      <c r="O2189">
        <v>30</v>
      </c>
      <c r="P2189">
        <v>31</v>
      </c>
      <c r="Q2189" t="b">
        <v>1</v>
      </c>
      <c r="R2189">
        <v>4</v>
      </c>
      <c r="S2189">
        <v>2</v>
      </c>
      <c r="T2189" t="s">
        <v>50</v>
      </c>
      <c r="U2189" t="s">
        <v>51</v>
      </c>
      <c r="V2189" t="s">
        <v>52</v>
      </c>
      <c r="W2189" t="s">
        <v>53</v>
      </c>
      <c r="X2189">
        <v>612</v>
      </c>
      <c r="Y2189">
        <v>520.20000000000005</v>
      </c>
      <c r="Z2189">
        <v>522.95000000000005</v>
      </c>
      <c r="AA2189">
        <v>1.78</v>
      </c>
      <c r="AB2189">
        <v>524.73</v>
      </c>
      <c r="AC2189">
        <v>456.52</v>
      </c>
      <c r="AD2189">
        <v>68.209999999999994</v>
      </c>
      <c r="AE2189">
        <v>481.02</v>
      </c>
      <c r="AF2189">
        <v>0</v>
      </c>
      <c r="AG2189">
        <v>43.71</v>
      </c>
      <c r="AH2189" t="s">
        <v>54</v>
      </c>
      <c r="AK2189">
        <v>9</v>
      </c>
      <c r="AL2189">
        <v>0</v>
      </c>
    </row>
    <row r="2190" spans="1:38" x14ac:dyDescent="0.25">
      <c r="A2190" t="s">
        <v>2459</v>
      </c>
      <c r="B2190" s="1">
        <v>45139</v>
      </c>
      <c r="C2190" t="s">
        <v>179</v>
      </c>
      <c r="D2190" t="s">
        <v>122</v>
      </c>
      <c r="E2190" t="s">
        <v>123</v>
      </c>
      <c r="F2190" t="s">
        <v>124</v>
      </c>
      <c r="G2190" t="s">
        <v>111</v>
      </c>
      <c r="H2190" t="s">
        <v>112</v>
      </c>
      <c r="I2190" t="s">
        <v>113</v>
      </c>
      <c r="J2190" t="s">
        <v>46</v>
      </c>
      <c r="K2190" t="s">
        <v>196</v>
      </c>
      <c r="M2190" t="s">
        <v>197</v>
      </c>
      <c r="N2190" t="s">
        <v>198</v>
      </c>
      <c r="O2190">
        <v>90</v>
      </c>
      <c r="P2190">
        <v>92</v>
      </c>
      <c r="Q2190" t="b">
        <v>0</v>
      </c>
      <c r="R2190">
        <v>1</v>
      </c>
      <c r="S2190">
        <v>0</v>
      </c>
      <c r="T2190" t="s">
        <v>50</v>
      </c>
      <c r="U2190" t="s">
        <v>51</v>
      </c>
      <c r="V2190" t="s">
        <v>52</v>
      </c>
      <c r="W2190" t="s">
        <v>53</v>
      </c>
      <c r="X2190">
        <v>12.4</v>
      </c>
      <c r="Y2190">
        <v>9.92</v>
      </c>
      <c r="Z2190">
        <v>6.77</v>
      </c>
      <c r="AA2190">
        <v>1.78</v>
      </c>
      <c r="AB2190">
        <v>8.5500000000000007</v>
      </c>
      <c r="AC2190">
        <v>7.44</v>
      </c>
      <c r="AD2190">
        <v>1.1100000000000001</v>
      </c>
      <c r="AE2190">
        <v>9.2100000000000009</v>
      </c>
      <c r="AF2190">
        <v>0</v>
      </c>
      <c r="AG2190">
        <v>-0.66</v>
      </c>
      <c r="AH2190" t="s">
        <v>54</v>
      </c>
      <c r="AK2190">
        <v>10</v>
      </c>
      <c r="AL2190">
        <v>0</v>
      </c>
    </row>
    <row r="2191" spans="1:38" x14ac:dyDescent="0.25">
      <c r="A2191" t="s">
        <v>2460</v>
      </c>
      <c r="B2191" s="1">
        <v>44957</v>
      </c>
      <c r="C2191" t="s">
        <v>167</v>
      </c>
      <c r="D2191" t="s">
        <v>77</v>
      </c>
      <c r="E2191" t="s">
        <v>78</v>
      </c>
      <c r="F2191" t="s">
        <v>79</v>
      </c>
      <c r="G2191" t="s">
        <v>80</v>
      </c>
      <c r="H2191" t="s">
        <v>81</v>
      </c>
      <c r="I2191" t="s">
        <v>82</v>
      </c>
      <c r="J2191" t="s">
        <v>46</v>
      </c>
      <c r="K2191" t="s">
        <v>93</v>
      </c>
      <c r="L2191" t="s">
        <v>94</v>
      </c>
      <c r="M2191" t="s">
        <v>95</v>
      </c>
      <c r="N2191" t="s">
        <v>96</v>
      </c>
      <c r="O2191">
        <v>30</v>
      </c>
      <c r="P2191">
        <v>30</v>
      </c>
      <c r="Q2191" t="b">
        <v>1</v>
      </c>
      <c r="R2191">
        <v>2</v>
      </c>
      <c r="S2191">
        <v>0</v>
      </c>
      <c r="T2191" t="s">
        <v>143</v>
      </c>
      <c r="U2191" t="s">
        <v>144</v>
      </c>
      <c r="V2191" t="s">
        <v>139</v>
      </c>
      <c r="W2191" t="s">
        <v>53</v>
      </c>
      <c r="X2191">
        <v>185.4</v>
      </c>
      <c r="Y2191">
        <v>157.59</v>
      </c>
      <c r="Z2191">
        <v>158.81</v>
      </c>
      <c r="AA2191">
        <v>1.77</v>
      </c>
      <c r="AB2191">
        <v>160.58000000000001</v>
      </c>
      <c r="AC2191">
        <v>128.47</v>
      </c>
      <c r="AD2191">
        <v>32.119999999999997</v>
      </c>
      <c r="AE2191">
        <v>151.54</v>
      </c>
      <c r="AF2191">
        <v>11.91</v>
      </c>
      <c r="AG2191">
        <v>-2.87</v>
      </c>
      <c r="AH2191" t="s">
        <v>54</v>
      </c>
      <c r="AK2191">
        <v>11</v>
      </c>
      <c r="AL2191">
        <v>0</v>
      </c>
    </row>
    <row r="2192" spans="1:38" x14ac:dyDescent="0.25">
      <c r="A2192" t="s">
        <v>2461</v>
      </c>
      <c r="B2192" s="1">
        <v>45208</v>
      </c>
      <c r="C2192" t="s">
        <v>142</v>
      </c>
      <c r="D2192" t="s">
        <v>40</v>
      </c>
      <c r="E2192" t="s">
        <v>41</v>
      </c>
      <c r="F2192" t="s">
        <v>42</v>
      </c>
      <c r="G2192" t="s">
        <v>111</v>
      </c>
      <c r="H2192" t="s">
        <v>112</v>
      </c>
      <c r="I2192" t="s">
        <v>113</v>
      </c>
      <c r="J2192" t="s">
        <v>46</v>
      </c>
      <c r="K2192" t="s">
        <v>180</v>
      </c>
      <c r="M2192" t="s">
        <v>181</v>
      </c>
      <c r="N2192" t="s">
        <v>182</v>
      </c>
      <c r="O2192">
        <v>30</v>
      </c>
      <c r="P2192">
        <v>31</v>
      </c>
      <c r="Q2192" t="b">
        <v>0</v>
      </c>
      <c r="R2192">
        <v>1</v>
      </c>
      <c r="S2192">
        <v>1</v>
      </c>
      <c r="T2192" t="s">
        <v>143</v>
      </c>
      <c r="U2192" t="s">
        <v>144</v>
      </c>
      <c r="V2192" t="s">
        <v>139</v>
      </c>
      <c r="W2192" t="s">
        <v>53</v>
      </c>
      <c r="X2192">
        <v>6.9</v>
      </c>
      <c r="Y2192">
        <v>5.52</v>
      </c>
      <c r="Z2192">
        <v>3.81</v>
      </c>
      <c r="AA2192">
        <v>1.77</v>
      </c>
      <c r="AB2192">
        <v>5.58</v>
      </c>
      <c r="AC2192">
        <v>4.47</v>
      </c>
      <c r="AD2192">
        <v>1.1200000000000001</v>
      </c>
      <c r="AE2192">
        <v>4.95</v>
      </c>
      <c r="AF2192">
        <v>0</v>
      </c>
      <c r="AG2192">
        <v>0.63</v>
      </c>
      <c r="AH2192" t="s">
        <v>54</v>
      </c>
      <c r="AK2192">
        <v>11</v>
      </c>
      <c r="AL2192">
        <v>0</v>
      </c>
    </row>
    <row r="2193" spans="1:38" x14ac:dyDescent="0.25">
      <c r="A2193" t="s">
        <v>2462</v>
      </c>
      <c r="B2193" s="1">
        <v>45270</v>
      </c>
      <c r="C2193" t="s">
        <v>308</v>
      </c>
      <c r="D2193" t="s">
        <v>66</v>
      </c>
      <c r="E2193" t="s">
        <v>67</v>
      </c>
      <c r="F2193" t="s">
        <v>68</v>
      </c>
      <c r="G2193" t="s">
        <v>43</v>
      </c>
      <c r="H2193" t="s">
        <v>44</v>
      </c>
      <c r="I2193" t="s">
        <v>45</v>
      </c>
      <c r="J2193" t="s">
        <v>46</v>
      </c>
      <c r="K2193" t="s">
        <v>180</v>
      </c>
      <c r="M2193" t="s">
        <v>181</v>
      </c>
      <c r="N2193" t="s">
        <v>182</v>
      </c>
      <c r="O2193">
        <v>30</v>
      </c>
      <c r="P2193">
        <v>31</v>
      </c>
      <c r="Q2193" t="b">
        <v>0</v>
      </c>
      <c r="R2193">
        <v>1</v>
      </c>
      <c r="S2193">
        <v>0</v>
      </c>
      <c r="T2193" t="s">
        <v>137</v>
      </c>
      <c r="U2193" t="s">
        <v>138</v>
      </c>
      <c r="V2193" t="s">
        <v>139</v>
      </c>
      <c r="W2193" t="s">
        <v>140</v>
      </c>
      <c r="X2193">
        <v>6.9</v>
      </c>
      <c r="Y2193">
        <v>5.52</v>
      </c>
      <c r="Z2193">
        <v>5.24</v>
      </c>
      <c r="AA2193">
        <v>0.03</v>
      </c>
      <c r="AB2193">
        <v>5.27</v>
      </c>
      <c r="AC2193">
        <v>3.79</v>
      </c>
      <c r="AD2193">
        <v>1.48</v>
      </c>
      <c r="AE2193">
        <v>5.26</v>
      </c>
      <c r="AF2193">
        <v>0</v>
      </c>
      <c r="AG2193">
        <v>0.01</v>
      </c>
      <c r="AH2193" t="s">
        <v>54</v>
      </c>
      <c r="AK2193">
        <v>6</v>
      </c>
      <c r="AL2193">
        <v>0</v>
      </c>
    </row>
    <row r="2194" spans="1:38" x14ac:dyDescent="0.25">
      <c r="A2194" t="s">
        <v>2463</v>
      </c>
      <c r="B2194" s="1">
        <v>45639</v>
      </c>
      <c r="C2194" t="s">
        <v>745</v>
      </c>
      <c r="D2194" t="s">
        <v>122</v>
      </c>
      <c r="E2194" t="s">
        <v>123</v>
      </c>
      <c r="F2194" t="s">
        <v>124</v>
      </c>
      <c r="G2194" t="s">
        <v>111</v>
      </c>
      <c r="H2194" t="s">
        <v>112</v>
      </c>
      <c r="I2194" t="s">
        <v>113</v>
      </c>
      <c r="J2194" t="s">
        <v>46</v>
      </c>
      <c r="K2194" t="s">
        <v>196</v>
      </c>
      <c r="M2194" t="s">
        <v>197</v>
      </c>
      <c r="N2194" t="s">
        <v>198</v>
      </c>
      <c r="O2194">
        <v>90</v>
      </c>
      <c r="P2194">
        <v>88</v>
      </c>
      <c r="Q2194" t="b">
        <v>0</v>
      </c>
      <c r="R2194">
        <v>1</v>
      </c>
      <c r="S2194">
        <v>0</v>
      </c>
      <c r="T2194" t="s">
        <v>50</v>
      </c>
      <c r="U2194" t="s">
        <v>51</v>
      </c>
      <c r="V2194" t="s">
        <v>52</v>
      </c>
      <c r="W2194" t="s">
        <v>53</v>
      </c>
      <c r="X2194">
        <v>12.4</v>
      </c>
      <c r="Y2194">
        <v>9.92</v>
      </c>
      <c r="Z2194">
        <v>6.33</v>
      </c>
      <c r="AA2194">
        <v>1.78</v>
      </c>
      <c r="AB2194">
        <v>8.11</v>
      </c>
      <c r="AC2194">
        <v>7.06</v>
      </c>
      <c r="AD2194">
        <v>1.05</v>
      </c>
      <c r="AE2194">
        <v>9.1199999999999992</v>
      </c>
      <c r="AF2194">
        <v>0</v>
      </c>
      <c r="AG2194">
        <v>-1</v>
      </c>
      <c r="AH2194" t="s">
        <v>210</v>
      </c>
      <c r="AK2194">
        <v>1</v>
      </c>
      <c r="AL2194">
        <v>0</v>
      </c>
    </row>
    <row r="2195" spans="1:38" x14ac:dyDescent="0.25">
      <c r="A2195" t="s">
        <v>2464</v>
      </c>
      <c r="B2195" s="1">
        <v>45136</v>
      </c>
      <c r="C2195" t="s">
        <v>240</v>
      </c>
      <c r="D2195" t="s">
        <v>122</v>
      </c>
      <c r="E2195" t="s">
        <v>123</v>
      </c>
      <c r="F2195" t="s">
        <v>124</v>
      </c>
      <c r="G2195" t="s">
        <v>111</v>
      </c>
      <c r="H2195" t="s">
        <v>112</v>
      </c>
      <c r="I2195" t="s">
        <v>113</v>
      </c>
      <c r="J2195" t="s">
        <v>46</v>
      </c>
      <c r="K2195" t="s">
        <v>213</v>
      </c>
      <c r="L2195" t="s">
        <v>214</v>
      </c>
      <c r="M2195" t="s">
        <v>215</v>
      </c>
      <c r="N2195" t="s">
        <v>216</v>
      </c>
      <c r="O2195">
        <v>30</v>
      </c>
      <c r="P2195">
        <v>30</v>
      </c>
      <c r="Q2195" t="b">
        <v>1</v>
      </c>
      <c r="R2195">
        <v>3</v>
      </c>
      <c r="S2195">
        <v>0</v>
      </c>
      <c r="T2195" t="s">
        <v>137</v>
      </c>
      <c r="U2195" t="s">
        <v>138</v>
      </c>
      <c r="V2195" t="s">
        <v>139</v>
      </c>
      <c r="W2195" t="s">
        <v>140</v>
      </c>
      <c r="X2195">
        <v>492</v>
      </c>
      <c r="Y2195">
        <v>418.2</v>
      </c>
      <c r="Z2195">
        <v>397.29</v>
      </c>
      <c r="AA2195">
        <v>1.99</v>
      </c>
      <c r="AB2195">
        <v>399.28</v>
      </c>
      <c r="AC2195">
        <v>287.48</v>
      </c>
      <c r="AD2195">
        <v>111.8</v>
      </c>
      <c r="AE2195">
        <v>392.94</v>
      </c>
      <c r="AF2195">
        <v>0</v>
      </c>
      <c r="AG2195">
        <v>6.33</v>
      </c>
      <c r="AH2195" t="s">
        <v>54</v>
      </c>
      <c r="AK2195">
        <v>5</v>
      </c>
      <c r="AL2195">
        <v>0</v>
      </c>
    </row>
    <row r="2196" spans="1:38" x14ac:dyDescent="0.25">
      <c r="A2196" t="s">
        <v>2465</v>
      </c>
      <c r="B2196" s="1">
        <v>45359</v>
      </c>
      <c r="C2196" t="s">
        <v>102</v>
      </c>
      <c r="D2196" t="s">
        <v>40</v>
      </c>
      <c r="E2196" t="s">
        <v>41</v>
      </c>
      <c r="F2196" t="s">
        <v>42</v>
      </c>
      <c r="G2196" t="s">
        <v>80</v>
      </c>
      <c r="H2196" t="s">
        <v>81</v>
      </c>
      <c r="I2196" t="s">
        <v>82</v>
      </c>
      <c r="J2196" t="s">
        <v>46</v>
      </c>
      <c r="K2196" t="s">
        <v>180</v>
      </c>
      <c r="M2196" t="s">
        <v>181</v>
      </c>
      <c r="N2196" t="s">
        <v>182</v>
      </c>
      <c r="O2196">
        <v>30</v>
      </c>
      <c r="P2196">
        <v>31</v>
      </c>
      <c r="Q2196" t="b">
        <v>0</v>
      </c>
      <c r="R2196">
        <v>1</v>
      </c>
      <c r="S2196">
        <v>2</v>
      </c>
      <c r="T2196" t="s">
        <v>62</v>
      </c>
      <c r="U2196" t="s">
        <v>63</v>
      </c>
      <c r="V2196" t="s">
        <v>52</v>
      </c>
      <c r="W2196" t="s">
        <v>53</v>
      </c>
      <c r="X2196">
        <v>6.9</v>
      </c>
      <c r="Y2196">
        <v>5.52</v>
      </c>
      <c r="Z2196">
        <v>3.87</v>
      </c>
      <c r="AA2196">
        <v>1.8</v>
      </c>
      <c r="AB2196">
        <v>5.67</v>
      </c>
      <c r="AC2196">
        <v>4.76</v>
      </c>
      <c r="AD2196">
        <v>1</v>
      </c>
      <c r="AE2196">
        <v>5.21</v>
      </c>
      <c r="AF2196">
        <v>0</v>
      </c>
      <c r="AG2196">
        <v>0.46</v>
      </c>
      <c r="AH2196" t="s">
        <v>54</v>
      </c>
      <c r="AK2196">
        <v>7</v>
      </c>
      <c r="AL2196">
        <v>1</v>
      </c>
    </row>
    <row r="2197" spans="1:38" x14ac:dyDescent="0.25">
      <c r="A2197" t="s">
        <v>2466</v>
      </c>
      <c r="B2197" s="1">
        <v>45217</v>
      </c>
      <c r="C2197" t="s">
        <v>403</v>
      </c>
      <c r="D2197" t="s">
        <v>66</v>
      </c>
      <c r="E2197" t="s">
        <v>67</v>
      </c>
      <c r="F2197" t="s">
        <v>68</v>
      </c>
      <c r="G2197" t="s">
        <v>80</v>
      </c>
      <c r="H2197" t="s">
        <v>81</v>
      </c>
      <c r="I2197" t="s">
        <v>82</v>
      </c>
      <c r="J2197" t="s">
        <v>46</v>
      </c>
      <c r="K2197" t="s">
        <v>60</v>
      </c>
      <c r="L2197" t="s">
        <v>61</v>
      </c>
      <c r="M2197" t="s">
        <v>48</v>
      </c>
      <c r="N2197" t="s">
        <v>49</v>
      </c>
      <c r="O2197">
        <v>30</v>
      </c>
      <c r="P2197">
        <v>30</v>
      </c>
      <c r="Q2197" t="b">
        <v>1</v>
      </c>
      <c r="R2197">
        <v>2</v>
      </c>
      <c r="S2197">
        <v>0</v>
      </c>
      <c r="T2197" t="s">
        <v>137</v>
      </c>
      <c r="U2197" t="s">
        <v>138</v>
      </c>
      <c r="V2197" t="s">
        <v>139</v>
      </c>
      <c r="W2197" t="s">
        <v>140</v>
      </c>
      <c r="X2197">
        <v>174</v>
      </c>
      <c r="Y2197">
        <v>147.9</v>
      </c>
      <c r="Z2197">
        <v>140.5</v>
      </c>
      <c r="AA2197">
        <v>0.7</v>
      </c>
      <c r="AB2197">
        <v>141.21</v>
      </c>
      <c r="AC2197">
        <v>101.67</v>
      </c>
      <c r="AD2197">
        <v>39.54</v>
      </c>
      <c r="AE2197">
        <v>135.54</v>
      </c>
      <c r="AF2197">
        <v>0</v>
      </c>
      <c r="AG2197">
        <v>5.66</v>
      </c>
      <c r="AH2197" t="s">
        <v>54</v>
      </c>
      <c r="AK2197">
        <v>9</v>
      </c>
      <c r="AL2197">
        <v>0</v>
      </c>
    </row>
    <row r="2198" spans="1:38" x14ac:dyDescent="0.25">
      <c r="A2198" t="s">
        <v>2467</v>
      </c>
      <c r="B2198" s="1">
        <v>45567</v>
      </c>
      <c r="C2198" t="s">
        <v>222</v>
      </c>
      <c r="D2198" t="s">
        <v>40</v>
      </c>
      <c r="E2198" t="s">
        <v>41</v>
      </c>
      <c r="F2198" t="s">
        <v>42</v>
      </c>
      <c r="G2198" t="s">
        <v>43</v>
      </c>
      <c r="H2198" t="s">
        <v>44</v>
      </c>
      <c r="I2198" t="s">
        <v>45</v>
      </c>
      <c r="J2198" t="s">
        <v>46</v>
      </c>
      <c r="K2198" t="s">
        <v>196</v>
      </c>
      <c r="M2198" t="s">
        <v>197</v>
      </c>
      <c r="N2198" t="s">
        <v>198</v>
      </c>
      <c r="O2198">
        <v>90</v>
      </c>
      <c r="P2198">
        <v>88</v>
      </c>
      <c r="Q2198" t="b">
        <v>0</v>
      </c>
      <c r="R2198">
        <v>1</v>
      </c>
      <c r="S2198">
        <v>0</v>
      </c>
      <c r="T2198" t="s">
        <v>62</v>
      </c>
      <c r="U2198" t="s">
        <v>63</v>
      </c>
      <c r="V2198" t="s">
        <v>52</v>
      </c>
      <c r="W2198" t="s">
        <v>53</v>
      </c>
      <c r="X2198">
        <v>12.4</v>
      </c>
      <c r="Y2198">
        <v>9.92</v>
      </c>
      <c r="Z2198">
        <v>7.04</v>
      </c>
      <c r="AA2198">
        <v>1.8</v>
      </c>
      <c r="AB2198">
        <v>8.84</v>
      </c>
      <c r="AC2198">
        <v>7.42</v>
      </c>
      <c r="AD2198">
        <v>1.41</v>
      </c>
      <c r="AE2198">
        <v>9.52</v>
      </c>
      <c r="AF2198">
        <v>0</v>
      </c>
      <c r="AG2198">
        <v>-0.69</v>
      </c>
      <c r="AH2198" t="s">
        <v>54</v>
      </c>
      <c r="AK2198">
        <v>8</v>
      </c>
      <c r="AL2198">
        <v>1</v>
      </c>
    </row>
    <row r="2199" spans="1:38" x14ac:dyDescent="0.25">
      <c r="A2199" t="s">
        <v>2468</v>
      </c>
      <c r="B2199" s="1">
        <v>45342</v>
      </c>
      <c r="C2199" t="s">
        <v>235</v>
      </c>
      <c r="D2199" t="s">
        <v>77</v>
      </c>
      <c r="E2199" t="s">
        <v>78</v>
      </c>
      <c r="F2199" t="s">
        <v>79</v>
      </c>
      <c r="G2199" t="s">
        <v>57</v>
      </c>
      <c r="H2199" t="s">
        <v>58</v>
      </c>
      <c r="I2199" t="s">
        <v>59</v>
      </c>
      <c r="J2199" t="s">
        <v>46</v>
      </c>
      <c r="K2199" t="s">
        <v>163</v>
      </c>
      <c r="L2199" t="s">
        <v>164</v>
      </c>
      <c r="M2199" t="s">
        <v>165</v>
      </c>
      <c r="N2199" t="s">
        <v>157</v>
      </c>
      <c r="O2199">
        <v>30</v>
      </c>
      <c r="P2199">
        <v>31</v>
      </c>
      <c r="Q2199" t="b">
        <v>1</v>
      </c>
      <c r="R2199">
        <v>4</v>
      </c>
      <c r="S2199">
        <v>0</v>
      </c>
      <c r="T2199" t="s">
        <v>50</v>
      </c>
      <c r="U2199" t="s">
        <v>51</v>
      </c>
      <c r="V2199" t="s">
        <v>52</v>
      </c>
      <c r="W2199" t="s">
        <v>53</v>
      </c>
      <c r="X2199">
        <v>936</v>
      </c>
      <c r="Y2199">
        <v>795.6</v>
      </c>
      <c r="Z2199">
        <v>784.19</v>
      </c>
      <c r="AA2199">
        <v>1.78</v>
      </c>
      <c r="AB2199">
        <v>785.97</v>
      </c>
      <c r="AC2199">
        <v>683.79</v>
      </c>
      <c r="AD2199">
        <v>102.18</v>
      </c>
      <c r="AE2199">
        <v>747.35</v>
      </c>
      <c r="AF2199">
        <v>0</v>
      </c>
      <c r="AG2199">
        <v>38.61</v>
      </c>
      <c r="AH2199" t="s">
        <v>54</v>
      </c>
      <c r="AK2199">
        <v>4</v>
      </c>
      <c r="AL2199">
        <v>0</v>
      </c>
    </row>
    <row r="2200" spans="1:38" x14ac:dyDescent="0.25">
      <c r="A2200" t="s">
        <v>2469</v>
      </c>
      <c r="B2200" s="1">
        <v>45457</v>
      </c>
      <c r="C2200" t="s">
        <v>304</v>
      </c>
      <c r="D2200" t="s">
        <v>77</v>
      </c>
      <c r="E2200" t="s">
        <v>78</v>
      </c>
      <c r="F2200" t="s">
        <v>79</v>
      </c>
      <c r="G2200" t="s">
        <v>111</v>
      </c>
      <c r="H2200" t="s">
        <v>112</v>
      </c>
      <c r="I2200" t="s">
        <v>113</v>
      </c>
      <c r="J2200" t="s">
        <v>46</v>
      </c>
      <c r="K2200" t="s">
        <v>213</v>
      </c>
      <c r="L2200" t="s">
        <v>214</v>
      </c>
      <c r="M2200" t="s">
        <v>215</v>
      </c>
      <c r="N2200" t="s">
        <v>216</v>
      </c>
      <c r="O2200">
        <v>30</v>
      </c>
      <c r="P2200">
        <v>31</v>
      </c>
      <c r="Q2200" t="b">
        <v>1</v>
      </c>
      <c r="R2200">
        <v>3</v>
      </c>
      <c r="S2200">
        <v>2</v>
      </c>
      <c r="T2200" t="s">
        <v>99</v>
      </c>
      <c r="U2200" t="s">
        <v>100</v>
      </c>
      <c r="V2200" t="s">
        <v>52</v>
      </c>
      <c r="W2200" t="s">
        <v>53</v>
      </c>
      <c r="X2200">
        <v>492</v>
      </c>
      <c r="Y2200">
        <v>418.2</v>
      </c>
      <c r="Z2200">
        <v>408.77</v>
      </c>
      <c r="AA2200">
        <v>1.78</v>
      </c>
      <c r="AB2200">
        <v>410.55</v>
      </c>
      <c r="AC2200">
        <v>361.29</v>
      </c>
      <c r="AD2200">
        <v>49.27</v>
      </c>
      <c r="AE2200">
        <v>370.45</v>
      </c>
      <c r="AF2200">
        <v>0</v>
      </c>
      <c r="AG2200">
        <v>40.1</v>
      </c>
      <c r="AH2200" t="s">
        <v>210</v>
      </c>
      <c r="AK2200">
        <v>10</v>
      </c>
      <c r="AL2200">
        <v>0</v>
      </c>
    </row>
    <row r="2201" spans="1:38" x14ac:dyDescent="0.25">
      <c r="A2201" t="s">
        <v>2470</v>
      </c>
      <c r="B2201" s="1">
        <v>45517</v>
      </c>
      <c r="C2201" t="s">
        <v>248</v>
      </c>
      <c r="D2201" t="s">
        <v>122</v>
      </c>
      <c r="E2201" t="s">
        <v>123</v>
      </c>
      <c r="F2201" t="s">
        <v>124</v>
      </c>
      <c r="G2201" t="s">
        <v>111</v>
      </c>
      <c r="H2201" t="s">
        <v>112</v>
      </c>
      <c r="I2201" t="s">
        <v>113</v>
      </c>
      <c r="J2201" t="s">
        <v>46</v>
      </c>
      <c r="K2201" t="s">
        <v>114</v>
      </c>
      <c r="L2201" t="s">
        <v>115</v>
      </c>
      <c r="M2201" t="s">
        <v>116</v>
      </c>
      <c r="N2201" t="s">
        <v>117</v>
      </c>
      <c r="O2201">
        <v>90</v>
      </c>
      <c r="P2201">
        <v>87</v>
      </c>
      <c r="Q2201" t="b">
        <v>1</v>
      </c>
      <c r="R2201">
        <v>4</v>
      </c>
      <c r="S2201">
        <v>0</v>
      </c>
      <c r="T2201" t="s">
        <v>73</v>
      </c>
      <c r="U2201" t="s">
        <v>74</v>
      </c>
      <c r="V2201" t="s">
        <v>52</v>
      </c>
      <c r="W2201" t="s">
        <v>53</v>
      </c>
      <c r="X2201">
        <v>564</v>
      </c>
      <c r="Y2201">
        <v>479.4</v>
      </c>
      <c r="Z2201">
        <v>1447.05</v>
      </c>
      <c r="AA2201">
        <v>1.79</v>
      </c>
      <c r="AB2201">
        <v>1448.84</v>
      </c>
      <c r="AC2201">
        <v>1231.51</v>
      </c>
      <c r="AD2201">
        <v>217.33</v>
      </c>
      <c r="AE2201">
        <v>1304.54</v>
      </c>
      <c r="AF2201">
        <v>0</v>
      </c>
      <c r="AG2201">
        <v>144.30000000000001</v>
      </c>
      <c r="AH2201" t="s">
        <v>54</v>
      </c>
      <c r="AK2201">
        <v>1</v>
      </c>
      <c r="AL2201">
        <v>0</v>
      </c>
    </row>
    <row r="2202" spans="1:38" x14ac:dyDescent="0.25">
      <c r="A2202" t="s">
        <v>2471</v>
      </c>
      <c r="B2202" s="1">
        <v>45237</v>
      </c>
      <c r="C2202" t="s">
        <v>503</v>
      </c>
      <c r="D2202" t="s">
        <v>77</v>
      </c>
      <c r="E2202" t="s">
        <v>78</v>
      </c>
      <c r="F2202" t="s">
        <v>79</v>
      </c>
      <c r="G2202" t="s">
        <v>57</v>
      </c>
      <c r="H2202" t="s">
        <v>58</v>
      </c>
      <c r="I2202" t="s">
        <v>59</v>
      </c>
      <c r="J2202" t="s">
        <v>46</v>
      </c>
      <c r="K2202" t="s">
        <v>180</v>
      </c>
      <c r="M2202" t="s">
        <v>181</v>
      </c>
      <c r="N2202" t="s">
        <v>182</v>
      </c>
      <c r="O2202">
        <v>90</v>
      </c>
      <c r="P2202">
        <v>92</v>
      </c>
      <c r="Q2202" t="b">
        <v>0</v>
      </c>
      <c r="R2202">
        <v>1</v>
      </c>
      <c r="S2202">
        <v>1</v>
      </c>
      <c r="T2202" t="s">
        <v>73</v>
      </c>
      <c r="U2202" t="s">
        <v>74</v>
      </c>
      <c r="V2202" t="s">
        <v>52</v>
      </c>
      <c r="W2202" t="s">
        <v>53</v>
      </c>
      <c r="X2202">
        <v>6.9</v>
      </c>
      <c r="Y2202">
        <v>5.52</v>
      </c>
      <c r="Z2202">
        <v>12.72</v>
      </c>
      <c r="AA2202">
        <v>1.79</v>
      </c>
      <c r="AB2202">
        <v>14.51</v>
      </c>
      <c r="AC2202">
        <v>12.34</v>
      </c>
      <c r="AD2202">
        <v>2.1800000000000002</v>
      </c>
      <c r="AE2202">
        <v>15.3</v>
      </c>
      <c r="AF2202">
        <v>0</v>
      </c>
      <c r="AG2202">
        <v>-0.79</v>
      </c>
      <c r="AH2202" t="s">
        <v>54</v>
      </c>
      <c r="AK2202">
        <v>10</v>
      </c>
      <c r="AL2202">
        <v>0</v>
      </c>
    </row>
    <row r="2203" spans="1:38" x14ac:dyDescent="0.25">
      <c r="A2203" t="s">
        <v>2472</v>
      </c>
      <c r="B2203" s="1">
        <v>45226</v>
      </c>
      <c r="C2203" t="s">
        <v>133</v>
      </c>
      <c r="D2203" t="s">
        <v>122</v>
      </c>
      <c r="E2203" t="s">
        <v>123</v>
      </c>
      <c r="F2203" t="s">
        <v>124</v>
      </c>
      <c r="G2203" t="s">
        <v>57</v>
      </c>
      <c r="H2203" t="s">
        <v>58</v>
      </c>
      <c r="I2203" t="s">
        <v>59</v>
      </c>
      <c r="J2203" t="s">
        <v>46</v>
      </c>
      <c r="K2203" t="s">
        <v>134</v>
      </c>
      <c r="M2203" t="s">
        <v>135</v>
      </c>
      <c r="N2203" t="s">
        <v>136</v>
      </c>
      <c r="O2203">
        <v>28</v>
      </c>
      <c r="P2203">
        <v>27</v>
      </c>
      <c r="Q2203" t="b">
        <v>0</v>
      </c>
      <c r="R2203">
        <v>4</v>
      </c>
      <c r="S2203">
        <v>0</v>
      </c>
      <c r="T2203" t="s">
        <v>50</v>
      </c>
      <c r="U2203" t="s">
        <v>51</v>
      </c>
      <c r="V2203" t="s">
        <v>52</v>
      </c>
      <c r="W2203" t="s">
        <v>53</v>
      </c>
      <c r="X2203">
        <v>4998</v>
      </c>
      <c r="Y2203">
        <v>4248.3</v>
      </c>
      <c r="Z2203">
        <v>3109.77</v>
      </c>
      <c r="AA2203">
        <v>1.78</v>
      </c>
      <c r="AB2203">
        <v>3111.55</v>
      </c>
      <c r="AC2203">
        <v>2707.04</v>
      </c>
      <c r="AD2203">
        <v>404.5</v>
      </c>
      <c r="AE2203">
        <v>3913.81</v>
      </c>
      <c r="AF2203">
        <v>0</v>
      </c>
      <c r="AG2203">
        <v>-802.26</v>
      </c>
      <c r="AH2203" t="s">
        <v>54</v>
      </c>
      <c r="AK2203">
        <v>2</v>
      </c>
      <c r="AL2203">
        <v>0</v>
      </c>
    </row>
    <row r="2204" spans="1:38" x14ac:dyDescent="0.25">
      <c r="A2204" t="s">
        <v>2473</v>
      </c>
      <c r="B2204" s="1">
        <v>45592</v>
      </c>
      <c r="C2204" t="s">
        <v>405</v>
      </c>
      <c r="D2204" t="s">
        <v>90</v>
      </c>
      <c r="E2204" t="s">
        <v>91</v>
      </c>
      <c r="F2204" t="s">
        <v>92</v>
      </c>
      <c r="G2204" t="s">
        <v>80</v>
      </c>
      <c r="H2204" t="s">
        <v>81</v>
      </c>
      <c r="I2204" t="s">
        <v>82</v>
      </c>
      <c r="J2204" t="s">
        <v>46</v>
      </c>
      <c r="K2204" t="s">
        <v>168</v>
      </c>
      <c r="L2204" t="s">
        <v>169</v>
      </c>
      <c r="M2204" t="s">
        <v>170</v>
      </c>
      <c r="N2204" t="s">
        <v>171</v>
      </c>
      <c r="O2204">
        <v>30</v>
      </c>
      <c r="P2204">
        <v>30</v>
      </c>
      <c r="Q2204" t="b">
        <v>1</v>
      </c>
      <c r="R2204">
        <v>3</v>
      </c>
      <c r="S2204">
        <v>0</v>
      </c>
      <c r="T2204" t="s">
        <v>137</v>
      </c>
      <c r="U2204" t="s">
        <v>138</v>
      </c>
      <c r="V2204" t="s">
        <v>139</v>
      </c>
      <c r="W2204" t="s">
        <v>140</v>
      </c>
      <c r="X2204">
        <v>594</v>
      </c>
      <c r="Y2204">
        <v>504.9</v>
      </c>
      <c r="Z2204">
        <v>479.65</v>
      </c>
      <c r="AA2204">
        <v>2.4</v>
      </c>
      <c r="AB2204">
        <v>482.05</v>
      </c>
      <c r="AC2204">
        <v>347.08</v>
      </c>
      <c r="AD2204">
        <v>134.97</v>
      </c>
      <c r="AE2204">
        <v>445.71</v>
      </c>
      <c r="AF2204">
        <v>0</v>
      </c>
      <c r="AG2204">
        <v>36.340000000000003</v>
      </c>
      <c r="AH2204" t="s">
        <v>54</v>
      </c>
      <c r="AK2204">
        <v>9</v>
      </c>
      <c r="AL2204">
        <v>1</v>
      </c>
    </row>
    <row r="2205" spans="1:38" x14ac:dyDescent="0.25">
      <c r="A2205" t="s">
        <v>2474</v>
      </c>
      <c r="B2205" s="1">
        <v>45481</v>
      </c>
      <c r="C2205" t="s">
        <v>121</v>
      </c>
      <c r="D2205" t="s">
        <v>40</v>
      </c>
      <c r="E2205" t="s">
        <v>41</v>
      </c>
      <c r="F2205" t="s">
        <v>42</v>
      </c>
      <c r="G2205" t="s">
        <v>111</v>
      </c>
      <c r="H2205" t="s">
        <v>112</v>
      </c>
      <c r="I2205" t="s">
        <v>113</v>
      </c>
      <c r="J2205" t="s">
        <v>46</v>
      </c>
      <c r="K2205" t="s">
        <v>106</v>
      </c>
      <c r="M2205" t="s">
        <v>107</v>
      </c>
      <c r="N2205" t="s">
        <v>108</v>
      </c>
      <c r="O2205">
        <v>90</v>
      </c>
      <c r="P2205">
        <v>94</v>
      </c>
      <c r="Q2205" t="b">
        <v>0</v>
      </c>
      <c r="R2205">
        <v>1</v>
      </c>
      <c r="S2205">
        <v>1</v>
      </c>
      <c r="T2205" t="s">
        <v>73</v>
      </c>
      <c r="U2205" t="s">
        <v>74</v>
      </c>
      <c r="V2205" t="s">
        <v>52</v>
      </c>
      <c r="W2205" t="s">
        <v>53</v>
      </c>
      <c r="X2205">
        <v>8.5</v>
      </c>
      <c r="Y2205">
        <v>6.8</v>
      </c>
      <c r="Z2205">
        <v>5.29</v>
      </c>
      <c r="AA2205">
        <v>1.79</v>
      </c>
      <c r="AB2205">
        <v>7.08</v>
      </c>
      <c r="AC2205">
        <v>6.02</v>
      </c>
      <c r="AD2205">
        <v>1.06</v>
      </c>
      <c r="AE2205">
        <v>6.5</v>
      </c>
      <c r="AF2205">
        <v>0</v>
      </c>
      <c r="AG2205">
        <v>0.57999999999999996</v>
      </c>
      <c r="AH2205" t="s">
        <v>54</v>
      </c>
      <c r="AK2205">
        <v>5</v>
      </c>
      <c r="AL2205">
        <v>0</v>
      </c>
    </row>
    <row r="2206" spans="1:38" x14ac:dyDescent="0.25">
      <c r="A2206" t="s">
        <v>2475</v>
      </c>
      <c r="B2206" s="1">
        <v>44928</v>
      </c>
      <c r="C2206" t="s">
        <v>745</v>
      </c>
      <c r="D2206" t="s">
        <v>90</v>
      </c>
      <c r="E2206" t="s">
        <v>91</v>
      </c>
      <c r="F2206" t="s">
        <v>92</v>
      </c>
      <c r="G2206" t="s">
        <v>80</v>
      </c>
      <c r="H2206" t="s">
        <v>81</v>
      </c>
      <c r="I2206" t="s">
        <v>82</v>
      </c>
      <c r="J2206" t="s">
        <v>46</v>
      </c>
      <c r="K2206" t="s">
        <v>106</v>
      </c>
      <c r="M2206" t="s">
        <v>107</v>
      </c>
      <c r="N2206" t="s">
        <v>108</v>
      </c>
      <c r="O2206">
        <v>90</v>
      </c>
      <c r="P2206">
        <v>85</v>
      </c>
      <c r="Q2206" t="b">
        <v>0</v>
      </c>
      <c r="R2206">
        <v>1</v>
      </c>
      <c r="S2206">
        <v>1</v>
      </c>
      <c r="T2206" t="s">
        <v>73</v>
      </c>
      <c r="U2206" t="s">
        <v>74</v>
      </c>
      <c r="V2206" t="s">
        <v>52</v>
      </c>
      <c r="W2206" t="s">
        <v>53</v>
      </c>
      <c r="X2206">
        <v>8.5</v>
      </c>
      <c r="Y2206">
        <v>6.8</v>
      </c>
      <c r="Z2206">
        <v>4.0599999999999996</v>
      </c>
      <c r="AA2206">
        <v>1.79</v>
      </c>
      <c r="AB2206">
        <v>5.85</v>
      </c>
      <c r="AC2206">
        <v>4.97</v>
      </c>
      <c r="AD2206">
        <v>1</v>
      </c>
      <c r="AE2206">
        <v>6.59</v>
      </c>
      <c r="AF2206">
        <v>0</v>
      </c>
      <c r="AG2206">
        <v>-0.74</v>
      </c>
      <c r="AH2206" t="s">
        <v>54</v>
      </c>
      <c r="AK2206">
        <v>0</v>
      </c>
      <c r="AL2206">
        <v>0</v>
      </c>
    </row>
    <row r="2207" spans="1:38" x14ac:dyDescent="0.25">
      <c r="A2207" t="s">
        <v>2476</v>
      </c>
      <c r="B2207" s="1">
        <v>45573</v>
      </c>
      <c r="C2207" t="s">
        <v>192</v>
      </c>
      <c r="D2207" t="s">
        <v>66</v>
      </c>
      <c r="E2207" t="s">
        <v>67</v>
      </c>
      <c r="F2207" t="s">
        <v>68</v>
      </c>
      <c r="G2207" t="s">
        <v>111</v>
      </c>
      <c r="H2207" t="s">
        <v>112</v>
      </c>
      <c r="I2207" t="s">
        <v>113</v>
      </c>
      <c r="J2207" t="s">
        <v>46</v>
      </c>
      <c r="K2207" t="s">
        <v>180</v>
      </c>
      <c r="M2207" t="s">
        <v>181</v>
      </c>
      <c r="N2207" t="s">
        <v>182</v>
      </c>
      <c r="O2207">
        <v>30</v>
      </c>
      <c r="P2207">
        <v>30</v>
      </c>
      <c r="Q2207" t="b">
        <v>0</v>
      </c>
      <c r="R2207">
        <v>1</v>
      </c>
      <c r="S2207">
        <v>2</v>
      </c>
      <c r="T2207" t="s">
        <v>99</v>
      </c>
      <c r="U2207" t="s">
        <v>100</v>
      </c>
      <c r="V2207" t="s">
        <v>52</v>
      </c>
      <c r="W2207" t="s">
        <v>53</v>
      </c>
      <c r="X2207">
        <v>6.9</v>
      </c>
      <c r="Y2207">
        <v>5.52</v>
      </c>
      <c r="Z2207">
        <v>4.3</v>
      </c>
      <c r="AA2207">
        <v>1.78</v>
      </c>
      <c r="AB2207">
        <v>6.08</v>
      </c>
      <c r="AC2207">
        <v>5.35</v>
      </c>
      <c r="AD2207">
        <v>1</v>
      </c>
      <c r="AE2207">
        <v>5.21</v>
      </c>
      <c r="AF2207">
        <v>0</v>
      </c>
      <c r="AG2207">
        <v>0.88</v>
      </c>
      <c r="AH2207" t="s">
        <v>54</v>
      </c>
      <c r="AK2207">
        <v>0</v>
      </c>
      <c r="AL2207">
        <v>0</v>
      </c>
    </row>
    <row r="2208" spans="1:38" x14ac:dyDescent="0.25">
      <c r="A2208" t="s">
        <v>2477</v>
      </c>
      <c r="B2208" s="1">
        <v>45454</v>
      </c>
      <c r="C2208" t="s">
        <v>487</v>
      </c>
      <c r="D2208" t="s">
        <v>66</v>
      </c>
      <c r="E2208" t="s">
        <v>67</v>
      </c>
      <c r="F2208" t="s">
        <v>68</v>
      </c>
      <c r="G2208" t="s">
        <v>111</v>
      </c>
      <c r="H2208" t="s">
        <v>112</v>
      </c>
      <c r="I2208" t="s">
        <v>113</v>
      </c>
      <c r="J2208" t="s">
        <v>46</v>
      </c>
      <c r="K2208" t="s">
        <v>180</v>
      </c>
      <c r="M2208" t="s">
        <v>181</v>
      </c>
      <c r="N2208" t="s">
        <v>182</v>
      </c>
      <c r="O2208">
        <v>30</v>
      </c>
      <c r="P2208">
        <v>29</v>
      </c>
      <c r="Q2208" t="b">
        <v>0</v>
      </c>
      <c r="R2208">
        <v>1</v>
      </c>
      <c r="S2208">
        <v>1</v>
      </c>
      <c r="T2208" t="s">
        <v>143</v>
      </c>
      <c r="U2208" t="s">
        <v>144</v>
      </c>
      <c r="V2208" t="s">
        <v>139</v>
      </c>
      <c r="W2208" t="s">
        <v>53</v>
      </c>
      <c r="X2208">
        <v>6.9</v>
      </c>
      <c r="Y2208">
        <v>5.52</v>
      </c>
      <c r="Z2208">
        <v>3.86</v>
      </c>
      <c r="AA2208">
        <v>1.77</v>
      </c>
      <c r="AB2208">
        <v>5.63</v>
      </c>
      <c r="AC2208">
        <v>4.5</v>
      </c>
      <c r="AD2208">
        <v>1.1299999999999999</v>
      </c>
      <c r="AE2208">
        <v>5.19</v>
      </c>
      <c r="AF2208">
        <v>0</v>
      </c>
      <c r="AG2208">
        <v>0.43</v>
      </c>
      <c r="AH2208" t="s">
        <v>54</v>
      </c>
      <c r="AK2208">
        <v>6</v>
      </c>
      <c r="AL2208">
        <v>0</v>
      </c>
    </row>
    <row r="2209" spans="1:38" x14ac:dyDescent="0.25">
      <c r="A2209" t="s">
        <v>2478</v>
      </c>
      <c r="B2209" s="1">
        <v>45220</v>
      </c>
      <c r="C2209" t="s">
        <v>366</v>
      </c>
      <c r="D2209" t="s">
        <v>122</v>
      </c>
      <c r="E2209" t="s">
        <v>123</v>
      </c>
      <c r="F2209" t="s">
        <v>124</v>
      </c>
      <c r="G2209" t="s">
        <v>111</v>
      </c>
      <c r="H2209" t="s">
        <v>112</v>
      </c>
      <c r="I2209" t="s">
        <v>113</v>
      </c>
      <c r="J2209" t="s">
        <v>46</v>
      </c>
      <c r="K2209" t="s">
        <v>168</v>
      </c>
      <c r="L2209" t="s">
        <v>169</v>
      </c>
      <c r="M2209" t="s">
        <v>170</v>
      </c>
      <c r="N2209" t="s">
        <v>171</v>
      </c>
      <c r="O2209">
        <v>30</v>
      </c>
      <c r="P2209">
        <v>29</v>
      </c>
      <c r="Q2209" t="b">
        <v>1</v>
      </c>
      <c r="R2209">
        <v>3</v>
      </c>
      <c r="S2209">
        <v>0</v>
      </c>
      <c r="T2209" t="s">
        <v>73</v>
      </c>
      <c r="U2209" t="s">
        <v>74</v>
      </c>
      <c r="V2209" t="s">
        <v>52</v>
      </c>
      <c r="W2209" t="s">
        <v>53</v>
      </c>
      <c r="X2209">
        <v>594</v>
      </c>
      <c r="Y2209">
        <v>504.9</v>
      </c>
      <c r="Z2209">
        <v>502.75</v>
      </c>
      <c r="AA2209">
        <v>1.79</v>
      </c>
      <c r="AB2209">
        <v>504.54</v>
      </c>
      <c r="AC2209">
        <v>428.86</v>
      </c>
      <c r="AD2209">
        <v>75.680000000000007</v>
      </c>
      <c r="AE2209">
        <v>458.7</v>
      </c>
      <c r="AF2209">
        <v>0</v>
      </c>
      <c r="AG2209">
        <v>45.84</v>
      </c>
      <c r="AH2209" t="s">
        <v>54</v>
      </c>
      <c r="AK2209">
        <v>1</v>
      </c>
      <c r="AL2209">
        <v>0</v>
      </c>
    </row>
    <row r="2210" spans="1:38" x14ac:dyDescent="0.25">
      <c r="A2210" t="s">
        <v>2479</v>
      </c>
      <c r="B2210" s="1">
        <v>45204</v>
      </c>
      <c r="C2210" t="s">
        <v>646</v>
      </c>
      <c r="D2210" t="s">
        <v>66</v>
      </c>
      <c r="E2210" t="s">
        <v>67</v>
      </c>
      <c r="F2210" t="s">
        <v>68</v>
      </c>
      <c r="G2210" t="s">
        <v>57</v>
      </c>
      <c r="H2210" t="s">
        <v>58</v>
      </c>
      <c r="I2210" t="s">
        <v>59</v>
      </c>
      <c r="J2210" t="s">
        <v>46</v>
      </c>
      <c r="K2210" t="s">
        <v>184</v>
      </c>
      <c r="L2210" t="s">
        <v>185</v>
      </c>
      <c r="M2210" t="s">
        <v>186</v>
      </c>
      <c r="N2210" t="s">
        <v>171</v>
      </c>
      <c r="O2210">
        <v>30</v>
      </c>
      <c r="P2210">
        <v>29</v>
      </c>
      <c r="Q2210" t="b">
        <v>1</v>
      </c>
      <c r="R2210">
        <v>3</v>
      </c>
      <c r="S2210">
        <v>0</v>
      </c>
      <c r="T2210" t="s">
        <v>99</v>
      </c>
      <c r="U2210" t="s">
        <v>100</v>
      </c>
      <c r="V2210" t="s">
        <v>52</v>
      </c>
      <c r="W2210" t="s">
        <v>53</v>
      </c>
      <c r="X2210">
        <v>558</v>
      </c>
      <c r="Y2210">
        <v>474.3</v>
      </c>
      <c r="Z2210">
        <v>479.8</v>
      </c>
      <c r="AA2210">
        <v>1.78</v>
      </c>
      <c r="AB2210">
        <v>481.58</v>
      </c>
      <c r="AC2210">
        <v>423.79</v>
      </c>
      <c r="AD2210">
        <v>57.79</v>
      </c>
      <c r="AE2210">
        <v>456.63</v>
      </c>
      <c r="AF2210">
        <v>0</v>
      </c>
      <c r="AG2210">
        <v>24.95</v>
      </c>
      <c r="AH2210" t="s">
        <v>54</v>
      </c>
      <c r="AK2210">
        <v>2</v>
      </c>
      <c r="AL2210">
        <v>1</v>
      </c>
    </row>
    <row r="2211" spans="1:38" x14ac:dyDescent="0.25">
      <c r="A2211" t="s">
        <v>2480</v>
      </c>
      <c r="B2211" s="1">
        <v>45148</v>
      </c>
      <c r="C2211" t="s">
        <v>507</v>
      </c>
      <c r="D2211" t="s">
        <v>90</v>
      </c>
      <c r="E2211" t="s">
        <v>91</v>
      </c>
      <c r="F2211" t="s">
        <v>92</v>
      </c>
      <c r="G2211" t="s">
        <v>80</v>
      </c>
      <c r="H2211" t="s">
        <v>81</v>
      </c>
      <c r="I2211" t="s">
        <v>82</v>
      </c>
      <c r="J2211" t="s">
        <v>46</v>
      </c>
      <c r="K2211" t="s">
        <v>106</v>
      </c>
      <c r="M2211" t="s">
        <v>107</v>
      </c>
      <c r="N2211" t="s">
        <v>108</v>
      </c>
      <c r="O2211">
        <v>90</v>
      </c>
      <c r="P2211">
        <v>88</v>
      </c>
      <c r="Q2211" t="b">
        <v>0</v>
      </c>
      <c r="R2211">
        <v>1</v>
      </c>
      <c r="S2211">
        <v>2</v>
      </c>
      <c r="T2211" t="s">
        <v>50</v>
      </c>
      <c r="U2211" t="s">
        <v>51</v>
      </c>
      <c r="V2211" t="s">
        <v>52</v>
      </c>
      <c r="W2211" t="s">
        <v>53</v>
      </c>
      <c r="X2211">
        <v>8.5</v>
      </c>
      <c r="Y2211">
        <v>6.8</v>
      </c>
      <c r="Z2211">
        <v>5</v>
      </c>
      <c r="AA2211">
        <v>1.78</v>
      </c>
      <c r="AB2211">
        <v>6.78</v>
      </c>
      <c r="AC2211">
        <v>5.9</v>
      </c>
      <c r="AD2211">
        <v>1</v>
      </c>
      <c r="AE2211">
        <v>6.39</v>
      </c>
      <c r="AF2211">
        <v>0</v>
      </c>
      <c r="AG2211">
        <v>0.39</v>
      </c>
      <c r="AH2211" t="s">
        <v>54</v>
      </c>
      <c r="AK2211">
        <v>7</v>
      </c>
      <c r="AL2211">
        <v>1</v>
      </c>
    </row>
    <row r="2212" spans="1:38" x14ac:dyDescent="0.25">
      <c r="A2212" t="s">
        <v>2481</v>
      </c>
      <c r="B2212" s="1">
        <v>45191</v>
      </c>
      <c r="C2212" t="s">
        <v>314</v>
      </c>
      <c r="D2212" t="s">
        <v>122</v>
      </c>
      <c r="E2212" t="s">
        <v>123</v>
      </c>
      <c r="F2212" t="s">
        <v>124</v>
      </c>
      <c r="G2212" t="s">
        <v>111</v>
      </c>
      <c r="H2212" t="s">
        <v>112</v>
      </c>
      <c r="I2212" t="s">
        <v>113</v>
      </c>
      <c r="J2212" t="s">
        <v>46</v>
      </c>
      <c r="K2212" t="s">
        <v>93</v>
      </c>
      <c r="L2212" t="s">
        <v>94</v>
      </c>
      <c r="M2212" t="s">
        <v>95</v>
      </c>
      <c r="N2212" t="s">
        <v>96</v>
      </c>
      <c r="O2212">
        <v>30</v>
      </c>
      <c r="P2212">
        <v>28</v>
      </c>
      <c r="Q2212" t="b">
        <v>1</v>
      </c>
      <c r="R2212">
        <v>2</v>
      </c>
      <c r="S2212">
        <v>0</v>
      </c>
      <c r="T2212" t="s">
        <v>137</v>
      </c>
      <c r="U2212" t="s">
        <v>138</v>
      </c>
      <c r="V2212" t="s">
        <v>139</v>
      </c>
      <c r="W2212" t="s">
        <v>140</v>
      </c>
      <c r="X2212">
        <v>185.4</v>
      </c>
      <c r="Y2212">
        <v>157.59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 t="s">
        <v>129</v>
      </c>
      <c r="AI2212">
        <v>75</v>
      </c>
      <c r="AJ2212" t="s">
        <v>375</v>
      </c>
      <c r="AK2212">
        <v>2</v>
      </c>
      <c r="AL2212">
        <v>0</v>
      </c>
    </row>
    <row r="2213" spans="1:38" x14ac:dyDescent="0.25">
      <c r="A2213" t="s">
        <v>2482</v>
      </c>
      <c r="B2213" s="1">
        <v>45052</v>
      </c>
      <c r="C2213" t="s">
        <v>410</v>
      </c>
      <c r="D2213" t="s">
        <v>77</v>
      </c>
      <c r="E2213" t="s">
        <v>78</v>
      </c>
      <c r="F2213" t="s">
        <v>79</v>
      </c>
      <c r="G2213" t="s">
        <v>57</v>
      </c>
      <c r="H2213" t="s">
        <v>58</v>
      </c>
      <c r="I2213" t="s">
        <v>59</v>
      </c>
      <c r="J2213" t="s">
        <v>46</v>
      </c>
      <c r="K2213" t="s">
        <v>196</v>
      </c>
      <c r="M2213" t="s">
        <v>197</v>
      </c>
      <c r="N2213" t="s">
        <v>198</v>
      </c>
      <c r="O2213">
        <v>90</v>
      </c>
      <c r="P2213">
        <v>91</v>
      </c>
      <c r="Q2213" t="b">
        <v>0</v>
      </c>
      <c r="R2213">
        <v>1</v>
      </c>
      <c r="S2213">
        <v>0</v>
      </c>
      <c r="T2213" t="s">
        <v>73</v>
      </c>
      <c r="U2213" t="s">
        <v>74</v>
      </c>
      <c r="V2213" t="s">
        <v>52</v>
      </c>
      <c r="W2213" t="s">
        <v>53</v>
      </c>
      <c r="X2213">
        <v>12.4</v>
      </c>
      <c r="Y2213">
        <v>9.92</v>
      </c>
      <c r="Z2213">
        <v>7.21</v>
      </c>
      <c r="AA2213">
        <v>1.79</v>
      </c>
      <c r="AB2213">
        <v>9</v>
      </c>
      <c r="AC2213">
        <v>7.65</v>
      </c>
      <c r="AD2213">
        <v>1.35</v>
      </c>
      <c r="AE2213">
        <v>8.91</v>
      </c>
      <c r="AF2213">
        <v>0</v>
      </c>
      <c r="AG2213">
        <v>0.09</v>
      </c>
      <c r="AH2213" t="s">
        <v>54</v>
      </c>
      <c r="AK2213">
        <v>11</v>
      </c>
      <c r="AL2213">
        <v>0</v>
      </c>
    </row>
    <row r="2214" spans="1:38" x14ac:dyDescent="0.25">
      <c r="A2214" t="s">
        <v>2483</v>
      </c>
      <c r="B2214" s="1">
        <v>45541</v>
      </c>
      <c r="C2214" t="s">
        <v>407</v>
      </c>
      <c r="D2214" t="s">
        <v>122</v>
      </c>
      <c r="E2214" t="s">
        <v>123</v>
      </c>
      <c r="F2214" t="s">
        <v>124</v>
      </c>
      <c r="G2214" t="s">
        <v>57</v>
      </c>
      <c r="H2214" t="s">
        <v>58</v>
      </c>
      <c r="I2214" t="s">
        <v>59</v>
      </c>
      <c r="J2214" t="s">
        <v>46</v>
      </c>
      <c r="K2214" t="s">
        <v>180</v>
      </c>
      <c r="M2214" t="s">
        <v>181</v>
      </c>
      <c r="N2214" t="s">
        <v>182</v>
      </c>
      <c r="O2214">
        <v>30</v>
      </c>
      <c r="P2214">
        <v>29</v>
      </c>
      <c r="Q2214" t="b">
        <v>0</v>
      </c>
      <c r="R2214">
        <v>1</v>
      </c>
      <c r="S2214">
        <v>0</v>
      </c>
      <c r="T2214" t="s">
        <v>137</v>
      </c>
      <c r="U2214" t="s">
        <v>138</v>
      </c>
      <c r="V2214" t="s">
        <v>139</v>
      </c>
      <c r="W2214" t="s">
        <v>140</v>
      </c>
      <c r="X2214">
        <v>6.9</v>
      </c>
      <c r="Y2214">
        <v>5.52</v>
      </c>
      <c r="Z2214">
        <v>5.24</v>
      </c>
      <c r="AA2214">
        <v>0.03</v>
      </c>
      <c r="AB2214">
        <v>5.27</v>
      </c>
      <c r="AC2214">
        <v>3.79</v>
      </c>
      <c r="AD2214">
        <v>1.48</v>
      </c>
      <c r="AE2214">
        <v>5.0999999999999996</v>
      </c>
      <c r="AF2214">
        <v>0</v>
      </c>
      <c r="AG2214">
        <v>0.17</v>
      </c>
      <c r="AH2214" t="s">
        <v>54</v>
      </c>
      <c r="AK2214">
        <v>5</v>
      </c>
      <c r="AL2214">
        <v>0</v>
      </c>
    </row>
    <row r="2215" spans="1:38" x14ac:dyDescent="0.25">
      <c r="A2215" t="s">
        <v>2484</v>
      </c>
      <c r="B2215" s="1">
        <v>45070</v>
      </c>
      <c r="C2215" t="s">
        <v>89</v>
      </c>
      <c r="D2215" t="s">
        <v>122</v>
      </c>
      <c r="E2215" t="s">
        <v>123</v>
      </c>
      <c r="F2215" t="s">
        <v>124</v>
      </c>
      <c r="G2215" t="s">
        <v>80</v>
      </c>
      <c r="H2215" t="s">
        <v>81</v>
      </c>
      <c r="I2215" t="s">
        <v>82</v>
      </c>
      <c r="J2215" t="s">
        <v>46</v>
      </c>
      <c r="K2215" t="s">
        <v>103</v>
      </c>
      <c r="M2215" t="s">
        <v>95</v>
      </c>
      <c r="N2215" t="s">
        <v>96</v>
      </c>
      <c r="O2215">
        <v>30</v>
      </c>
      <c r="P2215">
        <v>30</v>
      </c>
      <c r="Q2215" t="b">
        <v>0</v>
      </c>
      <c r="R2215">
        <v>1</v>
      </c>
      <c r="S2215">
        <v>0</v>
      </c>
      <c r="T2215" t="s">
        <v>137</v>
      </c>
      <c r="U2215" t="s">
        <v>138</v>
      </c>
      <c r="V2215" t="s">
        <v>139</v>
      </c>
      <c r="W2215" t="s">
        <v>140</v>
      </c>
      <c r="X2215">
        <v>18.2</v>
      </c>
      <c r="Y2215">
        <v>14.56</v>
      </c>
      <c r="Z2215">
        <v>13.83</v>
      </c>
      <c r="AA2215">
        <v>7.0000000000000007E-2</v>
      </c>
      <c r="AB2215">
        <v>13.9</v>
      </c>
      <c r="AC2215">
        <v>10.01</v>
      </c>
      <c r="AD2215">
        <v>3.89</v>
      </c>
      <c r="AE2215">
        <v>13.88</v>
      </c>
      <c r="AF2215">
        <v>0</v>
      </c>
      <c r="AG2215">
        <v>0.02</v>
      </c>
      <c r="AH2215" t="s">
        <v>54</v>
      </c>
      <c r="AK2215">
        <v>3</v>
      </c>
      <c r="AL2215">
        <v>1</v>
      </c>
    </row>
    <row r="2216" spans="1:38" x14ac:dyDescent="0.25">
      <c r="A2216" t="s">
        <v>2485</v>
      </c>
      <c r="B2216" s="1">
        <v>44934</v>
      </c>
      <c r="C2216" t="s">
        <v>363</v>
      </c>
      <c r="D2216" t="s">
        <v>90</v>
      </c>
      <c r="E2216" t="s">
        <v>91</v>
      </c>
      <c r="F2216" t="s">
        <v>92</v>
      </c>
      <c r="G2216" t="s">
        <v>57</v>
      </c>
      <c r="H2216" t="s">
        <v>58</v>
      </c>
      <c r="I2216" t="s">
        <v>59</v>
      </c>
      <c r="J2216" t="s">
        <v>46</v>
      </c>
      <c r="K2216" t="s">
        <v>175</v>
      </c>
      <c r="L2216" t="s">
        <v>176</v>
      </c>
      <c r="M2216" t="s">
        <v>177</v>
      </c>
      <c r="N2216" t="s">
        <v>157</v>
      </c>
      <c r="O2216">
        <v>30</v>
      </c>
      <c r="P2216">
        <v>28</v>
      </c>
      <c r="Q2216" t="b">
        <v>1</v>
      </c>
      <c r="R2216">
        <v>4</v>
      </c>
      <c r="S2216">
        <v>1</v>
      </c>
      <c r="T2216" t="s">
        <v>73</v>
      </c>
      <c r="U2216" t="s">
        <v>74</v>
      </c>
      <c r="V2216" t="s">
        <v>52</v>
      </c>
      <c r="W2216" t="s">
        <v>53</v>
      </c>
      <c r="X2216">
        <v>612</v>
      </c>
      <c r="Y2216">
        <v>520.20000000000005</v>
      </c>
      <c r="Z2216">
        <v>522.83000000000004</v>
      </c>
      <c r="AA2216">
        <v>1.79</v>
      </c>
      <c r="AB2216">
        <v>524.62</v>
      </c>
      <c r="AC2216">
        <v>445.93</v>
      </c>
      <c r="AD2216">
        <v>78.69</v>
      </c>
      <c r="AE2216">
        <v>467.5</v>
      </c>
      <c r="AF2216">
        <v>0</v>
      </c>
      <c r="AG2216">
        <v>57.12</v>
      </c>
      <c r="AH2216" t="s">
        <v>54</v>
      </c>
      <c r="AK2216">
        <v>3</v>
      </c>
      <c r="AL2216">
        <v>1</v>
      </c>
    </row>
    <row r="2217" spans="1:38" x14ac:dyDescent="0.25">
      <c r="A2217" t="s">
        <v>2486</v>
      </c>
      <c r="B2217" s="1">
        <v>45453</v>
      </c>
      <c r="C2217" t="s">
        <v>1002</v>
      </c>
      <c r="D2217" t="s">
        <v>66</v>
      </c>
      <c r="E2217" t="s">
        <v>67</v>
      </c>
      <c r="F2217" t="s">
        <v>68</v>
      </c>
      <c r="G2217" t="s">
        <v>111</v>
      </c>
      <c r="H2217" t="s">
        <v>112</v>
      </c>
      <c r="I2217" t="s">
        <v>113</v>
      </c>
      <c r="J2217" t="s">
        <v>46</v>
      </c>
      <c r="K2217" t="s">
        <v>180</v>
      </c>
      <c r="M2217" t="s">
        <v>181</v>
      </c>
      <c r="N2217" t="s">
        <v>182</v>
      </c>
      <c r="O2217">
        <v>90</v>
      </c>
      <c r="P2217">
        <v>86</v>
      </c>
      <c r="Q2217" t="b">
        <v>0</v>
      </c>
      <c r="R2217">
        <v>1</v>
      </c>
      <c r="S2217">
        <v>0</v>
      </c>
      <c r="T2217" t="s">
        <v>50</v>
      </c>
      <c r="U2217" t="s">
        <v>51</v>
      </c>
      <c r="V2217" t="s">
        <v>52</v>
      </c>
      <c r="W2217" t="s">
        <v>53</v>
      </c>
      <c r="X2217">
        <v>6.9</v>
      </c>
      <c r="Y2217">
        <v>5.52</v>
      </c>
      <c r="Z2217">
        <v>10.76</v>
      </c>
      <c r="AA2217">
        <v>1.78</v>
      </c>
      <c r="AB2217">
        <v>12.54</v>
      </c>
      <c r="AC2217">
        <v>10.91</v>
      </c>
      <c r="AD2217">
        <v>1.63</v>
      </c>
      <c r="AE2217">
        <v>15.71</v>
      </c>
      <c r="AF2217">
        <v>0</v>
      </c>
      <c r="AG2217">
        <v>-3.18</v>
      </c>
      <c r="AH2217" t="s">
        <v>54</v>
      </c>
      <c r="AK2217">
        <v>10</v>
      </c>
      <c r="AL2217">
        <v>0</v>
      </c>
    </row>
    <row r="2218" spans="1:38" x14ac:dyDescent="0.25">
      <c r="A2218" t="s">
        <v>2487</v>
      </c>
      <c r="B2218" s="1">
        <v>45463</v>
      </c>
      <c r="C2218" t="s">
        <v>102</v>
      </c>
      <c r="D2218" t="s">
        <v>66</v>
      </c>
      <c r="E2218" t="s">
        <v>67</v>
      </c>
      <c r="F2218" t="s">
        <v>68</v>
      </c>
      <c r="G2218" t="s">
        <v>111</v>
      </c>
      <c r="H2218" t="s">
        <v>112</v>
      </c>
      <c r="I2218" t="s">
        <v>113</v>
      </c>
      <c r="J2218" t="s">
        <v>46</v>
      </c>
      <c r="K2218" t="s">
        <v>196</v>
      </c>
      <c r="M2218" t="s">
        <v>197</v>
      </c>
      <c r="N2218" t="s">
        <v>198</v>
      </c>
      <c r="O2218">
        <v>90</v>
      </c>
      <c r="P2218">
        <v>91</v>
      </c>
      <c r="Q2218" t="b">
        <v>0</v>
      </c>
      <c r="R2218">
        <v>1</v>
      </c>
      <c r="S2218">
        <v>0</v>
      </c>
      <c r="T2218" t="s">
        <v>50</v>
      </c>
      <c r="U2218" t="s">
        <v>51</v>
      </c>
      <c r="V2218" t="s">
        <v>52</v>
      </c>
      <c r="W2218" t="s">
        <v>53</v>
      </c>
      <c r="X2218">
        <v>12.4</v>
      </c>
      <c r="Y2218">
        <v>9.92</v>
      </c>
      <c r="Z2218">
        <v>7.05</v>
      </c>
      <c r="AA2218">
        <v>1.78</v>
      </c>
      <c r="AB2218">
        <v>8.83</v>
      </c>
      <c r="AC2218">
        <v>7.68</v>
      </c>
      <c r="AD2218">
        <v>1.1499999999999999</v>
      </c>
      <c r="AE2218">
        <v>9.06</v>
      </c>
      <c r="AF2218">
        <v>0</v>
      </c>
      <c r="AG2218">
        <v>-0.23</v>
      </c>
      <c r="AH2218" t="s">
        <v>54</v>
      </c>
      <c r="AK2218">
        <v>10</v>
      </c>
      <c r="AL2218">
        <v>0</v>
      </c>
    </row>
    <row r="2219" spans="1:38" x14ac:dyDescent="0.25">
      <c r="A2219" t="s">
        <v>2488</v>
      </c>
      <c r="B2219" s="1">
        <v>45305</v>
      </c>
      <c r="C2219" t="s">
        <v>76</v>
      </c>
      <c r="D2219" t="s">
        <v>77</v>
      </c>
      <c r="E2219" t="s">
        <v>78</v>
      </c>
      <c r="F2219" t="s">
        <v>79</v>
      </c>
      <c r="G2219" t="s">
        <v>57</v>
      </c>
      <c r="H2219" t="s">
        <v>58</v>
      </c>
      <c r="I2219" t="s">
        <v>59</v>
      </c>
      <c r="J2219" t="s">
        <v>46</v>
      </c>
      <c r="K2219" t="s">
        <v>93</v>
      </c>
      <c r="L2219" t="s">
        <v>94</v>
      </c>
      <c r="M2219" t="s">
        <v>95</v>
      </c>
      <c r="N2219" t="s">
        <v>96</v>
      </c>
      <c r="O2219">
        <v>30</v>
      </c>
      <c r="P2219">
        <v>30</v>
      </c>
      <c r="Q2219" t="b">
        <v>1</v>
      </c>
      <c r="R2219">
        <v>2</v>
      </c>
      <c r="S2219">
        <v>0</v>
      </c>
      <c r="T2219" t="s">
        <v>158</v>
      </c>
      <c r="U2219" t="s">
        <v>159</v>
      </c>
      <c r="V2219" t="s">
        <v>158</v>
      </c>
      <c r="W2219" t="s">
        <v>23</v>
      </c>
      <c r="X2219">
        <v>185.4</v>
      </c>
      <c r="Y2219">
        <v>157.59</v>
      </c>
      <c r="Z2219">
        <v>166.86</v>
      </c>
      <c r="AA2219">
        <v>0</v>
      </c>
      <c r="AB2219">
        <v>166.86</v>
      </c>
      <c r="AC2219">
        <v>0</v>
      </c>
      <c r="AD2219">
        <v>166.86</v>
      </c>
      <c r="AE2219">
        <v>142.97</v>
      </c>
      <c r="AF2219">
        <v>0</v>
      </c>
      <c r="AG2219">
        <v>23.89</v>
      </c>
      <c r="AH2219" t="s">
        <v>54</v>
      </c>
      <c r="AK2219">
        <v>11</v>
      </c>
      <c r="AL2219">
        <v>0</v>
      </c>
    </row>
    <row r="2220" spans="1:38" x14ac:dyDescent="0.25">
      <c r="A2220" t="s">
        <v>2489</v>
      </c>
      <c r="B2220" s="1">
        <v>45223</v>
      </c>
      <c r="C2220" t="s">
        <v>523</v>
      </c>
      <c r="D2220" t="s">
        <v>122</v>
      </c>
      <c r="E2220" t="s">
        <v>123</v>
      </c>
      <c r="F2220" t="s">
        <v>124</v>
      </c>
      <c r="G2220" t="s">
        <v>80</v>
      </c>
      <c r="H2220" t="s">
        <v>81</v>
      </c>
      <c r="I2220" t="s">
        <v>82</v>
      </c>
      <c r="J2220" t="s">
        <v>46</v>
      </c>
      <c r="K2220" t="s">
        <v>163</v>
      </c>
      <c r="L2220" t="s">
        <v>164</v>
      </c>
      <c r="M2220" t="s">
        <v>165</v>
      </c>
      <c r="N2220" t="s">
        <v>157</v>
      </c>
      <c r="O2220">
        <v>90</v>
      </c>
      <c r="P2220">
        <v>91</v>
      </c>
      <c r="Q2220" t="b">
        <v>1</v>
      </c>
      <c r="R2220">
        <v>4</v>
      </c>
      <c r="S2220">
        <v>2</v>
      </c>
      <c r="T2220" t="s">
        <v>62</v>
      </c>
      <c r="U2220" t="s">
        <v>63</v>
      </c>
      <c r="V2220" t="s">
        <v>52</v>
      </c>
      <c r="W2220" t="s">
        <v>53</v>
      </c>
      <c r="X2220">
        <v>936</v>
      </c>
      <c r="Y2220">
        <v>795.6</v>
      </c>
      <c r="Z2220">
        <v>2398.54</v>
      </c>
      <c r="AA2220">
        <v>1.8</v>
      </c>
      <c r="AB2220">
        <v>2400.34</v>
      </c>
      <c r="AC2220">
        <v>2016.29</v>
      </c>
      <c r="AD2220">
        <v>384.05</v>
      </c>
      <c r="AE2220">
        <v>2277.37</v>
      </c>
      <c r="AF2220">
        <v>0</v>
      </c>
      <c r="AG2220">
        <v>122.97</v>
      </c>
      <c r="AH2220" t="s">
        <v>54</v>
      </c>
      <c r="AK2220">
        <v>8</v>
      </c>
      <c r="AL2220">
        <v>0</v>
      </c>
    </row>
    <row r="2221" spans="1:38" x14ac:dyDescent="0.25">
      <c r="A2221" t="s">
        <v>2490</v>
      </c>
      <c r="B2221" s="1">
        <v>45496</v>
      </c>
      <c r="C2221" t="s">
        <v>344</v>
      </c>
      <c r="D2221" t="s">
        <v>66</v>
      </c>
      <c r="E2221" t="s">
        <v>67</v>
      </c>
      <c r="F2221" t="s">
        <v>68</v>
      </c>
      <c r="G2221" t="s">
        <v>80</v>
      </c>
      <c r="H2221" t="s">
        <v>81</v>
      </c>
      <c r="I2221" t="s">
        <v>82</v>
      </c>
      <c r="J2221" t="s">
        <v>46</v>
      </c>
      <c r="K2221" t="s">
        <v>47</v>
      </c>
      <c r="M2221" t="s">
        <v>48</v>
      </c>
      <c r="N2221" t="s">
        <v>49</v>
      </c>
      <c r="O2221">
        <v>90</v>
      </c>
      <c r="P2221">
        <v>93</v>
      </c>
      <c r="Q2221" t="b">
        <v>0</v>
      </c>
      <c r="R2221">
        <v>1</v>
      </c>
      <c r="S2221">
        <v>0</v>
      </c>
      <c r="T2221" t="s">
        <v>73</v>
      </c>
      <c r="U2221" t="s">
        <v>74</v>
      </c>
      <c r="V2221" t="s">
        <v>52</v>
      </c>
      <c r="W2221" t="s">
        <v>53</v>
      </c>
      <c r="X2221">
        <v>14.8</v>
      </c>
      <c r="Y2221">
        <v>11.84</v>
      </c>
      <c r="Z2221">
        <v>19.87</v>
      </c>
      <c r="AA2221">
        <v>1.79</v>
      </c>
      <c r="AB2221">
        <v>21.66</v>
      </c>
      <c r="AC2221">
        <v>18.41</v>
      </c>
      <c r="AD2221">
        <v>3.25</v>
      </c>
      <c r="AE2221">
        <v>33.19</v>
      </c>
      <c r="AF2221">
        <v>0</v>
      </c>
      <c r="AG2221">
        <v>-11.52</v>
      </c>
      <c r="AH2221" t="s">
        <v>54</v>
      </c>
      <c r="AK2221">
        <v>10</v>
      </c>
      <c r="AL2221">
        <v>0</v>
      </c>
    </row>
    <row r="2222" spans="1:38" x14ac:dyDescent="0.25">
      <c r="A2222" t="s">
        <v>2491</v>
      </c>
      <c r="B2222" s="1">
        <v>45170</v>
      </c>
      <c r="C2222" t="s">
        <v>611</v>
      </c>
      <c r="D2222" t="s">
        <v>90</v>
      </c>
      <c r="E2222" t="s">
        <v>91</v>
      </c>
      <c r="F2222" t="s">
        <v>92</v>
      </c>
      <c r="G2222" t="s">
        <v>43</v>
      </c>
      <c r="H2222" t="s">
        <v>44</v>
      </c>
      <c r="I2222" t="s">
        <v>45</v>
      </c>
      <c r="J2222" t="s">
        <v>46</v>
      </c>
      <c r="K2222" t="s">
        <v>163</v>
      </c>
      <c r="L2222" t="s">
        <v>164</v>
      </c>
      <c r="M2222" t="s">
        <v>165</v>
      </c>
      <c r="N2222" t="s">
        <v>157</v>
      </c>
      <c r="O2222">
        <v>90</v>
      </c>
      <c r="P2222">
        <v>89</v>
      </c>
      <c r="Q2222" t="b">
        <v>1</v>
      </c>
      <c r="R2222">
        <v>4</v>
      </c>
      <c r="S2222">
        <v>0</v>
      </c>
      <c r="T2222" t="s">
        <v>50</v>
      </c>
      <c r="U2222" t="s">
        <v>51</v>
      </c>
      <c r="V2222" t="s">
        <v>52</v>
      </c>
      <c r="W2222" t="s">
        <v>53</v>
      </c>
      <c r="X2222">
        <v>936</v>
      </c>
      <c r="Y2222">
        <v>795.6</v>
      </c>
      <c r="Z2222">
        <v>2372.86</v>
      </c>
      <c r="AA2222">
        <v>1.78</v>
      </c>
      <c r="AB2222">
        <v>2374.64</v>
      </c>
      <c r="AC2222">
        <v>2065.9299999999998</v>
      </c>
      <c r="AD2222">
        <v>308.7</v>
      </c>
      <c r="AE2222">
        <v>2225.33</v>
      </c>
      <c r="AF2222">
        <v>0</v>
      </c>
      <c r="AG2222">
        <v>149.31</v>
      </c>
      <c r="AH2222" t="s">
        <v>54</v>
      </c>
      <c r="AK2222">
        <v>1</v>
      </c>
      <c r="AL2222">
        <v>0</v>
      </c>
    </row>
    <row r="2223" spans="1:38" x14ac:dyDescent="0.25">
      <c r="A2223" t="s">
        <v>2492</v>
      </c>
      <c r="B2223" s="1">
        <v>45373</v>
      </c>
      <c r="C2223" t="s">
        <v>174</v>
      </c>
      <c r="D2223" t="s">
        <v>122</v>
      </c>
      <c r="E2223" t="s">
        <v>123</v>
      </c>
      <c r="F2223" t="s">
        <v>124</v>
      </c>
      <c r="G2223" t="s">
        <v>111</v>
      </c>
      <c r="H2223" t="s">
        <v>112</v>
      </c>
      <c r="I2223" t="s">
        <v>113</v>
      </c>
      <c r="J2223" t="s">
        <v>46</v>
      </c>
      <c r="K2223" t="s">
        <v>83</v>
      </c>
      <c r="M2223" t="s">
        <v>84</v>
      </c>
      <c r="N2223" t="s">
        <v>85</v>
      </c>
      <c r="O2223">
        <v>30</v>
      </c>
      <c r="P2223">
        <v>30</v>
      </c>
      <c r="Q2223" t="b">
        <v>0</v>
      </c>
      <c r="R2223">
        <v>1</v>
      </c>
      <c r="S2223">
        <v>0</v>
      </c>
      <c r="T2223" t="s">
        <v>50</v>
      </c>
      <c r="U2223" t="s">
        <v>51</v>
      </c>
      <c r="V2223" t="s">
        <v>52</v>
      </c>
      <c r="W2223" t="s">
        <v>53</v>
      </c>
      <c r="X2223">
        <v>7.2</v>
      </c>
      <c r="Y2223">
        <v>5.76</v>
      </c>
      <c r="Z2223">
        <v>4.0999999999999996</v>
      </c>
      <c r="AA2223">
        <v>1.78</v>
      </c>
      <c r="AB2223">
        <v>5.88</v>
      </c>
      <c r="AC2223">
        <v>5.12</v>
      </c>
      <c r="AD2223">
        <v>1</v>
      </c>
      <c r="AE2223">
        <v>5.28</v>
      </c>
      <c r="AF2223">
        <v>0</v>
      </c>
      <c r="AG2223">
        <v>0.6</v>
      </c>
      <c r="AH2223" t="s">
        <v>54</v>
      </c>
      <c r="AK2223">
        <v>4</v>
      </c>
      <c r="AL2223">
        <v>0</v>
      </c>
    </row>
    <row r="2224" spans="1:38" x14ac:dyDescent="0.25">
      <c r="A2224" t="s">
        <v>2493</v>
      </c>
      <c r="B2224" s="1">
        <v>45072</v>
      </c>
      <c r="C2224" t="s">
        <v>584</v>
      </c>
      <c r="D2224" t="s">
        <v>40</v>
      </c>
      <c r="E2224" t="s">
        <v>41</v>
      </c>
      <c r="F2224" t="s">
        <v>42</v>
      </c>
      <c r="G2224" t="s">
        <v>57</v>
      </c>
      <c r="H2224" t="s">
        <v>58</v>
      </c>
      <c r="I2224" t="s">
        <v>59</v>
      </c>
      <c r="J2224" t="s">
        <v>46</v>
      </c>
      <c r="K2224" t="s">
        <v>106</v>
      </c>
      <c r="M2224" t="s">
        <v>107</v>
      </c>
      <c r="N2224" t="s">
        <v>108</v>
      </c>
      <c r="O2224">
        <v>90</v>
      </c>
      <c r="P2224">
        <v>92</v>
      </c>
      <c r="Q2224" t="b">
        <v>0</v>
      </c>
      <c r="R2224">
        <v>1</v>
      </c>
      <c r="S2224">
        <v>0</v>
      </c>
      <c r="T2224" t="s">
        <v>143</v>
      </c>
      <c r="U2224" t="s">
        <v>144</v>
      </c>
      <c r="V2224" t="s">
        <v>139</v>
      </c>
      <c r="W2224" t="s">
        <v>53</v>
      </c>
      <c r="X2224">
        <v>8.5</v>
      </c>
      <c r="Y2224">
        <v>6.8</v>
      </c>
      <c r="Z2224">
        <v>4.3499999999999996</v>
      </c>
      <c r="AA2224">
        <v>1.77</v>
      </c>
      <c r="AB2224">
        <v>6.12</v>
      </c>
      <c r="AC2224">
        <v>4.9000000000000004</v>
      </c>
      <c r="AD2224">
        <v>1.22</v>
      </c>
      <c r="AE2224">
        <v>6.36</v>
      </c>
      <c r="AF2224">
        <v>0</v>
      </c>
      <c r="AG2224">
        <v>-0.24</v>
      </c>
      <c r="AH2224" t="s">
        <v>54</v>
      </c>
      <c r="AK2224">
        <v>4</v>
      </c>
      <c r="AL2224">
        <v>1</v>
      </c>
    </row>
    <row r="2225" spans="1:38" x14ac:dyDescent="0.25">
      <c r="A2225" t="s">
        <v>2494</v>
      </c>
      <c r="B2225" s="1">
        <v>45287</v>
      </c>
      <c r="C2225" t="s">
        <v>244</v>
      </c>
      <c r="D2225" t="s">
        <v>77</v>
      </c>
      <c r="E2225" t="s">
        <v>78</v>
      </c>
      <c r="F2225" t="s">
        <v>79</v>
      </c>
      <c r="G2225" t="s">
        <v>111</v>
      </c>
      <c r="H2225" t="s">
        <v>112</v>
      </c>
      <c r="I2225" t="s">
        <v>113</v>
      </c>
      <c r="J2225" t="s">
        <v>46</v>
      </c>
      <c r="K2225" t="s">
        <v>106</v>
      </c>
      <c r="M2225" t="s">
        <v>107</v>
      </c>
      <c r="N2225" t="s">
        <v>108</v>
      </c>
      <c r="O2225">
        <v>90</v>
      </c>
      <c r="P2225">
        <v>88</v>
      </c>
      <c r="Q2225" t="b">
        <v>0</v>
      </c>
      <c r="R2225">
        <v>1</v>
      </c>
      <c r="S2225">
        <v>0</v>
      </c>
      <c r="T2225" t="s">
        <v>50</v>
      </c>
      <c r="U2225" t="s">
        <v>51</v>
      </c>
      <c r="V2225" t="s">
        <v>52</v>
      </c>
      <c r="W2225" t="s">
        <v>53</v>
      </c>
      <c r="X2225">
        <v>8.5</v>
      </c>
      <c r="Y2225">
        <v>6.8</v>
      </c>
      <c r="Z2225">
        <v>4.42</v>
      </c>
      <c r="AA2225">
        <v>1.78</v>
      </c>
      <c r="AB2225">
        <v>6.2</v>
      </c>
      <c r="AC2225">
        <v>5.39</v>
      </c>
      <c r="AD2225">
        <v>1</v>
      </c>
      <c r="AE2225">
        <v>6.54</v>
      </c>
      <c r="AF2225">
        <v>0</v>
      </c>
      <c r="AG2225">
        <v>-0.34</v>
      </c>
      <c r="AH2225" t="s">
        <v>210</v>
      </c>
      <c r="AK2225">
        <v>3</v>
      </c>
      <c r="AL2225">
        <v>0</v>
      </c>
    </row>
    <row r="2226" spans="1:38" x14ac:dyDescent="0.25">
      <c r="A2226" t="s">
        <v>2495</v>
      </c>
      <c r="B2226" s="1">
        <v>45132</v>
      </c>
      <c r="C2226" t="s">
        <v>240</v>
      </c>
      <c r="D2226" t="s">
        <v>90</v>
      </c>
      <c r="E2226" t="s">
        <v>91</v>
      </c>
      <c r="F2226" t="s">
        <v>92</v>
      </c>
      <c r="G2226" t="s">
        <v>43</v>
      </c>
      <c r="H2226" t="s">
        <v>44</v>
      </c>
      <c r="I2226" t="s">
        <v>45</v>
      </c>
      <c r="J2226" t="s">
        <v>46</v>
      </c>
      <c r="K2226" t="s">
        <v>196</v>
      </c>
      <c r="M2226" t="s">
        <v>197</v>
      </c>
      <c r="N2226" t="s">
        <v>198</v>
      </c>
      <c r="O2226">
        <v>90</v>
      </c>
      <c r="P2226">
        <v>89</v>
      </c>
      <c r="Q2226" t="b">
        <v>0</v>
      </c>
      <c r="R2226">
        <v>1</v>
      </c>
      <c r="S2226">
        <v>0</v>
      </c>
      <c r="T2226" t="s">
        <v>73</v>
      </c>
      <c r="U2226" t="s">
        <v>74</v>
      </c>
      <c r="V2226" t="s">
        <v>52</v>
      </c>
      <c r="W2226" t="s">
        <v>53</v>
      </c>
      <c r="X2226">
        <v>12.4</v>
      </c>
      <c r="Y2226">
        <v>9.92</v>
      </c>
      <c r="Z2226">
        <v>6.32</v>
      </c>
      <c r="AA2226">
        <v>1.79</v>
      </c>
      <c r="AB2226">
        <v>8.11</v>
      </c>
      <c r="AC2226">
        <v>6.89</v>
      </c>
      <c r="AD2226">
        <v>1.22</v>
      </c>
      <c r="AE2226">
        <v>9.43</v>
      </c>
      <c r="AF2226">
        <v>0</v>
      </c>
      <c r="AG2226">
        <v>-1.32</v>
      </c>
      <c r="AH2226" t="s">
        <v>54</v>
      </c>
      <c r="AK2226">
        <v>5</v>
      </c>
      <c r="AL2226">
        <v>1</v>
      </c>
    </row>
    <row r="2227" spans="1:38" x14ac:dyDescent="0.25">
      <c r="A2227" t="s">
        <v>2496</v>
      </c>
      <c r="B2227" s="1">
        <v>44981</v>
      </c>
      <c r="C2227" t="s">
        <v>266</v>
      </c>
      <c r="D2227" t="s">
        <v>90</v>
      </c>
      <c r="E2227" t="s">
        <v>91</v>
      </c>
      <c r="F2227" t="s">
        <v>92</v>
      </c>
      <c r="G2227" t="s">
        <v>80</v>
      </c>
      <c r="H2227" t="s">
        <v>81</v>
      </c>
      <c r="I2227" t="s">
        <v>82</v>
      </c>
      <c r="J2227" t="s">
        <v>46</v>
      </c>
      <c r="K2227" t="s">
        <v>106</v>
      </c>
      <c r="M2227" t="s">
        <v>107</v>
      </c>
      <c r="N2227" t="s">
        <v>108</v>
      </c>
      <c r="O2227">
        <v>90</v>
      </c>
      <c r="P2227">
        <v>92</v>
      </c>
      <c r="Q2227" t="b">
        <v>0</v>
      </c>
      <c r="R2227">
        <v>1</v>
      </c>
      <c r="S2227">
        <v>2</v>
      </c>
      <c r="T2227" t="s">
        <v>99</v>
      </c>
      <c r="U2227" t="s">
        <v>100</v>
      </c>
      <c r="V2227" t="s">
        <v>52</v>
      </c>
      <c r="W2227" t="s">
        <v>53</v>
      </c>
      <c r="X2227">
        <v>8.5</v>
      </c>
      <c r="Y2227">
        <v>6.8</v>
      </c>
      <c r="Z2227">
        <v>5.19</v>
      </c>
      <c r="AA2227">
        <v>1.78</v>
      </c>
      <c r="AB2227">
        <v>6.97</v>
      </c>
      <c r="AC2227">
        <v>6.13</v>
      </c>
      <c r="AD2227">
        <v>1</v>
      </c>
      <c r="AE2227">
        <v>5.99</v>
      </c>
      <c r="AF2227">
        <v>0</v>
      </c>
      <c r="AG2227">
        <v>0.98</v>
      </c>
      <c r="AH2227" t="s">
        <v>54</v>
      </c>
      <c r="AK2227">
        <v>6</v>
      </c>
      <c r="AL2227">
        <v>0</v>
      </c>
    </row>
    <row r="2228" spans="1:38" x14ac:dyDescent="0.25">
      <c r="A2228" t="s">
        <v>2497</v>
      </c>
      <c r="B2228" s="1">
        <v>45326</v>
      </c>
      <c r="C2228" t="s">
        <v>503</v>
      </c>
      <c r="D2228" t="s">
        <v>77</v>
      </c>
      <c r="E2228" t="s">
        <v>78</v>
      </c>
      <c r="F2228" t="s">
        <v>79</v>
      </c>
      <c r="G2228" t="s">
        <v>80</v>
      </c>
      <c r="H2228" t="s">
        <v>81</v>
      </c>
      <c r="I2228" t="s">
        <v>82</v>
      </c>
      <c r="J2228" t="s">
        <v>46</v>
      </c>
      <c r="K2228" t="s">
        <v>163</v>
      </c>
      <c r="L2228" t="s">
        <v>164</v>
      </c>
      <c r="M2228" t="s">
        <v>165</v>
      </c>
      <c r="N2228" t="s">
        <v>157</v>
      </c>
      <c r="O2228">
        <v>30</v>
      </c>
      <c r="P2228">
        <v>29</v>
      </c>
      <c r="Q2228" t="b">
        <v>1</v>
      </c>
      <c r="R2228">
        <v>4</v>
      </c>
      <c r="S2228">
        <v>2</v>
      </c>
      <c r="T2228" t="s">
        <v>143</v>
      </c>
      <c r="U2228" t="s">
        <v>144</v>
      </c>
      <c r="V2228" t="s">
        <v>139</v>
      </c>
      <c r="W2228" t="s">
        <v>53</v>
      </c>
      <c r="X2228">
        <v>936</v>
      </c>
      <c r="Y2228">
        <v>795.6</v>
      </c>
      <c r="Z2228">
        <v>778.01</v>
      </c>
      <c r="AA2228">
        <v>1.77</v>
      </c>
      <c r="AB2228">
        <v>779.78</v>
      </c>
      <c r="AC2228">
        <v>623.82000000000005</v>
      </c>
      <c r="AD2228">
        <v>155.96</v>
      </c>
      <c r="AE2228">
        <v>712.3</v>
      </c>
      <c r="AF2228">
        <v>63.43</v>
      </c>
      <c r="AG2228">
        <v>4.05</v>
      </c>
      <c r="AH2228" t="s">
        <v>54</v>
      </c>
      <c r="AK2228">
        <v>9</v>
      </c>
      <c r="AL2228">
        <v>1</v>
      </c>
    </row>
    <row r="2229" spans="1:38" x14ac:dyDescent="0.25">
      <c r="A2229" t="s">
        <v>2498</v>
      </c>
      <c r="B2229" s="1">
        <v>45025</v>
      </c>
      <c r="C2229" t="s">
        <v>121</v>
      </c>
      <c r="D2229" t="s">
        <v>90</v>
      </c>
      <c r="E2229" t="s">
        <v>91</v>
      </c>
      <c r="F2229" t="s">
        <v>92</v>
      </c>
      <c r="G2229" t="s">
        <v>57</v>
      </c>
      <c r="H2229" t="s">
        <v>58</v>
      </c>
      <c r="I2229" t="s">
        <v>59</v>
      </c>
      <c r="J2229" t="s">
        <v>46</v>
      </c>
      <c r="K2229" t="s">
        <v>154</v>
      </c>
      <c r="L2229" t="s">
        <v>155</v>
      </c>
      <c r="M2229" t="s">
        <v>156</v>
      </c>
      <c r="N2229" t="s">
        <v>157</v>
      </c>
      <c r="O2229">
        <v>30</v>
      </c>
      <c r="P2229">
        <v>30</v>
      </c>
      <c r="Q2229" t="b">
        <v>1</v>
      </c>
      <c r="R2229">
        <v>4</v>
      </c>
      <c r="S2229">
        <v>0</v>
      </c>
      <c r="T2229" t="s">
        <v>73</v>
      </c>
      <c r="U2229" t="s">
        <v>74</v>
      </c>
      <c r="V2229" t="s">
        <v>52</v>
      </c>
      <c r="W2229" t="s">
        <v>53</v>
      </c>
      <c r="X2229">
        <v>936</v>
      </c>
      <c r="Y2229">
        <v>795.6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 t="s">
        <v>129</v>
      </c>
      <c r="AI2229">
        <v>70</v>
      </c>
      <c r="AJ2229" t="s">
        <v>341</v>
      </c>
      <c r="AK2229">
        <v>11</v>
      </c>
      <c r="AL2229">
        <v>1</v>
      </c>
    </row>
    <row r="2230" spans="1:38" x14ac:dyDescent="0.25">
      <c r="A2230" t="s">
        <v>2499</v>
      </c>
      <c r="B2230" s="1">
        <v>45243</v>
      </c>
      <c r="C2230" t="s">
        <v>346</v>
      </c>
      <c r="D2230" t="s">
        <v>122</v>
      </c>
      <c r="E2230" t="s">
        <v>123</v>
      </c>
      <c r="F2230" t="s">
        <v>124</v>
      </c>
      <c r="G2230" t="s">
        <v>80</v>
      </c>
      <c r="H2230" t="s">
        <v>81</v>
      </c>
      <c r="I2230" t="s">
        <v>82</v>
      </c>
      <c r="J2230" t="s">
        <v>46</v>
      </c>
      <c r="K2230" t="s">
        <v>106</v>
      </c>
      <c r="M2230" t="s">
        <v>107</v>
      </c>
      <c r="N2230" t="s">
        <v>108</v>
      </c>
      <c r="O2230">
        <v>90</v>
      </c>
      <c r="P2230">
        <v>92</v>
      </c>
      <c r="Q2230" t="b">
        <v>0</v>
      </c>
      <c r="R2230">
        <v>1</v>
      </c>
      <c r="S2230">
        <v>2</v>
      </c>
      <c r="T2230" t="s">
        <v>158</v>
      </c>
      <c r="U2230" t="s">
        <v>159</v>
      </c>
      <c r="V2230" t="s">
        <v>158</v>
      </c>
      <c r="W2230" t="s">
        <v>23</v>
      </c>
      <c r="X2230">
        <v>8.5</v>
      </c>
      <c r="Y2230">
        <v>6.8</v>
      </c>
      <c r="Z2230">
        <v>7.65</v>
      </c>
      <c r="AA2230">
        <v>0</v>
      </c>
      <c r="AB2230">
        <v>7.65</v>
      </c>
      <c r="AC2230">
        <v>0</v>
      </c>
      <c r="AD2230">
        <v>7.65</v>
      </c>
      <c r="AE2230">
        <v>6.45</v>
      </c>
      <c r="AF2230">
        <v>0</v>
      </c>
      <c r="AG2230">
        <v>1.2</v>
      </c>
      <c r="AH2230" t="s">
        <v>54</v>
      </c>
      <c r="AK2230">
        <v>3</v>
      </c>
      <c r="AL2230">
        <v>0</v>
      </c>
    </row>
    <row r="2231" spans="1:38" x14ac:dyDescent="0.25">
      <c r="A2231" t="s">
        <v>2500</v>
      </c>
      <c r="B2231" s="1">
        <v>45422</v>
      </c>
      <c r="C2231" t="s">
        <v>775</v>
      </c>
      <c r="D2231" t="s">
        <v>90</v>
      </c>
      <c r="E2231" t="s">
        <v>91</v>
      </c>
      <c r="F2231" t="s">
        <v>92</v>
      </c>
      <c r="G2231" t="s">
        <v>43</v>
      </c>
      <c r="H2231" t="s">
        <v>44</v>
      </c>
      <c r="I2231" t="s">
        <v>45</v>
      </c>
      <c r="J2231" t="s">
        <v>46</v>
      </c>
      <c r="K2231" t="s">
        <v>184</v>
      </c>
      <c r="L2231" t="s">
        <v>185</v>
      </c>
      <c r="M2231" t="s">
        <v>186</v>
      </c>
      <c r="N2231" t="s">
        <v>171</v>
      </c>
      <c r="O2231">
        <v>30</v>
      </c>
      <c r="P2231">
        <v>30</v>
      </c>
      <c r="Q2231" t="b">
        <v>1</v>
      </c>
      <c r="R2231">
        <v>3</v>
      </c>
      <c r="S2231">
        <v>0</v>
      </c>
      <c r="T2231" t="s">
        <v>99</v>
      </c>
      <c r="U2231" t="s">
        <v>100</v>
      </c>
      <c r="V2231" t="s">
        <v>52</v>
      </c>
      <c r="W2231" t="s">
        <v>53</v>
      </c>
      <c r="X2231">
        <v>558</v>
      </c>
      <c r="Y2231">
        <v>474.3</v>
      </c>
      <c r="Z2231">
        <v>462.32</v>
      </c>
      <c r="AA2231">
        <v>1.78</v>
      </c>
      <c r="AB2231">
        <v>464.1</v>
      </c>
      <c r="AC2231">
        <v>408.4</v>
      </c>
      <c r="AD2231">
        <v>55.69</v>
      </c>
      <c r="AE2231">
        <v>443.69</v>
      </c>
      <c r="AF2231">
        <v>0</v>
      </c>
      <c r="AG2231">
        <v>20.399999999999999</v>
      </c>
      <c r="AH2231" t="s">
        <v>54</v>
      </c>
      <c r="AK2231">
        <v>4</v>
      </c>
      <c r="AL2231">
        <v>0</v>
      </c>
    </row>
    <row r="2232" spans="1:38" x14ac:dyDescent="0.25">
      <c r="A2232" t="s">
        <v>2501</v>
      </c>
      <c r="B2232" s="1">
        <v>45037</v>
      </c>
      <c r="C2232" t="s">
        <v>206</v>
      </c>
      <c r="D2232" t="s">
        <v>66</v>
      </c>
      <c r="E2232" t="s">
        <v>67</v>
      </c>
      <c r="F2232" t="s">
        <v>68</v>
      </c>
      <c r="G2232" t="s">
        <v>43</v>
      </c>
      <c r="H2232" t="s">
        <v>44</v>
      </c>
      <c r="I2232" t="s">
        <v>45</v>
      </c>
      <c r="J2232" t="s">
        <v>46</v>
      </c>
      <c r="K2232" t="s">
        <v>114</v>
      </c>
      <c r="L2232" t="s">
        <v>115</v>
      </c>
      <c r="M2232" t="s">
        <v>116</v>
      </c>
      <c r="N2232" t="s">
        <v>117</v>
      </c>
      <c r="O2232">
        <v>90</v>
      </c>
      <c r="P2232">
        <v>89</v>
      </c>
      <c r="Q2232" t="b">
        <v>1</v>
      </c>
      <c r="R2232">
        <v>4</v>
      </c>
      <c r="S2232">
        <v>2</v>
      </c>
      <c r="T2232" t="s">
        <v>62</v>
      </c>
      <c r="U2232" t="s">
        <v>63</v>
      </c>
      <c r="V2232" t="s">
        <v>52</v>
      </c>
      <c r="W2232" t="s">
        <v>53</v>
      </c>
      <c r="X2232">
        <v>564</v>
      </c>
      <c r="Y2232">
        <v>479.4</v>
      </c>
      <c r="Z2232">
        <v>1421.9</v>
      </c>
      <c r="AA2232">
        <v>1.8</v>
      </c>
      <c r="AB2232">
        <v>1423.7</v>
      </c>
      <c r="AC2232">
        <v>1195.9100000000001</v>
      </c>
      <c r="AD2232">
        <v>227.79</v>
      </c>
      <c r="AE2232">
        <v>1297.58</v>
      </c>
      <c r="AF2232">
        <v>0</v>
      </c>
      <c r="AG2232">
        <v>126.12</v>
      </c>
      <c r="AH2232" t="s">
        <v>54</v>
      </c>
      <c r="AK2232">
        <v>4</v>
      </c>
      <c r="AL2232">
        <v>0</v>
      </c>
    </row>
    <row r="2233" spans="1:38" x14ac:dyDescent="0.25">
      <c r="A2233" t="s">
        <v>2502</v>
      </c>
      <c r="B2233" s="1">
        <v>45378</v>
      </c>
      <c r="C2233" t="s">
        <v>286</v>
      </c>
      <c r="D2233" t="s">
        <v>66</v>
      </c>
      <c r="E2233" t="s">
        <v>67</v>
      </c>
      <c r="F2233" t="s">
        <v>68</v>
      </c>
      <c r="G2233" t="s">
        <v>80</v>
      </c>
      <c r="H2233" t="s">
        <v>81</v>
      </c>
      <c r="I2233" t="s">
        <v>82</v>
      </c>
      <c r="J2233" t="s">
        <v>46</v>
      </c>
      <c r="K2233" t="s">
        <v>114</v>
      </c>
      <c r="L2233" t="s">
        <v>115</v>
      </c>
      <c r="M2233" t="s">
        <v>116</v>
      </c>
      <c r="N2233" t="s">
        <v>117</v>
      </c>
      <c r="O2233">
        <v>30</v>
      </c>
      <c r="P2233">
        <v>29</v>
      </c>
      <c r="Q2233" t="b">
        <v>1</v>
      </c>
      <c r="R2233">
        <v>4</v>
      </c>
      <c r="S2233">
        <v>0</v>
      </c>
      <c r="T2233" t="s">
        <v>62</v>
      </c>
      <c r="U2233" t="s">
        <v>63</v>
      </c>
      <c r="V2233" t="s">
        <v>52</v>
      </c>
      <c r="W2233" t="s">
        <v>53</v>
      </c>
      <c r="X2233">
        <v>564</v>
      </c>
      <c r="Y2233">
        <v>479.4</v>
      </c>
      <c r="Z2233">
        <v>468.25</v>
      </c>
      <c r="AA2233">
        <v>1.8</v>
      </c>
      <c r="AB2233">
        <v>470.05</v>
      </c>
      <c r="AC2233">
        <v>394.84</v>
      </c>
      <c r="AD2233">
        <v>75.209999999999994</v>
      </c>
      <c r="AE2233">
        <v>455.8</v>
      </c>
      <c r="AF2233">
        <v>0</v>
      </c>
      <c r="AG2233">
        <v>14.25</v>
      </c>
      <c r="AH2233" t="s">
        <v>54</v>
      </c>
      <c r="AK2233">
        <v>10</v>
      </c>
      <c r="AL2233">
        <v>0</v>
      </c>
    </row>
    <row r="2234" spans="1:38" x14ac:dyDescent="0.25">
      <c r="A2234" t="s">
        <v>2503</v>
      </c>
      <c r="B2234" s="1">
        <v>45122</v>
      </c>
      <c r="C2234" t="s">
        <v>151</v>
      </c>
      <c r="D2234" t="s">
        <v>66</v>
      </c>
      <c r="E2234" t="s">
        <v>67</v>
      </c>
      <c r="F2234" t="s">
        <v>68</v>
      </c>
      <c r="G2234" t="s">
        <v>111</v>
      </c>
      <c r="H2234" t="s">
        <v>112</v>
      </c>
      <c r="I2234" t="s">
        <v>113</v>
      </c>
      <c r="J2234" t="s">
        <v>46</v>
      </c>
      <c r="K2234" t="s">
        <v>106</v>
      </c>
      <c r="M2234" t="s">
        <v>107</v>
      </c>
      <c r="N2234" t="s">
        <v>108</v>
      </c>
      <c r="O2234">
        <v>90</v>
      </c>
      <c r="P2234">
        <v>92</v>
      </c>
      <c r="Q2234" t="b">
        <v>0</v>
      </c>
      <c r="R2234">
        <v>1</v>
      </c>
      <c r="S2234">
        <v>0</v>
      </c>
      <c r="T2234" t="s">
        <v>137</v>
      </c>
      <c r="U2234" t="s">
        <v>138</v>
      </c>
      <c r="V2234" t="s">
        <v>139</v>
      </c>
      <c r="W2234" t="s">
        <v>140</v>
      </c>
      <c r="X2234">
        <v>8.5</v>
      </c>
      <c r="Y2234">
        <v>6.8</v>
      </c>
      <c r="Z2234">
        <v>6.46</v>
      </c>
      <c r="AA2234">
        <v>0.03</v>
      </c>
      <c r="AB2234">
        <v>6.49</v>
      </c>
      <c r="AC2234">
        <v>4.67</v>
      </c>
      <c r="AD2234">
        <v>1.82</v>
      </c>
      <c r="AE2234">
        <v>6.47</v>
      </c>
      <c r="AF2234">
        <v>0</v>
      </c>
      <c r="AG2234">
        <v>0.02</v>
      </c>
      <c r="AH2234" t="s">
        <v>54</v>
      </c>
      <c r="AK2234">
        <v>8</v>
      </c>
      <c r="AL2234">
        <v>0</v>
      </c>
    </row>
    <row r="2235" spans="1:38" x14ac:dyDescent="0.25">
      <c r="A2235" t="s">
        <v>2504</v>
      </c>
      <c r="B2235" s="1">
        <v>44971</v>
      </c>
      <c r="C2235" t="s">
        <v>646</v>
      </c>
      <c r="D2235" t="s">
        <v>77</v>
      </c>
      <c r="E2235" t="s">
        <v>78</v>
      </c>
      <c r="F2235" t="s">
        <v>79</v>
      </c>
      <c r="G2235" t="s">
        <v>43</v>
      </c>
      <c r="H2235" t="s">
        <v>44</v>
      </c>
      <c r="I2235" t="s">
        <v>45</v>
      </c>
      <c r="J2235" t="s">
        <v>46</v>
      </c>
      <c r="K2235" t="s">
        <v>134</v>
      </c>
      <c r="M2235" t="s">
        <v>135</v>
      </c>
      <c r="N2235" t="s">
        <v>136</v>
      </c>
      <c r="O2235">
        <v>28</v>
      </c>
      <c r="P2235">
        <v>27</v>
      </c>
      <c r="Q2235" t="b">
        <v>0</v>
      </c>
      <c r="R2235">
        <v>4</v>
      </c>
      <c r="S2235">
        <v>1</v>
      </c>
      <c r="T2235" t="s">
        <v>73</v>
      </c>
      <c r="U2235" t="s">
        <v>74</v>
      </c>
      <c r="V2235" t="s">
        <v>52</v>
      </c>
      <c r="W2235" t="s">
        <v>53</v>
      </c>
      <c r="X2235">
        <v>4998</v>
      </c>
      <c r="Y2235">
        <v>4248.3</v>
      </c>
      <c r="Z2235">
        <v>2675.27</v>
      </c>
      <c r="AA2235">
        <v>1.79</v>
      </c>
      <c r="AB2235">
        <v>2677.06</v>
      </c>
      <c r="AC2235">
        <v>2275.5</v>
      </c>
      <c r="AD2235">
        <v>401.56</v>
      </c>
      <c r="AE2235">
        <v>3820.45</v>
      </c>
      <c r="AF2235">
        <v>0</v>
      </c>
      <c r="AG2235">
        <v>-1143.3900000000001</v>
      </c>
      <c r="AH2235" t="s">
        <v>54</v>
      </c>
      <c r="AK2235">
        <v>3</v>
      </c>
      <c r="AL2235">
        <v>1</v>
      </c>
    </row>
    <row r="2236" spans="1:38" x14ac:dyDescent="0.25">
      <c r="A2236" t="s">
        <v>2505</v>
      </c>
      <c r="B2236" s="1">
        <v>45329</v>
      </c>
      <c r="C2236" t="s">
        <v>151</v>
      </c>
      <c r="D2236" t="s">
        <v>77</v>
      </c>
      <c r="E2236" t="s">
        <v>78</v>
      </c>
      <c r="F2236" t="s">
        <v>79</v>
      </c>
      <c r="G2236" t="s">
        <v>57</v>
      </c>
      <c r="H2236" t="s">
        <v>58</v>
      </c>
      <c r="I2236" t="s">
        <v>59</v>
      </c>
      <c r="J2236" t="s">
        <v>46</v>
      </c>
      <c r="K2236" t="s">
        <v>180</v>
      </c>
      <c r="M2236" t="s">
        <v>181</v>
      </c>
      <c r="N2236" t="s">
        <v>182</v>
      </c>
      <c r="O2236">
        <v>30</v>
      </c>
      <c r="P2236">
        <v>30</v>
      </c>
      <c r="Q2236" t="b">
        <v>0</v>
      </c>
      <c r="R2236">
        <v>1</v>
      </c>
      <c r="S2236">
        <v>0</v>
      </c>
      <c r="T2236" t="s">
        <v>62</v>
      </c>
      <c r="U2236" t="s">
        <v>63</v>
      </c>
      <c r="V2236" t="s">
        <v>52</v>
      </c>
      <c r="W2236" t="s">
        <v>53</v>
      </c>
      <c r="X2236">
        <v>6.9</v>
      </c>
      <c r="Y2236">
        <v>5.52</v>
      </c>
      <c r="Z2236">
        <v>3.26</v>
      </c>
      <c r="AA2236">
        <v>1.8</v>
      </c>
      <c r="AB2236">
        <v>5.0599999999999996</v>
      </c>
      <c r="AC2236">
        <v>4.25</v>
      </c>
      <c r="AD2236">
        <v>1</v>
      </c>
      <c r="AE2236">
        <v>5.32</v>
      </c>
      <c r="AF2236">
        <v>0</v>
      </c>
      <c r="AG2236">
        <v>-0.26</v>
      </c>
      <c r="AH2236" t="s">
        <v>54</v>
      </c>
      <c r="AK2236">
        <v>6</v>
      </c>
      <c r="AL2236">
        <v>0</v>
      </c>
    </row>
    <row r="2237" spans="1:38" x14ac:dyDescent="0.25">
      <c r="A2237" t="s">
        <v>2506</v>
      </c>
      <c r="B2237" s="1">
        <v>45325</v>
      </c>
      <c r="C2237" t="s">
        <v>203</v>
      </c>
      <c r="D2237" t="s">
        <v>77</v>
      </c>
      <c r="E2237" t="s">
        <v>78</v>
      </c>
      <c r="F2237" t="s">
        <v>79</v>
      </c>
      <c r="G2237" t="s">
        <v>111</v>
      </c>
      <c r="H2237" t="s">
        <v>112</v>
      </c>
      <c r="I2237" t="s">
        <v>113</v>
      </c>
      <c r="J2237" t="s">
        <v>46</v>
      </c>
      <c r="K2237" t="s">
        <v>168</v>
      </c>
      <c r="L2237" t="s">
        <v>169</v>
      </c>
      <c r="M2237" t="s">
        <v>170</v>
      </c>
      <c r="N2237" t="s">
        <v>171</v>
      </c>
      <c r="O2237">
        <v>90</v>
      </c>
      <c r="P2237">
        <v>85</v>
      </c>
      <c r="Q2237" t="b">
        <v>1</v>
      </c>
      <c r="R2237">
        <v>3</v>
      </c>
      <c r="S2237">
        <v>0</v>
      </c>
      <c r="T2237" t="s">
        <v>50</v>
      </c>
      <c r="U2237" t="s">
        <v>51</v>
      </c>
      <c r="V2237" t="s">
        <v>52</v>
      </c>
      <c r="W2237" t="s">
        <v>53</v>
      </c>
      <c r="X2237">
        <v>594</v>
      </c>
      <c r="Y2237">
        <v>504.9</v>
      </c>
      <c r="Z2237">
        <v>1500.31</v>
      </c>
      <c r="AA2237">
        <v>1.78</v>
      </c>
      <c r="AB2237">
        <v>1502.09</v>
      </c>
      <c r="AC2237">
        <v>1306.82</v>
      </c>
      <c r="AD2237">
        <v>195.27</v>
      </c>
      <c r="AE2237">
        <v>1333.63</v>
      </c>
      <c r="AF2237">
        <v>0</v>
      </c>
      <c r="AG2237">
        <v>168.46</v>
      </c>
      <c r="AH2237" t="s">
        <v>54</v>
      </c>
      <c r="AK2237">
        <v>9</v>
      </c>
      <c r="AL2237">
        <v>0</v>
      </c>
    </row>
    <row r="2238" spans="1:38" x14ac:dyDescent="0.25">
      <c r="A2238" t="s">
        <v>2507</v>
      </c>
      <c r="B2238" s="1">
        <v>45415</v>
      </c>
      <c r="C2238" t="s">
        <v>253</v>
      </c>
      <c r="D2238" t="s">
        <v>40</v>
      </c>
      <c r="E2238" t="s">
        <v>41</v>
      </c>
      <c r="F2238" t="s">
        <v>42</v>
      </c>
      <c r="G2238" t="s">
        <v>111</v>
      </c>
      <c r="H2238" t="s">
        <v>112</v>
      </c>
      <c r="I2238" t="s">
        <v>113</v>
      </c>
      <c r="J2238" t="s">
        <v>46</v>
      </c>
      <c r="K2238" t="s">
        <v>106</v>
      </c>
      <c r="M2238" t="s">
        <v>107</v>
      </c>
      <c r="N2238" t="s">
        <v>108</v>
      </c>
      <c r="O2238">
        <v>90</v>
      </c>
      <c r="P2238">
        <v>89</v>
      </c>
      <c r="Q2238" t="b">
        <v>0</v>
      </c>
      <c r="R2238">
        <v>1</v>
      </c>
      <c r="S2238">
        <v>2</v>
      </c>
      <c r="T2238" t="s">
        <v>137</v>
      </c>
      <c r="U2238" t="s">
        <v>138</v>
      </c>
      <c r="V2238" t="s">
        <v>139</v>
      </c>
      <c r="W2238" t="s">
        <v>140</v>
      </c>
      <c r="X2238">
        <v>8.5</v>
      </c>
      <c r="Y2238">
        <v>6.8</v>
      </c>
      <c r="Z2238">
        <v>6.46</v>
      </c>
      <c r="AA2238">
        <v>0.03</v>
      </c>
      <c r="AB2238">
        <v>6.49</v>
      </c>
      <c r="AC2238">
        <v>4.67</v>
      </c>
      <c r="AD2238">
        <v>1.82</v>
      </c>
      <c r="AE2238">
        <v>6.25</v>
      </c>
      <c r="AF2238">
        <v>0</v>
      </c>
      <c r="AG2238">
        <v>0.24</v>
      </c>
      <c r="AH2238" t="s">
        <v>54</v>
      </c>
      <c r="AK2238">
        <v>11</v>
      </c>
      <c r="AL2238">
        <v>0</v>
      </c>
    </row>
    <row r="2239" spans="1:38" x14ac:dyDescent="0.25">
      <c r="A2239" t="s">
        <v>2508</v>
      </c>
      <c r="B2239" s="1">
        <v>44972</v>
      </c>
      <c r="C2239" t="s">
        <v>102</v>
      </c>
      <c r="D2239" t="s">
        <v>77</v>
      </c>
      <c r="E2239" t="s">
        <v>78</v>
      </c>
      <c r="F2239" t="s">
        <v>79</v>
      </c>
      <c r="G2239" t="s">
        <v>111</v>
      </c>
      <c r="H2239" t="s">
        <v>112</v>
      </c>
      <c r="I2239" t="s">
        <v>113</v>
      </c>
      <c r="J2239" t="s">
        <v>46</v>
      </c>
      <c r="K2239" t="s">
        <v>106</v>
      </c>
      <c r="M2239" t="s">
        <v>107</v>
      </c>
      <c r="N2239" t="s">
        <v>108</v>
      </c>
      <c r="O2239">
        <v>90</v>
      </c>
      <c r="P2239">
        <v>89</v>
      </c>
      <c r="Q2239" t="b">
        <v>0</v>
      </c>
      <c r="R2239">
        <v>1</v>
      </c>
      <c r="S2239">
        <v>0</v>
      </c>
      <c r="T2239" t="s">
        <v>50</v>
      </c>
      <c r="U2239" t="s">
        <v>51</v>
      </c>
      <c r="V2239" t="s">
        <v>52</v>
      </c>
      <c r="W2239" t="s">
        <v>53</v>
      </c>
      <c r="X2239">
        <v>8.5</v>
      </c>
      <c r="Y2239">
        <v>6.8</v>
      </c>
      <c r="Z2239">
        <v>4.1399999999999997</v>
      </c>
      <c r="AA2239">
        <v>1.78</v>
      </c>
      <c r="AB2239">
        <v>5.92</v>
      </c>
      <c r="AC2239">
        <v>5.15</v>
      </c>
      <c r="AD2239">
        <v>1</v>
      </c>
      <c r="AE2239">
        <v>6.34</v>
      </c>
      <c r="AF2239">
        <v>0</v>
      </c>
      <c r="AG2239">
        <v>-0.41</v>
      </c>
      <c r="AH2239" t="s">
        <v>54</v>
      </c>
      <c r="AK2239">
        <v>6</v>
      </c>
      <c r="AL2239">
        <v>0</v>
      </c>
    </row>
    <row r="2240" spans="1:38" x14ac:dyDescent="0.25">
      <c r="A2240" t="s">
        <v>2509</v>
      </c>
      <c r="B2240" s="1">
        <v>45236</v>
      </c>
      <c r="C2240" t="s">
        <v>258</v>
      </c>
      <c r="D2240" t="s">
        <v>90</v>
      </c>
      <c r="E2240" t="s">
        <v>91</v>
      </c>
      <c r="F2240" t="s">
        <v>92</v>
      </c>
      <c r="G2240" t="s">
        <v>111</v>
      </c>
      <c r="H2240" t="s">
        <v>112</v>
      </c>
      <c r="I2240" t="s">
        <v>113</v>
      </c>
      <c r="J2240" t="s">
        <v>46</v>
      </c>
      <c r="K2240" t="s">
        <v>83</v>
      </c>
      <c r="M2240" t="s">
        <v>84</v>
      </c>
      <c r="N2240" t="s">
        <v>85</v>
      </c>
      <c r="O2240">
        <v>90</v>
      </c>
      <c r="P2240">
        <v>93</v>
      </c>
      <c r="Q2240" t="b">
        <v>0</v>
      </c>
      <c r="R2240">
        <v>1</v>
      </c>
      <c r="S2240">
        <v>0</v>
      </c>
      <c r="T2240" t="s">
        <v>62</v>
      </c>
      <c r="U2240" t="s">
        <v>63</v>
      </c>
      <c r="V2240" t="s">
        <v>52</v>
      </c>
      <c r="W2240" t="s">
        <v>53</v>
      </c>
      <c r="X2240">
        <v>7.2</v>
      </c>
      <c r="Y2240">
        <v>5.76</v>
      </c>
      <c r="Z2240">
        <v>10.46</v>
      </c>
      <c r="AA2240">
        <v>1.8</v>
      </c>
      <c r="AB2240">
        <v>12.26</v>
      </c>
      <c r="AC2240">
        <v>10.3</v>
      </c>
      <c r="AD2240">
        <v>1.96</v>
      </c>
      <c r="AE2240">
        <v>15.54</v>
      </c>
      <c r="AF2240">
        <v>0</v>
      </c>
      <c r="AG2240">
        <v>-3.28</v>
      </c>
      <c r="AH2240" t="s">
        <v>54</v>
      </c>
      <c r="AK2240">
        <v>6</v>
      </c>
      <c r="AL2240">
        <v>1</v>
      </c>
    </row>
    <row r="2241" spans="1:38" x14ac:dyDescent="0.25">
      <c r="A2241" t="s">
        <v>2510</v>
      </c>
      <c r="B2241" s="1">
        <v>44953</v>
      </c>
      <c r="C2241" t="s">
        <v>339</v>
      </c>
      <c r="D2241" t="s">
        <v>90</v>
      </c>
      <c r="E2241" t="s">
        <v>91</v>
      </c>
      <c r="F2241" t="s">
        <v>92</v>
      </c>
      <c r="G2241" t="s">
        <v>43</v>
      </c>
      <c r="H2241" t="s">
        <v>44</v>
      </c>
      <c r="I2241" t="s">
        <v>45</v>
      </c>
      <c r="J2241" t="s">
        <v>46</v>
      </c>
      <c r="K2241" t="s">
        <v>180</v>
      </c>
      <c r="M2241" t="s">
        <v>181</v>
      </c>
      <c r="N2241" t="s">
        <v>182</v>
      </c>
      <c r="O2241">
        <v>90</v>
      </c>
      <c r="P2241">
        <v>85</v>
      </c>
      <c r="Q2241" t="b">
        <v>0</v>
      </c>
      <c r="R2241">
        <v>1</v>
      </c>
      <c r="S2241">
        <v>2</v>
      </c>
      <c r="T2241" t="s">
        <v>99</v>
      </c>
      <c r="U2241" t="s">
        <v>100</v>
      </c>
      <c r="V2241" t="s">
        <v>52</v>
      </c>
      <c r="W2241" t="s">
        <v>53</v>
      </c>
      <c r="X2241">
        <v>6.9</v>
      </c>
      <c r="Y2241">
        <v>5.52</v>
      </c>
      <c r="Z2241">
        <v>12.65</v>
      </c>
      <c r="AA2241">
        <v>1.78</v>
      </c>
      <c r="AB2241">
        <v>14.43</v>
      </c>
      <c r="AC2241">
        <v>12.69</v>
      </c>
      <c r="AD2241">
        <v>1.73</v>
      </c>
      <c r="AE2241">
        <v>14.86</v>
      </c>
      <c r="AF2241">
        <v>0</v>
      </c>
      <c r="AG2241">
        <v>-0.43</v>
      </c>
      <c r="AH2241" t="s">
        <v>54</v>
      </c>
      <c r="AK2241">
        <v>1</v>
      </c>
      <c r="AL2241">
        <v>1</v>
      </c>
    </row>
    <row r="2242" spans="1:38" x14ac:dyDescent="0.25">
      <c r="A2242" t="s">
        <v>2511</v>
      </c>
      <c r="B2242" s="1">
        <v>45481</v>
      </c>
      <c r="C2242" t="s">
        <v>142</v>
      </c>
      <c r="D2242" t="s">
        <v>90</v>
      </c>
      <c r="E2242" t="s">
        <v>91</v>
      </c>
      <c r="F2242" t="s">
        <v>92</v>
      </c>
      <c r="G2242" t="s">
        <v>57</v>
      </c>
      <c r="H2242" t="s">
        <v>58</v>
      </c>
      <c r="I2242" t="s">
        <v>59</v>
      </c>
      <c r="J2242" t="s">
        <v>46</v>
      </c>
      <c r="K2242" t="s">
        <v>196</v>
      </c>
      <c r="M2242" t="s">
        <v>197</v>
      </c>
      <c r="N2242" t="s">
        <v>198</v>
      </c>
      <c r="O2242">
        <v>90</v>
      </c>
      <c r="P2242">
        <v>93</v>
      </c>
      <c r="Q2242" t="b">
        <v>0</v>
      </c>
      <c r="R2242">
        <v>1</v>
      </c>
      <c r="S2242">
        <v>1</v>
      </c>
      <c r="T2242" t="s">
        <v>73</v>
      </c>
      <c r="U2242" t="s">
        <v>74</v>
      </c>
      <c r="V2242" t="s">
        <v>52</v>
      </c>
      <c r="W2242" t="s">
        <v>53</v>
      </c>
      <c r="X2242">
        <v>12.4</v>
      </c>
      <c r="Y2242">
        <v>9.92</v>
      </c>
      <c r="Z2242">
        <v>6.39</v>
      </c>
      <c r="AA2242">
        <v>1.79</v>
      </c>
      <c r="AB2242">
        <v>8.18</v>
      </c>
      <c r="AC2242">
        <v>6.95</v>
      </c>
      <c r="AD2242">
        <v>1.23</v>
      </c>
      <c r="AE2242">
        <v>8.7799999999999994</v>
      </c>
      <c r="AF2242">
        <v>0</v>
      </c>
      <c r="AG2242">
        <v>-0.6</v>
      </c>
      <c r="AH2242" t="s">
        <v>54</v>
      </c>
      <c r="AK2242">
        <v>9</v>
      </c>
      <c r="AL2242">
        <v>0</v>
      </c>
    </row>
    <row r="2243" spans="1:38" x14ac:dyDescent="0.25">
      <c r="A2243" t="s">
        <v>2512</v>
      </c>
      <c r="B2243" s="1">
        <v>44964</v>
      </c>
      <c r="C2243" t="s">
        <v>238</v>
      </c>
      <c r="D2243" t="s">
        <v>77</v>
      </c>
      <c r="E2243" t="s">
        <v>78</v>
      </c>
      <c r="F2243" t="s">
        <v>79</v>
      </c>
      <c r="G2243" t="s">
        <v>57</v>
      </c>
      <c r="H2243" t="s">
        <v>58</v>
      </c>
      <c r="I2243" t="s">
        <v>59</v>
      </c>
      <c r="J2243" t="s">
        <v>46</v>
      </c>
      <c r="K2243" t="s">
        <v>60</v>
      </c>
      <c r="L2243" t="s">
        <v>61</v>
      </c>
      <c r="M2243" t="s">
        <v>48</v>
      </c>
      <c r="N2243" t="s">
        <v>49</v>
      </c>
      <c r="O2243">
        <v>30</v>
      </c>
      <c r="P2243">
        <v>30</v>
      </c>
      <c r="Q2243" t="b">
        <v>1</v>
      </c>
      <c r="R2243">
        <v>2</v>
      </c>
      <c r="S2243">
        <v>0</v>
      </c>
      <c r="T2243" t="s">
        <v>50</v>
      </c>
      <c r="U2243" t="s">
        <v>51</v>
      </c>
      <c r="V2243" t="s">
        <v>52</v>
      </c>
      <c r="W2243" t="s">
        <v>53</v>
      </c>
      <c r="X2243">
        <v>174</v>
      </c>
      <c r="Y2243">
        <v>147.9</v>
      </c>
      <c r="Z2243">
        <v>145.63</v>
      </c>
      <c r="AA2243">
        <v>1.78</v>
      </c>
      <c r="AB2243">
        <v>147.41</v>
      </c>
      <c r="AC2243">
        <v>128.25</v>
      </c>
      <c r="AD2243">
        <v>19.16</v>
      </c>
      <c r="AE2243">
        <v>139.09</v>
      </c>
      <c r="AF2243">
        <v>0</v>
      </c>
      <c r="AG2243">
        <v>8.32</v>
      </c>
      <c r="AH2243" t="s">
        <v>54</v>
      </c>
      <c r="AK2243">
        <v>6</v>
      </c>
      <c r="AL2243">
        <v>0</v>
      </c>
    </row>
    <row r="2244" spans="1:38" x14ac:dyDescent="0.25">
      <c r="A2244" t="s">
        <v>2513</v>
      </c>
      <c r="B2244" s="1">
        <v>45421</v>
      </c>
      <c r="C2244" t="s">
        <v>266</v>
      </c>
      <c r="D2244" t="s">
        <v>90</v>
      </c>
      <c r="E2244" t="s">
        <v>91</v>
      </c>
      <c r="F2244" t="s">
        <v>92</v>
      </c>
      <c r="G2244" t="s">
        <v>57</v>
      </c>
      <c r="H2244" t="s">
        <v>58</v>
      </c>
      <c r="I2244" t="s">
        <v>59</v>
      </c>
      <c r="J2244" t="s">
        <v>46</v>
      </c>
      <c r="K2244" t="s">
        <v>103</v>
      </c>
      <c r="M2244" t="s">
        <v>95</v>
      </c>
      <c r="N2244" t="s">
        <v>96</v>
      </c>
      <c r="O2244">
        <v>90</v>
      </c>
      <c r="P2244">
        <v>90</v>
      </c>
      <c r="Q2244" t="b">
        <v>0</v>
      </c>
      <c r="R2244">
        <v>1</v>
      </c>
      <c r="S2244">
        <v>0</v>
      </c>
      <c r="T2244" t="s">
        <v>99</v>
      </c>
      <c r="U2244" t="s">
        <v>100</v>
      </c>
      <c r="V2244" t="s">
        <v>52</v>
      </c>
      <c r="W2244" t="s">
        <v>53</v>
      </c>
      <c r="X2244">
        <v>18.2</v>
      </c>
      <c r="Y2244">
        <v>14.56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 t="s">
        <v>129</v>
      </c>
      <c r="AI2244">
        <v>70</v>
      </c>
      <c r="AJ2244" t="s">
        <v>341</v>
      </c>
      <c r="AK2244">
        <v>2</v>
      </c>
      <c r="AL2244">
        <v>0</v>
      </c>
    </row>
    <row r="2245" spans="1:38" x14ac:dyDescent="0.25">
      <c r="A2245" t="s">
        <v>2514</v>
      </c>
      <c r="B2245" s="1">
        <v>45429</v>
      </c>
      <c r="C2245" t="s">
        <v>274</v>
      </c>
      <c r="D2245" t="s">
        <v>90</v>
      </c>
      <c r="E2245" t="s">
        <v>91</v>
      </c>
      <c r="F2245" t="s">
        <v>92</v>
      </c>
      <c r="G2245" t="s">
        <v>43</v>
      </c>
      <c r="H2245" t="s">
        <v>44</v>
      </c>
      <c r="I2245" t="s">
        <v>45</v>
      </c>
      <c r="J2245" t="s">
        <v>46</v>
      </c>
      <c r="K2245" t="s">
        <v>213</v>
      </c>
      <c r="L2245" t="s">
        <v>214</v>
      </c>
      <c r="M2245" t="s">
        <v>215</v>
      </c>
      <c r="N2245" t="s">
        <v>216</v>
      </c>
      <c r="O2245">
        <v>30</v>
      </c>
      <c r="P2245">
        <v>29</v>
      </c>
      <c r="Q2245" t="b">
        <v>1</v>
      </c>
      <c r="R2245">
        <v>3</v>
      </c>
      <c r="S2245">
        <v>0</v>
      </c>
      <c r="T2245" t="s">
        <v>143</v>
      </c>
      <c r="U2245" t="s">
        <v>144</v>
      </c>
      <c r="V2245" t="s">
        <v>139</v>
      </c>
      <c r="W2245" t="s">
        <v>53</v>
      </c>
      <c r="X2245">
        <v>492</v>
      </c>
      <c r="Y2245">
        <v>418.2</v>
      </c>
      <c r="Z2245">
        <v>411.31</v>
      </c>
      <c r="AA2245">
        <v>1.77</v>
      </c>
      <c r="AB2245">
        <v>413.08</v>
      </c>
      <c r="AC2245">
        <v>330.46</v>
      </c>
      <c r="AD2245">
        <v>82.62</v>
      </c>
      <c r="AE2245">
        <v>404.26</v>
      </c>
      <c r="AF2245">
        <v>18.25</v>
      </c>
      <c r="AG2245">
        <v>-9.43</v>
      </c>
      <c r="AH2245" t="s">
        <v>54</v>
      </c>
      <c r="AK2245">
        <v>4</v>
      </c>
      <c r="AL2245">
        <v>0</v>
      </c>
    </row>
    <row r="2246" spans="1:38" x14ac:dyDescent="0.25">
      <c r="A2246" t="s">
        <v>2515</v>
      </c>
      <c r="B2246" s="1">
        <v>45608</v>
      </c>
      <c r="C2246" t="s">
        <v>403</v>
      </c>
      <c r="D2246" t="s">
        <v>90</v>
      </c>
      <c r="E2246" t="s">
        <v>91</v>
      </c>
      <c r="F2246" t="s">
        <v>92</v>
      </c>
      <c r="G2246" t="s">
        <v>43</v>
      </c>
      <c r="H2246" t="s">
        <v>44</v>
      </c>
      <c r="I2246" t="s">
        <v>45</v>
      </c>
      <c r="J2246" t="s">
        <v>46</v>
      </c>
      <c r="K2246" t="s">
        <v>168</v>
      </c>
      <c r="L2246" t="s">
        <v>169</v>
      </c>
      <c r="M2246" t="s">
        <v>170</v>
      </c>
      <c r="N2246" t="s">
        <v>171</v>
      </c>
      <c r="O2246">
        <v>90</v>
      </c>
      <c r="P2246">
        <v>93</v>
      </c>
      <c r="Q2246" t="b">
        <v>1</v>
      </c>
      <c r="R2246">
        <v>3</v>
      </c>
      <c r="S2246">
        <v>0</v>
      </c>
      <c r="T2246" t="s">
        <v>50</v>
      </c>
      <c r="U2246" t="s">
        <v>51</v>
      </c>
      <c r="V2246" t="s">
        <v>52</v>
      </c>
      <c r="W2246" t="s">
        <v>53</v>
      </c>
      <c r="X2246">
        <v>594</v>
      </c>
      <c r="Y2246">
        <v>504.9</v>
      </c>
      <c r="Z2246">
        <v>1517.32</v>
      </c>
      <c r="AA2246">
        <v>1.78</v>
      </c>
      <c r="AB2246">
        <v>1519.1</v>
      </c>
      <c r="AC2246">
        <v>1321.62</v>
      </c>
      <c r="AD2246">
        <v>197.48</v>
      </c>
      <c r="AE2246">
        <v>1451.92</v>
      </c>
      <c r="AF2246">
        <v>0</v>
      </c>
      <c r="AG2246">
        <v>67.19</v>
      </c>
      <c r="AH2246" t="s">
        <v>54</v>
      </c>
      <c r="AK2246">
        <v>8</v>
      </c>
      <c r="AL2246">
        <v>0</v>
      </c>
    </row>
    <row r="2247" spans="1:38" x14ac:dyDescent="0.25">
      <c r="A2247" t="s">
        <v>2516</v>
      </c>
      <c r="B2247" s="1">
        <v>45336</v>
      </c>
      <c r="C2247" t="s">
        <v>272</v>
      </c>
      <c r="D2247" t="s">
        <v>122</v>
      </c>
      <c r="E2247" t="s">
        <v>123</v>
      </c>
      <c r="F2247" t="s">
        <v>124</v>
      </c>
      <c r="G2247" t="s">
        <v>111</v>
      </c>
      <c r="H2247" t="s">
        <v>112</v>
      </c>
      <c r="I2247" t="s">
        <v>113</v>
      </c>
      <c r="J2247" t="s">
        <v>46</v>
      </c>
      <c r="K2247" t="s">
        <v>103</v>
      </c>
      <c r="M2247" t="s">
        <v>95</v>
      </c>
      <c r="N2247" t="s">
        <v>96</v>
      </c>
      <c r="O2247">
        <v>90</v>
      </c>
      <c r="P2247">
        <v>92</v>
      </c>
      <c r="Q2247" t="b">
        <v>0</v>
      </c>
      <c r="R2247">
        <v>1</v>
      </c>
      <c r="S2247">
        <v>1</v>
      </c>
      <c r="T2247" t="s">
        <v>99</v>
      </c>
      <c r="U2247" t="s">
        <v>100</v>
      </c>
      <c r="V2247" t="s">
        <v>52</v>
      </c>
      <c r="W2247" t="s">
        <v>53</v>
      </c>
      <c r="X2247">
        <v>18.2</v>
      </c>
      <c r="Y2247">
        <v>14.56</v>
      </c>
      <c r="Z2247">
        <v>33.81</v>
      </c>
      <c r="AA2247">
        <v>1.78</v>
      </c>
      <c r="AB2247">
        <v>35.590000000000003</v>
      </c>
      <c r="AC2247">
        <v>31.32</v>
      </c>
      <c r="AD2247">
        <v>4.2699999999999996</v>
      </c>
      <c r="AE2247">
        <v>42.3</v>
      </c>
      <c r="AF2247">
        <v>0</v>
      </c>
      <c r="AG2247">
        <v>-6.71</v>
      </c>
      <c r="AH2247" t="s">
        <v>54</v>
      </c>
      <c r="AK2247">
        <v>10</v>
      </c>
      <c r="AL2247">
        <v>1</v>
      </c>
    </row>
    <row r="2248" spans="1:38" x14ac:dyDescent="0.25">
      <c r="A2248" t="s">
        <v>2517</v>
      </c>
      <c r="B2248" s="1">
        <v>45366</v>
      </c>
      <c r="C2248" t="s">
        <v>192</v>
      </c>
      <c r="D2248" t="s">
        <v>90</v>
      </c>
      <c r="E2248" t="s">
        <v>91</v>
      </c>
      <c r="F2248" t="s">
        <v>92</v>
      </c>
      <c r="G2248" t="s">
        <v>43</v>
      </c>
      <c r="H2248" t="s">
        <v>44</v>
      </c>
      <c r="I2248" t="s">
        <v>45</v>
      </c>
      <c r="J2248" t="s">
        <v>46</v>
      </c>
      <c r="K2248" t="s">
        <v>93</v>
      </c>
      <c r="L2248" t="s">
        <v>94</v>
      </c>
      <c r="M2248" t="s">
        <v>95</v>
      </c>
      <c r="N2248" t="s">
        <v>96</v>
      </c>
      <c r="O2248">
        <v>30</v>
      </c>
      <c r="P2248">
        <v>28</v>
      </c>
      <c r="Q2248" t="b">
        <v>1</v>
      </c>
      <c r="R2248">
        <v>2</v>
      </c>
      <c r="S2248">
        <v>0</v>
      </c>
      <c r="T2248" t="s">
        <v>73</v>
      </c>
      <c r="U2248" t="s">
        <v>74</v>
      </c>
      <c r="V2248" t="s">
        <v>52</v>
      </c>
      <c r="W2248" t="s">
        <v>53</v>
      </c>
      <c r="X2248">
        <v>185.4</v>
      </c>
      <c r="Y2248">
        <v>157.59</v>
      </c>
      <c r="Z2248">
        <v>158.19999999999999</v>
      </c>
      <c r="AA2248">
        <v>1.79</v>
      </c>
      <c r="AB2248">
        <v>159.99</v>
      </c>
      <c r="AC2248">
        <v>135.99</v>
      </c>
      <c r="AD2248">
        <v>24</v>
      </c>
      <c r="AE2248">
        <v>140.35</v>
      </c>
      <c r="AF2248">
        <v>0</v>
      </c>
      <c r="AG2248">
        <v>19.64</v>
      </c>
      <c r="AH2248" t="s">
        <v>54</v>
      </c>
      <c r="AK2248">
        <v>1</v>
      </c>
      <c r="AL2248">
        <v>0</v>
      </c>
    </row>
    <row r="2249" spans="1:38" x14ac:dyDescent="0.25">
      <c r="A2249" t="s">
        <v>2518</v>
      </c>
      <c r="B2249" s="1">
        <v>45550</v>
      </c>
      <c r="C2249" t="s">
        <v>119</v>
      </c>
      <c r="D2249" t="s">
        <v>66</v>
      </c>
      <c r="E2249" t="s">
        <v>67</v>
      </c>
      <c r="F2249" t="s">
        <v>68</v>
      </c>
      <c r="G2249" t="s">
        <v>80</v>
      </c>
      <c r="H2249" t="s">
        <v>81</v>
      </c>
      <c r="I2249" t="s">
        <v>82</v>
      </c>
      <c r="J2249" t="s">
        <v>46</v>
      </c>
      <c r="K2249" t="s">
        <v>103</v>
      </c>
      <c r="M2249" t="s">
        <v>95</v>
      </c>
      <c r="N2249" t="s">
        <v>96</v>
      </c>
      <c r="O2249">
        <v>30</v>
      </c>
      <c r="P2249">
        <v>30</v>
      </c>
      <c r="Q2249" t="b">
        <v>0</v>
      </c>
      <c r="R2249">
        <v>1</v>
      </c>
      <c r="S2249">
        <v>1</v>
      </c>
      <c r="T2249" t="s">
        <v>62</v>
      </c>
      <c r="U2249" t="s">
        <v>63</v>
      </c>
      <c r="V2249" t="s">
        <v>52</v>
      </c>
      <c r="W2249" t="s">
        <v>53</v>
      </c>
      <c r="X2249">
        <v>18.2</v>
      </c>
      <c r="Y2249">
        <v>14.56</v>
      </c>
      <c r="Z2249">
        <v>8.67</v>
      </c>
      <c r="AA2249">
        <v>1.8</v>
      </c>
      <c r="AB2249">
        <v>10.47</v>
      </c>
      <c r="AC2249">
        <v>8.8000000000000007</v>
      </c>
      <c r="AD2249">
        <v>1.68</v>
      </c>
      <c r="AE2249">
        <v>13.28</v>
      </c>
      <c r="AF2249">
        <v>0</v>
      </c>
      <c r="AG2249">
        <v>-2.81</v>
      </c>
      <c r="AH2249" t="s">
        <v>54</v>
      </c>
      <c r="AK2249">
        <v>2</v>
      </c>
      <c r="AL2249">
        <v>1</v>
      </c>
    </row>
    <row r="2250" spans="1:38" x14ac:dyDescent="0.25">
      <c r="A2250" t="s">
        <v>2519</v>
      </c>
      <c r="B2250" s="1">
        <v>45541</v>
      </c>
      <c r="C2250" t="s">
        <v>388</v>
      </c>
      <c r="D2250" t="s">
        <v>77</v>
      </c>
      <c r="E2250" t="s">
        <v>78</v>
      </c>
      <c r="F2250" t="s">
        <v>79</v>
      </c>
      <c r="G2250" t="s">
        <v>43</v>
      </c>
      <c r="H2250" t="s">
        <v>44</v>
      </c>
      <c r="I2250" t="s">
        <v>45</v>
      </c>
      <c r="J2250" t="s">
        <v>46</v>
      </c>
      <c r="K2250" t="s">
        <v>114</v>
      </c>
      <c r="L2250" t="s">
        <v>115</v>
      </c>
      <c r="M2250" t="s">
        <v>116</v>
      </c>
      <c r="N2250" t="s">
        <v>117</v>
      </c>
      <c r="O2250">
        <v>30</v>
      </c>
      <c r="P2250">
        <v>30</v>
      </c>
      <c r="Q2250" t="b">
        <v>1</v>
      </c>
      <c r="R2250">
        <v>4</v>
      </c>
      <c r="S2250">
        <v>1</v>
      </c>
      <c r="T2250" t="s">
        <v>50</v>
      </c>
      <c r="U2250" t="s">
        <v>51</v>
      </c>
      <c r="V2250" t="s">
        <v>52</v>
      </c>
      <c r="W2250" t="s">
        <v>53</v>
      </c>
      <c r="X2250">
        <v>564</v>
      </c>
      <c r="Y2250">
        <v>479.4</v>
      </c>
      <c r="Z2250">
        <v>473.65</v>
      </c>
      <c r="AA2250">
        <v>1.78</v>
      </c>
      <c r="AB2250">
        <v>475.43</v>
      </c>
      <c r="AC2250">
        <v>413.62</v>
      </c>
      <c r="AD2250">
        <v>61.81</v>
      </c>
      <c r="AE2250">
        <v>447.99</v>
      </c>
      <c r="AF2250">
        <v>0</v>
      </c>
      <c r="AG2250">
        <v>27.44</v>
      </c>
      <c r="AH2250" t="s">
        <v>54</v>
      </c>
      <c r="AK2250">
        <v>11</v>
      </c>
      <c r="AL2250">
        <v>0</v>
      </c>
    </row>
    <row r="2251" spans="1:38" x14ac:dyDescent="0.25">
      <c r="A2251" t="s">
        <v>2520</v>
      </c>
      <c r="B2251" s="1">
        <v>45294</v>
      </c>
      <c r="C2251" t="s">
        <v>105</v>
      </c>
      <c r="D2251" t="s">
        <v>77</v>
      </c>
      <c r="E2251" t="s">
        <v>78</v>
      </c>
      <c r="F2251" t="s">
        <v>79</v>
      </c>
      <c r="G2251" t="s">
        <v>111</v>
      </c>
      <c r="H2251" t="s">
        <v>112</v>
      </c>
      <c r="I2251" t="s">
        <v>113</v>
      </c>
      <c r="J2251" t="s">
        <v>46</v>
      </c>
      <c r="K2251" t="s">
        <v>103</v>
      </c>
      <c r="M2251" t="s">
        <v>95</v>
      </c>
      <c r="N2251" t="s">
        <v>96</v>
      </c>
      <c r="O2251">
        <v>30</v>
      </c>
      <c r="P2251">
        <v>29</v>
      </c>
      <c r="Q2251" t="b">
        <v>0</v>
      </c>
      <c r="R2251">
        <v>1</v>
      </c>
      <c r="S2251">
        <v>0</v>
      </c>
      <c r="T2251" t="s">
        <v>143</v>
      </c>
      <c r="U2251" t="s">
        <v>144</v>
      </c>
      <c r="V2251" t="s">
        <v>139</v>
      </c>
      <c r="W2251" t="s">
        <v>53</v>
      </c>
      <c r="X2251">
        <v>18.2</v>
      </c>
      <c r="Y2251">
        <v>14.56</v>
      </c>
      <c r="Z2251">
        <v>8.24</v>
      </c>
      <c r="AA2251">
        <v>1.77</v>
      </c>
      <c r="AB2251">
        <v>10.01</v>
      </c>
      <c r="AC2251">
        <v>8.01</v>
      </c>
      <c r="AD2251">
        <v>2</v>
      </c>
      <c r="AE2251">
        <v>13.8</v>
      </c>
      <c r="AF2251">
        <v>0</v>
      </c>
      <c r="AG2251">
        <v>-3.79</v>
      </c>
      <c r="AH2251" t="s">
        <v>54</v>
      </c>
      <c r="AK2251">
        <v>6</v>
      </c>
      <c r="AL2251">
        <v>0</v>
      </c>
    </row>
    <row r="2252" spans="1:38" x14ac:dyDescent="0.25">
      <c r="A2252" t="s">
        <v>2521</v>
      </c>
      <c r="B2252" s="1">
        <v>45188</v>
      </c>
      <c r="C2252" t="s">
        <v>126</v>
      </c>
      <c r="D2252" t="s">
        <v>77</v>
      </c>
      <c r="E2252" t="s">
        <v>78</v>
      </c>
      <c r="F2252" t="s">
        <v>79</v>
      </c>
      <c r="G2252" t="s">
        <v>111</v>
      </c>
      <c r="H2252" t="s">
        <v>112</v>
      </c>
      <c r="I2252" t="s">
        <v>113</v>
      </c>
      <c r="J2252" t="s">
        <v>46</v>
      </c>
      <c r="K2252" t="s">
        <v>114</v>
      </c>
      <c r="L2252" t="s">
        <v>115</v>
      </c>
      <c r="M2252" t="s">
        <v>116</v>
      </c>
      <c r="N2252" t="s">
        <v>117</v>
      </c>
      <c r="O2252">
        <v>30</v>
      </c>
      <c r="P2252">
        <v>30</v>
      </c>
      <c r="Q2252" t="b">
        <v>1</v>
      </c>
      <c r="R2252">
        <v>4</v>
      </c>
      <c r="S2252">
        <v>0</v>
      </c>
      <c r="T2252" t="s">
        <v>137</v>
      </c>
      <c r="U2252" t="s">
        <v>138</v>
      </c>
      <c r="V2252" t="s">
        <v>139</v>
      </c>
      <c r="W2252" t="s">
        <v>140</v>
      </c>
      <c r="X2252">
        <v>564</v>
      </c>
      <c r="Y2252">
        <v>479.4</v>
      </c>
      <c r="Z2252">
        <v>455.43</v>
      </c>
      <c r="AA2252">
        <v>2.2799999999999998</v>
      </c>
      <c r="AB2252">
        <v>457.71</v>
      </c>
      <c r="AC2252">
        <v>329.55</v>
      </c>
      <c r="AD2252">
        <v>128.16</v>
      </c>
      <c r="AE2252">
        <v>458.11</v>
      </c>
      <c r="AF2252">
        <v>0</v>
      </c>
      <c r="AG2252">
        <v>-0.4</v>
      </c>
      <c r="AH2252" t="s">
        <v>54</v>
      </c>
      <c r="AK2252">
        <v>1</v>
      </c>
      <c r="AL2252">
        <v>0</v>
      </c>
    </row>
    <row r="2253" spans="1:38" x14ac:dyDescent="0.25">
      <c r="A2253" t="s">
        <v>2522</v>
      </c>
      <c r="B2253" s="1">
        <v>45362</v>
      </c>
      <c r="C2253" t="s">
        <v>398</v>
      </c>
      <c r="D2253" t="s">
        <v>77</v>
      </c>
      <c r="E2253" t="s">
        <v>78</v>
      </c>
      <c r="F2253" t="s">
        <v>79</v>
      </c>
      <c r="G2253" t="s">
        <v>80</v>
      </c>
      <c r="H2253" t="s">
        <v>81</v>
      </c>
      <c r="I2253" t="s">
        <v>82</v>
      </c>
      <c r="J2253" t="s">
        <v>46</v>
      </c>
      <c r="K2253" t="s">
        <v>114</v>
      </c>
      <c r="L2253" t="s">
        <v>115</v>
      </c>
      <c r="M2253" t="s">
        <v>116</v>
      </c>
      <c r="N2253" t="s">
        <v>117</v>
      </c>
      <c r="O2253">
        <v>30</v>
      </c>
      <c r="P2253">
        <v>29</v>
      </c>
      <c r="Q2253" t="b">
        <v>1</v>
      </c>
      <c r="R2253">
        <v>4</v>
      </c>
      <c r="S2253">
        <v>0</v>
      </c>
      <c r="T2253" t="s">
        <v>99</v>
      </c>
      <c r="U2253" t="s">
        <v>100</v>
      </c>
      <c r="V2253" t="s">
        <v>52</v>
      </c>
      <c r="W2253" t="s">
        <v>53</v>
      </c>
      <c r="X2253">
        <v>564</v>
      </c>
      <c r="Y2253">
        <v>479.4</v>
      </c>
      <c r="Z2253">
        <v>472.27</v>
      </c>
      <c r="AA2253">
        <v>1.78</v>
      </c>
      <c r="AB2253">
        <v>474.05</v>
      </c>
      <c r="AC2253">
        <v>417.16</v>
      </c>
      <c r="AD2253">
        <v>56.89</v>
      </c>
      <c r="AE2253">
        <v>437.08</v>
      </c>
      <c r="AF2253">
        <v>0</v>
      </c>
      <c r="AG2253">
        <v>36.97</v>
      </c>
      <c r="AH2253" t="s">
        <v>54</v>
      </c>
      <c r="AK2253">
        <v>11</v>
      </c>
      <c r="AL2253">
        <v>0</v>
      </c>
    </row>
    <row r="2254" spans="1:38" x14ac:dyDescent="0.25">
      <c r="A2254" t="s">
        <v>2523</v>
      </c>
      <c r="B2254" s="1">
        <v>45635</v>
      </c>
      <c r="C2254" t="s">
        <v>274</v>
      </c>
      <c r="D2254" t="s">
        <v>40</v>
      </c>
      <c r="E2254" t="s">
        <v>41</v>
      </c>
      <c r="F2254" t="s">
        <v>42</v>
      </c>
      <c r="G2254" t="s">
        <v>57</v>
      </c>
      <c r="H2254" t="s">
        <v>58</v>
      </c>
      <c r="I2254" t="s">
        <v>59</v>
      </c>
      <c r="J2254" t="s">
        <v>46</v>
      </c>
      <c r="K2254" t="s">
        <v>260</v>
      </c>
      <c r="L2254" t="s">
        <v>261</v>
      </c>
      <c r="M2254" t="s">
        <v>262</v>
      </c>
      <c r="N2254" t="s">
        <v>157</v>
      </c>
      <c r="O2254">
        <v>28</v>
      </c>
      <c r="P2254">
        <v>28</v>
      </c>
      <c r="Q2254" t="b">
        <v>1</v>
      </c>
      <c r="R2254">
        <v>4</v>
      </c>
      <c r="S2254">
        <v>0</v>
      </c>
      <c r="T2254" t="s">
        <v>99</v>
      </c>
      <c r="U2254" t="s">
        <v>100</v>
      </c>
      <c r="V2254" t="s">
        <v>52</v>
      </c>
      <c r="W2254" t="s">
        <v>53</v>
      </c>
      <c r="X2254">
        <v>918</v>
      </c>
      <c r="Y2254">
        <v>780.3</v>
      </c>
      <c r="Z2254">
        <v>774.85</v>
      </c>
      <c r="AA2254">
        <v>1.78</v>
      </c>
      <c r="AB2254">
        <v>776.63</v>
      </c>
      <c r="AC2254">
        <v>683.44</v>
      </c>
      <c r="AD2254">
        <v>93.2</v>
      </c>
      <c r="AE2254">
        <v>728.39</v>
      </c>
      <c r="AF2254">
        <v>0</v>
      </c>
      <c r="AG2254">
        <v>48.24</v>
      </c>
      <c r="AH2254" t="s">
        <v>54</v>
      </c>
      <c r="AK2254">
        <v>5</v>
      </c>
      <c r="AL2254">
        <v>0</v>
      </c>
    </row>
    <row r="2255" spans="1:38" x14ac:dyDescent="0.25">
      <c r="A2255" t="s">
        <v>2524</v>
      </c>
      <c r="B2255" s="1">
        <v>45239</v>
      </c>
      <c r="C2255" t="s">
        <v>253</v>
      </c>
      <c r="D2255" t="s">
        <v>90</v>
      </c>
      <c r="E2255" t="s">
        <v>91</v>
      </c>
      <c r="F2255" t="s">
        <v>92</v>
      </c>
      <c r="G2255" t="s">
        <v>43</v>
      </c>
      <c r="H2255" t="s">
        <v>44</v>
      </c>
      <c r="I2255" t="s">
        <v>45</v>
      </c>
      <c r="J2255" t="s">
        <v>46</v>
      </c>
      <c r="K2255" t="s">
        <v>93</v>
      </c>
      <c r="L2255" t="s">
        <v>94</v>
      </c>
      <c r="M2255" t="s">
        <v>95</v>
      </c>
      <c r="N2255" t="s">
        <v>96</v>
      </c>
      <c r="O2255">
        <v>90</v>
      </c>
      <c r="P2255">
        <v>93</v>
      </c>
      <c r="Q2255" t="b">
        <v>1</v>
      </c>
      <c r="R2255">
        <v>2</v>
      </c>
      <c r="S2255">
        <v>2</v>
      </c>
      <c r="T2255" t="s">
        <v>73</v>
      </c>
      <c r="U2255" t="s">
        <v>74</v>
      </c>
      <c r="V2255" t="s">
        <v>52</v>
      </c>
      <c r="W2255" t="s">
        <v>53</v>
      </c>
      <c r="X2255">
        <v>185.4</v>
      </c>
      <c r="Y2255">
        <v>157.59</v>
      </c>
      <c r="Z2255">
        <v>477.97</v>
      </c>
      <c r="AA2255">
        <v>1.79</v>
      </c>
      <c r="AB2255">
        <v>479.76</v>
      </c>
      <c r="AC2255">
        <v>407.8</v>
      </c>
      <c r="AD2255">
        <v>71.959999999999994</v>
      </c>
      <c r="AE2255">
        <v>442.43</v>
      </c>
      <c r="AF2255">
        <v>0</v>
      </c>
      <c r="AG2255">
        <v>37.33</v>
      </c>
      <c r="AH2255" t="s">
        <v>54</v>
      </c>
      <c r="AK2255">
        <v>6</v>
      </c>
      <c r="AL2255">
        <v>1</v>
      </c>
    </row>
    <row r="2256" spans="1:38" x14ac:dyDescent="0.25">
      <c r="A2256" t="s">
        <v>2525</v>
      </c>
      <c r="B2256" s="1">
        <v>45342</v>
      </c>
      <c r="C2256" t="s">
        <v>317</v>
      </c>
      <c r="D2256" t="s">
        <v>122</v>
      </c>
      <c r="E2256" t="s">
        <v>123</v>
      </c>
      <c r="F2256" t="s">
        <v>124</v>
      </c>
      <c r="G2256" t="s">
        <v>43</v>
      </c>
      <c r="H2256" t="s">
        <v>44</v>
      </c>
      <c r="I2256" t="s">
        <v>45</v>
      </c>
      <c r="J2256" t="s">
        <v>46</v>
      </c>
      <c r="K2256" t="s">
        <v>180</v>
      </c>
      <c r="M2256" t="s">
        <v>181</v>
      </c>
      <c r="N2256" t="s">
        <v>182</v>
      </c>
      <c r="O2256">
        <v>30</v>
      </c>
      <c r="P2256">
        <v>28</v>
      </c>
      <c r="Q2256" t="b">
        <v>0</v>
      </c>
      <c r="R2256">
        <v>1</v>
      </c>
      <c r="S2256">
        <v>0</v>
      </c>
      <c r="T2256" t="s">
        <v>62</v>
      </c>
      <c r="U2256" t="s">
        <v>63</v>
      </c>
      <c r="V2256" t="s">
        <v>52</v>
      </c>
      <c r="W2256" t="s">
        <v>53</v>
      </c>
      <c r="X2256">
        <v>6.9</v>
      </c>
      <c r="Y2256">
        <v>5.52</v>
      </c>
      <c r="Z2256">
        <v>4.25</v>
      </c>
      <c r="AA2256">
        <v>1.8</v>
      </c>
      <c r="AB2256">
        <v>6.05</v>
      </c>
      <c r="AC2256">
        <v>5.08</v>
      </c>
      <c r="AD2256">
        <v>1</v>
      </c>
      <c r="AE2256">
        <v>5.26</v>
      </c>
      <c r="AF2256">
        <v>0</v>
      </c>
      <c r="AG2256">
        <v>0.79</v>
      </c>
      <c r="AH2256" t="s">
        <v>54</v>
      </c>
      <c r="AK2256">
        <v>4</v>
      </c>
      <c r="AL2256">
        <v>0</v>
      </c>
    </row>
    <row r="2257" spans="1:38" x14ac:dyDescent="0.25">
      <c r="A2257" t="s">
        <v>2526</v>
      </c>
      <c r="B2257" s="1">
        <v>45227</v>
      </c>
      <c r="C2257" t="s">
        <v>224</v>
      </c>
      <c r="D2257" t="s">
        <v>122</v>
      </c>
      <c r="E2257" t="s">
        <v>123</v>
      </c>
      <c r="F2257" t="s">
        <v>124</v>
      </c>
      <c r="G2257" t="s">
        <v>111</v>
      </c>
      <c r="H2257" t="s">
        <v>112</v>
      </c>
      <c r="I2257" t="s">
        <v>113</v>
      </c>
      <c r="J2257" t="s">
        <v>46</v>
      </c>
      <c r="K2257" t="s">
        <v>184</v>
      </c>
      <c r="L2257" t="s">
        <v>185</v>
      </c>
      <c r="M2257" t="s">
        <v>186</v>
      </c>
      <c r="N2257" t="s">
        <v>171</v>
      </c>
      <c r="O2257">
        <v>30</v>
      </c>
      <c r="P2257">
        <v>28</v>
      </c>
      <c r="Q2257" t="b">
        <v>1</v>
      </c>
      <c r="R2257">
        <v>3</v>
      </c>
      <c r="S2257">
        <v>1</v>
      </c>
      <c r="T2257" t="s">
        <v>62</v>
      </c>
      <c r="U2257" t="s">
        <v>63</v>
      </c>
      <c r="V2257" t="s">
        <v>52</v>
      </c>
      <c r="W2257" t="s">
        <v>53</v>
      </c>
      <c r="X2257">
        <v>558</v>
      </c>
      <c r="Y2257">
        <v>474.3</v>
      </c>
      <c r="Z2257">
        <v>468.3</v>
      </c>
      <c r="AA2257">
        <v>1.8</v>
      </c>
      <c r="AB2257">
        <v>470.1</v>
      </c>
      <c r="AC2257">
        <v>394.89</v>
      </c>
      <c r="AD2257">
        <v>75.22</v>
      </c>
      <c r="AE2257">
        <v>442.25</v>
      </c>
      <c r="AF2257">
        <v>0</v>
      </c>
      <c r="AG2257">
        <v>27.85</v>
      </c>
      <c r="AH2257" t="s">
        <v>54</v>
      </c>
      <c r="AK2257">
        <v>2</v>
      </c>
      <c r="AL2257">
        <v>0</v>
      </c>
    </row>
    <row r="2258" spans="1:38" x14ac:dyDescent="0.25">
      <c r="A2258" t="s">
        <v>2527</v>
      </c>
      <c r="B2258" s="1">
        <v>45323</v>
      </c>
      <c r="C2258" t="s">
        <v>224</v>
      </c>
      <c r="D2258" t="s">
        <v>122</v>
      </c>
      <c r="E2258" t="s">
        <v>123</v>
      </c>
      <c r="F2258" t="s">
        <v>124</v>
      </c>
      <c r="G2258" t="s">
        <v>111</v>
      </c>
      <c r="H2258" t="s">
        <v>112</v>
      </c>
      <c r="I2258" t="s">
        <v>113</v>
      </c>
      <c r="J2258" t="s">
        <v>46</v>
      </c>
      <c r="K2258" t="s">
        <v>106</v>
      </c>
      <c r="M2258" t="s">
        <v>107</v>
      </c>
      <c r="N2258" t="s">
        <v>108</v>
      </c>
      <c r="O2258">
        <v>90</v>
      </c>
      <c r="P2258">
        <v>92</v>
      </c>
      <c r="Q2258" t="b">
        <v>0</v>
      </c>
      <c r="R2258">
        <v>1</v>
      </c>
      <c r="S2258">
        <v>0</v>
      </c>
      <c r="T2258" t="s">
        <v>73</v>
      </c>
      <c r="U2258" t="s">
        <v>74</v>
      </c>
      <c r="V2258" t="s">
        <v>52</v>
      </c>
      <c r="W2258" t="s">
        <v>53</v>
      </c>
      <c r="X2258">
        <v>8.5</v>
      </c>
      <c r="Y2258">
        <v>6.8</v>
      </c>
      <c r="Z2258">
        <v>4.96</v>
      </c>
      <c r="AA2258">
        <v>1.79</v>
      </c>
      <c r="AB2258">
        <v>6.75</v>
      </c>
      <c r="AC2258">
        <v>5.74</v>
      </c>
      <c r="AD2258">
        <v>1.01</v>
      </c>
      <c r="AE2258">
        <v>6.23</v>
      </c>
      <c r="AF2258">
        <v>0</v>
      </c>
      <c r="AG2258">
        <v>0.52</v>
      </c>
      <c r="AH2258" t="s">
        <v>54</v>
      </c>
      <c r="AK2258">
        <v>4</v>
      </c>
      <c r="AL2258">
        <v>0</v>
      </c>
    </row>
    <row r="2259" spans="1:38" x14ac:dyDescent="0.25">
      <c r="A2259" t="s">
        <v>2528</v>
      </c>
      <c r="B2259" s="1">
        <v>45593</v>
      </c>
      <c r="C2259" t="s">
        <v>65</v>
      </c>
      <c r="D2259" t="s">
        <v>122</v>
      </c>
      <c r="E2259" t="s">
        <v>123</v>
      </c>
      <c r="F2259" t="s">
        <v>124</v>
      </c>
      <c r="G2259" t="s">
        <v>57</v>
      </c>
      <c r="H2259" t="s">
        <v>58</v>
      </c>
      <c r="I2259" t="s">
        <v>59</v>
      </c>
      <c r="J2259" t="s">
        <v>46</v>
      </c>
      <c r="K2259" t="s">
        <v>106</v>
      </c>
      <c r="M2259" t="s">
        <v>107</v>
      </c>
      <c r="N2259" t="s">
        <v>108</v>
      </c>
      <c r="O2259">
        <v>90</v>
      </c>
      <c r="P2259">
        <v>86</v>
      </c>
      <c r="Q2259" t="b">
        <v>0</v>
      </c>
      <c r="R2259">
        <v>1</v>
      </c>
      <c r="S2259">
        <v>0</v>
      </c>
      <c r="T2259" t="s">
        <v>99</v>
      </c>
      <c r="U2259" t="s">
        <v>100</v>
      </c>
      <c r="V2259" t="s">
        <v>52</v>
      </c>
      <c r="W2259" t="s">
        <v>53</v>
      </c>
      <c r="X2259">
        <v>8.5</v>
      </c>
      <c r="Y2259">
        <v>6.8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 t="s">
        <v>129</v>
      </c>
      <c r="AI2259">
        <v>75</v>
      </c>
      <c r="AJ2259" t="s">
        <v>375</v>
      </c>
      <c r="AK2259">
        <v>7</v>
      </c>
      <c r="AL2259">
        <v>0</v>
      </c>
    </row>
    <row r="2260" spans="1:38" x14ac:dyDescent="0.25">
      <c r="A2260" t="s">
        <v>2529</v>
      </c>
      <c r="B2260" s="1">
        <v>45062</v>
      </c>
      <c r="C2260" t="s">
        <v>266</v>
      </c>
      <c r="D2260" t="s">
        <v>122</v>
      </c>
      <c r="E2260" t="s">
        <v>123</v>
      </c>
      <c r="F2260" t="s">
        <v>124</v>
      </c>
      <c r="G2260" t="s">
        <v>43</v>
      </c>
      <c r="H2260" t="s">
        <v>44</v>
      </c>
      <c r="I2260" t="s">
        <v>45</v>
      </c>
      <c r="J2260" t="s">
        <v>46</v>
      </c>
      <c r="K2260" t="s">
        <v>196</v>
      </c>
      <c r="M2260" t="s">
        <v>197</v>
      </c>
      <c r="N2260" t="s">
        <v>198</v>
      </c>
      <c r="O2260">
        <v>90</v>
      </c>
      <c r="P2260">
        <v>87</v>
      </c>
      <c r="Q2260" t="b">
        <v>0</v>
      </c>
      <c r="R2260">
        <v>1</v>
      </c>
      <c r="S2260">
        <v>2</v>
      </c>
      <c r="T2260" t="s">
        <v>50</v>
      </c>
      <c r="U2260" t="s">
        <v>51</v>
      </c>
      <c r="V2260" t="s">
        <v>52</v>
      </c>
      <c r="W2260" t="s">
        <v>53</v>
      </c>
      <c r="X2260">
        <v>12.4</v>
      </c>
      <c r="Y2260">
        <v>9.92</v>
      </c>
      <c r="Z2260">
        <v>7.23</v>
      </c>
      <c r="AA2260">
        <v>1.78</v>
      </c>
      <c r="AB2260">
        <v>9.01</v>
      </c>
      <c r="AC2260">
        <v>7.84</v>
      </c>
      <c r="AD2260">
        <v>1.17</v>
      </c>
      <c r="AE2260">
        <v>8.86</v>
      </c>
      <c r="AF2260">
        <v>0</v>
      </c>
      <c r="AG2260">
        <v>0.15</v>
      </c>
      <c r="AH2260" t="s">
        <v>54</v>
      </c>
      <c r="AK2260">
        <v>5</v>
      </c>
      <c r="AL2260">
        <v>0</v>
      </c>
    </row>
    <row r="2261" spans="1:38" x14ac:dyDescent="0.25">
      <c r="A2261" t="s">
        <v>2530</v>
      </c>
      <c r="B2261" s="1">
        <v>45561</v>
      </c>
      <c r="C2261" t="s">
        <v>428</v>
      </c>
      <c r="D2261" t="s">
        <v>66</v>
      </c>
      <c r="E2261" t="s">
        <v>67</v>
      </c>
      <c r="F2261" t="s">
        <v>68</v>
      </c>
      <c r="G2261" t="s">
        <v>43</v>
      </c>
      <c r="H2261" t="s">
        <v>44</v>
      </c>
      <c r="I2261" t="s">
        <v>45</v>
      </c>
      <c r="J2261" t="s">
        <v>46</v>
      </c>
      <c r="K2261" t="s">
        <v>106</v>
      </c>
      <c r="M2261" t="s">
        <v>107</v>
      </c>
      <c r="N2261" t="s">
        <v>108</v>
      </c>
      <c r="O2261">
        <v>90</v>
      </c>
      <c r="P2261">
        <v>86</v>
      </c>
      <c r="Q2261" t="b">
        <v>0</v>
      </c>
      <c r="R2261">
        <v>1</v>
      </c>
      <c r="S2261">
        <v>2</v>
      </c>
      <c r="T2261" t="s">
        <v>50</v>
      </c>
      <c r="U2261" t="s">
        <v>51</v>
      </c>
      <c r="V2261" t="s">
        <v>52</v>
      </c>
      <c r="W2261" t="s">
        <v>53</v>
      </c>
      <c r="X2261">
        <v>8.5</v>
      </c>
      <c r="Y2261">
        <v>6.8</v>
      </c>
      <c r="Z2261">
        <v>4.4000000000000004</v>
      </c>
      <c r="AA2261">
        <v>1.78</v>
      </c>
      <c r="AB2261">
        <v>6.18</v>
      </c>
      <c r="AC2261">
        <v>5.38</v>
      </c>
      <c r="AD2261">
        <v>1</v>
      </c>
      <c r="AE2261">
        <v>6.02</v>
      </c>
      <c r="AF2261">
        <v>0</v>
      </c>
      <c r="AG2261">
        <v>0.16</v>
      </c>
      <c r="AH2261" t="s">
        <v>54</v>
      </c>
      <c r="AK2261">
        <v>2</v>
      </c>
      <c r="AL2261">
        <v>1</v>
      </c>
    </row>
    <row r="2262" spans="1:38" x14ac:dyDescent="0.25">
      <c r="A2262" t="s">
        <v>2531</v>
      </c>
      <c r="B2262" s="1">
        <v>45130</v>
      </c>
      <c r="C2262" t="s">
        <v>775</v>
      </c>
      <c r="D2262" t="s">
        <v>77</v>
      </c>
      <c r="E2262" t="s">
        <v>78</v>
      </c>
      <c r="F2262" t="s">
        <v>79</v>
      </c>
      <c r="G2262" t="s">
        <v>80</v>
      </c>
      <c r="H2262" t="s">
        <v>81</v>
      </c>
      <c r="I2262" t="s">
        <v>82</v>
      </c>
      <c r="J2262" t="s">
        <v>46</v>
      </c>
      <c r="K2262" t="s">
        <v>69</v>
      </c>
      <c r="L2262" t="s">
        <v>70</v>
      </c>
      <c r="M2262" t="s">
        <v>71</v>
      </c>
      <c r="N2262" t="s">
        <v>72</v>
      </c>
      <c r="O2262">
        <v>30</v>
      </c>
      <c r="P2262">
        <v>29</v>
      </c>
      <c r="Q2262" t="b">
        <v>1</v>
      </c>
      <c r="R2262">
        <v>3</v>
      </c>
      <c r="S2262">
        <v>2</v>
      </c>
      <c r="T2262" t="s">
        <v>143</v>
      </c>
      <c r="U2262" t="s">
        <v>144</v>
      </c>
      <c r="V2262" t="s">
        <v>139</v>
      </c>
      <c r="W2262" t="s">
        <v>53</v>
      </c>
      <c r="X2262">
        <v>384</v>
      </c>
      <c r="Y2262">
        <v>326.39999999999998</v>
      </c>
      <c r="Z2262">
        <v>328.41</v>
      </c>
      <c r="AA2262">
        <v>1.77</v>
      </c>
      <c r="AB2262">
        <v>330.18</v>
      </c>
      <c r="AC2262">
        <v>264.14999999999998</v>
      </c>
      <c r="AD2262">
        <v>66.040000000000006</v>
      </c>
      <c r="AE2262">
        <v>314.22000000000003</v>
      </c>
      <c r="AF2262">
        <v>17.7</v>
      </c>
      <c r="AG2262">
        <v>-1.73</v>
      </c>
      <c r="AH2262" t="s">
        <v>54</v>
      </c>
      <c r="AK2262">
        <v>4</v>
      </c>
      <c r="AL2262">
        <v>0</v>
      </c>
    </row>
    <row r="2263" spans="1:38" x14ac:dyDescent="0.25">
      <c r="A2263" t="s">
        <v>2532</v>
      </c>
      <c r="B2263" s="1">
        <v>45546</v>
      </c>
      <c r="C2263" t="s">
        <v>206</v>
      </c>
      <c r="D2263" t="s">
        <v>90</v>
      </c>
      <c r="E2263" t="s">
        <v>91</v>
      </c>
      <c r="F2263" t="s">
        <v>92</v>
      </c>
      <c r="G2263" t="s">
        <v>111</v>
      </c>
      <c r="H2263" t="s">
        <v>112</v>
      </c>
      <c r="I2263" t="s">
        <v>113</v>
      </c>
      <c r="J2263" t="s">
        <v>46</v>
      </c>
      <c r="K2263" t="s">
        <v>196</v>
      </c>
      <c r="M2263" t="s">
        <v>197</v>
      </c>
      <c r="N2263" t="s">
        <v>198</v>
      </c>
      <c r="O2263">
        <v>90</v>
      </c>
      <c r="P2263">
        <v>93</v>
      </c>
      <c r="Q2263" t="b">
        <v>0</v>
      </c>
      <c r="R2263">
        <v>1</v>
      </c>
      <c r="S2263">
        <v>2</v>
      </c>
      <c r="T2263" t="s">
        <v>50</v>
      </c>
      <c r="U2263" t="s">
        <v>51</v>
      </c>
      <c r="V2263" t="s">
        <v>52</v>
      </c>
      <c r="W2263" t="s">
        <v>53</v>
      </c>
      <c r="X2263">
        <v>12.4</v>
      </c>
      <c r="Y2263">
        <v>9.92</v>
      </c>
      <c r="Z2263">
        <v>5.82</v>
      </c>
      <c r="AA2263">
        <v>1.78</v>
      </c>
      <c r="AB2263">
        <v>7.6</v>
      </c>
      <c r="AC2263">
        <v>6.61</v>
      </c>
      <c r="AD2263">
        <v>1</v>
      </c>
      <c r="AE2263">
        <v>9.51</v>
      </c>
      <c r="AF2263">
        <v>0</v>
      </c>
      <c r="AG2263">
        <v>-1.91</v>
      </c>
      <c r="AH2263" t="s">
        <v>54</v>
      </c>
      <c r="AK2263">
        <v>1</v>
      </c>
      <c r="AL2263">
        <v>0</v>
      </c>
    </row>
    <row r="2264" spans="1:38" x14ac:dyDescent="0.25">
      <c r="A2264" t="s">
        <v>2533</v>
      </c>
      <c r="B2264" s="1">
        <v>44958</v>
      </c>
      <c r="C2264" t="s">
        <v>335</v>
      </c>
      <c r="D2264" t="s">
        <v>77</v>
      </c>
      <c r="E2264" t="s">
        <v>78</v>
      </c>
      <c r="F2264" t="s">
        <v>79</v>
      </c>
      <c r="G2264" t="s">
        <v>111</v>
      </c>
      <c r="H2264" t="s">
        <v>112</v>
      </c>
      <c r="I2264" t="s">
        <v>113</v>
      </c>
      <c r="J2264" t="s">
        <v>46</v>
      </c>
      <c r="K2264" t="s">
        <v>196</v>
      </c>
      <c r="M2264" t="s">
        <v>197</v>
      </c>
      <c r="N2264" t="s">
        <v>198</v>
      </c>
      <c r="O2264">
        <v>90</v>
      </c>
      <c r="P2264">
        <v>87</v>
      </c>
      <c r="Q2264" t="b">
        <v>0</v>
      </c>
      <c r="R2264">
        <v>1</v>
      </c>
      <c r="S2264">
        <v>1</v>
      </c>
      <c r="T2264" t="s">
        <v>62</v>
      </c>
      <c r="U2264" t="s">
        <v>63</v>
      </c>
      <c r="V2264" t="s">
        <v>52</v>
      </c>
      <c r="W2264" t="s">
        <v>53</v>
      </c>
      <c r="X2264">
        <v>12.4</v>
      </c>
      <c r="Y2264">
        <v>9.92</v>
      </c>
      <c r="Z2264">
        <v>6.79</v>
      </c>
      <c r="AA2264">
        <v>1.8</v>
      </c>
      <c r="AB2264">
        <v>8.59</v>
      </c>
      <c r="AC2264">
        <v>7.22</v>
      </c>
      <c r="AD2264">
        <v>1.37</v>
      </c>
      <c r="AE2264">
        <v>9.43</v>
      </c>
      <c r="AF2264">
        <v>0</v>
      </c>
      <c r="AG2264">
        <v>-0.84</v>
      </c>
      <c r="AH2264" t="s">
        <v>54</v>
      </c>
      <c r="AK2264">
        <v>3</v>
      </c>
      <c r="AL2264">
        <v>0</v>
      </c>
    </row>
    <row r="2265" spans="1:38" x14ac:dyDescent="0.25">
      <c r="A2265" t="s">
        <v>2534</v>
      </c>
      <c r="B2265" s="1">
        <v>45484</v>
      </c>
      <c r="C2265" t="s">
        <v>607</v>
      </c>
      <c r="D2265" t="s">
        <v>66</v>
      </c>
      <c r="E2265" t="s">
        <v>67</v>
      </c>
      <c r="F2265" t="s">
        <v>68</v>
      </c>
      <c r="G2265" t="s">
        <v>57</v>
      </c>
      <c r="H2265" t="s">
        <v>58</v>
      </c>
      <c r="I2265" t="s">
        <v>59</v>
      </c>
      <c r="J2265" t="s">
        <v>46</v>
      </c>
      <c r="K2265" t="s">
        <v>47</v>
      </c>
      <c r="M2265" t="s">
        <v>48</v>
      </c>
      <c r="N2265" t="s">
        <v>49</v>
      </c>
      <c r="O2265">
        <v>30</v>
      </c>
      <c r="P2265">
        <v>28</v>
      </c>
      <c r="Q2265" t="b">
        <v>0</v>
      </c>
      <c r="R2265">
        <v>1</v>
      </c>
      <c r="S2265">
        <v>0</v>
      </c>
      <c r="T2265" t="s">
        <v>137</v>
      </c>
      <c r="U2265" t="s">
        <v>138</v>
      </c>
      <c r="V2265" t="s">
        <v>139</v>
      </c>
      <c r="W2265" t="s">
        <v>140</v>
      </c>
      <c r="X2265">
        <v>14.8</v>
      </c>
      <c r="Y2265">
        <v>11.84</v>
      </c>
      <c r="Z2265">
        <v>11.25</v>
      </c>
      <c r="AA2265">
        <v>0.06</v>
      </c>
      <c r="AB2265">
        <v>11.3</v>
      </c>
      <c r="AC2265">
        <v>8.14</v>
      </c>
      <c r="AD2265">
        <v>3.17</v>
      </c>
      <c r="AE2265">
        <v>10.47</v>
      </c>
      <c r="AF2265">
        <v>0</v>
      </c>
      <c r="AG2265">
        <v>0.84</v>
      </c>
      <c r="AH2265" t="s">
        <v>54</v>
      </c>
      <c r="AK2265">
        <v>2</v>
      </c>
      <c r="AL2265">
        <v>1</v>
      </c>
    </row>
    <row r="2266" spans="1:38" x14ac:dyDescent="0.25">
      <c r="A2266" t="s">
        <v>2535</v>
      </c>
      <c r="B2266" s="1">
        <v>45038</v>
      </c>
      <c r="C2266" t="s">
        <v>607</v>
      </c>
      <c r="D2266" t="s">
        <v>66</v>
      </c>
      <c r="E2266" t="s">
        <v>67</v>
      </c>
      <c r="F2266" t="s">
        <v>68</v>
      </c>
      <c r="G2266" t="s">
        <v>111</v>
      </c>
      <c r="H2266" t="s">
        <v>112</v>
      </c>
      <c r="I2266" t="s">
        <v>113</v>
      </c>
      <c r="J2266" t="s">
        <v>46</v>
      </c>
      <c r="K2266" t="s">
        <v>163</v>
      </c>
      <c r="L2266" t="s">
        <v>164</v>
      </c>
      <c r="M2266" t="s">
        <v>165</v>
      </c>
      <c r="N2266" t="s">
        <v>157</v>
      </c>
      <c r="O2266">
        <v>30</v>
      </c>
      <c r="P2266">
        <v>31</v>
      </c>
      <c r="Q2266" t="b">
        <v>1</v>
      </c>
      <c r="R2266">
        <v>4</v>
      </c>
      <c r="S2266">
        <v>0</v>
      </c>
      <c r="T2266" t="s">
        <v>62</v>
      </c>
      <c r="U2266" t="s">
        <v>63</v>
      </c>
      <c r="V2266" t="s">
        <v>52</v>
      </c>
      <c r="W2266" t="s">
        <v>53</v>
      </c>
      <c r="X2266">
        <v>936</v>
      </c>
      <c r="Y2266">
        <v>795.6</v>
      </c>
      <c r="Z2266">
        <v>774.86</v>
      </c>
      <c r="AA2266">
        <v>1.8</v>
      </c>
      <c r="AB2266">
        <v>776.66</v>
      </c>
      <c r="AC2266">
        <v>652.39</v>
      </c>
      <c r="AD2266">
        <v>124.27</v>
      </c>
      <c r="AE2266">
        <v>740.72</v>
      </c>
      <c r="AF2266">
        <v>0</v>
      </c>
      <c r="AG2266">
        <v>35.94</v>
      </c>
      <c r="AH2266" t="s">
        <v>54</v>
      </c>
      <c r="AK2266">
        <v>7</v>
      </c>
      <c r="AL2266">
        <v>0</v>
      </c>
    </row>
    <row r="2267" spans="1:38" x14ac:dyDescent="0.25">
      <c r="A2267" t="s">
        <v>2536</v>
      </c>
      <c r="B2267" s="1">
        <v>45297</v>
      </c>
      <c r="C2267" t="s">
        <v>209</v>
      </c>
      <c r="D2267" t="s">
        <v>77</v>
      </c>
      <c r="E2267" t="s">
        <v>78</v>
      </c>
      <c r="F2267" t="s">
        <v>79</v>
      </c>
      <c r="G2267" t="s">
        <v>80</v>
      </c>
      <c r="H2267" t="s">
        <v>81</v>
      </c>
      <c r="I2267" t="s">
        <v>82</v>
      </c>
      <c r="J2267" t="s">
        <v>46</v>
      </c>
      <c r="K2267" t="s">
        <v>47</v>
      </c>
      <c r="M2267" t="s">
        <v>48</v>
      </c>
      <c r="N2267" t="s">
        <v>49</v>
      </c>
      <c r="O2267">
        <v>30</v>
      </c>
      <c r="P2267">
        <v>31</v>
      </c>
      <c r="Q2267" t="b">
        <v>0</v>
      </c>
      <c r="R2267">
        <v>1</v>
      </c>
      <c r="S2267">
        <v>0</v>
      </c>
      <c r="T2267" t="s">
        <v>143</v>
      </c>
      <c r="U2267" t="s">
        <v>144</v>
      </c>
      <c r="V2267" t="s">
        <v>139</v>
      </c>
      <c r="W2267" t="s">
        <v>53</v>
      </c>
      <c r="X2267">
        <v>14.8</v>
      </c>
      <c r="Y2267">
        <v>11.84</v>
      </c>
      <c r="Z2267">
        <v>7.35</v>
      </c>
      <c r="AA2267">
        <v>1.77</v>
      </c>
      <c r="AB2267">
        <v>9.1199999999999992</v>
      </c>
      <c r="AC2267">
        <v>7.29</v>
      </c>
      <c r="AD2267">
        <v>1.82</v>
      </c>
      <c r="AE2267">
        <v>11.43</v>
      </c>
      <c r="AF2267">
        <v>0</v>
      </c>
      <c r="AG2267">
        <v>-2.31</v>
      </c>
      <c r="AH2267" t="s">
        <v>54</v>
      </c>
      <c r="AK2267">
        <v>4</v>
      </c>
      <c r="AL2267">
        <v>0</v>
      </c>
    </row>
    <row r="2268" spans="1:38" x14ac:dyDescent="0.25">
      <c r="A2268" t="s">
        <v>2537</v>
      </c>
      <c r="B2268" s="1">
        <v>45249</v>
      </c>
      <c r="C2268" t="s">
        <v>751</v>
      </c>
      <c r="D2268" t="s">
        <v>40</v>
      </c>
      <c r="E2268" t="s">
        <v>41</v>
      </c>
      <c r="F2268" t="s">
        <v>42</v>
      </c>
      <c r="G2268" t="s">
        <v>57</v>
      </c>
      <c r="H2268" t="s">
        <v>58</v>
      </c>
      <c r="I2268" t="s">
        <v>59</v>
      </c>
      <c r="J2268" t="s">
        <v>46</v>
      </c>
      <c r="K2268" t="s">
        <v>213</v>
      </c>
      <c r="L2268" t="s">
        <v>214</v>
      </c>
      <c r="M2268" t="s">
        <v>215</v>
      </c>
      <c r="N2268" t="s">
        <v>216</v>
      </c>
      <c r="O2268">
        <v>30</v>
      </c>
      <c r="P2268">
        <v>28</v>
      </c>
      <c r="Q2268" t="b">
        <v>1</v>
      </c>
      <c r="R2268">
        <v>3</v>
      </c>
      <c r="S2268">
        <v>2</v>
      </c>
      <c r="T2268" t="s">
        <v>50</v>
      </c>
      <c r="U2268" t="s">
        <v>51</v>
      </c>
      <c r="V2268" t="s">
        <v>52</v>
      </c>
      <c r="W2268" t="s">
        <v>53</v>
      </c>
      <c r="X2268">
        <v>492</v>
      </c>
      <c r="Y2268">
        <v>418.2</v>
      </c>
      <c r="Z2268">
        <v>420.6</v>
      </c>
      <c r="AA2268">
        <v>1.78</v>
      </c>
      <c r="AB2268">
        <v>422.38</v>
      </c>
      <c r="AC2268">
        <v>367.47</v>
      </c>
      <c r="AD2268">
        <v>54.91</v>
      </c>
      <c r="AE2268">
        <v>380.13</v>
      </c>
      <c r="AF2268">
        <v>0</v>
      </c>
      <c r="AG2268">
        <v>42.24</v>
      </c>
      <c r="AH2268" t="s">
        <v>210</v>
      </c>
      <c r="AK2268">
        <v>10</v>
      </c>
      <c r="AL2268">
        <v>0</v>
      </c>
    </row>
    <row r="2269" spans="1:38" x14ac:dyDescent="0.25">
      <c r="A2269" t="s">
        <v>2538</v>
      </c>
      <c r="B2269" s="1">
        <v>45184</v>
      </c>
      <c r="C2269" t="s">
        <v>745</v>
      </c>
      <c r="D2269" t="s">
        <v>40</v>
      </c>
      <c r="E2269" t="s">
        <v>41</v>
      </c>
      <c r="F2269" t="s">
        <v>42</v>
      </c>
      <c r="G2269" t="s">
        <v>111</v>
      </c>
      <c r="H2269" t="s">
        <v>112</v>
      </c>
      <c r="I2269" t="s">
        <v>113</v>
      </c>
      <c r="J2269" t="s">
        <v>46</v>
      </c>
      <c r="K2269" t="s">
        <v>168</v>
      </c>
      <c r="L2269" t="s">
        <v>169</v>
      </c>
      <c r="M2269" t="s">
        <v>170</v>
      </c>
      <c r="N2269" t="s">
        <v>171</v>
      </c>
      <c r="O2269">
        <v>30</v>
      </c>
      <c r="P2269">
        <v>28</v>
      </c>
      <c r="Q2269" t="b">
        <v>1</v>
      </c>
      <c r="R2269">
        <v>3</v>
      </c>
      <c r="S2269">
        <v>2</v>
      </c>
      <c r="T2269" t="s">
        <v>50</v>
      </c>
      <c r="U2269" t="s">
        <v>51</v>
      </c>
      <c r="V2269" t="s">
        <v>52</v>
      </c>
      <c r="W2269" t="s">
        <v>53</v>
      </c>
      <c r="X2269">
        <v>594</v>
      </c>
      <c r="Y2269">
        <v>504.9</v>
      </c>
      <c r="Z2269">
        <v>493.35</v>
      </c>
      <c r="AA2269">
        <v>1.78</v>
      </c>
      <c r="AB2269">
        <v>495.13</v>
      </c>
      <c r="AC2269">
        <v>430.76</v>
      </c>
      <c r="AD2269">
        <v>64.37</v>
      </c>
      <c r="AE2269">
        <v>452.8</v>
      </c>
      <c r="AF2269">
        <v>0</v>
      </c>
      <c r="AG2269">
        <v>42.33</v>
      </c>
      <c r="AH2269" t="s">
        <v>54</v>
      </c>
      <c r="AK2269">
        <v>7</v>
      </c>
      <c r="AL2269">
        <v>0</v>
      </c>
    </row>
    <row r="2270" spans="1:38" x14ac:dyDescent="0.25">
      <c r="A2270" t="s">
        <v>2539</v>
      </c>
      <c r="B2270" s="1">
        <v>45486</v>
      </c>
      <c r="C2270" t="s">
        <v>374</v>
      </c>
      <c r="D2270" t="s">
        <v>66</v>
      </c>
      <c r="E2270" t="s">
        <v>67</v>
      </c>
      <c r="F2270" t="s">
        <v>68</v>
      </c>
      <c r="G2270" t="s">
        <v>80</v>
      </c>
      <c r="H2270" t="s">
        <v>81</v>
      </c>
      <c r="I2270" t="s">
        <v>82</v>
      </c>
      <c r="J2270" t="s">
        <v>46</v>
      </c>
      <c r="K2270" t="s">
        <v>260</v>
      </c>
      <c r="L2270" t="s">
        <v>261</v>
      </c>
      <c r="M2270" t="s">
        <v>262</v>
      </c>
      <c r="N2270" t="s">
        <v>157</v>
      </c>
      <c r="O2270">
        <v>28</v>
      </c>
      <c r="P2270">
        <v>26</v>
      </c>
      <c r="Q2270" t="b">
        <v>1</v>
      </c>
      <c r="R2270">
        <v>4</v>
      </c>
      <c r="S2270">
        <v>1</v>
      </c>
      <c r="T2270" t="s">
        <v>62</v>
      </c>
      <c r="U2270" t="s">
        <v>63</v>
      </c>
      <c r="V2270" t="s">
        <v>52</v>
      </c>
      <c r="W2270" t="s">
        <v>53</v>
      </c>
      <c r="X2270">
        <v>918</v>
      </c>
      <c r="Y2270">
        <v>780.3</v>
      </c>
      <c r="Z2270">
        <v>763.53</v>
      </c>
      <c r="AA2270">
        <v>1.8</v>
      </c>
      <c r="AB2270">
        <v>765.33</v>
      </c>
      <c r="AC2270">
        <v>642.88</v>
      </c>
      <c r="AD2270">
        <v>122.45</v>
      </c>
      <c r="AE2270">
        <v>744.8</v>
      </c>
      <c r="AF2270">
        <v>0</v>
      </c>
      <c r="AG2270">
        <v>20.53</v>
      </c>
      <c r="AH2270" t="s">
        <v>54</v>
      </c>
      <c r="AK2270">
        <v>7</v>
      </c>
      <c r="AL2270">
        <v>0</v>
      </c>
    </row>
    <row r="2271" spans="1:38" x14ac:dyDescent="0.25">
      <c r="A2271" t="s">
        <v>2540</v>
      </c>
      <c r="B2271" s="1">
        <v>45495</v>
      </c>
      <c r="C2271" t="s">
        <v>366</v>
      </c>
      <c r="D2271" t="s">
        <v>122</v>
      </c>
      <c r="E2271" t="s">
        <v>123</v>
      </c>
      <c r="F2271" t="s">
        <v>124</v>
      </c>
      <c r="G2271" t="s">
        <v>80</v>
      </c>
      <c r="H2271" t="s">
        <v>81</v>
      </c>
      <c r="I2271" t="s">
        <v>82</v>
      </c>
      <c r="J2271" t="s">
        <v>46</v>
      </c>
      <c r="K2271" t="s">
        <v>103</v>
      </c>
      <c r="M2271" t="s">
        <v>95</v>
      </c>
      <c r="N2271" t="s">
        <v>96</v>
      </c>
      <c r="O2271">
        <v>30</v>
      </c>
      <c r="P2271">
        <v>29</v>
      </c>
      <c r="Q2271" t="b">
        <v>0</v>
      </c>
      <c r="R2271">
        <v>1</v>
      </c>
      <c r="S2271">
        <v>0</v>
      </c>
      <c r="T2271" t="s">
        <v>143</v>
      </c>
      <c r="U2271" t="s">
        <v>144</v>
      </c>
      <c r="V2271" t="s">
        <v>139</v>
      </c>
      <c r="W2271" t="s">
        <v>53</v>
      </c>
      <c r="X2271">
        <v>18.2</v>
      </c>
      <c r="Y2271">
        <v>14.56</v>
      </c>
      <c r="Z2271">
        <v>9.36</v>
      </c>
      <c r="AA2271">
        <v>1.77</v>
      </c>
      <c r="AB2271">
        <v>11.13</v>
      </c>
      <c r="AC2271">
        <v>8.9</v>
      </c>
      <c r="AD2271">
        <v>2.23</v>
      </c>
      <c r="AE2271">
        <v>13.8</v>
      </c>
      <c r="AF2271">
        <v>0</v>
      </c>
      <c r="AG2271">
        <v>-2.67</v>
      </c>
      <c r="AH2271" t="s">
        <v>54</v>
      </c>
      <c r="AK2271">
        <v>7</v>
      </c>
      <c r="AL2271">
        <v>0</v>
      </c>
    </row>
    <row r="2272" spans="1:38" x14ac:dyDescent="0.25">
      <c r="A2272" t="s">
        <v>2541</v>
      </c>
      <c r="B2272" s="1">
        <v>45152</v>
      </c>
      <c r="C2272" t="s">
        <v>195</v>
      </c>
      <c r="D2272" t="s">
        <v>77</v>
      </c>
      <c r="E2272" t="s">
        <v>78</v>
      </c>
      <c r="F2272" t="s">
        <v>79</v>
      </c>
      <c r="G2272" t="s">
        <v>43</v>
      </c>
      <c r="H2272" t="s">
        <v>44</v>
      </c>
      <c r="I2272" t="s">
        <v>45</v>
      </c>
      <c r="J2272" t="s">
        <v>46</v>
      </c>
      <c r="K2272" t="s">
        <v>83</v>
      </c>
      <c r="M2272" t="s">
        <v>84</v>
      </c>
      <c r="N2272" t="s">
        <v>85</v>
      </c>
      <c r="O2272">
        <v>30</v>
      </c>
      <c r="P2272">
        <v>28</v>
      </c>
      <c r="Q2272" t="b">
        <v>0</v>
      </c>
      <c r="R2272">
        <v>1</v>
      </c>
      <c r="S2272">
        <v>2</v>
      </c>
      <c r="T2272" t="s">
        <v>137</v>
      </c>
      <c r="U2272" t="s">
        <v>138</v>
      </c>
      <c r="V2272" t="s">
        <v>139</v>
      </c>
      <c r="W2272" t="s">
        <v>140</v>
      </c>
      <c r="X2272">
        <v>7.2</v>
      </c>
      <c r="Y2272">
        <v>5.76</v>
      </c>
      <c r="Z2272">
        <v>5.47</v>
      </c>
      <c r="AA2272">
        <v>0.03</v>
      </c>
      <c r="AB2272">
        <v>5.5</v>
      </c>
      <c r="AC2272">
        <v>3.96</v>
      </c>
      <c r="AD2272">
        <v>1.54</v>
      </c>
      <c r="AE2272">
        <v>5.08</v>
      </c>
      <c r="AF2272">
        <v>0</v>
      </c>
      <c r="AG2272">
        <v>0.42</v>
      </c>
      <c r="AH2272" t="s">
        <v>54</v>
      </c>
      <c r="AK2272">
        <v>9</v>
      </c>
      <c r="AL2272">
        <v>0</v>
      </c>
    </row>
    <row r="2273" spans="1:38" x14ac:dyDescent="0.25">
      <c r="A2273" t="s">
        <v>2542</v>
      </c>
      <c r="B2273" s="1">
        <v>45246</v>
      </c>
      <c r="C2273" t="s">
        <v>417</v>
      </c>
      <c r="D2273" t="s">
        <v>122</v>
      </c>
      <c r="E2273" t="s">
        <v>123</v>
      </c>
      <c r="F2273" t="s">
        <v>124</v>
      </c>
      <c r="G2273" t="s">
        <v>43</v>
      </c>
      <c r="H2273" t="s">
        <v>44</v>
      </c>
      <c r="I2273" t="s">
        <v>45</v>
      </c>
      <c r="J2273" t="s">
        <v>46</v>
      </c>
      <c r="K2273" t="s">
        <v>47</v>
      </c>
      <c r="M2273" t="s">
        <v>48</v>
      </c>
      <c r="N2273" t="s">
        <v>49</v>
      </c>
      <c r="O2273">
        <v>30</v>
      </c>
      <c r="P2273">
        <v>30</v>
      </c>
      <c r="Q2273" t="b">
        <v>0</v>
      </c>
      <c r="R2273">
        <v>1</v>
      </c>
      <c r="S2273">
        <v>0</v>
      </c>
      <c r="T2273" t="s">
        <v>137</v>
      </c>
      <c r="U2273" t="s">
        <v>138</v>
      </c>
      <c r="V2273" t="s">
        <v>139</v>
      </c>
      <c r="W2273" t="s">
        <v>140</v>
      </c>
      <c r="X2273">
        <v>14.8</v>
      </c>
      <c r="Y2273">
        <v>11.84</v>
      </c>
      <c r="Z2273">
        <v>11.25</v>
      </c>
      <c r="AA2273">
        <v>0.06</v>
      </c>
      <c r="AB2273">
        <v>11.3</v>
      </c>
      <c r="AC2273">
        <v>8.14</v>
      </c>
      <c r="AD2273">
        <v>3.17</v>
      </c>
      <c r="AE2273">
        <v>10.49</v>
      </c>
      <c r="AF2273">
        <v>0</v>
      </c>
      <c r="AG2273">
        <v>0.81</v>
      </c>
      <c r="AH2273" t="s">
        <v>54</v>
      </c>
      <c r="AK2273">
        <v>10</v>
      </c>
      <c r="AL2273">
        <v>0</v>
      </c>
    </row>
    <row r="2274" spans="1:38" x14ac:dyDescent="0.25">
      <c r="A2274" t="s">
        <v>2543</v>
      </c>
      <c r="B2274" s="1">
        <v>45388</v>
      </c>
      <c r="C2274" t="s">
        <v>646</v>
      </c>
      <c r="D2274" t="s">
        <v>66</v>
      </c>
      <c r="E2274" t="s">
        <v>67</v>
      </c>
      <c r="F2274" t="s">
        <v>68</v>
      </c>
      <c r="G2274" t="s">
        <v>43</v>
      </c>
      <c r="H2274" t="s">
        <v>44</v>
      </c>
      <c r="I2274" t="s">
        <v>45</v>
      </c>
      <c r="J2274" t="s">
        <v>46</v>
      </c>
      <c r="K2274" t="s">
        <v>175</v>
      </c>
      <c r="L2274" t="s">
        <v>176</v>
      </c>
      <c r="M2274" t="s">
        <v>177</v>
      </c>
      <c r="N2274" t="s">
        <v>157</v>
      </c>
      <c r="O2274">
        <v>30</v>
      </c>
      <c r="P2274">
        <v>30</v>
      </c>
      <c r="Q2274" t="b">
        <v>1</v>
      </c>
      <c r="R2274">
        <v>4</v>
      </c>
      <c r="S2274">
        <v>1</v>
      </c>
      <c r="T2274" t="s">
        <v>143</v>
      </c>
      <c r="U2274" t="s">
        <v>144</v>
      </c>
      <c r="V2274" t="s">
        <v>139</v>
      </c>
      <c r="W2274" t="s">
        <v>53</v>
      </c>
      <c r="X2274">
        <v>612</v>
      </c>
      <c r="Y2274">
        <v>520.20000000000005</v>
      </c>
      <c r="Z2274">
        <v>511.26</v>
      </c>
      <c r="AA2274">
        <v>1.77</v>
      </c>
      <c r="AB2274">
        <v>513.03</v>
      </c>
      <c r="AC2274">
        <v>410.42</v>
      </c>
      <c r="AD2274">
        <v>102.61</v>
      </c>
      <c r="AE2274">
        <v>458.95</v>
      </c>
      <c r="AF2274">
        <v>21.25</v>
      </c>
      <c r="AG2274">
        <v>32.82</v>
      </c>
      <c r="AH2274" t="s">
        <v>54</v>
      </c>
      <c r="AK2274">
        <v>4</v>
      </c>
      <c r="AL2274">
        <v>0</v>
      </c>
    </row>
    <row r="2275" spans="1:38" x14ac:dyDescent="0.25">
      <c r="A2275" t="s">
        <v>2544</v>
      </c>
      <c r="B2275" s="1">
        <v>45350</v>
      </c>
      <c r="C2275" t="s">
        <v>745</v>
      </c>
      <c r="D2275" t="s">
        <v>66</v>
      </c>
      <c r="E2275" t="s">
        <v>67</v>
      </c>
      <c r="F2275" t="s">
        <v>68</v>
      </c>
      <c r="G2275" t="s">
        <v>43</v>
      </c>
      <c r="H2275" t="s">
        <v>44</v>
      </c>
      <c r="I2275" t="s">
        <v>45</v>
      </c>
      <c r="J2275" t="s">
        <v>46</v>
      </c>
      <c r="K2275" t="s">
        <v>47</v>
      </c>
      <c r="M2275" t="s">
        <v>48</v>
      </c>
      <c r="N2275" t="s">
        <v>49</v>
      </c>
      <c r="O2275">
        <v>30</v>
      </c>
      <c r="P2275">
        <v>30</v>
      </c>
      <c r="Q2275" t="b">
        <v>0</v>
      </c>
      <c r="R2275">
        <v>1</v>
      </c>
      <c r="S2275">
        <v>0</v>
      </c>
      <c r="T2275" t="s">
        <v>73</v>
      </c>
      <c r="U2275" t="s">
        <v>74</v>
      </c>
      <c r="V2275" t="s">
        <v>52</v>
      </c>
      <c r="W2275" t="s">
        <v>53</v>
      </c>
      <c r="X2275">
        <v>14.8</v>
      </c>
      <c r="Y2275">
        <v>11.84</v>
      </c>
      <c r="Z2275">
        <v>8.06</v>
      </c>
      <c r="AA2275">
        <v>1.79</v>
      </c>
      <c r="AB2275">
        <v>9.85</v>
      </c>
      <c r="AC2275">
        <v>8.3699999999999992</v>
      </c>
      <c r="AD2275">
        <v>1.48</v>
      </c>
      <c r="AE2275">
        <v>10.52</v>
      </c>
      <c r="AF2275">
        <v>0</v>
      </c>
      <c r="AG2275">
        <v>-0.67</v>
      </c>
      <c r="AH2275" t="s">
        <v>54</v>
      </c>
      <c r="AK2275">
        <v>2</v>
      </c>
      <c r="AL2275">
        <v>1</v>
      </c>
    </row>
    <row r="2276" spans="1:38" x14ac:dyDescent="0.25">
      <c r="A2276" t="s">
        <v>2545</v>
      </c>
      <c r="B2276" s="1">
        <v>45394</v>
      </c>
      <c r="C2276" t="s">
        <v>240</v>
      </c>
      <c r="D2276" t="s">
        <v>40</v>
      </c>
      <c r="E2276" t="s">
        <v>41</v>
      </c>
      <c r="F2276" t="s">
        <v>42</v>
      </c>
      <c r="G2276" t="s">
        <v>43</v>
      </c>
      <c r="H2276" t="s">
        <v>44</v>
      </c>
      <c r="I2276" t="s">
        <v>45</v>
      </c>
      <c r="J2276" t="s">
        <v>46</v>
      </c>
      <c r="K2276" t="s">
        <v>60</v>
      </c>
      <c r="L2276" t="s">
        <v>61</v>
      </c>
      <c r="M2276" t="s">
        <v>48</v>
      </c>
      <c r="N2276" t="s">
        <v>49</v>
      </c>
      <c r="O2276">
        <v>30</v>
      </c>
      <c r="P2276">
        <v>30</v>
      </c>
      <c r="Q2276" t="b">
        <v>1</v>
      </c>
      <c r="R2276">
        <v>2</v>
      </c>
      <c r="S2276">
        <v>0</v>
      </c>
      <c r="T2276" t="s">
        <v>50</v>
      </c>
      <c r="U2276" t="s">
        <v>51</v>
      </c>
      <c r="V2276" t="s">
        <v>52</v>
      </c>
      <c r="W2276" t="s">
        <v>53</v>
      </c>
      <c r="X2276">
        <v>174</v>
      </c>
      <c r="Y2276">
        <v>147.9</v>
      </c>
      <c r="Z2276">
        <v>146.06</v>
      </c>
      <c r="AA2276">
        <v>1.78</v>
      </c>
      <c r="AB2276">
        <v>147.84</v>
      </c>
      <c r="AC2276">
        <v>128.62</v>
      </c>
      <c r="AD2276">
        <v>19.22</v>
      </c>
      <c r="AE2276">
        <v>136.69</v>
      </c>
      <c r="AF2276">
        <v>0</v>
      </c>
      <c r="AG2276">
        <v>11.15</v>
      </c>
      <c r="AH2276" t="s">
        <v>54</v>
      </c>
      <c r="AK2276">
        <v>3</v>
      </c>
      <c r="AL2276">
        <v>1</v>
      </c>
    </row>
    <row r="2277" spans="1:38" x14ac:dyDescent="0.25">
      <c r="A2277" t="s">
        <v>2546</v>
      </c>
      <c r="B2277" s="1">
        <v>45497</v>
      </c>
      <c r="C2277" t="s">
        <v>102</v>
      </c>
      <c r="D2277" t="s">
        <v>77</v>
      </c>
      <c r="E2277" t="s">
        <v>78</v>
      </c>
      <c r="F2277" t="s">
        <v>79</v>
      </c>
      <c r="G2277" t="s">
        <v>43</v>
      </c>
      <c r="H2277" t="s">
        <v>44</v>
      </c>
      <c r="I2277" t="s">
        <v>45</v>
      </c>
      <c r="J2277" t="s">
        <v>46</v>
      </c>
      <c r="K2277" t="s">
        <v>168</v>
      </c>
      <c r="L2277" t="s">
        <v>169</v>
      </c>
      <c r="M2277" t="s">
        <v>170</v>
      </c>
      <c r="N2277" t="s">
        <v>171</v>
      </c>
      <c r="O2277">
        <v>90</v>
      </c>
      <c r="P2277">
        <v>86</v>
      </c>
      <c r="Q2277" t="b">
        <v>1</v>
      </c>
      <c r="R2277">
        <v>3</v>
      </c>
      <c r="S2277">
        <v>0</v>
      </c>
      <c r="T2277" t="s">
        <v>73</v>
      </c>
      <c r="U2277" t="s">
        <v>74</v>
      </c>
      <c r="V2277" t="s">
        <v>52</v>
      </c>
      <c r="W2277" t="s">
        <v>53</v>
      </c>
      <c r="X2277">
        <v>594</v>
      </c>
      <c r="Y2277">
        <v>504.9</v>
      </c>
      <c r="Z2277">
        <v>1531.54</v>
      </c>
      <c r="AA2277">
        <v>1.79</v>
      </c>
      <c r="AB2277">
        <v>1533.33</v>
      </c>
      <c r="AC2277">
        <v>1303.33</v>
      </c>
      <c r="AD2277">
        <v>230</v>
      </c>
      <c r="AE2277">
        <v>1394.35</v>
      </c>
      <c r="AF2277">
        <v>0</v>
      </c>
      <c r="AG2277">
        <v>138.97999999999999</v>
      </c>
      <c r="AH2277" t="s">
        <v>54</v>
      </c>
      <c r="AK2277">
        <v>11</v>
      </c>
      <c r="AL2277">
        <v>0</v>
      </c>
    </row>
    <row r="2278" spans="1:38" x14ac:dyDescent="0.25">
      <c r="A2278" t="s">
        <v>2547</v>
      </c>
      <c r="B2278" s="1">
        <v>45397</v>
      </c>
      <c r="C2278" t="s">
        <v>195</v>
      </c>
      <c r="D2278" t="s">
        <v>77</v>
      </c>
      <c r="E2278" t="s">
        <v>78</v>
      </c>
      <c r="F2278" t="s">
        <v>79</v>
      </c>
      <c r="G2278" t="s">
        <v>57</v>
      </c>
      <c r="H2278" t="s">
        <v>58</v>
      </c>
      <c r="I2278" t="s">
        <v>59</v>
      </c>
      <c r="J2278" t="s">
        <v>46</v>
      </c>
      <c r="K2278" t="s">
        <v>184</v>
      </c>
      <c r="L2278" t="s">
        <v>185</v>
      </c>
      <c r="M2278" t="s">
        <v>186</v>
      </c>
      <c r="N2278" t="s">
        <v>171</v>
      </c>
      <c r="O2278">
        <v>30</v>
      </c>
      <c r="P2278">
        <v>29</v>
      </c>
      <c r="Q2278" t="b">
        <v>1</v>
      </c>
      <c r="R2278">
        <v>3</v>
      </c>
      <c r="S2278">
        <v>2</v>
      </c>
      <c r="T2278" t="s">
        <v>143</v>
      </c>
      <c r="U2278" t="s">
        <v>144</v>
      </c>
      <c r="V2278" t="s">
        <v>139</v>
      </c>
      <c r="W2278" t="s">
        <v>53</v>
      </c>
      <c r="X2278">
        <v>558</v>
      </c>
      <c r="Y2278">
        <v>474.3</v>
      </c>
      <c r="Z2278">
        <v>474.17</v>
      </c>
      <c r="AA2278">
        <v>1.77</v>
      </c>
      <c r="AB2278">
        <v>475.94</v>
      </c>
      <c r="AC2278">
        <v>380.75</v>
      </c>
      <c r="AD2278">
        <v>95.19</v>
      </c>
      <c r="AE2278">
        <v>426.83</v>
      </c>
      <c r="AF2278">
        <v>29.96</v>
      </c>
      <c r="AG2278">
        <v>19.149999999999999</v>
      </c>
      <c r="AH2278" t="s">
        <v>54</v>
      </c>
      <c r="AK2278">
        <v>6</v>
      </c>
      <c r="AL2278">
        <v>1</v>
      </c>
    </row>
    <row r="2279" spans="1:38" x14ac:dyDescent="0.25">
      <c r="A2279" t="s">
        <v>2548</v>
      </c>
      <c r="B2279" s="1">
        <v>45489</v>
      </c>
      <c r="C2279" t="s">
        <v>128</v>
      </c>
      <c r="D2279" t="s">
        <v>40</v>
      </c>
      <c r="E2279" t="s">
        <v>41</v>
      </c>
      <c r="F2279" t="s">
        <v>42</v>
      </c>
      <c r="G2279" t="s">
        <v>80</v>
      </c>
      <c r="H2279" t="s">
        <v>81</v>
      </c>
      <c r="I2279" t="s">
        <v>82</v>
      </c>
      <c r="J2279" t="s">
        <v>46</v>
      </c>
      <c r="K2279" t="s">
        <v>83</v>
      </c>
      <c r="M2279" t="s">
        <v>84</v>
      </c>
      <c r="N2279" t="s">
        <v>85</v>
      </c>
      <c r="O2279">
        <v>30</v>
      </c>
      <c r="P2279">
        <v>30</v>
      </c>
      <c r="Q2279" t="b">
        <v>0</v>
      </c>
      <c r="R2279">
        <v>1</v>
      </c>
      <c r="S2279">
        <v>0</v>
      </c>
      <c r="T2279" t="s">
        <v>99</v>
      </c>
      <c r="U2279" t="s">
        <v>100</v>
      </c>
      <c r="V2279" t="s">
        <v>52</v>
      </c>
      <c r="W2279" t="s">
        <v>53</v>
      </c>
      <c r="X2279">
        <v>7.2</v>
      </c>
      <c r="Y2279">
        <v>5.76</v>
      </c>
      <c r="Z2279">
        <v>4.5599999999999996</v>
      </c>
      <c r="AA2279">
        <v>1.78</v>
      </c>
      <c r="AB2279">
        <v>6.34</v>
      </c>
      <c r="AC2279">
        <v>5.58</v>
      </c>
      <c r="AD2279">
        <v>1</v>
      </c>
      <c r="AE2279">
        <v>5.48</v>
      </c>
      <c r="AF2279">
        <v>0</v>
      </c>
      <c r="AG2279">
        <v>0.86</v>
      </c>
      <c r="AH2279" t="s">
        <v>54</v>
      </c>
      <c r="AK2279">
        <v>3</v>
      </c>
      <c r="AL2279">
        <v>0</v>
      </c>
    </row>
    <row r="2280" spans="1:38" x14ac:dyDescent="0.25">
      <c r="A2280" t="s">
        <v>2549</v>
      </c>
      <c r="B2280" s="1">
        <v>45495</v>
      </c>
      <c r="C2280" t="s">
        <v>161</v>
      </c>
      <c r="D2280" t="s">
        <v>122</v>
      </c>
      <c r="E2280" t="s">
        <v>123</v>
      </c>
      <c r="F2280" t="s">
        <v>124</v>
      </c>
      <c r="G2280" t="s">
        <v>80</v>
      </c>
      <c r="H2280" t="s">
        <v>81</v>
      </c>
      <c r="I2280" t="s">
        <v>82</v>
      </c>
      <c r="J2280" t="s">
        <v>46</v>
      </c>
      <c r="K2280" t="s">
        <v>106</v>
      </c>
      <c r="M2280" t="s">
        <v>107</v>
      </c>
      <c r="N2280" t="s">
        <v>108</v>
      </c>
      <c r="O2280">
        <v>90</v>
      </c>
      <c r="P2280">
        <v>91</v>
      </c>
      <c r="Q2280" t="b">
        <v>0</v>
      </c>
      <c r="R2280">
        <v>1</v>
      </c>
      <c r="S2280">
        <v>0</v>
      </c>
      <c r="T2280" t="s">
        <v>143</v>
      </c>
      <c r="U2280" t="s">
        <v>144</v>
      </c>
      <c r="V2280" t="s">
        <v>139</v>
      </c>
      <c r="W2280" t="s">
        <v>53</v>
      </c>
      <c r="X2280">
        <v>8.5</v>
      </c>
      <c r="Y2280">
        <v>6.8</v>
      </c>
      <c r="Z2280">
        <v>5.04</v>
      </c>
      <c r="AA2280">
        <v>1.77</v>
      </c>
      <c r="AB2280">
        <v>6.81</v>
      </c>
      <c r="AC2280">
        <v>5.45</v>
      </c>
      <c r="AD2280">
        <v>1.36</v>
      </c>
      <c r="AE2280">
        <v>6.07</v>
      </c>
      <c r="AF2280">
        <v>0</v>
      </c>
      <c r="AG2280">
        <v>0.74</v>
      </c>
      <c r="AH2280" t="s">
        <v>54</v>
      </c>
      <c r="AK2280">
        <v>0</v>
      </c>
      <c r="AL2280">
        <v>0</v>
      </c>
    </row>
    <row r="2281" spans="1:38" x14ac:dyDescent="0.25">
      <c r="A2281" t="s">
        <v>2550</v>
      </c>
      <c r="B2281" s="1">
        <v>45097</v>
      </c>
      <c r="C2281" t="s">
        <v>179</v>
      </c>
      <c r="D2281" t="s">
        <v>66</v>
      </c>
      <c r="E2281" t="s">
        <v>67</v>
      </c>
      <c r="F2281" t="s">
        <v>68</v>
      </c>
      <c r="G2281" t="s">
        <v>57</v>
      </c>
      <c r="H2281" t="s">
        <v>58</v>
      </c>
      <c r="I2281" t="s">
        <v>59</v>
      </c>
      <c r="J2281" t="s">
        <v>46</v>
      </c>
      <c r="K2281" t="s">
        <v>83</v>
      </c>
      <c r="M2281" t="s">
        <v>84</v>
      </c>
      <c r="N2281" t="s">
        <v>85</v>
      </c>
      <c r="O2281">
        <v>30</v>
      </c>
      <c r="P2281">
        <v>31</v>
      </c>
      <c r="Q2281" t="b">
        <v>0</v>
      </c>
      <c r="R2281">
        <v>1</v>
      </c>
      <c r="S2281">
        <v>0</v>
      </c>
      <c r="T2281" t="s">
        <v>73</v>
      </c>
      <c r="U2281" t="s">
        <v>74</v>
      </c>
      <c r="V2281" t="s">
        <v>52</v>
      </c>
      <c r="W2281" t="s">
        <v>53</v>
      </c>
      <c r="X2281">
        <v>7.2</v>
      </c>
      <c r="Y2281">
        <v>5.76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 t="s">
        <v>129</v>
      </c>
      <c r="AI2281">
        <v>75</v>
      </c>
      <c r="AJ2281" t="s">
        <v>375</v>
      </c>
      <c r="AK2281">
        <v>4</v>
      </c>
      <c r="AL2281">
        <v>0</v>
      </c>
    </row>
    <row r="2282" spans="1:38" x14ac:dyDescent="0.25">
      <c r="A2282" t="s">
        <v>2551</v>
      </c>
      <c r="B2282" s="1">
        <v>45596</v>
      </c>
      <c r="C2282" t="s">
        <v>246</v>
      </c>
      <c r="D2282" t="s">
        <v>77</v>
      </c>
      <c r="E2282" t="s">
        <v>78</v>
      </c>
      <c r="F2282" t="s">
        <v>79</v>
      </c>
      <c r="G2282" t="s">
        <v>80</v>
      </c>
      <c r="H2282" t="s">
        <v>81</v>
      </c>
      <c r="I2282" t="s">
        <v>82</v>
      </c>
      <c r="J2282" t="s">
        <v>46</v>
      </c>
      <c r="K2282" t="s">
        <v>154</v>
      </c>
      <c r="L2282" t="s">
        <v>155</v>
      </c>
      <c r="M2282" t="s">
        <v>156</v>
      </c>
      <c r="N2282" t="s">
        <v>157</v>
      </c>
      <c r="O2282">
        <v>30</v>
      </c>
      <c r="P2282">
        <v>30</v>
      </c>
      <c r="Q2282" t="b">
        <v>1</v>
      </c>
      <c r="R2282">
        <v>4</v>
      </c>
      <c r="S2282">
        <v>2</v>
      </c>
      <c r="T2282" t="s">
        <v>50</v>
      </c>
      <c r="U2282" t="s">
        <v>51</v>
      </c>
      <c r="V2282" t="s">
        <v>52</v>
      </c>
      <c r="W2282" t="s">
        <v>53</v>
      </c>
      <c r="X2282">
        <v>936</v>
      </c>
      <c r="Y2282">
        <v>795.6</v>
      </c>
      <c r="Z2282">
        <v>792.23</v>
      </c>
      <c r="AA2282">
        <v>1.78</v>
      </c>
      <c r="AB2282">
        <v>794.01</v>
      </c>
      <c r="AC2282">
        <v>690.79</v>
      </c>
      <c r="AD2282">
        <v>103.22</v>
      </c>
      <c r="AE2282">
        <v>758.23</v>
      </c>
      <c r="AF2282">
        <v>0</v>
      </c>
      <c r="AG2282">
        <v>35.78</v>
      </c>
      <c r="AH2282" t="s">
        <v>54</v>
      </c>
      <c r="AK2282">
        <v>8</v>
      </c>
      <c r="AL2282">
        <v>0</v>
      </c>
    </row>
    <row r="2283" spans="1:38" x14ac:dyDescent="0.25">
      <c r="A2283" t="s">
        <v>2552</v>
      </c>
      <c r="B2283" s="1">
        <v>45084</v>
      </c>
      <c r="C2283" t="s">
        <v>87</v>
      </c>
      <c r="D2283" t="s">
        <v>90</v>
      </c>
      <c r="E2283" t="s">
        <v>91</v>
      </c>
      <c r="F2283" t="s">
        <v>92</v>
      </c>
      <c r="G2283" t="s">
        <v>43</v>
      </c>
      <c r="H2283" t="s">
        <v>44</v>
      </c>
      <c r="I2283" t="s">
        <v>45</v>
      </c>
      <c r="J2283" t="s">
        <v>46</v>
      </c>
      <c r="K2283" t="s">
        <v>154</v>
      </c>
      <c r="L2283" t="s">
        <v>155</v>
      </c>
      <c r="M2283" t="s">
        <v>156</v>
      </c>
      <c r="N2283" t="s">
        <v>157</v>
      </c>
      <c r="O2283">
        <v>30</v>
      </c>
      <c r="P2283">
        <v>30</v>
      </c>
      <c r="Q2283" t="b">
        <v>1</v>
      </c>
      <c r="R2283">
        <v>4</v>
      </c>
      <c r="S2283">
        <v>0</v>
      </c>
      <c r="T2283" t="s">
        <v>143</v>
      </c>
      <c r="U2283" t="s">
        <v>144</v>
      </c>
      <c r="V2283" t="s">
        <v>139</v>
      </c>
      <c r="W2283" t="s">
        <v>53</v>
      </c>
      <c r="X2283">
        <v>936</v>
      </c>
      <c r="Y2283">
        <v>795.6</v>
      </c>
      <c r="Z2283">
        <v>803.87</v>
      </c>
      <c r="AA2283">
        <v>1.77</v>
      </c>
      <c r="AB2283">
        <v>805.64</v>
      </c>
      <c r="AC2283">
        <v>644.51</v>
      </c>
      <c r="AD2283">
        <v>161.13</v>
      </c>
      <c r="AE2283">
        <v>716.96</v>
      </c>
      <c r="AF2283">
        <v>47.89</v>
      </c>
      <c r="AG2283">
        <v>40.79</v>
      </c>
      <c r="AH2283" t="s">
        <v>54</v>
      </c>
      <c r="AK2283">
        <v>4</v>
      </c>
      <c r="AL2283">
        <v>0</v>
      </c>
    </row>
    <row r="2284" spans="1:38" x14ac:dyDescent="0.25">
      <c r="A2284" t="s">
        <v>2553</v>
      </c>
      <c r="B2284" s="1">
        <v>45567</v>
      </c>
      <c r="C2284" t="s">
        <v>226</v>
      </c>
      <c r="D2284" t="s">
        <v>77</v>
      </c>
      <c r="E2284" t="s">
        <v>78</v>
      </c>
      <c r="F2284" t="s">
        <v>79</v>
      </c>
      <c r="G2284" t="s">
        <v>57</v>
      </c>
      <c r="H2284" t="s">
        <v>58</v>
      </c>
      <c r="I2284" t="s">
        <v>59</v>
      </c>
      <c r="J2284" t="s">
        <v>46</v>
      </c>
      <c r="K2284" t="s">
        <v>83</v>
      </c>
      <c r="M2284" t="s">
        <v>84</v>
      </c>
      <c r="N2284" t="s">
        <v>85</v>
      </c>
      <c r="O2284">
        <v>30</v>
      </c>
      <c r="P2284">
        <v>29</v>
      </c>
      <c r="Q2284" t="b">
        <v>0</v>
      </c>
      <c r="R2284">
        <v>1</v>
      </c>
      <c r="S2284">
        <v>0</v>
      </c>
      <c r="T2284" t="s">
        <v>73</v>
      </c>
      <c r="U2284" t="s">
        <v>74</v>
      </c>
      <c r="V2284" t="s">
        <v>52</v>
      </c>
      <c r="W2284" t="s">
        <v>53</v>
      </c>
      <c r="X2284">
        <v>7.2</v>
      </c>
      <c r="Y2284">
        <v>5.76</v>
      </c>
      <c r="Z2284">
        <v>4.16</v>
      </c>
      <c r="AA2284">
        <v>1.79</v>
      </c>
      <c r="AB2284">
        <v>5.95</v>
      </c>
      <c r="AC2284">
        <v>5.0599999999999996</v>
      </c>
      <c r="AD2284">
        <v>1</v>
      </c>
      <c r="AE2284">
        <v>5.45</v>
      </c>
      <c r="AF2284">
        <v>0</v>
      </c>
      <c r="AG2284">
        <v>0.51</v>
      </c>
      <c r="AH2284" t="s">
        <v>210</v>
      </c>
      <c r="AK2284">
        <v>8</v>
      </c>
      <c r="AL2284">
        <v>0</v>
      </c>
    </row>
    <row r="2285" spans="1:38" x14ac:dyDescent="0.25">
      <c r="A2285" t="s">
        <v>2554</v>
      </c>
      <c r="B2285" s="1">
        <v>45002</v>
      </c>
      <c r="C2285" t="s">
        <v>391</v>
      </c>
      <c r="D2285" t="s">
        <v>40</v>
      </c>
      <c r="E2285" t="s">
        <v>41</v>
      </c>
      <c r="F2285" t="s">
        <v>42</v>
      </c>
      <c r="G2285" t="s">
        <v>43</v>
      </c>
      <c r="H2285" t="s">
        <v>44</v>
      </c>
      <c r="I2285" t="s">
        <v>45</v>
      </c>
      <c r="J2285" t="s">
        <v>46</v>
      </c>
      <c r="K2285" t="s">
        <v>83</v>
      </c>
      <c r="M2285" t="s">
        <v>84</v>
      </c>
      <c r="N2285" t="s">
        <v>85</v>
      </c>
      <c r="O2285">
        <v>30</v>
      </c>
      <c r="P2285">
        <v>30</v>
      </c>
      <c r="Q2285" t="b">
        <v>0</v>
      </c>
      <c r="R2285">
        <v>1</v>
      </c>
      <c r="S2285">
        <v>0</v>
      </c>
      <c r="T2285" t="s">
        <v>99</v>
      </c>
      <c r="U2285" t="s">
        <v>100</v>
      </c>
      <c r="V2285" t="s">
        <v>52</v>
      </c>
      <c r="W2285" t="s">
        <v>53</v>
      </c>
      <c r="X2285">
        <v>7.2</v>
      </c>
      <c r="Y2285">
        <v>5.76</v>
      </c>
      <c r="Z2285">
        <v>4.25</v>
      </c>
      <c r="AA2285">
        <v>1.78</v>
      </c>
      <c r="AB2285">
        <v>6.03</v>
      </c>
      <c r="AC2285">
        <v>5.31</v>
      </c>
      <c r="AD2285">
        <v>1</v>
      </c>
      <c r="AE2285">
        <v>5.55</v>
      </c>
      <c r="AF2285">
        <v>0</v>
      </c>
      <c r="AG2285">
        <v>0.49</v>
      </c>
      <c r="AH2285" t="s">
        <v>54</v>
      </c>
      <c r="AK2285">
        <v>6</v>
      </c>
      <c r="AL2285">
        <v>0</v>
      </c>
    </row>
    <row r="2286" spans="1:38" x14ac:dyDescent="0.25">
      <c r="A2286" t="s">
        <v>2555</v>
      </c>
      <c r="B2286" s="1">
        <v>45459</v>
      </c>
      <c r="C2286" t="s">
        <v>326</v>
      </c>
      <c r="D2286" t="s">
        <v>122</v>
      </c>
      <c r="E2286" t="s">
        <v>123</v>
      </c>
      <c r="F2286" t="s">
        <v>124</v>
      </c>
      <c r="G2286" t="s">
        <v>57</v>
      </c>
      <c r="H2286" t="s">
        <v>58</v>
      </c>
      <c r="I2286" t="s">
        <v>59</v>
      </c>
      <c r="J2286" t="s">
        <v>46</v>
      </c>
      <c r="K2286" t="s">
        <v>106</v>
      </c>
      <c r="M2286" t="s">
        <v>107</v>
      </c>
      <c r="N2286" t="s">
        <v>108</v>
      </c>
      <c r="O2286">
        <v>90</v>
      </c>
      <c r="P2286">
        <v>92</v>
      </c>
      <c r="Q2286" t="b">
        <v>0</v>
      </c>
      <c r="R2286">
        <v>1</v>
      </c>
      <c r="S2286">
        <v>0</v>
      </c>
      <c r="T2286" t="s">
        <v>99</v>
      </c>
      <c r="U2286" t="s">
        <v>100</v>
      </c>
      <c r="V2286" t="s">
        <v>52</v>
      </c>
      <c r="W2286" t="s">
        <v>53</v>
      </c>
      <c r="X2286">
        <v>8.5</v>
      </c>
      <c r="Y2286">
        <v>6.8</v>
      </c>
      <c r="Z2286">
        <v>4.57</v>
      </c>
      <c r="AA2286">
        <v>1.78</v>
      </c>
      <c r="AB2286">
        <v>6.35</v>
      </c>
      <c r="AC2286">
        <v>5.59</v>
      </c>
      <c r="AD2286">
        <v>1</v>
      </c>
      <c r="AE2286">
        <v>6.33</v>
      </c>
      <c r="AF2286">
        <v>0</v>
      </c>
      <c r="AG2286">
        <v>0.02</v>
      </c>
      <c r="AH2286" t="s">
        <v>54</v>
      </c>
      <c r="AK2286">
        <v>4</v>
      </c>
      <c r="AL2286">
        <v>1</v>
      </c>
    </row>
    <row r="2287" spans="1:38" x14ac:dyDescent="0.25">
      <c r="A2287" t="s">
        <v>2556</v>
      </c>
      <c r="B2287" s="1">
        <v>45495</v>
      </c>
      <c r="C2287" t="s">
        <v>203</v>
      </c>
      <c r="D2287" t="s">
        <v>40</v>
      </c>
      <c r="E2287" t="s">
        <v>41</v>
      </c>
      <c r="F2287" t="s">
        <v>42</v>
      </c>
      <c r="G2287" t="s">
        <v>43</v>
      </c>
      <c r="H2287" t="s">
        <v>44</v>
      </c>
      <c r="I2287" t="s">
        <v>45</v>
      </c>
      <c r="J2287" t="s">
        <v>46</v>
      </c>
      <c r="K2287" t="s">
        <v>196</v>
      </c>
      <c r="M2287" t="s">
        <v>197</v>
      </c>
      <c r="N2287" t="s">
        <v>198</v>
      </c>
      <c r="O2287">
        <v>90</v>
      </c>
      <c r="P2287">
        <v>92</v>
      </c>
      <c r="Q2287" t="b">
        <v>0</v>
      </c>
      <c r="R2287">
        <v>1</v>
      </c>
      <c r="S2287">
        <v>0</v>
      </c>
      <c r="T2287" t="s">
        <v>99</v>
      </c>
      <c r="U2287" t="s">
        <v>100</v>
      </c>
      <c r="V2287" t="s">
        <v>52</v>
      </c>
      <c r="W2287" t="s">
        <v>53</v>
      </c>
      <c r="X2287">
        <v>12.4</v>
      </c>
      <c r="Y2287">
        <v>9.92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 t="s">
        <v>129</v>
      </c>
      <c r="AI2287">
        <v>75</v>
      </c>
      <c r="AJ2287" t="s">
        <v>375</v>
      </c>
      <c r="AK2287">
        <v>7</v>
      </c>
      <c r="AL2287">
        <v>0</v>
      </c>
    </row>
    <row r="2288" spans="1:38" x14ac:dyDescent="0.25">
      <c r="A2288" t="s">
        <v>2557</v>
      </c>
      <c r="B2288" s="1">
        <v>45342</v>
      </c>
      <c r="C2288" t="s">
        <v>274</v>
      </c>
      <c r="D2288" t="s">
        <v>122</v>
      </c>
      <c r="E2288" t="s">
        <v>123</v>
      </c>
      <c r="F2288" t="s">
        <v>124</v>
      </c>
      <c r="G2288" t="s">
        <v>111</v>
      </c>
      <c r="H2288" t="s">
        <v>112</v>
      </c>
      <c r="I2288" t="s">
        <v>113</v>
      </c>
      <c r="J2288" t="s">
        <v>46</v>
      </c>
      <c r="K2288" t="s">
        <v>168</v>
      </c>
      <c r="L2288" t="s">
        <v>169</v>
      </c>
      <c r="M2288" t="s">
        <v>170</v>
      </c>
      <c r="N2288" t="s">
        <v>171</v>
      </c>
      <c r="O2288">
        <v>90</v>
      </c>
      <c r="P2288">
        <v>90</v>
      </c>
      <c r="Q2288" t="b">
        <v>1</v>
      </c>
      <c r="R2288">
        <v>3</v>
      </c>
      <c r="S2288">
        <v>0</v>
      </c>
      <c r="T2288" t="s">
        <v>99</v>
      </c>
      <c r="U2288" t="s">
        <v>100</v>
      </c>
      <c r="V2288" t="s">
        <v>52</v>
      </c>
      <c r="W2288" t="s">
        <v>53</v>
      </c>
      <c r="X2288">
        <v>594</v>
      </c>
      <c r="Y2288">
        <v>504.9</v>
      </c>
      <c r="Z2288">
        <v>1530.16</v>
      </c>
      <c r="AA2288">
        <v>1.78</v>
      </c>
      <c r="AB2288">
        <v>1531.94</v>
      </c>
      <c r="AC2288">
        <v>1348.1</v>
      </c>
      <c r="AD2288">
        <v>183.83</v>
      </c>
      <c r="AE2288">
        <v>1343.16</v>
      </c>
      <c r="AF2288">
        <v>0</v>
      </c>
      <c r="AG2288">
        <v>188.78</v>
      </c>
      <c r="AH2288" t="s">
        <v>54</v>
      </c>
      <c r="AK2288">
        <v>0</v>
      </c>
      <c r="AL2288">
        <v>0</v>
      </c>
    </row>
    <row r="2289" spans="1:38" x14ac:dyDescent="0.25">
      <c r="A2289" t="s">
        <v>2558</v>
      </c>
      <c r="B2289" s="1">
        <v>45560</v>
      </c>
      <c r="C2289" t="s">
        <v>337</v>
      </c>
      <c r="D2289" t="s">
        <v>122</v>
      </c>
      <c r="E2289" t="s">
        <v>123</v>
      </c>
      <c r="F2289" t="s">
        <v>124</v>
      </c>
      <c r="G2289" t="s">
        <v>43</v>
      </c>
      <c r="H2289" t="s">
        <v>44</v>
      </c>
      <c r="I2289" t="s">
        <v>45</v>
      </c>
      <c r="J2289" t="s">
        <v>46</v>
      </c>
      <c r="K2289" t="s">
        <v>168</v>
      </c>
      <c r="L2289" t="s">
        <v>169</v>
      </c>
      <c r="M2289" t="s">
        <v>170</v>
      </c>
      <c r="N2289" t="s">
        <v>171</v>
      </c>
      <c r="O2289">
        <v>90</v>
      </c>
      <c r="P2289">
        <v>85</v>
      </c>
      <c r="Q2289" t="b">
        <v>1</v>
      </c>
      <c r="R2289">
        <v>3</v>
      </c>
      <c r="S2289">
        <v>0</v>
      </c>
      <c r="T2289" t="s">
        <v>50</v>
      </c>
      <c r="U2289" t="s">
        <v>51</v>
      </c>
      <c r="V2289" t="s">
        <v>52</v>
      </c>
      <c r="W2289" t="s">
        <v>53</v>
      </c>
      <c r="X2289">
        <v>594</v>
      </c>
      <c r="Y2289">
        <v>504.9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 t="s">
        <v>129</v>
      </c>
      <c r="AI2289">
        <v>65</v>
      </c>
      <c r="AJ2289" t="s">
        <v>189</v>
      </c>
      <c r="AK2289">
        <v>11</v>
      </c>
      <c r="AL2289">
        <v>0</v>
      </c>
    </row>
    <row r="2290" spans="1:38" x14ac:dyDescent="0.25">
      <c r="A2290" t="s">
        <v>2559</v>
      </c>
      <c r="B2290" s="1">
        <v>45398</v>
      </c>
      <c r="C2290" t="s">
        <v>332</v>
      </c>
      <c r="D2290" t="s">
        <v>77</v>
      </c>
      <c r="E2290" t="s">
        <v>78</v>
      </c>
      <c r="F2290" t="s">
        <v>79</v>
      </c>
      <c r="G2290" t="s">
        <v>57</v>
      </c>
      <c r="H2290" t="s">
        <v>58</v>
      </c>
      <c r="I2290" t="s">
        <v>59</v>
      </c>
      <c r="J2290" t="s">
        <v>46</v>
      </c>
      <c r="K2290" t="s">
        <v>106</v>
      </c>
      <c r="M2290" t="s">
        <v>107</v>
      </c>
      <c r="N2290" t="s">
        <v>108</v>
      </c>
      <c r="O2290">
        <v>90</v>
      </c>
      <c r="P2290">
        <v>91</v>
      </c>
      <c r="Q2290" t="b">
        <v>0</v>
      </c>
      <c r="R2290">
        <v>1</v>
      </c>
      <c r="S2290">
        <v>0</v>
      </c>
      <c r="T2290" t="s">
        <v>143</v>
      </c>
      <c r="U2290" t="s">
        <v>144</v>
      </c>
      <c r="V2290" t="s">
        <v>139</v>
      </c>
      <c r="W2290" t="s">
        <v>53</v>
      </c>
      <c r="X2290">
        <v>8.5</v>
      </c>
      <c r="Y2290">
        <v>6.8</v>
      </c>
      <c r="Z2290">
        <v>3.77</v>
      </c>
      <c r="AA2290">
        <v>1.77</v>
      </c>
      <c r="AB2290">
        <v>5.54</v>
      </c>
      <c r="AC2290">
        <v>4.43</v>
      </c>
      <c r="AD2290">
        <v>1.1100000000000001</v>
      </c>
      <c r="AE2290">
        <v>6.5</v>
      </c>
      <c r="AF2290">
        <v>0</v>
      </c>
      <c r="AG2290">
        <v>-0.96</v>
      </c>
      <c r="AH2290" t="s">
        <v>54</v>
      </c>
      <c r="AK2290">
        <v>7</v>
      </c>
      <c r="AL2290">
        <v>1</v>
      </c>
    </row>
    <row r="2291" spans="1:38" x14ac:dyDescent="0.25">
      <c r="A2291" t="s">
        <v>2560</v>
      </c>
      <c r="B2291" s="1">
        <v>45513</v>
      </c>
      <c r="C2291" t="s">
        <v>167</v>
      </c>
      <c r="D2291" t="s">
        <v>66</v>
      </c>
      <c r="E2291" t="s">
        <v>67</v>
      </c>
      <c r="F2291" t="s">
        <v>68</v>
      </c>
      <c r="G2291" t="s">
        <v>57</v>
      </c>
      <c r="H2291" t="s">
        <v>58</v>
      </c>
      <c r="I2291" t="s">
        <v>59</v>
      </c>
      <c r="J2291" t="s">
        <v>46</v>
      </c>
      <c r="K2291" t="s">
        <v>83</v>
      </c>
      <c r="M2291" t="s">
        <v>84</v>
      </c>
      <c r="N2291" t="s">
        <v>85</v>
      </c>
      <c r="O2291">
        <v>30</v>
      </c>
      <c r="P2291">
        <v>30</v>
      </c>
      <c r="Q2291" t="b">
        <v>0</v>
      </c>
      <c r="R2291">
        <v>1</v>
      </c>
      <c r="S2291">
        <v>0</v>
      </c>
      <c r="T2291" t="s">
        <v>50</v>
      </c>
      <c r="U2291" t="s">
        <v>51</v>
      </c>
      <c r="V2291" t="s">
        <v>52</v>
      </c>
      <c r="W2291" t="s">
        <v>53</v>
      </c>
      <c r="X2291">
        <v>7.2</v>
      </c>
      <c r="Y2291">
        <v>5.76</v>
      </c>
      <c r="Z2291">
        <v>3.73</v>
      </c>
      <c r="AA2291">
        <v>1.78</v>
      </c>
      <c r="AB2291">
        <v>5.51</v>
      </c>
      <c r="AC2291">
        <v>4.79</v>
      </c>
      <c r="AD2291">
        <v>1</v>
      </c>
      <c r="AE2291">
        <v>5.16</v>
      </c>
      <c r="AF2291">
        <v>0</v>
      </c>
      <c r="AG2291">
        <v>0.34</v>
      </c>
      <c r="AH2291" t="s">
        <v>54</v>
      </c>
      <c r="AK2291">
        <v>2</v>
      </c>
      <c r="AL2291">
        <v>0</v>
      </c>
    </row>
    <row r="2292" spans="1:38" x14ac:dyDescent="0.25">
      <c r="A2292" t="s">
        <v>2561</v>
      </c>
      <c r="B2292" s="1">
        <v>44985</v>
      </c>
      <c r="C2292" t="s">
        <v>244</v>
      </c>
      <c r="D2292" t="s">
        <v>40</v>
      </c>
      <c r="E2292" t="s">
        <v>41</v>
      </c>
      <c r="F2292" t="s">
        <v>42</v>
      </c>
      <c r="G2292" t="s">
        <v>80</v>
      </c>
      <c r="H2292" t="s">
        <v>81</v>
      </c>
      <c r="I2292" t="s">
        <v>82</v>
      </c>
      <c r="J2292" t="s">
        <v>46</v>
      </c>
      <c r="K2292" t="s">
        <v>106</v>
      </c>
      <c r="M2292" t="s">
        <v>107</v>
      </c>
      <c r="N2292" t="s">
        <v>108</v>
      </c>
      <c r="O2292">
        <v>90</v>
      </c>
      <c r="P2292">
        <v>94</v>
      </c>
      <c r="Q2292" t="b">
        <v>0</v>
      </c>
      <c r="R2292">
        <v>1</v>
      </c>
      <c r="S2292">
        <v>2</v>
      </c>
      <c r="T2292" t="s">
        <v>99</v>
      </c>
      <c r="U2292" t="s">
        <v>100</v>
      </c>
      <c r="V2292" t="s">
        <v>52</v>
      </c>
      <c r="W2292" t="s">
        <v>53</v>
      </c>
      <c r="X2292">
        <v>8.5</v>
      </c>
      <c r="Y2292">
        <v>6.8</v>
      </c>
      <c r="Z2292">
        <v>5.0999999999999996</v>
      </c>
      <c r="AA2292">
        <v>1.78</v>
      </c>
      <c r="AB2292">
        <v>6.88</v>
      </c>
      <c r="AC2292">
        <v>6.05</v>
      </c>
      <c r="AD2292">
        <v>1</v>
      </c>
      <c r="AE2292">
        <v>6.33</v>
      </c>
      <c r="AF2292">
        <v>0</v>
      </c>
      <c r="AG2292">
        <v>0.55000000000000004</v>
      </c>
      <c r="AH2292" t="s">
        <v>54</v>
      </c>
      <c r="AK2292">
        <v>9</v>
      </c>
      <c r="AL2292">
        <v>0</v>
      </c>
    </row>
    <row r="2293" spans="1:38" x14ac:dyDescent="0.25">
      <c r="A2293" t="s">
        <v>2562</v>
      </c>
      <c r="B2293" s="1">
        <v>45625</v>
      </c>
      <c r="C2293" t="s">
        <v>479</v>
      </c>
      <c r="D2293" t="s">
        <v>77</v>
      </c>
      <c r="E2293" t="s">
        <v>78</v>
      </c>
      <c r="F2293" t="s">
        <v>79</v>
      </c>
      <c r="G2293" t="s">
        <v>43</v>
      </c>
      <c r="H2293" t="s">
        <v>44</v>
      </c>
      <c r="I2293" t="s">
        <v>45</v>
      </c>
      <c r="J2293" t="s">
        <v>46</v>
      </c>
      <c r="K2293" t="s">
        <v>103</v>
      </c>
      <c r="M2293" t="s">
        <v>95</v>
      </c>
      <c r="N2293" t="s">
        <v>96</v>
      </c>
      <c r="O2293">
        <v>30</v>
      </c>
      <c r="P2293">
        <v>28</v>
      </c>
      <c r="Q2293" t="b">
        <v>0</v>
      </c>
      <c r="R2293">
        <v>1</v>
      </c>
      <c r="S2293">
        <v>1</v>
      </c>
      <c r="T2293" t="s">
        <v>143</v>
      </c>
      <c r="U2293" t="s">
        <v>144</v>
      </c>
      <c r="V2293" t="s">
        <v>139</v>
      </c>
      <c r="W2293" t="s">
        <v>53</v>
      </c>
      <c r="X2293">
        <v>18.2</v>
      </c>
      <c r="Y2293">
        <v>14.56</v>
      </c>
      <c r="Z2293">
        <v>10.8</v>
      </c>
      <c r="AA2293">
        <v>1.77</v>
      </c>
      <c r="AB2293">
        <v>12.57</v>
      </c>
      <c r="AC2293">
        <v>10.06</v>
      </c>
      <c r="AD2293">
        <v>2.5099999999999998</v>
      </c>
      <c r="AE2293">
        <v>13.45</v>
      </c>
      <c r="AF2293">
        <v>0</v>
      </c>
      <c r="AG2293">
        <v>-0.88</v>
      </c>
      <c r="AH2293" t="s">
        <v>54</v>
      </c>
      <c r="AK2293">
        <v>9</v>
      </c>
      <c r="AL2293">
        <v>1</v>
      </c>
    </row>
    <row r="2294" spans="1:38" x14ac:dyDescent="0.25">
      <c r="A2294" t="s">
        <v>2563</v>
      </c>
      <c r="B2294" s="1">
        <v>45350</v>
      </c>
      <c r="C2294" t="s">
        <v>335</v>
      </c>
      <c r="D2294" t="s">
        <v>40</v>
      </c>
      <c r="E2294" t="s">
        <v>41</v>
      </c>
      <c r="F2294" t="s">
        <v>42</v>
      </c>
      <c r="G2294" t="s">
        <v>80</v>
      </c>
      <c r="H2294" t="s">
        <v>81</v>
      </c>
      <c r="I2294" t="s">
        <v>82</v>
      </c>
      <c r="J2294" t="s">
        <v>46</v>
      </c>
      <c r="K2294" t="s">
        <v>134</v>
      </c>
      <c r="M2294" t="s">
        <v>135</v>
      </c>
      <c r="N2294" t="s">
        <v>136</v>
      </c>
      <c r="O2294">
        <v>84</v>
      </c>
      <c r="P2294">
        <v>84</v>
      </c>
      <c r="Q2294" t="b">
        <v>0</v>
      </c>
      <c r="R2294">
        <v>4</v>
      </c>
      <c r="S2294">
        <v>0</v>
      </c>
      <c r="T2294" t="s">
        <v>62</v>
      </c>
      <c r="U2294" t="s">
        <v>63</v>
      </c>
      <c r="V2294" t="s">
        <v>52</v>
      </c>
      <c r="W2294" t="s">
        <v>53</v>
      </c>
      <c r="X2294">
        <v>4998</v>
      </c>
      <c r="Y2294">
        <v>4248.3</v>
      </c>
      <c r="Z2294">
        <v>8360.69</v>
      </c>
      <c r="AA2294">
        <v>1.8</v>
      </c>
      <c r="AB2294">
        <v>8362.49</v>
      </c>
      <c r="AC2294">
        <v>7024.49</v>
      </c>
      <c r="AD2294">
        <v>1338</v>
      </c>
      <c r="AE2294">
        <v>11605.89</v>
      </c>
      <c r="AF2294">
        <v>0</v>
      </c>
      <c r="AG2294">
        <v>-3243.4</v>
      </c>
      <c r="AH2294" t="s">
        <v>54</v>
      </c>
      <c r="AK2294">
        <v>8</v>
      </c>
      <c r="AL2294">
        <v>0</v>
      </c>
    </row>
    <row r="2295" spans="1:38" x14ac:dyDescent="0.25">
      <c r="A2295" t="s">
        <v>2564</v>
      </c>
      <c r="B2295" s="1">
        <v>45412</v>
      </c>
      <c r="C2295" t="s">
        <v>517</v>
      </c>
      <c r="D2295" t="s">
        <v>66</v>
      </c>
      <c r="E2295" t="s">
        <v>67</v>
      </c>
      <c r="F2295" t="s">
        <v>68</v>
      </c>
      <c r="G2295" t="s">
        <v>43</v>
      </c>
      <c r="H2295" t="s">
        <v>44</v>
      </c>
      <c r="I2295" t="s">
        <v>45</v>
      </c>
      <c r="J2295" t="s">
        <v>46</v>
      </c>
      <c r="K2295" t="s">
        <v>103</v>
      </c>
      <c r="M2295" t="s">
        <v>95</v>
      </c>
      <c r="N2295" t="s">
        <v>96</v>
      </c>
      <c r="O2295">
        <v>30</v>
      </c>
      <c r="P2295">
        <v>31</v>
      </c>
      <c r="Q2295" t="b">
        <v>0</v>
      </c>
      <c r="R2295">
        <v>1</v>
      </c>
      <c r="S2295">
        <v>1</v>
      </c>
      <c r="T2295" t="s">
        <v>137</v>
      </c>
      <c r="U2295" t="s">
        <v>138</v>
      </c>
      <c r="V2295" t="s">
        <v>139</v>
      </c>
      <c r="W2295" t="s">
        <v>140</v>
      </c>
      <c r="X2295">
        <v>18.2</v>
      </c>
      <c r="Y2295">
        <v>14.56</v>
      </c>
      <c r="Z2295">
        <v>13.83</v>
      </c>
      <c r="AA2295">
        <v>7.0000000000000007E-2</v>
      </c>
      <c r="AB2295">
        <v>13.9</v>
      </c>
      <c r="AC2295">
        <v>10.01</v>
      </c>
      <c r="AD2295">
        <v>3.89</v>
      </c>
      <c r="AE2295">
        <v>13.31</v>
      </c>
      <c r="AF2295">
        <v>0</v>
      </c>
      <c r="AG2295">
        <v>0.59</v>
      </c>
      <c r="AH2295" t="s">
        <v>54</v>
      </c>
      <c r="AK2295">
        <v>4</v>
      </c>
      <c r="AL2295">
        <v>0</v>
      </c>
    </row>
    <row r="2296" spans="1:38" x14ac:dyDescent="0.25">
      <c r="A2296" t="s">
        <v>2565</v>
      </c>
      <c r="B2296" s="1">
        <v>45205</v>
      </c>
      <c r="C2296" t="s">
        <v>607</v>
      </c>
      <c r="D2296" t="s">
        <v>77</v>
      </c>
      <c r="E2296" t="s">
        <v>78</v>
      </c>
      <c r="F2296" t="s">
        <v>79</v>
      </c>
      <c r="G2296" t="s">
        <v>57</v>
      </c>
      <c r="H2296" t="s">
        <v>58</v>
      </c>
      <c r="I2296" t="s">
        <v>59</v>
      </c>
      <c r="J2296" t="s">
        <v>46</v>
      </c>
      <c r="K2296" t="s">
        <v>213</v>
      </c>
      <c r="L2296" t="s">
        <v>214</v>
      </c>
      <c r="M2296" t="s">
        <v>215</v>
      </c>
      <c r="N2296" t="s">
        <v>216</v>
      </c>
      <c r="O2296">
        <v>30</v>
      </c>
      <c r="P2296">
        <v>29</v>
      </c>
      <c r="Q2296" t="b">
        <v>1</v>
      </c>
      <c r="R2296">
        <v>3</v>
      </c>
      <c r="S2296">
        <v>1</v>
      </c>
      <c r="T2296" t="s">
        <v>137</v>
      </c>
      <c r="U2296" t="s">
        <v>138</v>
      </c>
      <c r="V2296" t="s">
        <v>139</v>
      </c>
      <c r="W2296" t="s">
        <v>140</v>
      </c>
      <c r="X2296">
        <v>492</v>
      </c>
      <c r="Y2296">
        <v>418.2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 t="s">
        <v>129</v>
      </c>
      <c r="AI2296">
        <v>75</v>
      </c>
      <c r="AJ2296" t="s">
        <v>375</v>
      </c>
      <c r="AK2296">
        <v>10</v>
      </c>
      <c r="AL2296">
        <v>0</v>
      </c>
    </row>
    <row r="2297" spans="1:38" x14ac:dyDescent="0.25">
      <c r="A2297" t="s">
        <v>2566</v>
      </c>
      <c r="B2297" s="1">
        <v>45269</v>
      </c>
      <c r="C2297" t="s">
        <v>943</v>
      </c>
      <c r="D2297" t="s">
        <v>77</v>
      </c>
      <c r="E2297" t="s">
        <v>78</v>
      </c>
      <c r="F2297" t="s">
        <v>79</v>
      </c>
      <c r="G2297" t="s">
        <v>57</v>
      </c>
      <c r="H2297" t="s">
        <v>58</v>
      </c>
      <c r="I2297" t="s">
        <v>59</v>
      </c>
      <c r="J2297" t="s">
        <v>46</v>
      </c>
      <c r="K2297" t="s">
        <v>114</v>
      </c>
      <c r="L2297" t="s">
        <v>115</v>
      </c>
      <c r="M2297" t="s">
        <v>116</v>
      </c>
      <c r="N2297" t="s">
        <v>117</v>
      </c>
      <c r="O2297">
        <v>30</v>
      </c>
      <c r="P2297">
        <v>29</v>
      </c>
      <c r="Q2297" t="b">
        <v>1</v>
      </c>
      <c r="R2297">
        <v>4</v>
      </c>
      <c r="S2297">
        <v>0</v>
      </c>
      <c r="T2297" t="s">
        <v>137</v>
      </c>
      <c r="U2297" t="s">
        <v>138</v>
      </c>
      <c r="V2297" t="s">
        <v>139</v>
      </c>
      <c r="W2297" t="s">
        <v>140</v>
      </c>
      <c r="X2297">
        <v>564</v>
      </c>
      <c r="Y2297">
        <v>479.4</v>
      </c>
      <c r="Z2297">
        <v>455.43</v>
      </c>
      <c r="AA2297">
        <v>2.2799999999999998</v>
      </c>
      <c r="AB2297">
        <v>457.71</v>
      </c>
      <c r="AC2297">
        <v>329.55</v>
      </c>
      <c r="AD2297">
        <v>128.16</v>
      </c>
      <c r="AE2297">
        <v>438.58</v>
      </c>
      <c r="AF2297">
        <v>0</v>
      </c>
      <c r="AG2297">
        <v>19.13</v>
      </c>
      <c r="AH2297" t="s">
        <v>54</v>
      </c>
      <c r="AK2297">
        <v>7</v>
      </c>
      <c r="AL2297">
        <v>0</v>
      </c>
    </row>
    <row r="2298" spans="1:38" x14ac:dyDescent="0.25">
      <c r="A2298" t="s">
        <v>2567</v>
      </c>
      <c r="B2298" s="1">
        <v>45380</v>
      </c>
      <c r="C2298" t="s">
        <v>286</v>
      </c>
      <c r="D2298" t="s">
        <v>77</v>
      </c>
      <c r="E2298" t="s">
        <v>78</v>
      </c>
      <c r="F2298" t="s">
        <v>79</v>
      </c>
      <c r="G2298" t="s">
        <v>80</v>
      </c>
      <c r="H2298" t="s">
        <v>81</v>
      </c>
      <c r="I2298" t="s">
        <v>82</v>
      </c>
      <c r="J2298" t="s">
        <v>46</v>
      </c>
      <c r="K2298" t="s">
        <v>196</v>
      </c>
      <c r="M2298" t="s">
        <v>197</v>
      </c>
      <c r="N2298" t="s">
        <v>198</v>
      </c>
      <c r="O2298">
        <v>90</v>
      </c>
      <c r="P2298">
        <v>91</v>
      </c>
      <c r="Q2298" t="b">
        <v>0</v>
      </c>
      <c r="R2298">
        <v>1</v>
      </c>
      <c r="S2298">
        <v>0</v>
      </c>
      <c r="T2298" t="s">
        <v>143</v>
      </c>
      <c r="U2298" t="s">
        <v>144</v>
      </c>
      <c r="V2298" t="s">
        <v>139</v>
      </c>
      <c r="W2298" t="s">
        <v>53</v>
      </c>
      <c r="X2298">
        <v>12.4</v>
      </c>
      <c r="Y2298">
        <v>9.92</v>
      </c>
      <c r="Z2298">
        <v>7.6</v>
      </c>
      <c r="AA2298">
        <v>1.77</v>
      </c>
      <c r="AB2298">
        <v>9.3699999999999992</v>
      </c>
      <c r="AC2298">
        <v>7.49</v>
      </c>
      <c r="AD2298">
        <v>1.87</v>
      </c>
      <c r="AE2298">
        <v>9.31</v>
      </c>
      <c r="AF2298">
        <v>0</v>
      </c>
      <c r="AG2298">
        <v>0.06</v>
      </c>
      <c r="AH2298" t="s">
        <v>54</v>
      </c>
      <c r="AK2298">
        <v>3</v>
      </c>
      <c r="AL2298">
        <v>0</v>
      </c>
    </row>
    <row r="2299" spans="1:38" x14ac:dyDescent="0.25">
      <c r="A2299" t="s">
        <v>2568</v>
      </c>
      <c r="B2299" s="1">
        <v>45552</v>
      </c>
      <c r="C2299" t="s">
        <v>126</v>
      </c>
      <c r="D2299" t="s">
        <v>66</v>
      </c>
      <c r="E2299" t="s">
        <v>67</v>
      </c>
      <c r="F2299" t="s">
        <v>68</v>
      </c>
      <c r="G2299" t="s">
        <v>43</v>
      </c>
      <c r="H2299" t="s">
        <v>44</v>
      </c>
      <c r="I2299" t="s">
        <v>45</v>
      </c>
      <c r="J2299" t="s">
        <v>46</v>
      </c>
      <c r="K2299" t="s">
        <v>168</v>
      </c>
      <c r="L2299" t="s">
        <v>169</v>
      </c>
      <c r="M2299" t="s">
        <v>170</v>
      </c>
      <c r="N2299" t="s">
        <v>171</v>
      </c>
      <c r="O2299">
        <v>30</v>
      </c>
      <c r="P2299">
        <v>28</v>
      </c>
      <c r="Q2299" t="b">
        <v>1</v>
      </c>
      <c r="R2299">
        <v>3</v>
      </c>
      <c r="S2299">
        <v>0</v>
      </c>
      <c r="T2299" t="s">
        <v>62</v>
      </c>
      <c r="U2299" t="s">
        <v>63</v>
      </c>
      <c r="V2299" t="s">
        <v>52</v>
      </c>
      <c r="W2299" t="s">
        <v>53</v>
      </c>
      <c r="X2299">
        <v>594</v>
      </c>
      <c r="Y2299">
        <v>504.9</v>
      </c>
      <c r="Z2299">
        <v>495.59</v>
      </c>
      <c r="AA2299">
        <v>1.8</v>
      </c>
      <c r="AB2299">
        <v>497.39</v>
      </c>
      <c r="AC2299">
        <v>417.81</v>
      </c>
      <c r="AD2299">
        <v>79.58</v>
      </c>
      <c r="AE2299">
        <v>456.07</v>
      </c>
      <c r="AF2299">
        <v>0</v>
      </c>
      <c r="AG2299">
        <v>41.33</v>
      </c>
      <c r="AH2299" t="s">
        <v>54</v>
      </c>
      <c r="AK2299">
        <v>4</v>
      </c>
      <c r="AL2299">
        <v>0</v>
      </c>
    </row>
    <row r="2300" spans="1:38" x14ac:dyDescent="0.25">
      <c r="A2300" t="s">
        <v>2569</v>
      </c>
      <c r="B2300" s="1">
        <v>44934</v>
      </c>
      <c r="C2300" t="s">
        <v>226</v>
      </c>
      <c r="D2300" t="s">
        <v>66</v>
      </c>
      <c r="E2300" t="s">
        <v>67</v>
      </c>
      <c r="F2300" t="s">
        <v>68</v>
      </c>
      <c r="G2300" t="s">
        <v>57</v>
      </c>
      <c r="H2300" t="s">
        <v>58</v>
      </c>
      <c r="I2300" t="s">
        <v>59</v>
      </c>
      <c r="J2300" t="s">
        <v>46</v>
      </c>
      <c r="K2300" t="s">
        <v>213</v>
      </c>
      <c r="L2300" t="s">
        <v>214</v>
      </c>
      <c r="M2300" t="s">
        <v>215</v>
      </c>
      <c r="N2300" t="s">
        <v>216</v>
      </c>
      <c r="O2300">
        <v>30</v>
      </c>
      <c r="P2300">
        <v>29</v>
      </c>
      <c r="Q2300" t="b">
        <v>1</v>
      </c>
      <c r="R2300">
        <v>3</v>
      </c>
      <c r="S2300">
        <v>1</v>
      </c>
      <c r="T2300" t="s">
        <v>143</v>
      </c>
      <c r="U2300" t="s">
        <v>144</v>
      </c>
      <c r="V2300" t="s">
        <v>139</v>
      </c>
      <c r="W2300" t="s">
        <v>53</v>
      </c>
      <c r="X2300">
        <v>492</v>
      </c>
      <c r="Y2300">
        <v>418.2</v>
      </c>
      <c r="Z2300">
        <v>419.21</v>
      </c>
      <c r="AA2300">
        <v>1.77</v>
      </c>
      <c r="AB2300">
        <v>420.98</v>
      </c>
      <c r="AC2300">
        <v>336.78</v>
      </c>
      <c r="AD2300">
        <v>84.2</v>
      </c>
      <c r="AE2300">
        <v>402.83</v>
      </c>
      <c r="AF2300">
        <v>28.07</v>
      </c>
      <c r="AG2300">
        <v>-9.92</v>
      </c>
      <c r="AH2300" t="s">
        <v>54</v>
      </c>
      <c r="AK2300">
        <v>6</v>
      </c>
      <c r="AL2300">
        <v>0</v>
      </c>
    </row>
    <row r="2301" spans="1:38" x14ac:dyDescent="0.25">
      <c r="A2301" t="s">
        <v>2570</v>
      </c>
      <c r="B2301" s="1">
        <v>44956</v>
      </c>
      <c r="C2301" t="s">
        <v>332</v>
      </c>
      <c r="D2301" t="s">
        <v>77</v>
      </c>
      <c r="E2301" t="s">
        <v>78</v>
      </c>
      <c r="F2301" t="s">
        <v>79</v>
      </c>
      <c r="G2301" t="s">
        <v>111</v>
      </c>
      <c r="H2301" t="s">
        <v>112</v>
      </c>
      <c r="I2301" t="s">
        <v>113</v>
      </c>
      <c r="J2301" t="s">
        <v>46</v>
      </c>
      <c r="K2301" t="s">
        <v>196</v>
      </c>
      <c r="M2301" t="s">
        <v>197</v>
      </c>
      <c r="N2301" t="s">
        <v>198</v>
      </c>
      <c r="O2301">
        <v>90</v>
      </c>
      <c r="P2301">
        <v>93</v>
      </c>
      <c r="Q2301" t="b">
        <v>0</v>
      </c>
      <c r="R2301">
        <v>1</v>
      </c>
      <c r="S2301">
        <v>0</v>
      </c>
      <c r="T2301" t="s">
        <v>143</v>
      </c>
      <c r="U2301" t="s">
        <v>144</v>
      </c>
      <c r="V2301" t="s">
        <v>139</v>
      </c>
      <c r="W2301" t="s">
        <v>53</v>
      </c>
      <c r="X2301">
        <v>12.4</v>
      </c>
      <c r="Y2301">
        <v>9.92</v>
      </c>
      <c r="Z2301">
        <v>6.59</v>
      </c>
      <c r="AA2301">
        <v>1.77</v>
      </c>
      <c r="AB2301">
        <v>8.36</v>
      </c>
      <c r="AC2301">
        <v>6.69</v>
      </c>
      <c r="AD2301">
        <v>1.67</v>
      </c>
      <c r="AE2301">
        <v>8.7799999999999994</v>
      </c>
      <c r="AF2301">
        <v>0</v>
      </c>
      <c r="AG2301">
        <v>-0.42</v>
      </c>
      <c r="AH2301" t="s">
        <v>54</v>
      </c>
      <c r="AK2301">
        <v>6</v>
      </c>
      <c r="AL2301">
        <v>1</v>
      </c>
    </row>
    <row r="2302" spans="1:38" x14ac:dyDescent="0.25">
      <c r="A2302" t="s">
        <v>2571</v>
      </c>
      <c r="B2302" s="1">
        <v>45032</v>
      </c>
      <c r="C2302" t="s">
        <v>407</v>
      </c>
      <c r="D2302" t="s">
        <v>77</v>
      </c>
      <c r="E2302" t="s">
        <v>78</v>
      </c>
      <c r="F2302" t="s">
        <v>79</v>
      </c>
      <c r="G2302" t="s">
        <v>111</v>
      </c>
      <c r="H2302" t="s">
        <v>112</v>
      </c>
      <c r="I2302" t="s">
        <v>113</v>
      </c>
      <c r="J2302" t="s">
        <v>46</v>
      </c>
      <c r="K2302" t="s">
        <v>180</v>
      </c>
      <c r="M2302" t="s">
        <v>181</v>
      </c>
      <c r="N2302" t="s">
        <v>182</v>
      </c>
      <c r="O2302">
        <v>90</v>
      </c>
      <c r="P2302">
        <v>93</v>
      </c>
      <c r="Q2302" t="b">
        <v>0</v>
      </c>
      <c r="R2302">
        <v>1</v>
      </c>
      <c r="S2302">
        <v>0</v>
      </c>
      <c r="T2302" t="s">
        <v>62</v>
      </c>
      <c r="U2302" t="s">
        <v>63</v>
      </c>
      <c r="V2302" t="s">
        <v>52</v>
      </c>
      <c r="W2302" t="s">
        <v>53</v>
      </c>
      <c r="X2302">
        <v>6.9</v>
      </c>
      <c r="Y2302">
        <v>5.52</v>
      </c>
      <c r="Z2302">
        <v>9.69</v>
      </c>
      <c r="AA2302">
        <v>1.8</v>
      </c>
      <c r="AB2302">
        <v>11.49</v>
      </c>
      <c r="AC2302">
        <v>9.65</v>
      </c>
      <c r="AD2302">
        <v>1.84</v>
      </c>
      <c r="AE2302">
        <v>15.11</v>
      </c>
      <c r="AF2302">
        <v>0</v>
      </c>
      <c r="AG2302">
        <v>-3.62</v>
      </c>
      <c r="AH2302" t="s">
        <v>54</v>
      </c>
      <c r="AK2302">
        <v>3</v>
      </c>
      <c r="AL2302">
        <v>1</v>
      </c>
    </row>
    <row r="2303" spans="1:38" x14ac:dyDescent="0.25">
      <c r="A2303" t="s">
        <v>2572</v>
      </c>
      <c r="B2303" s="1">
        <v>45199</v>
      </c>
      <c r="C2303" t="s">
        <v>301</v>
      </c>
      <c r="D2303" t="s">
        <v>122</v>
      </c>
      <c r="E2303" t="s">
        <v>123</v>
      </c>
      <c r="F2303" t="s">
        <v>124</v>
      </c>
      <c r="G2303" t="s">
        <v>43</v>
      </c>
      <c r="H2303" t="s">
        <v>44</v>
      </c>
      <c r="I2303" t="s">
        <v>45</v>
      </c>
      <c r="J2303" t="s">
        <v>46</v>
      </c>
      <c r="K2303" t="s">
        <v>196</v>
      </c>
      <c r="M2303" t="s">
        <v>197</v>
      </c>
      <c r="N2303" t="s">
        <v>198</v>
      </c>
      <c r="O2303">
        <v>90</v>
      </c>
      <c r="P2303">
        <v>93</v>
      </c>
      <c r="Q2303" t="b">
        <v>0</v>
      </c>
      <c r="R2303">
        <v>1</v>
      </c>
      <c r="S2303">
        <v>1</v>
      </c>
      <c r="T2303" t="s">
        <v>73</v>
      </c>
      <c r="U2303" t="s">
        <v>74</v>
      </c>
      <c r="V2303" t="s">
        <v>52</v>
      </c>
      <c r="W2303" t="s">
        <v>53</v>
      </c>
      <c r="X2303">
        <v>12.4</v>
      </c>
      <c r="Y2303">
        <v>9.92</v>
      </c>
      <c r="Z2303">
        <v>7.93</v>
      </c>
      <c r="AA2303">
        <v>1.79</v>
      </c>
      <c r="AB2303">
        <v>9.7200000000000006</v>
      </c>
      <c r="AC2303">
        <v>8.26</v>
      </c>
      <c r="AD2303">
        <v>1.46</v>
      </c>
      <c r="AE2303">
        <v>9.58</v>
      </c>
      <c r="AF2303">
        <v>0</v>
      </c>
      <c r="AG2303">
        <v>0.14000000000000001</v>
      </c>
      <c r="AH2303" t="s">
        <v>54</v>
      </c>
      <c r="AK2303">
        <v>2</v>
      </c>
      <c r="AL2303">
        <v>0</v>
      </c>
    </row>
    <row r="2304" spans="1:38" x14ac:dyDescent="0.25">
      <c r="A2304" t="s">
        <v>2573</v>
      </c>
      <c r="B2304" s="1">
        <v>45041</v>
      </c>
      <c r="C2304" t="s">
        <v>398</v>
      </c>
      <c r="D2304" t="s">
        <v>77</v>
      </c>
      <c r="E2304" t="s">
        <v>78</v>
      </c>
      <c r="F2304" t="s">
        <v>79</v>
      </c>
      <c r="G2304" t="s">
        <v>57</v>
      </c>
      <c r="H2304" t="s">
        <v>58</v>
      </c>
      <c r="I2304" t="s">
        <v>59</v>
      </c>
      <c r="J2304" t="s">
        <v>46</v>
      </c>
      <c r="K2304" t="s">
        <v>168</v>
      </c>
      <c r="L2304" t="s">
        <v>169</v>
      </c>
      <c r="M2304" t="s">
        <v>170</v>
      </c>
      <c r="N2304" t="s">
        <v>171</v>
      </c>
      <c r="O2304">
        <v>30</v>
      </c>
      <c r="P2304">
        <v>30</v>
      </c>
      <c r="Q2304" t="b">
        <v>1</v>
      </c>
      <c r="R2304">
        <v>3</v>
      </c>
      <c r="S2304">
        <v>0</v>
      </c>
      <c r="T2304" t="s">
        <v>143</v>
      </c>
      <c r="U2304" t="s">
        <v>144</v>
      </c>
      <c r="V2304" t="s">
        <v>139</v>
      </c>
      <c r="W2304" t="s">
        <v>53</v>
      </c>
      <c r="X2304">
        <v>594</v>
      </c>
      <c r="Y2304">
        <v>504.9</v>
      </c>
      <c r="Z2304">
        <v>509.56</v>
      </c>
      <c r="AA2304">
        <v>1.77</v>
      </c>
      <c r="AB2304">
        <v>511.33</v>
      </c>
      <c r="AC2304">
        <v>409.07</v>
      </c>
      <c r="AD2304">
        <v>102.27</v>
      </c>
      <c r="AE2304">
        <v>470.47</v>
      </c>
      <c r="AF2304">
        <v>44.87</v>
      </c>
      <c r="AG2304">
        <v>-4</v>
      </c>
      <c r="AH2304" t="s">
        <v>54</v>
      </c>
      <c r="AK2304">
        <v>2</v>
      </c>
      <c r="AL2304">
        <v>0</v>
      </c>
    </row>
    <row r="2305" spans="1:38" x14ac:dyDescent="0.25">
      <c r="A2305" t="s">
        <v>2574</v>
      </c>
      <c r="B2305" s="1">
        <v>45262</v>
      </c>
      <c r="C2305" t="s">
        <v>39</v>
      </c>
      <c r="D2305" t="s">
        <v>66</v>
      </c>
      <c r="E2305" t="s">
        <v>67</v>
      </c>
      <c r="F2305" t="s">
        <v>68</v>
      </c>
      <c r="G2305" t="s">
        <v>111</v>
      </c>
      <c r="H2305" t="s">
        <v>112</v>
      </c>
      <c r="I2305" t="s">
        <v>113</v>
      </c>
      <c r="J2305" t="s">
        <v>46</v>
      </c>
      <c r="K2305" t="s">
        <v>106</v>
      </c>
      <c r="M2305" t="s">
        <v>107</v>
      </c>
      <c r="N2305" t="s">
        <v>108</v>
      </c>
      <c r="O2305">
        <v>90</v>
      </c>
      <c r="P2305">
        <v>93</v>
      </c>
      <c r="Q2305" t="b">
        <v>0</v>
      </c>
      <c r="R2305">
        <v>1</v>
      </c>
      <c r="S2305">
        <v>0</v>
      </c>
      <c r="T2305" t="s">
        <v>99</v>
      </c>
      <c r="U2305" t="s">
        <v>100</v>
      </c>
      <c r="V2305" t="s">
        <v>52</v>
      </c>
      <c r="W2305" t="s">
        <v>53</v>
      </c>
      <c r="X2305">
        <v>8.5</v>
      </c>
      <c r="Y2305">
        <v>6.8</v>
      </c>
      <c r="Z2305">
        <v>4.25</v>
      </c>
      <c r="AA2305">
        <v>1.78</v>
      </c>
      <c r="AB2305">
        <v>6.03</v>
      </c>
      <c r="AC2305">
        <v>5.3</v>
      </c>
      <c r="AD2305">
        <v>1</v>
      </c>
      <c r="AE2305">
        <v>6.3</v>
      </c>
      <c r="AF2305">
        <v>0</v>
      </c>
      <c r="AG2305">
        <v>-0.27</v>
      </c>
      <c r="AH2305" t="s">
        <v>54</v>
      </c>
      <c r="AK2305">
        <v>3</v>
      </c>
      <c r="AL2305">
        <v>0</v>
      </c>
    </row>
    <row r="2306" spans="1:38" x14ac:dyDescent="0.25">
      <c r="A2306" t="s">
        <v>2575</v>
      </c>
      <c r="B2306" s="1">
        <v>45016</v>
      </c>
      <c r="C2306" t="s">
        <v>233</v>
      </c>
      <c r="D2306" t="s">
        <v>122</v>
      </c>
      <c r="E2306" t="s">
        <v>123</v>
      </c>
      <c r="F2306" t="s">
        <v>124</v>
      </c>
      <c r="G2306" t="s">
        <v>111</v>
      </c>
      <c r="H2306" t="s">
        <v>112</v>
      </c>
      <c r="I2306" t="s">
        <v>113</v>
      </c>
      <c r="J2306" t="s">
        <v>46</v>
      </c>
      <c r="K2306" t="s">
        <v>154</v>
      </c>
      <c r="L2306" t="s">
        <v>155</v>
      </c>
      <c r="M2306" t="s">
        <v>156</v>
      </c>
      <c r="N2306" t="s">
        <v>157</v>
      </c>
      <c r="O2306">
        <v>30</v>
      </c>
      <c r="P2306">
        <v>31</v>
      </c>
      <c r="Q2306" t="b">
        <v>1</v>
      </c>
      <c r="R2306">
        <v>4</v>
      </c>
      <c r="S2306">
        <v>0</v>
      </c>
      <c r="T2306" t="s">
        <v>143</v>
      </c>
      <c r="U2306" t="s">
        <v>144</v>
      </c>
      <c r="V2306" t="s">
        <v>139</v>
      </c>
      <c r="W2306" t="s">
        <v>53</v>
      </c>
      <c r="X2306">
        <v>936</v>
      </c>
      <c r="Y2306">
        <v>795.6</v>
      </c>
      <c r="Z2306">
        <v>792.93</v>
      </c>
      <c r="AA2306">
        <v>1.77</v>
      </c>
      <c r="AB2306">
        <v>794.7</v>
      </c>
      <c r="AC2306">
        <v>635.76</v>
      </c>
      <c r="AD2306">
        <v>158.94</v>
      </c>
      <c r="AE2306">
        <v>726.71</v>
      </c>
      <c r="AF2306">
        <v>66.05</v>
      </c>
      <c r="AG2306">
        <v>1.94</v>
      </c>
      <c r="AH2306" t="s">
        <v>54</v>
      </c>
      <c r="AK2306">
        <v>5</v>
      </c>
      <c r="AL2306">
        <v>1</v>
      </c>
    </row>
    <row r="2307" spans="1:38" x14ac:dyDescent="0.25">
      <c r="A2307" t="s">
        <v>2576</v>
      </c>
      <c r="B2307" s="1">
        <v>44959</v>
      </c>
      <c r="C2307" t="s">
        <v>745</v>
      </c>
      <c r="D2307" t="s">
        <v>122</v>
      </c>
      <c r="E2307" t="s">
        <v>123</v>
      </c>
      <c r="F2307" t="s">
        <v>124</v>
      </c>
      <c r="G2307" t="s">
        <v>80</v>
      </c>
      <c r="H2307" t="s">
        <v>81</v>
      </c>
      <c r="I2307" t="s">
        <v>82</v>
      </c>
      <c r="J2307" t="s">
        <v>46</v>
      </c>
      <c r="K2307" t="s">
        <v>180</v>
      </c>
      <c r="M2307" t="s">
        <v>181</v>
      </c>
      <c r="N2307" t="s">
        <v>182</v>
      </c>
      <c r="O2307">
        <v>90</v>
      </c>
      <c r="P2307">
        <v>88</v>
      </c>
      <c r="Q2307" t="b">
        <v>0</v>
      </c>
      <c r="R2307">
        <v>1</v>
      </c>
      <c r="S2307">
        <v>1</v>
      </c>
      <c r="T2307" t="s">
        <v>73</v>
      </c>
      <c r="U2307" t="s">
        <v>74</v>
      </c>
      <c r="V2307" t="s">
        <v>52</v>
      </c>
      <c r="W2307" t="s">
        <v>53</v>
      </c>
      <c r="X2307">
        <v>6.9</v>
      </c>
      <c r="Y2307">
        <v>5.52</v>
      </c>
      <c r="Z2307">
        <v>12.11</v>
      </c>
      <c r="AA2307">
        <v>1.79</v>
      </c>
      <c r="AB2307">
        <v>13.9</v>
      </c>
      <c r="AC2307">
        <v>11.82</v>
      </c>
      <c r="AD2307">
        <v>2.09</v>
      </c>
      <c r="AE2307">
        <v>15.86</v>
      </c>
      <c r="AF2307">
        <v>0</v>
      </c>
      <c r="AG2307">
        <v>-1.95</v>
      </c>
      <c r="AH2307" t="s">
        <v>54</v>
      </c>
      <c r="AK2307">
        <v>1</v>
      </c>
      <c r="AL2307">
        <v>0</v>
      </c>
    </row>
    <row r="2308" spans="1:38" x14ac:dyDescent="0.25">
      <c r="A2308" t="s">
        <v>2577</v>
      </c>
      <c r="B2308" s="1">
        <v>45541</v>
      </c>
      <c r="C2308" t="s">
        <v>299</v>
      </c>
      <c r="D2308" t="s">
        <v>40</v>
      </c>
      <c r="E2308" t="s">
        <v>41</v>
      </c>
      <c r="F2308" t="s">
        <v>42</v>
      </c>
      <c r="G2308" t="s">
        <v>111</v>
      </c>
      <c r="H2308" t="s">
        <v>112</v>
      </c>
      <c r="I2308" t="s">
        <v>113</v>
      </c>
      <c r="J2308" t="s">
        <v>46</v>
      </c>
      <c r="K2308" t="s">
        <v>260</v>
      </c>
      <c r="L2308" t="s">
        <v>261</v>
      </c>
      <c r="M2308" t="s">
        <v>262</v>
      </c>
      <c r="N2308" t="s">
        <v>157</v>
      </c>
      <c r="O2308">
        <v>84</v>
      </c>
      <c r="P2308">
        <v>84</v>
      </c>
      <c r="Q2308" t="b">
        <v>1</v>
      </c>
      <c r="R2308">
        <v>4</v>
      </c>
      <c r="S2308">
        <v>0</v>
      </c>
      <c r="T2308" t="s">
        <v>99</v>
      </c>
      <c r="U2308" t="s">
        <v>100</v>
      </c>
      <c r="V2308" t="s">
        <v>52</v>
      </c>
      <c r="W2308" t="s">
        <v>53</v>
      </c>
      <c r="X2308">
        <v>918</v>
      </c>
      <c r="Y2308">
        <v>780.3</v>
      </c>
      <c r="Z2308">
        <v>2324.4699999999998</v>
      </c>
      <c r="AA2308">
        <v>1.78</v>
      </c>
      <c r="AB2308">
        <v>2326.25</v>
      </c>
      <c r="AC2308">
        <v>2047.1</v>
      </c>
      <c r="AD2308">
        <v>279.14999999999998</v>
      </c>
      <c r="AE2308">
        <v>2079.98</v>
      </c>
      <c r="AF2308">
        <v>0</v>
      </c>
      <c r="AG2308">
        <v>246.28</v>
      </c>
      <c r="AH2308" t="s">
        <v>54</v>
      </c>
      <c r="AK2308">
        <v>4</v>
      </c>
      <c r="AL2308">
        <v>0</v>
      </c>
    </row>
    <row r="2309" spans="1:38" x14ac:dyDescent="0.25">
      <c r="A2309" t="s">
        <v>2578</v>
      </c>
      <c r="B2309" s="1">
        <v>45643</v>
      </c>
      <c r="C2309" t="s">
        <v>793</v>
      </c>
      <c r="D2309" t="s">
        <v>90</v>
      </c>
      <c r="E2309" t="s">
        <v>91</v>
      </c>
      <c r="F2309" t="s">
        <v>92</v>
      </c>
      <c r="G2309" t="s">
        <v>43</v>
      </c>
      <c r="H2309" t="s">
        <v>44</v>
      </c>
      <c r="I2309" t="s">
        <v>45</v>
      </c>
      <c r="J2309" t="s">
        <v>46</v>
      </c>
      <c r="K2309" t="s">
        <v>47</v>
      </c>
      <c r="M2309" t="s">
        <v>48</v>
      </c>
      <c r="N2309" t="s">
        <v>49</v>
      </c>
      <c r="O2309">
        <v>30</v>
      </c>
      <c r="P2309">
        <v>29</v>
      </c>
      <c r="Q2309" t="b">
        <v>0</v>
      </c>
      <c r="R2309">
        <v>1</v>
      </c>
      <c r="S2309">
        <v>0</v>
      </c>
      <c r="T2309" t="s">
        <v>99</v>
      </c>
      <c r="U2309" t="s">
        <v>100</v>
      </c>
      <c r="V2309" t="s">
        <v>52</v>
      </c>
      <c r="W2309" t="s">
        <v>53</v>
      </c>
      <c r="X2309">
        <v>14.8</v>
      </c>
      <c r="Y2309">
        <v>11.84</v>
      </c>
      <c r="Z2309">
        <v>9.2200000000000006</v>
      </c>
      <c r="AA2309">
        <v>1.78</v>
      </c>
      <c r="AB2309">
        <v>11</v>
      </c>
      <c r="AC2309">
        <v>9.68</v>
      </c>
      <c r="AD2309">
        <v>1.32</v>
      </c>
      <c r="AE2309">
        <v>10.95</v>
      </c>
      <c r="AF2309">
        <v>0</v>
      </c>
      <c r="AG2309">
        <v>0.05</v>
      </c>
      <c r="AH2309" t="s">
        <v>54</v>
      </c>
      <c r="AK2309">
        <v>0</v>
      </c>
      <c r="AL2309">
        <v>0</v>
      </c>
    </row>
    <row r="2310" spans="1:38" x14ac:dyDescent="0.25">
      <c r="A2310" t="s">
        <v>2579</v>
      </c>
      <c r="B2310" s="1">
        <v>45048</v>
      </c>
      <c r="C2310" t="s">
        <v>253</v>
      </c>
      <c r="D2310" t="s">
        <v>77</v>
      </c>
      <c r="E2310" t="s">
        <v>78</v>
      </c>
      <c r="F2310" t="s">
        <v>79</v>
      </c>
      <c r="G2310" t="s">
        <v>57</v>
      </c>
      <c r="H2310" t="s">
        <v>58</v>
      </c>
      <c r="I2310" t="s">
        <v>59</v>
      </c>
      <c r="J2310" t="s">
        <v>46</v>
      </c>
      <c r="K2310" t="s">
        <v>103</v>
      </c>
      <c r="M2310" t="s">
        <v>95</v>
      </c>
      <c r="N2310" t="s">
        <v>96</v>
      </c>
      <c r="O2310">
        <v>30</v>
      </c>
      <c r="P2310">
        <v>30</v>
      </c>
      <c r="Q2310" t="b">
        <v>0</v>
      </c>
      <c r="R2310">
        <v>1</v>
      </c>
      <c r="S2310">
        <v>1</v>
      </c>
      <c r="T2310" t="s">
        <v>50</v>
      </c>
      <c r="U2310" t="s">
        <v>51</v>
      </c>
      <c r="V2310" t="s">
        <v>52</v>
      </c>
      <c r="W2310" t="s">
        <v>53</v>
      </c>
      <c r="X2310">
        <v>18.2</v>
      </c>
      <c r="Y2310">
        <v>14.56</v>
      </c>
      <c r="Z2310">
        <v>8.98</v>
      </c>
      <c r="AA2310">
        <v>1.78</v>
      </c>
      <c r="AB2310">
        <v>10.76</v>
      </c>
      <c r="AC2310">
        <v>9.36</v>
      </c>
      <c r="AD2310">
        <v>1.4</v>
      </c>
      <c r="AE2310">
        <v>13.46</v>
      </c>
      <c r="AF2310">
        <v>0</v>
      </c>
      <c r="AG2310">
        <v>-2.7</v>
      </c>
      <c r="AH2310" t="s">
        <v>54</v>
      </c>
      <c r="AK2310">
        <v>4</v>
      </c>
      <c r="AL2310">
        <v>0</v>
      </c>
    </row>
    <row r="2311" spans="1:38" x14ac:dyDescent="0.25">
      <c r="A2311" t="s">
        <v>2580</v>
      </c>
      <c r="B2311" s="1">
        <v>45160</v>
      </c>
      <c r="C2311" t="s">
        <v>201</v>
      </c>
      <c r="D2311" t="s">
        <v>90</v>
      </c>
      <c r="E2311" t="s">
        <v>91</v>
      </c>
      <c r="F2311" t="s">
        <v>92</v>
      </c>
      <c r="G2311" t="s">
        <v>80</v>
      </c>
      <c r="H2311" t="s">
        <v>81</v>
      </c>
      <c r="I2311" t="s">
        <v>82</v>
      </c>
      <c r="J2311" t="s">
        <v>46</v>
      </c>
      <c r="K2311" t="s">
        <v>83</v>
      </c>
      <c r="M2311" t="s">
        <v>84</v>
      </c>
      <c r="N2311" t="s">
        <v>85</v>
      </c>
      <c r="O2311">
        <v>30</v>
      </c>
      <c r="P2311">
        <v>29</v>
      </c>
      <c r="Q2311" t="b">
        <v>0</v>
      </c>
      <c r="R2311">
        <v>1</v>
      </c>
      <c r="S2311">
        <v>0</v>
      </c>
      <c r="T2311" t="s">
        <v>99</v>
      </c>
      <c r="U2311" t="s">
        <v>100</v>
      </c>
      <c r="V2311" t="s">
        <v>52</v>
      </c>
      <c r="W2311" t="s">
        <v>53</v>
      </c>
      <c r="X2311">
        <v>7.2</v>
      </c>
      <c r="Y2311">
        <v>5.76</v>
      </c>
      <c r="Z2311">
        <v>3.67</v>
      </c>
      <c r="AA2311">
        <v>1.78</v>
      </c>
      <c r="AB2311">
        <v>5.45</v>
      </c>
      <c r="AC2311">
        <v>4.8</v>
      </c>
      <c r="AD2311">
        <v>1</v>
      </c>
      <c r="AE2311">
        <v>5.18</v>
      </c>
      <c r="AF2311">
        <v>0</v>
      </c>
      <c r="AG2311">
        <v>0.27</v>
      </c>
      <c r="AH2311" t="s">
        <v>54</v>
      </c>
      <c r="AK2311">
        <v>4</v>
      </c>
      <c r="AL2311">
        <v>0</v>
      </c>
    </row>
    <row r="2312" spans="1:38" x14ac:dyDescent="0.25">
      <c r="A2312" t="s">
        <v>2581</v>
      </c>
      <c r="B2312" s="1">
        <v>44937</v>
      </c>
      <c r="C2312" t="s">
        <v>222</v>
      </c>
      <c r="D2312" t="s">
        <v>66</v>
      </c>
      <c r="E2312" t="s">
        <v>67</v>
      </c>
      <c r="F2312" t="s">
        <v>68</v>
      </c>
      <c r="G2312" t="s">
        <v>111</v>
      </c>
      <c r="H2312" t="s">
        <v>112</v>
      </c>
      <c r="I2312" t="s">
        <v>113</v>
      </c>
      <c r="J2312" t="s">
        <v>46</v>
      </c>
      <c r="K2312" t="s">
        <v>47</v>
      </c>
      <c r="M2312" t="s">
        <v>48</v>
      </c>
      <c r="N2312" t="s">
        <v>49</v>
      </c>
      <c r="O2312">
        <v>90</v>
      </c>
      <c r="P2312">
        <v>92</v>
      </c>
      <c r="Q2312" t="b">
        <v>0</v>
      </c>
      <c r="R2312">
        <v>1</v>
      </c>
      <c r="S2312">
        <v>1</v>
      </c>
      <c r="T2312" t="s">
        <v>99</v>
      </c>
      <c r="U2312" t="s">
        <v>100</v>
      </c>
      <c r="V2312" t="s">
        <v>52</v>
      </c>
      <c r="W2312" t="s">
        <v>53</v>
      </c>
      <c r="X2312">
        <v>14.8</v>
      </c>
      <c r="Y2312">
        <v>11.84</v>
      </c>
      <c r="Z2312">
        <v>24.46</v>
      </c>
      <c r="AA2312">
        <v>1.78</v>
      </c>
      <c r="AB2312">
        <v>26.24</v>
      </c>
      <c r="AC2312">
        <v>23.09</v>
      </c>
      <c r="AD2312">
        <v>3.15</v>
      </c>
      <c r="AE2312">
        <v>33.880000000000003</v>
      </c>
      <c r="AF2312">
        <v>0</v>
      </c>
      <c r="AG2312">
        <v>-7.64</v>
      </c>
      <c r="AH2312" t="s">
        <v>54</v>
      </c>
      <c r="AK2312">
        <v>4</v>
      </c>
      <c r="AL2312">
        <v>1</v>
      </c>
    </row>
    <row r="2313" spans="1:38" x14ac:dyDescent="0.25">
      <c r="A2313" t="s">
        <v>2582</v>
      </c>
      <c r="B2313" s="1">
        <v>45441</v>
      </c>
      <c r="C2313" t="s">
        <v>121</v>
      </c>
      <c r="D2313" t="s">
        <v>66</v>
      </c>
      <c r="E2313" t="s">
        <v>67</v>
      </c>
      <c r="F2313" t="s">
        <v>68</v>
      </c>
      <c r="G2313" t="s">
        <v>43</v>
      </c>
      <c r="H2313" t="s">
        <v>44</v>
      </c>
      <c r="I2313" t="s">
        <v>45</v>
      </c>
      <c r="J2313" t="s">
        <v>46</v>
      </c>
      <c r="K2313" t="s">
        <v>213</v>
      </c>
      <c r="L2313" t="s">
        <v>214</v>
      </c>
      <c r="M2313" t="s">
        <v>215</v>
      </c>
      <c r="N2313" t="s">
        <v>216</v>
      </c>
      <c r="O2313">
        <v>30</v>
      </c>
      <c r="P2313">
        <v>30</v>
      </c>
      <c r="Q2313" t="b">
        <v>1</v>
      </c>
      <c r="R2313">
        <v>3</v>
      </c>
      <c r="S2313">
        <v>0</v>
      </c>
      <c r="T2313" t="s">
        <v>73</v>
      </c>
      <c r="U2313" t="s">
        <v>74</v>
      </c>
      <c r="V2313" t="s">
        <v>52</v>
      </c>
      <c r="W2313" t="s">
        <v>53</v>
      </c>
      <c r="X2313">
        <v>492</v>
      </c>
      <c r="Y2313">
        <v>418.2</v>
      </c>
      <c r="Z2313">
        <v>403.56</v>
      </c>
      <c r="AA2313">
        <v>1.79</v>
      </c>
      <c r="AB2313">
        <v>405.35</v>
      </c>
      <c r="AC2313">
        <v>344.55</v>
      </c>
      <c r="AD2313">
        <v>60.8</v>
      </c>
      <c r="AE2313">
        <v>401.47</v>
      </c>
      <c r="AF2313">
        <v>0</v>
      </c>
      <c r="AG2313">
        <v>3.88</v>
      </c>
      <c r="AH2313" t="s">
        <v>54</v>
      </c>
      <c r="AK2313">
        <v>11</v>
      </c>
      <c r="AL2313">
        <v>0</v>
      </c>
    </row>
    <row r="2314" spans="1:38" x14ac:dyDescent="0.25">
      <c r="A2314" t="s">
        <v>2583</v>
      </c>
      <c r="B2314" s="1">
        <v>45568</v>
      </c>
      <c r="C2314" t="s">
        <v>242</v>
      </c>
      <c r="D2314" t="s">
        <v>122</v>
      </c>
      <c r="E2314" t="s">
        <v>123</v>
      </c>
      <c r="F2314" t="s">
        <v>124</v>
      </c>
      <c r="G2314" t="s">
        <v>111</v>
      </c>
      <c r="H2314" t="s">
        <v>112</v>
      </c>
      <c r="I2314" t="s">
        <v>113</v>
      </c>
      <c r="J2314" t="s">
        <v>46</v>
      </c>
      <c r="K2314" t="s">
        <v>93</v>
      </c>
      <c r="L2314" t="s">
        <v>94</v>
      </c>
      <c r="M2314" t="s">
        <v>95</v>
      </c>
      <c r="N2314" t="s">
        <v>96</v>
      </c>
      <c r="O2314">
        <v>30</v>
      </c>
      <c r="P2314">
        <v>29</v>
      </c>
      <c r="Q2314" t="b">
        <v>1</v>
      </c>
      <c r="R2314">
        <v>2</v>
      </c>
      <c r="S2314">
        <v>0</v>
      </c>
      <c r="T2314" t="s">
        <v>158</v>
      </c>
      <c r="U2314" t="s">
        <v>159</v>
      </c>
      <c r="V2314" t="s">
        <v>158</v>
      </c>
      <c r="W2314" t="s">
        <v>23</v>
      </c>
      <c r="X2314">
        <v>185.4</v>
      </c>
      <c r="Y2314">
        <v>157.59</v>
      </c>
      <c r="Z2314">
        <v>166.86</v>
      </c>
      <c r="AA2314">
        <v>0</v>
      </c>
      <c r="AB2314">
        <v>166.86</v>
      </c>
      <c r="AC2314">
        <v>0</v>
      </c>
      <c r="AD2314">
        <v>166.86</v>
      </c>
      <c r="AE2314">
        <v>150.66</v>
      </c>
      <c r="AF2314">
        <v>0</v>
      </c>
      <c r="AG2314">
        <v>16.2</v>
      </c>
      <c r="AH2314" t="s">
        <v>54</v>
      </c>
      <c r="AK2314">
        <v>0</v>
      </c>
      <c r="AL2314">
        <v>1</v>
      </c>
    </row>
    <row r="2315" spans="1:38" x14ac:dyDescent="0.25">
      <c r="A2315" t="s">
        <v>2584</v>
      </c>
      <c r="B2315" s="1">
        <v>45548</v>
      </c>
      <c r="C2315" t="s">
        <v>775</v>
      </c>
      <c r="D2315" t="s">
        <v>40</v>
      </c>
      <c r="E2315" t="s">
        <v>41</v>
      </c>
      <c r="F2315" t="s">
        <v>42</v>
      </c>
      <c r="G2315" t="s">
        <v>111</v>
      </c>
      <c r="H2315" t="s">
        <v>112</v>
      </c>
      <c r="I2315" t="s">
        <v>113</v>
      </c>
      <c r="J2315" t="s">
        <v>46</v>
      </c>
      <c r="K2315" t="s">
        <v>69</v>
      </c>
      <c r="L2315" t="s">
        <v>70</v>
      </c>
      <c r="M2315" t="s">
        <v>71</v>
      </c>
      <c r="N2315" t="s">
        <v>72</v>
      </c>
      <c r="O2315">
        <v>30</v>
      </c>
      <c r="P2315">
        <v>31</v>
      </c>
      <c r="Q2315" t="b">
        <v>1</v>
      </c>
      <c r="R2315">
        <v>3</v>
      </c>
      <c r="S2315">
        <v>1</v>
      </c>
      <c r="T2315" t="s">
        <v>50</v>
      </c>
      <c r="U2315" t="s">
        <v>51</v>
      </c>
      <c r="V2315" t="s">
        <v>52</v>
      </c>
      <c r="W2315" t="s">
        <v>53</v>
      </c>
      <c r="X2315">
        <v>384</v>
      </c>
      <c r="Y2315">
        <v>326.39999999999998</v>
      </c>
      <c r="Z2315">
        <v>324.06</v>
      </c>
      <c r="AA2315">
        <v>1.78</v>
      </c>
      <c r="AB2315">
        <v>325.83999999999997</v>
      </c>
      <c r="AC2315">
        <v>283.48</v>
      </c>
      <c r="AD2315">
        <v>42.36</v>
      </c>
      <c r="AE2315">
        <v>292.98</v>
      </c>
      <c r="AF2315">
        <v>0</v>
      </c>
      <c r="AG2315">
        <v>32.86</v>
      </c>
      <c r="AH2315" t="s">
        <v>54</v>
      </c>
      <c r="AK2315">
        <v>3</v>
      </c>
      <c r="AL2315">
        <v>0</v>
      </c>
    </row>
    <row r="2316" spans="1:38" x14ac:dyDescent="0.25">
      <c r="A2316" t="s">
        <v>2585</v>
      </c>
      <c r="B2316" s="1">
        <v>44957</v>
      </c>
      <c r="C2316" t="s">
        <v>110</v>
      </c>
      <c r="D2316" t="s">
        <v>40</v>
      </c>
      <c r="E2316" t="s">
        <v>41</v>
      </c>
      <c r="F2316" t="s">
        <v>42</v>
      </c>
      <c r="G2316" t="s">
        <v>111</v>
      </c>
      <c r="H2316" t="s">
        <v>112</v>
      </c>
      <c r="I2316" t="s">
        <v>113</v>
      </c>
      <c r="J2316" t="s">
        <v>46</v>
      </c>
      <c r="K2316" t="s">
        <v>134</v>
      </c>
      <c r="M2316" t="s">
        <v>135</v>
      </c>
      <c r="N2316" t="s">
        <v>136</v>
      </c>
      <c r="O2316">
        <v>28</v>
      </c>
      <c r="P2316">
        <v>28</v>
      </c>
      <c r="Q2316" t="b">
        <v>0</v>
      </c>
      <c r="R2316">
        <v>4</v>
      </c>
      <c r="S2316">
        <v>0</v>
      </c>
      <c r="T2316" t="s">
        <v>73</v>
      </c>
      <c r="U2316" t="s">
        <v>74</v>
      </c>
      <c r="V2316" t="s">
        <v>52</v>
      </c>
      <c r="W2316" t="s">
        <v>53</v>
      </c>
      <c r="X2316">
        <v>4998</v>
      </c>
      <c r="Y2316">
        <v>4248.3</v>
      </c>
      <c r="Z2316">
        <v>2461.19</v>
      </c>
      <c r="AA2316">
        <v>1.79</v>
      </c>
      <c r="AB2316">
        <v>2462.98</v>
      </c>
      <c r="AC2316">
        <v>2093.5300000000002</v>
      </c>
      <c r="AD2316">
        <v>369.45</v>
      </c>
      <c r="AE2316">
        <v>3873.56</v>
      </c>
      <c r="AF2316">
        <v>0</v>
      </c>
      <c r="AG2316">
        <v>-1410.58</v>
      </c>
      <c r="AH2316" t="s">
        <v>54</v>
      </c>
      <c r="AK2316">
        <v>7</v>
      </c>
      <c r="AL2316">
        <v>1</v>
      </c>
    </row>
    <row r="2317" spans="1:38" x14ac:dyDescent="0.25">
      <c r="A2317" t="s">
        <v>2586</v>
      </c>
      <c r="B2317" s="1">
        <v>45022</v>
      </c>
      <c r="C2317" t="s">
        <v>523</v>
      </c>
      <c r="D2317" t="s">
        <v>40</v>
      </c>
      <c r="E2317" t="s">
        <v>41</v>
      </c>
      <c r="F2317" t="s">
        <v>42</v>
      </c>
      <c r="G2317" t="s">
        <v>43</v>
      </c>
      <c r="H2317" t="s">
        <v>44</v>
      </c>
      <c r="I2317" t="s">
        <v>45</v>
      </c>
      <c r="J2317" t="s">
        <v>46</v>
      </c>
      <c r="K2317" t="s">
        <v>168</v>
      </c>
      <c r="L2317" t="s">
        <v>169</v>
      </c>
      <c r="M2317" t="s">
        <v>170</v>
      </c>
      <c r="N2317" t="s">
        <v>171</v>
      </c>
      <c r="O2317">
        <v>30</v>
      </c>
      <c r="P2317">
        <v>28</v>
      </c>
      <c r="Q2317" t="b">
        <v>1</v>
      </c>
      <c r="R2317">
        <v>3</v>
      </c>
      <c r="S2317">
        <v>2</v>
      </c>
      <c r="T2317" t="s">
        <v>50</v>
      </c>
      <c r="U2317" t="s">
        <v>51</v>
      </c>
      <c r="V2317" t="s">
        <v>52</v>
      </c>
      <c r="W2317" t="s">
        <v>53</v>
      </c>
      <c r="X2317">
        <v>594</v>
      </c>
      <c r="Y2317">
        <v>504.9</v>
      </c>
      <c r="Z2317">
        <v>510.74</v>
      </c>
      <c r="AA2317">
        <v>1.78</v>
      </c>
      <c r="AB2317">
        <v>512.52</v>
      </c>
      <c r="AC2317">
        <v>445.89</v>
      </c>
      <c r="AD2317">
        <v>66.63</v>
      </c>
      <c r="AE2317">
        <v>457.59</v>
      </c>
      <c r="AF2317">
        <v>0</v>
      </c>
      <c r="AG2317">
        <v>54.93</v>
      </c>
      <c r="AH2317" t="s">
        <v>54</v>
      </c>
      <c r="AK2317">
        <v>0</v>
      </c>
      <c r="AL2317">
        <v>0</v>
      </c>
    </row>
    <row r="2318" spans="1:38" x14ac:dyDescent="0.25">
      <c r="A2318" t="s">
        <v>2587</v>
      </c>
      <c r="B2318" s="1">
        <v>45235</v>
      </c>
      <c r="C2318" t="s">
        <v>133</v>
      </c>
      <c r="D2318" t="s">
        <v>90</v>
      </c>
      <c r="E2318" t="s">
        <v>91</v>
      </c>
      <c r="F2318" t="s">
        <v>92</v>
      </c>
      <c r="G2318" t="s">
        <v>80</v>
      </c>
      <c r="H2318" t="s">
        <v>81</v>
      </c>
      <c r="I2318" t="s">
        <v>82</v>
      </c>
      <c r="J2318" t="s">
        <v>46</v>
      </c>
      <c r="K2318" t="s">
        <v>83</v>
      </c>
      <c r="M2318" t="s">
        <v>84</v>
      </c>
      <c r="N2318" t="s">
        <v>85</v>
      </c>
      <c r="O2318">
        <v>30</v>
      </c>
      <c r="P2318">
        <v>31</v>
      </c>
      <c r="Q2318" t="b">
        <v>0</v>
      </c>
      <c r="R2318">
        <v>1</v>
      </c>
      <c r="S2318">
        <v>0</v>
      </c>
      <c r="T2318" t="s">
        <v>73</v>
      </c>
      <c r="U2318" t="s">
        <v>74</v>
      </c>
      <c r="V2318" t="s">
        <v>52</v>
      </c>
      <c r="W2318" t="s">
        <v>53</v>
      </c>
      <c r="X2318">
        <v>7.2</v>
      </c>
      <c r="Y2318">
        <v>5.76</v>
      </c>
      <c r="Z2318">
        <v>4.17</v>
      </c>
      <c r="AA2318">
        <v>1.79</v>
      </c>
      <c r="AB2318">
        <v>5.96</v>
      </c>
      <c r="AC2318">
        <v>5.0599999999999996</v>
      </c>
      <c r="AD2318">
        <v>1</v>
      </c>
      <c r="AE2318">
        <v>5.36</v>
      </c>
      <c r="AF2318">
        <v>0</v>
      </c>
      <c r="AG2318">
        <v>0.59</v>
      </c>
      <c r="AH2318" t="s">
        <v>54</v>
      </c>
      <c r="AK2318">
        <v>11</v>
      </c>
      <c r="AL2318">
        <v>0</v>
      </c>
    </row>
    <row r="2319" spans="1:38" x14ac:dyDescent="0.25">
      <c r="A2319" t="s">
        <v>2588</v>
      </c>
      <c r="B2319" s="1">
        <v>45384</v>
      </c>
      <c r="C2319" t="s">
        <v>206</v>
      </c>
      <c r="D2319" t="s">
        <v>66</v>
      </c>
      <c r="E2319" t="s">
        <v>67</v>
      </c>
      <c r="F2319" t="s">
        <v>68</v>
      </c>
      <c r="G2319" t="s">
        <v>57</v>
      </c>
      <c r="H2319" t="s">
        <v>58</v>
      </c>
      <c r="I2319" t="s">
        <v>59</v>
      </c>
      <c r="J2319" t="s">
        <v>46</v>
      </c>
      <c r="K2319" t="s">
        <v>260</v>
      </c>
      <c r="L2319" t="s">
        <v>261</v>
      </c>
      <c r="M2319" t="s">
        <v>262</v>
      </c>
      <c r="N2319" t="s">
        <v>157</v>
      </c>
      <c r="O2319">
        <v>28</v>
      </c>
      <c r="P2319">
        <v>28</v>
      </c>
      <c r="Q2319" t="b">
        <v>1</v>
      </c>
      <c r="R2319">
        <v>4</v>
      </c>
      <c r="S2319">
        <v>0</v>
      </c>
      <c r="T2319" t="s">
        <v>73</v>
      </c>
      <c r="U2319" t="s">
        <v>74</v>
      </c>
      <c r="V2319" t="s">
        <v>52</v>
      </c>
      <c r="W2319" t="s">
        <v>53</v>
      </c>
      <c r="X2319">
        <v>918</v>
      </c>
      <c r="Y2319">
        <v>780.3</v>
      </c>
      <c r="Z2319">
        <v>770.19</v>
      </c>
      <c r="AA2319">
        <v>1.79</v>
      </c>
      <c r="AB2319">
        <v>771.98</v>
      </c>
      <c r="AC2319">
        <v>656.18</v>
      </c>
      <c r="AD2319">
        <v>115.8</v>
      </c>
      <c r="AE2319">
        <v>739.23</v>
      </c>
      <c r="AF2319">
        <v>0</v>
      </c>
      <c r="AG2319">
        <v>32.75</v>
      </c>
      <c r="AH2319" t="s">
        <v>54</v>
      </c>
      <c r="AK2319">
        <v>3</v>
      </c>
      <c r="AL2319">
        <v>0</v>
      </c>
    </row>
    <row r="2320" spans="1:38" x14ac:dyDescent="0.25">
      <c r="A2320" t="s">
        <v>2589</v>
      </c>
      <c r="B2320" s="1">
        <v>45075</v>
      </c>
      <c r="C2320" t="s">
        <v>246</v>
      </c>
      <c r="D2320" t="s">
        <v>122</v>
      </c>
      <c r="E2320" t="s">
        <v>123</v>
      </c>
      <c r="F2320" t="s">
        <v>124</v>
      </c>
      <c r="G2320" t="s">
        <v>80</v>
      </c>
      <c r="H2320" t="s">
        <v>81</v>
      </c>
      <c r="I2320" t="s">
        <v>82</v>
      </c>
      <c r="J2320" t="s">
        <v>46</v>
      </c>
      <c r="K2320" t="s">
        <v>103</v>
      </c>
      <c r="M2320" t="s">
        <v>95</v>
      </c>
      <c r="N2320" t="s">
        <v>96</v>
      </c>
      <c r="O2320">
        <v>30</v>
      </c>
      <c r="P2320">
        <v>31</v>
      </c>
      <c r="Q2320" t="b">
        <v>0</v>
      </c>
      <c r="R2320">
        <v>1</v>
      </c>
      <c r="S2320">
        <v>0</v>
      </c>
      <c r="T2320" t="s">
        <v>143</v>
      </c>
      <c r="U2320" t="s">
        <v>144</v>
      </c>
      <c r="V2320" t="s">
        <v>139</v>
      </c>
      <c r="W2320" t="s">
        <v>53</v>
      </c>
      <c r="X2320">
        <v>18.2</v>
      </c>
      <c r="Y2320">
        <v>14.56</v>
      </c>
      <c r="Z2320">
        <v>9.8800000000000008</v>
      </c>
      <c r="AA2320">
        <v>1.77</v>
      </c>
      <c r="AB2320">
        <v>11.65</v>
      </c>
      <c r="AC2320">
        <v>9.32</v>
      </c>
      <c r="AD2320">
        <v>2.33</v>
      </c>
      <c r="AE2320">
        <v>12.99</v>
      </c>
      <c r="AF2320">
        <v>0</v>
      </c>
      <c r="AG2320">
        <v>-1.34</v>
      </c>
      <c r="AH2320" t="s">
        <v>54</v>
      </c>
      <c r="AK2320">
        <v>1</v>
      </c>
      <c r="AL2320">
        <v>0</v>
      </c>
    </row>
    <row r="2321" spans="1:38" x14ac:dyDescent="0.25">
      <c r="A2321" t="s">
        <v>2590</v>
      </c>
      <c r="B2321" s="1">
        <v>45467</v>
      </c>
      <c r="C2321" t="s">
        <v>39</v>
      </c>
      <c r="D2321" t="s">
        <v>122</v>
      </c>
      <c r="E2321" t="s">
        <v>123</v>
      </c>
      <c r="F2321" t="s">
        <v>124</v>
      </c>
      <c r="G2321" t="s">
        <v>57</v>
      </c>
      <c r="H2321" t="s">
        <v>58</v>
      </c>
      <c r="I2321" t="s">
        <v>59</v>
      </c>
      <c r="J2321" t="s">
        <v>46</v>
      </c>
      <c r="K2321" t="s">
        <v>168</v>
      </c>
      <c r="L2321" t="s">
        <v>169</v>
      </c>
      <c r="M2321" t="s">
        <v>170</v>
      </c>
      <c r="N2321" t="s">
        <v>171</v>
      </c>
      <c r="O2321">
        <v>30</v>
      </c>
      <c r="P2321">
        <v>28</v>
      </c>
      <c r="Q2321" t="b">
        <v>1</v>
      </c>
      <c r="R2321">
        <v>3</v>
      </c>
      <c r="S2321">
        <v>0</v>
      </c>
      <c r="T2321" t="s">
        <v>73</v>
      </c>
      <c r="U2321" t="s">
        <v>74</v>
      </c>
      <c r="V2321" t="s">
        <v>52</v>
      </c>
      <c r="W2321" t="s">
        <v>53</v>
      </c>
      <c r="X2321">
        <v>594</v>
      </c>
      <c r="Y2321">
        <v>504.9</v>
      </c>
      <c r="Z2321">
        <v>508.96</v>
      </c>
      <c r="AA2321">
        <v>1.79</v>
      </c>
      <c r="AB2321">
        <v>510.75</v>
      </c>
      <c r="AC2321">
        <v>434.13</v>
      </c>
      <c r="AD2321">
        <v>76.61</v>
      </c>
      <c r="AE2321">
        <v>485.45</v>
      </c>
      <c r="AF2321">
        <v>0</v>
      </c>
      <c r="AG2321">
        <v>25.3</v>
      </c>
      <c r="AH2321" t="s">
        <v>54</v>
      </c>
      <c r="AK2321">
        <v>9</v>
      </c>
      <c r="AL2321">
        <v>0</v>
      </c>
    </row>
    <row r="2322" spans="1:38" x14ac:dyDescent="0.25">
      <c r="A2322" t="s">
        <v>2591</v>
      </c>
      <c r="B2322" s="1">
        <v>45195</v>
      </c>
      <c r="C2322" t="s">
        <v>224</v>
      </c>
      <c r="D2322" t="s">
        <v>77</v>
      </c>
      <c r="E2322" t="s">
        <v>78</v>
      </c>
      <c r="F2322" t="s">
        <v>79</v>
      </c>
      <c r="G2322" t="s">
        <v>43</v>
      </c>
      <c r="H2322" t="s">
        <v>44</v>
      </c>
      <c r="I2322" t="s">
        <v>45</v>
      </c>
      <c r="J2322" t="s">
        <v>46</v>
      </c>
      <c r="K2322" t="s">
        <v>83</v>
      </c>
      <c r="M2322" t="s">
        <v>84</v>
      </c>
      <c r="N2322" t="s">
        <v>85</v>
      </c>
      <c r="O2322">
        <v>30</v>
      </c>
      <c r="P2322">
        <v>30</v>
      </c>
      <c r="Q2322" t="b">
        <v>0</v>
      </c>
      <c r="R2322">
        <v>1</v>
      </c>
      <c r="S2322">
        <v>1</v>
      </c>
      <c r="T2322" t="s">
        <v>143</v>
      </c>
      <c r="U2322" t="s">
        <v>144</v>
      </c>
      <c r="V2322" t="s">
        <v>139</v>
      </c>
      <c r="W2322" t="s">
        <v>53</v>
      </c>
      <c r="X2322">
        <v>7.2</v>
      </c>
      <c r="Y2322">
        <v>5.76</v>
      </c>
      <c r="Z2322">
        <v>3.32</v>
      </c>
      <c r="AA2322">
        <v>1.77</v>
      </c>
      <c r="AB2322">
        <v>5.09</v>
      </c>
      <c r="AC2322">
        <v>4.07</v>
      </c>
      <c r="AD2322">
        <v>1.02</v>
      </c>
      <c r="AE2322">
        <v>5.48</v>
      </c>
      <c r="AF2322">
        <v>0</v>
      </c>
      <c r="AG2322">
        <v>-0.4</v>
      </c>
      <c r="AH2322" t="s">
        <v>54</v>
      </c>
      <c r="AK2322">
        <v>4</v>
      </c>
      <c r="AL2322">
        <v>0</v>
      </c>
    </row>
    <row r="2323" spans="1:38" x14ac:dyDescent="0.25">
      <c r="A2323" t="s">
        <v>2592</v>
      </c>
      <c r="B2323" s="1">
        <v>45449</v>
      </c>
      <c r="C2323" t="s">
        <v>646</v>
      </c>
      <c r="D2323" t="s">
        <v>90</v>
      </c>
      <c r="E2323" t="s">
        <v>91</v>
      </c>
      <c r="F2323" t="s">
        <v>92</v>
      </c>
      <c r="G2323" t="s">
        <v>43</v>
      </c>
      <c r="H2323" t="s">
        <v>44</v>
      </c>
      <c r="I2323" t="s">
        <v>45</v>
      </c>
      <c r="J2323" t="s">
        <v>46</v>
      </c>
      <c r="K2323" t="s">
        <v>103</v>
      </c>
      <c r="M2323" t="s">
        <v>95</v>
      </c>
      <c r="N2323" t="s">
        <v>96</v>
      </c>
      <c r="O2323">
        <v>30</v>
      </c>
      <c r="P2323">
        <v>29</v>
      </c>
      <c r="Q2323" t="b">
        <v>0</v>
      </c>
      <c r="R2323">
        <v>1</v>
      </c>
      <c r="S2323">
        <v>0</v>
      </c>
      <c r="T2323" t="s">
        <v>62</v>
      </c>
      <c r="U2323" t="s">
        <v>63</v>
      </c>
      <c r="V2323" t="s">
        <v>52</v>
      </c>
      <c r="W2323" t="s">
        <v>53</v>
      </c>
      <c r="X2323">
        <v>18.2</v>
      </c>
      <c r="Y2323">
        <v>14.56</v>
      </c>
      <c r="Z2323">
        <v>9.06</v>
      </c>
      <c r="AA2323">
        <v>1.8</v>
      </c>
      <c r="AB2323">
        <v>10.86</v>
      </c>
      <c r="AC2323">
        <v>9.1199999999999992</v>
      </c>
      <c r="AD2323">
        <v>1.74</v>
      </c>
      <c r="AE2323">
        <v>13.75</v>
      </c>
      <c r="AF2323">
        <v>0</v>
      </c>
      <c r="AG2323">
        <v>-2.89</v>
      </c>
      <c r="AH2323" t="s">
        <v>54</v>
      </c>
      <c r="AK2323">
        <v>6</v>
      </c>
      <c r="AL2323">
        <v>0</v>
      </c>
    </row>
    <row r="2324" spans="1:38" x14ac:dyDescent="0.25">
      <c r="A2324" t="s">
        <v>2593</v>
      </c>
      <c r="B2324" s="1">
        <v>45267</v>
      </c>
      <c r="C2324" t="s">
        <v>98</v>
      </c>
      <c r="D2324" t="s">
        <v>77</v>
      </c>
      <c r="E2324" t="s">
        <v>78</v>
      </c>
      <c r="F2324" t="s">
        <v>79</v>
      </c>
      <c r="G2324" t="s">
        <v>80</v>
      </c>
      <c r="H2324" t="s">
        <v>81</v>
      </c>
      <c r="I2324" t="s">
        <v>82</v>
      </c>
      <c r="J2324" t="s">
        <v>46</v>
      </c>
      <c r="K2324" t="s">
        <v>69</v>
      </c>
      <c r="L2324" t="s">
        <v>70</v>
      </c>
      <c r="M2324" t="s">
        <v>71</v>
      </c>
      <c r="N2324" t="s">
        <v>72</v>
      </c>
      <c r="O2324">
        <v>30</v>
      </c>
      <c r="P2324">
        <v>30</v>
      </c>
      <c r="Q2324" t="b">
        <v>1</v>
      </c>
      <c r="R2324">
        <v>3</v>
      </c>
      <c r="S2324">
        <v>1</v>
      </c>
      <c r="T2324" t="s">
        <v>143</v>
      </c>
      <c r="U2324" t="s">
        <v>144</v>
      </c>
      <c r="V2324" t="s">
        <v>139</v>
      </c>
      <c r="W2324" t="s">
        <v>53</v>
      </c>
      <c r="X2324">
        <v>384</v>
      </c>
      <c r="Y2324">
        <v>326.39999999999998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 t="s">
        <v>129</v>
      </c>
      <c r="AI2324">
        <v>70</v>
      </c>
      <c r="AJ2324" t="s">
        <v>341</v>
      </c>
      <c r="AK2324">
        <v>7</v>
      </c>
      <c r="AL2324">
        <v>0</v>
      </c>
    </row>
    <row r="2325" spans="1:38" x14ac:dyDescent="0.25">
      <c r="A2325" t="s">
        <v>2594</v>
      </c>
      <c r="B2325" s="1">
        <v>45431</v>
      </c>
      <c r="C2325" t="s">
        <v>240</v>
      </c>
      <c r="D2325" t="s">
        <v>122</v>
      </c>
      <c r="E2325" t="s">
        <v>123</v>
      </c>
      <c r="F2325" t="s">
        <v>124</v>
      </c>
      <c r="G2325" t="s">
        <v>57</v>
      </c>
      <c r="H2325" t="s">
        <v>58</v>
      </c>
      <c r="I2325" t="s">
        <v>59</v>
      </c>
      <c r="J2325" t="s">
        <v>46</v>
      </c>
      <c r="K2325" t="s">
        <v>196</v>
      </c>
      <c r="M2325" t="s">
        <v>197</v>
      </c>
      <c r="N2325" t="s">
        <v>198</v>
      </c>
      <c r="O2325">
        <v>90</v>
      </c>
      <c r="P2325">
        <v>93</v>
      </c>
      <c r="Q2325" t="b">
        <v>0</v>
      </c>
      <c r="R2325">
        <v>1</v>
      </c>
      <c r="S2325">
        <v>0</v>
      </c>
      <c r="T2325" t="s">
        <v>99</v>
      </c>
      <c r="U2325" t="s">
        <v>100</v>
      </c>
      <c r="V2325" t="s">
        <v>52</v>
      </c>
      <c r="W2325" t="s">
        <v>53</v>
      </c>
      <c r="X2325">
        <v>12.4</v>
      </c>
      <c r="Y2325">
        <v>9.92</v>
      </c>
      <c r="Z2325">
        <v>6.88</v>
      </c>
      <c r="AA2325">
        <v>1.78</v>
      </c>
      <c r="AB2325">
        <v>8.66</v>
      </c>
      <c r="AC2325">
        <v>7.62</v>
      </c>
      <c r="AD2325">
        <v>1.04</v>
      </c>
      <c r="AE2325">
        <v>8.89</v>
      </c>
      <c r="AF2325">
        <v>0</v>
      </c>
      <c r="AG2325">
        <v>-0.23</v>
      </c>
      <c r="AH2325" t="s">
        <v>54</v>
      </c>
      <c r="AK2325">
        <v>7</v>
      </c>
      <c r="AL2325">
        <v>1</v>
      </c>
    </row>
    <row r="2326" spans="1:38" x14ac:dyDescent="0.25">
      <c r="A2326" t="s">
        <v>2595</v>
      </c>
      <c r="B2326" s="1">
        <v>45537</v>
      </c>
      <c r="C2326" t="s">
        <v>233</v>
      </c>
      <c r="D2326" t="s">
        <v>122</v>
      </c>
      <c r="E2326" t="s">
        <v>123</v>
      </c>
      <c r="F2326" t="s">
        <v>124</v>
      </c>
      <c r="G2326" t="s">
        <v>80</v>
      </c>
      <c r="H2326" t="s">
        <v>81</v>
      </c>
      <c r="I2326" t="s">
        <v>82</v>
      </c>
      <c r="J2326" t="s">
        <v>46</v>
      </c>
      <c r="K2326" t="s">
        <v>196</v>
      </c>
      <c r="M2326" t="s">
        <v>197</v>
      </c>
      <c r="N2326" t="s">
        <v>198</v>
      </c>
      <c r="O2326">
        <v>90</v>
      </c>
      <c r="P2326">
        <v>88</v>
      </c>
      <c r="Q2326" t="b">
        <v>0</v>
      </c>
      <c r="R2326">
        <v>1</v>
      </c>
      <c r="S2326">
        <v>0</v>
      </c>
      <c r="T2326" t="s">
        <v>99</v>
      </c>
      <c r="U2326" t="s">
        <v>100</v>
      </c>
      <c r="V2326" t="s">
        <v>52</v>
      </c>
      <c r="W2326" t="s">
        <v>53</v>
      </c>
      <c r="X2326">
        <v>12.4</v>
      </c>
      <c r="Y2326">
        <v>9.92</v>
      </c>
      <c r="Z2326">
        <v>5.55</v>
      </c>
      <c r="AA2326">
        <v>1.78</v>
      </c>
      <c r="AB2326">
        <v>7.33</v>
      </c>
      <c r="AC2326">
        <v>6.45</v>
      </c>
      <c r="AD2326">
        <v>1</v>
      </c>
      <c r="AE2326">
        <v>9.17</v>
      </c>
      <c r="AF2326">
        <v>0</v>
      </c>
      <c r="AG2326">
        <v>-1.84</v>
      </c>
      <c r="AH2326" t="s">
        <v>54</v>
      </c>
      <c r="AK2326">
        <v>4</v>
      </c>
      <c r="AL2326">
        <v>0</v>
      </c>
    </row>
    <row r="2327" spans="1:38" x14ac:dyDescent="0.25">
      <c r="A2327" t="s">
        <v>2596</v>
      </c>
      <c r="B2327" s="1">
        <v>45198</v>
      </c>
      <c r="C2327" t="s">
        <v>268</v>
      </c>
      <c r="D2327" t="s">
        <v>122</v>
      </c>
      <c r="E2327" t="s">
        <v>123</v>
      </c>
      <c r="F2327" t="s">
        <v>124</v>
      </c>
      <c r="G2327" t="s">
        <v>57</v>
      </c>
      <c r="H2327" t="s">
        <v>58</v>
      </c>
      <c r="I2327" t="s">
        <v>59</v>
      </c>
      <c r="J2327" t="s">
        <v>46</v>
      </c>
      <c r="K2327" t="s">
        <v>196</v>
      </c>
      <c r="M2327" t="s">
        <v>197</v>
      </c>
      <c r="N2327" t="s">
        <v>198</v>
      </c>
      <c r="O2327">
        <v>90</v>
      </c>
      <c r="P2327">
        <v>86</v>
      </c>
      <c r="Q2327" t="b">
        <v>0</v>
      </c>
      <c r="R2327">
        <v>1</v>
      </c>
      <c r="S2327">
        <v>1</v>
      </c>
      <c r="T2327" t="s">
        <v>62</v>
      </c>
      <c r="U2327" t="s">
        <v>63</v>
      </c>
      <c r="V2327" t="s">
        <v>52</v>
      </c>
      <c r="W2327" t="s">
        <v>53</v>
      </c>
      <c r="X2327">
        <v>12.4</v>
      </c>
      <c r="Y2327">
        <v>9.92</v>
      </c>
      <c r="Z2327">
        <v>7.55</v>
      </c>
      <c r="AA2327">
        <v>1.8</v>
      </c>
      <c r="AB2327">
        <v>9.35</v>
      </c>
      <c r="AC2327">
        <v>7.86</v>
      </c>
      <c r="AD2327">
        <v>1.5</v>
      </c>
      <c r="AE2327">
        <v>8.82</v>
      </c>
      <c r="AF2327">
        <v>0</v>
      </c>
      <c r="AG2327">
        <v>0.53</v>
      </c>
      <c r="AH2327" t="s">
        <v>54</v>
      </c>
      <c r="AK2327">
        <v>6</v>
      </c>
      <c r="AL2327">
        <v>0</v>
      </c>
    </row>
    <row r="2328" spans="1:38" x14ac:dyDescent="0.25">
      <c r="A2328" t="s">
        <v>2597</v>
      </c>
      <c r="B2328" s="1">
        <v>45153</v>
      </c>
      <c r="C2328" t="s">
        <v>374</v>
      </c>
      <c r="D2328" t="s">
        <v>66</v>
      </c>
      <c r="E2328" t="s">
        <v>67</v>
      </c>
      <c r="F2328" t="s">
        <v>68</v>
      </c>
      <c r="G2328" t="s">
        <v>43</v>
      </c>
      <c r="H2328" t="s">
        <v>44</v>
      </c>
      <c r="I2328" t="s">
        <v>45</v>
      </c>
      <c r="J2328" t="s">
        <v>46</v>
      </c>
      <c r="K2328" t="s">
        <v>106</v>
      </c>
      <c r="M2328" t="s">
        <v>107</v>
      </c>
      <c r="N2328" t="s">
        <v>108</v>
      </c>
      <c r="O2328">
        <v>90</v>
      </c>
      <c r="P2328">
        <v>89</v>
      </c>
      <c r="Q2328" t="b">
        <v>0</v>
      </c>
      <c r="R2328">
        <v>1</v>
      </c>
      <c r="S2328">
        <v>0</v>
      </c>
      <c r="T2328" t="s">
        <v>50</v>
      </c>
      <c r="U2328" t="s">
        <v>51</v>
      </c>
      <c r="V2328" t="s">
        <v>52</v>
      </c>
      <c r="W2328" t="s">
        <v>53</v>
      </c>
      <c r="X2328">
        <v>8.5</v>
      </c>
      <c r="Y2328">
        <v>6.8</v>
      </c>
      <c r="Z2328">
        <v>3.79</v>
      </c>
      <c r="AA2328">
        <v>1.78</v>
      </c>
      <c r="AB2328">
        <v>5.57</v>
      </c>
      <c r="AC2328">
        <v>4.8499999999999996</v>
      </c>
      <c r="AD2328">
        <v>1</v>
      </c>
      <c r="AE2328">
        <v>6.09</v>
      </c>
      <c r="AF2328">
        <v>0</v>
      </c>
      <c r="AG2328">
        <v>-0.52</v>
      </c>
      <c r="AH2328" t="s">
        <v>54</v>
      </c>
      <c r="AK2328">
        <v>0</v>
      </c>
      <c r="AL2328">
        <v>0</v>
      </c>
    </row>
    <row r="2329" spans="1:38" x14ac:dyDescent="0.25">
      <c r="A2329" t="s">
        <v>2598</v>
      </c>
      <c r="B2329" s="1">
        <v>45078</v>
      </c>
      <c r="C2329" t="s">
        <v>240</v>
      </c>
      <c r="D2329" t="s">
        <v>122</v>
      </c>
      <c r="E2329" t="s">
        <v>123</v>
      </c>
      <c r="F2329" t="s">
        <v>124</v>
      </c>
      <c r="G2329" t="s">
        <v>80</v>
      </c>
      <c r="H2329" t="s">
        <v>81</v>
      </c>
      <c r="I2329" t="s">
        <v>82</v>
      </c>
      <c r="J2329" t="s">
        <v>46</v>
      </c>
      <c r="K2329" t="s">
        <v>103</v>
      </c>
      <c r="M2329" t="s">
        <v>95</v>
      </c>
      <c r="N2329" t="s">
        <v>96</v>
      </c>
      <c r="O2329">
        <v>30</v>
      </c>
      <c r="P2329">
        <v>30</v>
      </c>
      <c r="Q2329" t="b">
        <v>0</v>
      </c>
      <c r="R2329">
        <v>1</v>
      </c>
      <c r="S2329">
        <v>2</v>
      </c>
      <c r="T2329" t="s">
        <v>50</v>
      </c>
      <c r="U2329" t="s">
        <v>51</v>
      </c>
      <c r="V2329" t="s">
        <v>52</v>
      </c>
      <c r="W2329" t="s">
        <v>53</v>
      </c>
      <c r="X2329">
        <v>18.2</v>
      </c>
      <c r="Y2329">
        <v>14.56</v>
      </c>
      <c r="Z2329">
        <v>8.73</v>
      </c>
      <c r="AA2329">
        <v>1.78</v>
      </c>
      <c r="AB2329">
        <v>10.51</v>
      </c>
      <c r="AC2329">
        <v>9.14</v>
      </c>
      <c r="AD2329">
        <v>1.37</v>
      </c>
      <c r="AE2329">
        <v>12.9</v>
      </c>
      <c r="AF2329">
        <v>0</v>
      </c>
      <c r="AG2329">
        <v>-2.39</v>
      </c>
      <c r="AH2329" t="s">
        <v>54</v>
      </c>
      <c r="AK2329">
        <v>3</v>
      </c>
      <c r="AL2329">
        <v>0</v>
      </c>
    </row>
    <row r="2330" spans="1:38" x14ac:dyDescent="0.25">
      <c r="A2330" t="s">
        <v>2599</v>
      </c>
      <c r="B2330" s="1">
        <v>45274</v>
      </c>
      <c r="C2330" t="s">
        <v>87</v>
      </c>
      <c r="D2330" t="s">
        <v>90</v>
      </c>
      <c r="E2330" t="s">
        <v>91</v>
      </c>
      <c r="F2330" t="s">
        <v>92</v>
      </c>
      <c r="G2330" t="s">
        <v>111</v>
      </c>
      <c r="H2330" t="s">
        <v>112</v>
      </c>
      <c r="I2330" t="s">
        <v>113</v>
      </c>
      <c r="J2330" t="s">
        <v>46</v>
      </c>
      <c r="K2330" t="s">
        <v>106</v>
      </c>
      <c r="M2330" t="s">
        <v>107</v>
      </c>
      <c r="N2330" t="s">
        <v>108</v>
      </c>
      <c r="O2330">
        <v>90</v>
      </c>
      <c r="P2330">
        <v>87</v>
      </c>
      <c r="Q2330" t="b">
        <v>0</v>
      </c>
      <c r="R2330">
        <v>1</v>
      </c>
      <c r="S2330">
        <v>0</v>
      </c>
      <c r="T2330" t="s">
        <v>137</v>
      </c>
      <c r="U2330" t="s">
        <v>138</v>
      </c>
      <c r="V2330" t="s">
        <v>139</v>
      </c>
      <c r="W2330" t="s">
        <v>140</v>
      </c>
      <c r="X2330">
        <v>8.5</v>
      </c>
      <c r="Y2330">
        <v>6.8</v>
      </c>
      <c r="Z2330">
        <v>6.46</v>
      </c>
      <c r="AA2330">
        <v>0.03</v>
      </c>
      <c r="AB2330">
        <v>6.49</v>
      </c>
      <c r="AC2330">
        <v>4.67</v>
      </c>
      <c r="AD2330">
        <v>1.82</v>
      </c>
      <c r="AE2330">
        <v>6.21</v>
      </c>
      <c r="AF2330">
        <v>0</v>
      </c>
      <c r="AG2330">
        <v>0.28999999999999998</v>
      </c>
      <c r="AH2330" t="s">
        <v>54</v>
      </c>
      <c r="AK2330">
        <v>5</v>
      </c>
      <c r="AL2330">
        <v>0</v>
      </c>
    </row>
    <row r="2331" spans="1:38" x14ac:dyDescent="0.25">
      <c r="A2331" t="s">
        <v>2600</v>
      </c>
      <c r="B2331" s="1">
        <v>45361</v>
      </c>
      <c r="C2331" t="s">
        <v>417</v>
      </c>
      <c r="D2331" t="s">
        <v>90</v>
      </c>
      <c r="E2331" t="s">
        <v>91</v>
      </c>
      <c r="F2331" t="s">
        <v>92</v>
      </c>
      <c r="G2331" t="s">
        <v>80</v>
      </c>
      <c r="H2331" t="s">
        <v>81</v>
      </c>
      <c r="I2331" t="s">
        <v>82</v>
      </c>
      <c r="J2331" t="s">
        <v>46</v>
      </c>
      <c r="K2331" t="s">
        <v>69</v>
      </c>
      <c r="L2331" t="s">
        <v>70</v>
      </c>
      <c r="M2331" t="s">
        <v>71</v>
      </c>
      <c r="N2331" t="s">
        <v>72</v>
      </c>
      <c r="O2331">
        <v>30</v>
      </c>
      <c r="P2331">
        <v>31</v>
      </c>
      <c r="Q2331" t="b">
        <v>1</v>
      </c>
      <c r="R2331">
        <v>3</v>
      </c>
      <c r="S2331">
        <v>1</v>
      </c>
      <c r="T2331" t="s">
        <v>99</v>
      </c>
      <c r="U2331" t="s">
        <v>100</v>
      </c>
      <c r="V2331" t="s">
        <v>52</v>
      </c>
      <c r="W2331" t="s">
        <v>53</v>
      </c>
      <c r="X2331">
        <v>384</v>
      </c>
      <c r="Y2331">
        <v>326.39999999999998</v>
      </c>
      <c r="Z2331">
        <v>320.05</v>
      </c>
      <c r="AA2331">
        <v>1.78</v>
      </c>
      <c r="AB2331">
        <v>321.83</v>
      </c>
      <c r="AC2331">
        <v>283.20999999999998</v>
      </c>
      <c r="AD2331">
        <v>38.619999999999997</v>
      </c>
      <c r="AE2331">
        <v>293.20999999999998</v>
      </c>
      <c r="AF2331">
        <v>0</v>
      </c>
      <c r="AG2331">
        <v>28.62</v>
      </c>
      <c r="AH2331" t="s">
        <v>54</v>
      </c>
      <c r="AK2331">
        <v>6</v>
      </c>
      <c r="AL2331">
        <v>0</v>
      </c>
    </row>
    <row r="2332" spans="1:38" x14ac:dyDescent="0.25">
      <c r="A2332" t="s">
        <v>2601</v>
      </c>
      <c r="B2332" s="1">
        <v>45235</v>
      </c>
      <c r="C2332" t="s">
        <v>235</v>
      </c>
      <c r="D2332" t="s">
        <v>90</v>
      </c>
      <c r="E2332" t="s">
        <v>91</v>
      </c>
      <c r="F2332" t="s">
        <v>92</v>
      </c>
      <c r="G2332" t="s">
        <v>43</v>
      </c>
      <c r="H2332" t="s">
        <v>44</v>
      </c>
      <c r="I2332" t="s">
        <v>45</v>
      </c>
      <c r="J2332" t="s">
        <v>46</v>
      </c>
      <c r="K2332" t="s">
        <v>93</v>
      </c>
      <c r="L2332" t="s">
        <v>94</v>
      </c>
      <c r="M2332" t="s">
        <v>95</v>
      </c>
      <c r="N2332" t="s">
        <v>96</v>
      </c>
      <c r="O2332">
        <v>30</v>
      </c>
      <c r="P2332">
        <v>29</v>
      </c>
      <c r="Q2332" t="b">
        <v>1</v>
      </c>
      <c r="R2332">
        <v>2</v>
      </c>
      <c r="S2332">
        <v>0</v>
      </c>
      <c r="T2332" t="s">
        <v>143</v>
      </c>
      <c r="U2332" t="s">
        <v>144</v>
      </c>
      <c r="V2332" t="s">
        <v>139</v>
      </c>
      <c r="W2332" t="s">
        <v>53</v>
      </c>
      <c r="X2332">
        <v>185.4</v>
      </c>
      <c r="Y2332">
        <v>157.59</v>
      </c>
      <c r="Z2332">
        <v>158.76</v>
      </c>
      <c r="AA2332">
        <v>1.77</v>
      </c>
      <c r="AB2332">
        <v>160.53</v>
      </c>
      <c r="AC2332">
        <v>128.43</v>
      </c>
      <c r="AD2332">
        <v>32.11</v>
      </c>
      <c r="AE2332">
        <v>149.44999999999999</v>
      </c>
      <c r="AF2332">
        <v>10.46</v>
      </c>
      <c r="AG2332">
        <v>0.63</v>
      </c>
      <c r="AH2332" t="s">
        <v>54</v>
      </c>
      <c r="AK2332">
        <v>5</v>
      </c>
      <c r="AL2332">
        <v>0</v>
      </c>
    </row>
    <row r="2333" spans="1:38" x14ac:dyDescent="0.25">
      <c r="A2333" t="s">
        <v>2602</v>
      </c>
      <c r="B2333" s="1">
        <v>45394</v>
      </c>
      <c r="C2333" t="s">
        <v>344</v>
      </c>
      <c r="D2333" t="s">
        <v>66</v>
      </c>
      <c r="E2333" t="s">
        <v>67</v>
      </c>
      <c r="F2333" t="s">
        <v>68</v>
      </c>
      <c r="G2333" t="s">
        <v>111</v>
      </c>
      <c r="H2333" t="s">
        <v>112</v>
      </c>
      <c r="I2333" t="s">
        <v>113</v>
      </c>
      <c r="J2333" t="s">
        <v>46</v>
      </c>
      <c r="K2333" t="s">
        <v>60</v>
      </c>
      <c r="L2333" t="s">
        <v>61</v>
      </c>
      <c r="M2333" t="s">
        <v>48</v>
      </c>
      <c r="N2333" t="s">
        <v>49</v>
      </c>
      <c r="O2333">
        <v>30</v>
      </c>
      <c r="P2333">
        <v>30</v>
      </c>
      <c r="Q2333" t="b">
        <v>1</v>
      </c>
      <c r="R2333">
        <v>2</v>
      </c>
      <c r="S2333">
        <v>0</v>
      </c>
      <c r="T2333" t="s">
        <v>143</v>
      </c>
      <c r="U2333" t="s">
        <v>144</v>
      </c>
      <c r="V2333" t="s">
        <v>139</v>
      </c>
      <c r="W2333" t="s">
        <v>53</v>
      </c>
      <c r="X2333">
        <v>174</v>
      </c>
      <c r="Y2333">
        <v>147.9</v>
      </c>
      <c r="Z2333">
        <v>145.77000000000001</v>
      </c>
      <c r="AA2333">
        <v>1.77</v>
      </c>
      <c r="AB2333">
        <v>147.54</v>
      </c>
      <c r="AC2333">
        <v>118.03</v>
      </c>
      <c r="AD2333">
        <v>29.51</v>
      </c>
      <c r="AE2333">
        <v>140.51</v>
      </c>
      <c r="AF2333">
        <v>12.45</v>
      </c>
      <c r="AG2333">
        <v>-5.42</v>
      </c>
      <c r="AH2333" t="s">
        <v>54</v>
      </c>
      <c r="AK2333">
        <v>10</v>
      </c>
      <c r="AL2333">
        <v>0</v>
      </c>
    </row>
    <row r="2334" spans="1:38" x14ac:dyDescent="0.25">
      <c r="A2334" t="s">
        <v>2603</v>
      </c>
      <c r="B2334" s="1">
        <v>45017</v>
      </c>
      <c r="C2334" t="s">
        <v>523</v>
      </c>
      <c r="D2334" t="s">
        <v>90</v>
      </c>
      <c r="E2334" t="s">
        <v>91</v>
      </c>
      <c r="F2334" t="s">
        <v>92</v>
      </c>
      <c r="G2334" t="s">
        <v>43</v>
      </c>
      <c r="H2334" t="s">
        <v>44</v>
      </c>
      <c r="I2334" t="s">
        <v>45</v>
      </c>
      <c r="J2334" t="s">
        <v>46</v>
      </c>
      <c r="K2334" t="s">
        <v>184</v>
      </c>
      <c r="L2334" t="s">
        <v>185</v>
      </c>
      <c r="M2334" t="s">
        <v>186</v>
      </c>
      <c r="N2334" t="s">
        <v>171</v>
      </c>
      <c r="O2334">
        <v>30</v>
      </c>
      <c r="P2334">
        <v>30</v>
      </c>
      <c r="Q2334" t="b">
        <v>1</v>
      </c>
      <c r="R2334">
        <v>3</v>
      </c>
      <c r="S2334">
        <v>0</v>
      </c>
      <c r="T2334" t="s">
        <v>137</v>
      </c>
      <c r="U2334" t="s">
        <v>138</v>
      </c>
      <c r="V2334" t="s">
        <v>139</v>
      </c>
      <c r="W2334" t="s">
        <v>140</v>
      </c>
      <c r="X2334">
        <v>558</v>
      </c>
      <c r="Y2334">
        <v>474.3</v>
      </c>
      <c r="Z2334">
        <v>450.58</v>
      </c>
      <c r="AA2334">
        <v>2.25</v>
      </c>
      <c r="AB2334">
        <v>452.84</v>
      </c>
      <c r="AC2334">
        <v>326.04000000000002</v>
      </c>
      <c r="AD2334">
        <v>126.79</v>
      </c>
      <c r="AE2334">
        <v>449.93</v>
      </c>
      <c r="AF2334">
        <v>0</v>
      </c>
      <c r="AG2334">
        <v>2.91</v>
      </c>
      <c r="AH2334" t="s">
        <v>54</v>
      </c>
      <c r="AK2334">
        <v>3</v>
      </c>
      <c r="AL2334">
        <v>1</v>
      </c>
    </row>
    <row r="2335" spans="1:38" x14ac:dyDescent="0.25">
      <c r="A2335" t="s">
        <v>2604</v>
      </c>
      <c r="B2335" s="1">
        <v>45652</v>
      </c>
      <c r="C2335" t="s">
        <v>569</v>
      </c>
      <c r="D2335" t="s">
        <v>66</v>
      </c>
      <c r="E2335" t="s">
        <v>67</v>
      </c>
      <c r="F2335" t="s">
        <v>68</v>
      </c>
      <c r="G2335" t="s">
        <v>111</v>
      </c>
      <c r="H2335" t="s">
        <v>112</v>
      </c>
      <c r="I2335" t="s">
        <v>113</v>
      </c>
      <c r="J2335" t="s">
        <v>46</v>
      </c>
      <c r="K2335" t="s">
        <v>168</v>
      </c>
      <c r="L2335" t="s">
        <v>169</v>
      </c>
      <c r="M2335" t="s">
        <v>170</v>
      </c>
      <c r="N2335" t="s">
        <v>171</v>
      </c>
      <c r="O2335">
        <v>90</v>
      </c>
      <c r="P2335">
        <v>89</v>
      </c>
      <c r="Q2335" t="b">
        <v>1</v>
      </c>
      <c r="R2335">
        <v>3</v>
      </c>
      <c r="S2335">
        <v>0</v>
      </c>
      <c r="T2335" t="s">
        <v>73</v>
      </c>
      <c r="U2335" t="s">
        <v>74</v>
      </c>
      <c r="V2335" t="s">
        <v>52</v>
      </c>
      <c r="W2335" t="s">
        <v>53</v>
      </c>
      <c r="X2335">
        <v>594</v>
      </c>
      <c r="Y2335">
        <v>504.9</v>
      </c>
      <c r="Z2335">
        <v>1515.6</v>
      </c>
      <c r="AA2335">
        <v>1.79</v>
      </c>
      <c r="AB2335">
        <v>1517.39</v>
      </c>
      <c r="AC2335">
        <v>1289.78</v>
      </c>
      <c r="AD2335">
        <v>227.61</v>
      </c>
      <c r="AE2335">
        <v>1362.54</v>
      </c>
      <c r="AF2335">
        <v>0</v>
      </c>
      <c r="AG2335">
        <v>154.85</v>
      </c>
      <c r="AH2335" t="s">
        <v>54</v>
      </c>
      <c r="AK2335">
        <v>0</v>
      </c>
      <c r="AL2335">
        <v>0</v>
      </c>
    </row>
    <row r="2336" spans="1:38" x14ac:dyDescent="0.25">
      <c r="A2336" t="s">
        <v>2605</v>
      </c>
      <c r="B2336" s="1">
        <v>45100</v>
      </c>
      <c r="C2336" t="s">
        <v>299</v>
      </c>
      <c r="D2336" t="s">
        <v>66</v>
      </c>
      <c r="E2336" t="s">
        <v>67</v>
      </c>
      <c r="F2336" t="s">
        <v>68</v>
      </c>
      <c r="G2336" t="s">
        <v>57</v>
      </c>
      <c r="H2336" t="s">
        <v>58</v>
      </c>
      <c r="I2336" t="s">
        <v>59</v>
      </c>
      <c r="J2336" t="s">
        <v>46</v>
      </c>
      <c r="K2336" t="s">
        <v>180</v>
      </c>
      <c r="M2336" t="s">
        <v>181</v>
      </c>
      <c r="N2336" t="s">
        <v>182</v>
      </c>
      <c r="O2336">
        <v>30</v>
      </c>
      <c r="P2336">
        <v>30</v>
      </c>
      <c r="Q2336" t="b">
        <v>0</v>
      </c>
      <c r="R2336">
        <v>1</v>
      </c>
      <c r="S2336">
        <v>0</v>
      </c>
      <c r="T2336" t="s">
        <v>99</v>
      </c>
      <c r="U2336" t="s">
        <v>100</v>
      </c>
      <c r="V2336" t="s">
        <v>52</v>
      </c>
      <c r="W2336" t="s">
        <v>53</v>
      </c>
      <c r="X2336">
        <v>6.9</v>
      </c>
      <c r="Y2336">
        <v>5.52</v>
      </c>
      <c r="Z2336">
        <v>3.12</v>
      </c>
      <c r="AA2336">
        <v>1.78</v>
      </c>
      <c r="AB2336">
        <v>4.9000000000000004</v>
      </c>
      <c r="AC2336">
        <v>4.3099999999999996</v>
      </c>
      <c r="AD2336">
        <v>1</v>
      </c>
      <c r="AE2336">
        <v>5.12</v>
      </c>
      <c r="AF2336">
        <v>0</v>
      </c>
      <c r="AG2336">
        <v>-0.22</v>
      </c>
      <c r="AH2336" t="s">
        <v>54</v>
      </c>
      <c r="AK2336">
        <v>8</v>
      </c>
      <c r="AL2336">
        <v>1</v>
      </c>
    </row>
    <row r="2337" spans="1:38" x14ac:dyDescent="0.25">
      <c r="A2337" t="s">
        <v>2606</v>
      </c>
      <c r="B2337" s="1">
        <v>45181</v>
      </c>
      <c r="C2337" t="s">
        <v>407</v>
      </c>
      <c r="D2337" t="s">
        <v>122</v>
      </c>
      <c r="E2337" t="s">
        <v>123</v>
      </c>
      <c r="F2337" t="s">
        <v>124</v>
      </c>
      <c r="G2337" t="s">
        <v>57</v>
      </c>
      <c r="H2337" t="s">
        <v>58</v>
      </c>
      <c r="I2337" t="s">
        <v>59</v>
      </c>
      <c r="J2337" t="s">
        <v>46</v>
      </c>
      <c r="K2337" t="s">
        <v>227</v>
      </c>
      <c r="L2337" t="s">
        <v>228</v>
      </c>
      <c r="M2337" t="s">
        <v>229</v>
      </c>
      <c r="N2337" t="s">
        <v>230</v>
      </c>
      <c r="O2337">
        <v>30</v>
      </c>
      <c r="P2337">
        <v>29</v>
      </c>
      <c r="Q2337" t="b">
        <v>1</v>
      </c>
      <c r="R2337">
        <v>4</v>
      </c>
      <c r="S2337">
        <v>1</v>
      </c>
      <c r="T2337" t="s">
        <v>143</v>
      </c>
      <c r="U2337" t="s">
        <v>144</v>
      </c>
      <c r="V2337" t="s">
        <v>139</v>
      </c>
      <c r="W2337" t="s">
        <v>53</v>
      </c>
      <c r="X2337">
        <v>618</v>
      </c>
      <c r="Y2337">
        <v>525.29999999999995</v>
      </c>
      <c r="Z2337">
        <v>510.63</v>
      </c>
      <c r="AA2337">
        <v>1.77</v>
      </c>
      <c r="AB2337">
        <v>512.4</v>
      </c>
      <c r="AC2337">
        <v>409.92</v>
      </c>
      <c r="AD2337">
        <v>102.48</v>
      </c>
      <c r="AE2337">
        <v>462.64</v>
      </c>
      <c r="AF2337">
        <v>23.96</v>
      </c>
      <c r="AG2337">
        <v>25.81</v>
      </c>
      <c r="AH2337" t="s">
        <v>54</v>
      </c>
      <c r="AK2337">
        <v>2</v>
      </c>
      <c r="AL2337">
        <v>0</v>
      </c>
    </row>
    <row r="2338" spans="1:38" x14ac:dyDescent="0.25">
      <c r="A2338" t="s">
        <v>2607</v>
      </c>
      <c r="B2338" s="1">
        <v>45349</v>
      </c>
      <c r="C2338" t="s">
        <v>128</v>
      </c>
      <c r="D2338" t="s">
        <v>40</v>
      </c>
      <c r="E2338" t="s">
        <v>41</v>
      </c>
      <c r="F2338" t="s">
        <v>42</v>
      </c>
      <c r="G2338" t="s">
        <v>43</v>
      </c>
      <c r="H2338" t="s">
        <v>44</v>
      </c>
      <c r="I2338" t="s">
        <v>45</v>
      </c>
      <c r="J2338" t="s">
        <v>46</v>
      </c>
      <c r="K2338" t="s">
        <v>106</v>
      </c>
      <c r="M2338" t="s">
        <v>107</v>
      </c>
      <c r="N2338" t="s">
        <v>108</v>
      </c>
      <c r="O2338">
        <v>90</v>
      </c>
      <c r="P2338">
        <v>90</v>
      </c>
      <c r="Q2338" t="b">
        <v>0</v>
      </c>
      <c r="R2338">
        <v>1</v>
      </c>
      <c r="S2338">
        <v>1</v>
      </c>
      <c r="T2338" t="s">
        <v>73</v>
      </c>
      <c r="U2338" t="s">
        <v>74</v>
      </c>
      <c r="V2338" t="s">
        <v>52</v>
      </c>
      <c r="W2338" t="s">
        <v>53</v>
      </c>
      <c r="X2338">
        <v>8.5</v>
      </c>
      <c r="Y2338">
        <v>6.8</v>
      </c>
      <c r="Z2338">
        <v>5.18</v>
      </c>
      <c r="AA2338">
        <v>1.79</v>
      </c>
      <c r="AB2338">
        <v>6.97</v>
      </c>
      <c r="AC2338">
        <v>5.93</v>
      </c>
      <c r="AD2338">
        <v>1.05</v>
      </c>
      <c r="AE2338">
        <v>6.14</v>
      </c>
      <c r="AF2338">
        <v>0</v>
      </c>
      <c r="AG2338">
        <v>0.83</v>
      </c>
      <c r="AH2338" t="s">
        <v>54</v>
      </c>
      <c r="AK2338">
        <v>7</v>
      </c>
      <c r="AL2338">
        <v>0</v>
      </c>
    </row>
    <row r="2339" spans="1:38" x14ac:dyDescent="0.25">
      <c r="A2339" t="s">
        <v>2608</v>
      </c>
      <c r="B2339" s="1">
        <v>45022</v>
      </c>
      <c r="C2339" t="s">
        <v>372</v>
      </c>
      <c r="D2339" t="s">
        <v>66</v>
      </c>
      <c r="E2339" t="s">
        <v>67</v>
      </c>
      <c r="F2339" t="s">
        <v>68</v>
      </c>
      <c r="G2339" t="s">
        <v>43</v>
      </c>
      <c r="H2339" t="s">
        <v>44</v>
      </c>
      <c r="I2339" t="s">
        <v>45</v>
      </c>
      <c r="J2339" t="s">
        <v>46</v>
      </c>
      <c r="K2339" t="s">
        <v>106</v>
      </c>
      <c r="M2339" t="s">
        <v>107</v>
      </c>
      <c r="N2339" t="s">
        <v>108</v>
      </c>
      <c r="O2339">
        <v>90</v>
      </c>
      <c r="P2339">
        <v>88</v>
      </c>
      <c r="Q2339" t="b">
        <v>0</v>
      </c>
      <c r="R2339">
        <v>1</v>
      </c>
      <c r="S2339">
        <v>0</v>
      </c>
      <c r="T2339" t="s">
        <v>73</v>
      </c>
      <c r="U2339" t="s">
        <v>74</v>
      </c>
      <c r="V2339" t="s">
        <v>52</v>
      </c>
      <c r="W2339" t="s">
        <v>53</v>
      </c>
      <c r="X2339">
        <v>8.5</v>
      </c>
      <c r="Y2339">
        <v>6.8</v>
      </c>
      <c r="Z2339">
        <v>4.67</v>
      </c>
      <c r="AA2339">
        <v>1.79</v>
      </c>
      <c r="AB2339">
        <v>6.46</v>
      </c>
      <c r="AC2339">
        <v>5.49</v>
      </c>
      <c r="AD2339">
        <v>1</v>
      </c>
      <c r="AE2339">
        <v>6.26</v>
      </c>
      <c r="AF2339">
        <v>0</v>
      </c>
      <c r="AG2339">
        <v>0.21</v>
      </c>
      <c r="AH2339" t="s">
        <v>54</v>
      </c>
      <c r="AK2339">
        <v>6</v>
      </c>
      <c r="AL2339">
        <v>0</v>
      </c>
    </row>
    <row r="2340" spans="1:38" x14ac:dyDescent="0.25">
      <c r="A2340" t="s">
        <v>2609</v>
      </c>
      <c r="B2340" s="1">
        <v>45551</v>
      </c>
      <c r="C2340" t="s">
        <v>280</v>
      </c>
      <c r="D2340" t="s">
        <v>122</v>
      </c>
      <c r="E2340" t="s">
        <v>123</v>
      </c>
      <c r="F2340" t="s">
        <v>124</v>
      </c>
      <c r="G2340" t="s">
        <v>43</v>
      </c>
      <c r="H2340" t="s">
        <v>44</v>
      </c>
      <c r="I2340" t="s">
        <v>45</v>
      </c>
      <c r="J2340" t="s">
        <v>46</v>
      </c>
      <c r="K2340" t="s">
        <v>83</v>
      </c>
      <c r="M2340" t="s">
        <v>84</v>
      </c>
      <c r="N2340" t="s">
        <v>85</v>
      </c>
      <c r="O2340">
        <v>90</v>
      </c>
      <c r="P2340">
        <v>92</v>
      </c>
      <c r="Q2340" t="b">
        <v>0</v>
      </c>
      <c r="R2340">
        <v>1</v>
      </c>
      <c r="S2340">
        <v>0</v>
      </c>
      <c r="T2340" t="s">
        <v>73</v>
      </c>
      <c r="U2340" t="s">
        <v>74</v>
      </c>
      <c r="V2340" t="s">
        <v>52</v>
      </c>
      <c r="W2340" t="s">
        <v>53</v>
      </c>
      <c r="X2340">
        <v>7.2</v>
      </c>
      <c r="Y2340">
        <v>5.76</v>
      </c>
      <c r="Z2340">
        <v>12.17</v>
      </c>
      <c r="AA2340">
        <v>1.79</v>
      </c>
      <c r="AB2340">
        <v>13.96</v>
      </c>
      <c r="AC2340">
        <v>11.86</v>
      </c>
      <c r="AD2340">
        <v>2.09</v>
      </c>
      <c r="AE2340">
        <v>15.73</v>
      </c>
      <c r="AF2340">
        <v>0</v>
      </c>
      <c r="AG2340">
        <v>-1.77</v>
      </c>
      <c r="AH2340" t="s">
        <v>54</v>
      </c>
      <c r="AK2340">
        <v>4</v>
      </c>
      <c r="AL2340">
        <v>0</v>
      </c>
    </row>
    <row r="2341" spans="1:38" x14ac:dyDescent="0.25">
      <c r="A2341" t="s">
        <v>2610</v>
      </c>
      <c r="B2341" s="1">
        <v>45524</v>
      </c>
      <c r="C2341" t="s">
        <v>206</v>
      </c>
      <c r="D2341" t="s">
        <v>122</v>
      </c>
      <c r="E2341" t="s">
        <v>123</v>
      </c>
      <c r="F2341" t="s">
        <v>124</v>
      </c>
      <c r="G2341" t="s">
        <v>80</v>
      </c>
      <c r="H2341" t="s">
        <v>81</v>
      </c>
      <c r="I2341" t="s">
        <v>82</v>
      </c>
      <c r="J2341" t="s">
        <v>46</v>
      </c>
      <c r="K2341" t="s">
        <v>168</v>
      </c>
      <c r="L2341" t="s">
        <v>169</v>
      </c>
      <c r="M2341" t="s">
        <v>170</v>
      </c>
      <c r="N2341" t="s">
        <v>171</v>
      </c>
      <c r="O2341">
        <v>30</v>
      </c>
      <c r="P2341">
        <v>30</v>
      </c>
      <c r="Q2341" t="b">
        <v>1</v>
      </c>
      <c r="R2341">
        <v>3</v>
      </c>
      <c r="S2341">
        <v>0</v>
      </c>
      <c r="T2341" t="s">
        <v>73</v>
      </c>
      <c r="U2341" t="s">
        <v>74</v>
      </c>
      <c r="V2341" t="s">
        <v>52</v>
      </c>
      <c r="W2341" t="s">
        <v>53</v>
      </c>
      <c r="X2341">
        <v>594</v>
      </c>
      <c r="Y2341">
        <v>504.9</v>
      </c>
      <c r="Z2341">
        <v>488.54</v>
      </c>
      <c r="AA2341">
        <v>1.79</v>
      </c>
      <c r="AB2341">
        <v>490.33</v>
      </c>
      <c r="AC2341">
        <v>416.78</v>
      </c>
      <c r="AD2341">
        <v>73.55</v>
      </c>
      <c r="AE2341">
        <v>480.9</v>
      </c>
      <c r="AF2341">
        <v>0</v>
      </c>
      <c r="AG2341">
        <v>9.42</v>
      </c>
      <c r="AH2341" t="s">
        <v>54</v>
      </c>
      <c r="AK2341">
        <v>10</v>
      </c>
      <c r="AL2341">
        <v>0</v>
      </c>
    </row>
    <row r="2342" spans="1:38" x14ac:dyDescent="0.25">
      <c r="A2342" t="s">
        <v>2611</v>
      </c>
      <c r="B2342" s="1">
        <v>45113</v>
      </c>
      <c r="C2342" t="s">
        <v>222</v>
      </c>
      <c r="D2342" t="s">
        <v>66</v>
      </c>
      <c r="E2342" t="s">
        <v>67</v>
      </c>
      <c r="F2342" t="s">
        <v>68</v>
      </c>
      <c r="G2342" t="s">
        <v>111</v>
      </c>
      <c r="H2342" t="s">
        <v>112</v>
      </c>
      <c r="I2342" t="s">
        <v>113</v>
      </c>
      <c r="J2342" t="s">
        <v>46</v>
      </c>
      <c r="K2342" t="s">
        <v>184</v>
      </c>
      <c r="L2342" t="s">
        <v>185</v>
      </c>
      <c r="M2342" t="s">
        <v>186</v>
      </c>
      <c r="N2342" t="s">
        <v>171</v>
      </c>
      <c r="O2342">
        <v>30</v>
      </c>
      <c r="P2342">
        <v>30</v>
      </c>
      <c r="Q2342" t="b">
        <v>1</v>
      </c>
      <c r="R2342">
        <v>3</v>
      </c>
      <c r="S2342">
        <v>0</v>
      </c>
      <c r="T2342" t="s">
        <v>137</v>
      </c>
      <c r="U2342" t="s">
        <v>138</v>
      </c>
      <c r="V2342" t="s">
        <v>139</v>
      </c>
      <c r="W2342" t="s">
        <v>140</v>
      </c>
      <c r="X2342">
        <v>558</v>
      </c>
      <c r="Y2342">
        <v>474.3</v>
      </c>
      <c r="Z2342">
        <v>450.58</v>
      </c>
      <c r="AA2342">
        <v>2.25</v>
      </c>
      <c r="AB2342">
        <v>452.84</v>
      </c>
      <c r="AC2342">
        <v>326.04000000000002</v>
      </c>
      <c r="AD2342">
        <v>126.79</v>
      </c>
      <c r="AE2342">
        <v>451.14</v>
      </c>
      <c r="AF2342">
        <v>0</v>
      </c>
      <c r="AG2342">
        <v>1.7</v>
      </c>
      <c r="AH2342" t="s">
        <v>210</v>
      </c>
      <c r="AK2342">
        <v>10</v>
      </c>
      <c r="AL2342">
        <v>1</v>
      </c>
    </row>
    <row r="2343" spans="1:38" x14ac:dyDescent="0.25">
      <c r="A2343" t="s">
        <v>2612</v>
      </c>
      <c r="B2343" s="1">
        <v>45158</v>
      </c>
      <c r="C2343" t="s">
        <v>346</v>
      </c>
      <c r="D2343" t="s">
        <v>90</v>
      </c>
      <c r="E2343" t="s">
        <v>91</v>
      </c>
      <c r="F2343" t="s">
        <v>92</v>
      </c>
      <c r="G2343" t="s">
        <v>80</v>
      </c>
      <c r="H2343" t="s">
        <v>81</v>
      </c>
      <c r="I2343" t="s">
        <v>82</v>
      </c>
      <c r="J2343" t="s">
        <v>46</v>
      </c>
      <c r="K2343" t="s">
        <v>106</v>
      </c>
      <c r="M2343" t="s">
        <v>107</v>
      </c>
      <c r="N2343" t="s">
        <v>108</v>
      </c>
      <c r="O2343">
        <v>90</v>
      </c>
      <c r="P2343">
        <v>87</v>
      </c>
      <c r="Q2343" t="b">
        <v>0</v>
      </c>
      <c r="R2343">
        <v>1</v>
      </c>
      <c r="S2343">
        <v>2</v>
      </c>
      <c r="T2343" t="s">
        <v>99</v>
      </c>
      <c r="U2343" t="s">
        <v>100</v>
      </c>
      <c r="V2343" t="s">
        <v>52</v>
      </c>
      <c r="W2343" t="s">
        <v>53</v>
      </c>
      <c r="X2343">
        <v>8.5</v>
      </c>
      <c r="Y2343">
        <v>6.8</v>
      </c>
      <c r="Z2343">
        <v>4.13</v>
      </c>
      <c r="AA2343">
        <v>1.78</v>
      </c>
      <c r="AB2343">
        <v>5.91</v>
      </c>
      <c r="AC2343">
        <v>5.2</v>
      </c>
      <c r="AD2343">
        <v>1</v>
      </c>
      <c r="AE2343">
        <v>6.42</v>
      </c>
      <c r="AF2343">
        <v>0</v>
      </c>
      <c r="AG2343">
        <v>-0.5</v>
      </c>
      <c r="AH2343" t="s">
        <v>54</v>
      </c>
      <c r="AK2343">
        <v>1</v>
      </c>
      <c r="AL2343">
        <v>1</v>
      </c>
    </row>
    <row r="2344" spans="1:38" x14ac:dyDescent="0.25">
      <c r="A2344" t="s">
        <v>2613</v>
      </c>
      <c r="B2344" s="1">
        <v>45440</v>
      </c>
      <c r="C2344" t="s">
        <v>747</v>
      </c>
      <c r="D2344" t="s">
        <v>122</v>
      </c>
      <c r="E2344" t="s">
        <v>123</v>
      </c>
      <c r="F2344" t="s">
        <v>124</v>
      </c>
      <c r="G2344" t="s">
        <v>43</v>
      </c>
      <c r="H2344" t="s">
        <v>44</v>
      </c>
      <c r="I2344" t="s">
        <v>45</v>
      </c>
      <c r="J2344" t="s">
        <v>46</v>
      </c>
      <c r="K2344" t="s">
        <v>106</v>
      </c>
      <c r="M2344" t="s">
        <v>107</v>
      </c>
      <c r="N2344" t="s">
        <v>108</v>
      </c>
      <c r="O2344">
        <v>90</v>
      </c>
      <c r="P2344">
        <v>88</v>
      </c>
      <c r="Q2344" t="b">
        <v>0</v>
      </c>
      <c r="R2344">
        <v>1</v>
      </c>
      <c r="S2344">
        <v>0</v>
      </c>
      <c r="T2344" t="s">
        <v>137</v>
      </c>
      <c r="U2344" t="s">
        <v>138</v>
      </c>
      <c r="V2344" t="s">
        <v>139</v>
      </c>
      <c r="W2344" t="s">
        <v>140</v>
      </c>
      <c r="X2344">
        <v>8.5</v>
      </c>
      <c r="Y2344">
        <v>6.8</v>
      </c>
      <c r="Z2344">
        <v>6.46</v>
      </c>
      <c r="AA2344">
        <v>0.03</v>
      </c>
      <c r="AB2344">
        <v>6.49</v>
      </c>
      <c r="AC2344">
        <v>4.67</v>
      </c>
      <c r="AD2344">
        <v>1.82</v>
      </c>
      <c r="AE2344">
        <v>6.55</v>
      </c>
      <c r="AF2344">
        <v>0</v>
      </c>
      <c r="AG2344">
        <v>-0.06</v>
      </c>
      <c r="AH2344" t="s">
        <v>54</v>
      </c>
      <c r="AK2344">
        <v>5</v>
      </c>
      <c r="AL2344">
        <v>0</v>
      </c>
    </row>
    <row r="2345" spans="1:38" x14ac:dyDescent="0.25">
      <c r="A2345" t="s">
        <v>2614</v>
      </c>
      <c r="B2345" s="1">
        <v>45441</v>
      </c>
      <c r="C2345" t="s">
        <v>283</v>
      </c>
      <c r="D2345" t="s">
        <v>122</v>
      </c>
      <c r="E2345" t="s">
        <v>123</v>
      </c>
      <c r="F2345" t="s">
        <v>124</v>
      </c>
      <c r="G2345" t="s">
        <v>43</v>
      </c>
      <c r="H2345" t="s">
        <v>44</v>
      </c>
      <c r="I2345" t="s">
        <v>45</v>
      </c>
      <c r="J2345" t="s">
        <v>46</v>
      </c>
      <c r="K2345" t="s">
        <v>106</v>
      </c>
      <c r="M2345" t="s">
        <v>107</v>
      </c>
      <c r="N2345" t="s">
        <v>108</v>
      </c>
      <c r="O2345">
        <v>90</v>
      </c>
      <c r="P2345">
        <v>88</v>
      </c>
      <c r="Q2345" t="b">
        <v>0</v>
      </c>
      <c r="R2345">
        <v>1</v>
      </c>
      <c r="S2345">
        <v>1</v>
      </c>
      <c r="T2345" t="s">
        <v>73</v>
      </c>
      <c r="U2345" t="s">
        <v>74</v>
      </c>
      <c r="V2345" t="s">
        <v>52</v>
      </c>
      <c r="W2345" t="s">
        <v>53</v>
      </c>
      <c r="X2345">
        <v>8.5</v>
      </c>
      <c r="Y2345">
        <v>6.8</v>
      </c>
      <c r="Z2345">
        <v>4.8899999999999997</v>
      </c>
      <c r="AA2345">
        <v>1.79</v>
      </c>
      <c r="AB2345">
        <v>6.68</v>
      </c>
      <c r="AC2345">
        <v>5.68</v>
      </c>
      <c r="AD2345">
        <v>1</v>
      </c>
      <c r="AE2345">
        <v>6.02</v>
      </c>
      <c r="AF2345">
        <v>0</v>
      </c>
      <c r="AG2345">
        <v>0.66</v>
      </c>
      <c r="AH2345" t="s">
        <v>54</v>
      </c>
      <c r="AK2345">
        <v>6</v>
      </c>
      <c r="AL2345">
        <v>0</v>
      </c>
    </row>
    <row r="2346" spans="1:38" x14ac:dyDescent="0.25">
      <c r="A2346" t="s">
        <v>2615</v>
      </c>
      <c r="B2346" s="1">
        <v>45197</v>
      </c>
      <c r="C2346" t="s">
        <v>212</v>
      </c>
      <c r="D2346" t="s">
        <v>66</v>
      </c>
      <c r="E2346" t="s">
        <v>67</v>
      </c>
      <c r="F2346" t="s">
        <v>68</v>
      </c>
      <c r="G2346" t="s">
        <v>43</v>
      </c>
      <c r="H2346" t="s">
        <v>44</v>
      </c>
      <c r="I2346" t="s">
        <v>45</v>
      </c>
      <c r="J2346" t="s">
        <v>46</v>
      </c>
      <c r="K2346" t="s">
        <v>106</v>
      </c>
      <c r="M2346" t="s">
        <v>107</v>
      </c>
      <c r="N2346" t="s">
        <v>108</v>
      </c>
      <c r="O2346">
        <v>90</v>
      </c>
      <c r="P2346">
        <v>85</v>
      </c>
      <c r="Q2346" t="b">
        <v>0</v>
      </c>
      <c r="R2346">
        <v>1</v>
      </c>
      <c r="S2346">
        <v>0</v>
      </c>
      <c r="T2346" t="s">
        <v>73</v>
      </c>
      <c r="U2346" t="s">
        <v>74</v>
      </c>
      <c r="V2346" t="s">
        <v>52</v>
      </c>
      <c r="W2346" t="s">
        <v>53</v>
      </c>
      <c r="X2346">
        <v>8.5</v>
      </c>
      <c r="Y2346">
        <v>6.8</v>
      </c>
      <c r="Z2346">
        <v>4.4400000000000004</v>
      </c>
      <c r="AA2346">
        <v>1.79</v>
      </c>
      <c r="AB2346">
        <v>6.23</v>
      </c>
      <c r="AC2346">
        <v>5.3</v>
      </c>
      <c r="AD2346">
        <v>1</v>
      </c>
      <c r="AE2346">
        <v>6.12</v>
      </c>
      <c r="AF2346">
        <v>0</v>
      </c>
      <c r="AG2346">
        <v>0.11</v>
      </c>
      <c r="AH2346" t="s">
        <v>54</v>
      </c>
      <c r="AK2346">
        <v>6</v>
      </c>
      <c r="AL2346">
        <v>0</v>
      </c>
    </row>
    <row r="2347" spans="1:38" x14ac:dyDescent="0.25">
      <c r="A2347" t="s">
        <v>2616</v>
      </c>
      <c r="B2347" s="1">
        <v>44989</v>
      </c>
      <c r="C2347" t="s">
        <v>507</v>
      </c>
      <c r="D2347" t="s">
        <v>90</v>
      </c>
      <c r="E2347" t="s">
        <v>91</v>
      </c>
      <c r="F2347" t="s">
        <v>92</v>
      </c>
      <c r="G2347" t="s">
        <v>80</v>
      </c>
      <c r="H2347" t="s">
        <v>81</v>
      </c>
      <c r="I2347" t="s">
        <v>82</v>
      </c>
      <c r="J2347" t="s">
        <v>46</v>
      </c>
      <c r="K2347" t="s">
        <v>180</v>
      </c>
      <c r="M2347" t="s">
        <v>181</v>
      </c>
      <c r="N2347" t="s">
        <v>182</v>
      </c>
      <c r="O2347">
        <v>30</v>
      </c>
      <c r="P2347">
        <v>29</v>
      </c>
      <c r="Q2347" t="b">
        <v>0</v>
      </c>
      <c r="R2347">
        <v>1</v>
      </c>
      <c r="S2347">
        <v>0</v>
      </c>
      <c r="T2347" t="s">
        <v>143</v>
      </c>
      <c r="U2347" t="s">
        <v>144</v>
      </c>
      <c r="V2347" t="s">
        <v>139</v>
      </c>
      <c r="W2347" t="s">
        <v>53</v>
      </c>
      <c r="X2347">
        <v>6.9</v>
      </c>
      <c r="Y2347">
        <v>5.52</v>
      </c>
      <c r="Z2347">
        <v>3.98</v>
      </c>
      <c r="AA2347">
        <v>1.77</v>
      </c>
      <c r="AB2347">
        <v>5.75</v>
      </c>
      <c r="AC2347">
        <v>4.5999999999999996</v>
      </c>
      <c r="AD2347">
        <v>1.1499999999999999</v>
      </c>
      <c r="AE2347">
        <v>5.07</v>
      </c>
      <c r="AF2347">
        <v>0</v>
      </c>
      <c r="AG2347">
        <v>0.68</v>
      </c>
      <c r="AH2347" t="s">
        <v>54</v>
      </c>
      <c r="AK2347">
        <v>0</v>
      </c>
      <c r="AL2347">
        <v>1</v>
      </c>
    </row>
    <row r="2348" spans="1:38" x14ac:dyDescent="0.25">
      <c r="A2348" t="s">
        <v>2617</v>
      </c>
      <c r="B2348" s="1">
        <v>45275</v>
      </c>
      <c r="C2348" t="s">
        <v>372</v>
      </c>
      <c r="D2348" t="s">
        <v>90</v>
      </c>
      <c r="E2348" t="s">
        <v>91</v>
      </c>
      <c r="F2348" t="s">
        <v>92</v>
      </c>
      <c r="G2348" t="s">
        <v>43</v>
      </c>
      <c r="H2348" t="s">
        <v>44</v>
      </c>
      <c r="I2348" t="s">
        <v>45</v>
      </c>
      <c r="J2348" t="s">
        <v>46</v>
      </c>
      <c r="K2348" t="s">
        <v>103</v>
      </c>
      <c r="M2348" t="s">
        <v>95</v>
      </c>
      <c r="N2348" t="s">
        <v>96</v>
      </c>
      <c r="O2348">
        <v>30</v>
      </c>
      <c r="P2348">
        <v>30</v>
      </c>
      <c r="Q2348" t="b">
        <v>0</v>
      </c>
      <c r="R2348">
        <v>1</v>
      </c>
      <c r="S2348">
        <v>0</v>
      </c>
      <c r="T2348" t="s">
        <v>99</v>
      </c>
      <c r="U2348" t="s">
        <v>100</v>
      </c>
      <c r="V2348" t="s">
        <v>52</v>
      </c>
      <c r="W2348" t="s">
        <v>53</v>
      </c>
      <c r="X2348">
        <v>18.2</v>
      </c>
      <c r="Y2348">
        <v>14.56</v>
      </c>
      <c r="Z2348">
        <v>8.86</v>
      </c>
      <c r="AA2348">
        <v>1.78</v>
      </c>
      <c r="AB2348">
        <v>10.64</v>
      </c>
      <c r="AC2348">
        <v>9.3699999999999992</v>
      </c>
      <c r="AD2348">
        <v>1.28</v>
      </c>
      <c r="AE2348">
        <v>13.23</v>
      </c>
      <c r="AF2348">
        <v>0</v>
      </c>
      <c r="AG2348">
        <v>-2.58</v>
      </c>
      <c r="AH2348" t="s">
        <v>54</v>
      </c>
      <c r="AK2348">
        <v>4</v>
      </c>
      <c r="AL2348">
        <v>0</v>
      </c>
    </row>
    <row r="2349" spans="1:38" x14ac:dyDescent="0.25">
      <c r="A2349" t="s">
        <v>2618</v>
      </c>
      <c r="B2349" s="1">
        <v>45347</v>
      </c>
      <c r="C2349" t="s">
        <v>235</v>
      </c>
      <c r="D2349" t="s">
        <v>122</v>
      </c>
      <c r="E2349" t="s">
        <v>123</v>
      </c>
      <c r="F2349" t="s">
        <v>124</v>
      </c>
      <c r="G2349" t="s">
        <v>57</v>
      </c>
      <c r="H2349" t="s">
        <v>58</v>
      </c>
      <c r="I2349" t="s">
        <v>59</v>
      </c>
      <c r="J2349" t="s">
        <v>46</v>
      </c>
      <c r="K2349" t="s">
        <v>260</v>
      </c>
      <c r="L2349" t="s">
        <v>261</v>
      </c>
      <c r="M2349" t="s">
        <v>262</v>
      </c>
      <c r="N2349" t="s">
        <v>157</v>
      </c>
      <c r="O2349">
        <v>28</v>
      </c>
      <c r="P2349">
        <v>28</v>
      </c>
      <c r="Q2349" t="b">
        <v>1</v>
      </c>
      <c r="R2349">
        <v>4</v>
      </c>
      <c r="S2349">
        <v>0</v>
      </c>
      <c r="T2349" t="s">
        <v>143</v>
      </c>
      <c r="U2349" t="s">
        <v>144</v>
      </c>
      <c r="V2349" t="s">
        <v>139</v>
      </c>
      <c r="W2349" t="s">
        <v>53</v>
      </c>
      <c r="X2349">
        <v>918</v>
      </c>
      <c r="Y2349">
        <v>780.3</v>
      </c>
      <c r="Z2349">
        <v>758.11</v>
      </c>
      <c r="AA2349">
        <v>1.77</v>
      </c>
      <c r="AB2349">
        <v>759.88</v>
      </c>
      <c r="AC2349">
        <v>607.91</v>
      </c>
      <c r="AD2349">
        <v>151.97999999999999</v>
      </c>
      <c r="AE2349">
        <v>735.25</v>
      </c>
      <c r="AF2349">
        <v>55.91</v>
      </c>
      <c r="AG2349">
        <v>-31.28</v>
      </c>
      <c r="AH2349" t="s">
        <v>54</v>
      </c>
      <c r="AK2349">
        <v>1</v>
      </c>
      <c r="AL2349">
        <v>1</v>
      </c>
    </row>
    <row r="2350" spans="1:38" x14ac:dyDescent="0.25">
      <c r="A2350" t="s">
        <v>2619</v>
      </c>
      <c r="B2350" s="1">
        <v>44971</v>
      </c>
      <c r="C2350" t="s">
        <v>304</v>
      </c>
      <c r="D2350" t="s">
        <v>122</v>
      </c>
      <c r="E2350" t="s">
        <v>123</v>
      </c>
      <c r="F2350" t="s">
        <v>124</v>
      </c>
      <c r="G2350" t="s">
        <v>111</v>
      </c>
      <c r="H2350" t="s">
        <v>112</v>
      </c>
      <c r="I2350" t="s">
        <v>113</v>
      </c>
      <c r="J2350" t="s">
        <v>46</v>
      </c>
      <c r="K2350" t="s">
        <v>93</v>
      </c>
      <c r="L2350" t="s">
        <v>94</v>
      </c>
      <c r="M2350" t="s">
        <v>95</v>
      </c>
      <c r="N2350" t="s">
        <v>96</v>
      </c>
      <c r="O2350">
        <v>30</v>
      </c>
      <c r="P2350">
        <v>29</v>
      </c>
      <c r="Q2350" t="b">
        <v>1</v>
      </c>
      <c r="R2350">
        <v>2</v>
      </c>
      <c r="S2350">
        <v>0</v>
      </c>
      <c r="T2350" t="s">
        <v>158</v>
      </c>
      <c r="U2350" t="s">
        <v>159</v>
      </c>
      <c r="V2350" t="s">
        <v>158</v>
      </c>
      <c r="W2350" t="s">
        <v>23</v>
      </c>
      <c r="X2350">
        <v>185.4</v>
      </c>
      <c r="Y2350">
        <v>157.59</v>
      </c>
      <c r="Z2350">
        <v>166.86</v>
      </c>
      <c r="AA2350">
        <v>0</v>
      </c>
      <c r="AB2350">
        <v>166.86</v>
      </c>
      <c r="AC2350">
        <v>0</v>
      </c>
      <c r="AD2350">
        <v>166.86</v>
      </c>
      <c r="AE2350">
        <v>147.22999999999999</v>
      </c>
      <c r="AF2350">
        <v>0</v>
      </c>
      <c r="AG2350">
        <v>19.63</v>
      </c>
      <c r="AH2350" t="s">
        <v>54</v>
      </c>
      <c r="AK2350">
        <v>4</v>
      </c>
      <c r="AL2350">
        <v>0</v>
      </c>
    </row>
    <row r="2351" spans="1:38" x14ac:dyDescent="0.25">
      <c r="A2351" t="s">
        <v>2620</v>
      </c>
      <c r="B2351" s="1">
        <v>45062</v>
      </c>
      <c r="C2351" t="s">
        <v>384</v>
      </c>
      <c r="D2351" t="s">
        <v>77</v>
      </c>
      <c r="E2351" t="s">
        <v>78</v>
      </c>
      <c r="F2351" t="s">
        <v>79</v>
      </c>
      <c r="G2351" t="s">
        <v>111</v>
      </c>
      <c r="H2351" t="s">
        <v>112</v>
      </c>
      <c r="I2351" t="s">
        <v>113</v>
      </c>
      <c r="J2351" t="s">
        <v>46</v>
      </c>
      <c r="K2351" t="s">
        <v>227</v>
      </c>
      <c r="L2351" t="s">
        <v>228</v>
      </c>
      <c r="M2351" t="s">
        <v>229</v>
      </c>
      <c r="N2351" t="s">
        <v>230</v>
      </c>
      <c r="O2351">
        <v>30</v>
      </c>
      <c r="P2351">
        <v>31</v>
      </c>
      <c r="Q2351" t="b">
        <v>1</v>
      </c>
      <c r="R2351">
        <v>4</v>
      </c>
      <c r="S2351">
        <v>1</v>
      </c>
      <c r="T2351" t="s">
        <v>73</v>
      </c>
      <c r="U2351" t="s">
        <v>74</v>
      </c>
      <c r="V2351" t="s">
        <v>52</v>
      </c>
      <c r="W2351" t="s">
        <v>53</v>
      </c>
      <c r="X2351">
        <v>618</v>
      </c>
      <c r="Y2351">
        <v>525.29999999999995</v>
      </c>
      <c r="Z2351">
        <v>522.79</v>
      </c>
      <c r="AA2351">
        <v>1.79</v>
      </c>
      <c r="AB2351">
        <v>524.58000000000004</v>
      </c>
      <c r="AC2351">
        <v>445.9</v>
      </c>
      <c r="AD2351">
        <v>78.69</v>
      </c>
      <c r="AE2351">
        <v>491.6</v>
      </c>
      <c r="AF2351">
        <v>0</v>
      </c>
      <c r="AG2351">
        <v>32.99</v>
      </c>
      <c r="AH2351" t="s">
        <v>54</v>
      </c>
      <c r="AK2351">
        <v>8</v>
      </c>
      <c r="AL2351">
        <v>0</v>
      </c>
    </row>
    <row r="2352" spans="1:38" x14ac:dyDescent="0.25">
      <c r="A2352" t="s">
        <v>2621</v>
      </c>
      <c r="B2352" s="1">
        <v>45417</v>
      </c>
      <c r="C2352" t="s">
        <v>274</v>
      </c>
      <c r="D2352" t="s">
        <v>122</v>
      </c>
      <c r="E2352" t="s">
        <v>123</v>
      </c>
      <c r="F2352" t="s">
        <v>124</v>
      </c>
      <c r="G2352" t="s">
        <v>111</v>
      </c>
      <c r="H2352" t="s">
        <v>112</v>
      </c>
      <c r="I2352" t="s">
        <v>113</v>
      </c>
      <c r="J2352" t="s">
        <v>46</v>
      </c>
      <c r="K2352" t="s">
        <v>93</v>
      </c>
      <c r="L2352" t="s">
        <v>94</v>
      </c>
      <c r="M2352" t="s">
        <v>95</v>
      </c>
      <c r="N2352" t="s">
        <v>96</v>
      </c>
      <c r="O2352">
        <v>30</v>
      </c>
      <c r="P2352">
        <v>28</v>
      </c>
      <c r="Q2352" t="b">
        <v>1</v>
      </c>
      <c r="R2352">
        <v>2</v>
      </c>
      <c r="S2352">
        <v>0</v>
      </c>
      <c r="T2352" t="s">
        <v>137</v>
      </c>
      <c r="U2352" t="s">
        <v>138</v>
      </c>
      <c r="V2352" t="s">
        <v>139</v>
      </c>
      <c r="W2352" t="s">
        <v>140</v>
      </c>
      <c r="X2352">
        <v>185.4</v>
      </c>
      <c r="Y2352">
        <v>157.59</v>
      </c>
      <c r="Z2352">
        <v>149.71</v>
      </c>
      <c r="AA2352">
        <v>0.75</v>
      </c>
      <c r="AB2352">
        <v>150.46</v>
      </c>
      <c r="AC2352">
        <v>108.33</v>
      </c>
      <c r="AD2352">
        <v>42.13</v>
      </c>
      <c r="AE2352">
        <v>143.87</v>
      </c>
      <c r="AF2352">
        <v>0</v>
      </c>
      <c r="AG2352">
        <v>6.58</v>
      </c>
      <c r="AH2352" t="s">
        <v>54</v>
      </c>
      <c r="AK2352">
        <v>2</v>
      </c>
      <c r="AL2352">
        <v>0</v>
      </c>
    </row>
    <row r="2353" spans="1:38" x14ac:dyDescent="0.25">
      <c r="A2353" t="s">
        <v>2622</v>
      </c>
      <c r="B2353" s="1">
        <v>45274</v>
      </c>
      <c r="C2353" t="s">
        <v>374</v>
      </c>
      <c r="D2353" t="s">
        <v>77</v>
      </c>
      <c r="E2353" t="s">
        <v>78</v>
      </c>
      <c r="F2353" t="s">
        <v>79</v>
      </c>
      <c r="G2353" t="s">
        <v>57</v>
      </c>
      <c r="H2353" t="s">
        <v>58</v>
      </c>
      <c r="I2353" t="s">
        <v>59</v>
      </c>
      <c r="J2353" t="s">
        <v>46</v>
      </c>
      <c r="K2353" t="s">
        <v>134</v>
      </c>
      <c r="M2353" t="s">
        <v>135</v>
      </c>
      <c r="N2353" t="s">
        <v>136</v>
      </c>
      <c r="O2353">
        <v>28</v>
      </c>
      <c r="P2353">
        <v>27</v>
      </c>
      <c r="Q2353" t="b">
        <v>0</v>
      </c>
      <c r="R2353">
        <v>4</v>
      </c>
      <c r="S2353">
        <v>1</v>
      </c>
      <c r="T2353" t="s">
        <v>50</v>
      </c>
      <c r="U2353" t="s">
        <v>51</v>
      </c>
      <c r="V2353" t="s">
        <v>52</v>
      </c>
      <c r="W2353" t="s">
        <v>53</v>
      </c>
      <c r="X2353">
        <v>4998</v>
      </c>
      <c r="Y2353">
        <v>4248.3</v>
      </c>
      <c r="Z2353">
        <v>2825.01</v>
      </c>
      <c r="AA2353">
        <v>1.78</v>
      </c>
      <c r="AB2353">
        <v>2826.79</v>
      </c>
      <c r="AC2353">
        <v>2459.31</v>
      </c>
      <c r="AD2353">
        <v>367.48</v>
      </c>
      <c r="AE2353">
        <v>3846.52</v>
      </c>
      <c r="AF2353">
        <v>0</v>
      </c>
      <c r="AG2353">
        <v>-1019.73</v>
      </c>
      <c r="AH2353" t="s">
        <v>54</v>
      </c>
      <c r="AK2353">
        <v>3</v>
      </c>
      <c r="AL2353">
        <v>1</v>
      </c>
    </row>
    <row r="2354" spans="1:38" x14ac:dyDescent="0.25">
      <c r="A2354" t="s">
        <v>2623</v>
      </c>
      <c r="B2354" s="1">
        <v>45350</v>
      </c>
      <c r="C2354" t="s">
        <v>523</v>
      </c>
      <c r="D2354" t="s">
        <v>40</v>
      </c>
      <c r="E2354" t="s">
        <v>41</v>
      </c>
      <c r="F2354" t="s">
        <v>42</v>
      </c>
      <c r="G2354" t="s">
        <v>111</v>
      </c>
      <c r="H2354" t="s">
        <v>112</v>
      </c>
      <c r="I2354" t="s">
        <v>113</v>
      </c>
      <c r="J2354" t="s">
        <v>46</v>
      </c>
      <c r="K2354" t="s">
        <v>103</v>
      </c>
      <c r="M2354" t="s">
        <v>95</v>
      </c>
      <c r="N2354" t="s">
        <v>96</v>
      </c>
      <c r="O2354">
        <v>30</v>
      </c>
      <c r="P2354">
        <v>29</v>
      </c>
      <c r="Q2354" t="b">
        <v>0</v>
      </c>
      <c r="R2354">
        <v>1</v>
      </c>
      <c r="S2354">
        <v>2</v>
      </c>
      <c r="T2354" t="s">
        <v>73</v>
      </c>
      <c r="U2354" t="s">
        <v>74</v>
      </c>
      <c r="V2354" t="s">
        <v>52</v>
      </c>
      <c r="W2354" t="s">
        <v>53</v>
      </c>
      <c r="X2354">
        <v>18.2</v>
      </c>
      <c r="Y2354">
        <v>14.56</v>
      </c>
      <c r="Z2354">
        <v>11.12</v>
      </c>
      <c r="AA2354">
        <v>1.79</v>
      </c>
      <c r="AB2354">
        <v>12.91</v>
      </c>
      <c r="AC2354">
        <v>10.98</v>
      </c>
      <c r="AD2354">
        <v>1.94</v>
      </c>
      <c r="AE2354">
        <v>13.04</v>
      </c>
      <c r="AF2354">
        <v>0</v>
      </c>
      <c r="AG2354">
        <v>-0.13</v>
      </c>
      <c r="AH2354" t="s">
        <v>210</v>
      </c>
      <c r="AK2354">
        <v>5</v>
      </c>
      <c r="AL2354">
        <v>0</v>
      </c>
    </row>
    <row r="2355" spans="1:38" x14ac:dyDescent="0.25">
      <c r="A2355" t="s">
        <v>2624</v>
      </c>
      <c r="B2355" s="1">
        <v>45266</v>
      </c>
      <c r="C2355" t="s">
        <v>363</v>
      </c>
      <c r="D2355" t="s">
        <v>77</v>
      </c>
      <c r="E2355" t="s">
        <v>78</v>
      </c>
      <c r="F2355" t="s">
        <v>79</v>
      </c>
      <c r="G2355" t="s">
        <v>57</v>
      </c>
      <c r="H2355" t="s">
        <v>58</v>
      </c>
      <c r="I2355" t="s">
        <v>59</v>
      </c>
      <c r="J2355" t="s">
        <v>46</v>
      </c>
      <c r="K2355" t="s">
        <v>106</v>
      </c>
      <c r="M2355" t="s">
        <v>107</v>
      </c>
      <c r="N2355" t="s">
        <v>108</v>
      </c>
      <c r="O2355">
        <v>90</v>
      </c>
      <c r="P2355">
        <v>85</v>
      </c>
      <c r="Q2355" t="b">
        <v>0</v>
      </c>
      <c r="R2355">
        <v>1</v>
      </c>
      <c r="S2355">
        <v>0</v>
      </c>
      <c r="T2355" t="s">
        <v>50</v>
      </c>
      <c r="U2355" t="s">
        <v>51</v>
      </c>
      <c r="V2355" t="s">
        <v>52</v>
      </c>
      <c r="W2355" t="s">
        <v>53</v>
      </c>
      <c r="X2355">
        <v>8.5</v>
      </c>
      <c r="Y2355">
        <v>6.8</v>
      </c>
      <c r="Z2355">
        <v>4.46</v>
      </c>
      <c r="AA2355">
        <v>1.78</v>
      </c>
      <c r="AB2355">
        <v>6.24</v>
      </c>
      <c r="AC2355">
        <v>5.43</v>
      </c>
      <c r="AD2355">
        <v>1</v>
      </c>
      <c r="AE2355">
        <v>6.56</v>
      </c>
      <c r="AF2355">
        <v>0</v>
      </c>
      <c r="AG2355">
        <v>-0.32</v>
      </c>
      <c r="AH2355" t="s">
        <v>54</v>
      </c>
      <c r="AK2355">
        <v>7</v>
      </c>
      <c r="AL2355">
        <v>0</v>
      </c>
    </row>
    <row r="2356" spans="1:38" x14ac:dyDescent="0.25">
      <c r="A2356" t="s">
        <v>2625</v>
      </c>
      <c r="B2356" s="1">
        <v>44934</v>
      </c>
      <c r="C2356" t="s">
        <v>102</v>
      </c>
      <c r="D2356" t="s">
        <v>90</v>
      </c>
      <c r="E2356" t="s">
        <v>91</v>
      </c>
      <c r="F2356" t="s">
        <v>92</v>
      </c>
      <c r="G2356" t="s">
        <v>111</v>
      </c>
      <c r="H2356" t="s">
        <v>112</v>
      </c>
      <c r="I2356" t="s">
        <v>113</v>
      </c>
      <c r="J2356" t="s">
        <v>46</v>
      </c>
      <c r="K2356" t="s">
        <v>103</v>
      </c>
      <c r="M2356" t="s">
        <v>95</v>
      </c>
      <c r="N2356" t="s">
        <v>96</v>
      </c>
      <c r="O2356">
        <v>30</v>
      </c>
      <c r="P2356">
        <v>31</v>
      </c>
      <c r="Q2356" t="b">
        <v>0</v>
      </c>
      <c r="R2356">
        <v>1</v>
      </c>
      <c r="S2356">
        <v>0</v>
      </c>
      <c r="T2356" t="s">
        <v>62</v>
      </c>
      <c r="U2356" t="s">
        <v>63</v>
      </c>
      <c r="V2356" t="s">
        <v>52</v>
      </c>
      <c r="W2356" t="s">
        <v>53</v>
      </c>
      <c r="X2356">
        <v>18.2</v>
      </c>
      <c r="Y2356">
        <v>14.56</v>
      </c>
      <c r="Z2356">
        <v>10.73</v>
      </c>
      <c r="AA2356">
        <v>1.8</v>
      </c>
      <c r="AB2356">
        <v>12.53</v>
      </c>
      <c r="AC2356">
        <v>10.53</v>
      </c>
      <c r="AD2356">
        <v>2.0099999999999998</v>
      </c>
      <c r="AE2356">
        <v>13.92</v>
      </c>
      <c r="AF2356">
        <v>0</v>
      </c>
      <c r="AG2356">
        <v>-1.38</v>
      </c>
      <c r="AH2356" t="s">
        <v>54</v>
      </c>
      <c r="AK2356">
        <v>9</v>
      </c>
      <c r="AL2356">
        <v>1</v>
      </c>
    </row>
    <row r="2357" spans="1:38" x14ac:dyDescent="0.25">
      <c r="A2357" t="s">
        <v>2626</v>
      </c>
      <c r="B2357" s="1">
        <v>45012</v>
      </c>
      <c r="C2357" t="s">
        <v>119</v>
      </c>
      <c r="D2357" t="s">
        <v>40</v>
      </c>
      <c r="E2357" t="s">
        <v>41</v>
      </c>
      <c r="F2357" t="s">
        <v>42</v>
      </c>
      <c r="G2357" t="s">
        <v>111</v>
      </c>
      <c r="H2357" t="s">
        <v>112</v>
      </c>
      <c r="I2357" t="s">
        <v>113</v>
      </c>
      <c r="J2357" t="s">
        <v>46</v>
      </c>
      <c r="K2357" t="s">
        <v>106</v>
      </c>
      <c r="M2357" t="s">
        <v>107</v>
      </c>
      <c r="N2357" t="s">
        <v>108</v>
      </c>
      <c r="O2357">
        <v>90</v>
      </c>
      <c r="P2357">
        <v>91</v>
      </c>
      <c r="Q2357" t="b">
        <v>0</v>
      </c>
      <c r="R2357">
        <v>1</v>
      </c>
      <c r="S2357">
        <v>0</v>
      </c>
      <c r="T2357" t="s">
        <v>50</v>
      </c>
      <c r="U2357" t="s">
        <v>51</v>
      </c>
      <c r="V2357" t="s">
        <v>52</v>
      </c>
      <c r="W2357" t="s">
        <v>53</v>
      </c>
      <c r="X2357">
        <v>8.5</v>
      </c>
      <c r="Y2357">
        <v>6.8</v>
      </c>
      <c r="Z2357">
        <v>3.9</v>
      </c>
      <c r="AA2357">
        <v>1.78</v>
      </c>
      <c r="AB2357">
        <v>5.68</v>
      </c>
      <c r="AC2357">
        <v>4.9400000000000004</v>
      </c>
      <c r="AD2357">
        <v>1</v>
      </c>
      <c r="AE2357">
        <v>6.22</v>
      </c>
      <c r="AF2357">
        <v>0</v>
      </c>
      <c r="AG2357">
        <v>-0.54</v>
      </c>
      <c r="AH2357" t="s">
        <v>54</v>
      </c>
      <c r="AK2357">
        <v>3</v>
      </c>
      <c r="AL2357">
        <v>0</v>
      </c>
    </row>
    <row r="2358" spans="1:38" x14ac:dyDescent="0.25">
      <c r="A2358" t="s">
        <v>2627</v>
      </c>
      <c r="B2358" s="1">
        <v>44944</v>
      </c>
      <c r="C2358" t="s">
        <v>56</v>
      </c>
      <c r="D2358" t="s">
        <v>40</v>
      </c>
      <c r="E2358" t="s">
        <v>41</v>
      </c>
      <c r="F2358" t="s">
        <v>42</v>
      </c>
      <c r="G2358" t="s">
        <v>80</v>
      </c>
      <c r="H2358" t="s">
        <v>81</v>
      </c>
      <c r="I2358" t="s">
        <v>82</v>
      </c>
      <c r="J2358" t="s">
        <v>46</v>
      </c>
      <c r="K2358" t="s">
        <v>114</v>
      </c>
      <c r="L2358" t="s">
        <v>115</v>
      </c>
      <c r="M2358" t="s">
        <v>116</v>
      </c>
      <c r="N2358" t="s">
        <v>117</v>
      </c>
      <c r="O2358">
        <v>30</v>
      </c>
      <c r="P2358">
        <v>29</v>
      </c>
      <c r="Q2358" t="b">
        <v>1</v>
      </c>
      <c r="R2358">
        <v>4</v>
      </c>
      <c r="S2358">
        <v>0</v>
      </c>
      <c r="T2358" t="s">
        <v>99</v>
      </c>
      <c r="U2358" t="s">
        <v>100</v>
      </c>
      <c r="V2358" t="s">
        <v>52</v>
      </c>
      <c r="W2358" t="s">
        <v>53</v>
      </c>
      <c r="X2358">
        <v>564</v>
      </c>
      <c r="Y2358">
        <v>479.4</v>
      </c>
      <c r="Z2358">
        <v>473.09</v>
      </c>
      <c r="AA2358">
        <v>1.78</v>
      </c>
      <c r="AB2358">
        <v>474.87</v>
      </c>
      <c r="AC2358">
        <v>417.89</v>
      </c>
      <c r="AD2358">
        <v>56.98</v>
      </c>
      <c r="AE2358">
        <v>453.54</v>
      </c>
      <c r="AF2358">
        <v>0</v>
      </c>
      <c r="AG2358">
        <v>21.32</v>
      </c>
      <c r="AH2358" t="s">
        <v>54</v>
      </c>
      <c r="AK2358">
        <v>5</v>
      </c>
      <c r="AL2358">
        <v>0</v>
      </c>
    </row>
    <row r="2359" spans="1:38" x14ac:dyDescent="0.25">
      <c r="A2359" t="s">
        <v>2628</v>
      </c>
      <c r="B2359" s="1">
        <v>45075</v>
      </c>
      <c r="C2359" t="s">
        <v>220</v>
      </c>
      <c r="D2359" t="s">
        <v>40</v>
      </c>
      <c r="E2359" t="s">
        <v>41</v>
      </c>
      <c r="F2359" t="s">
        <v>42</v>
      </c>
      <c r="G2359" t="s">
        <v>43</v>
      </c>
      <c r="H2359" t="s">
        <v>44</v>
      </c>
      <c r="I2359" t="s">
        <v>45</v>
      </c>
      <c r="J2359" t="s">
        <v>46</v>
      </c>
      <c r="K2359" t="s">
        <v>93</v>
      </c>
      <c r="L2359" t="s">
        <v>94</v>
      </c>
      <c r="M2359" t="s">
        <v>95</v>
      </c>
      <c r="N2359" t="s">
        <v>96</v>
      </c>
      <c r="O2359">
        <v>30</v>
      </c>
      <c r="P2359">
        <v>29</v>
      </c>
      <c r="Q2359" t="b">
        <v>1</v>
      </c>
      <c r="R2359">
        <v>2</v>
      </c>
      <c r="S2359">
        <v>0</v>
      </c>
      <c r="T2359" t="s">
        <v>99</v>
      </c>
      <c r="U2359" t="s">
        <v>100</v>
      </c>
      <c r="V2359" t="s">
        <v>52</v>
      </c>
      <c r="W2359" t="s">
        <v>53</v>
      </c>
      <c r="X2359">
        <v>185.4</v>
      </c>
      <c r="Y2359">
        <v>157.59</v>
      </c>
      <c r="Z2359">
        <v>157.76</v>
      </c>
      <c r="AA2359">
        <v>1.78</v>
      </c>
      <c r="AB2359">
        <v>159.54</v>
      </c>
      <c r="AC2359">
        <v>140.38999999999999</v>
      </c>
      <c r="AD2359">
        <v>19.14</v>
      </c>
      <c r="AE2359">
        <v>140.78</v>
      </c>
      <c r="AF2359">
        <v>0</v>
      </c>
      <c r="AG2359">
        <v>18.760000000000002</v>
      </c>
      <c r="AH2359" t="s">
        <v>54</v>
      </c>
      <c r="AK2359">
        <v>5</v>
      </c>
      <c r="AL2359">
        <v>0</v>
      </c>
    </row>
    <row r="2360" spans="1:38" x14ac:dyDescent="0.25">
      <c r="A2360" t="s">
        <v>2629</v>
      </c>
      <c r="B2360" s="1">
        <v>44962</v>
      </c>
      <c r="C2360" t="s">
        <v>233</v>
      </c>
      <c r="D2360" t="s">
        <v>40</v>
      </c>
      <c r="E2360" t="s">
        <v>41</v>
      </c>
      <c r="F2360" t="s">
        <v>42</v>
      </c>
      <c r="G2360" t="s">
        <v>111</v>
      </c>
      <c r="H2360" t="s">
        <v>112</v>
      </c>
      <c r="I2360" t="s">
        <v>113</v>
      </c>
      <c r="J2360" t="s">
        <v>46</v>
      </c>
      <c r="K2360" t="s">
        <v>83</v>
      </c>
      <c r="M2360" t="s">
        <v>84</v>
      </c>
      <c r="N2360" t="s">
        <v>85</v>
      </c>
      <c r="O2360">
        <v>30</v>
      </c>
      <c r="P2360">
        <v>29</v>
      </c>
      <c r="Q2360" t="b">
        <v>0</v>
      </c>
      <c r="R2360">
        <v>1</v>
      </c>
      <c r="S2360">
        <v>0</v>
      </c>
      <c r="T2360" t="s">
        <v>143</v>
      </c>
      <c r="U2360" t="s">
        <v>144</v>
      </c>
      <c r="V2360" t="s">
        <v>139</v>
      </c>
      <c r="W2360" t="s">
        <v>53</v>
      </c>
      <c r="X2360">
        <v>7.2</v>
      </c>
      <c r="Y2360">
        <v>5.76</v>
      </c>
      <c r="Z2360">
        <v>4.1100000000000003</v>
      </c>
      <c r="AA2360">
        <v>1.77</v>
      </c>
      <c r="AB2360">
        <v>5.88</v>
      </c>
      <c r="AC2360">
        <v>4.7</v>
      </c>
      <c r="AD2360">
        <v>1.18</v>
      </c>
      <c r="AE2360">
        <v>5.0999999999999996</v>
      </c>
      <c r="AF2360">
        <v>0</v>
      </c>
      <c r="AG2360">
        <v>0.78</v>
      </c>
      <c r="AH2360" t="s">
        <v>54</v>
      </c>
      <c r="AK2360">
        <v>1</v>
      </c>
      <c r="AL2360">
        <v>1</v>
      </c>
    </row>
    <row r="2361" spans="1:38" x14ac:dyDescent="0.25">
      <c r="A2361" t="s">
        <v>2630</v>
      </c>
      <c r="B2361" s="1">
        <v>45156</v>
      </c>
      <c r="C2361" t="s">
        <v>233</v>
      </c>
      <c r="D2361" t="s">
        <v>40</v>
      </c>
      <c r="E2361" t="s">
        <v>41</v>
      </c>
      <c r="F2361" t="s">
        <v>42</v>
      </c>
      <c r="G2361" t="s">
        <v>43</v>
      </c>
      <c r="H2361" t="s">
        <v>44</v>
      </c>
      <c r="I2361" t="s">
        <v>45</v>
      </c>
      <c r="J2361" t="s">
        <v>46</v>
      </c>
      <c r="K2361" t="s">
        <v>163</v>
      </c>
      <c r="L2361" t="s">
        <v>164</v>
      </c>
      <c r="M2361" t="s">
        <v>165</v>
      </c>
      <c r="N2361" t="s">
        <v>157</v>
      </c>
      <c r="O2361">
        <v>30</v>
      </c>
      <c r="P2361">
        <v>30</v>
      </c>
      <c r="Q2361" t="b">
        <v>1</v>
      </c>
      <c r="R2361">
        <v>4</v>
      </c>
      <c r="S2361">
        <v>1</v>
      </c>
      <c r="T2361" t="s">
        <v>73</v>
      </c>
      <c r="U2361" t="s">
        <v>74</v>
      </c>
      <c r="V2361" t="s">
        <v>52</v>
      </c>
      <c r="W2361" t="s">
        <v>53</v>
      </c>
      <c r="X2361">
        <v>936</v>
      </c>
      <c r="Y2361">
        <v>795.6</v>
      </c>
      <c r="Z2361">
        <v>796.04</v>
      </c>
      <c r="AA2361">
        <v>1.79</v>
      </c>
      <c r="AB2361">
        <v>797.83</v>
      </c>
      <c r="AC2361">
        <v>678.16</v>
      </c>
      <c r="AD2361">
        <v>119.68</v>
      </c>
      <c r="AE2361">
        <v>722.73</v>
      </c>
      <c r="AF2361">
        <v>0</v>
      </c>
      <c r="AG2361">
        <v>75.099999999999994</v>
      </c>
      <c r="AH2361" t="s">
        <v>54</v>
      </c>
      <c r="AK2361">
        <v>11</v>
      </c>
      <c r="AL2361">
        <v>0</v>
      </c>
    </row>
    <row r="2362" spans="1:38" x14ac:dyDescent="0.25">
      <c r="A2362" t="s">
        <v>2631</v>
      </c>
      <c r="B2362" s="1">
        <v>45342</v>
      </c>
      <c r="C2362" t="s">
        <v>266</v>
      </c>
      <c r="D2362" t="s">
        <v>90</v>
      </c>
      <c r="E2362" t="s">
        <v>91</v>
      </c>
      <c r="F2362" t="s">
        <v>92</v>
      </c>
      <c r="G2362" t="s">
        <v>43</v>
      </c>
      <c r="H2362" t="s">
        <v>44</v>
      </c>
      <c r="I2362" t="s">
        <v>45</v>
      </c>
      <c r="J2362" t="s">
        <v>46</v>
      </c>
      <c r="K2362" t="s">
        <v>93</v>
      </c>
      <c r="L2362" t="s">
        <v>94</v>
      </c>
      <c r="M2362" t="s">
        <v>95</v>
      </c>
      <c r="N2362" t="s">
        <v>96</v>
      </c>
      <c r="O2362">
        <v>30</v>
      </c>
      <c r="P2362">
        <v>28</v>
      </c>
      <c r="Q2362" t="b">
        <v>1</v>
      </c>
      <c r="R2362">
        <v>2</v>
      </c>
      <c r="S2362">
        <v>0</v>
      </c>
      <c r="T2362" t="s">
        <v>143</v>
      </c>
      <c r="U2362" t="s">
        <v>144</v>
      </c>
      <c r="V2362" t="s">
        <v>139</v>
      </c>
      <c r="W2362" t="s">
        <v>53</v>
      </c>
      <c r="X2362">
        <v>185.4</v>
      </c>
      <c r="Y2362">
        <v>157.59</v>
      </c>
      <c r="Z2362">
        <v>156.1</v>
      </c>
      <c r="AA2362">
        <v>1.77</v>
      </c>
      <c r="AB2362">
        <v>157.87</v>
      </c>
      <c r="AC2362">
        <v>126.3</v>
      </c>
      <c r="AD2362">
        <v>31.57</v>
      </c>
      <c r="AE2362">
        <v>147.75</v>
      </c>
      <c r="AF2362">
        <v>9.86</v>
      </c>
      <c r="AG2362">
        <v>0.26</v>
      </c>
      <c r="AH2362" t="s">
        <v>54</v>
      </c>
      <c r="AK2362">
        <v>11</v>
      </c>
      <c r="AL2362">
        <v>0</v>
      </c>
    </row>
    <row r="2363" spans="1:38" x14ac:dyDescent="0.25">
      <c r="A2363" t="s">
        <v>2632</v>
      </c>
      <c r="B2363" s="1">
        <v>45100</v>
      </c>
      <c r="C2363" t="s">
        <v>250</v>
      </c>
      <c r="D2363" t="s">
        <v>66</v>
      </c>
      <c r="E2363" t="s">
        <v>67</v>
      </c>
      <c r="F2363" t="s">
        <v>68</v>
      </c>
      <c r="G2363" t="s">
        <v>43</v>
      </c>
      <c r="H2363" t="s">
        <v>44</v>
      </c>
      <c r="I2363" t="s">
        <v>45</v>
      </c>
      <c r="J2363" t="s">
        <v>46</v>
      </c>
      <c r="K2363" t="s">
        <v>93</v>
      </c>
      <c r="L2363" t="s">
        <v>94</v>
      </c>
      <c r="M2363" t="s">
        <v>95</v>
      </c>
      <c r="N2363" t="s">
        <v>96</v>
      </c>
      <c r="O2363">
        <v>30</v>
      </c>
      <c r="P2363">
        <v>30</v>
      </c>
      <c r="Q2363" t="b">
        <v>1</v>
      </c>
      <c r="R2363">
        <v>2</v>
      </c>
      <c r="S2363">
        <v>1</v>
      </c>
      <c r="T2363" t="s">
        <v>143</v>
      </c>
      <c r="U2363" t="s">
        <v>144</v>
      </c>
      <c r="V2363" t="s">
        <v>139</v>
      </c>
      <c r="W2363" t="s">
        <v>53</v>
      </c>
      <c r="X2363">
        <v>185.4</v>
      </c>
      <c r="Y2363">
        <v>157.59</v>
      </c>
      <c r="Z2363">
        <v>153.47</v>
      </c>
      <c r="AA2363">
        <v>1.77</v>
      </c>
      <c r="AB2363">
        <v>155.24</v>
      </c>
      <c r="AC2363">
        <v>124.2</v>
      </c>
      <c r="AD2363">
        <v>31.05</v>
      </c>
      <c r="AE2363">
        <v>151.72999999999999</v>
      </c>
      <c r="AF2363">
        <v>12.91</v>
      </c>
      <c r="AG2363">
        <v>-9.4</v>
      </c>
      <c r="AH2363" t="s">
        <v>54</v>
      </c>
      <c r="AK2363">
        <v>10</v>
      </c>
      <c r="AL2363">
        <v>0</v>
      </c>
    </row>
    <row r="2364" spans="1:38" x14ac:dyDescent="0.25">
      <c r="A2364" t="s">
        <v>2633</v>
      </c>
      <c r="B2364" s="1">
        <v>45314</v>
      </c>
      <c r="C2364" t="s">
        <v>238</v>
      </c>
      <c r="D2364" t="s">
        <v>122</v>
      </c>
      <c r="E2364" t="s">
        <v>123</v>
      </c>
      <c r="F2364" t="s">
        <v>124</v>
      </c>
      <c r="G2364" t="s">
        <v>111</v>
      </c>
      <c r="H2364" t="s">
        <v>112</v>
      </c>
      <c r="I2364" t="s">
        <v>113</v>
      </c>
      <c r="J2364" t="s">
        <v>46</v>
      </c>
      <c r="K2364" t="s">
        <v>184</v>
      </c>
      <c r="L2364" t="s">
        <v>185</v>
      </c>
      <c r="M2364" t="s">
        <v>186</v>
      </c>
      <c r="N2364" t="s">
        <v>171</v>
      </c>
      <c r="O2364">
        <v>30</v>
      </c>
      <c r="P2364">
        <v>29</v>
      </c>
      <c r="Q2364" t="b">
        <v>1</v>
      </c>
      <c r="R2364">
        <v>3</v>
      </c>
      <c r="S2364">
        <v>1</v>
      </c>
      <c r="T2364" t="s">
        <v>73</v>
      </c>
      <c r="U2364" t="s">
        <v>74</v>
      </c>
      <c r="V2364" t="s">
        <v>52</v>
      </c>
      <c r="W2364" t="s">
        <v>53</v>
      </c>
      <c r="X2364">
        <v>558</v>
      </c>
      <c r="Y2364">
        <v>474.3</v>
      </c>
      <c r="Z2364">
        <v>471.97</v>
      </c>
      <c r="AA2364">
        <v>1.79</v>
      </c>
      <c r="AB2364">
        <v>473.76</v>
      </c>
      <c r="AC2364">
        <v>402.69</v>
      </c>
      <c r="AD2364">
        <v>71.06</v>
      </c>
      <c r="AE2364">
        <v>421.41</v>
      </c>
      <c r="AF2364">
        <v>0</v>
      </c>
      <c r="AG2364">
        <v>52.34</v>
      </c>
      <c r="AH2364" t="s">
        <v>54</v>
      </c>
      <c r="AK2364">
        <v>0</v>
      </c>
      <c r="AL2364">
        <v>0</v>
      </c>
    </row>
    <row r="2365" spans="1:38" x14ac:dyDescent="0.25">
      <c r="A2365" t="s">
        <v>2634</v>
      </c>
      <c r="B2365" s="1">
        <v>45530</v>
      </c>
      <c r="C2365" t="s">
        <v>286</v>
      </c>
      <c r="D2365" t="s">
        <v>77</v>
      </c>
      <c r="E2365" t="s">
        <v>78</v>
      </c>
      <c r="F2365" t="s">
        <v>79</v>
      </c>
      <c r="G2365" t="s">
        <v>43</v>
      </c>
      <c r="H2365" t="s">
        <v>44</v>
      </c>
      <c r="I2365" t="s">
        <v>45</v>
      </c>
      <c r="J2365" t="s">
        <v>46</v>
      </c>
      <c r="K2365" t="s">
        <v>103</v>
      </c>
      <c r="M2365" t="s">
        <v>95</v>
      </c>
      <c r="N2365" t="s">
        <v>96</v>
      </c>
      <c r="O2365">
        <v>90</v>
      </c>
      <c r="P2365">
        <v>91</v>
      </c>
      <c r="Q2365" t="b">
        <v>0</v>
      </c>
      <c r="R2365">
        <v>1</v>
      </c>
      <c r="S2365">
        <v>0</v>
      </c>
      <c r="T2365" t="s">
        <v>50</v>
      </c>
      <c r="U2365" t="s">
        <v>51</v>
      </c>
      <c r="V2365" t="s">
        <v>52</v>
      </c>
      <c r="W2365" t="s">
        <v>53</v>
      </c>
      <c r="X2365">
        <v>18.2</v>
      </c>
      <c r="Y2365">
        <v>14.56</v>
      </c>
      <c r="Z2365">
        <v>32.42</v>
      </c>
      <c r="AA2365">
        <v>1.78</v>
      </c>
      <c r="AB2365">
        <v>34.200000000000003</v>
      </c>
      <c r="AC2365">
        <v>29.76</v>
      </c>
      <c r="AD2365">
        <v>4.45</v>
      </c>
      <c r="AE2365">
        <v>39.18</v>
      </c>
      <c r="AF2365">
        <v>0</v>
      </c>
      <c r="AG2365">
        <v>-4.9800000000000004</v>
      </c>
      <c r="AH2365" t="s">
        <v>54</v>
      </c>
      <c r="AK2365">
        <v>6</v>
      </c>
      <c r="AL2365">
        <v>0</v>
      </c>
    </row>
    <row r="2366" spans="1:38" x14ac:dyDescent="0.25">
      <c r="A2366" t="s">
        <v>2635</v>
      </c>
      <c r="B2366" s="1">
        <v>44971</v>
      </c>
      <c r="C2366" t="s">
        <v>350</v>
      </c>
      <c r="D2366" t="s">
        <v>77</v>
      </c>
      <c r="E2366" t="s">
        <v>78</v>
      </c>
      <c r="F2366" t="s">
        <v>79</v>
      </c>
      <c r="G2366" t="s">
        <v>43</v>
      </c>
      <c r="H2366" t="s">
        <v>44</v>
      </c>
      <c r="I2366" t="s">
        <v>45</v>
      </c>
      <c r="J2366" t="s">
        <v>46</v>
      </c>
      <c r="K2366" t="s">
        <v>106</v>
      </c>
      <c r="M2366" t="s">
        <v>107</v>
      </c>
      <c r="N2366" t="s">
        <v>108</v>
      </c>
      <c r="O2366">
        <v>90</v>
      </c>
      <c r="P2366">
        <v>93</v>
      </c>
      <c r="Q2366" t="b">
        <v>0</v>
      </c>
      <c r="R2366">
        <v>1</v>
      </c>
      <c r="S2366">
        <v>2</v>
      </c>
      <c r="T2366" t="s">
        <v>99</v>
      </c>
      <c r="U2366" t="s">
        <v>100</v>
      </c>
      <c r="V2366" t="s">
        <v>52</v>
      </c>
      <c r="W2366" t="s">
        <v>53</v>
      </c>
      <c r="X2366">
        <v>8.5</v>
      </c>
      <c r="Y2366">
        <v>6.8</v>
      </c>
      <c r="Z2366">
        <v>4.9400000000000004</v>
      </c>
      <c r="AA2366">
        <v>1.78</v>
      </c>
      <c r="AB2366">
        <v>6.72</v>
      </c>
      <c r="AC2366">
        <v>5.91</v>
      </c>
      <c r="AD2366">
        <v>1</v>
      </c>
      <c r="AE2366">
        <v>6.47</v>
      </c>
      <c r="AF2366">
        <v>0</v>
      </c>
      <c r="AG2366">
        <v>0.24</v>
      </c>
      <c r="AH2366" t="s">
        <v>54</v>
      </c>
      <c r="AK2366">
        <v>11</v>
      </c>
      <c r="AL2366">
        <v>0</v>
      </c>
    </row>
    <row r="2367" spans="1:38" x14ac:dyDescent="0.25">
      <c r="A2367" t="s">
        <v>2636</v>
      </c>
      <c r="B2367" s="1">
        <v>45606</v>
      </c>
      <c r="C2367" t="s">
        <v>301</v>
      </c>
      <c r="D2367" t="s">
        <v>90</v>
      </c>
      <c r="E2367" t="s">
        <v>91</v>
      </c>
      <c r="F2367" t="s">
        <v>92</v>
      </c>
      <c r="G2367" t="s">
        <v>57</v>
      </c>
      <c r="H2367" t="s">
        <v>58</v>
      </c>
      <c r="I2367" t="s">
        <v>59</v>
      </c>
      <c r="J2367" t="s">
        <v>46</v>
      </c>
      <c r="K2367" t="s">
        <v>163</v>
      </c>
      <c r="L2367" t="s">
        <v>164</v>
      </c>
      <c r="M2367" t="s">
        <v>165</v>
      </c>
      <c r="N2367" t="s">
        <v>157</v>
      </c>
      <c r="O2367">
        <v>30</v>
      </c>
      <c r="P2367">
        <v>29</v>
      </c>
      <c r="Q2367" t="b">
        <v>1</v>
      </c>
      <c r="R2367">
        <v>4</v>
      </c>
      <c r="S2367">
        <v>0</v>
      </c>
      <c r="T2367" t="s">
        <v>143</v>
      </c>
      <c r="U2367" t="s">
        <v>144</v>
      </c>
      <c r="V2367" t="s">
        <v>139</v>
      </c>
      <c r="W2367" t="s">
        <v>53</v>
      </c>
      <c r="X2367">
        <v>936</v>
      </c>
      <c r="Y2367">
        <v>795.6</v>
      </c>
      <c r="Z2367">
        <v>790.65</v>
      </c>
      <c r="AA2367">
        <v>1.77</v>
      </c>
      <c r="AB2367">
        <v>792.42</v>
      </c>
      <c r="AC2367">
        <v>633.94000000000005</v>
      </c>
      <c r="AD2367">
        <v>158.47999999999999</v>
      </c>
      <c r="AE2367">
        <v>741.41</v>
      </c>
      <c r="AF2367">
        <v>46.3</v>
      </c>
      <c r="AG2367">
        <v>4.71</v>
      </c>
      <c r="AH2367" t="s">
        <v>54</v>
      </c>
      <c r="AK2367">
        <v>10</v>
      </c>
      <c r="AL2367">
        <v>0</v>
      </c>
    </row>
    <row r="2368" spans="1:38" x14ac:dyDescent="0.25">
      <c r="A2368" t="s">
        <v>2637</v>
      </c>
      <c r="B2368" s="1">
        <v>45040</v>
      </c>
      <c r="C2368" t="s">
        <v>410</v>
      </c>
      <c r="D2368" t="s">
        <v>122</v>
      </c>
      <c r="E2368" t="s">
        <v>123</v>
      </c>
      <c r="F2368" t="s">
        <v>124</v>
      </c>
      <c r="G2368" t="s">
        <v>80</v>
      </c>
      <c r="H2368" t="s">
        <v>81</v>
      </c>
      <c r="I2368" t="s">
        <v>82</v>
      </c>
      <c r="J2368" t="s">
        <v>46</v>
      </c>
      <c r="K2368" t="s">
        <v>103</v>
      </c>
      <c r="M2368" t="s">
        <v>95</v>
      </c>
      <c r="N2368" t="s">
        <v>96</v>
      </c>
      <c r="O2368">
        <v>30</v>
      </c>
      <c r="P2368">
        <v>28</v>
      </c>
      <c r="Q2368" t="b">
        <v>0</v>
      </c>
      <c r="R2368">
        <v>1</v>
      </c>
      <c r="S2368">
        <v>2</v>
      </c>
      <c r="T2368" t="s">
        <v>137</v>
      </c>
      <c r="U2368" t="s">
        <v>138</v>
      </c>
      <c r="V2368" t="s">
        <v>139</v>
      </c>
      <c r="W2368" t="s">
        <v>140</v>
      </c>
      <c r="X2368">
        <v>18.2</v>
      </c>
      <c r="Y2368">
        <v>14.56</v>
      </c>
      <c r="Z2368">
        <v>13.83</v>
      </c>
      <c r="AA2368">
        <v>7.0000000000000007E-2</v>
      </c>
      <c r="AB2368">
        <v>13.9</v>
      </c>
      <c r="AC2368">
        <v>10.01</v>
      </c>
      <c r="AD2368">
        <v>3.89</v>
      </c>
      <c r="AE2368">
        <v>13.35</v>
      </c>
      <c r="AF2368">
        <v>0</v>
      </c>
      <c r="AG2368">
        <v>0.55000000000000004</v>
      </c>
      <c r="AH2368" t="s">
        <v>54</v>
      </c>
      <c r="AK2368">
        <v>6</v>
      </c>
      <c r="AL2368">
        <v>0</v>
      </c>
    </row>
    <row r="2369" spans="1:38" x14ac:dyDescent="0.25">
      <c r="A2369" t="s">
        <v>2638</v>
      </c>
      <c r="B2369" s="1">
        <v>44947</v>
      </c>
      <c r="C2369" t="s">
        <v>747</v>
      </c>
      <c r="D2369" t="s">
        <v>66</v>
      </c>
      <c r="E2369" t="s">
        <v>67</v>
      </c>
      <c r="F2369" t="s">
        <v>68</v>
      </c>
      <c r="G2369" t="s">
        <v>57</v>
      </c>
      <c r="H2369" t="s">
        <v>58</v>
      </c>
      <c r="I2369" t="s">
        <v>59</v>
      </c>
      <c r="J2369" t="s">
        <v>46</v>
      </c>
      <c r="K2369" t="s">
        <v>180</v>
      </c>
      <c r="M2369" t="s">
        <v>181</v>
      </c>
      <c r="N2369" t="s">
        <v>182</v>
      </c>
      <c r="O2369">
        <v>30</v>
      </c>
      <c r="P2369">
        <v>29</v>
      </c>
      <c r="Q2369" t="b">
        <v>0</v>
      </c>
      <c r="R2369">
        <v>1</v>
      </c>
      <c r="S2369">
        <v>1</v>
      </c>
      <c r="T2369" t="s">
        <v>50</v>
      </c>
      <c r="U2369" t="s">
        <v>51</v>
      </c>
      <c r="V2369" t="s">
        <v>52</v>
      </c>
      <c r="W2369" t="s">
        <v>53</v>
      </c>
      <c r="X2369">
        <v>6.9</v>
      </c>
      <c r="Y2369">
        <v>5.52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 t="s">
        <v>129</v>
      </c>
      <c r="AI2369">
        <v>88</v>
      </c>
      <c r="AJ2369" t="s">
        <v>130</v>
      </c>
      <c r="AK2369">
        <v>9</v>
      </c>
      <c r="AL2369">
        <v>0</v>
      </c>
    </row>
    <row r="2370" spans="1:38" x14ac:dyDescent="0.25">
      <c r="A2370" t="s">
        <v>2639</v>
      </c>
      <c r="B2370" s="1">
        <v>44995</v>
      </c>
      <c r="C2370" t="s">
        <v>366</v>
      </c>
      <c r="D2370" t="s">
        <v>66</v>
      </c>
      <c r="E2370" t="s">
        <v>67</v>
      </c>
      <c r="F2370" t="s">
        <v>68</v>
      </c>
      <c r="G2370" t="s">
        <v>111</v>
      </c>
      <c r="H2370" t="s">
        <v>112</v>
      </c>
      <c r="I2370" t="s">
        <v>113</v>
      </c>
      <c r="J2370" t="s">
        <v>46</v>
      </c>
      <c r="K2370" t="s">
        <v>47</v>
      </c>
      <c r="M2370" t="s">
        <v>48</v>
      </c>
      <c r="N2370" t="s">
        <v>49</v>
      </c>
      <c r="O2370">
        <v>30</v>
      </c>
      <c r="P2370">
        <v>29</v>
      </c>
      <c r="Q2370" t="b">
        <v>0</v>
      </c>
      <c r="R2370">
        <v>1</v>
      </c>
      <c r="S2370">
        <v>0</v>
      </c>
      <c r="T2370" t="s">
        <v>143</v>
      </c>
      <c r="U2370" t="s">
        <v>144</v>
      </c>
      <c r="V2370" t="s">
        <v>139</v>
      </c>
      <c r="W2370" t="s">
        <v>53</v>
      </c>
      <c r="X2370">
        <v>14.8</v>
      </c>
      <c r="Y2370">
        <v>11.84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 t="s">
        <v>129</v>
      </c>
      <c r="AI2370">
        <v>65</v>
      </c>
      <c r="AJ2370" t="s">
        <v>189</v>
      </c>
      <c r="AK2370">
        <v>2</v>
      </c>
      <c r="AL2370">
        <v>0</v>
      </c>
    </row>
    <row r="2371" spans="1:38" x14ac:dyDescent="0.25">
      <c r="A2371" t="s">
        <v>2640</v>
      </c>
      <c r="B2371" s="1">
        <v>45429</v>
      </c>
      <c r="C2371" t="s">
        <v>174</v>
      </c>
      <c r="D2371" t="s">
        <v>122</v>
      </c>
      <c r="E2371" t="s">
        <v>123</v>
      </c>
      <c r="F2371" t="s">
        <v>124</v>
      </c>
      <c r="G2371" t="s">
        <v>57</v>
      </c>
      <c r="H2371" t="s">
        <v>58</v>
      </c>
      <c r="I2371" t="s">
        <v>59</v>
      </c>
      <c r="J2371" t="s">
        <v>46</v>
      </c>
      <c r="K2371" t="s">
        <v>196</v>
      </c>
      <c r="M2371" t="s">
        <v>197</v>
      </c>
      <c r="N2371" t="s">
        <v>198</v>
      </c>
      <c r="O2371">
        <v>90</v>
      </c>
      <c r="P2371">
        <v>90</v>
      </c>
      <c r="Q2371" t="b">
        <v>0</v>
      </c>
      <c r="R2371">
        <v>1</v>
      </c>
      <c r="S2371">
        <v>0</v>
      </c>
      <c r="T2371" t="s">
        <v>143</v>
      </c>
      <c r="U2371" t="s">
        <v>144</v>
      </c>
      <c r="V2371" t="s">
        <v>139</v>
      </c>
      <c r="W2371" t="s">
        <v>53</v>
      </c>
      <c r="X2371">
        <v>12.4</v>
      </c>
      <c r="Y2371">
        <v>9.92</v>
      </c>
      <c r="Z2371">
        <v>7.4</v>
      </c>
      <c r="AA2371">
        <v>1.77</v>
      </c>
      <c r="AB2371">
        <v>9.17</v>
      </c>
      <c r="AC2371">
        <v>7.34</v>
      </c>
      <c r="AD2371">
        <v>1.83</v>
      </c>
      <c r="AE2371">
        <v>8.81</v>
      </c>
      <c r="AF2371">
        <v>0</v>
      </c>
      <c r="AG2371">
        <v>0.37</v>
      </c>
      <c r="AH2371" t="s">
        <v>54</v>
      </c>
      <c r="AK2371">
        <v>2</v>
      </c>
      <c r="AL2371">
        <v>0</v>
      </c>
    </row>
    <row r="2372" spans="1:38" x14ac:dyDescent="0.25">
      <c r="A2372" t="s">
        <v>2641</v>
      </c>
      <c r="B2372" s="1">
        <v>45337</v>
      </c>
      <c r="C2372" t="s">
        <v>523</v>
      </c>
      <c r="D2372" t="s">
        <v>66</v>
      </c>
      <c r="E2372" t="s">
        <v>67</v>
      </c>
      <c r="F2372" t="s">
        <v>68</v>
      </c>
      <c r="G2372" t="s">
        <v>57</v>
      </c>
      <c r="H2372" t="s">
        <v>58</v>
      </c>
      <c r="I2372" t="s">
        <v>59</v>
      </c>
      <c r="J2372" t="s">
        <v>46</v>
      </c>
      <c r="K2372" t="s">
        <v>103</v>
      </c>
      <c r="M2372" t="s">
        <v>95</v>
      </c>
      <c r="N2372" t="s">
        <v>96</v>
      </c>
      <c r="O2372">
        <v>30</v>
      </c>
      <c r="P2372">
        <v>30</v>
      </c>
      <c r="Q2372" t="b">
        <v>0</v>
      </c>
      <c r="R2372">
        <v>1</v>
      </c>
      <c r="S2372">
        <v>2</v>
      </c>
      <c r="T2372" t="s">
        <v>99</v>
      </c>
      <c r="U2372" t="s">
        <v>100</v>
      </c>
      <c r="V2372" t="s">
        <v>52</v>
      </c>
      <c r="W2372" t="s">
        <v>53</v>
      </c>
      <c r="X2372">
        <v>18.2</v>
      </c>
      <c r="Y2372">
        <v>14.56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 t="s">
        <v>129</v>
      </c>
      <c r="AI2372">
        <v>75</v>
      </c>
      <c r="AJ2372" t="s">
        <v>375</v>
      </c>
      <c r="AK2372">
        <v>5</v>
      </c>
      <c r="AL2372">
        <v>0</v>
      </c>
    </row>
    <row r="2373" spans="1:38" x14ac:dyDescent="0.25">
      <c r="A2373" t="s">
        <v>2642</v>
      </c>
      <c r="B2373" s="1">
        <v>44964</v>
      </c>
      <c r="C2373" t="s">
        <v>276</v>
      </c>
      <c r="D2373" t="s">
        <v>40</v>
      </c>
      <c r="E2373" t="s">
        <v>41</v>
      </c>
      <c r="F2373" t="s">
        <v>42</v>
      </c>
      <c r="G2373" t="s">
        <v>80</v>
      </c>
      <c r="H2373" t="s">
        <v>81</v>
      </c>
      <c r="I2373" t="s">
        <v>82</v>
      </c>
      <c r="J2373" t="s">
        <v>46</v>
      </c>
      <c r="K2373" t="s">
        <v>114</v>
      </c>
      <c r="L2373" t="s">
        <v>115</v>
      </c>
      <c r="M2373" t="s">
        <v>116</v>
      </c>
      <c r="N2373" t="s">
        <v>117</v>
      </c>
      <c r="O2373">
        <v>30</v>
      </c>
      <c r="P2373">
        <v>29</v>
      </c>
      <c r="Q2373" t="b">
        <v>1</v>
      </c>
      <c r="R2373">
        <v>4</v>
      </c>
      <c r="S2373">
        <v>2</v>
      </c>
      <c r="T2373" t="s">
        <v>62</v>
      </c>
      <c r="U2373" t="s">
        <v>63</v>
      </c>
      <c r="V2373" t="s">
        <v>52</v>
      </c>
      <c r="W2373" t="s">
        <v>53</v>
      </c>
      <c r="X2373">
        <v>564</v>
      </c>
      <c r="Y2373">
        <v>479.4</v>
      </c>
      <c r="Z2373">
        <v>465.99</v>
      </c>
      <c r="AA2373">
        <v>1.8</v>
      </c>
      <c r="AB2373">
        <v>467.79</v>
      </c>
      <c r="AC2373">
        <v>392.95</v>
      </c>
      <c r="AD2373">
        <v>74.849999999999994</v>
      </c>
      <c r="AE2373">
        <v>463.76</v>
      </c>
      <c r="AF2373">
        <v>0</v>
      </c>
      <c r="AG2373">
        <v>4.03</v>
      </c>
      <c r="AH2373" t="s">
        <v>54</v>
      </c>
      <c r="AK2373">
        <v>9</v>
      </c>
      <c r="AL2373">
        <v>0</v>
      </c>
    </row>
    <row r="2374" spans="1:38" x14ac:dyDescent="0.25">
      <c r="A2374" t="s">
        <v>2643</v>
      </c>
      <c r="B2374" s="1">
        <v>44972</v>
      </c>
      <c r="C2374" t="s">
        <v>126</v>
      </c>
      <c r="D2374" t="s">
        <v>77</v>
      </c>
      <c r="E2374" t="s">
        <v>78</v>
      </c>
      <c r="F2374" t="s">
        <v>79</v>
      </c>
      <c r="G2374" t="s">
        <v>80</v>
      </c>
      <c r="H2374" t="s">
        <v>81</v>
      </c>
      <c r="I2374" t="s">
        <v>82</v>
      </c>
      <c r="J2374" t="s">
        <v>46</v>
      </c>
      <c r="K2374" t="s">
        <v>83</v>
      </c>
      <c r="M2374" t="s">
        <v>84</v>
      </c>
      <c r="N2374" t="s">
        <v>85</v>
      </c>
      <c r="O2374">
        <v>30</v>
      </c>
      <c r="P2374">
        <v>30</v>
      </c>
      <c r="Q2374" t="b">
        <v>0</v>
      </c>
      <c r="R2374">
        <v>1</v>
      </c>
      <c r="S2374">
        <v>0</v>
      </c>
      <c r="T2374" t="s">
        <v>143</v>
      </c>
      <c r="U2374" t="s">
        <v>144</v>
      </c>
      <c r="V2374" t="s">
        <v>139</v>
      </c>
      <c r="W2374" t="s">
        <v>53</v>
      </c>
      <c r="X2374">
        <v>7.2</v>
      </c>
      <c r="Y2374">
        <v>5.76</v>
      </c>
      <c r="Z2374">
        <v>3.78</v>
      </c>
      <c r="AA2374">
        <v>1.77</v>
      </c>
      <c r="AB2374">
        <v>5.55</v>
      </c>
      <c r="AC2374">
        <v>4.4400000000000004</v>
      </c>
      <c r="AD2374">
        <v>1.1100000000000001</v>
      </c>
      <c r="AE2374">
        <v>5.46</v>
      </c>
      <c r="AF2374">
        <v>0</v>
      </c>
      <c r="AG2374">
        <v>0.09</v>
      </c>
      <c r="AH2374" t="s">
        <v>54</v>
      </c>
      <c r="AK2374">
        <v>3</v>
      </c>
      <c r="AL2374">
        <v>0</v>
      </c>
    </row>
    <row r="2375" spans="1:38" x14ac:dyDescent="0.25">
      <c r="A2375" t="s">
        <v>2644</v>
      </c>
      <c r="B2375" s="1">
        <v>45435</v>
      </c>
      <c r="C2375" t="s">
        <v>337</v>
      </c>
      <c r="D2375" t="s">
        <v>122</v>
      </c>
      <c r="E2375" t="s">
        <v>123</v>
      </c>
      <c r="F2375" t="s">
        <v>124</v>
      </c>
      <c r="G2375" t="s">
        <v>111</v>
      </c>
      <c r="H2375" t="s">
        <v>112</v>
      </c>
      <c r="I2375" t="s">
        <v>113</v>
      </c>
      <c r="J2375" t="s">
        <v>46</v>
      </c>
      <c r="K2375" t="s">
        <v>103</v>
      </c>
      <c r="M2375" t="s">
        <v>95</v>
      </c>
      <c r="N2375" t="s">
        <v>96</v>
      </c>
      <c r="O2375">
        <v>30</v>
      </c>
      <c r="P2375">
        <v>29</v>
      </c>
      <c r="Q2375" t="b">
        <v>0</v>
      </c>
      <c r="R2375">
        <v>1</v>
      </c>
      <c r="S2375">
        <v>2</v>
      </c>
      <c r="T2375" t="s">
        <v>50</v>
      </c>
      <c r="U2375" t="s">
        <v>51</v>
      </c>
      <c r="V2375" t="s">
        <v>52</v>
      </c>
      <c r="W2375" t="s">
        <v>53</v>
      </c>
      <c r="X2375">
        <v>18.2</v>
      </c>
      <c r="Y2375">
        <v>14.56</v>
      </c>
      <c r="Z2375">
        <v>11.58</v>
      </c>
      <c r="AA2375">
        <v>1.78</v>
      </c>
      <c r="AB2375">
        <v>13.36</v>
      </c>
      <c r="AC2375">
        <v>11.62</v>
      </c>
      <c r="AD2375">
        <v>1.74</v>
      </c>
      <c r="AE2375">
        <v>13.47</v>
      </c>
      <c r="AF2375">
        <v>0</v>
      </c>
      <c r="AG2375">
        <v>-0.11</v>
      </c>
      <c r="AH2375" t="s">
        <v>54</v>
      </c>
      <c r="AK2375">
        <v>9</v>
      </c>
      <c r="AL2375">
        <v>0</v>
      </c>
    </row>
    <row r="2376" spans="1:38" x14ac:dyDescent="0.25">
      <c r="A2376" t="s">
        <v>2645</v>
      </c>
      <c r="B2376" s="1">
        <v>45476</v>
      </c>
      <c r="C2376" t="s">
        <v>291</v>
      </c>
      <c r="D2376" t="s">
        <v>40</v>
      </c>
      <c r="E2376" t="s">
        <v>41</v>
      </c>
      <c r="F2376" t="s">
        <v>42</v>
      </c>
      <c r="G2376" t="s">
        <v>43</v>
      </c>
      <c r="H2376" t="s">
        <v>44</v>
      </c>
      <c r="I2376" t="s">
        <v>45</v>
      </c>
      <c r="J2376" t="s">
        <v>46</v>
      </c>
      <c r="K2376" t="s">
        <v>213</v>
      </c>
      <c r="L2376" t="s">
        <v>214</v>
      </c>
      <c r="M2376" t="s">
        <v>215</v>
      </c>
      <c r="N2376" t="s">
        <v>216</v>
      </c>
      <c r="O2376">
        <v>90</v>
      </c>
      <c r="P2376">
        <v>87</v>
      </c>
      <c r="Q2376" t="b">
        <v>1</v>
      </c>
      <c r="R2376">
        <v>3</v>
      </c>
      <c r="S2376">
        <v>0</v>
      </c>
      <c r="T2376" t="s">
        <v>62</v>
      </c>
      <c r="U2376" t="s">
        <v>63</v>
      </c>
      <c r="V2376" t="s">
        <v>52</v>
      </c>
      <c r="W2376" t="s">
        <v>53</v>
      </c>
      <c r="X2376">
        <v>492</v>
      </c>
      <c r="Y2376">
        <v>418.2</v>
      </c>
      <c r="Z2376">
        <v>1235.19</v>
      </c>
      <c r="AA2376">
        <v>1.8</v>
      </c>
      <c r="AB2376">
        <v>1236.99</v>
      </c>
      <c r="AC2376">
        <v>1039.08</v>
      </c>
      <c r="AD2376">
        <v>197.92</v>
      </c>
      <c r="AE2376">
        <v>1157.08</v>
      </c>
      <c r="AF2376">
        <v>0</v>
      </c>
      <c r="AG2376">
        <v>79.91</v>
      </c>
      <c r="AH2376" t="s">
        <v>54</v>
      </c>
      <c r="AK2376">
        <v>1</v>
      </c>
      <c r="AL2376">
        <v>0</v>
      </c>
    </row>
    <row r="2377" spans="1:38" x14ac:dyDescent="0.25">
      <c r="A2377" t="s">
        <v>2646</v>
      </c>
      <c r="B2377" s="1">
        <v>45582</v>
      </c>
      <c r="C2377" t="s">
        <v>280</v>
      </c>
      <c r="D2377" t="s">
        <v>122</v>
      </c>
      <c r="E2377" t="s">
        <v>123</v>
      </c>
      <c r="F2377" t="s">
        <v>124</v>
      </c>
      <c r="G2377" t="s">
        <v>43</v>
      </c>
      <c r="H2377" t="s">
        <v>44</v>
      </c>
      <c r="I2377" t="s">
        <v>45</v>
      </c>
      <c r="J2377" t="s">
        <v>46</v>
      </c>
      <c r="K2377" t="s">
        <v>93</v>
      </c>
      <c r="L2377" t="s">
        <v>94</v>
      </c>
      <c r="M2377" t="s">
        <v>95</v>
      </c>
      <c r="N2377" t="s">
        <v>96</v>
      </c>
      <c r="O2377">
        <v>30</v>
      </c>
      <c r="P2377">
        <v>30</v>
      </c>
      <c r="Q2377" t="b">
        <v>1</v>
      </c>
      <c r="R2377">
        <v>2</v>
      </c>
      <c r="S2377">
        <v>2</v>
      </c>
      <c r="T2377" t="s">
        <v>73</v>
      </c>
      <c r="U2377" t="s">
        <v>74</v>
      </c>
      <c r="V2377" t="s">
        <v>52</v>
      </c>
      <c r="W2377" t="s">
        <v>53</v>
      </c>
      <c r="X2377">
        <v>185.4</v>
      </c>
      <c r="Y2377">
        <v>157.59</v>
      </c>
      <c r="Z2377">
        <v>153.44</v>
      </c>
      <c r="AA2377">
        <v>1.79</v>
      </c>
      <c r="AB2377">
        <v>155.22999999999999</v>
      </c>
      <c r="AC2377">
        <v>131.94</v>
      </c>
      <c r="AD2377">
        <v>23.28</v>
      </c>
      <c r="AE2377">
        <v>140.27000000000001</v>
      </c>
      <c r="AF2377">
        <v>0</v>
      </c>
      <c r="AG2377">
        <v>14.96</v>
      </c>
      <c r="AH2377" t="s">
        <v>54</v>
      </c>
      <c r="AK2377">
        <v>3</v>
      </c>
      <c r="AL2377">
        <v>0</v>
      </c>
    </row>
    <row r="2378" spans="1:38" x14ac:dyDescent="0.25">
      <c r="A2378" t="s">
        <v>2647</v>
      </c>
      <c r="B2378" s="1">
        <v>45495</v>
      </c>
      <c r="C2378" t="s">
        <v>258</v>
      </c>
      <c r="D2378" t="s">
        <v>40</v>
      </c>
      <c r="E2378" t="s">
        <v>41</v>
      </c>
      <c r="F2378" t="s">
        <v>42</v>
      </c>
      <c r="G2378" t="s">
        <v>111</v>
      </c>
      <c r="H2378" t="s">
        <v>112</v>
      </c>
      <c r="I2378" t="s">
        <v>113</v>
      </c>
      <c r="J2378" t="s">
        <v>46</v>
      </c>
      <c r="K2378" t="s">
        <v>83</v>
      </c>
      <c r="M2378" t="s">
        <v>84</v>
      </c>
      <c r="N2378" t="s">
        <v>85</v>
      </c>
      <c r="O2378">
        <v>30</v>
      </c>
      <c r="P2378">
        <v>30</v>
      </c>
      <c r="Q2378" t="b">
        <v>0</v>
      </c>
      <c r="R2378">
        <v>1</v>
      </c>
      <c r="S2378">
        <v>1</v>
      </c>
      <c r="T2378" t="s">
        <v>50</v>
      </c>
      <c r="U2378" t="s">
        <v>51</v>
      </c>
      <c r="V2378" t="s">
        <v>52</v>
      </c>
      <c r="W2378" t="s">
        <v>53</v>
      </c>
      <c r="X2378">
        <v>7.2</v>
      </c>
      <c r="Y2378">
        <v>5.76</v>
      </c>
      <c r="Z2378">
        <v>3.63</v>
      </c>
      <c r="AA2378">
        <v>1.78</v>
      </c>
      <c r="AB2378">
        <v>5.41</v>
      </c>
      <c r="AC2378">
        <v>4.71</v>
      </c>
      <c r="AD2378">
        <v>1</v>
      </c>
      <c r="AE2378">
        <v>5.27</v>
      </c>
      <c r="AF2378">
        <v>0</v>
      </c>
      <c r="AG2378">
        <v>0.14000000000000001</v>
      </c>
      <c r="AH2378" t="s">
        <v>54</v>
      </c>
      <c r="AK2378">
        <v>5</v>
      </c>
      <c r="AL2378">
        <v>1</v>
      </c>
    </row>
    <row r="2379" spans="1:38" x14ac:dyDescent="0.25">
      <c r="A2379" t="s">
        <v>2648</v>
      </c>
      <c r="B2379" s="1">
        <v>44981</v>
      </c>
      <c r="C2379" t="s">
        <v>438</v>
      </c>
      <c r="D2379" t="s">
        <v>40</v>
      </c>
      <c r="E2379" t="s">
        <v>41</v>
      </c>
      <c r="F2379" t="s">
        <v>42</v>
      </c>
      <c r="G2379" t="s">
        <v>57</v>
      </c>
      <c r="H2379" t="s">
        <v>58</v>
      </c>
      <c r="I2379" t="s">
        <v>59</v>
      </c>
      <c r="J2379" t="s">
        <v>46</v>
      </c>
      <c r="K2379" t="s">
        <v>196</v>
      </c>
      <c r="M2379" t="s">
        <v>197</v>
      </c>
      <c r="N2379" t="s">
        <v>198</v>
      </c>
      <c r="O2379">
        <v>90</v>
      </c>
      <c r="P2379">
        <v>87</v>
      </c>
      <c r="Q2379" t="b">
        <v>0</v>
      </c>
      <c r="R2379">
        <v>1</v>
      </c>
      <c r="S2379">
        <v>0</v>
      </c>
      <c r="T2379" t="s">
        <v>73</v>
      </c>
      <c r="U2379" t="s">
        <v>74</v>
      </c>
      <c r="V2379" t="s">
        <v>52</v>
      </c>
      <c r="W2379" t="s">
        <v>53</v>
      </c>
      <c r="X2379">
        <v>12.4</v>
      </c>
      <c r="Y2379">
        <v>9.92</v>
      </c>
      <c r="Z2379">
        <v>7.13</v>
      </c>
      <c r="AA2379">
        <v>1.79</v>
      </c>
      <c r="AB2379">
        <v>8.92</v>
      </c>
      <c r="AC2379">
        <v>7.58</v>
      </c>
      <c r="AD2379">
        <v>1.34</v>
      </c>
      <c r="AE2379">
        <v>9.42</v>
      </c>
      <c r="AF2379">
        <v>0</v>
      </c>
      <c r="AG2379">
        <v>-0.5</v>
      </c>
      <c r="AH2379" t="s">
        <v>54</v>
      </c>
      <c r="AK2379">
        <v>8</v>
      </c>
      <c r="AL2379">
        <v>1</v>
      </c>
    </row>
    <row r="2380" spans="1:38" x14ac:dyDescent="0.25">
      <c r="A2380" t="s">
        <v>2649</v>
      </c>
      <c r="B2380" s="1">
        <v>45304</v>
      </c>
      <c r="C2380" t="s">
        <v>366</v>
      </c>
      <c r="D2380" t="s">
        <v>77</v>
      </c>
      <c r="E2380" t="s">
        <v>78</v>
      </c>
      <c r="F2380" t="s">
        <v>79</v>
      </c>
      <c r="G2380" t="s">
        <v>80</v>
      </c>
      <c r="H2380" t="s">
        <v>81</v>
      </c>
      <c r="I2380" t="s">
        <v>82</v>
      </c>
      <c r="J2380" t="s">
        <v>46</v>
      </c>
      <c r="K2380" t="s">
        <v>47</v>
      </c>
      <c r="M2380" t="s">
        <v>48</v>
      </c>
      <c r="N2380" t="s">
        <v>49</v>
      </c>
      <c r="O2380">
        <v>90</v>
      </c>
      <c r="P2380">
        <v>90</v>
      </c>
      <c r="Q2380" t="b">
        <v>0</v>
      </c>
      <c r="R2380">
        <v>1</v>
      </c>
      <c r="S2380">
        <v>0</v>
      </c>
      <c r="T2380" t="s">
        <v>62</v>
      </c>
      <c r="U2380" t="s">
        <v>63</v>
      </c>
      <c r="V2380" t="s">
        <v>52</v>
      </c>
      <c r="W2380" t="s">
        <v>53</v>
      </c>
      <c r="X2380">
        <v>14.8</v>
      </c>
      <c r="Y2380">
        <v>11.84</v>
      </c>
      <c r="Z2380">
        <v>28.18</v>
      </c>
      <c r="AA2380">
        <v>1.8</v>
      </c>
      <c r="AB2380">
        <v>29.98</v>
      </c>
      <c r="AC2380">
        <v>25.18</v>
      </c>
      <c r="AD2380">
        <v>4.8</v>
      </c>
      <c r="AE2380">
        <v>33.82</v>
      </c>
      <c r="AF2380">
        <v>0</v>
      </c>
      <c r="AG2380">
        <v>-3.84</v>
      </c>
      <c r="AH2380" t="s">
        <v>54</v>
      </c>
      <c r="AK2380">
        <v>8</v>
      </c>
      <c r="AL2380">
        <v>0</v>
      </c>
    </row>
    <row r="2381" spans="1:38" x14ac:dyDescent="0.25">
      <c r="A2381" t="s">
        <v>2650</v>
      </c>
      <c r="B2381" s="1">
        <v>45593</v>
      </c>
      <c r="C2381" t="s">
        <v>410</v>
      </c>
      <c r="D2381" t="s">
        <v>66</v>
      </c>
      <c r="E2381" t="s">
        <v>67</v>
      </c>
      <c r="F2381" t="s">
        <v>68</v>
      </c>
      <c r="G2381" t="s">
        <v>80</v>
      </c>
      <c r="H2381" t="s">
        <v>81</v>
      </c>
      <c r="I2381" t="s">
        <v>82</v>
      </c>
      <c r="J2381" t="s">
        <v>46</v>
      </c>
      <c r="K2381" t="s">
        <v>260</v>
      </c>
      <c r="L2381" t="s">
        <v>261</v>
      </c>
      <c r="M2381" t="s">
        <v>262</v>
      </c>
      <c r="N2381" t="s">
        <v>157</v>
      </c>
      <c r="O2381">
        <v>28</v>
      </c>
      <c r="P2381">
        <v>28</v>
      </c>
      <c r="Q2381" t="b">
        <v>1</v>
      </c>
      <c r="R2381">
        <v>4</v>
      </c>
      <c r="S2381">
        <v>0</v>
      </c>
      <c r="T2381" t="s">
        <v>50</v>
      </c>
      <c r="U2381" t="s">
        <v>51</v>
      </c>
      <c r="V2381" t="s">
        <v>52</v>
      </c>
      <c r="W2381" t="s">
        <v>53</v>
      </c>
      <c r="X2381">
        <v>918</v>
      </c>
      <c r="Y2381">
        <v>780.3</v>
      </c>
      <c r="Z2381">
        <v>758.49</v>
      </c>
      <c r="AA2381">
        <v>1.78</v>
      </c>
      <c r="AB2381">
        <v>760.27</v>
      </c>
      <c r="AC2381">
        <v>661.43</v>
      </c>
      <c r="AD2381">
        <v>98.83</v>
      </c>
      <c r="AE2381">
        <v>712.9</v>
      </c>
      <c r="AF2381">
        <v>0</v>
      </c>
      <c r="AG2381">
        <v>47.37</v>
      </c>
      <c r="AH2381" t="s">
        <v>54</v>
      </c>
      <c r="AK2381">
        <v>7</v>
      </c>
      <c r="AL2381">
        <v>0</v>
      </c>
    </row>
    <row r="2382" spans="1:38" x14ac:dyDescent="0.25">
      <c r="A2382" t="s">
        <v>2651</v>
      </c>
      <c r="B2382" s="1">
        <v>45234</v>
      </c>
      <c r="C2382" t="s">
        <v>299</v>
      </c>
      <c r="D2382" t="s">
        <v>122</v>
      </c>
      <c r="E2382" t="s">
        <v>123</v>
      </c>
      <c r="F2382" t="s">
        <v>124</v>
      </c>
      <c r="G2382" t="s">
        <v>111</v>
      </c>
      <c r="H2382" t="s">
        <v>112</v>
      </c>
      <c r="I2382" t="s">
        <v>113</v>
      </c>
      <c r="J2382" t="s">
        <v>46</v>
      </c>
      <c r="K2382" t="s">
        <v>106</v>
      </c>
      <c r="M2382" t="s">
        <v>107</v>
      </c>
      <c r="N2382" t="s">
        <v>108</v>
      </c>
      <c r="O2382">
        <v>90</v>
      </c>
      <c r="P2382">
        <v>88</v>
      </c>
      <c r="Q2382" t="b">
        <v>0</v>
      </c>
      <c r="R2382">
        <v>1</v>
      </c>
      <c r="S2382">
        <v>0</v>
      </c>
      <c r="T2382" t="s">
        <v>99</v>
      </c>
      <c r="U2382" t="s">
        <v>100</v>
      </c>
      <c r="V2382" t="s">
        <v>52</v>
      </c>
      <c r="W2382" t="s">
        <v>53</v>
      </c>
      <c r="X2382">
        <v>8.5</v>
      </c>
      <c r="Y2382">
        <v>6.8</v>
      </c>
      <c r="Z2382">
        <v>5.29</v>
      </c>
      <c r="AA2382">
        <v>1.78</v>
      </c>
      <c r="AB2382">
        <v>7.07</v>
      </c>
      <c r="AC2382">
        <v>6.23</v>
      </c>
      <c r="AD2382">
        <v>1</v>
      </c>
      <c r="AE2382">
        <v>6.39</v>
      </c>
      <c r="AF2382">
        <v>0</v>
      </c>
      <c r="AG2382">
        <v>0.68</v>
      </c>
      <c r="AH2382" t="s">
        <v>54</v>
      </c>
      <c r="AK2382">
        <v>8</v>
      </c>
      <c r="AL2382">
        <v>0</v>
      </c>
    </row>
    <row r="2383" spans="1:38" x14ac:dyDescent="0.25">
      <c r="A2383" t="s">
        <v>2652</v>
      </c>
      <c r="B2383" s="1">
        <v>44959</v>
      </c>
      <c r="C2383" t="s">
        <v>943</v>
      </c>
      <c r="D2383" t="s">
        <v>77</v>
      </c>
      <c r="E2383" t="s">
        <v>78</v>
      </c>
      <c r="F2383" t="s">
        <v>79</v>
      </c>
      <c r="G2383" t="s">
        <v>57</v>
      </c>
      <c r="H2383" t="s">
        <v>58</v>
      </c>
      <c r="I2383" t="s">
        <v>59</v>
      </c>
      <c r="J2383" t="s">
        <v>46</v>
      </c>
      <c r="K2383" t="s">
        <v>103</v>
      </c>
      <c r="M2383" t="s">
        <v>95</v>
      </c>
      <c r="N2383" t="s">
        <v>96</v>
      </c>
      <c r="O2383">
        <v>30</v>
      </c>
      <c r="P2383">
        <v>29</v>
      </c>
      <c r="Q2383" t="b">
        <v>0</v>
      </c>
      <c r="R2383">
        <v>1</v>
      </c>
      <c r="S2383">
        <v>0</v>
      </c>
      <c r="T2383" t="s">
        <v>62</v>
      </c>
      <c r="U2383" t="s">
        <v>63</v>
      </c>
      <c r="V2383" t="s">
        <v>52</v>
      </c>
      <c r="W2383" t="s">
        <v>53</v>
      </c>
      <c r="X2383">
        <v>18.2</v>
      </c>
      <c r="Y2383">
        <v>14.56</v>
      </c>
      <c r="Z2383">
        <v>11.53</v>
      </c>
      <c r="AA2383">
        <v>1.8</v>
      </c>
      <c r="AB2383">
        <v>13.33</v>
      </c>
      <c r="AC2383">
        <v>11.2</v>
      </c>
      <c r="AD2383">
        <v>2.13</v>
      </c>
      <c r="AE2383">
        <v>13.02</v>
      </c>
      <c r="AF2383">
        <v>0</v>
      </c>
      <c r="AG2383">
        <v>0.31</v>
      </c>
      <c r="AH2383" t="s">
        <v>54</v>
      </c>
      <c r="AK2383">
        <v>6</v>
      </c>
      <c r="AL2383">
        <v>0</v>
      </c>
    </row>
    <row r="2384" spans="1:38" x14ac:dyDescent="0.25">
      <c r="A2384" t="s">
        <v>2653</v>
      </c>
      <c r="B2384" s="1">
        <v>45117</v>
      </c>
      <c r="C2384" t="s">
        <v>188</v>
      </c>
      <c r="D2384" t="s">
        <v>122</v>
      </c>
      <c r="E2384" t="s">
        <v>123</v>
      </c>
      <c r="F2384" t="s">
        <v>124</v>
      </c>
      <c r="G2384" t="s">
        <v>43</v>
      </c>
      <c r="H2384" t="s">
        <v>44</v>
      </c>
      <c r="I2384" t="s">
        <v>45</v>
      </c>
      <c r="J2384" t="s">
        <v>46</v>
      </c>
      <c r="K2384" t="s">
        <v>180</v>
      </c>
      <c r="M2384" t="s">
        <v>181</v>
      </c>
      <c r="N2384" t="s">
        <v>182</v>
      </c>
      <c r="O2384">
        <v>30</v>
      </c>
      <c r="P2384">
        <v>29</v>
      </c>
      <c r="Q2384" t="b">
        <v>0</v>
      </c>
      <c r="R2384">
        <v>1</v>
      </c>
      <c r="S2384">
        <v>1</v>
      </c>
      <c r="T2384" t="s">
        <v>99</v>
      </c>
      <c r="U2384" t="s">
        <v>100</v>
      </c>
      <c r="V2384" t="s">
        <v>52</v>
      </c>
      <c r="W2384" t="s">
        <v>53</v>
      </c>
      <c r="X2384">
        <v>6.9</v>
      </c>
      <c r="Y2384">
        <v>5.52</v>
      </c>
      <c r="Z2384">
        <v>3.31</v>
      </c>
      <c r="AA2384">
        <v>1.78</v>
      </c>
      <c r="AB2384">
        <v>5.09</v>
      </c>
      <c r="AC2384">
        <v>4.4800000000000004</v>
      </c>
      <c r="AD2384">
        <v>1</v>
      </c>
      <c r="AE2384">
        <v>4.91</v>
      </c>
      <c r="AF2384">
        <v>0</v>
      </c>
      <c r="AG2384">
        <v>0.18</v>
      </c>
      <c r="AH2384" t="s">
        <v>54</v>
      </c>
      <c r="AK2384">
        <v>0</v>
      </c>
      <c r="AL2384">
        <v>0</v>
      </c>
    </row>
    <row r="2385" spans="1:38" x14ac:dyDescent="0.25">
      <c r="A2385" t="s">
        <v>2654</v>
      </c>
      <c r="B2385" s="1">
        <v>45205</v>
      </c>
      <c r="C2385" t="s">
        <v>332</v>
      </c>
      <c r="D2385" t="s">
        <v>66</v>
      </c>
      <c r="E2385" t="s">
        <v>67</v>
      </c>
      <c r="F2385" t="s">
        <v>68</v>
      </c>
      <c r="G2385" t="s">
        <v>57</v>
      </c>
      <c r="H2385" t="s">
        <v>58</v>
      </c>
      <c r="I2385" t="s">
        <v>59</v>
      </c>
      <c r="J2385" t="s">
        <v>46</v>
      </c>
      <c r="K2385" t="s">
        <v>184</v>
      </c>
      <c r="L2385" t="s">
        <v>185</v>
      </c>
      <c r="M2385" t="s">
        <v>186</v>
      </c>
      <c r="N2385" t="s">
        <v>171</v>
      </c>
      <c r="O2385">
        <v>90</v>
      </c>
      <c r="P2385">
        <v>86</v>
      </c>
      <c r="Q2385" t="b">
        <v>1</v>
      </c>
      <c r="R2385">
        <v>3</v>
      </c>
      <c r="S2385">
        <v>1</v>
      </c>
      <c r="T2385" t="s">
        <v>73</v>
      </c>
      <c r="U2385" t="s">
        <v>74</v>
      </c>
      <c r="V2385" t="s">
        <v>52</v>
      </c>
      <c r="W2385" t="s">
        <v>53</v>
      </c>
      <c r="X2385">
        <v>558</v>
      </c>
      <c r="Y2385">
        <v>474.3</v>
      </c>
      <c r="Z2385">
        <v>1396.57</v>
      </c>
      <c r="AA2385">
        <v>1.79</v>
      </c>
      <c r="AB2385">
        <v>1398.36</v>
      </c>
      <c r="AC2385">
        <v>1188.6099999999999</v>
      </c>
      <c r="AD2385">
        <v>209.75</v>
      </c>
      <c r="AE2385">
        <v>1287.06</v>
      </c>
      <c r="AF2385">
        <v>0</v>
      </c>
      <c r="AG2385">
        <v>111.3</v>
      </c>
      <c r="AH2385" t="s">
        <v>54</v>
      </c>
      <c r="AK2385">
        <v>4</v>
      </c>
      <c r="AL2385">
        <v>1</v>
      </c>
    </row>
    <row r="2386" spans="1:38" x14ac:dyDescent="0.25">
      <c r="A2386" t="s">
        <v>2655</v>
      </c>
      <c r="B2386" s="1">
        <v>45564</v>
      </c>
      <c r="C2386" t="s">
        <v>470</v>
      </c>
      <c r="D2386" t="s">
        <v>77</v>
      </c>
      <c r="E2386" t="s">
        <v>78</v>
      </c>
      <c r="F2386" t="s">
        <v>79</v>
      </c>
      <c r="G2386" t="s">
        <v>57</v>
      </c>
      <c r="H2386" t="s">
        <v>58</v>
      </c>
      <c r="I2386" t="s">
        <v>59</v>
      </c>
      <c r="J2386" t="s">
        <v>46</v>
      </c>
      <c r="K2386" t="s">
        <v>106</v>
      </c>
      <c r="M2386" t="s">
        <v>107</v>
      </c>
      <c r="N2386" t="s">
        <v>108</v>
      </c>
      <c r="O2386">
        <v>90</v>
      </c>
      <c r="P2386">
        <v>93</v>
      </c>
      <c r="Q2386" t="b">
        <v>0</v>
      </c>
      <c r="R2386">
        <v>1</v>
      </c>
      <c r="S2386">
        <v>0</v>
      </c>
      <c r="T2386" t="s">
        <v>143</v>
      </c>
      <c r="U2386" t="s">
        <v>144</v>
      </c>
      <c r="V2386" t="s">
        <v>139</v>
      </c>
      <c r="W2386" t="s">
        <v>53</v>
      </c>
      <c r="X2386">
        <v>8.5</v>
      </c>
      <c r="Y2386">
        <v>6.8</v>
      </c>
      <c r="Z2386">
        <v>4.21</v>
      </c>
      <c r="AA2386">
        <v>1.77</v>
      </c>
      <c r="AB2386">
        <v>5.98</v>
      </c>
      <c r="AC2386">
        <v>4.79</v>
      </c>
      <c r="AD2386">
        <v>1.2</v>
      </c>
      <c r="AE2386">
        <v>6.34</v>
      </c>
      <c r="AF2386">
        <v>0</v>
      </c>
      <c r="AG2386">
        <v>-0.36</v>
      </c>
      <c r="AH2386" t="s">
        <v>54</v>
      </c>
      <c r="AK2386">
        <v>1</v>
      </c>
      <c r="AL2386">
        <v>0</v>
      </c>
    </row>
    <row r="2387" spans="1:38" x14ac:dyDescent="0.25">
      <c r="A2387" t="s">
        <v>2656</v>
      </c>
      <c r="B2387" s="1">
        <v>45086</v>
      </c>
      <c r="C2387" t="s">
        <v>751</v>
      </c>
      <c r="D2387" t="s">
        <v>40</v>
      </c>
      <c r="E2387" t="s">
        <v>41</v>
      </c>
      <c r="F2387" t="s">
        <v>42</v>
      </c>
      <c r="G2387" t="s">
        <v>111</v>
      </c>
      <c r="H2387" t="s">
        <v>112</v>
      </c>
      <c r="I2387" t="s">
        <v>113</v>
      </c>
      <c r="J2387" t="s">
        <v>46</v>
      </c>
      <c r="K2387" t="s">
        <v>180</v>
      </c>
      <c r="M2387" t="s">
        <v>181</v>
      </c>
      <c r="N2387" t="s">
        <v>182</v>
      </c>
      <c r="O2387">
        <v>30</v>
      </c>
      <c r="P2387">
        <v>29</v>
      </c>
      <c r="Q2387" t="b">
        <v>0</v>
      </c>
      <c r="R2387">
        <v>1</v>
      </c>
      <c r="S2387">
        <v>0</v>
      </c>
      <c r="T2387" t="s">
        <v>62</v>
      </c>
      <c r="U2387" t="s">
        <v>63</v>
      </c>
      <c r="V2387" t="s">
        <v>52</v>
      </c>
      <c r="W2387" t="s">
        <v>53</v>
      </c>
      <c r="X2387">
        <v>6.9</v>
      </c>
      <c r="Y2387">
        <v>5.52</v>
      </c>
      <c r="Z2387">
        <v>3.84</v>
      </c>
      <c r="AA2387">
        <v>1.8</v>
      </c>
      <c r="AB2387">
        <v>5.64</v>
      </c>
      <c r="AC2387">
        <v>4.74</v>
      </c>
      <c r="AD2387">
        <v>1</v>
      </c>
      <c r="AE2387">
        <v>5.04</v>
      </c>
      <c r="AF2387">
        <v>0</v>
      </c>
      <c r="AG2387">
        <v>0.6</v>
      </c>
      <c r="AH2387" t="s">
        <v>54</v>
      </c>
      <c r="AK2387">
        <v>10</v>
      </c>
      <c r="AL2387">
        <v>1</v>
      </c>
    </row>
    <row r="2388" spans="1:38" x14ac:dyDescent="0.25">
      <c r="A2388" t="s">
        <v>2657</v>
      </c>
      <c r="B2388" s="1">
        <v>45233</v>
      </c>
      <c r="C2388" t="s">
        <v>105</v>
      </c>
      <c r="D2388" t="s">
        <v>40</v>
      </c>
      <c r="E2388" t="s">
        <v>41</v>
      </c>
      <c r="F2388" t="s">
        <v>42</v>
      </c>
      <c r="G2388" t="s">
        <v>111</v>
      </c>
      <c r="H2388" t="s">
        <v>112</v>
      </c>
      <c r="I2388" t="s">
        <v>113</v>
      </c>
      <c r="J2388" t="s">
        <v>46</v>
      </c>
      <c r="K2388" t="s">
        <v>103</v>
      </c>
      <c r="M2388" t="s">
        <v>95</v>
      </c>
      <c r="N2388" t="s">
        <v>96</v>
      </c>
      <c r="O2388">
        <v>30</v>
      </c>
      <c r="P2388">
        <v>29</v>
      </c>
      <c r="Q2388" t="b">
        <v>0</v>
      </c>
      <c r="R2388">
        <v>1</v>
      </c>
      <c r="S2388">
        <v>1</v>
      </c>
      <c r="T2388" t="s">
        <v>62</v>
      </c>
      <c r="U2388" t="s">
        <v>63</v>
      </c>
      <c r="V2388" t="s">
        <v>52</v>
      </c>
      <c r="W2388" t="s">
        <v>53</v>
      </c>
      <c r="X2388">
        <v>18.2</v>
      </c>
      <c r="Y2388">
        <v>14.56</v>
      </c>
      <c r="Z2388">
        <v>10.35</v>
      </c>
      <c r="AA2388">
        <v>1.8</v>
      </c>
      <c r="AB2388">
        <v>12.15</v>
      </c>
      <c r="AC2388">
        <v>10.199999999999999</v>
      </c>
      <c r="AD2388">
        <v>1.94</v>
      </c>
      <c r="AE2388">
        <v>13.95</v>
      </c>
      <c r="AF2388">
        <v>0</v>
      </c>
      <c r="AG2388">
        <v>-1.81</v>
      </c>
      <c r="AH2388" t="s">
        <v>54</v>
      </c>
      <c r="AK2388">
        <v>2</v>
      </c>
      <c r="AL2388">
        <v>0</v>
      </c>
    </row>
    <row r="2389" spans="1:38" x14ac:dyDescent="0.25">
      <c r="A2389" t="s">
        <v>2658</v>
      </c>
      <c r="B2389" s="1">
        <v>45353</v>
      </c>
      <c r="C2389" t="s">
        <v>220</v>
      </c>
      <c r="D2389" t="s">
        <v>77</v>
      </c>
      <c r="E2389" t="s">
        <v>78</v>
      </c>
      <c r="F2389" t="s">
        <v>79</v>
      </c>
      <c r="G2389" t="s">
        <v>43</v>
      </c>
      <c r="H2389" t="s">
        <v>44</v>
      </c>
      <c r="I2389" t="s">
        <v>45</v>
      </c>
      <c r="J2389" t="s">
        <v>46</v>
      </c>
      <c r="K2389" t="s">
        <v>196</v>
      </c>
      <c r="M2389" t="s">
        <v>197</v>
      </c>
      <c r="N2389" t="s">
        <v>198</v>
      </c>
      <c r="O2389">
        <v>90</v>
      </c>
      <c r="P2389">
        <v>94</v>
      </c>
      <c r="Q2389" t="b">
        <v>0</v>
      </c>
      <c r="R2389">
        <v>1</v>
      </c>
      <c r="S2389">
        <v>1</v>
      </c>
      <c r="T2389" t="s">
        <v>137</v>
      </c>
      <c r="U2389" t="s">
        <v>138</v>
      </c>
      <c r="V2389" t="s">
        <v>139</v>
      </c>
      <c r="W2389" t="s">
        <v>140</v>
      </c>
      <c r="X2389">
        <v>12.4</v>
      </c>
      <c r="Y2389">
        <v>9.92</v>
      </c>
      <c r="Z2389">
        <v>9.42</v>
      </c>
      <c r="AA2389">
        <v>0.05</v>
      </c>
      <c r="AB2389">
        <v>9.4700000000000006</v>
      </c>
      <c r="AC2389">
        <v>6.82</v>
      </c>
      <c r="AD2389">
        <v>2.65</v>
      </c>
      <c r="AE2389">
        <v>8.73</v>
      </c>
      <c r="AF2389">
        <v>0</v>
      </c>
      <c r="AG2389">
        <v>0.74</v>
      </c>
      <c r="AH2389" t="s">
        <v>54</v>
      </c>
      <c r="AK2389">
        <v>4</v>
      </c>
      <c r="AL2389">
        <v>0</v>
      </c>
    </row>
    <row r="2390" spans="1:38" x14ac:dyDescent="0.25">
      <c r="A2390" t="s">
        <v>2659</v>
      </c>
      <c r="B2390" s="1">
        <v>45510</v>
      </c>
      <c r="C2390" t="s">
        <v>222</v>
      </c>
      <c r="D2390" t="s">
        <v>40</v>
      </c>
      <c r="E2390" t="s">
        <v>41</v>
      </c>
      <c r="F2390" t="s">
        <v>42</v>
      </c>
      <c r="G2390" t="s">
        <v>80</v>
      </c>
      <c r="H2390" t="s">
        <v>81</v>
      </c>
      <c r="I2390" t="s">
        <v>82</v>
      </c>
      <c r="J2390" t="s">
        <v>46</v>
      </c>
      <c r="K2390" t="s">
        <v>47</v>
      </c>
      <c r="M2390" t="s">
        <v>48</v>
      </c>
      <c r="N2390" t="s">
        <v>49</v>
      </c>
      <c r="O2390">
        <v>30</v>
      </c>
      <c r="P2390">
        <v>30</v>
      </c>
      <c r="Q2390" t="b">
        <v>0</v>
      </c>
      <c r="R2390">
        <v>1</v>
      </c>
      <c r="S2390">
        <v>0</v>
      </c>
      <c r="T2390" t="s">
        <v>62</v>
      </c>
      <c r="U2390" t="s">
        <v>63</v>
      </c>
      <c r="V2390" t="s">
        <v>52</v>
      </c>
      <c r="W2390" t="s">
        <v>53</v>
      </c>
      <c r="X2390">
        <v>14.8</v>
      </c>
      <c r="Y2390">
        <v>11.84</v>
      </c>
      <c r="Z2390">
        <v>9.06</v>
      </c>
      <c r="AA2390">
        <v>1.8</v>
      </c>
      <c r="AB2390">
        <v>10.86</v>
      </c>
      <c r="AC2390">
        <v>9.1199999999999992</v>
      </c>
      <c r="AD2390">
        <v>1.74</v>
      </c>
      <c r="AE2390">
        <v>11.22</v>
      </c>
      <c r="AF2390">
        <v>0</v>
      </c>
      <c r="AG2390">
        <v>-0.36</v>
      </c>
      <c r="AH2390" t="s">
        <v>54</v>
      </c>
      <c r="AK2390">
        <v>0</v>
      </c>
      <c r="AL2390">
        <v>0</v>
      </c>
    </row>
    <row r="2391" spans="1:38" x14ac:dyDescent="0.25">
      <c r="A2391" t="s">
        <v>2660</v>
      </c>
      <c r="B2391" s="1">
        <v>45628</v>
      </c>
      <c r="C2391" t="s">
        <v>417</v>
      </c>
      <c r="D2391" t="s">
        <v>122</v>
      </c>
      <c r="E2391" t="s">
        <v>123</v>
      </c>
      <c r="F2391" t="s">
        <v>124</v>
      </c>
      <c r="G2391" t="s">
        <v>43</v>
      </c>
      <c r="H2391" t="s">
        <v>44</v>
      </c>
      <c r="I2391" t="s">
        <v>45</v>
      </c>
      <c r="J2391" t="s">
        <v>46</v>
      </c>
      <c r="K2391" t="s">
        <v>114</v>
      </c>
      <c r="L2391" t="s">
        <v>115</v>
      </c>
      <c r="M2391" t="s">
        <v>116</v>
      </c>
      <c r="N2391" t="s">
        <v>117</v>
      </c>
      <c r="O2391">
        <v>30</v>
      </c>
      <c r="P2391">
        <v>30</v>
      </c>
      <c r="Q2391" t="b">
        <v>1</v>
      </c>
      <c r="R2391">
        <v>4</v>
      </c>
      <c r="S2391">
        <v>2</v>
      </c>
      <c r="T2391" t="s">
        <v>137</v>
      </c>
      <c r="U2391" t="s">
        <v>138</v>
      </c>
      <c r="V2391" t="s">
        <v>139</v>
      </c>
      <c r="W2391" t="s">
        <v>140</v>
      </c>
      <c r="X2391">
        <v>564</v>
      </c>
      <c r="Y2391">
        <v>479.4</v>
      </c>
      <c r="Z2391">
        <v>455.43</v>
      </c>
      <c r="AA2391">
        <v>2.2799999999999998</v>
      </c>
      <c r="AB2391">
        <v>457.71</v>
      </c>
      <c r="AC2391">
        <v>329.55</v>
      </c>
      <c r="AD2391">
        <v>128.16</v>
      </c>
      <c r="AE2391">
        <v>439.87</v>
      </c>
      <c r="AF2391">
        <v>0</v>
      </c>
      <c r="AG2391">
        <v>17.84</v>
      </c>
      <c r="AH2391" t="s">
        <v>54</v>
      </c>
      <c r="AK2391">
        <v>1</v>
      </c>
      <c r="AL2391">
        <v>1</v>
      </c>
    </row>
    <row r="2392" spans="1:38" x14ac:dyDescent="0.25">
      <c r="A2392" t="s">
        <v>2661</v>
      </c>
      <c r="B2392" s="1">
        <v>45121</v>
      </c>
      <c r="C2392" t="s">
        <v>238</v>
      </c>
      <c r="D2392" t="s">
        <v>122</v>
      </c>
      <c r="E2392" t="s">
        <v>123</v>
      </c>
      <c r="F2392" t="s">
        <v>124</v>
      </c>
      <c r="G2392" t="s">
        <v>111</v>
      </c>
      <c r="H2392" t="s">
        <v>112</v>
      </c>
      <c r="I2392" t="s">
        <v>113</v>
      </c>
      <c r="J2392" t="s">
        <v>46</v>
      </c>
      <c r="K2392" t="s">
        <v>60</v>
      </c>
      <c r="L2392" t="s">
        <v>61</v>
      </c>
      <c r="M2392" t="s">
        <v>48</v>
      </c>
      <c r="N2392" t="s">
        <v>49</v>
      </c>
      <c r="O2392">
        <v>30</v>
      </c>
      <c r="P2392">
        <v>28</v>
      </c>
      <c r="Q2392" t="b">
        <v>1</v>
      </c>
      <c r="R2392">
        <v>2</v>
      </c>
      <c r="S2392">
        <v>0</v>
      </c>
      <c r="T2392" t="s">
        <v>143</v>
      </c>
      <c r="U2392" t="s">
        <v>144</v>
      </c>
      <c r="V2392" t="s">
        <v>139</v>
      </c>
      <c r="W2392" t="s">
        <v>53</v>
      </c>
      <c r="X2392">
        <v>174</v>
      </c>
      <c r="Y2392">
        <v>147.9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 t="s">
        <v>129</v>
      </c>
      <c r="AI2392">
        <v>88</v>
      </c>
      <c r="AJ2392" t="s">
        <v>130</v>
      </c>
      <c r="AK2392">
        <v>2</v>
      </c>
      <c r="AL2392">
        <v>1</v>
      </c>
    </row>
    <row r="2393" spans="1:38" x14ac:dyDescent="0.25">
      <c r="A2393" t="s">
        <v>2662</v>
      </c>
      <c r="B2393" s="1">
        <v>45319</v>
      </c>
      <c r="C2393" t="s">
        <v>76</v>
      </c>
      <c r="D2393" t="s">
        <v>90</v>
      </c>
      <c r="E2393" t="s">
        <v>91</v>
      </c>
      <c r="F2393" t="s">
        <v>92</v>
      </c>
      <c r="G2393" t="s">
        <v>57</v>
      </c>
      <c r="H2393" t="s">
        <v>58</v>
      </c>
      <c r="I2393" t="s">
        <v>59</v>
      </c>
      <c r="J2393" t="s">
        <v>46</v>
      </c>
      <c r="K2393" t="s">
        <v>47</v>
      </c>
      <c r="M2393" t="s">
        <v>48</v>
      </c>
      <c r="N2393" t="s">
        <v>49</v>
      </c>
      <c r="O2393">
        <v>30</v>
      </c>
      <c r="P2393">
        <v>28</v>
      </c>
      <c r="Q2393" t="b">
        <v>0</v>
      </c>
      <c r="R2393">
        <v>1</v>
      </c>
      <c r="S2393">
        <v>1</v>
      </c>
      <c r="T2393" t="s">
        <v>99</v>
      </c>
      <c r="U2393" t="s">
        <v>100</v>
      </c>
      <c r="V2393" t="s">
        <v>52</v>
      </c>
      <c r="W2393" t="s">
        <v>53</v>
      </c>
      <c r="X2393">
        <v>14.8</v>
      </c>
      <c r="Y2393">
        <v>11.84</v>
      </c>
      <c r="Z2393">
        <v>7.51</v>
      </c>
      <c r="AA2393">
        <v>1.78</v>
      </c>
      <c r="AB2393">
        <v>9.2899999999999991</v>
      </c>
      <c r="AC2393">
        <v>8.18</v>
      </c>
      <c r="AD2393">
        <v>1.1100000000000001</v>
      </c>
      <c r="AE2393">
        <v>10.69</v>
      </c>
      <c r="AF2393">
        <v>0</v>
      </c>
      <c r="AG2393">
        <v>-1.4</v>
      </c>
      <c r="AH2393" t="s">
        <v>54</v>
      </c>
      <c r="AK2393">
        <v>4</v>
      </c>
      <c r="AL2393">
        <v>1</v>
      </c>
    </row>
    <row r="2394" spans="1:38" x14ac:dyDescent="0.25">
      <c r="A2394" t="s">
        <v>2663</v>
      </c>
      <c r="B2394" s="1">
        <v>44939</v>
      </c>
      <c r="C2394" t="s">
        <v>153</v>
      </c>
      <c r="D2394" t="s">
        <v>77</v>
      </c>
      <c r="E2394" t="s">
        <v>78</v>
      </c>
      <c r="F2394" t="s">
        <v>79</v>
      </c>
      <c r="G2394" t="s">
        <v>57</v>
      </c>
      <c r="H2394" t="s">
        <v>58</v>
      </c>
      <c r="I2394" t="s">
        <v>59</v>
      </c>
      <c r="J2394" t="s">
        <v>46</v>
      </c>
      <c r="K2394" t="s">
        <v>163</v>
      </c>
      <c r="L2394" t="s">
        <v>164</v>
      </c>
      <c r="M2394" t="s">
        <v>165</v>
      </c>
      <c r="N2394" t="s">
        <v>157</v>
      </c>
      <c r="O2394">
        <v>90</v>
      </c>
      <c r="P2394">
        <v>88</v>
      </c>
      <c r="Q2394" t="b">
        <v>1</v>
      </c>
      <c r="R2394">
        <v>4</v>
      </c>
      <c r="S2394">
        <v>0</v>
      </c>
      <c r="T2394" t="s">
        <v>50</v>
      </c>
      <c r="U2394" t="s">
        <v>51</v>
      </c>
      <c r="V2394" t="s">
        <v>52</v>
      </c>
      <c r="W2394" t="s">
        <v>53</v>
      </c>
      <c r="X2394">
        <v>936</v>
      </c>
      <c r="Y2394">
        <v>795.6</v>
      </c>
      <c r="Z2394">
        <v>2309.2600000000002</v>
      </c>
      <c r="AA2394">
        <v>1.78</v>
      </c>
      <c r="AB2394">
        <v>2311.04</v>
      </c>
      <c r="AC2394">
        <v>2010.6</v>
      </c>
      <c r="AD2394">
        <v>300.43</v>
      </c>
      <c r="AE2394">
        <v>2272.2600000000002</v>
      </c>
      <c r="AF2394">
        <v>0</v>
      </c>
      <c r="AG2394">
        <v>38.78</v>
      </c>
      <c r="AH2394" t="s">
        <v>54</v>
      </c>
      <c r="AK2394">
        <v>5</v>
      </c>
      <c r="AL2394">
        <v>0</v>
      </c>
    </row>
    <row r="2395" spans="1:38" x14ac:dyDescent="0.25">
      <c r="A2395" t="s">
        <v>2664</v>
      </c>
      <c r="B2395" s="1">
        <v>45488</v>
      </c>
      <c r="C2395" t="s">
        <v>238</v>
      </c>
      <c r="D2395" t="s">
        <v>122</v>
      </c>
      <c r="E2395" t="s">
        <v>123</v>
      </c>
      <c r="F2395" t="s">
        <v>124</v>
      </c>
      <c r="G2395" t="s">
        <v>43</v>
      </c>
      <c r="H2395" t="s">
        <v>44</v>
      </c>
      <c r="I2395" t="s">
        <v>45</v>
      </c>
      <c r="J2395" t="s">
        <v>46</v>
      </c>
      <c r="K2395" t="s">
        <v>106</v>
      </c>
      <c r="M2395" t="s">
        <v>107</v>
      </c>
      <c r="N2395" t="s">
        <v>108</v>
      </c>
      <c r="O2395">
        <v>90</v>
      </c>
      <c r="P2395">
        <v>92</v>
      </c>
      <c r="Q2395" t="b">
        <v>0</v>
      </c>
      <c r="R2395">
        <v>1</v>
      </c>
      <c r="S2395">
        <v>0</v>
      </c>
      <c r="T2395" t="s">
        <v>99</v>
      </c>
      <c r="U2395" t="s">
        <v>100</v>
      </c>
      <c r="V2395" t="s">
        <v>52</v>
      </c>
      <c r="W2395" t="s">
        <v>53</v>
      </c>
      <c r="X2395">
        <v>8.5</v>
      </c>
      <c r="Y2395">
        <v>6.8</v>
      </c>
      <c r="Z2395">
        <v>3.84</v>
      </c>
      <c r="AA2395">
        <v>1.78</v>
      </c>
      <c r="AB2395">
        <v>5.62</v>
      </c>
      <c r="AC2395">
        <v>4.95</v>
      </c>
      <c r="AD2395">
        <v>1</v>
      </c>
      <c r="AE2395">
        <v>6.19</v>
      </c>
      <c r="AF2395">
        <v>0</v>
      </c>
      <c r="AG2395">
        <v>-0.56000000000000005</v>
      </c>
      <c r="AH2395" t="s">
        <v>54</v>
      </c>
      <c r="AK2395">
        <v>9</v>
      </c>
      <c r="AL2395">
        <v>0</v>
      </c>
    </row>
    <row r="2396" spans="1:38" x14ac:dyDescent="0.25">
      <c r="A2396" t="s">
        <v>2665</v>
      </c>
      <c r="B2396" s="1">
        <v>45511</v>
      </c>
      <c r="C2396" t="s">
        <v>240</v>
      </c>
      <c r="D2396" t="s">
        <v>40</v>
      </c>
      <c r="E2396" t="s">
        <v>41</v>
      </c>
      <c r="F2396" t="s">
        <v>42</v>
      </c>
      <c r="G2396" t="s">
        <v>43</v>
      </c>
      <c r="H2396" t="s">
        <v>44</v>
      </c>
      <c r="I2396" t="s">
        <v>45</v>
      </c>
      <c r="J2396" t="s">
        <v>46</v>
      </c>
      <c r="K2396" t="s">
        <v>47</v>
      </c>
      <c r="M2396" t="s">
        <v>48</v>
      </c>
      <c r="N2396" t="s">
        <v>49</v>
      </c>
      <c r="O2396">
        <v>30</v>
      </c>
      <c r="P2396">
        <v>28</v>
      </c>
      <c r="Q2396" t="b">
        <v>0</v>
      </c>
      <c r="R2396">
        <v>1</v>
      </c>
      <c r="S2396">
        <v>0</v>
      </c>
      <c r="T2396" t="s">
        <v>50</v>
      </c>
      <c r="U2396" t="s">
        <v>51</v>
      </c>
      <c r="V2396" t="s">
        <v>52</v>
      </c>
      <c r="W2396" t="s">
        <v>53</v>
      </c>
      <c r="X2396">
        <v>14.8</v>
      </c>
      <c r="Y2396">
        <v>11.84</v>
      </c>
      <c r="Z2396">
        <v>8</v>
      </c>
      <c r="AA2396">
        <v>1.78</v>
      </c>
      <c r="AB2396">
        <v>9.7799999999999994</v>
      </c>
      <c r="AC2396">
        <v>8.51</v>
      </c>
      <c r="AD2396">
        <v>1.27</v>
      </c>
      <c r="AE2396">
        <v>10.73</v>
      </c>
      <c r="AF2396">
        <v>0</v>
      </c>
      <c r="AG2396">
        <v>-0.95</v>
      </c>
      <c r="AH2396" t="s">
        <v>54</v>
      </c>
      <c r="AK2396">
        <v>5</v>
      </c>
      <c r="AL2396">
        <v>0</v>
      </c>
    </row>
    <row r="2397" spans="1:38" x14ac:dyDescent="0.25">
      <c r="A2397" t="s">
        <v>2666</v>
      </c>
      <c r="B2397" s="1">
        <v>45050</v>
      </c>
      <c r="C2397" t="s">
        <v>479</v>
      </c>
      <c r="D2397" t="s">
        <v>66</v>
      </c>
      <c r="E2397" t="s">
        <v>67</v>
      </c>
      <c r="F2397" t="s">
        <v>68</v>
      </c>
      <c r="G2397" t="s">
        <v>80</v>
      </c>
      <c r="H2397" t="s">
        <v>81</v>
      </c>
      <c r="I2397" t="s">
        <v>82</v>
      </c>
      <c r="J2397" t="s">
        <v>46</v>
      </c>
      <c r="K2397" t="s">
        <v>106</v>
      </c>
      <c r="M2397" t="s">
        <v>107</v>
      </c>
      <c r="N2397" t="s">
        <v>108</v>
      </c>
      <c r="O2397">
        <v>90</v>
      </c>
      <c r="P2397">
        <v>93</v>
      </c>
      <c r="Q2397" t="b">
        <v>0</v>
      </c>
      <c r="R2397">
        <v>1</v>
      </c>
      <c r="S2397">
        <v>1</v>
      </c>
      <c r="T2397" t="s">
        <v>99</v>
      </c>
      <c r="U2397" t="s">
        <v>100</v>
      </c>
      <c r="V2397" t="s">
        <v>52</v>
      </c>
      <c r="W2397" t="s">
        <v>53</v>
      </c>
      <c r="X2397">
        <v>8.5</v>
      </c>
      <c r="Y2397">
        <v>6.8</v>
      </c>
      <c r="Z2397">
        <v>4.03</v>
      </c>
      <c r="AA2397">
        <v>1.78</v>
      </c>
      <c r="AB2397">
        <v>5.81</v>
      </c>
      <c r="AC2397">
        <v>5.1100000000000003</v>
      </c>
      <c r="AD2397">
        <v>1</v>
      </c>
      <c r="AE2397">
        <v>6.18</v>
      </c>
      <c r="AF2397">
        <v>0</v>
      </c>
      <c r="AG2397">
        <v>-0.37</v>
      </c>
      <c r="AH2397" t="s">
        <v>54</v>
      </c>
      <c r="AK2397">
        <v>0</v>
      </c>
      <c r="AL2397">
        <v>1</v>
      </c>
    </row>
    <row r="2398" spans="1:38" x14ac:dyDescent="0.25">
      <c r="A2398" t="s">
        <v>2667</v>
      </c>
      <c r="B2398" s="1">
        <v>45445</v>
      </c>
      <c r="C2398" t="s">
        <v>793</v>
      </c>
      <c r="D2398" t="s">
        <v>66</v>
      </c>
      <c r="E2398" t="s">
        <v>67</v>
      </c>
      <c r="F2398" t="s">
        <v>68</v>
      </c>
      <c r="G2398" t="s">
        <v>111</v>
      </c>
      <c r="H2398" t="s">
        <v>112</v>
      </c>
      <c r="I2398" t="s">
        <v>113</v>
      </c>
      <c r="J2398" t="s">
        <v>46</v>
      </c>
      <c r="K2398" t="s">
        <v>196</v>
      </c>
      <c r="M2398" t="s">
        <v>197</v>
      </c>
      <c r="N2398" t="s">
        <v>198</v>
      </c>
      <c r="O2398">
        <v>90</v>
      </c>
      <c r="P2398">
        <v>90</v>
      </c>
      <c r="Q2398" t="b">
        <v>0</v>
      </c>
      <c r="R2398">
        <v>1</v>
      </c>
      <c r="S2398">
        <v>0</v>
      </c>
      <c r="T2398" t="s">
        <v>50</v>
      </c>
      <c r="U2398" t="s">
        <v>51</v>
      </c>
      <c r="V2398" t="s">
        <v>52</v>
      </c>
      <c r="W2398" t="s">
        <v>53</v>
      </c>
      <c r="X2398">
        <v>12.4</v>
      </c>
      <c r="Y2398">
        <v>9.92</v>
      </c>
      <c r="Z2398">
        <v>7.2</v>
      </c>
      <c r="AA2398">
        <v>1.78</v>
      </c>
      <c r="AB2398">
        <v>8.98</v>
      </c>
      <c r="AC2398">
        <v>7.81</v>
      </c>
      <c r="AD2398">
        <v>1.17</v>
      </c>
      <c r="AE2398">
        <v>9.1199999999999992</v>
      </c>
      <c r="AF2398">
        <v>0</v>
      </c>
      <c r="AG2398">
        <v>-0.14000000000000001</v>
      </c>
      <c r="AH2398" t="s">
        <v>54</v>
      </c>
      <c r="AK2398">
        <v>9</v>
      </c>
      <c r="AL2398">
        <v>0</v>
      </c>
    </row>
    <row r="2399" spans="1:38" x14ac:dyDescent="0.25">
      <c r="A2399" t="s">
        <v>2668</v>
      </c>
      <c r="B2399" s="1">
        <v>45541</v>
      </c>
      <c r="C2399" t="s">
        <v>337</v>
      </c>
      <c r="D2399" t="s">
        <v>40</v>
      </c>
      <c r="E2399" t="s">
        <v>41</v>
      </c>
      <c r="F2399" t="s">
        <v>42</v>
      </c>
      <c r="G2399" t="s">
        <v>57</v>
      </c>
      <c r="H2399" t="s">
        <v>58</v>
      </c>
      <c r="I2399" t="s">
        <v>59</v>
      </c>
      <c r="J2399" t="s">
        <v>46</v>
      </c>
      <c r="K2399" t="s">
        <v>103</v>
      </c>
      <c r="M2399" t="s">
        <v>95</v>
      </c>
      <c r="N2399" t="s">
        <v>96</v>
      </c>
      <c r="O2399">
        <v>90</v>
      </c>
      <c r="P2399">
        <v>94</v>
      </c>
      <c r="Q2399" t="b">
        <v>0</v>
      </c>
      <c r="R2399">
        <v>1</v>
      </c>
      <c r="S2399">
        <v>2</v>
      </c>
      <c r="T2399" t="s">
        <v>99</v>
      </c>
      <c r="U2399" t="s">
        <v>100</v>
      </c>
      <c r="V2399" t="s">
        <v>52</v>
      </c>
      <c r="W2399" t="s">
        <v>53</v>
      </c>
      <c r="X2399">
        <v>18.2</v>
      </c>
      <c r="Y2399">
        <v>14.56</v>
      </c>
      <c r="Z2399">
        <v>29.02</v>
      </c>
      <c r="AA2399">
        <v>1.78</v>
      </c>
      <c r="AB2399">
        <v>30.8</v>
      </c>
      <c r="AC2399">
        <v>27.1</v>
      </c>
      <c r="AD2399">
        <v>3.7</v>
      </c>
      <c r="AE2399">
        <v>41.06</v>
      </c>
      <c r="AF2399">
        <v>0</v>
      </c>
      <c r="AG2399">
        <v>-10.27</v>
      </c>
      <c r="AH2399" t="s">
        <v>54</v>
      </c>
      <c r="AK2399">
        <v>4</v>
      </c>
      <c r="AL2399">
        <v>0</v>
      </c>
    </row>
    <row r="2400" spans="1:38" x14ac:dyDescent="0.25">
      <c r="A2400" t="s">
        <v>2669</v>
      </c>
      <c r="B2400" s="1">
        <v>45080</v>
      </c>
      <c r="C2400" t="s">
        <v>384</v>
      </c>
      <c r="D2400" t="s">
        <v>40</v>
      </c>
      <c r="E2400" t="s">
        <v>41</v>
      </c>
      <c r="F2400" t="s">
        <v>42</v>
      </c>
      <c r="G2400" t="s">
        <v>43</v>
      </c>
      <c r="H2400" t="s">
        <v>44</v>
      </c>
      <c r="I2400" t="s">
        <v>45</v>
      </c>
      <c r="J2400" t="s">
        <v>46</v>
      </c>
      <c r="K2400" t="s">
        <v>60</v>
      </c>
      <c r="L2400" t="s">
        <v>61</v>
      </c>
      <c r="M2400" t="s">
        <v>48</v>
      </c>
      <c r="N2400" t="s">
        <v>49</v>
      </c>
      <c r="O2400">
        <v>30</v>
      </c>
      <c r="P2400">
        <v>28</v>
      </c>
      <c r="Q2400" t="b">
        <v>1</v>
      </c>
      <c r="R2400">
        <v>2</v>
      </c>
      <c r="S2400">
        <v>0</v>
      </c>
      <c r="T2400" t="s">
        <v>158</v>
      </c>
      <c r="U2400" t="s">
        <v>159</v>
      </c>
      <c r="V2400" t="s">
        <v>158</v>
      </c>
      <c r="W2400" t="s">
        <v>23</v>
      </c>
      <c r="X2400">
        <v>174</v>
      </c>
      <c r="Y2400">
        <v>147.9</v>
      </c>
      <c r="Z2400">
        <v>156.6</v>
      </c>
      <c r="AA2400">
        <v>0</v>
      </c>
      <c r="AB2400">
        <v>156.6</v>
      </c>
      <c r="AC2400">
        <v>0</v>
      </c>
      <c r="AD2400">
        <v>156.6</v>
      </c>
      <c r="AE2400">
        <v>130.49</v>
      </c>
      <c r="AF2400">
        <v>0</v>
      </c>
      <c r="AG2400">
        <v>26.11</v>
      </c>
      <c r="AH2400" t="s">
        <v>54</v>
      </c>
      <c r="AK2400">
        <v>2</v>
      </c>
      <c r="AL2400">
        <v>1</v>
      </c>
    </row>
    <row r="2401" spans="1:38" x14ac:dyDescent="0.25">
      <c r="A2401" t="s">
        <v>2670</v>
      </c>
      <c r="B2401" s="1">
        <v>45223</v>
      </c>
      <c r="C2401" t="s">
        <v>126</v>
      </c>
      <c r="D2401" t="s">
        <v>40</v>
      </c>
      <c r="E2401" t="s">
        <v>41</v>
      </c>
      <c r="F2401" t="s">
        <v>42</v>
      </c>
      <c r="G2401" t="s">
        <v>80</v>
      </c>
      <c r="H2401" t="s">
        <v>81</v>
      </c>
      <c r="I2401" t="s">
        <v>82</v>
      </c>
      <c r="J2401" t="s">
        <v>46</v>
      </c>
      <c r="K2401" t="s">
        <v>69</v>
      </c>
      <c r="L2401" t="s">
        <v>70</v>
      </c>
      <c r="M2401" t="s">
        <v>71</v>
      </c>
      <c r="N2401" t="s">
        <v>72</v>
      </c>
      <c r="O2401">
        <v>30</v>
      </c>
      <c r="P2401">
        <v>30</v>
      </c>
      <c r="Q2401" t="b">
        <v>1</v>
      </c>
      <c r="R2401">
        <v>3</v>
      </c>
      <c r="S2401">
        <v>1</v>
      </c>
      <c r="T2401" t="s">
        <v>143</v>
      </c>
      <c r="U2401" t="s">
        <v>144</v>
      </c>
      <c r="V2401" t="s">
        <v>139</v>
      </c>
      <c r="W2401" t="s">
        <v>53</v>
      </c>
      <c r="X2401">
        <v>384</v>
      </c>
      <c r="Y2401">
        <v>326.39999999999998</v>
      </c>
      <c r="Z2401">
        <v>319.25</v>
      </c>
      <c r="AA2401">
        <v>1.77</v>
      </c>
      <c r="AB2401">
        <v>321.02</v>
      </c>
      <c r="AC2401">
        <v>256.82</v>
      </c>
      <c r="AD2401">
        <v>64.2</v>
      </c>
      <c r="AE2401">
        <v>290.92</v>
      </c>
      <c r="AF2401">
        <v>13.04</v>
      </c>
      <c r="AG2401">
        <v>17.07</v>
      </c>
      <c r="AH2401" t="s">
        <v>54</v>
      </c>
      <c r="AK2401">
        <v>2</v>
      </c>
      <c r="AL2401">
        <v>0</v>
      </c>
    </row>
    <row r="2402" spans="1:38" x14ac:dyDescent="0.25">
      <c r="A2402" t="s">
        <v>2671</v>
      </c>
      <c r="B2402" s="1">
        <v>44937</v>
      </c>
      <c r="C2402" t="s">
        <v>98</v>
      </c>
      <c r="D2402" t="s">
        <v>40</v>
      </c>
      <c r="E2402" t="s">
        <v>41</v>
      </c>
      <c r="F2402" t="s">
        <v>42</v>
      </c>
      <c r="G2402" t="s">
        <v>80</v>
      </c>
      <c r="H2402" t="s">
        <v>81</v>
      </c>
      <c r="I2402" t="s">
        <v>82</v>
      </c>
      <c r="J2402" t="s">
        <v>46</v>
      </c>
      <c r="K2402" t="s">
        <v>106</v>
      </c>
      <c r="M2402" t="s">
        <v>107</v>
      </c>
      <c r="N2402" t="s">
        <v>108</v>
      </c>
      <c r="O2402">
        <v>90</v>
      </c>
      <c r="P2402">
        <v>93</v>
      </c>
      <c r="Q2402" t="b">
        <v>0</v>
      </c>
      <c r="R2402">
        <v>1</v>
      </c>
      <c r="S2402">
        <v>0</v>
      </c>
      <c r="T2402" t="s">
        <v>50</v>
      </c>
      <c r="U2402" t="s">
        <v>51</v>
      </c>
      <c r="V2402" t="s">
        <v>52</v>
      </c>
      <c r="W2402" t="s">
        <v>53</v>
      </c>
      <c r="X2402">
        <v>8.5</v>
      </c>
      <c r="Y2402">
        <v>6.8</v>
      </c>
      <c r="Z2402">
        <v>4.2699999999999996</v>
      </c>
      <c r="AA2402">
        <v>1.78</v>
      </c>
      <c r="AB2402">
        <v>6.05</v>
      </c>
      <c r="AC2402">
        <v>5.27</v>
      </c>
      <c r="AD2402">
        <v>1</v>
      </c>
      <c r="AE2402">
        <v>6.56</v>
      </c>
      <c r="AF2402">
        <v>0</v>
      </c>
      <c r="AG2402">
        <v>-0.51</v>
      </c>
      <c r="AH2402" t="s">
        <v>54</v>
      </c>
      <c r="AK2402">
        <v>7</v>
      </c>
      <c r="AL2402">
        <v>0</v>
      </c>
    </row>
    <row r="2403" spans="1:38" x14ac:dyDescent="0.25">
      <c r="A2403" t="s">
        <v>2672</v>
      </c>
      <c r="B2403" s="1">
        <v>45064</v>
      </c>
      <c r="C2403" t="s">
        <v>179</v>
      </c>
      <c r="D2403" t="s">
        <v>77</v>
      </c>
      <c r="E2403" t="s">
        <v>78</v>
      </c>
      <c r="F2403" t="s">
        <v>79</v>
      </c>
      <c r="G2403" t="s">
        <v>111</v>
      </c>
      <c r="H2403" t="s">
        <v>112</v>
      </c>
      <c r="I2403" t="s">
        <v>113</v>
      </c>
      <c r="J2403" t="s">
        <v>46</v>
      </c>
      <c r="K2403" t="s">
        <v>180</v>
      </c>
      <c r="M2403" t="s">
        <v>181</v>
      </c>
      <c r="N2403" t="s">
        <v>182</v>
      </c>
      <c r="O2403">
        <v>30</v>
      </c>
      <c r="P2403">
        <v>30</v>
      </c>
      <c r="Q2403" t="b">
        <v>0</v>
      </c>
      <c r="R2403">
        <v>1</v>
      </c>
      <c r="S2403">
        <v>1</v>
      </c>
      <c r="T2403" t="s">
        <v>99</v>
      </c>
      <c r="U2403" t="s">
        <v>100</v>
      </c>
      <c r="V2403" t="s">
        <v>52</v>
      </c>
      <c r="W2403" t="s">
        <v>53</v>
      </c>
      <c r="X2403">
        <v>6.9</v>
      </c>
      <c r="Y2403">
        <v>5.52</v>
      </c>
      <c r="Z2403">
        <v>3.94</v>
      </c>
      <c r="AA2403">
        <v>1.78</v>
      </c>
      <c r="AB2403">
        <v>5.72</v>
      </c>
      <c r="AC2403">
        <v>5.03</v>
      </c>
      <c r="AD2403">
        <v>1</v>
      </c>
      <c r="AE2403">
        <v>5.17</v>
      </c>
      <c r="AF2403">
        <v>0</v>
      </c>
      <c r="AG2403">
        <v>0.54</v>
      </c>
      <c r="AH2403" t="s">
        <v>54</v>
      </c>
      <c r="AK2403">
        <v>11</v>
      </c>
      <c r="AL2403">
        <v>0</v>
      </c>
    </row>
    <row r="2404" spans="1:38" x14ac:dyDescent="0.25">
      <c r="A2404" t="s">
        <v>2673</v>
      </c>
      <c r="B2404" s="1">
        <v>44980</v>
      </c>
      <c r="C2404" t="s">
        <v>89</v>
      </c>
      <c r="D2404" t="s">
        <v>77</v>
      </c>
      <c r="E2404" t="s">
        <v>78</v>
      </c>
      <c r="F2404" t="s">
        <v>79</v>
      </c>
      <c r="G2404" t="s">
        <v>57</v>
      </c>
      <c r="H2404" t="s">
        <v>58</v>
      </c>
      <c r="I2404" t="s">
        <v>59</v>
      </c>
      <c r="J2404" t="s">
        <v>46</v>
      </c>
      <c r="K2404" t="s">
        <v>106</v>
      </c>
      <c r="M2404" t="s">
        <v>107</v>
      </c>
      <c r="N2404" t="s">
        <v>108</v>
      </c>
      <c r="O2404">
        <v>90</v>
      </c>
      <c r="P2404">
        <v>89</v>
      </c>
      <c r="Q2404" t="b">
        <v>0</v>
      </c>
      <c r="R2404">
        <v>1</v>
      </c>
      <c r="S2404">
        <v>0</v>
      </c>
      <c r="T2404" t="s">
        <v>73</v>
      </c>
      <c r="U2404" t="s">
        <v>74</v>
      </c>
      <c r="V2404" t="s">
        <v>52</v>
      </c>
      <c r="W2404" t="s">
        <v>53</v>
      </c>
      <c r="X2404">
        <v>8.5</v>
      </c>
      <c r="Y2404">
        <v>6.8</v>
      </c>
      <c r="Z2404">
        <v>4.93</v>
      </c>
      <c r="AA2404">
        <v>1.79</v>
      </c>
      <c r="AB2404">
        <v>6.72</v>
      </c>
      <c r="AC2404">
        <v>5.71</v>
      </c>
      <c r="AD2404">
        <v>1.01</v>
      </c>
      <c r="AE2404">
        <v>6.53</v>
      </c>
      <c r="AF2404">
        <v>0</v>
      </c>
      <c r="AG2404">
        <v>0.19</v>
      </c>
      <c r="AH2404" t="s">
        <v>54</v>
      </c>
      <c r="AK2404">
        <v>10</v>
      </c>
      <c r="AL2404">
        <v>0</v>
      </c>
    </row>
    <row r="2405" spans="1:38" x14ac:dyDescent="0.25">
      <c r="A2405" t="s">
        <v>2674</v>
      </c>
      <c r="B2405" s="1">
        <v>45173</v>
      </c>
      <c r="C2405" t="s">
        <v>487</v>
      </c>
      <c r="D2405" t="s">
        <v>90</v>
      </c>
      <c r="E2405" t="s">
        <v>91</v>
      </c>
      <c r="F2405" t="s">
        <v>92</v>
      </c>
      <c r="G2405" t="s">
        <v>111</v>
      </c>
      <c r="H2405" t="s">
        <v>112</v>
      </c>
      <c r="I2405" t="s">
        <v>113</v>
      </c>
      <c r="J2405" t="s">
        <v>46</v>
      </c>
      <c r="K2405" t="s">
        <v>114</v>
      </c>
      <c r="L2405" t="s">
        <v>115</v>
      </c>
      <c r="M2405" t="s">
        <v>116</v>
      </c>
      <c r="N2405" t="s">
        <v>117</v>
      </c>
      <c r="O2405">
        <v>30</v>
      </c>
      <c r="P2405">
        <v>30</v>
      </c>
      <c r="Q2405" t="b">
        <v>1</v>
      </c>
      <c r="R2405">
        <v>4</v>
      </c>
      <c r="S2405">
        <v>1</v>
      </c>
      <c r="T2405" t="s">
        <v>143</v>
      </c>
      <c r="U2405" t="s">
        <v>144</v>
      </c>
      <c r="V2405" t="s">
        <v>139</v>
      </c>
      <c r="W2405" t="s">
        <v>53</v>
      </c>
      <c r="X2405">
        <v>564</v>
      </c>
      <c r="Y2405">
        <v>479.4</v>
      </c>
      <c r="Z2405">
        <v>465.13</v>
      </c>
      <c r="AA2405">
        <v>1.77</v>
      </c>
      <c r="AB2405">
        <v>466.9</v>
      </c>
      <c r="AC2405">
        <v>373.52</v>
      </c>
      <c r="AD2405">
        <v>93.38</v>
      </c>
      <c r="AE2405">
        <v>425.02</v>
      </c>
      <c r="AF2405">
        <v>27.32</v>
      </c>
      <c r="AG2405">
        <v>14.56</v>
      </c>
      <c r="AH2405" t="s">
        <v>54</v>
      </c>
      <c r="AK2405">
        <v>7</v>
      </c>
      <c r="AL2405">
        <v>0</v>
      </c>
    </row>
    <row r="2406" spans="1:38" x14ac:dyDescent="0.25">
      <c r="A2406" t="s">
        <v>2675</v>
      </c>
      <c r="B2406" s="1">
        <v>45210</v>
      </c>
      <c r="C2406" t="s">
        <v>110</v>
      </c>
      <c r="D2406" t="s">
        <v>77</v>
      </c>
      <c r="E2406" t="s">
        <v>78</v>
      </c>
      <c r="F2406" t="s">
        <v>79</v>
      </c>
      <c r="G2406" t="s">
        <v>80</v>
      </c>
      <c r="H2406" t="s">
        <v>81</v>
      </c>
      <c r="I2406" t="s">
        <v>82</v>
      </c>
      <c r="J2406" t="s">
        <v>46</v>
      </c>
      <c r="K2406" t="s">
        <v>103</v>
      </c>
      <c r="M2406" t="s">
        <v>95</v>
      </c>
      <c r="N2406" t="s">
        <v>96</v>
      </c>
      <c r="O2406">
        <v>30</v>
      </c>
      <c r="P2406">
        <v>30</v>
      </c>
      <c r="Q2406" t="b">
        <v>0</v>
      </c>
      <c r="R2406">
        <v>1</v>
      </c>
      <c r="S2406">
        <v>0</v>
      </c>
      <c r="T2406" t="s">
        <v>143</v>
      </c>
      <c r="U2406" t="s">
        <v>144</v>
      </c>
      <c r="V2406" t="s">
        <v>139</v>
      </c>
      <c r="W2406" t="s">
        <v>53</v>
      </c>
      <c r="X2406">
        <v>18.2</v>
      </c>
      <c r="Y2406">
        <v>14.56</v>
      </c>
      <c r="Z2406">
        <v>11.23</v>
      </c>
      <c r="AA2406">
        <v>1.77</v>
      </c>
      <c r="AB2406">
        <v>13</v>
      </c>
      <c r="AC2406">
        <v>10.4</v>
      </c>
      <c r="AD2406">
        <v>2.6</v>
      </c>
      <c r="AE2406">
        <v>13.39</v>
      </c>
      <c r="AF2406">
        <v>0</v>
      </c>
      <c r="AG2406">
        <v>-0.38</v>
      </c>
      <c r="AH2406" t="s">
        <v>54</v>
      </c>
      <c r="AK2406">
        <v>9</v>
      </c>
      <c r="AL2406">
        <v>1</v>
      </c>
    </row>
    <row r="2407" spans="1:38" x14ac:dyDescent="0.25">
      <c r="A2407" t="s">
        <v>2676</v>
      </c>
      <c r="B2407" s="1">
        <v>45491</v>
      </c>
      <c r="C2407" t="s">
        <v>121</v>
      </c>
      <c r="D2407" t="s">
        <v>66</v>
      </c>
      <c r="E2407" t="s">
        <v>67</v>
      </c>
      <c r="F2407" t="s">
        <v>68</v>
      </c>
      <c r="G2407" t="s">
        <v>80</v>
      </c>
      <c r="H2407" t="s">
        <v>81</v>
      </c>
      <c r="I2407" t="s">
        <v>82</v>
      </c>
      <c r="J2407" t="s">
        <v>46</v>
      </c>
      <c r="K2407" t="s">
        <v>154</v>
      </c>
      <c r="L2407" t="s">
        <v>155</v>
      </c>
      <c r="M2407" t="s">
        <v>156</v>
      </c>
      <c r="N2407" t="s">
        <v>157</v>
      </c>
      <c r="O2407">
        <v>30</v>
      </c>
      <c r="P2407">
        <v>29</v>
      </c>
      <c r="Q2407" t="b">
        <v>1</v>
      </c>
      <c r="R2407">
        <v>4</v>
      </c>
      <c r="S2407">
        <v>2</v>
      </c>
      <c r="T2407" t="s">
        <v>99</v>
      </c>
      <c r="U2407" t="s">
        <v>100</v>
      </c>
      <c r="V2407" t="s">
        <v>52</v>
      </c>
      <c r="W2407" t="s">
        <v>53</v>
      </c>
      <c r="X2407">
        <v>936</v>
      </c>
      <c r="Y2407">
        <v>795.6</v>
      </c>
      <c r="Z2407">
        <v>784.16</v>
      </c>
      <c r="AA2407">
        <v>1.78</v>
      </c>
      <c r="AB2407">
        <v>785.94</v>
      </c>
      <c r="AC2407">
        <v>691.63</v>
      </c>
      <c r="AD2407">
        <v>94.31</v>
      </c>
      <c r="AE2407">
        <v>707.53</v>
      </c>
      <c r="AF2407">
        <v>0</v>
      </c>
      <c r="AG2407">
        <v>78.41</v>
      </c>
      <c r="AH2407" t="s">
        <v>54</v>
      </c>
      <c r="AK2407">
        <v>6</v>
      </c>
      <c r="AL2407">
        <v>0</v>
      </c>
    </row>
    <row r="2408" spans="1:38" x14ac:dyDescent="0.25">
      <c r="A2408" t="s">
        <v>2677</v>
      </c>
      <c r="B2408" s="1">
        <v>45593</v>
      </c>
      <c r="C2408" t="s">
        <v>238</v>
      </c>
      <c r="D2408" t="s">
        <v>66</v>
      </c>
      <c r="E2408" t="s">
        <v>67</v>
      </c>
      <c r="F2408" t="s">
        <v>68</v>
      </c>
      <c r="G2408" t="s">
        <v>57</v>
      </c>
      <c r="H2408" t="s">
        <v>58</v>
      </c>
      <c r="I2408" t="s">
        <v>59</v>
      </c>
      <c r="J2408" t="s">
        <v>46</v>
      </c>
      <c r="K2408" t="s">
        <v>134</v>
      </c>
      <c r="M2408" t="s">
        <v>135</v>
      </c>
      <c r="N2408" t="s">
        <v>136</v>
      </c>
      <c r="O2408">
        <v>28</v>
      </c>
      <c r="P2408">
        <v>29</v>
      </c>
      <c r="Q2408" t="b">
        <v>0</v>
      </c>
      <c r="R2408">
        <v>4</v>
      </c>
      <c r="S2408">
        <v>0</v>
      </c>
      <c r="T2408" t="s">
        <v>62</v>
      </c>
      <c r="U2408" t="s">
        <v>63</v>
      </c>
      <c r="V2408" t="s">
        <v>52</v>
      </c>
      <c r="W2408" t="s">
        <v>53</v>
      </c>
      <c r="X2408">
        <v>4998</v>
      </c>
      <c r="Y2408">
        <v>4248.3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 t="s">
        <v>129</v>
      </c>
      <c r="AI2408">
        <v>65</v>
      </c>
      <c r="AJ2408" t="s">
        <v>189</v>
      </c>
      <c r="AK2408">
        <v>10</v>
      </c>
      <c r="AL2408">
        <v>0</v>
      </c>
    </row>
    <row r="2409" spans="1:38" x14ac:dyDescent="0.25">
      <c r="A2409" t="s">
        <v>2678</v>
      </c>
      <c r="B2409" s="1">
        <v>45460</v>
      </c>
      <c r="C2409" t="s">
        <v>328</v>
      </c>
      <c r="D2409" t="s">
        <v>90</v>
      </c>
      <c r="E2409" t="s">
        <v>91</v>
      </c>
      <c r="F2409" t="s">
        <v>92</v>
      </c>
      <c r="G2409" t="s">
        <v>80</v>
      </c>
      <c r="H2409" t="s">
        <v>81</v>
      </c>
      <c r="I2409" t="s">
        <v>82</v>
      </c>
      <c r="J2409" t="s">
        <v>46</v>
      </c>
      <c r="K2409" t="s">
        <v>196</v>
      </c>
      <c r="M2409" t="s">
        <v>197</v>
      </c>
      <c r="N2409" t="s">
        <v>198</v>
      </c>
      <c r="O2409">
        <v>90</v>
      </c>
      <c r="P2409">
        <v>86</v>
      </c>
      <c r="Q2409" t="b">
        <v>0</v>
      </c>
      <c r="R2409">
        <v>1</v>
      </c>
      <c r="S2409">
        <v>0</v>
      </c>
      <c r="T2409" t="s">
        <v>137</v>
      </c>
      <c r="U2409" t="s">
        <v>138</v>
      </c>
      <c r="V2409" t="s">
        <v>139</v>
      </c>
      <c r="W2409" t="s">
        <v>140</v>
      </c>
      <c r="X2409">
        <v>12.4</v>
      </c>
      <c r="Y2409">
        <v>9.92</v>
      </c>
      <c r="Z2409">
        <v>9.42</v>
      </c>
      <c r="AA2409">
        <v>0.05</v>
      </c>
      <c r="AB2409">
        <v>9.4700000000000006</v>
      </c>
      <c r="AC2409">
        <v>6.82</v>
      </c>
      <c r="AD2409">
        <v>2.65</v>
      </c>
      <c r="AE2409">
        <v>9.06</v>
      </c>
      <c r="AF2409">
        <v>0</v>
      </c>
      <c r="AG2409">
        <v>0.41</v>
      </c>
      <c r="AH2409" t="s">
        <v>54</v>
      </c>
      <c r="AK2409">
        <v>9</v>
      </c>
      <c r="AL2409">
        <v>0</v>
      </c>
    </row>
    <row r="2410" spans="1:38" x14ac:dyDescent="0.25">
      <c r="A2410" t="s">
        <v>2679</v>
      </c>
      <c r="B2410" s="1">
        <v>45246</v>
      </c>
      <c r="C2410" t="s">
        <v>372</v>
      </c>
      <c r="D2410" t="s">
        <v>40</v>
      </c>
      <c r="E2410" t="s">
        <v>41</v>
      </c>
      <c r="F2410" t="s">
        <v>42</v>
      </c>
      <c r="G2410" t="s">
        <v>43</v>
      </c>
      <c r="H2410" t="s">
        <v>44</v>
      </c>
      <c r="I2410" t="s">
        <v>45</v>
      </c>
      <c r="J2410" t="s">
        <v>46</v>
      </c>
      <c r="K2410" t="s">
        <v>83</v>
      </c>
      <c r="M2410" t="s">
        <v>84</v>
      </c>
      <c r="N2410" t="s">
        <v>85</v>
      </c>
      <c r="O2410">
        <v>30</v>
      </c>
      <c r="P2410">
        <v>31</v>
      </c>
      <c r="Q2410" t="b">
        <v>0</v>
      </c>
      <c r="R2410">
        <v>1</v>
      </c>
      <c r="S2410">
        <v>0</v>
      </c>
      <c r="T2410" t="s">
        <v>62</v>
      </c>
      <c r="U2410" t="s">
        <v>63</v>
      </c>
      <c r="V2410" t="s">
        <v>52</v>
      </c>
      <c r="W2410" t="s">
        <v>53</v>
      </c>
      <c r="X2410">
        <v>7.2</v>
      </c>
      <c r="Y2410">
        <v>5.76</v>
      </c>
      <c r="Z2410">
        <v>3.67</v>
      </c>
      <c r="AA2410">
        <v>1.8</v>
      </c>
      <c r="AB2410">
        <v>5.47</v>
      </c>
      <c r="AC2410">
        <v>4.59</v>
      </c>
      <c r="AD2410">
        <v>1</v>
      </c>
      <c r="AE2410">
        <v>5.49</v>
      </c>
      <c r="AF2410">
        <v>0</v>
      </c>
      <c r="AG2410">
        <v>-0.02</v>
      </c>
      <c r="AH2410" t="s">
        <v>54</v>
      </c>
      <c r="AK2410">
        <v>0</v>
      </c>
      <c r="AL2410">
        <v>0</v>
      </c>
    </row>
    <row r="2411" spans="1:38" x14ac:dyDescent="0.25">
      <c r="A2411" t="s">
        <v>2680</v>
      </c>
      <c r="B2411" s="1">
        <v>45216</v>
      </c>
      <c r="C2411" t="s">
        <v>253</v>
      </c>
      <c r="D2411" t="s">
        <v>66</v>
      </c>
      <c r="E2411" t="s">
        <v>67</v>
      </c>
      <c r="F2411" t="s">
        <v>68</v>
      </c>
      <c r="G2411" t="s">
        <v>43</v>
      </c>
      <c r="H2411" t="s">
        <v>44</v>
      </c>
      <c r="I2411" t="s">
        <v>45</v>
      </c>
      <c r="J2411" t="s">
        <v>46</v>
      </c>
      <c r="K2411" t="s">
        <v>60</v>
      </c>
      <c r="L2411" t="s">
        <v>61</v>
      </c>
      <c r="M2411" t="s">
        <v>48</v>
      </c>
      <c r="N2411" t="s">
        <v>49</v>
      </c>
      <c r="O2411">
        <v>30</v>
      </c>
      <c r="P2411">
        <v>29</v>
      </c>
      <c r="Q2411" t="b">
        <v>1</v>
      </c>
      <c r="R2411">
        <v>2</v>
      </c>
      <c r="S2411">
        <v>0</v>
      </c>
      <c r="T2411" t="s">
        <v>143</v>
      </c>
      <c r="U2411" t="s">
        <v>144</v>
      </c>
      <c r="V2411" t="s">
        <v>139</v>
      </c>
      <c r="W2411" t="s">
        <v>53</v>
      </c>
      <c r="X2411">
        <v>174</v>
      </c>
      <c r="Y2411">
        <v>147.9</v>
      </c>
      <c r="Z2411">
        <v>144.13</v>
      </c>
      <c r="AA2411">
        <v>1.77</v>
      </c>
      <c r="AB2411">
        <v>145.9</v>
      </c>
      <c r="AC2411">
        <v>116.72</v>
      </c>
      <c r="AD2411">
        <v>29.18</v>
      </c>
      <c r="AE2411">
        <v>140.56</v>
      </c>
      <c r="AF2411">
        <v>8.75</v>
      </c>
      <c r="AG2411">
        <v>-3.42</v>
      </c>
      <c r="AH2411" t="s">
        <v>210</v>
      </c>
      <c r="AK2411">
        <v>2</v>
      </c>
      <c r="AL2411">
        <v>0</v>
      </c>
    </row>
    <row r="2412" spans="1:38" x14ac:dyDescent="0.25">
      <c r="A2412" t="s">
        <v>2681</v>
      </c>
      <c r="B2412" s="1">
        <v>45294</v>
      </c>
      <c r="C2412" t="s">
        <v>246</v>
      </c>
      <c r="D2412" t="s">
        <v>66</v>
      </c>
      <c r="E2412" t="s">
        <v>67</v>
      </c>
      <c r="F2412" t="s">
        <v>68</v>
      </c>
      <c r="G2412" t="s">
        <v>43</v>
      </c>
      <c r="H2412" t="s">
        <v>44</v>
      </c>
      <c r="I2412" t="s">
        <v>45</v>
      </c>
      <c r="J2412" t="s">
        <v>46</v>
      </c>
      <c r="K2412" t="s">
        <v>175</v>
      </c>
      <c r="L2412" t="s">
        <v>176</v>
      </c>
      <c r="M2412" t="s">
        <v>177</v>
      </c>
      <c r="N2412" t="s">
        <v>157</v>
      </c>
      <c r="O2412">
        <v>30</v>
      </c>
      <c r="P2412">
        <v>30</v>
      </c>
      <c r="Q2412" t="b">
        <v>1</v>
      </c>
      <c r="R2412">
        <v>4</v>
      </c>
      <c r="S2412">
        <v>0</v>
      </c>
      <c r="T2412" t="s">
        <v>137</v>
      </c>
      <c r="U2412" t="s">
        <v>138</v>
      </c>
      <c r="V2412" t="s">
        <v>139</v>
      </c>
      <c r="W2412" t="s">
        <v>140</v>
      </c>
      <c r="X2412">
        <v>612</v>
      </c>
      <c r="Y2412">
        <v>520.20000000000005</v>
      </c>
      <c r="Z2412">
        <v>494.19</v>
      </c>
      <c r="AA2412">
        <v>2.4700000000000002</v>
      </c>
      <c r="AB2412">
        <v>496.66</v>
      </c>
      <c r="AC2412">
        <v>357.6</v>
      </c>
      <c r="AD2412">
        <v>139.07</v>
      </c>
      <c r="AE2412">
        <v>469.82</v>
      </c>
      <c r="AF2412">
        <v>0</v>
      </c>
      <c r="AG2412">
        <v>26.84</v>
      </c>
      <c r="AH2412" t="s">
        <v>54</v>
      </c>
      <c r="AK2412">
        <v>5</v>
      </c>
      <c r="AL2412">
        <v>0</v>
      </c>
    </row>
    <row r="2413" spans="1:38" x14ac:dyDescent="0.25">
      <c r="A2413" t="s">
        <v>2682</v>
      </c>
      <c r="B2413" s="1">
        <v>45262</v>
      </c>
      <c r="C2413" t="s">
        <v>312</v>
      </c>
      <c r="D2413" t="s">
        <v>90</v>
      </c>
      <c r="E2413" t="s">
        <v>91</v>
      </c>
      <c r="F2413" t="s">
        <v>92</v>
      </c>
      <c r="G2413" t="s">
        <v>80</v>
      </c>
      <c r="H2413" t="s">
        <v>81</v>
      </c>
      <c r="I2413" t="s">
        <v>82</v>
      </c>
      <c r="J2413" t="s">
        <v>46</v>
      </c>
      <c r="K2413" t="s">
        <v>196</v>
      </c>
      <c r="M2413" t="s">
        <v>197</v>
      </c>
      <c r="N2413" t="s">
        <v>198</v>
      </c>
      <c r="O2413">
        <v>90</v>
      </c>
      <c r="P2413">
        <v>87</v>
      </c>
      <c r="Q2413" t="b">
        <v>0</v>
      </c>
      <c r="R2413">
        <v>1</v>
      </c>
      <c r="S2413">
        <v>1</v>
      </c>
      <c r="T2413" t="s">
        <v>50</v>
      </c>
      <c r="U2413" t="s">
        <v>51</v>
      </c>
      <c r="V2413" t="s">
        <v>52</v>
      </c>
      <c r="W2413" t="s">
        <v>53</v>
      </c>
      <c r="X2413">
        <v>12.4</v>
      </c>
      <c r="Y2413">
        <v>9.92</v>
      </c>
      <c r="Z2413">
        <v>6.33</v>
      </c>
      <c r="AA2413">
        <v>1.78</v>
      </c>
      <c r="AB2413">
        <v>8.11</v>
      </c>
      <c r="AC2413">
        <v>7.05</v>
      </c>
      <c r="AD2413">
        <v>1.05</v>
      </c>
      <c r="AE2413">
        <v>8.82</v>
      </c>
      <c r="AF2413">
        <v>0</v>
      </c>
      <c r="AG2413">
        <v>-0.71</v>
      </c>
      <c r="AH2413" t="s">
        <v>54</v>
      </c>
      <c r="AK2413">
        <v>11</v>
      </c>
      <c r="AL2413">
        <v>0</v>
      </c>
    </row>
    <row r="2414" spans="1:38" x14ac:dyDescent="0.25">
      <c r="A2414" t="s">
        <v>2683</v>
      </c>
      <c r="B2414" s="1">
        <v>45243</v>
      </c>
      <c r="C2414" t="s">
        <v>268</v>
      </c>
      <c r="D2414" t="s">
        <v>122</v>
      </c>
      <c r="E2414" t="s">
        <v>123</v>
      </c>
      <c r="F2414" t="s">
        <v>124</v>
      </c>
      <c r="G2414" t="s">
        <v>57</v>
      </c>
      <c r="H2414" t="s">
        <v>58</v>
      </c>
      <c r="I2414" t="s">
        <v>59</v>
      </c>
      <c r="J2414" t="s">
        <v>46</v>
      </c>
      <c r="K2414" t="s">
        <v>260</v>
      </c>
      <c r="L2414" t="s">
        <v>261</v>
      </c>
      <c r="M2414" t="s">
        <v>262</v>
      </c>
      <c r="N2414" t="s">
        <v>157</v>
      </c>
      <c r="O2414">
        <v>28</v>
      </c>
      <c r="P2414">
        <v>27</v>
      </c>
      <c r="Q2414" t="b">
        <v>1</v>
      </c>
      <c r="R2414">
        <v>4</v>
      </c>
      <c r="S2414">
        <v>1</v>
      </c>
      <c r="T2414" t="s">
        <v>50</v>
      </c>
      <c r="U2414" t="s">
        <v>51</v>
      </c>
      <c r="V2414" t="s">
        <v>52</v>
      </c>
      <c r="W2414" t="s">
        <v>53</v>
      </c>
      <c r="X2414">
        <v>918</v>
      </c>
      <c r="Y2414">
        <v>780.3</v>
      </c>
      <c r="Z2414">
        <v>753.59</v>
      </c>
      <c r="AA2414">
        <v>1.78</v>
      </c>
      <c r="AB2414">
        <v>755.37</v>
      </c>
      <c r="AC2414">
        <v>657.17</v>
      </c>
      <c r="AD2414">
        <v>98.2</v>
      </c>
      <c r="AE2414">
        <v>743.32</v>
      </c>
      <c r="AF2414">
        <v>0</v>
      </c>
      <c r="AG2414">
        <v>12.06</v>
      </c>
      <c r="AH2414" t="s">
        <v>54</v>
      </c>
      <c r="AK2414">
        <v>0</v>
      </c>
      <c r="AL2414">
        <v>0</v>
      </c>
    </row>
    <row r="2415" spans="1:38" x14ac:dyDescent="0.25">
      <c r="A2415" t="s">
        <v>2684</v>
      </c>
      <c r="B2415" s="1">
        <v>45170</v>
      </c>
      <c r="C2415" t="s">
        <v>328</v>
      </c>
      <c r="D2415" t="s">
        <v>122</v>
      </c>
      <c r="E2415" t="s">
        <v>123</v>
      </c>
      <c r="F2415" t="s">
        <v>124</v>
      </c>
      <c r="G2415" t="s">
        <v>111</v>
      </c>
      <c r="H2415" t="s">
        <v>112</v>
      </c>
      <c r="I2415" t="s">
        <v>113</v>
      </c>
      <c r="J2415" t="s">
        <v>46</v>
      </c>
      <c r="K2415" t="s">
        <v>196</v>
      </c>
      <c r="M2415" t="s">
        <v>197</v>
      </c>
      <c r="N2415" t="s">
        <v>198</v>
      </c>
      <c r="O2415">
        <v>90</v>
      </c>
      <c r="P2415">
        <v>87</v>
      </c>
      <c r="Q2415" t="b">
        <v>0</v>
      </c>
      <c r="R2415">
        <v>1</v>
      </c>
      <c r="S2415">
        <v>0</v>
      </c>
      <c r="T2415" t="s">
        <v>50</v>
      </c>
      <c r="U2415" t="s">
        <v>51</v>
      </c>
      <c r="V2415" t="s">
        <v>52</v>
      </c>
      <c r="W2415" t="s">
        <v>53</v>
      </c>
      <c r="X2415">
        <v>12.4</v>
      </c>
      <c r="Y2415">
        <v>9.92</v>
      </c>
      <c r="Z2415">
        <v>7.74</v>
      </c>
      <c r="AA2415">
        <v>1.78</v>
      </c>
      <c r="AB2415">
        <v>9.52</v>
      </c>
      <c r="AC2415">
        <v>8.2799999999999994</v>
      </c>
      <c r="AD2415">
        <v>1.24</v>
      </c>
      <c r="AE2415">
        <v>8.86</v>
      </c>
      <c r="AF2415">
        <v>0</v>
      </c>
      <c r="AG2415">
        <v>0.66</v>
      </c>
      <c r="AH2415" t="s">
        <v>54</v>
      </c>
      <c r="AK2415">
        <v>8</v>
      </c>
      <c r="AL2415">
        <v>0</v>
      </c>
    </row>
    <row r="2416" spans="1:38" x14ac:dyDescent="0.25">
      <c r="A2416" t="s">
        <v>2685</v>
      </c>
      <c r="B2416" s="1">
        <v>45621</v>
      </c>
      <c r="C2416" t="s">
        <v>203</v>
      </c>
      <c r="D2416" t="s">
        <v>40</v>
      </c>
      <c r="E2416" t="s">
        <v>41</v>
      </c>
      <c r="F2416" t="s">
        <v>42</v>
      </c>
      <c r="G2416" t="s">
        <v>111</v>
      </c>
      <c r="H2416" t="s">
        <v>112</v>
      </c>
      <c r="I2416" t="s">
        <v>113</v>
      </c>
      <c r="J2416" t="s">
        <v>46</v>
      </c>
      <c r="K2416" t="s">
        <v>106</v>
      </c>
      <c r="M2416" t="s">
        <v>107</v>
      </c>
      <c r="N2416" t="s">
        <v>108</v>
      </c>
      <c r="O2416">
        <v>90</v>
      </c>
      <c r="P2416">
        <v>86</v>
      </c>
      <c r="Q2416" t="b">
        <v>0</v>
      </c>
      <c r="R2416">
        <v>1</v>
      </c>
      <c r="S2416">
        <v>0</v>
      </c>
      <c r="T2416" t="s">
        <v>137</v>
      </c>
      <c r="U2416" t="s">
        <v>138</v>
      </c>
      <c r="V2416" t="s">
        <v>139</v>
      </c>
      <c r="W2416" t="s">
        <v>140</v>
      </c>
      <c r="X2416">
        <v>8.5</v>
      </c>
      <c r="Y2416">
        <v>6.8</v>
      </c>
      <c r="Z2416">
        <v>6.46</v>
      </c>
      <c r="AA2416">
        <v>0.03</v>
      </c>
      <c r="AB2416">
        <v>6.49</v>
      </c>
      <c r="AC2416">
        <v>4.67</v>
      </c>
      <c r="AD2416">
        <v>1.82</v>
      </c>
      <c r="AE2416">
        <v>6.37</v>
      </c>
      <c r="AF2416">
        <v>0</v>
      </c>
      <c r="AG2416">
        <v>0.12</v>
      </c>
      <c r="AH2416" t="s">
        <v>54</v>
      </c>
      <c r="AK2416">
        <v>8</v>
      </c>
      <c r="AL2416">
        <v>0</v>
      </c>
    </row>
    <row r="2417" spans="1:38" x14ac:dyDescent="0.25">
      <c r="A2417" t="s">
        <v>2686</v>
      </c>
      <c r="B2417" s="1">
        <v>45241</v>
      </c>
      <c r="C2417" t="s">
        <v>366</v>
      </c>
      <c r="D2417" t="s">
        <v>77</v>
      </c>
      <c r="E2417" t="s">
        <v>78</v>
      </c>
      <c r="F2417" t="s">
        <v>79</v>
      </c>
      <c r="G2417" t="s">
        <v>80</v>
      </c>
      <c r="H2417" t="s">
        <v>81</v>
      </c>
      <c r="I2417" t="s">
        <v>82</v>
      </c>
      <c r="J2417" t="s">
        <v>46</v>
      </c>
      <c r="K2417" t="s">
        <v>47</v>
      </c>
      <c r="M2417" t="s">
        <v>48</v>
      </c>
      <c r="N2417" t="s">
        <v>49</v>
      </c>
      <c r="O2417">
        <v>30</v>
      </c>
      <c r="P2417">
        <v>31</v>
      </c>
      <c r="Q2417" t="b">
        <v>0</v>
      </c>
      <c r="R2417">
        <v>1</v>
      </c>
      <c r="S2417">
        <v>0</v>
      </c>
      <c r="T2417" t="s">
        <v>99</v>
      </c>
      <c r="U2417" t="s">
        <v>100</v>
      </c>
      <c r="V2417" t="s">
        <v>52</v>
      </c>
      <c r="W2417" t="s">
        <v>53</v>
      </c>
      <c r="X2417">
        <v>14.8</v>
      </c>
      <c r="Y2417">
        <v>11.84</v>
      </c>
      <c r="Z2417">
        <v>9.0299999999999994</v>
      </c>
      <c r="AA2417">
        <v>1.78</v>
      </c>
      <c r="AB2417">
        <v>10.81</v>
      </c>
      <c r="AC2417">
        <v>9.52</v>
      </c>
      <c r="AD2417">
        <v>1.3</v>
      </c>
      <c r="AE2417">
        <v>10.76</v>
      </c>
      <c r="AF2417">
        <v>0</v>
      </c>
      <c r="AG2417">
        <v>0.05</v>
      </c>
      <c r="AH2417" t="s">
        <v>54</v>
      </c>
      <c r="AK2417">
        <v>7</v>
      </c>
      <c r="AL2417">
        <v>0</v>
      </c>
    </row>
    <row r="2418" spans="1:38" x14ac:dyDescent="0.25">
      <c r="A2418" t="s">
        <v>2687</v>
      </c>
      <c r="B2418" s="1">
        <v>44999</v>
      </c>
      <c r="C2418" t="s">
        <v>310</v>
      </c>
      <c r="D2418" t="s">
        <v>40</v>
      </c>
      <c r="E2418" t="s">
        <v>41</v>
      </c>
      <c r="F2418" t="s">
        <v>42</v>
      </c>
      <c r="G2418" t="s">
        <v>57</v>
      </c>
      <c r="H2418" t="s">
        <v>58</v>
      </c>
      <c r="I2418" t="s">
        <v>59</v>
      </c>
      <c r="J2418" t="s">
        <v>46</v>
      </c>
      <c r="K2418" t="s">
        <v>213</v>
      </c>
      <c r="L2418" t="s">
        <v>214</v>
      </c>
      <c r="M2418" t="s">
        <v>215</v>
      </c>
      <c r="N2418" t="s">
        <v>216</v>
      </c>
      <c r="O2418">
        <v>90</v>
      </c>
      <c r="P2418">
        <v>93</v>
      </c>
      <c r="Q2418" t="b">
        <v>1</v>
      </c>
      <c r="R2418">
        <v>3</v>
      </c>
      <c r="S2418">
        <v>2</v>
      </c>
      <c r="T2418" t="s">
        <v>73</v>
      </c>
      <c r="U2418" t="s">
        <v>74</v>
      </c>
      <c r="V2418" t="s">
        <v>52</v>
      </c>
      <c r="W2418" t="s">
        <v>53</v>
      </c>
      <c r="X2418">
        <v>492</v>
      </c>
      <c r="Y2418">
        <v>418.2</v>
      </c>
      <c r="Z2418">
        <v>1213.04</v>
      </c>
      <c r="AA2418">
        <v>1.79</v>
      </c>
      <c r="AB2418">
        <v>1214.83</v>
      </c>
      <c r="AC2418">
        <v>1032.5999999999999</v>
      </c>
      <c r="AD2418">
        <v>182.22</v>
      </c>
      <c r="AE2418">
        <v>1130.99</v>
      </c>
      <c r="AF2418">
        <v>0</v>
      </c>
      <c r="AG2418">
        <v>83.84</v>
      </c>
      <c r="AH2418" t="s">
        <v>54</v>
      </c>
      <c r="AK2418">
        <v>2</v>
      </c>
      <c r="AL2418">
        <v>0</v>
      </c>
    </row>
    <row r="2419" spans="1:38" x14ac:dyDescent="0.25">
      <c r="A2419" t="s">
        <v>2688</v>
      </c>
      <c r="B2419" s="1">
        <v>45192</v>
      </c>
      <c r="C2419" t="s">
        <v>188</v>
      </c>
      <c r="D2419" t="s">
        <v>66</v>
      </c>
      <c r="E2419" t="s">
        <v>67</v>
      </c>
      <c r="F2419" t="s">
        <v>68</v>
      </c>
      <c r="G2419" t="s">
        <v>43</v>
      </c>
      <c r="H2419" t="s">
        <v>44</v>
      </c>
      <c r="I2419" t="s">
        <v>45</v>
      </c>
      <c r="J2419" t="s">
        <v>46</v>
      </c>
      <c r="K2419" t="s">
        <v>93</v>
      </c>
      <c r="L2419" t="s">
        <v>94</v>
      </c>
      <c r="M2419" t="s">
        <v>95</v>
      </c>
      <c r="N2419" t="s">
        <v>96</v>
      </c>
      <c r="O2419">
        <v>30</v>
      </c>
      <c r="P2419">
        <v>28</v>
      </c>
      <c r="Q2419" t="b">
        <v>1</v>
      </c>
      <c r="R2419">
        <v>2</v>
      </c>
      <c r="S2419">
        <v>1</v>
      </c>
      <c r="T2419" t="s">
        <v>99</v>
      </c>
      <c r="U2419" t="s">
        <v>100</v>
      </c>
      <c r="V2419" t="s">
        <v>52</v>
      </c>
      <c r="W2419" t="s">
        <v>53</v>
      </c>
      <c r="X2419">
        <v>185.4</v>
      </c>
      <c r="Y2419">
        <v>157.59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 t="s">
        <v>129</v>
      </c>
      <c r="AI2419">
        <v>70</v>
      </c>
      <c r="AJ2419" t="s">
        <v>341</v>
      </c>
      <c r="AK2419">
        <v>3</v>
      </c>
      <c r="AL2419">
        <v>0</v>
      </c>
    </row>
    <row r="2420" spans="1:38" x14ac:dyDescent="0.25">
      <c r="A2420" t="s">
        <v>2689</v>
      </c>
      <c r="B2420" s="1">
        <v>44972</v>
      </c>
      <c r="C2420" t="s">
        <v>151</v>
      </c>
      <c r="D2420" t="s">
        <v>90</v>
      </c>
      <c r="E2420" t="s">
        <v>91</v>
      </c>
      <c r="F2420" t="s">
        <v>92</v>
      </c>
      <c r="G2420" t="s">
        <v>111</v>
      </c>
      <c r="H2420" t="s">
        <v>112</v>
      </c>
      <c r="I2420" t="s">
        <v>113</v>
      </c>
      <c r="J2420" t="s">
        <v>46</v>
      </c>
      <c r="K2420" t="s">
        <v>196</v>
      </c>
      <c r="M2420" t="s">
        <v>197</v>
      </c>
      <c r="N2420" t="s">
        <v>198</v>
      </c>
      <c r="O2420">
        <v>90</v>
      </c>
      <c r="P2420">
        <v>86</v>
      </c>
      <c r="Q2420" t="b">
        <v>0</v>
      </c>
      <c r="R2420">
        <v>1</v>
      </c>
      <c r="S2420">
        <v>0</v>
      </c>
      <c r="T2420" t="s">
        <v>137</v>
      </c>
      <c r="U2420" t="s">
        <v>138</v>
      </c>
      <c r="V2420" t="s">
        <v>139</v>
      </c>
      <c r="W2420" t="s">
        <v>140</v>
      </c>
      <c r="X2420">
        <v>12.4</v>
      </c>
      <c r="Y2420">
        <v>9.92</v>
      </c>
      <c r="Z2420">
        <v>9.42</v>
      </c>
      <c r="AA2420">
        <v>0.05</v>
      </c>
      <c r="AB2420">
        <v>9.4700000000000006</v>
      </c>
      <c r="AC2420">
        <v>6.82</v>
      </c>
      <c r="AD2420">
        <v>2.65</v>
      </c>
      <c r="AE2420">
        <v>9.18</v>
      </c>
      <c r="AF2420">
        <v>0</v>
      </c>
      <c r="AG2420">
        <v>0.28999999999999998</v>
      </c>
      <c r="AH2420" t="s">
        <v>54</v>
      </c>
      <c r="AK2420">
        <v>7</v>
      </c>
      <c r="AL2420">
        <v>1</v>
      </c>
    </row>
    <row r="2421" spans="1:38" x14ac:dyDescent="0.25">
      <c r="A2421" t="s">
        <v>2690</v>
      </c>
      <c r="B2421" s="1">
        <v>45576</v>
      </c>
      <c r="C2421" t="s">
        <v>250</v>
      </c>
      <c r="D2421" t="s">
        <v>122</v>
      </c>
      <c r="E2421" t="s">
        <v>123</v>
      </c>
      <c r="F2421" t="s">
        <v>124</v>
      </c>
      <c r="G2421" t="s">
        <v>111</v>
      </c>
      <c r="H2421" t="s">
        <v>112</v>
      </c>
      <c r="I2421" t="s">
        <v>113</v>
      </c>
      <c r="J2421" t="s">
        <v>46</v>
      </c>
      <c r="K2421" t="s">
        <v>184</v>
      </c>
      <c r="L2421" t="s">
        <v>185</v>
      </c>
      <c r="M2421" t="s">
        <v>186</v>
      </c>
      <c r="N2421" t="s">
        <v>171</v>
      </c>
      <c r="O2421">
        <v>30</v>
      </c>
      <c r="P2421">
        <v>29</v>
      </c>
      <c r="Q2421" t="b">
        <v>1</v>
      </c>
      <c r="R2421">
        <v>3</v>
      </c>
      <c r="S2421">
        <v>1</v>
      </c>
      <c r="T2421" t="s">
        <v>158</v>
      </c>
      <c r="U2421" t="s">
        <v>159</v>
      </c>
      <c r="V2421" t="s">
        <v>158</v>
      </c>
      <c r="W2421" t="s">
        <v>23</v>
      </c>
      <c r="X2421">
        <v>558</v>
      </c>
      <c r="Y2421">
        <v>474.3</v>
      </c>
      <c r="Z2421">
        <v>502.2</v>
      </c>
      <c r="AA2421">
        <v>0</v>
      </c>
      <c r="AB2421">
        <v>502.2</v>
      </c>
      <c r="AC2421">
        <v>0</v>
      </c>
      <c r="AD2421">
        <v>502.2</v>
      </c>
      <c r="AE2421">
        <v>444.77</v>
      </c>
      <c r="AF2421">
        <v>0</v>
      </c>
      <c r="AG2421">
        <v>57.43</v>
      </c>
      <c r="AH2421" t="s">
        <v>54</v>
      </c>
      <c r="AK2421">
        <v>9</v>
      </c>
      <c r="AL2421">
        <v>0</v>
      </c>
    </row>
    <row r="2422" spans="1:38" x14ac:dyDescent="0.25">
      <c r="A2422" t="s">
        <v>2691</v>
      </c>
      <c r="B2422" s="1">
        <v>44948</v>
      </c>
      <c r="C2422" t="s">
        <v>296</v>
      </c>
      <c r="D2422" t="s">
        <v>40</v>
      </c>
      <c r="E2422" t="s">
        <v>41</v>
      </c>
      <c r="F2422" t="s">
        <v>42</v>
      </c>
      <c r="G2422" t="s">
        <v>80</v>
      </c>
      <c r="H2422" t="s">
        <v>81</v>
      </c>
      <c r="I2422" t="s">
        <v>82</v>
      </c>
      <c r="J2422" t="s">
        <v>46</v>
      </c>
      <c r="K2422" t="s">
        <v>180</v>
      </c>
      <c r="M2422" t="s">
        <v>181</v>
      </c>
      <c r="N2422" t="s">
        <v>182</v>
      </c>
      <c r="O2422">
        <v>30</v>
      </c>
      <c r="P2422">
        <v>29</v>
      </c>
      <c r="Q2422" t="b">
        <v>0</v>
      </c>
      <c r="R2422">
        <v>1</v>
      </c>
      <c r="S2422">
        <v>0</v>
      </c>
      <c r="T2422" t="s">
        <v>143</v>
      </c>
      <c r="U2422" t="s">
        <v>144</v>
      </c>
      <c r="V2422" t="s">
        <v>139</v>
      </c>
      <c r="W2422" t="s">
        <v>53</v>
      </c>
      <c r="X2422">
        <v>6.9</v>
      </c>
      <c r="Y2422">
        <v>5.52</v>
      </c>
      <c r="Z2422">
        <v>3.95</v>
      </c>
      <c r="AA2422">
        <v>1.77</v>
      </c>
      <c r="AB2422">
        <v>5.72</v>
      </c>
      <c r="AC2422">
        <v>4.58</v>
      </c>
      <c r="AD2422">
        <v>1.1399999999999999</v>
      </c>
      <c r="AE2422">
        <v>4.9800000000000004</v>
      </c>
      <c r="AF2422">
        <v>0</v>
      </c>
      <c r="AG2422">
        <v>0.74</v>
      </c>
      <c r="AH2422" t="s">
        <v>54</v>
      </c>
      <c r="AK2422">
        <v>6</v>
      </c>
      <c r="AL2422">
        <v>0</v>
      </c>
    </row>
    <row r="2423" spans="1:38" x14ac:dyDescent="0.25">
      <c r="A2423" t="s">
        <v>2692</v>
      </c>
      <c r="B2423" s="1">
        <v>44928</v>
      </c>
      <c r="C2423" t="s">
        <v>294</v>
      </c>
      <c r="D2423" t="s">
        <v>122</v>
      </c>
      <c r="E2423" t="s">
        <v>123</v>
      </c>
      <c r="F2423" t="s">
        <v>124</v>
      </c>
      <c r="G2423" t="s">
        <v>43</v>
      </c>
      <c r="H2423" t="s">
        <v>44</v>
      </c>
      <c r="I2423" t="s">
        <v>45</v>
      </c>
      <c r="J2423" t="s">
        <v>46</v>
      </c>
      <c r="K2423" t="s">
        <v>180</v>
      </c>
      <c r="M2423" t="s">
        <v>181</v>
      </c>
      <c r="N2423" t="s">
        <v>182</v>
      </c>
      <c r="O2423">
        <v>30</v>
      </c>
      <c r="P2423">
        <v>29</v>
      </c>
      <c r="Q2423" t="b">
        <v>0</v>
      </c>
      <c r="R2423">
        <v>1</v>
      </c>
      <c r="S2423">
        <v>2</v>
      </c>
      <c r="T2423" t="s">
        <v>143</v>
      </c>
      <c r="U2423" t="s">
        <v>144</v>
      </c>
      <c r="V2423" t="s">
        <v>139</v>
      </c>
      <c r="W2423" t="s">
        <v>53</v>
      </c>
      <c r="X2423">
        <v>6.9</v>
      </c>
      <c r="Y2423">
        <v>5.52</v>
      </c>
      <c r="Z2423">
        <v>3.19</v>
      </c>
      <c r="AA2423">
        <v>1.77</v>
      </c>
      <c r="AB2423">
        <v>4.96</v>
      </c>
      <c r="AC2423">
        <v>3.97</v>
      </c>
      <c r="AD2423">
        <v>1</v>
      </c>
      <c r="AE2423">
        <v>4.92</v>
      </c>
      <c r="AF2423">
        <v>0</v>
      </c>
      <c r="AG2423">
        <v>0.04</v>
      </c>
      <c r="AH2423" t="s">
        <v>54</v>
      </c>
      <c r="AK2423">
        <v>4</v>
      </c>
      <c r="AL2423">
        <v>1</v>
      </c>
    </row>
    <row r="2424" spans="1:38" x14ac:dyDescent="0.25">
      <c r="A2424" t="s">
        <v>2693</v>
      </c>
      <c r="B2424" s="1">
        <v>45622</v>
      </c>
      <c r="C2424" t="s">
        <v>487</v>
      </c>
      <c r="D2424" t="s">
        <v>40</v>
      </c>
      <c r="E2424" t="s">
        <v>41</v>
      </c>
      <c r="F2424" t="s">
        <v>42</v>
      </c>
      <c r="G2424" t="s">
        <v>80</v>
      </c>
      <c r="H2424" t="s">
        <v>81</v>
      </c>
      <c r="I2424" t="s">
        <v>82</v>
      </c>
      <c r="J2424" t="s">
        <v>46</v>
      </c>
      <c r="K2424" t="s">
        <v>83</v>
      </c>
      <c r="M2424" t="s">
        <v>84</v>
      </c>
      <c r="N2424" t="s">
        <v>85</v>
      </c>
      <c r="O2424">
        <v>30</v>
      </c>
      <c r="P2424">
        <v>29</v>
      </c>
      <c r="Q2424" t="b">
        <v>0</v>
      </c>
      <c r="R2424">
        <v>1</v>
      </c>
      <c r="S2424">
        <v>1</v>
      </c>
      <c r="T2424" t="s">
        <v>143</v>
      </c>
      <c r="U2424" t="s">
        <v>144</v>
      </c>
      <c r="V2424" t="s">
        <v>139</v>
      </c>
      <c r="W2424" t="s">
        <v>53</v>
      </c>
      <c r="X2424">
        <v>7.2</v>
      </c>
      <c r="Y2424">
        <v>5.76</v>
      </c>
      <c r="Z2424">
        <v>3.78</v>
      </c>
      <c r="AA2424">
        <v>1.77</v>
      </c>
      <c r="AB2424">
        <v>5.55</v>
      </c>
      <c r="AC2424">
        <v>4.4400000000000004</v>
      </c>
      <c r="AD2424">
        <v>1.1100000000000001</v>
      </c>
      <c r="AE2424">
        <v>5.51</v>
      </c>
      <c r="AF2424">
        <v>0</v>
      </c>
      <c r="AG2424">
        <v>0.03</v>
      </c>
      <c r="AH2424" t="s">
        <v>54</v>
      </c>
      <c r="AK2424">
        <v>1</v>
      </c>
      <c r="AL2424">
        <v>0</v>
      </c>
    </row>
    <row r="2425" spans="1:38" x14ac:dyDescent="0.25">
      <c r="A2425" t="s">
        <v>2694</v>
      </c>
      <c r="B2425" s="1">
        <v>45391</v>
      </c>
      <c r="C2425" t="s">
        <v>153</v>
      </c>
      <c r="D2425" t="s">
        <v>66</v>
      </c>
      <c r="E2425" t="s">
        <v>67</v>
      </c>
      <c r="F2425" t="s">
        <v>68</v>
      </c>
      <c r="G2425" t="s">
        <v>57</v>
      </c>
      <c r="H2425" t="s">
        <v>58</v>
      </c>
      <c r="I2425" t="s">
        <v>59</v>
      </c>
      <c r="J2425" t="s">
        <v>46</v>
      </c>
      <c r="K2425" t="s">
        <v>114</v>
      </c>
      <c r="L2425" t="s">
        <v>115</v>
      </c>
      <c r="M2425" t="s">
        <v>116</v>
      </c>
      <c r="N2425" t="s">
        <v>117</v>
      </c>
      <c r="O2425">
        <v>30</v>
      </c>
      <c r="P2425">
        <v>29</v>
      </c>
      <c r="Q2425" t="b">
        <v>1</v>
      </c>
      <c r="R2425">
        <v>4</v>
      </c>
      <c r="S2425">
        <v>0</v>
      </c>
      <c r="T2425" t="s">
        <v>99</v>
      </c>
      <c r="U2425" t="s">
        <v>100</v>
      </c>
      <c r="V2425" t="s">
        <v>52</v>
      </c>
      <c r="W2425" t="s">
        <v>53</v>
      </c>
      <c r="X2425">
        <v>564</v>
      </c>
      <c r="Y2425">
        <v>479.4</v>
      </c>
      <c r="Z2425">
        <v>475.16</v>
      </c>
      <c r="AA2425">
        <v>1.78</v>
      </c>
      <c r="AB2425">
        <v>476.94</v>
      </c>
      <c r="AC2425">
        <v>419.71</v>
      </c>
      <c r="AD2425">
        <v>57.23</v>
      </c>
      <c r="AE2425">
        <v>437.88</v>
      </c>
      <c r="AF2425">
        <v>0</v>
      </c>
      <c r="AG2425">
        <v>39.06</v>
      </c>
      <c r="AH2425" t="s">
        <v>54</v>
      </c>
      <c r="AK2425">
        <v>2</v>
      </c>
      <c r="AL2425">
        <v>0</v>
      </c>
    </row>
    <row r="2426" spans="1:38" x14ac:dyDescent="0.25">
      <c r="A2426" t="s">
        <v>2695</v>
      </c>
      <c r="B2426" s="1">
        <v>45394</v>
      </c>
      <c r="C2426" t="s">
        <v>274</v>
      </c>
      <c r="D2426" t="s">
        <v>66</v>
      </c>
      <c r="E2426" t="s">
        <v>67</v>
      </c>
      <c r="F2426" t="s">
        <v>68</v>
      </c>
      <c r="G2426" t="s">
        <v>80</v>
      </c>
      <c r="H2426" t="s">
        <v>81</v>
      </c>
      <c r="I2426" t="s">
        <v>82</v>
      </c>
      <c r="J2426" t="s">
        <v>46</v>
      </c>
      <c r="K2426" t="s">
        <v>47</v>
      </c>
      <c r="M2426" t="s">
        <v>48</v>
      </c>
      <c r="N2426" t="s">
        <v>49</v>
      </c>
      <c r="O2426">
        <v>30</v>
      </c>
      <c r="P2426">
        <v>28</v>
      </c>
      <c r="Q2426" t="b">
        <v>0</v>
      </c>
      <c r="R2426">
        <v>1</v>
      </c>
      <c r="S2426">
        <v>0</v>
      </c>
      <c r="T2426" t="s">
        <v>50</v>
      </c>
      <c r="U2426" t="s">
        <v>51</v>
      </c>
      <c r="V2426" t="s">
        <v>52</v>
      </c>
      <c r="W2426" t="s">
        <v>53</v>
      </c>
      <c r="X2426">
        <v>14.8</v>
      </c>
      <c r="Y2426">
        <v>11.84</v>
      </c>
      <c r="Z2426">
        <v>6.64</v>
      </c>
      <c r="AA2426">
        <v>1.78</v>
      </c>
      <c r="AB2426">
        <v>8.42</v>
      </c>
      <c r="AC2426">
        <v>7.32</v>
      </c>
      <c r="AD2426">
        <v>1.0900000000000001</v>
      </c>
      <c r="AE2426">
        <v>10.96</v>
      </c>
      <c r="AF2426">
        <v>0</v>
      </c>
      <c r="AG2426">
        <v>-2.54</v>
      </c>
      <c r="AH2426" t="s">
        <v>54</v>
      </c>
      <c r="AK2426">
        <v>5</v>
      </c>
      <c r="AL2426">
        <v>0</v>
      </c>
    </row>
    <row r="2427" spans="1:38" x14ac:dyDescent="0.25">
      <c r="A2427" t="s">
        <v>2696</v>
      </c>
      <c r="B2427" s="1">
        <v>45155</v>
      </c>
      <c r="C2427" t="s">
        <v>102</v>
      </c>
      <c r="D2427" t="s">
        <v>122</v>
      </c>
      <c r="E2427" t="s">
        <v>123</v>
      </c>
      <c r="F2427" t="s">
        <v>124</v>
      </c>
      <c r="G2427" t="s">
        <v>111</v>
      </c>
      <c r="H2427" t="s">
        <v>112</v>
      </c>
      <c r="I2427" t="s">
        <v>113</v>
      </c>
      <c r="J2427" t="s">
        <v>46</v>
      </c>
      <c r="K2427" t="s">
        <v>106</v>
      </c>
      <c r="M2427" t="s">
        <v>107</v>
      </c>
      <c r="N2427" t="s">
        <v>108</v>
      </c>
      <c r="O2427">
        <v>90</v>
      </c>
      <c r="P2427">
        <v>85</v>
      </c>
      <c r="Q2427" t="b">
        <v>0</v>
      </c>
      <c r="R2427">
        <v>1</v>
      </c>
      <c r="S2427">
        <v>2</v>
      </c>
      <c r="T2427" t="s">
        <v>137</v>
      </c>
      <c r="U2427" t="s">
        <v>138</v>
      </c>
      <c r="V2427" t="s">
        <v>139</v>
      </c>
      <c r="W2427" t="s">
        <v>140</v>
      </c>
      <c r="X2427">
        <v>8.5</v>
      </c>
      <c r="Y2427">
        <v>6.8</v>
      </c>
      <c r="Z2427">
        <v>6.46</v>
      </c>
      <c r="AA2427">
        <v>0.03</v>
      </c>
      <c r="AB2427">
        <v>6.49</v>
      </c>
      <c r="AC2427">
        <v>4.67</v>
      </c>
      <c r="AD2427">
        <v>1.82</v>
      </c>
      <c r="AE2427">
        <v>6.31</v>
      </c>
      <c r="AF2427">
        <v>0</v>
      </c>
      <c r="AG2427">
        <v>0.18</v>
      </c>
      <c r="AH2427" t="s">
        <v>54</v>
      </c>
      <c r="AK2427">
        <v>6</v>
      </c>
      <c r="AL2427">
        <v>0</v>
      </c>
    </row>
    <row r="2428" spans="1:38" x14ac:dyDescent="0.25">
      <c r="A2428" t="s">
        <v>2697</v>
      </c>
      <c r="B2428" s="1">
        <v>45423</v>
      </c>
      <c r="C2428" t="s">
        <v>310</v>
      </c>
      <c r="D2428" t="s">
        <v>77</v>
      </c>
      <c r="E2428" t="s">
        <v>78</v>
      </c>
      <c r="F2428" t="s">
        <v>79</v>
      </c>
      <c r="G2428" t="s">
        <v>111</v>
      </c>
      <c r="H2428" t="s">
        <v>112</v>
      </c>
      <c r="I2428" t="s">
        <v>113</v>
      </c>
      <c r="J2428" t="s">
        <v>46</v>
      </c>
      <c r="K2428" t="s">
        <v>83</v>
      </c>
      <c r="M2428" t="s">
        <v>84</v>
      </c>
      <c r="N2428" t="s">
        <v>85</v>
      </c>
      <c r="O2428">
        <v>30</v>
      </c>
      <c r="P2428">
        <v>30</v>
      </c>
      <c r="Q2428" t="b">
        <v>0</v>
      </c>
      <c r="R2428">
        <v>1</v>
      </c>
      <c r="S2428">
        <v>0</v>
      </c>
      <c r="T2428" t="s">
        <v>50</v>
      </c>
      <c r="U2428" t="s">
        <v>51</v>
      </c>
      <c r="V2428" t="s">
        <v>52</v>
      </c>
      <c r="W2428" t="s">
        <v>53</v>
      </c>
      <c r="X2428">
        <v>7.2</v>
      </c>
      <c r="Y2428">
        <v>5.76</v>
      </c>
      <c r="Z2428">
        <v>4.0599999999999996</v>
      </c>
      <c r="AA2428">
        <v>1.78</v>
      </c>
      <c r="AB2428">
        <v>5.84</v>
      </c>
      <c r="AC2428">
        <v>5.08</v>
      </c>
      <c r="AD2428">
        <v>1</v>
      </c>
      <c r="AE2428">
        <v>5.54</v>
      </c>
      <c r="AF2428">
        <v>0</v>
      </c>
      <c r="AG2428">
        <v>0.3</v>
      </c>
      <c r="AH2428" t="s">
        <v>54</v>
      </c>
      <c r="AK2428">
        <v>10</v>
      </c>
      <c r="AL2428">
        <v>0</v>
      </c>
    </row>
    <row r="2429" spans="1:38" x14ac:dyDescent="0.25">
      <c r="A2429" t="s">
        <v>2698</v>
      </c>
      <c r="B2429" s="1">
        <v>45542</v>
      </c>
      <c r="C2429" t="s">
        <v>146</v>
      </c>
      <c r="D2429" t="s">
        <v>77</v>
      </c>
      <c r="E2429" t="s">
        <v>78</v>
      </c>
      <c r="F2429" t="s">
        <v>79</v>
      </c>
      <c r="G2429" t="s">
        <v>43</v>
      </c>
      <c r="H2429" t="s">
        <v>44</v>
      </c>
      <c r="I2429" t="s">
        <v>45</v>
      </c>
      <c r="J2429" t="s">
        <v>46</v>
      </c>
      <c r="K2429" t="s">
        <v>103</v>
      </c>
      <c r="M2429" t="s">
        <v>95</v>
      </c>
      <c r="N2429" t="s">
        <v>96</v>
      </c>
      <c r="O2429">
        <v>90</v>
      </c>
      <c r="P2429">
        <v>88</v>
      </c>
      <c r="Q2429" t="b">
        <v>0</v>
      </c>
      <c r="R2429">
        <v>1</v>
      </c>
      <c r="S2429">
        <v>0</v>
      </c>
      <c r="T2429" t="s">
        <v>73</v>
      </c>
      <c r="U2429" t="s">
        <v>74</v>
      </c>
      <c r="V2429" t="s">
        <v>52</v>
      </c>
      <c r="W2429" t="s">
        <v>53</v>
      </c>
      <c r="X2429">
        <v>18.2</v>
      </c>
      <c r="Y2429">
        <v>14.56</v>
      </c>
      <c r="Z2429">
        <v>26.02</v>
      </c>
      <c r="AA2429">
        <v>1.79</v>
      </c>
      <c r="AB2429">
        <v>27.81</v>
      </c>
      <c r="AC2429">
        <v>23.64</v>
      </c>
      <c r="AD2429">
        <v>4.17</v>
      </c>
      <c r="AE2429">
        <v>38.76</v>
      </c>
      <c r="AF2429">
        <v>0</v>
      </c>
      <c r="AG2429">
        <v>-10.95</v>
      </c>
      <c r="AH2429" t="s">
        <v>54</v>
      </c>
      <c r="AK2429">
        <v>8</v>
      </c>
      <c r="AL2429">
        <v>0</v>
      </c>
    </row>
    <row r="2430" spans="1:38" x14ac:dyDescent="0.25">
      <c r="A2430" t="s">
        <v>2699</v>
      </c>
      <c r="B2430" s="1">
        <v>45406</v>
      </c>
      <c r="C2430" t="s">
        <v>253</v>
      </c>
      <c r="D2430" t="s">
        <v>90</v>
      </c>
      <c r="E2430" t="s">
        <v>91</v>
      </c>
      <c r="F2430" t="s">
        <v>92</v>
      </c>
      <c r="G2430" t="s">
        <v>80</v>
      </c>
      <c r="H2430" t="s">
        <v>81</v>
      </c>
      <c r="I2430" t="s">
        <v>82</v>
      </c>
      <c r="J2430" t="s">
        <v>46</v>
      </c>
      <c r="K2430" t="s">
        <v>106</v>
      </c>
      <c r="M2430" t="s">
        <v>107</v>
      </c>
      <c r="N2430" t="s">
        <v>108</v>
      </c>
      <c r="O2430">
        <v>90</v>
      </c>
      <c r="P2430">
        <v>90</v>
      </c>
      <c r="Q2430" t="b">
        <v>0</v>
      </c>
      <c r="R2430">
        <v>1</v>
      </c>
      <c r="S2430">
        <v>0</v>
      </c>
      <c r="T2430" t="s">
        <v>99</v>
      </c>
      <c r="U2430" t="s">
        <v>100</v>
      </c>
      <c r="V2430" t="s">
        <v>52</v>
      </c>
      <c r="W2430" t="s">
        <v>53</v>
      </c>
      <c r="X2430">
        <v>8.5</v>
      </c>
      <c r="Y2430">
        <v>6.8</v>
      </c>
      <c r="Z2430">
        <v>3.87</v>
      </c>
      <c r="AA2430">
        <v>1.78</v>
      </c>
      <c r="AB2430">
        <v>5.65</v>
      </c>
      <c r="AC2430">
        <v>4.97</v>
      </c>
      <c r="AD2430">
        <v>1</v>
      </c>
      <c r="AE2430">
        <v>6.2</v>
      </c>
      <c r="AF2430">
        <v>0</v>
      </c>
      <c r="AG2430">
        <v>-0.55000000000000004</v>
      </c>
      <c r="AH2430" t="s">
        <v>54</v>
      </c>
      <c r="AK2430">
        <v>5</v>
      </c>
      <c r="AL2430">
        <v>0</v>
      </c>
    </row>
    <row r="2431" spans="1:38" x14ac:dyDescent="0.25">
      <c r="A2431" t="s">
        <v>2700</v>
      </c>
      <c r="B2431" s="1">
        <v>45200</v>
      </c>
      <c r="C2431" t="s">
        <v>339</v>
      </c>
      <c r="D2431" t="s">
        <v>77</v>
      </c>
      <c r="E2431" t="s">
        <v>78</v>
      </c>
      <c r="F2431" t="s">
        <v>79</v>
      </c>
      <c r="G2431" t="s">
        <v>80</v>
      </c>
      <c r="H2431" t="s">
        <v>81</v>
      </c>
      <c r="I2431" t="s">
        <v>82</v>
      </c>
      <c r="J2431" t="s">
        <v>46</v>
      </c>
      <c r="K2431" t="s">
        <v>47</v>
      </c>
      <c r="M2431" t="s">
        <v>48</v>
      </c>
      <c r="N2431" t="s">
        <v>49</v>
      </c>
      <c r="O2431">
        <v>30</v>
      </c>
      <c r="P2431">
        <v>30</v>
      </c>
      <c r="Q2431" t="b">
        <v>0</v>
      </c>
      <c r="R2431">
        <v>1</v>
      </c>
      <c r="S2431">
        <v>1</v>
      </c>
      <c r="T2431" t="s">
        <v>62</v>
      </c>
      <c r="U2431" t="s">
        <v>63</v>
      </c>
      <c r="V2431" t="s">
        <v>52</v>
      </c>
      <c r="W2431" t="s">
        <v>53</v>
      </c>
      <c r="X2431">
        <v>14.8</v>
      </c>
      <c r="Y2431">
        <v>11.84</v>
      </c>
      <c r="Z2431">
        <v>6.62</v>
      </c>
      <c r="AA2431">
        <v>1.8</v>
      </c>
      <c r="AB2431">
        <v>8.42</v>
      </c>
      <c r="AC2431">
        <v>7.07</v>
      </c>
      <c r="AD2431">
        <v>1.35</v>
      </c>
      <c r="AE2431">
        <v>11.23</v>
      </c>
      <c r="AF2431">
        <v>0</v>
      </c>
      <c r="AG2431">
        <v>-2.81</v>
      </c>
      <c r="AH2431" t="s">
        <v>54</v>
      </c>
      <c r="AK2431">
        <v>11</v>
      </c>
      <c r="AL2431">
        <v>0</v>
      </c>
    </row>
    <row r="2432" spans="1:38" x14ac:dyDescent="0.25">
      <c r="A2432" t="s">
        <v>2701</v>
      </c>
      <c r="B2432" s="1">
        <v>45035</v>
      </c>
      <c r="C2432" t="s">
        <v>346</v>
      </c>
      <c r="D2432" t="s">
        <v>40</v>
      </c>
      <c r="E2432" t="s">
        <v>41</v>
      </c>
      <c r="F2432" t="s">
        <v>42</v>
      </c>
      <c r="G2432" t="s">
        <v>80</v>
      </c>
      <c r="H2432" t="s">
        <v>81</v>
      </c>
      <c r="I2432" t="s">
        <v>82</v>
      </c>
      <c r="J2432" t="s">
        <v>46</v>
      </c>
      <c r="K2432" t="s">
        <v>180</v>
      </c>
      <c r="M2432" t="s">
        <v>181</v>
      </c>
      <c r="N2432" t="s">
        <v>182</v>
      </c>
      <c r="O2432">
        <v>30</v>
      </c>
      <c r="P2432">
        <v>28</v>
      </c>
      <c r="Q2432" t="b">
        <v>0</v>
      </c>
      <c r="R2432">
        <v>1</v>
      </c>
      <c r="S2432">
        <v>1</v>
      </c>
      <c r="T2432" t="s">
        <v>99</v>
      </c>
      <c r="U2432" t="s">
        <v>100</v>
      </c>
      <c r="V2432" t="s">
        <v>52</v>
      </c>
      <c r="W2432" t="s">
        <v>53</v>
      </c>
      <c r="X2432">
        <v>6.9</v>
      </c>
      <c r="Y2432">
        <v>5.52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 t="s">
        <v>129</v>
      </c>
      <c r="AI2432">
        <v>70</v>
      </c>
      <c r="AJ2432" t="s">
        <v>341</v>
      </c>
      <c r="AK2432">
        <v>4</v>
      </c>
      <c r="AL2432">
        <v>1</v>
      </c>
    </row>
    <row r="2433" spans="1:38" x14ac:dyDescent="0.25">
      <c r="A2433" t="s">
        <v>2702</v>
      </c>
      <c r="B2433" s="1">
        <v>45104</v>
      </c>
      <c r="C2433" t="s">
        <v>188</v>
      </c>
      <c r="D2433" t="s">
        <v>90</v>
      </c>
      <c r="E2433" t="s">
        <v>91</v>
      </c>
      <c r="F2433" t="s">
        <v>92</v>
      </c>
      <c r="G2433" t="s">
        <v>111</v>
      </c>
      <c r="H2433" t="s">
        <v>112</v>
      </c>
      <c r="I2433" t="s">
        <v>113</v>
      </c>
      <c r="J2433" t="s">
        <v>46</v>
      </c>
      <c r="K2433" t="s">
        <v>227</v>
      </c>
      <c r="L2433" t="s">
        <v>228</v>
      </c>
      <c r="M2433" t="s">
        <v>229</v>
      </c>
      <c r="N2433" t="s">
        <v>230</v>
      </c>
      <c r="O2433">
        <v>30</v>
      </c>
      <c r="P2433">
        <v>30</v>
      </c>
      <c r="Q2433" t="b">
        <v>1</v>
      </c>
      <c r="R2433">
        <v>4</v>
      </c>
      <c r="S2433">
        <v>2</v>
      </c>
      <c r="T2433" t="s">
        <v>73</v>
      </c>
      <c r="U2433" t="s">
        <v>74</v>
      </c>
      <c r="V2433" t="s">
        <v>52</v>
      </c>
      <c r="W2433" t="s">
        <v>53</v>
      </c>
      <c r="X2433">
        <v>618</v>
      </c>
      <c r="Y2433">
        <v>525.29999999999995</v>
      </c>
      <c r="Z2433">
        <v>520.51</v>
      </c>
      <c r="AA2433">
        <v>1.79</v>
      </c>
      <c r="AB2433">
        <v>522.29999999999995</v>
      </c>
      <c r="AC2433">
        <v>443.96</v>
      </c>
      <c r="AD2433">
        <v>78.349999999999994</v>
      </c>
      <c r="AE2433">
        <v>493.88</v>
      </c>
      <c r="AF2433">
        <v>0</v>
      </c>
      <c r="AG2433">
        <v>28.43</v>
      </c>
      <c r="AH2433" t="s">
        <v>54</v>
      </c>
      <c r="AK2433">
        <v>0</v>
      </c>
      <c r="AL2433">
        <v>0</v>
      </c>
    </row>
    <row r="2434" spans="1:38" x14ac:dyDescent="0.25">
      <c r="A2434" t="s">
        <v>2703</v>
      </c>
      <c r="B2434" s="1">
        <v>45010</v>
      </c>
      <c r="C2434" t="s">
        <v>258</v>
      </c>
      <c r="D2434" t="s">
        <v>122</v>
      </c>
      <c r="E2434" t="s">
        <v>123</v>
      </c>
      <c r="F2434" t="s">
        <v>124</v>
      </c>
      <c r="G2434" t="s">
        <v>57</v>
      </c>
      <c r="H2434" t="s">
        <v>58</v>
      </c>
      <c r="I2434" t="s">
        <v>59</v>
      </c>
      <c r="J2434" t="s">
        <v>46</v>
      </c>
      <c r="K2434" t="s">
        <v>154</v>
      </c>
      <c r="L2434" t="s">
        <v>155</v>
      </c>
      <c r="M2434" t="s">
        <v>156</v>
      </c>
      <c r="N2434" t="s">
        <v>157</v>
      </c>
      <c r="O2434">
        <v>30</v>
      </c>
      <c r="P2434">
        <v>30</v>
      </c>
      <c r="Q2434" t="b">
        <v>1</v>
      </c>
      <c r="R2434">
        <v>4</v>
      </c>
      <c r="S2434">
        <v>0</v>
      </c>
      <c r="T2434" t="s">
        <v>99</v>
      </c>
      <c r="U2434" t="s">
        <v>100</v>
      </c>
      <c r="V2434" t="s">
        <v>52</v>
      </c>
      <c r="W2434" t="s">
        <v>53</v>
      </c>
      <c r="X2434">
        <v>936</v>
      </c>
      <c r="Y2434">
        <v>795.6</v>
      </c>
      <c r="Z2434">
        <v>794.72</v>
      </c>
      <c r="AA2434">
        <v>1.78</v>
      </c>
      <c r="AB2434">
        <v>796.5</v>
      </c>
      <c r="AC2434">
        <v>700.92</v>
      </c>
      <c r="AD2434">
        <v>95.58</v>
      </c>
      <c r="AE2434">
        <v>768.86</v>
      </c>
      <c r="AF2434">
        <v>0</v>
      </c>
      <c r="AG2434">
        <v>27.64</v>
      </c>
      <c r="AH2434" t="s">
        <v>54</v>
      </c>
      <c r="AK2434">
        <v>7</v>
      </c>
      <c r="AL2434">
        <v>1</v>
      </c>
    </row>
    <row r="2435" spans="1:38" x14ac:dyDescent="0.25">
      <c r="A2435" t="s">
        <v>2704</v>
      </c>
      <c r="B2435" s="1">
        <v>45044</v>
      </c>
      <c r="C2435" t="s">
        <v>212</v>
      </c>
      <c r="D2435" t="s">
        <v>90</v>
      </c>
      <c r="E2435" t="s">
        <v>91</v>
      </c>
      <c r="F2435" t="s">
        <v>92</v>
      </c>
      <c r="G2435" t="s">
        <v>57</v>
      </c>
      <c r="H2435" t="s">
        <v>58</v>
      </c>
      <c r="I2435" t="s">
        <v>59</v>
      </c>
      <c r="J2435" t="s">
        <v>46</v>
      </c>
      <c r="K2435" t="s">
        <v>196</v>
      </c>
      <c r="M2435" t="s">
        <v>197</v>
      </c>
      <c r="N2435" t="s">
        <v>198</v>
      </c>
      <c r="O2435">
        <v>90</v>
      </c>
      <c r="P2435">
        <v>92</v>
      </c>
      <c r="Q2435" t="b">
        <v>0</v>
      </c>
      <c r="R2435">
        <v>1</v>
      </c>
      <c r="S2435">
        <v>0</v>
      </c>
      <c r="T2435" t="s">
        <v>99</v>
      </c>
      <c r="U2435" t="s">
        <v>100</v>
      </c>
      <c r="V2435" t="s">
        <v>52</v>
      </c>
      <c r="W2435" t="s">
        <v>53</v>
      </c>
      <c r="X2435">
        <v>12.4</v>
      </c>
      <c r="Y2435">
        <v>9.92</v>
      </c>
      <c r="Z2435">
        <v>7.89</v>
      </c>
      <c r="AA2435">
        <v>1.78</v>
      </c>
      <c r="AB2435">
        <v>9.67</v>
      </c>
      <c r="AC2435">
        <v>8.51</v>
      </c>
      <c r="AD2435">
        <v>1.1599999999999999</v>
      </c>
      <c r="AE2435">
        <v>9.18</v>
      </c>
      <c r="AF2435">
        <v>0</v>
      </c>
      <c r="AG2435">
        <v>0.49</v>
      </c>
      <c r="AH2435" t="s">
        <v>54</v>
      </c>
      <c r="AK2435">
        <v>7</v>
      </c>
      <c r="AL2435">
        <v>0</v>
      </c>
    </row>
    <row r="2436" spans="1:38" x14ac:dyDescent="0.25">
      <c r="A2436" t="s">
        <v>2705</v>
      </c>
      <c r="B2436" s="1">
        <v>45401</v>
      </c>
      <c r="C2436" t="s">
        <v>304</v>
      </c>
      <c r="D2436" t="s">
        <v>90</v>
      </c>
      <c r="E2436" t="s">
        <v>91</v>
      </c>
      <c r="F2436" t="s">
        <v>92</v>
      </c>
      <c r="G2436" t="s">
        <v>80</v>
      </c>
      <c r="H2436" t="s">
        <v>81</v>
      </c>
      <c r="I2436" t="s">
        <v>82</v>
      </c>
      <c r="J2436" t="s">
        <v>46</v>
      </c>
      <c r="K2436" t="s">
        <v>83</v>
      </c>
      <c r="M2436" t="s">
        <v>84</v>
      </c>
      <c r="N2436" t="s">
        <v>85</v>
      </c>
      <c r="O2436">
        <v>90</v>
      </c>
      <c r="P2436">
        <v>90</v>
      </c>
      <c r="Q2436" t="b">
        <v>0</v>
      </c>
      <c r="R2436">
        <v>1</v>
      </c>
      <c r="S2436">
        <v>0</v>
      </c>
      <c r="T2436" t="s">
        <v>62</v>
      </c>
      <c r="U2436" t="s">
        <v>63</v>
      </c>
      <c r="V2436" t="s">
        <v>52</v>
      </c>
      <c r="W2436" t="s">
        <v>53</v>
      </c>
      <c r="X2436">
        <v>7.2</v>
      </c>
      <c r="Y2436">
        <v>5.76</v>
      </c>
      <c r="Z2436">
        <v>11.13</v>
      </c>
      <c r="AA2436">
        <v>1.8</v>
      </c>
      <c r="AB2436">
        <v>12.93</v>
      </c>
      <c r="AC2436">
        <v>10.86</v>
      </c>
      <c r="AD2436">
        <v>2.0699999999999998</v>
      </c>
      <c r="AE2436">
        <v>15.86</v>
      </c>
      <c r="AF2436">
        <v>0</v>
      </c>
      <c r="AG2436">
        <v>-2.94</v>
      </c>
      <c r="AH2436" t="s">
        <v>54</v>
      </c>
      <c r="AK2436">
        <v>4</v>
      </c>
      <c r="AL2436">
        <v>0</v>
      </c>
    </row>
    <row r="2437" spans="1:38" x14ac:dyDescent="0.25">
      <c r="A2437" t="s">
        <v>2706</v>
      </c>
      <c r="B2437" s="1">
        <v>45194</v>
      </c>
      <c r="C2437" t="s">
        <v>244</v>
      </c>
      <c r="D2437" t="s">
        <v>90</v>
      </c>
      <c r="E2437" t="s">
        <v>91</v>
      </c>
      <c r="F2437" t="s">
        <v>92</v>
      </c>
      <c r="G2437" t="s">
        <v>80</v>
      </c>
      <c r="H2437" t="s">
        <v>81</v>
      </c>
      <c r="I2437" t="s">
        <v>82</v>
      </c>
      <c r="J2437" t="s">
        <v>46</v>
      </c>
      <c r="K2437" t="s">
        <v>180</v>
      </c>
      <c r="M2437" t="s">
        <v>181</v>
      </c>
      <c r="N2437" t="s">
        <v>182</v>
      </c>
      <c r="O2437">
        <v>30</v>
      </c>
      <c r="P2437">
        <v>30</v>
      </c>
      <c r="Q2437" t="b">
        <v>0</v>
      </c>
      <c r="R2437">
        <v>1</v>
      </c>
      <c r="S2437">
        <v>2</v>
      </c>
      <c r="T2437" t="s">
        <v>50</v>
      </c>
      <c r="U2437" t="s">
        <v>51</v>
      </c>
      <c r="V2437" t="s">
        <v>52</v>
      </c>
      <c r="W2437" t="s">
        <v>53</v>
      </c>
      <c r="X2437">
        <v>6.9</v>
      </c>
      <c r="Y2437">
        <v>5.52</v>
      </c>
      <c r="Z2437">
        <v>4.3899999999999997</v>
      </c>
      <c r="AA2437">
        <v>1.78</v>
      </c>
      <c r="AB2437">
        <v>6.17</v>
      </c>
      <c r="AC2437">
        <v>5.37</v>
      </c>
      <c r="AD2437">
        <v>1</v>
      </c>
      <c r="AE2437">
        <v>5.26</v>
      </c>
      <c r="AF2437">
        <v>0</v>
      </c>
      <c r="AG2437">
        <v>0.92</v>
      </c>
      <c r="AH2437" t="s">
        <v>54</v>
      </c>
      <c r="AK2437">
        <v>9</v>
      </c>
      <c r="AL2437">
        <v>0</v>
      </c>
    </row>
    <row r="2438" spans="1:38" x14ac:dyDescent="0.25">
      <c r="A2438" t="s">
        <v>2707</v>
      </c>
      <c r="B2438" s="1">
        <v>45405</v>
      </c>
      <c r="C2438" t="s">
        <v>291</v>
      </c>
      <c r="D2438" t="s">
        <v>77</v>
      </c>
      <c r="E2438" t="s">
        <v>78</v>
      </c>
      <c r="F2438" t="s">
        <v>79</v>
      </c>
      <c r="G2438" t="s">
        <v>80</v>
      </c>
      <c r="H2438" t="s">
        <v>81</v>
      </c>
      <c r="I2438" t="s">
        <v>82</v>
      </c>
      <c r="J2438" t="s">
        <v>46</v>
      </c>
      <c r="K2438" t="s">
        <v>196</v>
      </c>
      <c r="M2438" t="s">
        <v>197</v>
      </c>
      <c r="N2438" t="s">
        <v>198</v>
      </c>
      <c r="O2438">
        <v>90</v>
      </c>
      <c r="P2438">
        <v>86</v>
      </c>
      <c r="Q2438" t="b">
        <v>0</v>
      </c>
      <c r="R2438">
        <v>1</v>
      </c>
      <c r="S2438">
        <v>2</v>
      </c>
      <c r="T2438" t="s">
        <v>143</v>
      </c>
      <c r="U2438" t="s">
        <v>144</v>
      </c>
      <c r="V2438" t="s">
        <v>139</v>
      </c>
      <c r="W2438" t="s">
        <v>53</v>
      </c>
      <c r="X2438">
        <v>12.4</v>
      </c>
      <c r="Y2438">
        <v>9.92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 t="s">
        <v>129</v>
      </c>
      <c r="AI2438">
        <v>65</v>
      </c>
      <c r="AJ2438" t="s">
        <v>189</v>
      </c>
      <c r="AK2438">
        <v>3</v>
      </c>
      <c r="AL2438">
        <v>1</v>
      </c>
    </row>
    <row r="2439" spans="1:38" x14ac:dyDescent="0.25">
      <c r="A2439" t="s">
        <v>2708</v>
      </c>
      <c r="B2439" s="1">
        <v>45066</v>
      </c>
      <c r="C2439" t="s">
        <v>384</v>
      </c>
      <c r="D2439" t="s">
        <v>40</v>
      </c>
      <c r="E2439" t="s">
        <v>41</v>
      </c>
      <c r="F2439" t="s">
        <v>42</v>
      </c>
      <c r="G2439" t="s">
        <v>43</v>
      </c>
      <c r="H2439" t="s">
        <v>44</v>
      </c>
      <c r="I2439" t="s">
        <v>45</v>
      </c>
      <c r="J2439" t="s">
        <v>46</v>
      </c>
      <c r="K2439" t="s">
        <v>184</v>
      </c>
      <c r="L2439" t="s">
        <v>185</v>
      </c>
      <c r="M2439" t="s">
        <v>186</v>
      </c>
      <c r="N2439" t="s">
        <v>171</v>
      </c>
      <c r="O2439">
        <v>30</v>
      </c>
      <c r="P2439">
        <v>30</v>
      </c>
      <c r="Q2439" t="b">
        <v>1</v>
      </c>
      <c r="R2439">
        <v>3</v>
      </c>
      <c r="S2439">
        <v>0</v>
      </c>
      <c r="T2439" t="s">
        <v>143</v>
      </c>
      <c r="U2439" t="s">
        <v>144</v>
      </c>
      <c r="V2439" t="s">
        <v>139</v>
      </c>
      <c r="W2439" t="s">
        <v>53</v>
      </c>
      <c r="X2439">
        <v>558</v>
      </c>
      <c r="Y2439">
        <v>474.3</v>
      </c>
      <c r="Z2439">
        <v>459.29</v>
      </c>
      <c r="AA2439">
        <v>1.77</v>
      </c>
      <c r="AB2439">
        <v>461.06</v>
      </c>
      <c r="AC2439">
        <v>368.85</v>
      </c>
      <c r="AD2439">
        <v>92.21</v>
      </c>
      <c r="AE2439">
        <v>452.2</v>
      </c>
      <c r="AF2439">
        <v>34.33</v>
      </c>
      <c r="AG2439">
        <v>-25.47</v>
      </c>
      <c r="AH2439" t="s">
        <v>54</v>
      </c>
      <c r="AK2439">
        <v>9</v>
      </c>
      <c r="AL2439">
        <v>1</v>
      </c>
    </row>
    <row r="2440" spans="1:38" x14ac:dyDescent="0.25">
      <c r="A2440" t="s">
        <v>2709</v>
      </c>
      <c r="B2440" s="1">
        <v>45174</v>
      </c>
      <c r="C2440" t="s">
        <v>283</v>
      </c>
      <c r="D2440" t="s">
        <v>77</v>
      </c>
      <c r="E2440" t="s">
        <v>78</v>
      </c>
      <c r="F2440" t="s">
        <v>79</v>
      </c>
      <c r="G2440" t="s">
        <v>80</v>
      </c>
      <c r="H2440" t="s">
        <v>81</v>
      </c>
      <c r="I2440" t="s">
        <v>82</v>
      </c>
      <c r="J2440" t="s">
        <v>46</v>
      </c>
      <c r="K2440" t="s">
        <v>180</v>
      </c>
      <c r="M2440" t="s">
        <v>181</v>
      </c>
      <c r="N2440" t="s">
        <v>182</v>
      </c>
      <c r="O2440">
        <v>30</v>
      </c>
      <c r="P2440">
        <v>31</v>
      </c>
      <c r="Q2440" t="b">
        <v>0</v>
      </c>
      <c r="R2440">
        <v>1</v>
      </c>
      <c r="S2440">
        <v>1</v>
      </c>
      <c r="T2440" t="s">
        <v>50</v>
      </c>
      <c r="U2440" t="s">
        <v>51</v>
      </c>
      <c r="V2440" t="s">
        <v>52</v>
      </c>
      <c r="W2440" t="s">
        <v>53</v>
      </c>
      <c r="X2440">
        <v>6.9</v>
      </c>
      <c r="Y2440">
        <v>5.52</v>
      </c>
      <c r="Z2440">
        <v>3.31</v>
      </c>
      <c r="AA2440">
        <v>1.78</v>
      </c>
      <c r="AB2440">
        <v>5.09</v>
      </c>
      <c r="AC2440">
        <v>4.43</v>
      </c>
      <c r="AD2440">
        <v>1</v>
      </c>
      <c r="AE2440">
        <v>5.28</v>
      </c>
      <c r="AF2440">
        <v>0</v>
      </c>
      <c r="AG2440">
        <v>-0.19</v>
      </c>
      <c r="AH2440" t="s">
        <v>54</v>
      </c>
      <c r="AK2440">
        <v>0</v>
      </c>
      <c r="AL2440">
        <v>0</v>
      </c>
    </row>
    <row r="2441" spans="1:38" x14ac:dyDescent="0.25">
      <c r="A2441" t="s">
        <v>2710</v>
      </c>
      <c r="B2441" s="1">
        <v>45316</v>
      </c>
      <c r="C2441" t="s">
        <v>242</v>
      </c>
      <c r="D2441" t="s">
        <v>40</v>
      </c>
      <c r="E2441" t="s">
        <v>41</v>
      </c>
      <c r="F2441" t="s">
        <v>42</v>
      </c>
      <c r="G2441" t="s">
        <v>43</v>
      </c>
      <c r="H2441" t="s">
        <v>44</v>
      </c>
      <c r="I2441" t="s">
        <v>45</v>
      </c>
      <c r="J2441" t="s">
        <v>46</v>
      </c>
      <c r="K2441" t="s">
        <v>114</v>
      </c>
      <c r="L2441" t="s">
        <v>115</v>
      </c>
      <c r="M2441" t="s">
        <v>116</v>
      </c>
      <c r="N2441" t="s">
        <v>117</v>
      </c>
      <c r="O2441">
        <v>30</v>
      </c>
      <c r="P2441">
        <v>29</v>
      </c>
      <c r="Q2441" t="b">
        <v>1</v>
      </c>
      <c r="R2441">
        <v>4</v>
      </c>
      <c r="S2441">
        <v>0</v>
      </c>
      <c r="T2441" t="s">
        <v>143</v>
      </c>
      <c r="U2441" t="s">
        <v>144</v>
      </c>
      <c r="V2441" t="s">
        <v>139</v>
      </c>
      <c r="W2441" t="s">
        <v>53</v>
      </c>
      <c r="X2441">
        <v>564</v>
      </c>
      <c r="Y2441">
        <v>479.4</v>
      </c>
      <c r="Z2441">
        <v>470.39</v>
      </c>
      <c r="AA2441">
        <v>1.77</v>
      </c>
      <c r="AB2441">
        <v>472.16</v>
      </c>
      <c r="AC2441">
        <v>377.73</v>
      </c>
      <c r="AD2441">
        <v>94.43</v>
      </c>
      <c r="AE2441">
        <v>427.2</v>
      </c>
      <c r="AF2441">
        <v>22.54</v>
      </c>
      <c r="AG2441">
        <v>22.42</v>
      </c>
      <c r="AH2441" t="s">
        <v>54</v>
      </c>
      <c r="AK2441">
        <v>9</v>
      </c>
      <c r="AL2441">
        <v>0</v>
      </c>
    </row>
    <row r="2442" spans="1:38" x14ac:dyDescent="0.25">
      <c r="A2442" t="s">
        <v>2711</v>
      </c>
      <c r="B2442" s="1">
        <v>44938</v>
      </c>
      <c r="C2442" t="s">
        <v>235</v>
      </c>
      <c r="D2442" t="s">
        <v>122</v>
      </c>
      <c r="E2442" t="s">
        <v>123</v>
      </c>
      <c r="F2442" t="s">
        <v>124</v>
      </c>
      <c r="G2442" t="s">
        <v>111</v>
      </c>
      <c r="H2442" t="s">
        <v>112</v>
      </c>
      <c r="I2442" t="s">
        <v>113</v>
      </c>
      <c r="J2442" t="s">
        <v>46</v>
      </c>
      <c r="K2442" t="s">
        <v>180</v>
      </c>
      <c r="M2442" t="s">
        <v>181</v>
      </c>
      <c r="N2442" t="s">
        <v>182</v>
      </c>
      <c r="O2442">
        <v>30</v>
      </c>
      <c r="P2442">
        <v>30</v>
      </c>
      <c r="Q2442" t="b">
        <v>0</v>
      </c>
      <c r="R2442">
        <v>1</v>
      </c>
      <c r="S2442">
        <v>0</v>
      </c>
      <c r="T2442" t="s">
        <v>62</v>
      </c>
      <c r="U2442" t="s">
        <v>63</v>
      </c>
      <c r="V2442" t="s">
        <v>52</v>
      </c>
      <c r="W2442" t="s">
        <v>53</v>
      </c>
      <c r="X2442">
        <v>6.9</v>
      </c>
      <c r="Y2442">
        <v>5.52</v>
      </c>
      <c r="Z2442">
        <v>3.59</v>
      </c>
      <c r="AA2442">
        <v>1.8</v>
      </c>
      <c r="AB2442">
        <v>5.39</v>
      </c>
      <c r="AC2442">
        <v>4.53</v>
      </c>
      <c r="AD2442">
        <v>1</v>
      </c>
      <c r="AE2442">
        <v>5.15</v>
      </c>
      <c r="AF2442">
        <v>0</v>
      </c>
      <c r="AG2442">
        <v>0.24</v>
      </c>
      <c r="AH2442" t="s">
        <v>54</v>
      </c>
      <c r="AK2442">
        <v>1</v>
      </c>
      <c r="AL2442">
        <v>0</v>
      </c>
    </row>
    <row r="2443" spans="1:38" x14ac:dyDescent="0.25">
      <c r="A2443" t="s">
        <v>2712</v>
      </c>
      <c r="B2443" s="1">
        <v>45596</v>
      </c>
      <c r="C2443" t="s">
        <v>398</v>
      </c>
      <c r="D2443" t="s">
        <v>122</v>
      </c>
      <c r="E2443" t="s">
        <v>123</v>
      </c>
      <c r="F2443" t="s">
        <v>124</v>
      </c>
      <c r="G2443" t="s">
        <v>57</v>
      </c>
      <c r="H2443" t="s">
        <v>58</v>
      </c>
      <c r="I2443" t="s">
        <v>59</v>
      </c>
      <c r="J2443" t="s">
        <v>46</v>
      </c>
      <c r="K2443" t="s">
        <v>196</v>
      </c>
      <c r="M2443" t="s">
        <v>197</v>
      </c>
      <c r="N2443" t="s">
        <v>198</v>
      </c>
      <c r="O2443">
        <v>90</v>
      </c>
      <c r="P2443">
        <v>87</v>
      </c>
      <c r="Q2443" t="b">
        <v>0</v>
      </c>
      <c r="R2443">
        <v>1</v>
      </c>
      <c r="S2443">
        <v>0</v>
      </c>
      <c r="T2443" t="s">
        <v>50</v>
      </c>
      <c r="U2443" t="s">
        <v>51</v>
      </c>
      <c r="V2443" t="s">
        <v>52</v>
      </c>
      <c r="W2443" t="s">
        <v>53</v>
      </c>
      <c r="X2443">
        <v>12.4</v>
      </c>
      <c r="Y2443">
        <v>9.92</v>
      </c>
      <c r="Z2443">
        <v>6.06</v>
      </c>
      <c r="AA2443">
        <v>1.78</v>
      </c>
      <c r="AB2443">
        <v>7.84</v>
      </c>
      <c r="AC2443">
        <v>6.82</v>
      </c>
      <c r="AD2443">
        <v>1.02</v>
      </c>
      <c r="AE2443">
        <v>9.4</v>
      </c>
      <c r="AF2443">
        <v>0</v>
      </c>
      <c r="AG2443">
        <v>-1.56</v>
      </c>
      <c r="AH2443" t="s">
        <v>54</v>
      </c>
      <c r="AK2443">
        <v>6</v>
      </c>
      <c r="AL2443">
        <v>1</v>
      </c>
    </row>
    <row r="2444" spans="1:38" x14ac:dyDescent="0.25">
      <c r="A2444" t="s">
        <v>2713</v>
      </c>
      <c r="B2444" s="1">
        <v>45511</v>
      </c>
      <c r="C2444" t="s">
        <v>56</v>
      </c>
      <c r="D2444" t="s">
        <v>66</v>
      </c>
      <c r="E2444" t="s">
        <v>67</v>
      </c>
      <c r="F2444" t="s">
        <v>68</v>
      </c>
      <c r="G2444" t="s">
        <v>43</v>
      </c>
      <c r="H2444" t="s">
        <v>44</v>
      </c>
      <c r="I2444" t="s">
        <v>45</v>
      </c>
      <c r="J2444" t="s">
        <v>46</v>
      </c>
      <c r="K2444" t="s">
        <v>180</v>
      </c>
      <c r="M2444" t="s">
        <v>181</v>
      </c>
      <c r="N2444" t="s">
        <v>182</v>
      </c>
      <c r="O2444">
        <v>30</v>
      </c>
      <c r="P2444">
        <v>28</v>
      </c>
      <c r="Q2444" t="b">
        <v>0</v>
      </c>
      <c r="R2444">
        <v>1</v>
      </c>
      <c r="S2444">
        <v>0</v>
      </c>
      <c r="T2444" t="s">
        <v>50</v>
      </c>
      <c r="U2444" t="s">
        <v>51</v>
      </c>
      <c r="V2444" t="s">
        <v>52</v>
      </c>
      <c r="W2444" t="s">
        <v>53</v>
      </c>
      <c r="X2444">
        <v>6.9</v>
      </c>
      <c r="Y2444">
        <v>5.52</v>
      </c>
      <c r="Z2444">
        <v>4.05</v>
      </c>
      <c r="AA2444">
        <v>1.78</v>
      </c>
      <c r="AB2444">
        <v>5.83</v>
      </c>
      <c r="AC2444">
        <v>5.07</v>
      </c>
      <c r="AD2444">
        <v>1</v>
      </c>
      <c r="AE2444">
        <v>5.0599999999999996</v>
      </c>
      <c r="AF2444">
        <v>0</v>
      </c>
      <c r="AG2444">
        <v>0.77</v>
      </c>
      <c r="AH2444" t="s">
        <v>54</v>
      </c>
      <c r="AK2444">
        <v>5</v>
      </c>
      <c r="AL2444">
        <v>1</v>
      </c>
    </row>
    <row r="2445" spans="1:38" x14ac:dyDescent="0.25">
      <c r="A2445" t="s">
        <v>2714</v>
      </c>
      <c r="B2445" s="1">
        <v>45084</v>
      </c>
      <c r="C2445" t="s">
        <v>276</v>
      </c>
      <c r="D2445" t="s">
        <v>66</v>
      </c>
      <c r="E2445" t="s">
        <v>67</v>
      </c>
      <c r="F2445" t="s">
        <v>68</v>
      </c>
      <c r="G2445" t="s">
        <v>43</v>
      </c>
      <c r="H2445" t="s">
        <v>44</v>
      </c>
      <c r="I2445" t="s">
        <v>45</v>
      </c>
      <c r="J2445" t="s">
        <v>46</v>
      </c>
      <c r="K2445" t="s">
        <v>227</v>
      </c>
      <c r="L2445" t="s">
        <v>228</v>
      </c>
      <c r="M2445" t="s">
        <v>229</v>
      </c>
      <c r="N2445" t="s">
        <v>230</v>
      </c>
      <c r="O2445">
        <v>30</v>
      </c>
      <c r="P2445">
        <v>28</v>
      </c>
      <c r="Q2445" t="b">
        <v>1</v>
      </c>
      <c r="R2445">
        <v>4</v>
      </c>
      <c r="S2445">
        <v>0</v>
      </c>
      <c r="T2445" t="s">
        <v>158</v>
      </c>
      <c r="U2445" t="s">
        <v>159</v>
      </c>
      <c r="V2445" t="s">
        <v>158</v>
      </c>
      <c r="W2445" t="s">
        <v>23</v>
      </c>
      <c r="X2445">
        <v>618</v>
      </c>
      <c r="Y2445">
        <v>525.29999999999995</v>
      </c>
      <c r="Z2445">
        <v>556.20000000000005</v>
      </c>
      <c r="AA2445">
        <v>0</v>
      </c>
      <c r="AB2445">
        <v>556.20000000000005</v>
      </c>
      <c r="AC2445">
        <v>0</v>
      </c>
      <c r="AD2445">
        <v>556.20000000000005</v>
      </c>
      <c r="AE2445">
        <v>492.58</v>
      </c>
      <c r="AF2445">
        <v>0</v>
      </c>
      <c r="AG2445">
        <v>63.62</v>
      </c>
      <c r="AH2445" t="s">
        <v>54</v>
      </c>
      <c r="AK2445">
        <v>9</v>
      </c>
      <c r="AL2445">
        <v>0</v>
      </c>
    </row>
    <row r="2446" spans="1:38" x14ac:dyDescent="0.25">
      <c r="A2446" t="s">
        <v>2715</v>
      </c>
      <c r="B2446" s="1">
        <v>45063</v>
      </c>
      <c r="C2446" t="s">
        <v>242</v>
      </c>
      <c r="D2446" t="s">
        <v>40</v>
      </c>
      <c r="E2446" t="s">
        <v>41</v>
      </c>
      <c r="F2446" t="s">
        <v>42</v>
      </c>
      <c r="G2446" t="s">
        <v>80</v>
      </c>
      <c r="H2446" t="s">
        <v>81</v>
      </c>
      <c r="I2446" t="s">
        <v>82</v>
      </c>
      <c r="J2446" t="s">
        <v>46</v>
      </c>
      <c r="K2446" t="s">
        <v>47</v>
      </c>
      <c r="M2446" t="s">
        <v>48</v>
      </c>
      <c r="N2446" t="s">
        <v>49</v>
      </c>
      <c r="O2446">
        <v>30</v>
      </c>
      <c r="P2446">
        <v>29</v>
      </c>
      <c r="Q2446" t="b">
        <v>0</v>
      </c>
      <c r="R2446">
        <v>1</v>
      </c>
      <c r="S2446">
        <v>0</v>
      </c>
      <c r="T2446" t="s">
        <v>158</v>
      </c>
      <c r="U2446" t="s">
        <v>159</v>
      </c>
      <c r="V2446" t="s">
        <v>158</v>
      </c>
      <c r="W2446" t="s">
        <v>23</v>
      </c>
      <c r="X2446">
        <v>14.8</v>
      </c>
      <c r="Y2446">
        <v>11.84</v>
      </c>
      <c r="Z2446">
        <v>13.32</v>
      </c>
      <c r="AA2446">
        <v>0</v>
      </c>
      <c r="AB2446">
        <v>13.32</v>
      </c>
      <c r="AC2446">
        <v>0</v>
      </c>
      <c r="AD2446">
        <v>13.32</v>
      </c>
      <c r="AE2446">
        <v>11.05</v>
      </c>
      <c r="AF2446">
        <v>0</v>
      </c>
      <c r="AG2446">
        <v>2.27</v>
      </c>
      <c r="AH2446" t="s">
        <v>54</v>
      </c>
      <c r="AK2446">
        <v>10</v>
      </c>
      <c r="AL2446">
        <v>0</v>
      </c>
    </row>
    <row r="2447" spans="1:38" x14ac:dyDescent="0.25">
      <c r="A2447" t="s">
        <v>2716</v>
      </c>
      <c r="B2447" s="1">
        <v>45457</v>
      </c>
      <c r="C2447" t="s">
        <v>289</v>
      </c>
      <c r="D2447" t="s">
        <v>66</v>
      </c>
      <c r="E2447" t="s">
        <v>67</v>
      </c>
      <c r="F2447" t="s">
        <v>68</v>
      </c>
      <c r="G2447" t="s">
        <v>80</v>
      </c>
      <c r="H2447" t="s">
        <v>81</v>
      </c>
      <c r="I2447" t="s">
        <v>82</v>
      </c>
      <c r="J2447" t="s">
        <v>46</v>
      </c>
      <c r="K2447" t="s">
        <v>47</v>
      </c>
      <c r="M2447" t="s">
        <v>48</v>
      </c>
      <c r="N2447" t="s">
        <v>49</v>
      </c>
      <c r="O2447">
        <v>30</v>
      </c>
      <c r="P2447">
        <v>28</v>
      </c>
      <c r="Q2447" t="b">
        <v>0</v>
      </c>
      <c r="R2447">
        <v>1</v>
      </c>
      <c r="S2447">
        <v>0</v>
      </c>
      <c r="T2447" t="s">
        <v>137</v>
      </c>
      <c r="U2447" t="s">
        <v>138</v>
      </c>
      <c r="V2447" t="s">
        <v>139</v>
      </c>
      <c r="W2447" t="s">
        <v>140</v>
      </c>
      <c r="X2447">
        <v>14.8</v>
      </c>
      <c r="Y2447">
        <v>11.84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 t="s">
        <v>129</v>
      </c>
      <c r="AI2447">
        <v>76</v>
      </c>
      <c r="AJ2447" t="s">
        <v>255</v>
      </c>
      <c r="AK2447">
        <v>10</v>
      </c>
      <c r="AL2447">
        <v>0</v>
      </c>
    </row>
    <row r="2448" spans="1:38" x14ac:dyDescent="0.25">
      <c r="A2448" t="s">
        <v>2717</v>
      </c>
      <c r="B2448" s="1">
        <v>45296</v>
      </c>
      <c r="C2448" t="s">
        <v>258</v>
      </c>
      <c r="D2448" t="s">
        <v>40</v>
      </c>
      <c r="E2448" t="s">
        <v>41</v>
      </c>
      <c r="F2448" t="s">
        <v>42</v>
      </c>
      <c r="G2448" t="s">
        <v>57</v>
      </c>
      <c r="H2448" t="s">
        <v>58</v>
      </c>
      <c r="I2448" t="s">
        <v>59</v>
      </c>
      <c r="J2448" t="s">
        <v>46</v>
      </c>
      <c r="K2448" t="s">
        <v>47</v>
      </c>
      <c r="M2448" t="s">
        <v>48</v>
      </c>
      <c r="N2448" t="s">
        <v>49</v>
      </c>
      <c r="O2448">
        <v>30</v>
      </c>
      <c r="P2448">
        <v>29</v>
      </c>
      <c r="Q2448" t="b">
        <v>0</v>
      </c>
      <c r="R2448">
        <v>1</v>
      </c>
      <c r="S2448">
        <v>0</v>
      </c>
      <c r="T2448" t="s">
        <v>137</v>
      </c>
      <c r="U2448" t="s">
        <v>138</v>
      </c>
      <c r="V2448" t="s">
        <v>139</v>
      </c>
      <c r="W2448" t="s">
        <v>140</v>
      </c>
      <c r="X2448">
        <v>14.8</v>
      </c>
      <c r="Y2448">
        <v>11.84</v>
      </c>
      <c r="Z2448">
        <v>11.25</v>
      </c>
      <c r="AA2448">
        <v>0.06</v>
      </c>
      <c r="AB2448">
        <v>11.3</v>
      </c>
      <c r="AC2448">
        <v>8.14</v>
      </c>
      <c r="AD2448">
        <v>3.17</v>
      </c>
      <c r="AE2448">
        <v>10.73</v>
      </c>
      <c r="AF2448">
        <v>0</v>
      </c>
      <c r="AG2448">
        <v>0.56999999999999995</v>
      </c>
      <c r="AH2448" t="s">
        <v>54</v>
      </c>
      <c r="AK2448">
        <v>7</v>
      </c>
      <c r="AL2448">
        <v>0</v>
      </c>
    </row>
    <row r="2449" spans="1:38" x14ac:dyDescent="0.25">
      <c r="A2449" t="s">
        <v>2718</v>
      </c>
      <c r="B2449" s="1">
        <v>45326</v>
      </c>
      <c r="C2449" t="s">
        <v>268</v>
      </c>
      <c r="D2449" t="s">
        <v>66</v>
      </c>
      <c r="E2449" t="s">
        <v>67</v>
      </c>
      <c r="F2449" t="s">
        <v>68</v>
      </c>
      <c r="G2449" t="s">
        <v>43</v>
      </c>
      <c r="H2449" t="s">
        <v>44</v>
      </c>
      <c r="I2449" t="s">
        <v>45</v>
      </c>
      <c r="J2449" t="s">
        <v>46</v>
      </c>
      <c r="K2449" t="s">
        <v>196</v>
      </c>
      <c r="M2449" t="s">
        <v>197</v>
      </c>
      <c r="N2449" t="s">
        <v>198</v>
      </c>
      <c r="O2449">
        <v>90</v>
      </c>
      <c r="P2449">
        <v>88</v>
      </c>
      <c r="Q2449" t="b">
        <v>0</v>
      </c>
      <c r="R2449">
        <v>1</v>
      </c>
      <c r="S2449">
        <v>0</v>
      </c>
      <c r="T2449" t="s">
        <v>143</v>
      </c>
      <c r="U2449" t="s">
        <v>144</v>
      </c>
      <c r="V2449" t="s">
        <v>139</v>
      </c>
      <c r="W2449" t="s">
        <v>53</v>
      </c>
      <c r="X2449">
        <v>12.4</v>
      </c>
      <c r="Y2449">
        <v>9.92</v>
      </c>
      <c r="Z2449">
        <v>6.91</v>
      </c>
      <c r="AA2449">
        <v>1.77</v>
      </c>
      <c r="AB2449">
        <v>8.68</v>
      </c>
      <c r="AC2449">
        <v>6.95</v>
      </c>
      <c r="AD2449">
        <v>1.74</v>
      </c>
      <c r="AE2449">
        <v>8.76</v>
      </c>
      <c r="AF2449">
        <v>0</v>
      </c>
      <c r="AG2449">
        <v>-0.08</v>
      </c>
      <c r="AH2449" t="s">
        <v>54</v>
      </c>
      <c r="AK2449">
        <v>6</v>
      </c>
      <c r="AL2449">
        <v>0</v>
      </c>
    </row>
    <row r="2450" spans="1:38" x14ac:dyDescent="0.25">
      <c r="A2450" t="s">
        <v>2719</v>
      </c>
      <c r="B2450" s="1">
        <v>45486</v>
      </c>
      <c r="C2450" t="s">
        <v>326</v>
      </c>
      <c r="D2450" t="s">
        <v>77</v>
      </c>
      <c r="E2450" t="s">
        <v>78</v>
      </c>
      <c r="F2450" t="s">
        <v>79</v>
      </c>
      <c r="G2450" t="s">
        <v>57</v>
      </c>
      <c r="H2450" t="s">
        <v>58</v>
      </c>
      <c r="I2450" t="s">
        <v>59</v>
      </c>
      <c r="J2450" t="s">
        <v>46</v>
      </c>
      <c r="K2450" t="s">
        <v>180</v>
      </c>
      <c r="M2450" t="s">
        <v>181</v>
      </c>
      <c r="N2450" t="s">
        <v>182</v>
      </c>
      <c r="O2450">
        <v>30</v>
      </c>
      <c r="P2450">
        <v>30</v>
      </c>
      <c r="Q2450" t="b">
        <v>0</v>
      </c>
      <c r="R2450">
        <v>1</v>
      </c>
      <c r="S2450">
        <v>1</v>
      </c>
      <c r="T2450" t="s">
        <v>137</v>
      </c>
      <c r="U2450" t="s">
        <v>138</v>
      </c>
      <c r="V2450" t="s">
        <v>139</v>
      </c>
      <c r="W2450" t="s">
        <v>140</v>
      </c>
      <c r="X2450">
        <v>6.9</v>
      </c>
      <c r="Y2450">
        <v>5.52</v>
      </c>
      <c r="Z2450">
        <v>5.24</v>
      </c>
      <c r="AA2450">
        <v>0.03</v>
      </c>
      <c r="AB2450">
        <v>5.27</v>
      </c>
      <c r="AC2450">
        <v>3.79</v>
      </c>
      <c r="AD2450">
        <v>1.48</v>
      </c>
      <c r="AE2450">
        <v>5.19</v>
      </c>
      <c r="AF2450">
        <v>0</v>
      </c>
      <c r="AG2450">
        <v>0.08</v>
      </c>
      <c r="AH2450" t="s">
        <v>54</v>
      </c>
      <c r="AK2450">
        <v>9</v>
      </c>
      <c r="AL2450">
        <v>1</v>
      </c>
    </row>
    <row r="2451" spans="1:38" x14ac:dyDescent="0.25">
      <c r="A2451" t="s">
        <v>2720</v>
      </c>
      <c r="B2451" s="1">
        <v>45595</v>
      </c>
      <c r="C2451" t="s">
        <v>291</v>
      </c>
      <c r="D2451" t="s">
        <v>77</v>
      </c>
      <c r="E2451" t="s">
        <v>78</v>
      </c>
      <c r="F2451" t="s">
        <v>79</v>
      </c>
      <c r="G2451" t="s">
        <v>43</v>
      </c>
      <c r="H2451" t="s">
        <v>44</v>
      </c>
      <c r="I2451" t="s">
        <v>45</v>
      </c>
      <c r="J2451" t="s">
        <v>46</v>
      </c>
      <c r="K2451" t="s">
        <v>180</v>
      </c>
      <c r="M2451" t="s">
        <v>181</v>
      </c>
      <c r="N2451" t="s">
        <v>182</v>
      </c>
      <c r="O2451">
        <v>30</v>
      </c>
      <c r="P2451">
        <v>28</v>
      </c>
      <c r="Q2451" t="b">
        <v>0</v>
      </c>
      <c r="R2451">
        <v>1</v>
      </c>
      <c r="S2451">
        <v>1</v>
      </c>
      <c r="T2451" t="s">
        <v>158</v>
      </c>
      <c r="U2451" t="s">
        <v>159</v>
      </c>
      <c r="V2451" t="s">
        <v>158</v>
      </c>
      <c r="W2451" t="s">
        <v>23</v>
      </c>
      <c r="X2451">
        <v>6.9</v>
      </c>
      <c r="Y2451">
        <v>5.52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 t="s">
        <v>129</v>
      </c>
      <c r="AI2451">
        <v>70</v>
      </c>
      <c r="AJ2451" t="s">
        <v>341</v>
      </c>
      <c r="AK2451">
        <v>0</v>
      </c>
      <c r="AL2451">
        <v>0</v>
      </c>
    </row>
    <row r="2452" spans="1:38" x14ac:dyDescent="0.25">
      <c r="A2452" t="s">
        <v>2721</v>
      </c>
      <c r="B2452" s="1">
        <v>45544</v>
      </c>
      <c r="C2452" t="s">
        <v>344</v>
      </c>
      <c r="D2452" t="s">
        <v>40</v>
      </c>
      <c r="E2452" t="s">
        <v>41</v>
      </c>
      <c r="F2452" t="s">
        <v>42</v>
      </c>
      <c r="G2452" t="s">
        <v>43</v>
      </c>
      <c r="H2452" t="s">
        <v>44</v>
      </c>
      <c r="I2452" t="s">
        <v>45</v>
      </c>
      <c r="J2452" t="s">
        <v>46</v>
      </c>
      <c r="K2452" t="s">
        <v>180</v>
      </c>
      <c r="M2452" t="s">
        <v>181</v>
      </c>
      <c r="N2452" t="s">
        <v>182</v>
      </c>
      <c r="O2452">
        <v>30</v>
      </c>
      <c r="P2452">
        <v>31</v>
      </c>
      <c r="Q2452" t="b">
        <v>0</v>
      </c>
      <c r="R2452">
        <v>1</v>
      </c>
      <c r="S2452">
        <v>1</v>
      </c>
      <c r="T2452" t="s">
        <v>73</v>
      </c>
      <c r="U2452" t="s">
        <v>74</v>
      </c>
      <c r="V2452" t="s">
        <v>52</v>
      </c>
      <c r="W2452" t="s">
        <v>53</v>
      </c>
      <c r="X2452">
        <v>6.9</v>
      </c>
      <c r="Y2452">
        <v>5.52</v>
      </c>
      <c r="Z2452">
        <v>3.64</v>
      </c>
      <c r="AA2452">
        <v>1.79</v>
      </c>
      <c r="AB2452">
        <v>5.43</v>
      </c>
      <c r="AC2452">
        <v>4.6100000000000003</v>
      </c>
      <c r="AD2452">
        <v>1</v>
      </c>
      <c r="AE2452">
        <v>5.14</v>
      </c>
      <c r="AF2452">
        <v>0</v>
      </c>
      <c r="AG2452">
        <v>0.28000000000000003</v>
      </c>
      <c r="AH2452" t="s">
        <v>54</v>
      </c>
      <c r="AK2452">
        <v>10</v>
      </c>
      <c r="AL2452">
        <v>0</v>
      </c>
    </row>
    <row r="2453" spans="1:38" x14ac:dyDescent="0.25">
      <c r="A2453" t="s">
        <v>2722</v>
      </c>
      <c r="B2453" s="1">
        <v>45066</v>
      </c>
      <c r="C2453" t="s">
        <v>233</v>
      </c>
      <c r="D2453" t="s">
        <v>122</v>
      </c>
      <c r="E2453" t="s">
        <v>123</v>
      </c>
      <c r="F2453" t="s">
        <v>124</v>
      </c>
      <c r="G2453" t="s">
        <v>80</v>
      </c>
      <c r="H2453" t="s">
        <v>81</v>
      </c>
      <c r="I2453" t="s">
        <v>82</v>
      </c>
      <c r="J2453" t="s">
        <v>46</v>
      </c>
      <c r="K2453" t="s">
        <v>106</v>
      </c>
      <c r="M2453" t="s">
        <v>107</v>
      </c>
      <c r="N2453" t="s">
        <v>108</v>
      </c>
      <c r="O2453">
        <v>90</v>
      </c>
      <c r="P2453">
        <v>89</v>
      </c>
      <c r="Q2453" t="b">
        <v>0</v>
      </c>
      <c r="R2453">
        <v>1</v>
      </c>
      <c r="S2453">
        <v>0</v>
      </c>
      <c r="T2453" t="s">
        <v>99</v>
      </c>
      <c r="U2453" t="s">
        <v>100</v>
      </c>
      <c r="V2453" t="s">
        <v>52</v>
      </c>
      <c r="W2453" t="s">
        <v>53</v>
      </c>
      <c r="X2453">
        <v>8.5</v>
      </c>
      <c r="Y2453">
        <v>6.8</v>
      </c>
      <c r="Z2453">
        <v>5.33</v>
      </c>
      <c r="AA2453">
        <v>1.78</v>
      </c>
      <c r="AB2453">
        <v>7.11</v>
      </c>
      <c r="AC2453">
        <v>6.26</v>
      </c>
      <c r="AD2453">
        <v>1</v>
      </c>
      <c r="AE2453">
        <v>6.47</v>
      </c>
      <c r="AF2453">
        <v>0</v>
      </c>
      <c r="AG2453">
        <v>0.64</v>
      </c>
      <c r="AH2453" t="s">
        <v>54</v>
      </c>
      <c r="AK2453">
        <v>0</v>
      </c>
      <c r="AL2453">
        <v>1</v>
      </c>
    </row>
    <row r="2454" spans="1:38" x14ac:dyDescent="0.25">
      <c r="A2454" t="s">
        <v>2723</v>
      </c>
      <c r="B2454" s="1">
        <v>45231</v>
      </c>
      <c r="C2454" t="s">
        <v>206</v>
      </c>
      <c r="D2454" t="s">
        <v>66</v>
      </c>
      <c r="E2454" t="s">
        <v>67</v>
      </c>
      <c r="F2454" t="s">
        <v>68</v>
      </c>
      <c r="G2454" t="s">
        <v>80</v>
      </c>
      <c r="H2454" t="s">
        <v>81</v>
      </c>
      <c r="I2454" t="s">
        <v>82</v>
      </c>
      <c r="J2454" t="s">
        <v>46</v>
      </c>
      <c r="K2454" t="s">
        <v>69</v>
      </c>
      <c r="L2454" t="s">
        <v>70</v>
      </c>
      <c r="M2454" t="s">
        <v>71</v>
      </c>
      <c r="N2454" t="s">
        <v>72</v>
      </c>
      <c r="O2454">
        <v>90</v>
      </c>
      <c r="P2454">
        <v>93</v>
      </c>
      <c r="Q2454" t="b">
        <v>1</v>
      </c>
      <c r="R2454">
        <v>3</v>
      </c>
      <c r="S2454">
        <v>0</v>
      </c>
      <c r="T2454" t="s">
        <v>62</v>
      </c>
      <c r="U2454" t="s">
        <v>63</v>
      </c>
      <c r="V2454" t="s">
        <v>52</v>
      </c>
      <c r="W2454" t="s">
        <v>53</v>
      </c>
      <c r="X2454">
        <v>384</v>
      </c>
      <c r="Y2454">
        <v>326.39999999999998</v>
      </c>
      <c r="Z2454">
        <v>967.29</v>
      </c>
      <c r="AA2454">
        <v>1.8</v>
      </c>
      <c r="AB2454">
        <v>969.09</v>
      </c>
      <c r="AC2454">
        <v>814.03</v>
      </c>
      <c r="AD2454">
        <v>155.05000000000001</v>
      </c>
      <c r="AE2454">
        <v>908.51</v>
      </c>
      <c r="AF2454">
        <v>0</v>
      </c>
      <c r="AG2454">
        <v>60.58</v>
      </c>
      <c r="AH2454" t="s">
        <v>54</v>
      </c>
      <c r="AK2454">
        <v>2</v>
      </c>
      <c r="AL2454">
        <v>0</v>
      </c>
    </row>
    <row r="2455" spans="1:38" x14ac:dyDescent="0.25">
      <c r="A2455" t="s">
        <v>2724</v>
      </c>
      <c r="B2455" s="1">
        <v>45197</v>
      </c>
      <c r="C2455" t="s">
        <v>332</v>
      </c>
      <c r="D2455" t="s">
        <v>66</v>
      </c>
      <c r="E2455" t="s">
        <v>67</v>
      </c>
      <c r="F2455" t="s">
        <v>68</v>
      </c>
      <c r="G2455" t="s">
        <v>57</v>
      </c>
      <c r="H2455" t="s">
        <v>58</v>
      </c>
      <c r="I2455" t="s">
        <v>59</v>
      </c>
      <c r="J2455" t="s">
        <v>46</v>
      </c>
      <c r="K2455" t="s">
        <v>196</v>
      </c>
      <c r="M2455" t="s">
        <v>197</v>
      </c>
      <c r="N2455" t="s">
        <v>198</v>
      </c>
      <c r="O2455">
        <v>90</v>
      </c>
      <c r="P2455">
        <v>88</v>
      </c>
      <c r="Q2455" t="b">
        <v>0</v>
      </c>
      <c r="R2455">
        <v>1</v>
      </c>
      <c r="S2455">
        <v>1</v>
      </c>
      <c r="T2455" t="s">
        <v>50</v>
      </c>
      <c r="U2455" t="s">
        <v>51</v>
      </c>
      <c r="V2455" t="s">
        <v>52</v>
      </c>
      <c r="W2455" t="s">
        <v>53</v>
      </c>
      <c r="X2455">
        <v>12.4</v>
      </c>
      <c r="Y2455">
        <v>9.92</v>
      </c>
      <c r="Z2455">
        <v>7.26</v>
      </c>
      <c r="AA2455">
        <v>1.78</v>
      </c>
      <c r="AB2455">
        <v>9.0399999999999991</v>
      </c>
      <c r="AC2455">
        <v>7.86</v>
      </c>
      <c r="AD2455">
        <v>1.17</v>
      </c>
      <c r="AE2455">
        <v>9.0299999999999994</v>
      </c>
      <c r="AF2455">
        <v>0</v>
      </c>
      <c r="AG2455">
        <v>0.01</v>
      </c>
      <c r="AH2455" t="s">
        <v>54</v>
      </c>
      <c r="AK2455">
        <v>11</v>
      </c>
      <c r="AL2455">
        <v>0</v>
      </c>
    </row>
    <row r="2456" spans="1:38" x14ac:dyDescent="0.25">
      <c r="A2456" t="s">
        <v>2725</v>
      </c>
      <c r="B2456" s="1">
        <v>45386</v>
      </c>
      <c r="C2456" t="s">
        <v>102</v>
      </c>
      <c r="D2456" t="s">
        <v>40</v>
      </c>
      <c r="E2456" t="s">
        <v>41</v>
      </c>
      <c r="F2456" t="s">
        <v>42</v>
      </c>
      <c r="G2456" t="s">
        <v>111</v>
      </c>
      <c r="H2456" t="s">
        <v>112</v>
      </c>
      <c r="I2456" t="s">
        <v>113</v>
      </c>
      <c r="J2456" t="s">
        <v>46</v>
      </c>
      <c r="K2456" t="s">
        <v>180</v>
      </c>
      <c r="M2456" t="s">
        <v>181</v>
      </c>
      <c r="N2456" t="s">
        <v>182</v>
      </c>
      <c r="O2456">
        <v>30</v>
      </c>
      <c r="P2456">
        <v>30</v>
      </c>
      <c r="Q2456" t="b">
        <v>0</v>
      </c>
      <c r="R2456">
        <v>1</v>
      </c>
      <c r="S2456">
        <v>1</v>
      </c>
      <c r="T2456" t="s">
        <v>143</v>
      </c>
      <c r="U2456" t="s">
        <v>144</v>
      </c>
      <c r="V2456" t="s">
        <v>139</v>
      </c>
      <c r="W2456" t="s">
        <v>53</v>
      </c>
      <c r="X2456">
        <v>6.9</v>
      </c>
      <c r="Y2456">
        <v>5.52</v>
      </c>
      <c r="Z2456">
        <v>3.72</v>
      </c>
      <c r="AA2456">
        <v>1.77</v>
      </c>
      <c r="AB2456">
        <v>5.49</v>
      </c>
      <c r="AC2456">
        <v>4.3899999999999997</v>
      </c>
      <c r="AD2456">
        <v>1.1000000000000001</v>
      </c>
      <c r="AE2456">
        <v>5.29</v>
      </c>
      <c r="AF2456">
        <v>0</v>
      </c>
      <c r="AG2456">
        <v>0.19</v>
      </c>
      <c r="AH2456" t="s">
        <v>54</v>
      </c>
      <c r="AK2456">
        <v>11</v>
      </c>
      <c r="AL2456">
        <v>1</v>
      </c>
    </row>
    <row r="2457" spans="1:38" x14ac:dyDescent="0.25">
      <c r="A2457" t="s">
        <v>2726</v>
      </c>
      <c r="B2457" s="1">
        <v>45092</v>
      </c>
      <c r="C2457" t="s">
        <v>195</v>
      </c>
      <c r="D2457" t="s">
        <v>90</v>
      </c>
      <c r="E2457" t="s">
        <v>91</v>
      </c>
      <c r="F2457" t="s">
        <v>92</v>
      </c>
      <c r="G2457" t="s">
        <v>43</v>
      </c>
      <c r="H2457" t="s">
        <v>44</v>
      </c>
      <c r="I2457" t="s">
        <v>45</v>
      </c>
      <c r="J2457" t="s">
        <v>46</v>
      </c>
      <c r="K2457" t="s">
        <v>175</v>
      </c>
      <c r="L2457" t="s">
        <v>176</v>
      </c>
      <c r="M2457" t="s">
        <v>177</v>
      </c>
      <c r="N2457" t="s">
        <v>157</v>
      </c>
      <c r="O2457">
        <v>30</v>
      </c>
      <c r="P2457">
        <v>28</v>
      </c>
      <c r="Q2457" t="b">
        <v>1</v>
      </c>
      <c r="R2457">
        <v>4</v>
      </c>
      <c r="S2457">
        <v>0</v>
      </c>
      <c r="T2457" t="s">
        <v>143</v>
      </c>
      <c r="U2457" t="s">
        <v>144</v>
      </c>
      <c r="V2457" t="s">
        <v>139</v>
      </c>
      <c r="W2457" t="s">
        <v>53</v>
      </c>
      <c r="X2457">
        <v>612</v>
      </c>
      <c r="Y2457">
        <v>520.20000000000005</v>
      </c>
      <c r="Z2457">
        <v>516.66999999999996</v>
      </c>
      <c r="AA2457">
        <v>1.77</v>
      </c>
      <c r="AB2457">
        <v>518.44000000000005</v>
      </c>
      <c r="AC2457">
        <v>414.75</v>
      </c>
      <c r="AD2457">
        <v>103.69</v>
      </c>
      <c r="AE2457">
        <v>463.83</v>
      </c>
      <c r="AF2457">
        <v>37.99</v>
      </c>
      <c r="AG2457">
        <v>16.62</v>
      </c>
      <c r="AH2457" t="s">
        <v>54</v>
      </c>
      <c r="AK2457">
        <v>11</v>
      </c>
      <c r="AL2457">
        <v>1</v>
      </c>
    </row>
    <row r="2458" spans="1:38" x14ac:dyDescent="0.25">
      <c r="A2458" t="s">
        <v>2727</v>
      </c>
      <c r="B2458" s="1">
        <v>45271</v>
      </c>
      <c r="C2458" t="s">
        <v>65</v>
      </c>
      <c r="D2458" t="s">
        <v>122</v>
      </c>
      <c r="E2458" t="s">
        <v>123</v>
      </c>
      <c r="F2458" t="s">
        <v>124</v>
      </c>
      <c r="G2458" t="s">
        <v>43</v>
      </c>
      <c r="H2458" t="s">
        <v>44</v>
      </c>
      <c r="I2458" t="s">
        <v>45</v>
      </c>
      <c r="J2458" t="s">
        <v>46</v>
      </c>
      <c r="K2458" t="s">
        <v>83</v>
      </c>
      <c r="M2458" t="s">
        <v>84</v>
      </c>
      <c r="N2458" t="s">
        <v>85</v>
      </c>
      <c r="O2458">
        <v>30</v>
      </c>
      <c r="P2458">
        <v>29</v>
      </c>
      <c r="Q2458" t="b">
        <v>0</v>
      </c>
      <c r="R2458">
        <v>1</v>
      </c>
      <c r="S2458">
        <v>0</v>
      </c>
      <c r="T2458" t="s">
        <v>158</v>
      </c>
      <c r="U2458" t="s">
        <v>159</v>
      </c>
      <c r="V2458" t="s">
        <v>158</v>
      </c>
      <c r="W2458" t="s">
        <v>23</v>
      </c>
      <c r="X2458">
        <v>7.2</v>
      </c>
      <c r="Y2458">
        <v>5.76</v>
      </c>
      <c r="Z2458">
        <v>6.48</v>
      </c>
      <c r="AA2458">
        <v>0</v>
      </c>
      <c r="AB2458">
        <v>6.48</v>
      </c>
      <c r="AC2458">
        <v>0</v>
      </c>
      <c r="AD2458">
        <v>6.48</v>
      </c>
      <c r="AE2458">
        <v>5.15</v>
      </c>
      <c r="AF2458">
        <v>0</v>
      </c>
      <c r="AG2458">
        <v>1.33</v>
      </c>
      <c r="AH2458" t="s">
        <v>54</v>
      </c>
      <c r="AK2458">
        <v>0</v>
      </c>
      <c r="AL2458">
        <v>0</v>
      </c>
    </row>
    <row r="2459" spans="1:38" x14ac:dyDescent="0.25">
      <c r="A2459" t="s">
        <v>2728</v>
      </c>
      <c r="B2459" s="1">
        <v>45544</v>
      </c>
      <c r="C2459" t="s">
        <v>294</v>
      </c>
      <c r="D2459" t="s">
        <v>66</v>
      </c>
      <c r="E2459" t="s">
        <v>67</v>
      </c>
      <c r="F2459" t="s">
        <v>68</v>
      </c>
      <c r="G2459" t="s">
        <v>80</v>
      </c>
      <c r="H2459" t="s">
        <v>81</v>
      </c>
      <c r="I2459" t="s">
        <v>82</v>
      </c>
      <c r="J2459" t="s">
        <v>46</v>
      </c>
      <c r="K2459" t="s">
        <v>213</v>
      </c>
      <c r="L2459" t="s">
        <v>214</v>
      </c>
      <c r="M2459" t="s">
        <v>215</v>
      </c>
      <c r="N2459" t="s">
        <v>216</v>
      </c>
      <c r="O2459">
        <v>90</v>
      </c>
      <c r="P2459">
        <v>90</v>
      </c>
      <c r="Q2459" t="b">
        <v>1</v>
      </c>
      <c r="R2459">
        <v>3</v>
      </c>
      <c r="S2459">
        <v>0</v>
      </c>
      <c r="T2459" t="s">
        <v>62</v>
      </c>
      <c r="U2459" t="s">
        <v>63</v>
      </c>
      <c r="V2459" t="s">
        <v>52</v>
      </c>
      <c r="W2459" t="s">
        <v>53</v>
      </c>
      <c r="X2459">
        <v>492</v>
      </c>
      <c r="Y2459">
        <v>418.2</v>
      </c>
      <c r="Z2459">
        <v>1230.99</v>
      </c>
      <c r="AA2459">
        <v>1.8</v>
      </c>
      <c r="AB2459">
        <v>1232.79</v>
      </c>
      <c r="AC2459">
        <v>1035.55</v>
      </c>
      <c r="AD2459">
        <v>197.25</v>
      </c>
      <c r="AE2459">
        <v>1180.74</v>
      </c>
      <c r="AF2459">
        <v>0</v>
      </c>
      <c r="AG2459">
        <v>52.06</v>
      </c>
      <c r="AH2459" t="s">
        <v>54</v>
      </c>
      <c r="AK2459">
        <v>8</v>
      </c>
      <c r="AL2459">
        <v>0</v>
      </c>
    </row>
    <row r="2460" spans="1:38" x14ac:dyDescent="0.25">
      <c r="A2460" t="s">
        <v>2729</v>
      </c>
      <c r="B2460" s="1">
        <v>45420</v>
      </c>
      <c r="C2460" t="s">
        <v>161</v>
      </c>
      <c r="D2460" t="s">
        <v>122</v>
      </c>
      <c r="E2460" t="s">
        <v>123</v>
      </c>
      <c r="F2460" t="s">
        <v>124</v>
      </c>
      <c r="G2460" t="s">
        <v>57</v>
      </c>
      <c r="H2460" t="s">
        <v>58</v>
      </c>
      <c r="I2460" t="s">
        <v>59</v>
      </c>
      <c r="J2460" t="s">
        <v>46</v>
      </c>
      <c r="K2460" t="s">
        <v>213</v>
      </c>
      <c r="L2460" t="s">
        <v>214</v>
      </c>
      <c r="M2460" t="s">
        <v>215</v>
      </c>
      <c r="N2460" t="s">
        <v>216</v>
      </c>
      <c r="O2460">
        <v>30</v>
      </c>
      <c r="P2460">
        <v>29</v>
      </c>
      <c r="Q2460" t="b">
        <v>1</v>
      </c>
      <c r="R2460">
        <v>3</v>
      </c>
      <c r="S2460">
        <v>1</v>
      </c>
      <c r="T2460" t="s">
        <v>99</v>
      </c>
      <c r="U2460" t="s">
        <v>100</v>
      </c>
      <c r="V2460" t="s">
        <v>52</v>
      </c>
      <c r="W2460" t="s">
        <v>53</v>
      </c>
      <c r="X2460">
        <v>492</v>
      </c>
      <c r="Y2460">
        <v>418.2</v>
      </c>
      <c r="Z2460">
        <v>410.82</v>
      </c>
      <c r="AA2460">
        <v>1.78</v>
      </c>
      <c r="AB2460">
        <v>412.6</v>
      </c>
      <c r="AC2460">
        <v>363.09</v>
      </c>
      <c r="AD2460">
        <v>49.51</v>
      </c>
      <c r="AE2460">
        <v>380</v>
      </c>
      <c r="AF2460">
        <v>0</v>
      </c>
      <c r="AG2460">
        <v>32.6</v>
      </c>
      <c r="AH2460" t="s">
        <v>54</v>
      </c>
      <c r="AK2460">
        <v>7</v>
      </c>
      <c r="AL2460">
        <v>1</v>
      </c>
    </row>
    <row r="2461" spans="1:38" x14ac:dyDescent="0.25">
      <c r="A2461" t="s">
        <v>2730</v>
      </c>
      <c r="B2461" s="1">
        <v>45355</v>
      </c>
      <c r="C2461" t="s">
        <v>291</v>
      </c>
      <c r="D2461" t="s">
        <v>66</v>
      </c>
      <c r="E2461" t="s">
        <v>67</v>
      </c>
      <c r="F2461" t="s">
        <v>68</v>
      </c>
      <c r="G2461" t="s">
        <v>80</v>
      </c>
      <c r="H2461" t="s">
        <v>81</v>
      </c>
      <c r="I2461" t="s">
        <v>82</v>
      </c>
      <c r="J2461" t="s">
        <v>46</v>
      </c>
      <c r="K2461" t="s">
        <v>114</v>
      </c>
      <c r="L2461" t="s">
        <v>115</v>
      </c>
      <c r="M2461" t="s">
        <v>116</v>
      </c>
      <c r="N2461" t="s">
        <v>117</v>
      </c>
      <c r="O2461">
        <v>30</v>
      </c>
      <c r="P2461">
        <v>28</v>
      </c>
      <c r="Q2461" t="b">
        <v>1</v>
      </c>
      <c r="R2461">
        <v>4</v>
      </c>
      <c r="S2461">
        <v>0</v>
      </c>
      <c r="T2461" t="s">
        <v>62</v>
      </c>
      <c r="U2461" t="s">
        <v>63</v>
      </c>
      <c r="V2461" t="s">
        <v>52</v>
      </c>
      <c r="W2461" t="s">
        <v>53</v>
      </c>
      <c r="X2461">
        <v>564</v>
      </c>
      <c r="Y2461">
        <v>479.4</v>
      </c>
      <c r="Z2461">
        <v>483.24</v>
      </c>
      <c r="AA2461">
        <v>1.8</v>
      </c>
      <c r="AB2461">
        <v>485.04</v>
      </c>
      <c r="AC2461">
        <v>407.43</v>
      </c>
      <c r="AD2461">
        <v>77.61</v>
      </c>
      <c r="AE2461">
        <v>463.23</v>
      </c>
      <c r="AF2461">
        <v>0</v>
      </c>
      <c r="AG2461">
        <v>21.81</v>
      </c>
      <c r="AH2461" t="s">
        <v>54</v>
      </c>
      <c r="AK2461">
        <v>7</v>
      </c>
      <c r="AL2461">
        <v>0</v>
      </c>
    </row>
    <row r="2462" spans="1:38" x14ac:dyDescent="0.25">
      <c r="A2462" t="s">
        <v>2731</v>
      </c>
      <c r="B2462" s="1">
        <v>45321</v>
      </c>
      <c r="C2462" t="s">
        <v>76</v>
      </c>
      <c r="D2462" t="s">
        <v>66</v>
      </c>
      <c r="E2462" t="s">
        <v>67</v>
      </c>
      <c r="F2462" t="s">
        <v>68</v>
      </c>
      <c r="G2462" t="s">
        <v>43</v>
      </c>
      <c r="H2462" t="s">
        <v>44</v>
      </c>
      <c r="I2462" t="s">
        <v>45</v>
      </c>
      <c r="J2462" t="s">
        <v>46</v>
      </c>
      <c r="K2462" t="s">
        <v>103</v>
      </c>
      <c r="M2462" t="s">
        <v>95</v>
      </c>
      <c r="N2462" t="s">
        <v>96</v>
      </c>
      <c r="O2462">
        <v>30</v>
      </c>
      <c r="P2462">
        <v>29</v>
      </c>
      <c r="Q2462" t="b">
        <v>0</v>
      </c>
      <c r="R2462">
        <v>1</v>
      </c>
      <c r="S2462">
        <v>2</v>
      </c>
      <c r="T2462" t="s">
        <v>50</v>
      </c>
      <c r="U2462" t="s">
        <v>51</v>
      </c>
      <c r="V2462" t="s">
        <v>52</v>
      </c>
      <c r="W2462" t="s">
        <v>53</v>
      </c>
      <c r="X2462">
        <v>18.2</v>
      </c>
      <c r="Y2462">
        <v>14.56</v>
      </c>
      <c r="Z2462">
        <v>10.87</v>
      </c>
      <c r="AA2462">
        <v>1.78</v>
      </c>
      <c r="AB2462">
        <v>12.65</v>
      </c>
      <c r="AC2462">
        <v>11.01</v>
      </c>
      <c r="AD2462">
        <v>1.64</v>
      </c>
      <c r="AE2462">
        <v>14.09</v>
      </c>
      <c r="AF2462">
        <v>0</v>
      </c>
      <c r="AG2462">
        <v>-1.43</v>
      </c>
      <c r="AH2462" t="s">
        <v>54</v>
      </c>
      <c r="AK2462">
        <v>5</v>
      </c>
      <c r="AL2462">
        <v>0</v>
      </c>
    </row>
    <row r="2463" spans="1:38" x14ac:dyDescent="0.25">
      <c r="A2463" t="s">
        <v>2732</v>
      </c>
      <c r="B2463" s="1">
        <v>45500</v>
      </c>
      <c r="C2463" t="s">
        <v>174</v>
      </c>
      <c r="D2463" t="s">
        <v>90</v>
      </c>
      <c r="E2463" t="s">
        <v>91</v>
      </c>
      <c r="F2463" t="s">
        <v>92</v>
      </c>
      <c r="G2463" t="s">
        <v>80</v>
      </c>
      <c r="H2463" t="s">
        <v>81</v>
      </c>
      <c r="I2463" t="s">
        <v>82</v>
      </c>
      <c r="J2463" t="s">
        <v>46</v>
      </c>
      <c r="K2463" t="s">
        <v>103</v>
      </c>
      <c r="M2463" t="s">
        <v>95</v>
      </c>
      <c r="N2463" t="s">
        <v>96</v>
      </c>
      <c r="O2463">
        <v>30</v>
      </c>
      <c r="P2463">
        <v>30</v>
      </c>
      <c r="Q2463" t="b">
        <v>0</v>
      </c>
      <c r="R2463">
        <v>1</v>
      </c>
      <c r="S2463">
        <v>2</v>
      </c>
      <c r="T2463" t="s">
        <v>50</v>
      </c>
      <c r="U2463" t="s">
        <v>51</v>
      </c>
      <c r="V2463" t="s">
        <v>52</v>
      </c>
      <c r="W2463" t="s">
        <v>53</v>
      </c>
      <c r="X2463">
        <v>18.2</v>
      </c>
      <c r="Y2463">
        <v>14.56</v>
      </c>
      <c r="Z2463">
        <v>10.029999999999999</v>
      </c>
      <c r="AA2463">
        <v>1.78</v>
      </c>
      <c r="AB2463">
        <v>11.81</v>
      </c>
      <c r="AC2463">
        <v>10.28</v>
      </c>
      <c r="AD2463">
        <v>1.54</v>
      </c>
      <c r="AE2463">
        <v>13.1</v>
      </c>
      <c r="AF2463">
        <v>0</v>
      </c>
      <c r="AG2463">
        <v>-1.29</v>
      </c>
      <c r="AH2463" t="s">
        <v>54</v>
      </c>
      <c r="AK2463">
        <v>9</v>
      </c>
      <c r="AL2463">
        <v>1</v>
      </c>
    </row>
    <row r="2464" spans="1:38" x14ac:dyDescent="0.25">
      <c r="A2464" t="s">
        <v>2733</v>
      </c>
      <c r="B2464" s="1">
        <v>45060</v>
      </c>
      <c r="C2464" t="s">
        <v>1002</v>
      </c>
      <c r="D2464" t="s">
        <v>90</v>
      </c>
      <c r="E2464" t="s">
        <v>91</v>
      </c>
      <c r="F2464" t="s">
        <v>92</v>
      </c>
      <c r="G2464" t="s">
        <v>80</v>
      </c>
      <c r="H2464" t="s">
        <v>81</v>
      </c>
      <c r="I2464" t="s">
        <v>82</v>
      </c>
      <c r="J2464" t="s">
        <v>46</v>
      </c>
      <c r="K2464" t="s">
        <v>175</v>
      </c>
      <c r="L2464" t="s">
        <v>176</v>
      </c>
      <c r="M2464" t="s">
        <v>177</v>
      </c>
      <c r="N2464" t="s">
        <v>157</v>
      </c>
      <c r="O2464">
        <v>30</v>
      </c>
      <c r="P2464">
        <v>30</v>
      </c>
      <c r="Q2464" t="b">
        <v>1</v>
      </c>
      <c r="R2464">
        <v>4</v>
      </c>
      <c r="S2464">
        <v>0</v>
      </c>
      <c r="T2464" t="s">
        <v>99</v>
      </c>
      <c r="U2464" t="s">
        <v>100</v>
      </c>
      <c r="V2464" t="s">
        <v>52</v>
      </c>
      <c r="W2464" t="s">
        <v>53</v>
      </c>
      <c r="X2464">
        <v>612</v>
      </c>
      <c r="Y2464">
        <v>520.20000000000005</v>
      </c>
      <c r="Z2464">
        <v>504.56</v>
      </c>
      <c r="AA2464">
        <v>1.78</v>
      </c>
      <c r="AB2464">
        <v>506.34</v>
      </c>
      <c r="AC2464">
        <v>445.57</v>
      </c>
      <c r="AD2464">
        <v>60.76</v>
      </c>
      <c r="AE2464">
        <v>470.66</v>
      </c>
      <c r="AF2464">
        <v>0</v>
      </c>
      <c r="AG2464">
        <v>35.68</v>
      </c>
      <c r="AH2464" t="s">
        <v>54</v>
      </c>
      <c r="AK2464">
        <v>2</v>
      </c>
      <c r="AL2464">
        <v>0</v>
      </c>
    </row>
    <row r="2465" spans="1:38" x14ac:dyDescent="0.25">
      <c r="A2465" t="s">
        <v>2734</v>
      </c>
      <c r="B2465" s="1">
        <v>45581</v>
      </c>
      <c r="C2465" t="s">
        <v>304</v>
      </c>
      <c r="D2465" t="s">
        <v>66</v>
      </c>
      <c r="E2465" t="s">
        <v>67</v>
      </c>
      <c r="F2465" t="s">
        <v>68</v>
      </c>
      <c r="G2465" t="s">
        <v>43</v>
      </c>
      <c r="H2465" t="s">
        <v>44</v>
      </c>
      <c r="I2465" t="s">
        <v>45</v>
      </c>
      <c r="J2465" t="s">
        <v>46</v>
      </c>
      <c r="K2465" t="s">
        <v>106</v>
      </c>
      <c r="M2465" t="s">
        <v>107</v>
      </c>
      <c r="N2465" t="s">
        <v>108</v>
      </c>
      <c r="O2465">
        <v>90</v>
      </c>
      <c r="P2465">
        <v>86</v>
      </c>
      <c r="Q2465" t="b">
        <v>0</v>
      </c>
      <c r="R2465">
        <v>1</v>
      </c>
      <c r="S2465">
        <v>0</v>
      </c>
      <c r="T2465" t="s">
        <v>137</v>
      </c>
      <c r="U2465" t="s">
        <v>138</v>
      </c>
      <c r="V2465" t="s">
        <v>139</v>
      </c>
      <c r="W2465" t="s">
        <v>140</v>
      </c>
      <c r="X2465">
        <v>8.5</v>
      </c>
      <c r="Y2465">
        <v>6.8</v>
      </c>
      <c r="Z2465">
        <v>6.46</v>
      </c>
      <c r="AA2465">
        <v>0.03</v>
      </c>
      <c r="AB2465">
        <v>6.49</v>
      </c>
      <c r="AC2465">
        <v>4.67</v>
      </c>
      <c r="AD2465">
        <v>1.82</v>
      </c>
      <c r="AE2465">
        <v>6.41</v>
      </c>
      <c r="AF2465">
        <v>0</v>
      </c>
      <c r="AG2465">
        <v>0.08</v>
      </c>
      <c r="AH2465" t="s">
        <v>54</v>
      </c>
      <c r="AK2465">
        <v>9</v>
      </c>
      <c r="AL2465">
        <v>1</v>
      </c>
    </row>
    <row r="2466" spans="1:38" x14ac:dyDescent="0.25">
      <c r="A2466" t="s">
        <v>2735</v>
      </c>
      <c r="B2466" s="1">
        <v>45087</v>
      </c>
      <c r="C2466" t="s">
        <v>246</v>
      </c>
      <c r="D2466" t="s">
        <v>90</v>
      </c>
      <c r="E2466" t="s">
        <v>91</v>
      </c>
      <c r="F2466" t="s">
        <v>92</v>
      </c>
      <c r="G2466" t="s">
        <v>57</v>
      </c>
      <c r="H2466" t="s">
        <v>58</v>
      </c>
      <c r="I2466" t="s">
        <v>59</v>
      </c>
      <c r="J2466" t="s">
        <v>46</v>
      </c>
      <c r="K2466" t="s">
        <v>103</v>
      </c>
      <c r="M2466" t="s">
        <v>95</v>
      </c>
      <c r="N2466" t="s">
        <v>96</v>
      </c>
      <c r="O2466">
        <v>30</v>
      </c>
      <c r="P2466">
        <v>29</v>
      </c>
      <c r="Q2466" t="b">
        <v>0</v>
      </c>
      <c r="R2466">
        <v>1</v>
      </c>
      <c r="S2466">
        <v>0</v>
      </c>
      <c r="T2466" t="s">
        <v>50</v>
      </c>
      <c r="U2466" t="s">
        <v>51</v>
      </c>
      <c r="V2466" t="s">
        <v>52</v>
      </c>
      <c r="W2466" t="s">
        <v>53</v>
      </c>
      <c r="X2466">
        <v>18.2</v>
      </c>
      <c r="Y2466">
        <v>14.56</v>
      </c>
      <c r="Z2466">
        <v>10.14</v>
      </c>
      <c r="AA2466">
        <v>1.78</v>
      </c>
      <c r="AB2466">
        <v>11.92</v>
      </c>
      <c r="AC2466">
        <v>10.37</v>
      </c>
      <c r="AD2466">
        <v>1.55</v>
      </c>
      <c r="AE2466">
        <v>13.8</v>
      </c>
      <c r="AF2466">
        <v>0</v>
      </c>
      <c r="AG2466">
        <v>-1.88</v>
      </c>
      <c r="AH2466" t="s">
        <v>210</v>
      </c>
      <c r="AK2466">
        <v>11</v>
      </c>
      <c r="AL2466">
        <v>0</v>
      </c>
    </row>
    <row r="2467" spans="1:38" x14ac:dyDescent="0.25">
      <c r="A2467" t="s">
        <v>2736</v>
      </c>
      <c r="B2467" s="1">
        <v>45004</v>
      </c>
      <c r="C2467" t="s">
        <v>363</v>
      </c>
      <c r="D2467" t="s">
        <v>40</v>
      </c>
      <c r="E2467" t="s">
        <v>41</v>
      </c>
      <c r="F2467" t="s">
        <v>42</v>
      </c>
      <c r="G2467" t="s">
        <v>80</v>
      </c>
      <c r="H2467" t="s">
        <v>81</v>
      </c>
      <c r="I2467" t="s">
        <v>82</v>
      </c>
      <c r="J2467" t="s">
        <v>46</v>
      </c>
      <c r="K2467" t="s">
        <v>106</v>
      </c>
      <c r="M2467" t="s">
        <v>107</v>
      </c>
      <c r="N2467" t="s">
        <v>108</v>
      </c>
      <c r="O2467">
        <v>90</v>
      </c>
      <c r="P2467">
        <v>91</v>
      </c>
      <c r="Q2467" t="b">
        <v>0</v>
      </c>
      <c r="R2467">
        <v>1</v>
      </c>
      <c r="S2467">
        <v>1</v>
      </c>
      <c r="T2467" t="s">
        <v>50</v>
      </c>
      <c r="U2467" t="s">
        <v>51</v>
      </c>
      <c r="V2467" t="s">
        <v>52</v>
      </c>
      <c r="W2467" t="s">
        <v>53</v>
      </c>
      <c r="X2467">
        <v>8.5</v>
      </c>
      <c r="Y2467">
        <v>6.8</v>
      </c>
      <c r="Z2467">
        <v>5.12</v>
      </c>
      <c r="AA2467">
        <v>1.78</v>
      </c>
      <c r="AB2467">
        <v>6.9</v>
      </c>
      <c r="AC2467">
        <v>6</v>
      </c>
      <c r="AD2467">
        <v>1</v>
      </c>
      <c r="AE2467">
        <v>6.54</v>
      </c>
      <c r="AF2467">
        <v>0</v>
      </c>
      <c r="AG2467">
        <v>0.36</v>
      </c>
      <c r="AH2467" t="s">
        <v>54</v>
      </c>
      <c r="AK2467">
        <v>1</v>
      </c>
      <c r="AL2467">
        <v>0</v>
      </c>
    </row>
    <row r="2468" spans="1:38" x14ac:dyDescent="0.25">
      <c r="A2468" t="s">
        <v>2737</v>
      </c>
      <c r="B2468" s="1">
        <v>45128</v>
      </c>
      <c r="C2468" t="s">
        <v>304</v>
      </c>
      <c r="D2468" t="s">
        <v>40</v>
      </c>
      <c r="E2468" t="s">
        <v>41</v>
      </c>
      <c r="F2468" t="s">
        <v>42</v>
      </c>
      <c r="G2468" t="s">
        <v>80</v>
      </c>
      <c r="H2468" t="s">
        <v>81</v>
      </c>
      <c r="I2468" t="s">
        <v>82</v>
      </c>
      <c r="J2468" t="s">
        <v>46</v>
      </c>
      <c r="K2468" t="s">
        <v>106</v>
      </c>
      <c r="M2468" t="s">
        <v>107</v>
      </c>
      <c r="N2468" t="s">
        <v>108</v>
      </c>
      <c r="O2468">
        <v>90</v>
      </c>
      <c r="P2468">
        <v>90</v>
      </c>
      <c r="Q2468" t="b">
        <v>0</v>
      </c>
      <c r="R2468">
        <v>1</v>
      </c>
      <c r="S2468">
        <v>1</v>
      </c>
      <c r="T2468" t="s">
        <v>62</v>
      </c>
      <c r="U2468" t="s">
        <v>63</v>
      </c>
      <c r="V2468" t="s">
        <v>52</v>
      </c>
      <c r="W2468" t="s">
        <v>53</v>
      </c>
      <c r="X2468">
        <v>8.5</v>
      </c>
      <c r="Y2468">
        <v>6.8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 t="s">
        <v>129</v>
      </c>
      <c r="AI2468">
        <v>65</v>
      </c>
      <c r="AJ2468" t="s">
        <v>189</v>
      </c>
      <c r="AK2468">
        <v>0</v>
      </c>
      <c r="AL2468">
        <v>0</v>
      </c>
    </row>
    <row r="2469" spans="1:38" x14ac:dyDescent="0.25">
      <c r="A2469" t="s">
        <v>2738</v>
      </c>
      <c r="B2469" s="1">
        <v>45100</v>
      </c>
      <c r="C2469" t="s">
        <v>274</v>
      </c>
      <c r="D2469" t="s">
        <v>90</v>
      </c>
      <c r="E2469" t="s">
        <v>91</v>
      </c>
      <c r="F2469" t="s">
        <v>92</v>
      </c>
      <c r="G2469" t="s">
        <v>43</v>
      </c>
      <c r="H2469" t="s">
        <v>44</v>
      </c>
      <c r="I2469" t="s">
        <v>45</v>
      </c>
      <c r="J2469" t="s">
        <v>46</v>
      </c>
      <c r="K2469" t="s">
        <v>196</v>
      </c>
      <c r="M2469" t="s">
        <v>197</v>
      </c>
      <c r="N2469" t="s">
        <v>198</v>
      </c>
      <c r="O2469">
        <v>90</v>
      </c>
      <c r="P2469">
        <v>93</v>
      </c>
      <c r="Q2469" t="b">
        <v>0</v>
      </c>
      <c r="R2469">
        <v>1</v>
      </c>
      <c r="S2469">
        <v>0</v>
      </c>
      <c r="T2469" t="s">
        <v>50</v>
      </c>
      <c r="U2469" t="s">
        <v>51</v>
      </c>
      <c r="V2469" t="s">
        <v>52</v>
      </c>
      <c r="W2469" t="s">
        <v>53</v>
      </c>
      <c r="X2469">
        <v>12.4</v>
      </c>
      <c r="Y2469">
        <v>9.92</v>
      </c>
      <c r="Z2469">
        <v>7.28</v>
      </c>
      <c r="AA2469">
        <v>1.78</v>
      </c>
      <c r="AB2469">
        <v>9.06</v>
      </c>
      <c r="AC2469">
        <v>7.88</v>
      </c>
      <c r="AD2469">
        <v>1.18</v>
      </c>
      <c r="AE2469">
        <v>8.84</v>
      </c>
      <c r="AF2469">
        <v>0</v>
      </c>
      <c r="AG2469">
        <v>0.22</v>
      </c>
      <c r="AH2469" t="s">
        <v>54</v>
      </c>
      <c r="AK2469">
        <v>8</v>
      </c>
      <c r="AL2469">
        <v>0</v>
      </c>
    </row>
    <row r="2470" spans="1:38" x14ac:dyDescent="0.25">
      <c r="A2470" t="s">
        <v>2739</v>
      </c>
      <c r="B2470" s="1">
        <v>45275</v>
      </c>
      <c r="C2470" t="s">
        <v>569</v>
      </c>
      <c r="D2470" t="s">
        <v>77</v>
      </c>
      <c r="E2470" t="s">
        <v>78</v>
      </c>
      <c r="F2470" t="s">
        <v>79</v>
      </c>
      <c r="G2470" t="s">
        <v>57</v>
      </c>
      <c r="H2470" t="s">
        <v>58</v>
      </c>
      <c r="I2470" t="s">
        <v>59</v>
      </c>
      <c r="J2470" t="s">
        <v>46</v>
      </c>
      <c r="K2470" t="s">
        <v>47</v>
      </c>
      <c r="M2470" t="s">
        <v>48</v>
      </c>
      <c r="N2470" t="s">
        <v>49</v>
      </c>
      <c r="O2470">
        <v>30</v>
      </c>
      <c r="P2470">
        <v>30</v>
      </c>
      <c r="Q2470" t="b">
        <v>0</v>
      </c>
      <c r="R2470">
        <v>1</v>
      </c>
      <c r="S2470">
        <v>0</v>
      </c>
      <c r="T2470" t="s">
        <v>99</v>
      </c>
      <c r="U2470" t="s">
        <v>100</v>
      </c>
      <c r="V2470" t="s">
        <v>52</v>
      </c>
      <c r="W2470" t="s">
        <v>53</v>
      </c>
      <c r="X2470">
        <v>14.8</v>
      </c>
      <c r="Y2470">
        <v>11.84</v>
      </c>
      <c r="Z2470">
        <v>9.4499999999999993</v>
      </c>
      <c r="AA2470">
        <v>1.78</v>
      </c>
      <c r="AB2470">
        <v>11.23</v>
      </c>
      <c r="AC2470">
        <v>9.8800000000000008</v>
      </c>
      <c r="AD2470">
        <v>1.35</v>
      </c>
      <c r="AE2470">
        <v>11.05</v>
      </c>
      <c r="AF2470">
        <v>0</v>
      </c>
      <c r="AG2470">
        <v>0.18</v>
      </c>
      <c r="AH2470" t="s">
        <v>54</v>
      </c>
      <c r="AK2470">
        <v>9</v>
      </c>
      <c r="AL2470">
        <v>0</v>
      </c>
    </row>
    <row r="2471" spans="1:38" x14ac:dyDescent="0.25">
      <c r="A2471" t="s">
        <v>2740</v>
      </c>
      <c r="B2471" s="1">
        <v>45563</v>
      </c>
      <c r="C2471" t="s">
        <v>374</v>
      </c>
      <c r="D2471" t="s">
        <v>122</v>
      </c>
      <c r="E2471" t="s">
        <v>123</v>
      </c>
      <c r="F2471" t="s">
        <v>124</v>
      </c>
      <c r="G2471" t="s">
        <v>57</v>
      </c>
      <c r="H2471" t="s">
        <v>58</v>
      </c>
      <c r="I2471" t="s">
        <v>59</v>
      </c>
      <c r="J2471" t="s">
        <v>46</v>
      </c>
      <c r="K2471" t="s">
        <v>106</v>
      </c>
      <c r="M2471" t="s">
        <v>107</v>
      </c>
      <c r="N2471" t="s">
        <v>108</v>
      </c>
      <c r="O2471">
        <v>90</v>
      </c>
      <c r="P2471">
        <v>87</v>
      </c>
      <c r="Q2471" t="b">
        <v>0</v>
      </c>
      <c r="R2471">
        <v>1</v>
      </c>
      <c r="S2471">
        <v>0</v>
      </c>
      <c r="T2471" t="s">
        <v>137</v>
      </c>
      <c r="U2471" t="s">
        <v>138</v>
      </c>
      <c r="V2471" t="s">
        <v>139</v>
      </c>
      <c r="W2471" t="s">
        <v>140</v>
      </c>
      <c r="X2471">
        <v>8.5</v>
      </c>
      <c r="Y2471">
        <v>6.8</v>
      </c>
      <c r="Z2471">
        <v>6.46</v>
      </c>
      <c r="AA2471">
        <v>0.03</v>
      </c>
      <c r="AB2471">
        <v>6.49</v>
      </c>
      <c r="AC2471">
        <v>4.67</v>
      </c>
      <c r="AD2471">
        <v>1.82</v>
      </c>
      <c r="AE2471">
        <v>6.22</v>
      </c>
      <c r="AF2471">
        <v>0</v>
      </c>
      <c r="AG2471">
        <v>0.27</v>
      </c>
      <c r="AH2471" t="s">
        <v>54</v>
      </c>
      <c r="AK2471">
        <v>8</v>
      </c>
      <c r="AL2471">
        <v>0</v>
      </c>
    </row>
    <row r="2472" spans="1:38" x14ac:dyDescent="0.25">
      <c r="A2472" t="s">
        <v>2741</v>
      </c>
      <c r="B2472" s="1">
        <v>45158</v>
      </c>
      <c r="C2472" t="s">
        <v>646</v>
      </c>
      <c r="D2472" t="s">
        <v>77</v>
      </c>
      <c r="E2472" t="s">
        <v>78</v>
      </c>
      <c r="F2472" t="s">
        <v>79</v>
      </c>
      <c r="G2472" t="s">
        <v>111</v>
      </c>
      <c r="H2472" t="s">
        <v>112</v>
      </c>
      <c r="I2472" t="s">
        <v>113</v>
      </c>
      <c r="J2472" t="s">
        <v>46</v>
      </c>
      <c r="K2472" t="s">
        <v>196</v>
      </c>
      <c r="M2472" t="s">
        <v>197</v>
      </c>
      <c r="N2472" t="s">
        <v>198</v>
      </c>
      <c r="O2472">
        <v>90</v>
      </c>
      <c r="P2472">
        <v>91</v>
      </c>
      <c r="Q2472" t="b">
        <v>0</v>
      </c>
      <c r="R2472">
        <v>1</v>
      </c>
      <c r="S2472">
        <v>1</v>
      </c>
      <c r="T2472" t="s">
        <v>62</v>
      </c>
      <c r="U2472" t="s">
        <v>63</v>
      </c>
      <c r="V2472" t="s">
        <v>52</v>
      </c>
      <c r="W2472" t="s">
        <v>53</v>
      </c>
      <c r="X2472">
        <v>12.4</v>
      </c>
      <c r="Y2472">
        <v>9.92</v>
      </c>
      <c r="Z2472">
        <v>6.13</v>
      </c>
      <c r="AA2472">
        <v>1.8</v>
      </c>
      <c r="AB2472">
        <v>7.93</v>
      </c>
      <c r="AC2472">
        <v>6.66</v>
      </c>
      <c r="AD2472">
        <v>1.27</v>
      </c>
      <c r="AE2472">
        <v>9.32</v>
      </c>
      <c r="AF2472">
        <v>0</v>
      </c>
      <c r="AG2472">
        <v>-1.39</v>
      </c>
      <c r="AH2472" t="s">
        <v>54</v>
      </c>
      <c r="AK2472">
        <v>2</v>
      </c>
      <c r="AL2472">
        <v>1</v>
      </c>
    </row>
    <row r="2473" spans="1:38" x14ac:dyDescent="0.25">
      <c r="A2473" t="s">
        <v>2742</v>
      </c>
      <c r="B2473" s="1">
        <v>45546</v>
      </c>
      <c r="C2473" t="s">
        <v>747</v>
      </c>
      <c r="D2473" t="s">
        <v>77</v>
      </c>
      <c r="E2473" t="s">
        <v>78</v>
      </c>
      <c r="F2473" t="s">
        <v>79</v>
      </c>
      <c r="G2473" t="s">
        <v>80</v>
      </c>
      <c r="H2473" t="s">
        <v>81</v>
      </c>
      <c r="I2473" t="s">
        <v>82</v>
      </c>
      <c r="J2473" t="s">
        <v>46</v>
      </c>
      <c r="K2473" t="s">
        <v>180</v>
      </c>
      <c r="M2473" t="s">
        <v>181</v>
      </c>
      <c r="N2473" t="s">
        <v>182</v>
      </c>
      <c r="O2473">
        <v>30</v>
      </c>
      <c r="P2473">
        <v>31</v>
      </c>
      <c r="Q2473" t="b">
        <v>0</v>
      </c>
      <c r="R2473">
        <v>1</v>
      </c>
      <c r="S2473">
        <v>2</v>
      </c>
      <c r="T2473" t="s">
        <v>73</v>
      </c>
      <c r="U2473" t="s">
        <v>74</v>
      </c>
      <c r="V2473" t="s">
        <v>52</v>
      </c>
      <c r="W2473" t="s">
        <v>53</v>
      </c>
      <c r="X2473">
        <v>6.9</v>
      </c>
      <c r="Y2473">
        <v>5.52</v>
      </c>
      <c r="Z2473">
        <v>4.28</v>
      </c>
      <c r="AA2473">
        <v>1.79</v>
      </c>
      <c r="AB2473">
        <v>6.07</v>
      </c>
      <c r="AC2473">
        <v>5.16</v>
      </c>
      <c r="AD2473">
        <v>1</v>
      </c>
      <c r="AE2473">
        <v>4.91</v>
      </c>
      <c r="AF2473">
        <v>0</v>
      </c>
      <c r="AG2473">
        <v>1.1599999999999999</v>
      </c>
      <c r="AH2473" t="s">
        <v>54</v>
      </c>
      <c r="AK2473">
        <v>6</v>
      </c>
      <c r="AL2473">
        <v>0</v>
      </c>
    </row>
    <row r="2474" spans="1:38" x14ac:dyDescent="0.25">
      <c r="A2474" t="s">
        <v>2743</v>
      </c>
      <c r="B2474" s="1">
        <v>45450</v>
      </c>
      <c r="C2474" t="s">
        <v>326</v>
      </c>
      <c r="D2474" t="s">
        <v>66</v>
      </c>
      <c r="E2474" t="s">
        <v>67</v>
      </c>
      <c r="F2474" t="s">
        <v>68</v>
      </c>
      <c r="G2474" t="s">
        <v>57</v>
      </c>
      <c r="H2474" t="s">
        <v>58</v>
      </c>
      <c r="I2474" t="s">
        <v>59</v>
      </c>
      <c r="J2474" t="s">
        <v>46</v>
      </c>
      <c r="K2474" t="s">
        <v>134</v>
      </c>
      <c r="M2474" t="s">
        <v>135</v>
      </c>
      <c r="N2474" t="s">
        <v>136</v>
      </c>
      <c r="O2474">
        <v>28</v>
      </c>
      <c r="P2474">
        <v>28</v>
      </c>
      <c r="Q2474" t="b">
        <v>0</v>
      </c>
      <c r="R2474">
        <v>4</v>
      </c>
      <c r="S2474">
        <v>0</v>
      </c>
      <c r="T2474" t="s">
        <v>99</v>
      </c>
      <c r="U2474" t="s">
        <v>100</v>
      </c>
      <c r="V2474" t="s">
        <v>52</v>
      </c>
      <c r="W2474" t="s">
        <v>53</v>
      </c>
      <c r="X2474">
        <v>4998</v>
      </c>
      <c r="Y2474">
        <v>4248.3</v>
      </c>
      <c r="Z2474">
        <v>3076.27</v>
      </c>
      <c r="AA2474">
        <v>1.78</v>
      </c>
      <c r="AB2474">
        <v>3078.05</v>
      </c>
      <c r="AC2474">
        <v>2708.69</v>
      </c>
      <c r="AD2474">
        <v>369.37</v>
      </c>
      <c r="AE2474">
        <v>4058.12</v>
      </c>
      <c r="AF2474">
        <v>0</v>
      </c>
      <c r="AG2474">
        <v>-980.07</v>
      </c>
      <c r="AH2474" t="s">
        <v>54</v>
      </c>
      <c r="AK2474">
        <v>1</v>
      </c>
      <c r="AL2474">
        <v>1</v>
      </c>
    </row>
    <row r="2475" spans="1:38" x14ac:dyDescent="0.25">
      <c r="A2475" t="s">
        <v>2744</v>
      </c>
      <c r="B2475" s="1">
        <v>45366</v>
      </c>
      <c r="C2475" t="s">
        <v>328</v>
      </c>
      <c r="D2475" t="s">
        <v>40</v>
      </c>
      <c r="E2475" t="s">
        <v>41</v>
      </c>
      <c r="F2475" t="s">
        <v>42</v>
      </c>
      <c r="G2475" t="s">
        <v>57</v>
      </c>
      <c r="H2475" t="s">
        <v>58</v>
      </c>
      <c r="I2475" t="s">
        <v>59</v>
      </c>
      <c r="J2475" t="s">
        <v>46</v>
      </c>
      <c r="K2475" t="s">
        <v>47</v>
      </c>
      <c r="M2475" t="s">
        <v>48</v>
      </c>
      <c r="N2475" t="s">
        <v>49</v>
      </c>
      <c r="O2475">
        <v>30</v>
      </c>
      <c r="P2475">
        <v>30</v>
      </c>
      <c r="Q2475" t="b">
        <v>0</v>
      </c>
      <c r="R2475">
        <v>1</v>
      </c>
      <c r="S2475">
        <v>0</v>
      </c>
      <c r="T2475" t="s">
        <v>137</v>
      </c>
      <c r="U2475" t="s">
        <v>138</v>
      </c>
      <c r="V2475" t="s">
        <v>139</v>
      </c>
      <c r="W2475" t="s">
        <v>140</v>
      </c>
      <c r="X2475">
        <v>14.8</v>
      </c>
      <c r="Y2475">
        <v>11.84</v>
      </c>
      <c r="Z2475">
        <v>11.25</v>
      </c>
      <c r="AA2475">
        <v>0.06</v>
      </c>
      <c r="AB2475">
        <v>11.3</v>
      </c>
      <c r="AC2475">
        <v>8.14</v>
      </c>
      <c r="AD2475">
        <v>3.17</v>
      </c>
      <c r="AE2475">
        <v>10.9</v>
      </c>
      <c r="AF2475">
        <v>0</v>
      </c>
      <c r="AG2475">
        <v>0.41</v>
      </c>
      <c r="AH2475" t="s">
        <v>54</v>
      </c>
      <c r="AK2475">
        <v>5</v>
      </c>
      <c r="AL2475">
        <v>1</v>
      </c>
    </row>
    <row r="2476" spans="1:38" x14ac:dyDescent="0.25">
      <c r="A2476" t="s">
        <v>2745</v>
      </c>
      <c r="B2476" s="1">
        <v>45515</v>
      </c>
      <c r="C2476" t="s">
        <v>206</v>
      </c>
      <c r="D2476" t="s">
        <v>77</v>
      </c>
      <c r="E2476" t="s">
        <v>78</v>
      </c>
      <c r="F2476" t="s">
        <v>79</v>
      </c>
      <c r="G2476" t="s">
        <v>80</v>
      </c>
      <c r="H2476" t="s">
        <v>81</v>
      </c>
      <c r="I2476" t="s">
        <v>82</v>
      </c>
      <c r="J2476" t="s">
        <v>46</v>
      </c>
      <c r="K2476" t="s">
        <v>106</v>
      </c>
      <c r="M2476" t="s">
        <v>107</v>
      </c>
      <c r="N2476" t="s">
        <v>108</v>
      </c>
      <c r="O2476">
        <v>90</v>
      </c>
      <c r="P2476">
        <v>88</v>
      </c>
      <c r="Q2476" t="b">
        <v>0</v>
      </c>
      <c r="R2476">
        <v>1</v>
      </c>
      <c r="S2476">
        <v>1</v>
      </c>
      <c r="T2476" t="s">
        <v>50</v>
      </c>
      <c r="U2476" t="s">
        <v>51</v>
      </c>
      <c r="V2476" t="s">
        <v>52</v>
      </c>
      <c r="W2476" t="s">
        <v>53</v>
      </c>
      <c r="X2476">
        <v>8.5</v>
      </c>
      <c r="Y2476">
        <v>6.8</v>
      </c>
      <c r="Z2476">
        <v>5.17</v>
      </c>
      <c r="AA2476">
        <v>1.78</v>
      </c>
      <c r="AB2476">
        <v>6.95</v>
      </c>
      <c r="AC2476">
        <v>6.05</v>
      </c>
      <c r="AD2476">
        <v>1</v>
      </c>
      <c r="AE2476">
        <v>6.25</v>
      </c>
      <c r="AF2476">
        <v>0</v>
      </c>
      <c r="AG2476">
        <v>0.71</v>
      </c>
      <c r="AH2476" t="s">
        <v>54</v>
      </c>
      <c r="AK2476">
        <v>2</v>
      </c>
      <c r="AL2476">
        <v>0</v>
      </c>
    </row>
    <row r="2477" spans="1:38" x14ac:dyDescent="0.25">
      <c r="A2477" t="s">
        <v>2746</v>
      </c>
      <c r="B2477" s="1">
        <v>44941</v>
      </c>
      <c r="C2477" t="s">
        <v>250</v>
      </c>
      <c r="D2477" t="s">
        <v>66</v>
      </c>
      <c r="E2477" t="s">
        <v>67</v>
      </c>
      <c r="F2477" t="s">
        <v>68</v>
      </c>
      <c r="G2477" t="s">
        <v>57</v>
      </c>
      <c r="H2477" t="s">
        <v>58</v>
      </c>
      <c r="I2477" t="s">
        <v>59</v>
      </c>
      <c r="J2477" t="s">
        <v>46</v>
      </c>
      <c r="K2477" t="s">
        <v>196</v>
      </c>
      <c r="M2477" t="s">
        <v>197</v>
      </c>
      <c r="N2477" t="s">
        <v>198</v>
      </c>
      <c r="O2477">
        <v>90</v>
      </c>
      <c r="P2477">
        <v>90</v>
      </c>
      <c r="Q2477" t="b">
        <v>0</v>
      </c>
      <c r="R2477">
        <v>1</v>
      </c>
      <c r="S2477">
        <v>0</v>
      </c>
      <c r="T2477" t="s">
        <v>73</v>
      </c>
      <c r="U2477" t="s">
        <v>74</v>
      </c>
      <c r="V2477" t="s">
        <v>52</v>
      </c>
      <c r="W2477" t="s">
        <v>53</v>
      </c>
      <c r="X2477">
        <v>12.4</v>
      </c>
      <c r="Y2477">
        <v>9.92</v>
      </c>
      <c r="Z2477">
        <v>5.46</v>
      </c>
      <c r="AA2477">
        <v>1.79</v>
      </c>
      <c r="AB2477">
        <v>7.25</v>
      </c>
      <c r="AC2477">
        <v>6.16</v>
      </c>
      <c r="AD2477">
        <v>1.0900000000000001</v>
      </c>
      <c r="AE2477">
        <v>8.76</v>
      </c>
      <c r="AF2477">
        <v>0</v>
      </c>
      <c r="AG2477">
        <v>-1.51</v>
      </c>
      <c r="AH2477" t="s">
        <v>54</v>
      </c>
      <c r="AK2477">
        <v>8</v>
      </c>
      <c r="AL2477">
        <v>0</v>
      </c>
    </row>
    <row r="2478" spans="1:38" x14ac:dyDescent="0.25">
      <c r="A2478" t="s">
        <v>2747</v>
      </c>
      <c r="B2478" s="1">
        <v>45640</v>
      </c>
      <c r="C2478" t="s">
        <v>274</v>
      </c>
      <c r="D2478" t="s">
        <v>122</v>
      </c>
      <c r="E2478" t="s">
        <v>123</v>
      </c>
      <c r="F2478" t="s">
        <v>124</v>
      </c>
      <c r="G2478" t="s">
        <v>80</v>
      </c>
      <c r="H2478" t="s">
        <v>81</v>
      </c>
      <c r="I2478" t="s">
        <v>82</v>
      </c>
      <c r="J2478" t="s">
        <v>46</v>
      </c>
      <c r="K2478" t="s">
        <v>69</v>
      </c>
      <c r="L2478" t="s">
        <v>70</v>
      </c>
      <c r="M2478" t="s">
        <v>71</v>
      </c>
      <c r="N2478" t="s">
        <v>72</v>
      </c>
      <c r="O2478">
        <v>30</v>
      </c>
      <c r="P2478">
        <v>30</v>
      </c>
      <c r="Q2478" t="b">
        <v>1</v>
      </c>
      <c r="R2478">
        <v>3</v>
      </c>
      <c r="S2478">
        <v>2</v>
      </c>
      <c r="T2478" t="s">
        <v>143</v>
      </c>
      <c r="U2478" t="s">
        <v>144</v>
      </c>
      <c r="V2478" t="s">
        <v>139</v>
      </c>
      <c r="W2478" t="s">
        <v>53</v>
      </c>
      <c r="X2478">
        <v>384</v>
      </c>
      <c r="Y2478">
        <v>326.39999999999998</v>
      </c>
      <c r="Z2478">
        <v>329.47</v>
      </c>
      <c r="AA2478">
        <v>1.77</v>
      </c>
      <c r="AB2478">
        <v>331.24</v>
      </c>
      <c r="AC2478">
        <v>264.99</v>
      </c>
      <c r="AD2478">
        <v>66.25</v>
      </c>
      <c r="AE2478">
        <v>310.07</v>
      </c>
      <c r="AF2478">
        <v>29.33</v>
      </c>
      <c r="AG2478">
        <v>-8.16</v>
      </c>
      <c r="AH2478" t="s">
        <v>54</v>
      </c>
      <c r="AK2478">
        <v>3</v>
      </c>
      <c r="AL2478">
        <v>0</v>
      </c>
    </row>
    <row r="2479" spans="1:38" x14ac:dyDescent="0.25">
      <c r="A2479" t="s">
        <v>2748</v>
      </c>
      <c r="B2479" s="1">
        <v>45422</v>
      </c>
      <c r="C2479" t="s">
        <v>421</v>
      </c>
      <c r="D2479" t="s">
        <v>122</v>
      </c>
      <c r="E2479" t="s">
        <v>123</v>
      </c>
      <c r="F2479" t="s">
        <v>124</v>
      </c>
      <c r="G2479" t="s">
        <v>43</v>
      </c>
      <c r="H2479" t="s">
        <v>44</v>
      </c>
      <c r="I2479" t="s">
        <v>45</v>
      </c>
      <c r="J2479" t="s">
        <v>46</v>
      </c>
      <c r="K2479" t="s">
        <v>114</v>
      </c>
      <c r="L2479" t="s">
        <v>115</v>
      </c>
      <c r="M2479" t="s">
        <v>116</v>
      </c>
      <c r="N2479" t="s">
        <v>117</v>
      </c>
      <c r="O2479">
        <v>30</v>
      </c>
      <c r="P2479">
        <v>30</v>
      </c>
      <c r="Q2479" t="b">
        <v>1</v>
      </c>
      <c r="R2479">
        <v>4</v>
      </c>
      <c r="S2479">
        <v>0</v>
      </c>
      <c r="T2479" t="s">
        <v>50</v>
      </c>
      <c r="U2479" t="s">
        <v>51</v>
      </c>
      <c r="V2479" t="s">
        <v>52</v>
      </c>
      <c r="W2479" t="s">
        <v>53</v>
      </c>
      <c r="X2479">
        <v>564</v>
      </c>
      <c r="Y2479">
        <v>479.4</v>
      </c>
      <c r="Z2479">
        <v>481.56</v>
      </c>
      <c r="AA2479">
        <v>1.78</v>
      </c>
      <c r="AB2479">
        <v>483.34</v>
      </c>
      <c r="AC2479">
        <v>420.5</v>
      </c>
      <c r="AD2479">
        <v>62.83</v>
      </c>
      <c r="AE2479">
        <v>432.62</v>
      </c>
      <c r="AF2479">
        <v>0</v>
      </c>
      <c r="AG2479">
        <v>50.72</v>
      </c>
      <c r="AH2479" t="s">
        <v>54</v>
      </c>
      <c r="AK2479">
        <v>9</v>
      </c>
      <c r="AL2479">
        <v>0</v>
      </c>
    </row>
    <row r="2480" spans="1:38" x14ac:dyDescent="0.25">
      <c r="A2480" t="s">
        <v>2749</v>
      </c>
      <c r="B2480" s="1">
        <v>45112</v>
      </c>
      <c r="C2480" t="s">
        <v>747</v>
      </c>
      <c r="D2480" t="s">
        <v>77</v>
      </c>
      <c r="E2480" t="s">
        <v>78</v>
      </c>
      <c r="F2480" t="s">
        <v>79</v>
      </c>
      <c r="G2480" t="s">
        <v>80</v>
      </c>
      <c r="H2480" t="s">
        <v>81</v>
      </c>
      <c r="I2480" t="s">
        <v>82</v>
      </c>
      <c r="J2480" t="s">
        <v>46</v>
      </c>
      <c r="K2480" t="s">
        <v>47</v>
      </c>
      <c r="M2480" t="s">
        <v>48</v>
      </c>
      <c r="N2480" t="s">
        <v>49</v>
      </c>
      <c r="O2480">
        <v>30</v>
      </c>
      <c r="P2480">
        <v>30</v>
      </c>
      <c r="Q2480" t="b">
        <v>0</v>
      </c>
      <c r="R2480">
        <v>1</v>
      </c>
      <c r="S2480">
        <v>0</v>
      </c>
      <c r="T2480" t="s">
        <v>73</v>
      </c>
      <c r="U2480" t="s">
        <v>74</v>
      </c>
      <c r="V2480" t="s">
        <v>52</v>
      </c>
      <c r="W2480" t="s">
        <v>53</v>
      </c>
      <c r="X2480">
        <v>14.8</v>
      </c>
      <c r="Y2480">
        <v>11.84</v>
      </c>
      <c r="Z2480">
        <v>6.57</v>
      </c>
      <c r="AA2480">
        <v>1.79</v>
      </c>
      <c r="AB2480">
        <v>8.36</v>
      </c>
      <c r="AC2480">
        <v>7.11</v>
      </c>
      <c r="AD2480">
        <v>1.25</v>
      </c>
      <c r="AE2480">
        <v>11.04</v>
      </c>
      <c r="AF2480">
        <v>0</v>
      </c>
      <c r="AG2480">
        <v>-2.68</v>
      </c>
      <c r="AH2480" t="s">
        <v>54</v>
      </c>
      <c r="AK2480">
        <v>7</v>
      </c>
      <c r="AL2480">
        <v>0</v>
      </c>
    </row>
    <row r="2481" spans="1:38" x14ac:dyDescent="0.25">
      <c r="A2481" t="s">
        <v>2750</v>
      </c>
      <c r="B2481" s="1">
        <v>44958</v>
      </c>
      <c r="C2481" t="s">
        <v>222</v>
      </c>
      <c r="D2481" t="s">
        <v>40</v>
      </c>
      <c r="E2481" t="s">
        <v>41</v>
      </c>
      <c r="F2481" t="s">
        <v>42</v>
      </c>
      <c r="G2481" t="s">
        <v>111</v>
      </c>
      <c r="H2481" t="s">
        <v>112</v>
      </c>
      <c r="I2481" t="s">
        <v>113</v>
      </c>
      <c r="J2481" t="s">
        <v>46</v>
      </c>
      <c r="K2481" t="s">
        <v>163</v>
      </c>
      <c r="L2481" t="s">
        <v>164</v>
      </c>
      <c r="M2481" t="s">
        <v>165</v>
      </c>
      <c r="N2481" t="s">
        <v>157</v>
      </c>
      <c r="O2481">
        <v>90</v>
      </c>
      <c r="P2481">
        <v>92</v>
      </c>
      <c r="Q2481" t="b">
        <v>1</v>
      </c>
      <c r="R2481">
        <v>4</v>
      </c>
      <c r="S2481">
        <v>0</v>
      </c>
      <c r="T2481" t="s">
        <v>62</v>
      </c>
      <c r="U2481" t="s">
        <v>63</v>
      </c>
      <c r="V2481" t="s">
        <v>52</v>
      </c>
      <c r="W2481" t="s">
        <v>53</v>
      </c>
      <c r="X2481">
        <v>936</v>
      </c>
      <c r="Y2481">
        <v>795.6</v>
      </c>
      <c r="Z2481">
        <v>2406.66</v>
      </c>
      <c r="AA2481">
        <v>1.8</v>
      </c>
      <c r="AB2481">
        <v>2408.46</v>
      </c>
      <c r="AC2481">
        <v>2023.11</v>
      </c>
      <c r="AD2481">
        <v>385.35</v>
      </c>
      <c r="AE2481">
        <v>2295.91</v>
      </c>
      <c r="AF2481">
        <v>0</v>
      </c>
      <c r="AG2481">
        <v>112.55</v>
      </c>
      <c r="AH2481" t="s">
        <v>54</v>
      </c>
      <c r="AK2481">
        <v>2</v>
      </c>
      <c r="AL2481">
        <v>0</v>
      </c>
    </row>
    <row r="2482" spans="1:38" x14ac:dyDescent="0.25">
      <c r="A2482" t="s">
        <v>2751</v>
      </c>
      <c r="B2482" s="1">
        <v>45622</v>
      </c>
      <c r="C2482" t="s">
        <v>332</v>
      </c>
      <c r="D2482" t="s">
        <v>66</v>
      </c>
      <c r="E2482" t="s">
        <v>67</v>
      </c>
      <c r="F2482" t="s">
        <v>68</v>
      </c>
      <c r="G2482" t="s">
        <v>43</v>
      </c>
      <c r="H2482" t="s">
        <v>44</v>
      </c>
      <c r="I2482" t="s">
        <v>45</v>
      </c>
      <c r="J2482" t="s">
        <v>46</v>
      </c>
      <c r="K2482" t="s">
        <v>196</v>
      </c>
      <c r="M2482" t="s">
        <v>197</v>
      </c>
      <c r="N2482" t="s">
        <v>198</v>
      </c>
      <c r="O2482">
        <v>90</v>
      </c>
      <c r="P2482">
        <v>89</v>
      </c>
      <c r="Q2482" t="b">
        <v>0</v>
      </c>
      <c r="R2482">
        <v>1</v>
      </c>
      <c r="S2482">
        <v>2</v>
      </c>
      <c r="T2482" t="s">
        <v>143</v>
      </c>
      <c r="U2482" t="s">
        <v>144</v>
      </c>
      <c r="V2482" t="s">
        <v>139</v>
      </c>
      <c r="W2482" t="s">
        <v>53</v>
      </c>
      <c r="X2482">
        <v>12.4</v>
      </c>
      <c r="Y2482">
        <v>9.92</v>
      </c>
      <c r="Z2482">
        <v>7.59</v>
      </c>
      <c r="AA2482">
        <v>1.77</v>
      </c>
      <c r="AB2482">
        <v>9.36</v>
      </c>
      <c r="AC2482">
        <v>7.49</v>
      </c>
      <c r="AD2482">
        <v>1.87</v>
      </c>
      <c r="AE2482">
        <v>9.5</v>
      </c>
      <c r="AF2482">
        <v>0</v>
      </c>
      <c r="AG2482">
        <v>-0.15</v>
      </c>
      <c r="AH2482" t="s">
        <v>54</v>
      </c>
      <c r="AK2482">
        <v>0</v>
      </c>
      <c r="AL2482">
        <v>0</v>
      </c>
    </row>
    <row r="2483" spans="1:38" x14ac:dyDescent="0.25">
      <c r="A2483" t="s">
        <v>2752</v>
      </c>
      <c r="B2483" s="1">
        <v>45211</v>
      </c>
      <c r="C2483" t="s">
        <v>747</v>
      </c>
      <c r="D2483" t="s">
        <v>90</v>
      </c>
      <c r="E2483" t="s">
        <v>91</v>
      </c>
      <c r="F2483" t="s">
        <v>92</v>
      </c>
      <c r="G2483" t="s">
        <v>57</v>
      </c>
      <c r="H2483" t="s">
        <v>58</v>
      </c>
      <c r="I2483" t="s">
        <v>59</v>
      </c>
      <c r="J2483" t="s">
        <v>46</v>
      </c>
      <c r="K2483" t="s">
        <v>93</v>
      </c>
      <c r="L2483" t="s">
        <v>94</v>
      </c>
      <c r="M2483" t="s">
        <v>95</v>
      </c>
      <c r="N2483" t="s">
        <v>96</v>
      </c>
      <c r="O2483">
        <v>30</v>
      </c>
      <c r="P2483">
        <v>29</v>
      </c>
      <c r="Q2483" t="b">
        <v>1</v>
      </c>
      <c r="R2483">
        <v>2</v>
      </c>
      <c r="S2483">
        <v>0</v>
      </c>
      <c r="T2483" t="s">
        <v>73</v>
      </c>
      <c r="U2483" t="s">
        <v>74</v>
      </c>
      <c r="V2483" t="s">
        <v>52</v>
      </c>
      <c r="W2483" t="s">
        <v>53</v>
      </c>
      <c r="X2483">
        <v>185.4</v>
      </c>
      <c r="Y2483">
        <v>157.59</v>
      </c>
      <c r="Z2483">
        <v>156.13999999999999</v>
      </c>
      <c r="AA2483">
        <v>1.79</v>
      </c>
      <c r="AB2483">
        <v>157.93</v>
      </c>
      <c r="AC2483">
        <v>134.24</v>
      </c>
      <c r="AD2483">
        <v>23.69</v>
      </c>
      <c r="AE2483">
        <v>152.76</v>
      </c>
      <c r="AF2483">
        <v>0</v>
      </c>
      <c r="AG2483">
        <v>5.17</v>
      </c>
      <c r="AH2483" t="s">
        <v>54</v>
      </c>
      <c r="AK2483">
        <v>10</v>
      </c>
      <c r="AL2483">
        <v>0</v>
      </c>
    </row>
    <row r="2484" spans="1:38" x14ac:dyDescent="0.25">
      <c r="A2484" t="s">
        <v>2753</v>
      </c>
      <c r="B2484" s="1">
        <v>45500</v>
      </c>
      <c r="C2484" t="s">
        <v>426</v>
      </c>
      <c r="D2484" t="s">
        <v>122</v>
      </c>
      <c r="E2484" t="s">
        <v>123</v>
      </c>
      <c r="F2484" t="s">
        <v>124</v>
      </c>
      <c r="G2484" t="s">
        <v>80</v>
      </c>
      <c r="H2484" t="s">
        <v>81</v>
      </c>
      <c r="I2484" t="s">
        <v>82</v>
      </c>
      <c r="J2484" t="s">
        <v>46</v>
      </c>
      <c r="K2484" t="s">
        <v>196</v>
      </c>
      <c r="M2484" t="s">
        <v>197</v>
      </c>
      <c r="N2484" t="s">
        <v>198</v>
      </c>
      <c r="O2484">
        <v>90</v>
      </c>
      <c r="P2484">
        <v>92</v>
      </c>
      <c r="Q2484" t="b">
        <v>0</v>
      </c>
      <c r="R2484">
        <v>1</v>
      </c>
      <c r="S2484">
        <v>2</v>
      </c>
      <c r="T2484" t="s">
        <v>137</v>
      </c>
      <c r="U2484" t="s">
        <v>138</v>
      </c>
      <c r="V2484" t="s">
        <v>139</v>
      </c>
      <c r="W2484" t="s">
        <v>140</v>
      </c>
      <c r="X2484">
        <v>12.4</v>
      </c>
      <c r="Y2484">
        <v>9.92</v>
      </c>
      <c r="Z2484">
        <v>9.42</v>
      </c>
      <c r="AA2484">
        <v>0.05</v>
      </c>
      <c r="AB2484">
        <v>9.4700000000000006</v>
      </c>
      <c r="AC2484">
        <v>6.82</v>
      </c>
      <c r="AD2484">
        <v>2.65</v>
      </c>
      <c r="AE2484">
        <v>9.32</v>
      </c>
      <c r="AF2484">
        <v>0</v>
      </c>
      <c r="AG2484">
        <v>0.15</v>
      </c>
      <c r="AH2484" t="s">
        <v>54</v>
      </c>
      <c r="AK2484">
        <v>11</v>
      </c>
      <c r="AL2484">
        <v>0</v>
      </c>
    </row>
    <row r="2485" spans="1:38" x14ac:dyDescent="0.25">
      <c r="A2485" t="s">
        <v>2754</v>
      </c>
      <c r="B2485" s="1">
        <v>45651</v>
      </c>
      <c r="C2485" t="s">
        <v>276</v>
      </c>
      <c r="D2485" t="s">
        <v>122</v>
      </c>
      <c r="E2485" t="s">
        <v>123</v>
      </c>
      <c r="F2485" t="s">
        <v>124</v>
      </c>
      <c r="G2485" t="s">
        <v>43</v>
      </c>
      <c r="H2485" t="s">
        <v>44</v>
      </c>
      <c r="I2485" t="s">
        <v>45</v>
      </c>
      <c r="J2485" t="s">
        <v>46</v>
      </c>
      <c r="K2485" t="s">
        <v>168</v>
      </c>
      <c r="L2485" t="s">
        <v>169</v>
      </c>
      <c r="M2485" t="s">
        <v>170</v>
      </c>
      <c r="N2485" t="s">
        <v>171</v>
      </c>
      <c r="O2485">
        <v>30</v>
      </c>
      <c r="P2485">
        <v>31</v>
      </c>
      <c r="Q2485" t="b">
        <v>1</v>
      </c>
      <c r="R2485">
        <v>3</v>
      </c>
      <c r="S2485">
        <v>0</v>
      </c>
      <c r="T2485" t="s">
        <v>50</v>
      </c>
      <c r="U2485" t="s">
        <v>51</v>
      </c>
      <c r="V2485" t="s">
        <v>52</v>
      </c>
      <c r="W2485" t="s">
        <v>53</v>
      </c>
      <c r="X2485">
        <v>594</v>
      </c>
      <c r="Y2485">
        <v>504.9</v>
      </c>
      <c r="Z2485">
        <v>510.69</v>
      </c>
      <c r="AA2485">
        <v>1.78</v>
      </c>
      <c r="AB2485">
        <v>512.47</v>
      </c>
      <c r="AC2485">
        <v>445.85</v>
      </c>
      <c r="AD2485">
        <v>66.62</v>
      </c>
      <c r="AE2485">
        <v>459.08</v>
      </c>
      <c r="AF2485">
        <v>0</v>
      </c>
      <c r="AG2485">
        <v>53.39</v>
      </c>
      <c r="AH2485" t="s">
        <v>54</v>
      </c>
      <c r="AK2485">
        <v>2</v>
      </c>
      <c r="AL2485">
        <v>0</v>
      </c>
    </row>
    <row r="2486" spans="1:38" x14ac:dyDescent="0.25">
      <c r="A2486" t="s">
        <v>2755</v>
      </c>
      <c r="B2486" s="1">
        <v>45101</v>
      </c>
      <c r="C2486" t="s">
        <v>310</v>
      </c>
      <c r="D2486" t="s">
        <v>77</v>
      </c>
      <c r="E2486" t="s">
        <v>78</v>
      </c>
      <c r="F2486" t="s">
        <v>79</v>
      </c>
      <c r="G2486" t="s">
        <v>111</v>
      </c>
      <c r="H2486" t="s">
        <v>112</v>
      </c>
      <c r="I2486" t="s">
        <v>113</v>
      </c>
      <c r="J2486" t="s">
        <v>46</v>
      </c>
      <c r="K2486" t="s">
        <v>184</v>
      </c>
      <c r="L2486" t="s">
        <v>185</v>
      </c>
      <c r="M2486" t="s">
        <v>186</v>
      </c>
      <c r="N2486" t="s">
        <v>171</v>
      </c>
      <c r="O2486">
        <v>30</v>
      </c>
      <c r="P2486">
        <v>30</v>
      </c>
      <c r="Q2486" t="b">
        <v>1</v>
      </c>
      <c r="R2486">
        <v>3</v>
      </c>
      <c r="S2486">
        <v>0</v>
      </c>
      <c r="T2486" t="s">
        <v>99</v>
      </c>
      <c r="U2486" t="s">
        <v>100</v>
      </c>
      <c r="V2486" t="s">
        <v>52</v>
      </c>
      <c r="W2486" t="s">
        <v>53</v>
      </c>
      <c r="X2486">
        <v>558</v>
      </c>
      <c r="Y2486">
        <v>474.3</v>
      </c>
      <c r="Z2486">
        <v>474.66</v>
      </c>
      <c r="AA2486">
        <v>1.78</v>
      </c>
      <c r="AB2486">
        <v>476.44</v>
      </c>
      <c r="AC2486">
        <v>419.27</v>
      </c>
      <c r="AD2486">
        <v>57.17</v>
      </c>
      <c r="AE2486">
        <v>420.1</v>
      </c>
      <c r="AF2486">
        <v>0</v>
      </c>
      <c r="AG2486">
        <v>56.34</v>
      </c>
      <c r="AH2486" t="s">
        <v>54</v>
      </c>
      <c r="AK2486">
        <v>2</v>
      </c>
      <c r="AL2486">
        <v>0</v>
      </c>
    </row>
    <row r="2487" spans="1:38" x14ac:dyDescent="0.25">
      <c r="A2487" t="s">
        <v>2756</v>
      </c>
      <c r="B2487" s="1">
        <v>45575</v>
      </c>
      <c r="C2487" t="s">
        <v>76</v>
      </c>
      <c r="D2487" t="s">
        <v>90</v>
      </c>
      <c r="E2487" t="s">
        <v>91</v>
      </c>
      <c r="F2487" t="s">
        <v>92</v>
      </c>
      <c r="G2487" t="s">
        <v>80</v>
      </c>
      <c r="H2487" t="s">
        <v>81</v>
      </c>
      <c r="I2487" t="s">
        <v>82</v>
      </c>
      <c r="J2487" t="s">
        <v>46</v>
      </c>
      <c r="K2487" t="s">
        <v>83</v>
      </c>
      <c r="M2487" t="s">
        <v>84</v>
      </c>
      <c r="N2487" t="s">
        <v>85</v>
      </c>
      <c r="O2487">
        <v>90</v>
      </c>
      <c r="P2487">
        <v>92</v>
      </c>
      <c r="Q2487" t="b">
        <v>0</v>
      </c>
      <c r="R2487">
        <v>1</v>
      </c>
      <c r="S2487">
        <v>2</v>
      </c>
      <c r="T2487" t="s">
        <v>62</v>
      </c>
      <c r="U2487" t="s">
        <v>63</v>
      </c>
      <c r="V2487" t="s">
        <v>52</v>
      </c>
      <c r="W2487" t="s">
        <v>53</v>
      </c>
      <c r="X2487">
        <v>7.2</v>
      </c>
      <c r="Y2487">
        <v>5.76</v>
      </c>
      <c r="Z2487">
        <v>10.45</v>
      </c>
      <c r="AA2487">
        <v>1.8</v>
      </c>
      <c r="AB2487">
        <v>12.25</v>
      </c>
      <c r="AC2487">
        <v>10.29</v>
      </c>
      <c r="AD2487">
        <v>1.96</v>
      </c>
      <c r="AE2487">
        <v>16.559999999999999</v>
      </c>
      <c r="AF2487">
        <v>0</v>
      </c>
      <c r="AG2487">
        <v>-4.3099999999999996</v>
      </c>
      <c r="AH2487" t="s">
        <v>54</v>
      </c>
      <c r="AK2487">
        <v>2</v>
      </c>
      <c r="AL2487">
        <v>1</v>
      </c>
    </row>
    <row r="2488" spans="1:38" x14ac:dyDescent="0.25">
      <c r="A2488" t="s">
        <v>2757</v>
      </c>
      <c r="B2488" s="1">
        <v>45143</v>
      </c>
      <c r="C2488" t="s">
        <v>206</v>
      </c>
      <c r="D2488" t="s">
        <v>90</v>
      </c>
      <c r="E2488" t="s">
        <v>91</v>
      </c>
      <c r="F2488" t="s">
        <v>92</v>
      </c>
      <c r="G2488" t="s">
        <v>57</v>
      </c>
      <c r="H2488" t="s">
        <v>58</v>
      </c>
      <c r="I2488" t="s">
        <v>59</v>
      </c>
      <c r="J2488" t="s">
        <v>46</v>
      </c>
      <c r="K2488" t="s">
        <v>60</v>
      </c>
      <c r="L2488" t="s">
        <v>61</v>
      </c>
      <c r="M2488" t="s">
        <v>48</v>
      </c>
      <c r="N2488" t="s">
        <v>49</v>
      </c>
      <c r="O2488">
        <v>30</v>
      </c>
      <c r="P2488">
        <v>31</v>
      </c>
      <c r="Q2488" t="b">
        <v>1</v>
      </c>
      <c r="R2488">
        <v>2</v>
      </c>
      <c r="S2488">
        <v>0</v>
      </c>
      <c r="T2488" t="s">
        <v>50</v>
      </c>
      <c r="U2488" t="s">
        <v>51</v>
      </c>
      <c r="V2488" t="s">
        <v>52</v>
      </c>
      <c r="W2488" t="s">
        <v>53</v>
      </c>
      <c r="X2488">
        <v>174</v>
      </c>
      <c r="Y2488">
        <v>147.9</v>
      </c>
      <c r="Z2488">
        <v>144.80000000000001</v>
      </c>
      <c r="AA2488">
        <v>1.78</v>
      </c>
      <c r="AB2488">
        <v>146.58000000000001</v>
      </c>
      <c r="AC2488">
        <v>127.52</v>
      </c>
      <c r="AD2488">
        <v>19.05</v>
      </c>
      <c r="AE2488">
        <v>134.01</v>
      </c>
      <c r="AF2488">
        <v>0</v>
      </c>
      <c r="AG2488">
        <v>12.57</v>
      </c>
      <c r="AH2488" t="s">
        <v>54</v>
      </c>
      <c r="AK2488">
        <v>6</v>
      </c>
      <c r="AL2488">
        <v>0</v>
      </c>
    </row>
    <row r="2489" spans="1:38" x14ac:dyDescent="0.25">
      <c r="A2489" t="s">
        <v>2758</v>
      </c>
      <c r="B2489" s="1">
        <v>45402</v>
      </c>
      <c r="C2489" t="s">
        <v>121</v>
      </c>
      <c r="D2489" t="s">
        <v>90</v>
      </c>
      <c r="E2489" t="s">
        <v>91</v>
      </c>
      <c r="F2489" t="s">
        <v>92</v>
      </c>
      <c r="G2489" t="s">
        <v>43</v>
      </c>
      <c r="H2489" t="s">
        <v>44</v>
      </c>
      <c r="I2489" t="s">
        <v>45</v>
      </c>
      <c r="J2489" t="s">
        <v>46</v>
      </c>
      <c r="K2489" t="s">
        <v>114</v>
      </c>
      <c r="L2489" t="s">
        <v>115</v>
      </c>
      <c r="M2489" t="s">
        <v>116</v>
      </c>
      <c r="N2489" t="s">
        <v>117</v>
      </c>
      <c r="O2489">
        <v>30</v>
      </c>
      <c r="P2489">
        <v>30</v>
      </c>
      <c r="Q2489" t="b">
        <v>1</v>
      </c>
      <c r="R2489">
        <v>4</v>
      </c>
      <c r="S2489">
        <v>0</v>
      </c>
      <c r="T2489" t="s">
        <v>50</v>
      </c>
      <c r="U2489" t="s">
        <v>51</v>
      </c>
      <c r="V2489" t="s">
        <v>52</v>
      </c>
      <c r="W2489" t="s">
        <v>53</v>
      </c>
      <c r="X2489">
        <v>564</v>
      </c>
      <c r="Y2489">
        <v>479.4</v>
      </c>
      <c r="Z2489">
        <v>484.88</v>
      </c>
      <c r="AA2489">
        <v>1.78</v>
      </c>
      <c r="AB2489">
        <v>486.66</v>
      </c>
      <c r="AC2489">
        <v>423.39</v>
      </c>
      <c r="AD2489">
        <v>63.27</v>
      </c>
      <c r="AE2489">
        <v>435.49</v>
      </c>
      <c r="AF2489">
        <v>0</v>
      </c>
      <c r="AG2489">
        <v>51.17</v>
      </c>
      <c r="AH2489" t="s">
        <v>54</v>
      </c>
      <c r="AK2489">
        <v>1</v>
      </c>
      <c r="AL2489">
        <v>0</v>
      </c>
    </row>
    <row r="2490" spans="1:38" x14ac:dyDescent="0.25">
      <c r="A2490" t="s">
        <v>2759</v>
      </c>
      <c r="B2490" s="1">
        <v>45430</v>
      </c>
      <c r="C2490" t="s">
        <v>248</v>
      </c>
      <c r="D2490" t="s">
        <v>122</v>
      </c>
      <c r="E2490" t="s">
        <v>123</v>
      </c>
      <c r="F2490" t="s">
        <v>124</v>
      </c>
      <c r="G2490" t="s">
        <v>57</v>
      </c>
      <c r="H2490" t="s">
        <v>58</v>
      </c>
      <c r="I2490" t="s">
        <v>59</v>
      </c>
      <c r="J2490" t="s">
        <v>46</v>
      </c>
      <c r="K2490" t="s">
        <v>180</v>
      </c>
      <c r="M2490" t="s">
        <v>181</v>
      </c>
      <c r="N2490" t="s">
        <v>182</v>
      </c>
      <c r="O2490">
        <v>30</v>
      </c>
      <c r="P2490">
        <v>31</v>
      </c>
      <c r="Q2490" t="b">
        <v>0</v>
      </c>
      <c r="R2490">
        <v>1</v>
      </c>
      <c r="S2490">
        <v>1</v>
      </c>
      <c r="T2490" t="s">
        <v>73</v>
      </c>
      <c r="U2490" t="s">
        <v>74</v>
      </c>
      <c r="V2490" t="s">
        <v>52</v>
      </c>
      <c r="W2490" t="s">
        <v>53</v>
      </c>
      <c r="X2490">
        <v>6.9</v>
      </c>
      <c r="Y2490">
        <v>5.52</v>
      </c>
      <c r="Z2490">
        <v>4.34</v>
      </c>
      <c r="AA2490">
        <v>1.79</v>
      </c>
      <c r="AB2490">
        <v>6.13</v>
      </c>
      <c r="AC2490">
        <v>5.21</v>
      </c>
      <c r="AD2490">
        <v>1</v>
      </c>
      <c r="AE2490">
        <v>5.23</v>
      </c>
      <c r="AF2490">
        <v>0</v>
      </c>
      <c r="AG2490">
        <v>0.9</v>
      </c>
      <c r="AH2490" t="s">
        <v>54</v>
      </c>
      <c r="AK2490">
        <v>6</v>
      </c>
      <c r="AL2490">
        <v>0</v>
      </c>
    </row>
    <row r="2491" spans="1:38" x14ac:dyDescent="0.25">
      <c r="A2491" t="s">
        <v>2760</v>
      </c>
      <c r="B2491" s="1">
        <v>45288</v>
      </c>
      <c r="C2491" t="s">
        <v>238</v>
      </c>
      <c r="D2491" t="s">
        <v>66</v>
      </c>
      <c r="E2491" t="s">
        <v>67</v>
      </c>
      <c r="F2491" t="s">
        <v>68</v>
      </c>
      <c r="G2491" t="s">
        <v>111</v>
      </c>
      <c r="H2491" t="s">
        <v>112</v>
      </c>
      <c r="I2491" t="s">
        <v>113</v>
      </c>
      <c r="J2491" t="s">
        <v>46</v>
      </c>
      <c r="K2491" t="s">
        <v>196</v>
      </c>
      <c r="M2491" t="s">
        <v>197</v>
      </c>
      <c r="N2491" t="s">
        <v>198</v>
      </c>
      <c r="O2491">
        <v>90</v>
      </c>
      <c r="P2491">
        <v>93</v>
      </c>
      <c r="Q2491" t="b">
        <v>0</v>
      </c>
      <c r="R2491">
        <v>1</v>
      </c>
      <c r="S2491">
        <v>1</v>
      </c>
      <c r="T2491" t="s">
        <v>158</v>
      </c>
      <c r="U2491" t="s">
        <v>159</v>
      </c>
      <c r="V2491" t="s">
        <v>158</v>
      </c>
      <c r="W2491" t="s">
        <v>23</v>
      </c>
      <c r="X2491">
        <v>12.4</v>
      </c>
      <c r="Y2491">
        <v>9.92</v>
      </c>
      <c r="Z2491">
        <v>11.16</v>
      </c>
      <c r="AA2491">
        <v>0</v>
      </c>
      <c r="AB2491">
        <v>11.16</v>
      </c>
      <c r="AC2491">
        <v>0</v>
      </c>
      <c r="AD2491">
        <v>11.16</v>
      </c>
      <c r="AE2491">
        <v>9.18</v>
      </c>
      <c r="AF2491">
        <v>0</v>
      </c>
      <c r="AG2491">
        <v>1.98</v>
      </c>
      <c r="AH2491" t="s">
        <v>54</v>
      </c>
      <c r="AK2491">
        <v>6</v>
      </c>
      <c r="AL2491">
        <v>0</v>
      </c>
    </row>
    <row r="2492" spans="1:38" x14ac:dyDescent="0.25">
      <c r="A2492" t="s">
        <v>2761</v>
      </c>
      <c r="B2492" s="1">
        <v>45299</v>
      </c>
      <c r="C2492" t="s">
        <v>89</v>
      </c>
      <c r="D2492" t="s">
        <v>122</v>
      </c>
      <c r="E2492" t="s">
        <v>123</v>
      </c>
      <c r="F2492" t="s">
        <v>124</v>
      </c>
      <c r="G2492" t="s">
        <v>111</v>
      </c>
      <c r="H2492" t="s">
        <v>112</v>
      </c>
      <c r="I2492" t="s">
        <v>113</v>
      </c>
      <c r="J2492" t="s">
        <v>46</v>
      </c>
      <c r="K2492" t="s">
        <v>180</v>
      </c>
      <c r="M2492" t="s">
        <v>181</v>
      </c>
      <c r="N2492" t="s">
        <v>182</v>
      </c>
      <c r="O2492">
        <v>30</v>
      </c>
      <c r="P2492">
        <v>30</v>
      </c>
      <c r="Q2492" t="b">
        <v>0</v>
      </c>
      <c r="R2492">
        <v>1</v>
      </c>
      <c r="S2492">
        <v>0</v>
      </c>
      <c r="T2492" t="s">
        <v>137</v>
      </c>
      <c r="U2492" t="s">
        <v>138</v>
      </c>
      <c r="V2492" t="s">
        <v>139</v>
      </c>
      <c r="W2492" t="s">
        <v>140</v>
      </c>
      <c r="X2492">
        <v>6.9</v>
      </c>
      <c r="Y2492">
        <v>5.52</v>
      </c>
      <c r="Z2492">
        <v>5.24</v>
      </c>
      <c r="AA2492">
        <v>0.03</v>
      </c>
      <c r="AB2492">
        <v>5.27</v>
      </c>
      <c r="AC2492">
        <v>3.79</v>
      </c>
      <c r="AD2492">
        <v>1.48</v>
      </c>
      <c r="AE2492">
        <v>5.12</v>
      </c>
      <c r="AF2492">
        <v>0</v>
      </c>
      <c r="AG2492">
        <v>0.15</v>
      </c>
      <c r="AH2492" t="s">
        <v>54</v>
      </c>
      <c r="AK2492">
        <v>2</v>
      </c>
      <c r="AL2492">
        <v>0</v>
      </c>
    </row>
    <row r="2493" spans="1:38" x14ac:dyDescent="0.25">
      <c r="A2493" t="s">
        <v>2762</v>
      </c>
      <c r="B2493" s="1">
        <v>45368</v>
      </c>
      <c r="C2493" t="s">
        <v>326</v>
      </c>
      <c r="D2493" t="s">
        <v>90</v>
      </c>
      <c r="E2493" t="s">
        <v>91</v>
      </c>
      <c r="F2493" t="s">
        <v>92</v>
      </c>
      <c r="G2493" t="s">
        <v>80</v>
      </c>
      <c r="H2493" t="s">
        <v>81</v>
      </c>
      <c r="I2493" t="s">
        <v>82</v>
      </c>
      <c r="J2493" t="s">
        <v>46</v>
      </c>
      <c r="K2493" t="s">
        <v>196</v>
      </c>
      <c r="M2493" t="s">
        <v>197</v>
      </c>
      <c r="N2493" t="s">
        <v>198</v>
      </c>
      <c r="O2493">
        <v>90</v>
      </c>
      <c r="P2493">
        <v>91</v>
      </c>
      <c r="Q2493" t="b">
        <v>0</v>
      </c>
      <c r="R2493">
        <v>1</v>
      </c>
      <c r="S2493">
        <v>0</v>
      </c>
      <c r="T2493" t="s">
        <v>73</v>
      </c>
      <c r="U2493" t="s">
        <v>74</v>
      </c>
      <c r="V2493" t="s">
        <v>52</v>
      </c>
      <c r="W2493" t="s">
        <v>53</v>
      </c>
      <c r="X2493">
        <v>12.4</v>
      </c>
      <c r="Y2493">
        <v>9.92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 t="s">
        <v>129</v>
      </c>
      <c r="AI2493">
        <v>88</v>
      </c>
      <c r="AJ2493" t="s">
        <v>130</v>
      </c>
      <c r="AK2493">
        <v>9</v>
      </c>
      <c r="AL2493">
        <v>1</v>
      </c>
    </row>
    <row r="2494" spans="1:38" x14ac:dyDescent="0.25">
      <c r="A2494" t="s">
        <v>2763</v>
      </c>
      <c r="B2494" s="1">
        <v>45369</v>
      </c>
      <c r="C2494" t="s">
        <v>366</v>
      </c>
      <c r="D2494" t="s">
        <v>66</v>
      </c>
      <c r="E2494" t="s">
        <v>67</v>
      </c>
      <c r="F2494" t="s">
        <v>68</v>
      </c>
      <c r="G2494" t="s">
        <v>80</v>
      </c>
      <c r="H2494" t="s">
        <v>81</v>
      </c>
      <c r="I2494" t="s">
        <v>82</v>
      </c>
      <c r="J2494" t="s">
        <v>46</v>
      </c>
      <c r="K2494" t="s">
        <v>180</v>
      </c>
      <c r="M2494" t="s">
        <v>181</v>
      </c>
      <c r="N2494" t="s">
        <v>182</v>
      </c>
      <c r="O2494">
        <v>30</v>
      </c>
      <c r="P2494">
        <v>29</v>
      </c>
      <c r="Q2494" t="b">
        <v>0</v>
      </c>
      <c r="R2494">
        <v>1</v>
      </c>
      <c r="S2494">
        <v>2</v>
      </c>
      <c r="T2494" t="s">
        <v>99</v>
      </c>
      <c r="U2494" t="s">
        <v>100</v>
      </c>
      <c r="V2494" t="s">
        <v>52</v>
      </c>
      <c r="W2494" t="s">
        <v>53</v>
      </c>
      <c r="X2494">
        <v>6.9</v>
      </c>
      <c r="Y2494">
        <v>5.52</v>
      </c>
      <c r="Z2494">
        <v>3.12</v>
      </c>
      <c r="AA2494">
        <v>1.78</v>
      </c>
      <c r="AB2494">
        <v>4.9000000000000004</v>
      </c>
      <c r="AC2494">
        <v>4.3099999999999996</v>
      </c>
      <c r="AD2494">
        <v>1</v>
      </c>
      <c r="AE2494">
        <v>5.26</v>
      </c>
      <c r="AF2494">
        <v>0</v>
      </c>
      <c r="AG2494">
        <v>-0.35</v>
      </c>
      <c r="AH2494" t="s">
        <v>54</v>
      </c>
      <c r="AK2494">
        <v>9</v>
      </c>
      <c r="AL2494">
        <v>1</v>
      </c>
    </row>
    <row r="2495" spans="1:38" x14ac:dyDescent="0.25">
      <c r="A2495" t="s">
        <v>2764</v>
      </c>
      <c r="B2495" s="1">
        <v>44983</v>
      </c>
      <c r="C2495" t="s">
        <v>328</v>
      </c>
      <c r="D2495" t="s">
        <v>40</v>
      </c>
      <c r="E2495" t="s">
        <v>41</v>
      </c>
      <c r="F2495" t="s">
        <v>42</v>
      </c>
      <c r="G2495" t="s">
        <v>43</v>
      </c>
      <c r="H2495" t="s">
        <v>44</v>
      </c>
      <c r="I2495" t="s">
        <v>45</v>
      </c>
      <c r="J2495" t="s">
        <v>46</v>
      </c>
      <c r="K2495" t="s">
        <v>168</v>
      </c>
      <c r="L2495" t="s">
        <v>169</v>
      </c>
      <c r="M2495" t="s">
        <v>170</v>
      </c>
      <c r="N2495" t="s">
        <v>171</v>
      </c>
      <c r="O2495">
        <v>30</v>
      </c>
      <c r="P2495">
        <v>30</v>
      </c>
      <c r="Q2495" t="b">
        <v>1</v>
      </c>
      <c r="R2495">
        <v>3</v>
      </c>
      <c r="S2495">
        <v>2</v>
      </c>
      <c r="T2495" t="s">
        <v>143</v>
      </c>
      <c r="U2495" t="s">
        <v>144</v>
      </c>
      <c r="V2495" t="s">
        <v>139</v>
      </c>
      <c r="W2495" t="s">
        <v>53</v>
      </c>
      <c r="X2495">
        <v>594</v>
      </c>
      <c r="Y2495">
        <v>504.9</v>
      </c>
      <c r="Z2495">
        <v>506.33</v>
      </c>
      <c r="AA2495">
        <v>1.77</v>
      </c>
      <c r="AB2495">
        <v>508.1</v>
      </c>
      <c r="AC2495">
        <v>406.48</v>
      </c>
      <c r="AD2495">
        <v>101.62</v>
      </c>
      <c r="AE2495">
        <v>485.11</v>
      </c>
      <c r="AF2495">
        <v>34.72</v>
      </c>
      <c r="AG2495">
        <v>-11.73</v>
      </c>
      <c r="AH2495" t="s">
        <v>54</v>
      </c>
      <c r="AK2495">
        <v>1</v>
      </c>
      <c r="AL2495">
        <v>0</v>
      </c>
    </row>
    <row r="2496" spans="1:38" x14ac:dyDescent="0.25">
      <c r="A2496" t="s">
        <v>2765</v>
      </c>
      <c r="B2496" s="1">
        <v>45184</v>
      </c>
      <c r="C2496" t="s">
        <v>366</v>
      </c>
      <c r="D2496" t="s">
        <v>77</v>
      </c>
      <c r="E2496" t="s">
        <v>78</v>
      </c>
      <c r="F2496" t="s">
        <v>79</v>
      </c>
      <c r="G2496" t="s">
        <v>57</v>
      </c>
      <c r="H2496" t="s">
        <v>58</v>
      </c>
      <c r="I2496" t="s">
        <v>59</v>
      </c>
      <c r="J2496" t="s">
        <v>46</v>
      </c>
      <c r="K2496" t="s">
        <v>184</v>
      </c>
      <c r="L2496" t="s">
        <v>185</v>
      </c>
      <c r="M2496" t="s">
        <v>186</v>
      </c>
      <c r="N2496" t="s">
        <v>171</v>
      </c>
      <c r="O2496">
        <v>30</v>
      </c>
      <c r="P2496">
        <v>30</v>
      </c>
      <c r="Q2496" t="b">
        <v>1</v>
      </c>
      <c r="R2496">
        <v>3</v>
      </c>
      <c r="S2496">
        <v>0</v>
      </c>
      <c r="T2496" t="s">
        <v>62</v>
      </c>
      <c r="U2496" t="s">
        <v>63</v>
      </c>
      <c r="V2496" t="s">
        <v>52</v>
      </c>
      <c r="W2496" t="s">
        <v>53</v>
      </c>
      <c r="X2496">
        <v>558</v>
      </c>
      <c r="Y2496">
        <v>474.3</v>
      </c>
      <c r="Z2496">
        <v>468.21</v>
      </c>
      <c r="AA2496">
        <v>1.8</v>
      </c>
      <c r="AB2496">
        <v>470.01</v>
      </c>
      <c r="AC2496">
        <v>394.8</v>
      </c>
      <c r="AD2496">
        <v>75.2</v>
      </c>
      <c r="AE2496">
        <v>431.03</v>
      </c>
      <c r="AF2496">
        <v>0</v>
      </c>
      <c r="AG2496">
        <v>38.97</v>
      </c>
      <c r="AH2496" t="s">
        <v>54</v>
      </c>
      <c r="AK2496">
        <v>1</v>
      </c>
      <c r="AL2496">
        <v>0</v>
      </c>
    </row>
    <row r="2497" spans="1:38" x14ac:dyDescent="0.25">
      <c r="A2497" t="s">
        <v>2766</v>
      </c>
      <c r="B2497" s="1">
        <v>45281</v>
      </c>
      <c r="C2497" t="s">
        <v>403</v>
      </c>
      <c r="D2497" t="s">
        <v>77</v>
      </c>
      <c r="E2497" t="s">
        <v>78</v>
      </c>
      <c r="F2497" t="s">
        <v>79</v>
      </c>
      <c r="G2497" t="s">
        <v>57</v>
      </c>
      <c r="H2497" t="s">
        <v>58</v>
      </c>
      <c r="I2497" t="s">
        <v>59</v>
      </c>
      <c r="J2497" t="s">
        <v>46</v>
      </c>
      <c r="K2497" t="s">
        <v>196</v>
      </c>
      <c r="M2497" t="s">
        <v>197</v>
      </c>
      <c r="N2497" t="s">
        <v>198</v>
      </c>
      <c r="O2497">
        <v>90</v>
      </c>
      <c r="P2497">
        <v>93</v>
      </c>
      <c r="Q2497" t="b">
        <v>0</v>
      </c>
      <c r="R2497">
        <v>1</v>
      </c>
      <c r="S2497">
        <v>2</v>
      </c>
      <c r="T2497" t="s">
        <v>73</v>
      </c>
      <c r="U2497" t="s">
        <v>74</v>
      </c>
      <c r="V2497" t="s">
        <v>52</v>
      </c>
      <c r="W2497" t="s">
        <v>53</v>
      </c>
      <c r="X2497">
        <v>12.4</v>
      </c>
      <c r="Y2497">
        <v>9.92</v>
      </c>
      <c r="Z2497">
        <v>7.82</v>
      </c>
      <c r="AA2497">
        <v>1.79</v>
      </c>
      <c r="AB2497">
        <v>9.61</v>
      </c>
      <c r="AC2497">
        <v>8.17</v>
      </c>
      <c r="AD2497">
        <v>1.44</v>
      </c>
      <c r="AE2497">
        <v>8.92</v>
      </c>
      <c r="AF2497">
        <v>0</v>
      </c>
      <c r="AG2497">
        <v>0.69</v>
      </c>
      <c r="AH2497" t="s">
        <v>54</v>
      </c>
      <c r="AK2497">
        <v>3</v>
      </c>
      <c r="AL2497">
        <v>0</v>
      </c>
    </row>
    <row r="2498" spans="1:38" x14ac:dyDescent="0.25">
      <c r="A2498" t="s">
        <v>2767</v>
      </c>
      <c r="B2498" s="1">
        <v>45284</v>
      </c>
      <c r="C2498" t="s">
        <v>943</v>
      </c>
      <c r="D2498" t="s">
        <v>77</v>
      </c>
      <c r="E2498" t="s">
        <v>78</v>
      </c>
      <c r="F2498" t="s">
        <v>79</v>
      </c>
      <c r="G2498" t="s">
        <v>80</v>
      </c>
      <c r="H2498" t="s">
        <v>81</v>
      </c>
      <c r="I2498" t="s">
        <v>82</v>
      </c>
      <c r="J2498" t="s">
        <v>46</v>
      </c>
      <c r="K2498" t="s">
        <v>106</v>
      </c>
      <c r="M2498" t="s">
        <v>107</v>
      </c>
      <c r="N2498" t="s">
        <v>108</v>
      </c>
      <c r="O2498">
        <v>90</v>
      </c>
      <c r="P2498">
        <v>89</v>
      </c>
      <c r="Q2498" t="b">
        <v>0</v>
      </c>
      <c r="R2498">
        <v>1</v>
      </c>
      <c r="S2498">
        <v>2</v>
      </c>
      <c r="T2498" t="s">
        <v>137</v>
      </c>
      <c r="U2498" t="s">
        <v>138</v>
      </c>
      <c r="V2498" t="s">
        <v>139</v>
      </c>
      <c r="W2498" t="s">
        <v>140</v>
      </c>
      <c r="X2498">
        <v>8.5</v>
      </c>
      <c r="Y2498">
        <v>6.8</v>
      </c>
      <c r="Z2498">
        <v>6.46</v>
      </c>
      <c r="AA2498">
        <v>0.03</v>
      </c>
      <c r="AB2498">
        <v>6.49</v>
      </c>
      <c r="AC2498">
        <v>4.67</v>
      </c>
      <c r="AD2498">
        <v>1.82</v>
      </c>
      <c r="AE2498">
        <v>6.57</v>
      </c>
      <c r="AF2498">
        <v>0</v>
      </c>
      <c r="AG2498">
        <v>-0.08</v>
      </c>
      <c r="AH2498" t="s">
        <v>54</v>
      </c>
      <c r="AK2498">
        <v>3</v>
      </c>
      <c r="AL2498">
        <v>0</v>
      </c>
    </row>
    <row r="2499" spans="1:38" x14ac:dyDescent="0.25">
      <c r="A2499" t="s">
        <v>2768</v>
      </c>
      <c r="B2499" s="1">
        <v>45374</v>
      </c>
      <c r="C2499" t="s">
        <v>266</v>
      </c>
      <c r="D2499" t="s">
        <v>66</v>
      </c>
      <c r="E2499" t="s">
        <v>67</v>
      </c>
      <c r="F2499" t="s">
        <v>68</v>
      </c>
      <c r="G2499" t="s">
        <v>43</v>
      </c>
      <c r="H2499" t="s">
        <v>44</v>
      </c>
      <c r="I2499" t="s">
        <v>45</v>
      </c>
      <c r="J2499" t="s">
        <v>46</v>
      </c>
      <c r="K2499" t="s">
        <v>60</v>
      </c>
      <c r="L2499" t="s">
        <v>61</v>
      </c>
      <c r="M2499" t="s">
        <v>48</v>
      </c>
      <c r="N2499" t="s">
        <v>49</v>
      </c>
      <c r="O2499">
        <v>30</v>
      </c>
      <c r="P2499">
        <v>29</v>
      </c>
      <c r="Q2499" t="b">
        <v>1</v>
      </c>
      <c r="R2499">
        <v>2</v>
      </c>
      <c r="S2499">
        <v>1</v>
      </c>
      <c r="T2499" t="s">
        <v>143</v>
      </c>
      <c r="U2499" t="s">
        <v>144</v>
      </c>
      <c r="V2499" t="s">
        <v>139</v>
      </c>
      <c r="W2499" t="s">
        <v>53</v>
      </c>
      <c r="X2499">
        <v>174</v>
      </c>
      <c r="Y2499">
        <v>147.9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 t="s">
        <v>129</v>
      </c>
      <c r="AI2499">
        <v>88</v>
      </c>
      <c r="AJ2499" t="s">
        <v>130</v>
      </c>
      <c r="AK2499">
        <v>0</v>
      </c>
      <c r="AL2499">
        <v>0</v>
      </c>
    </row>
    <row r="2500" spans="1:38" x14ac:dyDescent="0.25">
      <c r="A2500" t="s">
        <v>2769</v>
      </c>
      <c r="B2500" s="1">
        <v>45059</v>
      </c>
      <c r="C2500" t="s">
        <v>272</v>
      </c>
      <c r="D2500" t="s">
        <v>122</v>
      </c>
      <c r="E2500" t="s">
        <v>123</v>
      </c>
      <c r="F2500" t="s">
        <v>124</v>
      </c>
      <c r="G2500" t="s">
        <v>111</v>
      </c>
      <c r="H2500" t="s">
        <v>112</v>
      </c>
      <c r="I2500" t="s">
        <v>113</v>
      </c>
      <c r="J2500" t="s">
        <v>46</v>
      </c>
      <c r="K2500" t="s">
        <v>47</v>
      </c>
      <c r="M2500" t="s">
        <v>48</v>
      </c>
      <c r="N2500" t="s">
        <v>49</v>
      </c>
      <c r="O2500">
        <v>30</v>
      </c>
      <c r="P2500">
        <v>30</v>
      </c>
      <c r="Q2500" t="b">
        <v>0</v>
      </c>
      <c r="R2500">
        <v>1</v>
      </c>
      <c r="S2500">
        <v>0</v>
      </c>
      <c r="T2500" t="s">
        <v>143</v>
      </c>
      <c r="U2500" t="s">
        <v>144</v>
      </c>
      <c r="V2500" t="s">
        <v>139</v>
      </c>
      <c r="W2500" t="s">
        <v>53</v>
      </c>
      <c r="X2500">
        <v>14.8</v>
      </c>
      <c r="Y2500">
        <v>11.84</v>
      </c>
      <c r="Z2500">
        <v>8.3000000000000007</v>
      </c>
      <c r="AA2500">
        <v>1.77</v>
      </c>
      <c r="AB2500">
        <v>10.07</v>
      </c>
      <c r="AC2500">
        <v>8.0500000000000007</v>
      </c>
      <c r="AD2500">
        <v>2.0099999999999998</v>
      </c>
      <c r="AE2500">
        <v>11.09</v>
      </c>
      <c r="AF2500">
        <v>0</v>
      </c>
      <c r="AG2500">
        <v>-1.03</v>
      </c>
      <c r="AH2500" t="s">
        <v>54</v>
      </c>
      <c r="AK2500">
        <v>10</v>
      </c>
      <c r="AL2500">
        <v>0</v>
      </c>
    </row>
    <row r="2501" spans="1:38" x14ac:dyDescent="0.25">
      <c r="A2501" t="s">
        <v>2770</v>
      </c>
      <c r="B2501" s="1">
        <v>45423</v>
      </c>
      <c r="C2501" t="s">
        <v>146</v>
      </c>
      <c r="D2501" t="s">
        <v>90</v>
      </c>
      <c r="E2501" t="s">
        <v>91</v>
      </c>
      <c r="F2501" t="s">
        <v>92</v>
      </c>
      <c r="G2501" t="s">
        <v>43</v>
      </c>
      <c r="H2501" t="s">
        <v>44</v>
      </c>
      <c r="I2501" t="s">
        <v>45</v>
      </c>
      <c r="J2501" t="s">
        <v>46</v>
      </c>
      <c r="K2501" t="s">
        <v>196</v>
      </c>
      <c r="M2501" t="s">
        <v>197</v>
      </c>
      <c r="N2501" t="s">
        <v>198</v>
      </c>
      <c r="O2501">
        <v>90</v>
      </c>
      <c r="P2501">
        <v>92</v>
      </c>
      <c r="Q2501" t="b">
        <v>0</v>
      </c>
      <c r="R2501">
        <v>1</v>
      </c>
      <c r="S2501">
        <v>0</v>
      </c>
      <c r="T2501" t="s">
        <v>99</v>
      </c>
      <c r="U2501" t="s">
        <v>100</v>
      </c>
      <c r="V2501" t="s">
        <v>52</v>
      </c>
      <c r="W2501" t="s">
        <v>53</v>
      </c>
      <c r="X2501">
        <v>12.4</v>
      </c>
      <c r="Y2501">
        <v>9.92</v>
      </c>
      <c r="Z2501">
        <v>6.59</v>
      </c>
      <c r="AA2501">
        <v>1.78</v>
      </c>
      <c r="AB2501">
        <v>8.3699999999999992</v>
      </c>
      <c r="AC2501">
        <v>7.37</v>
      </c>
      <c r="AD2501">
        <v>1</v>
      </c>
      <c r="AE2501">
        <v>9.1199999999999992</v>
      </c>
      <c r="AF2501">
        <v>0</v>
      </c>
      <c r="AG2501">
        <v>-0.75</v>
      </c>
      <c r="AH2501" t="s">
        <v>210</v>
      </c>
      <c r="AK2501">
        <v>1</v>
      </c>
      <c r="AL2501">
        <v>0</v>
      </c>
    </row>
    <row r="2502" spans="1:38" x14ac:dyDescent="0.25">
      <c r="A2502" t="s">
        <v>2771</v>
      </c>
      <c r="B2502" s="1">
        <v>45548</v>
      </c>
      <c r="C2502" t="s">
        <v>296</v>
      </c>
      <c r="D2502" t="s">
        <v>90</v>
      </c>
      <c r="E2502" t="s">
        <v>91</v>
      </c>
      <c r="F2502" t="s">
        <v>92</v>
      </c>
      <c r="G2502" t="s">
        <v>57</v>
      </c>
      <c r="H2502" t="s">
        <v>58</v>
      </c>
      <c r="I2502" t="s">
        <v>59</v>
      </c>
      <c r="J2502" t="s">
        <v>46</v>
      </c>
      <c r="K2502" t="s">
        <v>93</v>
      </c>
      <c r="L2502" t="s">
        <v>94</v>
      </c>
      <c r="M2502" t="s">
        <v>95</v>
      </c>
      <c r="N2502" t="s">
        <v>96</v>
      </c>
      <c r="O2502">
        <v>30</v>
      </c>
      <c r="P2502">
        <v>30</v>
      </c>
      <c r="Q2502" t="b">
        <v>1</v>
      </c>
      <c r="R2502">
        <v>2</v>
      </c>
      <c r="S2502">
        <v>2</v>
      </c>
      <c r="T2502" t="s">
        <v>62</v>
      </c>
      <c r="U2502" t="s">
        <v>63</v>
      </c>
      <c r="V2502" t="s">
        <v>52</v>
      </c>
      <c r="W2502" t="s">
        <v>53</v>
      </c>
      <c r="X2502">
        <v>185.4</v>
      </c>
      <c r="Y2502">
        <v>157.59</v>
      </c>
      <c r="Z2502">
        <v>152.05000000000001</v>
      </c>
      <c r="AA2502">
        <v>1.8</v>
      </c>
      <c r="AB2502">
        <v>153.85</v>
      </c>
      <c r="AC2502">
        <v>129.24</v>
      </c>
      <c r="AD2502">
        <v>24.62</v>
      </c>
      <c r="AE2502">
        <v>143.12</v>
      </c>
      <c r="AF2502">
        <v>0</v>
      </c>
      <c r="AG2502">
        <v>10.74</v>
      </c>
      <c r="AH2502" t="s">
        <v>54</v>
      </c>
      <c r="AK2502">
        <v>3</v>
      </c>
      <c r="AL2502">
        <v>0</v>
      </c>
    </row>
    <row r="2503" spans="1:38" x14ac:dyDescent="0.25">
      <c r="A2503" t="s">
        <v>2772</v>
      </c>
      <c r="B2503" s="1">
        <v>45301</v>
      </c>
      <c r="C2503" t="s">
        <v>503</v>
      </c>
      <c r="D2503" t="s">
        <v>90</v>
      </c>
      <c r="E2503" t="s">
        <v>91</v>
      </c>
      <c r="F2503" t="s">
        <v>92</v>
      </c>
      <c r="G2503" t="s">
        <v>80</v>
      </c>
      <c r="H2503" t="s">
        <v>81</v>
      </c>
      <c r="I2503" t="s">
        <v>82</v>
      </c>
      <c r="J2503" t="s">
        <v>46</v>
      </c>
      <c r="K2503" t="s">
        <v>83</v>
      </c>
      <c r="M2503" t="s">
        <v>84</v>
      </c>
      <c r="N2503" t="s">
        <v>85</v>
      </c>
      <c r="O2503">
        <v>30</v>
      </c>
      <c r="P2503">
        <v>30</v>
      </c>
      <c r="Q2503" t="b">
        <v>0</v>
      </c>
      <c r="R2503">
        <v>1</v>
      </c>
      <c r="S2503">
        <v>0</v>
      </c>
      <c r="T2503" t="s">
        <v>50</v>
      </c>
      <c r="U2503" t="s">
        <v>51</v>
      </c>
      <c r="V2503" t="s">
        <v>52</v>
      </c>
      <c r="W2503" t="s">
        <v>53</v>
      </c>
      <c r="X2503">
        <v>7.2</v>
      </c>
      <c r="Y2503">
        <v>5.76</v>
      </c>
      <c r="Z2503">
        <v>4.08</v>
      </c>
      <c r="AA2503">
        <v>1.78</v>
      </c>
      <c r="AB2503">
        <v>5.86</v>
      </c>
      <c r="AC2503">
        <v>5.0999999999999996</v>
      </c>
      <c r="AD2503">
        <v>1</v>
      </c>
      <c r="AE2503">
        <v>5.53</v>
      </c>
      <c r="AF2503">
        <v>0</v>
      </c>
      <c r="AG2503">
        <v>0.33</v>
      </c>
      <c r="AH2503" t="s">
        <v>54</v>
      </c>
      <c r="AK2503">
        <v>11</v>
      </c>
      <c r="AL2503">
        <v>0</v>
      </c>
    </row>
    <row r="2504" spans="1:38" x14ac:dyDescent="0.25">
      <c r="A2504" t="s">
        <v>2773</v>
      </c>
      <c r="B2504" s="1">
        <v>45271</v>
      </c>
      <c r="C2504" t="s">
        <v>611</v>
      </c>
      <c r="D2504" t="s">
        <v>122</v>
      </c>
      <c r="E2504" t="s">
        <v>123</v>
      </c>
      <c r="F2504" t="s">
        <v>124</v>
      </c>
      <c r="G2504" t="s">
        <v>111</v>
      </c>
      <c r="H2504" t="s">
        <v>112</v>
      </c>
      <c r="I2504" t="s">
        <v>113</v>
      </c>
      <c r="J2504" t="s">
        <v>46</v>
      </c>
      <c r="K2504" t="s">
        <v>83</v>
      </c>
      <c r="M2504" t="s">
        <v>84</v>
      </c>
      <c r="N2504" t="s">
        <v>85</v>
      </c>
      <c r="O2504">
        <v>30</v>
      </c>
      <c r="P2504">
        <v>29</v>
      </c>
      <c r="Q2504" t="b">
        <v>0</v>
      </c>
      <c r="R2504">
        <v>1</v>
      </c>
      <c r="S2504">
        <v>0</v>
      </c>
      <c r="T2504" t="s">
        <v>50</v>
      </c>
      <c r="U2504" t="s">
        <v>51</v>
      </c>
      <c r="V2504" t="s">
        <v>52</v>
      </c>
      <c r="W2504" t="s">
        <v>53</v>
      </c>
      <c r="X2504">
        <v>7.2</v>
      </c>
      <c r="Y2504">
        <v>5.76</v>
      </c>
      <c r="Z2504">
        <v>4.3099999999999996</v>
      </c>
      <c r="AA2504">
        <v>1.78</v>
      </c>
      <c r="AB2504">
        <v>6.09</v>
      </c>
      <c r="AC2504">
        <v>5.3</v>
      </c>
      <c r="AD2504">
        <v>1</v>
      </c>
      <c r="AE2504">
        <v>5.38</v>
      </c>
      <c r="AF2504">
        <v>0</v>
      </c>
      <c r="AG2504">
        <v>0.71</v>
      </c>
      <c r="AH2504" t="s">
        <v>54</v>
      </c>
      <c r="AK2504">
        <v>11</v>
      </c>
      <c r="AL2504">
        <v>1</v>
      </c>
    </row>
    <row r="2505" spans="1:38" x14ac:dyDescent="0.25">
      <c r="A2505" t="s">
        <v>2774</v>
      </c>
      <c r="B2505" s="1">
        <v>44941</v>
      </c>
      <c r="C2505" t="s">
        <v>308</v>
      </c>
      <c r="D2505" t="s">
        <v>77</v>
      </c>
      <c r="E2505" t="s">
        <v>78</v>
      </c>
      <c r="F2505" t="s">
        <v>79</v>
      </c>
      <c r="G2505" t="s">
        <v>111</v>
      </c>
      <c r="H2505" t="s">
        <v>112</v>
      </c>
      <c r="I2505" t="s">
        <v>113</v>
      </c>
      <c r="J2505" t="s">
        <v>46</v>
      </c>
      <c r="K2505" t="s">
        <v>103</v>
      </c>
      <c r="M2505" t="s">
        <v>95</v>
      </c>
      <c r="N2505" t="s">
        <v>96</v>
      </c>
      <c r="O2505">
        <v>90</v>
      </c>
      <c r="P2505">
        <v>92</v>
      </c>
      <c r="Q2505" t="b">
        <v>0</v>
      </c>
      <c r="R2505">
        <v>1</v>
      </c>
      <c r="S2505">
        <v>1</v>
      </c>
      <c r="T2505" t="s">
        <v>73</v>
      </c>
      <c r="U2505" t="s">
        <v>74</v>
      </c>
      <c r="V2505" t="s">
        <v>52</v>
      </c>
      <c r="W2505" t="s">
        <v>53</v>
      </c>
      <c r="X2505">
        <v>18.2</v>
      </c>
      <c r="Y2505">
        <v>14.56</v>
      </c>
      <c r="Z2505">
        <v>27.45</v>
      </c>
      <c r="AA2505">
        <v>1.79</v>
      </c>
      <c r="AB2505">
        <v>29.24</v>
      </c>
      <c r="AC2505">
        <v>24.86</v>
      </c>
      <c r="AD2505">
        <v>4.3899999999999997</v>
      </c>
      <c r="AE2505">
        <v>42.15</v>
      </c>
      <c r="AF2505">
        <v>0</v>
      </c>
      <c r="AG2505">
        <v>-12.91</v>
      </c>
      <c r="AH2505" t="s">
        <v>54</v>
      </c>
      <c r="AK2505">
        <v>4</v>
      </c>
      <c r="AL2505">
        <v>0</v>
      </c>
    </row>
    <row r="2506" spans="1:38" x14ac:dyDescent="0.25">
      <c r="A2506" t="s">
        <v>2775</v>
      </c>
      <c r="B2506" s="1">
        <v>45281</v>
      </c>
      <c r="C2506" t="s">
        <v>142</v>
      </c>
      <c r="D2506" t="s">
        <v>40</v>
      </c>
      <c r="E2506" t="s">
        <v>41</v>
      </c>
      <c r="F2506" t="s">
        <v>42</v>
      </c>
      <c r="G2506" t="s">
        <v>43</v>
      </c>
      <c r="H2506" t="s">
        <v>44</v>
      </c>
      <c r="I2506" t="s">
        <v>45</v>
      </c>
      <c r="J2506" t="s">
        <v>46</v>
      </c>
      <c r="K2506" t="s">
        <v>93</v>
      </c>
      <c r="L2506" t="s">
        <v>94</v>
      </c>
      <c r="M2506" t="s">
        <v>95</v>
      </c>
      <c r="N2506" t="s">
        <v>96</v>
      </c>
      <c r="O2506">
        <v>30</v>
      </c>
      <c r="P2506">
        <v>30</v>
      </c>
      <c r="Q2506" t="b">
        <v>1</v>
      </c>
      <c r="R2506">
        <v>2</v>
      </c>
      <c r="S2506">
        <v>1</v>
      </c>
      <c r="T2506" t="s">
        <v>137</v>
      </c>
      <c r="U2506" t="s">
        <v>138</v>
      </c>
      <c r="V2506" t="s">
        <v>139</v>
      </c>
      <c r="W2506" t="s">
        <v>140</v>
      </c>
      <c r="X2506">
        <v>185.4</v>
      </c>
      <c r="Y2506">
        <v>157.59</v>
      </c>
      <c r="Z2506">
        <v>149.71</v>
      </c>
      <c r="AA2506">
        <v>0.75</v>
      </c>
      <c r="AB2506">
        <v>150.46</v>
      </c>
      <c r="AC2506">
        <v>108.33</v>
      </c>
      <c r="AD2506">
        <v>42.13</v>
      </c>
      <c r="AE2506">
        <v>138.88</v>
      </c>
      <c r="AF2506">
        <v>0</v>
      </c>
      <c r="AG2506">
        <v>11.57</v>
      </c>
      <c r="AH2506" t="s">
        <v>54</v>
      </c>
      <c r="AK2506">
        <v>2</v>
      </c>
      <c r="AL2506">
        <v>0</v>
      </c>
    </row>
    <row r="2507" spans="1:38" x14ac:dyDescent="0.25">
      <c r="A2507" t="s">
        <v>2776</v>
      </c>
      <c r="B2507" s="1">
        <v>45070</v>
      </c>
      <c r="C2507" t="s">
        <v>523</v>
      </c>
      <c r="D2507" t="s">
        <v>90</v>
      </c>
      <c r="E2507" t="s">
        <v>91</v>
      </c>
      <c r="F2507" t="s">
        <v>92</v>
      </c>
      <c r="G2507" t="s">
        <v>57</v>
      </c>
      <c r="H2507" t="s">
        <v>58</v>
      </c>
      <c r="I2507" t="s">
        <v>59</v>
      </c>
      <c r="J2507" t="s">
        <v>46</v>
      </c>
      <c r="K2507" t="s">
        <v>180</v>
      </c>
      <c r="M2507" t="s">
        <v>181</v>
      </c>
      <c r="N2507" t="s">
        <v>182</v>
      </c>
      <c r="O2507">
        <v>30</v>
      </c>
      <c r="P2507">
        <v>28</v>
      </c>
      <c r="Q2507" t="b">
        <v>0</v>
      </c>
      <c r="R2507">
        <v>1</v>
      </c>
      <c r="S2507">
        <v>2</v>
      </c>
      <c r="T2507" t="s">
        <v>62</v>
      </c>
      <c r="U2507" t="s">
        <v>63</v>
      </c>
      <c r="V2507" t="s">
        <v>52</v>
      </c>
      <c r="W2507" t="s">
        <v>53</v>
      </c>
      <c r="X2507">
        <v>6.9</v>
      </c>
      <c r="Y2507">
        <v>5.52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 t="s">
        <v>129</v>
      </c>
      <c r="AI2507">
        <v>65</v>
      </c>
      <c r="AJ2507" t="s">
        <v>189</v>
      </c>
      <c r="AK2507">
        <v>0</v>
      </c>
      <c r="AL2507">
        <v>0</v>
      </c>
    </row>
    <row r="2508" spans="1:38" x14ac:dyDescent="0.25">
      <c r="A2508" t="s">
        <v>2777</v>
      </c>
      <c r="B2508" s="1">
        <v>45646</v>
      </c>
      <c r="C2508" t="s">
        <v>745</v>
      </c>
      <c r="D2508" t="s">
        <v>77</v>
      </c>
      <c r="E2508" t="s">
        <v>78</v>
      </c>
      <c r="F2508" t="s">
        <v>79</v>
      </c>
      <c r="G2508" t="s">
        <v>80</v>
      </c>
      <c r="H2508" t="s">
        <v>81</v>
      </c>
      <c r="I2508" t="s">
        <v>82</v>
      </c>
      <c r="J2508" t="s">
        <v>46</v>
      </c>
      <c r="K2508" t="s">
        <v>103</v>
      </c>
      <c r="M2508" t="s">
        <v>95</v>
      </c>
      <c r="N2508" t="s">
        <v>96</v>
      </c>
      <c r="O2508">
        <v>30</v>
      </c>
      <c r="P2508">
        <v>30</v>
      </c>
      <c r="Q2508" t="b">
        <v>0</v>
      </c>
      <c r="R2508">
        <v>1</v>
      </c>
      <c r="S2508">
        <v>0</v>
      </c>
      <c r="T2508" t="s">
        <v>99</v>
      </c>
      <c r="U2508" t="s">
        <v>100</v>
      </c>
      <c r="V2508" t="s">
        <v>52</v>
      </c>
      <c r="W2508" t="s">
        <v>53</v>
      </c>
      <c r="X2508">
        <v>18.2</v>
      </c>
      <c r="Y2508">
        <v>14.56</v>
      </c>
      <c r="Z2508">
        <v>8.48</v>
      </c>
      <c r="AA2508">
        <v>1.78</v>
      </c>
      <c r="AB2508">
        <v>10.26</v>
      </c>
      <c r="AC2508">
        <v>9.0299999999999994</v>
      </c>
      <c r="AD2508">
        <v>1.23</v>
      </c>
      <c r="AE2508">
        <v>13.95</v>
      </c>
      <c r="AF2508">
        <v>0</v>
      </c>
      <c r="AG2508">
        <v>-3.69</v>
      </c>
      <c r="AH2508" t="s">
        <v>54</v>
      </c>
      <c r="AK2508">
        <v>5</v>
      </c>
      <c r="AL2508">
        <v>0</v>
      </c>
    </row>
    <row r="2509" spans="1:38" x14ac:dyDescent="0.25">
      <c r="A2509" t="s">
        <v>2778</v>
      </c>
      <c r="B2509" s="1">
        <v>45414</v>
      </c>
      <c r="C2509" t="s">
        <v>310</v>
      </c>
      <c r="D2509" t="s">
        <v>77</v>
      </c>
      <c r="E2509" t="s">
        <v>78</v>
      </c>
      <c r="F2509" t="s">
        <v>79</v>
      </c>
      <c r="G2509" t="s">
        <v>57</v>
      </c>
      <c r="H2509" t="s">
        <v>58</v>
      </c>
      <c r="I2509" t="s">
        <v>59</v>
      </c>
      <c r="J2509" t="s">
        <v>46</v>
      </c>
      <c r="K2509" t="s">
        <v>106</v>
      </c>
      <c r="M2509" t="s">
        <v>107</v>
      </c>
      <c r="N2509" t="s">
        <v>108</v>
      </c>
      <c r="O2509">
        <v>90</v>
      </c>
      <c r="P2509">
        <v>88</v>
      </c>
      <c r="Q2509" t="b">
        <v>0</v>
      </c>
      <c r="R2509">
        <v>1</v>
      </c>
      <c r="S2509">
        <v>2</v>
      </c>
      <c r="T2509" t="s">
        <v>99</v>
      </c>
      <c r="U2509" t="s">
        <v>100</v>
      </c>
      <c r="V2509" t="s">
        <v>52</v>
      </c>
      <c r="W2509" t="s">
        <v>53</v>
      </c>
      <c r="X2509">
        <v>8.5</v>
      </c>
      <c r="Y2509">
        <v>6.8</v>
      </c>
      <c r="Z2509">
        <v>4.3099999999999996</v>
      </c>
      <c r="AA2509">
        <v>1.78</v>
      </c>
      <c r="AB2509">
        <v>6.09</v>
      </c>
      <c r="AC2509">
        <v>5.36</v>
      </c>
      <c r="AD2509">
        <v>1</v>
      </c>
      <c r="AE2509">
        <v>6.17</v>
      </c>
      <c r="AF2509">
        <v>0</v>
      </c>
      <c r="AG2509">
        <v>-0.08</v>
      </c>
      <c r="AH2509" t="s">
        <v>54</v>
      </c>
      <c r="AK2509">
        <v>6</v>
      </c>
      <c r="AL2509">
        <v>0</v>
      </c>
    </row>
    <row r="2510" spans="1:38" x14ac:dyDescent="0.25">
      <c r="A2510" t="s">
        <v>2779</v>
      </c>
      <c r="B2510" s="1">
        <v>45149</v>
      </c>
      <c r="C2510" t="s">
        <v>337</v>
      </c>
      <c r="D2510" t="s">
        <v>66</v>
      </c>
      <c r="E2510" t="s">
        <v>67</v>
      </c>
      <c r="F2510" t="s">
        <v>68</v>
      </c>
      <c r="G2510" t="s">
        <v>80</v>
      </c>
      <c r="H2510" t="s">
        <v>81</v>
      </c>
      <c r="I2510" t="s">
        <v>82</v>
      </c>
      <c r="J2510" t="s">
        <v>46</v>
      </c>
      <c r="K2510" t="s">
        <v>103</v>
      </c>
      <c r="M2510" t="s">
        <v>95</v>
      </c>
      <c r="N2510" t="s">
        <v>96</v>
      </c>
      <c r="O2510">
        <v>30</v>
      </c>
      <c r="P2510">
        <v>29</v>
      </c>
      <c r="Q2510" t="b">
        <v>0</v>
      </c>
      <c r="R2510">
        <v>1</v>
      </c>
      <c r="S2510">
        <v>0</v>
      </c>
      <c r="T2510" t="s">
        <v>137</v>
      </c>
      <c r="U2510" t="s">
        <v>138</v>
      </c>
      <c r="V2510" t="s">
        <v>139</v>
      </c>
      <c r="W2510" t="s">
        <v>140</v>
      </c>
      <c r="X2510">
        <v>18.2</v>
      </c>
      <c r="Y2510">
        <v>14.56</v>
      </c>
      <c r="Z2510">
        <v>13.83</v>
      </c>
      <c r="AA2510">
        <v>7.0000000000000007E-2</v>
      </c>
      <c r="AB2510">
        <v>13.9</v>
      </c>
      <c r="AC2510">
        <v>10.01</v>
      </c>
      <c r="AD2510">
        <v>3.89</v>
      </c>
      <c r="AE2510">
        <v>13.95</v>
      </c>
      <c r="AF2510">
        <v>0</v>
      </c>
      <c r="AG2510">
        <v>-0.05</v>
      </c>
      <c r="AH2510" t="s">
        <v>54</v>
      </c>
      <c r="AK2510">
        <v>2</v>
      </c>
      <c r="AL2510">
        <v>0</v>
      </c>
    </row>
    <row r="2511" spans="1:38" x14ac:dyDescent="0.25">
      <c r="A2511" t="s">
        <v>2780</v>
      </c>
      <c r="B2511" s="1">
        <v>45187</v>
      </c>
      <c r="C2511" t="s">
        <v>222</v>
      </c>
      <c r="D2511" t="s">
        <v>40</v>
      </c>
      <c r="E2511" t="s">
        <v>41</v>
      </c>
      <c r="F2511" t="s">
        <v>42</v>
      </c>
      <c r="G2511" t="s">
        <v>111</v>
      </c>
      <c r="H2511" t="s">
        <v>112</v>
      </c>
      <c r="I2511" t="s">
        <v>113</v>
      </c>
      <c r="J2511" t="s">
        <v>46</v>
      </c>
      <c r="K2511" t="s">
        <v>196</v>
      </c>
      <c r="M2511" t="s">
        <v>197</v>
      </c>
      <c r="N2511" t="s">
        <v>198</v>
      </c>
      <c r="O2511">
        <v>90</v>
      </c>
      <c r="P2511">
        <v>90</v>
      </c>
      <c r="Q2511" t="b">
        <v>0</v>
      </c>
      <c r="R2511">
        <v>1</v>
      </c>
      <c r="S2511">
        <v>0</v>
      </c>
      <c r="T2511" t="s">
        <v>137</v>
      </c>
      <c r="U2511" t="s">
        <v>138</v>
      </c>
      <c r="V2511" t="s">
        <v>139</v>
      </c>
      <c r="W2511" t="s">
        <v>140</v>
      </c>
      <c r="X2511">
        <v>12.4</v>
      </c>
      <c r="Y2511">
        <v>9.92</v>
      </c>
      <c r="Z2511">
        <v>9.42</v>
      </c>
      <c r="AA2511">
        <v>0.05</v>
      </c>
      <c r="AB2511">
        <v>9.4700000000000006</v>
      </c>
      <c r="AC2511">
        <v>6.82</v>
      </c>
      <c r="AD2511">
        <v>2.65</v>
      </c>
      <c r="AE2511">
        <v>8.93</v>
      </c>
      <c r="AF2511">
        <v>0</v>
      </c>
      <c r="AG2511">
        <v>0.54</v>
      </c>
      <c r="AH2511" t="s">
        <v>54</v>
      </c>
      <c r="AK2511">
        <v>11</v>
      </c>
      <c r="AL2511">
        <v>0</v>
      </c>
    </row>
    <row r="2512" spans="1:38" x14ac:dyDescent="0.25">
      <c r="A2512" t="s">
        <v>2781</v>
      </c>
      <c r="B2512" s="1">
        <v>45384</v>
      </c>
      <c r="C2512" t="s">
        <v>146</v>
      </c>
      <c r="D2512" t="s">
        <v>77</v>
      </c>
      <c r="E2512" t="s">
        <v>78</v>
      </c>
      <c r="F2512" t="s">
        <v>79</v>
      </c>
      <c r="G2512" t="s">
        <v>80</v>
      </c>
      <c r="H2512" t="s">
        <v>81</v>
      </c>
      <c r="I2512" t="s">
        <v>82</v>
      </c>
      <c r="J2512" t="s">
        <v>46</v>
      </c>
      <c r="K2512" t="s">
        <v>47</v>
      </c>
      <c r="M2512" t="s">
        <v>48</v>
      </c>
      <c r="N2512" t="s">
        <v>49</v>
      </c>
      <c r="O2512">
        <v>30</v>
      </c>
      <c r="P2512">
        <v>28</v>
      </c>
      <c r="Q2512" t="b">
        <v>0</v>
      </c>
      <c r="R2512">
        <v>1</v>
      </c>
      <c r="S2512">
        <v>0</v>
      </c>
      <c r="T2512" t="s">
        <v>137</v>
      </c>
      <c r="U2512" t="s">
        <v>138</v>
      </c>
      <c r="V2512" t="s">
        <v>139</v>
      </c>
      <c r="W2512" t="s">
        <v>140</v>
      </c>
      <c r="X2512">
        <v>14.8</v>
      </c>
      <c r="Y2512">
        <v>11.84</v>
      </c>
      <c r="Z2512">
        <v>11.25</v>
      </c>
      <c r="AA2512">
        <v>0.06</v>
      </c>
      <c r="AB2512">
        <v>11.3</v>
      </c>
      <c r="AC2512">
        <v>8.14</v>
      </c>
      <c r="AD2512">
        <v>3.17</v>
      </c>
      <c r="AE2512">
        <v>11.36</v>
      </c>
      <c r="AF2512">
        <v>0</v>
      </c>
      <c r="AG2512">
        <v>-0.06</v>
      </c>
      <c r="AH2512" t="s">
        <v>54</v>
      </c>
      <c r="AK2512">
        <v>0</v>
      </c>
      <c r="AL2512">
        <v>1</v>
      </c>
    </row>
    <row r="2513" spans="1:38" x14ac:dyDescent="0.25">
      <c r="A2513" t="s">
        <v>2782</v>
      </c>
      <c r="B2513" s="1">
        <v>45379</v>
      </c>
      <c r="C2513" t="s">
        <v>212</v>
      </c>
      <c r="D2513" t="s">
        <v>40</v>
      </c>
      <c r="E2513" t="s">
        <v>41</v>
      </c>
      <c r="F2513" t="s">
        <v>42</v>
      </c>
      <c r="G2513" t="s">
        <v>111</v>
      </c>
      <c r="H2513" t="s">
        <v>112</v>
      </c>
      <c r="I2513" t="s">
        <v>113</v>
      </c>
      <c r="J2513" t="s">
        <v>46</v>
      </c>
      <c r="K2513" t="s">
        <v>260</v>
      </c>
      <c r="L2513" t="s">
        <v>261</v>
      </c>
      <c r="M2513" t="s">
        <v>262</v>
      </c>
      <c r="N2513" t="s">
        <v>157</v>
      </c>
      <c r="O2513">
        <v>28</v>
      </c>
      <c r="P2513">
        <v>28</v>
      </c>
      <c r="Q2513" t="b">
        <v>1</v>
      </c>
      <c r="R2513">
        <v>4</v>
      </c>
      <c r="S2513">
        <v>0</v>
      </c>
      <c r="T2513" t="s">
        <v>62</v>
      </c>
      <c r="U2513" t="s">
        <v>63</v>
      </c>
      <c r="V2513" t="s">
        <v>52</v>
      </c>
      <c r="W2513" t="s">
        <v>53</v>
      </c>
      <c r="X2513">
        <v>918</v>
      </c>
      <c r="Y2513">
        <v>780.3</v>
      </c>
      <c r="Z2513">
        <v>763.89</v>
      </c>
      <c r="AA2513">
        <v>1.8</v>
      </c>
      <c r="AB2513">
        <v>765.69</v>
      </c>
      <c r="AC2513">
        <v>643.17999999999995</v>
      </c>
      <c r="AD2513">
        <v>122.51</v>
      </c>
      <c r="AE2513">
        <v>712.13</v>
      </c>
      <c r="AF2513">
        <v>0</v>
      </c>
      <c r="AG2513">
        <v>53.56</v>
      </c>
      <c r="AH2513" t="s">
        <v>54</v>
      </c>
      <c r="AK2513">
        <v>2</v>
      </c>
      <c r="AL2513">
        <v>1</v>
      </c>
    </row>
    <row r="2514" spans="1:38" x14ac:dyDescent="0.25">
      <c r="A2514" t="s">
        <v>2783</v>
      </c>
      <c r="B2514" s="1">
        <v>44961</v>
      </c>
      <c r="C2514" t="s">
        <v>751</v>
      </c>
      <c r="D2514" t="s">
        <v>40</v>
      </c>
      <c r="E2514" t="s">
        <v>41</v>
      </c>
      <c r="F2514" t="s">
        <v>42</v>
      </c>
      <c r="G2514" t="s">
        <v>80</v>
      </c>
      <c r="H2514" t="s">
        <v>81</v>
      </c>
      <c r="I2514" t="s">
        <v>82</v>
      </c>
      <c r="J2514" t="s">
        <v>46</v>
      </c>
      <c r="K2514" t="s">
        <v>83</v>
      </c>
      <c r="M2514" t="s">
        <v>84</v>
      </c>
      <c r="N2514" t="s">
        <v>85</v>
      </c>
      <c r="O2514">
        <v>30</v>
      </c>
      <c r="P2514">
        <v>30</v>
      </c>
      <c r="Q2514" t="b">
        <v>0</v>
      </c>
      <c r="R2514">
        <v>1</v>
      </c>
      <c r="S2514">
        <v>0</v>
      </c>
      <c r="T2514" t="s">
        <v>73</v>
      </c>
      <c r="U2514" t="s">
        <v>74</v>
      </c>
      <c r="V2514" t="s">
        <v>52</v>
      </c>
      <c r="W2514" t="s">
        <v>53</v>
      </c>
      <c r="X2514">
        <v>7.2</v>
      </c>
      <c r="Y2514">
        <v>5.76</v>
      </c>
      <c r="Z2514">
        <v>4.4000000000000004</v>
      </c>
      <c r="AA2514">
        <v>1.79</v>
      </c>
      <c r="AB2514">
        <v>6.19</v>
      </c>
      <c r="AC2514">
        <v>5.26</v>
      </c>
      <c r="AD2514">
        <v>1</v>
      </c>
      <c r="AE2514">
        <v>5.44</v>
      </c>
      <c r="AF2514">
        <v>0</v>
      </c>
      <c r="AG2514">
        <v>0.75</v>
      </c>
      <c r="AH2514" t="s">
        <v>54</v>
      </c>
      <c r="AK2514">
        <v>4</v>
      </c>
      <c r="AL2514">
        <v>1</v>
      </c>
    </row>
    <row r="2515" spans="1:38" x14ac:dyDescent="0.25">
      <c r="A2515" t="s">
        <v>2784</v>
      </c>
      <c r="B2515" s="1">
        <v>45184</v>
      </c>
      <c r="C2515" t="s">
        <v>110</v>
      </c>
      <c r="D2515" t="s">
        <v>77</v>
      </c>
      <c r="E2515" t="s">
        <v>78</v>
      </c>
      <c r="F2515" t="s">
        <v>79</v>
      </c>
      <c r="G2515" t="s">
        <v>43</v>
      </c>
      <c r="H2515" t="s">
        <v>44</v>
      </c>
      <c r="I2515" t="s">
        <v>45</v>
      </c>
      <c r="J2515" t="s">
        <v>46</v>
      </c>
      <c r="K2515" t="s">
        <v>196</v>
      </c>
      <c r="M2515" t="s">
        <v>197</v>
      </c>
      <c r="N2515" t="s">
        <v>198</v>
      </c>
      <c r="O2515">
        <v>90</v>
      </c>
      <c r="P2515">
        <v>92</v>
      </c>
      <c r="Q2515" t="b">
        <v>0</v>
      </c>
      <c r="R2515">
        <v>1</v>
      </c>
      <c r="S2515">
        <v>0</v>
      </c>
      <c r="T2515" t="s">
        <v>50</v>
      </c>
      <c r="U2515" t="s">
        <v>51</v>
      </c>
      <c r="V2515" t="s">
        <v>52</v>
      </c>
      <c r="W2515" t="s">
        <v>53</v>
      </c>
      <c r="X2515">
        <v>12.4</v>
      </c>
      <c r="Y2515">
        <v>9.92</v>
      </c>
      <c r="Z2515">
        <v>5.85</v>
      </c>
      <c r="AA2515">
        <v>1.78</v>
      </c>
      <c r="AB2515">
        <v>7.63</v>
      </c>
      <c r="AC2515">
        <v>6.64</v>
      </c>
      <c r="AD2515">
        <v>1</v>
      </c>
      <c r="AE2515">
        <v>9.42</v>
      </c>
      <c r="AF2515">
        <v>0</v>
      </c>
      <c r="AG2515">
        <v>-1.79</v>
      </c>
      <c r="AH2515" t="s">
        <v>54</v>
      </c>
      <c r="AK2515">
        <v>2</v>
      </c>
      <c r="AL2515">
        <v>0</v>
      </c>
    </row>
    <row r="2516" spans="1:38" x14ac:dyDescent="0.25">
      <c r="A2516" t="s">
        <v>2785</v>
      </c>
      <c r="B2516" s="1">
        <v>45571</v>
      </c>
      <c r="C2516" t="s">
        <v>793</v>
      </c>
      <c r="D2516" t="s">
        <v>122</v>
      </c>
      <c r="E2516" t="s">
        <v>123</v>
      </c>
      <c r="F2516" t="s">
        <v>124</v>
      </c>
      <c r="G2516" t="s">
        <v>111</v>
      </c>
      <c r="H2516" t="s">
        <v>112</v>
      </c>
      <c r="I2516" t="s">
        <v>113</v>
      </c>
      <c r="J2516" t="s">
        <v>46</v>
      </c>
      <c r="K2516" t="s">
        <v>154</v>
      </c>
      <c r="L2516" t="s">
        <v>155</v>
      </c>
      <c r="M2516" t="s">
        <v>156</v>
      </c>
      <c r="N2516" t="s">
        <v>157</v>
      </c>
      <c r="O2516">
        <v>90</v>
      </c>
      <c r="P2516">
        <v>87</v>
      </c>
      <c r="Q2516" t="b">
        <v>1</v>
      </c>
      <c r="R2516">
        <v>4</v>
      </c>
      <c r="S2516">
        <v>0</v>
      </c>
      <c r="T2516" t="s">
        <v>62</v>
      </c>
      <c r="U2516" t="s">
        <v>63</v>
      </c>
      <c r="V2516" t="s">
        <v>52</v>
      </c>
      <c r="W2516" t="s">
        <v>53</v>
      </c>
      <c r="X2516">
        <v>936</v>
      </c>
      <c r="Y2516">
        <v>795.6</v>
      </c>
      <c r="Z2516">
        <v>2307.3200000000002</v>
      </c>
      <c r="AA2516">
        <v>1.8</v>
      </c>
      <c r="AB2516">
        <v>2309.12</v>
      </c>
      <c r="AC2516">
        <v>1939.66</v>
      </c>
      <c r="AD2516">
        <v>369.46</v>
      </c>
      <c r="AE2516">
        <v>2185.87</v>
      </c>
      <c r="AF2516">
        <v>0</v>
      </c>
      <c r="AG2516">
        <v>123.24</v>
      </c>
      <c r="AH2516" t="s">
        <v>54</v>
      </c>
      <c r="AK2516">
        <v>10</v>
      </c>
      <c r="AL2516">
        <v>0</v>
      </c>
    </row>
    <row r="2517" spans="1:38" x14ac:dyDescent="0.25">
      <c r="A2517" t="s">
        <v>2786</v>
      </c>
      <c r="B2517" s="1">
        <v>45035</v>
      </c>
      <c r="C2517" t="s">
        <v>299</v>
      </c>
      <c r="D2517" t="s">
        <v>122</v>
      </c>
      <c r="E2517" t="s">
        <v>123</v>
      </c>
      <c r="F2517" t="s">
        <v>124</v>
      </c>
      <c r="G2517" t="s">
        <v>43</v>
      </c>
      <c r="H2517" t="s">
        <v>44</v>
      </c>
      <c r="I2517" t="s">
        <v>45</v>
      </c>
      <c r="J2517" t="s">
        <v>46</v>
      </c>
      <c r="K2517" t="s">
        <v>180</v>
      </c>
      <c r="M2517" t="s">
        <v>181</v>
      </c>
      <c r="N2517" t="s">
        <v>182</v>
      </c>
      <c r="O2517">
        <v>90</v>
      </c>
      <c r="P2517">
        <v>85</v>
      </c>
      <c r="Q2517" t="b">
        <v>0</v>
      </c>
      <c r="R2517">
        <v>1</v>
      </c>
      <c r="S2517">
        <v>0</v>
      </c>
      <c r="T2517" t="s">
        <v>99</v>
      </c>
      <c r="U2517" t="s">
        <v>100</v>
      </c>
      <c r="V2517" t="s">
        <v>52</v>
      </c>
      <c r="W2517" t="s">
        <v>53</v>
      </c>
      <c r="X2517">
        <v>6.9</v>
      </c>
      <c r="Y2517">
        <v>5.52</v>
      </c>
      <c r="Z2517">
        <v>9.89</v>
      </c>
      <c r="AA2517">
        <v>1.78</v>
      </c>
      <c r="AB2517">
        <v>11.67</v>
      </c>
      <c r="AC2517">
        <v>10.27</v>
      </c>
      <c r="AD2517">
        <v>1.4</v>
      </c>
      <c r="AE2517">
        <v>15.69</v>
      </c>
      <c r="AF2517">
        <v>0</v>
      </c>
      <c r="AG2517">
        <v>-4.0199999999999996</v>
      </c>
      <c r="AH2517" t="s">
        <v>54</v>
      </c>
      <c r="AK2517">
        <v>0</v>
      </c>
      <c r="AL2517">
        <v>0</v>
      </c>
    </row>
    <row r="2518" spans="1:38" x14ac:dyDescent="0.25">
      <c r="A2518" t="s">
        <v>2787</v>
      </c>
      <c r="B2518" s="1">
        <v>45361</v>
      </c>
      <c r="C2518" t="s">
        <v>314</v>
      </c>
      <c r="D2518" t="s">
        <v>66</v>
      </c>
      <c r="E2518" t="s">
        <v>67</v>
      </c>
      <c r="F2518" t="s">
        <v>68</v>
      </c>
      <c r="G2518" t="s">
        <v>43</v>
      </c>
      <c r="H2518" t="s">
        <v>44</v>
      </c>
      <c r="I2518" t="s">
        <v>45</v>
      </c>
      <c r="J2518" t="s">
        <v>46</v>
      </c>
      <c r="K2518" t="s">
        <v>163</v>
      </c>
      <c r="L2518" t="s">
        <v>164</v>
      </c>
      <c r="M2518" t="s">
        <v>165</v>
      </c>
      <c r="N2518" t="s">
        <v>157</v>
      </c>
      <c r="O2518">
        <v>30</v>
      </c>
      <c r="P2518">
        <v>29</v>
      </c>
      <c r="Q2518" t="b">
        <v>1</v>
      </c>
      <c r="R2518">
        <v>4</v>
      </c>
      <c r="S2518">
        <v>0</v>
      </c>
      <c r="T2518" t="s">
        <v>158</v>
      </c>
      <c r="U2518" t="s">
        <v>159</v>
      </c>
      <c r="V2518" t="s">
        <v>158</v>
      </c>
      <c r="W2518" t="s">
        <v>23</v>
      </c>
      <c r="X2518">
        <v>936</v>
      </c>
      <c r="Y2518">
        <v>795.6</v>
      </c>
      <c r="Z2518">
        <v>842.4</v>
      </c>
      <c r="AA2518">
        <v>0</v>
      </c>
      <c r="AB2518">
        <v>842.4</v>
      </c>
      <c r="AC2518">
        <v>0</v>
      </c>
      <c r="AD2518">
        <v>842.4</v>
      </c>
      <c r="AE2518">
        <v>732.06</v>
      </c>
      <c r="AF2518">
        <v>0</v>
      </c>
      <c r="AG2518">
        <v>110.34</v>
      </c>
      <c r="AH2518" t="s">
        <v>54</v>
      </c>
      <c r="AK2518">
        <v>7</v>
      </c>
      <c r="AL2518">
        <v>1</v>
      </c>
    </row>
    <row r="2519" spans="1:38" x14ac:dyDescent="0.25">
      <c r="A2519" t="s">
        <v>2788</v>
      </c>
      <c r="B2519" s="1">
        <v>45223</v>
      </c>
      <c r="C2519" t="s">
        <v>428</v>
      </c>
      <c r="D2519" t="s">
        <v>40</v>
      </c>
      <c r="E2519" t="s">
        <v>41</v>
      </c>
      <c r="F2519" t="s">
        <v>42</v>
      </c>
      <c r="G2519" t="s">
        <v>111</v>
      </c>
      <c r="H2519" t="s">
        <v>112</v>
      </c>
      <c r="I2519" t="s">
        <v>113</v>
      </c>
      <c r="J2519" t="s">
        <v>46</v>
      </c>
      <c r="K2519" t="s">
        <v>47</v>
      </c>
      <c r="M2519" t="s">
        <v>48</v>
      </c>
      <c r="N2519" t="s">
        <v>49</v>
      </c>
      <c r="O2519">
        <v>30</v>
      </c>
      <c r="P2519">
        <v>30</v>
      </c>
      <c r="Q2519" t="b">
        <v>0</v>
      </c>
      <c r="R2519">
        <v>1</v>
      </c>
      <c r="S2519">
        <v>1</v>
      </c>
      <c r="T2519" t="s">
        <v>158</v>
      </c>
      <c r="U2519" t="s">
        <v>159</v>
      </c>
      <c r="V2519" t="s">
        <v>158</v>
      </c>
      <c r="W2519" t="s">
        <v>23</v>
      </c>
      <c r="X2519">
        <v>14.8</v>
      </c>
      <c r="Y2519">
        <v>11.84</v>
      </c>
      <c r="Z2519">
        <v>13.32</v>
      </c>
      <c r="AA2519">
        <v>0</v>
      </c>
      <c r="AB2519">
        <v>13.32</v>
      </c>
      <c r="AC2519">
        <v>0</v>
      </c>
      <c r="AD2519">
        <v>13.32</v>
      </c>
      <c r="AE2519">
        <v>10.65</v>
      </c>
      <c r="AF2519">
        <v>0</v>
      </c>
      <c r="AG2519">
        <v>2.67</v>
      </c>
      <c r="AH2519" t="s">
        <v>54</v>
      </c>
      <c r="AK2519">
        <v>10</v>
      </c>
      <c r="AL2519">
        <v>0</v>
      </c>
    </row>
    <row r="2520" spans="1:38" x14ac:dyDescent="0.25">
      <c r="A2520" t="s">
        <v>2789</v>
      </c>
      <c r="B2520" s="1">
        <v>45230</v>
      </c>
      <c r="C2520" t="s">
        <v>89</v>
      </c>
      <c r="D2520" t="s">
        <v>77</v>
      </c>
      <c r="E2520" t="s">
        <v>78</v>
      </c>
      <c r="F2520" t="s">
        <v>79</v>
      </c>
      <c r="G2520" t="s">
        <v>111</v>
      </c>
      <c r="H2520" t="s">
        <v>112</v>
      </c>
      <c r="I2520" t="s">
        <v>113</v>
      </c>
      <c r="J2520" t="s">
        <v>46</v>
      </c>
      <c r="K2520" t="s">
        <v>180</v>
      </c>
      <c r="M2520" t="s">
        <v>181</v>
      </c>
      <c r="N2520" t="s">
        <v>182</v>
      </c>
      <c r="O2520">
        <v>30</v>
      </c>
      <c r="P2520">
        <v>29</v>
      </c>
      <c r="Q2520" t="b">
        <v>0</v>
      </c>
      <c r="R2520">
        <v>1</v>
      </c>
      <c r="S2520">
        <v>2</v>
      </c>
      <c r="T2520" t="s">
        <v>73</v>
      </c>
      <c r="U2520" t="s">
        <v>74</v>
      </c>
      <c r="V2520" t="s">
        <v>52</v>
      </c>
      <c r="W2520" t="s">
        <v>53</v>
      </c>
      <c r="X2520">
        <v>6.9</v>
      </c>
      <c r="Y2520">
        <v>5.52</v>
      </c>
      <c r="Z2520">
        <v>3.5</v>
      </c>
      <c r="AA2520">
        <v>1.79</v>
      </c>
      <c r="AB2520">
        <v>5.29</v>
      </c>
      <c r="AC2520">
        <v>4.49</v>
      </c>
      <c r="AD2520">
        <v>1</v>
      </c>
      <c r="AE2520">
        <v>5.09</v>
      </c>
      <c r="AF2520">
        <v>0</v>
      </c>
      <c r="AG2520">
        <v>0.2</v>
      </c>
      <c r="AH2520" t="s">
        <v>54</v>
      </c>
      <c r="AK2520">
        <v>8</v>
      </c>
      <c r="AL2520">
        <v>0</v>
      </c>
    </row>
    <row r="2521" spans="1:38" x14ac:dyDescent="0.25">
      <c r="A2521" t="s">
        <v>2790</v>
      </c>
      <c r="B2521" s="1">
        <v>45509</v>
      </c>
      <c r="C2521" t="s">
        <v>751</v>
      </c>
      <c r="D2521" t="s">
        <v>122</v>
      </c>
      <c r="E2521" t="s">
        <v>123</v>
      </c>
      <c r="F2521" t="s">
        <v>124</v>
      </c>
      <c r="G2521" t="s">
        <v>57</v>
      </c>
      <c r="H2521" t="s">
        <v>58</v>
      </c>
      <c r="I2521" t="s">
        <v>59</v>
      </c>
      <c r="J2521" t="s">
        <v>46</v>
      </c>
      <c r="K2521" t="s">
        <v>114</v>
      </c>
      <c r="L2521" t="s">
        <v>115</v>
      </c>
      <c r="M2521" t="s">
        <v>116</v>
      </c>
      <c r="N2521" t="s">
        <v>117</v>
      </c>
      <c r="O2521">
        <v>30</v>
      </c>
      <c r="P2521">
        <v>30</v>
      </c>
      <c r="Q2521" t="b">
        <v>1</v>
      </c>
      <c r="R2521">
        <v>4</v>
      </c>
      <c r="S2521">
        <v>0</v>
      </c>
      <c r="T2521" t="s">
        <v>143</v>
      </c>
      <c r="U2521" t="s">
        <v>144</v>
      </c>
      <c r="V2521" t="s">
        <v>139</v>
      </c>
      <c r="W2521" t="s">
        <v>53</v>
      </c>
      <c r="X2521">
        <v>564</v>
      </c>
      <c r="Y2521">
        <v>479.4</v>
      </c>
      <c r="Z2521">
        <v>466.61</v>
      </c>
      <c r="AA2521">
        <v>1.77</v>
      </c>
      <c r="AB2521">
        <v>468.38</v>
      </c>
      <c r="AC2521">
        <v>374.7</v>
      </c>
      <c r="AD2521">
        <v>93.68</v>
      </c>
      <c r="AE2521">
        <v>446.89</v>
      </c>
      <c r="AF2521">
        <v>27.19</v>
      </c>
      <c r="AG2521">
        <v>-5.7</v>
      </c>
      <c r="AH2521" t="s">
        <v>54</v>
      </c>
      <c r="AK2521">
        <v>10</v>
      </c>
      <c r="AL2521">
        <v>0</v>
      </c>
    </row>
    <row r="2522" spans="1:38" x14ac:dyDescent="0.25">
      <c r="A2522" t="s">
        <v>2791</v>
      </c>
      <c r="B2522" s="1">
        <v>45249</v>
      </c>
      <c r="C2522" t="s">
        <v>507</v>
      </c>
      <c r="D2522" t="s">
        <v>122</v>
      </c>
      <c r="E2522" t="s">
        <v>123</v>
      </c>
      <c r="F2522" t="s">
        <v>124</v>
      </c>
      <c r="G2522" t="s">
        <v>80</v>
      </c>
      <c r="H2522" t="s">
        <v>81</v>
      </c>
      <c r="I2522" t="s">
        <v>82</v>
      </c>
      <c r="J2522" t="s">
        <v>46</v>
      </c>
      <c r="K2522" t="s">
        <v>260</v>
      </c>
      <c r="L2522" t="s">
        <v>261</v>
      </c>
      <c r="M2522" t="s">
        <v>262</v>
      </c>
      <c r="N2522" t="s">
        <v>157</v>
      </c>
      <c r="O2522">
        <v>84</v>
      </c>
      <c r="P2522">
        <v>85</v>
      </c>
      <c r="Q2522" t="b">
        <v>1</v>
      </c>
      <c r="R2522">
        <v>4</v>
      </c>
      <c r="S2522">
        <v>0</v>
      </c>
      <c r="T2522" t="s">
        <v>73</v>
      </c>
      <c r="U2522" t="s">
        <v>74</v>
      </c>
      <c r="V2522" t="s">
        <v>52</v>
      </c>
      <c r="W2522" t="s">
        <v>53</v>
      </c>
      <c r="X2522">
        <v>918</v>
      </c>
      <c r="Y2522">
        <v>780.3</v>
      </c>
      <c r="Z2522">
        <v>2324.91</v>
      </c>
      <c r="AA2522">
        <v>1.79</v>
      </c>
      <c r="AB2522">
        <v>2326.6999999999998</v>
      </c>
      <c r="AC2522">
        <v>1977.69</v>
      </c>
      <c r="AD2522">
        <v>349</v>
      </c>
      <c r="AE2522">
        <v>2117.31</v>
      </c>
      <c r="AF2522">
        <v>0</v>
      </c>
      <c r="AG2522">
        <v>209.39</v>
      </c>
      <c r="AH2522" t="s">
        <v>54</v>
      </c>
      <c r="AK2522">
        <v>2</v>
      </c>
      <c r="AL2522">
        <v>0</v>
      </c>
    </row>
    <row r="2523" spans="1:38" x14ac:dyDescent="0.25">
      <c r="A2523" t="s">
        <v>2792</v>
      </c>
      <c r="B2523" s="1">
        <v>45288</v>
      </c>
      <c r="C2523" t="s">
        <v>253</v>
      </c>
      <c r="D2523" t="s">
        <v>77</v>
      </c>
      <c r="E2523" t="s">
        <v>78</v>
      </c>
      <c r="F2523" t="s">
        <v>79</v>
      </c>
      <c r="G2523" t="s">
        <v>43</v>
      </c>
      <c r="H2523" t="s">
        <v>44</v>
      </c>
      <c r="I2523" t="s">
        <v>45</v>
      </c>
      <c r="J2523" t="s">
        <v>46</v>
      </c>
      <c r="K2523" t="s">
        <v>103</v>
      </c>
      <c r="M2523" t="s">
        <v>95</v>
      </c>
      <c r="N2523" t="s">
        <v>96</v>
      </c>
      <c r="O2523">
        <v>30</v>
      </c>
      <c r="P2523">
        <v>30</v>
      </c>
      <c r="Q2523" t="b">
        <v>0</v>
      </c>
      <c r="R2523">
        <v>1</v>
      </c>
      <c r="S2523">
        <v>0</v>
      </c>
      <c r="T2523" t="s">
        <v>50</v>
      </c>
      <c r="U2523" t="s">
        <v>51</v>
      </c>
      <c r="V2523" t="s">
        <v>52</v>
      </c>
      <c r="W2523" t="s">
        <v>53</v>
      </c>
      <c r="X2523">
        <v>18.2</v>
      </c>
      <c r="Y2523">
        <v>14.56</v>
      </c>
      <c r="Z2523">
        <v>9.35</v>
      </c>
      <c r="AA2523">
        <v>1.78</v>
      </c>
      <c r="AB2523">
        <v>11.13</v>
      </c>
      <c r="AC2523">
        <v>9.68</v>
      </c>
      <c r="AD2523">
        <v>1.45</v>
      </c>
      <c r="AE2523">
        <v>13.76</v>
      </c>
      <c r="AF2523">
        <v>0</v>
      </c>
      <c r="AG2523">
        <v>-2.63</v>
      </c>
      <c r="AH2523" t="s">
        <v>54</v>
      </c>
      <c r="AK2523">
        <v>0</v>
      </c>
      <c r="AL2523">
        <v>0</v>
      </c>
    </row>
    <row r="2524" spans="1:38" x14ac:dyDescent="0.25">
      <c r="A2524" t="s">
        <v>2793</v>
      </c>
      <c r="B2524" s="1">
        <v>44985</v>
      </c>
      <c r="C2524" t="s">
        <v>646</v>
      </c>
      <c r="D2524" t="s">
        <v>40</v>
      </c>
      <c r="E2524" t="s">
        <v>41</v>
      </c>
      <c r="F2524" t="s">
        <v>42</v>
      </c>
      <c r="G2524" t="s">
        <v>43</v>
      </c>
      <c r="H2524" t="s">
        <v>44</v>
      </c>
      <c r="I2524" t="s">
        <v>45</v>
      </c>
      <c r="J2524" t="s">
        <v>46</v>
      </c>
      <c r="K2524" t="s">
        <v>196</v>
      </c>
      <c r="M2524" t="s">
        <v>197</v>
      </c>
      <c r="N2524" t="s">
        <v>198</v>
      </c>
      <c r="O2524">
        <v>90</v>
      </c>
      <c r="P2524">
        <v>90</v>
      </c>
      <c r="Q2524" t="b">
        <v>0</v>
      </c>
      <c r="R2524">
        <v>1</v>
      </c>
      <c r="S2524">
        <v>0</v>
      </c>
      <c r="T2524" t="s">
        <v>137</v>
      </c>
      <c r="U2524" t="s">
        <v>138</v>
      </c>
      <c r="V2524" t="s">
        <v>139</v>
      </c>
      <c r="W2524" t="s">
        <v>140</v>
      </c>
      <c r="X2524">
        <v>12.4</v>
      </c>
      <c r="Y2524">
        <v>9.92</v>
      </c>
      <c r="Z2524">
        <v>9.42</v>
      </c>
      <c r="AA2524">
        <v>0.05</v>
      </c>
      <c r="AB2524">
        <v>9.4700000000000006</v>
      </c>
      <c r="AC2524">
        <v>6.82</v>
      </c>
      <c r="AD2524">
        <v>2.65</v>
      </c>
      <c r="AE2524">
        <v>9.49</v>
      </c>
      <c r="AF2524">
        <v>0</v>
      </c>
      <c r="AG2524">
        <v>-0.01</v>
      </c>
      <c r="AH2524" t="s">
        <v>54</v>
      </c>
      <c r="AK2524">
        <v>2</v>
      </c>
      <c r="AL2524">
        <v>0</v>
      </c>
    </row>
    <row r="2525" spans="1:38" x14ac:dyDescent="0.25">
      <c r="A2525" t="s">
        <v>2794</v>
      </c>
      <c r="B2525" s="1">
        <v>45580</v>
      </c>
      <c r="C2525" t="s">
        <v>607</v>
      </c>
      <c r="D2525" t="s">
        <v>77</v>
      </c>
      <c r="E2525" t="s">
        <v>78</v>
      </c>
      <c r="F2525" t="s">
        <v>79</v>
      </c>
      <c r="G2525" t="s">
        <v>80</v>
      </c>
      <c r="H2525" t="s">
        <v>81</v>
      </c>
      <c r="I2525" t="s">
        <v>82</v>
      </c>
      <c r="J2525" t="s">
        <v>46</v>
      </c>
      <c r="K2525" t="s">
        <v>103</v>
      </c>
      <c r="M2525" t="s">
        <v>95</v>
      </c>
      <c r="N2525" t="s">
        <v>96</v>
      </c>
      <c r="O2525">
        <v>30</v>
      </c>
      <c r="P2525">
        <v>28</v>
      </c>
      <c r="Q2525" t="b">
        <v>0</v>
      </c>
      <c r="R2525">
        <v>1</v>
      </c>
      <c r="S2525">
        <v>0</v>
      </c>
      <c r="T2525" t="s">
        <v>50</v>
      </c>
      <c r="U2525" t="s">
        <v>51</v>
      </c>
      <c r="V2525" t="s">
        <v>52</v>
      </c>
      <c r="W2525" t="s">
        <v>53</v>
      </c>
      <c r="X2525">
        <v>18.2</v>
      </c>
      <c r="Y2525">
        <v>14.56</v>
      </c>
      <c r="Z2525">
        <v>11.57</v>
      </c>
      <c r="AA2525">
        <v>1.78</v>
      </c>
      <c r="AB2525">
        <v>13.35</v>
      </c>
      <c r="AC2525">
        <v>11.62</v>
      </c>
      <c r="AD2525">
        <v>1.74</v>
      </c>
      <c r="AE2525">
        <v>13.06</v>
      </c>
      <c r="AF2525">
        <v>0</v>
      </c>
      <c r="AG2525">
        <v>0.28999999999999998</v>
      </c>
      <c r="AH2525" t="s">
        <v>54</v>
      </c>
      <c r="AK2525">
        <v>11</v>
      </c>
      <c r="AL2525">
        <v>0</v>
      </c>
    </row>
    <row r="2526" spans="1:38" x14ac:dyDescent="0.25">
      <c r="A2526" t="s">
        <v>2795</v>
      </c>
      <c r="B2526" s="1">
        <v>45497</v>
      </c>
      <c r="C2526" t="s">
        <v>128</v>
      </c>
      <c r="D2526" t="s">
        <v>40</v>
      </c>
      <c r="E2526" t="s">
        <v>41</v>
      </c>
      <c r="F2526" t="s">
        <v>42</v>
      </c>
      <c r="G2526" t="s">
        <v>57</v>
      </c>
      <c r="H2526" t="s">
        <v>58</v>
      </c>
      <c r="I2526" t="s">
        <v>59</v>
      </c>
      <c r="J2526" t="s">
        <v>46</v>
      </c>
      <c r="K2526" t="s">
        <v>83</v>
      </c>
      <c r="M2526" t="s">
        <v>84</v>
      </c>
      <c r="N2526" t="s">
        <v>85</v>
      </c>
      <c r="O2526">
        <v>30</v>
      </c>
      <c r="P2526">
        <v>30</v>
      </c>
      <c r="Q2526" t="b">
        <v>0</v>
      </c>
      <c r="R2526">
        <v>1</v>
      </c>
      <c r="S2526">
        <v>1</v>
      </c>
      <c r="T2526" t="s">
        <v>137</v>
      </c>
      <c r="U2526" t="s">
        <v>138</v>
      </c>
      <c r="V2526" t="s">
        <v>139</v>
      </c>
      <c r="W2526" t="s">
        <v>140</v>
      </c>
      <c r="X2526">
        <v>7.2</v>
      </c>
      <c r="Y2526">
        <v>5.76</v>
      </c>
      <c r="Z2526">
        <v>5.47</v>
      </c>
      <c r="AA2526">
        <v>0.03</v>
      </c>
      <c r="AB2526">
        <v>5.5</v>
      </c>
      <c r="AC2526">
        <v>3.96</v>
      </c>
      <c r="AD2526">
        <v>1.54</v>
      </c>
      <c r="AE2526">
        <v>5.29</v>
      </c>
      <c r="AF2526">
        <v>0</v>
      </c>
      <c r="AG2526">
        <v>0.21</v>
      </c>
      <c r="AH2526" t="s">
        <v>54</v>
      </c>
      <c r="AK2526">
        <v>0</v>
      </c>
      <c r="AL2526">
        <v>0</v>
      </c>
    </row>
    <row r="2527" spans="1:38" x14ac:dyDescent="0.25">
      <c r="A2527" t="s">
        <v>2796</v>
      </c>
      <c r="B2527" s="1">
        <v>45339</v>
      </c>
      <c r="C2527" t="s">
        <v>235</v>
      </c>
      <c r="D2527" t="s">
        <v>122</v>
      </c>
      <c r="E2527" t="s">
        <v>123</v>
      </c>
      <c r="F2527" t="s">
        <v>124</v>
      </c>
      <c r="G2527" t="s">
        <v>43</v>
      </c>
      <c r="H2527" t="s">
        <v>44</v>
      </c>
      <c r="I2527" t="s">
        <v>45</v>
      </c>
      <c r="J2527" t="s">
        <v>46</v>
      </c>
      <c r="K2527" t="s">
        <v>106</v>
      </c>
      <c r="M2527" t="s">
        <v>107</v>
      </c>
      <c r="N2527" t="s">
        <v>108</v>
      </c>
      <c r="O2527">
        <v>90</v>
      </c>
      <c r="P2527">
        <v>94</v>
      </c>
      <c r="Q2527" t="b">
        <v>0</v>
      </c>
      <c r="R2527">
        <v>1</v>
      </c>
      <c r="S2527">
        <v>0</v>
      </c>
      <c r="T2527" t="s">
        <v>137</v>
      </c>
      <c r="U2527" t="s">
        <v>138</v>
      </c>
      <c r="V2527" t="s">
        <v>139</v>
      </c>
      <c r="W2527" t="s">
        <v>140</v>
      </c>
      <c r="X2527">
        <v>8.5</v>
      </c>
      <c r="Y2527">
        <v>6.8</v>
      </c>
      <c r="Z2527">
        <v>6.46</v>
      </c>
      <c r="AA2527">
        <v>0.03</v>
      </c>
      <c r="AB2527">
        <v>6.49</v>
      </c>
      <c r="AC2527">
        <v>4.67</v>
      </c>
      <c r="AD2527">
        <v>1.82</v>
      </c>
      <c r="AE2527">
        <v>6.37</v>
      </c>
      <c r="AF2527">
        <v>0</v>
      </c>
      <c r="AG2527">
        <v>0.13</v>
      </c>
      <c r="AH2527" t="s">
        <v>54</v>
      </c>
      <c r="AK2527">
        <v>4</v>
      </c>
      <c r="AL2527">
        <v>0</v>
      </c>
    </row>
    <row r="2528" spans="1:38" x14ac:dyDescent="0.25">
      <c r="A2528" t="s">
        <v>2797</v>
      </c>
      <c r="B2528" s="1">
        <v>45154</v>
      </c>
      <c r="C2528" t="s">
        <v>426</v>
      </c>
      <c r="D2528" t="s">
        <v>66</v>
      </c>
      <c r="E2528" t="s">
        <v>67</v>
      </c>
      <c r="F2528" t="s">
        <v>68</v>
      </c>
      <c r="G2528" t="s">
        <v>43</v>
      </c>
      <c r="H2528" t="s">
        <v>44</v>
      </c>
      <c r="I2528" t="s">
        <v>45</v>
      </c>
      <c r="J2528" t="s">
        <v>46</v>
      </c>
      <c r="K2528" t="s">
        <v>154</v>
      </c>
      <c r="L2528" t="s">
        <v>155</v>
      </c>
      <c r="M2528" t="s">
        <v>156</v>
      </c>
      <c r="N2528" t="s">
        <v>157</v>
      </c>
      <c r="O2528">
        <v>30</v>
      </c>
      <c r="P2528">
        <v>29</v>
      </c>
      <c r="Q2528" t="b">
        <v>1</v>
      </c>
      <c r="R2528">
        <v>4</v>
      </c>
      <c r="S2528">
        <v>0</v>
      </c>
      <c r="T2528" t="s">
        <v>73</v>
      </c>
      <c r="U2528" t="s">
        <v>74</v>
      </c>
      <c r="V2528" t="s">
        <v>52</v>
      </c>
      <c r="W2528" t="s">
        <v>53</v>
      </c>
      <c r="X2528">
        <v>936</v>
      </c>
      <c r="Y2528">
        <v>795.6</v>
      </c>
      <c r="Z2528">
        <v>804.78</v>
      </c>
      <c r="AA2528">
        <v>1.79</v>
      </c>
      <c r="AB2528">
        <v>806.57</v>
      </c>
      <c r="AC2528">
        <v>685.58</v>
      </c>
      <c r="AD2528">
        <v>120.99</v>
      </c>
      <c r="AE2528">
        <v>769.42</v>
      </c>
      <c r="AF2528">
        <v>0</v>
      </c>
      <c r="AG2528">
        <v>37.14</v>
      </c>
      <c r="AH2528" t="s">
        <v>54</v>
      </c>
      <c r="AK2528">
        <v>10</v>
      </c>
      <c r="AL2528">
        <v>0</v>
      </c>
    </row>
    <row r="2529" spans="1:38" x14ac:dyDescent="0.25">
      <c r="A2529" t="s">
        <v>2798</v>
      </c>
      <c r="B2529" s="1">
        <v>45520</v>
      </c>
      <c r="C2529" t="s">
        <v>417</v>
      </c>
      <c r="D2529" t="s">
        <v>77</v>
      </c>
      <c r="E2529" t="s">
        <v>78</v>
      </c>
      <c r="F2529" t="s">
        <v>79</v>
      </c>
      <c r="G2529" t="s">
        <v>43</v>
      </c>
      <c r="H2529" t="s">
        <v>44</v>
      </c>
      <c r="I2529" t="s">
        <v>45</v>
      </c>
      <c r="J2529" t="s">
        <v>46</v>
      </c>
      <c r="K2529" t="s">
        <v>260</v>
      </c>
      <c r="L2529" t="s">
        <v>261</v>
      </c>
      <c r="M2529" t="s">
        <v>262</v>
      </c>
      <c r="N2529" t="s">
        <v>157</v>
      </c>
      <c r="O2529">
        <v>84</v>
      </c>
      <c r="P2529">
        <v>81</v>
      </c>
      <c r="Q2529" t="b">
        <v>1</v>
      </c>
      <c r="R2529">
        <v>4</v>
      </c>
      <c r="S2529">
        <v>0</v>
      </c>
      <c r="T2529" t="s">
        <v>50</v>
      </c>
      <c r="U2529" t="s">
        <v>51</v>
      </c>
      <c r="V2529" t="s">
        <v>52</v>
      </c>
      <c r="W2529" t="s">
        <v>53</v>
      </c>
      <c r="X2529">
        <v>918</v>
      </c>
      <c r="Y2529">
        <v>780.3</v>
      </c>
      <c r="Z2529">
        <v>2321.38</v>
      </c>
      <c r="AA2529">
        <v>1.78</v>
      </c>
      <c r="AB2529">
        <v>2323.16</v>
      </c>
      <c r="AC2529">
        <v>2021.15</v>
      </c>
      <c r="AD2529">
        <v>302.01</v>
      </c>
      <c r="AE2529">
        <v>2180.2600000000002</v>
      </c>
      <c r="AF2529">
        <v>0</v>
      </c>
      <c r="AG2529">
        <v>142.9</v>
      </c>
      <c r="AH2529" t="s">
        <v>54</v>
      </c>
      <c r="AK2529">
        <v>2</v>
      </c>
      <c r="AL2529">
        <v>1</v>
      </c>
    </row>
    <row r="2530" spans="1:38" x14ac:dyDescent="0.25">
      <c r="A2530" t="s">
        <v>2799</v>
      </c>
      <c r="B2530" s="1">
        <v>45426</v>
      </c>
      <c r="C2530" t="s">
        <v>203</v>
      </c>
      <c r="D2530" t="s">
        <v>40</v>
      </c>
      <c r="E2530" t="s">
        <v>41</v>
      </c>
      <c r="F2530" t="s">
        <v>42</v>
      </c>
      <c r="G2530" t="s">
        <v>57</v>
      </c>
      <c r="H2530" t="s">
        <v>58</v>
      </c>
      <c r="I2530" t="s">
        <v>59</v>
      </c>
      <c r="J2530" t="s">
        <v>46</v>
      </c>
      <c r="K2530" t="s">
        <v>260</v>
      </c>
      <c r="L2530" t="s">
        <v>261</v>
      </c>
      <c r="M2530" t="s">
        <v>262</v>
      </c>
      <c r="N2530" t="s">
        <v>157</v>
      </c>
      <c r="O2530">
        <v>84</v>
      </c>
      <c r="P2530">
        <v>86</v>
      </c>
      <c r="Q2530" t="b">
        <v>1</v>
      </c>
      <c r="R2530">
        <v>4</v>
      </c>
      <c r="S2530">
        <v>0</v>
      </c>
      <c r="T2530" t="s">
        <v>50</v>
      </c>
      <c r="U2530" t="s">
        <v>51</v>
      </c>
      <c r="V2530" t="s">
        <v>52</v>
      </c>
      <c r="W2530" t="s">
        <v>53</v>
      </c>
      <c r="X2530">
        <v>918</v>
      </c>
      <c r="Y2530">
        <v>780.3</v>
      </c>
      <c r="Z2530">
        <v>2289.36</v>
      </c>
      <c r="AA2530">
        <v>1.78</v>
      </c>
      <c r="AB2530">
        <v>2291.14</v>
      </c>
      <c r="AC2530">
        <v>1993.29</v>
      </c>
      <c r="AD2530">
        <v>297.85000000000002</v>
      </c>
      <c r="AE2530">
        <v>2245.81</v>
      </c>
      <c r="AF2530">
        <v>0</v>
      </c>
      <c r="AG2530">
        <v>45.34</v>
      </c>
      <c r="AH2530" t="s">
        <v>54</v>
      </c>
      <c r="AK2530">
        <v>0</v>
      </c>
      <c r="AL2530">
        <v>0</v>
      </c>
    </row>
    <row r="2531" spans="1:38" x14ac:dyDescent="0.25">
      <c r="A2531" t="s">
        <v>2800</v>
      </c>
      <c r="B2531" s="1">
        <v>45580</v>
      </c>
      <c r="C2531" t="s">
        <v>301</v>
      </c>
      <c r="D2531" t="s">
        <v>77</v>
      </c>
      <c r="E2531" t="s">
        <v>78</v>
      </c>
      <c r="F2531" t="s">
        <v>79</v>
      </c>
      <c r="G2531" t="s">
        <v>80</v>
      </c>
      <c r="H2531" t="s">
        <v>81</v>
      </c>
      <c r="I2531" t="s">
        <v>82</v>
      </c>
      <c r="J2531" t="s">
        <v>46</v>
      </c>
      <c r="K2531" t="s">
        <v>196</v>
      </c>
      <c r="M2531" t="s">
        <v>197</v>
      </c>
      <c r="N2531" t="s">
        <v>198</v>
      </c>
      <c r="O2531">
        <v>90</v>
      </c>
      <c r="P2531">
        <v>86</v>
      </c>
      <c r="Q2531" t="b">
        <v>0</v>
      </c>
      <c r="R2531">
        <v>1</v>
      </c>
      <c r="S2531">
        <v>0</v>
      </c>
      <c r="T2531" t="s">
        <v>50</v>
      </c>
      <c r="U2531" t="s">
        <v>51</v>
      </c>
      <c r="V2531" t="s">
        <v>52</v>
      </c>
      <c r="W2531" t="s">
        <v>53</v>
      </c>
      <c r="X2531">
        <v>12.4</v>
      </c>
      <c r="Y2531">
        <v>9.92</v>
      </c>
      <c r="Z2531">
        <v>7.63</v>
      </c>
      <c r="AA2531">
        <v>1.78</v>
      </c>
      <c r="AB2531">
        <v>9.41</v>
      </c>
      <c r="AC2531">
        <v>8.19</v>
      </c>
      <c r="AD2531">
        <v>1.22</v>
      </c>
      <c r="AE2531">
        <v>9.11</v>
      </c>
      <c r="AF2531">
        <v>0</v>
      </c>
      <c r="AG2531">
        <v>0.3</v>
      </c>
      <c r="AH2531" t="s">
        <v>54</v>
      </c>
      <c r="AK2531">
        <v>4</v>
      </c>
      <c r="AL2531">
        <v>0</v>
      </c>
    </row>
    <row r="2532" spans="1:38" x14ac:dyDescent="0.25">
      <c r="A2532" t="s">
        <v>2801</v>
      </c>
      <c r="B2532" s="1">
        <v>45452</v>
      </c>
      <c r="C2532" t="s">
        <v>142</v>
      </c>
      <c r="D2532" t="s">
        <v>122</v>
      </c>
      <c r="E2532" t="s">
        <v>123</v>
      </c>
      <c r="F2532" t="s">
        <v>124</v>
      </c>
      <c r="G2532" t="s">
        <v>111</v>
      </c>
      <c r="H2532" t="s">
        <v>112</v>
      </c>
      <c r="I2532" t="s">
        <v>113</v>
      </c>
      <c r="J2532" t="s">
        <v>46</v>
      </c>
      <c r="K2532" t="s">
        <v>83</v>
      </c>
      <c r="M2532" t="s">
        <v>84</v>
      </c>
      <c r="N2532" t="s">
        <v>85</v>
      </c>
      <c r="O2532">
        <v>30</v>
      </c>
      <c r="P2532">
        <v>30</v>
      </c>
      <c r="Q2532" t="b">
        <v>0</v>
      </c>
      <c r="R2532">
        <v>1</v>
      </c>
      <c r="S2532">
        <v>0</v>
      </c>
      <c r="T2532" t="s">
        <v>50</v>
      </c>
      <c r="U2532" t="s">
        <v>51</v>
      </c>
      <c r="V2532" t="s">
        <v>52</v>
      </c>
      <c r="W2532" t="s">
        <v>53</v>
      </c>
      <c r="X2532">
        <v>7.2</v>
      </c>
      <c r="Y2532">
        <v>5.76</v>
      </c>
      <c r="Z2532">
        <v>3.96</v>
      </c>
      <c r="AA2532">
        <v>1.78</v>
      </c>
      <c r="AB2532">
        <v>5.74</v>
      </c>
      <c r="AC2532">
        <v>4.99</v>
      </c>
      <c r="AD2532">
        <v>1</v>
      </c>
      <c r="AE2532">
        <v>5.46</v>
      </c>
      <c r="AF2532">
        <v>0</v>
      </c>
      <c r="AG2532">
        <v>0.28000000000000003</v>
      </c>
      <c r="AH2532" t="s">
        <v>54</v>
      </c>
      <c r="AK2532">
        <v>9</v>
      </c>
      <c r="AL2532">
        <v>0</v>
      </c>
    </row>
    <row r="2533" spans="1:38" x14ac:dyDescent="0.25">
      <c r="A2533" t="s">
        <v>2802</v>
      </c>
      <c r="B2533" s="1">
        <v>45178</v>
      </c>
      <c r="C2533" t="s">
        <v>943</v>
      </c>
      <c r="D2533" t="s">
        <v>90</v>
      </c>
      <c r="E2533" t="s">
        <v>91</v>
      </c>
      <c r="F2533" t="s">
        <v>92</v>
      </c>
      <c r="G2533" t="s">
        <v>43</v>
      </c>
      <c r="H2533" t="s">
        <v>44</v>
      </c>
      <c r="I2533" t="s">
        <v>45</v>
      </c>
      <c r="J2533" t="s">
        <v>46</v>
      </c>
      <c r="K2533" t="s">
        <v>196</v>
      </c>
      <c r="M2533" t="s">
        <v>197</v>
      </c>
      <c r="N2533" t="s">
        <v>198</v>
      </c>
      <c r="O2533">
        <v>90</v>
      </c>
      <c r="P2533">
        <v>88</v>
      </c>
      <c r="Q2533" t="b">
        <v>0</v>
      </c>
      <c r="R2533">
        <v>1</v>
      </c>
      <c r="S2533">
        <v>0</v>
      </c>
      <c r="T2533" t="s">
        <v>73</v>
      </c>
      <c r="U2533" t="s">
        <v>74</v>
      </c>
      <c r="V2533" t="s">
        <v>52</v>
      </c>
      <c r="W2533" t="s">
        <v>53</v>
      </c>
      <c r="X2533">
        <v>12.4</v>
      </c>
      <c r="Y2533">
        <v>9.92</v>
      </c>
      <c r="Z2533">
        <v>7.43</v>
      </c>
      <c r="AA2533">
        <v>1.79</v>
      </c>
      <c r="AB2533">
        <v>9.2200000000000006</v>
      </c>
      <c r="AC2533">
        <v>7.84</v>
      </c>
      <c r="AD2533">
        <v>1.38</v>
      </c>
      <c r="AE2533">
        <v>9.31</v>
      </c>
      <c r="AF2533">
        <v>0</v>
      </c>
      <c r="AG2533">
        <v>-0.09</v>
      </c>
      <c r="AH2533" t="s">
        <v>54</v>
      </c>
      <c r="AK2533">
        <v>11</v>
      </c>
      <c r="AL2533">
        <v>0</v>
      </c>
    </row>
    <row r="2534" spans="1:38" x14ac:dyDescent="0.25">
      <c r="A2534" t="s">
        <v>2803</v>
      </c>
      <c r="B2534" s="1">
        <v>44975</v>
      </c>
      <c r="C2534" t="s">
        <v>119</v>
      </c>
      <c r="D2534" t="s">
        <v>77</v>
      </c>
      <c r="E2534" t="s">
        <v>78</v>
      </c>
      <c r="F2534" t="s">
        <v>79</v>
      </c>
      <c r="G2534" t="s">
        <v>43</v>
      </c>
      <c r="H2534" t="s">
        <v>44</v>
      </c>
      <c r="I2534" t="s">
        <v>45</v>
      </c>
      <c r="J2534" t="s">
        <v>46</v>
      </c>
      <c r="K2534" t="s">
        <v>114</v>
      </c>
      <c r="L2534" t="s">
        <v>115</v>
      </c>
      <c r="M2534" t="s">
        <v>116</v>
      </c>
      <c r="N2534" t="s">
        <v>117</v>
      </c>
      <c r="O2534">
        <v>30</v>
      </c>
      <c r="P2534">
        <v>28</v>
      </c>
      <c r="Q2534" t="b">
        <v>1</v>
      </c>
      <c r="R2534">
        <v>4</v>
      </c>
      <c r="S2534">
        <v>0</v>
      </c>
      <c r="T2534" t="s">
        <v>73</v>
      </c>
      <c r="U2534" t="s">
        <v>74</v>
      </c>
      <c r="V2534" t="s">
        <v>52</v>
      </c>
      <c r="W2534" t="s">
        <v>53</v>
      </c>
      <c r="X2534">
        <v>564</v>
      </c>
      <c r="Y2534">
        <v>479.4</v>
      </c>
      <c r="Z2534">
        <v>479.9</v>
      </c>
      <c r="AA2534">
        <v>1.79</v>
      </c>
      <c r="AB2534">
        <v>481.69</v>
      </c>
      <c r="AC2534">
        <v>409.44</v>
      </c>
      <c r="AD2534">
        <v>72.25</v>
      </c>
      <c r="AE2534">
        <v>450.17</v>
      </c>
      <c r="AF2534">
        <v>0</v>
      </c>
      <c r="AG2534">
        <v>31.52</v>
      </c>
      <c r="AH2534" t="s">
        <v>54</v>
      </c>
      <c r="AK2534">
        <v>6</v>
      </c>
      <c r="AL2534">
        <v>0</v>
      </c>
    </row>
    <row r="2535" spans="1:38" x14ac:dyDescent="0.25">
      <c r="A2535" t="s">
        <v>2804</v>
      </c>
      <c r="B2535" s="1">
        <v>45587</v>
      </c>
      <c r="C2535" t="s">
        <v>747</v>
      </c>
      <c r="D2535" t="s">
        <v>40</v>
      </c>
      <c r="E2535" t="s">
        <v>41</v>
      </c>
      <c r="F2535" t="s">
        <v>42</v>
      </c>
      <c r="G2535" t="s">
        <v>111</v>
      </c>
      <c r="H2535" t="s">
        <v>112</v>
      </c>
      <c r="I2535" t="s">
        <v>113</v>
      </c>
      <c r="J2535" t="s">
        <v>46</v>
      </c>
      <c r="K2535" t="s">
        <v>168</v>
      </c>
      <c r="L2535" t="s">
        <v>169</v>
      </c>
      <c r="M2535" t="s">
        <v>170</v>
      </c>
      <c r="N2535" t="s">
        <v>171</v>
      </c>
      <c r="O2535">
        <v>30</v>
      </c>
      <c r="P2535">
        <v>29</v>
      </c>
      <c r="Q2535" t="b">
        <v>1</v>
      </c>
      <c r="R2535">
        <v>3</v>
      </c>
      <c r="S2535">
        <v>2</v>
      </c>
      <c r="T2535" t="s">
        <v>99</v>
      </c>
      <c r="U2535" t="s">
        <v>100</v>
      </c>
      <c r="V2535" t="s">
        <v>52</v>
      </c>
      <c r="W2535" t="s">
        <v>53</v>
      </c>
      <c r="X2535">
        <v>594</v>
      </c>
      <c r="Y2535">
        <v>504.9</v>
      </c>
      <c r="Z2535">
        <v>499.1</v>
      </c>
      <c r="AA2535">
        <v>1.78</v>
      </c>
      <c r="AB2535">
        <v>500.88</v>
      </c>
      <c r="AC2535">
        <v>440.78</v>
      </c>
      <c r="AD2535">
        <v>60.11</v>
      </c>
      <c r="AE2535">
        <v>466.75</v>
      </c>
      <c r="AF2535">
        <v>0</v>
      </c>
      <c r="AG2535">
        <v>34.130000000000003</v>
      </c>
      <c r="AH2535" t="s">
        <v>54</v>
      </c>
      <c r="AK2535">
        <v>0</v>
      </c>
      <c r="AL2535">
        <v>1</v>
      </c>
    </row>
    <row r="2536" spans="1:38" x14ac:dyDescent="0.25">
      <c r="A2536" t="s">
        <v>2805</v>
      </c>
      <c r="B2536" s="1">
        <v>45321</v>
      </c>
      <c r="C2536" t="s">
        <v>250</v>
      </c>
      <c r="D2536" t="s">
        <v>90</v>
      </c>
      <c r="E2536" t="s">
        <v>91</v>
      </c>
      <c r="F2536" t="s">
        <v>92</v>
      </c>
      <c r="G2536" t="s">
        <v>111</v>
      </c>
      <c r="H2536" t="s">
        <v>112</v>
      </c>
      <c r="I2536" t="s">
        <v>113</v>
      </c>
      <c r="J2536" t="s">
        <v>46</v>
      </c>
      <c r="K2536" t="s">
        <v>83</v>
      </c>
      <c r="M2536" t="s">
        <v>84</v>
      </c>
      <c r="N2536" t="s">
        <v>85</v>
      </c>
      <c r="O2536">
        <v>90</v>
      </c>
      <c r="P2536">
        <v>86</v>
      </c>
      <c r="Q2536" t="b">
        <v>0</v>
      </c>
      <c r="R2536">
        <v>1</v>
      </c>
      <c r="S2536">
        <v>0</v>
      </c>
      <c r="T2536" t="s">
        <v>50</v>
      </c>
      <c r="U2536" t="s">
        <v>51</v>
      </c>
      <c r="V2536" t="s">
        <v>52</v>
      </c>
      <c r="W2536" t="s">
        <v>53</v>
      </c>
      <c r="X2536">
        <v>7.2</v>
      </c>
      <c r="Y2536">
        <v>5.76</v>
      </c>
      <c r="Z2536">
        <v>11.09</v>
      </c>
      <c r="AA2536">
        <v>1.78</v>
      </c>
      <c r="AB2536">
        <v>12.87</v>
      </c>
      <c r="AC2536">
        <v>11.2</v>
      </c>
      <c r="AD2536">
        <v>1.67</v>
      </c>
      <c r="AE2536">
        <v>15.25</v>
      </c>
      <c r="AF2536">
        <v>0</v>
      </c>
      <c r="AG2536">
        <v>-2.39</v>
      </c>
      <c r="AH2536" t="s">
        <v>54</v>
      </c>
      <c r="AK2536">
        <v>3</v>
      </c>
      <c r="AL2536">
        <v>1</v>
      </c>
    </row>
    <row r="2537" spans="1:38" x14ac:dyDescent="0.25">
      <c r="A2537" t="s">
        <v>2806</v>
      </c>
      <c r="B2537" s="1">
        <v>45622</v>
      </c>
      <c r="C2537" t="s">
        <v>646</v>
      </c>
      <c r="D2537" t="s">
        <v>40</v>
      </c>
      <c r="E2537" t="s">
        <v>41</v>
      </c>
      <c r="F2537" t="s">
        <v>42</v>
      </c>
      <c r="G2537" t="s">
        <v>57</v>
      </c>
      <c r="H2537" t="s">
        <v>58</v>
      </c>
      <c r="I2537" t="s">
        <v>59</v>
      </c>
      <c r="J2537" t="s">
        <v>46</v>
      </c>
      <c r="K2537" t="s">
        <v>168</v>
      </c>
      <c r="L2537" t="s">
        <v>169</v>
      </c>
      <c r="M2537" t="s">
        <v>170</v>
      </c>
      <c r="N2537" t="s">
        <v>171</v>
      </c>
      <c r="O2537">
        <v>30</v>
      </c>
      <c r="P2537">
        <v>29</v>
      </c>
      <c r="Q2537" t="b">
        <v>1</v>
      </c>
      <c r="R2537">
        <v>3</v>
      </c>
      <c r="S2537">
        <v>0</v>
      </c>
      <c r="T2537" t="s">
        <v>143</v>
      </c>
      <c r="U2537" t="s">
        <v>144</v>
      </c>
      <c r="V2537" t="s">
        <v>139</v>
      </c>
      <c r="W2537" t="s">
        <v>53</v>
      </c>
      <c r="X2537">
        <v>594</v>
      </c>
      <c r="Y2537">
        <v>504.9</v>
      </c>
      <c r="Z2537">
        <v>496.73</v>
      </c>
      <c r="AA2537">
        <v>1.77</v>
      </c>
      <c r="AB2537">
        <v>498.5</v>
      </c>
      <c r="AC2537">
        <v>398.8</v>
      </c>
      <c r="AD2537">
        <v>99.7</v>
      </c>
      <c r="AE2537">
        <v>451.94</v>
      </c>
      <c r="AF2537">
        <v>24.36</v>
      </c>
      <c r="AG2537">
        <v>22.2</v>
      </c>
      <c r="AH2537" t="s">
        <v>54</v>
      </c>
      <c r="AK2537">
        <v>6</v>
      </c>
      <c r="AL2537">
        <v>0</v>
      </c>
    </row>
    <row r="2538" spans="1:38" x14ac:dyDescent="0.25">
      <c r="A2538" t="s">
        <v>2807</v>
      </c>
      <c r="B2538" s="1">
        <v>44945</v>
      </c>
      <c r="C2538" t="s">
        <v>438</v>
      </c>
      <c r="D2538" t="s">
        <v>66</v>
      </c>
      <c r="E2538" t="s">
        <v>67</v>
      </c>
      <c r="F2538" t="s">
        <v>68</v>
      </c>
      <c r="G2538" t="s">
        <v>43</v>
      </c>
      <c r="H2538" t="s">
        <v>44</v>
      </c>
      <c r="I2538" t="s">
        <v>45</v>
      </c>
      <c r="J2538" t="s">
        <v>46</v>
      </c>
      <c r="K2538" t="s">
        <v>93</v>
      </c>
      <c r="L2538" t="s">
        <v>94</v>
      </c>
      <c r="M2538" t="s">
        <v>95</v>
      </c>
      <c r="N2538" t="s">
        <v>96</v>
      </c>
      <c r="O2538">
        <v>30</v>
      </c>
      <c r="P2538">
        <v>30</v>
      </c>
      <c r="Q2538" t="b">
        <v>1</v>
      </c>
      <c r="R2538">
        <v>2</v>
      </c>
      <c r="S2538">
        <v>0</v>
      </c>
      <c r="T2538" t="s">
        <v>50</v>
      </c>
      <c r="U2538" t="s">
        <v>51</v>
      </c>
      <c r="V2538" t="s">
        <v>52</v>
      </c>
      <c r="W2538" t="s">
        <v>53</v>
      </c>
      <c r="X2538">
        <v>185.4</v>
      </c>
      <c r="Y2538">
        <v>157.59</v>
      </c>
      <c r="Z2538">
        <v>158.72</v>
      </c>
      <c r="AA2538">
        <v>1.78</v>
      </c>
      <c r="AB2538">
        <v>160.5</v>
      </c>
      <c r="AC2538">
        <v>139.63</v>
      </c>
      <c r="AD2538">
        <v>20.86</v>
      </c>
      <c r="AE2538">
        <v>149.65</v>
      </c>
      <c r="AF2538">
        <v>0</v>
      </c>
      <c r="AG2538">
        <v>10.85</v>
      </c>
      <c r="AH2538" t="s">
        <v>54</v>
      </c>
      <c r="AK2538">
        <v>11</v>
      </c>
      <c r="AL2538">
        <v>1</v>
      </c>
    </row>
    <row r="2539" spans="1:38" x14ac:dyDescent="0.25">
      <c r="A2539" t="s">
        <v>2808</v>
      </c>
      <c r="B2539" s="1">
        <v>45312</v>
      </c>
      <c r="C2539" t="s">
        <v>220</v>
      </c>
      <c r="D2539" t="s">
        <v>122</v>
      </c>
      <c r="E2539" t="s">
        <v>123</v>
      </c>
      <c r="F2539" t="s">
        <v>124</v>
      </c>
      <c r="G2539" t="s">
        <v>111</v>
      </c>
      <c r="H2539" t="s">
        <v>112</v>
      </c>
      <c r="I2539" t="s">
        <v>113</v>
      </c>
      <c r="J2539" t="s">
        <v>46</v>
      </c>
      <c r="K2539" t="s">
        <v>83</v>
      </c>
      <c r="M2539" t="s">
        <v>84</v>
      </c>
      <c r="N2539" t="s">
        <v>85</v>
      </c>
      <c r="O2539">
        <v>30</v>
      </c>
      <c r="P2539">
        <v>31</v>
      </c>
      <c r="Q2539" t="b">
        <v>0</v>
      </c>
      <c r="R2539">
        <v>1</v>
      </c>
      <c r="S2539">
        <v>1</v>
      </c>
      <c r="T2539" t="s">
        <v>62</v>
      </c>
      <c r="U2539" t="s">
        <v>63</v>
      </c>
      <c r="V2539" t="s">
        <v>52</v>
      </c>
      <c r="W2539" t="s">
        <v>53</v>
      </c>
      <c r="X2539">
        <v>7.2</v>
      </c>
      <c r="Y2539">
        <v>5.76</v>
      </c>
      <c r="Z2539">
        <v>4.4400000000000004</v>
      </c>
      <c r="AA2539">
        <v>1.8</v>
      </c>
      <c r="AB2539">
        <v>6.24</v>
      </c>
      <c r="AC2539">
        <v>5.24</v>
      </c>
      <c r="AD2539">
        <v>1</v>
      </c>
      <c r="AE2539">
        <v>5.49</v>
      </c>
      <c r="AF2539">
        <v>0</v>
      </c>
      <c r="AG2539">
        <v>0.75</v>
      </c>
      <c r="AH2539" t="s">
        <v>54</v>
      </c>
      <c r="AK2539">
        <v>4</v>
      </c>
      <c r="AL2539">
        <v>0</v>
      </c>
    </row>
    <row r="2540" spans="1:38" x14ac:dyDescent="0.25">
      <c r="A2540" t="s">
        <v>2809</v>
      </c>
      <c r="B2540" s="1">
        <v>45308</v>
      </c>
      <c r="C2540" t="s">
        <v>943</v>
      </c>
      <c r="D2540" t="s">
        <v>90</v>
      </c>
      <c r="E2540" t="s">
        <v>91</v>
      </c>
      <c r="F2540" t="s">
        <v>92</v>
      </c>
      <c r="G2540" t="s">
        <v>57</v>
      </c>
      <c r="H2540" t="s">
        <v>58</v>
      </c>
      <c r="I2540" t="s">
        <v>59</v>
      </c>
      <c r="J2540" t="s">
        <v>46</v>
      </c>
      <c r="K2540" t="s">
        <v>114</v>
      </c>
      <c r="L2540" t="s">
        <v>115</v>
      </c>
      <c r="M2540" t="s">
        <v>116</v>
      </c>
      <c r="N2540" t="s">
        <v>117</v>
      </c>
      <c r="O2540">
        <v>30</v>
      </c>
      <c r="P2540">
        <v>28</v>
      </c>
      <c r="Q2540" t="b">
        <v>1</v>
      </c>
      <c r="R2540">
        <v>4</v>
      </c>
      <c r="S2540">
        <v>0</v>
      </c>
      <c r="T2540" t="s">
        <v>99</v>
      </c>
      <c r="U2540" t="s">
        <v>100</v>
      </c>
      <c r="V2540" t="s">
        <v>52</v>
      </c>
      <c r="W2540" t="s">
        <v>53</v>
      </c>
      <c r="X2540">
        <v>564</v>
      </c>
      <c r="Y2540">
        <v>479.4</v>
      </c>
      <c r="Z2540">
        <v>468.82</v>
      </c>
      <c r="AA2540">
        <v>1.78</v>
      </c>
      <c r="AB2540">
        <v>470.6</v>
      </c>
      <c r="AC2540">
        <v>414.13</v>
      </c>
      <c r="AD2540">
        <v>56.47</v>
      </c>
      <c r="AE2540">
        <v>435.01</v>
      </c>
      <c r="AF2540">
        <v>0</v>
      </c>
      <c r="AG2540">
        <v>35.6</v>
      </c>
      <c r="AH2540" t="s">
        <v>54</v>
      </c>
      <c r="AK2540">
        <v>11</v>
      </c>
      <c r="AL2540">
        <v>0</v>
      </c>
    </row>
    <row r="2541" spans="1:38" x14ac:dyDescent="0.25">
      <c r="A2541" t="s">
        <v>2810</v>
      </c>
      <c r="B2541" s="1">
        <v>45117</v>
      </c>
      <c r="C2541" t="s">
        <v>943</v>
      </c>
      <c r="D2541" t="s">
        <v>66</v>
      </c>
      <c r="E2541" t="s">
        <v>67</v>
      </c>
      <c r="F2541" t="s">
        <v>68</v>
      </c>
      <c r="G2541" t="s">
        <v>80</v>
      </c>
      <c r="H2541" t="s">
        <v>81</v>
      </c>
      <c r="I2541" t="s">
        <v>82</v>
      </c>
      <c r="J2541" t="s">
        <v>46</v>
      </c>
      <c r="K2541" t="s">
        <v>106</v>
      </c>
      <c r="M2541" t="s">
        <v>107</v>
      </c>
      <c r="N2541" t="s">
        <v>108</v>
      </c>
      <c r="O2541">
        <v>90</v>
      </c>
      <c r="P2541">
        <v>87</v>
      </c>
      <c r="Q2541" t="b">
        <v>0</v>
      </c>
      <c r="R2541">
        <v>1</v>
      </c>
      <c r="S2541">
        <v>2</v>
      </c>
      <c r="T2541" t="s">
        <v>50</v>
      </c>
      <c r="U2541" t="s">
        <v>51</v>
      </c>
      <c r="V2541" t="s">
        <v>52</v>
      </c>
      <c r="W2541" t="s">
        <v>53</v>
      </c>
      <c r="X2541">
        <v>8.5</v>
      </c>
      <c r="Y2541">
        <v>6.8</v>
      </c>
      <c r="Z2541">
        <v>5.17</v>
      </c>
      <c r="AA2541">
        <v>1.78</v>
      </c>
      <c r="AB2541">
        <v>6.95</v>
      </c>
      <c r="AC2541">
        <v>6.05</v>
      </c>
      <c r="AD2541">
        <v>1</v>
      </c>
      <c r="AE2541">
        <v>6.02</v>
      </c>
      <c r="AF2541">
        <v>0</v>
      </c>
      <c r="AG2541">
        <v>0.94</v>
      </c>
      <c r="AH2541" t="s">
        <v>54</v>
      </c>
      <c r="AK2541">
        <v>0</v>
      </c>
      <c r="AL2541">
        <v>0</v>
      </c>
    </row>
    <row r="2542" spans="1:38" x14ac:dyDescent="0.25">
      <c r="A2542" t="s">
        <v>2811</v>
      </c>
      <c r="B2542" s="1">
        <v>45583</v>
      </c>
      <c r="C2542" t="s">
        <v>421</v>
      </c>
      <c r="D2542" t="s">
        <v>66</v>
      </c>
      <c r="E2542" t="s">
        <v>67</v>
      </c>
      <c r="F2542" t="s">
        <v>68</v>
      </c>
      <c r="G2542" t="s">
        <v>43</v>
      </c>
      <c r="H2542" t="s">
        <v>44</v>
      </c>
      <c r="I2542" t="s">
        <v>45</v>
      </c>
      <c r="J2542" t="s">
        <v>46</v>
      </c>
      <c r="K2542" t="s">
        <v>60</v>
      </c>
      <c r="L2542" t="s">
        <v>61</v>
      </c>
      <c r="M2542" t="s">
        <v>48</v>
      </c>
      <c r="N2542" t="s">
        <v>49</v>
      </c>
      <c r="O2542">
        <v>30</v>
      </c>
      <c r="P2542">
        <v>29</v>
      </c>
      <c r="Q2542" t="b">
        <v>1</v>
      </c>
      <c r="R2542">
        <v>2</v>
      </c>
      <c r="S2542">
        <v>0</v>
      </c>
      <c r="T2542" t="s">
        <v>143</v>
      </c>
      <c r="U2542" t="s">
        <v>144</v>
      </c>
      <c r="V2542" t="s">
        <v>139</v>
      </c>
      <c r="W2542" t="s">
        <v>53</v>
      </c>
      <c r="X2542">
        <v>174</v>
      </c>
      <c r="Y2542">
        <v>147.9</v>
      </c>
      <c r="Z2542">
        <v>148.47</v>
      </c>
      <c r="AA2542">
        <v>1.77</v>
      </c>
      <c r="AB2542">
        <v>150.24</v>
      </c>
      <c r="AC2542">
        <v>120.19</v>
      </c>
      <c r="AD2542">
        <v>30.05</v>
      </c>
      <c r="AE2542">
        <v>139.22</v>
      </c>
      <c r="AF2542">
        <v>8.8699999999999992</v>
      </c>
      <c r="AG2542">
        <v>2.15</v>
      </c>
      <c r="AH2542" t="s">
        <v>54</v>
      </c>
      <c r="AK2542">
        <v>2</v>
      </c>
      <c r="AL2542">
        <v>0</v>
      </c>
    </row>
    <row r="2543" spans="1:38" x14ac:dyDescent="0.25">
      <c r="A2543" t="s">
        <v>2812</v>
      </c>
      <c r="B2543" s="1">
        <v>45655</v>
      </c>
      <c r="C2543" t="s">
        <v>584</v>
      </c>
      <c r="D2543" t="s">
        <v>40</v>
      </c>
      <c r="E2543" t="s">
        <v>41</v>
      </c>
      <c r="F2543" t="s">
        <v>42</v>
      </c>
      <c r="G2543" t="s">
        <v>43</v>
      </c>
      <c r="H2543" t="s">
        <v>44</v>
      </c>
      <c r="I2543" t="s">
        <v>45</v>
      </c>
      <c r="J2543" t="s">
        <v>46</v>
      </c>
      <c r="K2543" t="s">
        <v>103</v>
      </c>
      <c r="M2543" t="s">
        <v>95</v>
      </c>
      <c r="N2543" t="s">
        <v>96</v>
      </c>
      <c r="O2543">
        <v>30</v>
      </c>
      <c r="P2543">
        <v>28</v>
      </c>
      <c r="Q2543" t="b">
        <v>0</v>
      </c>
      <c r="R2543">
        <v>1</v>
      </c>
      <c r="S2543">
        <v>0</v>
      </c>
      <c r="T2543" t="s">
        <v>73</v>
      </c>
      <c r="U2543" t="s">
        <v>74</v>
      </c>
      <c r="V2543" t="s">
        <v>52</v>
      </c>
      <c r="W2543" t="s">
        <v>53</v>
      </c>
      <c r="X2543">
        <v>18.2</v>
      </c>
      <c r="Y2543">
        <v>14.56</v>
      </c>
      <c r="Z2543">
        <v>8.5500000000000007</v>
      </c>
      <c r="AA2543">
        <v>1.79</v>
      </c>
      <c r="AB2543">
        <v>10.34</v>
      </c>
      <c r="AC2543">
        <v>8.7799999999999994</v>
      </c>
      <c r="AD2543">
        <v>1.55</v>
      </c>
      <c r="AE2543">
        <v>13.95</v>
      </c>
      <c r="AF2543">
        <v>0</v>
      </c>
      <c r="AG2543">
        <v>-3.62</v>
      </c>
      <c r="AH2543" t="s">
        <v>54</v>
      </c>
      <c r="AK2543">
        <v>7</v>
      </c>
      <c r="AL2543">
        <v>0</v>
      </c>
    </row>
    <row r="2544" spans="1:38" x14ac:dyDescent="0.25">
      <c r="A2544" t="s">
        <v>2813</v>
      </c>
      <c r="B2544" s="1">
        <v>45322</v>
      </c>
      <c r="C2544" t="s">
        <v>1002</v>
      </c>
      <c r="D2544" t="s">
        <v>40</v>
      </c>
      <c r="E2544" t="s">
        <v>41</v>
      </c>
      <c r="F2544" t="s">
        <v>42</v>
      </c>
      <c r="G2544" t="s">
        <v>80</v>
      </c>
      <c r="H2544" t="s">
        <v>81</v>
      </c>
      <c r="I2544" t="s">
        <v>82</v>
      </c>
      <c r="J2544" t="s">
        <v>46</v>
      </c>
      <c r="K2544" t="s">
        <v>83</v>
      </c>
      <c r="M2544" t="s">
        <v>84</v>
      </c>
      <c r="N2544" t="s">
        <v>85</v>
      </c>
      <c r="O2544">
        <v>30</v>
      </c>
      <c r="P2544">
        <v>29</v>
      </c>
      <c r="Q2544" t="b">
        <v>0</v>
      </c>
      <c r="R2544">
        <v>1</v>
      </c>
      <c r="S2544">
        <v>0</v>
      </c>
      <c r="T2544" t="s">
        <v>50</v>
      </c>
      <c r="U2544" t="s">
        <v>51</v>
      </c>
      <c r="V2544" t="s">
        <v>52</v>
      </c>
      <c r="W2544" t="s">
        <v>53</v>
      </c>
      <c r="X2544">
        <v>7.2</v>
      </c>
      <c r="Y2544">
        <v>5.76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 t="s">
        <v>129</v>
      </c>
      <c r="AI2544">
        <v>76</v>
      </c>
      <c r="AJ2544" t="s">
        <v>255</v>
      </c>
      <c r="AK2544">
        <v>1</v>
      </c>
      <c r="AL2544">
        <v>0</v>
      </c>
    </row>
    <row r="2545" spans="1:38" x14ac:dyDescent="0.25">
      <c r="A2545" t="s">
        <v>2814</v>
      </c>
      <c r="B2545" s="1">
        <v>45539</v>
      </c>
      <c r="C2545" t="s">
        <v>119</v>
      </c>
      <c r="D2545" t="s">
        <v>40</v>
      </c>
      <c r="E2545" t="s">
        <v>41</v>
      </c>
      <c r="F2545" t="s">
        <v>42</v>
      </c>
      <c r="G2545" t="s">
        <v>57</v>
      </c>
      <c r="H2545" t="s">
        <v>58</v>
      </c>
      <c r="I2545" t="s">
        <v>59</v>
      </c>
      <c r="J2545" t="s">
        <v>46</v>
      </c>
      <c r="K2545" t="s">
        <v>154</v>
      </c>
      <c r="L2545" t="s">
        <v>155</v>
      </c>
      <c r="M2545" t="s">
        <v>156</v>
      </c>
      <c r="N2545" t="s">
        <v>157</v>
      </c>
      <c r="O2545">
        <v>90</v>
      </c>
      <c r="P2545">
        <v>87</v>
      </c>
      <c r="Q2545" t="b">
        <v>1</v>
      </c>
      <c r="R2545">
        <v>4</v>
      </c>
      <c r="S2545">
        <v>0</v>
      </c>
      <c r="T2545" t="s">
        <v>99</v>
      </c>
      <c r="U2545" t="s">
        <v>100</v>
      </c>
      <c r="V2545" t="s">
        <v>52</v>
      </c>
      <c r="W2545" t="s">
        <v>53</v>
      </c>
      <c r="X2545">
        <v>936</v>
      </c>
      <c r="Y2545">
        <v>795.6</v>
      </c>
      <c r="Z2545">
        <v>2377.4699999999998</v>
      </c>
      <c r="AA2545">
        <v>1.78</v>
      </c>
      <c r="AB2545">
        <v>2379.25</v>
      </c>
      <c r="AC2545">
        <v>2093.7399999999998</v>
      </c>
      <c r="AD2545">
        <v>285.51</v>
      </c>
      <c r="AE2545">
        <v>2209.34</v>
      </c>
      <c r="AF2545">
        <v>0</v>
      </c>
      <c r="AG2545">
        <v>169.91</v>
      </c>
      <c r="AH2545" t="s">
        <v>54</v>
      </c>
      <c r="AK2545">
        <v>0</v>
      </c>
      <c r="AL2545">
        <v>1</v>
      </c>
    </row>
    <row r="2546" spans="1:38" x14ac:dyDescent="0.25">
      <c r="A2546" t="s">
        <v>2815</v>
      </c>
      <c r="B2546" s="1">
        <v>45629</v>
      </c>
      <c r="C2546" t="s">
        <v>240</v>
      </c>
      <c r="D2546" t="s">
        <v>122</v>
      </c>
      <c r="E2546" t="s">
        <v>123</v>
      </c>
      <c r="F2546" t="s">
        <v>124</v>
      </c>
      <c r="G2546" t="s">
        <v>111</v>
      </c>
      <c r="H2546" t="s">
        <v>112</v>
      </c>
      <c r="I2546" t="s">
        <v>113</v>
      </c>
      <c r="J2546" t="s">
        <v>46</v>
      </c>
      <c r="K2546" t="s">
        <v>93</v>
      </c>
      <c r="L2546" t="s">
        <v>94</v>
      </c>
      <c r="M2546" t="s">
        <v>95</v>
      </c>
      <c r="N2546" t="s">
        <v>96</v>
      </c>
      <c r="O2546">
        <v>30</v>
      </c>
      <c r="P2546">
        <v>31</v>
      </c>
      <c r="Q2546" t="b">
        <v>1</v>
      </c>
      <c r="R2546">
        <v>2</v>
      </c>
      <c r="S2546">
        <v>0</v>
      </c>
      <c r="T2546" t="s">
        <v>99</v>
      </c>
      <c r="U2546" t="s">
        <v>100</v>
      </c>
      <c r="V2546" t="s">
        <v>52</v>
      </c>
      <c r="W2546" t="s">
        <v>53</v>
      </c>
      <c r="X2546">
        <v>185.4</v>
      </c>
      <c r="Y2546">
        <v>157.59</v>
      </c>
      <c r="Z2546">
        <v>157.9</v>
      </c>
      <c r="AA2546">
        <v>1.78</v>
      </c>
      <c r="AB2546">
        <v>159.68</v>
      </c>
      <c r="AC2546">
        <v>140.52000000000001</v>
      </c>
      <c r="AD2546">
        <v>19.16</v>
      </c>
      <c r="AE2546">
        <v>150.84</v>
      </c>
      <c r="AF2546">
        <v>0</v>
      </c>
      <c r="AG2546">
        <v>8.84</v>
      </c>
      <c r="AH2546" t="s">
        <v>54</v>
      </c>
      <c r="AK2546">
        <v>1</v>
      </c>
      <c r="AL2546">
        <v>0</v>
      </c>
    </row>
    <row r="2547" spans="1:38" x14ac:dyDescent="0.25">
      <c r="A2547" t="s">
        <v>2816</v>
      </c>
      <c r="B2547" s="1">
        <v>45385</v>
      </c>
      <c r="C2547" t="s">
        <v>793</v>
      </c>
      <c r="D2547" t="s">
        <v>90</v>
      </c>
      <c r="E2547" t="s">
        <v>91</v>
      </c>
      <c r="F2547" t="s">
        <v>92</v>
      </c>
      <c r="G2547" t="s">
        <v>43</v>
      </c>
      <c r="H2547" t="s">
        <v>44</v>
      </c>
      <c r="I2547" t="s">
        <v>45</v>
      </c>
      <c r="J2547" t="s">
        <v>46</v>
      </c>
      <c r="K2547" t="s">
        <v>196</v>
      </c>
      <c r="M2547" t="s">
        <v>197</v>
      </c>
      <c r="N2547" t="s">
        <v>198</v>
      </c>
      <c r="O2547">
        <v>90</v>
      </c>
      <c r="P2547">
        <v>88</v>
      </c>
      <c r="Q2547" t="b">
        <v>0</v>
      </c>
      <c r="R2547">
        <v>1</v>
      </c>
      <c r="S2547">
        <v>0</v>
      </c>
      <c r="T2547" t="s">
        <v>50</v>
      </c>
      <c r="U2547" t="s">
        <v>51</v>
      </c>
      <c r="V2547" t="s">
        <v>52</v>
      </c>
      <c r="W2547" t="s">
        <v>53</v>
      </c>
      <c r="X2547">
        <v>12.4</v>
      </c>
      <c r="Y2547">
        <v>9.92</v>
      </c>
      <c r="Z2547">
        <v>6.25</v>
      </c>
      <c r="AA2547">
        <v>1.78</v>
      </c>
      <c r="AB2547">
        <v>8.0299999999999994</v>
      </c>
      <c r="AC2547">
        <v>6.99</v>
      </c>
      <c r="AD2547">
        <v>1.04</v>
      </c>
      <c r="AE2547">
        <v>9.1999999999999993</v>
      </c>
      <c r="AF2547">
        <v>0</v>
      </c>
      <c r="AG2547">
        <v>-1.17</v>
      </c>
      <c r="AH2547" t="s">
        <v>54</v>
      </c>
      <c r="AK2547">
        <v>7</v>
      </c>
      <c r="AL2547">
        <v>0</v>
      </c>
    </row>
    <row r="2548" spans="1:38" x14ac:dyDescent="0.25">
      <c r="A2548" t="s">
        <v>2817</v>
      </c>
      <c r="B2548" s="1">
        <v>45389</v>
      </c>
      <c r="C2548" t="s">
        <v>368</v>
      </c>
      <c r="D2548" t="s">
        <v>122</v>
      </c>
      <c r="E2548" t="s">
        <v>123</v>
      </c>
      <c r="F2548" t="s">
        <v>124</v>
      </c>
      <c r="G2548" t="s">
        <v>43</v>
      </c>
      <c r="H2548" t="s">
        <v>44</v>
      </c>
      <c r="I2548" t="s">
        <v>45</v>
      </c>
      <c r="J2548" t="s">
        <v>46</v>
      </c>
      <c r="K2548" t="s">
        <v>175</v>
      </c>
      <c r="L2548" t="s">
        <v>176</v>
      </c>
      <c r="M2548" t="s">
        <v>177</v>
      </c>
      <c r="N2548" t="s">
        <v>157</v>
      </c>
      <c r="O2548">
        <v>30</v>
      </c>
      <c r="P2548">
        <v>30</v>
      </c>
      <c r="Q2548" t="b">
        <v>1</v>
      </c>
      <c r="R2548">
        <v>4</v>
      </c>
      <c r="S2548">
        <v>2</v>
      </c>
      <c r="T2548" t="s">
        <v>99</v>
      </c>
      <c r="U2548" t="s">
        <v>100</v>
      </c>
      <c r="V2548" t="s">
        <v>52</v>
      </c>
      <c r="W2548" t="s">
        <v>53</v>
      </c>
      <c r="X2548">
        <v>612</v>
      </c>
      <c r="Y2548">
        <v>520.20000000000005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 t="s">
        <v>129</v>
      </c>
      <c r="AI2548">
        <v>70</v>
      </c>
      <c r="AJ2548" t="s">
        <v>341</v>
      </c>
      <c r="AK2548">
        <v>10</v>
      </c>
      <c r="AL2548">
        <v>0</v>
      </c>
    </row>
    <row r="2549" spans="1:38" x14ac:dyDescent="0.25">
      <c r="A2549" t="s">
        <v>2818</v>
      </c>
      <c r="B2549" s="1">
        <v>45449</v>
      </c>
      <c r="C2549" t="s">
        <v>1002</v>
      </c>
      <c r="D2549" t="s">
        <v>77</v>
      </c>
      <c r="E2549" t="s">
        <v>78</v>
      </c>
      <c r="F2549" t="s">
        <v>79</v>
      </c>
      <c r="G2549" t="s">
        <v>111</v>
      </c>
      <c r="H2549" t="s">
        <v>112</v>
      </c>
      <c r="I2549" t="s">
        <v>113</v>
      </c>
      <c r="J2549" t="s">
        <v>46</v>
      </c>
      <c r="K2549" t="s">
        <v>196</v>
      </c>
      <c r="M2549" t="s">
        <v>197</v>
      </c>
      <c r="N2549" t="s">
        <v>198</v>
      </c>
      <c r="O2549">
        <v>90</v>
      </c>
      <c r="P2549">
        <v>89</v>
      </c>
      <c r="Q2549" t="b">
        <v>0</v>
      </c>
      <c r="R2549">
        <v>1</v>
      </c>
      <c r="S2549">
        <v>0</v>
      </c>
      <c r="T2549" t="s">
        <v>73</v>
      </c>
      <c r="U2549" t="s">
        <v>74</v>
      </c>
      <c r="V2549" t="s">
        <v>52</v>
      </c>
      <c r="W2549" t="s">
        <v>53</v>
      </c>
      <c r="X2549">
        <v>12.4</v>
      </c>
      <c r="Y2549">
        <v>9.92</v>
      </c>
      <c r="Z2549">
        <v>6.27</v>
      </c>
      <c r="AA2549">
        <v>1.79</v>
      </c>
      <c r="AB2549">
        <v>8.06</v>
      </c>
      <c r="AC2549">
        <v>6.85</v>
      </c>
      <c r="AD2549">
        <v>1.21</v>
      </c>
      <c r="AE2549">
        <v>9.5299999999999994</v>
      </c>
      <c r="AF2549">
        <v>0</v>
      </c>
      <c r="AG2549">
        <v>-1.47</v>
      </c>
      <c r="AH2549" t="s">
        <v>54</v>
      </c>
      <c r="AK2549">
        <v>10</v>
      </c>
      <c r="AL2549">
        <v>0</v>
      </c>
    </row>
    <row r="2550" spans="1:38" x14ac:dyDescent="0.25">
      <c r="A2550" t="s">
        <v>2819</v>
      </c>
      <c r="B2550" s="1">
        <v>45118</v>
      </c>
      <c r="C2550" t="s">
        <v>487</v>
      </c>
      <c r="D2550" t="s">
        <v>66</v>
      </c>
      <c r="E2550" t="s">
        <v>67</v>
      </c>
      <c r="F2550" t="s">
        <v>68</v>
      </c>
      <c r="G2550" t="s">
        <v>80</v>
      </c>
      <c r="H2550" t="s">
        <v>81</v>
      </c>
      <c r="I2550" t="s">
        <v>82</v>
      </c>
      <c r="J2550" t="s">
        <v>46</v>
      </c>
      <c r="K2550" t="s">
        <v>106</v>
      </c>
      <c r="M2550" t="s">
        <v>107</v>
      </c>
      <c r="N2550" t="s">
        <v>108</v>
      </c>
      <c r="O2550">
        <v>90</v>
      </c>
      <c r="P2550">
        <v>90</v>
      </c>
      <c r="Q2550" t="b">
        <v>0</v>
      </c>
      <c r="R2550">
        <v>1</v>
      </c>
      <c r="S2550">
        <v>0</v>
      </c>
      <c r="T2550" t="s">
        <v>137</v>
      </c>
      <c r="U2550" t="s">
        <v>138</v>
      </c>
      <c r="V2550" t="s">
        <v>139</v>
      </c>
      <c r="W2550" t="s">
        <v>140</v>
      </c>
      <c r="X2550">
        <v>8.5</v>
      </c>
      <c r="Y2550">
        <v>6.8</v>
      </c>
      <c r="Z2550">
        <v>6.46</v>
      </c>
      <c r="AA2550">
        <v>0.03</v>
      </c>
      <c r="AB2550">
        <v>6.49</v>
      </c>
      <c r="AC2550">
        <v>4.67</v>
      </c>
      <c r="AD2550">
        <v>1.82</v>
      </c>
      <c r="AE2550">
        <v>6.06</v>
      </c>
      <c r="AF2550">
        <v>0</v>
      </c>
      <c r="AG2550">
        <v>0.44</v>
      </c>
      <c r="AH2550" t="s">
        <v>54</v>
      </c>
      <c r="AK2550">
        <v>1</v>
      </c>
      <c r="AL2550">
        <v>1</v>
      </c>
    </row>
    <row r="2551" spans="1:38" x14ac:dyDescent="0.25">
      <c r="A2551" t="s">
        <v>2820</v>
      </c>
      <c r="B2551" s="1">
        <v>45364</v>
      </c>
      <c r="C2551" t="s">
        <v>943</v>
      </c>
      <c r="D2551" t="s">
        <v>90</v>
      </c>
      <c r="E2551" t="s">
        <v>91</v>
      </c>
      <c r="F2551" t="s">
        <v>92</v>
      </c>
      <c r="G2551" t="s">
        <v>43</v>
      </c>
      <c r="H2551" t="s">
        <v>44</v>
      </c>
      <c r="I2551" t="s">
        <v>45</v>
      </c>
      <c r="J2551" t="s">
        <v>46</v>
      </c>
      <c r="K2551" t="s">
        <v>103</v>
      </c>
      <c r="M2551" t="s">
        <v>95</v>
      </c>
      <c r="N2551" t="s">
        <v>96</v>
      </c>
      <c r="O2551">
        <v>30</v>
      </c>
      <c r="P2551">
        <v>30</v>
      </c>
      <c r="Q2551" t="b">
        <v>0</v>
      </c>
      <c r="R2551">
        <v>1</v>
      </c>
      <c r="S2551">
        <v>0</v>
      </c>
      <c r="T2551" t="s">
        <v>143</v>
      </c>
      <c r="U2551" t="s">
        <v>144</v>
      </c>
      <c r="V2551" t="s">
        <v>139</v>
      </c>
      <c r="W2551" t="s">
        <v>53</v>
      </c>
      <c r="X2551">
        <v>18.2</v>
      </c>
      <c r="Y2551">
        <v>14.56</v>
      </c>
      <c r="Z2551">
        <v>9.9499999999999993</v>
      </c>
      <c r="AA2551">
        <v>1.77</v>
      </c>
      <c r="AB2551">
        <v>11.72</v>
      </c>
      <c r="AC2551">
        <v>9.3800000000000008</v>
      </c>
      <c r="AD2551">
        <v>2.34</v>
      </c>
      <c r="AE2551">
        <v>12.91</v>
      </c>
      <c r="AF2551">
        <v>0</v>
      </c>
      <c r="AG2551">
        <v>-1.19</v>
      </c>
      <c r="AH2551" t="s">
        <v>54</v>
      </c>
      <c r="AK2551">
        <v>0</v>
      </c>
      <c r="AL2551">
        <v>0</v>
      </c>
    </row>
    <row r="2552" spans="1:38" x14ac:dyDescent="0.25">
      <c r="A2552" t="s">
        <v>2821</v>
      </c>
      <c r="B2552" s="1">
        <v>45006</v>
      </c>
      <c r="C2552" t="s">
        <v>283</v>
      </c>
      <c r="D2552" t="s">
        <v>122</v>
      </c>
      <c r="E2552" t="s">
        <v>123</v>
      </c>
      <c r="F2552" t="s">
        <v>124</v>
      </c>
      <c r="G2552" t="s">
        <v>43</v>
      </c>
      <c r="H2552" t="s">
        <v>44</v>
      </c>
      <c r="I2552" t="s">
        <v>45</v>
      </c>
      <c r="J2552" t="s">
        <v>46</v>
      </c>
      <c r="K2552" t="s">
        <v>103</v>
      </c>
      <c r="M2552" t="s">
        <v>95</v>
      </c>
      <c r="N2552" t="s">
        <v>96</v>
      </c>
      <c r="O2552">
        <v>30</v>
      </c>
      <c r="P2552">
        <v>31</v>
      </c>
      <c r="Q2552" t="b">
        <v>0</v>
      </c>
      <c r="R2552">
        <v>1</v>
      </c>
      <c r="S2552">
        <v>2</v>
      </c>
      <c r="T2552" t="s">
        <v>62</v>
      </c>
      <c r="U2552" t="s">
        <v>63</v>
      </c>
      <c r="V2552" t="s">
        <v>52</v>
      </c>
      <c r="W2552" t="s">
        <v>53</v>
      </c>
      <c r="X2552">
        <v>18.2</v>
      </c>
      <c r="Y2552">
        <v>14.56</v>
      </c>
      <c r="Z2552">
        <v>10.44</v>
      </c>
      <c r="AA2552">
        <v>1.8</v>
      </c>
      <c r="AB2552">
        <v>12.24</v>
      </c>
      <c r="AC2552">
        <v>10.28</v>
      </c>
      <c r="AD2552">
        <v>1.96</v>
      </c>
      <c r="AE2552">
        <v>13.17</v>
      </c>
      <c r="AF2552">
        <v>0</v>
      </c>
      <c r="AG2552">
        <v>-0.93</v>
      </c>
      <c r="AH2552" t="s">
        <v>54</v>
      </c>
      <c r="AK2552">
        <v>8</v>
      </c>
      <c r="AL2552">
        <v>0</v>
      </c>
    </row>
    <row r="2553" spans="1:38" x14ac:dyDescent="0.25">
      <c r="A2553" t="s">
        <v>2822</v>
      </c>
      <c r="B2553" s="1">
        <v>45187</v>
      </c>
      <c r="C2553" t="s">
        <v>426</v>
      </c>
      <c r="D2553" t="s">
        <v>40</v>
      </c>
      <c r="E2553" t="s">
        <v>41</v>
      </c>
      <c r="F2553" t="s">
        <v>42</v>
      </c>
      <c r="G2553" t="s">
        <v>111</v>
      </c>
      <c r="H2553" t="s">
        <v>112</v>
      </c>
      <c r="I2553" t="s">
        <v>113</v>
      </c>
      <c r="J2553" t="s">
        <v>46</v>
      </c>
      <c r="K2553" t="s">
        <v>213</v>
      </c>
      <c r="L2553" t="s">
        <v>214</v>
      </c>
      <c r="M2553" t="s">
        <v>215</v>
      </c>
      <c r="N2553" t="s">
        <v>216</v>
      </c>
      <c r="O2553">
        <v>30</v>
      </c>
      <c r="P2553">
        <v>29</v>
      </c>
      <c r="Q2553" t="b">
        <v>1</v>
      </c>
      <c r="R2553">
        <v>3</v>
      </c>
      <c r="S2553">
        <v>1</v>
      </c>
      <c r="T2553" t="s">
        <v>62</v>
      </c>
      <c r="U2553" t="s">
        <v>63</v>
      </c>
      <c r="V2553" t="s">
        <v>52</v>
      </c>
      <c r="W2553" t="s">
        <v>53</v>
      </c>
      <c r="X2553">
        <v>492</v>
      </c>
      <c r="Y2553">
        <v>418.2</v>
      </c>
      <c r="Z2553">
        <v>410.13</v>
      </c>
      <c r="AA2553">
        <v>1.8</v>
      </c>
      <c r="AB2553">
        <v>411.93</v>
      </c>
      <c r="AC2553">
        <v>346.02</v>
      </c>
      <c r="AD2553">
        <v>65.91</v>
      </c>
      <c r="AE2553">
        <v>368.97</v>
      </c>
      <c r="AF2553">
        <v>0</v>
      </c>
      <c r="AG2553">
        <v>42.96</v>
      </c>
      <c r="AH2553" t="s">
        <v>54</v>
      </c>
      <c r="AK2553">
        <v>8</v>
      </c>
      <c r="AL2553">
        <v>0</v>
      </c>
    </row>
    <row r="2554" spans="1:38" x14ac:dyDescent="0.25">
      <c r="A2554" t="s">
        <v>2823</v>
      </c>
      <c r="B2554" s="1">
        <v>45207</v>
      </c>
      <c r="C2554" t="s">
        <v>248</v>
      </c>
      <c r="D2554" t="s">
        <v>90</v>
      </c>
      <c r="E2554" t="s">
        <v>91</v>
      </c>
      <c r="F2554" t="s">
        <v>92</v>
      </c>
      <c r="G2554" t="s">
        <v>111</v>
      </c>
      <c r="H2554" t="s">
        <v>112</v>
      </c>
      <c r="I2554" t="s">
        <v>113</v>
      </c>
      <c r="J2554" t="s">
        <v>46</v>
      </c>
      <c r="K2554" t="s">
        <v>184</v>
      </c>
      <c r="L2554" t="s">
        <v>185</v>
      </c>
      <c r="M2554" t="s">
        <v>186</v>
      </c>
      <c r="N2554" t="s">
        <v>171</v>
      </c>
      <c r="O2554">
        <v>30</v>
      </c>
      <c r="P2554">
        <v>29</v>
      </c>
      <c r="Q2554" t="b">
        <v>1</v>
      </c>
      <c r="R2554">
        <v>3</v>
      </c>
      <c r="S2554">
        <v>0</v>
      </c>
      <c r="T2554" t="s">
        <v>99</v>
      </c>
      <c r="U2554" t="s">
        <v>100</v>
      </c>
      <c r="V2554" t="s">
        <v>52</v>
      </c>
      <c r="W2554" t="s">
        <v>53</v>
      </c>
      <c r="X2554">
        <v>558</v>
      </c>
      <c r="Y2554">
        <v>474.3</v>
      </c>
      <c r="Z2554">
        <v>470.8</v>
      </c>
      <c r="AA2554">
        <v>1.78</v>
      </c>
      <c r="AB2554">
        <v>472.58</v>
      </c>
      <c r="AC2554">
        <v>415.87</v>
      </c>
      <c r="AD2554">
        <v>56.71</v>
      </c>
      <c r="AE2554">
        <v>451.35</v>
      </c>
      <c r="AF2554">
        <v>0</v>
      </c>
      <c r="AG2554">
        <v>21.23</v>
      </c>
      <c r="AH2554" t="s">
        <v>54</v>
      </c>
      <c r="AK2554">
        <v>5</v>
      </c>
      <c r="AL2554">
        <v>1</v>
      </c>
    </row>
    <row r="2555" spans="1:38" x14ac:dyDescent="0.25">
      <c r="A2555" t="s">
        <v>2824</v>
      </c>
      <c r="B2555" s="1">
        <v>44966</v>
      </c>
      <c r="C2555" t="s">
        <v>517</v>
      </c>
      <c r="D2555" t="s">
        <v>122</v>
      </c>
      <c r="E2555" t="s">
        <v>123</v>
      </c>
      <c r="F2555" t="s">
        <v>124</v>
      </c>
      <c r="G2555" t="s">
        <v>111</v>
      </c>
      <c r="H2555" t="s">
        <v>112</v>
      </c>
      <c r="I2555" t="s">
        <v>113</v>
      </c>
      <c r="J2555" t="s">
        <v>46</v>
      </c>
      <c r="K2555" t="s">
        <v>60</v>
      </c>
      <c r="L2555" t="s">
        <v>61</v>
      </c>
      <c r="M2555" t="s">
        <v>48</v>
      </c>
      <c r="N2555" t="s">
        <v>49</v>
      </c>
      <c r="O2555">
        <v>30</v>
      </c>
      <c r="P2555">
        <v>31</v>
      </c>
      <c r="Q2555" t="b">
        <v>1</v>
      </c>
      <c r="R2555">
        <v>2</v>
      </c>
      <c r="S2555">
        <v>0</v>
      </c>
      <c r="T2555" t="s">
        <v>143</v>
      </c>
      <c r="U2555" t="s">
        <v>144</v>
      </c>
      <c r="V2555" t="s">
        <v>139</v>
      </c>
      <c r="W2555" t="s">
        <v>53</v>
      </c>
      <c r="X2555">
        <v>174</v>
      </c>
      <c r="Y2555">
        <v>147.9</v>
      </c>
      <c r="Z2555">
        <v>146.51</v>
      </c>
      <c r="AA2555">
        <v>1.77</v>
      </c>
      <c r="AB2555">
        <v>148.28</v>
      </c>
      <c r="AC2555">
        <v>118.62</v>
      </c>
      <c r="AD2555">
        <v>29.66</v>
      </c>
      <c r="AE2555">
        <v>131.15</v>
      </c>
      <c r="AF2555">
        <v>8.1999999999999993</v>
      </c>
      <c r="AG2555">
        <v>8.93</v>
      </c>
      <c r="AH2555" t="s">
        <v>54</v>
      </c>
      <c r="AK2555">
        <v>2</v>
      </c>
      <c r="AL2555">
        <v>0</v>
      </c>
    </row>
    <row r="2556" spans="1:38" x14ac:dyDescent="0.25">
      <c r="A2556" t="s">
        <v>2825</v>
      </c>
      <c r="B2556" s="1">
        <v>45162</v>
      </c>
      <c r="C2556" t="s">
        <v>366</v>
      </c>
      <c r="D2556" t="s">
        <v>77</v>
      </c>
      <c r="E2556" t="s">
        <v>78</v>
      </c>
      <c r="F2556" t="s">
        <v>79</v>
      </c>
      <c r="G2556" t="s">
        <v>43</v>
      </c>
      <c r="H2556" t="s">
        <v>44</v>
      </c>
      <c r="I2556" t="s">
        <v>45</v>
      </c>
      <c r="J2556" t="s">
        <v>46</v>
      </c>
      <c r="K2556" t="s">
        <v>83</v>
      </c>
      <c r="M2556" t="s">
        <v>84</v>
      </c>
      <c r="N2556" t="s">
        <v>85</v>
      </c>
      <c r="O2556">
        <v>30</v>
      </c>
      <c r="P2556">
        <v>29</v>
      </c>
      <c r="Q2556" t="b">
        <v>0</v>
      </c>
      <c r="R2556">
        <v>1</v>
      </c>
      <c r="S2556">
        <v>0</v>
      </c>
      <c r="T2556" t="s">
        <v>99</v>
      </c>
      <c r="U2556" t="s">
        <v>100</v>
      </c>
      <c r="V2556" t="s">
        <v>52</v>
      </c>
      <c r="W2556" t="s">
        <v>53</v>
      </c>
      <c r="X2556">
        <v>7.2</v>
      </c>
      <c r="Y2556">
        <v>5.76</v>
      </c>
      <c r="Z2556">
        <v>3.4</v>
      </c>
      <c r="AA2556">
        <v>1.78</v>
      </c>
      <c r="AB2556">
        <v>5.18</v>
      </c>
      <c r="AC2556">
        <v>4.5599999999999996</v>
      </c>
      <c r="AD2556">
        <v>1</v>
      </c>
      <c r="AE2556">
        <v>5.31</v>
      </c>
      <c r="AF2556">
        <v>0</v>
      </c>
      <c r="AG2556">
        <v>-0.13</v>
      </c>
      <c r="AH2556" t="s">
        <v>54</v>
      </c>
      <c r="AK2556">
        <v>9</v>
      </c>
      <c r="AL2556">
        <v>0</v>
      </c>
    </row>
    <row r="2557" spans="1:38" x14ac:dyDescent="0.25">
      <c r="A2557" t="s">
        <v>2826</v>
      </c>
      <c r="B2557" s="1">
        <v>45201</v>
      </c>
      <c r="C2557" t="s">
        <v>793</v>
      </c>
      <c r="D2557" t="s">
        <v>66</v>
      </c>
      <c r="E2557" t="s">
        <v>67</v>
      </c>
      <c r="F2557" t="s">
        <v>68</v>
      </c>
      <c r="G2557" t="s">
        <v>80</v>
      </c>
      <c r="H2557" t="s">
        <v>81</v>
      </c>
      <c r="I2557" t="s">
        <v>82</v>
      </c>
      <c r="J2557" t="s">
        <v>46</v>
      </c>
      <c r="K2557" t="s">
        <v>47</v>
      </c>
      <c r="M2557" t="s">
        <v>48</v>
      </c>
      <c r="N2557" t="s">
        <v>49</v>
      </c>
      <c r="O2557">
        <v>30</v>
      </c>
      <c r="P2557">
        <v>29</v>
      </c>
      <c r="Q2557" t="b">
        <v>0</v>
      </c>
      <c r="R2557">
        <v>1</v>
      </c>
      <c r="S2557">
        <v>2</v>
      </c>
      <c r="T2557" t="s">
        <v>62</v>
      </c>
      <c r="U2557" t="s">
        <v>63</v>
      </c>
      <c r="V2557" t="s">
        <v>52</v>
      </c>
      <c r="W2557" t="s">
        <v>53</v>
      </c>
      <c r="X2557">
        <v>14.8</v>
      </c>
      <c r="Y2557">
        <v>11.84</v>
      </c>
      <c r="Z2557">
        <v>8.83</v>
      </c>
      <c r="AA2557">
        <v>1.8</v>
      </c>
      <c r="AB2557">
        <v>10.63</v>
      </c>
      <c r="AC2557">
        <v>8.93</v>
      </c>
      <c r="AD2557">
        <v>1.7</v>
      </c>
      <c r="AE2557">
        <v>10.8</v>
      </c>
      <c r="AF2557">
        <v>0</v>
      </c>
      <c r="AG2557">
        <v>-0.17</v>
      </c>
      <c r="AH2557" t="s">
        <v>210</v>
      </c>
      <c r="AK2557">
        <v>9</v>
      </c>
      <c r="AL2557">
        <v>0</v>
      </c>
    </row>
    <row r="2558" spans="1:38" x14ac:dyDescent="0.25">
      <c r="A2558" t="s">
        <v>2827</v>
      </c>
      <c r="B2558" s="1">
        <v>45627</v>
      </c>
      <c r="C2558" t="s">
        <v>398</v>
      </c>
      <c r="D2558" t="s">
        <v>122</v>
      </c>
      <c r="E2558" t="s">
        <v>123</v>
      </c>
      <c r="F2558" t="s">
        <v>124</v>
      </c>
      <c r="G2558" t="s">
        <v>43</v>
      </c>
      <c r="H2558" t="s">
        <v>44</v>
      </c>
      <c r="I2558" t="s">
        <v>45</v>
      </c>
      <c r="J2558" t="s">
        <v>46</v>
      </c>
      <c r="K2558" t="s">
        <v>213</v>
      </c>
      <c r="L2558" t="s">
        <v>214</v>
      </c>
      <c r="M2558" t="s">
        <v>215</v>
      </c>
      <c r="N2558" t="s">
        <v>216</v>
      </c>
      <c r="O2558">
        <v>30</v>
      </c>
      <c r="P2558">
        <v>30</v>
      </c>
      <c r="Q2558" t="b">
        <v>1</v>
      </c>
      <c r="R2558">
        <v>3</v>
      </c>
      <c r="S2558">
        <v>0</v>
      </c>
      <c r="T2558" t="s">
        <v>50</v>
      </c>
      <c r="U2558" t="s">
        <v>51</v>
      </c>
      <c r="V2558" t="s">
        <v>52</v>
      </c>
      <c r="W2558" t="s">
        <v>53</v>
      </c>
      <c r="X2558">
        <v>492</v>
      </c>
      <c r="Y2558">
        <v>418.2</v>
      </c>
      <c r="Z2558">
        <v>405.39</v>
      </c>
      <c r="AA2558">
        <v>1.78</v>
      </c>
      <c r="AB2558">
        <v>407.17</v>
      </c>
      <c r="AC2558">
        <v>354.23</v>
      </c>
      <c r="AD2558">
        <v>52.93</v>
      </c>
      <c r="AE2558">
        <v>369.15</v>
      </c>
      <c r="AF2558">
        <v>0</v>
      </c>
      <c r="AG2558">
        <v>38.020000000000003</v>
      </c>
      <c r="AH2558" t="s">
        <v>54</v>
      </c>
      <c r="AK2558">
        <v>6</v>
      </c>
      <c r="AL2558">
        <v>1</v>
      </c>
    </row>
    <row r="2559" spans="1:38" x14ac:dyDescent="0.25">
      <c r="A2559" t="s">
        <v>2828</v>
      </c>
      <c r="B2559" s="1">
        <v>45473</v>
      </c>
      <c r="C2559" t="s">
        <v>407</v>
      </c>
      <c r="D2559" t="s">
        <v>77</v>
      </c>
      <c r="E2559" t="s">
        <v>78</v>
      </c>
      <c r="F2559" t="s">
        <v>79</v>
      </c>
      <c r="G2559" t="s">
        <v>57</v>
      </c>
      <c r="H2559" t="s">
        <v>58</v>
      </c>
      <c r="I2559" t="s">
        <v>59</v>
      </c>
      <c r="J2559" t="s">
        <v>46</v>
      </c>
      <c r="K2559" t="s">
        <v>47</v>
      </c>
      <c r="M2559" t="s">
        <v>48</v>
      </c>
      <c r="N2559" t="s">
        <v>49</v>
      </c>
      <c r="O2559">
        <v>30</v>
      </c>
      <c r="P2559">
        <v>29</v>
      </c>
      <c r="Q2559" t="b">
        <v>0</v>
      </c>
      <c r="R2559">
        <v>1</v>
      </c>
      <c r="S2559">
        <v>1</v>
      </c>
      <c r="T2559" t="s">
        <v>99</v>
      </c>
      <c r="U2559" t="s">
        <v>100</v>
      </c>
      <c r="V2559" t="s">
        <v>52</v>
      </c>
      <c r="W2559" t="s">
        <v>53</v>
      </c>
      <c r="X2559">
        <v>14.8</v>
      </c>
      <c r="Y2559">
        <v>11.84</v>
      </c>
      <c r="Z2559">
        <v>7.86</v>
      </c>
      <c r="AA2559">
        <v>1.78</v>
      </c>
      <c r="AB2559">
        <v>9.64</v>
      </c>
      <c r="AC2559">
        <v>8.48</v>
      </c>
      <c r="AD2559">
        <v>1.1599999999999999</v>
      </c>
      <c r="AE2559">
        <v>11.04</v>
      </c>
      <c r="AF2559">
        <v>0</v>
      </c>
      <c r="AG2559">
        <v>-1.4</v>
      </c>
      <c r="AH2559" t="s">
        <v>54</v>
      </c>
      <c r="AK2559">
        <v>5</v>
      </c>
      <c r="AL2559">
        <v>1</v>
      </c>
    </row>
    <row r="2560" spans="1:38" x14ac:dyDescent="0.25">
      <c r="A2560" t="s">
        <v>2829</v>
      </c>
      <c r="B2560" s="1">
        <v>45341</v>
      </c>
      <c r="C2560" t="s">
        <v>201</v>
      </c>
      <c r="D2560" t="s">
        <v>122</v>
      </c>
      <c r="E2560" t="s">
        <v>123</v>
      </c>
      <c r="F2560" t="s">
        <v>124</v>
      </c>
      <c r="G2560" t="s">
        <v>57</v>
      </c>
      <c r="H2560" t="s">
        <v>58</v>
      </c>
      <c r="I2560" t="s">
        <v>59</v>
      </c>
      <c r="J2560" t="s">
        <v>46</v>
      </c>
      <c r="K2560" t="s">
        <v>175</v>
      </c>
      <c r="L2560" t="s">
        <v>176</v>
      </c>
      <c r="M2560" t="s">
        <v>177</v>
      </c>
      <c r="N2560" t="s">
        <v>157</v>
      </c>
      <c r="O2560">
        <v>90</v>
      </c>
      <c r="P2560">
        <v>87</v>
      </c>
      <c r="Q2560" t="b">
        <v>1</v>
      </c>
      <c r="R2560">
        <v>4</v>
      </c>
      <c r="S2560">
        <v>0</v>
      </c>
      <c r="T2560" t="s">
        <v>50</v>
      </c>
      <c r="U2560" t="s">
        <v>51</v>
      </c>
      <c r="V2560" t="s">
        <v>52</v>
      </c>
      <c r="W2560" t="s">
        <v>53</v>
      </c>
      <c r="X2560">
        <v>612</v>
      </c>
      <c r="Y2560">
        <v>520.20000000000005</v>
      </c>
      <c r="Z2560">
        <v>1544.2</v>
      </c>
      <c r="AA2560">
        <v>1.78</v>
      </c>
      <c r="AB2560">
        <v>1545.98</v>
      </c>
      <c r="AC2560">
        <v>1345</v>
      </c>
      <c r="AD2560">
        <v>200.98</v>
      </c>
      <c r="AE2560">
        <v>1420.17</v>
      </c>
      <c r="AF2560">
        <v>0</v>
      </c>
      <c r="AG2560">
        <v>125.81</v>
      </c>
      <c r="AH2560" t="s">
        <v>54</v>
      </c>
      <c r="AK2560">
        <v>0</v>
      </c>
      <c r="AL2560">
        <v>0</v>
      </c>
    </row>
    <row r="2561" spans="1:38" x14ac:dyDescent="0.25">
      <c r="A2561" t="s">
        <v>2830</v>
      </c>
      <c r="B2561" s="1">
        <v>45361</v>
      </c>
      <c r="C2561" t="s">
        <v>126</v>
      </c>
      <c r="D2561" t="s">
        <v>122</v>
      </c>
      <c r="E2561" t="s">
        <v>123</v>
      </c>
      <c r="F2561" t="s">
        <v>124</v>
      </c>
      <c r="G2561" t="s">
        <v>111</v>
      </c>
      <c r="H2561" t="s">
        <v>112</v>
      </c>
      <c r="I2561" t="s">
        <v>113</v>
      </c>
      <c r="J2561" t="s">
        <v>46</v>
      </c>
      <c r="K2561" t="s">
        <v>47</v>
      </c>
      <c r="M2561" t="s">
        <v>48</v>
      </c>
      <c r="N2561" t="s">
        <v>49</v>
      </c>
      <c r="O2561">
        <v>90</v>
      </c>
      <c r="P2561">
        <v>86</v>
      </c>
      <c r="Q2561" t="b">
        <v>0</v>
      </c>
      <c r="R2561">
        <v>1</v>
      </c>
      <c r="S2561">
        <v>0</v>
      </c>
      <c r="T2561" t="s">
        <v>50</v>
      </c>
      <c r="U2561" t="s">
        <v>51</v>
      </c>
      <c r="V2561" t="s">
        <v>52</v>
      </c>
      <c r="W2561" t="s">
        <v>53</v>
      </c>
      <c r="X2561">
        <v>14.8</v>
      </c>
      <c r="Y2561">
        <v>11.84</v>
      </c>
      <c r="Z2561">
        <v>20.059999999999999</v>
      </c>
      <c r="AA2561">
        <v>1.78</v>
      </c>
      <c r="AB2561">
        <v>21.84</v>
      </c>
      <c r="AC2561">
        <v>19</v>
      </c>
      <c r="AD2561">
        <v>2.84</v>
      </c>
      <c r="AE2561">
        <v>32.090000000000003</v>
      </c>
      <c r="AF2561">
        <v>0</v>
      </c>
      <c r="AG2561">
        <v>-10.25</v>
      </c>
      <c r="AH2561" t="s">
        <v>54</v>
      </c>
      <c r="AK2561">
        <v>4</v>
      </c>
      <c r="AL2561">
        <v>0</v>
      </c>
    </row>
    <row r="2562" spans="1:38" x14ac:dyDescent="0.25">
      <c r="A2562" t="s">
        <v>2831</v>
      </c>
      <c r="B2562" s="1">
        <v>45337</v>
      </c>
      <c r="C2562" t="s">
        <v>299</v>
      </c>
      <c r="D2562" t="s">
        <v>40</v>
      </c>
      <c r="E2562" t="s">
        <v>41</v>
      </c>
      <c r="F2562" t="s">
        <v>42</v>
      </c>
      <c r="G2562" t="s">
        <v>57</v>
      </c>
      <c r="H2562" t="s">
        <v>58</v>
      </c>
      <c r="I2562" t="s">
        <v>59</v>
      </c>
      <c r="J2562" t="s">
        <v>46</v>
      </c>
      <c r="K2562" t="s">
        <v>154</v>
      </c>
      <c r="L2562" t="s">
        <v>155</v>
      </c>
      <c r="M2562" t="s">
        <v>156</v>
      </c>
      <c r="N2562" t="s">
        <v>157</v>
      </c>
      <c r="O2562">
        <v>90</v>
      </c>
      <c r="P2562">
        <v>87</v>
      </c>
      <c r="Q2562" t="b">
        <v>1</v>
      </c>
      <c r="R2562">
        <v>4</v>
      </c>
      <c r="S2562">
        <v>0</v>
      </c>
      <c r="T2562" t="s">
        <v>50</v>
      </c>
      <c r="U2562" t="s">
        <v>51</v>
      </c>
      <c r="V2562" t="s">
        <v>52</v>
      </c>
      <c r="W2562" t="s">
        <v>53</v>
      </c>
      <c r="X2562">
        <v>936</v>
      </c>
      <c r="Y2562">
        <v>795.6</v>
      </c>
      <c r="Z2562">
        <v>2352.36</v>
      </c>
      <c r="AA2562">
        <v>1.78</v>
      </c>
      <c r="AB2562">
        <v>2354.14</v>
      </c>
      <c r="AC2562">
        <v>2048.1</v>
      </c>
      <c r="AD2562">
        <v>306.04000000000002</v>
      </c>
      <c r="AE2562">
        <v>2139.4699999999998</v>
      </c>
      <c r="AF2562">
        <v>0</v>
      </c>
      <c r="AG2562">
        <v>214.67</v>
      </c>
      <c r="AH2562" t="s">
        <v>54</v>
      </c>
      <c r="AK2562">
        <v>4</v>
      </c>
      <c r="AL2562">
        <v>0</v>
      </c>
    </row>
    <row r="2563" spans="1:38" x14ac:dyDescent="0.25">
      <c r="A2563" t="s">
        <v>2832</v>
      </c>
      <c r="B2563" s="1">
        <v>45204</v>
      </c>
      <c r="C2563" t="s">
        <v>294</v>
      </c>
      <c r="D2563" t="s">
        <v>40</v>
      </c>
      <c r="E2563" t="s">
        <v>41</v>
      </c>
      <c r="F2563" t="s">
        <v>42</v>
      </c>
      <c r="G2563" t="s">
        <v>43</v>
      </c>
      <c r="H2563" t="s">
        <v>44</v>
      </c>
      <c r="I2563" t="s">
        <v>45</v>
      </c>
      <c r="J2563" t="s">
        <v>46</v>
      </c>
      <c r="K2563" t="s">
        <v>114</v>
      </c>
      <c r="L2563" t="s">
        <v>115</v>
      </c>
      <c r="M2563" t="s">
        <v>116</v>
      </c>
      <c r="N2563" t="s">
        <v>117</v>
      </c>
      <c r="O2563">
        <v>30</v>
      </c>
      <c r="P2563">
        <v>29</v>
      </c>
      <c r="Q2563" t="b">
        <v>1</v>
      </c>
      <c r="R2563">
        <v>4</v>
      </c>
      <c r="S2563">
        <v>0</v>
      </c>
      <c r="T2563" t="s">
        <v>50</v>
      </c>
      <c r="U2563" t="s">
        <v>51</v>
      </c>
      <c r="V2563" t="s">
        <v>52</v>
      </c>
      <c r="W2563" t="s">
        <v>53</v>
      </c>
      <c r="X2563">
        <v>564</v>
      </c>
      <c r="Y2563">
        <v>479.4</v>
      </c>
      <c r="Z2563">
        <v>483.14</v>
      </c>
      <c r="AA2563">
        <v>1.78</v>
      </c>
      <c r="AB2563">
        <v>484.92</v>
      </c>
      <c r="AC2563">
        <v>421.88</v>
      </c>
      <c r="AD2563">
        <v>63.04</v>
      </c>
      <c r="AE2563">
        <v>426.41</v>
      </c>
      <c r="AF2563">
        <v>0</v>
      </c>
      <c r="AG2563">
        <v>58.51</v>
      </c>
      <c r="AH2563" t="s">
        <v>54</v>
      </c>
      <c r="AK2563">
        <v>9</v>
      </c>
      <c r="AL2563">
        <v>0</v>
      </c>
    </row>
    <row r="2564" spans="1:38" x14ac:dyDescent="0.25">
      <c r="A2564" t="s">
        <v>2833</v>
      </c>
      <c r="B2564" s="1">
        <v>45471</v>
      </c>
      <c r="C2564" t="s">
        <v>328</v>
      </c>
      <c r="D2564" t="s">
        <v>66</v>
      </c>
      <c r="E2564" t="s">
        <v>67</v>
      </c>
      <c r="F2564" t="s">
        <v>68</v>
      </c>
      <c r="G2564" t="s">
        <v>111</v>
      </c>
      <c r="H2564" t="s">
        <v>112</v>
      </c>
      <c r="I2564" t="s">
        <v>113</v>
      </c>
      <c r="J2564" t="s">
        <v>46</v>
      </c>
      <c r="K2564" t="s">
        <v>47</v>
      </c>
      <c r="M2564" t="s">
        <v>48</v>
      </c>
      <c r="N2564" t="s">
        <v>49</v>
      </c>
      <c r="O2564">
        <v>30</v>
      </c>
      <c r="P2564">
        <v>30</v>
      </c>
      <c r="Q2564" t="b">
        <v>0</v>
      </c>
      <c r="R2564">
        <v>1</v>
      </c>
      <c r="S2564">
        <v>2</v>
      </c>
      <c r="T2564" t="s">
        <v>50</v>
      </c>
      <c r="U2564" t="s">
        <v>51</v>
      </c>
      <c r="V2564" t="s">
        <v>52</v>
      </c>
      <c r="W2564" t="s">
        <v>53</v>
      </c>
      <c r="X2564">
        <v>14.8</v>
      </c>
      <c r="Y2564">
        <v>11.84</v>
      </c>
      <c r="Z2564">
        <v>8.36</v>
      </c>
      <c r="AA2564">
        <v>1.78</v>
      </c>
      <c r="AB2564">
        <v>10.14</v>
      </c>
      <c r="AC2564">
        <v>8.82</v>
      </c>
      <c r="AD2564">
        <v>1.32</v>
      </c>
      <c r="AE2564">
        <v>10.74</v>
      </c>
      <c r="AF2564">
        <v>0</v>
      </c>
      <c r="AG2564">
        <v>-0.6</v>
      </c>
      <c r="AH2564" t="s">
        <v>54</v>
      </c>
      <c r="AK2564">
        <v>9</v>
      </c>
      <c r="AL2564">
        <v>1</v>
      </c>
    </row>
    <row r="2565" spans="1:38" x14ac:dyDescent="0.25">
      <c r="A2565" t="s">
        <v>2834</v>
      </c>
      <c r="B2565" s="1">
        <v>45104</v>
      </c>
      <c r="C2565" t="s">
        <v>126</v>
      </c>
      <c r="D2565" t="s">
        <v>66</v>
      </c>
      <c r="E2565" t="s">
        <v>67</v>
      </c>
      <c r="F2565" t="s">
        <v>68</v>
      </c>
      <c r="G2565" t="s">
        <v>57</v>
      </c>
      <c r="H2565" t="s">
        <v>58</v>
      </c>
      <c r="I2565" t="s">
        <v>59</v>
      </c>
      <c r="J2565" t="s">
        <v>46</v>
      </c>
      <c r="K2565" t="s">
        <v>134</v>
      </c>
      <c r="M2565" t="s">
        <v>135</v>
      </c>
      <c r="N2565" t="s">
        <v>136</v>
      </c>
      <c r="O2565">
        <v>28</v>
      </c>
      <c r="P2565">
        <v>28</v>
      </c>
      <c r="Q2565" t="b">
        <v>0</v>
      </c>
      <c r="R2565">
        <v>4</v>
      </c>
      <c r="S2565">
        <v>0</v>
      </c>
      <c r="T2565" t="s">
        <v>73</v>
      </c>
      <c r="U2565" t="s">
        <v>74</v>
      </c>
      <c r="V2565" t="s">
        <v>52</v>
      </c>
      <c r="W2565" t="s">
        <v>53</v>
      </c>
      <c r="X2565">
        <v>4998</v>
      </c>
      <c r="Y2565">
        <v>4248.3</v>
      </c>
      <c r="Z2565">
        <v>2642.73</v>
      </c>
      <c r="AA2565">
        <v>1.79</v>
      </c>
      <c r="AB2565">
        <v>2644.52</v>
      </c>
      <c r="AC2565">
        <v>2247.84</v>
      </c>
      <c r="AD2565">
        <v>396.68</v>
      </c>
      <c r="AE2565">
        <v>3962.8</v>
      </c>
      <c r="AF2565">
        <v>0</v>
      </c>
      <c r="AG2565">
        <v>-1318.28</v>
      </c>
      <c r="AH2565" t="s">
        <v>54</v>
      </c>
      <c r="AK2565">
        <v>11</v>
      </c>
      <c r="AL2565">
        <v>1</v>
      </c>
    </row>
    <row r="2566" spans="1:38" x14ac:dyDescent="0.25">
      <c r="A2566" t="s">
        <v>2835</v>
      </c>
      <c r="B2566" s="1">
        <v>45587</v>
      </c>
      <c r="C2566" t="s">
        <v>479</v>
      </c>
      <c r="D2566" t="s">
        <v>77</v>
      </c>
      <c r="E2566" t="s">
        <v>78</v>
      </c>
      <c r="F2566" t="s">
        <v>79</v>
      </c>
      <c r="G2566" t="s">
        <v>57</v>
      </c>
      <c r="H2566" t="s">
        <v>58</v>
      </c>
      <c r="I2566" t="s">
        <v>59</v>
      </c>
      <c r="J2566" t="s">
        <v>46</v>
      </c>
      <c r="K2566" t="s">
        <v>163</v>
      </c>
      <c r="L2566" t="s">
        <v>164</v>
      </c>
      <c r="M2566" t="s">
        <v>165</v>
      </c>
      <c r="N2566" t="s">
        <v>157</v>
      </c>
      <c r="O2566">
        <v>30</v>
      </c>
      <c r="P2566">
        <v>28</v>
      </c>
      <c r="Q2566" t="b">
        <v>1</v>
      </c>
      <c r="R2566">
        <v>4</v>
      </c>
      <c r="S2566">
        <v>0</v>
      </c>
      <c r="T2566" t="s">
        <v>137</v>
      </c>
      <c r="U2566" t="s">
        <v>138</v>
      </c>
      <c r="V2566" t="s">
        <v>139</v>
      </c>
      <c r="W2566" t="s">
        <v>140</v>
      </c>
      <c r="X2566">
        <v>936</v>
      </c>
      <c r="Y2566">
        <v>795.6</v>
      </c>
      <c r="Z2566">
        <v>755.82</v>
      </c>
      <c r="AA2566">
        <v>3.78</v>
      </c>
      <c r="AB2566">
        <v>759.6</v>
      </c>
      <c r="AC2566">
        <v>546.91</v>
      </c>
      <c r="AD2566">
        <v>212.69</v>
      </c>
      <c r="AE2566">
        <v>717.3</v>
      </c>
      <c r="AF2566">
        <v>0</v>
      </c>
      <c r="AG2566">
        <v>42.3</v>
      </c>
      <c r="AH2566" t="s">
        <v>54</v>
      </c>
      <c r="AK2566">
        <v>5</v>
      </c>
      <c r="AL2566">
        <v>0</v>
      </c>
    </row>
    <row r="2567" spans="1:38" x14ac:dyDescent="0.25">
      <c r="A2567" t="s">
        <v>2836</v>
      </c>
      <c r="B2567" s="1">
        <v>45418</v>
      </c>
      <c r="C2567" t="s">
        <v>294</v>
      </c>
      <c r="D2567" t="s">
        <v>77</v>
      </c>
      <c r="E2567" t="s">
        <v>78</v>
      </c>
      <c r="F2567" t="s">
        <v>79</v>
      </c>
      <c r="G2567" t="s">
        <v>80</v>
      </c>
      <c r="H2567" t="s">
        <v>81</v>
      </c>
      <c r="I2567" t="s">
        <v>82</v>
      </c>
      <c r="J2567" t="s">
        <v>46</v>
      </c>
      <c r="K2567" t="s">
        <v>47</v>
      </c>
      <c r="M2567" t="s">
        <v>48</v>
      </c>
      <c r="N2567" t="s">
        <v>49</v>
      </c>
      <c r="O2567">
        <v>30</v>
      </c>
      <c r="P2567">
        <v>31</v>
      </c>
      <c r="Q2567" t="b">
        <v>0</v>
      </c>
      <c r="R2567">
        <v>1</v>
      </c>
      <c r="S2567">
        <v>1</v>
      </c>
      <c r="T2567" t="s">
        <v>143</v>
      </c>
      <c r="U2567" t="s">
        <v>144</v>
      </c>
      <c r="V2567" t="s">
        <v>139</v>
      </c>
      <c r="W2567" t="s">
        <v>53</v>
      </c>
      <c r="X2567">
        <v>14.8</v>
      </c>
      <c r="Y2567">
        <v>11.84</v>
      </c>
      <c r="Z2567">
        <v>8.5500000000000007</v>
      </c>
      <c r="AA2567">
        <v>1.77</v>
      </c>
      <c r="AB2567">
        <v>10.32</v>
      </c>
      <c r="AC2567">
        <v>8.25</v>
      </c>
      <c r="AD2567">
        <v>2.06</v>
      </c>
      <c r="AE2567">
        <v>10.67</v>
      </c>
      <c r="AF2567">
        <v>0</v>
      </c>
      <c r="AG2567">
        <v>-0.35</v>
      </c>
      <c r="AH2567" t="s">
        <v>54</v>
      </c>
      <c r="AK2567">
        <v>4</v>
      </c>
      <c r="AL2567">
        <v>0</v>
      </c>
    </row>
    <row r="2568" spans="1:38" x14ac:dyDescent="0.25">
      <c r="A2568" t="s">
        <v>2837</v>
      </c>
      <c r="B2568" s="1">
        <v>45184</v>
      </c>
      <c r="C2568" t="s">
        <v>188</v>
      </c>
      <c r="D2568" t="s">
        <v>40</v>
      </c>
      <c r="E2568" t="s">
        <v>41</v>
      </c>
      <c r="F2568" t="s">
        <v>42</v>
      </c>
      <c r="G2568" t="s">
        <v>111</v>
      </c>
      <c r="H2568" t="s">
        <v>112</v>
      </c>
      <c r="I2568" t="s">
        <v>113</v>
      </c>
      <c r="J2568" t="s">
        <v>46</v>
      </c>
      <c r="K2568" t="s">
        <v>168</v>
      </c>
      <c r="L2568" t="s">
        <v>169</v>
      </c>
      <c r="M2568" t="s">
        <v>170</v>
      </c>
      <c r="N2568" t="s">
        <v>171</v>
      </c>
      <c r="O2568">
        <v>30</v>
      </c>
      <c r="P2568">
        <v>30</v>
      </c>
      <c r="Q2568" t="b">
        <v>1</v>
      </c>
      <c r="R2568">
        <v>3</v>
      </c>
      <c r="S2568">
        <v>1</v>
      </c>
      <c r="T2568" t="s">
        <v>50</v>
      </c>
      <c r="U2568" t="s">
        <v>51</v>
      </c>
      <c r="V2568" t="s">
        <v>52</v>
      </c>
      <c r="W2568" t="s">
        <v>53</v>
      </c>
      <c r="X2568">
        <v>594</v>
      </c>
      <c r="Y2568">
        <v>504.9</v>
      </c>
      <c r="Z2568">
        <v>488.26</v>
      </c>
      <c r="AA2568">
        <v>1.78</v>
      </c>
      <c r="AB2568">
        <v>490.04</v>
      </c>
      <c r="AC2568">
        <v>426.34</v>
      </c>
      <c r="AD2568">
        <v>63.71</v>
      </c>
      <c r="AE2568">
        <v>478.06</v>
      </c>
      <c r="AF2568">
        <v>0</v>
      </c>
      <c r="AG2568">
        <v>11.98</v>
      </c>
      <c r="AH2568" t="s">
        <v>54</v>
      </c>
      <c r="AK2568">
        <v>2</v>
      </c>
      <c r="AL2568">
        <v>0</v>
      </c>
    </row>
    <row r="2569" spans="1:38" x14ac:dyDescent="0.25">
      <c r="A2569" t="s">
        <v>2838</v>
      </c>
      <c r="B2569" s="1">
        <v>45574</v>
      </c>
      <c r="C2569" t="s">
        <v>39</v>
      </c>
      <c r="D2569" t="s">
        <v>77</v>
      </c>
      <c r="E2569" t="s">
        <v>78</v>
      </c>
      <c r="F2569" t="s">
        <v>79</v>
      </c>
      <c r="G2569" t="s">
        <v>111</v>
      </c>
      <c r="H2569" t="s">
        <v>112</v>
      </c>
      <c r="I2569" t="s">
        <v>113</v>
      </c>
      <c r="J2569" t="s">
        <v>46</v>
      </c>
      <c r="K2569" t="s">
        <v>83</v>
      </c>
      <c r="M2569" t="s">
        <v>84</v>
      </c>
      <c r="N2569" t="s">
        <v>85</v>
      </c>
      <c r="O2569">
        <v>30</v>
      </c>
      <c r="P2569">
        <v>29</v>
      </c>
      <c r="Q2569" t="b">
        <v>0</v>
      </c>
      <c r="R2569">
        <v>1</v>
      </c>
      <c r="S2569">
        <v>1</v>
      </c>
      <c r="T2569" t="s">
        <v>158</v>
      </c>
      <c r="U2569" t="s">
        <v>159</v>
      </c>
      <c r="V2569" t="s">
        <v>158</v>
      </c>
      <c r="W2569" t="s">
        <v>23</v>
      </c>
      <c r="X2569">
        <v>7.2</v>
      </c>
      <c r="Y2569">
        <v>5.76</v>
      </c>
      <c r="Z2569">
        <v>6.48</v>
      </c>
      <c r="AA2569">
        <v>0</v>
      </c>
      <c r="AB2569">
        <v>6.48</v>
      </c>
      <c r="AC2569">
        <v>0</v>
      </c>
      <c r="AD2569">
        <v>6.48</v>
      </c>
      <c r="AE2569">
        <v>5.45</v>
      </c>
      <c r="AF2569">
        <v>0</v>
      </c>
      <c r="AG2569">
        <v>1.03</v>
      </c>
      <c r="AH2569" t="s">
        <v>54</v>
      </c>
      <c r="AK2569">
        <v>9</v>
      </c>
      <c r="AL2569">
        <v>0</v>
      </c>
    </row>
    <row r="2570" spans="1:38" x14ac:dyDescent="0.25">
      <c r="A2570" t="s">
        <v>2839</v>
      </c>
      <c r="B2570" s="1">
        <v>45031</v>
      </c>
      <c r="C2570" t="s">
        <v>153</v>
      </c>
      <c r="D2570" t="s">
        <v>66</v>
      </c>
      <c r="E2570" t="s">
        <v>67</v>
      </c>
      <c r="F2570" t="s">
        <v>68</v>
      </c>
      <c r="G2570" t="s">
        <v>43</v>
      </c>
      <c r="H2570" t="s">
        <v>44</v>
      </c>
      <c r="I2570" t="s">
        <v>45</v>
      </c>
      <c r="J2570" t="s">
        <v>46</v>
      </c>
      <c r="K2570" t="s">
        <v>196</v>
      </c>
      <c r="M2570" t="s">
        <v>197</v>
      </c>
      <c r="N2570" t="s">
        <v>198</v>
      </c>
      <c r="O2570">
        <v>90</v>
      </c>
      <c r="P2570">
        <v>90</v>
      </c>
      <c r="Q2570" t="b">
        <v>0</v>
      </c>
      <c r="R2570">
        <v>1</v>
      </c>
      <c r="S2570">
        <v>0</v>
      </c>
      <c r="T2570" t="s">
        <v>99</v>
      </c>
      <c r="U2570" t="s">
        <v>100</v>
      </c>
      <c r="V2570" t="s">
        <v>52</v>
      </c>
      <c r="W2570" t="s">
        <v>53</v>
      </c>
      <c r="X2570">
        <v>12.4</v>
      </c>
      <c r="Y2570">
        <v>9.92</v>
      </c>
      <c r="Z2570">
        <v>5.82</v>
      </c>
      <c r="AA2570">
        <v>1.78</v>
      </c>
      <c r="AB2570">
        <v>7.6</v>
      </c>
      <c r="AC2570">
        <v>6.69</v>
      </c>
      <c r="AD2570">
        <v>1</v>
      </c>
      <c r="AE2570">
        <v>9.5</v>
      </c>
      <c r="AF2570">
        <v>0</v>
      </c>
      <c r="AG2570">
        <v>-1.9</v>
      </c>
      <c r="AH2570" t="s">
        <v>210</v>
      </c>
      <c r="AK2570">
        <v>10</v>
      </c>
      <c r="AL2570">
        <v>1</v>
      </c>
    </row>
    <row r="2571" spans="1:38" x14ac:dyDescent="0.25">
      <c r="A2571" t="s">
        <v>2840</v>
      </c>
      <c r="B2571" s="1">
        <v>45012</v>
      </c>
      <c r="C2571" t="s">
        <v>401</v>
      </c>
      <c r="D2571" t="s">
        <v>122</v>
      </c>
      <c r="E2571" t="s">
        <v>123</v>
      </c>
      <c r="F2571" t="s">
        <v>124</v>
      </c>
      <c r="G2571" t="s">
        <v>43</v>
      </c>
      <c r="H2571" t="s">
        <v>44</v>
      </c>
      <c r="I2571" t="s">
        <v>45</v>
      </c>
      <c r="J2571" t="s">
        <v>46</v>
      </c>
      <c r="K2571" t="s">
        <v>196</v>
      </c>
      <c r="M2571" t="s">
        <v>197</v>
      </c>
      <c r="N2571" t="s">
        <v>198</v>
      </c>
      <c r="O2571">
        <v>90</v>
      </c>
      <c r="P2571">
        <v>88</v>
      </c>
      <c r="Q2571" t="b">
        <v>0</v>
      </c>
      <c r="R2571">
        <v>1</v>
      </c>
      <c r="S2571">
        <v>0</v>
      </c>
      <c r="T2571" t="s">
        <v>73</v>
      </c>
      <c r="U2571" t="s">
        <v>74</v>
      </c>
      <c r="V2571" t="s">
        <v>52</v>
      </c>
      <c r="W2571" t="s">
        <v>53</v>
      </c>
      <c r="X2571">
        <v>12.4</v>
      </c>
      <c r="Y2571">
        <v>9.92</v>
      </c>
      <c r="Z2571">
        <v>5.48</v>
      </c>
      <c r="AA2571">
        <v>1.79</v>
      </c>
      <c r="AB2571">
        <v>7.27</v>
      </c>
      <c r="AC2571">
        <v>6.18</v>
      </c>
      <c r="AD2571">
        <v>1.0900000000000001</v>
      </c>
      <c r="AE2571">
        <v>8.83</v>
      </c>
      <c r="AF2571">
        <v>0</v>
      </c>
      <c r="AG2571">
        <v>-1.56</v>
      </c>
      <c r="AH2571" t="s">
        <v>210</v>
      </c>
      <c r="AK2571">
        <v>1</v>
      </c>
      <c r="AL2571">
        <v>0</v>
      </c>
    </row>
    <row r="2572" spans="1:38" x14ac:dyDescent="0.25">
      <c r="A2572" t="s">
        <v>2841</v>
      </c>
      <c r="B2572" s="1">
        <v>45419</v>
      </c>
      <c r="C2572" t="s">
        <v>201</v>
      </c>
      <c r="D2572" t="s">
        <v>40</v>
      </c>
      <c r="E2572" t="s">
        <v>41</v>
      </c>
      <c r="F2572" t="s">
        <v>42</v>
      </c>
      <c r="G2572" t="s">
        <v>111</v>
      </c>
      <c r="H2572" t="s">
        <v>112</v>
      </c>
      <c r="I2572" t="s">
        <v>113</v>
      </c>
      <c r="J2572" t="s">
        <v>46</v>
      </c>
      <c r="K2572" t="s">
        <v>93</v>
      </c>
      <c r="L2572" t="s">
        <v>94</v>
      </c>
      <c r="M2572" t="s">
        <v>95</v>
      </c>
      <c r="N2572" t="s">
        <v>96</v>
      </c>
      <c r="O2572">
        <v>90</v>
      </c>
      <c r="P2572">
        <v>90</v>
      </c>
      <c r="Q2572" t="b">
        <v>1</v>
      </c>
      <c r="R2572">
        <v>2</v>
      </c>
      <c r="S2572">
        <v>0</v>
      </c>
      <c r="T2572" t="s">
        <v>73</v>
      </c>
      <c r="U2572" t="s">
        <v>74</v>
      </c>
      <c r="V2572" t="s">
        <v>52</v>
      </c>
      <c r="W2572" t="s">
        <v>53</v>
      </c>
      <c r="X2572">
        <v>185.4</v>
      </c>
      <c r="Y2572">
        <v>157.59</v>
      </c>
      <c r="Z2572">
        <v>464.52</v>
      </c>
      <c r="AA2572">
        <v>1.79</v>
      </c>
      <c r="AB2572">
        <v>466.31</v>
      </c>
      <c r="AC2572">
        <v>396.36</v>
      </c>
      <c r="AD2572">
        <v>69.95</v>
      </c>
      <c r="AE2572">
        <v>433.72</v>
      </c>
      <c r="AF2572">
        <v>0</v>
      </c>
      <c r="AG2572">
        <v>32.58</v>
      </c>
      <c r="AH2572" t="s">
        <v>54</v>
      </c>
      <c r="AK2572">
        <v>2</v>
      </c>
      <c r="AL2572">
        <v>1</v>
      </c>
    </row>
    <row r="2573" spans="1:38" x14ac:dyDescent="0.25">
      <c r="A2573" t="s">
        <v>2842</v>
      </c>
      <c r="B2573" s="1">
        <v>45307</v>
      </c>
      <c r="C2573" t="s">
        <v>301</v>
      </c>
      <c r="D2573" t="s">
        <v>40</v>
      </c>
      <c r="E2573" t="s">
        <v>41</v>
      </c>
      <c r="F2573" t="s">
        <v>42</v>
      </c>
      <c r="G2573" t="s">
        <v>43</v>
      </c>
      <c r="H2573" t="s">
        <v>44</v>
      </c>
      <c r="I2573" t="s">
        <v>45</v>
      </c>
      <c r="J2573" t="s">
        <v>46</v>
      </c>
      <c r="K2573" t="s">
        <v>106</v>
      </c>
      <c r="M2573" t="s">
        <v>107</v>
      </c>
      <c r="N2573" t="s">
        <v>108</v>
      </c>
      <c r="O2573">
        <v>90</v>
      </c>
      <c r="P2573">
        <v>92</v>
      </c>
      <c r="Q2573" t="b">
        <v>0</v>
      </c>
      <c r="R2573">
        <v>1</v>
      </c>
      <c r="S2573">
        <v>0</v>
      </c>
      <c r="T2573" t="s">
        <v>50</v>
      </c>
      <c r="U2573" t="s">
        <v>51</v>
      </c>
      <c r="V2573" t="s">
        <v>52</v>
      </c>
      <c r="W2573" t="s">
        <v>53</v>
      </c>
      <c r="X2573">
        <v>8.5</v>
      </c>
      <c r="Y2573">
        <v>6.8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 t="s">
        <v>129</v>
      </c>
      <c r="AI2573">
        <v>75</v>
      </c>
      <c r="AJ2573" t="s">
        <v>375</v>
      </c>
      <c r="AK2573">
        <v>10</v>
      </c>
      <c r="AL2573">
        <v>0</v>
      </c>
    </row>
    <row r="2574" spans="1:38" x14ac:dyDescent="0.25">
      <c r="A2574" t="s">
        <v>2843</v>
      </c>
      <c r="B2574" s="1">
        <v>44990</v>
      </c>
      <c r="C2574" t="s">
        <v>246</v>
      </c>
      <c r="D2574" t="s">
        <v>90</v>
      </c>
      <c r="E2574" t="s">
        <v>91</v>
      </c>
      <c r="F2574" t="s">
        <v>92</v>
      </c>
      <c r="G2574" t="s">
        <v>80</v>
      </c>
      <c r="H2574" t="s">
        <v>81</v>
      </c>
      <c r="I2574" t="s">
        <v>82</v>
      </c>
      <c r="J2574" t="s">
        <v>46</v>
      </c>
      <c r="K2574" t="s">
        <v>106</v>
      </c>
      <c r="M2574" t="s">
        <v>107</v>
      </c>
      <c r="N2574" t="s">
        <v>108</v>
      </c>
      <c r="O2574">
        <v>90</v>
      </c>
      <c r="P2574">
        <v>93</v>
      </c>
      <c r="Q2574" t="b">
        <v>0</v>
      </c>
      <c r="R2574">
        <v>1</v>
      </c>
      <c r="S2574">
        <v>0</v>
      </c>
      <c r="T2574" t="s">
        <v>137</v>
      </c>
      <c r="U2574" t="s">
        <v>138</v>
      </c>
      <c r="V2574" t="s">
        <v>139</v>
      </c>
      <c r="W2574" t="s">
        <v>140</v>
      </c>
      <c r="X2574">
        <v>8.5</v>
      </c>
      <c r="Y2574">
        <v>6.8</v>
      </c>
      <c r="Z2574">
        <v>6.46</v>
      </c>
      <c r="AA2574">
        <v>0.03</v>
      </c>
      <c r="AB2574">
        <v>6.49</v>
      </c>
      <c r="AC2574">
        <v>4.67</v>
      </c>
      <c r="AD2574">
        <v>1.82</v>
      </c>
      <c r="AE2574">
        <v>6.16</v>
      </c>
      <c r="AF2574">
        <v>0</v>
      </c>
      <c r="AG2574">
        <v>0.33</v>
      </c>
      <c r="AH2574" t="s">
        <v>54</v>
      </c>
      <c r="AK2574">
        <v>10</v>
      </c>
      <c r="AL2574">
        <v>0</v>
      </c>
    </row>
    <row r="2575" spans="1:38" x14ac:dyDescent="0.25">
      <c r="A2575" t="s">
        <v>2844</v>
      </c>
      <c r="B2575" s="1">
        <v>45289</v>
      </c>
      <c r="C2575" t="s">
        <v>238</v>
      </c>
      <c r="D2575" t="s">
        <v>90</v>
      </c>
      <c r="E2575" t="s">
        <v>91</v>
      </c>
      <c r="F2575" t="s">
        <v>92</v>
      </c>
      <c r="G2575" t="s">
        <v>57</v>
      </c>
      <c r="H2575" t="s">
        <v>58</v>
      </c>
      <c r="I2575" t="s">
        <v>59</v>
      </c>
      <c r="J2575" t="s">
        <v>46</v>
      </c>
      <c r="K2575" t="s">
        <v>180</v>
      </c>
      <c r="M2575" t="s">
        <v>181</v>
      </c>
      <c r="N2575" t="s">
        <v>182</v>
      </c>
      <c r="O2575">
        <v>30</v>
      </c>
      <c r="P2575">
        <v>30</v>
      </c>
      <c r="Q2575" t="b">
        <v>0</v>
      </c>
      <c r="R2575">
        <v>1</v>
      </c>
      <c r="S2575">
        <v>2</v>
      </c>
      <c r="T2575" t="s">
        <v>50</v>
      </c>
      <c r="U2575" t="s">
        <v>51</v>
      </c>
      <c r="V2575" t="s">
        <v>52</v>
      </c>
      <c r="W2575" t="s">
        <v>53</v>
      </c>
      <c r="X2575">
        <v>6.9</v>
      </c>
      <c r="Y2575">
        <v>5.52</v>
      </c>
      <c r="Z2575">
        <v>4.01</v>
      </c>
      <c r="AA2575">
        <v>1.78</v>
      </c>
      <c r="AB2575">
        <v>5.79</v>
      </c>
      <c r="AC2575">
        <v>5.04</v>
      </c>
      <c r="AD2575">
        <v>1</v>
      </c>
      <c r="AE2575">
        <v>5.28</v>
      </c>
      <c r="AF2575">
        <v>0</v>
      </c>
      <c r="AG2575">
        <v>0.51</v>
      </c>
      <c r="AH2575" t="s">
        <v>54</v>
      </c>
      <c r="AK2575">
        <v>5</v>
      </c>
      <c r="AL2575">
        <v>0</v>
      </c>
    </row>
    <row r="2576" spans="1:38" x14ac:dyDescent="0.25">
      <c r="A2576" t="s">
        <v>2845</v>
      </c>
      <c r="B2576" s="1">
        <v>45442</v>
      </c>
      <c r="C2576" t="s">
        <v>569</v>
      </c>
      <c r="D2576" t="s">
        <v>66</v>
      </c>
      <c r="E2576" t="s">
        <v>67</v>
      </c>
      <c r="F2576" t="s">
        <v>68</v>
      </c>
      <c r="G2576" t="s">
        <v>57</v>
      </c>
      <c r="H2576" t="s">
        <v>58</v>
      </c>
      <c r="I2576" t="s">
        <v>59</v>
      </c>
      <c r="J2576" t="s">
        <v>46</v>
      </c>
      <c r="K2576" t="s">
        <v>83</v>
      </c>
      <c r="M2576" t="s">
        <v>84</v>
      </c>
      <c r="N2576" t="s">
        <v>85</v>
      </c>
      <c r="O2576">
        <v>90</v>
      </c>
      <c r="P2576">
        <v>89</v>
      </c>
      <c r="Q2576" t="b">
        <v>0</v>
      </c>
      <c r="R2576">
        <v>1</v>
      </c>
      <c r="S2576">
        <v>1</v>
      </c>
      <c r="T2576" t="s">
        <v>50</v>
      </c>
      <c r="U2576" t="s">
        <v>51</v>
      </c>
      <c r="V2576" t="s">
        <v>52</v>
      </c>
      <c r="W2576" t="s">
        <v>53</v>
      </c>
      <c r="X2576">
        <v>7.2</v>
      </c>
      <c r="Y2576">
        <v>5.76</v>
      </c>
      <c r="Z2576">
        <v>10.97</v>
      </c>
      <c r="AA2576">
        <v>1.78</v>
      </c>
      <c r="AB2576">
        <v>12.75</v>
      </c>
      <c r="AC2576">
        <v>11.09</v>
      </c>
      <c r="AD2576">
        <v>1.66</v>
      </c>
      <c r="AE2576">
        <v>15.98</v>
      </c>
      <c r="AF2576">
        <v>0</v>
      </c>
      <c r="AG2576">
        <v>-3.23</v>
      </c>
      <c r="AH2576" t="s">
        <v>54</v>
      </c>
      <c r="AK2576">
        <v>3</v>
      </c>
      <c r="AL2576">
        <v>0</v>
      </c>
    </row>
    <row r="2577" spans="1:38" x14ac:dyDescent="0.25">
      <c r="A2577" t="s">
        <v>2846</v>
      </c>
      <c r="B2577" s="1">
        <v>45304</v>
      </c>
      <c r="C2577" t="s">
        <v>188</v>
      </c>
      <c r="D2577" t="s">
        <v>90</v>
      </c>
      <c r="E2577" t="s">
        <v>91</v>
      </c>
      <c r="F2577" t="s">
        <v>92</v>
      </c>
      <c r="G2577" t="s">
        <v>111</v>
      </c>
      <c r="H2577" t="s">
        <v>112</v>
      </c>
      <c r="I2577" t="s">
        <v>113</v>
      </c>
      <c r="J2577" t="s">
        <v>46</v>
      </c>
      <c r="K2577" t="s">
        <v>106</v>
      </c>
      <c r="M2577" t="s">
        <v>107</v>
      </c>
      <c r="N2577" t="s">
        <v>108</v>
      </c>
      <c r="O2577">
        <v>90</v>
      </c>
      <c r="P2577">
        <v>86</v>
      </c>
      <c r="Q2577" t="b">
        <v>0</v>
      </c>
      <c r="R2577">
        <v>1</v>
      </c>
      <c r="S2577">
        <v>0</v>
      </c>
      <c r="T2577" t="s">
        <v>99</v>
      </c>
      <c r="U2577" t="s">
        <v>100</v>
      </c>
      <c r="V2577" t="s">
        <v>52</v>
      </c>
      <c r="W2577" t="s">
        <v>53</v>
      </c>
      <c r="X2577">
        <v>8.5</v>
      </c>
      <c r="Y2577">
        <v>6.8</v>
      </c>
      <c r="Z2577">
        <v>4.7699999999999996</v>
      </c>
      <c r="AA2577">
        <v>1.78</v>
      </c>
      <c r="AB2577">
        <v>6.55</v>
      </c>
      <c r="AC2577">
        <v>5.76</v>
      </c>
      <c r="AD2577">
        <v>1</v>
      </c>
      <c r="AE2577">
        <v>6.43</v>
      </c>
      <c r="AF2577">
        <v>0</v>
      </c>
      <c r="AG2577">
        <v>0.12</v>
      </c>
      <c r="AH2577" t="s">
        <v>54</v>
      </c>
      <c r="AK2577">
        <v>3</v>
      </c>
      <c r="AL2577">
        <v>0</v>
      </c>
    </row>
    <row r="2578" spans="1:38" x14ac:dyDescent="0.25">
      <c r="A2578" t="s">
        <v>2847</v>
      </c>
      <c r="B2578" s="1">
        <v>45063</v>
      </c>
      <c r="C2578" t="s">
        <v>195</v>
      </c>
      <c r="D2578" t="s">
        <v>90</v>
      </c>
      <c r="E2578" t="s">
        <v>91</v>
      </c>
      <c r="F2578" t="s">
        <v>92</v>
      </c>
      <c r="G2578" t="s">
        <v>57</v>
      </c>
      <c r="H2578" t="s">
        <v>58</v>
      </c>
      <c r="I2578" t="s">
        <v>59</v>
      </c>
      <c r="J2578" t="s">
        <v>46</v>
      </c>
      <c r="K2578" t="s">
        <v>134</v>
      </c>
      <c r="M2578" t="s">
        <v>135</v>
      </c>
      <c r="N2578" t="s">
        <v>136</v>
      </c>
      <c r="O2578">
        <v>28</v>
      </c>
      <c r="P2578">
        <v>27</v>
      </c>
      <c r="Q2578" t="b">
        <v>0</v>
      </c>
      <c r="R2578">
        <v>4</v>
      </c>
      <c r="S2578">
        <v>0</v>
      </c>
      <c r="T2578" t="s">
        <v>73</v>
      </c>
      <c r="U2578" t="s">
        <v>74</v>
      </c>
      <c r="V2578" t="s">
        <v>52</v>
      </c>
      <c r="W2578" t="s">
        <v>53</v>
      </c>
      <c r="X2578">
        <v>4998</v>
      </c>
      <c r="Y2578">
        <v>4248.3</v>
      </c>
      <c r="Z2578">
        <v>3008.51</v>
      </c>
      <c r="AA2578">
        <v>1.79</v>
      </c>
      <c r="AB2578">
        <v>3010.3</v>
      </c>
      <c r="AC2578">
        <v>2558.7600000000002</v>
      </c>
      <c r="AD2578">
        <v>451.55</v>
      </c>
      <c r="AE2578">
        <v>3975.17</v>
      </c>
      <c r="AF2578">
        <v>0</v>
      </c>
      <c r="AG2578">
        <v>-964.86</v>
      </c>
      <c r="AH2578" t="s">
        <v>54</v>
      </c>
      <c r="AK2578">
        <v>3</v>
      </c>
      <c r="AL2578">
        <v>0</v>
      </c>
    </row>
    <row r="2579" spans="1:38" x14ac:dyDescent="0.25">
      <c r="A2579" t="s">
        <v>2848</v>
      </c>
      <c r="B2579" s="1">
        <v>45424</v>
      </c>
      <c r="C2579" t="s">
        <v>133</v>
      </c>
      <c r="D2579" t="s">
        <v>90</v>
      </c>
      <c r="E2579" t="s">
        <v>91</v>
      </c>
      <c r="F2579" t="s">
        <v>92</v>
      </c>
      <c r="G2579" t="s">
        <v>57</v>
      </c>
      <c r="H2579" t="s">
        <v>58</v>
      </c>
      <c r="I2579" t="s">
        <v>59</v>
      </c>
      <c r="J2579" t="s">
        <v>46</v>
      </c>
      <c r="K2579" t="s">
        <v>83</v>
      </c>
      <c r="M2579" t="s">
        <v>84</v>
      </c>
      <c r="N2579" t="s">
        <v>85</v>
      </c>
      <c r="O2579">
        <v>30</v>
      </c>
      <c r="P2579">
        <v>28</v>
      </c>
      <c r="Q2579" t="b">
        <v>0</v>
      </c>
      <c r="R2579">
        <v>1</v>
      </c>
      <c r="S2579">
        <v>0</v>
      </c>
      <c r="T2579" t="s">
        <v>137</v>
      </c>
      <c r="U2579" t="s">
        <v>138</v>
      </c>
      <c r="V2579" t="s">
        <v>139</v>
      </c>
      <c r="W2579" t="s">
        <v>140</v>
      </c>
      <c r="X2579">
        <v>7.2</v>
      </c>
      <c r="Y2579">
        <v>5.76</v>
      </c>
      <c r="Z2579">
        <v>5.47</v>
      </c>
      <c r="AA2579">
        <v>0.03</v>
      </c>
      <c r="AB2579">
        <v>5.5</v>
      </c>
      <c r="AC2579">
        <v>3.96</v>
      </c>
      <c r="AD2579">
        <v>1.54</v>
      </c>
      <c r="AE2579">
        <v>5.16</v>
      </c>
      <c r="AF2579">
        <v>0</v>
      </c>
      <c r="AG2579">
        <v>0.34</v>
      </c>
      <c r="AH2579" t="s">
        <v>54</v>
      </c>
      <c r="AK2579">
        <v>10</v>
      </c>
      <c r="AL2579">
        <v>1</v>
      </c>
    </row>
    <row r="2580" spans="1:38" x14ac:dyDescent="0.25">
      <c r="A2580" t="s">
        <v>2849</v>
      </c>
      <c r="B2580" s="1">
        <v>44950</v>
      </c>
      <c r="C2580" t="s">
        <v>226</v>
      </c>
      <c r="D2580" t="s">
        <v>66</v>
      </c>
      <c r="E2580" t="s">
        <v>67</v>
      </c>
      <c r="F2580" t="s">
        <v>68</v>
      </c>
      <c r="G2580" t="s">
        <v>111</v>
      </c>
      <c r="H2580" t="s">
        <v>112</v>
      </c>
      <c r="I2580" t="s">
        <v>113</v>
      </c>
      <c r="J2580" t="s">
        <v>46</v>
      </c>
      <c r="K2580" t="s">
        <v>196</v>
      </c>
      <c r="M2580" t="s">
        <v>197</v>
      </c>
      <c r="N2580" t="s">
        <v>198</v>
      </c>
      <c r="O2580">
        <v>90</v>
      </c>
      <c r="P2580">
        <v>88</v>
      </c>
      <c r="Q2580" t="b">
        <v>0</v>
      </c>
      <c r="R2580">
        <v>1</v>
      </c>
      <c r="S2580">
        <v>0</v>
      </c>
      <c r="T2580" t="s">
        <v>62</v>
      </c>
      <c r="U2580" t="s">
        <v>63</v>
      </c>
      <c r="V2580" t="s">
        <v>52</v>
      </c>
      <c r="W2580" t="s">
        <v>53</v>
      </c>
      <c r="X2580">
        <v>12.4</v>
      </c>
      <c r="Y2580">
        <v>9.92</v>
      </c>
      <c r="Z2580">
        <v>5.78</v>
      </c>
      <c r="AA2580">
        <v>1.8</v>
      </c>
      <c r="AB2580">
        <v>7.58</v>
      </c>
      <c r="AC2580">
        <v>6.37</v>
      </c>
      <c r="AD2580">
        <v>1.21</v>
      </c>
      <c r="AE2580">
        <v>8.98</v>
      </c>
      <c r="AF2580">
        <v>0</v>
      </c>
      <c r="AG2580">
        <v>-1.4</v>
      </c>
      <c r="AH2580" t="s">
        <v>210</v>
      </c>
      <c r="AK2580">
        <v>9</v>
      </c>
      <c r="AL2580">
        <v>0</v>
      </c>
    </row>
    <row r="2581" spans="1:38" x14ac:dyDescent="0.25">
      <c r="A2581" t="s">
        <v>2850</v>
      </c>
      <c r="B2581" s="1">
        <v>45210</v>
      </c>
      <c r="C2581" t="s">
        <v>503</v>
      </c>
      <c r="D2581" t="s">
        <v>40</v>
      </c>
      <c r="E2581" t="s">
        <v>41</v>
      </c>
      <c r="F2581" t="s">
        <v>42</v>
      </c>
      <c r="G2581" t="s">
        <v>43</v>
      </c>
      <c r="H2581" t="s">
        <v>44</v>
      </c>
      <c r="I2581" t="s">
        <v>45</v>
      </c>
      <c r="J2581" t="s">
        <v>46</v>
      </c>
      <c r="K2581" t="s">
        <v>196</v>
      </c>
      <c r="M2581" t="s">
        <v>197</v>
      </c>
      <c r="N2581" t="s">
        <v>198</v>
      </c>
      <c r="O2581">
        <v>90</v>
      </c>
      <c r="P2581">
        <v>94</v>
      </c>
      <c r="Q2581" t="b">
        <v>0</v>
      </c>
      <c r="R2581">
        <v>1</v>
      </c>
      <c r="S2581">
        <v>0</v>
      </c>
      <c r="T2581" t="s">
        <v>73</v>
      </c>
      <c r="U2581" t="s">
        <v>74</v>
      </c>
      <c r="V2581" t="s">
        <v>52</v>
      </c>
      <c r="W2581" t="s">
        <v>53</v>
      </c>
      <c r="X2581">
        <v>12.4</v>
      </c>
      <c r="Y2581">
        <v>9.92</v>
      </c>
      <c r="Z2581">
        <v>6.62</v>
      </c>
      <c r="AA2581">
        <v>1.79</v>
      </c>
      <c r="AB2581">
        <v>8.41</v>
      </c>
      <c r="AC2581">
        <v>7.15</v>
      </c>
      <c r="AD2581">
        <v>1.26</v>
      </c>
      <c r="AE2581">
        <v>9.1300000000000008</v>
      </c>
      <c r="AF2581">
        <v>0</v>
      </c>
      <c r="AG2581">
        <v>-0.72</v>
      </c>
      <c r="AH2581" t="s">
        <v>54</v>
      </c>
      <c r="AK2581">
        <v>11</v>
      </c>
      <c r="AL2581">
        <v>0</v>
      </c>
    </row>
    <row r="2582" spans="1:38" x14ac:dyDescent="0.25">
      <c r="A2582" t="s">
        <v>2851</v>
      </c>
      <c r="B2582" s="1">
        <v>45155</v>
      </c>
      <c r="C2582" t="s">
        <v>142</v>
      </c>
      <c r="D2582" t="s">
        <v>122</v>
      </c>
      <c r="E2582" t="s">
        <v>123</v>
      </c>
      <c r="F2582" t="s">
        <v>124</v>
      </c>
      <c r="G2582" t="s">
        <v>43</v>
      </c>
      <c r="H2582" t="s">
        <v>44</v>
      </c>
      <c r="I2582" t="s">
        <v>45</v>
      </c>
      <c r="J2582" t="s">
        <v>46</v>
      </c>
      <c r="K2582" t="s">
        <v>260</v>
      </c>
      <c r="L2582" t="s">
        <v>261</v>
      </c>
      <c r="M2582" t="s">
        <v>262</v>
      </c>
      <c r="N2582" t="s">
        <v>157</v>
      </c>
      <c r="O2582">
        <v>28</v>
      </c>
      <c r="P2582">
        <v>28</v>
      </c>
      <c r="Q2582" t="b">
        <v>1</v>
      </c>
      <c r="R2582">
        <v>4</v>
      </c>
      <c r="S2582">
        <v>0</v>
      </c>
      <c r="T2582" t="s">
        <v>137</v>
      </c>
      <c r="U2582" t="s">
        <v>138</v>
      </c>
      <c r="V2582" t="s">
        <v>139</v>
      </c>
      <c r="W2582" t="s">
        <v>140</v>
      </c>
      <c r="X2582">
        <v>918</v>
      </c>
      <c r="Y2582">
        <v>780.3</v>
      </c>
      <c r="Z2582">
        <v>741.28</v>
      </c>
      <c r="AA2582">
        <v>3.71</v>
      </c>
      <c r="AB2582">
        <v>744.99</v>
      </c>
      <c r="AC2582">
        <v>536.39</v>
      </c>
      <c r="AD2582">
        <v>208.6</v>
      </c>
      <c r="AE2582">
        <v>726</v>
      </c>
      <c r="AF2582">
        <v>0</v>
      </c>
      <c r="AG2582">
        <v>18.989999999999998</v>
      </c>
      <c r="AH2582" t="s">
        <v>54</v>
      </c>
      <c r="AK2582">
        <v>2</v>
      </c>
      <c r="AL2582">
        <v>0</v>
      </c>
    </row>
    <row r="2583" spans="1:38" x14ac:dyDescent="0.25">
      <c r="A2583" t="s">
        <v>2852</v>
      </c>
      <c r="B2583" s="1">
        <v>45395</v>
      </c>
      <c r="C2583" t="s">
        <v>179</v>
      </c>
      <c r="D2583" t="s">
        <v>122</v>
      </c>
      <c r="E2583" t="s">
        <v>123</v>
      </c>
      <c r="F2583" t="s">
        <v>124</v>
      </c>
      <c r="G2583" t="s">
        <v>43</v>
      </c>
      <c r="H2583" t="s">
        <v>44</v>
      </c>
      <c r="I2583" t="s">
        <v>45</v>
      </c>
      <c r="J2583" t="s">
        <v>46</v>
      </c>
      <c r="K2583" t="s">
        <v>168</v>
      </c>
      <c r="L2583" t="s">
        <v>169</v>
      </c>
      <c r="M2583" t="s">
        <v>170</v>
      </c>
      <c r="N2583" t="s">
        <v>171</v>
      </c>
      <c r="O2583">
        <v>30</v>
      </c>
      <c r="P2583">
        <v>29</v>
      </c>
      <c r="Q2583" t="b">
        <v>1</v>
      </c>
      <c r="R2583">
        <v>3</v>
      </c>
      <c r="S2583">
        <v>0</v>
      </c>
      <c r="T2583" t="s">
        <v>137</v>
      </c>
      <c r="U2583" t="s">
        <v>138</v>
      </c>
      <c r="V2583" t="s">
        <v>139</v>
      </c>
      <c r="W2583" t="s">
        <v>140</v>
      </c>
      <c r="X2583">
        <v>594</v>
      </c>
      <c r="Y2583">
        <v>504.9</v>
      </c>
      <c r="Z2583">
        <v>479.65</v>
      </c>
      <c r="AA2583">
        <v>2.4</v>
      </c>
      <c r="AB2583">
        <v>482.05</v>
      </c>
      <c r="AC2583">
        <v>347.08</v>
      </c>
      <c r="AD2583">
        <v>134.97</v>
      </c>
      <c r="AE2583">
        <v>446.65</v>
      </c>
      <c r="AF2583">
        <v>0</v>
      </c>
      <c r="AG2583">
        <v>35.409999999999997</v>
      </c>
      <c r="AH2583" t="s">
        <v>54</v>
      </c>
      <c r="AK2583">
        <v>2</v>
      </c>
      <c r="AL2583">
        <v>0</v>
      </c>
    </row>
    <row r="2584" spans="1:38" x14ac:dyDescent="0.25">
      <c r="A2584" t="s">
        <v>2853</v>
      </c>
      <c r="B2584" s="1">
        <v>45207</v>
      </c>
      <c r="C2584" t="s">
        <v>405</v>
      </c>
      <c r="D2584" t="s">
        <v>66</v>
      </c>
      <c r="E2584" t="s">
        <v>67</v>
      </c>
      <c r="F2584" t="s">
        <v>68</v>
      </c>
      <c r="G2584" t="s">
        <v>80</v>
      </c>
      <c r="H2584" t="s">
        <v>81</v>
      </c>
      <c r="I2584" t="s">
        <v>82</v>
      </c>
      <c r="J2584" t="s">
        <v>46</v>
      </c>
      <c r="K2584" t="s">
        <v>47</v>
      </c>
      <c r="M2584" t="s">
        <v>48</v>
      </c>
      <c r="N2584" t="s">
        <v>49</v>
      </c>
      <c r="O2584">
        <v>30</v>
      </c>
      <c r="P2584">
        <v>29</v>
      </c>
      <c r="Q2584" t="b">
        <v>0</v>
      </c>
      <c r="R2584">
        <v>1</v>
      </c>
      <c r="S2584">
        <v>0</v>
      </c>
      <c r="T2584" t="s">
        <v>62</v>
      </c>
      <c r="U2584" t="s">
        <v>63</v>
      </c>
      <c r="V2584" t="s">
        <v>52</v>
      </c>
      <c r="W2584" t="s">
        <v>53</v>
      </c>
      <c r="X2584">
        <v>14.8</v>
      </c>
      <c r="Y2584">
        <v>11.84</v>
      </c>
      <c r="Z2584">
        <v>9.4499999999999993</v>
      </c>
      <c r="AA2584">
        <v>1.8</v>
      </c>
      <c r="AB2584">
        <v>11.25</v>
      </c>
      <c r="AC2584">
        <v>9.4499999999999993</v>
      </c>
      <c r="AD2584">
        <v>1.8</v>
      </c>
      <c r="AE2584">
        <v>10.77</v>
      </c>
      <c r="AF2584">
        <v>0</v>
      </c>
      <c r="AG2584">
        <v>0.48</v>
      </c>
      <c r="AH2584" t="s">
        <v>54</v>
      </c>
      <c r="AK2584">
        <v>10</v>
      </c>
      <c r="AL2584">
        <v>0</v>
      </c>
    </row>
    <row r="2585" spans="1:38" x14ac:dyDescent="0.25">
      <c r="A2585" t="s">
        <v>2854</v>
      </c>
      <c r="B2585" s="1">
        <v>44988</v>
      </c>
      <c r="C2585" t="s">
        <v>479</v>
      </c>
      <c r="D2585" t="s">
        <v>40</v>
      </c>
      <c r="E2585" t="s">
        <v>41</v>
      </c>
      <c r="F2585" t="s">
        <v>42</v>
      </c>
      <c r="G2585" t="s">
        <v>111</v>
      </c>
      <c r="H2585" t="s">
        <v>112</v>
      </c>
      <c r="I2585" t="s">
        <v>113</v>
      </c>
      <c r="J2585" t="s">
        <v>46</v>
      </c>
      <c r="K2585" t="s">
        <v>213</v>
      </c>
      <c r="L2585" t="s">
        <v>214</v>
      </c>
      <c r="M2585" t="s">
        <v>215</v>
      </c>
      <c r="N2585" t="s">
        <v>216</v>
      </c>
      <c r="O2585">
        <v>30</v>
      </c>
      <c r="P2585">
        <v>28</v>
      </c>
      <c r="Q2585" t="b">
        <v>1</v>
      </c>
      <c r="R2585">
        <v>3</v>
      </c>
      <c r="S2585">
        <v>0</v>
      </c>
      <c r="T2585" t="s">
        <v>99</v>
      </c>
      <c r="U2585" t="s">
        <v>100</v>
      </c>
      <c r="V2585" t="s">
        <v>52</v>
      </c>
      <c r="W2585" t="s">
        <v>53</v>
      </c>
      <c r="X2585">
        <v>492</v>
      </c>
      <c r="Y2585">
        <v>418.2</v>
      </c>
      <c r="Z2585">
        <v>416.44</v>
      </c>
      <c r="AA2585">
        <v>1.78</v>
      </c>
      <c r="AB2585">
        <v>418.22</v>
      </c>
      <c r="AC2585">
        <v>368.03</v>
      </c>
      <c r="AD2585">
        <v>50.19</v>
      </c>
      <c r="AE2585">
        <v>369.45</v>
      </c>
      <c r="AF2585">
        <v>0</v>
      </c>
      <c r="AG2585">
        <v>48.77</v>
      </c>
      <c r="AH2585" t="s">
        <v>54</v>
      </c>
      <c r="AK2585">
        <v>9</v>
      </c>
      <c r="AL2585">
        <v>0</v>
      </c>
    </row>
    <row r="2586" spans="1:38" x14ac:dyDescent="0.25">
      <c r="A2586" t="s">
        <v>2855</v>
      </c>
      <c r="B2586" s="1">
        <v>45254</v>
      </c>
      <c r="C2586" t="s">
        <v>153</v>
      </c>
      <c r="D2586" t="s">
        <v>66</v>
      </c>
      <c r="E2586" t="s">
        <v>67</v>
      </c>
      <c r="F2586" t="s">
        <v>68</v>
      </c>
      <c r="G2586" t="s">
        <v>57</v>
      </c>
      <c r="H2586" t="s">
        <v>58</v>
      </c>
      <c r="I2586" t="s">
        <v>59</v>
      </c>
      <c r="J2586" t="s">
        <v>46</v>
      </c>
      <c r="K2586" t="s">
        <v>213</v>
      </c>
      <c r="L2586" t="s">
        <v>214</v>
      </c>
      <c r="M2586" t="s">
        <v>215</v>
      </c>
      <c r="N2586" t="s">
        <v>216</v>
      </c>
      <c r="O2586">
        <v>30</v>
      </c>
      <c r="P2586">
        <v>30</v>
      </c>
      <c r="Q2586" t="b">
        <v>1</v>
      </c>
      <c r="R2586">
        <v>3</v>
      </c>
      <c r="S2586">
        <v>0</v>
      </c>
      <c r="T2586" t="s">
        <v>73</v>
      </c>
      <c r="U2586" t="s">
        <v>74</v>
      </c>
      <c r="V2586" t="s">
        <v>52</v>
      </c>
      <c r="W2586" t="s">
        <v>53</v>
      </c>
      <c r="X2586">
        <v>492</v>
      </c>
      <c r="Y2586">
        <v>418.2</v>
      </c>
      <c r="Z2586">
        <v>406.64</v>
      </c>
      <c r="AA2586">
        <v>1.79</v>
      </c>
      <c r="AB2586">
        <v>408.43</v>
      </c>
      <c r="AC2586">
        <v>347.17</v>
      </c>
      <c r="AD2586">
        <v>61.27</v>
      </c>
      <c r="AE2586">
        <v>388.47</v>
      </c>
      <c r="AF2586">
        <v>0</v>
      </c>
      <c r="AG2586">
        <v>19.97</v>
      </c>
      <c r="AH2586" t="s">
        <v>54</v>
      </c>
      <c r="AK2586">
        <v>7</v>
      </c>
      <c r="AL2586">
        <v>0</v>
      </c>
    </row>
    <row r="2587" spans="1:38" x14ac:dyDescent="0.25">
      <c r="A2587" t="s">
        <v>2856</v>
      </c>
      <c r="B2587" s="1">
        <v>44999</v>
      </c>
      <c r="C2587" t="s">
        <v>775</v>
      </c>
      <c r="D2587" t="s">
        <v>122</v>
      </c>
      <c r="E2587" t="s">
        <v>123</v>
      </c>
      <c r="F2587" t="s">
        <v>124</v>
      </c>
      <c r="G2587" t="s">
        <v>43</v>
      </c>
      <c r="H2587" t="s">
        <v>44</v>
      </c>
      <c r="I2587" t="s">
        <v>45</v>
      </c>
      <c r="J2587" t="s">
        <v>46</v>
      </c>
      <c r="K2587" t="s">
        <v>196</v>
      </c>
      <c r="M2587" t="s">
        <v>197</v>
      </c>
      <c r="N2587" t="s">
        <v>198</v>
      </c>
      <c r="O2587">
        <v>90</v>
      </c>
      <c r="P2587">
        <v>87</v>
      </c>
      <c r="Q2587" t="b">
        <v>0</v>
      </c>
      <c r="R2587">
        <v>1</v>
      </c>
      <c r="S2587">
        <v>0</v>
      </c>
      <c r="T2587" t="s">
        <v>50</v>
      </c>
      <c r="U2587" t="s">
        <v>51</v>
      </c>
      <c r="V2587" t="s">
        <v>52</v>
      </c>
      <c r="W2587" t="s">
        <v>53</v>
      </c>
      <c r="X2587">
        <v>12.4</v>
      </c>
      <c r="Y2587">
        <v>9.92</v>
      </c>
      <c r="Z2587">
        <v>7.25</v>
      </c>
      <c r="AA2587">
        <v>1.78</v>
      </c>
      <c r="AB2587">
        <v>9.0299999999999994</v>
      </c>
      <c r="AC2587">
        <v>7.86</v>
      </c>
      <c r="AD2587">
        <v>1.17</v>
      </c>
      <c r="AE2587">
        <v>9.4</v>
      </c>
      <c r="AF2587">
        <v>0</v>
      </c>
      <c r="AG2587">
        <v>-0.37</v>
      </c>
      <c r="AH2587" t="s">
        <v>54</v>
      </c>
      <c r="AK2587">
        <v>6</v>
      </c>
      <c r="AL2587">
        <v>0</v>
      </c>
    </row>
    <row r="2588" spans="1:38" x14ac:dyDescent="0.25">
      <c r="A2588" t="s">
        <v>2857</v>
      </c>
      <c r="B2588" s="1">
        <v>45466</v>
      </c>
      <c r="C2588" t="s">
        <v>266</v>
      </c>
      <c r="D2588" t="s">
        <v>90</v>
      </c>
      <c r="E2588" t="s">
        <v>91</v>
      </c>
      <c r="F2588" t="s">
        <v>92</v>
      </c>
      <c r="G2588" t="s">
        <v>111</v>
      </c>
      <c r="H2588" t="s">
        <v>112</v>
      </c>
      <c r="I2588" t="s">
        <v>113</v>
      </c>
      <c r="J2588" t="s">
        <v>46</v>
      </c>
      <c r="K2588" t="s">
        <v>163</v>
      </c>
      <c r="L2588" t="s">
        <v>164</v>
      </c>
      <c r="M2588" t="s">
        <v>165</v>
      </c>
      <c r="N2588" t="s">
        <v>157</v>
      </c>
      <c r="O2588">
        <v>30</v>
      </c>
      <c r="P2588">
        <v>30</v>
      </c>
      <c r="Q2588" t="b">
        <v>1</v>
      </c>
      <c r="R2588">
        <v>4</v>
      </c>
      <c r="S2588">
        <v>1</v>
      </c>
      <c r="T2588" t="s">
        <v>137</v>
      </c>
      <c r="U2588" t="s">
        <v>138</v>
      </c>
      <c r="V2588" t="s">
        <v>139</v>
      </c>
      <c r="W2588" t="s">
        <v>140</v>
      </c>
      <c r="X2588">
        <v>936</v>
      </c>
      <c r="Y2588">
        <v>795.6</v>
      </c>
      <c r="Z2588">
        <v>755.82</v>
      </c>
      <c r="AA2588">
        <v>3.78</v>
      </c>
      <c r="AB2588">
        <v>759.6</v>
      </c>
      <c r="AC2588">
        <v>546.91</v>
      </c>
      <c r="AD2588">
        <v>212.69</v>
      </c>
      <c r="AE2588">
        <v>713.65</v>
      </c>
      <c r="AF2588">
        <v>0</v>
      </c>
      <c r="AG2588">
        <v>45.95</v>
      </c>
      <c r="AH2588" t="s">
        <v>54</v>
      </c>
      <c r="AK2588">
        <v>9</v>
      </c>
      <c r="AL2588">
        <v>0</v>
      </c>
    </row>
    <row r="2589" spans="1:38" x14ac:dyDescent="0.25">
      <c r="A2589" t="s">
        <v>2858</v>
      </c>
      <c r="B2589" s="1">
        <v>45031</v>
      </c>
      <c r="C2589" t="s">
        <v>110</v>
      </c>
      <c r="D2589" t="s">
        <v>77</v>
      </c>
      <c r="E2589" t="s">
        <v>78</v>
      </c>
      <c r="F2589" t="s">
        <v>79</v>
      </c>
      <c r="G2589" t="s">
        <v>111</v>
      </c>
      <c r="H2589" t="s">
        <v>112</v>
      </c>
      <c r="I2589" t="s">
        <v>113</v>
      </c>
      <c r="J2589" t="s">
        <v>46</v>
      </c>
      <c r="K2589" t="s">
        <v>168</v>
      </c>
      <c r="L2589" t="s">
        <v>169</v>
      </c>
      <c r="M2589" t="s">
        <v>170</v>
      </c>
      <c r="N2589" t="s">
        <v>171</v>
      </c>
      <c r="O2589">
        <v>30</v>
      </c>
      <c r="P2589">
        <v>29</v>
      </c>
      <c r="Q2589" t="b">
        <v>1</v>
      </c>
      <c r="R2589">
        <v>3</v>
      </c>
      <c r="S2589">
        <v>2</v>
      </c>
      <c r="T2589" t="s">
        <v>50</v>
      </c>
      <c r="U2589" t="s">
        <v>51</v>
      </c>
      <c r="V2589" t="s">
        <v>52</v>
      </c>
      <c r="W2589" t="s">
        <v>53</v>
      </c>
      <c r="X2589">
        <v>594</v>
      </c>
      <c r="Y2589">
        <v>504.9</v>
      </c>
      <c r="Z2589">
        <v>499.41</v>
      </c>
      <c r="AA2589">
        <v>1.78</v>
      </c>
      <c r="AB2589">
        <v>501.19</v>
      </c>
      <c r="AC2589">
        <v>436.04</v>
      </c>
      <c r="AD2589">
        <v>65.16</v>
      </c>
      <c r="AE2589">
        <v>480.87</v>
      </c>
      <c r="AF2589">
        <v>0</v>
      </c>
      <c r="AG2589">
        <v>20.329999999999998</v>
      </c>
      <c r="AH2589" t="s">
        <v>54</v>
      </c>
      <c r="AK2589">
        <v>11</v>
      </c>
      <c r="AL2589">
        <v>0</v>
      </c>
    </row>
    <row r="2590" spans="1:38" x14ac:dyDescent="0.25">
      <c r="A2590" t="s">
        <v>2859</v>
      </c>
      <c r="B2590" s="1">
        <v>45215</v>
      </c>
      <c r="C2590" t="s">
        <v>201</v>
      </c>
      <c r="D2590" t="s">
        <v>77</v>
      </c>
      <c r="E2590" t="s">
        <v>78</v>
      </c>
      <c r="F2590" t="s">
        <v>79</v>
      </c>
      <c r="G2590" t="s">
        <v>43</v>
      </c>
      <c r="H2590" t="s">
        <v>44</v>
      </c>
      <c r="I2590" t="s">
        <v>45</v>
      </c>
      <c r="J2590" t="s">
        <v>46</v>
      </c>
      <c r="K2590" t="s">
        <v>175</v>
      </c>
      <c r="L2590" t="s">
        <v>176</v>
      </c>
      <c r="M2590" t="s">
        <v>177</v>
      </c>
      <c r="N2590" t="s">
        <v>157</v>
      </c>
      <c r="O2590">
        <v>90</v>
      </c>
      <c r="P2590">
        <v>89</v>
      </c>
      <c r="Q2590" t="b">
        <v>1</v>
      </c>
      <c r="R2590">
        <v>4</v>
      </c>
      <c r="S2590">
        <v>1</v>
      </c>
      <c r="T2590" t="s">
        <v>99</v>
      </c>
      <c r="U2590" t="s">
        <v>100</v>
      </c>
      <c r="V2590" t="s">
        <v>52</v>
      </c>
      <c r="W2590" t="s">
        <v>53</v>
      </c>
      <c r="X2590">
        <v>612</v>
      </c>
      <c r="Y2590">
        <v>520.20000000000005</v>
      </c>
      <c r="Z2590">
        <v>1560.61</v>
      </c>
      <c r="AA2590">
        <v>1.78</v>
      </c>
      <c r="AB2590">
        <v>1562.39</v>
      </c>
      <c r="AC2590">
        <v>1374.91</v>
      </c>
      <c r="AD2590">
        <v>187.49</v>
      </c>
      <c r="AE2590">
        <v>1465</v>
      </c>
      <c r="AF2590">
        <v>0</v>
      </c>
      <c r="AG2590">
        <v>97.39</v>
      </c>
      <c r="AH2590" t="s">
        <v>54</v>
      </c>
      <c r="AK2590">
        <v>10</v>
      </c>
      <c r="AL2590">
        <v>0</v>
      </c>
    </row>
    <row r="2591" spans="1:38" x14ac:dyDescent="0.25">
      <c r="A2591" t="s">
        <v>2860</v>
      </c>
      <c r="B2591" s="1">
        <v>45627</v>
      </c>
      <c r="C2591" t="s">
        <v>272</v>
      </c>
      <c r="D2591" t="s">
        <v>40</v>
      </c>
      <c r="E2591" t="s">
        <v>41</v>
      </c>
      <c r="F2591" t="s">
        <v>42</v>
      </c>
      <c r="G2591" t="s">
        <v>111</v>
      </c>
      <c r="H2591" t="s">
        <v>112</v>
      </c>
      <c r="I2591" t="s">
        <v>113</v>
      </c>
      <c r="J2591" t="s">
        <v>46</v>
      </c>
      <c r="K2591" t="s">
        <v>163</v>
      </c>
      <c r="L2591" t="s">
        <v>164</v>
      </c>
      <c r="M2591" t="s">
        <v>165</v>
      </c>
      <c r="N2591" t="s">
        <v>157</v>
      </c>
      <c r="O2591">
        <v>30</v>
      </c>
      <c r="P2591">
        <v>29</v>
      </c>
      <c r="Q2591" t="b">
        <v>1</v>
      </c>
      <c r="R2591">
        <v>4</v>
      </c>
      <c r="S2591">
        <v>2</v>
      </c>
      <c r="T2591" t="s">
        <v>73</v>
      </c>
      <c r="U2591" t="s">
        <v>74</v>
      </c>
      <c r="V2591" t="s">
        <v>52</v>
      </c>
      <c r="W2591" t="s">
        <v>53</v>
      </c>
      <c r="X2591">
        <v>936</v>
      </c>
      <c r="Y2591">
        <v>795.6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 t="s">
        <v>129</v>
      </c>
      <c r="AI2591">
        <v>70</v>
      </c>
      <c r="AJ2591" t="s">
        <v>341</v>
      </c>
      <c r="AK2591">
        <v>6</v>
      </c>
      <c r="AL2591">
        <v>0</v>
      </c>
    </row>
    <row r="2592" spans="1:38" x14ac:dyDescent="0.25">
      <c r="A2592" t="s">
        <v>2861</v>
      </c>
      <c r="B2592" s="1">
        <v>45277</v>
      </c>
      <c r="C2592" t="s">
        <v>209</v>
      </c>
      <c r="D2592" t="s">
        <v>122</v>
      </c>
      <c r="E2592" t="s">
        <v>123</v>
      </c>
      <c r="F2592" t="s">
        <v>124</v>
      </c>
      <c r="G2592" t="s">
        <v>80</v>
      </c>
      <c r="H2592" t="s">
        <v>81</v>
      </c>
      <c r="I2592" t="s">
        <v>82</v>
      </c>
      <c r="J2592" t="s">
        <v>46</v>
      </c>
      <c r="K2592" t="s">
        <v>106</v>
      </c>
      <c r="M2592" t="s">
        <v>107</v>
      </c>
      <c r="N2592" t="s">
        <v>108</v>
      </c>
      <c r="O2592">
        <v>90</v>
      </c>
      <c r="P2592">
        <v>88</v>
      </c>
      <c r="Q2592" t="b">
        <v>0</v>
      </c>
      <c r="R2592">
        <v>1</v>
      </c>
      <c r="S2592">
        <v>0</v>
      </c>
      <c r="T2592" t="s">
        <v>99</v>
      </c>
      <c r="U2592" t="s">
        <v>100</v>
      </c>
      <c r="V2592" t="s">
        <v>52</v>
      </c>
      <c r="W2592" t="s">
        <v>53</v>
      </c>
      <c r="X2592">
        <v>8.5</v>
      </c>
      <c r="Y2592">
        <v>6.8</v>
      </c>
      <c r="Z2592">
        <v>4.5199999999999996</v>
      </c>
      <c r="AA2592">
        <v>1.78</v>
      </c>
      <c r="AB2592">
        <v>6.3</v>
      </c>
      <c r="AC2592">
        <v>5.54</v>
      </c>
      <c r="AD2592">
        <v>1</v>
      </c>
      <c r="AE2592">
        <v>6.17</v>
      </c>
      <c r="AF2592">
        <v>0</v>
      </c>
      <c r="AG2592">
        <v>0.12</v>
      </c>
      <c r="AH2592" t="s">
        <v>54</v>
      </c>
      <c r="AK2592">
        <v>4</v>
      </c>
      <c r="AL2592">
        <v>0</v>
      </c>
    </row>
    <row r="2593" spans="1:38" x14ac:dyDescent="0.25">
      <c r="A2593" t="s">
        <v>2862</v>
      </c>
      <c r="B2593" s="1">
        <v>45293</v>
      </c>
      <c r="C2593" t="s">
        <v>235</v>
      </c>
      <c r="D2593" t="s">
        <v>40</v>
      </c>
      <c r="E2593" t="s">
        <v>41</v>
      </c>
      <c r="F2593" t="s">
        <v>42</v>
      </c>
      <c r="G2593" t="s">
        <v>43</v>
      </c>
      <c r="H2593" t="s">
        <v>44</v>
      </c>
      <c r="I2593" t="s">
        <v>45</v>
      </c>
      <c r="J2593" t="s">
        <v>46</v>
      </c>
      <c r="K2593" t="s">
        <v>106</v>
      </c>
      <c r="M2593" t="s">
        <v>107</v>
      </c>
      <c r="N2593" t="s">
        <v>108</v>
      </c>
      <c r="O2593">
        <v>90</v>
      </c>
      <c r="P2593">
        <v>86</v>
      </c>
      <c r="Q2593" t="b">
        <v>0</v>
      </c>
      <c r="R2593">
        <v>1</v>
      </c>
      <c r="S2593">
        <v>0</v>
      </c>
      <c r="T2593" t="s">
        <v>99</v>
      </c>
      <c r="U2593" t="s">
        <v>100</v>
      </c>
      <c r="V2593" t="s">
        <v>52</v>
      </c>
      <c r="W2593" t="s">
        <v>53</v>
      </c>
      <c r="X2593">
        <v>8.5</v>
      </c>
      <c r="Y2593">
        <v>6.8</v>
      </c>
      <c r="Z2593">
        <v>4.97</v>
      </c>
      <c r="AA2593">
        <v>1.78</v>
      </c>
      <c r="AB2593">
        <v>6.75</v>
      </c>
      <c r="AC2593">
        <v>5.94</v>
      </c>
      <c r="AD2593">
        <v>1</v>
      </c>
      <c r="AE2593">
        <v>6.05</v>
      </c>
      <c r="AF2593">
        <v>0</v>
      </c>
      <c r="AG2593">
        <v>0.7</v>
      </c>
      <c r="AH2593" t="s">
        <v>54</v>
      </c>
      <c r="AK2593">
        <v>5</v>
      </c>
      <c r="AL2593">
        <v>1</v>
      </c>
    </row>
    <row r="2594" spans="1:38" x14ac:dyDescent="0.25">
      <c r="A2594" t="s">
        <v>2863</v>
      </c>
      <c r="B2594" s="1">
        <v>45634</v>
      </c>
      <c r="C2594" t="s">
        <v>611</v>
      </c>
      <c r="D2594" t="s">
        <v>40</v>
      </c>
      <c r="E2594" t="s">
        <v>41</v>
      </c>
      <c r="F2594" t="s">
        <v>42</v>
      </c>
      <c r="G2594" t="s">
        <v>80</v>
      </c>
      <c r="H2594" t="s">
        <v>81</v>
      </c>
      <c r="I2594" t="s">
        <v>82</v>
      </c>
      <c r="J2594" t="s">
        <v>46</v>
      </c>
      <c r="K2594" t="s">
        <v>180</v>
      </c>
      <c r="M2594" t="s">
        <v>181</v>
      </c>
      <c r="N2594" t="s">
        <v>182</v>
      </c>
      <c r="O2594">
        <v>90</v>
      </c>
      <c r="P2594">
        <v>92</v>
      </c>
      <c r="Q2594" t="b">
        <v>0</v>
      </c>
      <c r="R2594">
        <v>1</v>
      </c>
      <c r="S2594">
        <v>0</v>
      </c>
      <c r="T2594" t="s">
        <v>99</v>
      </c>
      <c r="U2594" t="s">
        <v>100</v>
      </c>
      <c r="V2594" t="s">
        <v>52</v>
      </c>
      <c r="W2594" t="s">
        <v>53</v>
      </c>
      <c r="X2594">
        <v>6.9</v>
      </c>
      <c r="Y2594">
        <v>5.52</v>
      </c>
      <c r="Z2594">
        <v>12.75</v>
      </c>
      <c r="AA2594">
        <v>1.78</v>
      </c>
      <c r="AB2594">
        <v>14.53</v>
      </c>
      <c r="AC2594">
        <v>12.78</v>
      </c>
      <c r="AD2594">
        <v>1.74</v>
      </c>
      <c r="AE2594">
        <v>14.88</v>
      </c>
      <c r="AF2594">
        <v>0</v>
      </c>
      <c r="AG2594">
        <v>-0.35</v>
      </c>
      <c r="AH2594" t="s">
        <v>210</v>
      </c>
      <c r="AK2594">
        <v>8</v>
      </c>
      <c r="AL2594">
        <v>0</v>
      </c>
    </row>
    <row r="2595" spans="1:38" x14ac:dyDescent="0.25">
      <c r="A2595" t="s">
        <v>2864</v>
      </c>
      <c r="B2595" s="1">
        <v>45312</v>
      </c>
      <c r="C2595" t="s">
        <v>195</v>
      </c>
      <c r="D2595" t="s">
        <v>40</v>
      </c>
      <c r="E2595" t="s">
        <v>41</v>
      </c>
      <c r="F2595" t="s">
        <v>42</v>
      </c>
      <c r="G2595" t="s">
        <v>111</v>
      </c>
      <c r="H2595" t="s">
        <v>112</v>
      </c>
      <c r="I2595" t="s">
        <v>113</v>
      </c>
      <c r="J2595" t="s">
        <v>46</v>
      </c>
      <c r="K2595" t="s">
        <v>227</v>
      </c>
      <c r="L2595" t="s">
        <v>228</v>
      </c>
      <c r="M2595" t="s">
        <v>229</v>
      </c>
      <c r="N2595" t="s">
        <v>230</v>
      </c>
      <c r="O2595">
        <v>30</v>
      </c>
      <c r="P2595">
        <v>29</v>
      </c>
      <c r="Q2595" t="b">
        <v>1</v>
      </c>
      <c r="R2595">
        <v>4</v>
      </c>
      <c r="S2595">
        <v>1</v>
      </c>
      <c r="T2595" t="s">
        <v>50</v>
      </c>
      <c r="U2595" t="s">
        <v>51</v>
      </c>
      <c r="V2595" t="s">
        <v>52</v>
      </c>
      <c r="W2595" t="s">
        <v>53</v>
      </c>
      <c r="X2595">
        <v>618</v>
      </c>
      <c r="Y2595">
        <v>525.29999999999995</v>
      </c>
      <c r="Z2595">
        <v>511.7</v>
      </c>
      <c r="AA2595">
        <v>1.78</v>
      </c>
      <c r="AB2595">
        <v>513.48</v>
      </c>
      <c r="AC2595">
        <v>446.73</v>
      </c>
      <c r="AD2595">
        <v>66.75</v>
      </c>
      <c r="AE2595">
        <v>482.24</v>
      </c>
      <c r="AF2595">
        <v>0</v>
      </c>
      <c r="AG2595">
        <v>31.23</v>
      </c>
      <c r="AH2595" t="s">
        <v>54</v>
      </c>
      <c r="AK2595">
        <v>1</v>
      </c>
      <c r="AL2595">
        <v>0</v>
      </c>
    </row>
    <row r="2596" spans="1:38" x14ac:dyDescent="0.25">
      <c r="A2596" t="s">
        <v>2865</v>
      </c>
      <c r="B2596" s="1">
        <v>45087</v>
      </c>
      <c r="C2596" t="s">
        <v>240</v>
      </c>
      <c r="D2596" t="s">
        <v>122</v>
      </c>
      <c r="E2596" t="s">
        <v>123</v>
      </c>
      <c r="F2596" t="s">
        <v>124</v>
      </c>
      <c r="G2596" t="s">
        <v>57</v>
      </c>
      <c r="H2596" t="s">
        <v>58</v>
      </c>
      <c r="I2596" t="s">
        <v>59</v>
      </c>
      <c r="J2596" t="s">
        <v>46</v>
      </c>
      <c r="K2596" t="s">
        <v>196</v>
      </c>
      <c r="M2596" t="s">
        <v>197</v>
      </c>
      <c r="N2596" t="s">
        <v>198</v>
      </c>
      <c r="O2596">
        <v>90</v>
      </c>
      <c r="P2596">
        <v>90</v>
      </c>
      <c r="Q2596" t="b">
        <v>0</v>
      </c>
      <c r="R2596">
        <v>1</v>
      </c>
      <c r="S2596">
        <v>0</v>
      </c>
      <c r="T2596" t="s">
        <v>143</v>
      </c>
      <c r="U2596" t="s">
        <v>144</v>
      </c>
      <c r="V2596" t="s">
        <v>139</v>
      </c>
      <c r="W2596" t="s">
        <v>53</v>
      </c>
      <c r="X2596">
        <v>12.4</v>
      </c>
      <c r="Y2596">
        <v>9.92</v>
      </c>
      <c r="Z2596">
        <v>7.78</v>
      </c>
      <c r="AA2596">
        <v>1.77</v>
      </c>
      <c r="AB2596">
        <v>9.5500000000000007</v>
      </c>
      <c r="AC2596">
        <v>7.64</v>
      </c>
      <c r="AD2596">
        <v>1.91</v>
      </c>
      <c r="AE2596">
        <v>9.6</v>
      </c>
      <c r="AF2596">
        <v>0</v>
      </c>
      <c r="AG2596">
        <v>-0.06</v>
      </c>
      <c r="AH2596" t="s">
        <v>210</v>
      </c>
      <c r="AK2596">
        <v>10</v>
      </c>
      <c r="AL2596">
        <v>1</v>
      </c>
    </row>
    <row r="2597" spans="1:38" x14ac:dyDescent="0.25">
      <c r="A2597" t="s">
        <v>2866</v>
      </c>
      <c r="B2597" s="1">
        <v>44982</v>
      </c>
      <c r="C2597" t="s">
        <v>517</v>
      </c>
      <c r="D2597" t="s">
        <v>40</v>
      </c>
      <c r="E2597" t="s">
        <v>41</v>
      </c>
      <c r="F2597" t="s">
        <v>42</v>
      </c>
      <c r="G2597" t="s">
        <v>57</v>
      </c>
      <c r="H2597" t="s">
        <v>58</v>
      </c>
      <c r="I2597" t="s">
        <v>59</v>
      </c>
      <c r="J2597" t="s">
        <v>46</v>
      </c>
      <c r="K2597" t="s">
        <v>83</v>
      </c>
      <c r="M2597" t="s">
        <v>84</v>
      </c>
      <c r="N2597" t="s">
        <v>85</v>
      </c>
      <c r="O2597">
        <v>30</v>
      </c>
      <c r="P2597">
        <v>31</v>
      </c>
      <c r="Q2597" t="b">
        <v>0</v>
      </c>
      <c r="R2597">
        <v>1</v>
      </c>
      <c r="S2597">
        <v>0</v>
      </c>
      <c r="T2597" t="s">
        <v>143</v>
      </c>
      <c r="U2597" t="s">
        <v>144</v>
      </c>
      <c r="V2597" t="s">
        <v>139</v>
      </c>
      <c r="W2597" t="s">
        <v>53</v>
      </c>
      <c r="X2597">
        <v>7.2</v>
      </c>
      <c r="Y2597">
        <v>5.76</v>
      </c>
      <c r="Z2597">
        <v>3.8</v>
      </c>
      <c r="AA2597">
        <v>1.77</v>
      </c>
      <c r="AB2597">
        <v>5.57</v>
      </c>
      <c r="AC2597">
        <v>4.45</v>
      </c>
      <c r="AD2597">
        <v>1.1100000000000001</v>
      </c>
      <c r="AE2597">
        <v>5.24</v>
      </c>
      <c r="AF2597">
        <v>0</v>
      </c>
      <c r="AG2597">
        <v>0.33</v>
      </c>
      <c r="AH2597" t="s">
        <v>54</v>
      </c>
      <c r="AK2597">
        <v>2</v>
      </c>
      <c r="AL2597">
        <v>1</v>
      </c>
    </row>
    <row r="2598" spans="1:38" x14ac:dyDescent="0.25">
      <c r="A2598" t="s">
        <v>2867</v>
      </c>
      <c r="B2598" s="1">
        <v>45400</v>
      </c>
      <c r="C2598" t="s">
        <v>188</v>
      </c>
      <c r="D2598" t="s">
        <v>122</v>
      </c>
      <c r="E2598" t="s">
        <v>123</v>
      </c>
      <c r="F2598" t="s">
        <v>124</v>
      </c>
      <c r="G2598" t="s">
        <v>80</v>
      </c>
      <c r="H2598" t="s">
        <v>81</v>
      </c>
      <c r="I2598" t="s">
        <v>82</v>
      </c>
      <c r="J2598" t="s">
        <v>46</v>
      </c>
      <c r="K2598" t="s">
        <v>114</v>
      </c>
      <c r="L2598" t="s">
        <v>115</v>
      </c>
      <c r="M2598" t="s">
        <v>116</v>
      </c>
      <c r="N2598" t="s">
        <v>117</v>
      </c>
      <c r="O2598">
        <v>30</v>
      </c>
      <c r="P2598">
        <v>29</v>
      </c>
      <c r="Q2598" t="b">
        <v>1</v>
      </c>
      <c r="R2598">
        <v>4</v>
      </c>
      <c r="S2598">
        <v>2</v>
      </c>
      <c r="T2598" t="s">
        <v>137</v>
      </c>
      <c r="U2598" t="s">
        <v>138</v>
      </c>
      <c r="V2598" t="s">
        <v>139</v>
      </c>
      <c r="W2598" t="s">
        <v>140</v>
      </c>
      <c r="X2598">
        <v>564</v>
      </c>
      <c r="Y2598">
        <v>479.4</v>
      </c>
      <c r="Z2598">
        <v>455.43</v>
      </c>
      <c r="AA2598">
        <v>2.2799999999999998</v>
      </c>
      <c r="AB2598">
        <v>457.71</v>
      </c>
      <c r="AC2598">
        <v>329.55</v>
      </c>
      <c r="AD2598">
        <v>128.16</v>
      </c>
      <c r="AE2598">
        <v>445.44</v>
      </c>
      <c r="AF2598">
        <v>0</v>
      </c>
      <c r="AG2598">
        <v>12.27</v>
      </c>
      <c r="AH2598" t="s">
        <v>54</v>
      </c>
      <c r="AK2598">
        <v>1</v>
      </c>
      <c r="AL2598">
        <v>0</v>
      </c>
    </row>
    <row r="2599" spans="1:38" x14ac:dyDescent="0.25">
      <c r="A2599" t="s">
        <v>2868</v>
      </c>
      <c r="B2599" s="1">
        <v>45293</v>
      </c>
      <c r="C2599" t="s">
        <v>153</v>
      </c>
      <c r="D2599" t="s">
        <v>66</v>
      </c>
      <c r="E2599" t="s">
        <v>67</v>
      </c>
      <c r="F2599" t="s">
        <v>68</v>
      </c>
      <c r="G2599" t="s">
        <v>43</v>
      </c>
      <c r="H2599" t="s">
        <v>44</v>
      </c>
      <c r="I2599" t="s">
        <v>45</v>
      </c>
      <c r="J2599" t="s">
        <v>46</v>
      </c>
      <c r="K2599" t="s">
        <v>180</v>
      </c>
      <c r="M2599" t="s">
        <v>181</v>
      </c>
      <c r="N2599" t="s">
        <v>182</v>
      </c>
      <c r="O2599">
        <v>30</v>
      </c>
      <c r="P2599">
        <v>30</v>
      </c>
      <c r="Q2599" t="b">
        <v>0</v>
      </c>
      <c r="R2599">
        <v>1</v>
      </c>
      <c r="S2599">
        <v>1</v>
      </c>
      <c r="T2599" t="s">
        <v>62</v>
      </c>
      <c r="U2599" t="s">
        <v>63</v>
      </c>
      <c r="V2599" t="s">
        <v>52</v>
      </c>
      <c r="W2599" t="s">
        <v>53</v>
      </c>
      <c r="X2599">
        <v>6.9</v>
      </c>
      <c r="Y2599">
        <v>5.52</v>
      </c>
      <c r="Z2599">
        <v>4.04</v>
      </c>
      <c r="AA2599">
        <v>1.8</v>
      </c>
      <c r="AB2599">
        <v>5.84</v>
      </c>
      <c r="AC2599">
        <v>4.9000000000000004</v>
      </c>
      <c r="AD2599">
        <v>1</v>
      </c>
      <c r="AE2599">
        <v>5.17</v>
      </c>
      <c r="AF2599">
        <v>0</v>
      </c>
      <c r="AG2599">
        <v>0.67</v>
      </c>
      <c r="AH2599" t="s">
        <v>54</v>
      </c>
      <c r="AK2599">
        <v>6</v>
      </c>
      <c r="AL2599">
        <v>0</v>
      </c>
    </row>
    <row r="2600" spans="1:38" x14ac:dyDescent="0.25">
      <c r="A2600" t="s">
        <v>2869</v>
      </c>
      <c r="B2600" s="1">
        <v>45074</v>
      </c>
      <c r="C2600" t="s">
        <v>403</v>
      </c>
      <c r="D2600" t="s">
        <v>77</v>
      </c>
      <c r="E2600" t="s">
        <v>78</v>
      </c>
      <c r="F2600" t="s">
        <v>79</v>
      </c>
      <c r="G2600" t="s">
        <v>43</v>
      </c>
      <c r="H2600" t="s">
        <v>44</v>
      </c>
      <c r="I2600" t="s">
        <v>45</v>
      </c>
      <c r="J2600" t="s">
        <v>46</v>
      </c>
      <c r="K2600" t="s">
        <v>196</v>
      </c>
      <c r="M2600" t="s">
        <v>197</v>
      </c>
      <c r="N2600" t="s">
        <v>198</v>
      </c>
      <c r="O2600">
        <v>90</v>
      </c>
      <c r="P2600">
        <v>94</v>
      </c>
      <c r="Q2600" t="b">
        <v>0</v>
      </c>
      <c r="R2600">
        <v>1</v>
      </c>
      <c r="S2600">
        <v>0</v>
      </c>
      <c r="T2600" t="s">
        <v>73</v>
      </c>
      <c r="U2600" t="s">
        <v>74</v>
      </c>
      <c r="V2600" t="s">
        <v>52</v>
      </c>
      <c r="W2600" t="s">
        <v>53</v>
      </c>
      <c r="X2600">
        <v>12.4</v>
      </c>
      <c r="Y2600">
        <v>9.92</v>
      </c>
      <c r="Z2600">
        <v>6.9</v>
      </c>
      <c r="AA2600">
        <v>1.79</v>
      </c>
      <c r="AB2600">
        <v>8.69</v>
      </c>
      <c r="AC2600">
        <v>7.39</v>
      </c>
      <c r="AD2600">
        <v>1.3</v>
      </c>
      <c r="AE2600">
        <v>8.76</v>
      </c>
      <c r="AF2600">
        <v>0</v>
      </c>
      <c r="AG2600">
        <v>-0.06</v>
      </c>
      <c r="AH2600" t="s">
        <v>54</v>
      </c>
      <c r="AK2600">
        <v>11</v>
      </c>
      <c r="AL2600">
        <v>0</v>
      </c>
    </row>
    <row r="2601" spans="1:38" x14ac:dyDescent="0.25">
      <c r="A2601" t="s">
        <v>2870</v>
      </c>
      <c r="B2601" s="1">
        <v>44936</v>
      </c>
      <c r="C2601" t="s">
        <v>438</v>
      </c>
      <c r="D2601" t="s">
        <v>122</v>
      </c>
      <c r="E2601" t="s">
        <v>123</v>
      </c>
      <c r="F2601" t="s">
        <v>124</v>
      </c>
      <c r="G2601" t="s">
        <v>43</v>
      </c>
      <c r="H2601" t="s">
        <v>44</v>
      </c>
      <c r="I2601" t="s">
        <v>45</v>
      </c>
      <c r="J2601" t="s">
        <v>46</v>
      </c>
      <c r="K2601" t="s">
        <v>106</v>
      </c>
      <c r="M2601" t="s">
        <v>107</v>
      </c>
      <c r="N2601" t="s">
        <v>108</v>
      </c>
      <c r="O2601">
        <v>90</v>
      </c>
      <c r="P2601">
        <v>90</v>
      </c>
      <c r="Q2601" t="b">
        <v>0</v>
      </c>
      <c r="R2601">
        <v>1</v>
      </c>
      <c r="S2601">
        <v>0</v>
      </c>
      <c r="T2601" t="s">
        <v>73</v>
      </c>
      <c r="U2601" t="s">
        <v>74</v>
      </c>
      <c r="V2601" t="s">
        <v>52</v>
      </c>
      <c r="W2601" t="s">
        <v>53</v>
      </c>
      <c r="X2601">
        <v>8.5</v>
      </c>
      <c r="Y2601">
        <v>6.8</v>
      </c>
      <c r="Z2601">
        <v>4.59</v>
      </c>
      <c r="AA2601">
        <v>1.79</v>
      </c>
      <c r="AB2601">
        <v>6.38</v>
      </c>
      <c r="AC2601">
        <v>5.43</v>
      </c>
      <c r="AD2601">
        <v>1</v>
      </c>
      <c r="AE2601">
        <v>6.27</v>
      </c>
      <c r="AF2601">
        <v>0</v>
      </c>
      <c r="AG2601">
        <v>0.11</v>
      </c>
      <c r="AH2601" t="s">
        <v>54</v>
      </c>
      <c r="AK2601">
        <v>10</v>
      </c>
      <c r="AL2601">
        <v>0</v>
      </c>
    </row>
    <row r="2602" spans="1:38" x14ac:dyDescent="0.25">
      <c r="A2602" t="s">
        <v>2871</v>
      </c>
      <c r="B2602" s="1">
        <v>45428</v>
      </c>
      <c r="C2602" t="s">
        <v>646</v>
      </c>
      <c r="D2602" t="s">
        <v>122</v>
      </c>
      <c r="E2602" t="s">
        <v>123</v>
      </c>
      <c r="F2602" t="s">
        <v>124</v>
      </c>
      <c r="G2602" t="s">
        <v>80</v>
      </c>
      <c r="H2602" t="s">
        <v>81</v>
      </c>
      <c r="I2602" t="s">
        <v>82</v>
      </c>
      <c r="J2602" t="s">
        <v>46</v>
      </c>
      <c r="K2602" t="s">
        <v>106</v>
      </c>
      <c r="M2602" t="s">
        <v>107</v>
      </c>
      <c r="N2602" t="s">
        <v>108</v>
      </c>
      <c r="O2602">
        <v>90</v>
      </c>
      <c r="P2602">
        <v>92</v>
      </c>
      <c r="Q2602" t="b">
        <v>0</v>
      </c>
      <c r="R2602">
        <v>1</v>
      </c>
      <c r="S2602">
        <v>2</v>
      </c>
      <c r="T2602" t="s">
        <v>50</v>
      </c>
      <c r="U2602" t="s">
        <v>51</v>
      </c>
      <c r="V2602" t="s">
        <v>52</v>
      </c>
      <c r="W2602" t="s">
        <v>53</v>
      </c>
      <c r="X2602">
        <v>8.5</v>
      </c>
      <c r="Y2602">
        <v>6.8</v>
      </c>
      <c r="Z2602">
        <v>4.83</v>
      </c>
      <c r="AA2602">
        <v>1.78</v>
      </c>
      <c r="AB2602">
        <v>6.61</v>
      </c>
      <c r="AC2602">
        <v>5.75</v>
      </c>
      <c r="AD2602">
        <v>1</v>
      </c>
      <c r="AE2602">
        <v>6.19</v>
      </c>
      <c r="AF2602">
        <v>0</v>
      </c>
      <c r="AG2602">
        <v>0.42</v>
      </c>
      <c r="AH2602" t="s">
        <v>54</v>
      </c>
      <c r="AK2602">
        <v>0</v>
      </c>
      <c r="AL2602">
        <v>0</v>
      </c>
    </row>
    <row r="2603" spans="1:38" x14ac:dyDescent="0.25">
      <c r="A2603" t="s">
        <v>2872</v>
      </c>
      <c r="B2603" s="1">
        <v>45577</v>
      </c>
      <c r="C2603" t="s">
        <v>646</v>
      </c>
      <c r="D2603" t="s">
        <v>90</v>
      </c>
      <c r="E2603" t="s">
        <v>91</v>
      </c>
      <c r="F2603" t="s">
        <v>92</v>
      </c>
      <c r="G2603" t="s">
        <v>57</v>
      </c>
      <c r="H2603" t="s">
        <v>58</v>
      </c>
      <c r="I2603" t="s">
        <v>59</v>
      </c>
      <c r="J2603" t="s">
        <v>46</v>
      </c>
      <c r="K2603" t="s">
        <v>196</v>
      </c>
      <c r="M2603" t="s">
        <v>197</v>
      </c>
      <c r="N2603" t="s">
        <v>198</v>
      </c>
      <c r="O2603">
        <v>90</v>
      </c>
      <c r="P2603">
        <v>91</v>
      </c>
      <c r="Q2603" t="b">
        <v>0</v>
      </c>
      <c r="R2603">
        <v>1</v>
      </c>
      <c r="S2603">
        <v>0</v>
      </c>
      <c r="T2603" t="s">
        <v>50</v>
      </c>
      <c r="U2603" t="s">
        <v>51</v>
      </c>
      <c r="V2603" t="s">
        <v>52</v>
      </c>
      <c r="W2603" t="s">
        <v>53</v>
      </c>
      <c r="X2603">
        <v>12.4</v>
      </c>
      <c r="Y2603">
        <v>9.92</v>
      </c>
      <c r="Z2603">
        <v>6.13</v>
      </c>
      <c r="AA2603">
        <v>1.78</v>
      </c>
      <c r="AB2603">
        <v>7.91</v>
      </c>
      <c r="AC2603">
        <v>6.88</v>
      </c>
      <c r="AD2603">
        <v>1.03</v>
      </c>
      <c r="AE2603">
        <v>9.49</v>
      </c>
      <c r="AF2603">
        <v>0</v>
      </c>
      <c r="AG2603">
        <v>-1.58</v>
      </c>
      <c r="AH2603" t="s">
        <v>54</v>
      </c>
      <c r="AK2603">
        <v>10</v>
      </c>
      <c r="AL2603">
        <v>0</v>
      </c>
    </row>
    <row r="2604" spans="1:38" x14ac:dyDescent="0.25">
      <c r="A2604" t="s">
        <v>2873</v>
      </c>
      <c r="B2604" s="1">
        <v>45321</v>
      </c>
      <c r="C2604" t="s">
        <v>209</v>
      </c>
      <c r="D2604" t="s">
        <v>90</v>
      </c>
      <c r="E2604" t="s">
        <v>91</v>
      </c>
      <c r="F2604" t="s">
        <v>92</v>
      </c>
      <c r="G2604" t="s">
        <v>80</v>
      </c>
      <c r="H2604" t="s">
        <v>81</v>
      </c>
      <c r="I2604" t="s">
        <v>82</v>
      </c>
      <c r="J2604" t="s">
        <v>46</v>
      </c>
      <c r="K2604" t="s">
        <v>227</v>
      </c>
      <c r="L2604" t="s">
        <v>228</v>
      </c>
      <c r="M2604" t="s">
        <v>229</v>
      </c>
      <c r="N2604" t="s">
        <v>230</v>
      </c>
      <c r="O2604">
        <v>30</v>
      </c>
      <c r="P2604">
        <v>29</v>
      </c>
      <c r="Q2604" t="b">
        <v>1</v>
      </c>
      <c r="R2604">
        <v>4</v>
      </c>
      <c r="S2604">
        <v>0</v>
      </c>
      <c r="T2604" t="s">
        <v>99</v>
      </c>
      <c r="U2604" t="s">
        <v>100</v>
      </c>
      <c r="V2604" t="s">
        <v>52</v>
      </c>
      <c r="W2604" t="s">
        <v>53</v>
      </c>
      <c r="X2604">
        <v>618</v>
      </c>
      <c r="Y2604">
        <v>525.29999999999995</v>
      </c>
      <c r="Z2604">
        <v>523.48</v>
      </c>
      <c r="AA2604">
        <v>1.78</v>
      </c>
      <c r="AB2604">
        <v>525.26</v>
      </c>
      <c r="AC2604">
        <v>462.23</v>
      </c>
      <c r="AD2604">
        <v>63.03</v>
      </c>
      <c r="AE2604">
        <v>470.66</v>
      </c>
      <c r="AF2604">
        <v>0</v>
      </c>
      <c r="AG2604">
        <v>54.61</v>
      </c>
      <c r="AH2604" t="s">
        <v>54</v>
      </c>
      <c r="AK2604">
        <v>10</v>
      </c>
      <c r="AL2604">
        <v>0</v>
      </c>
    </row>
    <row r="2605" spans="1:38" x14ac:dyDescent="0.25">
      <c r="A2605" t="s">
        <v>2874</v>
      </c>
      <c r="B2605" s="1">
        <v>45630</v>
      </c>
      <c r="C2605" t="s">
        <v>235</v>
      </c>
      <c r="D2605" t="s">
        <v>122</v>
      </c>
      <c r="E2605" t="s">
        <v>123</v>
      </c>
      <c r="F2605" t="s">
        <v>124</v>
      </c>
      <c r="G2605" t="s">
        <v>57</v>
      </c>
      <c r="H2605" t="s">
        <v>58</v>
      </c>
      <c r="I2605" t="s">
        <v>59</v>
      </c>
      <c r="J2605" t="s">
        <v>46</v>
      </c>
      <c r="K2605" t="s">
        <v>180</v>
      </c>
      <c r="M2605" t="s">
        <v>181</v>
      </c>
      <c r="N2605" t="s">
        <v>182</v>
      </c>
      <c r="O2605">
        <v>30</v>
      </c>
      <c r="P2605">
        <v>29</v>
      </c>
      <c r="Q2605" t="b">
        <v>0</v>
      </c>
      <c r="R2605">
        <v>1</v>
      </c>
      <c r="S2605">
        <v>2</v>
      </c>
      <c r="T2605" t="s">
        <v>143</v>
      </c>
      <c r="U2605" t="s">
        <v>144</v>
      </c>
      <c r="V2605" t="s">
        <v>139</v>
      </c>
      <c r="W2605" t="s">
        <v>53</v>
      </c>
      <c r="X2605">
        <v>6.9</v>
      </c>
      <c r="Y2605">
        <v>5.52</v>
      </c>
      <c r="Z2605">
        <v>3.16</v>
      </c>
      <c r="AA2605">
        <v>1.77</v>
      </c>
      <c r="AB2605">
        <v>4.93</v>
      </c>
      <c r="AC2605">
        <v>3.94</v>
      </c>
      <c r="AD2605">
        <v>1</v>
      </c>
      <c r="AE2605">
        <v>5.03</v>
      </c>
      <c r="AF2605">
        <v>0</v>
      </c>
      <c r="AG2605">
        <v>-0.1</v>
      </c>
      <c r="AH2605" t="s">
        <v>54</v>
      </c>
      <c r="AK2605">
        <v>8</v>
      </c>
      <c r="AL2605">
        <v>1</v>
      </c>
    </row>
    <row r="2606" spans="1:38" x14ac:dyDescent="0.25">
      <c r="A2606" t="s">
        <v>2875</v>
      </c>
      <c r="B2606" s="1">
        <v>45352</v>
      </c>
      <c r="C2606" t="s">
        <v>226</v>
      </c>
      <c r="D2606" t="s">
        <v>77</v>
      </c>
      <c r="E2606" t="s">
        <v>78</v>
      </c>
      <c r="F2606" t="s">
        <v>79</v>
      </c>
      <c r="G2606" t="s">
        <v>43</v>
      </c>
      <c r="H2606" t="s">
        <v>44</v>
      </c>
      <c r="I2606" t="s">
        <v>45</v>
      </c>
      <c r="J2606" t="s">
        <v>46</v>
      </c>
      <c r="K2606" t="s">
        <v>69</v>
      </c>
      <c r="L2606" t="s">
        <v>70</v>
      </c>
      <c r="M2606" t="s">
        <v>71</v>
      </c>
      <c r="N2606" t="s">
        <v>72</v>
      </c>
      <c r="O2606">
        <v>30</v>
      </c>
      <c r="P2606">
        <v>31</v>
      </c>
      <c r="Q2606" t="b">
        <v>1</v>
      </c>
      <c r="R2606">
        <v>3</v>
      </c>
      <c r="S2606">
        <v>2</v>
      </c>
      <c r="T2606" t="s">
        <v>99</v>
      </c>
      <c r="U2606" t="s">
        <v>100</v>
      </c>
      <c r="V2606" t="s">
        <v>52</v>
      </c>
      <c r="W2606" t="s">
        <v>53</v>
      </c>
      <c r="X2606">
        <v>384</v>
      </c>
      <c r="Y2606">
        <v>326.39999999999998</v>
      </c>
      <c r="Z2606">
        <v>323.77</v>
      </c>
      <c r="AA2606">
        <v>1.78</v>
      </c>
      <c r="AB2606">
        <v>325.55</v>
      </c>
      <c r="AC2606">
        <v>286.48</v>
      </c>
      <c r="AD2606">
        <v>39.07</v>
      </c>
      <c r="AE2606">
        <v>303.67</v>
      </c>
      <c r="AF2606">
        <v>0</v>
      </c>
      <c r="AG2606">
        <v>21.87</v>
      </c>
      <c r="AH2606" t="s">
        <v>54</v>
      </c>
      <c r="AK2606">
        <v>6</v>
      </c>
      <c r="AL2606">
        <v>0</v>
      </c>
    </row>
    <row r="2607" spans="1:38" x14ac:dyDescent="0.25">
      <c r="A2607" t="s">
        <v>2876</v>
      </c>
      <c r="B2607" s="1">
        <v>45509</v>
      </c>
      <c r="C2607" t="s">
        <v>403</v>
      </c>
      <c r="D2607" t="s">
        <v>77</v>
      </c>
      <c r="E2607" t="s">
        <v>78</v>
      </c>
      <c r="F2607" t="s">
        <v>79</v>
      </c>
      <c r="G2607" t="s">
        <v>111</v>
      </c>
      <c r="H2607" t="s">
        <v>112</v>
      </c>
      <c r="I2607" t="s">
        <v>113</v>
      </c>
      <c r="J2607" t="s">
        <v>46</v>
      </c>
      <c r="K2607" t="s">
        <v>175</v>
      </c>
      <c r="L2607" t="s">
        <v>176</v>
      </c>
      <c r="M2607" t="s">
        <v>177</v>
      </c>
      <c r="N2607" t="s">
        <v>157</v>
      </c>
      <c r="O2607">
        <v>30</v>
      </c>
      <c r="P2607">
        <v>29</v>
      </c>
      <c r="Q2607" t="b">
        <v>1</v>
      </c>
      <c r="R2607">
        <v>4</v>
      </c>
      <c r="S2607">
        <v>0</v>
      </c>
      <c r="T2607" t="s">
        <v>73</v>
      </c>
      <c r="U2607" t="s">
        <v>74</v>
      </c>
      <c r="V2607" t="s">
        <v>52</v>
      </c>
      <c r="W2607" t="s">
        <v>53</v>
      </c>
      <c r="X2607">
        <v>612</v>
      </c>
      <c r="Y2607">
        <v>520.20000000000005</v>
      </c>
      <c r="Z2607">
        <v>509.29</v>
      </c>
      <c r="AA2607">
        <v>1.79</v>
      </c>
      <c r="AB2607">
        <v>511.08</v>
      </c>
      <c r="AC2607">
        <v>434.42</v>
      </c>
      <c r="AD2607">
        <v>76.66</v>
      </c>
      <c r="AE2607">
        <v>463.23</v>
      </c>
      <c r="AF2607">
        <v>0</v>
      </c>
      <c r="AG2607">
        <v>47.85</v>
      </c>
      <c r="AH2607" t="s">
        <v>54</v>
      </c>
      <c r="AK2607">
        <v>3</v>
      </c>
      <c r="AL2607">
        <v>1</v>
      </c>
    </row>
    <row r="2608" spans="1:38" x14ac:dyDescent="0.25">
      <c r="A2608" t="s">
        <v>2877</v>
      </c>
      <c r="B2608" s="1">
        <v>45079</v>
      </c>
      <c r="C2608" t="s">
        <v>258</v>
      </c>
      <c r="D2608" t="s">
        <v>66</v>
      </c>
      <c r="E2608" t="s">
        <v>67</v>
      </c>
      <c r="F2608" t="s">
        <v>68</v>
      </c>
      <c r="G2608" t="s">
        <v>111</v>
      </c>
      <c r="H2608" t="s">
        <v>112</v>
      </c>
      <c r="I2608" t="s">
        <v>113</v>
      </c>
      <c r="J2608" t="s">
        <v>46</v>
      </c>
      <c r="K2608" t="s">
        <v>196</v>
      </c>
      <c r="M2608" t="s">
        <v>197</v>
      </c>
      <c r="N2608" t="s">
        <v>198</v>
      </c>
      <c r="O2608">
        <v>90</v>
      </c>
      <c r="P2608">
        <v>86</v>
      </c>
      <c r="Q2608" t="b">
        <v>0</v>
      </c>
      <c r="R2608">
        <v>1</v>
      </c>
      <c r="S2608">
        <v>0</v>
      </c>
      <c r="T2608" t="s">
        <v>73</v>
      </c>
      <c r="U2608" t="s">
        <v>74</v>
      </c>
      <c r="V2608" t="s">
        <v>52</v>
      </c>
      <c r="W2608" t="s">
        <v>53</v>
      </c>
      <c r="X2608">
        <v>12.4</v>
      </c>
      <c r="Y2608">
        <v>9.92</v>
      </c>
      <c r="Z2608">
        <v>6.96</v>
      </c>
      <c r="AA2608">
        <v>1.79</v>
      </c>
      <c r="AB2608">
        <v>8.75</v>
      </c>
      <c r="AC2608">
        <v>7.44</v>
      </c>
      <c r="AD2608">
        <v>1.31</v>
      </c>
      <c r="AE2608">
        <v>8.7899999999999991</v>
      </c>
      <c r="AF2608">
        <v>0</v>
      </c>
      <c r="AG2608">
        <v>-0.04</v>
      </c>
      <c r="AH2608" t="s">
        <v>54</v>
      </c>
      <c r="AK2608">
        <v>9</v>
      </c>
      <c r="AL2608">
        <v>0</v>
      </c>
    </row>
    <row r="2609" spans="1:38" x14ac:dyDescent="0.25">
      <c r="A2609" t="s">
        <v>2878</v>
      </c>
      <c r="B2609" s="1">
        <v>45424</v>
      </c>
      <c r="C2609" t="s">
        <v>250</v>
      </c>
      <c r="D2609" t="s">
        <v>66</v>
      </c>
      <c r="E2609" t="s">
        <v>67</v>
      </c>
      <c r="F2609" t="s">
        <v>68</v>
      </c>
      <c r="G2609" t="s">
        <v>57</v>
      </c>
      <c r="H2609" t="s">
        <v>58</v>
      </c>
      <c r="I2609" t="s">
        <v>59</v>
      </c>
      <c r="J2609" t="s">
        <v>46</v>
      </c>
      <c r="K2609" t="s">
        <v>83</v>
      </c>
      <c r="M2609" t="s">
        <v>84</v>
      </c>
      <c r="N2609" t="s">
        <v>85</v>
      </c>
      <c r="O2609">
        <v>30</v>
      </c>
      <c r="P2609">
        <v>30</v>
      </c>
      <c r="Q2609" t="b">
        <v>0</v>
      </c>
      <c r="R2609">
        <v>1</v>
      </c>
      <c r="S2609">
        <v>0</v>
      </c>
      <c r="T2609" t="s">
        <v>73</v>
      </c>
      <c r="U2609" t="s">
        <v>74</v>
      </c>
      <c r="V2609" t="s">
        <v>52</v>
      </c>
      <c r="W2609" t="s">
        <v>53</v>
      </c>
      <c r="X2609">
        <v>7.2</v>
      </c>
      <c r="Y2609">
        <v>5.76</v>
      </c>
      <c r="Z2609">
        <v>3.99</v>
      </c>
      <c r="AA2609">
        <v>1.79</v>
      </c>
      <c r="AB2609">
        <v>5.78</v>
      </c>
      <c r="AC2609">
        <v>4.91</v>
      </c>
      <c r="AD2609">
        <v>1</v>
      </c>
      <c r="AE2609">
        <v>5.5</v>
      </c>
      <c r="AF2609">
        <v>0</v>
      </c>
      <c r="AG2609">
        <v>0.28000000000000003</v>
      </c>
      <c r="AH2609" t="s">
        <v>54</v>
      </c>
      <c r="AK2609">
        <v>9</v>
      </c>
      <c r="AL2609">
        <v>0</v>
      </c>
    </row>
    <row r="2610" spans="1:38" x14ac:dyDescent="0.25">
      <c r="A2610" t="s">
        <v>2879</v>
      </c>
      <c r="B2610" s="1">
        <v>45193</v>
      </c>
      <c r="C2610" t="s">
        <v>428</v>
      </c>
      <c r="D2610" t="s">
        <v>90</v>
      </c>
      <c r="E2610" t="s">
        <v>91</v>
      </c>
      <c r="F2610" t="s">
        <v>92</v>
      </c>
      <c r="G2610" t="s">
        <v>57</v>
      </c>
      <c r="H2610" t="s">
        <v>58</v>
      </c>
      <c r="I2610" t="s">
        <v>59</v>
      </c>
      <c r="J2610" t="s">
        <v>46</v>
      </c>
      <c r="K2610" t="s">
        <v>175</v>
      </c>
      <c r="L2610" t="s">
        <v>176</v>
      </c>
      <c r="M2610" t="s">
        <v>177</v>
      </c>
      <c r="N2610" t="s">
        <v>157</v>
      </c>
      <c r="O2610">
        <v>30</v>
      </c>
      <c r="P2610">
        <v>30</v>
      </c>
      <c r="Q2610" t="b">
        <v>1</v>
      </c>
      <c r="R2610">
        <v>4</v>
      </c>
      <c r="S2610">
        <v>1</v>
      </c>
      <c r="T2610" t="s">
        <v>73</v>
      </c>
      <c r="U2610" t="s">
        <v>74</v>
      </c>
      <c r="V2610" t="s">
        <v>52</v>
      </c>
      <c r="W2610" t="s">
        <v>53</v>
      </c>
      <c r="X2610">
        <v>612</v>
      </c>
      <c r="Y2610">
        <v>520.20000000000005</v>
      </c>
      <c r="Z2610">
        <v>504.9</v>
      </c>
      <c r="AA2610">
        <v>1.79</v>
      </c>
      <c r="AB2610">
        <v>506.69</v>
      </c>
      <c r="AC2610">
        <v>430.69</v>
      </c>
      <c r="AD2610">
        <v>76</v>
      </c>
      <c r="AE2610">
        <v>504.09</v>
      </c>
      <c r="AF2610">
        <v>0</v>
      </c>
      <c r="AG2610">
        <v>2.6</v>
      </c>
      <c r="AH2610" t="s">
        <v>54</v>
      </c>
      <c r="AK2610">
        <v>6</v>
      </c>
      <c r="AL2610">
        <v>0</v>
      </c>
    </row>
    <row r="2611" spans="1:38" x14ac:dyDescent="0.25">
      <c r="A2611" t="s">
        <v>2880</v>
      </c>
      <c r="B2611" s="1">
        <v>45215</v>
      </c>
      <c r="C2611" t="s">
        <v>470</v>
      </c>
      <c r="D2611" t="s">
        <v>122</v>
      </c>
      <c r="E2611" t="s">
        <v>123</v>
      </c>
      <c r="F2611" t="s">
        <v>124</v>
      </c>
      <c r="G2611" t="s">
        <v>80</v>
      </c>
      <c r="H2611" t="s">
        <v>81</v>
      </c>
      <c r="I2611" t="s">
        <v>82</v>
      </c>
      <c r="J2611" t="s">
        <v>46</v>
      </c>
      <c r="K2611" t="s">
        <v>175</v>
      </c>
      <c r="L2611" t="s">
        <v>176</v>
      </c>
      <c r="M2611" t="s">
        <v>177</v>
      </c>
      <c r="N2611" t="s">
        <v>157</v>
      </c>
      <c r="O2611">
        <v>30</v>
      </c>
      <c r="P2611">
        <v>29</v>
      </c>
      <c r="Q2611" t="b">
        <v>1</v>
      </c>
      <c r="R2611">
        <v>4</v>
      </c>
      <c r="S2611">
        <v>0</v>
      </c>
      <c r="T2611" t="s">
        <v>137</v>
      </c>
      <c r="U2611" t="s">
        <v>138</v>
      </c>
      <c r="V2611" t="s">
        <v>139</v>
      </c>
      <c r="W2611" t="s">
        <v>140</v>
      </c>
      <c r="X2611">
        <v>612</v>
      </c>
      <c r="Y2611">
        <v>520.20000000000005</v>
      </c>
      <c r="Z2611">
        <v>494.19</v>
      </c>
      <c r="AA2611">
        <v>2.4700000000000002</v>
      </c>
      <c r="AB2611">
        <v>496.66</v>
      </c>
      <c r="AC2611">
        <v>357.6</v>
      </c>
      <c r="AD2611">
        <v>139.07</v>
      </c>
      <c r="AE2611">
        <v>493.65</v>
      </c>
      <c r="AF2611">
        <v>0</v>
      </c>
      <c r="AG2611">
        <v>3.02</v>
      </c>
      <c r="AH2611" t="s">
        <v>54</v>
      </c>
      <c r="AK2611">
        <v>9</v>
      </c>
      <c r="AL2611">
        <v>1</v>
      </c>
    </row>
    <row r="2612" spans="1:38" x14ac:dyDescent="0.25">
      <c r="A2612" t="s">
        <v>2881</v>
      </c>
      <c r="B2612" s="1">
        <v>45625</v>
      </c>
      <c r="C2612" t="s">
        <v>110</v>
      </c>
      <c r="D2612" t="s">
        <v>122</v>
      </c>
      <c r="E2612" t="s">
        <v>123</v>
      </c>
      <c r="F2612" t="s">
        <v>124</v>
      </c>
      <c r="G2612" t="s">
        <v>80</v>
      </c>
      <c r="H2612" t="s">
        <v>81</v>
      </c>
      <c r="I2612" t="s">
        <v>82</v>
      </c>
      <c r="J2612" t="s">
        <v>46</v>
      </c>
      <c r="K2612" t="s">
        <v>180</v>
      </c>
      <c r="M2612" t="s">
        <v>181</v>
      </c>
      <c r="N2612" t="s">
        <v>182</v>
      </c>
      <c r="O2612">
        <v>30</v>
      </c>
      <c r="P2612">
        <v>29</v>
      </c>
      <c r="Q2612" t="b">
        <v>0</v>
      </c>
      <c r="R2612">
        <v>1</v>
      </c>
      <c r="S2612">
        <v>0</v>
      </c>
      <c r="T2612" t="s">
        <v>143</v>
      </c>
      <c r="U2612" t="s">
        <v>144</v>
      </c>
      <c r="V2612" t="s">
        <v>139</v>
      </c>
      <c r="W2612" t="s">
        <v>53</v>
      </c>
      <c r="X2612">
        <v>6.9</v>
      </c>
      <c r="Y2612">
        <v>5.52</v>
      </c>
      <c r="Z2612">
        <v>3.54</v>
      </c>
      <c r="AA2612">
        <v>1.77</v>
      </c>
      <c r="AB2612">
        <v>5.31</v>
      </c>
      <c r="AC2612">
        <v>4.25</v>
      </c>
      <c r="AD2612">
        <v>1.06</v>
      </c>
      <c r="AE2612">
        <v>5.03</v>
      </c>
      <c r="AF2612">
        <v>0</v>
      </c>
      <c r="AG2612">
        <v>0.28000000000000003</v>
      </c>
      <c r="AH2612" t="s">
        <v>54</v>
      </c>
      <c r="AK2612">
        <v>3</v>
      </c>
      <c r="AL2612">
        <v>1</v>
      </c>
    </row>
    <row r="2613" spans="1:38" x14ac:dyDescent="0.25">
      <c r="A2613" t="s">
        <v>2882</v>
      </c>
      <c r="B2613" s="1">
        <v>45429</v>
      </c>
      <c r="C2613" t="s">
        <v>337</v>
      </c>
      <c r="D2613" t="s">
        <v>77</v>
      </c>
      <c r="E2613" t="s">
        <v>78</v>
      </c>
      <c r="F2613" t="s">
        <v>79</v>
      </c>
      <c r="G2613" t="s">
        <v>80</v>
      </c>
      <c r="H2613" t="s">
        <v>81</v>
      </c>
      <c r="I2613" t="s">
        <v>82</v>
      </c>
      <c r="J2613" t="s">
        <v>46</v>
      </c>
      <c r="K2613" t="s">
        <v>168</v>
      </c>
      <c r="L2613" t="s">
        <v>169</v>
      </c>
      <c r="M2613" t="s">
        <v>170</v>
      </c>
      <c r="N2613" t="s">
        <v>171</v>
      </c>
      <c r="O2613">
        <v>30</v>
      </c>
      <c r="P2613">
        <v>30</v>
      </c>
      <c r="Q2613" t="b">
        <v>1</v>
      </c>
      <c r="R2613">
        <v>3</v>
      </c>
      <c r="S2613">
        <v>1</v>
      </c>
      <c r="T2613" t="s">
        <v>73</v>
      </c>
      <c r="U2613" t="s">
        <v>74</v>
      </c>
      <c r="V2613" t="s">
        <v>52</v>
      </c>
      <c r="W2613" t="s">
        <v>53</v>
      </c>
      <c r="X2613">
        <v>594</v>
      </c>
      <c r="Y2613">
        <v>504.9</v>
      </c>
      <c r="Z2613">
        <v>493.46</v>
      </c>
      <c r="AA2613">
        <v>1.79</v>
      </c>
      <c r="AB2613">
        <v>495.25</v>
      </c>
      <c r="AC2613">
        <v>420.96</v>
      </c>
      <c r="AD2613">
        <v>74.290000000000006</v>
      </c>
      <c r="AE2613">
        <v>451.86</v>
      </c>
      <c r="AF2613">
        <v>0</v>
      </c>
      <c r="AG2613">
        <v>43.39</v>
      </c>
      <c r="AH2613" t="s">
        <v>54</v>
      </c>
      <c r="AK2613">
        <v>4</v>
      </c>
      <c r="AL2613">
        <v>0</v>
      </c>
    </row>
    <row r="2614" spans="1:38" x14ac:dyDescent="0.25">
      <c r="A2614" t="s">
        <v>2883</v>
      </c>
      <c r="B2614" s="1">
        <v>45407</v>
      </c>
      <c r="C2614" t="s">
        <v>220</v>
      </c>
      <c r="D2614" t="s">
        <v>40</v>
      </c>
      <c r="E2614" t="s">
        <v>41</v>
      </c>
      <c r="F2614" t="s">
        <v>42</v>
      </c>
      <c r="G2614" t="s">
        <v>80</v>
      </c>
      <c r="H2614" t="s">
        <v>81</v>
      </c>
      <c r="I2614" t="s">
        <v>82</v>
      </c>
      <c r="J2614" t="s">
        <v>46</v>
      </c>
      <c r="K2614" t="s">
        <v>180</v>
      </c>
      <c r="M2614" t="s">
        <v>181</v>
      </c>
      <c r="N2614" t="s">
        <v>182</v>
      </c>
      <c r="O2614">
        <v>90</v>
      </c>
      <c r="P2614">
        <v>91</v>
      </c>
      <c r="Q2614" t="b">
        <v>0</v>
      </c>
      <c r="R2614">
        <v>1</v>
      </c>
      <c r="S2614">
        <v>0</v>
      </c>
      <c r="T2614" t="s">
        <v>62</v>
      </c>
      <c r="U2614" t="s">
        <v>63</v>
      </c>
      <c r="V2614" t="s">
        <v>52</v>
      </c>
      <c r="W2614" t="s">
        <v>53</v>
      </c>
      <c r="X2614">
        <v>6.9</v>
      </c>
      <c r="Y2614">
        <v>5.52</v>
      </c>
      <c r="Z2614">
        <v>9.64</v>
      </c>
      <c r="AA2614">
        <v>1.8</v>
      </c>
      <c r="AB2614">
        <v>11.44</v>
      </c>
      <c r="AC2614">
        <v>9.61</v>
      </c>
      <c r="AD2614">
        <v>1.83</v>
      </c>
      <c r="AE2614">
        <v>15.72</v>
      </c>
      <c r="AF2614">
        <v>0</v>
      </c>
      <c r="AG2614">
        <v>-4.28</v>
      </c>
      <c r="AH2614" t="s">
        <v>54</v>
      </c>
      <c r="AK2614">
        <v>6</v>
      </c>
      <c r="AL2614">
        <v>1</v>
      </c>
    </row>
    <row r="2615" spans="1:38" x14ac:dyDescent="0.25">
      <c r="A2615" t="s">
        <v>2884</v>
      </c>
      <c r="B2615" s="1">
        <v>45350</v>
      </c>
      <c r="C2615" t="s">
        <v>222</v>
      </c>
      <c r="D2615" t="s">
        <v>77</v>
      </c>
      <c r="E2615" t="s">
        <v>78</v>
      </c>
      <c r="F2615" t="s">
        <v>79</v>
      </c>
      <c r="G2615" t="s">
        <v>80</v>
      </c>
      <c r="H2615" t="s">
        <v>81</v>
      </c>
      <c r="I2615" t="s">
        <v>82</v>
      </c>
      <c r="J2615" t="s">
        <v>46</v>
      </c>
      <c r="K2615" t="s">
        <v>114</v>
      </c>
      <c r="L2615" t="s">
        <v>115</v>
      </c>
      <c r="M2615" t="s">
        <v>116</v>
      </c>
      <c r="N2615" t="s">
        <v>117</v>
      </c>
      <c r="O2615">
        <v>90</v>
      </c>
      <c r="P2615">
        <v>93</v>
      </c>
      <c r="Q2615" t="b">
        <v>1</v>
      </c>
      <c r="R2615">
        <v>4</v>
      </c>
      <c r="S2615">
        <v>0</v>
      </c>
      <c r="T2615" t="s">
        <v>50</v>
      </c>
      <c r="U2615" t="s">
        <v>51</v>
      </c>
      <c r="V2615" t="s">
        <v>52</v>
      </c>
      <c r="W2615" t="s">
        <v>53</v>
      </c>
      <c r="X2615">
        <v>564</v>
      </c>
      <c r="Y2615">
        <v>479.4</v>
      </c>
      <c r="Z2615">
        <v>1408.39</v>
      </c>
      <c r="AA2615">
        <v>1.78</v>
      </c>
      <c r="AB2615">
        <v>1410.17</v>
      </c>
      <c r="AC2615">
        <v>1226.8499999999999</v>
      </c>
      <c r="AD2615">
        <v>183.32</v>
      </c>
      <c r="AE2615">
        <v>1285.19</v>
      </c>
      <c r="AF2615">
        <v>0</v>
      </c>
      <c r="AG2615">
        <v>124.97</v>
      </c>
      <c r="AH2615" t="s">
        <v>54</v>
      </c>
      <c r="AK2615">
        <v>6</v>
      </c>
      <c r="AL2615">
        <v>0</v>
      </c>
    </row>
    <row r="2616" spans="1:38" x14ac:dyDescent="0.25">
      <c r="A2616" t="s">
        <v>2885</v>
      </c>
      <c r="B2616" s="1">
        <v>45609</v>
      </c>
      <c r="C2616" t="s">
        <v>523</v>
      </c>
      <c r="D2616" t="s">
        <v>66</v>
      </c>
      <c r="E2616" t="s">
        <v>67</v>
      </c>
      <c r="F2616" t="s">
        <v>68</v>
      </c>
      <c r="G2616" t="s">
        <v>43</v>
      </c>
      <c r="H2616" t="s">
        <v>44</v>
      </c>
      <c r="I2616" t="s">
        <v>45</v>
      </c>
      <c r="J2616" t="s">
        <v>46</v>
      </c>
      <c r="K2616" t="s">
        <v>83</v>
      </c>
      <c r="M2616" t="s">
        <v>84</v>
      </c>
      <c r="N2616" t="s">
        <v>85</v>
      </c>
      <c r="O2616">
        <v>30</v>
      </c>
      <c r="P2616">
        <v>31</v>
      </c>
      <c r="Q2616" t="b">
        <v>0</v>
      </c>
      <c r="R2616">
        <v>1</v>
      </c>
      <c r="S2616">
        <v>2</v>
      </c>
      <c r="T2616" t="s">
        <v>62</v>
      </c>
      <c r="U2616" t="s">
        <v>63</v>
      </c>
      <c r="V2616" t="s">
        <v>52</v>
      </c>
      <c r="W2616" t="s">
        <v>53</v>
      </c>
      <c r="X2616">
        <v>7.2</v>
      </c>
      <c r="Y2616">
        <v>5.76</v>
      </c>
      <c r="Z2616">
        <v>4.12</v>
      </c>
      <c r="AA2616">
        <v>1.8</v>
      </c>
      <c r="AB2616">
        <v>5.92</v>
      </c>
      <c r="AC2616">
        <v>4.97</v>
      </c>
      <c r="AD2616">
        <v>1</v>
      </c>
      <c r="AE2616">
        <v>5.36</v>
      </c>
      <c r="AF2616">
        <v>0</v>
      </c>
      <c r="AG2616">
        <v>0.56000000000000005</v>
      </c>
      <c r="AH2616" t="s">
        <v>54</v>
      </c>
      <c r="AK2616">
        <v>11</v>
      </c>
      <c r="AL2616">
        <v>1</v>
      </c>
    </row>
    <row r="2617" spans="1:38" x14ac:dyDescent="0.25">
      <c r="A2617" t="s">
        <v>2886</v>
      </c>
      <c r="B2617" s="1">
        <v>45423</v>
      </c>
      <c r="C2617" t="s">
        <v>426</v>
      </c>
      <c r="D2617" t="s">
        <v>122</v>
      </c>
      <c r="E2617" t="s">
        <v>123</v>
      </c>
      <c r="F2617" t="s">
        <v>124</v>
      </c>
      <c r="G2617" t="s">
        <v>111</v>
      </c>
      <c r="H2617" t="s">
        <v>112</v>
      </c>
      <c r="I2617" t="s">
        <v>113</v>
      </c>
      <c r="J2617" t="s">
        <v>46</v>
      </c>
      <c r="K2617" t="s">
        <v>47</v>
      </c>
      <c r="M2617" t="s">
        <v>48</v>
      </c>
      <c r="N2617" t="s">
        <v>49</v>
      </c>
      <c r="O2617">
        <v>30</v>
      </c>
      <c r="P2617">
        <v>29</v>
      </c>
      <c r="Q2617" t="b">
        <v>0</v>
      </c>
      <c r="R2617">
        <v>1</v>
      </c>
      <c r="S2617">
        <v>0</v>
      </c>
      <c r="T2617" t="s">
        <v>50</v>
      </c>
      <c r="U2617" t="s">
        <v>51</v>
      </c>
      <c r="V2617" t="s">
        <v>52</v>
      </c>
      <c r="W2617" t="s">
        <v>53</v>
      </c>
      <c r="X2617">
        <v>14.8</v>
      </c>
      <c r="Y2617">
        <v>11.84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 t="s">
        <v>129</v>
      </c>
      <c r="AI2617">
        <v>65</v>
      </c>
      <c r="AJ2617" t="s">
        <v>189</v>
      </c>
      <c r="AK2617">
        <v>3</v>
      </c>
      <c r="AL2617">
        <v>0</v>
      </c>
    </row>
    <row r="2618" spans="1:38" x14ac:dyDescent="0.25">
      <c r="A2618" t="s">
        <v>2887</v>
      </c>
      <c r="B2618" s="1">
        <v>45446</v>
      </c>
      <c r="C2618" t="s">
        <v>226</v>
      </c>
      <c r="D2618" t="s">
        <v>40</v>
      </c>
      <c r="E2618" t="s">
        <v>41</v>
      </c>
      <c r="F2618" t="s">
        <v>42</v>
      </c>
      <c r="G2618" t="s">
        <v>57</v>
      </c>
      <c r="H2618" t="s">
        <v>58</v>
      </c>
      <c r="I2618" t="s">
        <v>59</v>
      </c>
      <c r="J2618" t="s">
        <v>46</v>
      </c>
      <c r="K2618" t="s">
        <v>83</v>
      </c>
      <c r="M2618" t="s">
        <v>84</v>
      </c>
      <c r="N2618" t="s">
        <v>85</v>
      </c>
      <c r="O2618">
        <v>90</v>
      </c>
      <c r="P2618">
        <v>90</v>
      </c>
      <c r="Q2618" t="b">
        <v>0</v>
      </c>
      <c r="R2618">
        <v>1</v>
      </c>
      <c r="S2618">
        <v>0</v>
      </c>
      <c r="T2618" t="s">
        <v>62</v>
      </c>
      <c r="U2618" t="s">
        <v>63</v>
      </c>
      <c r="V2618" t="s">
        <v>52</v>
      </c>
      <c r="W2618" t="s">
        <v>53</v>
      </c>
      <c r="X2618">
        <v>7.2</v>
      </c>
      <c r="Y2618">
        <v>5.76</v>
      </c>
      <c r="Z2618">
        <v>11.29</v>
      </c>
      <c r="AA2618">
        <v>1.8</v>
      </c>
      <c r="AB2618">
        <v>13.09</v>
      </c>
      <c r="AC2618">
        <v>11</v>
      </c>
      <c r="AD2618">
        <v>2.09</v>
      </c>
      <c r="AE2618">
        <v>16.53</v>
      </c>
      <c r="AF2618">
        <v>0</v>
      </c>
      <c r="AG2618">
        <v>-3.43</v>
      </c>
      <c r="AH2618" t="s">
        <v>54</v>
      </c>
      <c r="AK2618">
        <v>10</v>
      </c>
      <c r="AL2618">
        <v>0</v>
      </c>
    </row>
    <row r="2619" spans="1:38" x14ac:dyDescent="0.25">
      <c r="A2619" t="s">
        <v>2888</v>
      </c>
      <c r="B2619" s="1">
        <v>45157</v>
      </c>
      <c r="C2619" t="s">
        <v>142</v>
      </c>
      <c r="D2619" t="s">
        <v>90</v>
      </c>
      <c r="E2619" t="s">
        <v>91</v>
      </c>
      <c r="F2619" t="s">
        <v>92</v>
      </c>
      <c r="G2619" t="s">
        <v>43</v>
      </c>
      <c r="H2619" t="s">
        <v>44</v>
      </c>
      <c r="I2619" t="s">
        <v>45</v>
      </c>
      <c r="J2619" t="s">
        <v>46</v>
      </c>
      <c r="K2619" t="s">
        <v>93</v>
      </c>
      <c r="L2619" t="s">
        <v>94</v>
      </c>
      <c r="M2619" t="s">
        <v>95</v>
      </c>
      <c r="N2619" t="s">
        <v>96</v>
      </c>
      <c r="O2619">
        <v>30</v>
      </c>
      <c r="P2619">
        <v>28</v>
      </c>
      <c r="Q2619" t="b">
        <v>1</v>
      </c>
      <c r="R2619">
        <v>2</v>
      </c>
      <c r="S2619">
        <v>0</v>
      </c>
      <c r="T2619" t="s">
        <v>50</v>
      </c>
      <c r="U2619" t="s">
        <v>51</v>
      </c>
      <c r="V2619" t="s">
        <v>52</v>
      </c>
      <c r="W2619" t="s">
        <v>53</v>
      </c>
      <c r="X2619">
        <v>185.4</v>
      </c>
      <c r="Y2619">
        <v>157.59</v>
      </c>
      <c r="Z2619">
        <v>154.75</v>
      </c>
      <c r="AA2619">
        <v>1.78</v>
      </c>
      <c r="AB2619">
        <v>156.53</v>
      </c>
      <c r="AC2619">
        <v>136.18</v>
      </c>
      <c r="AD2619">
        <v>20.350000000000001</v>
      </c>
      <c r="AE2619">
        <v>141.49</v>
      </c>
      <c r="AF2619">
        <v>0</v>
      </c>
      <c r="AG2619">
        <v>15.04</v>
      </c>
      <c r="AH2619" t="s">
        <v>54</v>
      </c>
      <c r="AK2619">
        <v>11</v>
      </c>
      <c r="AL2619">
        <v>0</v>
      </c>
    </row>
    <row r="2620" spans="1:38" x14ac:dyDescent="0.25">
      <c r="A2620" t="s">
        <v>2889</v>
      </c>
      <c r="B2620" s="1">
        <v>45389</v>
      </c>
      <c r="C2620" t="s">
        <v>76</v>
      </c>
      <c r="D2620" t="s">
        <v>122</v>
      </c>
      <c r="E2620" t="s">
        <v>123</v>
      </c>
      <c r="F2620" t="s">
        <v>124</v>
      </c>
      <c r="G2620" t="s">
        <v>43</v>
      </c>
      <c r="H2620" t="s">
        <v>44</v>
      </c>
      <c r="I2620" t="s">
        <v>45</v>
      </c>
      <c r="J2620" t="s">
        <v>46</v>
      </c>
      <c r="K2620" t="s">
        <v>180</v>
      </c>
      <c r="M2620" t="s">
        <v>181</v>
      </c>
      <c r="N2620" t="s">
        <v>182</v>
      </c>
      <c r="O2620">
        <v>30</v>
      </c>
      <c r="P2620">
        <v>30</v>
      </c>
      <c r="Q2620" t="b">
        <v>0</v>
      </c>
      <c r="R2620">
        <v>1</v>
      </c>
      <c r="S2620">
        <v>0</v>
      </c>
      <c r="T2620" t="s">
        <v>99</v>
      </c>
      <c r="U2620" t="s">
        <v>100</v>
      </c>
      <c r="V2620" t="s">
        <v>52</v>
      </c>
      <c r="W2620" t="s">
        <v>53</v>
      </c>
      <c r="X2620">
        <v>6.9</v>
      </c>
      <c r="Y2620">
        <v>5.52</v>
      </c>
      <c r="Z2620">
        <v>3.51</v>
      </c>
      <c r="AA2620">
        <v>1.78</v>
      </c>
      <c r="AB2620">
        <v>5.29</v>
      </c>
      <c r="AC2620">
        <v>4.6500000000000004</v>
      </c>
      <c r="AD2620">
        <v>1</v>
      </c>
      <c r="AE2620">
        <v>5.26</v>
      </c>
      <c r="AF2620">
        <v>0</v>
      </c>
      <c r="AG2620">
        <v>0.03</v>
      </c>
      <c r="AH2620" t="s">
        <v>54</v>
      </c>
      <c r="AK2620">
        <v>8</v>
      </c>
      <c r="AL2620">
        <v>0</v>
      </c>
    </row>
    <row r="2621" spans="1:38" x14ac:dyDescent="0.25">
      <c r="A2621" t="s">
        <v>2890</v>
      </c>
      <c r="B2621" s="1">
        <v>45264</v>
      </c>
      <c r="C2621" t="s">
        <v>793</v>
      </c>
      <c r="D2621" t="s">
        <v>122</v>
      </c>
      <c r="E2621" t="s">
        <v>123</v>
      </c>
      <c r="F2621" t="s">
        <v>124</v>
      </c>
      <c r="G2621" t="s">
        <v>80</v>
      </c>
      <c r="H2621" t="s">
        <v>81</v>
      </c>
      <c r="I2621" t="s">
        <v>82</v>
      </c>
      <c r="J2621" t="s">
        <v>46</v>
      </c>
      <c r="K2621" t="s">
        <v>93</v>
      </c>
      <c r="L2621" t="s">
        <v>94</v>
      </c>
      <c r="M2621" t="s">
        <v>95</v>
      </c>
      <c r="N2621" t="s">
        <v>96</v>
      </c>
      <c r="O2621">
        <v>30</v>
      </c>
      <c r="P2621">
        <v>29</v>
      </c>
      <c r="Q2621" t="b">
        <v>1</v>
      </c>
      <c r="R2621">
        <v>2</v>
      </c>
      <c r="S2621">
        <v>1</v>
      </c>
      <c r="T2621" t="s">
        <v>143</v>
      </c>
      <c r="U2621" t="s">
        <v>144</v>
      </c>
      <c r="V2621" t="s">
        <v>139</v>
      </c>
      <c r="W2621" t="s">
        <v>53</v>
      </c>
      <c r="X2621">
        <v>185.4</v>
      </c>
      <c r="Y2621">
        <v>157.59</v>
      </c>
      <c r="Z2621">
        <v>154.83000000000001</v>
      </c>
      <c r="AA2621">
        <v>1.77</v>
      </c>
      <c r="AB2621">
        <v>156.6</v>
      </c>
      <c r="AC2621">
        <v>125.28</v>
      </c>
      <c r="AD2621">
        <v>31.32</v>
      </c>
      <c r="AE2621">
        <v>147.24</v>
      </c>
      <c r="AF2621">
        <v>12.49</v>
      </c>
      <c r="AG2621">
        <v>-3.13</v>
      </c>
      <c r="AH2621" t="s">
        <v>54</v>
      </c>
      <c r="AK2621">
        <v>8</v>
      </c>
      <c r="AL2621">
        <v>1</v>
      </c>
    </row>
    <row r="2622" spans="1:38" x14ac:dyDescent="0.25">
      <c r="A2622" t="s">
        <v>2891</v>
      </c>
      <c r="B2622" s="1">
        <v>45262</v>
      </c>
      <c r="C2622" t="s">
        <v>312</v>
      </c>
      <c r="D2622" t="s">
        <v>90</v>
      </c>
      <c r="E2622" t="s">
        <v>91</v>
      </c>
      <c r="F2622" t="s">
        <v>92</v>
      </c>
      <c r="G2622" t="s">
        <v>111</v>
      </c>
      <c r="H2622" t="s">
        <v>112</v>
      </c>
      <c r="I2622" t="s">
        <v>113</v>
      </c>
      <c r="J2622" t="s">
        <v>46</v>
      </c>
      <c r="K2622" t="s">
        <v>106</v>
      </c>
      <c r="M2622" t="s">
        <v>107</v>
      </c>
      <c r="N2622" t="s">
        <v>108</v>
      </c>
      <c r="O2622">
        <v>90</v>
      </c>
      <c r="P2622">
        <v>87</v>
      </c>
      <c r="Q2622" t="b">
        <v>0</v>
      </c>
      <c r="R2622">
        <v>1</v>
      </c>
      <c r="S2622">
        <v>0</v>
      </c>
      <c r="T2622" t="s">
        <v>50</v>
      </c>
      <c r="U2622" t="s">
        <v>51</v>
      </c>
      <c r="V2622" t="s">
        <v>52</v>
      </c>
      <c r="W2622" t="s">
        <v>53</v>
      </c>
      <c r="X2622">
        <v>8.5</v>
      </c>
      <c r="Y2622">
        <v>6.8</v>
      </c>
      <c r="Z2622">
        <v>4.74</v>
      </c>
      <c r="AA2622">
        <v>1.78</v>
      </c>
      <c r="AB2622">
        <v>6.52</v>
      </c>
      <c r="AC2622">
        <v>5.67</v>
      </c>
      <c r="AD2622">
        <v>1</v>
      </c>
      <c r="AE2622">
        <v>6.25</v>
      </c>
      <c r="AF2622">
        <v>0</v>
      </c>
      <c r="AG2622">
        <v>0.26</v>
      </c>
      <c r="AH2622" t="s">
        <v>54</v>
      </c>
      <c r="AK2622">
        <v>1</v>
      </c>
      <c r="AL2622">
        <v>0</v>
      </c>
    </row>
    <row r="2623" spans="1:38" x14ac:dyDescent="0.25">
      <c r="A2623" t="s">
        <v>2892</v>
      </c>
      <c r="B2623" s="1">
        <v>45447</v>
      </c>
      <c r="C2623" t="s">
        <v>110</v>
      </c>
      <c r="D2623" t="s">
        <v>40</v>
      </c>
      <c r="E2623" t="s">
        <v>41</v>
      </c>
      <c r="F2623" t="s">
        <v>42</v>
      </c>
      <c r="G2623" t="s">
        <v>43</v>
      </c>
      <c r="H2623" t="s">
        <v>44</v>
      </c>
      <c r="I2623" t="s">
        <v>45</v>
      </c>
      <c r="J2623" t="s">
        <v>46</v>
      </c>
      <c r="K2623" t="s">
        <v>196</v>
      </c>
      <c r="M2623" t="s">
        <v>197</v>
      </c>
      <c r="N2623" t="s">
        <v>198</v>
      </c>
      <c r="O2623">
        <v>90</v>
      </c>
      <c r="P2623">
        <v>92</v>
      </c>
      <c r="Q2623" t="b">
        <v>0</v>
      </c>
      <c r="R2623">
        <v>1</v>
      </c>
      <c r="S2623">
        <v>0</v>
      </c>
      <c r="T2623" t="s">
        <v>73</v>
      </c>
      <c r="U2623" t="s">
        <v>74</v>
      </c>
      <c r="V2623" t="s">
        <v>52</v>
      </c>
      <c r="W2623" t="s">
        <v>53</v>
      </c>
      <c r="X2623">
        <v>12.4</v>
      </c>
      <c r="Y2623">
        <v>9.92</v>
      </c>
      <c r="Z2623">
        <v>5.87</v>
      </c>
      <c r="AA2623">
        <v>1.79</v>
      </c>
      <c r="AB2623">
        <v>7.66</v>
      </c>
      <c r="AC2623">
        <v>6.51</v>
      </c>
      <c r="AD2623">
        <v>1.1499999999999999</v>
      </c>
      <c r="AE2623">
        <v>8.85</v>
      </c>
      <c r="AF2623">
        <v>0</v>
      </c>
      <c r="AG2623">
        <v>-1.19</v>
      </c>
      <c r="AH2623" t="s">
        <v>54</v>
      </c>
      <c r="AK2623">
        <v>5</v>
      </c>
      <c r="AL2623">
        <v>0</v>
      </c>
    </row>
    <row r="2624" spans="1:38" x14ac:dyDescent="0.25">
      <c r="A2624" t="s">
        <v>2893</v>
      </c>
      <c r="B2624" s="1">
        <v>45503</v>
      </c>
      <c r="C2624" t="s">
        <v>174</v>
      </c>
      <c r="D2624" t="s">
        <v>40</v>
      </c>
      <c r="E2624" t="s">
        <v>41</v>
      </c>
      <c r="F2624" t="s">
        <v>42</v>
      </c>
      <c r="G2624" t="s">
        <v>111</v>
      </c>
      <c r="H2624" t="s">
        <v>112</v>
      </c>
      <c r="I2624" t="s">
        <v>113</v>
      </c>
      <c r="J2624" t="s">
        <v>46</v>
      </c>
      <c r="K2624" t="s">
        <v>83</v>
      </c>
      <c r="M2624" t="s">
        <v>84</v>
      </c>
      <c r="N2624" t="s">
        <v>85</v>
      </c>
      <c r="O2624">
        <v>30</v>
      </c>
      <c r="P2624">
        <v>31</v>
      </c>
      <c r="Q2624" t="b">
        <v>0</v>
      </c>
      <c r="R2624">
        <v>1</v>
      </c>
      <c r="S2624">
        <v>1</v>
      </c>
      <c r="T2624" t="s">
        <v>99</v>
      </c>
      <c r="U2624" t="s">
        <v>100</v>
      </c>
      <c r="V2624" t="s">
        <v>52</v>
      </c>
      <c r="W2624" t="s">
        <v>53</v>
      </c>
      <c r="X2624">
        <v>7.2</v>
      </c>
      <c r="Y2624">
        <v>5.76</v>
      </c>
      <c r="Z2624">
        <v>4</v>
      </c>
      <c r="AA2624">
        <v>1.78</v>
      </c>
      <c r="AB2624">
        <v>5.78</v>
      </c>
      <c r="AC2624">
        <v>5.09</v>
      </c>
      <c r="AD2624">
        <v>1</v>
      </c>
      <c r="AE2624">
        <v>5.22</v>
      </c>
      <c r="AF2624">
        <v>0</v>
      </c>
      <c r="AG2624">
        <v>0.56000000000000005</v>
      </c>
      <c r="AH2624" t="s">
        <v>54</v>
      </c>
      <c r="AK2624">
        <v>5</v>
      </c>
      <c r="AL2624">
        <v>0</v>
      </c>
    </row>
    <row r="2625" spans="1:38" x14ac:dyDescent="0.25">
      <c r="A2625" t="s">
        <v>2894</v>
      </c>
      <c r="B2625" s="1">
        <v>45170</v>
      </c>
      <c r="C2625" t="s">
        <v>250</v>
      </c>
      <c r="D2625" t="s">
        <v>90</v>
      </c>
      <c r="E2625" t="s">
        <v>91</v>
      </c>
      <c r="F2625" t="s">
        <v>92</v>
      </c>
      <c r="G2625" t="s">
        <v>57</v>
      </c>
      <c r="H2625" t="s">
        <v>58</v>
      </c>
      <c r="I2625" t="s">
        <v>59</v>
      </c>
      <c r="J2625" t="s">
        <v>46</v>
      </c>
      <c r="K2625" t="s">
        <v>180</v>
      </c>
      <c r="M2625" t="s">
        <v>181</v>
      </c>
      <c r="N2625" t="s">
        <v>182</v>
      </c>
      <c r="O2625">
        <v>30</v>
      </c>
      <c r="P2625">
        <v>29</v>
      </c>
      <c r="Q2625" t="b">
        <v>0</v>
      </c>
      <c r="R2625">
        <v>1</v>
      </c>
      <c r="S2625">
        <v>1</v>
      </c>
      <c r="T2625" t="s">
        <v>158</v>
      </c>
      <c r="U2625" t="s">
        <v>159</v>
      </c>
      <c r="V2625" t="s">
        <v>158</v>
      </c>
      <c r="W2625" t="s">
        <v>23</v>
      </c>
      <c r="X2625">
        <v>6.9</v>
      </c>
      <c r="Y2625">
        <v>5.52</v>
      </c>
      <c r="Z2625">
        <v>6.21</v>
      </c>
      <c r="AA2625">
        <v>0</v>
      </c>
      <c r="AB2625">
        <v>6.21</v>
      </c>
      <c r="AC2625">
        <v>0</v>
      </c>
      <c r="AD2625">
        <v>6.21</v>
      </c>
      <c r="AE2625">
        <v>5.07</v>
      </c>
      <c r="AF2625">
        <v>0</v>
      </c>
      <c r="AG2625">
        <v>1.1399999999999999</v>
      </c>
      <c r="AH2625" t="s">
        <v>210</v>
      </c>
      <c r="AK2625">
        <v>0</v>
      </c>
      <c r="AL2625">
        <v>0</v>
      </c>
    </row>
    <row r="2626" spans="1:38" x14ac:dyDescent="0.25">
      <c r="A2626" t="s">
        <v>2895</v>
      </c>
      <c r="B2626" s="1">
        <v>45281</v>
      </c>
      <c r="C2626" t="s">
        <v>391</v>
      </c>
      <c r="D2626" t="s">
        <v>66</v>
      </c>
      <c r="E2626" t="s">
        <v>67</v>
      </c>
      <c r="F2626" t="s">
        <v>68</v>
      </c>
      <c r="G2626" t="s">
        <v>43</v>
      </c>
      <c r="H2626" t="s">
        <v>44</v>
      </c>
      <c r="I2626" t="s">
        <v>45</v>
      </c>
      <c r="J2626" t="s">
        <v>46</v>
      </c>
      <c r="K2626" t="s">
        <v>60</v>
      </c>
      <c r="L2626" t="s">
        <v>61</v>
      </c>
      <c r="M2626" t="s">
        <v>48</v>
      </c>
      <c r="N2626" t="s">
        <v>49</v>
      </c>
      <c r="O2626">
        <v>30</v>
      </c>
      <c r="P2626">
        <v>30</v>
      </c>
      <c r="Q2626" t="b">
        <v>1</v>
      </c>
      <c r="R2626">
        <v>2</v>
      </c>
      <c r="S2626">
        <v>1</v>
      </c>
      <c r="T2626" t="s">
        <v>50</v>
      </c>
      <c r="U2626" t="s">
        <v>51</v>
      </c>
      <c r="V2626" t="s">
        <v>52</v>
      </c>
      <c r="W2626" t="s">
        <v>53</v>
      </c>
      <c r="X2626">
        <v>174</v>
      </c>
      <c r="Y2626">
        <v>147.9</v>
      </c>
      <c r="Z2626">
        <v>146.05000000000001</v>
      </c>
      <c r="AA2626">
        <v>1.78</v>
      </c>
      <c r="AB2626">
        <v>147.83000000000001</v>
      </c>
      <c r="AC2626">
        <v>128.61000000000001</v>
      </c>
      <c r="AD2626">
        <v>19.22</v>
      </c>
      <c r="AE2626">
        <v>132.04</v>
      </c>
      <c r="AF2626">
        <v>0</v>
      </c>
      <c r="AG2626">
        <v>15.79</v>
      </c>
      <c r="AH2626" t="s">
        <v>54</v>
      </c>
      <c r="AK2626">
        <v>5</v>
      </c>
      <c r="AL2626">
        <v>0</v>
      </c>
    </row>
    <row r="2627" spans="1:38" x14ac:dyDescent="0.25">
      <c r="A2627" t="s">
        <v>2896</v>
      </c>
      <c r="B2627" s="1">
        <v>45046</v>
      </c>
      <c r="C2627" t="s">
        <v>310</v>
      </c>
      <c r="D2627" t="s">
        <v>90</v>
      </c>
      <c r="E2627" t="s">
        <v>91</v>
      </c>
      <c r="F2627" t="s">
        <v>92</v>
      </c>
      <c r="G2627" t="s">
        <v>57</v>
      </c>
      <c r="H2627" t="s">
        <v>58</v>
      </c>
      <c r="I2627" t="s">
        <v>59</v>
      </c>
      <c r="J2627" t="s">
        <v>46</v>
      </c>
      <c r="K2627" t="s">
        <v>227</v>
      </c>
      <c r="L2627" t="s">
        <v>228</v>
      </c>
      <c r="M2627" t="s">
        <v>229</v>
      </c>
      <c r="N2627" t="s">
        <v>230</v>
      </c>
      <c r="O2627">
        <v>30</v>
      </c>
      <c r="P2627">
        <v>30</v>
      </c>
      <c r="Q2627" t="b">
        <v>1</v>
      </c>
      <c r="R2627">
        <v>4</v>
      </c>
      <c r="S2627">
        <v>0</v>
      </c>
      <c r="T2627" t="s">
        <v>143</v>
      </c>
      <c r="U2627" t="s">
        <v>144</v>
      </c>
      <c r="V2627" t="s">
        <v>139</v>
      </c>
      <c r="W2627" t="s">
        <v>53</v>
      </c>
      <c r="X2627">
        <v>618</v>
      </c>
      <c r="Y2627">
        <v>525.29999999999995</v>
      </c>
      <c r="Z2627">
        <v>527.66999999999996</v>
      </c>
      <c r="AA2627">
        <v>1.77</v>
      </c>
      <c r="AB2627">
        <v>529.44000000000005</v>
      </c>
      <c r="AC2627">
        <v>423.55</v>
      </c>
      <c r="AD2627">
        <v>105.89</v>
      </c>
      <c r="AE2627">
        <v>481.89</v>
      </c>
      <c r="AF2627">
        <v>33.35</v>
      </c>
      <c r="AG2627">
        <v>14.2</v>
      </c>
      <c r="AH2627" t="s">
        <v>54</v>
      </c>
      <c r="AK2627">
        <v>0</v>
      </c>
      <c r="AL2627">
        <v>0</v>
      </c>
    </row>
    <row r="2628" spans="1:38" x14ac:dyDescent="0.25">
      <c r="A2628" t="s">
        <v>2897</v>
      </c>
      <c r="B2628" s="1">
        <v>44927</v>
      </c>
      <c r="C2628" t="s">
        <v>274</v>
      </c>
      <c r="D2628" t="s">
        <v>40</v>
      </c>
      <c r="E2628" t="s">
        <v>41</v>
      </c>
      <c r="F2628" t="s">
        <v>42</v>
      </c>
      <c r="G2628" t="s">
        <v>57</v>
      </c>
      <c r="H2628" t="s">
        <v>58</v>
      </c>
      <c r="I2628" t="s">
        <v>59</v>
      </c>
      <c r="J2628" t="s">
        <v>46</v>
      </c>
      <c r="K2628" t="s">
        <v>106</v>
      </c>
      <c r="M2628" t="s">
        <v>107</v>
      </c>
      <c r="N2628" t="s">
        <v>108</v>
      </c>
      <c r="O2628">
        <v>90</v>
      </c>
      <c r="P2628">
        <v>93</v>
      </c>
      <c r="Q2628" t="b">
        <v>0</v>
      </c>
      <c r="R2628">
        <v>1</v>
      </c>
      <c r="S2628">
        <v>1</v>
      </c>
      <c r="T2628" t="s">
        <v>50</v>
      </c>
      <c r="U2628" t="s">
        <v>51</v>
      </c>
      <c r="V2628" t="s">
        <v>52</v>
      </c>
      <c r="W2628" t="s">
        <v>53</v>
      </c>
      <c r="X2628">
        <v>8.5</v>
      </c>
      <c r="Y2628">
        <v>6.8</v>
      </c>
      <c r="Z2628">
        <v>3.79</v>
      </c>
      <c r="AA2628">
        <v>1.78</v>
      </c>
      <c r="AB2628">
        <v>5.57</v>
      </c>
      <c r="AC2628">
        <v>4.8499999999999996</v>
      </c>
      <c r="AD2628">
        <v>1</v>
      </c>
      <c r="AE2628">
        <v>6.51</v>
      </c>
      <c r="AF2628">
        <v>0</v>
      </c>
      <c r="AG2628">
        <v>-0.94</v>
      </c>
      <c r="AH2628" t="s">
        <v>54</v>
      </c>
      <c r="AK2628">
        <v>8</v>
      </c>
      <c r="AL2628">
        <v>1</v>
      </c>
    </row>
    <row r="2629" spans="1:38" x14ac:dyDescent="0.25">
      <c r="A2629" t="s">
        <v>2898</v>
      </c>
      <c r="B2629" s="1">
        <v>45415</v>
      </c>
      <c r="C2629" t="s">
        <v>128</v>
      </c>
      <c r="D2629" t="s">
        <v>122</v>
      </c>
      <c r="E2629" t="s">
        <v>123</v>
      </c>
      <c r="F2629" t="s">
        <v>124</v>
      </c>
      <c r="G2629" t="s">
        <v>57</v>
      </c>
      <c r="H2629" t="s">
        <v>58</v>
      </c>
      <c r="I2629" t="s">
        <v>59</v>
      </c>
      <c r="J2629" t="s">
        <v>46</v>
      </c>
      <c r="K2629" t="s">
        <v>103</v>
      </c>
      <c r="M2629" t="s">
        <v>95</v>
      </c>
      <c r="N2629" t="s">
        <v>96</v>
      </c>
      <c r="O2629">
        <v>30</v>
      </c>
      <c r="P2629">
        <v>29</v>
      </c>
      <c r="Q2629" t="b">
        <v>0</v>
      </c>
      <c r="R2629">
        <v>1</v>
      </c>
      <c r="S2629">
        <v>0</v>
      </c>
      <c r="T2629" t="s">
        <v>50</v>
      </c>
      <c r="U2629" t="s">
        <v>51</v>
      </c>
      <c r="V2629" t="s">
        <v>52</v>
      </c>
      <c r="W2629" t="s">
        <v>53</v>
      </c>
      <c r="X2629">
        <v>18.2</v>
      </c>
      <c r="Y2629">
        <v>14.56</v>
      </c>
      <c r="Z2629">
        <v>8.6</v>
      </c>
      <c r="AA2629">
        <v>1.78</v>
      </c>
      <c r="AB2629">
        <v>10.38</v>
      </c>
      <c r="AC2629">
        <v>9.0299999999999994</v>
      </c>
      <c r="AD2629">
        <v>1.35</v>
      </c>
      <c r="AE2629">
        <v>12.84</v>
      </c>
      <c r="AF2629">
        <v>0</v>
      </c>
      <c r="AG2629">
        <v>-2.4500000000000002</v>
      </c>
      <c r="AH2629" t="s">
        <v>54</v>
      </c>
      <c r="AK2629">
        <v>3</v>
      </c>
      <c r="AL2629">
        <v>0</v>
      </c>
    </row>
    <row r="2630" spans="1:38" x14ac:dyDescent="0.25">
      <c r="A2630" t="s">
        <v>2899</v>
      </c>
      <c r="B2630" s="1">
        <v>45582</v>
      </c>
      <c r="C2630" t="s">
        <v>372</v>
      </c>
      <c r="D2630" t="s">
        <v>122</v>
      </c>
      <c r="E2630" t="s">
        <v>123</v>
      </c>
      <c r="F2630" t="s">
        <v>124</v>
      </c>
      <c r="G2630" t="s">
        <v>111</v>
      </c>
      <c r="H2630" t="s">
        <v>112</v>
      </c>
      <c r="I2630" t="s">
        <v>113</v>
      </c>
      <c r="J2630" t="s">
        <v>46</v>
      </c>
      <c r="K2630" t="s">
        <v>69</v>
      </c>
      <c r="L2630" t="s">
        <v>70</v>
      </c>
      <c r="M2630" t="s">
        <v>71</v>
      </c>
      <c r="N2630" t="s">
        <v>72</v>
      </c>
      <c r="O2630">
        <v>90</v>
      </c>
      <c r="P2630">
        <v>88</v>
      </c>
      <c r="Q2630" t="b">
        <v>1</v>
      </c>
      <c r="R2630">
        <v>3</v>
      </c>
      <c r="S2630">
        <v>1</v>
      </c>
      <c r="T2630" t="s">
        <v>73</v>
      </c>
      <c r="U2630" t="s">
        <v>74</v>
      </c>
      <c r="V2630" t="s">
        <v>52</v>
      </c>
      <c r="W2630" t="s">
        <v>53</v>
      </c>
      <c r="X2630">
        <v>384</v>
      </c>
      <c r="Y2630">
        <v>326.39999999999998</v>
      </c>
      <c r="Z2630">
        <v>990.6</v>
      </c>
      <c r="AA2630">
        <v>1.79</v>
      </c>
      <c r="AB2630">
        <v>992.39</v>
      </c>
      <c r="AC2630">
        <v>843.54</v>
      </c>
      <c r="AD2630">
        <v>148.86000000000001</v>
      </c>
      <c r="AE2630">
        <v>897.44</v>
      </c>
      <c r="AF2630">
        <v>0</v>
      </c>
      <c r="AG2630">
        <v>94.95</v>
      </c>
      <c r="AH2630" t="s">
        <v>54</v>
      </c>
      <c r="AK2630">
        <v>3</v>
      </c>
      <c r="AL2630">
        <v>0</v>
      </c>
    </row>
    <row r="2631" spans="1:38" x14ac:dyDescent="0.25">
      <c r="A2631" t="s">
        <v>2900</v>
      </c>
      <c r="B2631" s="1">
        <v>45388</v>
      </c>
      <c r="C2631" t="s">
        <v>296</v>
      </c>
      <c r="D2631" t="s">
        <v>122</v>
      </c>
      <c r="E2631" t="s">
        <v>123</v>
      </c>
      <c r="F2631" t="s">
        <v>124</v>
      </c>
      <c r="G2631" t="s">
        <v>43</v>
      </c>
      <c r="H2631" t="s">
        <v>44</v>
      </c>
      <c r="I2631" t="s">
        <v>45</v>
      </c>
      <c r="J2631" t="s">
        <v>46</v>
      </c>
      <c r="K2631" t="s">
        <v>106</v>
      </c>
      <c r="M2631" t="s">
        <v>107</v>
      </c>
      <c r="N2631" t="s">
        <v>108</v>
      </c>
      <c r="O2631">
        <v>90</v>
      </c>
      <c r="P2631">
        <v>90</v>
      </c>
      <c r="Q2631" t="b">
        <v>0</v>
      </c>
      <c r="R2631">
        <v>1</v>
      </c>
      <c r="S2631">
        <v>0</v>
      </c>
      <c r="T2631" t="s">
        <v>50</v>
      </c>
      <c r="U2631" t="s">
        <v>51</v>
      </c>
      <c r="V2631" t="s">
        <v>52</v>
      </c>
      <c r="W2631" t="s">
        <v>53</v>
      </c>
      <c r="X2631">
        <v>8.5</v>
      </c>
      <c r="Y2631">
        <v>6.8</v>
      </c>
      <c r="Z2631">
        <v>4.1500000000000004</v>
      </c>
      <c r="AA2631">
        <v>1.78</v>
      </c>
      <c r="AB2631">
        <v>5.93</v>
      </c>
      <c r="AC2631">
        <v>5.16</v>
      </c>
      <c r="AD2631">
        <v>1</v>
      </c>
      <c r="AE2631">
        <v>6.22</v>
      </c>
      <c r="AF2631">
        <v>0</v>
      </c>
      <c r="AG2631">
        <v>-0.28999999999999998</v>
      </c>
      <c r="AH2631" t="s">
        <v>54</v>
      </c>
      <c r="AK2631">
        <v>5</v>
      </c>
      <c r="AL2631">
        <v>0</v>
      </c>
    </row>
    <row r="2632" spans="1:38" x14ac:dyDescent="0.25">
      <c r="A2632" t="s">
        <v>2901</v>
      </c>
      <c r="B2632" s="1">
        <v>45603</v>
      </c>
      <c r="C2632" t="s">
        <v>793</v>
      </c>
      <c r="D2632" t="s">
        <v>40</v>
      </c>
      <c r="E2632" t="s">
        <v>41</v>
      </c>
      <c r="F2632" t="s">
        <v>42</v>
      </c>
      <c r="G2632" t="s">
        <v>57</v>
      </c>
      <c r="H2632" t="s">
        <v>58</v>
      </c>
      <c r="I2632" t="s">
        <v>59</v>
      </c>
      <c r="J2632" t="s">
        <v>46</v>
      </c>
      <c r="K2632" t="s">
        <v>106</v>
      </c>
      <c r="M2632" t="s">
        <v>107</v>
      </c>
      <c r="N2632" t="s">
        <v>108</v>
      </c>
      <c r="O2632">
        <v>90</v>
      </c>
      <c r="P2632">
        <v>89</v>
      </c>
      <c r="Q2632" t="b">
        <v>0</v>
      </c>
      <c r="R2632">
        <v>1</v>
      </c>
      <c r="S2632">
        <v>0</v>
      </c>
      <c r="T2632" t="s">
        <v>99</v>
      </c>
      <c r="U2632" t="s">
        <v>100</v>
      </c>
      <c r="V2632" t="s">
        <v>52</v>
      </c>
      <c r="W2632" t="s">
        <v>53</v>
      </c>
      <c r="X2632">
        <v>8.5</v>
      </c>
      <c r="Y2632">
        <v>6.8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 t="s">
        <v>129</v>
      </c>
      <c r="AI2632">
        <v>75</v>
      </c>
      <c r="AJ2632" t="s">
        <v>375</v>
      </c>
      <c r="AK2632">
        <v>2</v>
      </c>
      <c r="AL2632">
        <v>0</v>
      </c>
    </row>
    <row r="2633" spans="1:38" x14ac:dyDescent="0.25">
      <c r="A2633" t="s">
        <v>2902</v>
      </c>
      <c r="B2633" s="1">
        <v>45356</v>
      </c>
      <c r="C2633" t="s">
        <v>235</v>
      </c>
      <c r="D2633" t="s">
        <v>122</v>
      </c>
      <c r="E2633" t="s">
        <v>123</v>
      </c>
      <c r="F2633" t="s">
        <v>124</v>
      </c>
      <c r="G2633" t="s">
        <v>80</v>
      </c>
      <c r="H2633" t="s">
        <v>81</v>
      </c>
      <c r="I2633" t="s">
        <v>82</v>
      </c>
      <c r="J2633" t="s">
        <v>46</v>
      </c>
      <c r="K2633" t="s">
        <v>154</v>
      </c>
      <c r="L2633" t="s">
        <v>155</v>
      </c>
      <c r="M2633" t="s">
        <v>156</v>
      </c>
      <c r="N2633" t="s">
        <v>157</v>
      </c>
      <c r="O2633">
        <v>90</v>
      </c>
      <c r="P2633">
        <v>91</v>
      </c>
      <c r="Q2633" t="b">
        <v>1</v>
      </c>
      <c r="R2633">
        <v>4</v>
      </c>
      <c r="S2633">
        <v>0</v>
      </c>
      <c r="T2633" t="s">
        <v>50</v>
      </c>
      <c r="U2633" t="s">
        <v>51</v>
      </c>
      <c r="V2633" t="s">
        <v>52</v>
      </c>
      <c r="W2633" t="s">
        <v>53</v>
      </c>
      <c r="X2633">
        <v>936</v>
      </c>
      <c r="Y2633">
        <v>795.6</v>
      </c>
      <c r="Z2633">
        <v>2359.2399999999998</v>
      </c>
      <c r="AA2633">
        <v>1.78</v>
      </c>
      <c r="AB2633">
        <v>2361.02</v>
      </c>
      <c r="AC2633">
        <v>2054.09</v>
      </c>
      <c r="AD2633">
        <v>306.93</v>
      </c>
      <c r="AE2633">
        <v>2209.59</v>
      </c>
      <c r="AF2633">
        <v>0</v>
      </c>
      <c r="AG2633">
        <v>151.43</v>
      </c>
      <c r="AH2633" t="s">
        <v>54</v>
      </c>
      <c r="AK2633">
        <v>4</v>
      </c>
      <c r="AL2633">
        <v>1</v>
      </c>
    </row>
    <row r="2634" spans="1:38" x14ac:dyDescent="0.25">
      <c r="A2634" t="s">
        <v>2903</v>
      </c>
      <c r="B2634" s="1">
        <v>45549</v>
      </c>
      <c r="C2634" t="s">
        <v>226</v>
      </c>
      <c r="D2634" t="s">
        <v>77</v>
      </c>
      <c r="E2634" t="s">
        <v>78</v>
      </c>
      <c r="F2634" t="s">
        <v>79</v>
      </c>
      <c r="G2634" t="s">
        <v>111</v>
      </c>
      <c r="H2634" t="s">
        <v>112</v>
      </c>
      <c r="I2634" t="s">
        <v>113</v>
      </c>
      <c r="J2634" t="s">
        <v>46</v>
      </c>
      <c r="K2634" t="s">
        <v>103</v>
      </c>
      <c r="M2634" t="s">
        <v>95</v>
      </c>
      <c r="N2634" t="s">
        <v>96</v>
      </c>
      <c r="O2634">
        <v>30</v>
      </c>
      <c r="P2634">
        <v>30</v>
      </c>
      <c r="Q2634" t="b">
        <v>0</v>
      </c>
      <c r="R2634">
        <v>1</v>
      </c>
      <c r="S2634">
        <v>2</v>
      </c>
      <c r="T2634" t="s">
        <v>73</v>
      </c>
      <c r="U2634" t="s">
        <v>74</v>
      </c>
      <c r="V2634" t="s">
        <v>52</v>
      </c>
      <c r="W2634" t="s">
        <v>53</v>
      </c>
      <c r="X2634">
        <v>18.2</v>
      </c>
      <c r="Y2634">
        <v>14.56</v>
      </c>
      <c r="Z2634">
        <v>8.06</v>
      </c>
      <c r="AA2634">
        <v>1.79</v>
      </c>
      <c r="AB2634">
        <v>9.85</v>
      </c>
      <c r="AC2634">
        <v>8.3699999999999992</v>
      </c>
      <c r="AD2634">
        <v>1.48</v>
      </c>
      <c r="AE2634">
        <v>12.85</v>
      </c>
      <c r="AF2634">
        <v>0</v>
      </c>
      <c r="AG2634">
        <v>-3</v>
      </c>
      <c r="AH2634" t="s">
        <v>54</v>
      </c>
      <c r="AK2634">
        <v>7</v>
      </c>
      <c r="AL2634">
        <v>1</v>
      </c>
    </row>
    <row r="2635" spans="1:38" x14ac:dyDescent="0.25">
      <c r="A2635" t="s">
        <v>2904</v>
      </c>
      <c r="B2635" s="1">
        <v>45653</v>
      </c>
      <c r="C2635" t="s">
        <v>222</v>
      </c>
      <c r="D2635" t="s">
        <v>122</v>
      </c>
      <c r="E2635" t="s">
        <v>123</v>
      </c>
      <c r="F2635" t="s">
        <v>124</v>
      </c>
      <c r="G2635" t="s">
        <v>57</v>
      </c>
      <c r="H2635" t="s">
        <v>58</v>
      </c>
      <c r="I2635" t="s">
        <v>59</v>
      </c>
      <c r="J2635" t="s">
        <v>46</v>
      </c>
      <c r="K2635" t="s">
        <v>106</v>
      </c>
      <c r="M2635" t="s">
        <v>107</v>
      </c>
      <c r="N2635" t="s">
        <v>108</v>
      </c>
      <c r="O2635">
        <v>90</v>
      </c>
      <c r="P2635">
        <v>93</v>
      </c>
      <c r="Q2635" t="b">
        <v>0</v>
      </c>
      <c r="R2635">
        <v>1</v>
      </c>
      <c r="S2635">
        <v>1</v>
      </c>
      <c r="T2635" t="s">
        <v>73</v>
      </c>
      <c r="U2635" t="s">
        <v>74</v>
      </c>
      <c r="V2635" t="s">
        <v>52</v>
      </c>
      <c r="W2635" t="s">
        <v>53</v>
      </c>
      <c r="X2635">
        <v>8.5</v>
      </c>
      <c r="Y2635">
        <v>6.8</v>
      </c>
      <c r="Z2635">
        <v>4.2699999999999996</v>
      </c>
      <c r="AA2635">
        <v>1.79</v>
      </c>
      <c r="AB2635">
        <v>6.06</v>
      </c>
      <c r="AC2635">
        <v>5.15</v>
      </c>
      <c r="AD2635">
        <v>1</v>
      </c>
      <c r="AE2635">
        <v>6.29</v>
      </c>
      <c r="AF2635">
        <v>0</v>
      </c>
      <c r="AG2635">
        <v>-0.23</v>
      </c>
      <c r="AH2635" t="s">
        <v>54</v>
      </c>
      <c r="AK2635">
        <v>9</v>
      </c>
      <c r="AL2635">
        <v>0</v>
      </c>
    </row>
    <row r="2636" spans="1:38" x14ac:dyDescent="0.25">
      <c r="A2636" t="s">
        <v>2905</v>
      </c>
      <c r="B2636" s="1">
        <v>45036</v>
      </c>
      <c r="C2636" t="s">
        <v>304</v>
      </c>
      <c r="D2636" t="s">
        <v>40</v>
      </c>
      <c r="E2636" t="s">
        <v>41</v>
      </c>
      <c r="F2636" t="s">
        <v>42</v>
      </c>
      <c r="G2636" t="s">
        <v>111</v>
      </c>
      <c r="H2636" t="s">
        <v>112</v>
      </c>
      <c r="I2636" t="s">
        <v>113</v>
      </c>
      <c r="J2636" t="s">
        <v>46</v>
      </c>
      <c r="K2636" t="s">
        <v>93</v>
      </c>
      <c r="L2636" t="s">
        <v>94</v>
      </c>
      <c r="M2636" t="s">
        <v>95</v>
      </c>
      <c r="N2636" t="s">
        <v>96</v>
      </c>
      <c r="O2636">
        <v>30</v>
      </c>
      <c r="P2636">
        <v>29</v>
      </c>
      <c r="Q2636" t="b">
        <v>1</v>
      </c>
      <c r="R2636">
        <v>2</v>
      </c>
      <c r="S2636">
        <v>0</v>
      </c>
      <c r="T2636" t="s">
        <v>99</v>
      </c>
      <c r="U2636" t="s">
        <v>100</v>
      </c>
      <c r="V2636" t="s">
        <v>52</v>
      </c>
      <c r="W2636" t="s">
        <v>53</v>
      </c>
      <c r="X2636">
        <v>185.4</v>
      </c>
      <c r="Y2636">
        <v>157.59</v>
      </c>
      <c r="Z2636">
        <v>155.18</v>
      </c>
      <c r="AA2636">
        <v>1.78</v>
      </c>
      <c r="AB2636">
        <v>156.96</v>
      </c>
      <c r="AC2636">
        <v>138.12</v>
      </c>
      <c r="AD2636">
        <v>18.829999999999998</v>
      </c>
      <c r="AE2636">
        <v>145.74</v>
      </c>
      <c r="AF2636">
        <v>0</v>
      </c>
      <c r="AG2636">
        <v>11.22</v>
      </c>
      <c r="AH2636" t="s">
        <v>210</v>
      </c>
      <c r="AK2636">
        <v>5</v>
      </c>
      <c r="AL2636">
        <v>0</v>
      </c>
    </row>
    <row r="2637" spans="1:38" x14ac:dyDescent="0.25">
      <c r="A2637" t="s">
        <v>2906</v>
      </c>
      <c r="B2637" s="1">
        <v>45294</v>
      </c>
      <c r="C2637" t="s">
        <v>646</v>
      </c>
      <c r="D2637" t="s">
        <v>40</v>
      </c>
      <c r="E2637" t="s">
        <v>41</v>
      </c>
      <c r="F2637" t="s">
        <v>42</v>
      </c>
      <c r="G2637" t="s">
        <v>43</v>
      </c>
      <c r="H2637" t="s">
        <v>44</v>
      </c>
      <c r="I2637" t="s">
        <v>45</v>
      </c>
      <c r="J2637" t="s">
        <v>46</v>
      </c>
      <c r="K2637" t="s">
        <v>213</v>
      </c>
      <c r="L2637" t="s">
        <v>214</v>
      </c>
      <c r="M2637" t="s">
        <v>215</v>
      </c>
      <c r="N2637" t="s">
        <v>216</v>
      </c>
      <c r="O2637">
        <v>30</v>
      </c>
      <c r="P2637">
        <v>29</v>
      </c>
      <c r="Q2637" t="b">
        <v>1</v>
      </c>
      <c r="R2637">
        <v>3</v>
      </c>
      <c r="S2637">
        <v>0</v>
      </c>
      <c r="T2637" t="s">
        <v>99</v>
      </c>
      <c r="U2637" t="s">
        <v>100</v>
      </c>
      <c r="V2637" t="s">
        <v>52</v>
      </c>
      <c r="W2637" t="s">
        <v>53</v>
      </c>
      <c r="X2637">
        <v>492</v>
      </c>
      <c r="Y2637">
        <v>418.2</v>
      </c>
      <c r="Z2637">
        <v>404.1</v>
      </c>
      <c r="AA2637">
        <v>1.78</v>
      </c>
      <c r="AB2637">
        <v>405.88</v>
      </c>
      <c r="AC2637">
        <v>357.17</v>
      </c>
      <c r="AD2637">
        <v>48.71</v>
      </c>
      <c r="AE2637">
        <v>389.96</v>
      </c>
      <c r="AF2637">
        <v>0</v>
      </c>
      <c r="AG2637">
        <v>15.92</v>
      </c>
      <c r="AH2637" t="s">
        <v>54</v>
      </c>
      <c r="AK2637">
        <v>11</v>
      </c>
      <c r="AL2637">
        <v>1</v>
      </c>
    </row>
    <row r="2638" spans="1:38" x14ac:dyDescent="0.25">
      <c r="A2638" t="s">
        <v>2907</v>
      </c>
      <c r="B2638" s="1">
        <v>45112</v>
      </c>
      <c r="C2638" t="s">
        <v>242</v>
      </c>
      <c r="D2638" t="s">
        <v>90</v>
      </c>
      <c r="E2638" t="s">
        <v>91</v>
      </c>
      <c r="F2638" t="s">
        <v>92</v>
      </c>
      <c r="G2638" t="s">
        <v>43</v>
      </c>
      <c r="H2638" t="s">
        <v>44</v>
      </c>
      <c r="I2638" t="s">
        <v>45</v>
      </c>
      <c r="J2638" t="s">
        <v>46</v>
      </c>
      <c r="K2638" t="s">
        <v>196</v>
      </c>
      <c r="M2638" t="s">
        <v>197</v>
      </c>
      <c r="N2638" t="s">
        <v>198</v>
      </c>
      <c r="O2638">
        <v>90</v>
      </c>
      <c r="P2638">
        <v>90</v>
      </c>
      <c r="Q2638" t="b">
        <v>0</v>
      </c>
      <c r="R2638">
        <v>1</v>
      </c>
      <c r="S2638">
        <v>1</v>
      </c>
      <c r="T2638" t="s">
        <v>62</v>
      </c>
      <c r="U2638" t="s">
        <v>63</v>
      </c>
      <c r="V2638" t="s">
        <v>52</v>
      </c>
      <c r="W2638" t="s">
        <v>53</v>
      </c>
      <c r="X2638">
        <v>12.4</v>
      </c>
      <c r="Y2638">
        <v>9.92</v>
      </c>
      <c r="Z2638">
        <v>6.57</v>
      </c>
      <c r="AA2638">
        <v>1.8</v>
      </c>
      <c r="AB2638">
        <v>8.3699999999999992</v>
      </c>
      <c r="AC2638">
        <v>7.03</v>
      </c>
      <c r="AD2638">
        <v>1.34</v>
      </c>
      <c r="AE2638">
        <v>9.2899999999999991</v>
      </c>
      <c r="AF2638">
        <v>0</v>
      </c>
      <c r="AG2638">
        <v>-0.92</v>
      </c>
      <c r="AH2638" t="s">
        <v>54</v>
      </c>
      <c r="AK2638">
        <v>2</v>
      </c>
      <c r="AL2638">
        <v>1</v>
      </c>
    </row>
    <row r="2639" spans="1:38" x14ac:dyDescent="0.25">
      <c r="A2639" t="s">
        <v>2908</v>
      </c>
      <c r="B2639" s="1">
        <v>45325</v>
      </c>
      <c r="C2639" t="s">
        <v>76</v>
      </c>
      <c r="D2639" t="s">
        <v>122</v>
      </c>
      <c r="E2639" t="s">
        <v>123</v>
      </c>
      <c r="F2639" t="s">
        <v>124</v>
      </c>
      <c r="G2639" t="s">
        <v>57</v>
      </c>
      <c r="H2639" t="s">
        <v>58</v>
      </c>
      <c r="I2639" t="s">
        <v>59</v>
      </c>
      <c r="J2639" t="s">
        <v>46</v>
      </c>
      <c r="K2639" t="s">
        <v>60</v>
      </c>
      <c r="L2639" t="s">
        <v>61</v>
      </c>
      <c r="M2639" t="s">
        <v>48</v>
      </c>
      <c r="N2639" t="s">
        <v>49</v>
      </c>
      <c r="O2639">
        <v>30</v>
      </c>
      <c r="P2639">
        <v>28</v>
      </c>
      <c r="Q2639" t="b">
        <v>1</v>
      </c>
      <c r="R2639">
        <v>2</v>
      </c>
      <c r="S2639">
        <v>1</v>
      </c>
      <c r="T2639" t="s">
        <v>99</v>
      </c>
      <c r="U2639" t="s">
        <v>100</v>
      </c>
      <c r="V2639" t="s">
        <v>52</v>
      </c>
      <c r="W2639" t="s">
        <v>53</v>
      </c>
      <c r="X2639">
        <v>174</v>
      </c>
      <c r="Y2639">
        <v>147.9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 t="s">
        <v>129</v>
      </c>
      <c r="AI2639">
        <v>88</v>
      </c>
      <c r="AJ2639" t="s">
        <v>130</v>
      </c>
      <c r="AK2639">
        <v>9</v>
      </c>
      <c r="AL2639">
        <v>0</v>
      </c>
    </row>
    <row r="2640" spans="1:38" x14ac:dyDescent="0.25">
      <c r="A2640" t="s">
        <v>2909</v>
      </c>
      <c r="B2640" s="1">
        <v>44944</v>
      </c>
      <c r="C2640" t="s">
        <v>299</v>
      </c>
      <c r="D2640" t="s">
        <v>77</v>
      </c>
      <c r="E2640" t="s">
        <v>78</v>
      </c>
      <c r="F2640" t="s">
        <v>79</v>
      </c>
      <c r="G2640" t="s">
        <v>80</v>
      </c>
      <c r="H2640" t="s">
        <v>81</v>
      </c>
      <c r="I2640" t="s">
        <v>82</v>
      </c>
      <c r="J2640" t="s">
        <v>46</v>
      </c>
      <c r="K2640" t="s">
        <v>180</v>
      </c>
      <c r="M2640" t="s">
        <v>181</v>
      </c>
      <c r="N2640" t="s">
        <v>182</v>
      </c>
      <c r="O2640">
        <v>30</v>
      </c>
      <c r="P2640">
        <v>30</v>
      </c>
      <c r="Q2640" t="b">
        <v>0</v>
      </c>
      <c r="R2640">
        <v>1</v>
      </c>
      <c r="S2640">
        <v>0</v>
      </c>
      <c r="T2640" t="s">
        <v>143</v>
      </c>
      <c r="U2640" t="s">
        <v>144</v>
      </c>
      <c r="V2640" t="s">
        <v>139</v>
      </c>
      <c r="W2640" t="s">
        <v>53</v>
      </c>
      <c r="X2640">
        <v>6.9</v>
      </c>
      <c r="Y2640">
        <v>5.52</v>
      </c>
      <c r="Z2640">
        <v>4.16</v>
      </c>
      <c r="AA2640">
        <v>1.77</v>
      </c>
      <c r="AB2640">
        <v>5.93</v>
      </c>
      <c r="AC2640">
        <v>4.75</v>
      </c>
      <c r="AD2640">
        <v>1.19</v>
      </c>
      <c r="AE2640">
        <v>5.09</v>
      </c>
      <c r="AF2640">
        <v>0</v>
      </c>
      <c r="AG2640">
        <v>0.84</v>
      </c>
      <c r="AH2640" t="s">
        <v>54</v>
      </c>
      <c r="AK2640">
        <v>10</v>
      </c>
      <c r="AL2640">
        <v>1</v>
      </c>
    </row>
    <row r="2641" spans="1:38" x14ac:dyDescent="0.25">
      <c r="A2641" t="s">
        <v>2910</v>
      </c>
      <c r="B2641" s="1">
        <v>45091</v>
      </c>
      <c r="C2641" t="s">
        <v>102</v>
      </c>
      <c r="D2641" t="s">
        <v>40</v>
      </c>
      <c r="E2641" t="s">
        <v>41</v>
      </c>
      <c r="F2641" t="s">
        <v>42</v>
      </c>
      <c r="G2641" t="s">
        <v>57</v>
      </c>
      <c r="H2641" t="s">
        <v>58</v>
      </c>
      <c r="I2641" t="s">
        <v>59</v>
      </c>
      <c r="J2641" t="s">
        <v>46</v>
      </c>
      <c r="K2641" t="s">
        <v>184</v>
      </c>
      <c r="L2641" t="s">
        <v>185</v>
      </c>
      <c r="M2641" t="s">
        <v>186</v>
      </c>
      <c r="N2641" t="s">
        <v>171</v>
      </c>
      <c r="O2641">
        <v>30</v>
      </c>
      <c r="P2641">
        <v>30</v>
      </c>
      <c r="Q2641" t="b">
        <v>1</v>
      </c>
      <c r="R2641">
        <v>3</v>
      </c>
      <c r="S2641">
        <v>1</v>
      </c>
      <c r="T2641" t="s">
        <v>99</v>
      </c>
      <c r="U2641" t="s">
        <v>100</v>
      </c>
      <c r="V2641" t="s">
        <v>52</v>
      </c>
      <c r="W2641" t="s">
        <v>53</v>
      </c>
      <c r="X2641">
        <v>558</v>
      </c>
      <c r="Y2641">
        <v>474.3</v>
      </c>
      <c r="Z2641">
        <v>475.31</v>
      </c>
      <c r="AA2641">
        <v>1.78</v>
      </c>
      <c r="AB2641">
        <v>477.09</v>
      </c>
      <c r="AC2641">
        <v>419.84</v>
      </c>
      <c r="AD2641">
        <v>57.25</v>
      </c>
      <c r="AE2641">
        <v>444</v>
      </c>
      <c r="AF2641">
        <v>0</v>
      </c>
      <c r="AG2641">
        <v>33.1</v>
      </c>
      <c r="AH2641" t="s">
        <v>54</v>
      </c>
      <c r="AK2641">
        <v>6</v>
      </c>
      <c r="AL2641">
        <v>1</v>
      </c>
    </row>
    <row r="2642" spans="1:38" x14ac:dyDescent="0.25">
      <c r="A2642" t="s">
        <v>2911</v>
      </c>
      <c r="B2642" s="1">
        <v>45243</v>
      </c>
      <c r="C2642" t="s">
        <v>201</v>
      </c>
      <c r="D2642" t="s">
        <v>77</v>
      </c>
      <c r="E2642" t="s">
        <v>78</v>
      </c>
      <c r="F2642" t="s">
        <v>79</v>
      </c>
      <c r="G2642" t="s">
        <v>111</v>
      </c>
      <c r="H2642" t="s">
        <v>112</v>
      </c>
      <c r="I2642" t="s">
        <v>113</v>
      </c>
      <c r="J2642" t="s">
        <v>46</v>
      </c>
      <c r="K2642" t="s">
        <v>168</v>
      </c>
      <c r="L2642" t="s">
        <v>169</v>
      </c>
      <c r="M2642" t="s">
        <v>170</v>
      </c>
      <c r="N2642" t="s">
        <v>171</v>
      </c>
      <c r="O2642">
        <v>30</v>
      </c>
      <c r="P2642">
        <v>28</v>
      </c>
      <c r="Q2642" t="b">
        <v>1</v>
      </c>
      <c r="R2642">
        <v>3</v>
      </c>
      <c r="S2642">
        <v>1</v>
      </c>
      <c r="T2642" t="s">
        <v>50</v>
      </c>
      <c r="U2642" t="s">
        <v>51</v>
      </c>
      <c r="V2642" t="s">
        <v>52</v>
      </c>
      <c r="W2642" t="s">
        <v>53</v>
      </c>
      <c r="X2642">
        <v>594</v>
      </c>
      <c r="Y2642">
        <v>504.9</v>
      </c>
      <c r="Z2642">
        <v>508.05</v>
      </c>
      <c r="AA2642">
        <v>1.78</v>
      </c>
      <c r="AB2642">
        <v>509.83</v>
      </c>
      <c r="AC2642">
        <v>443.56</v>
      </c>
      <c r="AD2642">
        <v>66.28</v>
      </c>
      <c r="AE2642">
        <v>454.46</v>
      </c>
      <c r="AF2642">
        <v>0</v>
      </c>
      <c r="AG2642">
        <v>55.38</v>
      </c>
      <c r="AH2642" t="s">
        <v>54</v>
      </c>
      <c r="AK2642">
        <v>0</v>
      </c>
      <c r="AL2642">
        <v>0</v>
      </c>
    </row>
    <row r="2643" spans="1:38" x14ac:dyDescent="0.25">
      <c r="A2643" t="s">
        <v>2912</v>
      </c>
      <c r="B2643" s="1">
        <v>45000</v>
      </c>
      <c r="C2643" t="s">
        <v>87</v>
      </c>
      <c r="D2643" t="s">
        <v>122</v>
      </c>
      <c r="E2643" t="s">
        <v>123</v>
      </c>
      <c r="F2643" t="s">
        <v>124</v>
      </c>
      <c r="G2643" t="s">
        <v>57</v>
      </c>
      <c r="H2643" t="s">
        <v>58</v>
      </c>
      <c r="I2643" t="s">
        <v>59</v>
      </c>
      <c r="J2643" t="s">
        <v>46</v>
      </c>
      <c r="K2643" t="s">
        <v>180</v>
      </c>
      <c r="M2643" t="s">
        <v>181</v>
      </c>
      <c r="N2643" t="s">
        <v>182</v>
      </c>
      <c r="O2643">
        <v>30</v>
      </c>
      <c r="P2643">
        <v>30</v>
      </c>
      <c r="Q2643" t="b">
        <v>0</v>
      </c>
      <c r="R2643">
        <v>1</v>
      </c>
      <c r="S2643">
        <v>0</v>
      </c>
      <c r="T2643" t="s">
        <v>73</v>
      </c>
      <c r="U2643" t="s">
        <v>74</v>
      </c>
      <c r="V2643" t="s">
        <v>52</v>
      </c>
      <c r="W2643" t="s">
        <v>53</v>
      </c>
      <c r="X2643">
        <v>6.9</v>
      </c>
      <c r="Y2643">
        <v>5.52</v>
      </c>
      <c r="Z2643">
        <v>4.12</v>
      </c>
      <c r="AA2643">
        <v>1.79</v>
      </c>
      <c r="AB2643">
        <v>5.91</v>
      </c>
      <c r="AC2643">
        <v>5.0199999999999996</v>
      </c>
      <c r="AD2643">
        <v>1</v>
      </c>
      <c r="AE2643">
        <v>5.26</v>
      </c>
      <c r="AF2643">
        <v>0</v>
      </c>
      <c r="AG2643">
        <v>0.64</v>
      </c>
      <c r="AH2643" t="s">
        <v>54</v>
      </c>
      <c r="AK2643">
        <v>3</v>
      </c>
      <c r="AL2643">
        <v>1</v>
      </c>
    </row>
    <row r="2644" spans="1:38" x14ac:dyDescent="0.25">
      <c r="A2644" t="s">
        <v>2913</v>
      </c>
      <c r="B2644" s="1">
        <v>45375</v>
      </c>
      <c r="C2644" t="s">
        <v>428</v>
      </c>
      <c r="D2644" t="s">
        <v>77</v>
      </c>
      <c r="E2644" t="s">
        <v>78</v>
      </c>
      <c r="F2644" t="s">
        <v>79</v>
      </c>
      <c r="G2644" t="s">
        <v>57</v>
      </c>
      <c r="H2644" t="s">
        <v>58</v>
      </c>
      <c r="I2644" t="s">
        <v>59</v>
      </c>
      <c r="J2644" t="s">
        <v>46</v>
      </c>
      <c r="K2644" t="s">
        <v>103</v>
      </c>
      <c r="M2644" t="s">
        <v>95</v>
      </c>
      <c r="N2644" t="s">
        <v>96</v>
      </c>
      <c r="O2644">
        <v>30</v>
      </c>
      <c r="P2644">
        <v>29</v>
      </c>
      <c r="Q2644" t="b">
        <v>0</v>
      </c>
      <c r="R2644">
        <v>1</v>
      </c>
      <c r="S2644">
        <v>1</v>
      </c>
      <c r="T2644" t="s">
        <v>158</v>
      </c>
      <c r="U2644" t="s">
        <v>159</v>
      </c>
      <c r="V2644" t="s">
        <v>158</v>
      </c>
      <c r="W2644" t="s">
        <v>23</v>
      </c>
      <c r="X2644">
        <v>18.2</v>
      </c>
      <c r="Y2644">
        <v>14.56</v>
      </c>
      <c r="Z2644">
        <v>16.38</v>
      </c>
      <c r="AA2644">
        <v>0</v>
      </c>
      <c r="AB2644">
        <v>16.38</v>
      </c>
      <c r="AC2644">
        <v>0</v>
      </c>
      <c r="AD2644">
        <v>16.38</v>
      </c>
      <c r="AE2644">
        <v>13.63</v>
      </c>
      <c r="AF2644">
        <v>0</v>
      </c>
      <c r="AG2644">
        <v>2.75</v>
      </c>
      <c r="AH2644" t="s">
        <v>54</v>
      </c>
      <c r="AK2644">
        <v>0</v>
      </c>
      <c r="AL2644">
        <v>0</v>
      </c>
    </row>
    <row r="2645" spans="1:38" x14ac:dyDescent="0.25">
      <c r="A2645" t="s">
        <v>2914</v>
      </c>
      <c r="B2645" s="1">
        <v>45538</v>
      </c>
      <c r="C2645" t="s">
        <v>294</v>
      </c>
      <c r="D2645" t="s">
        <v>77</v>
      </c>
      <c r="E2645" t="s">
        <v>78</v>
      </c>
      <c r="F2645" t="s">
        <v>79</v>
      </c>
      <c r="G2645" t="s">
        <v>80</v>
      </c>
      <c r="H2645" t="s">
        <v>81</v>
      </c>
      <c r="I2645" t="s">
        <v>82</v>
      </c>
      <c r="J2645" t="s">
        <v>46</v>
      </c>
      <c r="K2645" t="s">
        <v>106</v>
      </c>
      <c r="M2645" t="s">
        <v>107</v>
      </c>
      <c r="N2645" t="s">
        <v>108</v>
      </c>
      <c r="O2645">
        <v>90</v>
      </c>
      <c r="P2645">
        <v>92</v>
      </c>
      <c r="Q2645" t="b">
        <v>0</v>
      </c>
      <c r="R2645">
        <v>1</v>
      </c>
      <c r="S2645">
        <v>0</v>
      </c>
      <c r="T2645" t="s">
        <v>99</v>
      </c>
      <c r="U2645" t="s">
        <v>100</v>
      </c>
      <c r="V2645" t="s">
        <v>52</v>
      </c>
      <c r="W2645" t="s">
        <v>53</v>
      </c>
      <c r="X2645">
        <v>8.5</v>
      </c>
      <c r="Y2645">
        <v>6.8</v>
      </c>
      <c r="Z2645">
        <v>5.32</v>
      </c>
      <c r="AA2645">
        <v>1.78</v>
      </c>
      <c r="AB2645">
        <v>7.1</v>
      </c>
      <c r="AC2645">
        <v>6.25</v>
      </c>
      <c r="AD2645">
        <v>1</v>
      </c>
      <c r="AE2645">
        <v>6.22</v>
      </c>
      <c r="AF2645">
        <v>0</v>
      </c>
      <c r="AG2645">
        <v>0.88</v>
      </c>
      <c r="AH2645" t="s">
        <v>54</v>
      </c>
      <c r="AK2645">
        <v>6</v>
      </c>
      <c r="AL2645">
        <v>0</v>
      </c>
    </row>
    <row r="2646" spans="1:38" x14ac:dyDescent="0.25">
      <c r="A2646" t="s">
        <v>2915</v>
      </c>
      <c r="B2646" s="1">
        <v>45024</v>
      </c>
      <c r="C2646" t="s">
        <v>220</v>
      </c>
      <c r="D2646" t="s">
        <v>77</v>
      </c>
      <c r="E2646" t="s">
        <v>78</v>
      </c>
      <c r="F2646" t="s">
        <v>79</v>
      </c>
      <c r="G2646" t="s">
        <v>43</v>
      </c>
      <c r="H2646" t="s">
        <v>44</v>
      </c>
      <c r="I2646" t="s">
        <v>45</v>
      </c>
      <c r="J2646" t="s">
        <v>46</v>
      </c>
      <c r="K2646" t="s">
        <v>180</v>
      </c>
      <c r="M2646" t="s">
        <v>181</v>
      </c>
      <c r="N2646" t="s">
        <v>182</v>
      </c>
      <c r="O2646">
        <v>30</v>
      </c>
      <c r="P2646">
        <v>29</v>
      </c>
      <c r="Q2646" t="b">
        <v>0</v>
      </c>
      <c r="R2646">
        <v>1</v>
      </c>
      <c r="S2646">
        <v>1</v>
      </c>
      <c r="T2646" t="s">
        <v>99</v>
      </c>
      <c r="U2646" t="s">
        <v>100</v>
      </c>
      <c r="V2646" t="s">
        <v>52</v>
      </c>
      <c r="W2646" t="s">
        <v>53</v>
      </c>
      <c r="X2646">
        <v>6.9</v>
      </c>
      <c r="Y2646">
        <v>5.52</v>
      </c>
      <c r="Z2646">
        <v>3.35</v>
      </c>
      <c r="AA2646">
        <v>1.78</v>
      </c>
      <c r="AB2646">
        <v>5.13</v>
      </c>
      <c r="AC2646">
        <v>4.5199999999999996</v>
      </c>
      <c r="AD2646">
        <v>1</v>
      </c>
      <c r="AE2646">
        <v>5.03</v>
      </c>
      <c r="AF2646">
        <v>0</v>
      </c>
      <c r="AG2646">
        <v>0.1</v>
      </c>
      <c r="AH2646" t="s">
        <v>210</v>
      </c>
      <c r="AK2646">
        <v>4</v>
      </c>
      <c r="AL2646">
        <v>0</v>
      </c>
    </row>
    <row r="2647" spans="1:38" x14ac:dyDescent="0.25">
      <c r="A2647" t="s">
        <v>2916</v>
      </c>
      <c r="B2647" s="1">
        <v>45069</v>
      </c>
      <c r="C2647" t="s">
        <v>235</v>
      </c>
      <c r="D2647" t="s">
        <v>77</v>
      </c>
      <c r="E2647" t="s">
        <v>78</v>
      </c>
      <c r="F2647" t="s">
        <v>79</v>
      </c>
      <c r="G2647" t="s">
        <v>80</v>
      </c>
      <c r="H2647" t="s">
        <v>81</v>
      </c>
      <c r="I2647" t="s">
        <v>82</v>
      </c>
      <c r="J2647" t="s">
        <v>46</v>
      </c>
      <c r="K2647" t="s">
        <v>213</v>
      </c>
      <c r="L2647" t="s">
        <v>214</v>
      </c>
      <c r="M2647" t="s">
        <v>215</v>
      </c>
      <c r="N2647" t="s">
        <v>216</v>
      </c>
      <c r="O2647">
        <v>30</v>
      </c>
      <c r="P2647">
        <v>30</v>
      </c>
      <c r="Q2647" t="b">
        <v>1</v>
      </c>
      <c r="R2647">
        <v>3</v>
      </c>
      <c r="S2647">
        <v>1</v>
      </c>
      <c r="T2647" t="s">
        <v>99</v>
      </c>
      <c r="U2647" t="s">
        <v>100</v>
      </c>
      <c r="V2647" t="s">
        <v>52</v>
      </c>
      <c r="W2647" t="s">
        <v>53</v>
      </c>
      <c r="X2647">
        <v>492</v>
      </c>
      <c r="Y2647">
        <v>418.2</v>
      </c>
      <c r="Z2647">
        <v>404.46</v>
      </c>
      <c r="AA2647">
        <v>1.78</v>
      </c>
      <c r="AB2647">
        <v>406.24</v>
      </c>
      <c r="AC2647">
        <v>357.49</v>
      </c>
      <c r="AD2647">
        <v>48.75</v>
      </c>
      <c r="AE2647">
        <v>389.6</v>
      </c>
      <c r="AF2647">
        <v>0</v>
      </c>
      <c r="AG2647">
        <v>16.64</v>
      </c>
      <c r="AH2647" t="s">
        <v>54</v>
      </c>
      <c r="AK2647">
        <v>1</v>
      </c>
      <c r="AL2647">
        <v>0</v>
      </c>
    </row>
    <row r="2648" spans="1:38" x14ac:dyDescent="0.25">
      <c r="A2648" t="s">
        <v>2917</v>
      </c>
      <c r="B2648" s="1">
        <v>45182</v>
      </c>
      <c r="C2648" t="s">
        <v>268</v>
      </c>
      <c r="D2648" t="s">
        <v>122</v>
      </c>
      <c r="E2648" t="s">
        <v>123</v>
      </c>
      <c r="F2648" t="s">
        <v>124</v>
      </c>
      <c r="G2648" t="s">
        <v>57</v>
      </c>
      <c r="H2648" t="s">
        <v>58</v>
      </c>
      <c r="I2648" t="s">
        <v>59</v>
      </c>
      <c r="J2648" t="s">
        <v>46</v>
      </c>
      <c r="K2648" t="s">
        <v>103</v>
      </c>
      <c r="M2648" t="s">
        <v>95</v>
      </c>
      <c r="N2648" t="s">
        <v>96</v>
      </c>
      <c r="O2648">
        <v>30</v>
      </c>
      <c r="P2648">
        <v>29</v>
      </c>
      <c r="Q2648" t="b">
        <v>0</v>
      </c>
      <c r="R2648">
        <v>1</v>
      </c>
      <c r="S2648">
        <v>0</v>
      </c>
      <c r="T2648" t="s">
        <v>50</v>
      </c>
      <c r="U2648" t="s">
        <v>51</v>
      </c>
      <c r="V2648" t="s">
        <v>52</v>
      </c>
      <c r="W2648" t="s">
        <v>53</v>
      </c>
      <c r="X2648">
        <v>18.2</v>
      </c>
      <c r="Y2648">
        <v>14.56</v>
      </c>
      <c r="Z2648">
        <v>9.26</v>
      </c>
      <c r="AA2648">
        <v>1.78</v>
      </c>
      <c r="AB2648">
        <v>11.04</v>
      </c>
      <c r="AC2648">
        <v>9.61</v>
      </c>
      <c r="AD2648">
        <v>1.44</v>
      </c>
      <c r="AE2648">
        <v>13.23</v>
      </c>
      <c r="AF2648">
        <v>0</v>
      </c>
      <c r="AG2648">
        <v>-2.19</v>
      </c>
      <c r="AH2648" t="s">
        <v>210</v>
      </c>
      <c r="AK2648">
        <v>10</v>
      </c>
      <c r="AL2648">
        <v>0</v>
      </c>
    </row>
    <row r="2649" spans="1:38" x14ac:dyDescent="0.25">
      <c r="A2649" t="s">
        <v>2918</v>
      </c>
      <c r="B2649" s="1">
        <v>45484</v>
      </c>
      <c r="C2649" t="s">
        <v>274</v>
      </c>
      <c r="D2649" t="s">
        <v>66</v>
      </c>
      <c r="E2649" t="s">
        <v>67</v>
      </c>
      <c r="F2649" t="s">
        <v>68</v>
      </c>
      <c r="G2649" t="s">
        <v>111</v>
      </c>
      <c r="H2649" t="s">
        <v>112</v>
      </c>
      <c r="I2649" t="s">
        <v>113</v>
      </c>
      <c r="J2649" t="s">
        <v>46</v>
      </c>
      <c r="K2649" t="s">
        <v>83</v>
      </c>
      <c r="M2649" t="s">
        <v>84</v>
      </c>
      <c r="N2649" t="s">
        <v>85</v>
      </c>
      <c r="O2649">
        <v>30</v>
      </c>
      <c r="P2649">
        <v>29</v>
      </c>
      <c r="Q2649" t="b">
        <v>0</v>
      </c>
      <c r="R2649">
        <v>1</v>
      </c>
      <c r="S2649">
        <v>0</v>
      </c>
      <c r="T2649" t="s">
        <v>143</v>
      </c>
      <c r="U2649" t="s">
        <v>144</v>
      </c>
      <c r="V2649" t="s">
        <v>139</v>
      </c>
      <c r="W2649" t="s">
        <v>53</v>
      </c>
      <c r="X2649">
        <v>7.2</v>
      </c>
      <c r="Y2649">
        <v>5.76</v>
      </c>
      <c r="Z2649">
        <v>4.5999999999999996</v>
      </c>
      <c r="AA2649">
        <v>1.77</v>
      </c>
      <c r="AB2649">
        <v>6.37</v>
      </c>
      <c r="AC2649">
        <v>5.09</v>
      </c>
      <c r="AD2649">
        <v>1.27</v>
      </c>
      <c r="AE2649">
        <v>5.51</v>
      </c>
      <c r="AF2649">
        <v>0</v>
      </c>
      <c r="AG2649">
        <v>0.85</v>
      </c>
      <c r="AH2649" t="s">
        <v>54</v>
      </c>
      <c r="AK2649">
        <v>7</v>
      </c>
      <c r="AL2649">
        <v>0</v>
      </c>
    </row>
    <row r="2650" spans="1:38" x14ac:dyDescent="0.25">
      <c r="A2650" t="s">
        <v>2919</v>
      </c>
      <c r="B2650" s="1">
        <v>45312</v>
      </c>
      <c r="C2650" t="s">
        <v>607</v>
      </c>
      <c r="D2650" t="s">
        <v>77</v>
      </c>
      <c r="E2650" t="s">
        <v>78</v>
      </c>
      <c r="F2650" t="s">
        <v>79</v>
      </c>
      <c r="G2650" t="s">
        <v>43</v>
      </c>
      <c r="H2650" t="s">
        <v>44</v>
      </c>
      <c r="I2650" t="s">
        <v>45</v>
      </c>
      <c r="J2650" t="s">
        <v>46</v>
      </c>
      <c r="K2650" t="s">
        <v>213</v>
      </c>
      <c r="L2650" t="s">
        <v>214</v>
      </c>
      <c r="M2650" t="s">
        <v>215</v>
      </c>
      <c r="N2650" t="s">
        <v>216</v>
      </c>
      <c r="O2650">
        <v>90</v>
      </c>
      <c r="P2650">
        <v>87</v>
      </c>
      <c r="Q2650" t="b">
        <v>1</v>
      </c>
      <c r="R2650">
        <v>3</v>
      </c>
      <c r="S2650">
        <v>0</v>
      </c>
      <c r="T2650" t="s">
        <v>50</v>
      </c>
      <c r="U2650" t="s">
        <v>51</v>
      </c>
      <c r="V2650" t="s">
        <v>52</v>
      </c>
      <c r="W2650" t="s">
        <v>53</v>
      </c>
      <c r="X2650">
        <v>492</v>
      </c>
      <c r="Y2650">
        <v>418.2</v>
      </c>
      <c r="Z2650">
        <v>1257.1600000000001</v>
      </c>
      <c r="AA2650">
        <v>1.78</v>
      </c>
      <c r="AB2650">
        <v>1258.94</v>
      </c>
      <c r="AC2650">
        <v>1095.28</v>
      </c>
      <c r="AD2650">
        <v>163.66</v>
      </c>
      <c r="AE2650">
        <v>1165.08</v>
      </c>
      <c r="AF2650">
        <v>0</v>
      </c>
      <c r="AG2650">
        <v>93.87</v>
      </c>
      <c r="AH2650" t="s">
        <v>54</v>
      </c>
      <c r="AK2650">
        <v>2</v>
      </c>
      <c r="AL2650">
        <v>0</v>
      </c>
    </row>
    <row r="2651" spans="1:38" x14ac:dyDescent="0.25">
      <c r="A2651" t="s">
        <v>2920</v>
      </c>
      <c r="B2651" s="1">
        <v>45272</v>
      </c>
      <c r="C2651" t="s">
        <v>426</v>
      </c>
      <c r="D2651" t="s">
        <v>77</v>
      </c>
      <c r="E2651" t="s">
        <v>78</v>
      </c>
      <c r="F2651" t="s">
        <v>79</v>
      </c>
      <c r="G2651" t="s">
        <v>111</v>
      </c>
      <c r="H2651" t="s">
        <v>112</v>
      </c>
      <c r="I2651" t="s">
        <v>113</v>
      </c>
      <c r="J2651" t="s">
        <v>46</v>
      </c>
      <c r="K2651" t="s">
        <v>196</v>
      </c>
      <c r="M2651" t="s">
        <v>197</v>
      </c>
      <c r="N2651" t="s">
        <v>198</v>
      </c>
      <c r="O2651">
        <v>90</v>
      </c>
      <c r="P2651">
        <v>86</v>
      </c>
      <c r="Q2651" t="b">
        <v>0</v>
      </c>
      <c r="R2651">
        <v>1</v>
      </c>
      <c r="S2651">
        <v>0</v>
      </c>
      <c r="T2651" t="s">
        <v>50</v>
      </c>
      <c r="U2651" t="s">
        <v>51</v>
      </c>
      <c r="V2651" t="s">
        <v>52</v>
      </c>
      <c r="W2651" t="s">
        <v>53</v>
      </c>
      <c r="X2651">
        <v>12.4</v>
      </c>
      <c r="Y2651">
        <v>9.92</v>
      </c>
      <c r="Z2651">
        <v>7.57</v>
      </c>
      <c r="AA2651">
        <v>1.78</v>
      </c>
      <c r="AB2651">
        <v>9.35</v>
      </c>
      <c r="AC2651">
        <v>8.14</v>
      </c>
      <c r="AD2651">
        <v>1.22</v>
      </c>
      <c r="AE2651">
        <v>9.57</v>
      </c>
      <c r="AF2651">
        <v>0</v>
      </c>
      <c r="AG2651">
        <v>-0.22</v>
      </c>
      <c r="AH2651" t="s">
        <v>54</v>
      </c>
      <c r="AK2651">
        <v>10</v>
      </c>
      <c r="AL2651">
        <v>1</v>
      </c>
    </row>
    <row r="2652" spans="1:38" x14ac:dyDescent="0.25">
      <c r="A2652" t="s">
        <v>2921</v>
      </c>
      <c r="B2652" s="1">
        <v>45017</v>
      </c>
      <c r="C2652" t="s">
        <v>405</v>
      </c>
      <c r="D2652" t="s">
        <v>122</v>
      </c>
      <c r="E2652" t="s">
        <v>123</v>
      </c>
      <c r="F2652" t="s">
        <v>124</v>
      </c>
      <c r="G2652" t="s">
        <v>80</v>
      </c>
      <c r="H2652" t="s">
        <v>81</v>
      </c>
      <c r="I2652" t="s">
        <v>82</v>
      </c>
      <c r="J2652" t="s">
        <v>46</v>
      </c>
      <c r="K2652" t="s">
        <v>168</v>
      </c>
      <c r="L2652" t="s">
        <v>169</v>
      </c>
      <c r="M2652" t="s">
        <v>170</v>
      </c>
      <c r="N2652" t="s">
        <v>171</v>
      </c>
      <c r="O2652">
        <v>30</v>
      </c>
      <c r="P2652">
        <v>30</v>
      </c>
      <c r="Q2652" t="b">
        <v>1</v>
      </c>
      <c r="R2652">
        <v>3</v>
      </c>
      <c r="S2652">
        <v>1</v>
      </c>
      <c r="T2652" t="s">
        <v>73</v>
      </c>
      <c r="U2652" t="s">
        <v>74</v>
      </c>
      <c r="V2652" t="s">
        <v>52</v>
      </c>
      <c r="W2652" t="s">
        <v>53</v>
      </c>
      <c r="X2652">
        <v>594</v>
      </c>
      <c r="Y2652">
        <v>504.9</v>
      </c>
      <c r="Z2652">
        <v>493.08</v>
      </c>
      <c r="AA2652">
        <v>1.79</v>
      </c>
      <c r="AB2652">
        <v>494.87</v>
      </c>
      <c r="AC2652">
        <v>420.64</v>
      </c>
      <c r="AD2652">
        <v>74.23</v>
      </c>
      <c r="AE2652">
        <v>462.02</v>
      </c>
      <c r="AF2652">
        <v>0</v>
      </c>
      <c r="AG2652">
        <v>32.85</v>
      </c>
      <c r="AH2652" t="s">
        <v>54</v>
      </c>
      <c r="AK2652">
        <v>6</v>
      </c>
      <c r="AL2652">
        <v>0</v>
      </c>
    </row>
    <row r="2653" spans="1:38" x14ac:dyDescent="0.25">
      <c r="A2653" t="s">
        <v>2922</v>
      </c>
      <c r="B2653" s="1">
        <v>45111</v>
      </c>
      <c r="C2653" t="s">
        <v>421</v>
      </c>
      <c r="D2653" t="s">
        <v>122</v>
      </c>
      <c r="E2653" t="s">
        <v>123</v>
      </c>
      <c r="F2653" t="s">
        <v>124</v>
      </c>
      <c r="G2653" t="s">
        <v>57</v>
      </c>
      <c r="H2653" t="s">
        <v>58</v>
      </c>
      <c r="I2653" t="s">
        <v>59</v>
      </c>
      <c r="J2653" t="s">
        <v>46</v>
      </c>
      <c r="K2653" t="s">
        <v>106</v>
      </c>
      <c r="M2653" t="s">
        <v>107</v>
      </c>
      <c r="N2653" t="s">
        <v>108</v>
      </c>
      <c r="O2653">
        <v>90</v>
      </c>
      <c r="P2653">
        <v>87</v>
      </c>
      <c r="Q2653" t="b">
        <v>0</v>
      </c>
      <c r="R2653">
        <v>1</v>
      </c>
      <c r="S2653">
        <v>0</v>
      </c>
      <c r="T2653" t="s">
        <v>143</v>
      </c>
      <c r="U2653" t="s">
        <v>144</v>
      </c>
      <c r="V2653" t="s">
        <v>139</v>
      </c>
      <c r="W2653" t="s">
        <v>53</v>
      </c>
      <c r="X2653">
        <v>8.5</v>
      </c>
      <c r="Y2653">
        <v>6.8</v>
      </c>
      <c r="Z2653">
        <v>5.44</v>
      </c>
      <c r="AA2653">
        <v>1.77</v>
      </c>
      <c r="AB2653">
        <v>7.21</v>
      </c>
      <c r="AC2653">
        <v>5.76</v>
      </c>
      <c r="AD2653">
        <v>1.44</v>
      </c>
      <c r="AE2653">
        <v>6.37</v>
      </c>
      <c r="AF2653">
        <v>0</v>
      </c>
      <c r="AG2653">
        <v>0.83</v>
      </c>
      <c r="AH2653" t="s">
        <v>54</v>
      </c>
      <c r="AK2653">
        <v>4</v>
      </c>
      <c r="AL2653">
        <v>0</v>
      </c>
    </row>
    <row r="2654" spans="1:38" x14ac:dyDescent="0.25">
      <c r="A2654" t="s">
        <v>2923</v>
      </c>
      <c r="B2654" s="1">
        <v>45466</v>
      </c>
      <c r="C2654" t="s">
        <v>220</v>
      </c>
      <c r="D2654" t="s">
        <v>122</v>
      </c>
      <c r="E2654" t="s">
        <v>123</v>
      </c>
      <c r="F2654" t="s">
        <v>124</v>
      </c>
      <c r="G2654" t="s">
        <v>80</v>
      </c>
      <c r="H2654" t="s">
        <v>81</v>
      </c>
      <c r="I2654" t="s">
        <v>82</v>
      </c>
      <c r="J2654" t="s">
        <v>46</v>
      </c>
      <c r="K2654" t="s">
        <v>227</v>
      </c>
      <c r="L2654" t="s">
        <v>228</v>
      </c>
      <c r="M2654" t="s">
        <v>229</v>
      </c>
      <c r="N2654" t="s">
        <v>230</v>
      </c>
      <c r="O2654">
        <v>30</v>
      </c>
      <c r="P2654">
        <v>30</v>
      </c>
      <c r="Q2654" t="b">
        <v>1</v>
      </c>
      <c r="R2654">
        <v>4</v>
      </c>
      <c r="S2654">
        <v>2</v>
      </c>
      <c r="T2654" t="s">
        <v>143</v>
      </c>
      <c r="U2654" t="s">
        <v>144</v>
      </c>
      <c r="V2654" t="s">
        <v>139</v>
      </c>
      <c r="W2654" t="s">
        <v>53</v>
      </c>
      <c r="X2654">
        <v>618</v>
      </c>
      <c r="Y2654">
        <v>525.29999999999995</v>
      </c>
      <c r="Z2654">
        <v>526.79999999999995</v>
      </c>
      <c r="AA2654">
        <v>1.77</v>
      </c>
      <c r="AB2654">
        <v>528.57000000000005</v>
      </c>
      <c r="AC2654">
        <v>422.86</v>
      </c>
      <c r="AD2654">
        <v>105.71</v>
      </c>
      <c r="AE2654">
        <v>491.14</v>
      </c>
      <c r="AF2654">
        <v>24.39</v>
      </c>
      <c r="AG2654">
        <v>13.05</v>
      </c>
      <c r="AH2654" t="s">
        <v>54</v>
      </c>
      <c r="AK2654">
        <v>11</v>
      </c>
      <c r="AL2654">
        <v>0</v>
      </c>
    </row>
    <row r="2655" spans="1:38" x14ac:dyDescent="0.25">
      <c r="A2655" t="s">
        <v>2924</v>
      </c>
      <c r="B2655" s="1">
        <v>45640</v>
      </c>
      <c r="C2655" t="s">
        <v>209</v>
      </c>
      <c r="D2655" t="s">
        <v>66</v>
      </c>
      <c r="E2655" t="s">
        <v>67</v>
      </c>
      <c r="F2655" t="s">
        <v>68</v>
      </c>
      <c r="G2655" t="s">
        <v>80</v>
      </c>
      <c r="H2655" t="s">
        <v>81</v>
      </c>
      <c r="I2655" t="s">
        <v>82</v>
      </c>
      <c r="J2655" t="s">
        <v>46</v>
      </c>
      <c r="K2655" t="s">
        <v>213</v>
      </c>
      <c r="L2655" t="s">
        <v>214</v>
      </c>
      <c r="M2655" t="s">
        <v>215</v>
      </c>
      <c r="N2655" t="s">
        <v>216</v>
      </c>
      <c r="O2655">
        <v>90</v>
      </c>
      <c r="P2655">
        <v>87</v>
      </c>
      <c r="Q2655" t="b">
        <v>1</v>
      </c>
      <c r="R2655">
        <v>3</v>
      </c>
      <c r="S2655">
        <v>0</v>
      </c>
      <c r="T2655" t="s">
        <v>62</v>
      </c>
      <c r="U2655" t="s">
        <v>63</v>
      </c>
      <c r="V2655" t="s">
        <v>52</v>
      </c>
      <c r="W2655" t="s">
        <v>53</v>
      </c>
      <c r="X2655">
        <v>492</v>
      </c>
      <c r="Y2655">
        <v>418.2</v>
      </c>
      <c r="Z2655">
        <v>1210.3900000000001</v>
      </c>
      <c r="AA2655">
        <v>1.8</v>
      </c>
      <c r="AB2655">
        <v>1212.19</v>
      </c>
      <c r="AC2655">
        <v>1018.24</v>
      </c>
      <c r="AD2655">
        <v>193.95</v>
      </c>
      <c r="AE2655">
        <v>1148.28</v>
      </c>
      <c r="AF2655">
        <v>0</v>
      </c>
      <c r="AG2655">
        <v>63.9</v>
      </c>
      <c r="AH2655" t="s">
        <v>54</v>
      </c>
      <c r="AK2655">
        <v>1</v>
      </c>
      <c r="AL2655">
        <v>0</v>
      </c>
    </row>
    <row r="2656" spans="1:38" x14ac:dyDescent="0.25">
      <c r="A2656" t="s">
        <v>2925</v>
      </c>
      <c r="B2656" s="1">
        <v>45479</v>
      </c>
      <c r="C2656" t="s">
        <v>328</v>
      </c>
      <c r="D2656" t="s">
        <v>90</v>
      </c>
      <c r="E2656" t="s">
        <v>91</v>
      </c>
      <c r="F2656" t="s">
        <v>92</v>
      </c>
      <c r="G2656" t="s">
        <v>43</v>
      </c>
      <c r="H2656" t="s">
        <v>44</v>
      </c>
      <c r="I2656" t="s">
        <v>45</v>
      </c>
      <c r="J2656" t="s">
        <v>46</v>
      </c>
      <c r="K2656" t="s">
        <v>69</v>
      </c>
      <c r="L2656" t="s">
        <v>70</v>
      </c>
      <c r="M2656" t="s">
        <v>71</v>
      </c>
      <c r="N2656" t="s">
        <v>72</v>
      </c>
      <c r="O2656">
        <v>30</v>
      </c>
      <c r="P2656">
        <v>28</v>
      </c>
      <c r="Q2656" t="b">
        <v>1</v>
      </c>
      <c r="R2656">
        <v>3</v>
      </c>
      <c r="S2656">
        <v>1</v>
      </c>
      <c r="T2656" t="s">
        <v>73</v>
      </c>
      <c r="U2656" t="s">
        <v>74</v>
      </c>
      <c r="V2656" t="s">
        <v>52</v>
      </c>
      <c r="W2656" t="s">
        <v>53</v>
      </c>
      <c r="X2656">
        <v>384</v>
      </c>
      <c r="Y2656">
        <v>326.39999999999998</v>
      </c>
      <c r="Z2656">
        <v>316.45</v>
      </c>
      <c r="AA2656">
        <v>1.79</v>
      </c>
      <c r="AB2656">
        <v>318.24</v>
      </c>
      <c r="AC2656">
        <v>270.51</v>
      </c>
      <c r="AD2656">
        <v>47.74</v>
      </c>
      <c r="AE2656">
        <v>313.31</v>
      </c>
      <c r="AF2656">
        <v>0</v>
      </c>
      <c r="AG2656">
        <v>4.93</v>
      </c>
      <c r="AH2656" t="s">
        <v>54</v>
      </c>
      <c r="AK2656">
        <v>3</v>
      </c>
      <c r="AL2656">
        <v>0</v>
      </c>
    </row>
    <row r="2657" spans="1:38" x14ac:dyDescent="0.25">
      <c r="A2657" t="s">
        <v>2926</v>
      </c>
      <c r="B2657" s="1">
        <v>45081</v>
      </c>
      <c r="C2657" t="s">
        <v>224</v>
      </c>
      <c r="D2657" t="s">
        <v>66</v>
      </c>
      <c r="E2657" t="s">
        <v>67</v>
      </c>
      <c r="F2657" t="s">
        <v>68</v>
      </c>
      <c r="G2657" t="s">
        <v>80</v>
      </c>
      <c r="H2657" t="s">
        <v>81</v>
      </c>
      <c r="I2657" t="s">
        <v>82</v>
      </c>
      <c r="J2657" t="s">
        <v>46</v>
      </c>
      <c r="K2657" t="s">
        <v>175</v>
      </c>
      <c r="L2657" t="s">
        <v>176</v>
      </c>
      <c r="M2657" t="s">
        <v>177</v>
      </c>
      <c r="N2657" t="s">
        <v>157</v>
      </c>
      <c r="O2657">
        <v>30</v>
      </c>
      <c r="P2657">
        <v>29</v>
      </c>
      <c r="Q2657" t="b">
        <v>1</v>
      </c>
      <c r="R2657">
        <v>4</v>
      </c>
      <c r="S2657">
        <v>0</v>
      </c>
      <c r="T2657" t="s">
        <v>50</v>
      </c>
      <c r="U2657" t="s">
        <v>51</v>
      </c>
      <c r="V2657" t="s">
        <v>52</v>
      </c>
      <c r="W2657" t="s">
        <v>53</v>
      </c>
      <c r="X2657">
        <v>612</v>
      </c>
      <c r="Y2657">
        <v>520.20000000000005</v>
      </c>
      <c r="Z2657">
        <v>509.97</v>
      </c>
      <c r="AA2657">
        <v>1.78</v>
      </c>
      <c r="AB2657">
        <v>511.75</v>
      </c>
      <c r="AC2657">
        <v>445.23</v>
      </c>
      <c r="AD2657">
        <v>66.53</v>
      </c>
      <c r="AE2657">
        <v>498.56</v>
      </c>
      <c r="AF2657">
        <v>0</v>
      </c>
      <c r="AG2657">
        <v>13.2</v>
      </c>
      <c r="AH2657" t="s">
        <v>54</v>
      </c>
      <c r="AK2657">
        <v>8</v>
      </c>
      <c r="AL2657">
        <v>0</v>
      </c>
    </row>
    <row r="2658" spans="1:38" x14ac:dyDescent="0.25">
      <c r="A2658" t="s">
        <v>2927</v>
      </c>
      <c r="B2658" s="1">
        <v>45021</v>
      </c>
      <c r="C2658" t="s">
        <v>272</v>
      </c>
      <c r="D2658" t="s">
        <v>40</v>
      </c>
      <c r="E2658" t="s">
        <v>41</v>
      </c>
      <c r="F2658" t="s">
        <v>42</v>
      </c>
      <c r="G2658" t="s">
        <v>57</v>
      </c>
      <c r="H2658" t="s">
        <v>58</v>
      </c>
      <c r="I2658" t="s">
        <v>59</v>
      </c>
      <c r="J2658" t="s">
        <v>46</v>
      </c>
      <c r="K2658" t="s">
        <v>69</v>
      </c>
      <c r="L2658" t="s">
        <v>70</v>
      </c>
      <c r="M2658" t="s">
        <v>71</v>
      </c>
      <c r="N2658" t="s">
        <v>72</v>
      </c>
      <c r="O2658">
        <v>90</v>
      </c>
      <c r="P2658">
        <v>87</v>
      </c>
      <c r="Q2658" t="b">
        <v>1</v>
      </c>
      <c r="R2658">
        <v>3</v>
      </c>
      <c r="S2658">
        <v>0</v>
      </c>
      <c r="T2658" t="s">
        <v>50</v>
      </c>
      <c r="U2658" t="s">
        <v>51</v>
      </c>
      <c r="V2658" t="s">
        <v>52</v>
      </c>
      <c r="W2658" t="s">
        <v>53</v>
      </c>
      <c r="X2658">
        <v>384</v>
      </c>
      <c r="Y2658">
        <v>326.39999999999998</v>
      </c>
      <c r="Z2658">
        <v>954.14</v>
      </c>
      <c r="AA2658">
        <v>1.78</v>
      </c>
      <c r="AB2658">
        <v>955.92</v>
      </c>
      <c r="AC2658">
        <v>831.65</v>
      </c>
      <c r="AD2658">
        <v>124.27</v>
      </c>
      <c r="AE2658">
        <v>866.96</v>
      </c>
      <c r="AF2658">
        <v>0</v>
      </c>
      <c r="AG2658">
        <v>88.97</v>
      </c>
      <c r="AH2658" t="s">
        <v>54</v>
      </c>
      <c r="AK2658">
        <v>5</v>
      </c>
      <c r="AL2658">
        <v>0</v>
      </c>
    </row>
    <row r="2659" spans="1:38" x14ac:dyDescent="0.25">
      <c r="A2659" t="s">
        <v>2928</v>
      </c>
      <c r="B2659" s="1">
        <v>44978</v>
      </c>
      <c r="C2659" t="s">
        <v>391</v>
      </c>
      <c r="D2659" t="s">
        <v>122</v>
      </c>
      <c r="E2659" t="s">
        <v>123</v>
      </c>
      <c r="F2659" t="s">
        <v>124</v>
      </c>
      <c r="G2659" t="s">
        <v>57</v>
      </c>
      <c r="H2659" t="s">
        <v>58</v>
      </c>
      <c r="I2659" t="s">
        <v>59</v>
      </c>
      <c r="J2659" t="s">
        <v>46</v>
      </c>
      <c r="K2659" t="s">
        <v>147</v>
      </c>
      <c r="L2659" t="s">
        <v>148</v>
      </c>
      <c r="M2659" t="s">
        <v>149</v>
      </c>
      <c r="N2659" t="s">
        <v>136</v>
      </c>
      <c r="O2659">
        <v>28</v>
      </c>
      <c r="P2659">
        <v>26</v>
      </c>
      <c r="Q2659" t="b">
        <v>1</v>
      </c>
      <c r="R2659">
        <v>5</v>
      </c>
      <c r="S2659">
        <v>0</v>
      </c>
      <c r="T2659" t="s">
        <v>50</v>
      </c>
      <c r="U2659" t="s">
        <v>51</v>
      </c>
      <c r="V2659" t="s">
        <v>52</v>
      </c>
      <c r="W2659" t="s">
        <v>53</v>
      </c>
      <c r="X2659">
        <v>7140</v>
      </c>
      <c r="Y2659">
        <v>6069</v>
      </c>
      <c r="Z2659">
        <v>5891.01</v>
      </c>
      <c r="AA2659">
        <v>1.78</v>
      </c>
      <c r="AB2659">
        <v>5892.79</v>
      </c>
      <c r="AC2659">
        <v>5126.72</v>
      </c>
      <c r="AD2659">
        <v>766.06</v>
      </c>
      <c r="AE2659">
        <v>5634.73</v>
      </c>
      <c r="AF2659">
        <v>0</v>
      </c>
      <c r="AG2659">
        <v>258.06</v>
      </c>
      <c r="AH2659" t="s">
        <v>54</v>
      </c>
      <c r="AK2659">
        <v>7</v>
      </c>
      <c r="AL2659">
        <v>1</v>
      </c>
    </row>
    <row r="2660" spans="1:38" x14ac:dyDescent="0.25">
      <c r="A2660" t="s">
        <v>2929</v>
      </c>
      <c r="B2660" s="1">
        <v>45405</v>
      </c>
      <c r="C2660" t="s">
        <v>523</v>
      </c>
      <c r="D2660" t="s">
        <v>122</v>
      </c>
      <c r="E2660" t="s">
        <v>123</v>
      </c>
      <c r="F2660" t="s">
        <v>124</v>
      </c>
      <c r="G2660" t="s">
        <v>43</v>
      </c>
      <c r="H2660" t="s">
        <v>44</v>
      </c>
      <c r="I2660" t="s">
        <v>45</v>
      </c>
      <c r="J2660" t="s">
        <v>46</v>
      </c>
      <c r="K2660" t="s">
        <v>47</v>
      </c>
      <c r="M2660" t="s">
        <v>48</v>
      </c>
      <c r="N2660" t="s">
        <v>49</v>
      </c>
      <c r="O2660">
        <v>30</v>
      </c>
      <c r="P2660">
        <v>29</v>
      </c>
      <c r="Q2660" t="b">
        <v>0</v>
      </c>
      <c r="R2660">
        <v>1</v>
      </c>
      <c r="S2660">
        <v>2</v>
      </c>
      <c r="T2660" t="s">
        <v>62</v>
      </c>
      <c r="U2660" t="s">
        <v>63</v>
      </c>
      <c r="V2660" t="s">
        <v>52</v>
      </c>
      <c r="W2660" t="s">
        <v>53</v>
      </c>
      <c r="X2660">
        <v>14.8</v>
      </c>
      <c r="Y2660">
        <v>11.84</v>
      </c>
      <c r="Z2660">
        <v>7.68</v>
      </c>
      <c r="AA2660">
        <v>1.8</v>
      </c>
      <c r="AB2660">
        <v>9.48</v>
      </c>
      <c r="AC2660">
        <v>7.96</v>
      </c>
      <c r="AD2660">
        <v>1.52</v>
      </c>
      <c r="AE2660">
        <v>10.5</v>
      </c>
      <c r="AF2660">
        <v>0</v>
      </c>
      <c r="AG2660">
        <v>-1.03</v>
      </c>
      <c r="AH2660" t="s">
        <v>54</v>
      </c>
      <c r="AK2660">
        <v>0</v>
      </c>
      <c r="AL2660">
        <v>1</v>
      </c>
    </row>
    <row r="2661" spans="1:38" x14ac:dyDescent="0.25">
      <c r="A2661" t="s">
        <v>2930</v>
      </c>
      <c r="B2661" s="1">
        <v>44941</v>
      </c>
      <c r="C2661" t="s">
        <v>235</v>
      </c>
      <c r="D2661" t="s">
        <v>66</v>
      </c>
      <c r="E2661" t="s">
        <v>67</v>
      </c>
      <c r="F2661" t="s">
        <v>68</v>
      </c>
      <c r="G2661" t="s">
        <v>80</v>
      </c>
      <c r="H2661" t="s">
        <v>81</v>
      </c>
      <c r="I2661" t="s">
        <v>82</v>
      </c>
      <c r="J2661" t="s">
        <v>46</v>
      </c>
      <c r="K2661" t="s">
        <v>103</v>
      </c>
      <c r="M2661" t="s">
        <v>95</v>
      </c>
      <c r="N2661" t="s">
        <v>96</v>
      </c>
      <c r="O2661">
        <v>90</v>
      </c>
      <c r="P2661">
        <v>90</v>
      </c>
      <c r="Q2661" t="b">
        <v>0</v>
      </c>
      <c r="R2661">
        <v>1</v>
      </c>
      <c r="S2661">
        <v>1</v>
      </c>
      <c r="T2661" t="s">
        <v>73</v>
      </c>
      <c r="U2661" t="s">
        <v>74</v>
      </c>
      <c r="V2661" t="s">
        <v>52</v>
      </c>
      <c r="W2661" t="s">
        <v>53</v>
      </c>
      <c r="X2661">
        <v>18.2</v>
      </c>
      <c r="Y2661">
        <v>14.56</v>
      </c>
      <c r="Z2661">
        <v>33.75</v>
      </c>
      <c r="AA2661">
        <v>1.79</v>
      </c>
      <c r="AB2661">
        <v>35.54</v>
      </c>
      <c r="AC2661">
        <v>30.21</v>
      </c>
      <c r="AD2661">
        <v>5.33</v>
      </c>
      <c r="AE2661">
        <v>39.659999999999997</v>
      </c>
      <c r="AF2661">
        <v>0</v>
      </c>
      <c r="AG2661">
        <v>-4.12</v>
      </c>
      <c r="AH2661" t="s">
        <v>54</v>
      </c>
      <c r="AK2661">
        <v>10</v>
      </c>
      <c r="AL2661">
        <v>0</v>
      </c>
    </row>
    <row r="2662" spans="1:38" x14ac:dyDescent="0.25">
      <c r="A2662" t="s">
        <v>2931</v>
      </c>
      <c r="B2662" s="1">
        <v>45187</v>
      </c>
      <c r="C2662" t="s">
        <v>407</v>
      </c>
      <c r="D2662" t="s">
        <v>40</v>
      </c>
      <c r="E2662" t="s">
        <v>41</v>
      </c>
      <c r="F2662" t="s">
        <v>42</v>
      </c>
      <c r="G2662" t="s">
        <v>57</v>
      </c>
      <c r="H2662" t="s">
        <v>58</v>
      </c>
      <c r="I2662" t="s">
        <v>59</v>
      </c>
      <c r="J2662" t="s">
        <v>46</v>
      </c>
      <c r="K2662" t="s">
        <v>60</v>
      </c>
      <c r="L2662" t="s">
        <v>61</v>
      </c>
      <c r="M2662" t="s">
        <v>48</v>
      </c>
      <c r="N2662" t="s">
        <v>49</v>
      </c>
      <c r="O2662">
        <v>30</v>
      </c>
      <c r="P2662">
        <v>31</v>
      </c>
      <c r="Q2662" t="b">
        <v>1</v>
      </c>
      <c r="R2662">
        <v>2</v>
      </c>
      <c r="S2662">
        <v>0</v>
      </c>
      <c r="T2662" t="s">
        <v>62</v>
      </c>
      <c r="U2662" t="s">
        <v>63</v>
      </c>
      <c r="V2662" t="s">
        <v>52</v>
      </c>
      <c r="W2662" t="s">
        <v>53</v>
      </c>
      <c r="X2662">
        <v>174</v>
      </c>
      <c r="Y2662">
        <v>147.9</v>
      </c>
      <c r="Z2662">
        <v>143.66999999999999</v>
      </c>
      <c r="AA2662">
        <v>1.8</v>
      </c>
      <c r="AB2662">
        <v>145.47</v>
      </c>
      <c r="AC2662">
        <v>122.19</v>
      </c>
      <c r="AD2662">
        <v>23.27</v>
      </c>
      <c r="AE2662">
        <v>139.19999999999999</v>
      </c>
      <c r="AF2662">
        <v>0</v>
      </c>
      <c r="AG2662">
        <v>6.26</v>
      </c>
      <c r="AH2662" t="s">
        <v>210</v>
      </c>
      <c r="AK2662">
        <v>1</v>
      </c>
      <c r="AL2662">
        <v>0</v>
      </c>
    </row>
    <row r="2663" spans="1:38" x14ac:dyDescent="0.25">
      <c r="A2663" t="s">
        <v>2932</v>
      </c>
      <c r="B2663" s="1">
        <v>45463</v>
      </c>
      <c r="C2663" t="s">
        <v>479</v>
      </c>
      <c r="D2663" t="s">
        <v>40</v>
      </c>
      <c r="E2663" t="s">
        <v>41</v>
      </c>
      <c r="F2663" t="s">
        <v>42</v>
      </c>
      <c r="G2663" t="s">
        <v>80</v>
      </c>
      <c r="H2663" t="s">
        <v>81</v>
      </c>
      <c r="I2663" t="s">
        <v>82</v>
      </c>
      <c r="J2663" t="s">
        <v>46</v>
      </c>
      <c r="K2663" t="s">
        <v>175</v>
      </c>
      <c r="L2663" t="s">
        <v>176</v>
      </c>
      <c r="M2663" t="s">
        <v>177</v>
      </c>
      <c r="N2663" t="s">
        <v>157</v>
      </c>
      <c r="O2663">
        <v>30</v>
      </c>
      <c r="P2663">
        <v>30</v>
      </c>
      <c r="Q2663" t="b">
        <v>1</v>
      </c>
      <c r="R2663">
        <v>4</v>
      </c>
      <c r="S2663">
        <v>0</v>
      </c>
      <c r="T2663" t="s">
        <v>73</v>
      </c>
      <c r="U2663" t="s">
        <v>74</v>
      </c>
      <c r="V2663" t="s">
        <v>52</v>
      </c>
      <c r="W2663" t="s">
        <v>53</v>
      </c>
      <c r="X2663">
        <v>612</v>
      </c>
      <c r="Y2663">
        <v>520.20000000000005</v>
      </c>
      <c r="Z2663">
        <v>518.83000000000004</v>
      </c>
      <c r="AA2663">
        <v>1.79</v>
      </c>
      <c r="AB2663">
        <v>520.62</v>
      </c>
      <c r="AC2663">
        <v>442.53</v>
      </c>
      <c r="AD2663">
        <v>78.09</v>
      </c>
      <c r="AE2663">
        <v>471.36</v>
      </c>
      <c r="AF2663">
        <v>0</v>
      </c>
      <c r="AG2663">
        <v>49.26</v>
      </c>
      <c r="AH2663" t="s">
        <v>54</v>
      </c>
      <c r="AK2663">
        <v>6</v>
      </c>
      <c r="AL2663">
        <v>1</v>
      </c>
    </row>
    <row r="2664" spans="1:38" x14ac:dyDescent="0.25">
      <c r="A2664" t="s">
        <v>2933</v>
      </c>
      <c r="B2664" s="1">
        <v>45450</v>
      </c>
      <c r="C2664" t="s">
        <v>346</v>
      </c>
      <c r="D2664" t="s">
        <v>90</v>
      </c>
      <c r="E2664" t="s">
        <v>91</v>
      </c>
      <c r="F2664" t="s">
        <v>92</v>
      </c>
      <c r="G2664" t="s">
        <v>111</v>
      </c>
      <c r="H2664" t="s">
        <v>112</v>
      </c>
      <c r="I2664" t="s">
        <v>113</v>
      </c>
      <c r="J2664" t="s">
        <v>46</v>
      </c>
      <c r="K2664" t="s">
        <v>180</v>
      </c>
      <c r="M2664" t="s">
        <v>181</v>
      </c>
      <c r="N2664" t="s">
        <v>182</v>
      </c>
      <c r="O2664">
        <v>30</v>
      </c>
      <c r="P2664">
        <v>29</v>
      </c>
      <c r="Q2664" t="b">
        <v>0</v>
      </c>
      <c r="R2664">
        <v>1</v>
      </c>
      <c r="S2664">
        <v>0</v>
      </c>
      <c r="T2664" t="s">
        <v>73</v>
      </c>
      <c r="U2664" t="s">
        <v>74</v>
      </c>
      <c r="V2664" t="s">
        <v>52</v>
      </c>
      <c r="W2664" t="s">
        <v>53</v>
      </c>
      <c r="X2664">
        <v>6.9</v>
      </c>
      <c r="Y2664">
        <v>5.52</v>
      </c>
      <c r="Z2664">
        <v>3.09</v>
      </c>
      <c r="AA2664">
        <v>1.79</v>
      </c>
      <c r="AB2664">
        <v>4.88</v>
      </c>
      <c r="AC2664">
        <v>4.1399999999999997</v>
      </c>
      <c r="AD2664">
        <v>1</v>
      </c>
      <c r="AE2664">
        <v>5.22</v>
      </c>
      <c r="AF2664">
        <v>0</v>
      </c>
      <c r="AG2664">
        <v>-0.34</v>
      </c>
      <c r="AH2664" t="s">
        <v>54</v>
      </c>
      <c r="AK2664">
        <v>0</v>
      </c>
      <c r="AL2664">
        <v>1</v>
      </c>
    </row>
    <row r="2665" spans="1:38" x14ac:dyDescent="0.25">
      <c r="A2665" t="s">
        <v>2934</v>
      </c>
      <c r="B2665" s="1">
        <v>44945</v>
      </c>
      <c r="C2665" t="s">
        <v>314</v>
      </c>
      <c r="D2665" t="s">
        <v>66</v>
      </c>
      <c r="E2665" t="s">
        <v>67</v>
      </c>
      <c r="F2665" t="s">
        <v>68</v>
      </c>
      <c r="G2665" t="s">
        <v>57</v>
      </c>
      <c r="H2665" t="s">
        <v>58</v>
      </c>
      <c r="I2665" t="s">
        <v>59</v>
      </c>
      <c r="J2665" t="s">
        <v>46</v>
      </c>
      <c r="K2665" t="s">
        <v>106</v>
      </c>
      <c r="M2665" t="s">
        <v>107</v>
      </c>
      <c r="N2665" t="s">
        <v>108</v>
      </c>
      <c r="O2665">
        <v>90</v>
      </c>
      <c r="P2665">
        <v>87</v>
      </c>
      <c r="Q2665" t="b">
        <v>0</v>
      </c>
      <c r="R2665">
        <v>1</v>
      </c>
      <c r="S2665">
        <v>1</v>
      </c>
      <c r="T2665" t="s">
        <v>50</v>
      </c>
      <c r="U2665" t="s">
        <v>51</v>
      </c>
      <c r="V2665" t="s">
        <v>52</v>
      </c>
      <c r="W2665" t="s">
        <v>53</v>
      </c>
      <c r="X2665">
        <v>8.5</v>
      </c>
      <c r="Y2665">
        <v>6.8</v>
      </c>
      <c r="Z2665">
        <v>4.49</v>
      </c>
      <c r="AA2665">
        <v>1.78</v>
      </c>
      <c r="AB2665">
        <v>6.27</v>
      </c>
      <c r="AC2665">
        <v>5.46</v>
      </c>
      <c r="AD2665">
        <v>1</v>
      </c>
      <c r="AE2665">
        <v>6.36</v>
      </c>
      <c r="AF2665">
        <v>0</v>
      </c>
      <c r="AG2665">
        <v>-0.09</v>
      </c>
      <c r="AH2665" t="s">
        <v>54</v>
      </c>
      <c r="AK2665">
        <v>11</v>
      </c>
      <c r="AL2665">
        <v>0</v>
      </c>
    </row>
    <row r="2666" spans="1:38" x14ac:dyDescent="0.25">
      <c r="A2666" t="s">
        <v>2935</v>
      </c>
      <c r="B2666" s="1">
        <v>44951</v>
      </c>
      <c r="C2666" t="s">
        <v>240</v>
      </c>
      <c r="D2666" t="s">
        <v>90</v>
      </c>
      <c r="E2666" t="s">
        <v>91</v>
      </c>
      <c r="F2666" t="s">
        <v>92</v>
      </c>
      <c r="G2666" t="s">
        <v>43</v>
      </c>
      <c r="H2666" t="s">
        <v>44</v>
      </c>
      <c r="I2666" t="s">
        <v>45</v>
      </c>
      <c r="J2666" t="s">
        <v>46</v>
      </c>
      <c r="K2666" t="s">
        <v>180</v>
      </c>
      <c r="M2666" t="s">
        <v>181</v>
      </c>
      <c r="N2666" t="s">
        <v>182</v>
      </c>
      <c r="O2666">
        <v>30</v>
      </c>
      <c r="P2666">
        <v>29</v>
      </c>
      <c r="Q2666" t="b">
        <v>0</v>
      </c>
      <c r="R2666">
        <v>1</v>
      </c>
      <c r="S2666">
        <v>0</v>
      </c>
      <c r="T2666" t="s">
        <v>137</v>
      </c>
      <c r="U2666" t="s">
        <v>138</v>
      </c>
      <c r="V2666" t="s">
        <v>139</v>
      </c>
      <c r="W2666" t="s">
        <v>140</v>
      </c>
      <c r="X2666">
        <v>6.9</v>
      </c>
      <c r="Y2666">
        <v>5.52</v>
      </c>
      <c r="Z2666">
        <v>5.24</v>
      </c>
      <c r="AA2666">
        <v>0.03</v>
      </c>
      <c r="AB2666">
        <v>5.27</v>
      </c>
      <c r="AC2666">
        <v>3.79</v>
      </c>
      <c r="AD2666">
        <v>1.48</v>
      </c>
      <c r="AE2666">
        <v>5.13</v>
      </c>
      <c r="AF2666">
        <v>0</v>
      </c>
      <c r="AG2666">
        <v>0.14000000000000001</v>
      </c>
      <c r="AH2666" t="s">
        <v>54</v>
      </c>
      <c r="AK2666">
        <v>2</v>
      </c>
      <c r="AL2666">
        <v>0</v>
      </c>
    </row>
    <row r="2667" spans="1:38" x14ac:dyDescent="0.25">
      <c r="A2667" t="s">
        <v>2936</v>
      </c>
      <c r="B2667" s="1">
        <v>45083</v>
      </c>
      <c r="C2667" t="s">
        <v>209</v>
      </c>
      <c r="D2667" t="s">
        <v>77</v>
      </c>
      <c r="E2667" t="s">
        <v>78</v>
      </c>
      <c r="F2667" t="s">
        <v>79</v>
      </c>
      <c r="G2667" t="s">
        <v>80</v>
      </c>
      <c r="H2667" t="s">
        <v>81</v>
      </c>
      <c r="I2667" t="s">
        <v>82</v>
      </c>
      <c r="J2667" t="s">
        <v>46</v>
      </c>
      <c r="K2667" t="s">
        <v>106</v>
      </c>
      <c r="M2667" t="s">
        <v>107</v>
      </c>
      <c r="N2667" t="s">
        <v>108</v>
      </c>
      <c r="O2667">
        <v>90</v>
      </c>
      <c r="P2667">
        <v>87</v>
      </c>
      <c r="Q2667" t="b">
        <v>0</v>
      </c>
      <c r="R2667">
        <v>1</v>
      </c>
      <c r="S2667">
        <v>0</v>
      </c>
      <c r="T2667" t="s">
        <v>50</v>
      </c>
      <c r="U2667" t="s">
        <v>51</v>
      </c>
      <c r="V2667" t="s">
        <v>52</v>
      </c>
      <c r="W2667" t="s">
        <v>53</v>
      </c>
      <c r="X2667">
        <v>8.5</v>
      </c>
      <c r="Y2667">
        <v>6.8</v>
      </c>
      <c r="Z2667">
        <v>5.0599999999999996</v>
      </c>
      <c r="AA2667">
        <v>1.78</v>
      </c>
      <c r="AB2667">
        <v>6.84</v>
      </c>
      <c r="AC2667">
        <v>5.95</v>
      </c>
      <c r="AD2667">
        <v>1</v>
      </c>
      <c r="AE2667">
        <v>6.33</v>
      </c>
      <c r="AF2667">
        <v>0</v>
      </c>
      <c r="AG2667">
        <v>0.5</v>
      </c>
      <c r="AH2667" t="s">
        <v>54</v>
      </c>
      <c r="AK2667">
        <v>7</v>
      </c>
      <c r="AL2667">
        <v>1</v>
      </c>
    </row>
    <row r="2668" spans="1:38" x14ac:dyDescent="0.25">
      <c r="A2668" t="s">
        <v>2937</v>
      </c>
      <c r="B2668" s="1">
        <v>45558</v>
      </c>
      <c r="C2668" t="s">
        <v>179</v>
      </c>
      <c r="D2668" t="s">
        <v>40</v>
      </c>
      <c r="E2668" t="s">
        <v>41</v>
      </c>
      <c r="F2668" t="s">
        <v>42</v>
      </c>
      <c r="G2668" t="s">
        <v>57</v>
      </c>
      <c r="H2668" t="s">
        <v>58</v>
      </c>
      <c r="I2668" t="s">
        <v>59</v>
      </c>
      <c r="J2668" t="s">
        <v>46</v>
      </c>
      <c r="K2668" t="s">
        <v>103</v>
      </c>
      <c r="M2668" t="s">
        <v>95</v>
      </c>
      <c r="N2668" t="s">
        <v>96</v>
      </c>
      <c r="O2668">
        <v>30</v>
      </c>
      <c r="P2668">
        <v>28</v>
      </c>
      <c r="Q2668" t="b">
        <v>0</v>
      </c>
      <c r="R2668">
        <v>1</v>
      </c>
      <c r="S2668">
        <v>0</v>
      </c>
      <c r="T2668" t="s">
        <v>137</v>
      </c>
      <c r="U2668" t="s">
        <v>138</v>
      </c>
      <c r="V2668" t="s">
        <v>139</v>
      </c>
      <c r="W2668" t="s">
        <v>140</v>
      </c>
      <c r="X2668">
        <v>18.2</v>
      </c>
      <c r="Y2668">
        <v>14.56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 t="s">
        <v>129</v>
      </c>
      <c r="AI2668">
        <v>70</v>
      </c>
      <c r="AJ2668" t="s">
        <v>341</v>
      </c>
      <c r="AK2668">
        <v>11</v>
      </c>
      <c r="AL2668">
        <v>1</v>
      </c>
    </row>
    <row r="2669" spans="1:38" x14ac:dyDescent="0.25">
      <c r="A2669" t="s">
        <v>2938</v>
      </c>
      <c r="B2669" s="1">
        <v>45274</v>
      </c>
      <c r="C2669" t="s">
        <v>291</v>
      </c>
      <c r="D2669" t="s">
        <v>66</v>
      </c>
      <c r="E2669" t="s">
        <v>67</v>
      </c>
      <c r="F2669" t="s">
        <v>68</v>
      </c>
      <c r="G2669" t="s">
        <v>43</v>
      </c>
      <c r="H2669" t="s">
        <v>44</v>
      </c>
      <c r="I2669" t="s">
        <v>45</v>
      </c>
      <c r="J2669" t="s">
        <v>46</v>
      </c>
      <c r="K2669" t="s">
        <v>106</v>
      </c>
      <c r="M2669" t="s">
        <v>107</v>
      </c>
      <c r="N2669" t="s">
        <v>108</v>
      </c>
      <c r="O2669">
        <v>90</v>
      </c>
      <c r="P2669">
        <v>89</v>
      </c>
      <c r="Q2669" t="b">
        <v>0</v>
      </c>
      <c r="R2669">
        <v>1</v>
      </c>
      <c r="S2669">
        <v>0</v>
      </c>
      <c r="T2669" t="s">
        <v>99</v>
      </c>
      <c r="U2669" t="s">
        <v>100</v>
      </c>
      <c r="V2669" t="s">
        <v>52</v>
      </c>
      <c r="W2669" t="s">
        <v>53</v>
      </c>
      <c r="X2669">
        <v>8.5</v>
      </c>
      <c r="Y2669">
        <v>6.8</v>
      </c>
      <c r="Z2669">
        <v>4.12</v>
      </c>
      <c r="AA2669">
        <v>1.78</v>
      </c>
      <c r="AB2669">
        <v>5.9</v>
      </c>
      <c r="AC2669">
        <v>5.19</v>
      </c>
      <c r="AD2669">
        <v>1</v>
      </c>
      <c r="AE2669">
        <v>6.11</v>
      </c>
      <c r="AF2669">
        <v>0</v>
      </c>
      <c r="AG2669">
        <v>-0.21</v>
      </c>
      <c r="AH2669" t="s">
        <v>54</v>
      </c>
      <c r="AK2669">
        <v>5</v>
      </c>
      <c r="AL2669">
        <v>0</v>
      </c>
    </row>
    <row r="2670" spans="1:38" x14ac:dyDescent="0.25">
      <c r="A2670" t="s">
        <v>2939</v>
      </c>
      <c r="B2670" s="1">
        <v>45519</v>
      </c>
      <c r="C2670" t="s">
        <v>793</v>
      </c>
      <c r="D2670" t="s">
        <v>77</v>
      </c>
      <c r="E2670" t="s">
        <v>78</v>
      </c>
      <c r="F2670" t="s">
        <v>79</v>
      </c>
      <c r="G2670" t="s">
        <v>80</v>
      </c>
      <c r="H2670" t="s">
        <v>81</v>
      </c>
      <c r="I2670" t="s">
        <v>82</v>
      </c>
      <c r="J2670" t="s">
        <v>46</v>
      </c>
      <c r="K2670" t="s">
        <v>83</v>
      </c>
      <c r="M2670" t="s">
        <v>84</v>
      </c>
      <c r="N2670" t="s">
        <v>85</v>
      </c>
      <c r="O2670">
        <v>90</v>
      </c>
      <c r="P2670">
        <v>94</v>
      </c>
      <c r="Q2670" t="b">
        <v>0</v>
      </c>
      <c r="R2670">
        <v>1</v>
      </c>
      <c r="S2670">
        <v>2</v>
      </c>
      <c r="T2670" t="s">
        <v>50</v>
      </c>
      <c r="U2670" t="s">
        <v>51</v>
      </c>
      <c r="V2670" t="s">
        <v>52</v>
      </c>
      <c r="W2670" t="s">
        <v>53</v>
      </c>
      <c r="X2670">
        <v>7.2</v>
      </c>
      <c r="Y2670">
        <v>5.76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 t="s">
        <v>129</v>
      </c>
      <c r="AI2670">
        <v>76</v>
      </c>
      <c r="AJ2670" t="s">
        <v>255</v>
      </c>
      <c r="AK2670">
        <v>1</v>
      </c>
      <c r="AL2670">
        <v>0</v>
      </c>
    </row>
    <row r="2671" spans="1:38" x14ac:dyDescent="0.25">
      <c r="A2671" t="s">
        <v>2940</v>
      </c>
      <c r="B2671" s="1">
        <v>45040</v>
      </c>
      <c r="C2671" t="s">
        <v>398</v>
      </c>
      <c r="D2671" t="s">
        <v>40</v>
      </c>
      <c r="E2671" t="s">
        <v>41</v>
      </c>
      <c r="F2671" t="s">
        <v>42</v>
      </c>
      <c r="G2671" t="s">
        <v>43</v>
      </c>
      <c r="H2671" t="s">
        <v>44</v>
      </c>
      <c r="I2671" t="s">
        <v>45</v>
      </c>
      <c r="J2671" t="s">
        <v>46</v>
      </c>
      <c r="K2671" t="s">
        <v>47</v>
      </c>
      <c r="M2671" t="s">
        <v>48</v>
      </c>
      <c r="N2671" t="s">
        <v>49</v>
      </c>
      <c r="O2671">
        <v>30</v>
      </c>
      <c r="P2671">
        <v>28</v>
      </c>
      <c r="Q2671" t="b">
        <v>0</v>
      </c>
      <c r="R2671">
        <v>1</v>
      </c>
      <c r="S2671">
        <v>0</v>
      </c>
      <c r="T2671" t="s">
        <v>50</v>
      </c>
      <c r="U2671" t="s">
        <v>51</v>
      </c>
      <c r="V2671" t="s">
        <v>52</v>
      </c>
      <c r="W2671" t="s">
        <v>53</v>
      </c>
      <c r="X2671">
        <v>14.8</v>
      </c>
      <c r="Y2671">
        <v>11.84</v>
      </c>
      <c r="Z2671">
        <v>8.1300000000000008</v>
      </c>
      <c r="AA2671">
        <v>1.78</v>
      </c>
      <c r="AB2671">
        <v>9.91</v>
      </c>
      <c r="AC2671">
        <v>8.6199999999999992</v>
      </c>
      <c r="AD2671">
        <v>1.29</v>
      </c>
      <c r="AE2671">
        <v>10.55</v>
      </c>
      <c r="AF2671">
        <v>0</v>
      </c>
      <c r="AG2671">
        <v>-0.63</v>
      </c>
      <c r="AH2671" t="s">
        <v>54</v>
      </c>
      <c r="AK2671">
        <v>0</v>
      </c>
      <c r="AL2671">
        <v>0</v>
      </c>
    </row>
    <row r="2672" spans="1:38" x14ac:dyDescent="0.25">
      <c r="A2672" t="s">
        <v>2941</v>
      </c>
      <c r="B2672" s="1">
        <v>45212</v>
      </c>
      <c r="C2672" t="s">
        <v>328</v>
      </c>
      <c r="D2672" t="s">
        <v>40</v>
      </c>
      <c r="E2672" t="s">
        <v>41</v>
      </c>
      <c r="F2672" t="s">
        <v>42</v>
      </c>
      <c r="G2672" t="s">
        <v>80</v>
      </c>
      <c r="H2672" t="s">
        <v>81</v>
      </c>
      <c r="I2672" t="s">
        <v>82</v>
      </c>
      <c r="J2672" t="s">
        <v>46</v>
      </c>
      <c r="K2672" t="s">
        <v>227</v>
      </c>
      <c r="L2672" t="s">
        <v>228</v>
      </c>
      <c r="M2672" t="s">
        <v>229</v>
      </c>
      <c r="N2672" t="s">
        <v>230</v>
      </c>
      <c r="O2672">
        <v>30</v>
      </c>
      <c r="P2672">
        <v>28</v>
      </c>
      <c r="Q2672" t="b">
        <v>1</v>
      </c>
      <c r="R2672">
        <v>4</v>
      </c>
      <c r="S2672">
        <v>1</v>
      </c>
      <c r="T2672" t="s">
        <v>99</v>
      </c>
      <c r="U2672" t="s">
        <v>100</v>
      </c>
      <c r="V2672" t="s">
        <v>52</v>
      </c>
      <c r="W2672" t="s">
        <v>53</v>
      </c>
      <c r="X2672">
        <v>618</v>
      </c>
      <c r="Y2672">
        <v>525.29999999999995</v>
      </c>
      <c r="Z2672">
        <v>525.75</v>
      </c>
      <c r="AA2672">
        <v>1.78</v>
      </c>
      <c r="AB2672">
        <v>527.53</v>
      </c>
      <c r="AC2672">
        <v>464.23</v>
      </c>
      <c r="AD2672">
        <v>63.3</v>
      </c>
      <c r="AE2672">
        <v>490.67</v>
      </c>
      <c r="AF2672">
        <v>0</v>
      </c>
      <c r="AG2672">
        <v>36.869999999999997</v>
      </c>
      <c r="AH2672" t="s">
        <v>54</v>
      </c>
      <c r="AK2672">
        <v>2</v>
      </c>
      <c r="AL2672">
        <v>0</v>
      </c>
    </row>
    <row r="2673" spans="1:38" x14ac:dyDescent="0.25">
      <c r="A2673" t="s">
        <v>2942</v>
      </c>
      <c r="B2673" s="1">
        <v>45333</v>
      </c>
      <c r="C2673" t="s">
        <v>240</v>
      </c>
      <c r="D2673" t="s">
        <v>66</v>
      </c>
      <c r="E2673" t="s">
        <v>67</v>
      </c>
      <c r="F2673" t="s">
        <v>68</v>
      </c>
      <c r="G2673" t="s">
        <v>43</v>
      </c>
      <c r="H2673" t="s">
        <v>44</v>
      </c>
      <c r="I2673" t="s">
        <v>45</v>
      </c>
      <c r="J2673" t="s">
        <v>46</v>
      </c>
      <c r="K2673" t="s">
        <v>83</v>
      </c>
      <c r="M2673" t="s">
        <v>84</v>
      </c>
      <c r="N2673" t="s">
        <v>85</v>
      </c>
      <c r="O2673">
        <v>30</v>
      </c>
      <c r="P2673">
        <v>29</v>
      </c>
      <c r="Q2673" t="b">
        <v>0</v>
      </c>
      <c r="R2673">
        <v>1</v>
      </c>
      <c r="S2673">
        <v>1</v>
      </c>
      <c r="T2673" t="s">
        <v>50</v>
      </c>
      <c r="U2673" t="s">
        <v>51</v>
      </c>
      <c r="V2673" t="s">
        <v>52</v>
      </c>
      <c r="W2673" t="s">
        <v>53</v>
      </c>
      <c r="X2673">
        <v>7.2</v>
      </c>
      <c r="Y2673">
        <v>5.76</v>
      </c>
      <c r="Z2673">
        <v>3.51</v>
      </c>
      <c r="AA2673">
        <v>1.78</v>
      </c>
      <c r="AB2673">
        <v>5.29</v>
      </c>
      <c r="AC2673">
        <v>4.6100000000000003</v>
      </c>
      <c r="AD2673">
        <v>1</v>
      </c>
      <c r="AE2673">
        <v>5.19</v>
      </c>
      <c r="AF2673">
        <v>0</v>
      </c>
      <c r="AG2673">
        <v>0.1</v>
      </c>
      <c r="AH2673" t="s">
        <v>54</v>
      </c>
      <c r="AK2673">
        <v>10</v>
      </c>
      <c r="AL2673">
        <v>0</v>
      </c>
    </row>
    <row r="2674" spans="1:38" x14ac:dyDescent="0.25">
      <c r="A2674" t="s">
        <v>2943</v>
      </c>
      <c r="B2674" s="1">
        <v>45537</v>
      </c>
      <c r="C2674" t="s">
        <v>87</v>
      </c>
      <c r="D2674" t="s">
        <v>40</v>
      </c>
      <c r="E2674" t="s">
        <v>41</v>
      </c>
      <c r="F2674" t="s">
        <v>42</v>
      </c>
      <c r="G2674" t="s">
        <v>43</v>
      </c>
      <c r="H2674" t="s">
        <v>44</v>
      </c>
      <c r="I2674" t="s">
        <v>45</v>
      </c>
      <c r="J2674" t="s">
        <v>46</v>
      </c>
      <c r="K2674" t="s">
        <v>106</v>
      </c>
      <c r="M2674" t="s">
        <v>107</v>
      </c>
      <c r="N2674" t="s">
        <v>108</v>
      </c>
      <c r="O2674">
        <v>90</v>
      </c>
      <c r="P2674">
        <v>92</v>
      </c>
      <c r="Q2674" t="b">
        <v>0</v>
      </c>
      <c r="R2674">
        <v>1</v>
      </c>
      <c r="S2674">
        <v>1</v>
      </c>
      <c r="T2674" t="s">
        <v>73</v>
      </c>
      <c r="U2674" t="s">
        <v>74</v>
      </c>
      <c r="V2674" t="s">
        <v>52</v>
      </c>
      <c r="W2674" t="s">
        <v>53</v>
      </c>
      <c r="X2674">
        <v>8.5</v>
      </c>
      <c r="Y2674">
        <v>6.8</v>
      </c>
      <c r="Z2674">
        <v>4.1900000000000004</v>
      </c>
      <c r="AA2674">
        <v>1.79</v>
      </c>
      <c r="AB2674">
        <v>5.98</v>
      </c>
      <c r="AC2674">
        <v>5.08</v>
      </c>
      <c r="AD2674">
        <v>1</v>
      </c>
      <c r="AE2674">
        <v>6.5</v>
      </c>
      <c r="AF2674">
        <v>0</v>
      </c>
      <c r="AG2674">
        <v>-0.52</v>
      </c>
      <c r="AH2674" t="s">
        <v>54</v>
      </c>
      <c r="AK2674">
        <v>3</v>
      </c>
      <c r="AL2674">
        <v>0</v>
      </c>
    </row>
    <row r="2675" spans="1:38" x14ac:dyDescent="0.25">
      <c r="A2675" t="s">
        <v>2944</v>
      </c>
      <c r="B2675" s="1">
        <v>45496</v>
      </c>
      <c r="C2675" t="s">
        <v>335</v>
      </c>
      <c r="D2675" t="s">
        <v>77</v>
      </c>
      <c r="E2675" t="s">
        <v>78</v>
      </c>
      <c r="F2675" t="s">
        <v>79</v>
      </c>
      <c r="G2675" t="s">
        <v>111</v>
      </c>
      <c r="H2675" t="s">
        <v>112</v>
      </c>
      <c r="I2675" t="s">
        <v>113</v>
      </c>
      <c r="J2675" t="s">
        <v>46</v>
      </c>
      <c r="K2675" t="s">
        <v>184</v>
      </c>
      <c r="L2675" t="s">
        <v>185</v>
      </c>
      <c r="M2675" t="s">
        <v>186</v>
      </c>
      <c r="N2675" t="s">
        <v>171</v>
      </c>
      <c r="O2675">
        <v>30</v>
      </c>
      <c r="P2675">
        <v>29</v>
      </c>
      <c r="Q2675" t="b">
        <v>1</v>
      </c>
      <c r="R2675">
        <v>3</v>
      </c>
      <c r="S2675">
        <v>0</v>
      </c>
      <c r="T2675" t="s">
        <v>62</v>
      </c>
      <c r="U2675" t="s">
        <v>63</v>
      </c>
      <c r="V2675" t="s">
        <v>52</v>
      </c>
      <c r="W2675" t="s">
        <v>53</v>
      </c>
      <c r="X2675">
        <v>558</v>
      </c>
      <c r="Y2675">
        <v>474.3</v>
      </c>
      <c r="Z2675">
        <v>477.02</v>
      </c>
      <c r="AA2675">
        <v>1.8</v>
      </c>
      <c r="AB2675">
        <v>478.82</v>
      </c>
      <c r="AC2675">
        <v>402.21</v>
      </c>
      <c r="AD2675">
        <v>76.61</v>
      </c>
      <c r="AE2675">
        <v>445.08</v>
      </c>
      <c r="AF2675">
        <v>0</v>
      </c>
      <c r="AG2675">
        <v>33.74</v>
      </c>
      <c r="AH2675" t="s">
        <v>210</v>
      </c>
      <c r="AK2675">
        <v>4</v>
      </c>
      <c r="AL2675">
        <v>0</v>
      </c>
    </row>
    <row r="2676" spans="1:38" x14ac:dyDescent="0.25">
      <c r="A2676" t="s">
        <v>2945</v>
      </c>
      <c r="B2676" s="1">
        <v>45525</v>
      </c>
      <c r="C2676" t="s">
        <v>212</v>
      </c>
      <c r="D2676" t="s">
        <v>77</v>
      </c>
      <c r="E2676" t="s">
        <v>78</v>
      </c>
      <c r="F2676" t="s">
        <v>79</v>
      </c>
      <c r="G2676" t="s">
        <v>111</v>
      </c>
      <c r="H2676" t="s">
        <v>112</v>
      </c>
      <c r="I2676" t="s">
        <v>113</v>
      </c>
      <c r="J2676" t="s">
        <v>46</v>
      </c>
      <c r="K2676" t="s">
        <v>184</v>
      </c>
      <c r="L2676" t="s">
        <v>185</v>
      </c>
      <c r="M2676" t="s">
        <v>186</v>
      </c>
      <c r="N2676" t="s">
        <v>171</v>
      </c>
      <c r="O2676">
        <v>90</v>
      </c>
      <c r="P2676">
        <v>89</v>
      </c>
      <c r="Q2676" t="b">
        <v>1</v>
      </c>
      <c r="R2676">
        <v>3</v>
      </c>
      <c r="S2676">
        <v>0</v>
      </c>
      <c r="T2676" t="s">
        <v>99</v>
      </c>
      <c r="U2676" t="s">
        <v>100</v>
      </c>
      <c r="V2676" t="s">
        <v>52</v>
      </c>
      <c r="W2676" t="s">
        <v>53</v>
      </c>
      <c r="X2676">
        <v>558</v>
      </c>
      <c r="Y2676">
        <v>474.3</v>
      </c>
      <c r="Z2676">
        <v>1402.34</v>
      </c>
      <c r="AA2676">
        <v>1.78</v>
      </c>
      <c r="AB2676">
        <v>1404.12</v>
      </c>
      <c r="AC2676">
        <v>1235.6199999999999</v>
      </c>
      <c r="AD2676">
        <v>168.49</v>
      </c>
      <c r="AE2676">
        <v>1368.85</v>
      </c>
      <c r="AF2676">
        <v>0</v>
      </c>
      <c r="AG2676">
        <v>35.26</v>
      </c>
      <c r="AH2676" t="s">
        <v>54</v>
      </c>
      <c r="AK2676">
        <v>7</v>
      </c>
      <c r="AL2676">
        <v>0</v>
      </c>
    </row>
    <row r="2677" spans="1:38" x14ac:dyDescent="0.25">
      <c r="A2677" t="s">
        <v>2946</v>
      </c>
      <c r="B2677" s="1">
        <v>45036</v>
      </c>
      <c r="C2677" t="s">
        <v>507</v>
      </c>
      <c r="D2677" t="s">
        <v>66</v>
      </c>
      <c r="E2677" t="s">
        <v>67</v>
      </c>
      <c r="F2677" t="s">
        <v>68</v>
      </c>
      <c r="G2677" t="s">
        <v>80</v>
      </c>
      <c r="H2677" t="s">
        <v>81</v>
      </c>
      <c r="I2677" t="s">
        <v>82</v>
      </c>
      <c r="J2677" t="s">
        <v>46</v>
      </c>
      <c r="K2677" t="s">
        <v>196</v>
      </c>
      <c r="M2677" t="s">
        <v>197</v>
      </c>
      <c r="N2677" t="s">
        <v>198</v>
      </c>
      <c r="O2677">
        <v>90</v>
      </c>
      <c r="P2677">
        <v>93</v>
      </c>
      <c r="Q2677" t="b">
        <v>0</v>
      </c>
      <c r="R2677">
        <v>1</v>
      </c>
      <c r="S2677">
        <v>0</v>
      </c>
      <c r="T2677" t="s">
        <v>99</v>
      </c>
      <c r="U2677" t="s">
        <v>100</v>
      </c>
      <c r="V2677" t="s">
        <v>52</v>
      </c>
      <c r="W2677" t="s">
        <v>53</v>
      </c>
      <c r="X2677">
        <v>12.4</v>
      </c>
      <c r="Y2677">
        <v>9.92</v>
      </c>
      <c r="Z2677">
        <v>6.63</v>
      </c>
      <c r="AA2677">
        <v>1.78</v>
      </c>
      <c r="AB2677">
        <v>8.41</v>
      </c>
      <c r="AC2677">
        <v>7.4</v>
      </c>
      <c r="AD2677">
        <v>1.01</v>
      </c>
      <c r="AE2677">
        <v>9.16</v>
      </c>
      <c r="AF2677">
        <v>0</v>
      </c>
      <c r="AG2677">
        <v>-0.76</v>
      </c>
      <c r="AH2677" t="s">
        <v>54</v>
      </c>
      <c r="AK2677">
        <v>4</v>
      </c>
      <c r="AL2677">
        <v>0</v>
      </c>
    </row>
    <row r="2678" spans="1:38" x14ac:dyDescent="0.25">
      <c r="A2678" t="s">
        <v>2947</v>
      </c>
      <c r="B2678" s="1">
        <v>45332</v>
      </c>
      <c r="C2678" t="s">
        <v>517</v>
      </c>
      <c r="D2678" t="s">
        <v>66</v>
      </c>
      <c r="E2678" t="s">
        <v>67</v>
      </c>
      <c r="F2678" t="s">
        <v>68</v>
      </c>
      <c r="G2678" t="s">
        <v>43</v>
      </c>
      <c r="H2678" t="s">
        <v>44</v>
      </c>
      <c r="I2678" t="s">
        <v>45</v>
      </c>
      <c r="J2678" t="s">
        <v>46</v>
      </c>
      <c r="K2678" t="s">
        <v>184</v>
      </c>
      <c r="L2678" t="s">
        <v>185</v>
      </c>
      <c r="M2678" t="s">
        <v>186</v>
      </c>
      <c r="N2678" t="s">
        <v>171</v>
      </c>
      <c r="O2678">
        <v>30</v>
      </c>
      <c r="P2678">
        <v>29</v>
      </c>
      <c r="Q2678" t="b">
        <v>1</v>
      </c>
      <c r="R2678">
        <v>3</v>
      </c>
      <c r="S2678">
        <v>0</v>
      </c>
      <c r="T2678" t="s">
        <v>137</v>
      </c>
      <c r="U2678" t="s">
        <v>138</v>
      </c>
      <c r="V2678" t="s">
        <v>139</v>
      </c>
      <c r="W2678" t="s">
        <v>140</v>
      </c>
      <c r="X2678">
        <v>558</v>
      </c>
      <c r="Y2678">
        <v>474.3</v>
      </c>
      <c r="Z2678">
        <v>450.58</v>
      </c>
      <c r="AA2678">
        <v>2.25</v>
      </c>
      <c r="AB2678">
        <v>452.84</v>
      </c>
      <c r="AC2678">
        <v>326.04000000000002</v>
      </c>
      <c r="AD2678">
        <v>126.79</v>
      </c>
      <c r="AE2678">
        <v>449.58</v>
      </c>
      <c r="AF2678">
        <v>0</v>
      </c>
      <c r="AG2678">
        <v>3.25</v>
      </c>
      <c r="AH2678" t="s">
        <v>54</v>
      </c>
      <c r="AK2678">
        <v>6</v>
      </c>
      <c r="AL2678">
        <v>0</v>
      </c>
    </row>
    <row r="2679" spans="1:38" x14ac:dyDescent="0.25">
      <c r="A2679" t="s">
        <v>2948</v>
      </c>
      <c r="B2679" s="1">
        <v>45226</v>
      </c>
      <c r="C2679" t="s">
        <v>266</v>
      </c>
      <c r="D2679" t="s">
        <v>90</v>
      </c>
      <c r="E2679" t="s">
        <v>91</v>
      </c>
      <c r="F2679" t="s">
        <v>92</v>
      </c>
      <c r="G2679" t="s">
        <v>57</v>
      </c>
      <c r="H2679" t="s">
        <v>58</v>
      </c>
      <c r="I2679" t="s">
        <v>59</v>
      </c>
      <c r="J2679" t="s">
        <v>46</v>
      </c>
      <c r="K2679" t="s">
        <v>106</v>
      </c>
      <c r="M2679" t="s">
        <v>107</v>
      </c>
      <c r="N2679" t="s">
        <v>108</v>
      </c>
      <c r="O2679">
        <v>90</v>
      </c>
      <c r="P2679">
        <v>85</v>
      </c>
      <c r="Q2679" t="b">
        <v>0</v>
      </c>
      <c r="R2679">
        <v>1</v>
      </c>
      <c r="S2679">
        <v>0</v>
      </c>
      <c r="T2679" t="s">
        <v>50</v>
      </c>
      <c r="U2679" t="s">
        <v>51</v>
      </c>
      <c r="V2679" t="s">
        <v>52</v>
      </c>
      <c r="W2679" t="s">
        <v>53</v>
      </c>
      <c r="X2679">
        <v>8.5</v>
      </c>
      <c r="Y2679">
        <v>6.8</v>
      </c>
      <c r="Z2679">
        <v>5.09</v>
      </c>
      <c r="AA2679">
        <v>1.78</v>
      </c>
      <c r="AB2679">
        <v>6.87</v>
      </c>
      <c r="AC2679">
        <v>5.98</v>
      </c>
      <c r="AD2679">
        <v>1</v>
      </c>
      <c r="AE2679">
        <v>6.15</v>
      </c>
      <c r="AF2679">
        <v>0</v>
      </c>
      <c r="AG2679">
        <v>0.73</v>
      </c>
      <c r="AH2679" t="s">
        <v>54</v>
      </c>
      <c r="AK2679">
        <v>6</v>
      </c>
      <c r="AL2679">
        <v>0</v>
      </c>
    </row>
    <row r="2680" spans="1:38" x14ac:dyDescent="0.25">
      <c r="A2680" t="s">
        <v>2949</v>
      </c>
      <c r="B2680" s="1">
        <v>45473</v>
      </c>
      <c r="C2680" t="s">
        <v>226</v>
      </c>
      <c r="D2680" t="s">
        <v>40</v>
      </c>
      <c r="E2680" t="s">
        <v>41</v>
      </c>
      <c r="F2680" t="s">
        <v>42</v>
      </c>
      <c r="G2680" t="s">
        <v>43</v>
      </c>
      <c r="H2680" t="s">
        <v>44</v>
      </c>
      <c r="I2680" t="s">
        <v>45</v>
      </c>
      <c r="J2680" t="s">
        <v>46</v>
      </c>
      <c r="K2680" t="s">
        <v>163</v>
      </c>
      <c r="L2680" t="s">
        <v>164</v>
      </c>
      <c r="M2680" t="s">
        <v>165</v>
      </c>
      <c r="N2680" t="s">
        <v>157</v>
      </c>
      <c r="O2680">
        <v>30</v>
      </c>
      <c r="P2680">
        <v>29</v>
      </c>
      <c r="Q2680" t="b">
        <v>1</v>
      </c>
      <c r="R2680">
        <v>4</v>
      </c>
      <c r="S2680">
        <v>0</v>
      </c>
      <c r="T2680" t="s">
        <v>62</v>
      </c>
      <c r="U2680" t="s">
        <v>63</v>
      </c>
      <c r="V2680" t="s">
        <v>52</v>
      </c>
      <c r="W2680" t="s">
        <v>53</v>
      </c>
      <c r="X2680">
        <v>936</v>
      </c>
      <c r="Y2680">
        <v>795.6</v>
      </c>
      <c r="Z2680">
        <v>794.4</v>
      </c>
      <c r="AA2680">
        <v>1.8</v>
      </c>
      <c r="AB2680">
        <v>796.2</v>
      </c>
      <c r="AC2680">
        <v>668.81</v>
      </c>
      <c r="AD2680">
        <v>127.39</v>
      </c>
      <c r="AE2680">
        <v>722.05</v>
      </c>
      <c r="AF2680">
        <v>0</v>
      </c>
      <c r="AG2680">
        <v>74.150000000000006</v>
      </c>
      <c r="AH2680" t="s">
        <v>54</v>
      </c>
      <c r="AK2680">
        <v>2</v>
      </c>
      <c r="AL2680">
        <v>0</v>
      </c>
    </row>
    <row r="2681" spans="1:38" x14ac:dyDescent="0.25">
      <c r="A2681" t="s">
        <v>2950</v>
      </c>
      <c r="B2681" s="1">
        <v>45062</v>
      </c>
      <c r="C2681" t="s">
        <v>235</v>
      </c>
      <c r="D2681" t="s">
        <v>77</v>
      </c>
      <c r="E2681" t="s">
        <v>78</v>
      </c>
      <c r="F2681" t="s">
        <v>79</v>
      </c>
      <c r="G2681" t="s">
        <v>57</v>
      </c>
      <c r="H2681" t="s">
        <v>58</v>
      </c>
      <c r="I2681" t="s">
        <v>59</v>
      </c>
      <c r="J2681" t="s">
        <v>46</v>
      </c>
      <c r="K2681" t="s">
        <v>114</v>
      </c>
      <c r="L2681" t="s">
        <v>115</v>
      </c>
      <c r="M2681" t="s">
        <v>116</v>
      </c>
      <c r="N2681" t="s">
        <v>117</v>
      </c>
      <c r="O2681">
        <v>30</v>
      </c>
      <c r="P2681">
        <v>29</v>
      </c>
      <c r="Q2681" t="b">
        <v>1</v>
      </c>
      <c r="R2681">
        <v>4</v>
      </c>
      <c r="S2681">
        <v>1</v>
      </c>
      <c r="T2681" t="s">
        <v>73</v>
      </c>
      <c r="U2681" t="s">
        <v>74</v>
      </c>
      <c r="V2681" t="s">
        <v>52</v>
      </c>
      <c r="W2681" t="s">
        <v>53</v>
      </c>
      <c r="X2681">
        <v>564</v>
      </c>
      <c r="Y2681">
        <v>479.4</v>
      </c>
      <c r="Z2681">
        <v>472.39</v>
      </c>
      <c r="AA2681">
        <v>1.79</v>
      </c>
      <c r="AB2681">
        <v>474.18</v>
      </c>
      <c r="AC2681">
        <v>403.05</v>
      </c>
      <c r="AD2681">
        <v>71.13</v>
      </c>
      <c r="AE2681">
        <v>462.74</v>
      </c>
      <c r="AF2681">
        <v>0</v>
      </c>
      <c r="AG2681">
        <v>11.44</v>
      </c>
      <c r="AH2681" t="s">
        <v>54</v>
      </c>
      <c r="AK2681">
        <v>6</v>
      </c>
      <c r="AL2681">
        <v>0</v>
      </c>
    </row>
    <row r="2682" spans="1:38" x14ac:dyDescent="0.25">
      <c r="A2682" t="s">
        <v>2951</v>
      </c>
      <c r="B2682" s="1">
        <v>44995</v>
      </c>
      <c r="C2682" t="s">
        <v>344</v>
      </c>
      <c r="D2682" t="s">
        <v>66</v>
      </c>
      <c r="E2682" t="s">
        <v>67</v>
      </c>
      <c r="F2682" t="s">
        <v>68</v>
      </c>
      <c r="G2682" t="s">
        <v>43</v>
      </c>
      <c r="H2682" t="s">
        <v>44</v>
      </c>
      <c r="I2682" t="s">
        <v>45</v>
      </c>
      <c r="J2682" t="s">
        <v>46</v>
      </c>
      <c r="K2682" t="s">
        <v>103</v>
      </c>
      <c r="M2682" t="s">
        <v>95</v>
      </c>
      <c r="N2682" t="s">
        <v>96</v>
      </c>
      <c r="O2682">
        <v>90</v>
      </c>
      <c r="P2682">
        <v>92</v>
      </c>
      <c r="Q2682" t="b">
        <v>0</v>
      </c>
      <c r="R2682">
        <v>1</v>
      </c>
      <c r="S2682">
        <v>2</v>
      </c>
      <c r="T2682" t="s">
        <v>73</v>
      </c>
      <c r="U2682" t="s">
        <v>74</v>
      </c>
      <c r="V2682" t="s">
        <v>52</v>
      </c>
      <c r="W2682" t="s">
        <v>53</v>
      </c>
      <c r="X2682">
        <v>18.2</v>
      </c>
      <c r="Y2682">
        <v>14.56</v>
      </c>
      <c r="Z2682">
        <v>28.23</v>
      </c>
      <c r="AA2682">
        <v>1.79</v>
      </c>
      <c r="AB2682">
        <v>30.02</v>
      </c>
      <c r="AC2682">
        <v>25.52</v>
      </c>
      <c r="AD2682">
        <v>4.5</v>
      </c>
      <c r="AE2682">
        <v>39.49</v>
      </c>
      <c r="AF2682">
        <v>0</v>
      </c>
      <c r="AG2682">
        <v>-9.4700000000000006</v>
      </c>
      <c r="AH2682" t="s">
        <v>54</v>
      </c>
      <c r="AK2682">
        <v>9</v>
      </c>
      <c r="AL2682">
        <v>1</v>
      </c>
    </row>
    <row r="2683" spans="1:38" x14ac:dyDescent="0.25">
      <c r="A2683" t="s">
        <v>2952</v>
      </c>
      <c r="B2683" s="1">
        <v>45540</v>
      </c>
      <c r="C2683" t="s">
        <v>339</v>
      </c>
      <c r="D2683" t="s">
        <v>40</v>
      </c>
      <c r="E2683" t="s">
        <v>41</v>
      </c>
      <c r="F2683" t="s">
        <v>42</v>
      </c>
      <c r="G2683" t="s">
        <v>43</v>
      </c>
      <c r="H2683" t="s">
        <v>44</v>
      </c>
      <c r="I2683" t="s">
        <v>45</v>
      </c>
      <c r="J2683" t="s">
        <v>46</v>
      </c>
      <c r="K2683" t="s">
        <v>163</v>
      </c>
      <c r="L2683" t="s">
        <v>164</v>
      </c>
      <c r="M2683" t="s">
        <v>165</v>
      </c>
      <c r="N2683" t="s">
        <v>157</v>
      </c>
      <c r="O2683">
        <v>30</v>
      </c>
      <c r="P2683">
        <v>30</v>
      </c>
      <c r="Q2683" t="b">
        <v>1</v>
      </c>
      <c r="R2683">
        <v>4</v>
      </c>
      <c r="S2683">
        <v>2</v>
      </c>
      <c r="T2683" t="s">
        <v>62</v>
      </c>
      <c r="U2683" t="s">
        <v>63</v>
      </c>
      <c r="V2683" t="s">
        <v>52</v>
      </c>
      <c r="W2683" t="s">
        <v>53</v>
      </c>
      <c r="X2683">
        <v>936</v>
      </c>
      <c r="Y2683">
        <v>795.6</v>
      </c>
      <c r="Z2683">
        <v>771.92</v>
      </c>
      <c r="AA2683">
        <v>1.8</v>
      </c>
      <c r="AB2683">
        <v>773.72</v>
      </c>
      <c r="AC2683">
        <v>649.92999999999995</v>
      </c>
      <c r="AD2683">
        <v>123.8</v>
      </c>
      <c r="AE2683">
        <v>728.56</v>
      </c>
      <c r="AF2683">
        <v>0</v>
      </c>
      <c r="AG2683">
        <v>45.16</v>
      </c>
      <c r="AH2683" t="s">
        <v>54</v>
      </c>
      <c r="AK2683">
        <v>9</v>
      </c>
      <c r="AL2683">
        <v>0</v>
      </c>
    </row>
    <row r="2684" spans="1:38" x14ac:dyDescent="0.25">
      <c r="A2684" t="s">
        <v>2953</v>
      </c>
      <c r="B2684" s="1">
        <v>45022</v>
      </c>
      <c r="C2684" t="s">
        <v>76</v>
      </c>
      <c r="D2684" t="s">
        <v>90</v>
      </c>
      <c r="E2684" t="s">
        <v>91</v>
      </c>
      <c r="F2684" t="s">
        <v>92</v>
      </c>
      <c r="G2684" t="s">
        <v>43</v>
      </c>
      <c r="H2684" t="s">
        <v>44</v>
      </c>
      <c r="I2684" t="s">
        <v>45</v>
      </c>
      <c r="J2684" t="s">
        <v>46</v>
      </c>
      <c r="K2684" t="s">
        <v>180</v>
      </c>
      <c r="M2684" t="s">
        <v>181</v>
      </c>
      <c r="N2684" t="s">
        <v>182</v>
      </c>
      <c r="O2684">
        <v>30</v>
      </c>
      <c r="P2684">
        <v>30</v>
      </c>
      <c r="Q2684" t="b">
        <v>0</v>
      </c>
      <c r="R2684">
        <v>1</v>
      </c>
      <c r="S2684">
        <v>0</v>
      </c>
      <c r="T2684" t="s">
        <v>137</v>
      </c>
      <c r="U2684" t="s">
        <v>138</v>
      </c>
      <c r="V2684" t="s">
        <v>139</v>
      </c>
      <c r="W2684" t="s">
        <v>140</v>
      </c>
      <c r="X2684">
        <v>6.9</v>
      </c>
      <c r="Y2684">
        <v>5.52</v>
      </c>
      <c r="Z2684">
        <v>5.24</v>
      </c>
      <c r="AA2684">
        <v>0.03</v>
      </c>
      <c r="AB2684">
        <v>5.27</v>
      </c>
      <c r="AC2684">
        <v>3.79</v>
      </c>
      <c r="AD2684">
        <v>1.48</v>
      </c>
      <c r="AE2684">
        <v>5.16</v>
      </c>
      <c r="AF2684">
        <v>0</v>
      </c>
      <c r="AG2684">
        <v>0.11</v>
      </c>
      <c r="AH2684" t="s">
        <v>54</v>
      </c>
      <c r="AK2684">
        <v>11</v>
      </c>
      <c r="AL2684">
        <v>0</v>
      </c>
    </row>
    <row r="2685" spans="1:38" x14ac:dyDescent="0.25">
      <c r="A2685" t="s">
        <v>2954</v>
      </c>
      <c r="B2685" s="1">
        <v>45209</v>
      </c>
      <c r="C2685" t="s">
        <v>253</v>
      </c>
      <c r="D2685" t="s">
        <v>90</v>
      </c>
      <c r="E2685" t="s">
        <v>91</v>
      </c>
      <c r="F2685" t="s">
        <v>92</v>
      </c>
      <c r="G2685" t="s">
        <v>57</v>
      </c>
      <c r="H2685" t="s">
        <v>58</v>
      </c>
      <c r="I2685" t="s">
        <v>59</v>
      </c>
      <c r="J2685" t="s">
        <v>46</v>
      </c>
      <c r="K2685" t="s">
        <v>83</v>
      </c>
      <c r="M2685" t="s">
        <v>84</v>
      </c>
      <c r="N2685" t="s">
        <v>85</v>
      </c>
      <c r="O2685">
        <v>30</v>
      </c>
      <c r="P2685">
        <v>30</v>
      </c>
      <c r="Q2685" t="b">
        <v>0</v>
      </c>
      <c r="R2685">
        <v>1</v>
      </c>
      <c r="S2685">
        <v>0</v>
      </c>
      <c r="T2685" t="s">
        <v>62</v>
      </c>
      <c r="U2685" t="s">
        <v>63</v>
      </c>
      <c r="V2685" t="s">
        <v>52</v>
      </c>
      <c r="W2685" t="s">
        <v>53</v>
      </c>
      <c r="X2685">
        <v>7.2</v>
      </c>
      <c r="Y2685">
        <v>5.76</v>
      </c>
      <c r="Z2685">
        <v>3.23</v>
      </c>
      <c r="AA2685">
        <v>1.8</v>
      </c>
      <c r="AB2685">
        <v>5.03</v>
      </c>
      <c r="AC2685">
        <v>4.22</v>
      </c>
      <c r="AD2685">
        <v>1</v>
      </c>
      <c r="AE2685">
        <v>5.58</v>
      </c>
      <c r="AF2685">
        <v>0</v>
      </c>
      <c r="AG2685">
        <v>-0.55000000000000004</v>
      </c>
      <c r="AH2685" t="s">
        <v>54</v>
      </c>
      <c r="AK2685">
        <v>6</v>
      </c>
      <c r="AL2685">
        <v>0</v>
      </c>
    </row>
    <row r="2686" spans="1:38" x14ac:dyDescent="0.25">
      <c r="A2686" t="s">
        <v>2955</v>
      </c>
      <c r="B2686" s="1">
        <v>45551</v>
      </c>
      <c r="C2686" t="s">
        <v>523</v>
      </c>
      <c r="D2686" t="s">
        <v>40</v>
      </c>
      <c r="E2686" t="s">
        <v>41</v>
      </c>
      <c r="F2686" t="s">
        <v>42</v>
      </c>
      <c r="G2686" t="s">
        <v>57</v>
      </c>
      <c r="H2686" t="s">
        <v>58</v>
      </c>
      <c r="I2686" t="s">
        <v>59</v>
      </c>
      <c r="J2686" t="s">
        <v>46</v>
      </c>
      <c r="K2686" t="s">
        <v>196</v>
      </c>
      <c r="M2686" t="s">
        <v>197</v>
      </c>
      <c r="N2686" t="s">
        <v>198</v>
      </c>
      <c r="O2686">
        <v>90</v>
      </c>
      <c r="P2686">
        <v>92</v>
      </c>
      <c r="Q2686" t="b">
        <v>0</v>
      </c>
      <c r="R2686">
        <v>1</v>
      </c>
      <c r="S2686">
        <v>0</v>
      </c>
      <c r="T2686" t="s">
        <v>99</v>
      </c>
      <c r="U2686" t="s">
        <v>100</v>
      </c>
      <c r="V2686" t="s">
        <v>52</v>
      </c>
      <c r="W2686" t="s">
        <v>53</v>
      </c>
      <c r="X2686">
        <v>12.4</v>
      </c>
      <c r="Y2686">
        <v>9.92</v>
      </c>
      <c r="Z2686">
        <v>7.39</v>
      </c>
      <c r="AA2686">
        <v>1.78</v>
      </c>
      <c r="AB2686">
        <v>9.17</v>
      </c>
      <c r="AC2686">
        <v>8.07</v>
      </c>
      <c r="AD2686">
        <v>1.1000000000000001</v>
      </c>
      <c r="AE2686">
        <v>8.76</v>
      </c>
      <c r="AF2686">
        <v>0</v>
      </c>
      <c r="AG2686">
        <v>0.41</v>
      </c>
      <c r="AH2686" t="s">
        <v>54</v>
      </c>
      <c r="AK2686">
        <v>3</v>
      </c>
      <c r="AL2686">
        <v>0</v>
      </c>
    </row>
    <row r="2687" spans="1:38" x14ac:dyDescent="0.25">
      <c r="A2687" t="s">
        <v>2956</v>
      </c>
      <c r="B2687" s="1">
        <v>45458</v>
      </c>
      <c r="C2687" t="s">
        <v>110</v>
      </c>
      <c r="D2687" t="s">
        <v>90</v>
      </c>
      <c r="E2687" t="s">
        <v>91</v>
      </c>
      <c r="F2687" t="s">
        <v>92</v>
      </c>
      <c r="G2687" t="s">
        <v>111</v>
      </c>
      <c r="H2687" t="s">
        <v>112</v>
      </c>
      <c r="I2687" t="s">
        <v>113</v>
      </c>
      <c r="J2687" t="s">
        <v>46</v>
      </c>
      <c r="K2687" t="s">
        <v>106</v>
      </c>
      <c r="M2687" t="s">
        <v>107</v>
      </c>
      <c r="N2687" t="s">
        <v>108</v>
      </c>
      <c r="O2687">
        <v>90</v>
      </c>
      <c r="P2687">
        <v>86</v>
      </c>
      <c r="Q2687" t="b">
        <v>0</v>
      </c>
      <c r="R2687">
        <v>1</v>
      </c>
      <c r="S2687">
        <v>1</v>
      </c>
      <c r="T2687" t="s">
        <v>137</v>
      </c>
      <c r="U2687" t="s">
        <v>138</v>
      </c>
      <c r="V2687" t="s">
        <v>139</v>
      </c>
      <c r="W2687" t="s">
        <v>140</v>
      </c>
      <c r="X2687">
        <v>8.5</v>
      </c>
      <c r="Y2687">
        <v>6.8</v>
      </c>
      <c r="Z2687">
        <v>6.46</v>
      </c>
      <c r="AA2687">
        <v>0.03</v>
      </c>
      <c r="AB2687">
        <v>6.49</v>
      </c>
      <c r="AC2687">
        <v>4.67</v>
      </c>
      <c r="AD2687">
        <v>1.82</v>
      </c>
      <c r="AE2687">
        <v>6</v>
      </c>
      <c r="AF2687">
        <v>0</v>
      </c>
      <c r="AG2687">
        <v>0.5</v>
      </c>
      <c r="AH2687" t="s">
        <v>210</v>
      </c>
      <c r="AK2687">
        <v>5</v>
      </c>
      <c r="AL2687">
        <v>0</v>
      </c>
    </row>
    <row r="2688" spans="1:38" x14ac:dyDescent="0.25">
      <c r="A2688" t="s">
        <v>2957</v>
      </c>
      <c r="B2688" s="1">
        <v>45657</v>
      </c>
      <c r="C2688" t="s">
        <v>793</v>
      </c>
      <c r="D2688" t="s">
        <v>122</v>
      </c>
      <c r="E2688" t="s">
        <v>123</v>
      </c>
      <c r="F2688" t="s">
        <v>124</v>
      </c>
      <c r="G2688" t="s">
        <v>111</v>
      </c>
      <c r="H2688" t="s">
        <v>112</v>
      </c>
      <c r="I2688" t="s">
        <v>113</v>
      </c>
      <c r="J2688" t="s">
        <v>46</v>
      </c>
      <c r="K2688" t="s">
        <v>47</v>
      </c>
      <c r="M2688" t="s">
        <v>48</v>
      </c>
      <c r="N2688" t="s">
        <v>49</v>
      </c>
      <c r="O2688">
        <v>30</v>
      </c>
      <c r="P2688">
        <v>30</v>
      </c>
      <c r="Q2688" t="b">
        <v>0</v>
      </c>
      <c r="R2688">
        <v>1</v>
      </c>
      <c r="S2688">
        <v>0</v>
      </c>
      <c r="T2688" t="s">
        <v>137</v>
      </c>
      <c r="U2688" t="s">
        <v>138</v>
      </c>
      <c r="V2688" t="s">
        <v>139</v>
      </c>
      <c r="W2688" t="s">
        <v>140</v>
      </c>
      <c r="X2688">
        <v>14.8</v>
      </c>
      <c r="Y2688">
        <v>11.84</v>
      </c>
      <c r="Z2688">
        <v>11.25</v>
      </c>
      <c r="AA2688">
        <v>0.06</v>
      </c>
      <c r="AB2688">
        <v>11.3</v>
      </c>
      <c r="AC2688">
        <v>8.14</v>
      </c>
      <c r="AD2688">
        <v>3.17</v>
      </c>
      <c r="AE2688">
        <v>11.38</v>
      </c>
      <c r="AF2688">
        <v>0</v>
      </c>
      <c r="AG2688">
        <v>-7.0000000000000007E-2</v>
      </c>
      <c r="AH2688" t="s">
        <v>54</v>
      </c>
      <c r="AK2688">
        <v>1</v>
      </c>
      <c r="AL2688">
        <v>0</v>
      </c>
    </row>
    <row r="2689" spans="1:38" x14ac:dyDescent="0.25">
      <c r="A2689" t="s">
        <v>2958</v>
      </c>
      <c r="B2689" s="1">
        <v>45254</v>
      </c>
      <c r="C2689" t="s">
        <v>312</v>
      </c>
      <c r="D2689" t="s">
        <v>122</v>
      </c>
      <c r="E2689" t="s">
        <v>123</v>
      </c>
      <c r="F2689" t="s">
        <v>124</v>
      </c>
      <c r="G2689" t="s">
        <v>111</v>
      </c>
      <c r="H2689" t="s">
        <v>112</v>
      </c>
      <c r="I2689" t="s">
        <v>113</v>
      </c>
      <c r="J2689" t="s">
        <v>46</v>
      </c>
      <c r="K2689" t="s">
        <v>106</v>
      </c>
      <c r="M2689" t="s">
        <v>107</v>
      </c>
      <c r="N2689" t="s">
        <v>108</v>
      </c>
      <c r="O2689">
        <v>90</v>
      </c>
      <c r="P2689">
        <v>87</v>
      </c>
      <c r="Q2689" t="b">
        <v>0</v>
      </c>
      <c r="R2689">
        <v>1</v>
      </c>
      <c r="S2689">
        <v>1</v>
      </c>
      <c r="T2689" t="s">
        <v>137</v>
      </c>
      <c r="U2689" t="s">
        <v>138</v>
      </c>
      <c r="V2689" t="s">
        <v>139</v>
      </c>
      <c r="W2689" t="s">
        <v>140</v>
      </c>
      <c r="X2689">
        <v>8.5</v>
      </c>
      <c r="Y2689">
        <v>6.8</v>
      </c>
      <c r="Z2689">
        <v>6.46</v>
      </c>
      <c r="AA2689">
        <v>0.03</v>
      </c>
      <c r="AB2689">
        <v>6.49</v>
      </c>
      <c r="AC2689">
        <v>4.67</v>
      </c>
      <c r="AD2689">
        <v>1.82</v>
      </c>
      <c r="AE2689">
        <v>6.09</v>
      </c>
      <c r="AF2689">
        <v>0</v>
      </c>
      <c r="AG2689">
        <v>0.4</v>
      </c>
      <c r="AH2689" t="s">
        <v>54</v>
      </c>
      <c r="AK2689">
        <v>4</v>
      </c>
      <c r="AL2689">
        <v>0</v>
      </c>
    </row>
    <row r="2690" spans="1:38" x14ac:dyDescent="0.25">
      <c r="A2690" t="s">
        <v>2959</v>
      </c>
      <c r="B2690" s="1">
        <v>45040</v>
      </c>
      <c r="C2690" t="s">
        <v>110</v>
      </c>
      <c r="D2690" t="s">
        <v>122</v>
      </c>
      <c r="E2690" t="s">
        <v>123</v>
      </c>
      <c r="F2690" t="s">
        <v>124</v>
      </c>
      <c r="G2690" t="s">
        <v>57</v>
      </c>
      <c r="H2690" t="s">
        <v>58</v>
      </c>
      <c r="I2690" t="s">
        <v>59</v>
      </c>
      <c r="J2690" t="s">
        <v>46</v>
      </c>
      <c r="K2690" t="s">
        <v>196</v>
      </c>
      <c r="M2690" t="s">
        <v>197</v>
      </c>
      <c r="N2690" t="s">
        <v>198</v>
      </c>
      <c r="O2690">
        <v>90</v>
      </c>
      <c r="P2690">
        <v>89</v>
      </c>
      <c r="Q2690" t="b">
        <v>0</v>
      </c>
      <c r="R2690">
        <v>1</v>
      </c>
      <c r="S2690">
        <v>0</v>
      </c>
      <c r="T2690" t="s">
        <v>158</v>
      </c>
      <c r="U2690" t="s">
        <v>159</v>
      </c>
      <c r="V2690" t="s">
        <v>158</v>
      </c>
      <c r="W2690" t="s">
        <v>23</v>
      </c>
      <c r="X2690">
        <v>12.4</v>
      </c>
      <c r="Y2690">
        <v>9.92</v>
      </c>
      <c r="Z2690">
        <v>11.16</v>
      </c>
      <c r="AA2690">
        <v>0</v>
      </c>
      <c r="AB2690">
        <v>11.16</v>
      </c>
      <c r="AC2690">
        <v>0</v>
      </c>
      <c r="AD2690">
        <v>11.16</v>
      </c>
      <c r="AE2690">
        <v>9.07</v>
      </c>
      <c r="AF2690">
        <v>0</v>
      </c>
      <c r="AG2690">
        <v>2.09</v>
      </c>
      <c r="AH2690" t="s">
        <v>54</v>
      </c>
      <c r="AK2690">
        <v>8</v>
      </c>
      <c r="AL2690">
        <v>0</v>
      </c>
    </row>
    <row r="2691" spans="1:38" x14ac:dyDescent="0.25">
      <c r="A2691" t="s">
        <v>2960</v>
      </c>
      <c r="B2691" s="1">
        <v>45429</v>
      </c>
      <c r="C2691" t="s">
        <v>368</v>
      </c>
      <c r="D2691" t="s">
        <v>40</v>
      </c>
      <c r="E2691" t="s">
        <v>41</v>
      </c>
      <c r="F2691" t="s">
        <v>42</v>
      </c>
      <c r="G2691" t="s">
        <v>111</v>
      </c>
      <c r="H2691" t="s">
        <v>112</v>
      </c>
      <c r="I2691" t="s">
        <v>113</v>
      </c>
      <c r="J2691" t="s">
        <v>46</v>
      </c>
      <c r="K2691" t="s">
        <v>180</v>
      </c>
      <c r="M2691" t="s">
        <v>181</v>
      </c>
      <c r="N2691" t="s">
        <v>182</v>
      </c>
      <c r="O2691">
        <v>30</v>
      </c>
      <c r="P2691">
        <v>28</v>
      </c>
      <c r="Q2691" t="b">
        <v>0</v>
      </c>
      <c r="R2691">
        <v>1</v>
      </c>
      <c r="S2691">
        <v>0</v>
      </c>
      <c r="T2691" t="s">
        <v>99</v>
      </c>
      <c r="U2691" t="s">
        <v>100</v>
      </c>
      <c r="V2691" t="s">
        <v>52</v>
      </c>
      <c r="W2691" t="s">
        <v>53</v>
      </c>
      <c r="X2691">
        <v>6.9</v>
      </c>
      <c r="Y2691">
        <v>5.52</v>
      </c>
      <c r="Z2691">
        <v>4.21</v>
      </c>
      <c r="AA2691">
        <v>1.78</v>
      </c>
      <c r="AB2691">
        <v>5.99</v>
      </c>
      <c r="AC2691">
        <v>5.27</v>
      </c>
      <c r="AD2691">
        <v>1</v>
      </c>
      <c r="AE2691">
        <v>5.1100000000000003</v>
      </c>
      <c r="AF2691">
        <v>0</v>
      </c>
      <c r="AG2691">
        <v>0.88</v>
      </c>
      <c r="AH2691" t="s">
        <v>54</v>
      </c>
      <c r="AK2691">
        <v>1</v>
      </c>
      <c r="AL2691">
        <v>0</v>
      </c>
    </row>
    <row r="2692" spans="1:38" x14ac:dyDescent="0.25">
      <c r="A2692" t="s">
        <v>2961</v>
      </c>
      <c r="B2692" s="1">
        <v>45639</v>
      </c>
      <c r="C2692" t="s">
        <v>126</v>
      </c>
      <c r="D2692" t="s">
        <v>90</v>
      </c>
      <c r="E2692" t="s">
        <v>91</v>
      </c>
      <c r="F2692" t="s">
        <v>92</v>
      </c>
      <c r="G2692" t="s">
        <v>43</v>
      </c>
      <c r="H2692" t="s">
        <v>44</v>
      </c>
      <c r="I2692" t="s">
        <v>45</v>
      </c>
      <c r="J2692" t="s">
        <v>46</v>
      </c>
      <c r="K2692" t="s">
        <v>106</v>
      </c>
      <c r="M2692" t="s">
        <v>107</v>
      </c>
      <c r="N2692" t="s">
        <v>108</v>
      </c>
      <c r="O2692">
        <v>90</v>
      </c>
      <c r="P2692">
        <v>88</v>
      </c>
      <c r="Q2692" t="b">
        <v>0</v>
      </c>
      <c r="R2692">
        <v>1</v>
      </c>
      <c r="S2692">
        <v>0</v>
      </c>
      <c r="T2692" t="s">
        <v>62</v>
      </c>
      <c r="U2692" t="s">
        <v>63</v>
      </c>
      <c r="V2692" t="s">
        <v>52</v>
      </c>
      <c r="W2692" t="s">
        <v>53</v>
      </c>
      <c r="X2692">
        <v>8.5</v>
      </c>
      <c r="Y2692">
        <v>6.8</v>
      </c>
      <c r="Z2692">
        <v>5.44</v>
      </c>
      <c r="AA2692">
        <v>1.8</v>
      </c>
      <c r="AB2692">
        <v>7.24</v>
      </c>
      <c r="AC2692">
        <v>6.08</v>
      </c>
      <c r="AD2692">
        <v>1.1599999999999999</v>
      </c>
      <c r="AE2692">
        <v>6.46</v>
      </c>
      <c r="AF2692">
        <v>0</v>
      </c>
      <c r="AG2692">
        <v>0.78</v>
      </c>
      <c r="AH2692" t="s">
        <v>54</v>
      </c>
      <c r="AK2692">
        <v>11</v>
      </c>
      <c r="AL2692">
        <v>0</v>
      </c>
    </row>
    <row r="2693" spans="1:38" x14ac:dyDescent="0.25">
      <c r="A2693" t="s">
        <v>2962</v>
      </c>
      <c r="B2693" s="1">
        <v>45469</v>
      </c>
      <c r="C2693" t="s">
        <v>775</v>
      </c>
      <c r="D2693" t="s">
        <v>90</v>
      </c>
      <c r="E2693" t="s">
        <v>91</v>
      </c>
      <c r="F2693" t="s">
        <v>92</v>
      </c>
      <c r="G2693" t="s">
        <v>80</v>
      </c>
      <c r="H2693" t="s">
        <v>81</v>
      </c>
      <c r="I2693" t="s">
        <v>82</v>
      </c>
      <c r="J2693" t="s">
        <v>46</v>
      </c>
      <c r="K2693" t="s">
        <v>163</v>
      </c>
      <c r="L2693" t="s">
        <v>164</v>
      </c>
      <c r="M2693" t="s">
        <v>165</v>
      </c>
      <c r="N2693" t="s">
        <v>157</v>
      </c>
      <c r="O2693">
        <v>30</v>
      </c>
      <c r="P2693">
        <v>29</v>
      </c>
      <c r="Q2693" t="b">
        <v>1</v>
      </c>
      <c r="R2693">
        <v>4</v>
      </c>
      <c r="S2693">
        <v>0</v>
      </c>
      <c r="T2693" t="s">
        <v>137</v>
      </c>
      <c r="U2693" t="s">
        <v>138</v>
      </c>
      <c r="V2693" t="s">
        <v>139</v>
      </c>
      <c r="W2693" t="s">
        <v>140</v>
      </c>
      <c r="X2693">
        <v>936</v>
      </c>
      <c r="Y2693">
        <v>795.6</v>
      </c>
      <c r="Z2693">
        <v>755.82</v>
      </c>
      <c r="AA2693">
        <v>3.78</v>
      </c>
      <c r="AB2693">
        <v>759.6</v>
      </c>
      <c r="AC2693">
        <v>546.91</v>
      </c>
      <c r="AD2693">
        <v>212.69</v>
      </c>
      <c r="AE2693">
        <v>769.65</v>
      </c>
      <c r="AF2693">
        <v>0</v>
      </c>
      <c r="AG2693">
        <v>-10.050000000000001</v>
      </c>
      <c r="AH2693" t="s">
        <v>54</v>
      </c>
      <c r="AK2693">
        <v>4</v>
      </c>
      <c r="AL2693">
        <v>0</v>
      </c>
    </row>
    <row r="2694" spans="1:38" x14ac:dyDescent="0.25">
      <c r="A2694" t="s">
        <v>2963</v>
      </c>
      <c r="B2694" s="1">
        <v>44929</v>
      </c>
      <c r="C2694" t="s">
        <v>276</v>
      </c>
      <c r="D2694" t="s">
        <v>77</v>
      </c>
      <c r="E2694" t="s">
        <v>78</v>
      </c>
      <c r="F2694" t="s">
        <v>79</v>
      </c>
      <c r="G2694" t="s">
        <v>43</v>
      </c>
      <c r="H2694" t="s">
        <v>44</v>
      </c>
      <c r="I2694" t="s">
        <v>45</v>
      </c>
      <c r="J2694" t="s">
        <v>46</v>
      </c>
      <c r="K2694" t="s">
        <v>83</v>
      </c>
      <c r="M2694" t="s">
        <v>84</v>
      </c>
      <c r="N2694" t="s">
        <v>85</v>
      </c>
      <c r="O2694">
        <v>30</v>
      </c>
      <c r="P2694">
        <v>29</v>
      </c>
      <c r="Q2694" t="b">
        <v>0</v>
      </c>
      <c r="R2694">
        <v>1</v>
      </c>
      <c r="S2694">
        <v>0</v>
      </c>
      <c r="T2694" t="s">
        <v>143</v>
      </c>
      <c r="U2694" t="s">
        <v>144</v>
      </c>
      <c r="V2694" t="s">
        <v>139</v>
      </c>
      <c r="W2694" t="s">
        <v>53</v>
      </c>
      <c r="X2694">
        <v>7.2</v>
      </c>
      <c r="Y2694">
        <v>5.76</v>
      </c>
      <c r="Z2694">
        <v>3.56</v>
      </c>
      <c r="AA2694">
        <v>1.77</v>
      </c>
      <c r="AB2694">
        <v>5.33</v>
      </c>
      <c r="AC2694">
        <v>4.26</v>
      </c>
      <c r="AD2694">
        <v>1.07</v>
      </c>
      <c r="AE2694">
        <v>5.48</v>
      </c>
      <c r="AF2694">
        <v>0</v>
      </c>
      <c r="AG2694">
        <v>-0.15</v>
      </c>
      <c r="AH2694" t="s">
        <v>54</v>
      </c>
      <c r="AK2694">
        <v>1</v>
      </c>
      <c r="AL2694">
        <v>1</v>
      </c>
    </row>
    <row r="2695" spans="1:38" x14ac:dyDescent="0.25">
      <c r="A2695" t="s">
        <v>2964</v>
      </c>
      <c r="B2695" s="1">
        <v>45548</v>
      </c>
      <c r="C2695" t="s">
        <v>304</v>
      </c>
      <c r="D2695" t="s">
        <v>122</v>
      </c>
      <c r="E2695" t="s">
        <v>123</v>
      </c>
      <c r="F2695" t="s">
        <v>124</v>
      </c>
      <c r="G2695" t="s">
        <v>111</v>
      </c>
      <c r="H2695" t="s">
        <v>112</v>
      </c>
      <c r="I2695" t="s">
        <v>113</v>
      </c>
      <c r="J2695" t="s">
        <v>46</v>
      </c>
      <c r="K2695" t="s">
        <v>106</v>
      </c>
      <c r="M2695" t="s">
        <v>107</v>
      </c>
      <c r="N2695" t="s">
        <v>108</v>
      </c>
      <c r="O2695">
        <v>90</v>
      </c>
      <c r="P2695">
        <v>92</v>
      </c>
      <c r="Q2695" t="b">
        <v>0</v>
      </c>
      <c r="R2695">
        <v>1</v>
      </c>
      <c r="S2695">
        <v>0</v>
      </c>
      <c r="T2695" t="s">
        <v>158</v>
      </c>
      <c r="U2695" t="s">
        <v>159</v>
      </c>
      <c r="V2695" t="s">
        <v>158</v>
      </c>
      <c r="W2695" t="s">
        <v>23</v>
      </c>
      <c r="X2695">
        <v>8.5</v>
      </c>
      <c r="Y2695">
        <v>6.8</v>
      </c>
      <c r="Z2695">
        <v>7.65</v>
      </c>
      <c r="AA2695">
        <v>0</v>
      </c>
      <c r="AB2695">
        <v>7.65</v>
      </c>
      <c r="AC2695">
        <v>0</v>
      </c>
      <c r="AD2695">
        <v>7.65</v>
      </c>
      <c r="AE2695">
        <v>6.34</v>
      </c>
      <c r="AF2695">
        <v>0</v>
      </c>
      <c r="AG2695">
        <v>1.31</v>
      </c>
      <c r="AH2695" t="s">
        <v>54</v>
      </c>
      <c r="AK2695">
        <v>10</v>
      </c>
      <c r="AL2695">
        <v>0</v>
      </c>
    </row>
    <row r="2696" spans="1:38" x14ac:dyDescent="0.25">
      <c r="A2696" t="s">
        <v>2965</v>
      </c>
      <c r="B2696" s="1">
        <v>45200</v>
      </c>
      <c r="C2696" t="s">
        <v>308</v>
      </c>
      <c r="D2696" t="s">
        <v>40</v>
      </c>
      <c r="E2696" t="s">
        <v>41</v>
      </c>
      <c r="F2696" t="s">
        <v>42</v>
      </c>
      <c r="G2696" t="s">
        <v>57</v>
      </c>
      <c r="H2696" t="s">
        <v>58</v>
      </c>
      <c r="I2696" t="s">
        <v>59</v>
      </c>
      <c r="J2696" t="s">
        <v>46</v>
      </c>
      <c r="K2696" t="s">
        <v>227</v>
      </c>
      <c r="L2696" t="s">
        <v>228</v>
      </c>
      <c r="M2696" t="s">
        <v>229</v>
      </c>
      <c r="N2696" t="s">
        <v>230</v>
      </c>
      <c r="O2696">
        <v>30</v>
      </c>
      <c r="P2696">
        <v>28</v>
      </c>
      <c r="Q2696" t="b">
        <v>1</v>
      </c>
      <c r="R2696">
        <v>4</v>
      </c>
      <c r="S2696">
        <v>2</v>
      </c>
      <c r="T2696" t="s">
        <v>73</v>
      </c>
      <c r="U2696" t="s">
        <v>74</v>
      </c>
      <c r="V2696" t="s">
        <v>52</v>
      </c>
      <c r="W2696" t="s">
        <v>53</v>
      </c>
      <c r="X2696">
        <v>618</v>
      </c>
      <c r="Y2696">
        <v>525.29999999999995</v>
      </c>
      <c r="Z2696">
        <v>519.48</v>
      </c>
      <c r="AA2696">
        <v>1.79</v>
      </c>
      <c r="AB2696">
        <v>521.27</v>
      </c>
      <c r="AC2696">
        <v>443.08</v>
      </c>
      <c r="AD2696">
        <v>78.19</v>
      </c>
      <c r="AE2696">
        <v>501.17</v>
      </c>
      <c r="AF2696">
        <v>0</v>
      </c>
      <c r="AG2696">
        <v>20.11</v>
      </c>
      <c r="AH2696" t="s">
        <v>54</v>
      </c>
      <c r="AK2696">
        <v>10</v>
      </c>
      <c r="AL2696">
        <v>0</v>
      </c>
    </row>
    <row r="2697" spans="1:38" x14ac:dyDescent="0.25">
      <c r="A2697" t="s">
        <v>2966</v>
      </c>
      <c r="B2697" s="1">
        <v>45573</v>
      </c>
      <c r="C2697" t="s">
        <v>503</v>
      </c>
      <c r="D2697" t="s">
        <v>122</v>
      </c>
      <c r="E2697" t="s">
        <v>123</v>
      </c>
      <c r="F2697" t="s">
        <v>124</v>
      </c>
      <c r="G2697" t="s">
        <v>57</v>
      </c>
      <c r="H2697" t="s">
        <v>58</v>
      </c>
      <c r="I2697" t="s">
        <v>59</v>
      </c>
      <c r="J2697" t="s">
        <v>46</v>
      </c>
      <c r="K2697" t="s">
        <v>106</v>
      </c>
      <c r="M2697" t="s">
        <v>107</v>
      </c>
      <c r="N2697" t="s">
        <v>108</v>
      </c>
      <c r="O2697">
        <v>90</v>
      </c>
      <c r="P2697">
        <v>93</v>
      </c>
      <c r="Q2697" t="b">
        <v>0</v>
      </c>
      <c r="R2697">
        <v>1</v>
      </c>
      <c r="S2697">
        <v>0</v>
      </c>
      <c r="T2697" t="s">
        <v>50</v>
      </c>
      <c r="U2697" t="s">
        <v>51</v>
      </c>
      <c r="V2697" t="s">
        <v>52</v>
      </c>
      <c r="W2697" t="s">
        <v>53</v>
      </c>
      <c r="X2697">
        <v>8.5</v>
      </c>
      <c r="Y2697">
        <v>6.8</v>
      </c>
      <c r="Z2697">
        <v>4.29</v>
      </c>
      <c r="AA2697">
        <v>1.78</v>
      </c>
      <c r="AB2697">
        <v>6.07</v>
      </c>
      <c r="AC2697">
        <v>5.28</v>
      </c>
      <c r="AD2697">
        <v>1</v>
      </c>
      <c r="AE2697">
        <v>6.15</v>
      </c>
      <c r="AF2697">
        <v>0</v>
      </c>
      <c r="AG2697">
        <v>-0.09</v>
      </c>
      <c r="AH2697" t="s">
        <v>54</v>
      </c>
      <c r="AK2697">
        <v>8</v>
      </c>
      <c r="AL2697">
        <v>0</v>
      </c>
    </row>
    <row r="2698" spans="1:38" x14ac:dyDescent="0.25">
      <c r="A2698" t="s">
        <v>2967</v>
      </c>
      <c r="B2698" s="1">
        <v>44995</v>
      </c>
      <c r="C2698" t="s">
        <v>39</v>
      </c>
      <c r="D2698" t="s">
        <v>122</v>
      </c>
      <c r="E2698" t="s">
        <v>123</v>
      </c>
      <c r="F2698" t="s">
        <v>124</v>
      </c>
      <c r="G2698" t="s">
        <v>80</v>
      </c>
      <c r="H2698" t="s">
        <v>81</v>
      </c>
      <c r="I2698" t="s">
        <v>82</v>
      </c>
      <c r="J2698" t="s">
        <v>46</v>
      </c>
      <c r="K2698" t="s">
        <v>213</v>
      </c>
      <c r="L2698" t="s">
        <v>214</v>
      </c>
      <c r="M2698" t="s">
        <v>215</v>
      </c>
      <c r="N2698" t="s">
        <v>216</v>
      </c>
      <c r="O2698">
        <v>30</v>
      </c>
      <c r="P2698">
        <v>30</v>
      </c>
      <c r="Q2698" t="b">
        <v>1</v>
      </c>
      <c r="R2698">
        <v>3</v>
      </c>
      <c r="S2698">
        <v>0</v>
      </c>
      <c r="T2698" t="s">
        <v>158</v>
      </c>
      <c r="U2698" t="s">
        <v>159</v>
      </c>
      <c r="V2698" t="s">
        <v>158</v>
      </c>
      <c r="W2698" t="s">
        <v>23</v>
      </c>
      <c r="X2698">
        <v>492</v>
      </c>
      <c r="Y2698">
        <v>418.2</v>
      </c>
      <c r="Z2698">
        <v>442.8</v>
      </c>
      <c r="AA2698">
        <v>0</v>
      </c>
      <c r="AB2698">
        <v>442.8</v>
      </c>
      <c r="AC2698">
        <v>0</v>
      </c>
      <c r="AD2698">
        <v>442.8</v>
      </c>
      <c r="AE2698">
        <v>380.16</v>
      </c>
      <c r="AF2698">
        <v>0</v>
      </c>
      <c r="AG2698">
        <v>62.64</v>
      </c>
      <c r="AH2698" t="s">
        <v>54</v>
      </c>
      <c r="AK2698">
        <v>9</v>
      </c>
      <c r="AL2698">
        <v>1</v>
      </c>
    </row>
    <row r="2699" spans="1:38" x14ac:dyDescent="0.25">
      <c r="A2699" t="s">
        <v>2968</v>
      </c>
      <c r="B2699" s="1">
        <v>45498</v>
      </c>
      <c r="C2699" t="s">
        <v>426</v>
      </c>
      <c r="D2699" t="s">
        <v>90</v>
      </c>
      <c r="E2699" t="s">
        <v>91</v>
      </c>
      <c r="F2699" t="s">
        <v>92</v>
      </c>
      <c r="G2699" t="s">
        <v>57</v>
      </c>
      <c r="H2699" t="s">
        <v>58</v>
      </c>
      <c r="I2699" t="s">
        <v>59</v>
      </c>
      <c r="J2699" t="s">
        <v>46</v>
      </c>
      <c r="K2699" t="s">
        <v>106</v>
      </c>
      <c r="M2699" t="s">
        <v>107</v>
      </c>
      <c r="N2699" t="s">
        <v>108</v>
      </c>
      <c r="O2699">
        <v>90</v>
      </c>
      <c r="P2699">
        <v>86</v>
      </c>
      <c r="Q2699" t="b">
        <v>0</v>
      </c>
      <c r="R2699">
        <v>1</v>
      </c>
      <c r="S2699">
        <v>0</v>
      </c>
      <c r="T2699" t="s">
        <v>143</v>
      </c>
      <c r="U2699" t="s">
        <v>144</v>
      </c>
      <c r="V2699" t="s">
        <v>139</v>
      </c>
      <c r="W2699" t="s">
        <v>53</v>
      </c>
      <c r="X2699">
        <v>8.5</v>
      </c>
      <c r="Y2699">
        <v>6.8</v>
      </c>
      <c r="Z2699">
        <v>4.96</v>
      </c>
      <c r="AA2699">
        <v>1.77</v>
      </c>
      <c r="AB2699">
        <v>6.73</v>
      </c>
      <c r="AC2699">
        <v>5.38</v>
      </c>
      <c r="AD2699">
        <v>1.35</v>
      </c>
      <c r="AE2699">
        <v>5.99</v>
      </c>
      <c r="AF2699">
        <v>0</v>
      </c>
      <c r="AG2699">
        <v>0.74</v>
      </c>
      <c r="AH2699" t="s">
        <v>54</v>
      </c>
      <c r="AK2699">
        <v>0</v>
      </c>
      <c r="AL2699">
        <v>0</v>
      </c>
    </row>
    <row r="2700" spans="1:38" x14ac:dyDescent="0.25">
      <c r="A2700" t="s">
        <v>2969</v>
      </c>
      <c r="B2700" s="1">
        <v>44974</v>
      </c>
      <c r="C2700" t="s">
        <v>388</v>
      </c>
      <c r="D2700" t="s">
        <v>90</v>
      </c>
      <c r="E2700" t="s">
        <v>91</v>
      </c>
      <c r="F2700" t="s">
        <v>92</v>
      </c>
      <c r="G2700" t="s">
        <v>57</v>
      </c>
      <c r="H2700" t="s">
        <v>58</v>
      </c>
      <c r="I2700" t="s">
        <v>59</v>
      </c>
      <c r="J2700" t="s">
        <v>46</v>
      </c>
      <c r="K2700" t="s">
        <v>147</v>
      </c>
      <c r="L2700" t="s">
        <v>148</v>
      </c>
      <c r="M2700" t="s">
        <v>149</v>
      </c>
      <c r="N2700" t="s">
        <v>136</v>
      </c>
      <c r="O2700">
        <v>28</v>
      </c>
      <c r="P2700">
        <v>27</v>
      </c>
      <c r="Q2700" t="b">
        <v>1</v>
      </c>
      <c r="R2700">
        <v>5</v>
      </c>
      <c r="S2700">
        <v>0</v>
      </c>
      <c r="T2700" t="s">
        <v>50</v>
      </c>
      <c r="U2700" t="s">
        <v>51</v>
      </c>
      <c r="V2700" t="s">
        <v>52</v>
      </c>
      <c r="W2700" t="s">
        <v>53</v>
      </c>
      <c r="X2700">
        <v>7140</v>
      </c>
      <c r="Y2700">
        <v>6069</v>
      </c>
      <c r="Z2700">
        <v>6111.95</v>
      </c>
      <c r="AA2700">
        <v>1.78</v>
      </c>
      <c r="AB2700">
        <v>6113.73</v>
      </c>
      <c r="AC2700">
        <v>5318.95</v>
      </c>
      <c r="AD2700">
        <v>794.79</v>
      </c>
      <c r="AE2700">
        <v>5713.28</v>
      </c>
      <c r="AF2700">
        <v>0</v>
      </c>
      <c r="AG2700">
        <v>400.46</v>
      </c>
      <c r="AH2700" t="s">
        <v>54</v>
      </c>
      <c r="AK2700">
        <v>0</v>
      </c>
      <c r="AL2700">
        <v>0</v>
      </c>
    </row>
    <row r="2701" spans="1:38" x14ac:dyDescent="0.25">
      <c r="A2701" t="s">
        <v>2970</v>
      </c>
      <c r="B2701" s="1">
        <v>45376</v>
      </c>
      <c r="C2701" t="s">
        <v>312</v>
      </c>
      <c r="D2701" t="s">
        <v>90</v>
      </c>
      <c r="E2701" t="s">
        <v>91</v>
      </c>
      <c r="F2701" t="s">
        <v>92</v>
      </c>
      <c r="G2701" t="s">
        <v>57</v>
      </c>
      <c r="H2701" t="s">
        <v>58</v>
      </c>
      <c r="I2701" t="s">
        <v>59</v>
      </c>
      <c r="J2701" t="s">
        <v>46</v>
      </c>
      <c r="K2701" t="s">
        <v>154</v>
      </c>
      <c r="L2701" t="s">
        <v>155</v>
      </c>
      <c r="M2701" t="s">
        <v>156</v>
      </c>
      <c r="N2701" t="s">
        <v>157</v>
      </c>
      <c r="O2701">
        <v>30</v>
      </c>
      <c r="P2701">
        <v>31</v>
      </c>
      <c r="Q2701" t="b">
        <v>1</v>
      </c>
      <c r="R2701">
        <v>4</v>
      </c>
      <c r="S2701">
        <v>1</v>
      </c>
      <c r="T2701" t="s">
        <v>137</v>
      </c>
      <c r="U2701" t="s">
        <v>138</v>
      </c>
      <c r="V2701" t="s">
        <v>139</v>
      </c>
      <c r="W2701" t="s">
        <v>140</v>
      </c>
      <c r="X2701">
        <v>936</v>
      </c>
      <c r="Y2701">
        <v>795.6</v>
      </c>
      <c r="Z2701">
        <v>755.82</v>
      </c>
      <c r="AA2701">
        <v>3.78</v>
      </c>
      <c r="AB2701">
        <v>759.6</v>
      </c>
      <c r="AC2701">
        <v>546.91</v>
      </c>
      <c r="AD2701">
        <v>212.69</v>
      </c>
      <c r="AE2701">
        <v>723.46</v>
      </c>
      <c r="AF2701">
        <v>0</v>
      </c>
      <c r="AG2701">
        <v>36.14</v>
      </c>
      <c r="AH2701" t="s">
        <v>54</v>
      </c>
      <c r="AK2701">
        <v>11</v>
      </c>
      <c r="AL2701">
        <v>0</v>
      </c>
    </row>
    <row r="2702" spans="1:38" x14ac:dyDescent="0.25">
      <c r="A2702" t="s">
        <v>2971</v>
      </c>
      <c r="B2702" s="1">
        <v>45142</v>
      </c>
      <c r="C2702" t="s">
        <v>212</v>
      </c>
      <c r="D2702" t="s">
        <v>77</v>
      </c>
      <c r="E2702" t="s">
        <v>78</v>
      </c>
      <c r="F2702" t="s">
        <v>79</v>
      </c>
      <c r="G2702" t="s">
        <v>111</v>
      </c>
      <c r="H2702" t="s">
        <v>112</v>
      </c>
      <c r="I2702" t="s">
        <v>113</v>
      </c>
      <c r="J2702" t="s">
        <v>46</v>
      </c>
      <c r="K2702" t="s">
        <v>60</v>
      </c>
      <c r="L2702" t="s">
        <v>61</v>
      </c>
      <c r="M2702" t="s">
        <v>48</v>
      </c>
      <c r="N2702" t="s">
        <v>49</v>
      </c>
      <c r="O2702">
        <v>30</v>
      </c>
      <c r="P2702">
        <v>29</v>
      </c>
      <c r="Q2702" t="b">
        <v>1</v>
      </c>
      <c r="R2702">
        <v>2</v>
      </c>
      <c r="S2702">
        <v>2</v>
      </c>
      <c r="T2702" t="s">
        <v>99</v>
      </c>
      <c r="U2702" t="s">
        <v>100</v>
      </c>
      <c r="V2702" t="s">
        <v>52</v>
      </c>
      <c r="W2702" t="s">
        <v>53</v>
      </c>
      <c r="X2702">
        <v>174</v>
      </c>
      <c r="Y2702">
        <v>147.9</v>
      </c>
      <c r="Z2702">
        <v>146.25</v>
      </c>
      <c r="AA2702">
        <v>1.78</v>
      </c>
      <c r="AB2702">
        <v>148.03</v>
      </c>
      <c r="AC2702">
        <v>130.27000000000001</v>
      </c>
      <c r="AD2702">
        <v>17.760000000000002</v>
      </c>
      <c r="AE2702">
        <v>139.72999999999999</v>
      </c>
      <c r="AF2702">
        <v>0</v>
      </c>
      <c r="AG2702">
        <v>8.3000000000000007</v>
      </c>
      <c r="AH2702" t="s">
        <v>54</v>
      </c>
      <c r="AK2702">
        <v>7</v>
      </c>
      <c r="AL2702">
        <v>1</v>
      </c>
    </row>
    <row r="2703" spans="1:38" x14ac:dyDescent="0.25">
      <c r="A2703" t="s">
        <v>2972</v>
      </c>
      <c r="B2703" s="1">
        <v>45582</v>
      </c>
      <c r="C2703" t="s">
        <v>272</v>
      </c>
      <c r="D2703" t="s">
        <v>122</v>
      </c>
      <c r="E2703" t="s">
        <v>123</v>
      </c>
      <c r="F2703" t="s">
        <v>124</v>
      </c>
      <c r="G2703" t="s">
        <v>111</v>
      </c>
      <c r="H2703" t="s">
        <v>112</v>
      </c>
      <c r="I2703" t="s">
        <v>113</v>
      </c>
      <c r="J2703" t="s">
        <v>46</v>
      </c>
      <c r="K2703" t="s">
        <v>83</v>
      </c>
      <c r="M2703" t="s">
        <v>84</v>
      </c>
      <c r="N2703" t="s">
        <v>85</v>
      </c>
      <c r="O2703">
        <v>30</v>
      </c>
      <c r="P2703">
        <v>29</v>
      </c>
      <c r="Q2703" t="b">
        <v>0</v>
      </c>
      <c r="R2703">
        <v>1</v>
      </c>
      <c r="S2703">
        <v>0</v>
      </c>
      <c r="T2703" t="s">
        <v>73</v>
      </c>
      <c r="U2703" t="s">
        <v>74</v>
      </c>
      <c r="V2703" t="s">
        <v>52</v>
      </c>
      <c r="W2703" t="s">
        <v>53</v>
      </c>
      <c r="X2703">
        <v>7.2</v>
      </c>
      <c r="Y2703">
        <v>5.76</v>
      </c>
      <c r="Z2703">
        <v>3.26</v>
      </c>
      <c r="AA2703">
        <v>1.79</v>
      </c>
      <c r="AB2703">
        <v>5.05</v>
      </c>
      <c r="AC2703">
        <v>4.3</v>
      </c>
      <c r="AD2703">
        <v>1</v>
      </c>
      <c r="AE2703">
        <v>5.33</v>
      </c>
      <c r="AF2703">
        <v>0</v>
      </c>
      <c r="AG2703">
        <v>-0.28000000000000003</v>
      </c>
      <c r="AH2703" t="s">
        <v>54</v>
      </c>
      <c r="AK2703">
        <v>0</v>
      </c>
      <c r="AL2703">
        <v>0</v>
      </c>
    </row>
    <row r="2704" spans="1:38" x14ac:dyDescent="0.25">
      <c r="A2704" t="s">
        <v>2973</v>
      </c>
      <c r="B2704" s="1">
        <v>45625</v>
      </c>
      <c r="C2704" t="s">
        <v>310</v>
      </c>
      <c r="D2704" t="s">
        <v>90</v>
      </c>
      <c r="E2704" t="s">
        <v>91</v>
      </c>
      <c r="F2704" t="s">
        <v>92</v>
      </c>
      <c r="G2704" t="s">
        <v>80</v>
      </c>
      <c r="H2704" t="s">
        <v>81</v>
      </c>
      <c r="I2704" t="s">
        <v>82</v>
      </c>
      <c r="J2704" t="s">
        <v>46</v>
      </c>
      <c r="K2704" t="s">
        <v>106</v>
      </c>
      <c r="M2704" t="s">
        <v>107</v>
      </c>
      <c r="N2704" t="s">
        <v>108</v>
      </c>
      <c r="O2704">
        <v>90</v>
      </c>
      <c r="P2704">
        <v>88</v>
      </c>
      <c r="Q2704" t="b">
        <v>0</v>
      </c>
      <c r="R2704">
        <v>1</v>
      </c>
      <c r="S2704">
        <v>1</v>
      </c>
      <c r="T2704" t="s">
        <v>99</v>
      </c>
      <c r="U2704" t="s">
        <v>100</v>
      </c>
      <c r="V2704" t="s">
        <v>52</v>
      </c>
      <c r="W2704" t="s">
        <v>53</v>
      </c>
      <c r="X2704">
        <v>8.5</v>
      </c>
      <c r="Y2704">
        <v>6.8</v>
      </c>
      <c r="Z2704">
        <v>4.79</v>
      </c>
      <c r="AA2704">
        <v>1.78</v>
      </c>
      <c r="AB2704">
        <v>6.57</v>
      </c>
      <c r="AC2704">
        <v>5.79</v>
      </c>
      <c r="AD2704">
        <v>1</v>
      </c>
      <c r="AE2704">
        <v>6.22</v>
      </c>
      <c r="AF2704">
        <v>0</v>
      </c>
      <c r="AG2704">
        <v>0.35</v>
      </c>
      <c r="AH2704" t="s">
        <v>54</v>
      </c>
      <c r="AK2704">
        <v>10</v>
      </c>
      <c r="AL2704">
        <v>0</v>
      </c>
    </row>
    <row r="2705" spans="1:38" x14ac:dyDescent="0.25">
      <c r="A2705" t="s">
        <v>2974</v>
      </c>
      <c r="B2705" s="1">
        <v>45645</v>
      </c>
      <c r="C2705" t="s">
        <v>201</v>
      </c>
      <c r="D2705" t="s">
        <v>90</v>
      </c>
      <c r="E2705" t="s">
        <v>91</v>
      </c>
      <c r="F2705" t="s">
        <v>92</v>
      </c>
      <c r="G2705" t="s">
        <v>43</v>
      </c>
      <c r="H2705" t="s">
        <v>44</v>
      </c>
      <c r="I2705" t="s">
        <v>45</v>
      </c>
      <c r="J2705" t="s">
        <v>46</v>
      </c>
      <c r="K2705" t="s">
        <v>106</v>
      </c>
      <c r="M2705" t="s">
        <v>107</v>
      </c>
      <c r="N2705" t="s">
        <v>108</v>
      </c>
      <c r="O2705">
        <v>90</v>
      </c>
      <c r="P2705">
        <v>86</v>
      </c>
      <c r="Q2705" t="b">
        <v>0</v>
      </c>
      <c r="R2705">
        <v>1</v>
      </c>
      <c r="S2705">
        <v>1</v>
      </c>
      <c r="T2705" t="s">
        <v>50</v>
      </c>
      <c r="U2705" t="s">
        <v>51</v>
      </c>
      <c r="V2705" t="s">
        <v>52</v>
      </c>
      <c r="W2705" t="s">
        <v>53</v>
      </c>
      <c r="X2705">
        <v>8.5</v>
      </c>
      <c r="Y2705">
        <v>6.8</v>
      </c>
      <c r="Z2705">
        <v>5.42</v>
      </c>
      <c r="AA2705">
        <v>1.78</v>
      </c>
      <c r="AB2705">
        <v>7.2</v>
      </c>
      <c r="AC2705">
        <v>6.27</v>
      </c>
      <c r="AD2705">
        <v>1</v>
      </c>
      <c r="AE2705">
        <v>6.12</v>
      </c>
      <c r="AF2705">
        <v>0</v>
      </c>
      <c r="AG2705">
        <v>1.08</v>
      </c>
      <c r="AH2705" t="s">
        <v>54</v>
      </c>
      <c r="AK2705">
        <v>11</v>
      </c>
      <c r="AL2705">
        <v>0</v>
      </c>
    </row>
    <row r="2706" spans="1:38" x14ac:dyDescent="0.25">
      <c r="A2706" t="s">
        <v>2975</v>
      </c>
      <c r="B2706" s="1">
        <v>45598</v>
      </c>
      <c r="C2706" t="s">
        <v>426</v>
      </c>
      <c r="D2706" t="s">
        <v>77</v>
      </c>
      <c r="E2706" t="s">
        <v>78</v>
      </c>
      <c r="F2706" t="s">
        <v>79</v>
      </c>
      <c r="G2706" t="s">
        <v>43</v>
      </c>
      <c r="H2706" t="s">
        <v>44</v>
      </c>
      <c r="I2706" t="s">
        <v>45</v>
      </c>
      <c r="J2706" t="s">
        <v>46</v>
      </c>
      <c r="K2706" t="s">
        <v>106</v>
      </c>
      <c r="M2706" t="s">
        <v>107</v>
      </c>
      <c r="N2706" t="s">
        <v>108</v>
      </c>
      <c r="O2706">
        <v>90</v>
      </c>
      <c r="P2706">
        <v>87</v>
      </c>
      <c r="Q2706" t="b">
        <v>0</v>
      </c>
      <c r="R2706">
        <v>1</v>
      </c>
      <c r="S2706">
        <v>0</v>
      </c>
      <c r="T2706" t="s">
        <v>73</v>
      </c>
      <c r="U2706" t="s">
        <v>74</v>
      </c>
      <c r="V2706" t="s">
        <v>52</v>
      </c>
      <c r="W2706" t="s">
        <v>53</v>
      </c>
      <c r="X2706">
        <v>8.5</v>
      </c>
      <c r="Y2706">
        <v>6.8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 t="s">
        <v>129</v>
      </c>
      <c r="AI2706">
        <v>70</v>
      </c>
      <c r="AJ2706" t="s">
        <v>341</v>
      </c>
      <c r="AK2706">
        <v>10</v>
      </c>
      <c r="AL2706">
        <v>1</v>
      </c>
    </row>
    <row r="2707" spans="1:38" x14ac:dyDescent="0.25">
      <c r="A2707" t="s">
        <v>2976</v>
      </c>
      <c r="B2707" s="1">
        <v>45269</v>
      </c>
      <c r="C2707" t="s">
        <v>142</v>
      </c>
      <c r="D2707" t="s">
        <v>40</v>
      </c>
      <c r="E2707" t="s">
        <v>41</v>
      </c>
      <c r="F2707" t="s">
        <v>42</v>
      </c>
      <c r="G2707" t="s">
        <v>43</v>
      </c>
      <c r="H2707" t="s">
        <v>44</v>
      </c>
      <c r="I2707" t="s">
        <v>45</v>
      </c>
      <c r="J2707" t="s">
        <v>46</v>
      </c>
      <c r="K2707" t="s">
        <v>180</v>
      </c>
      <c r="M2707" t="s">
        <v>181</v>
      </c>
      <c r="N2707" t="s">
        <v>182</v>
      </c>
      <c r="O2707">
        <v>30</v>
      </c>
      <c r="P2707">
        <v>29</v>
      </c>
      <c r="Q2707" t="b">
        <v>0</v>
      </c>
      <c r="R2707">
        <v>1</v>
      </c>
      <c r="S2707">
        <v>0</v>
      </c>
      <c r="T2707" t="s">
        <v>158</v>
      </c>
      <c r="U2707" t="s">
        <v>159</v>
      </c>
      <c r="V2707" t="s">
        <v>158</v>
      </c>
      <c r="W2707" t="s">
        <v>23</v>
      </c>
      <c r="X2707">
        <v>6.9</v>
      </c>
      <c r="Y2707">
        <v>5.52</v>
      </c>
      <c r="Z2707">
        <v>6.21</v>
      </c>
      <c r="AA2707">
        <v>0</v>
      </c>
      <c r="AB2707">
        <v>6.21</v>
      </c>
      <c r="AC2707">
        <v>0</v>
      </c>
      <c r="AD2707">
        <v>6.21</v>
      </c>
      <c r="AE2707">
        <v>5.34</v>
      </c>
      <c r="AF2707">
        <v>0</v>
      </c>
      <c r="AG2707">
        <v>0.87</v>
      </c>
      <c r="AH2707" t="s">
        <v>54</v>
      </c>
      <c r="AK2707">
        <v>0</v>
      </c>
      <c r="AL2707">
        <v>0</v>
      </c>
    </row>
    <row r="2708" spans="1:38" x14ac:dyDescent="0.25">
      <c r="A2708" t="s">
        <v>2977</v>
      </c>
      <c r="B2708" s="1">
        <v>45390</v>
      </c>
      <c r="C2708" t="s">
        <v>372</v>
      </c>
      <c r="D2708" t="s">
        <v>77</v>
      </c>
      <c r="E2708" t="s">
        <v>78</v>
      </c>
      <c r="F2708" t="s">
        <v>79</v>
      </c>
      <c r="G2708" t="s">
        <v>111</v>
      </c>
      <c r="H2708" t="s">
        <v>112</v>
      </c>
      <c r="I2708" t="s">
        <v>113</v>
      </c>
      <c r="J2708" t="s">
        <v>46</v>
      </c>
      <c r="K2708" t="s">
        <v>180</v>
      </c>
      <c r="M2708" t="s">
        <v>181</v>
      </c>
      <c r="N2708" t="s">
        <v>182</v>
      </c>
      <c r="O2708">
        <v>90</v>
      </c>
      <c r="P2708">
        <v>90</v>
      </c>
      <c r="Q2708" t="b">
        <v>0</v>
      </c>
      <c r="R2708">
        <v>1</v>
      </c>
      <c r="S2708">
        <v>2</v>
      </c>
      <c r="T2708" t="s">
        <v>73</v>
      </c>
      <c r="U2708" t="s">
        <v>74</v>
      </c>
      <c r="V2708" t="s">
        <v>52</v>
      </c>
      <c r="W2708" t="s">
        <v>53</v>
      </c>
      <c r="X2708">
        <v>6.9</v>
      </c>
      <c r="Y2708">
        <v>5.52</v>
      </c>
      <c r="Z2708">
        <v>10.67</v>
      </c>
      <c r="AA2708">
        <v>1.79</v>
      </c>
      <c r="AB2708">
        <v>12.46</v>
      </c>
      <c r="AC2708">
        <v>10.59</v>
      </c>
      <c r="AD2708">
        <v>1.87</v>
      </c>
      <c r="AE2708">
        <v>15.77</v>
      </c>
      <c r="AF2708">
        <v>0</v>
      </c>
      <c r="AG2708">
        <v>-3.31</v>
      </c>
      <c r="AH2708" t="s">
        <v>54</v>
      </c>
      <c r="AK2708">
        <v>6</v>
      </c>
      <c r="AL2708">
        <v>0</v>
      </c>
    </row>
    <row r="2709" spans="1:38" x14ac:dyDescent="0.25">
      <c r="A2709" t="s">
        <v>2978</v>
      </c>
      <c r="B2709" s="1">
        <v>45249</v>
      </c>
      <c r="C2709" t="s">
        <v>209</v>
      </c>
      <c r="D2709" t="s">
        <v>90</v>
      </c>
      <c r="E2709" t="s">
        <v>91</v>
      </c>
      <c r="F2709" t="s">
        <v>92</v>
      </c>
      <c r="G2709" t="s">
        <v>57</v>
      </c>
      <c r="H2709" t="s">
        <v>58</v>
      </c>
      <c r="I2709" t="s">
        <v>59</v>
      </c>
      <c r="J2709" t="s">
        <v>46</v>
      </c>
      <c r="K2709" t="s">
        <v>196</v>
      </c>
      <c r="M2709" t="s">
        <v>197</v>
      </c>
      <c r="N2709" t="s">
        <v>198</v>
      </c>
      <c r="O2709">
        <v>90</v>
      </c>
      <c r="P2709">
        <v>91</v>
      </c>
      <c r="Q2709" t="b">
        <v>0</v>
      </c>
      <c r="R2709">
        <v>1</v>
      </c>
      <c r="S2709">
        <v>2</v>
      </c>
      <c r="T2709" t="s">
        <v>73</v>
      </c>
      <c r="U2709" t="s">
        <v>74</v>
      </c>
      <c r="V2709" t="s">
        <v>52</v>
      </c>
      <c r="W2709" t="s">
        <v>53</v>
      </c>
      <c r="X2709">
        <v>12.4</v>
      </c>
      <c r="Y2709">
        <v>9.92</v>
      </c>
      <c r="Z2709">
        <v>6.55</v>
      </c>
      <c r="AA2709">
        <v>1.79</v>
      </c>
      <c r="AB2709">
        <v>8.34</v>
      </c>
      <c r="AC2709">
        <v>7.09</v>
      </c>
      <c r="AD2709">
        <v>1.25</v>
      </c>
      <c r="AE2709">
        <v>9.6199999999999992</v>
      </c>
      <c r="AF2709">
        <v>0</v>
      </c>
      <c r="AG2709">
        <v>-1.28</v>
      </c>
      <c r="AH2709" t="s">
        <v>54</v>
      </c>
      <c r="AK2709">
        <v>2</v>
      </c>
      <c r="AL2709">
        <v>0</v>
      </c>
    </row>
    <row r="2710" spans="1:38" x14ac:dyDescent="0.25">
      <c r="A2710" t="s">
        <v>2979</v>
      </c>
      <c r="B2710" s="1">
        <v>45223</v>
      </c>
      <c r="C2710" t="s">
        <v>226</v>
      </c>
      <c r="D2710" t="s">
        <v>77</v>
      </c>
      <c r="E2710" t="s">
        <v>78</v>
      </c>
      <c r="F2710" t="s">
        <v>79</v>
      </c>
      <c r="G2710" t="s">
        <v>57</v>
      </c>
      <c r="H2710" t="s">
        <v>58</v>
      </c>
      <c r="I2710" t="s">
        <v>59</v>
      </c>
      <c r="J2710" t="s">
        <v>46</v>
      </c>
      <c r="K2710" t="s">
        <v>69</v>
      </c>
      <c r="L2710" t="s">
        <v>70</v>
      </c>
      <c r="M2710" t="s">
        <v>71</v>
      </c>
      <c r="N2710" t="s">
        <v>72</v>
      </c>
      <c r="O2710">
        <v>90</v>
      </c>
      <c r="P2710">
        <v>93</v>
      </c>
      <c r="Q2710" t="b">
        <v>1</v>
      </c>
      <c r="R2710">
        <v>3</v>
      </c>
      <c r="S2710">
        <v>2</v>
      </c>
      <c r="T2710" t="s">
        <v>99</v>
      </c>
      <c r="U2710" t="s">
        <v>100</v>
      </c>
      <c r="V2710" t="s">
        <v>52</v>
      </c>
      <c r="W2710" t="s">
        <v>53</v>
      </c>
      <c r="X2710">
        <v>384</v>
      </c>
      <c r="Y2710">
        <v>326.39999999999998</v>
      </c>
      <c r="Z2710">
        <v>974.88</v>
      </c>
      <c r="AA2710">
        <v>1.78</v>
      </c>
      <c r="AB2710">
        <v>976.66</v>
      </c>
      <c r="AC2710">
        <v>859.46</v>
      </c>
      <c r="AD2710">
        <v>117.2</v>
      </c>
      <c r="AE2710">
        <v>921.06</v>
      </c>
      <c r="AF2710">
        <v>0</v>
      </c>
      <c r="AG2710">
        <v>55.6</v>
      </c>
      <c r="AH2710" t="s">
        <v>54</v>
      </c>
      <c r="AK2710">
        <v>6</v>
      </c>
      <c r="AL2710">
        <v>0</v>
      </c>
    </row>
    <row r="2711" spans="1:38" x14ac:dyDescent="0.25">
      <c r="A2711" t="s">
        <v>2980</v>
      </c>
      <c r="B2711" s="1">
        <v>45081</v>
      </c>
      <c r="C2711" t="s">
        <v>128</v>
      </c>
      <c r="D2711" t="s">
        <v>66</v>
      </c>
      <c r="E2711" t="s">
        <v>67</v>
      </c>
      <c r="F2711" t="s">
        <v>68</v>
      </c>
      <c r="G2711" t="s">
        <v>57</v>
      </c>
      <c r="H2711" t="s">
        <v>58</v>
      </c>
      <c r="I2711" t="s">
        <v>59</v>
      </c>
      <c r="J2711" t="s">
        <v>46</v>
      </c>
      <c r="K2711" t="s">
        <v>213</v>
      </c>
      <c r="L2711" t="s">
        <v>214</v>
      </c>
      <c r="M2711" t="s">
        <v>215</v>
      </c>
      <c r="N2711" t="s">
        <v>216</v>
      </c>
      <c r="O2711">
        <v>30</v>
      </c>
      <c r="P2711">
        <v>29</v>
      </c>
      <c r="Q2711" t="b">
        <v>1</v>
      </c>
      <c r="R2711">
        <v>3</v>
      </c>
      <c r="S2711">
        <v>1</v>
      </c>
      <c r="T2711" t="s">
        <v>73</v>
      </c>
      <c r="U2711" t="s">
        <v>74</v>
      </c>
      <c r="V2711" t="s">
        <v>52</v>
      </c>
      <c r="W2711" t="s">
        <v>53</v>
      </c>
      <c r="X2711">
        <v>492</v>
      </c>
      <c r="Y2711">
        <v>418.2</v>
      </c>
      <c r="Z2711">
        <v>414.64</v>
      </c>
      <c r="AA2711">
        <v>1.79</v>
      </c>
      <c r="AB2711">
        <v>416.43</v>
      </c>
      <c r="AC2711">
        <v>353.97</v>
      </c>
      <c r="AD2711">
        <v>62.46</v>
      </c>
      <c r="AE2711">
        <v>369.33</v>
      </c>
      <c r="AF2711">
        <v>0</v>
      </c>
      <c r="AG2711">
        <v>47.1</v>
      </c>
      <c r="AH2711" t="s">
        <v>54</v>
      </c>
      <c r="AK2711">
        <v>1</v>
      </c>
      <c r="AL2711">
        <v>0</v>
      </c>
    </row>
    <row r="2712" spans="1:38" x14ac:dyDescent="0.25">
      <c r="A2712" t="s">
        <v>2981</v>
      </c>
      <c r="B2712" s="1">
        <v>45004</v>
      </c>
      <c r="C2712" t="s">
        <v>314</v>
      </c>
      <c r="D2712" t="s">
        <v>77</v>
      </c>
      <c r="E2712" t="s">
        <v>78</v>
      </c>
      <c r="F2712" t="s">
        <v>79</v>
      </c>
      <c r="G2712" t="s">
        <v>57</v>
      </c>
      <c r="H2712" t="s">
        <v>58</v>
      </c>
      <c r="I2712" t="s">
        <v>59</v>
      </c>
      <c r="J2712" t="s">
        <v>46</v>
      </c>
      <c r="K2712" t="s">
        <v>227</v>
      </c>
      <c r="L2712" t="s">
        <v>228</v>
      </c>
      <c r="M2712" t="s">
        <v>229</v>
      </c>
      <c r="N2712" t="s">
        <v>230</v>
      </c>
      <c r="O2712">
        <v>30</v>
      </c>
      <c r="P2712">
        <v>29</v>
      </c>
      <c r="Q2712" t="b">
        <v>1</v>
      </c>
      <c r="R2712">
        <v>4</v>
      </c>
      <c r="S2712">
        <v>1</v>
      </c>
      <c r="T2712" t="s">
        <v>99</v>
      </c>
      <c r="U2712" t="s">
        <v>100</v>
      </c>
      <c r="V2712" t="s">
        <v>52</v>
      </c>
      <c r="W2712" t="s">
        <v>53</v>
      </c>
      <c r="X2712">
        <v>618</v>
      </c>
      <c r="Y2712">
        <v>525.29999999999995</v>
      </c>
      <c r="Z2712">
        <v>509.79</v>
      </c>
      <c r="AA2712">
        <v>1.78</v>
      </c>
      <c r="AB2712">
        <v>511.57</v>
      </c>
      <c r="AC2712">
        <v>450.18</v>
      </c>
      <c r="AD2712">
        <v>61.39</v>
      </c>
      <c r="AE2712">
        <v>474.11</v>
      </c>
      <c r="AF2712">
        <v>0</v>
      </c>
      <c r="AG2712">
        <v>37.46</v>
      </c>
      <c r="AH2712" t="s">
        <v>54</v>
      </c>
      <c r="AK2712">
        <v>3</v>
      </c>
      <c r="AL2712">
        <v>0</v>
      </c>
    </row>
    <row r="2713" spans="1:38" x14ac:dyDescent="0.25">
      <c r="A2713" t="s">
        <v>2982</v>
      </c>
      <c r="B2713" s="1">
        <v>45588</v>
      </c>
      <c r="C2713" t="s">
        <v>268</v>
      </c>
      <c r="D2713" t="s">
        <v>66</v>
      </c>
      <c r="E2713" t="s">
        <v>67</v>
      </c>
      <c r="F2713" t="s">
        <v>68</v>
      </c>
      <c r="G2713" t="s">
        <v>43</v>
      </c>
      <c r="H2713" t="s">
        <v>44</v>
      </c>
      <c r="I2713" t="s">
        <v>45</v>
      </c>
      <c r="J2713" t="s">
        <v>46</v>
      </c>
      <c r="K2713" t="s">
        <v>180</v>
      </c>
      <c r="M2713" t="s">
        <v>181</v>
      </c>
      <c r="N2713" t="s">
        <v>182</v>
      </c>
      <c r="O2713">
        <v>30</v>
      </c>
      <c r="P2713">
        <v>30</v>
      </c>
      <c r="Q2713" t="b">
        <v>0</v>
      </c>
      <c r="R2713">
        <v>1</v>
      </c>
      <c r="S2713">
        <v>0</v>
      </c>
      <c r="T2713" t="s">
        <v>143</v>
      </c>
      <c r="U2713" t="s">
        <v>144</v>
      </c>
      <c r="V2713" t="s">
        <v>139</v>
      </c>
      <c r="W2713" t="s">
        <v>53</v>
      </c>
      <c r="X2713">
        <v>6.9</v>
      </c>
      <c r="Y2713">
        <v>5.52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 t="s">
        <v>129</v>
      </c>
      <c r="AI2713">
        <v>65</v>
      </c>
      <c r="AJ2713" t="s">
        <v>189</v>
      </c>
      <c r="AK2713">
        <v>4</v>
      </c>
      <c r="AL2713">
        <v>0</v>
      </c>
    </row>
    <row r="2714" spans="1:38" x14ac:dyDescent="0.25">
      <c r="A2714" t="s">
        <v>2983</v>
      </c>
      <c r="B2714" s="1">
        <v>45254</v>
      </c>
      <c r="C2714" t="s">
        <v>222</v>
      </c>
      <c r="D2714" t="s">
        <v>90</v>
      </c>
      <c r="E2714" t="s">
        <v>91</v>
      </c>
      <c r="F2714" t="s">
        <v>92</v>
      </c>
      <c r="G2714" t="s">
        <v>57</v>
      </c>
      <c r="H2714" t="s">
        <v>58</v>
      </c>
      <c r="I2714" t="s">
        <v>59</v>
      </c>
      <c r="J2714" t="s">
        <v>46</v>
      </c>
      <c r="K2714" t="s">
        <v>103</v>
      </c>
      <c r="M2714" t="s">
        <v>95</v>
      </c>
      <c r="N2714" t="s">
        <v>96</v>
      </c>
      <c r="O2714">
        <v>90</v>
      </c>
      <c r="P2714">
        <v>86</v>
      </c>
      <c r="Q2714" t="b">
        <v>0</v>
      </c>
      <c r="R2714">
        <v>1</v>
      </c>
      <c r="S2714">
        <v>0</v>
      </c>
      <c r="T2714" t="s">
        <v>73</v>
      </c>
      <c r="U2714" t="s">
        <v>74</v>
      </c>
      <c r="V2714" t="s">
        <v>52</v>
      </c>
      <c r="W2714" t="s">
        <v>53</v>
      </c>
      <c r="X2714">
        <v>18.2</v>
      </c>
      <c r="Y2714">
        <v>14.56</v>
      </c>
      <c r="Z2714">
        <v>34.03</v>
      </c>
      <c r="AA2714">
        <v>1.79</v>
      </c>
      <c r="AB2714">
        <v>35.82</v>
      </c>
      <c r="AC2714">
        <v>30.44</v>
      </c>
      <c r="AD2714">
        <v>5.37</v>
      </c>
      <c r="AE2714">
        <v>41.47</v>
      </c>
      <c r="AF2714">
        <v>0</v>
      </c>
      <c r="AG2714">
        <v>-5.65</v>
      </c>
      <c r="AH2714" t="s">
        <v>54</v>
      </c>
      <c r="AK2714">
        <v>4</v>
      </c>
      <c r="AL2714">
        <v>0</v>
      </c>
    </row>
    <row r="2715" spans="1:38" x14ac:dyDescent="0.25">
      <c r="A2715" t="s">
        <v>2984</v>
      </c>
      <c r="B2715" s="1">
        <v>45036</v>
      </c>
      <c r="C2715" t="s">
        <v>403</v>
      </c>
      <c r="D2715" t="s">
        <v>90</v>
      </c>
      <c r="E2715" t="s">
        <v>91</v>
      </c>
      <c r="F2715" t="s">
        <v>92</v>
      </c>
      <c r="G2715" t="s">
        <v>111</v>
      </c>
      <c r="H2715" t="s">
        <v>112</v>
      </c>
      <c r="I2715" t="s">
        <v>113</v>
      </c>
      <c r="J2715" t="s">
        <v>46</v>
      </c>
      <c r="K2715" t="s">
        <v>114</v>
      </c>
      <c r="L2715" t="s">
        <v>115</v>
      </c>
      <c r="M2715" t="s">
        <v>116</v>
      </c>
      <c r="N2715" t="s">
        <v>117</v>
      </c>
      <c r="O2715">
        <v>30</v>
      </c>
      <c r="P2715">
        <v>30</v>
      </c>
      <c r="Q2715" t="b">
        <v>1</v>
      </c>
      <c r="R2715">
        <v>4</v>
      </c>
      <c r="S2715">
        <v>0</v>
      </c>
      <c r="T2715" t="s">
        <v>50</v>
      </c>
      <c r="U2715" t="s">
        <v>51</v>
      </c>
      <c r="V2715" t="s">
        <v>52</v>
      </c>
      <c r="W2715" t="s">
        <v>53</v>
      </c>
      <c r="X2715">
        <v>564</v>
      </c>
      <c r="Y2715">
        <v>479.4</v>
      </c>
      <c r="Z2715">
        <v>481.25</v>
      </c>
      <c r="AA2715">
        <v>1.78</v>
      </c>
      <c r="AB2715">
        <v>483.03</v>
      </c>
      <c r="AC2715">
        <v>420.24</v>
      </c>
      <c r="AD2715">
        <v>62.79</v>
      </c>
      <c r="AE2715">
        <v>452.96</v>
      </c>
      <c r="AF2715">
        <v>0</v>
      </c>
      <c r="AG2715">
        <v>30.07</v>
      </c>
      <c r="AH2715" t="s">
        <v>54</v>
      </c>
      <c r="AK2715">
        <v>8</v>
      </c>
      <c r="AL2715">
        <v>0</v>
      </c>
    </row>
    <row r="2716" spans="1:38" x14ac:dyDescent="0.25">
      <c r="A2716" t="s">
        <v>2985</v>
      </c>
      <c r="B2716" s="1">
        <v>45494</v>
      </c>
      <c r="C2716" t="s">
        <v>126</v>
      </c>
      <c r="D2716" t="s">
        <v>77</v>
      </c>
      <c r="E2716" t="s">
        <v>78</v>
      </c>
      <c r="F2716" t="s">
        <v>79</v>
      </c>
      <c r="G2716" t="s">
        <v>57</v>
      </c>
      <c r="H2716" t="s">
        <v>58</v>
      </c>
      <c r="I2716" t="s">
        <v>59</v>
      </c>
      <c r="J2716" t="s">
        <v>46</v>
      </c>
      <c r="K2716" t="s">
        <v>134</v>
      </c>
      <c r="M2716" t="s">
        <v>135</v>
      </c>
      <c r="N2716" t="s">
        <v>136</v>
      </c>
      <c r="O2716">
        <v>28</v>
      </c>
      <c r="P2716">
        <v>26</v>
      </c>
      <c r="Q2716" t="b">
        <v>0</v>
      </c>
      <c r="R2716">
        <v>4</v>
      </c>
      <c r="S2716">
        <v>0</v>
      </c>
      <c r="T2716" t="s">
        <v>73</v>
      </c>
      <c r="U2716" t="s">
        <v>74</v>
      </c>
      <c r="V2716" t="s">
        <v>52</v>
      </c>
      <c r="W2716" t="s">
        <v>53</v>
      </c>
      <c r="X2716">
        <v>4998</v>
      </c>
      <c r="Y2716">
        <v>4248.3</v>
      </c>
      <c r="Z2716">
        <v>3024.66</v>
      </c>
      <c r="AA2716">
        <v>1.79</v>
      </c>
      <c r="AB2716">
        <v>3026.45</v>
      </c>
      <c r="AC2716">
        <v>2572.4899999999998</v>
      </c>
      <c r="AD2716">
        <v>453.97</v>
      </c>
      <c r="AE2716">
        <v>4051.55</v>
      </c>
      <c r="AF2716">
        <v>0</v>
      </c>
      <c r="AG2716">
        <v>-1025.0899999999999</v>
      </c>
      <c r="AH2716" t="s">
        <v>54</v>
      </c>
      <c r="AK2716">
        <v>1</v>
      </c>
      <c r="AL2716">
        <v>0</v>
      </c>
    </row>
    <row r="2717" spans="1:38" x14ac:dyDescent="0.25">
      <c r="A2717" t="s">
        <v>2986</v>
      </c>
      <c r="B2717" s="1">
        <v>44945</v>
      </c>
      <c r="C2717" t="s">
        <v>314</v>
      </c>
      <c r="D2717" t="s">
        <v>66</v>
      </c>
      <c r="E2717" t="s">
        <v>67</v>
      </c>
      <c r="F2717" t="s">
        <v>68</v>
      </c>
      <c r="G2717" t="s">
        <v>111</v>
      </c>
      <c r="H2717" t="s">
        <v>112</v>
      </c>
      <c r="I2717" t="s">
        <v>113</v>
      </c>
      <c r="J2717" t="s">
        <v>46</v>
      </c>
      <c r="K2717" t="s">
        <v>213</v>
      </c>
      <c r="L2717" t="s">
        <v>214</v>
      </c>
      <c r="M2717" t="s">
        <v>215</v>
      </c>
      <c r="N2717" t="s">
        <v>216</v>
      </c>
      <c r="O2717">
        <v>30</v>
      </c>
      <c r="P2717">
        <v>31</v>
      </c>
      <c r="Q2717" t="b">
        <v>1</v>
      </c>
      <c r="R2717">
        <v>3</v>
      </c>
      <c r="S2717">
        <v>2</v>
      </c>
      <c r="T2717" t="s">
        <v>73</v>
      </c>
      <c r="U2717" t="s">
        <v>74</v>
      </c>
      <c r="V2717" t="s">
        <v>52</v>
      </c>
      <c r="W2717" t="s">
        <v>53</v>
      </c>
      <c r="X2717">
        <v>492</v>
      </c>
      <c r="Y2717">
        <v>418.2</v>
      </c>
      <c r="Z2717">
        <v>411.45</v>
      </c>
      <c r="AA2717">
        <v>1.79</v>
      </c>
      <c r="AB2717">
        <v>413.24</v>
      </c>
      <c r="AC2717">
        <v>351.26</v>
      </c>
      <c r="AD2717">
        <v>61.99</v>
      </c>
      <c r="AE2717">
        <v>400.86</v>
      </c>
      <c r="AF2717">
        <v>0</v>
      </c>
      <c r="AG2717">
        <v>12.38</v>
      </c>
      <c r="AH2717" t="s">
        <v>54</v>
      </c>
      <c r="AK2717">
        <v>8</v>
      </c>
      <c r="AL2717">
        <v>1</v>
      </c>
    </row>
    <row r="2718" spans="1:38" x14ac:dyDescent="0.25">
      <c r="A2718" t="s">
        <v>2987</v>
      </c>
      <c r="B2718" s="1">
        <v>44961</v>
      </c>
      <c r="C2718" t="s">
        <v>294</v>
      </c>
      <c r="D2718" t="s">
        <v>77</v>
      </c>
      <c r="E2718" t="s">
        <v>78</v>
      </c>
      <c r="F2718" t="s">
        <v>79</v>
      </c>
      <c r="G2718" t="s">
        <v>111</v>
      </c>
      <c r="H2718" t="s">
        <v>112</v>
      </c>
      <c r="I2718" t="s">
        <v>113</v>
      </c>
      <c r="J2718" t="s">
        <v>46</v>
      </c>
      <c r="K2718" t="s">
        <v>93</v>
      </c>
      <c r="L2718" t="s">
        <v>94</v>
      </c>
      <c r="M2718" t="s">
        <v>95</v>
      </c>
      <c r="N2718" t="s">
        <v>96</v>
      </c>
      <c r="O2718">
        <v>30</v>
      </c>
      <c r="P2718">
        <v>29</v>
      </c>
      <c r="Q2718" t="b">
        <v>1</v>
      </c>
      <c r="R2718">
        <v>2</v>
      </c>
      <c r="S2718">
        <v>2</v>
      </c>
      <c r="T2718" t="s">
        <v>50</v>
      </c>
      <c r="U2718" t="s">
        <v>51</v>
      </c>
      <c r="V2718" t="s">
        <v>52</v>
      </c>
      <c r="W2718" t="s">
        <v>53</v>
      </c>
      <c r="X2718">
        <v>185.4</v>
      </c>
      <c r="Y2718">
        <v>157.59</v>
      </c>
      <c r="Z2718">
        <v>154.29</v>
      </c>
      <c r="AA2718">
        <v>1.78</v>
      </c>
      <c r="AB2718">
        <v>156.07</v>
      </c>
      <c r="AC2718">
        <v>135.78</v>
      </c>
      <c r="AD2718">
        <v>20.29</v>
      </c>
      <c r="AE2718">
        <v>151.35</v>
      </c>
      <c r="AF2718">
        <v>0</v>
      </c>
      <c r="AG2718">
        <v>4.72</v>
      </c>
      <c r="AH2718" t="s">
        <v>54</v>
      </c>
      <c r="AK2718">
        <v>10</v>
      </c>
      <c r="AL2718">
        <v>0</v>
      </c>
    </row>
    <row r="2719" spans="1:38" x14ac:dyDescent="0.25">
      <c r="A2719" t="s">
        <v>2988</v>
      </c>
      <c r="B2719" s="1">
        <v>45035</v>
      </c>
      <c r="C2719" t="s">
        <v>146</v>
      </c>
      <c r="D2719" t="s">
        <v>40</v>
      </c>
      <c r="E2719" t="s">
        <v>41</v>
      </c>
      <c r="F2719" t="s">
        <v>42</v>
      </c>
      <c r="G2719" t="s">
        <v>111</v>
      </c>
      <c r="H2719" t="s">
        <v>112</v>
      </c>
      <c r="I2719" t="s">
        <v>113</v>
      </c>
      <c r="J2719" t="s">
        <v>46</v>
      </c>
      <c r="K2719" t="s">
        <v>180</v>
      </c>
      <c r="M2719" t="s">
        <v>181</v>
      </c>
      <c r="N2719" t="s">
        <v>182</v>
      </c>
      <c r="O2719">
        <v>30</v>
      </c>
      <c r="P2719">
        <v>29</v>
      </c>
      <c r="Q2719" t="b">
        <v>0</v>
      </c>
      <c r="R2719">
        <v>1</v>
      </c>
      <c r="S2719">
        <v>0</v>
      </c>
      <c r="T2719" t="s">
        <v>99</v>
      </c>
      <c r="U2719" t="s">
        <v>100</v>
      </c>
      <c r="V2719" t="s">
        <v>52</v>
      </c>
      <c r="W2719" t="s">
        <v>53</v>
      </c>
      <c r="X2719">
        <v>6.9</v>
      </c>
      <c r="Y2719">
        <v>5.52</v>
      </c>
      <c r="Z2719">
        <v>3.17</v>
      </c>
      <c r="AA2719">
        <v>1.78</v>
      </c>
      <c r="AB2719">
        <v>4.95</v>
      </c>
      <c r="AC2719">
        <v>4.3600000000000003</v>
      </c>
      <c r="AD2719">
        <v>1</v>
      </c>
      <c r="AE2719">
        <v>5.21</v>
      </c>
      <c r="AF2719">
        <v>0</v>
      </c>
      <c r="AG2719">
        <v>-0.26</v>
      </c>
      <c r="AH2719" t="s">
        <v>54</v>
      </c>
      <c r="AK2719">
        <v>10</v>
      </c>
      <c r="AL2719">
        <v>1</v>
      </c>
    </row>
    <row r="2720" spans="1:38" x14ac:dyDescent="0.25">
      <c r="A2720" t="s">
        <v>2989</v>
      </c>
      <c r="B2720" s="1">
        <v>45359</v>
      </c>
      <c r="C2720" t="s">
        <v>233</v>
      </c>
      <c r="D2720" t="s">
        <v>122</v>
      </c>
      <c r="E2720" t="s">
        <v>123</v>
      </c>
      <c r="F2720" t="s">
        <v>124</v>
      </c>
      <c r="G2720" t="s">
        <v>57</v>
      </c>
      <c r="H2720" t="s">
        <v>58</v>
      </c>
      <c r="I2720" t="s">
        <v>59</v>
      </c>
      <c r="J2720" t="s">
        <v>46</v>
      </c>
      <c r="K2720" t="s">
        <v>260</v>
      </c>
      <c r="L2720" t="s">
        <v>261</v>
      </c>
      <c r="M2720" t="s">
        <v>262</v>
      </c>
      <c r="N2720" t="s">
        <v>157</v>
      </c>
      <c r="O2720">
        <v>28</v>
      </c>
      <c r="P2720">
        <v>28</v>
      </c>
      <c r="Q2720" t="b">
        <v>1</v>
      </c>
      <c r="R2720">
        <v>4</v>
      </c>
      <c r="S2720">
        <v>1</v>
      </c>
      <c r="T2720" t="s">
        <v>137</v>
      </c>
      <c r="U2720" t="s">
        <v>138</v>
      </c>
      <c r="V2720" t="s">
        <v>139</v>
      </c>
      <c r="W2720" t="s">
        <v>140</v>
      </c>
      <c r="X2720">
        <v>918</v>
      </c>
      <c r="Y2720">
        <v>780.3</v>
      </c>
      <c r="Z2720">
        <v>741.28</v>
      </c>
      <c r="AA2720">
        <v>3.71</v>
      </c>
      <c r="AB2720">
        <v>744.99</v>
      </c>
      <c r="AC2720">
        <v>536.39</v>
      </c>
      <c r="AD2720">
        <v>208.6</v>
      </c>
      <c r="AE2720">
        <v>694.72</v>
      </c>
      <c r="AF2720">
        <v>0</v>
      </c>
      <c r="AG2720">
        <v>50.27</v>
      </c>
      <c r="AH2720" t="s">
        <v>54</v>
      </c>
      <c r="AK2720">
        <v>3</v>
      </c>
      <c r="AL2720">
        <v>0</v>
      </c>
    </row>
    <row r="2721" spans="1:38" x14ac:dyDescent="0.25">
      <c r="A2721" t="s">
        <v>2990</v>
      </c>
      <c r="B2721" s="1">
        <v>45448</v>
      </c>
      <c r="C2721" t="s">
        <v>296</v>
      </c>
      <c r="D2721" t="s">
        <v>66</v>
      </c>
      <c r="E2721" t="s">
        <v>67</v>
      </c>
      <c r="F2721" t="s">
        <v>68</v>
      </c>
      <c r="G2721" t="s">
        <v>43</v>
      </c>
      <c r="H2721" t="s">
        <v>44</v>
      </c>
      <c r="I2721" t="s">
        <v>45</v>
      </c>
      <c r="J2721" t="s">
        <v>46</v>
      </c>
      <c r="K2721" t="s">
        <v>103</v>
      </c>
      <c r="M2721" t="s">
        <v>95</v>
      </c>
      <c r="N2721" t="s">
        <v>96</v>
      </c>
      <c r="O2721">
        <v>30</v>
      </c>
      <c r="P2721">
        <v>29</v>
      </c>
      <c r="Q2721" t="b">
        <v>0</v>
      </c>
      <c r="R2721">
        <v>1</v>
      </c>
      <c r="S2721">
        <v>0</v>
      </c>
      <c r="T2721" t="s">
        <v>99</v>
      </c>
      <c r="U2721" t="s">
        <v>100</v>
      </c>
      <c r="V2721" t="s">
        <v>52</v>
      </c>
      <c r="W2721" t="s">
        <v>53</v>
      </c>
      <c r="X2721">
        <v>18.2</v>
      </c>
      <c r="Y2721">
        <v>14.56</v>
      </c>
      <c r="Z2721">
        <v>8.9700000000000006</v>
      </c>
      <c r="AA2721">
        <v>1.78</v>
      </c>
      <c r="AB2721">
        <v>10.75</v>
      </c>
      <c r="AC2721">
        <v>9.4600000000000009</v>
      </c>
      <c r="AD2721">
        <v>1.29</v>
      </c>
      <c r="AE2721">
        <v>13.99</v>
      </c>
      <c r="AF2721">
        <v>0</v>
      </c>
      <c r="AG2721">
        <v>-3.25</v>
      </c>
      <c r="AH2721" t="s">
        <v>54</v>
      </c>
      <c r="AK2721">
        <v>0</v>
      </c>
      <c r="AL2721">
        <v>0</v>
      </c>
    </row>
    <row r="2722" spans="1:38" x14ac:dyDescent="0.25">
      <c r="A2722" t="s">
        <v>2991</v>
      </c>
      <c r="B2722" s="1">
        <v>45370</v>
      </c>
      <c r="C2722" t="s">
        <v>119</v>
      </c>
      <c r="D2722" t="s">
        <v>77</v>
      </c>
      <c r="E2722" t="s">
        <v>78</v>
      </c>
      <c r="F2722" t="s">
        <v>79</v>
      </c>
      <c r="G2722" t="s">
        <v>111</v>
      </c>
      <c r="H2722" t="s">
        <v>112</v>
      </c>
      <c r="I2722" t="s">
        <v>113</v>
      </c>
      <c r="J2722" t="s">
        <v>46</v>
      </c>
      <c r="K2722" t="s">
        <v>103</v>
      </c>
      <c r="M2722" t="s">
        <v>95</v>
      </c>
      <c r="N2722" t="s">
        <v>96</v>
      </c>
      <c r="O2722">
        <v>30</v>
      </c>
      <c r="P2722">
        <v>28</v>
      </c>
      <c r="Q2722" t="b">
        <v>0</v>
      </c>
      <c r="R2722">
        <v>1</v>
      </c>
      <c r="S2722">
        <v>0</v>
      </c>
      <c r="T2722" t="s">
        <v>73</v>
      </c>
      <c r="U2722" t="s">
        <v>74</v>
      </c>
      <c r="V2722" t="s">
        <v>52</v>
      </c>
      <c r="W2722" t="s">
        <v>53</v>
      </c>
      <c r="X2722">
        <v>18.2</v>
      </c>
      <c r="Y2722">
        <v>14.56</v>
      </c>
      <c r="Z2722">
        <v>9.3000000000000007</v>
      </c>
      <c r="AA2722">
        <v>1.79</v>
      </c>
      <c r="AB2722">
        <v>11.09</v>
      </c>
      <c r="AC2722">
        <v>9.42</v>
      </c>
      <c r="AD2722">
        <v>1.66</v>
      </c>
      <c r="AE2722">
        <v>13.75</v>
      </c>
      <c r="AF2722">
        <v>0</v>
      </c>
      <c r="AG2722">
        <v>-2.66</v>
      </c>
      <c r="AH2722" t="s">
        <v>54</v>
      </c>
      <c r="AK2722">
        <v>8</v>
      </c>
      <c r="AL2722">
        <v>0</v>
      </c>
    </row>
    <row r="2723" spans="1:38" x14ac:dyDescent="0.25">
      <c r="A2723" t="s">
        <v>2992</v>
      </c>
      <c r="B2723" s="1">
        <v>45237</v>
      </c>
      <c r="C2723" t="s">
        <v>368</v>
      </c>
      <c r="D2723" t="s">
        <v>90</v>
      </c>
      <c r="E2723" t="s">
        <v>91</v>
      </c>
      <c r="F2723" t="s">
        <v>92</v>
      </c>
      <c r="G2723" t="s">
        <v>43</v>
      </c>
      <c r="H2723" t="s">
        <v>44</v>
      </c>
      <c r="I2723" t="s">
        <v>45</v>
      </c>
      <c r="J2723" t="s">
        <v>46</v>
      </c>
      <c r="K2723" t="s">
        <v>163</v>
      </c>
      <c r="L2723" t="s">
        <v>164</v>
      </c>
      <c r="M2723" t="s">
        <v>165</v>
      </c>
      <c r="N2723" t="s">
        <v>157</v>
      </c>
      <c r="O2723">
        <v>90</v>
      </c>
      <c r="P2723">
        <v>86</v>
      </c>
      <c r="Q2723" t="b">
        <v>1</v>
      </c>
      <c r="R2723">
        <v>4</v>
      </c>
      <c r="S2723">
        <v>0</v>
      </c>
      <c r="T2723" t="s">
        <v>73</v>
      </c>
      <c r="U2723" t="s">
        <v>74</v>
      </c>
      <c r="V2723" t="s">
        <v>52</v>
      </c>
      <c r="W2723" t="s">
        <v>53</v>
      </c>
      <c r="X2723">
        <v>936</v>
      </c>
      <c r="Y2723">
        <v>795.6</v>
      </c>
      <c r="Z2723">
        <v>2339.02</v>
      </c>
      <c r="AA2723">
        <v>1.79</v>
      </c>
      <c r="AB2723">
        <v>2340.81</v>
      </c>
      <c r="AC2723">
        <v>1989.69</v>
      </c>
      <c r="AD2723">
        <v>351.12</v>
      </c>
      <c r="AE2723">
        <v>2185.4699999999998</v>
      </c>
      <c r="AF2723">
        <v>0</v>
      </c>
      <c r="AG2723">
        <v>155.34</v>
      </c>
      <c r="AH2723" t="s">
        <v>54</v>
      </c>
      <c r="AK2723">
        <v>6</v>
      </c>
      <c r="AL2723">
        <v>1</v>
      </c>
    </row>
    <row r="2724" spans="1:38" x14ac:dyDescent="0.25">
      <c r="A2724" t="s">
        <v>2993</v>
      </c>
      <c r="B2724" s="1">
        <v>45060</v>
      </c>
      <c r="C2724" t="s">
        <v>266</v>
      </c>
      <c r="D2724" t="s">
        <v>40</v>
      </c>
      <c r="E2724" t="s">
        <v>41</v>
      </c>
      <c r="F2724" t="s">
        <v>42</v>
      </c>
      <c r="G2724" t="s">
        <v>43</v>
      </c>
      <c r="H2724" t="s">
        <v>44</v>
      </c>
      <c r="I2724" t="s">
        <v>45</v>
      </c>
      <c r="J2724" t="s">
        <v>46</v>
      </c>
      <c r="K2724" t="s">
        <v>83</v>
      </c>
      <c r="M2724" t="s">
        <v>84</v>
      </c>
      <c r="N2724" t="s">
        <v>85</v>
      </c>
      <c r="O2724">
        <v>30</v>
      </c>
      <c r="P2724">
        <v>31</v>
      </c>
      <c r="Q2724" t="b">
        <v>0</v>
      </c>
      <c r="R2724">
        <v>1</v>
      </c>
      <c r="S2724">
        <v>2</v>
      </c>
      <c r="T2724" t="s">
        <v>137</v>
      </c>
      <c r="U2724" t="s">
        <v>138</v>
      </c>
      <c r="V2724" t="s">
        <v>139</v>
      </c>
      <c r="W2724" t="s">
        <v>140</v>
      </c>
      <c r="X2724">
        <v>7.2</v>
      </c>
      <c r="Y2724">
        <v>5.76</v>
      </c>
      <c r="Z2724">
        <v>5.47</v>
      </c>
      <c r="AA2724">
        <v>0.03</v>
      </c>
      <c r="AB2724">
        <v>5.5</v>
      </c>
      <c r="AC2724">
        <v>3.96</v>
      </c>
      <c r="AD2724">
        <v>1.54</v>
      </c>
      <c r="AE2724">
        <v>5.08</v>
      </c>
      <c r="AF2724">
        <v>0</v>
      </c>
      <c r="AG2724">
        <v>0.42</v>
      </c>
      <c r="AH2724" t="s">
        <v>210</v>
      </c>
      <c r="AK2724">
        <v>8</v>
      </c>
      <c r="AL2724">
        <v>0</v>
      </c>
    </row>
    <row r="2725" spans="1:38" x14ac:dyDescent="0.25">
      <c r="A2725" t="s">
        <v>2994</v>
      </c>
      <c r="B2725" s="1">
        <v>45028</v>
      </c>
      <c r="C2725" t="s">
        <v>398</v>
      </c>
      <c r="D2725" t="s">
        <v>122</v>
      </c>
      <c r="E2725" t="s">
        <v>123</v>
      </c>
      <c r="F2725" t="s">
        <v>124</v>
      </c>
      <c r="G2725" t="s">
        <v>80</v>
      </c>
      <c r="H2725" t="s">
        <v>81</v>
      </c>
      <c r="I2725" t="s">
        <v>82</v>
      </c>
      <c r="J2725" t="s">
        <v>46</v>
      </c>
      <c r="K2725" t="s">
        <v>106</v>
      </c>
      <c r="M2725" t="s">
        <v>107</v>
      </c>
      <c r="N2725" t="s">
        <v>108</v>
      </c>
      <c r="O2725">
        <v>90</v>
      </c>
      <c r="P2725">
        <v>93</v>
      </c>
      <c r="Q2725" t="b">
        <v>0</v>
      </c>
      <c r="R2725">
        <v>1</v>
      </c>
      <c r="S2725">
        <v>1</v>
      </c>
      <c r="T2725" t="s">
        <v>50</v>
      </c>
      <c r="U2725" t="s">
        <v>51</v>
      </c>
      <c r="V2725" t="s">
        <v>52</v>
      </c>
      <c r="W2725" t="s">
        <v>53</v>
      </c>
      <c r="X2725">
        <v>8.5</v>
      </c>
      <c r="Y2725">
        <v>6.8</v>
      </c>
      <c r="Z2725">
        <v>4.88</v>
      </c>
      <c r="AA2725">
        <v>1.78</v>
      </c>
      <c r="AB2725">
        <v>6.66</v>
      </c>
      <c r="AC2725">
        <v>5.79</v>
      </c>
      <c r="AD2725">
        <v>1</v>
      </c>
      <c r="AE2725">
        <v>6.33</v>
      </c>
      <c r="AF2725">
        <v>0</v>
      </c>
      <c r="AG2725">
        <v>0.33</v>
      </c>
      <c r="AH2725" t="s">
        <v>54</v>
      </c>
      <c r="AK2725">
        <v>5</v>
      </c>
      <c r="AL2725">
        <v>0</v>
      </c>
    </row>
    <row r="2726" spans="1:38" x14ac:dyDescent="0.25">
      <c r="A2726" t="s">
        <v>2995</v>
      </c>
      <c r="B2726" s="1">
        <v>45131</v>
      </c>
      <c r="C2726" t="s">
        <v>276</v>
      </c>
      <c r="D2726" t="s">
        <v>66</v>
      </c>
      <c r="E2726" t="s">
        <v>67</v>
      </c>
      <c r="F2726" t="s">
        <v>68</v>
      </c>
      <c r="G2726" t="s">
        <v>43</v>
      </c>
      <c r="H2726" t="s">
        <v>44</v>
      </c>
      <c r="I2726" t="s">
        <v>45</v>
      </c>
      <c r="J2726" t="s">
        <v>46</v>
      </c>
      <c r="K2726" t="s">
        <v>103</v>
      </c>
      <c r="M2726" t="s">
        <v>95</v>
      </c>
      <c r="N2726" t="s">
        <v>96</v>
      </c>
      <c r="O2726">
        <v>30</v>
      </c>
      <c r="P2726">
        <v>29</v>
      </c>
      <c r="Q2726" t="b">
        <v>0</v>
      </c>
      <c r="R2726">
        <v>1</v>
      </c>
      <c r="S2726">
        <v>1</v>
      </c>
      <c r="T2726" t="s">
        <v>143</v>
      </c>
      <c r="U2726" t="s">
        <v>144</v>
      </c>
      <c r="V2726" t="s">
        <v>139</v>
      </c>
      <c r="W2726" t="s">
        <v>53</v>
      </c>
      <c r="X2726">
        <v>18.2</v>
      </c>
      <c r="Y2726">
        <v>14.56</v>
      </c>
      <c r="Z2726">
        <v>11.52</v>
      </c>
      <c r="AA2726">
        <v>1.77</v>
      </c>
      <c r="AB2726">
        <v>13.29</v>
      </c>
      <c r="AC2726">
        <v>10.63</v>
      </c>
      <c r="AD2726">
        <v>2.66</v>
      </c>
      <c r="AE2726">
        <v>13.49</v>
      </c>
      <c r="AF2726">
        <v>0</v>
      </c>
      <c r="AG2726">
        <v>-0.2</v>
      </c>
      <c r="AH2726" t="s">
        <v>54</v>
      </c>
      <c r="AK2726">
        <v>2</v>
      </c>
      <c r="AL2726">
        <v>0</v>
      </c>
    </row>
    <row r="2727" spans="1:38" x14ac:dyDescent="0.25">
      <c r="A2727" t="s">
        <v>2996</v>
      </c>
      <c r="B2727" s="1">
        <v>45103</v>
      </c>
      <c r="C2727" t="s">
        <v>276</v>
      </c>
      <c r="D2727" t="s">
        <v>66</v>
      </c>
      <c r="E2727" t="s">
        <v>67</v>
      </c>
      <c r="F2727" t="s">
        <v>68</v>
      </c>
      <c r="G2727" t="s">
        <v>111</v>
      </c>
      <c r="H2727" t="s">
        <v>112</v>
      </c>
      <c r="I2727" t="s">
        <v>113</v>
      </c>
      <c r="J2727" t="s">
        <v>46</v>
      </c>
      <c r="K2727" t="s">
        <v>106</v>
      </c>
      <c r="M2727" t="s">
        <v>107</v>
      </c>
      <c r="N2727" t="s">
        <v>108</v>
      </c>
      <c r="O2727">
        <v>90</v>
      </c>
      <c r="P2727">
        <v>88</v>
      </c>
      <c r="Q2727" t="b">
        <v>0</v>
      </c>
      <c r="R2727">
        <v>1</v>
      </c>
      <c r="S2727">
        <v>0</v>
      </c>
      <c r="T2727" t="s">
        <v>99</v>
      </c>
      <c r="U2727" t="s">
        <v>100</v>
      </c>
      <c r="V2727" t="s">
        <v>52</v>
      </c>
      <c r="W2727" t="s">
        <v>53</v>
      </c>
      <c r="X2727">
        <v>8.5</v>
      </c>
      <c r="Y2727">
        <v>6.8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 t="s">
        <v>129</v>
      </c>
      <c r="AI2727">
        <v>88</v>
      </c>
      <c r="AJ2727" t="s">
        <v>130</v>
      </c>
      <c r="AK2727">
        <v>5</v>
      </c>
      <c r="AL2727">
        <v>0</v>
      </c>
    </row>
    <row r="2728" spans="1:38" x14ac:dyDescent="0.25">
      <c r="A2728" t="s">
        <v>2997</v>
      </c>
      <c r="B2728" s="1">
        <v>45631</v>
      </c>
      <c r="C2728" t="s">
        <v>220</v>
      </c>
      <c r="D2728" t="s">
        <v>122</v>
      </c>
      <c r="E2728" t="s">
        <v>123</v>
      </c>
      <c r="F2728" t="s">
        <v>124</v>
      </c>
      <c r="G2728" t="s">
        <v>57</v>
      </c>
      <c r="H2728" t="s">
        <v>58</v>
      </c>
      <c r="I2728" t="s">
        <v>59</v>
      </c>
      <c r="J2728" t="s">
        <v>46</v>
      </c>
      <c r="K2728" t="s">
        <v>47</v>
      </c>
      <c r="M2728" t="s">
        <v>48</v>
      </c>
      <c r="N2728" t="s">
        <v>49</v>
      </c>
      <c r="O2728">
        <v>30</v>
      </c>
      <c r="P2728">
        <v>29</v>
      </c>
      <c r="Q2728" t="b">
        <v>0</v>
      </c>
      <c r="R2728">
        <v>1</v>
      </c>
      <c r="S2728">
        <v>0</v>
      </c>
      <c r="T2728" t="s">
        <v>143</v>
      </c>
      <c r="U2728" t="s">
        <v>144</v>
      </c>
      <c r="V2728" t="s">
        <v>139</v>
      </c>
      <c r="W2728" t="s">
        <v>53</v>
      </c>
      <c r="X2728">
        <v>14.8</v>
      </c>
      <c r="Y2728">
        <v>11.84</v>
      </c>
      <c r="Z2728">
        <v>8.11</v>
      </c>
      <c r="AA2728">
        <v>1.77</v>
      </c>
      <c r="AB2728">
        <v>9.8800000000000008</v>
      </c>
      <c r="AC2728">
        <v>7.9</v>
      </c>
      <c r="AD2728">
        <v>1.98</v>
      </c>
      <c r="AE2728">
        <v>10.51</v>
      </c>
      <c r="AF2728">
        <v>0</v>
      </c>
      <c r="AG2728">
        <v>-0.63</v>
      </c>
      <c r="AH2728" t="s">
        <v>54</v>
      </c>
      <c r="AK2728">
        <v>8</v>
      </c>
      <c r="AL2728">
        <v>1</v>
      </c>
    </row>
    <row r="2729" spans="1:38" x14ac:dyDescent="0.25">
      <c r="A2729" t="s">
        <v>2998</v>
      </c>
      <c r="B2729" s="1">
        <v>45577</v>
      </c>
      <c r="C2729" t="s">
        <v>167</v>
      </c>
      <c r="D2729" t="s">
        <v>77</v>
      </c>
      <c r="E2729" t="s">
        <v>78</v>
      </c>
      <c r="F2729" t="s">
        <v>79</v>
      </c>
      <c r="G2729" t="s">
        <v>43</v>
      </c>
      <c r="H2729" t="s">
        <v>44</v>
      </c>
      <c r="I2729" t="s">
        <v>45</v>
      </c>
      <c r="J2729" t="s">
        <v>46</v>
      </c>
      <c r="K2729" t="s">
        <v>83</v>
      </c>
      <c r="M2729" t="s">
        <v>84</v>
      </c>
      <c r="N2729" t="s">
        <v>85</v>
      </c>
      <c r="O2729">
        <v>30</v>
      </c>
      <c r="P2729">
        <v>28</v>
      </c>
      <c r="Q2729" t="b">
        <v>0</v>
      </c>
      <c r="R2729">
        <v>1</v>
      </c>
      <c r="S2729">
        <v>2</v>
      </c>
      <c r="T2729" t="s">
        <v>62</v>
      </c>
      <c r="U2729" t="s">
        <v>63</v>
      </c>
      <c r="V2729" t="s">
        <v>52</v>
      </c>
      <c r="W2729" t="s">
        <v>53</v>
      </c>
      <c r="X2729">
        <v>7.2</v>
      </c>
      <c r="Y2729">
        <v>5.76</v>
      </c>
      <c r="Z2729">
        <v>4.3499999999999996</v>
      </c>
      <c r="AA2729">
        <v>1.8</v>
      </c>
      <c r="AB2729">
        <v>6.15</v>
      </c>
      <c r="AC2729">
        <v>5.17</v>
      </c>
      <c r="AD2729">
        <v>1</v>
      </c>
      <c r="AE2729">
        <v>5.47</v>
      </c>
      <c r="AF2729">
        <v>0</v>
      </c>
      <c r="AG2729">
        <v>0.68</v>
      </c>
      <c r="AH2729" t="s">
        <v>54</v>
      </c>
      <c r="AK2729">
        <v>2</v>
      </c>
      <c r="AL2729">
        <v>0</v>
      </c>
    </row>
    <row r="2730" spans="1:38" x14ac:dyDescent="0.25">
      <c r="A2730" t="s">
        <v>2999</v>
      </c>
      <c r="B2730" s="1">
        <v>45621</v>
      </c>
      <c r="C2730" t="s">
        <v>366</v>
      </c>
      <c r="D2730" t="s">
        <v>90</v>
      </c>
      <c r="E2730" t="s">
        <v>91</v>
      </c>
      <c r="F2730" t="s">
        <v>92</v>
      </c>
      <c r="G2730" t="s">
        <v>57</v>
      </c>
      <c r="H2730" t="s">
        <v>58</v>
      </c>
      <c r="I2730" t="s">
        <v>59</v>
      </c>
      <c r="J2730" t="s">
        <v>46</v>
      </c>
      <c r="K2730" t="s">
        <v>93</v>
      </c>
      <c r="L2730" t="s">
        <v>94</v>
      </c>
      <c r="M2730" t="s">
        <v>95</v>
      </c>
      <c r="N2730" t="s">
        <v>96</v>
      </c>
      <c r="O2730">
        <v>30</v>
      </c>
      <c r="P2730">
        <v>30</v>
      </c>
      <c r="Q2730" t="b">
        <v>1</v>
      </c>
      <c r="R2730">
        <v>2</v>
      </c>
      <c r="S2730">
        <v>1</v>
      </c>
      <c r="T2730" t="s">
        <v>143</v>
      </c>
      <c r="U2730" t="s">
        <v>144</v>
      </c>
      <c r="V2730" t="s">
        <v>139</v>
      </c>
      <c r="W2730" t="s">
        <v>53</v>
      </c>
      <c r="X2730">
        <v>185.4</v>
      </c>
      <c r="Y2730">
        <v>157.59</v>
      </c>
      <c r="Z2730">
        <v>155.26</v>
      </c>
      <c r="AA2730">
        <v>1.77</v>
      </c>
      <c r="AB2730">
        <v>157.03</v>
      </c>
      <c r="AC2730">
        <v>125.62</v>
      </c>
      <c r="AD2730">
        <v>31.41</v>
      </c>
      <c r="AE2730">
        <v>151.65</v>
      </c>
      <c r="AF2730">
        <v>9.1300000000000008</v>
      </c>
      <c r="AG2730">
        <v>-3.74</v>
      </c>
      <c r="AH2730" t="s">
        <v>54</v>
      </c>
      <c r="AK2730">
        <v>4</v>
      </c>
      <c r="AL2730">
        <v>0</v>
      </c>
    </row>
    <row r="2731" spans="1:38" x14ac:dyDescent="0.25">
      <c r="A2731" t="s">
        <v>3000</v>
      </c>
      <c r="B2731" s="1">
        <v>45584</v>
      </c>
      <c r="C2731" t="s">
        <v>428</v>
      </c>
      <c r="D2731" t="s">
        <v>90</v>
      </c>
      <c r="E2731" t="s">
        <v>91</v>
      </c>
      <c r="F2731" t="s">
        <v>92</v>
      </c>
      <c r="G2731" t="s">
        <v>43</v>
      </c>
      <c r="H2731" t="s">
        <v>44</v>
      </c>
      <c r="I2731" t="s">
        <v>45</v>
      </c>
      <c r="J2731" t="s">
        <v>46</v>
      </c>
      <c r="K2731" t="s">
        <v>114</v>
      </c>
      <c r="L2731" t="s">
        <v>115</v>
      </c>
      <c r="M2731" t="s">
        <v>116</v>
      </c>
      <c r="N2731" t="s">
        <v>117</v>
      </c>
      <c r="O2731">
        <v>30</v>
      </c>
      <c r="P2731">
        <v>31</v>
      </c>
      <c r="Q2731" t="b">
        <v>1</v>
      </c>
      <c r="R2731">
        <v>4</v>
      </c>
      <c r="S2731">
        <v>1</v>
      </c>
      <c r="T2731" t="s">
        <v>62</v>
      </c>
      <c r="U2731" t="s">
        <v>63</v>
      </c>
      <c r="V2731" t="s">
        <v>52</v>
      </c>
      <c r="W2731" t="s">
        <v>53</v>
      </c>
      <c r="X2731">
        <v>564</v>
      </c>
      <c r="Y2731">
        <v>479.4</v>
      </c>
      <c r="Z2731">
        <v>483.39</v>
      </c>
      <c r="AA2731">
        <v>1.8</v>
      </c>
      <c r="AB2731">
        <v>485.19</v>
      </c>
      <c r="AC2731">
        <v>407.56</v>
      </c>
      <c r="AD2731">
        <v>77.63</v>
      </c>
      <c r="AE2731">
        <v>453.93</v>
      </c>
      <c r="AF2731">
        <v>0</v>
      </c>
      <c r="AG2731">
        <v>31.26</v>
      </c>
      <c r="AH2731" t="s">
        <v>54</v>
      </c>
      <c r="AK2731">
        <v>8</v>
      </c>
      <c r="AL2731">
        <v>0</v>
      </c>
    </row>
    <row r="2732" spans="1:38" x14ac:dyDescent="0.25">
      <c r="A2732" t="s">
        <v>3001</v>
      </c>
      <c r="B2732" s="1">
        <v>45579</v>
      </c>
      <c r="C2732" t="s">
        <v>507</v>
      </c>
      <c r="D2732" t="s">
        <v>66</v>
      </c>
      <c r="E2732" t="s">
        <v>67</v>
      </c>
      <c r="F2732" t="s">
        <v>68</v>
      </c>
      <c r="G2732" t="s">
        <v>57</v>
      </c>
      <c r="H2732" t="s">
        <v>58</v>
      </c>
      <c r="I2732" t="s">
        <v>59</v>
      </c>
      <c r="J2732" t="s">
        <v>46</v>
      </c>
      <c r="K2732" t="s">
        <v>83</v>
      </c>
      <c r="M2732" t="s">
        <v>84</v>
      </c>
      <c r="N2732" t="s">
        <v>85</v>
      </c>
      <c r="O2732">
        <v>90</v>
      </c>
      <c r="P2732">
        <v>89</v>
      </c>
      <c r="Q2732" t="b">
        <v>0</v>
      </c>
      <c r="R2732">
        <v>1</v>
      </c>
      <c r="S2732">
        <v>0</v>
      </c>
      <c r="T2732" t="s">
        <v>73</v>
      </c>
      <c r="U2732" t="s">
        <v>74</v>
      </c>
      <c r="V2732" t="s">
        <v>52</v>
      </c>
      <c r="W2732" t="s">
        <v>53</v>
      </c>
      <c r="X2732">
        <v>7.2</v>
      </c>
      <c r="Y2732">
        <v>5.76</v>
      </c>
      <c r="Z2732">
        <v>12.27</v>
      </c>
      <c r="AA2732">
        <v>1.79</v>
      </c>
      <c r="AB2732">
        <v>14.06</v>
      </c>
      <c r="AC2732">
        <v>11.95</v>
      </c>
      <c r="AD2732">
        <v>2.11</v>
      </c>
      <c r="AE2732">
        <v>16.7</v>
      </c>
      <c r="AF2732">
        <v>0</v>
      </c>
      <c r="AG2732">
        <v>-2.64</v>
      </c>
      <c r="AH2732" t="s">
        <v>54</v>
      </c>
      <c r="AK2732">
        <v>0</v>
      </c>
      <c r="AL2732">
        <v>0</v>
      </c>
    </row>
    <row r="2733" spans="1:38" x14ac:dyDescent="0.25">
      <c r="A2733" t="s">
        <v>3002</v>
      </c>
      <c r="B2733" s="1">
        <v>44928</v>
      </c>
      <c r="C2733" t="s">
        <v>87</v>
      </c>
      <c r="D2733" t="s">
        <v>77</v>
      </c>
      <c r="E2733" t="s">
        <v>78</v>
      </c>
      <c r="F2733" t="s">
        <v>79</v>
      </c>
      <c r="G2733" t="s">
        <v>111</v>
      </c>
      <c r="H2733" t="s">
        <v>112</v>
      </c>
      <c r="I2733" t="s">
        <v>113</v>
      </c>
      <c r="J2733" t="s">
        <v>46</v>
      </c>
      <c r="K2733" t="s">
        <v>103</v>
      </c>
      <c r="M2733" t="s">
        <v>95</v>
      </c>
      <c r="N2733" t="s">
        <v>96</v>
      </c>
      <c r="O2733">
        <v>30</v>
      </c>
      <c r="P2733">
        <v>29</v>
      </c>
      <c r="Q2733" t="b">
        <v>0</v>
      </c>
      <c r="R2733">
        <v>1</v>
      </c>
      <c r="S2733">
        <v>0</v>
      </c>
      <c r="T2733" t="s">
        <v>62</v>
      </c>
      <c r="U2733" t="s">
        <v>63</v>
      </c>
      <c r="V2733" t="s">
        <v>52</v>
      </c>
      <c r="W2733" t="s">
        <v>53</v>
      </c>
      <c r="X2733">
        <v>18.2</v>
      </c>
      <c r="Y2733">
        <v>14.56</v>
      </c>
      <c r="Z2733">
        <v>8.91</v>
      </c>
      <c r="AA2733">
        <v>1.8</v>
      </c>
      <c r="AB2733">
        <v>10.71</v>
      </c>
      <c r="AC2733">
        <v>8.99</v>
      </c>
      <c r="AD2733">
        <v>1.71</v>
      </c>
      <c r="AE2733">
        <v>13.43</v>
      </c>
      <c r="AF2733">
        <v>0</v>
      </c>
      <c r="AG2733">
        <v>-2.72</v>
      </c>
      <c r="AH2733" t="s">
        <v>54</v>
      </c>
      <c r="AK2733">
        <v>8</v>
      </c>
      <c r="AL2733">
        <v>0</v>
      </c>
    </row>
    <row r="2734" spans="1:38" x14ac:dyDescent="0.25">
      <c r="A2734" t="s">
        <v>3003</v>
      </c>
      <c r="B2734" s="1">
        <v>45119</v>
      </c>
      <c r="C2734" t="s">
        <v>299</v>
      </c>
      <c r="D2734" t="s">
        <v>40</v>
      </c>
      <c r="E2734" t="s">
        <v>41</v>
      </c>
      <c r="F2734" t="s">
        <v>42</v>
      </c>
      <c r="G2734" t="s">
        <v>43</v>
      </c>
      <c r="H2734" t="s">
        <v>44</v>
      </c>
      <c r="I2734" t="s">
        <v>45</v>
      </c>
      <c r="J2734" t="s">
        <v>46</v>
      </c>
      <c r="K2734" t="s">
        <v>83</v>
      </c>
      <c r="M2734" t="s">
        <v>84</v>
      </c>
      <c r="N2734" t="s">
        <v>85</v>
      </c>
      <c r="O2734">
        <v>30</v>
      </c>
      <c r="P2734">
        <v>30</v>
      </c>
      <c r="Q2734" t="b">
        <v>0</v>
      </c>
      <c r="R2734">
        <v>1</v>
      </c>
      <c r="S2734">
        <v>2</v>
      </c>
      <c r="T2734" t="s">
        <v>143</v>
      </c>
      <c r="U2734" t="s">
        <v>144</v>
      </c>
      <c r="V2734" t="s">
        <v>139</v>
      </c>
      <c r="W2734" t="s">
        <v>53</v>
      </c>
      <c r="X2734">
        <v>7.2</v>
      </c>
      <c r="Y2734">
        <v>5.76</v>
      </c>
      <c r="Z2734">
        <v>3.57</v>
      </c>
      <c r="AA2734">
        <v>1.77</v>
      </c>
      <c r="AB2734">
        <v>5.34</v>
      </c>
      <c r="AC2734">
        <v>4.28</v>
      </c>
      <c r="AD2734">
        <v>1.07</v>
      </c>
      <c r="AE2734">
        <v>5.14</v>
      </c>
      <c r="AF2734">
        <v>0</v>
      </c>
      <c r="AG2734">
        <v>0.21</v>
      </c>
      <c r="AH2734" t="s">
        <v>54</v>
      </c>
      <c r="AK2734">
        <v>4</v>
      </c>
      <c r="AL2734">
        <v>1</v>
      </c>
    </row>
    <row r="2735" spans="1:38" x14ac:dyDescent="0.25">
      <c r="A2735" t="s">
        <v>3004</v>
      </c>
      <c r="B2735" s="1">
        <v>45393</v>
      </c>
      <c r="C2735" t="s">
        <v>310</v>
      </c>
      <c r="D2735" t="s">
        <v>40</v>
      </c>
      <c r="E2735" t="s">
        <v>41</v>
      </c>
      <c r="F2735" t="s">
        <v>42</v>
      </c>
      <c r="G2735" t="s">
        <v>57</v>
      </c>
      <c r="H2735" t="s">
        <v>58</v>
      </c>
      <c r="I2735" t="s">
        <v>59</v>
      </c>
      <c r="J2735" t="s">
        <v>46</v>
      </c>
      <c r="K2735" t="s">
        <v>180</v>
      </c>
      <c r="M2735" t="s">
        <v>181</v>
      </c>
      <c r="N2735" t="s">
        <v>182</v>
      </c>
      <c r="O2735">
        <v>30</v>
      </c>
      <c r="P2735">
        <v>30</v>
      </c>
      <c r="Q2735" t="b">
        <v>0</v>
      </c>
      <c r="R2735">
        <v>1</v>
      </c>
      <c r="S2735">
        <v>0</v>
      </c>
      <c r="T2735" t="s">
        <v>99</v>
      </c>
      <c r="U2735" t="s">
        <v>100</v>
      </c>
      <c r="V2735" t="s">
        <v>52</v>
      </c>
      <c r="W2735" t="s">
        <v>53</v>
      </c>
      <c r="X2735">
        <v>6.9</v>
      </c>
      <c r="Y2735">
        <v>5.52</v>
      </c>
      <c r="Z2735">
        <v>3.97</v>
      </c>
      <c r="AA2735">
        <v>1.78</v>
      </c>
      <c r="AB2735">
        <v>5.75</v>
      </c>
      <c r="AC2735">
        <v>5.0599999999999996</v>
      </c>
      <c r="AD2735">
        <v>1</v>
      </c>
      <c r="AE2735">
        <v>4.88</v>
      </c>
      <c r="AF2735">
        <v>0</v>
      </c>
      <c r="AG2735">
        <v>0.87</v>
      </c>
      <c r="AH2735" t="s">
        <v>54</v>
      </c>
      <c r="AK2735">
        <v>2</v>
      </c>
      <c r="AL2735">
        <v>1</v>
      </c>
    </row>
    <row r="2736" spans="1:38" x14ac:dyDescent="0.25">
      <c r="A2736" t="s">
        <v>3005</v>
      </c>
      <c r="B2736" s="1">
        <v>44962</v>
      </c>
      <c r="C2736" t="s">
        <v>301</v>
      </c>
      <c r="D2736" t="s">
        <v>122</v>
      </c>
      <c r="E2736" t="s">
        <v>123</v>
      </c>
      <c r="F2736" t="s">
        <v>124</v>
      </c>
      <c r="G2736" t="s">
        <v>43</v>
      </c>
      <c r="H2736" t="s">
        <v>44</v>
      </c>
      <c r="I2736" t="s">
        <v>45</v>
      </c>
      <c r="J2736" t="s">
        <v>46</v>
      </c>
      <c r="K2736" t="s">
        <v>213</v>
      </c>
      <c r="L2736" t="s">
        <v>214</v>
      </c>
      <c r="M2736" t="s">
        <v>215</v>
      </c>
      <c r="N2736" t="s">
        <v>216</v>
      </c>
      <c r="O2736">
        <v>90</v>
      </c>
      <c r="P2736">
        <v>91</v>
      </c>
      <c r="Q2736" t="b">
        <v>1</v>
      </c>
      <c r="R2736">
        <v>3</v>
      </c>
      <c r="S2736">
        <v>0</v>
      </c>
      <c r="T2736" t="s">
        <v>73</v>
      </c>
      <c r="U2736" t="s">
        <v>74</v>
      </c>
      <c r="V2736" t="s">
        <v>52</v>
      </c>
      <c r="W2736" t="s">
        <v>53</v>
      </c>
      <c r="X2736">
        <v>492</v>
      </c>
      <c r="Y2736">
        <v>418.2</v>
      </c>
      <c r="Z2736">
        <v>1238</v>
      </c>
      <c r="AA2736">
        <v>1.79</v>
      </c>
      <c r="AB2736">
        <v>1239.79</v>
      </c>
      <c r="AC2736">
        <v>1053.82</v>
      </c>
      <c r="AD2736">
        <v>185.97</v>
      </c>
      <c r="AE2736">
        <v>1169.81</v>
      </c>
      <c r="AF2736">
        <v>0</v>
      </c>
      <c r="AG2736">
        <v>69.97</v>
      </c>
      <c r="AH2736" t="s">
        <v>54</v>
      </c>
      <c r="AK2736">
        <v>8</v>
      </c>
      <c r="AL2736">
        <v>0</v>
      </c>
    </row>
    <row r="2737" spans="1:38" x14ac:dyDescent="0.25">
      <c r="A2737" t="s">
        <v>3006</v>
      </c>
      <c r="B2737" s="1">
        <v>45266</v>
      </c>
      <c r="C2737" t="s">
        <v>179</v>
      </c>
      <c r="D2737" t="s">
        <v>122</v>
      </c>
      <c r="E2737" t="s">
        <v>123</v>
      </c>
      <c r="F2737" t="s">
        <v>124</v>
      </c>
      <c r="G2737" t="s">
        <v>43</v>
      </c>
      <c r="H2737" t="s">
        <v>44</v>
      </c>
      <c r="I2737" t="s">
        <v>45</v>
      </c>
      <c r="J2737" t="s">
        <v>46</v>
      </c>
      <c r="K2737" t="s">
        <v>168</v>
      </c>
      <c r="L2737" t="s">
        <v>169</v>
      </c>
      <c r="M2737" t="s">
        <v>170</v>
      </c>
      <c r="N2737" t="s">
        <v>171</v>
      </c>
      <c r="O2737">
        <v>30</v>
      </c>
      <c r="P2737">
        <v>30</v>
      </c>
      <c r="Q2737" t="b">
        <v>1</v>
      </c>
      <c r="R2737">
        <v>3</v>
      </c>
      <c r="S2737">
        <v>0</v>
      </c>
      <c r="T2737" t="s">
        <v>143</v>
      </c>
      <c r="U2737" t="s">
        <v>144</v>
      </c>
      <c r="V2737" t="s">
        <v>139</v>
      </c>
      <c r="W2737" t="s">
        <v>53</v>
      </c>
      <c r="X2737">
        <v>594</v>
      </c>
      <c r="Y2737">
        <v>504.9</v>
      </c>
      <c r="Z2737">
        <v>489.83</v>
      </c>
      <c r="AA2737">
        <v>1.77</v>
      </c>
      <c r="AB2737">
        <v>491.6</v>
      </c>
      <c r="AC2737">
        <v>393.28</v>
      </c>
      <c r="AD2737">
        <v>98.32</v>
      </c>
      <c r="AE2737">
        <v>455.52</v>
      </c>
      <c r="AF2737">
        <v>38.64</v>
      </c>
      <c r="AG2737">
        <v>-2.56</v>
      </c>
      <c r="AH2737" t="s">
        <v>54</v>
      </c>
      <c r="AK2737">
        <v>7</v>
      </c>
      <c r="AL2737">
        <v>1</v>
      </c>
    </row>
    <row r="2738" spans="1:38" x14ac:dyDescent="0.25">
      <c r="A2738" t="s">
        <v>3007</v>
      </c>
      <c r="B2738" s="1">
        <v>45108</v>
      </c>
      <c r="C2738" t="s">
        <v>289</v>
      </c>
      <c r="D2738" t="s">
        <v>66</v>
      </c>
      <c r="E2738" t="s">
        <v>67</v>
      </c>
      <c r="F2738" t="s">
        <v>68</v>
      </c>
      <c r="G2738" t="s">
        <v>80</v>
      </c>
      <c r="H2738" t="s">
        <v>81</v>
      </c>
      <c r="I2738" t="s">
        <v>82</v>
      </c>
      <c r="J2738" t="s">
        <v>46</v>
      </c>
      <c r="K2738" t="s">
        <v>69</v>
      </c>
      <c r="L2738" t="s">
        <v>70</v>
      </c>
      <c r="M2738" t="s">
        <v>71</v>
      </c>
      <c r="N2738" t="s">
        <v>72</v>
      </c>
      <c r="O2738">
        <v>30</v>
      </c>
      <c r="P2738">
        <v>29</v>
      </c>
      <c r="Q2738" t="b">
        <v>1</v>
      </c>
      <c r="R2738">
        <v>3</v>
      </c>
      <c r="S2738">
        <v>0</v>
      </c>
      <c r="T2738" t="s">
        <v>62</v>
      </c>
      <c r="U2738" t="s">
        <v>63</v>
      </c>
      <c r="V2738" t="s">
        <v>52</v>
      </c>
      <c r="W2738" t="s">
        <v>53</v>
      </c>
      <c r="X2738">
        <v>384</v>
      </c>
      <c r="Y2738">
        <v>326.39999999999998</v>
      </c>
      <c r="Z2738">
        <v>320.33</v>
      </c>
      <c r="AA2738">
        <v>1.8</v>
      </c>
      <c r="AB2738">
        <v>322.13</v>
      </c>
      <c r="AC2738">
        <v>270.58999999999997</v>
      </c>
      <c r="AD2738">
        <v>51.54</v>
      </c>
      <c r="AE2738">
        <v>288.83999999999997</v>
      </c>
      <c r="AF2738">
        <v>0</v>
      </c>
      <c r="AG2738">
        <v>33.29</v>
      </c>
      <c r="AH2738" t="s">
        <v>54</v>
      </c>
      <c r="AK2738">
        <v>10</v>
      </c>
      <c r="AL2738">
        <v>0</v>
      </c>
    </row>
    <row r="2739" spans="1:38" x14ac:dyDescent="0.25">
      <c r="A2739" t="s">
        <v>3008</v>
      </c>
      <c r="B2739" s="1">
        <v>45587</v>
      </c>
      <c r="C2739" t="s">
        <v>153</v>
      </c>
      <c r="D2739" t="s">
        <v>122</v>
      </c>
      <c r="E2739" t="s">
        <v>123</v>
      </c>
      <c r="F2739" t="s">
        <v>124</v>
      </c>
      <c r="G2739" t="s">
        <v>57</v>
      </c>
      <c r="H2739" t="s">
        <v>58</v>
      </c>
      <c r="I2739" t="s">
        <v>59</v>
      </c>
      <c r="J2739" t="s">
        <v>46</v>
      </c>
      <c r="K2739" t="s">
        <v>106</v>
      </c>
      <c r="M2739" t="s">
        <v>107</v>
      </c>
      <c r="N2739" t="s">
        <v>108</v>
      </c>
      <c r="O2739">
        <v>90</v>
      </c>
      <c r="P2739">
        <v>90</v>
      </c>
      <c r="Q2739" t="b">
        <v>0</v>
      </c>
      <c r="R2739">
        <v>1</v>
      </c>
      <c r="S2739">
        <v>1</v>
      </c>
      <c r="T2739" t="s">
        <v>137</v>
      </c>
      <c r="U2739" t="s">
        <v>138</v>
      </c>
      <c r="V2739" t="s">
        <v>139</v>
      </c>
      <c r="W2739" t="s">
        <v>140</v>
      </c>
      <c r="X2739">
        <v>8.5</v>
      </c>
      <c r="Y2739">
        <v>6.8</v>
      </c>
      <c r="Z2739">
        <v>6.46</v>
      </c>
      <c r="AA2739">
        <v>0.03</v>
      </c>
      <c r="AB2739">
        <v>6.49</v>
      </c>
      <c r="AC2739">
        <v>4.67</v>
      </c>
      <c r="AD2739">
        <v>1.82</v>
      </c>
      <c r="AE2739">
        <v>6.39</v>
      </c>
      <c r="AF2739">
        <v>0</v>
      </c>
      <c r="AG2739">
        <v>0.1</v>
      </c>
      <c r="AH2739" t="s">
        <v>54</v>
      </c>
      <c r="AK2739">
        <v>6</v>
      </c>
      <c r="AL2739">
        <v>1</v>
      </c>
    </row>
    <row r="2740" spans="1:38" x14ac:dyDescent="0.25">
      <c r="A2740" t="s">
        <v>3009</v>
      </c>
      <c r="B2740" s="1">
        <v>45260</v>
      </c>
      <c r="C2740" t="s">
        <v>426</v>
      </c>
      <c r="D2740" t="s">
        <v>66</v>
      </c>
      <c r="E2740" t="s">
        <v>67</v>
      </c>
      <c r="F2740" t="s">
        <v>68</v>
      </c>
      <c r="G2740" t="s">
        <v>80</v>
      </c>
      <c r="H2740" t="s">
        <v>81</v>
      </c>
      <c r="I2740" t="s">
        <v>82</v>
      </c>
      <c r="J2740" t="s">
        <v>46</v>
      </c>
      <c r="K2740" t="s">
        <v>106</v>
      </c>
      <c r="M2740" t="s">
        <v>107</v>
      </c>
      <c r="N2740" t="s">
        <v>108</v>
      </c>
      <c r="O2740">
        <v>90</v>
      </c>
      <c r="P2740">
        <v>88</v>
      </c>
      <c r="Q2740" t="b">
        <v>0</v>
      </c>
      <c r="R2740">
        <v>1</v>
      </c>
      <c r="S2740">
        <v>1</v>
      </c>
      <c r="T2740" t="s">
        <v>137</v>
      </c>
      <c r="U2740" t="s">
        <v>138</v>
      </c>
      <c r="V2740" t="s">
        <v>139</v>
      </c>
      <c r="W2740" t="s">
        <v>140</v>
      </c>
      <c r="X2740">
        <v>8.5</v>
      </c>
      <c r="Y2740">
        <v>6.8</v>
      </c>
      <c r="Z2740">
        <v>6.46</v>
      </c>
      <c r="AA2740">
        <v>0.03</v>
      </c>
      <c r="AB2740">
        <v>6.49</v>
      </c>
      <c r="AC2740">
        <v>4.67</v>
      </c>
      <c r="AD2740">
        <v>1.82</v>
      </c>
      <c r="AE2740">
        <v>6.16</v>
      </c>
      <c r="AF2740">
        <v>0</v>
      </c>
      <c r="AG2740">
        <v>0.33</v>
      </c>
      <c r="AH2740" t="s">
        <v>54</v>
      </c>
      <c r="AK2740">
        <v>1</v>
      </c>
      <c r="AL2740">
        <v>1</v>
      </c>
    </row>
    <row r="2741" spans="1:38" x14ac:dyDescent="0.25">
      <c r="A2741" t="s">
        <v>3010</v>
      </c>
      <c r="B2741" s="1">
        <v>45574</v>
      </c>
      <c r="C2741" t="s">
        <v>438</v>
      </c>
      <c r="D2741" t="s">
        <v>40</v>
      </c>
      <c r="E2741" t="s">
        <v>41</v>
      </c>
      <c r="F2741" t="s">
        <v>42</v>
      </c>
      <c r="G2741" t="s">
        <v>80</v>
      </c>
      <c r="H2741" t="s">
        <v>81</v>
      </c>
      <c r="I2741" t="s">
        <v>82</v>
      </c>
      <c r="J2741" t="s">
        <v>46</v>
      </c>
      <c r="K2741" t="s">
        <v>60</v>
      </c>
      <c r="L2741" t="s">
        <v>61</v>
      </c>
      <c r="M2741" t="s">
        <v>48</v>
      </c>
      <c r="N2741" t="s">
        <v>49</v>
      </c>
      <c r="O2741">
        <v>30</v>
      </c>
      <c r="P2741">
        <v>30</v>
      </c>
      <c r="Q2741" t="b">
        <v>1</v>
      </c>
      <c r="R2741">
        <v>2</v>
      </c>
      <c r="S2741">
        <v>0</v>
      </c>
      <c r="T2741" t="s">
        <v>143</v>
      </c>
      <c r="U2741" t="s">
        <v>144</v>
      </c>
      <c r="V2741" t="s">
        <v>139</v>
      </c>
      <c r="W2741" t="s">
        <v>53</v>
      </c>
      <c r="X2741">
        <v>174</v>
      </c>
      <c r="Y2741">
        <v>147.9</v>
      </c>
      <c r="Z2741">
        <v>149.03</v>
      </c>
      <c r="AA2741">
        <v>1.77</v>
      </c>
      <c r="AB2741">
        <v>150.80000000000001</v>
      </c>
      <c r="AC2741">
        <v>120.64</v>
      </c>
      <c r="AD2741">
        <v>30.16</v>
      </c>
      <c r="AE2741">
        <v>133</v>
      </c>
      <c r="AF2741">
        <v>8.15</v>
      </c>
      <c r="AG2741">
        <v>9.65</v>
      </c>
      <c r="AH2741" t="s">
        <v>54</v>
      </c>
      <c r="AK2741">
        <v>8</v>
      </c>
      <c r="AL2741">
        <v>0</v>
      </c>
    </row>
    <row r="2742" spans="1:38" x14ac:dyDescent="0.25">
      <c r="A2742" t="s">
        <v>3011</v>
      </c>
      <c r="B2742" s="1">
        <v>45503</v>
      </c>
      <c r="C2742" t="s">
        <v>146</v>
      </c>
      <c r="D2742" t="s">
        <v>77</v>
      </c>
      <c r="E2742" t="s">
        <v>78</v>
      </c>
      <c r="F2742" t="s">
        <v>79</v>
      </c>
      <c r="G2742" t="s">
        <v>43</v>
      </c>
      <c r="H2742" t="s">
        <v>44</v>
      </c>
      <c r="I2742" t="s">
        <v>45</v>
      </c>
      <c r="J2742" t="s">
        <v>46</v>
      </c>
      <c r="K2742" t="s">
        <v>60</v>
      </c>
      <c r="L2742" t="s">
        <v>61</v>
      </c>
      <c r="M2742" t="s">
        <v>48</v>
      </c>
      <c r="N2742" t="s">
        <v>49</v>
      </c>
      <c r="O2742">
        <v>30</v>
      </c>
      <c r="P2742">
        <v>28</v>
      </c>
      <c r="Q2742" t="b">
        <v>1</v>
      </c>
      <c r="R2742">
        <v>2</v>
      </c>
      <c r="S2742">
        <v>0</v>
      </c>
      <c r="T2742" t="s">
        <v>137</v>
      </c>
      <c r="U2742" t="s">
        <v>138</v>
      </c>
      <c r="V2742" t="s">
        <v>139</v>
      </c>
      <c r="W2742" t="s">
        <v>140</v>
      </c>
      <c r="X2742">
        <v>174</v>
      </c>
      <c r="Y2742">
        <v>147.9</v>
      </c>
      <c r="Z2742">
        <v>140.5</v>
      </c>
      <c r="AA2742">
        <v>0.7</v>
      </c>
      <c r="AB2742">
        <v>141.21</v>
      </c>
      <c r="AC2742">
        <v>101.67</v>
      </c>
      <c r="AD2742">
        <v>39.54</v>
      </c>
      <c r="AE2742">
        <v>139.19</v>
      </c>
      <c r="AF2742">
        <v>0</v>
      </c>
      <c r="AG2742">
        <v>2.02</v>
      </c>
      <c r="AH2742" t="s">
        <v>54</v>
      </c>
      <c r="AK2742">
        <v>2</v>
      </c>
      <c r="AL2742">
        <v>0</v>
      </c>
    </row>
    <row r="2743" spans="1:38" x14ac:dyDescent="0.25">
      <c r="A2743" t="s">
        <v>3012</v>
      </c>
      <c r="B2743" s="1">
        <v>44957</v>
      </c>
      <c r="C2743" t="s">
        <v>272</v>
      </c>
      <c r="D2743" t="s">
        <v>90</v>
      </c>
      <c r="E2743" t="s">
        <v>91</v>
      </c>
      <c r="F2743" t="s">
        <v>92</v>
      </c>
      <c r="G2743" t="s">
        <v>111</v>
      </c>
      <c r="H2743" t="s">
        <v>112</v>
      </c>
      <c r="I2743" t="s">
        <v>113</v>
      </c>
      <c r="J2743" t="s">
        <v>46</v>
      </c>
      <c r="K2743" t="s">
        <v>114</v>
      </c>
      <c r="L2743" t="s">
        <v>115</v>
      </c>
      <c r="M2743" t="s">
        <v>116</v>
      </c>
      <c r="N2743" t="s">
        <v>117</v>
      </c>
      <c r="O2743">
        <v>90</v>
      </c>
      <c r="P2743">
        <v>90</v>
      </c>
      <c r="Q2743" t="b">
        <v>1</v>
      </c>
      <c r="R2743">
        <v>4</v>
      </c>
      <c r="S2743">
        <v>0</v>
      </c>
      <c r="T2743" t="s">
        <v>50</v>
      </c>
      <c r="U2743" t="s">
        <v>51</v>
      </c>
      <c r="V2743" t="s">
        <v>52</v>
      </c>
      <c r="W2743" t="s">
        <v>53</v>
      </c>
      <c r="X2743">
        <v>564</v>
      </c>
      <c r="Y2743">
        <v>479.4</v>
      </c>
      <c r="Z2743">
        <v>1420.97</v>
      </c>
      <c r="AA2743">
        <v>1.78</v>
      </c>
      <c r="AB2743">
        <v>1422.75</v>
      </c>
      <c r="AC2743">
        <v>1237.79</v>
      </c>
      <c r="AD2743">
        <v>184.96</v>
      </c>
      <c r="AE2743">
        <v>1318.4</v>
      </c>
      <c r="AF2743">
        <v>0</v>
      </c>
      <c r="AG2743">
        <v>104.35</v>
      </c>
      <c r="AH2743" t="s">
        <v>54</v>
      </c>
      <c r="AK2743">
        <v>5</v>
      </c>
      <c r="AL2743">
        <v>0</v>
      </c>
    </row>
    <row r="2744" spans="1:38" x14ac:dyDescent="0.25">
      <c r="A2744" t="s">
        <v>3013</v>
      </c>
      <c r="B2744" s="1">
        <v>45643</v>
      </c>
      <c r="C2744" t="s">
        <v>332</v>
      </c>
      <c r="D2744" t="s">
        <v>66</v>
      </c>
      <c r="E2744" t="s">
        <v>67</v>
      </c>
      <c r="F2744" t="s">
        <v>68</v>
      </c>
      <c r="G2744" t="s">
        <v>111</v>
      </c>
      <c r="H2744" t="s">
        <v>112</v>
      </c>
      <c r="I2744" t="s">
        <v>113</v>
      </c>
      <c r="J2744" t="s">
        <v>46</v>
      </c>
      <c r="K2744" t="s">
        <v>47</v>
      </c>
      <c r="M2744" t="s">
        <v>48</v>
      </c>
      <c r="N2744" t="s">
        <v>49</v>
      </c>
      <c r="O2744">
        <v>30</v>
      </c>
      <c r="P2744">
        <v>28</v>
      </c>
      <c r="Q2744" t="b">
        <v>0</v>
      </c>
      <c r="R2744">
        <v>1</v>
      </c>
      <c r="S2744">
        <v>0</v>
      </c>
      <c r="T2744" t="s">
        <v>50</v>
      </c>
      <c r="U2744" t="s">
        <v>51</v>
      </c>
      <c r="V2744" t="s">
        <v>52</v>
      </c>
      <c r="W2744" t="s">
        <v>53</v>
      </c>
      <c r="X2744">
        <v>14.8</v>
      </c>
      <c r="Y2744">
        <v>11.84</v>
      </c>
      <c r="Z2744">
        <v>8.58</v>
      </c>
      <c r="AA2744">
        <v>1.78</v>
      </c>
      <c r="AB2744">
        <v>10.36</v>
      </c>
      <c r="AC2744">
        <v>9.01</v>
      </c>
      <c r="AD2744">
        <v>1.35</v>
      </c>
      <c r="AE2744">
        <v>11.13</v>
      </c>
      <c r="AF2744">
        <v>0</v>
      </c>
      <c r="AG2744">
        <v>-0.78</v>
      </c>
      <c r="AH2744" t="s">
        <v>54</v>
      </c>
      <c r="AK2744">
        <v>4</v>
      </c>
      <c r="AL2744">
        <v>0</v>
      </c>
    </row>
    <row r="2745" spans="1:38" x14ac:dyDescent="0.25">
      <c r="A2745" t="s">
        <v>3014</v>
      </c>
      <c r="B2745" s="1">
        <v>45087</v>
      </c>
      <c r="C2745" t="s">
        <v>126</v>
      </c>
      <c r="D2745" t="s">
        <v>77</v>
      </c>
      <c r="E2745" t="s">
        <v>78</v>
      </c>
      <c r="F2745" t="s">
        <v>79</v>
      </c>
      <c r="G2745" t="s">
        <v>80</v>
      </c>
      <c r="H2745" t="s">
        <v>81</v>
      </c>
      <c r="I2745" t="s">
        <v>82</v>
      </c>
      <c r="J2745" t="s">
        <v>46</v>
      </c>
      <c r="K2745" t="s">
        <v>69</v>
      </c>
      <c r="L2745" t="s">
        <v>70</v>
      </c>
      <c r="M2745" t="s">
        <v>71</v>
      </c>
      <c r="N2745" t="s">
        <v>72</v>
      </c>
      <c r="O2745">
        <v>30</v>
      </c>
      <c r="P2745">
        <v>31</v>
      </c>
      <c r="Q2745" t="b">
        <v>1</v>
      </c>
      <c r="R2745">
        <v>3</v>
      </c>
      <c r="S2745">
        <v>1</v>
      </c>
      <c r="T2745" t="s">
        <v>62</v>
      </c>
      <c r="U2745" t="s">
        <v>63</v>
      </c>
      <c r="V2745" t="s">
        <v>52</v>
      </c>
      <c r="W2745" t="s">
        <v>53</v>
      </c>
      <c r="X2745">
        <v>384</v>
      </c>
      <c r="Y2745">
        <v>326.39999999999998</v>
      </c>
      <c r="Z2745">
        <v>319.89999999999998</v>
      </c>
      <c r="AA2745">
        <v>1.8</v>
      </c>
      <c r="AB2745">
        <v>321.7</v>
      </c>
      <c r="AC2745">
        <v>270.23</v>
      </c>
      <c r="AD2745">
        <v>51.47</v>
      </c>
      <c r="AE2745">
        <v>306.07</v>
      </c>
      <c r="AF2745">
        <v>0</v>
      </c>
      <c r="AG2745">
        <v>15.63</v>
      </c>
      <c r="AH2745" t="s">
        <v>210</v>
      </c>
      <c r="AK2745">
        <v>6</v>
      </c>
      <c r="AL2745">
        <v>0</v>
      </c>
    </row>
    <row r="2746" spans="1:38" x14ac:dyDescent="0.25">
      <c r="A2746" t="s">
        <v>3015</v>
      </c>
      <c r="B2746" s="1">
        <v>45280</v>
      </c>
      <c r="C2746" t="s">
        <v>153</v>
      </c>
      <c r="D2746" t="s">
        <v>90</v>
      </c>
      <c r="E2746" t="s">
        <v>91</v>
      </c>
      <c r="F2746" t="s">
        <v>92</v>
      </c>
      <c r="G2746" t="s">
        <v>80</v>
      </c>
      <c r="H2746" t="s">
        <v>81</v>
      </c>
      <c r="I2746" t="s">
        <v>82</v>
      </c>
      <c r="J2746" t="s">
        <v>46</v>
      </c>
      <c r="K2746" t="s">
        <v>47</v>
      </c>
      <c r="M2746" t="s">
        <v>48</v>
      </c>
      <c r="N2746" t="s">
        <v>49</v>
      </c>
      <c r="O2746">
        <v>90</v>
      </c>
      <c r="P2746">
        <v>87</v>
      </c>
      <c r="Q2746" t="b">
        <v>0</v>
      </c>
      <c r="R2746">
        <v>1</v>
      </c>
      <c r="S2746">
        <v>0</v>
      </c>
      <c r="T2746" t="s">
        <v>62</v>
      </c>
      <c r="U2746" t="s">
        <v>63</v>
      </c>
      <c r="V2746" t="s">
        <v>52</v>
      </c>
      <c r="W2746" t="s">
        <v>53</v>
      </c>
      <c r="X2746">
        <v>14.8</v>
      </c>
      <c r="Y2746">
        <v>11.84</v>
      </c>
      <c r="Z2746">
        <v>23.66</v>
      </c>
      <c r="AA2746">
        <v>1.8</v>
      </c>
      <c r="AB2746">
        <v>25.46</v>
      </c>
      <c r="AC2746">
        <v>21.39</v>
      </c>
      <c r="AD2746">
        <v>4.07</v>
      </c>
      <c r="AE2746">
        <v>33.630000000000003</v>
      </c>
      <c r="AF2746">
        <v>0</v>
      </c>
      <c r="AG2746">
        <v>-8.17</v>
      </c>
      <c r="AH2746" t="s">
        <v>54</v>
      </c>
      <c r="AK2746">
        <v>3</v>
      </c>
      <c r="AL2746">
        <v>0</v>
      </c>
    </row>
    <row r="2747" spans="1:38" x14ac:dyDescent="0.25">
      <c r="A2747" t="s">
        <v>3016</v>
      </c>
      <c r="B2747" s="1">
        <v>45309</v>
      </c>
      <c r="C2747" t="s">
        <v>296</v>
      </c>
      <c r="D2747" t="s">
        <v>122</v>
      </c>
      <c r="E2747" t="s">
        <v>123</v>
      </c>
      <c r="F2747" t="s">
        <v>124</v>
      </c>
      <c r="G2747" t="s">
        <v>57</v>
      </c>
      <c r="H2747" t="s">
        <v>58</v>
      </c>
      <c r="I2747" t="s">
        <v>59</v>
      </c>
      <c r="J2747" t="s">
        <v>46</v>
      </c>
      <c r="K2747" t="s">
        <v>175</v>
      </c>
      <c r="L2747" t="s">
        <v>176</v>
      </c>
      <c r="M2747" t="s">
        <v>177</v>
      </c>
      <c r="N2747" t="s">
        <v>157</v>
      </c>
      <c r="O2747">
        <v>30</v>
      </c>
      <c r="P2747">
        <v>30</v>
      </c>
      <c r="Q2747" t="b">
        <v>1</v>
      </c>
      <c r="R2747">
        <v>4</v>
      </c>
      <c r="S2747">
        <v>0</v>
      </c>
      <c r="T2747" t="s">
        <v>73</v>
      </c>
      <c r="U2747" t="s">
        <v>74</v>
      </c>
      <c r="V2747" t="s">
        <v>52</v>
      </c>
      <c r="W2747" t="s">
        <v>53</v>
      </c>
      <c r="X2747">
        <v>612</v>
      </c>
      <c r="Y2747">
        <v>520.20000000000005</v>
      </c>
      <c r="Z2747">
        <v>514.14</v>
      </c>
      <c r="AA2747">
        <v>1.79</v>
      </c>
      <c r="AB2747">
        <v>515.92999999999995</v>
      </c>
      <c r="AC2747">
        <v>438.54</v>
      </c>
      <c r="AD2747">
        <v>77.39</v>
      </c>
      <c r="AE2747">
        <v>467.73</v>
      </c>
      <c r="AF2747">
        <v>0</v>
      </c>
      <c r="AG2747">
        <v>48.19</v>
      </c>
      <c r="AH2747" t="s">
        <v>54</v>
      </c>
      <c r="AK2747">
        <v>5</v>
      </c>
      <c r="AL2747">
        <v>0</v>
      </c>
    </row>
    <row r="2748" spans="1:38" x14ac:dyDescent="0.25">
      <c r="A2748" t="s">
        <v>3017</v>
      </c>
      <c r="B2748" s="1">
        <v>45233</v>
      </c>
      <c r="C2748" t="s">
        <v>507</v>
      </c>
      <c r="D2748" t="s">
        <v>90</v>
      </c>
      <c r="E2748" t="s">
        <v>91</v>
      </c>
      <c r="F2748" t="s">
        <v>92</v>
      </c>
      <c r="G2748" t="s">
        <v>111</v>
      </c>
      <c r="H2748" t="s">
        <v>112</v>
      </c>
      <c r="I2748" t="s">
        <v>113</v>
      </c>
      <c r="J2748" t="s">
        <v>46</v>
      </c>
      <c r="K2748" t="s">
        <v>106</v>
      </c>
      <c r="M2748" t="s">
        <v>107</v>
      </c>
      <c r="N2748" t="s">
        <v>108</v>
      </c>
      <c r="O2748">
        <v>90</v>
      </c>
      <c r="P2748">
        <v>85</v>
      </c>
      <c r="Q2748" t="b">
        <v>0</v>
      </c>
      <c r="R2748">
        <v>1</v>
      </c>
      <c r="S2748">
        <v>2</v>
      </c>
      <c r="T2748" t="s">
        <v>50</v>
      </c>
      <c r="U2748" t="s">
        <v>51</v>
      </c>
      <c r="V2748" t="s">
        <v>52</v>
      </c>
      <c r="W2748" t="s">
        <v>53</v>
      </c>
      <c r="X2748">
        <v>8.5</v>
      </c>
      <c r="Y2748">
        <v>6.8</v>
      </c>
      <c r="Z2748">
        <v>4.74</v>
      </c>
      <c r="AA2748">
        <v>1.78</v>
      </c>
      <c r="AB2748">
        <v>6.52</v>
      </c>
      <c r="AC2748">
        <v>5.68</v>
      </c>
      <c r="AD2748">
        <v>1</v>
      </c>
      <c r="AE2748">
        <v>6.35</v>
      </c>
      <c r="AF2748">
        <v>0</v>
      </c>
      <c r="AG2748">
        <v>0.17</v>
      </c>
      <c r="AH2748" t="s">
        <v>54</v>
      </c>
      <c r="AK2748">
        <v>10</v>
      </c>
      <c r="AL2748">
        <v>0</v>
      </c>
    </row>
    <row r="2749" spans="1:38" x14ac:dyDescent="0.25">
      <c r="A2749" t="s">
        <v>3018</v>
      </c>
      <c r="B2749" s="1">
        <v>45603</v>
      </c>
      <c r="C2749" t="s">
        <v>301</v>
      </c>
      <c r="D2749" t="s">
        <v>90</v>
      </c>
      <c r="E2749" t="s">
        <v>91</v>
      </c>
      <c r="F2749" t="s">
        <v>92</v>
      </c>
      <c r="G2749" t="s">
        <v>57</v>
      </c>
      <c r="H2749" t="s">
        <v>58</v>
      </c>
      <c r="I2749" t="s">
        <v>59</v>
      </c>
      <c r="J2749" t="s">
        <v>46</v>
      </c>
      <c r="K2749" t="s">
        <v>180</v>
      </c>
      <c r="M2749" t="s">
        <v>181</v>
      </c>
      <c r="N2749" t="s">
        <v>182</v>
      </c>
      <c r="O2749">
        <v>30</v>
      </c>
      <c r="P2749">
        <v>29</v>
      </c>
      <c r="Q2749" t="b">
        <v>0</v>
      </c>
      <c r="R2749">
        <v>1</v>
      </c>
      <c r="S2749">
        <v>1</v>
      </c>
      <c r="T2749" t="s">
        <v>50</v>
      </c>
      <c r="U2749" t="s">
        <v>51</v>
      </c>
      <c r="V2749" t="s">
        <v>52</v>
      </c>
      <c r="W2749" t="s">
        <v>53</v>
      </c>
      <c r="X2749">
        <v>6.9</v>
      </c>
      <c r="Y2749">
        <v>5.52</v>
      </c>
      <c r="Z2749">
        <v>3.7</v>
      </c>
      <c r="AA2749">
        <v>1.78</v>
      </c>
      <c r="AB2749">
        <v>5.48</v>
      </c>
      <c r="AC2749">
        <v>4.7699999999999996</v>
      </c>
      <c r="AD2749">
        <v>1</v>
      </c>
      <c r="AE2749">
        <v>4.99</v>
      </c>
      <c r="AF2749">
        <v>0</v>
      </c>
      <c r="AG2749">
        <v>0.49</v>
      </c>
      <c r="AH2749" t="s">
        <v>54</v>
      </c>
      <c r="AK2749">
        <v>7</v>
      </c>
      <c r="AL2749">
        <v>0</v>
      </c>
    </row>
    <row r="2750" spans="1:38" x14ac:dyDescent="0.25">
      <c r="A2750" t="s">
        <v>3019</v>
      </c>
      <c r="B2750" s="1">
        <v>45049</v>
      </c>
      <c r="C2750" t="s">
        <v>276</v>
      </c>
      <c r="D2750" t="s">
        <v>122</v>
      </c>
      <c r="E2750" t="s">
        <v>123</v>
      </c>
      <c r="F2750" t="s">
        <v>124</v>
      </c>
      <c r="G2750" t="s">
        <v>111</v>
      </c>
      <c r="H2750" t="s">
        <v>112</v>
      </c>
      <c r="I2750" t="s">
        <v>113</v>
      </c>
      <c r="J2750" t="s">
        <v>46</v>
      </c>
      <c r="K2750" t="s">
        <v>196</v>
      </c>
      <c r="M2750" t="s">
        <v>197</v>
      </c>
      <c r="N2750" t="s">
        <v>198</v>
      </c>
      <c r="O2750">
        <v>90</v>
      </c>
      <c r="P2750">
        <v>89</v>
      </c>
      <c r="Q2750" t="b">
        <v>0</v>
      </c>
      <c r="R2750">
        <v>1</v>
      </c>
      <c r="S2750">
        <v>0</v>
      </c>
      <c r="T2750" t="s">
        <v>50</v>
      </c>
      <c r="U2750" t="s">
        <v>51</v>
      </c>
      <c r="V2750" t="s">
        <v>52</v>
      </c>
      <c r="W2750" t="s">
        <v>53</v>
      </c>
      <c r="X2750">
        <v>12.4</v>
      </c>
      <c r="Y2750">
        <v>9.92</v>
      </c>
      <c r="Z2750">
        <v>5.88</v>
      </c>
      <c r="AA2750">
        <v>1.78</v>
      </c>
      <c r="AB2750">
        <v>7.66</v>
      </c>
      <c r="AC2750">
        <v>6.66</v>
      </c>
      <c r="AD2750">
        <v>1</v>
      </c>
      <c r="AE2750">
        <v>9.42</v>
      </c>
      <c r="AF2750">
        <v>0</v>
      </c>
      <c r="AG2750">
        <v>-1.76</v>
      </c>
      <c r="AH2750" t="s">
        <v>54</v>
      </c>
      <c r="AK2750">
        <v>11</v>
      </c>
      <c r="AL2750">
        <v>1</v>
      </c>
    </row>
    <row r="2751" spans="1:38" x14ac:dyDescent="0.25">
      <c r="A2751" t="s">
        <v>3020</v>
      </c>
      <c r="B2751" s="1">
        <v>45307</v>
      </c>
      <c r="C2751" t="s">
        <v>238</v>
      </c>
      <c r="D2751" t="s">
        <v>66</v>
      </c>
      <c r="E2751" t="s">
        <v>67</v>
      </c>
      <c r="F2751" t="s">
        <v>68</v>
      </c>
      <c r="G2751" t="s">
        <v>57</v>
      </c>
      <c r="H2751" t="s">
        <v>58</v>
      </c>
      <c r="I2751" t="s">
        <v>59</v>
      </c>
      <c r="J2751" t="s">
        <v>46</v>
      </c>
      <c r="K2751" t="s">
        <v>103</v>
      </c>
      <c r="M2751" t="s">
        <v>95</v>
      </c>
      <c r="N2751" t="s">
        <v>96</v>
      </c>
      <c r="O2751">
        <v>30</v>
      </c>
      <c r="P2751">
        <v>31</v>
      </c>
      <c r="Q2751" t="b">
        <v>0</v>
      </c>
      <c r="R2751">
        <v>1</v>
      </c>
      <c r="S2751">
        <v>0</v>
      </c>
      <c r="T2751" t="s">
        <v>143</v>
      </c>
      <c r="U2751" t="s">
        <v>144</v>
      </c>
      <c r="V2751" t="s">
        <v>139</v>
      </c>
      <c r="W2751" t="s">
        <v>53</v>
      </c>
      <c r="X2751">
        <v>18.2</v>
      </c>
      <c r="Y2751">
        <v>14.56</v>
      </c>
      <c r="Z2751">
        <v>9.19</v>
      </c>
      <c r="AA2751">
        <v>1.77</v>
      </c>
      <c r="AB2751">
        <v>10.96</v>
      </c>
      <c r="AC2751">
        <v>8.77</v>
      </c>
      <c r="AD2751">
        <v>2.19</v>
      </c>
      <c r="AE2751">
        <v>13.4</v>
      </c>
      <c r="AF2751">
        <v>0</v>
      </c>
      <c r="AG2751">
        <v>-2.4300000000000002</v>
      </c>
      <c r="AH2751" t="s">
        <v>54</v>
      </c>
      <c r="AK2751">
        <v>0</v>
      </c>
      <c r="AL2751">
        <v>0</v>
      </c>
    </row>
    <row r="2752" spans="1:38" x14ac:dyDescent="0.25">
      <c r="A2752" t="s">
        <v>3021</v>
      </c>
      <c r="B2752" s="1">
        <v>45107</v>
      </c>
      <c r="C2752" t="s">
        <v>105</v>
      </c>
      <c r="D2752" t="s">
        <v>122</v>
      </c>
      <c r="E2752" t="s">
        <v>123</v>
      </c>
      <c r="F2752" t="s">
        <v>124</v>
      </c>
      <c r="G2752" t="s">
        <v>111</v>
      </c>
      <c r="H2752" t="s">
        <v>112</v>
      </c>
      <c r="I2752" t="s">
        <v>113</v>
      </c>
      <c r="J2752" t="s">
        <v>46</v>
      </c>
      <c r="K2752" t="s">
        <v>60</v>
      </c>
      <c r="L2752" t="s">
        <v>61</v>
      </c>
      <c r="M2752" t="s">
        <v>48</v>
      </c>
      <c r="N2752" t="s">
        <v>49</v>
      </c>
      <c r="O2752">
        <v>30</v>
      </c>
      <c r="P2752">
        <v>29</v>
      </c>
      <c r="Q2752" t="b">
        <v>1</v>
      </c>
      <c r="R2752">
        <v>2</v>
      </c>
      <c r="S2752">
        <v>2</v>
      </c>
      <c r="T2752" t="s">
        <v>50</v>
      </c>
      <c r="U2752" t="s">
        <v>51</v>
      </c>
      <c r="V2752" t="s">
        <v>52</v>
      </c>
      <c r="W2752" t="s">
        <v>53</v>
      </c>
      <c r="X2752">
        <v>174</v>
      </c>
      <c r="Y2752">
        <v>147.9</v>
      </c>
      <c r="Z2752">
        <v>145.5</v>
      </c>
      <c r="AA2752">
        <v>1.78</v>
      </c>
      <c r="AB2752">
        <v>147.28</v>
      </c>
      <c r="AC2752">
        <v>128.13</v>
      </c>
      <c r="AD2752">
        <v>19.149999999999999</v>
      </c>
      <c r="AE2752">
        <v>140.96</v>
      </c>
      <c r="AF2752">
        <v>0</v>
      </c>
      <c r="AG2752">
        <v>6.32</v>
      </c>
      <c r="AH2752" t="s">
        <v>54</v>
      </c>
      <c r="AK2752">
        <v>10</v>
      </c>
      <c r="AL2752">
        <v>0</v>
      </c>
    </row>
    <row r="2753" spans="1:38" x14ac:dyDescent="0.25">
      <c r="A2753" t="s">
        <v>3022</v>
      </c>
      <c r="B2753" s="1">
        <v>45551</v>
      </c>
      <c r="C2753" t="s">
        <v>328</v>
      </c>
      <c r="D2753" t="s">
        <v>77</v>
      </c>
      <c r="E2753" t="s">
        <v>78</v>
      </c>
      <c r="F2753" t="s">
        <v>79</v>
      </c>
      <c r="G2753" t="s">
        <v>111</v>
      </c>
      <c r="H2753" t="s">
        <v>112</v>
      </c>
      <c r="I2753" t="s">
        <v>113</v>
      </c>
      <c r="J2753" t="s">
        <v>46</v>
      </c>
      <c r="K2753" t="s">
        <v>103</v>
      </c>
      <c r="M2753" t="s">
        <v>95</v>
      </c>
      <c r="N2753" t="s">
        <v>96</v>
      </c>
      <c r="O2753">
        <v>30</v>
      </c>
      <c r="P2753">
        <v>28</v>
      </c>
      <c r="Q2753" t="b">
        <v>0</v>
      </c>
      <c r="R2753">
        <v>1</v>
      </c>
      <c r="S2753">
        <v>0</v>
      </c>
      <c r="T2753" t="s">
        <v>62</v>
      </c>
      <c r="U2753" t="s">
        <v>63</v>
      </c>
      <c r="V2753" t="s">
        <v>52</v>
      </c>
      <c r="W2753" t="s">
        <v>53</v>
      </c>
      <c r="X2753">
        <v>18.2</v>
      </c>
      <c r="Y2753">
        <v>14.56</v>
      </c>
      <c r="Z2753">
        <v>8.75</v>
      </c>
      <c r="AA2753">
        <v>1.8</v>
      </c>
      <c r="AB2753">
        <v>10.55</v>
      </c>
      <c r="AC2753">
        <v>8.86</v>
      </c>
      <c r="AD2753">
        <v>1.69</v>
      </c>
      <c r="AE2753">
        <v>13.34</v>
      </c>
      <c r="AF2753">
        <v>0</v>
      </c>
      <c r="AG2753">
        <v>-2.79</v>
      </c>
      <c r="AH2753" t="s">
        <v>54</v>
      </c>
      <c r="AK2753">
        <v>7</v>
      </c>
      <c r="AL2753">
        <v>0</v>
      </c>
    </row>
    <row r="2754" spans="1:38" x14ac:dyDescent="0.25">
      <c r="A2754" t="s">
        <v>3023</v>
      </c>
      <c r="B2754" s="1">
        <v>45253</v>
      </c>
      <c r="C2754" t="s">
        <v>248</v>
      </c>
      <c r="D2754" t="s">
        <v>66</v>
      </c>
      <c r="E2754" t="s">
        <v>67</v>
      </c>
      <c r="F2754" t="s">
        <v>68</v>
      </c>
      <c r="G2754" t="s">
        <v>111</v>
      </c>
      <c r="H2754" t="s">
        <v>112</v>
      </c>
      <c r="I2754" t="s">
        <v>113</v>
      </c>
      <c r="J2754" t="s">
        <v>46</v>
      </c>
      <c r="K2754" t="s">
        <v>83</v>
      </c>
      <c r="M2754" t="s">
        <v>84</v>
      </c>
      <c r="N2754" t="s">
        <v>85</v>
      </c>
      <c r="O2754">
        <v>90</v>
      </c>
      <c r="P2754">
        <v>87</v>
      </c>
      <c r="Q2754" t="b">
        <v>0</v>
      </c>
      <c r="R2754">
        <v>1</v>
      </c>
      <c r="S2754">
        <v>0</v>
      </c>
      <c r="T2754" t="s">
        <v>73</v>
      </c>
      <c r="U2754" t="s">
        <v>74</v>
      </c>
      <c r="V2754" t="s">
        <v>52</v>
      </c>
      <c r="W2754" t="s">
        <v>53</v>
      </c>
      <c r="X2754">
        <v>7.2</v>
      </c>
      <c r="Y2754">
        <v>5.76</v>
      </c>
      <c r="Z2754">
        <v>10.96</v>
      </c>
      <c r="AA2754">
        <v>1.79</v>
      </c>
      <c r="AB2754">
        <v>12.75</v>
      </c>
      <c r="AC2754">
        <v>10.84</v>
      </c>
      <c r="AD2754">
        <v>1.91</v>
      </c>
      <c r="AE2754">
        <v>16.59</v>
      </c>
      <c r="AF2754">
        <v>0</v>
      </c>
      <c r="AG2754">
        <v>-3.84</v>
      </c>
      <c r="AH2754" t="s">
        <v>54</v>
      </c>
      <c r="AK2754">
        <v>3</v>
      </c>
      <c r="AL2754">
        <v>0</v>
      </c>
    </row>
    <row r="2755" spans="1:38" x14ac:dyDescent="0.25">
      <c r="A2755" t="s">
        <v>3024</v>
      </c>
      <c r="B2755" s="1">
        <v>45622</v>
      </c>
      <c r="C2755" t="s">
        <v>238</v>
      </c>
      <c r="D2755" t="s">
        <v>77</v>
      </c>
      <c r="E2755" t="s">
        <v>78</v>
      </c>
      <c r="F2755" t="s">
        <v>79</v>
      </c>
      <c r="G2755" t="s">
        <v>111</v>
      </c>
      <c r="H2755" t="s">
        <v>112</v>
      </c>
      <c r="I2755" t="s">
        <v>113</v>
      </c>
      <c r="J2755" t="s">
        <v>46</v>
      </c>
      <c r="K2755" t="s">
        <v>83</v>
      </c>
      <c r="M2755" t="s">
        <v>84</v>
      </c>
      <c r="N2755" t="s">
        <v>85</v>
      </c>
      <c r="O2755">
        <v>90</v>
      </c>
      <c r="P2755">
        <v>94</v>
      </c>
      <c r="Q2755" t="b">
        <v>0</v>
      </c>
      <c r="R2755">
        <v>1</v>
      </c>
      <c r="S2755">
        <v>1</v>
      </c>
      <c r="T2755" t="s">
        <v>50</v>
      </c>
      <c r="U2755" t="s">
        <v>51</v>
      </c>
      <c r="V2755" t="s">
        <v>52</v>
      </c>
      <c r="W2755" t="s">
        <v>53</v>
      </c>
      <c r="X2755">
        <v>7.2</v>
      </c>
      <c r="Y2755">
        <v>5.76</v>
      </c>
      <c r="Z2755">
        <v>11.43</v>
      </c>
      <c r="AA2755">
        <v>1.78</v>
      </c>
      <c r="AB2755">
        <v>13.21</v>
      </c>
      <c r="AC2755">
        <v>11.49</v>
      </c>
      <c r="AD2755">
        <v>1.72</v>
      </c>
      <c r="AE2755">
        <v>15.93</v>
      </c>
      <c r="AF2755">
        <v>0</v>
      </c>
      <c r="AG2755">
        <v>-2.72</v>
      </c>
      <c r="AH2755" t="s">
        <v>54</v>
      </c>
      <c r="AK2755">
        <v>0</v>
      </c>
      <c r="AL2755">
        <v>0</v>
      </c>
    </row>
    <row r="2756" spans="1:38" x14ac:dyDescent="0.25">
      <c r="A2756" t="s">
        <v>3025</v>
      </c>
      <c r="B2756" s="1">
        <v>45596</v>
      </c>
      <c r="C2756" t="s">
        <v>487</v>
      </c>
      <c r="D2756" t="s">
        <v>40</v>
      </c>
      <c r="E2756" t="s">
        <v>41</v>
      </c>
      <c r="F2756" t="s">
        <v>42</v>
      </c>
      <c r="G2756" t="s">
        <v>111</v>
      </c>
      <c r="H2756" t="s">
        <v>112</v>
      </c>
      <c r="I2756" t="s">
        <v>113</v>
      </c>
      <c r="J2756" t="s">
        <v>46</v>
      </c>
      <c r="K2756" t="s">
        <v>180</v>
      </c>
      <c r="M2756" t="s">
        <v>181</v>
      </c>
      <c r="N2756" t="s">
        <v>182</v>
      </c>
      <c r="O2756">
        <v>30</v>
      </c>
      <c r="P2756">
        <v>30</v>
      </c>
      <c r="Q2756" t="b">
        <v>0</v>
      </c>
      <c r="R2756">
        <v>1</v>
      </c>
      <c r="S2756">
        <v>1</v>
      </c>
      <c r="T2756" t="s">
        <v>99</v>
      </c>
      <c r="U2756" t="s">
        <v>100</v>
      </c>
      <c r="V2756" t="s">
        <v>52</v>
      </c>
      <c r="W2756" t="s">
        <v>53</v>
      </c>
      <c r="X2756">
        <v>6.9</v>
      </c>
      <c r="Y2756">
        <v>5.52</v>
      </c>
      <c r="Z2756">
        <v>4.08</v>
      </c>
      <c r="AA2756">
        <v>1.78</v>
      </c>
      <c r="AB2756">
        <v>5.86</v>
      </c>
      <c r="AC2756">
        <v>5.15</v>
      </c>
      <c r="AD2756">
        <v>1</v>
      </c>
      <c r="AE2756">
        <v>5.29</v>
      </c>
      <c r="AF2756">
        <v>0</v>
      </c>
      <c r="AG2756">
        <v>0.56000000000000005</v>
      </c>
      <c r="AH2756" t="s">
        <v>210</v>
      </c>
      <c r="AK2756">
        <v>10</v>
      </c>
      <c r="AL2756">
        <v>1</v>
      </c>
    </row>
    <row r="2757" spans="1:38" x14ac:dyDescent="0.25">
      <c r="A2757" t="s">
        <v>3026</v>
      </c>
      <c r="B2757" s="1">
        <v>45536</v>
      </c>
      <c r="C2757" t="s">
        <v>301</v>
      </c>
      <c r="D2757" t="s">
        <v>40</v>
      </c>
      <c r="E2757" t="s">
        <v>41</v>
      </c>
      <c r="F2757" t="s">
        <v>42</v>
      </c>
      <c r="G2757" t="s">
        <v>57</v>
      </c>
      <c r="H2757" t="s">
        <v>58</v>
      </c>
      <c r="I2757" t="s">
        <v>59</v>
      </c>
      <c r="J2757" t="s">
        <v>46</v>
      </c>
      <c r="K2757" t="s">
        <v>106</v>
      </c>
      <c r="M2757" t="s">
        <v>107</v>
      </c>
      <c r="N2757" t="s">
        <v>108</v>
      </c>
      <c r="O2757">
        <v>90</v>
      </c>
      <c r="P2757">
        <v>89</v>
      </c>
      <c r="Q2757" t="b">
        <v>0</v>
      </c>
      <c r="R2757">
        <v>1</v>
      </c>
      <c r="S2757">
        <v>0</v>
      </c>
      <c r="T2757" t="s">
        <v>137</v>
      </c>
      <c r="U2757" t="s">
        <v>138</v>
      </c>
      <c r="V2757" t="s">
        <v>139</v>
      </c>
      <c r="W2757" t="s">
        <v>140</v>
      </c>
      <c r="X2757">
        <v>8.5</v>
      </c>
      <c r="Y2757">
        <v>6.8</v>
      </c>
      <c r="Z2757">
        <v>6.46</v>
      </c>
      <c r="AA2757">
        <v>0.03</v>
      </c>
      <c r="AB2757">
        <v>6.49</v>
      </c>
      <c r="AC2757">
        <v>4.67</v>
      </c>
      <c r="AD2757">
        <v>1.82</v>
      </c>
      <c r="AE2757">
        <v>6.44</v>
      </c>
      <c r="AF2757">
        <v>0</v>
      </c>
      <c r="AG2757">
        <v>0.05</v>
      </c>
      <c r="AH2757" t="s">
        <v>54</v>
      </c>
      <c r="AK2757">
        <v>5</v>
      </c>
      <c r="AL2757">
        <v>0</v>
      </c>
    </row>
    <row r="2758" spans="1:38" x14ac:dyDescent="0.25">
      <c r="A2758" t="s">
        <v>3027</v>
      </c>
      <c r="B2758" s="1">
        <v>45018</v>
      </c>
      <c r="C2758" t="s">
        <v>410</v>
      </c>
      <c r="D2758" t="s">
        <v>122</v>
      </c>
      <c r="E2758" t="s">
        <v>123</v>
      </c>
      <c r="F2758" t="s">
        <v>124</v>
      </c>
      <c r="G2758" t="s">
        <v>111</v>
      </c>
      <c r="H2758" t="s">
        <v>112</v>
      </c>
      <c r="I2758" t="s">
        <v>113</v>
      </c>
      <c r="J2758" t="s">
        <v>46</v>
      </c>
      <c r="K2758" t="s">
        <v>47</v>
      </c>
      <c r="M2758" t="s">
        <v>48</v>
      </c>
      <c r="N2758" t="s">
        <v>49</v>
      </c>
      <c r="O2758">
        <v>30</v>
      </c>
      <c r="P2758">
        <v>30</v>
      </c>
      <c r="Q2758" t="b">
        <v>0</v>
      </c>
      <c r="R2758">
        <v>1</v>
      </c>
      <c r="S2758">
        <v>0</v>
      </c>
      <c r="T2758" t="s">
        <v>62</v>
      </c>
      <c r="U2758" t="s">
        <v>63</v>
      </c>
      <c r="V2758" t="s">
        <v>52</v>
      </c>
      <c r="W2758" t="s">
        <v>53</v>
      </c>
      <c r="X2758">
        <v>14.8</v>
      </c>
      <c r="Y2758">
        <v>11.84</v>
      </c>
      <c r="Z2758">
        <v>9.24</v>
      </c>
      <c r="AA2758">
        <v>1.8</v>
      </c>
      <c r="AB2758">
        <v>11.04</v>
      </c>
      <c r="AC2758">
        <v>9.27</v>
      </c>
      <c r="AD2758">
        <v>1.77</v>
      </c>
      <c r="AE2758">
        <v>10.83</v>
      </c>
      <c r="AF2758">
        <v>0</v>
      </c>
      <c r="AG2758">
        <v>0.21</v>
      </c>
      <c r="AH2758" t="s">
        <v>54</v>
      </c>
      <c r="AK2758">
        <v>8</v>
      </c>
      <c r="AL2758">
        <v>1</v>
      </c>
    </row>
    <row r="2759" spans="1:38" x14ac:dyDescent="0.25">
      <c r="A2759" t="s">
        <v>3028</v>
      </c>
      <c r="B2759" s="1">
        <v>45514</v>
      </c>
      <c r="C2759" t="s">
        <v>258</v>
      </c>
      <c r="D2759" t="s">
        <v>40</v>
      </c>
      <c r="E2759" t="s">
        <v>41</v>
      </c>
      <c r="F2759" t="s">
        <v>42</v>
      </c>
      <c r="G2759" t="s">
        <v>111</v>
      </c>
      <c r="H2759" t="s">
        <v>112</v>
      </c>
      <c r="I2759" t="s">
        <v>113</v>
      </c>
      <c r="J2759" t="s">
        <v>46</v>
      </c>
      <c r="K2759" t="s">
        <v>180</v>
      </c>
      <c r="M2759" t="s">
        <v>181</v>
      </c>
      <c r="N2759" t="s">
        <v>182</v>
      </c>
      <c r="O2759">
        <v>90</v>
      </c>
      <c r="P2759">
        <v>89</v>
      </c>
      <c r="Q2759" t="b">
        <v>0</v>
      </c>
      <c r="R2759">
        <v>1</v>
      </c>
      <c r="S2759">
        <v>0</v>
      </c>
      <c r="T2759" t="s">
        <v>99</v>
      </c>
      <c r="U2759" t="s">
        <v>100</v>
      </c>
      <c r="V2759" t="s">
        <v>52</v>
      </c>
      <c r="W2759" t="s">
        <v>53</v>
      </c>
      <c r="X2759">
        <v>6.9</v>
      </c>
      <c r="Y2759">
        <v>5.52</v>
      </c>
      <c r="Z2759">
        <v>12.53</v>
      </c>
      <c r="AA2759">
        <v>1.78</v>
      </c>
      <c r="AB2759">
        <v>14.31</v>
      </c>
      <c r="AC2759">
        <v>12.59</v>
      </c>
      <c r="AD2759">
        <v>1.72</v>
      </c>
      <c r="AE2759">
        <v>14.89</v>
      </c>
      <c r="AF2759">
        <v>0</v>
      </c>
      <c r="AG2759">
        <v>-0.57999999999999996</v>
      </c>
      <c r="AH2759" t="s">
        <v>54</v>
      </c>
      <c r="AK2759">
        <v>4</v>
      </c>
      <c r="AL2759">
        <v>0</v>
      </c>
    </row>
    <row r="2760" spans="1:38" x14ac:dyDescent="0.25">
      <c r="A2760" t="s">
        <v>3029</v>
      </c>
      <c r="B2760" s="1">
        <v>45295</v>
      </c>
      <c r="C2760" t="s">
        <v>153</v>
      </c>
      <c r="D2760" t="s">
        <v>90</v>
      </c>
      <c r="E2760" t="s">
        <v>91</v>
      </c>
      <c r="F2760" t="s">
        <v>92</v>
      </c>
      <c r="G2760" t="s">
        <v>43</v>
      </c>
      <c r="H2760" t="s">
        <v>44</v>
      </c>
      <c r="I2760" t="s">
        <v>45</v>
      </c>
      <c r="J2760" t="s">
        <v>46</v>
      </c>
      <c r="K2760" t="s">
        <v>103</v>
      </c>
      <c r="M2760" t="s">
        <v>95</v>
      </c>
      <c r="N2760" t="s">
        <v>96</v>
      </c>
      <c r="O2760">
        <v>30</v>
      </c>
      <c r="P2760">
        <v>30</v>
      </c>
      <c r="Q2760" t="b">
        <v>0</v>
      </c>
      <c r="R2760">
        <v>1</v>
      </c>
      <c r="S2760">
        <v>0</v>
      </c>
      <c r="T2760" t="s">
        <v>73</v>
      </c>
      <c r="U2760" t="s">
        <v>74</v>
      </c>
      <c r="V2760" t="s">
        <v>52</v>
      </c>
      <c r="W2760" t="s">
        <v>53</v>
      </c>
      <c r="X2760">
        <v>18.2</v>
      </c>
      <c r="Y2760">
        <v>14.56</v>
      </c>
      <c r="Z2760">
        <v>8.5</v>
      </c>
      <c r="AA2760">
        <v>1.79</v>
      </c>
      <c r="AB2760">
        <v>10.29</v>
      </c>
      <c r="AC2760">
        <v>8.75</v>
      </c>
      <c r="AD2760">
        <v>1.54</v>
      </c>
      <c r="AE2760">
        <v>13.61</v>
      </c>
      <c r="AF2760">
        <v>0</v>
      </c>
      <c r="AG2760">
        <v>-3.32</v>
      </c>
      <c r="AH2760" t="s">
        <v>54</v>
      </c>
      <c r="AK2760">
        <v>5</v>
      </c>
      <c r="AL2760">
        <v>1</v>
      </c>
    </row>
    <row r="2761" spans="1:38" x14ac:dyDescent="0.25">
      <c r="A2761" t="s">
        <v>3030</v>
      </c>
      <c r="B2761" s="1">
        <v>45373</v>
      </c>
      <c r="C2761" t="s">
        <v>607</v>
      </c>
      <c r="D2761" t="s">
        <v>122</v>
      </c>
      <c r="E2761" t="s">
        <v>123</v>
      </c>
      <c r="F2761" t="s">
        <v>124</v>
      </c>
      <c r="G2761" t="s">
        <v>111</v>
      </c>
      <c r="H2761" t="s">
        <v>112</v>
      </c>
      <c r="I2761" t="s">
        <v>113</v>
      </c>
      <c r="J2761" t="s">
        <v>46</v>
      </c>
      <c r="K2761" t="s">
        <v>47</v>
      </c>
      <c r="M2761" t="s">
        <v>48</v>
      </c>
      <c r="N2761" t="s">
        <v>49</v>
      </c>
      <c r="O2761">
        <v>30</v>
      </c>
      <c r="P2761">
        <v>29</v>
      </c>
      <c r="Q2761" t="b">
        <v>0</v>
      </c>
      <c r="R2761">
        <v>1</v>
      </c>
      <c r="S2761">
        <v>0</v>
      </c>
      <c r="T2761" t="s">
        <v>143</v>
      </c>
      <c r="U2761" t="s">
        <v>144</v>
      </c>
      <c r="V2761" t="s">
        <v>139</v>
      </c>
      <c r="W2761" t="s">
        <v>53</v>
      </c>
      <c r="X2761">
        <v>14.8</v>
      </c>
      <c r="Y2761">
        <v>11.84</v>
      </c>
      <c r="Z2761">
        <v>7.51</v>
      </c>
      <c r="AA2761">
        <v>1.77</v>
      </c>
      <c r="AB2761">
        <v>9.2799999999999994</v>
      </c>
      <c r="AC2761">
        <v>7.42</v>
      </c>
      <c r="AD2761">
        <v>1.86</v>
      </c>
      <c r="AE2761">
        <v>11.06</v>
      </c>
      <c r="AF2761">
        <v>0</v>
      </c>
      <c r="AG2761">
        <v>-1.78</v>
      </c>
      <c r="AH2761" t="s">
        <v>54</v>
      </c>
      <c r="AK2761">
        <v>11</v>
      </c>
      <c r="AL2761">
        <v>0</v>
      </c>
    </row>
    <row r="2762" spans="1:38" x14ac:dyDescent="0.25">
      <c r="A2762" t="s">
        <v>3031</v>
      </c>
      <c r="B2762" s="1">
        <v>44932</v>
      </c>
      <c r="C2762" t="s">
        <v>286</v>
      </c>
      <c r="D2762" t="s">
        <v>40</v>
      </c>
      <c r="E2762" t="s">
        <v>41</v>
      </c>
      <c r="F2762" t="s">
        <v>42</v>
      </c>
      <c r="G2762" t="s">
        <v>57</v>
      </c>
      <c r="H2762" t="s">
        <v>58</v>
      </c>
      <c r="I2762" t="s">
        <v>59</v>
      </c>
      <c r="J2762" t="s">
        <v>46</v>
      </c>
      <c r="K2762" t="s">
        <v>60</v>
      </c>
      <c r="L2762" t="s">
        <v>61</v>
      </c>
      <c r="M2762" t="s">
        <v>48</v>
      </c>
      <c r="N2762" t="s">
        <v>49</v>
      </c>
      <c r="O2762">
        <v>30</v>
      </c>
      <c r="P2762">
        <v>29</v>
      </c>
      <c r="Q2762" t="b">
        <v>1</v>
      </c>
      <c r="R2762">
        <v>2</v>
      </c>
      <c r="S2762">
        <v>2</v>
      </c>
      <c r="T2762" t="s">
        <v>62</v>
      </c>
      <c r="U2762" t="s">
        <v>63</v>
      </c>
      <c r="V2762" t="s">
        <v>52</v>
      </c>
      <c r="W2762" t="s">
        <v>53</v>
      </c>
      <c r="X2762">
        <v>174</v>
      </c>
      <c r="Y2762">
        <v>147.9</v>
      </c>
      <c r="Z2762">
        <v>148.61000000000001</v>
      </c>
      <c r="AA2762">
        <v>1.8</v>
      </c>
      <c r="AB2762">
        <v>150.41</v>
      </c>
      <c r="AC2762">
        <v>126.35</v>
      </c>
      <c r="AD2762">
        <v>24.07</v>
      </c>
      <c r="AE2762">
        <v>140.51</v>
      </c>
      <c r="AF2762">
        <v>0</v>
      </c>
      <c r="AG2762">
        <v>9.9</v>
      </c>
      <c r="AH2762" t="s">
        <v>54</v>
      </c>
      <c r="AK2762">
        <v>5</v>
      </c>
      <c r="AL2762">
        <v>0</v>
      </c>
    </row>
    <row r="2763" spans="1:38" x14ac:dyDescent="0.25">
      <c r="A2763" t="s">
        <v>3032</v>
      </c>
      <c r="B2763" s="1">
        <v>45310</v>
      </c>
      <c r="C2763" t="s">
        <v>312</v>
      </c>
      <c r="D2763" t="s">
        <v>90</v>
      </c>
      <c r="E2763" t="s">
        <v>91</v>
      </c>
      <c r="F2763" t="s">
        <v>92</v>
      </c>
      <c r="G2763" t="s">
        <v>57</v>
      </c>
      <c r="H2763" t="s">
        <v>58</v>
      </c>
      <c r="I2763" t="s">
        <v>59</v>
      </c>
      <c r="J2763" t="s">
        <v>46</v>
      </c>
      <c r="K2763" t="s">
        <v>60</v>
      </c>
      <c r="L2763" t="s">
        <v>61</v>
      </c>
      <c r="M2763" t="s">
        <v>48</v>
      </c>
      <c r="N2763" t="s">
        <v>49</v>
      </c>
      <c r="O2763">
        <v>30</v>
      </c>
      <c r="P2763">
        <v>29</v>
      </c>
      <c r="Q2763" t="b">
        <v>1</v>
      </c>
      <c r="R2763">
        <v>2</v>
      </c>
      <c r="S2763">
        <v>2</v>
      </c>
      <c r="T2763" t="s">
        <v>99</v>
      </c>
      <c r="U2763" t="s">
        <v>100</v>
      </c>
      <c r="V2763" t="s">
        <v>52</v>
      </c>
      <c r="W2763" t="s">
        <v>53</v>
      </c>
      <c r="X2763">
        <v>174</v>
      </c>
      <c r="Y2763">
        <v>147.9</v>
      </c>
      <c r="Z2763">
        <v>144.05000000000001</v>
      </c>
      <c r="AA2763">
        <v>1.78</v>
      </c>
      <c r="AB2763">
        <v>145.83000000000001</v>
      </c>
      <c r="AC2763">
        <v>128.33000000000001</v>
      </c>
      <c r="AD2763">
        <v>17.5</v>
      </c>
      <c r="AE2763">
        <v>138.12</v>
      </c>
      <c r="AF2763">
        <v>0</v>
      </c>
      <c r="AG2763">
        <v>7.71</v>
      </c>
      <c r="AH2763" t="s">
        <v>54</v>
      </c>
      <c r="AK2763">
        <v>10</v>
      </c>
      <c r="AL2763">
        <v>0</v>
      </c>
    </row>
    <row r="2764" spans="1:38" x14ac:dyDescent="0.25">
      <c r="A2764" t="s">
        <v>3033</v>
      </c>
      <c r="B2764" s="1">
        <v>45255</v>
      </c>
      <c r="C2764" t="s">
        <v>410</v>
      </c>
      <c r="D2764" t="s">
        <v>77</v>
      </c>
      <c r="E2764" t="s">
        <v>78</v>
      </c>
      <c r="F2764" t="s">
        <v>79</v>
      </c>
      <c r="G2764" t="s">
        <v>43</v>
      </c>
      <c r="H2764" t="s">
        <v>44</v>
      </c>
      <c r="I2764" t="s">
        <v>45</v>
      </c>
      <c r="J2764" t="s">
        <v>46</v>
      </c>
      <c r="K2764" t="s">
        <v>83</v>
      </c>
      <c r="M2764" t="s">
        <v>84</v>
      </c>
      <c r="N2764" t="s">
        <v>85</v>
      </c>
      <c r="O2764">
        <v>90</v>
      </c>
      <c r="P2764">
        <v>85</v>
      </c>
      <c r="Q2764" t="b">
        <v>0</v>
      </c>
      <c r="R2764">
        <v>1</v>
      </c>
      <c r="S2764">
        <v>2</v>
      </c>
      <c r="T2764" t="s">
        <v>73</v>
      </c>
      <c r="U2764" t="s">
        <v>74</v>
      </c>
      <c r="V2764" t="s">
        <v>52</v>
      </c>
      <c r="W2764" t="s">
        <v>53</v>
      </c>
      <c r="X2764">
        <v>7.2</v>
      </c>
      <c r="Y2764">
        <v>5.76</v>
      </c>
      <c r="Z2764">
        <v>13.38</v>
      </c>
      <c r="AA2764">
        <v>1.79</v>
      </c>
      <c r="AB2764">
        <v>15.17</v>
      </c>
      <c r="AC2764">
        <v>12.89</v>
      </c>
      <c r="AD2764">
        <v>2.2799999999999998</v>
      </c>
      <c r="AE2764">
        <v>15.59</v>
      </c>
      <c r="AF2764">
        <v>0</v>
      </c>
      <c r="AG2764">
        <v>-0.42</v>
      </c>
      <c r="AH2764" t="s">
        <v>210</v>
      </c>
      <c r="AK2764">
        <v>5</v>
      </c>
      <c r="AL2764">
        <v>0</v>
      </c>
    </row>
    <row r="2765" spans="1:38" x14ac:dyDescent="0.25">
      <c r="A2765" t="s">
        <v>3034</v>
      </c>
      <c r="B2765" s="1">
        <v>45339</v>
      </c>
      <c r="C2765" t="s">
        <v>142</v>
      </c>
      <c r="D2765" t="s">
        <v>77</v>
      </c>
      <c r="E2765" t="s">
        <v>78</v>
      </c>
      <c r="F2765" t="s">
        <v>79</v>
      </c>
      <c r="G2765" t="s">
        <v>57</v>
      </c>
      <c r="H2765" t="s">
        <v>58</v>
      </c>
      <c r="I2765" t="s">
        <v>59</v>
      </c>
      <c r="J2765" t="s">
        <v>46</v>
      </c>
      <c r="K2765" t="s">
        <v>93</v>
      </c>
      <c r="L2765" t="s">
        <v>94</v>
      </c>
      <c r="M2765" t="s">
        <v>95</v>
      </c>
      <c r="N2765" t="s">
        <v>96</v>
      </c>
      <c r="O2765">
        <v>30</v>
      </c>
      <c r="P2765">
        <v>30</v>
      </c>
      <c r="Q2765" t="b">
        <v>1</v>
      </c>
      <c r="R2765">
        <v>2</v>
      </c>
      <c r="S2765">
        <v>0</v>
      </c>
      <c r="T2765" t="s">
        <v>99</v>
      </c>
      <c r="U2765" t="s">
        <v>100</v>
      </c>
      <c r="V2765" t="s">
        <v>52</v>
      </c>
      <c r="W2765" t="s">
        <v>53</v>
      </c>
      <c r="X2765">
        <v>185.4</v>
      </c>
      <c r="Y2765">
        <v>157.59</v>
      </c>
      <c r="Z2765">
        <v>152.46</v>
      </c>
      <c r="AA2765">
        <v>1.78</v>
      </c>
      <c r="AB2765">
        <v>154.24</v>
      </c>
      <c r="AC2765">
        <v>135.72999999999999</v>
      </c>
      <c r="AD2765">
        <v>18.510000000000002</v>
      </c>
      <c r="AE2765">
        <v>149.32</v>
      </c>
      <c r="AF2765">
        <v>0</v>
      </c>
      <c r="AG2765">
        <v>4.92</v>
      </c>
      <c r="AH2765" t="s">
        <v>54</v>
      </c>
      <c r="AK2765">
        <v>5</v>
      </c>
      <c r="AL2765">
        <v>0</v>
      </c>
    </row>
    <row r="2766" spans="1:38" x14ac:dyDescent="0.25">
      <c r="A2766" t="s">
        <v>3035</v>
      </c>
      <c r="B2766" s="1">
        <v>45535</v>
      </c>
      <c r="C2766" t="s">
        <v>39</v>
      </c>
      <c r="D2766" t="s">
        <v>122</v>
      </c>
      <c r="E2766" t="s">
        <v>123</v>
      </c>
      <c r="F2766" t="s">
        <v>124</v>
      </c>
      <c r="G2766" t="s">
        <v>57</v>
      </c>
      <c r="H2766" t="s">
        <v>58</v>
      </c>
      <c r="I2766" t="s">
        <v>59</v>
      </c>
      <c r="J2766" t="s">
        <v>46</v>
      </c>
      <c r="K2766" t="s">
        <v>103</v>
      </c>
      <c r="M2766" t="s">
        <v>95</v>
      </c>
      <c r="N2766" t="s">
        <v>96</v>
      </c>
      <c r="O2766">
        <v>30</v>
      </c>
      <c r="P2766">
        <v>29</v>
      </c>
      <c r="Q2766" t="b">
        <v>0</v>
      </c>
      <c r="R2766">
        <v>1</v>
      </c>
      <c r="S2766">
        <v>0</v>
      </c>
      <c r="T2766" t="s">
        <v>99</v>
      </c>
      <c r="U2766" t="s">
        <v>100</v>
      </c>
      <c r="V2766" t="s">
        <v>52</v>
      </c>
      <c r="W2766" t="s">
        <v>53</v>
      </c>
      <c r="X2766">
        <v>18.2</v>
      </c>
      <c r="Y2766">
        <v>14.56</v>
      </c>
      <c r="Z2766">
        <v>8.93</v>
      </c>
      <c r="AA2766">
        <v>1.78</v>
      </c>
      <c r="AB2766">
        <v>10.71</v>
      </c>
      <c r="AC2766">
        <v>9.43</v>
      </c>
      <c r="AD2766">
        <v>1.29</v>
      </c>
      <c r="AE2766">
        <v>13.38</v>
      </c>
      <c r="AF2766">
        <v>0</v>
      </c>
      <c r="AG2766">
        <v>-2.67</v>
      </c>
      <c r="AH2766" t="s">
        <v>54</v>
      </c>
      <c r="AK2766">
        <v>8</v>
      </c>
      <c r="AL2766">
        <v>0</v>
      </c>
    </row>
    <row r="2767" spans="1:38" x14ac:dyDescent="0.25">
      <c r="A2767" t="s">
        <v>3036</v>
      </c>
      <c r="B2767" s="1">
        <v>45265</v>
      </c>
      <c r="C2767" t="s">
        <v>569</v>
      </c>
      <c r="D2767" t="s">
        <v>122</v>
      </c>
      <c r="E2767" t="s">
        <v>123</v>
      </c>
      <c r="F2767" t="s">
        <v>124</v>
      </c>
      <c r="G2767" t="s">
        <v>43</v>
      </c>
      <c r="H2767" t="s">
        <v>44</v>
      </c>
      <c r="I2767" t="s">
        <v>45</v>
      </c>
      <c r="J2767" t="s">
        <v>46</v>
      </c>
      <c r="K2767" t="s">
        <v>69</v>
      </c>
      <c r="L2767" t="s">
        <v>70</v>
      </c>
      <c r="M2767" t="s">
        <v>71</v>
      </c>
      <c r="N2767" t="s">
        <v>72</v>
      </c>
      <c r="O2767">
        <v>30</v>
      </c>
      <c r="P2767">
        <v>29</v>
      </c>
      <c r="Q2767" t="b">
        <v>1</v>
      </c>
      <c r="R2767">
        <v>3</v>
      </c>
      <c r="S2767">
        <v>0</v>
      </c>
      <c r="T2767" t="s">
        <v>143</v>
      </c>
      <c r="U2767" t="s">
        <v>144</v>
      </c>
      <c r="V2767" t="s">
        <v>139</v>
      </c>
      <c r="W2767" t="s">
        <v>53</v>
      </c>
      <c r="X2767">
        <v>384</v>
      </c>
      <c r="Y2767">
        <v>326.39999999999998</v>
      </c>
      <c r="Z2767">
        <v>325.63</v>
      </c>
      <c r="AA2767">
        <v>1.77</v>
      </c>
      <c r="AB2767">
        <v>327.39999999999998</v>
      </c>
      <c r="AC2767">
        <v>261.92</v>
      </c>
      <c r="AD2767">
        <v>65.48</v>
      </c>
      <c r="AE2767">
        <v>295.35000000000002</v>
      </c>
      <c r="AF2767">
        <v>20.37</v>
      </c>
      <c r="AG2767">
        <v>11.67</v>
      </c>
      <c r="AH2767" t="s">
        <v>210</v>
      </c>
      <c r="AK2767">
        <v>9</v>
      </c>
      <c r="AL2767">
        <v>0</v>
      </c>
    </row>
    <row r="2768" spans="1:38" x14ac:dyDescent="0.25">
      <c r="A2768" t="s">
        <v>3037</v>
      </c>
      <c r="B2768" s="1">
        <v>45441</v>
      </c>
      <c r="C2768" t="s">
        <v>438</v>
      </c>
      <c r="D2768" t="s">
        <v>40</v>
      </c>
      <c r="E2768" t="s">
        <v>41</v>
      </c>
      <c r="F2768" t="s">
        <v>42</v>
      </c>
      <c r="G2768" t="s">
        <v>57</v>
      </c>
      <c r="H2768" t="s">
        <v>58</v>
      </c>
      <c r="I2768" t="s">
        <v>59</v>
      </c>
      <c r="J2768" t="s">
        <v>46</v>
      </c>
      <c r="K2768" t="s">
        <v>103</v>
      </c>
      <c r="M2768" t="s">
        <v>95</v>
      </c>
      <c r="N2768" t="s">
        <v>96</v>
      </c>
      <c r="O2768">
        <v>30</v>
      </c>
      <c r="P2768">
        <v>29</v>
      </c>
      <c r="Q2768" t="b">
        <v>0</v>
      </c>
      <c r="R2768">
        <v>1</v>
      </c>
      <c r="S2768">
        <v>0</v>
      </c>
      <c r="T2768" t="s">
        <v>143</v>
      </c>
      <c r="U2768" t="s">
        <v>144</v>
      </c>
      <c r="V2768" t="s">
        <v>139</v>
      </c>
      <c r="W2768" t="s">
        <v>53</v>
      </c>
      <c r="X2768">
        <v>18.2</v>
      </c>
      <c r="Y2768">
        <v>14.56</v>
      </c>
      <c r="Z2768">
        <v>9.26</v>
      </c>
      <c r="AA2768">
        <v>1.77</v>
      </c>
      <c r="AB2768">
        <v>11.03</v>
      </c>
      <c r="AC2768">
        <v>8.83</v>
      </c>
      <c r="AD2768">
        <v>2.21</v>
      </c>
      <c r="AE2768">
        <v>13.05</v>
      </c>
      <c r="AF2768">
        <v>0</v>
      </c>
      <c r="AG2768">
        <v>-2.02</v>
      </c>
      <c r="AH2768" t="s">
        <v>54</v>
      </c>
      <c r="AK2768">
        <v>3</v>
      </c>
      <c r="AL2768">
        <v>0</v>
      </c>
    </row>
    <row r="2769" spans="1:38" x14ac:dyDescent="0.25">
      <c r="A2769" t="s">
        <v>3038</v>
      </c>
      <c r="B2769" s="1">
        <v>45541</v>
      </c>
      <c r="C2769" t="s">
        <v>507</v>
      </c>
      <c r="D2769" t="s">
        <v>90</v>
      </c>
      <c r="E2769" t="s">
        <v>91</v>
      </c>
      <c r="F2769" t="s">
        <v>92</v>
      </c>
      <c r="G2769" t="s">
        <v>80</v>
      </c>
      <c r="H2769" t="s">
        <v>81</v>
      </c>
      <c r="I2769" t="s">
        <v>82</v>
      </c>
      <c r="J2769" t="s">
        <v>46</v>
      </c>
      <c r="K2769" t="s">
        <v>196</v>
      </c>
      <c r="M2769" t="s">
        <v>197</v>
      </c>
      <c r="N2769" t="s">
        <v>198</v>
      </c>
      <c r="O2769">
        <v>90</v>
      </c>
      <c r="P2769">
        <v>89</v>
      </c>
      <c r="Q2769" t="b">
        <v>0</v>
      </c>
      <c r="R2769">
        <v>1</v>
      </c>
      <c r="S2769">
        <v>1</v>
      </c>
      <c r="T2769" t="s">
        <v>73</v>
      </c>
      <c r="U2769" t="s">
        <v>74</v>
      </c>
      <c r="V2769" t="s">
        <v>52</v>
      </c>
      <c r="W2769" t="s">
        <v>53</v>
      </c>
      <c r="X2769">
        <v>12.4</v>
      </c>
      <c r="Y2769">
        <v>9.92</v>
      </c>
      <c r="Z2769">
        <v>6.25</v>
      </c>
      <c r="AA2769">
        <v>1.79</v>
      </c>
      <c r="AB2769">
        <v>8.0399999999999991</v>
      </c>
      <c r="AC2769">
        <v>6.83</v>
      </c>
      <c r="AD2769">
        <v>1.21</v>
      </c>
      <c r="AE2769">
        <v>9.3000000000000007</v>
      </c>
      <c r="AF2769">
        <v>0</v>
      </c>
      <c r="AG2769">
        <v>-1.26</v>
      </c>
      <c r="AH2769" t="s">
        <v>54</v>
      </c>
      <c r="AK2769">
        <v>7</v>
      </c>
      <c r="AL2769">
        <v>0</v>
      </c>
    </row>
    <row r="2770" spans="1:38" x14ac:dyDescent="0.25">
      <c r="A2770" t="s">
        <v>3039</v>
      </c>
      <c r="B2770" s="1">
        <v>45290</v>
      </c>
      <c r="C2770" t="s">
        <v>65</v>
      </c>
      <c r="D2770" t="s">
        <v>77</v>
      </c>
      <c r="E2770" t="s">
        <v>78</v>
      </c>
      <c r="F2770" t="s">
        <v>79</v>
      </c>
      <c r="G2770" t="s">
        <v>111</v>
      </c>
      <c r="H2770" t="s">
        <v>112</v>
      </c>
      <c r="I2770" t="s">
        <v>113</v>
      </c>
      <c r="J2770" t="s">
        <v>46</v>
      </c>
      <c r="K2770" t="s">
        <v>47</v>
      </c>
      <c r="M2770" t="s">
        <v>48</v>
      </c>
      <c r="N2770" t="s">
        <v>49</v>
      </c>
      <c r="O2770">
        <v>30</v>
      </c>
      <c r="P2770">
        <v>28</v>
      </c>
      <c r="Q2770" t="b">
        <v>0</v>
      </c>
      <c r="R2770">
        <v>1</v>
      </c>
      <c r="S2770">
        <v>0</v>
      </c>
      <c r="T2770" t="s">
        <v>73</v>
      </c>
      <c r="U2770" t="s">
        <v>74</v>
      </c>
      <c r="V2770" t="s">
        <v>52</v>
      </c>
      <c r="W2770" t="s">
        <v>53</v>
      </c>
      <c r="X2770">
        <v>14.8</v>
      </c>
      <c r="Y2770">
        <v>11.84</v>
      </c>
      <c r="Z2770">
        <v>7.21</v>
      </c>
      <c r="AA2770">
        <v>1.79</v>
      </c>
      <c r="AB2770">
        <v>9</v>
      </c>
      <c r="AC2770">
        <v>7.65</v>
      </c>
      <c r="AD2770">
        <v>1.35</v>
      </c>
      <c r="AE2770">
        <v>11.45</v>
      </c>
      <c r="AF2770">
        <v>0</v>
      </c>
      <c r="AG2770">
        <v>-2.4500000000000002</v>
      </c>
      <c r="AH2770" t="s">
        <v>54</v>
      </c>
      <c r="AK2770">
        <v>5</v>
      </c>
      <c r="AL2770">
        <v>0</v>
      </c>
    </row>
    <row r="2771" spans="1:38" x14ac:dyDescent="0.25">
      <c r="A2771" t="s">
        <v>3040</v>
      </c>
      <c r="B2771" s="1">
        <v>45164</v>
      </c>
      <c r="C2771" t="s">
        <v>304</v>
      </c>
      <c r="D2771" t="s">
        <v>122</v>
      </c>
      <c r="E2771" t="s">
        <v>123</v>
      </c>
      <c r="F2771" t="s">
        <v>124</v>
      </c>
      <c r="G2771" t="s">
        <v>43</v>
      </c>
      <c r="H2771" t="s">
        <v>44</v>
      </c>
      <c r="I2771" t="s">
        <v>45</v>
      </c>
      <c r="J2771" t="s">
        <v>46</v>
      </c>
      <c r="K2771" t="s">
        <v>47</v>
      </c>
      <c r="M2771" t="s">
        <v>48</v>
      </c>
      <c r="N2771" t="s">
        <v>49</v>
      </c>
      <c r="O2771">
        <v>30</v>
      </c>
      <c r="P2771">
        <v>29</v>
      </c>
      <c r="Q2771" t="b">
        <v>0</v>
      </c>
      <c r="R2771">
        <v>1</v>
      </c>
      <c r="S2771">
        <v>0</v>
      </c>
      <c r="T2771" t="s">
        <v>50</v>
      </c>
      <c r="U2771" t="s">
        <v>51</v>
      </c>
      <c r="V2771" t="s">
        <v>52</v>
      </c>
      <c r="W2771" t="s">
        <v>53</v>
      </c>
      <c r="X2771">
        <v>14.8</v>
      </c>
      <c r="Y2771">
        <v>11.84</v>
      </c>
      <c r="Z2771">
        <v>8.33</v>
      </c>
      <c r="AA2771">
        <v>1.78</v>
      </c>
      <c r="AB2771">
        <v>10.11</v>
      </c>
      <c r="AC2771">
        <v>8.8000000000000007</v>
      </c>
      <c r="AD2771">
        <v>1.31</v>
      </c>
      <c r="AE2771">
        <v>11.11</v>
      </c>
      <c r="AF2771">
        <v>0</v>
      </c>
      <c r="AG2771">
        <v>-1</v>
      </c>
      <c r="AH2771" t="s">
        <v>54</v>
      </c>
      <c r="AK2771">
        <v>11</v>
      </c>
      <c r="AL2771">
        <v>0</v>
      </c>
    </row>
    <row r="2772" spans="1:38" x14ac:dyDescent="0.25">
      <c r="A2772" t="s">
        <v>3041</v>
      </c>
      <c r="B2772" s="1">
        <v>45046</v>
      </c>
      <c r="C2772" t="s">
        <v>507</v>
      </c>
      <c r="D2772" t="s">
        <v>122</v>
      </c>
      <c r="E2772" t="s">
        <v>123</v>
      </c>
      <c r="F2772" t="s">
        <v>124</v>
      </c>
      <c r="G2772" t="s">
        <v>43</v>
      </c>
      <c r="H2772" t="s">
        <v>44</v>
      </c>
      <c r="I2772" t="s">
        <v>45</v>
      </c>
      <c r="J2772" t="s">
        <v>46</v>
      </c>
      <c r="K2772" t="s">
        <v>83</v>
      </c>
      <c r="M2772" t="s">
        <v>84</v>
      </c>
      <c r="N2772" t="s">
        <v>85</v>
      </c>
      <c r="O2772">
        <v>30</v>
      </c>
      <c r="P2772">
        <v>31</v>
      </c>
      <c r="Q2772" t="b">
        <v>0</v>
      </c>
      <c r="R2772">
        <v>1</v>
      </c>
      <c r="S2772">
        <v>0</v>
      </c>
      <c r="T2772" t="s">
        <v>137</v>
      </c>
      <c r="U2772" t="s">
        <v>138</v>
      </c>
      <c r="V2772" t="s">
        <v>139</v>
      </c>
      <c r="W2772" t="s">
        <v>140</v>
      </c>
      <c r="X2772">
        <v>7.2</v>
      </c>
      <c r="Y2772">
        <v>5.76</v>
      </c>
      <c r="Z2772">
        <v>5.47</v>
      </c>
      <c r="AA2772">
        <v>0.03</v>
      </c>
      <c r="AB2772">
        <v>5.5</v>
      </c>
      <c r="AC2772">
        <v>3.96</v>
      </c>
      <c r="AD2772">
        <v>1.54</v>
      </c>
      <c r="AE2772">
        <v>5.39</v>
      </c>
      <c r="AF2772">
        <v>0</v>
      </c>
      <c r="AG2772">
        <v>0.11</v>
      </c>
      <c r="AH2772" t="s">
        <v>54</v>
      </c>
      <c r="AK2772">
        <v>9</v>
      </c>
      <c r="AL2772">
        <v>0</v>
      </c>
    </row>
    <row r="2773" spans="1:38" x14ac:dyDescent="0.25">
      <c r="A2773" t="s">
        <v>3042</v>
      </c>
      <c r="B2773" s="1">
        <v>45274</v>
      </c>
      <c r="C2773" t="s">
        <v>426</v>
      </c>
      <c r="D2773" t="s">
        <v>40</v>
      </c>
      <c r="E2773" t="s">
        <v>41</v>
      </c>
      <c r="F2773" t="s">
        <v>42</v>
      </c>
      <c r="G2773" t="s">
        <v>43</v>
      </c>
      <c r="H2773" t="s">
        <v>44</v>
      </c>
      <c r="I2773" t="s">
        <v>45</v>
      </c>
      <c r="J2773" t="s">
        <v>46</v>
      </c>
      <c r="K2773" t="s">
        <v>103</v>
      </c>
      <c r="M2773" t="s">
        <v>95</v>
      </c>
      <c r="N2773" t="s">
        <v>96</v>
      </c>
      <c r="O2773">
        <v>30</v>
      </c>
      <c r="P2773">
        <v>28</v>
      </c>
      <c r="Q2773" t="b">
        <v>0</v>
      </c>
      <c r="R2773">
        <v>1</v>
      </c>
      <c r="S2773">
        <v>0</v>
      </c>
      <c r="T2773" t="s">
        <v>99</v>
      </c>
      <c r="U2773" t="s">
        <v>100</v>
      </c>
      <c r="V2773" t="s">
        <v>52</v>
      </c>
      <c r="W2773" t="s">
        <v>53</v>
      </c>
      <c r="X2773">
        <v>18.2</v>
      </c>
      <c r="Y2773">
        <v>14.56</v>
      </c>
      <c r="Z2773">
        <v>9.77</v>
      </c>
      <c r="AA2773">
        <v>1.78</v>
      </c>
      <c r="AB2773">
        <v>11.55</v>
      </c>
      <c r="AC2773">
        <v>10.16</v>
      </c>
      <c r="AD2773">
        <v>1.39</v>
      </c>
      <c r="AE2773">
        <v>13.12</v>
      </c>
      <c r="AF2773">
        <v>0</v>
      </c>
      <c r="AG2773">
        <v>-1.58</v>
      </c>
      <c r="AH2773" t="s">
        <v>54</v>
      </c>
      <c r="AK2773">
        <v>8</v>
      </c>
      <c r="AL2773">
        <v>0</v>
      </c>
    </row>
    <row r="2774" spans="1:38" x14ac:dyDescent="0.25">
      <c r="A2774" t="s">
        <v>3043</v>
      </c>
      <c r="B2774" s="1">
        <v>45010</v>
      </c>
      <c r="C2774" t="s">
        <v>745</v>
      </c>
      <c r="D2774" t="s">
        <v>66</v>
      </c>
      <c r="E2774" t="s">
        <v>67</v>
      </c>
      <c r="F2774" t="s">
        <v>68</v>
      </c>
      <c r="G2774" t="s">
        <v>111</v>
      </c>
      <c r="H2774" t="s">
        <v>112</v>
      </c>
      <c r="I2774" t="s">
        <v>113</v>
      </c>
      <c r="J2774" t="s">
        <v>46</v>
      </c>
      <c r="K2774" t="s">
        <v>69</v>
      </c>
      <c r="L2774" t="s">
        <v>70</v>
      </c>
      <c r="M2774" t="s">
        <v>71</v>
      </c>
      <c r="N2774" t="s">
        <v>72</v>
      </c>
      <c r="O2774">
        <v>30</v>
      </c>
      <c r="P2774">
        <v>29</v>
      </c>
      <c r="Q2774" t="b">
        <v>1</v>
      </c>
      <c r="R2774">
        <v>3</v>
      </c>
      <c r="S2774">
        <v>0</v>
      </c>
      <c r="T2774" t="s">
        <v>137</v>
      </c>
      <c r="U2774" t="s">
        <v>138</v>
      </c>
      <c r="V2774" t="s">
        <v>139</v>
      </c>
      <c r="W2774" t="s">
        <v>140</v>
      </c>
      <c r="X2774">
        <v>384</v>
      </c>
      <c r="Y2774">
        <v>326.39999999999998</v>
      </c>
      <c r="Z2774">
        <v>310.08</v>
      </c>
      <c r="AA2774">
        <v>1.55</v>
      </c>
      <c r="AB2774">
        <v>311.63</v>
      </c>
      <c r="AC2774">
        <v>224.37</v>
      </c>
      <c r="AD2774">
        <v>87.26</v>
      </c>
      <c r="AE2774">
        <v>311.69</v>
      </c>
      <c r="AF2774">
        <v>0</v>
      </c>
      <c r="AG2774">
        <v>-0.06</v>
      </c>
      <c r="AH2774" t="s">
        <v>54</v>
      </c>
      <c r="AK2774">
        <v>8</v>
      </c>
      <c r="AL2774">
        <v>0</v>
      </c>
    </row>
    <row r="2775" spans="1:38" x14ac:dyDescent="0.25">
      <c r="A2775" t="s">
        <v>3044</v>
      </c>
      <c r="B2775" s="1">
        <v>44988</v>
      </c>
      <c r="C2775" t="s">
        <v>238</v>
      </c>
      <c r="D2775" t="s">
        <v>90</v>
      </c>
      <c r="E2775" t="s">
        <v>91</v>
      </c>
      <c r="F2775" t="s">
        <v>92</v>
      </c>
      <c r="G2775" t="s">
        <v>111</v>
      </c>
      <c r="H2775" t="s">
        <v>112</v>
      </c>
      <c r="I2775" t="s">
        <v>113</v>
      </c>
      <c r="J2775" t="s">
        <v>46</v>
      </c>
      <c r="K2775" t="s">
        <v>163</v>
      </c>
      <c r="L2775" t="s">
        <v>164</v>
      </c>
      <c r="M2775" t="s">
        <v>165</v>
      </c>
      <c r="N2775" t="s">
        <v>157</v>
      </c>
      <c r="O2775">
        <v>30</v>
      </c>
      <c r="P2775">
        <v>28</v>
      </c>
      <c r="Q2775" t="b">
        <v>1</v>
      </c>
      <c r="R2775">
        <v>4</v>
      </c>
      <c r="S2775">
        <v>0</v>
      </c>
      <c r="T2775" t="s">
        <v>143</v>
      </c>
      <c r="U2775" t="s">
        <v>144</v>
      </c>
      <c r="V2775" t="s">
        <v>139</v>
      </c>
      <c r="W2775" t="s">
        <v>53</v>
      </c>
      <c r="X2775">
        <v>936</v>
      </c>
      <c r="Y2775">
        <v>795.6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 t="s">
        <v>129</v>
      </c>
      <c r="AI2775">
        <v>70</v>
      </c>
      <c r="AJ2775" t="s">
        <v>341</v>
      </c>
      <c r="AK2775">
        <v>5</v>
      </c>
      <c r="AL2775">
        <v>0</v>
      </c>
    </row>
    <row r="2776" spans="1:38" x14ac:dyDescent="0.25">
      <c r="A2776" t="s">
        <v>3045</v>
      </c>
      <c r="B2776" s="1">
        <v>45156</v>
      </c>
      <c r="C2776" t="s">
        <v>258</v>
      </c>
      <c r="D2776" t="s">
        <v>66</v>
      </c>
      <c r="E2776" t="s">
        <v>67</v>
      </c>
      <c r="F2776" t="s">
        <v>68</v>
      </c>
      <c r="G2776" t="s">
        <v>111</v>
      </c>
      <c r="H2776" t="s">
        <v>112</v>
      </c>
      <c r="I2776" t="s">
        <v>113</v>
      </c>
      <c r="J2776" t="s">
        <v>46</v>
      </c>
      <c r="K2776" t="s">
        <v>196</v>
      </c>
      <c r="M2776" t="s">
        <v>197</v>
      </c>
      <c r="N2776" t="s">
        <v>198</v>
      </c>
      <c r="O2776">
        <v>90</v>
      </c>
      <c r="P2776">
        <v>93</v>
      </c>
      <c r="Q2776" t="b">
        <v>0</v>
      </c>
      <c r="R2776">
        <v>1</v>
      </c>
      <c r="S2776">
        <v>1</v>
      </c>
      <c r="T2776" t="s">
        <v>73</v>
      </c>
      <c r="U2776" t="s">
        <v>74</v>
      </c>
      <c r="V2776" t="s">
        <v>52</v>
      </c>
      <c r="W2776" t="s">
        <v>53</v>
      </c>
      <c r="X2776">
        <v>12.4</v>
      </c>
      <c r="Y2776">
        <v>9.92</v>
      </c>
      <c r="Z2776">
        <v>7.75</v>
      </c>
      <c r="AA2776">
        <v>1.79</v>
      </c>
      <c r="AB2776">
        <v>9.5399999999999991</v>
      </c>
      <c r="AC2776">
        <v>8.11</v>
      </c>
      <c r="AD2776">
        <v>1.43</v>
      </c>
      <c r="AE2776">
        <v>8.99</v>
      </c>
      <c r="AF2776">
        <v>0</v>
      </c>
      <c r="AG2776">
        <v>0.55000000000000004</v>
      </c>
      <c r="AH2776" t="s">
        <v>54</v>
      </c>
      <c r="AK2776">
        <v>2</v>
      </c>
      <c r="AL2776">
        <v>1</v>
      </c>
    </row>
    <row r="2777" spans="1:38" x14ac:dyDescent="0.25">
      <c r="A2777" t="s">
        <v>3046</v>
      </c>
      <c r="B2777" s="1">
        <v>45271</v>
      </c>
      <c r="C2777" t="s">
        <v>126</v>
      </c>
      <c r="D2777" t="s">
        <v>122</v>
      </c>
      <c r="E2777" t="s">
        <v>123</v>
      </c>
      <c r="F2777" t="s">
        <v>124</v>
      </c>
      <c r="G2777" t="s">
        <v>111</v>
      </c>
      <c r="H2777" t="s">
        <v>112</v>
      </c>
      <c r="I2777" t="s">
        <v>113</v>
      </c>
      <c r="J2777" t="s">
        <v>46</v>
      </c>
      <c r="K2777" t="s">
        <v>175</v>
      </c>
      <c r="L2777" t="s">
        <v>176</v>
      </c>
      <c r="M2777" t="s">
        <v>177</v>
      </c>
      <c r="N2777" t="s">
        <v>157</v>
      </c>
      <c r="O2777">
        <v>30</v>
      </c>
      <c r="P2777">
        <v>30</v>
      </c>
      <c r="Q2777" t="b">
        <v>1</v>
      </c>
      <c r="R2777">
        <v>4</v>
      </c>
      <c r="S2777">
        <v>0</v>
      </c>
      <c r="T2777" t="s">
        <v>137</v>
      </c>
      <c r="U2777" t="s">
        <v>138</v>
      </c>
      <c r="V2777" t="s">
        <v>139</v>
      </c>
      <c r="W2777" t="s">
        <v>140</v>
      </c>
      <c r="X2777">
        <v>612</v>
      </c>
      <c r="Y2777">
        <v>520.20000000000005</v>
      </c>
      <c r="Z2777">
        <v>494.19</v>
      </c>
      <c r="AA2777">
        <v>2.4700000000000002</v>
      </c>
      <c r="AB2777">
        <v>496.66</v>
      </c>
      <c r="AC2777">
        <v>357.6</v>
      </c>
      <c r="AD2777">
        <v>139.07</v>
      </c>
      <c r="AE2777">
        <v>494.83</v>
      </c>
      <c r="AF2777">
        <v>0</v>
      </c>
      <c r="AG2777">
        <v>1.83</v>
      </c>
      <c r="AH2777" t="s">
        <v>54</v>
      </c>
      <c r="AK2777">
        <v>9</v>
      </c>
      <c r="AL2777">
        <v>0</v>
      </c>
    </row>
    <row r="2778" spans="1:38" x14ac:dyDescent="0.25">
      <c r="A2778" t="s">
        <v>3047</v>
      </c>
      <c r="B2778" s="1">
        <v>45117</v>
      </c>
      <c r="C2778" t="s">
        <v>438</v>
      </c>
      <c r="D2778" t="s">
        <v>66</v>
      </c>
      <c r="E2778" t="s">
        <v>67</v>
      </c>
      <c r="F2778" t="s">
        <v>68</v>
      </c>
      <c r="G2778" t="s">
        <v>80</v>
      </c>
      <c r="H2778" t="s">
        <v>81</v>
      </c>
      <c r="I2778" t="s">
        <v>82</v>
      </c>
      <c r="J2778" t="s">
        <v>46</v>
      </c>
      <c r="K2778" t="s">
        <v>93</v>
      </c>
      <c r="L2778" t="s">
        <v>94</v>
      </c>
      <c r="M2778" t="s">
        <v>95</v>
      </c>
      <c r="N2778" t="s">
        <v>96</v>
      </c>
      <c r="O2778">
        <v>30</v>
      </c>
      <c r="P2778">
        <v>30</v>
      </c>
      <c r="Q2778" t="b">
        <v>1</v>
      </c>
      <c r="R2778">
        <v>2</v>
      </c>
      <c r="S2778">
        <v>1</v>
      </c>
      <c r="T2778" t="s">
        <v>73</v>
      </c>
      <c r="U2778" t="s">
        <v>74</v>
      </c>
      <c r="V2778" t="s">
        <v>52</v>
      </c>
      <c r="W2778" t="s">
        <v>53</v>
      </c>
      <c r="X2778">
        <v>185.4</v>
      </c>
      <c r="Y2778">
        <v>157.59</v>
      </c>
      <c r="Z2778">
        <v>156.44999999999999</v>
      </c>
      <c r="AA2778">
        <v>1.79</v>
      </c>
      <c r="AB2778">
        <v>158.24</v>
      </c>
      <c r="AC2778">
        <v>134.51</v>
      </c>
      <c r="AD2778">
        <v>23.74</v>
      </c>
      <c r="AE2778">
        <v>138.68</v>
      </c>
      <c r="AF2778">
        <v>0</v>
      </c>
      <c r="AG2778">
        <v>19.559999999999999</v>
      </c>
      <c r="AH2778" t="s">
        <v>54</v>
      </c>
      <c r="AK2778">
        <v>7</v>
      </c>
      <c r="AL2778">
        <v>0</v>
      </c>
    </row>
    <row r="2779" spans="1:38" x14ac:dyDescent="0.25">
      <c r="A2779" t="s">
        <v>3048</v>
      </c>
      <c r="B2779" s="1">
        <v>45403</v>
      </c>
      <c r="C2779" t="s">
        <v>253</v>
      </c>
      <c r="D2779" t="s">
        <v>40</v>
      </c>
      <c r="E2779" t="s">
        <v>41</v>
      </c>
      <c r="F2779" t="s">
        <v>42</v>
      </c>
      <c r="G2779" t="s">
        <v>57</v>
      </c>
      <c r="H2779" t="s">
        <v>58</v>
      </c>
      <c r="I2779" t="s">
        <v>59</v>
      </c>
      <c r="J2779" t="s">
        <v>46</v>
      </c>
      <c r="K2779" t="s">
        <v>180</v>
      </c>
      <c r="M2779" t="s">
        <v>181</v>
      </c>
      <c r="N2779" t="s">
        <v>182</v>
      </c>
      <c r="O2779">
        <v>30</v>
      </c>
      <c r="P2779">
        <v>29</v>
      </c>
      <c r="Q2779" t="b">
        <v>0</v>
      </c>
      <c r="R2779">
        <v>1</v>
      </c>
      <c r="S2779">
        <v>0</v>
      </c>
      <c r="T2779" t="s">
        <v>50</v>
      </c>
      <c r="U2779" t="s">
        <v>51</v>
      </c>
      <c r="V2779" t="s">
        <v>52</v>
      </c>
      <c r="W2779" t="s">
        <v>53</v>
      </c>
      <c r="X2779">
        <v>6.9</v>
      </c>
      <c r="Y2779">
        <v>5.52</v>
      </c>
      <c r="Z2779">
        <v>3.1</v>
      </c>
      <c r="AA2779">
        <v>1.78</v>
      </c>
      <c r="AB2779">
        <v>4.88</v>
      </c>
      <c r="AC2779">
        <v>4.25</v>
      </c>
      <c r="AD2779">
        <v>1</v>
      </c>
      <c r="AE2779">
        <v>5.32</v>
      </c>
      <c r="AF2779">
        <v>0</v>
      </c>
      <c r="AG2779">
        <v>-0.44</v>
      </c>
      <c r="AH2779" t="s">
        <v>54</v>
      </c>
      <c r="AK2779">
        <v>3</v>
      </c>
      <c r="AL2779">
        <v>0</v>
      </c>
    </row>
    <row r="2780" spans="1:38" x14ac:dyDescent="0.25">
      <c r="A2780" t="s">
        <v>3049</v>
      </c>
      <c r="B2780" s="1">
        <v>45437</v>
      </c>
      <c r="C2780" t="s">
        <v>126</v>
      </c>
      <c r="D2780" t="s">
        <v>66</v>
      </c>
      <c r="E2780" t="s">
        <v>67</v>
      </c>
      <c r="F2780" t="s">
        <v>68</v>
      </c>
      <c r="G2780" t="s">
        <v>57</v>
      </c>
      <c r="H2780" t="s">
        <v>58</v>
      </c>
      <c r="I2780" t="s">
        <v>59</v>
      </c>
      <c r="J2780" t="s">
        <v>46</v>
      </c>
      <c r="K2780" t="s">
        <v>180</v>
      </c>
      <c r="M2780" t="s">
        <v>181</v>
      </c>
      <c r="N2780" t="s">
        <v>182</v>
      </c>
      <c r="O2780">
        <v>30</v>
      </c>
      <c r="P2780">
        <v>30</v>
      </c>
      <c r="Q2780" t="b">
        <v>0</v>
      </c>
      <c r="R2780">
        <v>1</v>
      </c>
      <c r="S2780">
        <v>1</v>
      </c>
      <c r="T2780" t="s">
        <v>73</v>
      </c>
      <c r="U2780" t="s">
        <v>74</v>
      </c>
      <c r="V2780" t="s">
        <v>52</v>
      </c>
      <c r="W2780" t="s">
        <v>53</v>
      </c>
      <c r="X2780">
        <v>6.9</v>
      </c>
      <c r="Y2780">
        <v>5.52</v>
      </c>
      <c r="Z2780">
        <v>3.5</v>
      </c>
      <c r="AA2780">
        <v>1.79</v>
      </c>
      <c r="AB2780">
        <v>5.29</v>
      </c>
      <c r="AC2780">
        <v>4.5</v>
      </c>
      <c r="AD2780">
        <v>1</v>
      </c>
      <c r="AE2780">
        <v>4.8600000000000003</v>
      </c>
      <c r="AF2780">
        <v>0</v>
      </c>
      <c r="AG2780">
        <v>0.43</v>
      </c>
      <c r="AH2780" t="s">
        <v>54</v>
      </c>
      <c r="AK2780">
        <v>5</v>
      </c>
      <c r="AL2780">
        <v>0</v>
      </c>
    </row>
    <row r="2781" spans="1:38" x14ac:dyDescent="0.25">
      <c r="A2781" t="s">
        <v>3050</v>
      </c>
      <c r="B2781" s="1">
        <v>45551</v>
      </c>
      <c r="C2781" t="s">
        <v>238</v>
      </c>
      <c r="D2781" t="s">
        <v>40</v>
      </c>
      <c r="E2781" t="s">
        <v>41</v>
      </c>
      <c r="F2781" t="s">
        <v>42</v>
      </c>
      <c r="G2781" t="s">
        <v>57</v>
      </c>
      <c r="H2781" t="s">
        <v>58</v>
      </c>
      <c r="I2781" t="s">
        <v>59</v>
      </c>
      <c r="J2781" t="s">
        <v>46</v>
      </c>
      <c r="K2781" t="s">
        <v>106</v>
      </c>
      <c r="M2781" t="s">
        <v>107</v>
      </c>
      <c r="N2781" t="s">
        <v>108</v>
      </c>
      <c r="O2781">
        <v>90</v>
      </c>
      <c r="P2781">
        <v>85</v>
      </c>
      <c r="Q2781" t="b">
        <v>0</v>
      </c>
      <c r="R2781">
        <v>1</v>
      </c>
      <c r="S2781">
        <v>0</v>
      </c>
      <c r="T2781" t="s">
        <v>50</v>
      </c>
      <c r="U2781" t="s">
        <v>51</v>
      </c>
      <c r="V2781" t="s">
        <v>52</v>
      </c>
      <c r="W2781" t="s">
        <v>53</v>
      </c>
      <c r="X2781">
        <v>8.5</v>
      </c>
      <c r="Y2781">
        <v>6.8</v>
      </c>
      <c r="Z2781">
        <v>4.9800000000000004</v>
      </c>
      <c r="AA2781">
        <v>1.78</v>
      </c>
      <c r="AB2781">
        <v>6.76</v>
      </c>
      <c r="AC2781">
        <v>5.88</v>
      </c>
      <c r="AD2781">
        <v>1</v>
      </c>
      <c r="AE2781">
        <v>6.58</v>
      </c>
      <c r="AF2781">
        <v>0</v>
      </c>
      <c r="AG2781">
        <v>0.18</v>
      </c>
      <c r="AH2781" t="s">
        <v>54</v>
      </c>
      <c r="AK2781">
        <v>9</v>
      </c>
      <c r="AL2781">
        <v>1</v>
      </c>
    </row>
    <row r="2782" spans="1:38" x14ac:dyDescent="0.25">
      <c r="A2782" t="s">
        <v>3051</v>
      </c>
      <c r="B2782" s="1">
        <v>45078</v>
      </c>
      <c r="C2782" t="s">
        <v>328</v>
      </c>
      <c r="D2782" t="s">
        <v>77</v>
      </c>
      <c r="E2782" t="s">
        <v>78</v>
      </c>
      <c r="F2782" t="s">
        <v>79</v>
      </c>
      <c r="G2782" t="s">
        <v>57</v>
      </c>
      <c r="H2782" t="s">
        <v>58</v>
      </c>
      <c r="I2782" t="s">
        <v>59</v>
      </c>
      <c r="J2782" t="s">
        <v>46</v>
      </c>
      <c r="K2782" t="s">
        <v>168</v>
      </c>
      <c r="L2782" t="s">
        <v>169</v>
      </c>
      <c r="M2782" t="s">
        <v>170</v>
      </c>
      <c r="N2782" t="s">
        <v>171</v>
      </c>
      <c r="O2782">
        <v>30</v>
      </c>
      <c r="P2782">
        <v>28</v>
      </c>
      <c r="Q2782" t="b">
        <v>1</v>
      </c>
      <c r="R2782">
        <v>3</v>
      </c>
      <c r="S2782">
        <v>0</v>
      </c>
      <c r="T2782" t="s">
        <v>137</v>
      </c>
      <c r="U2782" t="s">
        <v>138</v>
      </c>
      <c r="V2782" t="s">
        <v>139</v>
      </c>
      <c r="W2782" t="s">
        <v>140</v>
      </c>
      <c r="X2782">
        <v>594</v>
      </c>
      <c r="Y2782">
        <v>504.9</v>
      </c>
      <c r="Z2782">
        <v>479.65</v>
      </c>
      <c r="AA2782">
        <v>2.4</v>
      </c>
      <c r="AB2782">
        <v>482.05</v>
      </c>
      <c r="AC2782">
        <v>347.08</v>
      </c>
      <c r="AD2782">
        <v>134.97</v>
      </c>
      <c r="AE2782">
        <v>457.47</v>
      </c>
      <c r="AF2782">
        <v>0</v>
      </c>
      <c r="AG2782">
        <v>24.58</v>
      </c>
      <c r="AH2782" t="s">
        <v>54</v>
      </c>
      <c r="AK2782">
        <v>11</v>
      </c>
      <c r="AL2782">
        <v>0</v>
      </c>
    </row>
    <row r="2783" spans="1:38" x14ac:dyDescent="0.25">
      <c r="A2783" t="s">
        <v>3052</v>
      </c>
      <c r="B2783" s="1">
        <v>45135</v>
      </c>
      <c r="C2783" t="s">
        <v>747</v>
      </c>
      <c r="D2783" t="s">
        <v>77</v>
      </c>
      <c r="E2783" t="s">
        <v>78</v>
      </c>
      <c r="F2783" t="s">
        <v>79</v>
      </c>
      <c r="G2783" t="s">
        <v>57</v>
      </c>
      <c r="H2783" t="s">
        <v>58</v>
      </c>
      <c r="I2783" t="s">
        <v>59</v>
      </c>
      <c r="J2783" t="s">
        <v>46</v>
      </c>
      <c r="K2783" t="s">
        <v>106</v>
      </c>
      <c r="M2783" t="s">
        <v>107</v>
      </c>
      <c r="N2783" t="s">
        <v>108</v>
      </c>
      <c r="O2783">
        <v>90</v>
      </c>
      <c r="P2783">
        <v>89</v>
      </c>
      <c r="Q2783" t="b">
        <v>0</v>
      </c>
      <c r="R2783">
        <v>1</v>
      </c>
      <c r="S2783">
        <v>0</v>
      </c>
      <c r="T2783" t="s">
        <v>50</v>
      </c>
      <c r="U2783" t="s">
        <v>51</v>
      </c>
      <c r="V2783" t="s">
        <v>52</v>
      </c>
      <c r="W2783" t="s">
        <v>53</v>
      </c>
      <c r="X2783">
        <v>8.5</v>
      </c>
      <c r="Y2783">
        <v>6.8</v>
      </c>
      <c r="Z2783">
        <v>5.17</v>
      </c>
      <c r="AA2783">
        <v>1.78</v>
      </c>
      <c r="AB2783">
        <v>6.95</v>
      </c>
      <c r="AC2783">
        <v>6.05</v>
      </c>
      <c r="AD2783">
        <v>1</v>
      </c>
      <c r="AE2783">
        <v>6.57</v>
      </c>
      <c r="AF2783">
        <v>0</v>
      </c>
      <c r="AG2783">
        <v>0.38</v>
      </c>
      <c r="AH2783" t="s">
        <v>54</v>
      </c>
      <c r="AK2783">
        <v>8</v>
      </c>
      <c r="AL2783">
        <v>1</v>
      </c>
    </row>
    <row r="2784" spans="1:38" x14ac:dyDescent="0.25">
      <c r="A2784" t="s">
        <v>3053</v>
      </c>
      <c r="B2784" s="1">
        <v>45445</v>
      </c>
      <c r="C2784" t="s">
        <v>410</v>
      </c>
      <c r="D2784" t="s">
        <v>90</v>
      </c>
      <c r="E2784" t="s">
        <v>91</v>
      </c>
      <c r="F2784" t="s">
        <v>92</v>
      </c>
      <c r="G2784" t="s">
        <v>57</v>
      </c>
      <c r="H2784" t="s">
        <v>58</v>
      </c>
      <c r="I2784" t="s">
        <v>59</v>
      </c>
      <c r="J2784" t="s">
        <v>46</v>
      </c>
      <c r="K2784" t="s">
        <v>180</v>
      </c>
      <c r="M2784" t="s">
        <v>181</v>
      </c>
      <c r="N2784" t="s">
        <v>182</v>
      </c>
      <c r="O2784">
        <v>30</v>
      </c>
      <c r="P2784">
        <v>29</v>
      </c>
      <c r="Q2784" t="b">
        <v>0</v>
      </c>
      <c r="R2784">
        <v>1</v>
      </c>
      <c r="S2784">
        <v>0</v>
      </c>
      <c r="T2784" t="s">
        <v>143</v>
      </c>
      <c r="U2784" t="s">
        <v>144</v>
      </c>
      <c r="V2784" t="s">
        <v>139</v>
      </c>
      <c r="W2784" t="s">
        <v>53</v>
      </c>
      <c r="X2784">
        <v>6.9</v>
      </c>
      <c r="Y2784">
        <v>5.52</v>
      </c>
      <c r="Z2784">
        <v>3.72</v>
      </c>
      <c r="AA2784">
        <v>1.77</v>
      </c>
      <c r="AB2784">
        <v>5.49</v>
      </c>
      <c r="AC2784">
        <v>4.3899999999999997</v>
      </c>
      <c r="AD2784">
        <v>1.1000000000000001</v>
      </c>
      <c r="AE2784">
        <v>5.21</v>
      </c>
      <c r="AF2784">
        <v>0</v>
      </c>
      <c r="AG2784">
        <v>0.28000000000000003</v>
      </c>
      <c r="AH2784" t="s">
        <v>54</v>
      </c>
      <c r="AK2784">
        <v>3</v>
      </c>
      <c r="AL2784">
        <v>0</v>
      </c>
    </row>
    <row r="2785" spans="1:38" x14ac:dyDescent="0.25">
      <c r="A2785" t="s">
        <v>3054</v>
      </c>
      <c r="B2785" s="1">
        <v>45461</v>
      </c>
      <c r="C2785" t="s">
        <v>559</v>
      </c>
      <c r="D2785" t="s">
        <v>122</v>
      </c>
      <c r="E2785" t="s">
        <v>123</v>
      </c>
      <c r="F2785" t="s">
        <v>124</v>
      </c>
      <c r="G2785" t="s">
        <v>80</v>
      </c>
      <c r="H2785" t="s">
        <v>81</v>
      </c>
      <c r="I2785" t="s">
        <v>82</v>
      </c>
      <c r="J2785" t="s">
        <v>46</v>
      </c>
      <c r="K2785" t="s">
        <v>196</v>
      </c>
      <c r="M2785" t="s">
        <v>197</v>
      </c>
      <c r="N2785" t="s">
        <v>198</v>
      </c>
      <c r="O2785">
        <v>90</v>
      </c>
      <c r="P2785">
        <v>89</v>
      </c>
      <c r="Q2785" t="b">
        <v>0</v>
      </c>
      <c r="R2785">
        <v>1</v>
      </c>
      <c r="S2785">
        <v>1</v>
      </c>
      <c r="T2785" t="s">
        <v>62</v>
      </c>
      <c r="U2785" t="s">
        <v>63</v>
      </c>
      <c r="V2785" t="s">
        <v>52</v>
      </c>
      <c r="W2785" t="s">
        <v>53</v>
      </c>
      <c r="X2785">
        <v>12.4</v>
      </c>
      <c r="Y2785">
        <v>9.92</v>
      </c>
      <c r="Z2785">
        <v>6.99</v>
      </c>
      <c r="AA2785">
        <v>1.8</v>
      </c>
      <c r="AB2785">
        <v>8.7899999999999991</v>
      </c>
      <c r="AC2785">
        <v>7.38</v>
      </c>
      <c r="AD2785">
        <v>1.41</v>
      </c>
      <c r="AE2785">
        <v>9.06</v>
      </c>
      <c r="AF2785">
        <v>0</v>
      </c>
      <c r="AG2785">
        <v>-0.27</v>
      </c>
      <c r="AH2785" t="s">
        <v>54</v>
      </c>
      <c r="AK2785">
        <v>1</v>
      </c>
      <c r="AL2785">
        <v>0</v>
      </c>
    </row>
    <row r="2786" spans="1:38" x14ac:dyDescent="0.25">
      <c r="A2786" t="s">
        <v>3055</v>
      </c>
      <c r="B2786" s="1">
        <v>45113</v>
      </c>
      <c r="C2786" t="s">
        <v>222</v>
      </c>
      <c r="D2786" t="s">
        <v>122</v>
      </c>
      <c r="E2786" t="s">
        <v>123</v>
      </c>
      <c r="F2786" t="s">
        <v>124</v>
      </c>
      <c r="G2786" t="s">
        <v>57</v>
      </c>
      <c r="H2786" t="s">
        <v>58</v>
      </c>
      <c r="I2786" t="s">
        <v>59</v>
      </c>
      <c r="J2786" t="s">
        <v>46</v>
      </c>
      <c r="K2786" t="s">
        <v>180</v>
      </c>
      <c r="M2786" t="s">
        <v>181</v>
      </c>
      <c r="N2786" t="s">
        <v>182</v>
      </c>
      <c r="O2786">
        <v>90</v>
      </c>
      <c r="P2786">
        <v>90</v>
      </c>
      <c r="Q2786" t="b">
        <v>0</v>
      </c>
      <c r="R2786">
        <v>1</v>
      </c>
      <c r="S2786">
        <v>1</v>
      </c>
      <c r="T2786" t="s">
        <v>73</v>
      </c>
      <c r="U2786" t="s">
        <v>74</v>
      </c>
      <c r="V2786" t="s">
        <v>52</v>
      </c>
      <c r="W2786" t="s">
        <v>53</v>
      </c>
      <c r="X2786">
        <v>6.9</v>
      </c>
      <c r="Y2786">
        <v>5.52</v>
      </c>
      <c r="Z2786">
        <v>9.5500000000000007</v>
      </c>
      <c r="AA2786">
        <v>1.79</v>
      </c>
      <c r="AB2786">
        <v>11.34</v>
      </c>
      <c r="AC2786">
        <v>9.64</v>
      </c>
      <c r="AD2786">
        <v>1.7</v>
      </c>
      <c r="AE2786">
        <v>15.15</v>
      </c>
      <c r="AF2786">
        <v>0</v>
      </c>
      <c r="AG2786">
        <v>-3.81</v>
      </c>
      <c r="AH2786" t="s">
        <v>54</v>
      </c>
      <c r="AK2786">
        <v>2</v>
      </c>
      <c r="AL2786">
        <v>0</v>
      </c>
    </row>
    <row r="2787" spans="1:38" x14ac:dyDescent="0.25">
      <c r="A2787" t="s">
        <v>3056</v>
      </c>
      <c r="B2787" s="1">
        <v>45509</v>
      </c>
      <c r="C2787" t="s">
        <v>240</v>
      </c>
      <c r="D2787" t="s">
        <v>122</v>
      </c>
      <c r="E2787" t="s">
        <v>123</v>
      </c>
      <c r="F2787" t="s">
        <v>124</v>
      </c>
      <c r="G2787" t="s">
        <v>80</v>
      </c>
      <c r="H2787" t="s">
        <v>81</v>
      </c>
      <c r="I2787" t="s">
        <v>82</v>
      </c>
      <c r="J2787" t="s">
        <v>46</v>
      </c>
      <c r="K2787" t="s">
        <v>213</v>
      </c>
      <c r="L2787" t="s">
        <v>214</v>
      </c>
      <c r="M2787" t="s">
        <v>215</v>
      </c>
      <c r="N2787" t="s">
        <v>216</v>
      </c>
      <c r="O2787">
        <v>30</v>
      </c>
      <c r="P2787">
        <v>31</v>
      </c>
      <c r="Q2787" t="b">
        <v>1</v>
      </c>
      <c r="R2787">
        <v>3</v>
      </c>
      <c r="S2787">
        <v>1</v>
      </c>
      <c r="T2787" t="s">
        <v>137</v>
      </c>
      <c r="U2787" t="s">
        <v>138</v>
      </c>
      <c r="V2787" t="s">
        <v>139</v>
      </c>
      <c r="W2787" t="s">
        <v>140</v>
      </c>
      <c r="X2787">
        <v>492</v>
      </c>
      <c r="Y2787">
        <v>418.2</v>
      </c>
      <c r="Z2787">
        <v>397.29</v>
      </c>
      <c r="AA2787">
        <v>1.99</v>
      </c>
      <c r="AB2787">
        <v>399.28</v>
      </c>
      <c r="AC2787">
        <v>287.48</v>
      </c>
      <c r="AD2787">
        <v>111.8</v>
      </c>
      <c r="AE2787">
        <v>373.87</v>
      </c>
      <c r="AF2787">
        <v>0</v>
      </c>
      <c r="AG2787">
        <v>25.4</v>
      </c>
      <c r="AH2787" t="s">
        <v>54</v>
      </c>
      <c r="AK2787">
        <v>1</v>
      </c>
      <c r="AL2787">
        <v>1</v>
      </c>
    </row>
    <row r="2788" spans="1:38" x14ac:dyDescent="0.25">
      <c r="A2788" t="s">
        <v>3057</v>
      </c>
      <c r="B2788" s="1">
        <v>45506</v>
      </c>
      <c r="C2788" t="s">
        <v>312</v>
      </c>
      <c r="D2788" t="s">
        <v>40</v>
      </c>
      <c r="E2788" t="s">
        <v>41</v>
      </c>
      <c r="F2788" t="s">
        <v>42</v>
      </c>
      <c r="G2788" t="s">
        <v>57</v>
      </c>
      <c r="H2788" t="s">
        <v>58</v>
      </c>
      <c r="I2788" t="s">
        <v>59</v>
      </c>
      <c r="J2788" t="s">
        <v>46</v>
      </c>
      <c r="K2788" t="s">
        <v>103</v>
      </c>
      <c r="M2788" t="s">
        <v>95</v>
      </c>
      <c r="N2788" t="s">
        <v>96</v>
      </c>
      <c r="O2788">
        <v>90</v>
      </c>
      <c r="P2788">
        <v>90</v>
      </c>
      <c r="Q2788" t="b">
        <v>0</v>
      </c>
      <c r="R2788">
        <v>1</v>
      </c>
      <c r="S2788">
        <v>1</v>
      </c>
      <c r="T2788" t="s">
        <v>73</v>
      </c>
      <c r="U2788" t="s">
        <v>74</v>
      </c>
      <c r="V2788" t="s">
        <v>52</v>
      </c>
      <c r="W2788" t="s">
        <v>53</v>
      </c>
      <c r="X2788">
        <v>18.2</v>
      </c>
      <c r="Y2788">
        <v>14.56</v>
      </c>
      <c r="Z2788">
        <v>28.09</v>
      </c>
      <c r="AA2788">
        <v>1.79</v>
      </c>
      <c r="AB2788">
        <v>29.88</v>
      </c>
      <c r="AC2788">
        <v>25.39</v>
      </c>
      <c r="AD2788">
        <v>4.4800000000000004</v>
      </c>
      <c r="AE2788">
        <v>39.29</v>
      </c>
      <c r="AF2788">
        <v>0</v>
      </c>
      <c r="AG2788">
        <v>-9.41</v>
      </c>
      <c r="AH2788" t="s">
        <v>54</v>
      </c>
      <c r="AK2788">
        <v>6</v>
      </c>
      <c r="AL2788">
        <v>0</v>
      </c>
    </row>
    <row r="2789" spans="1:38" x14ac:dyDescent="0.25">
      <c r="A2789" t="s">
        <v>3058</v>
      </c>
      <c r="B2789" s="1">
        <v>45092</v>
      </c>
      <c r="C2789" t="s">
        <v>312</v>
      </c>
      <c r="D2789" t="s">
        <v>122</v>
      </c>
      <c r="E2789" t="s">
        <v>123</v>
      </c>
      <c r="F2789" t="s">
        <v>124</v>
      </c>
      <c r="G2789" t="s">
        <v>57</v>
      </c>
      <c r="H2789" t="s">
        <v>58</v>
      </c>
      <c r="I2789" t="s">
        <v>59</v>
      </c>
      <c r="J2789" t="s">
        <v>46</v>
      </c>
      <c r="K2789" t="s">
        <v>227</v>
      </c>
      <c r="L2789" t="s">
        <v>228</v>
      </c>
      <c r="M2789" t="s">
        <v>229</v>
      </c>
      <c r="N2789" t="s">
        <v>230</v>
      </c>
      <c r="O2789">
        <v>30</v>
      </c>
      <c r="P2789">
        <v>28</v>
      </c>
      <c r="Q2789" t="b">
        <v>1</v>
      </c>
      <c r="R2789">
        <v>4</v>
      </c>
      <c r="S2789">
        <v>0</v>
      </c>
      <c r="T2789" t="s">
        <v>137</v>
      </c>
      <c r="U2789" t="s">
        <v>138</v>
      </c>
      <c r="V2789" t="s">
        <v>139</v>
      </c>
      <c r="W2789" t="s">
        <v>140</v>
      </c>
      <c r="X2789">
        <v>618</v>
      </c>
      <c r="Y2789">
        <v>525.29999999999995</v>
      </c>
      <c r="Z2789">
        <v>499.03</v>
      </c>
      <c r="AA2789">
        <v>2.5</v>
      </c>
      <c r="AB2789">
        <v>501.53</v>
      </c>
      <c r="AC2789">
        <v>361.1</v>
      </c>
      <c r="AD2789">
        <v>140.43</v>
      </c>
      <c r="AE2789">
        <v>478.15</v>
      </c>
      <c r="AF2789">
        <v>0</v>
      </c>
      <c r="AG2789">
        <v>23.38</v>
      </c>
      <c r="AH2789" t="s">
        <v>54</v>
      </c>
      <c r="AK2789">
        <v>5</v>
      </c>
      <c r="AL2789">
        <v>0</v>
      </c>
    </row>
    <row r="2790" spans="1:38" x14ac:dyDescent="0.25">
      <c r="A2790" t="s">
        <v>3059</v>
      </c>
      <c r="B2790" s="1">
        <v>45029</v>
      </c>
      <c r="C2790" t="s">
        <v>426</v>
      </c>
      <c r="D2790" t="s">
        <v>77</v>
      </c>
      <c r="E2790" t="s">
        <v>78</v>
      </c>
      <c r="F2790" t="s">
        <v>79</v>
      </c>
      <c r="G2790" t="s">
        <v>43</v>
      </c>
      <c r="H2790" t="s">
        <v>44</v>
      </c>
      <c r="I2790" t="s">
        <v>45</v>
      </c>
      <c r="J2790" t="s">
        <v>46</v>
      </c>
      <c r="K2790" t="s">
        <v>106</v>
      </c>
      <c r="M2790" t="s">
        <v>107</v>
      </c>
      <c r="N2790" t="s">
        <v>108</v>
      </c>
      <c r="O2790">
        <v>90</v>
      </c>
      <c r="P2790">
        <v>91</v>
      </c>
      <c r="Q2790" t="b">
        <v>0</v>
      </c>
      <c r="R2790">
        <v>1</v>
      </c>
      <c r="S2790">
        <v>0</v>
      </c>
      <c r="T2790" t="s">
        <v>73</v>
      </c>
      <c r="U2790" t="s">
        <v>74</v>
      </c>
      <c r="V2790" t="s">
        <v>52</v>
      </c>
      <c r="W2790" t="s">
        <v>53</v>
      </c>
      <c r="X2790">
        <v>8.5</v>
      </c>
      <c r="Y2790">
        <v>6.8</v>
      </c>
      <c r="Z2790">
        <v>4.28</v>
      </c>
      <c r="AA2790">
        <v>1.79</v>
      </c>
      <c r="AB2790">
        <v>6.07</v>
      </c>
      <c r="AC2790">
        <v>5.16</v>
      </c>
      <c r="AD2790">
        <v>1</v>
      </c>
      <c r="AE2790">
        <v>6.44</v>
      </c>
      <c r="AF2790">
        <v>0</v>
      </c>
      <c r="AG2790">
        <v>-0.37</v>
      </c>
      <c r="AH2790" t="s">
        <v>54</v>
      </c>
      <c r="AK2790">
        <v>2</v>
      </c>
      <c r="AL2790">
        <v>0</v>
      </c>
    </row>
    <row r="2791" spans="1:38" x14ac:dyDescent="0.25">
      <c r="A2791" t="s">
        <v>3060</v>
      </c>
      <c r="B2791" s="1">
        <v>45593</v>
      </c>
      <c r="C2791" t="s">
        <v>289</v>
      </c>
      <c r="D2791" t="s">
        <v>66</v>
      </c>
      <c r="E2791" t="s">
        <v>67</v>
      </c>
      <c r="F2791" t="s">
        <v>68</v>
      </c>
      <c r="G2791" t="s">
        <v>43</v>
      </c>
      <c r="H2791" t="s">
        <v>44</v>
      </c>
      <c r="I2791" t="s">
        <v>45</v>
      </c>
      <c r="J2791" t="s">
        <v>46</v>
      </c>
      <c r="K2791" t="s">
        <v>93</v>
      </c>
      <c r="L2791" t="s">
        <v>94</v>
      </c>
      <c r="M2791" t="s">
        <v>95</v>
      </c>
      <c r="N2791" t="s">
        <v>96</v>
      </c>
      <c r="O2791">
        <v>30</v>
      </c>
      <c r="P2791">
        <v>30</v>
      </c>
      <c r="Q2791" t="b">
        <v>1</v>
      </c>
      <c r="R2791">
        <v>2</v>
      </c>
      <c r="S2791">
        <v>0</v>
      </c>
      <c r="T2791" t="s">
        <v>50</v>
      </c>
      <c r="U2791" t="s">
        <v>51</v>
      </c>
      <c r="V2791" t="s">
        <v>52</v>
      </c>
      <c r="W2791" t="s">
        <v>53</v>
      </c>
      <c r="X2791">
        <v>185.4</v>
      </c>
      <c r="Y2791">
        <v>157.59</v>
      </c>
      <c r="Z2791">
        <v>158.96</v>
      </c>
      <c r="AA2791">
        <v>1.78</v>
      </c>
      <c r="AB2791">
        <v>160.74</v>
      </c>
      <c r="AC2791">
        <v>139.85</v>
      </c>
      <c r="AD2791">
        <v>20.9</v>
      </c>
      <c r="AE2791">
        <v>147.59</v>
      </c>
      <c r="AF2791">
        <v>0</v>
      </c>
      <c r="AG2791">
        <v>13.16</v>
      </c>
      <c r="AH2791" t="s">
        <v>54</v>
      </c>
      <c r="AK2791">
        <v>5</v>
      </c>
      <c r="AL2791">
        <v>0</v>
      </c>
    </row>
    <row r="2792" spans="1:38" x14ac:dyDescent="0.25">
      <c r="A2792" t="s">
        <v>3061</v>
      </c>
      <c r="B2792" s="1">
        <v>44974</v>
      </c>
      <c r="C2792" t="s">
        <v>775</v>
      </c>
      <c r="D2792" t="s">
        <v>40</v>
      </c>
      <c r="E2792" t="s">
        <v>41</v>
      </c>
      <c r="F2792" t="s">
        <v>42</v>
      </c>
      <c r="G2792" t="s">
        <v>57</v>
      </c>
      <c r="H2792" t="s">
        <v>58</v>
      </c>
      <c r="I2792" t="s">
        <v>59</v>
      </c>
      <c r="J2792" t="s">
        <v>46</v>
      </c>
      <c r="K2792" t="s">
        <v>196</v>
      </c>
      <c r="M2792" t="s">
        <v>197</v>
      </c>
      <c r="N2792" t="s">
        <v>198</v>
      </c>
      <c r="O2792">
        <v>90</v>
      </c>
      <c r="P2792">
        <v>92</v>
      </c>
      <c r="Q2792" t="b">
        <v>0</v>
      </c>
      <c r="R2792">
        <v>1</v>
      </c>
      <c r="S2792">
        <v>0</v>
      </c>
      <c r="T2792" t="s">
        <v>73</v>
      </c>
      <c r="U2792" t="s">
        <v>74</v>
      </c>
      <c r="V2792" t="s">
        <v>52</v>
      </c>
      <c r="W2792" t="s">
        <v>53</v>
      </c>
      <c r="X2792">
        <v>12.4</v>
      </c>
      <c r="Y2792">
        <v>9.92</v>
      </c>
      <c r="Z2792">
        <v>5.84</v>
      </c>
      <c r="AA2792">
        <v>1.79</v>
      </c>
      <c r="AB2792">
        <v>7.63</v>
      </c>
      <c r="AC2792">
        <v>6.48</v>
      </c>
      <c r="AD2792">
        <v>1.1399999999999999</v>
      </c>
      <c r="AE2792">
        <v>9.57</v>
      </c>
      <c r="AF2792">
        <v>0</v>
      </c>
      <c r="AG2792">
        <v>-1.94</v>
      </c>
      <c r="AH2792" t="s">
        <v>54</v>
      </c>
      <c r="AK2792">
        <v>7</v>
      </c>
      <c r="AL2792">
        <v>0</v>
      </c>
    </row>
    <row r="2793" spans="1:38" x14ac:dyDescent="0.25">
      <c r="A2793" t="s">
        <v>3062</v>
      </c>
      <c r="B2793" s="1">
        <v>45342</v>
      </c>
      <c r="C2793" t="s">
        <v>242</v>
      </c>
      <c r="D2793" t="s">
        <v>90</v>
      </c>
      <c r="E2793" t="s">
        <v>91</v>
      </c>
      <c r="F2793" t="s">
        <v>92</v>
      </c>
      <c r="G2793" t="s">
        <v>80</v>
      </c>
      <c r="H2793" t="s">
        <v>81</v>
      </c>
      <c r="I2793" t="s">
        <v>82</v>
      </c>
      <c r="J2793" t="s">
        <v>46</v>
      </c>
      <c r="K2793" t="s">
        <v>213</v>
      </c>
      <c r="L2793" t="s">
        <v>214</v>
      </c>
      <c r="M2793" t="s">
        <v>215</v>
      </c>
      <c r="N2793" t="s">
        <v>216</v>
      </c>
      <c r="O2793">
        <v>30</v>
      </c>
      <c r="P2793">
        <v>28</v>
      </c>
      <c r="Q2793" t="b">
        <v>1</v>
      </c>
      <c r="R2793">
        <v>3</v>
      </c>
      <c r="S2793">
        <v>0</v>
      </c>
      <c r="T2793" t="s">
        <v>73</v>
      </c>
      <c r="U2793" t="s">
        <v>74</v>
      </c>
      <c r="V2793" t="s">
        <v>52</v>
      </c>
      <c r="W2793" t="s">
        <v>53</v>
      </c>
      <c r="X2793">
        <v>492</v>
      </c>
      <c r="Y2793">
        <v>418.2</v>
      </c>
      <c r="Z2793">
        <v>420.78</v>
      </c>
      <c r="AA2793">
        <v>1.79</v>
      </c>
      <c r="AB2793">
        <v>422.57</v>
      </c>
      <c r="AC2793">
        <v>359.18</v>
      </c>
      <c r="AD2793">
        <v>63.39</v>
      </c>
      <c r="AE2793">
        <v>396.87</v>
      </c>
      <c r="AF2793">
        <v>0</v>
      </c>
      <c r="AG2793">
        <v>25.7</v>
      </c>
      <c r="AH2793" t="s">
        <v>54</v>
      </c>
      <c r="AK2793">
        <v>6</v>
      </c>
      <c r="AL2793">
        <v>0</v>
      </c>
    </row>
    <row r="2794" spans="1:38" x14ac:dyDescent="0.25">
      <c r="A2794" t="s">
        <v>3063</v>
      </c>
      <c r="B2794" s="1">
        <v>45378</v>
      </c>
      <c r="C2794" t="s">
        <v>449</v>
      </c>
      <c r="D2794" t="s">
        <v>77</v>
      </c>
      <c r="E2794" t="s">
        <v>78</v>
      </c>
      <c r="F2794" t="s">
        <v>79</v>
      </c>
      <c r="G2794" t="s">
        <v>111</v>
      </c>
      <c r="H2794" t="s">
        <v>112</v>
      </c>
      <c r="I2794" t="s">
        <v>113</v>
      </c>
      <c r="J2794" t="s">
        <v>46</v>
      </c>
      <c r="K2794" t="s">
        <v>103</v>
      </c>
      <c r="M2794" t="s">
        <v>95</v>
      </c>
      <c r="N2794" t="s">
        <v>96</v>
      </c>
      <c r="O2794">
        <v>30</v>
      </c>
      <c r="P2794">
        <v>29</v>
      </c>
      <c r="Q2794" t="b">
        <v>0</v>
      </c>
      <c r="R2794">
        <v>1</v>
      </c>
      <c r="S2794">
        <v>0</v>
      </c>
      <c r="T2794" t="s">
        <v>62</v>
      </c>
      <c r="U2794" t="s">
        <v>63</v>
      </c>
      <c r="V2794" t="s">
        <v>52</v>
      </c>
      <c r="W2794" t="s">
        <v>53</v>
      </c>
      <c r="X2794">
        <v>18.2</v>
      </c>
      <c r="Y2794">
        <v>14.56</v>
      </c>
      <c r="Z2794">
        <v>8.16</v>
      </c>
      <c r="AA2794">
        <v>1.8</v>
      </c>
      <c r="AB2794">
        <v>9.9600000000000009</v>
      </c>
      <c r="AC2794">
        <v>8.3699999999999992</v>
      </c>
      <c r="AD2794">
        <v>1.59</v>
      </c>
      <c r="AE2794">
        <v>13.96</v>
      </c>
      <c r="AF2794">
        <v>0</v>
      </c>
      <c r="AG2794">
        <v>-3.99</v>
      </c>
      <c r="AH2794" t="s">
        <v>54</v>
      </c>
      <c r="AK2794">
        <v>8</v>
      </c>
      <c r="AL2794">
        <v>0</v>
      </c>
    </row>
    <row r="2795" spans="1:38" x14ac:dyDescent="0.25">
      <c r="A2795" t="s">
        <v>3064</v>
      </c>
      <c r="B2795" s="1">
        <v>45564</v>
      </c>
      <c r="C2795" t="s">
        <v>449</v>
      </c>
      <c r="D2795" t="s">
        <v>66</v>
      </c>
      <c r="E2795" t="s">
        <v>67</v>
      </c>
      <c r="F2795" t="s">
        <v>68</v>
      </c>
      <c r="G2795" t="s">
        <v>57</v>
      </c>
      <c r="H2795" t="s">
        <v>58</v>
      </c>
      <c r="I2795" t="s">
        <v>59</v>
      </c>
      <c r="J2795" t="s">
        <v>46</v>
      </c>
      <c r="K2795" t="s">
        <v>103</v>
      </c>
      <c r="M2795" t="s">
        <v>95</v>
      </c>
      <c r="N2795" t="s">
        <v>96</v>
      </c>
      <c r="O2795">
        <v>30</v>
      </c>
      <c r="P2795">
        <v>30</v>
      </c>
      <c r="Q2795" t="b">
        <v>0</v>
      </c>
      <c r="R2795">
        <v>1</v>
      </c>
      <c r="S2795">
        <v>0</v>
      </c>
      <c r="T2795" t="s">
        <v>99</v>
      </c>
      <c r="U2795" t="s">
        <v>100</v>
      </c>
      <c r="V2795" t="s">
        <v>52</v>
      </c>
      <c r="W2795" t="s">
        <v>53</v>
      </c>
      <c r="X2795">
        <v>18.2</v>
      </c>
      <c r="Y2795">
        <v>14.56</v>
      </c>
      <c r="Z2795">
        <v>9.41</v>
      </c>
      <c r="AA2795">
        <v>1.78</v>
      </c>
      <c r="AB2795">
        <v>11.19</v>
      </c>
      <c r="AC2795">
        <v>9.84</v>
      </c>
      <c r="AD2795">
        <v>1.34</v>
      </c>
      <c r="AE2795">
        <v>13.61</v>
      </c>
      <c r="AF2795">
        <v>0</v>
      </c>
      <c r="AG2795">
        <v>-2.42</v>
      </c>
      <c r="AH2795" t="s">
        <v>54</v>
      </c>
      <c r="AK2795">
        <v>11</v>
      </c>
      <c r="AL2795">
        <v>0</v>
      </c>
    </row>
    <row r="2796" spans="1:38" x14ac:dyDescent="0.25">
      <c r="A2796" t="s">
        <v>3065</v>
      </c>
      <c r="B2796" s="1">
        <v>45598</v>
      </c>
      <c r="C2796" t="s">
        <v>119</v>
      </c>
      <c r="D2796" t="s">
        <v>40</v>
      </c>
      <c r="E2796" t="s">
        <v>41</v>
      </c>
      <c r="F2796" t="s">
        <v>42</v>
      </c>
      <c r="G2796" t="s">
        <v>111</v>
      </c>
      <c r="H2796" t="s">
        <v>112</v>
      </c>
      <c r="I2796" t="s">
        <v>113</v>
      </c>
      <c r="J2796" t="s">
        <v>46</v>
      </c>
      <c r="K2796" t="s">
        <v>180</v>
      </c>
      <c r="M2796" t="s">
        <v>181</v>
      </c>
      <c r="N2796" t="s">
        <v>182</v>
      </c>
      <c r="O2796">
        <v>30</v>
      </c>
      <c r="P2796">
        <v>28</v>
      </c>
      <c r="Q2796" t="b">
        <v>0</v>
      </c>
      <c r="R2796">
        <v>1</v>
      </c>
      <c r="S2796">
        <v>0</v>
      </c>
      <c r="T2796" t="s">
        <v>143</v>
      </c>
      <c r="U2796" t="s">
        <v>144</v>
      </c>
      <c r="V2796" t="s">
        <v>139</v>
      </c>
      <c r="W2796" t="s">
        <v>53</v>
      </c>
      <c r="X2796">
        <v>6.9</v>
      </c>
      <c r="Y2796">
        <v>5.52</v>
      </c>
      <c r="Z2796">
        <v>3.59</v>
      </c>
      <c r="AA2796">
        <v>1.77</v>
      </c>
      <c r="AB2796">
        <v>5.36</v>
      </c>
      <c r="AC2796">
        <v>4.29</v>
      </c>
      <c r="AD2796">
        <v>1.07</v>
      </c>
      <c r="AE2796">
        <v>5.0999999999999996</v>
      </c>
      <c r="AF2796">
        <v>0</v>
      </c>
      <c r="AG2796">
        <v>0.26</v>
      </c>
      <c r="AH2796" t="s">
        <v>54</v>
      </c>
      <c r="AK2796">
        <v>11</v>
      </c>
      <c r="AL2796">
        <v>1</v>
      </c>
    </row>
    <row r="2797" spans="1:38" x14ac:dyDescent="0.25">
      <c r="A2797" t="s">
        <v>3066</v>
      </c>
      <c r="B2797" s="1">
        <v>44993</v>
      </c>
      <c r="C2797" t="s">
        <v>128</v>
      </c>
      <c r="D2797" t="s">
        <v>77</v>
      </c>
      <c r="E2797" t="s">
        <v>78</v>
      </c>
      <c r="F2797" t="s">
        <v>79</v>
      </c>
      <c r="G2797" t="s">
        <v>80</v>
      </c>
      <c r="H2797" t="s">
        <v>81</v>
      </c>
      <c r="I2797" t="s">
        <v>82</v>
      </c>
      <c r="J2797" t="s">
        <v>46</v>
      </c>
      <c r="K2797" t="s">
        <v>93</v>
      </c>
      <c r="L2797" t="s">
        <v>94</v>
      </c>
      <c r="M2797" t="s">
        <v>95</v>
      </c>
      <c r="N2797" t="s">
        <v>96</v>
      </c>
      <c r="O2797">
        <v>30</v>
      </c>
      <c r="P2797">
        <v>30</v>
      </c>
      <c r="Q2797" t="b">
        <v>1</v>
      </c>
      <c r="R2797">
        <v>2</v>
      </c>
      <c r="S2797">
        <v>1</v>
      </c>
      <c r="T2797" t="s">
        <v>143</v>
      </c>
      <c r="U2797" t="s">
        <v>144</v>
      </c>
      <c r="V2797" t="s">
        <v>139</v>
      </c>
      <c r="W2797" t="s">
        <v>53</v>
      </c>
      <c r="X2797">
        <v>185.4</v>
      </c>
      <c r="Y2797">
        <v>157.59</v>
      </c>
      <c r="Z2797">
        <v>152.97999999999999</v>
      </c>
      <c r="AA2797">
        <v>1.77</v>
      </c>
      <c r="AB2797">
        <v>154.75</v>
      </c>
      <c r="AC2797">
        <v>123.8</v>
      </c>
      <c r="AD2797">
        <v>30.95</v>
      </c>
      <c r="AE2797">
        <v>142.38</v>
      </c>
      <c r="AF2797">
        <v>11.36</v>
      </c>
      <c r="AG2797">
        <v>1.02</v>
      </c>
      <c r="AH2797" t="s">
        <v>54</v>
      </c>
      <c r="AK2797">
        <v>11</v>
      </c>
      <c r="AL2797">
        <v>0</v>
      </c>
    </row>
    <row r="2798" spans="1:38" x14ac:dyDescent="0.25">
      <c r="A2798" t="s">
        <v>3067</v>
      </c>
      <c r="B2798" s="1">
        <v>44962</v>
      </c>
      <c r="C2798" t="s">
        <v>775</v>
      </c>
      <c r="D2798" t="s">
        <v>90</v>
      </c>
      <c r="E2798" t="s">
        <v>91</v>
      </c>
      <c r="F2798" t="s">
        <v>92</v>
      </c>
      <c r="G2798" t="s">
        <v>111</v>
      </c>
      <c r="H2798" t="s">
        <v>112</v>
      </c>
      <c r="I2798" t="s">
        <v>113</v>
      </c>
      <c r="J2798" t="s">
        <v>46</v>
      </c>
      <c r="K2798" t="s">
        <v>83</v>
      </c>
      <c r="M2798" t="s">
        <v>84</v>
      </c>
      <c r="N2798" t="s">
        <v>85</v>
      </c>
      <c r="O2798">
        <v>30</v>
      </c>
      <c r="P2798">
        <v>29</v>
      </c>
      <c r="Q2798" t="b">
        <v>0</v>
      </c>
      <c r="R2798">
        <v>1</v>
      </c>
      <c r="S2798">
        <v>2</v>
      </c>
      <c r="T2798" t="s">
        <v>62</v>
      </c>
      <c r="U2798" t="s">
        <v>63</v>
      </c>
      <c r="V2798" t="s">
        <v>52</v>
      </c>
      <c r="W2798" t="s">
        <v>53</v>
      </c>
      <c r="X2798">
        <v>7.2</v>
      </c>
      <c r="Y2798">
        <v>5.76</v>
      </c>
      <c r="Z2798">
        <v>4.47</v>
      </c>
      <c r="AA2798">
        <v>1.8</v>
      </c>
      <c r="AB2798">
        <v>6.27</v>
      </c>
      <c r="AC2798">
        <v>5.27</v>
      </c>
      <c r="AD2798">
        <v>1</v>
      </c>
      <c r="AE2798">
        <v>5.44</v>
      </c>
      <c r="AF2798">
        <v>0</v>
      </c>
      <c r="AG2798">
        <v>0.84</v>
      </c>
      <c r="AH2798" t="s">
        <v>54</v>
      </c>
      <c r="AK2798">
        <v>8</v>
      </c>
      <c r="AL2798">
        <v>0</v>
      </c>
    </row>
    <row r="2799" spans="1:38" x14ac:dyDescent="0.25">
      <c r="A2799" t="s">
        <v>3068</v>
      </c>
      <c r="B2799" s="1">
        <v>45250</v>
      </c>
      <c r="C2799" t="s">
        <v>470</v>
      </c>
      <c r="D2799" t="s">
        <v>40</v>
      </c>
      <c r="E2799" t="s">
        <v>41</v>
      </c>
      <c r="F2799" t="s">
        <v>42</v>
      </c>
      <c r="G2799" t="s">
        <v>57</v>
      </c>
      <c r="H2799" t="s">
        <v>58</v>
      </c>
      <c r="I2799" t="s">
        <v>59</v>
      </c>
      <c r="J2799" t="s">
        <v>46</v>
      </c>
      <c r="K2799" t="s">
        <v>60</v>
      </c>
      <c r="L2799" t="s">
        <v>61</v>
      </c>
      <c r="M2799" t="s">
        <v>48</v>
      </c>
      <c r="N2799" t="s">
        <v>49</v>
      </c>
      <c r="O2799">
        <v>30</v>
      </c>
      <c r="P2799">
        <v>30</v>
      </c>
      <c r="Q2799" t="b">
        <v>1</v>
      </c>
      <c r="R2799">
        <v>2</v>
      </c>
      <c r="S2799">
        <v>0</v>
      </c>
      <c r="T2799" t="s">
        <v>143</v>
      </c>
      <c r="U2799" t="s">
        <v>144</v>
      </c>
      <c r="V2799" t="s">
        <v>139</v>
      </c>
      <c r="W2799" t="s">
        <v>53</v>
      </c>
      <c r="X2799">
        <v>174</v>
      </c>
      <c r="Y2799">
        <v>147.9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 t="s">
        <v>129</v>
      </c>
      <c r="AI2799">
        <v>88</v>
      </c>
      <c r="AJ2799" t="s">
        <v>130</v>
      </c>
      <c r="AK2799">
        <v>9</v>
      </c>
      <c r="AL2799">
        <v>0</v>
      </c>
    </row>
    <row r="2800" spans="1:38" x14ac:dyDescent="0.25">
      <c r="A2800" t="s">
        <v>3069</v>
      </c>
      <c r="B2800" s="1">
        <v>45440</v>
      </c>
      <c r="C2800" t="s">
        <v>188</v>
      </c>
      <c r="D2800" t="s">
        <v>66</v>
      </c>
      <c r="E2800" t="s">
        <v>67</v>
      </c>
      <c r="F2800" t="s">
        <v>68</v>
      </c>
      <c r="G2800" t="s">
        <v>111</v>
      </c>
      <c r="H2800" t="s">
        <v>112</v>
      </c>
      <c r="I2800" t="s">
        <v>113</v>
      </c>
      <c r="J2800" t="s">
        <v>46</v>
      </c>
      <c r="K2800" t="s">
        <v>106</v>
      </c>
      <c r="M2800" t="s">
        <v>107</v>
      </c>
      <c r="N2800" t="s">
        <v>108</v>
      </c>
      <c r="O2800">
        <v>90</v>
      </c>
      <c r="P2800">
        <v>93</v>
      </c>
      <c r="Q2800" t="b">
        <v>0</v>
      </c>
      <c r="R2800">
        <v>1</v>
      </c>
      <c r="S2800">
        <v>0</v>
      </c>
      <c r="T2800" t="s">
        <v>50</v>
      </c>
      <c r="U2800" t="s">
        <v>51</v>
      </c>
      <c r="V2800" t="s">
        <v>52</v>
      </c>
      <c r="W2800" t="s">
        <v>53</v>
      </c>
      <c r="X2800">
        <v>8.5</v>
      </c>
      <c r="Y2800">
        <v>6.8</v>
      </c>
      <c r="Z2800">
        <v>5.25</v>
      </c>
      <c r="AA2800">
        <v>1.78</v>
      </c>
      <c r="AB2800">
        <v>7.03</v>
      </c>
      <c r="AC2800">
        <v>6.12</v>
      </c>
      <c r="AD2800">
        <v>1</v>
      </c>
      <c r="AE2800">
        <v>6.58</v>
      </c>
      <c r="AF2800">
        <v>0</v>
      </c>
      <c r="AG2800">
        <v>0.45</v>
      </c>
      <c r="AH2800" t="s">
        <v>54</v>
      </c>
      <c r="AK2800">
        <v>3</v>
      </c>
      <c r="AL2800">
        <v>0</v>
      </c>
    </row>
    <row r="2801" spans="1:38" x14ac:dyDescent="0.25">
      <c r="A2801" t="s">
        <v>3070</v>
      </c>
      <c r="B2801" s="1">
        <v>45489</v>
      </c>
      <c r="C2801" t="s">
        <v>751</v>
      </c>
      <c r="D2801" t="s">
        <v>40</v>
      </c>
      <c r="E2801" t="s">
        <v>41</v>
      </c>
      <c r="F2801" t="s">
        <v>42</v>
      </c>
      <c r="G2801" t="s">
        <v>111</v>
      </c>
      <c r="H2801" t="s">
        <v>112</v>
      </c>
      <c r="I2801" t="s">
        <v>113</v>
      </c>
      <c r="J2801" t="s">
        <v>46</v>
      </c>
      <c r="K2801" t="s">
        <v>60</v>
      </c>
      <c r="L2801" t="s">
        <v>61</v>
      </c>
      <c r="M2801" t="s">
        <v>48</v>
      </c>
      <c r="N2801" t="s">
        <v>49</v>
      </c>
      <c r="O2801">
        <v>90</v>
      </c>
      <c r="P2801">
        <v>87</v>
      </c>
      <c r="Q2801" t="b">
        <v>1</v>
      </c>
      <c r="R2801">
        <v>2</v>
      </c>
      <c r="S2801">
        <v>0</v>
      </c>
      <c r="T2801" t="s">
        <v>73</v>
      </c>
      <c r="U2801" t="s">
        <v>74</v>
      </c>
      <c r="V2801" t="s">
        <v>52</v>
      </c>
      <c r="W2801" t="s">
        <v>53</v>
      </c>
      <c r="X2801">
        <v>174</v>
      </c>
      <c r="Y2801">
        <v>147.9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 t="s">
        <v>129</v>
      </c>
      <c r="AI2801">
        <v>75</v>
      </c>
      <c r="AJ2801" t="s">
        <v>375</v>
      </c>
      <c r="AK2801">
        <v>2</v>
      </c>
      <c r="AL2801">
        <v>0</v>
      </c>
    </row>
    <row r="2802" spans="1:38" x14ac:dyDescent="0.25">
      <c r="A2802" t="s">
        <v>3071</v>
      </c>
      <c r="B2802" s="1">
        <v>45358</v>
      </c>
      <c r="C2802" t="s">
        <v>220</v>
      </c>
      <c r="D2802" t="s">
        <v>40</v>
      </c>
      <c r="E2802" t="s">
        <v>41</v>
      </c>
      <c r="F2802" t="s">
        <v>42</v>
      </c>
      <c r="G2802" t="s">
        <v>43</v>
      </c>
      <c r="H2802" t="s">
        <v>44</v>
      </c>
      <c r="I2802" t="s">
        <v>45</v>
      </c>
      <c r="J2802" t="s">
        <v>46</v>
      </c>
      <c r="K2802" t="s">
        <v>175</v>
      </c>
      <c r="L2802" t="s">
        <v>176</v>
      </c>
      <c r="M2802" t="s">
        <v>177</v>
      </c>
      <c r="N2802" t="s">
        <v>157</v>
      </c>
      <c r="O2802">
        <v>90</v>
      </c>
      <c r="P2802">
        <v>92</v>
      </c>
      <c r="Q2802" t="b">
        <v>1</v>
      </c>
      <c r="R2802">
        <v>4</v>
      </c>
      <c r="S2802">
        <v>0</v>
      </c>
      <c r="T2802" t="s">
        <v>50</v>
      </c>
      <c r="U2802" t="s">
        <v>51</v>
      </c>
      <c r="V2802" t="s">
        <v>52</v>
      </c>
      <c r="W2802" t="s">
        <v>53</v>
      </c>
      <c r="X2802">
        <v>612</v>
      </c>
      <c r="Y2802">
        <v>520.20000000000005</v>
      </c>
      <c r="Z2802">
        <v>1535.37</v>
      </c>
      <c r="AA2802">
        <v>1.78</v>
      </c>
      <c r="AB2802">
        <v>1537.15</v>
      </c>
      <c r="AC2802">
        <v>1337.32</v>
      </c>
      <c r="AD2802">
        <v>199.83</v>
      </c>
      <c r="AE2802">
        <v>1436.87</v>
      </c>
      <c r="AF2802">
        <v>0</v>
      </c>
      <c r="AG2802">
        <v>100.28</v>
      </c>
      <c r="AH2802" t="s">
        <v>54</v>
      </c>
      <c r="AK2802">
        <v>9</v>
      </c>
      <c r="AL2802">
        <v>0</v>
      </c>
    </row>
    <row r="2803" spans="1:38" x14ac:dyDescent="0.25">
      <c r="A2803" t="s">
        <v>3072</v>
      </c>
      <c r="B2803" s="1">
        <v>45213</v>
      </c>
      <c r="C2803" t="s">
        <v>128</v>
      </c>
      <c r="D2803" t="s">
        <v>122</v>
      </c>
      <c r="E2803" t="s">
        <v>123</v>
      </c>
      <c r="F2803" t="s">
        <v>124</v>
      </c>
      <c r="G2803" t="s">
        <v>43</v>
      </c>
      <c r="H2803" t="s">
        <v>44</v>
      </c>
      <c r="I2803" t="s">
        <v>45</v>
      </c>
      <c r="J2803" t="s">
        <v>46</v>
      </c>
      <c r="K2803" t="s">
        <v>106</v>
      </c>
      <c r="M2803" t="s">
        <v>107</v>
      </c>
      <c r="N2803" t="s">
        <v>108</v>
      </c>
      <c r="O2803">
        <v>90</v>
      </c>
      <c r="P2803">
        <v>90</v>
      </c>
      <c r="Q2803" t="b">
        <v>0</v>
      </c>
      <c r="R2803">
        <v>1</v>
      </c>
      <c r="S2803">
        <v>1</v>
      </c>
      <c r="T2803" t="s">
        <v>143</v>
      </c>
      <c r="U2803" t="s">
        <v>144</v>
      </c>
      <c r="V2803" t="s">
        <v>139</v>
      </c>
      <c r="W2803" t="s">
        <v>53</v>
      </c>
      <c r="X2803">
        <v>8.5</v>
      </c>
      <c r="Y2803">
        <v>6.8</v>
      </c>
      <c r="Z2803">
        <v>4.68</v>
      </c>
      <c r="AA2803">
        <v>1.77</v>
      </c>
      <c r="AB2803">
        <v>6.45</v>
      </c>
      <c r="AC2803">
        <v>5.16</v>
      </c>
      <c r="AD2803">
        <v>1.29</v>
      </c>
      <c r="AE2803">
        <v>6.37</v>
      </c>
      <c r="AF2803">
        <v>0</v>
      </c>
      <c r="AG2803">
        <v>0.08</v>
      </c>
      <c r="AH2803" t="s">
        <v>54</v>
      </c>
      <c r="AK2803">
        <v>3</v>
      </c>
      <c r="AL2803">
        <v>0</v>
      </c>
    </row>
    <row r="2804" spans="1:38" x14ac:dyDescent="0.25">
      <c r="A2804" t="s">
        <v>3073</v>
      </c>
      <c r="B2804" s="1">
        <v>45361</v>
      </c>
      <c r="C2804" t="s">
        <v>1002</v>
      </c>
      <c r="D2804" t="s">
        <v>90</v>
      </c>
      <c r="E2804" t="s">
        <v>91</v>
      </c>
      <c r="F2804" t="s">
        <v>92</v>
      </c>
      <c r="G2804" t="s">
        <v>57</v>
      </c>
      <c r="H2804" t="s">
        <v>58</v>
      </c>
      <c r="I2804" t="s">
        <v>59</v>
      </c>
      <c r="J2804" t="s">
        <v>46</v>
      </c>
      <c r="K2804" t="s">
        <v>103</v>
      </c>
      <c r="M2804" t="s">
        <v>95</v>
      </c>
      <c r="N2804" t="s">
        <v>96</v>
      </c>
      <c r="O2804">
        <v>90</v>
      </c>
      <c r="P2804">
        <v>87</v>
      </c>
      <c r="Q2804" t="b">
        <v>0</v>
      </c>
      <c r="R2804">
        <v>1</v>
      </c>
      <c r="S2804">
        <v>2</v>
      </c>
      <c r="T2804" t="s">
        <v>73</v>
      </c>
      <c r="U2804" t="s">
        <v>74</v>
      </c>
      <c r="V2804" t="s">
        <v>52</v>
      </c>
      <c r="W2804" t="s">
        <v>53</v>
      </c>
      <c r="X2804">
        <v>18.2</v>
      </c>
      <c r="Y2804">
        <v>14.56</v>
      </c>
      <c r="Z2804">
        <v>28.2</v>
      </c>
      <c r="AA2804">
        <v>1.79</v>
      </c>
      <c r="AB2804">
        <v>29.99</v>
      </c>
      <c r="AC2804">
        <v>25.49</v>
      </c>
      <c r="AD2804">
        <v>4.5</v>
      </c>
      <c r="AE2804">
        <v>42.15</v>
      </c>
      <c r="AF2804">
        <v>0</v>
      </c>
      <c r="AG2804">
        <v>-12.16</v>
      </c>
      <c r="AH2804" t="s">
        <v>54</v>
      </c>
      <c r="AK2804">
        <v>1</v>
      </c>
      <c r="AL2804">
        <v>0</v>
      </c>
    </row>
    <row r="2805" spans="1:38" x14ac:dyDescent="0.25">
      <c r="A2805" t="s">
        <v>3074</v>
      </c>
      <c r="B2805" s="1">
        <v>45305</v>
      </c>
      <c r="C2805" t="s">
        <v>102</v>
      </c>
      <c r="D2805" t="s">
        <v>90</v>
      </c>
      <c r="E2805" t="s">
        <v>91</v>
      </c>
      <c r="F2805" t="s">
        <v>92</v>
      </c>
      <c r="G2805" t="s">
        <v>43</v>
      </c>
      <c r="H2805" t="s">
        <v>44</v>
      </c>
      <c r="I2805" t="s">
        <v>45</v>
      </c>
      <c r="J2805" t="s">
        <v>46</v>
      </c>
      <c r="K2805" t="s">
        <v>196</v>
      </c>
      <c r="M2805" t="s">
        <v>197</v>
      </c>
      <c r="N2805" t="s">
        <v>198</v>
      </c>
      <c r="O2805">
        <v>90</v>
      </c>
      <c r="P2805">
        <v>91</v>
      </c>
      <c r="Q2805" t="b">
        <v>0</v>
      </c>
      <c r="R2805">
        <v>1</v>
      </c>
      <c r="S2805">
        <v>1</v>
      </c>
      <c r="T2805" t="s">
        <v>143</v>
      </c>
      <c r="U2805" t="s">
        <v>144</v>
      </c>
      <c r="V2805" t="s">
        <v>139</v>
      </c>
      <c r="W2805" t="s">
        <v>53</v>
      </c>
      <c r="X2805">
        <v>12.4</v>
      </c>
      <c r="Y2805">
        <v>9.92</v>
      </c>
      <c r="Z2805">
        <v>6.1</v>
      </c>
      <c r="AA2805">
        <v>1.77</v>
      </c>
      <c r="AB2805">
        <v>7.87</v>
      </c>
      <c r="AC2805">
        <v>6.3</v>
      </c>
      <c r="AD2805">
        <v>1.57</v>
      </c>
      <c r="AE2805">
        <v>9.59</v>
      </c>
      <c r="AF2805">
        <v>0</v>
      </c>
      <c r="AG2805">
        <v>-1.72</v>
      </c>
      <c r="AH2805" t="s">
        <v>54</v>
      </c>
      <c r="AK2805">
        <v>6</v>
      </c>
      <c r="AL2805">
        <v>0</v>
      </c>
    </row>
    <row r="2806" spans="1:38" x14ac:dyDescent="0.25">
      <c r="A2806" t="s">
        <v>3075</v>
      </c>
      <c r="B2806" s="1">
        <v>45602</v>
      </c>
      <c r="C2806" t="s">
        <v>584</v>
      </c>
      <c r="D2806" t="s">
        <v>90</v>
      </c>
      <c r="E2806" t="s">
        <v>91</v>
      </c>
      <c r="F2806" t="s">
        <v>92</v>
      </c>
      <c r="G2806" t="s">
        <v>43</v>
      </c>
      <c r="H2806" t="s">
        <v>44</v>
      </c>
      <c r="I2806" t="s">
        <v>45</v>
      </c>
      <c r="J2806" t="s">
        <v>46</v>
      </c>
      <c r="K2806" t="s">
        <v>196</v>
      </c>
      <c r="M2806" t="s">
        <v>197</v>
      </c>
      <c r="N2806" t="s">
        <v>198</v>
      </c>
      <c r="O2806">
        <v>90</v>
      </c>
      <c r="P2806">
        <v>86</v>
      </c>
      <c r="Q2806" t="b">
        <v>0</v>
      </c>
      <c r="R2806">
        <v>1</v>
      </c>
      <c r="S2806">
        <v>0</v>
      </c>
      <c r="T2806" t="s">
        <v>158</v>
      </c>
      <c r="U2806" t="s">
        <v>159</v>
      </c>
      <c r="V2806" t="s">
        <v>158</v>
      </c>
      <c r="W2806" t="s">
        <v>23</v>
      </c>
      <c r="X2806">
        <v>12.4</v>
      </c>
      <c r="Y2806">
        <v>9.92</v>
      </c>
      <c r="Z2806">
        <v>11.16</v>
      </c>
      <c r="AA2806">
        <v>0</v>
      </c>
      <c r="AB2806">
        <v>11.16</v>
      </c>
      <c r="AC2806">
        <v>0</v>
      </c>
      <c r="AD2806">
        <v>11.16</v>
      </c>
      <c r="AE2806">
        <v>9.24</v>
      </c>
      <c r="AF2806">
        <v>0</v>
      </c>
      <c r="AG2806">
        <v>1.92</v>
      </c>
      <c r="AH2806" t="s">
        <v>54</v>
      </c>
      <c r="AK2806">
        <v>7</v>
      </c>
      <c r="AL2806">
        <v>0</v>
      </c>
    </row>
    <row r="2807" spans="1:38" x14ac:dyDescent="0.25">
      <c r="A2807" t="s">
        <v>3076</v>
      </c>
      <c r="B2807" s="1">
        <v>44948</v>
      </c>
      <c r="C2807" t="s">
        <v>244</v>
      </c>
      <c r="D2807" t="s">
        <v>40</v>
      </c>
      <c r="E2807" t="s">
        <v>41</v>
      </c>
      <c r="F2807" t="s">
        <v>42</v>
      </c>
      <c r="G2807" t="s">
        <v>57</v>
      </c>
      <c r="H2807" t="s">
        <v>58</v>
      </c>
      <c r="I2807" t="s">
        <v>59</v>
      </c>
      <c r="J2807" t="s">
        <v>46</v>
      </c>
      <c r="K2807" t="s">
        <v>196</v>
      </c>
      <c r="M2807" t="s">
        <v>197</v>
      </c>
      <c r="N2807" t="s">
        <v>198</v>
      </c>
      <c r="O2807">
        <v>90</v>
      </c>
      <c r="P2807">
        <v>87</v>
      </c>
      <c r="Q2807" t="b">
        <v>0</v>
      </c>
      <c r="R2807">
        <v>1</v>
      </c>
      <c r="S2807">
        <v>0</v>
      </c>
      <c r="T2807" t="s">
        <v>99</v>
      </c>
      <c r="U2807" t="s">
        <v>100</v>
      </c>
      <c r="V2807" t="s">
        <v>52</v>
      </c>
      <c r="W2807" t="s">
        <v>53</v>
      </c>
      <c r="X2807">
        <v>12.4</v>
      </c>
      <c r="Y2807">
        <v>9.92</v>
      </c>
      <c r="Z2807">
        <v>7.47</v>
      </c>
      <c r="AA2807">
        <v>1.78</v>
      </c>
      <c r="AB2807">
        <v>9.25</v>
      </c>
      <c r="AC2807">
        <v>8.14</v>
      </c>
      <c r="AD2807">
        <v>1.1100000000000001</v>
      </c>
      <c r="AE2807">
        <v>9.4499999999999993</v>
      </c>
      <c r="AF2807">
        <v>0</v>
      </c>
      <c r="AG2807">
        <v>-0.2</v>
      </c>
      <c r="AH2807" t="s">
        <v>54</v>
      </c>
      <c r="AK2807">
        <v>2</v>
      </c>
      <c r="AL2807">
        <v>0</v>
      </c>
    </row>
    <row r="2808" spans="1:38" x14ac:dyDescent="0.25">
      <c r="A2808" t="s">
        <v>3077</v>
      </c>
      <c r="B2808" s="1">
        <v>45648</v>
      </c>
      <c r="C2808" t="s">
        <v>161</v>
      </c>
      <c r="D2808" t="s">
        <v>90</v>
      </c>
      <c r="E2808" t="s">
        <v>91</v>
      </c>
      <c r="F2808" t="s">
        <v>92</v>
      </c>
      <c r="G2808" t="s">
        <v>57</v>
      </c>
      <c r="H2808" t="s">
        <v>58</v>
      </c>
      <c r="I2808" t="s">
        <v>59</v>
      </c>
      <c r="J2808" t="s">
        <v>46</v>
      </c>
      <c r="K2808" t="s">
        <v>168</v>
      </c>
      <c r="L2808" t="s">
        <v>169</v>
      </c>
      <c r="M2808" t="s">
        <v>170</v>
      </c>
      <c r="N2808" t="s">
        <v>171</v>
      </c>
      <c r="O2808">
        <v>30</v>
      </c>
      <c r="P2808">
        <v>31</v>
      </c>
      <c r="Q2808" t="b">
        <v>1</v>
      </c>
      <c r="R2808">
        <v>3</v>
      </c>
      <c r="S2808">
        <v>2</v>
      </c>
      <c r="T2808" t="s">
        <v>99</v>
      </c>
      <c r="U2808" t="s">
        <v>100</v>
      </c>
      <c r="V2808" t="s">
        <v>52</v>
      </c>
      <c r="W2808" t="s">
        <v>53</v>
      </c>
      <c r="X2808">
        <v>594</v>
      </c>
      <c r="Y2808">
        <v>504.9</v>
      </c>
      <c r="Z2808">
        <v>494.78</v>
      </c>
      <c r="AA2808">
        <v>1.78</v>
      </c>
      <c r="AB2808">
        <v>496.56</v>
      </c>
      <c r="AC2808">
        <v>436.97</v>
      </c>
      <c r="AD2808">
        <v>59.59</v>
      </c>
      <c r="AE2808">
        <v>458.44</v>
      </c>
      <c r="AF2808">
        <v>0</v>
      </c>
      <c r="AG2808">
        <v>38.119999999999997</v>
      </c>
      <c r="AH2808" t="s">
        <v>54</v>
      </c>
      <c r="AK2808">
        <v>2</v>
      </c>
      <c r="AL2808">
        <v>0</v>
      </c>
    </row>
    <row r="2809" spans="1:38" x14ac:dyDescent="0.25">
      <c r="A2809" t="s">
        <v>3078</v>
      </c>
      <c r="B2809" s="1">
        <v>45260</v>
      </c>
      <c r="C2809" t="s">
        <v>192</v>
      </c>
      <c r="D2809" t="s">
        <v>40</v>
      </c>
      <c r="E2809" t="s">
        <v>41</v>
      </c>
      <c r="F2809" t="s">
        <v>42</v>
      </c>
      <c r="G2809" t="s">
        <v>43</v>
      </c>
      <c r="H2809" t="s">
        <v>44</v>
      </c>
      <c r="I2809" t="s">
        <v>45</v>
      </c>
      <c r="J2809" t="s">
        <v>46</v>
      </c>
      <c r="K2809" t="s">
        <v>103</v>
      </c>
      <c r="M2809" t="s">
        <v>95</v>
      </c>
      <c r="N2809" t="s">
        <v>96</v>
      </c>
      <c r="O2809">
        <v>30</v>
      </c>
      <c r="P2809">
        <v>30</v>
      </c>
      <c r="Q2809" t="b">
        <v>0</v>
      </c>
      <c r="R2809">
        <v>1</v>
      </c>
      <c r="S2809">
        <v>1</v>
      </c>
      <c r="T2809" t="s">
        <v>73</v>
      </c>
      <c r="U2809" t="s">
        <v>74</v>
      </c>
      <c r="V2809" t="s">
        <v>52</v>
      </c>
      <c r="W2809" t="s">
        <v>53</v>
      </c>
      <c r="X2809">
        <v>18.2</v>
      </c>
      <c r="Y2809">
        <v>14.56</v>
      </c>
      <c r="Z2809">
        <v>10.039999999999999</v>
      </c>
      <c r="AA2809">
        <v>1.79</v>
      </c>
      <c r="AB2809">
        <v>11.83</v>
      </c>
      <c r="AC2809">
        <v>10.050000000000001</v>
      </c>
      <c r="AD2809">
        <v>1.77</v>
      </c>
      <c r="AE2809">
        <v>13</v>
      </c>
      <c r="AF2809">
        <v>0</v>
      </c>
      <c r="AG2809">
        <v>-1.18</v>
      </c>
      <c r="AH2809" t="s">
        <v>54</v>
      </c>
      <c r="AK2809">
        <v>4</v>
      </c>
      <c r="AL2809">
        <v>0</v>
      </c>
    </row>
    <row r="2810" spans="1:38" x14ac:dyDescent="0.25">
      <c r="A2810" t="s">
        <v>3079</v>
      </c>
      <c r="B2810" s="1">
        <v>45516</v>
      </c>
      <c r="C2810" t="s">
        <v>326</v>
      </c>
      <c r="D2810" t="s">
        <v>90</v>
      </c>
      <c r="E2810" t="s">
        <v>91</v>
      </c>
      <c r="F2810" t="s">
        <v>92</v>
      </c>
      <c r="G2810" t="s">
        <v>111</v>
      </c>
      <c r="H2810" t="s">
        <v>112</v>
      </c>
      <c r="I2810" t="s">
        <v>113</v>
      </c>
      <c r="J2810" t="s">
        <v>46</v>
      </c>
      <c r="K2810" t="s">
        <v>180</v>
      </c>
      <c r="M2810" t="s">
        <v>181</v>
      </c>
      <c r="N2810" t="s">
        <v>182</v>
      </c>
      <c r="O2810">
        <v>30</v>
      </c>
      <c r="P2810">
        <v>30</v>
      </c>
      <c r="Q2810" t="b">
        <v>0</v>
      </c>
      <c r="R2810">
        <v>1</v>
      </c>
      <c r="S2810">
        <v>2</v>
      </c>
      <c r="T2810" t="s">
        <v>73</v>
      </c>
      <c r="U2810" t="s">
        <v>74</v>
      </c>
      <c r="V2810" t="s">
        <v>52</v>
      </c>
      <c r="W2810" t="s">
        <v>53</v>
      </c>
      <c r="X2810">
        <v>6.9</v>
      </c>
      <c r="Y2810">
        <v>5.52</v>
      </c>
      <c r="Z2810">
        <v>3.22</v>
      </c>
      <c r="AA2810">
        <v>1.79</v>
      </c>
      <c r="AB2810">
        <v>5.01</v>
      </c>
      <c r="AC2810">
        <v>4.26</v>
      </c>
      <c r="AD2810">
        <v>1</v>
      </c>
      <c r="AE2810">
        <v>5.34</v>
      </c>
      <c r="AF2810">
        <v>0</v>
      </c>
      <c r="AG2810">
        <v>-0.33</v>
      </c>
      <c r="AH2810" t="s">
        <v>54</v>
      </c>
      <c r="AK2810">
        <v>5</v>
      </c>
      <c r="AL2810">
        <v>0</v>
      </c>
    </row>
    <row r="2811" spans="1:38" x14ac:dyDescent="0.25">
      <c r="A2811" t="s">
        <v>3080</v>
      </c>
      <c r="B2811" s="1">
        <v>45103</v>
      </c>
      <c r="C2811" t="s">
        <v>317</v>
      </c>
      <c r="D2811" t="s">
        <v>66</v>
      </c>
      <c r="E2811" t="s">
        <v>67</v>
      </c>
      <c r="F2811" t="s">
        <v>68</v>
      </c>
      <c r="G2811" t="s">
        <v>43</v>
      </c>
      <c r="H2811" t="s">
        <v>44</v>
      </c>
      <c r="I2811" t="s">
        <v>45</v>
      </c>
      <c r="J2811" t="s">
        <v>46</v>
      </c>
      <c r="K2811" t="s">
        <v>184</v>
      </c>
      <c r="L2811" t="s">
        <v>185</v>
      </c>
      <c r="M2811" t="s">
        <v>186</v>
      </c>
      <c r="N2811" t="s">
        <v>171</v>
      </c>
      <c r="O2811">
        <v>30</v>
      </c>
      <c r="P2811">
        <v>29</v>
      </c>
      <c r="Q2811" t="b">
        <v>1</v>
      </c>
      <c r="R2811">
        <v>3</v>
      </c>
      <c r="S2811">
        <v>0</v>
      </c>
      <c r="T2811" t="s">
        <v>62</v>
      </c>
      <c r="U2811" t="s">
        <v>63</v>
      </c>
      <c r="V2811" t="s">
        <v>52</v>
      </c>
      <c r="W2811" t="s">
        <v>53</v>
      </c>
      <c r="X2811">
        <v>558</v>
      </c>
      <c r="Y2811">
        <v>474.3</v>
      </c>
      <c r="Z2811">
        <v>469.37</v>
      </c>
      <c r="AA2811">
        <v>1.8</v>
      </c>
      <c r="AB2811">
        <v>471.17</v>
      </c>
      <c r="AC2811">
        <v>395.78</v>
      </c>
      <c r="AD2811">
        <v>75.39</v>
      </c>
      <c r="AE2811">
        <v>423.84</v>
      </c>
      <c r="AF2811">
        <v>0</v>
      </c>
      <c r="AG2811">
        <v>47.33</v>
      </c>
      <c r="AH2811" t="s">
        <v>54</v>
      </c>
      <c r="AK2811">
        <v>10</v>
      </c>
      <c r="AL2811">
        <v>0</v>
      </c>
    </row>
    <row r="2812" spans="1:38" x14ac:dyDescent="0.25">
      <c r="A2812" t="s">
        <v>3081</v>
      </c>
      <c r="B2812" s="1">
        <v>45343</v>
      </c>
      <c r="C2812" t="s">
        <v>222</v>
      </c>
      <c r="D2812" t="s">
        <v>40</v>
      </c>
      <c r="E2812" t="s">
        <v>41</v>
      </c>
      <c r="F2812" t="s">
        <v>42</v>
      </c>
      <c r="G2812" t="s">
        <v>80</v>
      </c>
      <c r="H2812" t="s">
        <v>81</v>
      </c>
      <c r="I2812" t="s">
        <v>82</v>
      </c>
      <c r="J2812" t="s">
        <v>46</v>
      </c>
      <c r="K2812" t="s">
        <v>106</v>
      </c>
      <c r="M2812" t="s">
        <v>107</v>
      </c>
      <c r="N2812" t="s">
        <v>108</v>
      </c>
      <c r="O2812">
        <v>90</v>
      </c>
      <c r="P2812">
        <v>86</v>
      </c>
      <c r="Q2812" t="b">
        <v>0</v>
      </c>
      <c r="R2812">
        <v>1</v>
      </c>
      <c r="S2812">
        <v>0</v>
      </c>
      <c r="T2812" t="s">
        <v>137</v>
      </c>
      <c r="U2812" t="s">
        <v>138</v>
      </c>
      <c r="V2812" t="s">
        <v>139</v>
      </c>
      <c r="W2812" t="s">
        <v>140</v>
      </c>
      <c r="X2812">
        <v>8.5</v>
      </c>
      <c r="Y2812">
        <v>6.8</v>
      </c>
      <c r="Z2812">
        <v>6.46</v>
      </c>
      <c r="AA2812">
        <v>0.03</v>
      </c>
      <c r="AB2812">
        <v>6.49</v>
      </c>
      <c r="AC2812">
        <v>4.67</v>
      </c>
      <c r="AD2812">
        <v>1.82</v>
      </c>
      <c r="AE2812">
        <v>6.26</v>
      </c>
      <c r="AF2812">
        <v>0</v>
      </c>
      <c r="AG2812">
        <v>0.23</v>
      </c>
      <c r="AH2812" t="s">
        <v>54</v>
      </c>
      <c r="AK2812">
        <v>11</v>
      </c>
      <c r="AL2812">
        <v>0</v>
      </c>
    </row>
    <row r="2813" spans="1:38" x14ac:dyDescent="0.25">
      <c r="A2813" t="s">
        <v>3082</v>
      </c>
      <c r="B2813" s="1">
        <v>45447</v>
      </c>
      <c r="C2813" t="s">
        <v>388</v>
      </c>
      <c r="D2813" t="s">
        <v>66</v>
      </c>
      <c r="E2813" t="s">
        <v>67</v>
      </c>
      <c r="F2813" t="s">
        <v>68</v>
      </c>
      <c r="G2813" t="s">
        <v>43</v>
      </c>
      <c r="H2813" t="s">
        <v>44</v>
      </c>
      <c r="I2813" t="s">
        <v>45</v>
      </c>
      <c r="J2813" t="s">
        <v>46</v>
      </c>
      <c r="K2813" t="s">
        <v>196</v>
      </c>
      <c r="M2813" t="s">
        <v>197</v>
      </c>
      <c r="N2813" t="s">
        <v>198</v>
      </c>
      <c r="O2813">
        <v>90</v>
      </c>
      <c r="P2813">
        <v>88</v>
      </c>
      <c r="Q2813" t="b">
        <v>0</v>
      </c>
      <c r="R2813">
        <v>1</v>
      </c>
      <c r="S2813">
        <v>0</v>
      </c>
      <c r="T2813" t="s">
        <v>137</v>
      </c>
      <c r="U2813" t="s">
        <v>138</v>
      </c>
      <c r="V2813" t="s">
        <v>139</v>
      </c>
      <c r="W2813" t="s">
        <v>140</v>
      </c>
      <c r="X2813">
        <v>12.4</v>
      </c>
      <c r="Y2813">
        <v>9.92</v>
      </c>
      <c r="Z2813">
        <v>9.42</v>
      </c>
      <c r="AA2813">
        <v>0.05</v>
      </c>
      <c r="AB2813">
        <v>9.4700000000000006</v>
      </c>
      <c r="AC2813">
        <v>6.82</v>
      </c>
      <c r="AD2813">
        <v>2.65</v>
      </c>
      <c r="AE2813">
        <v>9.25</v>
      </c>
      <c r="AF2813">
        <v>0</v>
      </c>
      <c r="AG2813">
        <v>0.22</v>
      </c>
      <c r="AH2813" t="s">
        <v>210</v>
      </c>
      <c r="AK2813">
        <v>10</v>
      </c>
      <c r="AL2813">
        <v>0</v>
      </c>
    </row>
    <row r="2814" spans="1:38" x14ac:dyDescent="0.25">
      <c r="A2814" t="s">
        <v>3083</v>
      </c>
      <c r="B2814" s="1">
        <v>45223</v>
      </c>
      <c r="C2814" t="s">
        <v>438</v>
      </c>
      <c r="D2814" t="s">
        <v>66</v>
      </c>
      <c r="E2814" t="s">
        <v>67</v>
      </c>
      <c r="F2814" t="s">
        <v>68</v>
      </c>
      <c r="G2814" t="s">
        <v>80</v>
      </c>
      <c r="H2814" t="s">
        <v>81</v>
      </c>
      <c r="I2814" t="s">
        <v>82</v>
      </c>
      <c r="J2814" t="s">
        <v>46</v>
      </c>
      <c r="K2814" t="s">
        <v>227</v>
      </c>
      <c r="L2814" t="s">
        <v>228</v>
      </c>
      <c r="M2814" t="s">
        <v>229</v>
      </c>
      <c r="N2814" t="s">
        <v>230</v>
      </c>
      <c r="O2814">
        <v>30</v>
      </c>
      <c r="P2814">
        <v>29</v>
      </c>
      <c r="Q2814" t="b">
        <v>1</v>
      </c>
      <c r="R2814">
        <v>4</v>
      </c>
      <c r="S2814">
        <v>2</v>
      </c>
      <c r="T2814" t="s">
        <v>99</v>
      </c>
      <c r="U2814" t="s">
        <v>100</v>
      </c>
      <c r="V2814" t="s">
        <v>52</v>
      </c>
      <c r="W2814" t="s">
        <v>53</v>
      </c>
      <c r="X2814">
        <v>618</v>
      </c>
      <c r="Y2814">
        <v>525.29999999999995</v>
      </c>
      <c r="Z2814">
        <v>512.02</v>
      </c>
      <c r="AA2814">
        <v>1.78</v>
      </c>
      <c r="AB2814">
        <v>513.79999999999995</v>
      </c>
      <c r="AC2814">
        <v>452.14</v>
      </c>
      <c r="AD2814">
        <v>61.66</v>
      </c>
      <c r="AE2814">
        <v>471.78</v>
      </c>
      <c r="AF2814">
        <v>0</v>
      </c>
      <c r="AG2814">
        <v>42.02</v>
      </c>
      <c r="AH2814" t="s">
        <v>54</v>
      </c>
      <c r="AK2814">
        <v>11</v>
      </c>
      <c r="AL2814">
        <v>0</v>
      </c>
    </row>
    <row r="2815" spans="1:38" x14ac:dyDescent="0.25">
      <c r="A2815" t="s">
        <v>3084</v>
      </c>
      <c r="B2815" s="1">
        <v>45162</v>
      </c>
      <c r="C2815" t="s">
        <v>793</v>
      </c>
      <c r="D2815" t="s">
        <v>77</v>
      </c>
      <c r="E2815" t="s">
        <v>78</v>
      </c>
      <c r="F2815" t="s">
        <v>79</v>
      </c>
      <c r="G2815" t="s">
        <v>111</v>
      </c>
      <c r="H2815" t="s">
        <v>112</v>
      </c>
      <c r="I2815" t="s">
        <v>113</v>
      </c>
      <c r="J2815" t="s">
        <v>46</v>
      </c>
      <c r="K2815" t="s">
        <v>106</v>
      </c>
      <c r="M2815" t="s">
        <v>107</v>
      </c>
      <c r="N2815" t="s">
        <v>108</v>
      </c>
      <c r="O2815">
        <v>90</v>
      </c>
      <c r="P2815">
        <v>87</v>
      </c>
      <c r="Q2815" t="b">
        <v>0</v>
      </c>
      <c r="R2815">
        <v>1</v>
      </c>
      <c r="S2815">
        <v>0</v>
      </c>
      <c r="T2815" t="s">
        <v>99</v>
      </c>
      <c r="U2815" t="s">
        <v>100</v>
      </c>
      <c r="V2815" t="s">
        <v>52</v>
      </c>
      <c r="W2815" t="s">
        <v>53</v>
      </c>
      <c r="X2815">
        <v>8.5</v>
      </c>
      <c r="Y2815">
        <v>6.8</v>
      </c>
      <c r="Z2815">
        <v>4.46</v>
      </c>
      <c r="AA2815">
        <v>1.78</v>
      </c>
      <c r="AB2815">
        <v>6.24</v>
      </c>
      <c r="AC2815">
        <v>5.49</v>
      </c>
      <c r="AD2815">
        <v>1</v>
      </c>
      <c r="AE2815">
        <v>6.25</v>
      </c>
      <c r="AF2815">
        <v>0</v>
      </c>
      <c r="AG2815">
        <v>-0.01</v>
      </c>
      <c r="AH2815" t="s">
        <v>54</v>
      </c>
      <c r="AK2815">
        <v>6</v>
      </c>
      <c r="AL2815">
        <v>1</v>
      </c>
    </row>
    <row r="2816" spans="1:38" x14ac:dyDescent="0.25">
      <c r="A2816" t="s">
        <v>3085</v>
      </c>
      <c r="B2816" s="1">
        <v>45387</v>
      </c>
      <c r="C2816" t="s">
        <v>121</v>
      </c>
      <c r="D2816" t="s">
        <v>122</v>
      </c>
      <c r="E2816" t="s">
        <v>123</v>
      </c>
      <c r="F2816" t="s">
        <v>124</v>
      </c>
      <c r="G2816" t="s">
        <v>111</v>
      </c>
      <c r="H2816" t="s">
        <v>112</v>
      </c>
      <c r="I2816" t="s">
        <v>113</v>
      </c>
      <c r="J2816" t="s">
        <v>46</v>
      </c>
      <c r="K2816" t="s">
        <v>83</v>
      </c>
      <c r="M2816" t="s">
        <v>84</v>
      </c>
      <c r="N2816" t="s">
        <v>85</v>
      </c>
      <c r="O2816">
        <v>30</v>
      </c>
      <c r="P2816">
        <v>30</v>
      </c>
      <c r="Q2816" t="b">
        <v>0</v>
      </c>
      <c r="R2816">
        <v>1</v>
      </c>
      <c r="S2816">
        <v>0</v>
      </c>
      <c r="T2816" t="s">
        <v>143</v>
      </c>
      <c r="U2816" t="s">
        <v>144</v>
      </c>
      <c r="V2816" t="s">
        <v>139</v>
      </c>
      <c r="W2816" t="s">
        <v>53</v>
      </c>
      <c r="X2816">
        <v>7.2</v>
      </c>
      <c r="Y2816">
        <v>5.76</v>
      </c>
      <c r="Z2816">
        <v>3.6</v>
      </c>
      <c r="AA2816">
        <v>1.77</v>
      </c>
      <c r="AB2816">
        <v>5.37</v>
      </c>
      <c r="AC2816">
        <v>4.3</v>
      </c>
      <c r="AD2816">
        <v>1.07</v>
      </c>
      <c r="AE2816">
        <v>5.54</v>
      </c>
      <c r="AF2816">
        <v>0</v>
      </c>
      <c r="AG2816">
        <v>-0.17</v>
      </c>
      <c r="AH2816" t="s">
        <v>54</v>
      </c>
      <c r="AK2816">
        <v>10</v>
      </c>
      <c r="AL2816">
        <v>0</v>
      </c>
    </row>
    <row r="2817" spans="1:38" x14ac:dyDescent="0.25">
      <c r="A2817" t="s">
        <v>3086</v>
      </c>
      <c r="B2817" s="1">
        <v>44943</v>
      </c>
      <c r="C2817" t="s">
        <v>224</v>
      </c>
      <c r="D2817" t="s">
        <v>66</v>
      </c>
      <c r="E2817" t="s">
        <v>67</v>
      </c>
      <c r="F2817" t="s">
        <v>68</v>
      </c>
      <c r="G2817" t="s">
        <v>111</v>
      </c>
      <c r="H2817" t="s">
        <v>112</v>
      </c>
      <c r="I2817" t="s">
        <v>113</v>
      </c>
      <c r="J2817" t="s">
        <v>46</v>
      </c>
      <c r="K2817" t="s">
        <v>134</v>
      </c>
      <c r="M2817" t="s">
        <v>135</v>
      </c>
      <c r="N2817" t="s">
        <v>136</v>
      </c>
      <c r="O2817">
        <v>28</v>
      </c>
      <c r="P2817">
        <v>27</v>
      </c>
      <c r="Q2817" t="b">
        <v>0</v>
      </c>
      <c r="R2817">
        <v>4</v>
      </c>
      <c r="S2817">
        <v>0</v>
      </c>
      <c r="T2817" t="s">
        <v>137</v>
      </c>
      <c r="U2817" t="s">
        <v>138</v>
      </c>
      <c r="V2817" t="s">
        <v>139</v>
      </c>
      <c r="W2817" t="s">
        <v>140</v>
      </c>
      <c r="X2817">
        <v>4998</v>
      </c>
      <c r="Y2817">
        <v>4248.3</v>
      </c>
      <c r="Z2817">
        <v>4035.88</v>
      </c>
      <c r="AA2817">
        <v>20.18</v>
      </c>
      <c r="AB2817">
        <v>4056.06</v>
      </c>
      <c r="AC2817">
        <v>2920.37</v>
      </c>
      <c r="AD2817">
        <v>1135.7</v>
      </c>
      <c r="AE2817">
        <v>3945.18</v>
      </c>
      <c r="AF2817">
        <v>0</v>
      </c>
      <c r="AG2817">
        <v>110.88</v>
      </c>
      <c r="AH2817" t="s">
        <v>54</v>
      </c>
      <c r="AK2817">
        <v>1</v>
      </c>
      <c r="AL2817">
        <v>0</v>
      </c>
    </row>
    <row r="2818" spans="1:38" x14ac:dyDescent="0.25">
      <c r="A2818" t="s">
        <v>3087</v>
      </c>
      <c r="B2818" s="1">
        <v>45000</v>
      </c>
      <c r="C2818" t="s">
        <v>146</v>
      </c>
      <c r="D2818" t="s">
        <v>40</v>
      </c>
      <c r="E2818" t="s">
        <v>41</v>
      </c>
      <c r="F2818" t="s">
        <v>42</v>
      </c>
      <c r="G2818" t="s">
        <v>43</v>
      </c>
      <c r="H2818" t="s">
        <v>44</v>
      </c>
      <c r="I2818" t="s">
        <v>45</v>
      </c>
      <c r="J2818" t="s">
        <v>46</v>
      </c>
      <c r="K2818" t="s">
        <v>163</v>
      </c>
      <c r="L2818" t="s">
        <v>164</v>
      </c>
      <c r="M2818" t="s">
        <v>165</v>
      </c>
      <c r="N2818" t="s">
        <v>157</v>
      </c>
      <c r="O2818">
        <v>90</v>
      </c>
      <c r="P2818">
        <v>89</v>
      </c>
      <c r="Q2818" t="b">
        <v>1</v>
      </c>
      <c r="R2818">
        <v>4</v>
      </c>
      <c r="S2818">
        <v>2</v>
      </c>
      <c r="T2818" t="s">
        <v>99</v>
      </c>
      <c r="U2818" t="s">
        <v>100</v>
      </c>
      <c r="V2818" t="s">
        <v>52</v>
      </c>
      <c r="W2818" t="s">
        <v>53</v>
      </c>
      <c r="X2818">
        <v>936</v>
      </c>
      <c r="Y2818">
        <v>795.6</v>
      </c>
      <c r="Z2818">
        <v>2315.44</v>
      </c>
      <c r="AA2818">
        <v>1.78</v>
      </c>
      <c r="AB2818">
        <v>2317.2199999999998</v>
      </c>
      <c r="AC2818">
        <v>2039.16</v>
      </c>
      <c r="AD2818">
        <v>278.07</v>
      </c>
      <c r="AE2818">
        <v>2292.4499999999998</v>
      </c>
      <c r="AF2818">
        <v>0</v>
      </c>
      <c r="AG2818">
        <v>24.78</v>
      </c>
      <c r="AH2818" t="s">
        <v>54</v>
      </c>
      <c r="AK2818">
        <v>3</v>
      </c>
      <c r="AL2818">
        <v>0</v>
      </c>
    </row>
    <row r="2819" spans="1:38" x14ac:dyDescent="0.25">
      <c r="A2819" t="s">
        <v>3088</v>
      </c>
      <c r="B2819" s="1">
        <v>45616</v>
      </c>
      <c r="C2819" t="s">
        <v>328</v>
      </c>
      <c r="D2819" t="s">
        <v>90</v>
      </c>
      <c r="E2819" t="s">
        <v>91</v>
      </c>
      <c r="F2819" t="s">
        <v>92</v>
      </c>
      <c r="G2819" t="s">
        <v>111</v>
      </c>
      <c r="H2819" t="s">
        <v>112</v>
      </c>
      <c r="I2819" t="s">
        <v>113</v>
      </c>
      <c r="J2819" t="s">
        <v>46</v>
      </c>
      <c r="K2819" t="s">
        <v>103</v>
      </c>
      <c r="M2819" t="s">
        <v>95</v>
      </c>
      <c r="N2819" t="s">
        <v>96</v>
      </c>
      <c r="O2819">
        <v>30</v>
      </c>
      <c r="P2819">
        <v>30</v>
      </c>
      <c r="Q2819" t="b">
        <v>0</v>
      </c>
      <c r="R2819">
        <v>1</v>
      </c>
      <c r="S2819">
        <v>0</v>
      </c>
      <c r="T2819" t="s">
        <v>73</v>
      </c>
      <c r="U2819" t="s">
        <v>74</v>
      </c>
      <c r="V2819" t="s">
        <v>52</v>
      </c>
      <c r="W2819" t="s">
        <v>53</v>
      </c>
      <c r="X2819">
        <v>18.2</v>
      </c>
      <c r="Y2819">
        <v>14.56</v>
      </c>
      <c r="Z2819">
        <v>9.83</v>
      </c>
      <c r="AA2819">
        <v>1.79</v>
      </c>
      <c r="AB2819">
        <v>11.62</v>
      </c>
      <c r="AC2819">
        <v>9.8800000000000008</v>
      </c>
      <c r="AD2819">
        <v>1.74</v>
      </c>
      <c r="AE2819">
        <v>13.92</v>
      </c>
      <c r="AF2819">
        <v>0</v>
      </c>
      <c r="AG2819">
        <v>-2.2999999999999998</v>
      </c>
      <c r="AH2819" t="s">
        <v>54</v>
      </c>
      <c r="AK2819">
        <v>0</v>
      </c>
      <c r="AL2819">
        <v>0</v>
      </c>
    </row>
    <row r="2820" spans="1:38" x14ac:dyDescent="0.25">
      <c r="A2820" t="s">
        <v>3089</v>
      </c>
      <c r="B2820" s="1">
        <v>45245</v>
      </c>
      <c r="C2820" t="s">
        <v>426</v>
      </c>
      <c r="D2820" t="s">
        <v>40</v>
      </c>
      <c r="E2820" t="s">
        <v>41</v>
      </c>
      <c r="F2820" t="s">
        <v>42</v>
      </c>
      <c r="G2820" t="s">
        <v>80</v>
      </c>
      <c r="H2820" t="s">
        <v>81</v>
      </c>
      <c r="I2820" t="s">
        <v>82</v>
      </c>
      <c r="J2820" t="s">
        <v>46</v>
      </c>
      <c r="K2820" t="s">
        <v>106</v>
      </c>
      <c r="M2820" t="s">
        <v>107</v>
      </c>
      <c r="N2820" t="s">
        <v>108</v>
      </c>
      <c r="O2820">
        <v>90</v>
      </c>
      <c r="P2820">
        <v>90</v>
      </c>
      <c r="Q2820" t="b">
        <v>0</v>
      </c>
      <c r="R2820">
        <v>1</v>
      </c>
      <c r="S2820">
        <v>0</v>
      </c>
      <c r="T2820" t="s">
        <v>158</v>
      </c>
      <c r="U2820" t="s">
        <v>159</v>
      </c>
      <c r="V2820" t="s">
        <v>158</v>
      </c>
      <c r="W2820" t="s">
        <v>23</v>
      </c>
      <c r="X2820">
        <v>8.5</v>
      </c>
      <c r="Y2820">
        <v>6.8</v>
      </c>
      <c r="Z2820">
        <v>7.65</v>
      </c>
      <c r="AA2820">
        <v>0</v>
      </c>
      <c r="AB2820">
        <v>7.65</v>
      </c>
      <c r="AC2820">
        <v>0</v>
      </c>
      <c r="AD2820">
        <v>7.65</v>
      </c>
      <c r="AE2820">
        <v>6.29</v>
      </c>
      <c r="AF2820">
        <v>0</v>
      </c>
      <c r="AG2820">
        <v>1.36</v>
      </c>
      <c r="AH2820" t="s">
        <v>54</v>
      </c>
      <c r="AK2820">
        <v>5</v>
      </c>
      <c r="AL2820">
        <v>1</v>
      </c>
    </row>
    <row r="2821" spans="1:38" x14ac:dyDescent="0.25">
      <c r="A2821" t="s">
        <v>3090</v>
      </c>
      <c r="B2821" s="1">
        <v>45583</v>
      </c>
      <c r="C2821" t="s">
        <v>646</v>
      </c>
      <c r="D2821" t="s">
        <v>122</v>
      </c>
      <c r="E2821" t="s">
        <v>123</v>
      </c>
      <c r="F2821" t="s">
        <v>124</v>
      </c>
      <c r="G2821" t="s">
        <v>80</v>
      </c>
      <c r="H2821" t="s">
        <v>81</v>
      </c>
      <c r="I2821" t="s">
        <v>82</v>
      </c>
      <c r="J2821" t="s">
        <v>46</v>
      </c>
      <c r="K2821" t="s">
        <v>114</v>
      </c>
      <c r="L2821" t="s">
        <v>115</v>
      </c>
      <c r="M2821" t="s">
        <v>116</v>
      </c>
      <c r="N2821" t="s">
        <v>117</v>
      </c>
      <c r="O2821">
        <v>30</v>
      </c>
      <c r="P2821">
        <v>31</v>
      </c>
      <c r="Q2821" t="b">
        <v>1</v>
      </c>
      <c r="R2821">
        <v>4</v>
      </c>
      <c r="S2821">
        <v>0</v>
      </c>
      <c r="T2821" t="s">
        <v>158</v>
      </c>
      <c r="U2821" t="s">
        <v>159</v>
      </c>
      <c r="V2821" t="s">
        <v>158</v>
      </c>
      <c r="W2821" t="s">
        <v>23</v>
      </c>
      <c r="X2821">
        <v>564</v>
      </c>
      <c r="Y2821">
        <v>479.4</v>
      </c>
      <c r="Z2821">
        <v>507.6</v>
      </c>
      <c r="AA2821">
        <v>0</v>
      </c>
      <c r="AB2821">
        <v>507.6</v>
      </c>
      <c r="AC2821">
        <v>0</v>
      </c>
      <c r="AD2821">
        <v>507.6</v>
      </c>
      <c r="AE2821">
        <v>432.43</v>
      </c>
      <c r="AF2821">
        <v>0</v>
      </c>
      <c r="AG2821">
        <v>75.17</v>
      </c>
      <c r="AH2821" t="s">
        <v>54</v>
      </c>
      <c r="AK2821">
        <v>4</v>
      </c>
      <c r="AL2821">
        <v>1</v>
      </c>
    </row>
    <row r="2822" spans="1:38" x14ac:dyDescent="0.25">
      <c r="A2822" t="s">
        <v>3091</v>
      </c>
      <c r="B2822" s="1">
        <v>45331</v>
      </c>
      <c r="C2822" t="s">
        <v>167</v>
      </c>
      <c r="D2822" t="s">
        <v>90</v>
      </c>
      <c r="E2822" t="s">
        <v>91</v>
      </c>
      <c r="F2822" t="s">
        <v>92</v>
      </c>
      <c r="G2822" t="s">
        <v>57</v>
      </c>
      <c r="H2822" t="s">
        <v>58</v>
      </c>
      <c r="I2822" t="s">
        <v>59</v>
      </c>
      <c r="J2822" t="s">
        <v>46</v>
      </c>
      <c r="K2822" t="s">
        <v>196</v>
      </c>
      <c r="M2822" t="s">
        <v>197</v>
      </c>
      <c r="N2822" t="s">
        <v>198</v>
      </c>
      <c r="O2822">
        <v>90</v>
      </c>
      <c r="P2822">
        <v>90</v>
      </c>
      <c r="Q2822" t="b">
        <v>0</v>
      </c>
      <c r="R2822">
        <v>1</v>
      </c>
      <c r="S2822">
        <v>0</v>
      </c>
      <c r="T2822" t="s">
        <v>99</v>
      </c>
      <c r="U2822" t="s">
        <v>100</v>
      </c>
      <c r="V2822" t="s">
        <v>52</v>
      </c>
      <c r="W2822" t="s">
        <v>53</v>
      </c>
      <c r="X2822">
        <v>12.4</v>
      </c>
      <c r="Y2822">
        <v>9.92</v>
      </c>
      <c r="Z2822">
        <v>6.98</v>
      </c>
      <c r="AA2822">
        <v>1.78</v>
      </c>
      <c r="AB2822">
        <v>8.76</v>
      </c>
      <c r="AC2822">
        <v>7.71</v>
      </c>
      <c r="AD2822">
        <v>1.05</v>
      </c>
      <c r="AE2822">
        <v>9.1999999999999993</v>
      </c>
      <c r="AF2822">
        <v>0</v>
      </c>
      <c r="AG2822">
        <v>-0.44</v>
      </c>
      <c r="AH2822" t="s">
        <v>54</v>
      </c>
      <c r="AK2822">
        <v>2</v>
      </c>
      <c r="AL2822">
        <v>0</v>
      </c>
    </row>
    <row r="2823" spans="1:38" x14ac:dyDescent="0.25">
      <c r="A2823" t="s">
        <v>3092</v>
      </c>
      <c r="B2823" s="1">
        <v>45473</v>
      </c>
      <c r="C2823" t="s">
        <v>87</v>
      </c>
      <c r="D2823" t="s">
        <v>90</v>
      </c>
      <c r="E2823" t="s">
        <v>91</v>
      </c>
      <c r="F2823" t="s">
        <v>92</v>
      </c>
      <c r="G2823" t="s">
        <v>43</v>
      </c>
      <c r="H2823" t="s">
        <v>44</v>
      </c>
      <c r="I2823" t="s">
        <v>45</v>
      </c>
      <c r="J2823" t="s">
        <v>46</v>
      </c>
      <c r="K2823" t="s">
        <v>106</v>
      </c>
      <c r="M2823" t="s">
        <v>107</v>
      </c>
      <c r="N2823" t="s">
        <v>108</v>
      </c>
      <c r="O2823">
        <v>90</v>
      </c>
      <c r="P2823">
        <v>93</v>
      </c>
      <c r="Q2823" t="b">
        <v>0</v>
      </c>
      <c r="R2823">
        <v>1</v>
      </c>
      <c r="S2823">
        <v>1</v>
      </c>
      <c r="T2823" t="s">
        <v>73</v>
      </c>
      <c r="U2823" t="s">
        <v>74</v>
      </c>
      <c r="V2823" t="s">
        <v>52</v>
      </c>
      <c r="W2823" t="s">
        <v>53</v>
      </c>
      <c r="X2823">
        <v>8.5</v>
      </c>
      <c r="Y2823">
        <v>6.8</v>
      </c>
      <c r="Z2823">
        <v>4.68</v>
      </c>
      <c r="AA2823">
        <v>1.79</v>
      </c>
      <c r="AB2823">
        <v>6.47</v>
      </c>
      <c r="AC2823">
        <v>5.5</v>
      </c>
      <c r="AD2823">
        <v>1</v>
      </c>
      <c r="AE2823">
        <v>6.45</v>
      </c>
      <c r="AF2823">
        <v>0</v>
      </c>
      <c r="AG2823">
        <v>0.02</v>
      </c>
      <c r="AH2823" t="s">
        <v>54</v>
      </c>
      <c r="AK2823">
        <v>4</v>
      </c>
      <c r="AL2823">
        <v>1</v>
      </c>
    </row>
    <row r="2824" spans="1:38" x14ac:dyDescent="0.25">
      <c r="A2824" t="s">
        <v>3093</v>
      </c>
      <c r="B2824" s="1">
        <v>45465</v>
      </c>
      <c r="C2824" t="s">
        <v>226</v>
      </c>
      <c r="D2824" t="s">
        <v>90</v>
      </c>
      <c r="E2824" t="s">
        <v>91</v>
      </c>
      <c r="F2824" t="s">
        <v>92</v>
      </c>
      <c r="G2824" t="s">
        <v>80</v>
      </c>
      <c r="H2824" t="s">
        <v>81</v>
      </c>
      <c r="I2824" t="s">
        <v>82</v>
      </c>
      <c r="J2824" t="s">
        <v>46</v>
      </c>
      <c r="K2824" t="s">
        <v>213</v>
      </c>
      <c r="L2824" t="s">
        <v>214</v>
      </c>
      <c r="M2824" t="s">
        <v>215</v>
      </c>
      <c r="N2824" t="s">
        <v>216</v>
      </c>
      <c r="O2824">
        <v>30</v>
      </c>
      <c r="P2824">
        <v>28</v>
      </c>
      <c r="Q2824" t="b">
        <v>1</v>
      </c>
      <c r="R2824">
        <v>3</v>
      </c>
      <c r="S2824">
        <v>0</v>
      </c>
      <c r="T2824" t="s">
        <v>99</v>
      </c>
      <c r="U2824" t="s">
        <v>100</v>
      </c>
      <c r="V2824" t="s">
        <v>52</v>
      </c>
      <c r="W2824" t="s">
        <v>53</v>
      </c>
      <c r="X2824">
        <v>492</v>
      </c>
      <c r="Y2824">
        <v>418.2</v>
      </c>
      <c r="Z2824">
        <v>404.94</v>
      </c>
      <c r="AA2824">
        <v>1.78</v>
      </c>
      <c r="AB2824">
        <v>406.72</v>
      </c>
      <c r="AC2824">
        <v>357.92</v>
      </c>
      <c r="AD2824">
        <v>48.81</v>
      </c>
      <c r="AE2824">
        <v>396.41</v>
      </c>
      <c r="AF2824">
        <v>0</v>
      </c>
      <c r="AG2824">
        <v>10.31</v>
      </c>
      <c r="AH2824" t="s">
        <v>54</v>
      </c>
      <c r="AK2824">
        <v>2</v>
      </c>
      <c r="AL2824">
        <v>1</v>
      </c>
    </row>
    <row r="2825" spans="1:38" x14ac:dyDescent="0.25">
      <c r="A2825" t="s">
        <v>3094</v>
      </c>
      <c r="B2825" s="1">
        <v>45334</v>
      </c>
      <c r="C2825" t="s">
        <v>89</v>
      </c>
      <c r="D2825" t="s">
        <v>40</v>
      </c>
      <c r="E2825" t="s">
        <v>41</v>
      </c>
      <c r="F2825" t="s">
        <v>42</v>
      </c>
      <c r="G2825" t="s">
        <v>57</v>
      </c>
      <c r="H2825" t="s">
        <v>58</v>
      </c>
      <c r="I2825" t="s">
        <v>59</v>
      </c>
      <c r="J2825" t="s">
        <v>46</v>
      </c>
      <c r="K2825" t="s">
        <v>93</v>
      </c>
      <c r="L2825" t="s">
        <v>94</v>
      </c>
      <c r="M2825" t="s">
        <v>95</v>
      </c>
      <c r="N2825" t="s">
        <v>96</v>
      </c>
      <c r="O2825">
        <v>30</v>
      </c>
      <c r="P2825">
        <v>29</v>
      </c>
      <c r="Q2825" t="b">
        <v>1</v>
      </c>
      <c r="R2825">
        <v>2</v>
      </c>
      <c r="S2825">
        <v>1</v>
      </c>
      <c r="T2825" t="s">
        <v>143</v>
      </c>
      <c r="U2825" t="s">
        <v>144</v>
      </c>
      <c r="V2825" t="s">
        <v>139</v>
      </c>
      <c r="W2825" t="s">
        <v>53</v>
      </c>
      <c r="X2825">
        <v>185.4</v>
      </c>
      <c r="Y2825">
        <v>157.59</v>
      </c>
      <c r="Z2825">
        <v>154.75</v>
      </c>
      <c r="AA2825">
        <v>1.77</v>
      </c>
      <c r="AB2825">
        <v>156.52000000000001</v>
      </c>
      <c r="AC2825">
        <v>125.22</v>
      </c>
      <c r="AD2825">
        <v>31.3</v>
      </c>
      <c r="AE2825">
        <v>151.94999999999999</v>
      </c>
      <c r="AF2825">
        <v>13.97</v>
      </c>
      <c r="AG2825">
        <v>-9.4</v>
      </c>
      <c r="AH2825" t="s">
        <v>54</v>
      </c>
      <c r="AK2825">
        <v>7</v>
      </c>
      <c r="AL2825">
        <v>0</v>
      </c>
    </row>
    <row r="2826" spans="1:38" x14ac:dyDescent="0.25">
      <c r="A2826" t="s">
        <v>3095</v>
      </c>
      <c r="B2826" s="1">
        <v>45163</v>
      </c>
      <c r="C2826" t="s">
        <v>220</v>
      </c>
      <c r="D2826" t="s">
        <v>90</v>
      </c>
      <c r="E2826" t="s">
        <v>91</v>
      </c>
      <c r="F2826" t="s">
        <v>92</v>
      </c>
      <c r="G2826" t="s">
        <v>80</v>
      </c>
      <c r="H2826" t="s">
        <v>81</v>
      </c>
      <c r="I2826" t="s">
        <v>82</v>
      </c>
      <c r="J2826" t="s">
        <v>46</v>
      </c>
      <c r="K2826" t="s">
        <v>83</v>
      </c>
      <c r="M2826" t="s">
        <v>84</v>
      </c>
      <c r="N2826" t="s">
        <v>85</v>
      </c>
      <c r="O2826">
        <v>30</v>
      </c>
      <c r="P2826">
        <v>28</v>
      </c>
      <c r="Q2826" t="b">
        <v>0</v>
      </c>
      <c r="R2826">
        <v>1</v>
      </c>
      <c r="S2826">
        <v>1</v>
      </c>
      <c r="T2826" t="s">
        <v>143</v>
      </c>
      <c r="U2826" t="s">
        <v>144</v>
      </c>
      <c r="V2826" t="s">
        <v>139</v>
      </c>
      <c r="W2826" t="s">
        <v>53</v>
      </c>
      <c r="X2826">
        <v>7.2</v>
      </c>
      <c r="Y2826">
        <v>5.76</v>
      </c>
      <c r="Z2826">
        <v>3.34</v>
      </c>
      <c r="AA2826">
        <v>1.77</v>
      </c>
      <c r="AB2826">
        <v>5.1100000000000003</v>
      </c>
      <c r="AC2826">
        <v>4.09</v>
      </c>
      <c r="AD2826">
        <v>1.02</v>
      </c>
      <c r="AE2826">
        <v>5.24</v>
      </c>
      <c r="AF2826">
        <v>0</v>
      </c>
      <c r="AG2826">
        <v>-0.13</v>
      </c>
      <c r="AH2826" t="s">
        <v>54</v>
      </c>
      <c r="AK2826">
        <v>2</v>
      </c>
      <c r="AL2826">
        <v>0</v>
      </c>
    </row>
    <row r="2827" spans="1:38" x14ac:dyDescent="0.25">
      <c r="A2827" t="s">
        <v>3096</v>
      </c>
      <c r="B2827" s="1">
        <v>44965</v>
      </c>
      <c r="C2827" t="s">
        <v>102</v>
      </c>
      <c r="D2827" t="s">
        <v>77</v>
      </c>
      <c r="E2827" t="s">
        <v>78</v>
      </c>
      <c r="F2827" t="s">
        <v>79</v>
      </c>
      <c r="G2827" t="s">
        <v>43</v>
      </c>
      <c r="H2827" t="s">
        <v>44</v>
      </c>
      <c r="I2827" t="s">
        <v>45</v>
      </c>
      <c r="J2827" t="s">
        <v>46</v>
      </c>
      <c r="K2827" t="s">
        <v>83</v>
      </c>
      <c r="M2827" t="s">
        <v>84</v>
      </c>
      <c r="N2827" t="s">
        <v>85</v>
      </c>
      <c r="O2827">
        <v>90</v>
      </c>
      <c r="P2827">
        <v>94</v>
      </c>
      <c r="Q2827" t="b">
        <v>0</v>
      </c>
      <c r="R2827">
        <v>1</v>
      </c>
      <c r="S2827">
        <v>2</v>
      </c>
      <c r="T2827" t="s">
        <v>50</v>
      </c>
      <c r="U2827" t="s">
        <v>51</v>
      </c>
      <c r="V2827" t="s">
        <v>52</v>
      </c>
      <c r="W2827" t="s">
        <v>53</v>
      </c>
      <c r="X2827">
        <v>7.2</v>
      </c>
      <c r="Y2827">
        <v>5.76</v>
      </c>
      <c r="Z2827">
        <v>13.19</v>
      </c>
      <c r="AA2827">
        <v>1.78</v>
      </c>
      <c r="AB2827">
        <v>14.97</v>
      </c>
      <c r="AC2827">
        <v>13.02</v>
      </c>
      <c r="AD2827">
        <v>1.95</v>
      </c>
      <c r="AE2827">
        <v>15.59</v>
      </c>
      <c r="AF2827">
        <v>0</v>
      </c>
      <c r="AG2827">
        <v>-0.62</v>
      </c>
      <c r="AH2827" t="s">
        <v>54</v>
      </c>
      <c r="AK2827">
        <v>5</v>
      </c>
      <c r="AL2827">
        <v>0</v>
      </c>
    </row>
    <row r="2828" spans="1:38" x14ac:dyDescent="0.25">
      <c r="A2828" t="s">
        <v>3097</v>
      </c>
      <c r="B2828" s="1">
        <v>45296</v>
      </c>
      <c r="C2828" t="s">
        <v>250</v>
      </c>
      <c r="D2828" t="s">
        <v>77</v>
      </c>
      <c r="E2828" t="s">
        <v>78</v>
      </c>
      <c r="F2828" t="s">
        <v>79</v>
      </c>
      <c r="G2828" t="s">
        <v>57</v>
      </c>
      <c r="H2828" t="s">
        <v>58</v>
      </c>
      <c r="I2828" t="s">
        <v>59</v>
      </c>
      <c r="J2828" t="s">
        <v>46</v>
      </c>
      <c r="K2828" t="s">
        <v>47</v>
      </c>
      <c r="M2828" t="s">
        <v>48</v>
      </c>
      <c r="N2828" t="s">
        <v>49</v>
      </c>
      <c r="O2828">
        <v>30</v>
      </c>
      <c r="P2828">
        <v>30</v>
      </c>
      <c r="Q2828" t="b">
        <v>0</v>
      </c>
      <c r="R2828">
        <v>1</v>
      </c>
      <c r="S2828">
        <v>0</v>
      </c>
      <c r="T2828" t="s">
        <v>99</v>
      </c>
      <c r="U2828" t="s">
        <v>100</v>
      </c>
      <c r="V2828" t="s">
        <v>52</v>
      </c>
      <c r="W2828" t="s">
        <v>53</v>
      </c>
      <c r="X2828">
        <v>14.8</v>
      </c>
      <c r="Y2828">
        <v>11.84</v>
      </c>
      <c r="Z2828">
        <v>6.67</v>
      </c>
      <c r="AA2828">
        <v>1.78</v>
      </c>
      <c r="AB2828">
        <v>8.4499999999999993</v>
      </c>
      <c r="AC2828">
        <v>7.43</v>
      </c>
      <c r="AD2828">
        <v>1.01</v>
      </c>
      <c r="AE2828">
        <v>10.93</v>
      </c>
      <c r="AF2828">
        <v>0</v>
      </c>
      <c r="AG2828">
        <v>-2.48</v>
      </c>
      <c r="AH2828" t="s">
        <v>54</v>
      </c>
      <c r="AK2828">
        <v>4</v>
      </c>
      <c r="AL2828">
        <v>0</v>
      </c>
    </row>
    <row r="2829" spans="1:38" x14ac:dyDescent="0.25">
      <c r="A2829" t="s">
        <v>3098</v>
      </c>
      <c r="B2829" s="1">
        <v>45285</v>
      </c>
      <c r="C2829" t="s">
        <v>76</v>
      </c>
      <c r="D2829" t="s">
        <v>122</v>
      </c>
      <c r="E2829" t="s">
        <v>123</v>
      </c>
      <c r="F2829" t="s">
        <v>124</v>
      </c>
      <c r="G2829" t="s">
        <v>80</v>
      </c>
      <c r="H2829" t="s">
        <v>81</v>
      </c>
      <c r="I2829" t="s">
        <v>82</v>
      </c>
      <c r="J2829" t="s">
        <v>46</v>
      </c>
      <c r="K2829" t="s">
        <v>163</v>
      </c>
      <c r="L2829" t="s">
        <v>164</v>
      </c>
      <c r="M2829" t="s">
        <v>165</v>
      </c>
      <c r="N2829" t="s">
        <v>157</v>
      </c>
      <c r="O2829">
        <v>30</v>
      </c>
      <c r="P2829">
        <v>31</v>
      </c>
      <c r="Q2829" t="b">
        <v>1</v>
      </c>
      <c r="R2829">
        <v>4</v>
      </c>
      <c r="S2829">
        <v>0</v>
      </c>
      <c r="T2829" t="s">
        <v>73</v>
      </c>
      <c r="U2829" t="s">
        <v>74</v>
      </c>
      <c r="V2829" t="s">
        <v>52</v>
      </c>
      <c r="W2829" t="s">
        <v>53</v>
      </c>
      <c r="X2829">
        <v>936</v>
      </c>
      <c r="Y2829">
        <v>795.6</v>
      </c>
      <c r="Z2829">
        <v>791.28</v>
      </c>
      <c r="AA2829">
        <v>1.79</v>
      </c>
      <c r="AB2829">
        <v>793.07</v>
      </c>
      <c r="AC2829">
        <v>674.11</v>
      </c>
      <c r="AD2829">
        <v>118.96</v>
      </c>
      <c r="AE2829">
        <v>701.35</v>
      </c>
      <c r="AF2829">
        <v>0</v>
      </c>
      <c r="AG2829">
        <v>91.72</v>
      </c>
      <c r="AH2829" t="s">
        <v>54</v>
      </c>
      <c r="AK2829">
        <v>5</v>
      </c>
      <c r="AL2829">
        <v>1</v>
      </c>
    </row>
    <row r="2830" spans="1:38" x14ac:dyDescent="0.25">
      <c r="A2830" t="s">
        <v>3099</v>
      </c>
      <c r="B2830" s="1">
        <v>45558</v>
      </c>
      <c r="C2830" t="s">
        <v>384</v>
      </c>
      <c r="D2830" t="s">
        <v>90</v>
      </c>
      <c r="E2830" t="s">
        <v>91</v>
      </c>
      <c r="F2830" t="s">
        <v>92</v>
      </c>
      <c r="G2830" t="s">
        <v>57</v>
      </c>
      <c r="H2830" t="s">
        <v>58</v>
      </c>
      <c r="I2830" t="s">
        <v>59</v>
      </c>
      <c r="J2830" t="s">
        <v>46</v>
      </c>
      <c r="K2830" t="s">
        <v>180</v>
      </c>
      <c r="M2830" t="s">
        <v>181</v>
      </c>
      <c r="N2830" t="s">
        <v>182</v>
      </c>
      <c r="O2830">
        <v>30</v>
      </c>
      <c r="P2830">
        <v>30</v>
      </c>
      <c r="Q2830" t="b">
        <v>0</v>
      </c>
      <c r="R2830">
        <v>1</v>
      </c>
      <c r="S2830">
        <v>0</v>
      </c>
      <c r="T2830" t="s">
        <v>99</v>
      </c>
      <c r="U2830" t="s">
        <v>100</v>
      </c>
      <c r="V2830" t="s">
        <v>52</v>
      </c>
      <c r="W2830" t="s">
        <v>53</v>
      </c>
      <c r="X2830">
        <v>6.9</v>
      </c>
      <c r="Y2830">
        <v>5.52</v>
      </c>
      <c r="Z2830">
        <v>3.2</v>
      </c>
      <c r="AA2830">
        <v>1.78</v>
      </c>
      <c r="AB2830">
        <v>4.9800000000000004</v>
      </c>
      <c r="AC2830">
        <v>4.38</v>
      </c>
      <c r="AD2830">
        <v>1</v>
      </c>
      <c r="AE2830">
        <v>5.25</v>
      </c>
      <c r="AF2830">
        <v>0</v>
      </c>
      <c r="AG2830">
        <v>-0.27</v>
      </c>
      <c r="AH2830" t="s">
        <v>54</v>
      </c>
      <c r="AK2830">
        <v>5</v>
      </c>
      <c r="AL2830">
        <v>0</v>
      </c>
    </row>
    <row r="2831" spans="1:38" x14ac:dyDescent="0.25">
      <c r="A2831" t="s">
        <v>3100</v>
      </c>
      <c r="B2831" s="1">
        <v>45169</v>
      </c>
      <c r="C2831" t="s">
        <v>161</v>
      </c>
      <c r="D2831" t="s">
        <v>40</v>
      </c>
      <c r="E2831" t="s">
        <v>41</v>
      </c>
      <c r="F2831" t="s">
        <v>42</v>
      </c>
      <c r="G2831" t="s">
        <v>80</v>
      </c>
      <c r="H2831" t="s">
        <v>81</v>
      </c>
      <c r="I2831" t="s">
        <v>82</v>
      </c>
      <c r="J2831" t="s">
        <v>46</v>
      </c>
      <c r="K2831" t="s">
        <v>83</v>
      </c>
      <c r="M2831" t="s">
        <v>84</v>
      </c>
      <c r="N2831" t="s">
        <v>85</v>
      </c>
      <c r="O2831">
        <v>90</v>
      </c>
      <c r="P2831">
        <v>85</v>
      </c>
      <c r="Q2831" t="b">
        <v>0</v>
      </c>
      <c r="R2831">
        <v>1</v>
      </c>
      <c r="S2831">
        <v>0</v>
      </c>
      <c r="T2831" t="s">
        <v>50</v>
      </c>
      <c r="U2831" t="s">
        <v>51</v>
      </c>
      <c r="V2831" t="s">
        <v>52</v>
      </c>
      <c r="W2831" t="s">
        <v>53</v>
      </c>
      <c r="X2831">
        <v>7.2</v>
      </c>
      <c r="Y2831">
        <v>5.76</v>
      </c>
      <c r="Z2831">
        <v>12.41</v>
      </c>
      <c r="AA2831">
        <v>1.78</v>
      </c>
      <c r="AB2831">
        <v>14.19</v>
      </c>
      <c r="AC2831">
        <v>12.35</v>
      </c>
      <c r="AD2831">
        <v>1.85</v>
      </c>
      <c r="AE2831">
        <v>16.11</v>
      </c>
      <c r="AF2831">
        <v>0</v>
      </c>
      <c r="AG2831">
        <v>-1.92</v>
      </c>
      <c r="AH2831" t="s">
        <v>54</v>
      </c>
      <c r="AK2831">
        <v>0</v>
      </c>
      <c r="AL2831">
        <v>1</v>
      </c>
    </row>
    <row r="2832" spans="1:38" x14ac:dyDescent="0.25">
      <c r="A2832" t="s">
        <v>3101</v>
      </c>
      <c r="B2832" s="1">
        <v>45117</v>
      </c>
      <c r="C2832" t="s">
        <v>195</v>
      </c>
      <c r="D2832" t="s">
        <v>77</v>
      </c>
      <c r="E2832" t="s">
        <v>78</v>
      </c>
      <c r="F2832" t="s">
        <v>79</v>
      </c>
      <c r="G2832" t="s">
        <v>80</v>
      </c>
      <c r="H2832" t="s">
        <v>81</v>
      </c>
      <c r="I2832" t="s">
        <v>82</v>
      </c>
      <c r="J2832" t="s">
        <v>46</v>
      </c>
      <c r="K2832" t="s">
        <v>47</v>
      </c>
      <c r="M2832" t="s">
        <v>48</v>
      </c>
      <c r="N2832" t="s">
        <v>49</v>
      </c>
      <c r="O2832">
        <v>90</v>
      </c>
      <c r="P2832">
        <v>85</v>
      </c>
      <c r="Q2832" t="b">
        <v>0</v>
      </c>
      <c r="R2832">
        <v>1</v>
      </c>
      <c r="S2832">
        <v>0</v>
      </c>
      <c r="T2832" t="s">
        <v>50</v>
      </c>
      <c r="U2832" t="s">
        <v>51</v>
      </c>
      <c r="V2832" t="s">
        <v>52</v>
      </c>
      <c r="W2832" t="s">
        <v>53</v>
      </c>
      <c r="X2832">
        <v>14.8</v>
      </c>
      <c r="Y2832">
        <v>11.84</v>
      </c>
      <c r="Z2832">
        <v>21.01</v>
      </c>
      <c r="AA2832">
        <v>1.78</v>
      </c>
      <c r="AB2832">
        <v>22.79</v>
      </c>
      <c r="AC2832">
        <v>19.829999999999998</v>
      </c>
      <c r="AD2832">
        <v>2.96</v>
      </c>
      <c r="AE2832">
        <v>31.81</v>
      </c>
      <c r="AF2832">
        <v>0</v>
      </c>
      <c r="AG2832">
        <v>-9.02</v>
      </c>
      <c r="AH2832" t="s">
        <v>54</v>
      </c>
      <c r="AK2832">
        <v>6</v>
      </c>
      <c r="AL2832">
        <v>0</v>
      </c>
    </row>
    <row r="2833" spans="1:38" x14ac:dyDescent="0.25">
      <c r="A2833" t="s">
        <v>3102</v>
      </c>
      <c r="B2833" s="1">
        <v>45046</v>
      </c>
      <c r="C2833" t="s">
        <v>317</v>
      </c>
      <c r="D2833" t="s">
        <v>40</v>
      </c>
      <c r="E2833" t="s">
        <v>41</v>
      </c>
      <c r="F2833" t="s">
        <v>42</v>
      </c>
      <c r="G2833" t="s">
        <v>80</v>
      </c>
      <c r="H2833" t="s">
        <v>81</v>
      </c>
      <c r="I2833" t="s">
        <v>82</v>
      </c>
      <c r="J2833" t="s">
        <v>46</v>
      </c>
      <c r="K2833" t="s">
        <v>103</v>
      </c>
      <c r="M2833" t="s">
        <v>95</v>
      </c>
      <c r="N2833" t="s">
        <v>96</v>
      </c>
      <c r="O2833">
        <v>30</v>
      </c>
      <c r="P2833">
        <v>28</v>
      </c>
      <c r="Q2833" t="b">
        <v>0</v>
      </c>
      <c r="R2833">
        <v>1</v>
      </c>
      <c r="S2833">
        <v>0</v>
      </c>
      <c r="T2833" t="s">
        <v>73</v>
      </c>
      <c r="U2833" t="s">
        <v>74</v>
      </c>
      <c r="V2833" t="s">
        <v>52</v>
      </c>
      <c r="W2833" t="s">
        <v>53</v>
      </c>
      <c r="X2833">
        <v>18.2</v>
      </c>
      <c r="Y2833">
        <v>14.56</v>
      </c>
      <c r="Z2833">
        <v>11.3</v>
      </c>
      <c r="AA2833">
        <v>1.79</v>
      </c>
      <c r="AB2833">
        <v>13.09</v>
      </c>
      <c r="AC2833">
        <v>11.13</v>
      </c>
      <c r="AD2833">
        <v>1.96</v>
      </c>
      <c r="AE2833">
        <v>14.06</v>
      </c>
      <c r="AF2833">
        <v>0</v>
      </c>
      <c r="AG2833">
        <v>-0.97</v>
      </c>
      <c r="AH2833" t="s">
        <v>54</v>
      </c>
      <c r="AK2833">
        <v>7</v>
      </c>
      <c r="AL2833">
        <v>1</v>
      </c>
    </row>
    <row r="2834" spans="1:38" x14ac:dyDescent="0.25">
      <c r="A2834" t="s">
        <v>3103</v>
      </c>
      <c r="B2834" s="1">
        <v>44974</v>
      </c>
      <c r="C2834" t="s">
        <v>421</v>
      </c>
      <c r="D2834" t="s">
        <v>77</v>
      </c>
      <c r="E2834" t="s">
        <v>78</v>
      </c>
      <c r="F2834" t="s">
        <v>79</v>
      </c>
      <c r="G2834" t="s">
        <v>57</v>
      </c>
      <c r="H2834" t="s">
        <v>58</v>
      </c>
      <c r="I2834" t="s">
        <v>59</v>
      </c>
      <c r="J2834" t="s">
        <v>46</v>
      </c>
      <c r="K2834" t="s">
        <v>114</v>
      </c>
      <c r="L2834" t="s">
        <v>115</v>
      </c>
      <c r="M2834" t="s">
        <v>116</v>
      </c>
      <c r="N2834" t="s">
        <v>117</v>
      </c>
      <c r="O2834">
        <v>30</v>
      </c>
      <c r="P2834">
        <v>30</v>
      </c>
      <c r="Q2834" t="b">
        <v>1</v>
      </c>
      <c r="R2834">
        <v>4</v>
      </c>
      <c r="S2834">
        <v>0</v>
      </c>
      <c r="T2834" t="s">
        <v>73</v>
      </c>
      <c r="U2834" t="s">
        <v>74</v>
      </c>
      <c r="V2834" t="s">
        <v>52</v>
      </c>
      <c r="W2834" t="s">
        <v>53</v>
      </c>
      <c r="X2834">
        <v>564</v>
      </c>
      <c r="Y2834">
        <v>479.4</v>
      </c>
      <c r="Z2834">
        <v>470.02</v>
      </c>
      <c r="AA2834">
        <v>1.79</v>
      </c>
      <c r="AB2834">
        <v>471.81</v>
      </c>
      <c r="AC2834">
        <v>401.04</v>
      </c>
      <c r="AD2834">
        <v>70.77</v>
      </c>
      <c r="AE2834">
        <v>446.58</v>
      </c>
      <c r="AF2834">
        <v>0</v>
      </c>
      <c r="AG2834">
        <v>25.23</v>
      </c>
      <c r="AH2834" t="s">
        <v>54</v>
      </c>
      <c r="AK2834">
        <v>0</v>
      </c>
      <c r="AL2834">
        <v>0</v>
      </c>
    </row>
    <row r="2835" spans="1:38" x14ac:dyDescent="0.25">
      <c r="A2835" t="s">
        <v>3104</v>
      </c>
      <c r="B2835" s="1">
        <v>45579</v>
      </c>
      <c r="C2835" t="s">
        <v>276</v>
      </c>
      <c r="D2835" t="s">
        <v>40</v>
      </c>
      <c r="E2835" t="s">
        <v>41</v>
      </c>
      <c r="F2835" t="s">
        <v>42</v>
      </c>
      <c r="G2835" t="s">
        <v>57</v>
      </c>
      <c r="H2835" t="s">
        <v>58</v>
      </c>
      <c r="I2835" t="s">
        <v>59</v>
      </c>
      <c r="J2835" t="s">
        <v>46</v>
      </c>
      <c r="K2835" t="s">
        <v>227</v>
      </c>
      <c r="L2835" t="s">
        <v>228</v>
      </c>
      <c r="M2835" t="s">
        <v>229</v>
      </c>
      <c r="N2835" t="s">
        <v>230</v>
      </c>
      <c r="O2835">
        <v>30</v>
      </c>
      <c r="P2835">
        <v>28</v>
      </c>
      <c r="Q2835" t="b">
        <v>1</v>
      </c>
      <c r="R2835">
        <v>4</v>
      </c>
      <c r="S2835">
        <v>1</v>
      </c>
      <c r="T2835" t="s">
        <v>73</v>
      </c>
      <c r="U2835" t="s">
        <v>74</v>
      </c>
      <c r="V2835" t="s">
        <v>52</v>
      </c>
      <c r="W2835" t="s">
        <v>53</v>
      </c>
      <c r="X2835">
        <v>618</v>
      </c>
      <c r="Y2835">
        <v>525.29999999999995</v>
      </c>
      <c r="Z2835">
        <v>506.82</v>
      </c>
      <c r="AA2835">
        <v>1.79</v>
      </c>
      <c r="AB2835">
        <v>508.61</v>
      </c>
      <c r="AC2835">
        <v>432.31</v>
      </c>
      <c r="AD2835">
        <v>76.290000000000006</v>
      </c>
      <c r="AE2835">
        <v>479.51</v>
      </c>
      <c r="AF2835">
        <v>0</v>
      </c>
      <c r="AG2835">
        <v>29.1</v>
      </c>
      <c r="AH2835" t="s">
        <v>54</v>
      </c>
      <c r="AK2835">
        <v>2</v>
      </c>
      <c r="AL2835">
        <v>0</v>
      </c>
    </row>
    <row r="2836" spans="1:38" x14ac:dyDescent="0.25">
      <c r="A2836" t="s">
        <v>3105</v>
      </c>
      <c r="B2836" s="1">
        <v>45466</v>
      </c>
      <c r="C2836" t="s">
        <v>235</v>
      </c>
      <c r="D2836" t="s">
        <v>40</v>
      </c>
      <c r="E2836" t="s">
        <v>41</v>
      </c>
      <c r="F2836" t="s">
        <v>42</v>
      </c>
      <c r="G2836" t="s">
        <v>80</v>
      </c>
      <c r="H2836" t="s">
        <v>81</v>
      </c>
      <c r="I2836" t="s">
        <v>82</v>
      </c>
      <c r="J2836" t="s">
        <v>46</v>
      </c>
      <c r="K2836" t="s">
        <v>175</v>
      </c>
      <c r="L2836" t="s">
        <v>176</v>
      </c>
      <c r="M2836" t="s">
        <v>177</v>
      </c>
      <c r="N2836" t="s">
        <v>157</v>
      </c>
      <c r="O2836">
        <v>30</v>
      </c>
      <c r="P2836">
        <v>29</v>
      </c>
      <c r="Q2836" t="b">
        <v>1</v>
      </c>
      <c r="R2836">
        <v>4</v>
      </c>
      <c r="S2836">
        <v>0</v>
      </c>
      <c r="T2836" t="s">
        <v>137</v>
      </c>
      <c r="U2836" t="s">
        <v>138</v>
      </c>
      <c r="V2836" t="s">
        <v>139</v>
      </c>
      <c r="W2836" t="s">
        <v>140</v>
      </c>
      <c r="X2836">
        <v>612</v>
      </c>
      <c r="Y2836">
        <v>520.20000000000005</v>
      </c>
      <c r="Z2836">
        <v>494.19</v>
      </c>
      <c r="AA2836">
        <v>2.4700000000000002</v>
      </c>
      <c r="AB2836">
        <v>496.66</v>
      </c>
      <c r="AC2836">
        <v>357.6</v>
      </c>
      <c r="AD2836">
        <v>139.07</v>
      </c>
      <c r="AE2836">
        <v>504.32</v>
      </c>
      <c r="AF2836">
        <v>0</v>
      </c>
      <c r="AG2836">
        <v>-7.66</v>
      </c>
      <c r="AH2836" t="s">
        <v>54</v>
      </c>
      <c r="AK2836">
        <v>2</v>
      </c>
      <c r="AL2836">
        <v>0</v>
      </c>
    </row>
    <row r="2837" spans="1:38" x14ac:dyDescent="0.25">
      <c r="A2837" t="s">
        <v>3106</v>
      </c>
      <c r="B2837" s="1">
        <v>45381</v>
      </c>
      <c r="C2837" t="s">
        <v>1002</v>
      </c>
      <c r="D2837" t="s">
        <v>122</v>
      </c>
      <c r="E2837" t="s">
        <v>123</v>
      </c>
      <c r="F2837" t="s">
        <v>124</v>
      </c>
      <c r="G2837" t="s">
        <v>57</v>
      </c>
      <c r="H2837" t="s">
        <v>58</v>
      </c>
      <c r="I2837" t="s">
        <v>59</v>
      </c>
      <c r="J2837" t="s">
        <v>46</v>
      </c>
      <c r="K2837" t="s">
        <v>168</v>
      </c>
      <c r="L2837" t="s">
        <v>169</v>
      </c>
      <c r="M2837" t="s">
        <v>170</v>
      </c>
      <c r="N2837" t="s">
        <v>171</v>
      </c>
      <c r="O2837">
        <v>30</v>
      </c>
      <c r="P2837">
        <v>29</v>
      </c>
      <c r="Q2837" t="b">
        <v>1</v>
      </c>
      <c r="R2837">
        <v>3</v>
      </c>
      <c r="S2837">
        <v>0</v>
      </c>
      <c r="T2837" t="s">
        <v>50</v>
      </c>
      <c r="U2837" t="s">
        <v>51</v>
      </c>
      <c r="V2837" t="s">
        <v>52</v>
      </c>
      <c r="W2837" t="s">
        <v>53</v>
      </c>
      <c r="X2837">
        <v>594</v>
      </c>
      <c r="Y2837">
        <v>504.9</v>
      </c>
      <c r="Z2837">
        <v>497.06</v>
      </c>
      <c r="AA2837">
        <v>1.78</v>
      </c>
      <c r="AB2837">
        <v>498.84</v>
      </c>
      <c r="AC2837">
        <v>433.99</v>
      </c>
      <c r="AD2837">
        <v>64.849999999999994</v>
      </c>
      <c r="AE2837">
        <v>461</v>
      </c>
      <c r="AF2837">
        <v>0</v>
      </c>
      <c r="AG2837">
        <v>37.840000000000003</v>
      </c>
      <c r="AH2837" t="s">
        <v>54</v>
      </c>
      <c r="AK2837">
        <v>7</v>
      </c>
      <c r="AL2837">
        <v>0</v>
      </c>
    </row>
    <row r="2838" spans="1:38" x14ac:dyDescent="0.25">
      <c r="A2838" t="s">
        <v>3107</v>
      </c>
      <c r="B2838" s="1">
        <v>45094</v>
      </c>
      <c r="C2838" t="s">
        <v>339</v>
      </c>
      <c r="D2838" t="s">
        <v>77</v>
      </c>
      <c r="E2838" t="s">
        <v>78</v>
      </c>
      <c r="F2838" t="s">
        <v>79</v>
      </c>
      <c r="G2838" t="s">
        <v>57</v>
      </c>
      <c r="H2838" t="s">
        <v>58</v>
      </c>
      <c r="I2838" t="s">
        <v>59</v>
      </c>
      <c r="J2838" t="s">
        <v>46</v>
      </c>
      <c r="K2838" t="s">
        <v>47</v>
      </c>
      <c r="M2838" t="s">
        <v>48</v>
      </c>
      <c r="N2838" t="s">
        <v>49</v>
      </c>
      <c r="O2838">
        <v>30</v>
      </c>
      <c r="P2838">
        <v>30</v>
      </c>
      <c r="Q2838" t="b">
        <v>0</v>
      </c>
      <c r="R2838">
        <v>1</v>
      </c>
      <c r="S2838">
        <v>2</v>
      </c>
      <c r="T2838" t="s">
        <v>62</v>
      </c>
      <c r="U2838" t="s">
        <v>63</v>
      </c>
      <c r="V2838" t="s">
        <v>52</v>
      </c>
      <c r="W2838" t="s">
        <v>53</v>
      </c>
      <c r="X2838">
        <v>14.8</v>
      </c>
      <c r="Y2838">
        <v>11.84</v>
      </c>
      <c r="Z2838">
        <v>8.07</v>
      </c>
      <c r="AA2838">
        <v>1.8</v>
      </c>
      <c r="AB2838">
        <v>9.8699999999999992</v>
      </c>
      <c r="AC2838">
        <v>8.2899999999999991</v>
      </c>
      <c r="AD2838">
        <v>1.58</v>
      </c>
      <c r="AE2838">
        <v>11.42</v>
      </c>
      <c r="AF2838">
        <v>0</v>
      </c>
      <c r="AG2838">
        <v>-1.55</v>
      </c>
      <c r="AH2838" t="s">
        <v>54</v>
      </c>
      <c r="AK2838">
        <v>9</v>
      </c>
      <c r="AL2838">
        <v>0</v>
      </c>
    </row>
    <row r="2839" spans="1:38" x14ac:dyDescent="0.25">
      <c r="A2839" t="s">
        <v>3108</v>
      </c>
      <c r="B2839" s="1">
        <v>45415</v>
      </c>
      <c r="C2839" t="s">
        <v>161</v>
      </c>
      <c r="D2839" t="s">
        <v>90</v>
      </c>
      <c r="E2839" t="s">
        <v>91</v>
      </c>
      <c r="F2839" t="s">
        <v>92</v>
      </c>
      <c r="G2839" t="s">
        <v>80</v>
      </c>
      <c r="H2839" t="s">
        <v>81</v>
      </c>
      <c r="I2839" t="s">
        <v>82</v>
      </c>
      <c r="J2839" t="s">
        <v>46</v>
      </c>
      <c r="K2839" t="s">
        <v>103</v>
      </c>
      <c r="M2839" t="s">
        <v>95</v>
      </c>
      <c r="N2839" t="s">
        <v>96</v>
      </c>
      <c r="O2839">
        <v>30</v>
      </c>
      <c r="P2839">
        <v>28</v>
      </c>
      <c r="Q2839" t="b">
        <v>0</v>
      </c>
      <c r="R2839">
        <v>1</v>
      </c>
      <c r="S2839">
        <v>0</v>
      </c>
      <c r="T2839" t="s">
        <v>143</v>
      </c>
      <c r="U2839" t="s">
        <v>144</v>
      </c>
      <c r="V2839" t="s">
        <v>139</v>
      </c>
      <c r="W2839" t="s">
        <v>53</v>
      </c>
      <c r="X2839">
        <v>18.2</v>
      </c>
      <c r="Y2839">
        <v>14.56</v>
      </c>
      <c r="Z2839">
        <v>11.49</v>
      </c>
      <c r="AA2839">
        <v>1.77</v>
      </c>
      <c r="AB2839">
        <v>13.26</v>
      </c>
      <c r="AC2839">
        <v>10.61</v>
      </c>
      <c r="AD2839">
        <v>2.65</v>
      </c>
      <c r="AE2839">
        <v>12.94</v>
      </c>
      <c r="AF2839">
        <v>0</v>
      </c>
      <c r="AG2839">
        <v>0.33</v>
      </c>
      <c r="AH2839" t="s">
        <v>54</v>
      </c>
      <c r="AK2839">
        <v>11</v>
      </c>
      <c r="AL2839">
        <v>0</v>
      </c>
    </row>
    <row r="2840" spans="1:38" x14ac:dyDescent="0.25">
      <c r="A2840" t="s">
        <v>3109</v>
      </c>
      <c r="B2840" s="1">
        <v>45377</v>
      </c>
      <c r="C2840" t="s">
        <v>244</v>
      </c>
      <c r="D2840" t="s">
        <v>122</v>
      </c>
      <c r="E2840" t="s">
        <v>123</v>
      </c>
      <c r="F2840" t="s">
        <v>124</v>
      </c>
      <c r="G2840" t="s">
        <v>43</v>
      </c>
      <c r="H2840" t="s">
        <v>44</v>
      </c>
      <c r="I2840" t="s">
        <v>45</v>
      </c>
      <c r="J2840" t="s">
        <v>46</v>
      </c>
      <c r="K2840" t="s">
        <v>196</v>
      </c>
      <c r="M2840" t="s">
        <v>197</v>
      </c>
      <c r="N2840" t="s">
        <v>198</v>
      </c>
      <c r="O2840">
        <v>90</v>
      </c>
      <c r="P2840">
        <v>86</v>
      </c>
      <c r="Q2840" t="b">
        <v>0</v>
      </c>
      <c r="R2840">
        <v>1</v>
      </c>
      <c r="S2840">
        <v>1</v>
      </c>
      <c r="T2840" t="s">
        <v>73</v>
      </c>
      <c r="U2840" t="s">
        <v>74</v>
      </c>
      <c r="V2840" t="s">
        <v>52</v>
      </c>
      <c r="W2840" t="s">
        <v>53</v>
      </c>
      <c r="X2840">
        <v>12.4</v>
      </c>
      <c r="Y2840">
        <v>9.92</v>
      </c>
      <c r="Z2840">
        <v>7.73</v>
      </c>
      <c r="AA2840">
        <v>1.79</v>
      </c>
      <c r="AB2840">
        <v>9.52</v>
      </c>
      <c r="AC2840">
        <v>8.09</v>
      </c>
      <c r="AD2840">
        <v>1.43</v>
      </c>
      <c r="AE2840">
        <v>9.56</v>
      </c>
      <c r="AF2840">
        <v>0</v>
      </c>
      <c r="AG2840">
        <v>-0.05</v>
      </c>
      <c r="AH2840" t="s">
        <v>54</v>
      </c>
      <c r="AK2840">
        <v>11</v>
      </c>
      <c r="AL2840">
        <v>0</v>
      </c>
    </row>
    <row r="2841" spans="1:38" x14ac:dyDescent="0.25">
      <c r="A2841" t="s">
        <v>3110</v>
      </c>
      <c r="B2841" s="1">
        <v>45538</v>
      </c>
      <c r="C2841" t="s">
        <v>235</v>
      </c>
      <c r="D2841" t="s">
        <v>122</v>
      </c>
      <c r="E2841" t="s">
        <v>123</v>
      </c>
      <c r="F2841" t="s">
        <v>124</v>
      </c>
      <c r="G2841" t="s">
        <v>57</v>
      </c>
      <c r="H2841" t="s">
        <v>58</v>
      </c>
      <c r="I2841" t="s">
        <v>59</v>
      </c>
      <c r="J2841" t="s">
        <v>46</v>
      </c>
      <c r="K2841" t="s">
        <v>60</v>
      </c>
      <c r="L2841" t="s">
        <v>61</v>
      </c>
      <c r="M2841" t="s">
        <v>48</v>
      </c>
      <c r="N2841" t="s">
        <v>49</v>
      </c>
      <c r="O2841">
        <v>30</v>
      </c>
      <c r="P2841">
        <v>30</v>
      </c>
      <c r="Q2841" t="b">
        <v>1</v>
      </c>
      <c r="R2841">
        <v>2</v>
      </c>
      <c r="S2841">
        <v>0</v>
      </c>
      <c r="T2841" t="s">
        <v>137</v>
      </c>
      <c r="U2841" t="s">
        <v>138</v>
      </c>
      <c r="V2841" t="s">
        <v>139</v>
      </c>
      <c r="W2841" t="s">
        <v>140</v>
      </c>
      <c r="X2841">
        <v>174</v>
      </c>
      <c r="Y2841">
        <v>147.9</v>
      </c>
      <c r="Z2841">
        <v>140.5</v>
      </c>
      <c r="AA2841">
        <v>0.7</v>
      </c>
      <c r="AB2841">
        <v>141.21</v>
      </c>
      <c r="AC2841">
        <v>101.67</v>
      </c>
      <c r="AD2841">
        <v>39.54</v>
      </c>
      <c r="AE2841">
        <v>134.38</v>
      </c>
      <c r="AF2841">
        <v>0</v>
      </c>
      <c r="AG2841">
        <v>6.83</v>
      </c>
      <c r="AH2841" t="s">
        <v>54</v>
      </c>
      <c r="AK2841">
        <v>3</v>
      </c>
      <c r="AL2841">
        <v>0</v>
      </c>
    </row>
    <row r="2842" spans="1:38" x14ac:dyDescent="0.25">
      <c r="A2842" t="s">
        <v>3111</v>
      </c>
      <c r="B2842" s="1">
        <v>45339</v>
      </c>
      <c r="C2842" t="s">
        <v>368</v>
      </c>
      <c r="D2842" t="s">
        <v>122</v>
      </c>
      <c r="E2842" t="s">
        <v>123</v>
      </c>
      <c r="F2842" t="s">
        <v>124</v>
      </c>
      <c r="G2842" t="s">
        <v>111</v>
      </c>
      <c r="H2842" t="s">
        <v>112</v>
      </c>
      <c r="I2842" t="s">
        <v>113</v>
      </c>
      <c r="J2842" t="s">
        <v>46</v>
      </c>
      <c r="K2842" t="s">
        <v>180</v>
      </c>
      <c r="M2842" t="s">
        <v>181</v>
      </c>
      <c r="N2842" t="s">
        <v>182</v>
      </c>
      <c r="O2842">
        <v>30</v>
      </c>
      <c r="P2842">
        <v>31</v>
      </c>
      <c r="Q2842" t="b">
        <v>0</v>
      </c>
      <c r="R2842">
        <v>1</v>
      </c>
      <c r="S2842">
        <v>0</v>
      </c>
      <c r="T2842" t="s">
        <v>62</v>
      </c>
      <c r="U2842" t="s">
        <v>63</v>
      </c>
      <c r="V2842" t="s">
        <v>52</v>
      </c>
      <c r="W2842" t="s">
        <v>53</v>
      </c>
      <c r="X2842">
        <v>6.9</v>
      </c>
      <c r="Y2842">
        <v>5.52</v>
      </c>
      <c r="Z2842">
        <v>3.08</v>
      </c>
      <c r="AA2842">
        <v>1.8</v>
      </c>
      <c r="AB2842">
        <v>4.88</v>
      </c>
      <c r="AC2842">
        <v>4.0999999999999996</v>
      </c>
      <c r="AD2842">
        <v>1</v>
      </c>
      <c r="AE2842">
        <v>4.91</v>
      </c>
      <c r="AF2842">
        <v>0</v>
      </c>
      <c r="AG2842">
        <v>-0.03</v>
      </c>
      <c r="AH2842" t="s">
        <v>54</v>
      </c>
      <c r="AK2842">
        <v>7</v>
      </c>
      <c r="AL2842">
        <v>1</v>
      </c>
    </row>
    <row r="2843" spans="1:38" x14ac:dyDescent="0.25">
      <c r="A2843" t="s">
        <v>3112</v>
      </c>
      <c r="B2843" s="1">
        <v>45093</v>
      </c>
      <c r="C2843" t="s">
        <v>283</v>
      </c>
      <c r="D2843" t="s">
        <v>122</v>
      </c>
      <c r="E2843" t="s">
        <v>123</v>
      </c>
      <c r="F2843" t="s">
        <v>124</v>
      </c>
      <c r="G2843" t="s">
        <v>111</v>
      </c>
      <c r="H2843" t="s">
        <v>112</v>
      </c>
      <c r="I2843" t="s">
        <v>113</v>
      </c>
      <c r="J2843" t="s">
        <v>46</v>
      </c>
      <c r="K2843" t="s">
        <v>163</v>
      </c>
      <c r="L2843" t="s">
        <v>164</v>
      </c>
      <c r="M2843" t="s">
        <v>165</v>
      </c>
      <c r="N2843" t="s">
        <v>157</v>
      </c>
      <c r="O2843">
        <v>90</v>
      </c>
      <c r="P2843">
        <v>94</v>
      </c>
      <c r="Q2843" t="b">
        <v>1</v>
      </c>
      <c r="R2843">
        <v>4</v>
      </c>
      <c r="S2843">
        <v>0</v>
      </c>
      <c r="T2843" t="s">
        <v>50</v>
      </c>
      <c r="U2843" t="s">
        <v>51</v>
      </c>
      <c r="V2843" t="s">
        <v>52</v>
      </c>
      <c r="W2843" t="s">
        <v>53</v>
      </c>
      <c r="X2843">
        <v>936</v>
      </c>
      <c r="Y2843">
        <v>795.6</v>
      </c>
      <c r="Z2843">
        <v>2379.17</v>
      </c>
      <c r="AA2843">
        <v>1.78</v>
      </c>
      <c r="AB2843">
        <v>2380.9499999999998</v>
      </c>
      <c r="AC2843">
        <v>2071.4299999999998</v>
      </c>
      <c r="AD2843">
        <v>309.52</v>
      </c>
      <c r="AE2843">
        <v>2226.5100000000002</v>
      </c>
      <c r="AF2843">
        <v>0</v>
      </c>
      <c r="AG2843">
        <v>154.44999999999999</v>
      </c>
      <c r="AH2843" t="s">
        <v>54</v>
      </c>
      <c r="AK2843">
        <v>1</v>
      </c>
      <c r="AL2843">
        <v>0</v>
      </c>
    </row>
    <row r="2844" spans="1:38" x14ac:dyDescent="0.25">
      <c r="A2844" t="s">
        <v>3113</v>
      </c>
      <c r="B2844" s="1">
        <v>45059</v>
      </c>
      <c r="C2844" t="s">
        <v>121</v>
      </c>
      <c r="D2844" t="s">
        <v>77</v>
      </c>
      <c r="E2844" t="s">
        <v>78</v>
      </c>
      <c r="F2844" t="s">
        <v>79</v>
      </c>
      <c r="G2844" t="s">
        <v>43</v>
      </c>
      <c r="H2844" t="s">
        <v>44</v>
      </c>
      <c r="I2844" t="s">
        <v>45</v>
      </c>
      <c r="J2844" t="s">
        <v>46</v>
      </c>
      <c r="K2844" t="s">
        <v>83</v>
      </c>
      <c r="M2844" t="s">
        <v>84</v>
      </c>
      <c r="N2844" t="s">
        <v>85</v>
      </c>
      <c r="O2844">
        <v>30</v>
      </c>
      <c r="P2844">
        <v>30</v>
      </c>
      <c r="Q2844" t="b">
        <v>0</v>
      </c>
      <c r="R2844">
        <v>1</v>
      </c>
      <c r="S2844">
        <v>0</v>
      </c>
      <c r="T2844" t="s">
        <v>143</v>
      </c>
      <c r="U2844" t="s">
        <v>144</v>
      </c>
      <c r="V2844" t="s">
        <v>139</v>
      </c>
      <c r="W2844" t="s">
        <v>53</v>
      </c>
      <c r="X2844">
        <v>7.2</v>
      </c>
      <c r="Y2844">
        <v>5.76</v>
      </c>
      <c r="Z2844">
        <v>4.1900000000000004</v>
      </c>
      <c r="AA2844">
        <v>1.77</v>
      </c>
      <c r="AB2844">
        <v>5.96</v>
      </c>
      <c r="AC2844">
        <v>4.7699999999999996</v>
      </c>
      <c r="AD2844">
        <v>1.19</v>
      </c>
      <c r="AE2844">
        <v>5.52</v>
      </c>
      <c r="AF2844">
        <v>0</v>
      </c>
      <c r="AG2844">
        <v>0.44</v>
      </c>
      <c r="AH2844" t="s">
        <v>54</v>
      </c>
      <c r="AK2844">
        <v>1</v>
      </c>
      <c r="AL2844">
        <v>0</v>
      </c>
    </row>
    <row r="2845" spans="1:38" x14ac:dyDescent="0.25">
      <c r="A2845" t="s">
        <v>3114</v>
      </c>
      <c r="B2845" s="1">
        <v>45603</v>
      </c>
      <c r="C2845" t="s">
        <v>507</v>
      </c>
      <c r="D2845" t="s">
        <v>77</v>
      </c>
      <c r="E2845" t="s">
        <v>78</v>
      </c>
      <c r="F2845" t="s">
        <v>79</v>
      </c>
      <c r="G2845" t="s">
        <v>80</v>
      </c>
      <c r="H2845" t="s">
        <v>81</v>
      </c>
      <c r="I2845" t="s">
        <v>82</v>
      </c>
      <c r="J2845" t="s">
        <v>46</v>
      </c>
      <c r="K2845" t="s">
        <v>196</v>
      </c>
      <c r="M2845" t="s">
        <v>197</v>
      </c>
      <c r="N2845" t="s">
        <v>198</v>
      </c>
      <c r="O2845">
        <v>90</v>
      </c>
      <c r="P2845">
        <v>93</v>
      </c>
      <c r="Q2845" t="b">
        <v>0</v>
      </c>
      <c r="R2845">
        <v>1</v>
      </c>
      <c r="S2845">
        <v>0</v>
      </c>
      <c r="T2845" t="s">
        <v>73</v>
      </c>
      <c r="U2845" t="s">
        <v>74</v>
      </c>
      <c r="V2845" t="s">
        <v>52</v>
      </c>
      <c r="W2845" t="s">
        <v>53</v>
      </c>
      <c r="X2845">
        <v>12.4</v>
      </c>
      <c r="Y2845">
        <v>9.92</v>
      </c>
      <c r="Z2845">
        <v>7.55</v>
      </c>
      <c r="AA2845">
        <v>1.79</v>
      </c>
      <c r="AB2845">
        <v>9.34</v>
      </c>
      <c r="AC2845">
        <v>7.93</v>
      </c>
      <c r="AD2845">
        <v>1.4</v>
      </c>
      <c r="AE2845">
        <v>9.48</v>
      </c>
      <c r="AF2845">
        <v>0</v>
      </c>
      <c r="AG2845">
        <v>-0.14000000000000001</v>
      </c>
      <c r="AH2845" t="s">
        <v>54</v>
      </c>
      <c r="AK2845">
        <v>10</v>
      </c>
      <c r="AL2845">
        <v>0</v>
      </c>
    </row>
    <row r="2846" spans="1:38" x14ac:dyDescent="0.25">
      <c r="A2846" t="s">
        <v>3115</v>
      </c>
      <c r="B2846" s="1">
        <v>45161</v>
      </c>
      <c r="C2846" t="s">
        <v>126</v>
      </c>
      <c r="D2846" t="s">
        <v>40</v>
      </c>
      <c r="E2846" t="s">
        <v>41</v>
      </c>
      <c r="F2846" t="s">
        <v>42</v>
      </c>
      <c r="G2846" t="s">
        <v>80</v>
      </c>
      <c r="H2846" t="s">
        <v>81</v>
      </c>
      <c r="I2846" t="s">
        <v>82</v>
      </c>
      <c r="J2846" t="s">
        <v>46</v>
      </c>
      <c r="K2846" t="s">
        <v>106</v>
      </c>
      <c r="M2846" t="s">
        <v>107</v>
      </c>
      <c r="N2846" t="s">
        <v>108</v>
      </c>
      <c r="O2846">
        <v>90</v>
      </c>
      <c r="P2846">
        <v>88</v>
      </c>
      <c r="Q2846" t="b">
        <v>0</v>
      </c>
      <c r="R2846">
        <v>1</v>
      </c>
      <c r="S2846">
        <v>1</v>
      </c>
      <c r="T2846" t="s">
        <v>73</v>
      </c>
      <c r="U2846" t="s">
        <v>74</v>
      </c>
      <c r="V2846" t="s">
        <v>52</v>
      </c>
      <c r="W2846" t="s">
        <v>53</v>
      </c>
      <c r="X2846">
        <v>8.5</v>
      </c>
      <c r="Y2846">
        <v>6.8</v>
      </c>
      <c r="Z2846">
        <v>3.85</v>
      </c>
      <c r="AA2846">
        <v>1.79</v>
      </c>
      <c r="AB2846">
        <v>5.64</v>
      </c>
      <c r="AC2846">
        <v>4.79</v>
      </c>
      <c r="AD2846">
        <v>1</v>
      </c>
      <c r="AE2846">
        <v>6.24</v>
      </c>
      <c r="AF2846">
        <v>0</v>
      </c>
      <c r="AG2846">
        <v>-0.61</v>
      </c>
      <c r="AH2846" t="s">
        <v>54</v>
      </c>
      <c r="AK2846">
        <v>6</v>
      </c>
      <c r="AL2846">
        <v>0</v>
      </c>
    </row>
    <row r="2847" spans="1:38" x14ac:dyDescent="0.25">
      <c r="A2847" t="s">
        <v>3116</v>
      </c>
      <c r="B2847" s="1">
        <v>45569</v>
      </c>
      <c r="C2847" t="s">
        <v>487</v>
      </c>
      <c r="D2847" t="s">
        <v>90</v>
      </c>
      <c r="E2847" t="s">
        <v>91</v>
      </c>
      <c r="F2847" t="s">
        <v>92</v>
      </c>
      <c r="G2847" t="s">
        <v>43</v>
      </c>
      <c r="H2847" t="s">
        <v>44</v>
      </c>
      <c r="I2847" t="s">
        <v>45</v>
      </c>
      <c r="J2847" t="s">
        <v>46</v>
      </c>
      <c r="K2847" t="s">
        <v>196</v>
      </c>
      <c r="M2847" t="s">
        <v>197</v>
      </c>
      <c r="N2847" t="s">
        <v>198</v>
      </c>
      <c r="O2847">
        <v>90</v>
      </c>
      <c r="P2847">
        <v>89</v>
      </c>
      <c r="Q2847" t="b">
        <v>0</v>
      </c>
      <c r="R2847">
        <v>1</v>
      </c>
      <c r="S2847">
        <v>0</v>
      </c>
      <c r="T2847" t="s">
        <v>50</v>
      </c>
      <c r="U2847" t="s">
        <v>51</v>
      </c>
      <c r="V2847" t="s">
        <v>52</v>
      </c>
      <c r="W2847" t="s">
        <v>53</v>
      </c>
      <c r="X2847">
        <v>12.4</v>
      </c>
      <c r="Y2847">
        <v>9.92</v>
      </c>
      <c r="Z2847">
        <v>6.98</v>
      </c>
      <c r="AA2847">
        <v>1.78</v>
      </c>
      <c r="AB2847">
        <v>8.76</v>
      </c>
      <c r="AC2847">
        <v>7.62</v>
      </c>
      <c r="AD2847">
        <v>1.1399999999999999</v>
      </c>
      <c r="AE2847">
        <v>8.94</v>
      </c>
      <c r="AF2847">
        <v>0</v>
      </c>
      <c r="AG2847">
        <v>-0.18</v>
      </c>
      <c r="AH2847" t="s">
        <v>54</v>
      </c>
      <c r="AK2847">
        <v>7</v>
      </c>
      <c r="AL2847">
        <v>0</v>
      </c>
    </row>
    <row r="2848" spans="1:38" x14ac:dyDescent="0.25">
      <c r="A2848" t="s">
        <v>3117</v>
      </c>
      <c r="B2848" s="1">
        <v>45370</v>
      </c>
      <c r="C2848" t="s">
        <v>224</v>
      </c>
      <c r="D2848" t="s">
        <v>90</v>
      </c>
      <c r="E2848" t="s">
        <v>91</v>
      </c>
      <c r="F2848" t="s">
        <v>92</v>
      </c>
      <c r="G2848" t="s">
        <v>80</v>
      </c>
      <c r="H2848" t="s">
        <v>81</v>
      </c>
      <c r="I2848" t="s">
        <v>82</v>
      </c>
      <c r="J2848" t="s">
        <v>46</v>
      </c>
      <c r="K2848" t="s">
        <v>196</v>
      </c>
      <c r="M2848" t="s">
        <v>197</v>
      </c>
      <c r="N2848" t="s">
        <v>198</v>
      </c>
      <c r="O2848">
        <v>90</v>
      </c>
      <c r="P2848">
        <v>89</v>
      </c>
      <c r="Q2848" t="b">
        <v>0</v>
      </c>
      <c r="R2848">
        <v>1</v>
      </c>
      <c r="S2848">
        <v>1</v>
      </c>
      <c r="T2848" t="s">
        <v>50</v>
      </c>
      <c r="U2848" t="s">
        <v>51</v>
      </c>
      <c r="V2848" t="s">
        <v>52</v>
      </c>
      <c r="W2848" t="s">
        <v>53</v>
      </c>
      <c r="X2848">
        <v>12.4</v>
      </c>
      <c r="Y2848">
        <v>9.92</v>
      </c>
      <c r="Z2848">
        <v>6.13</v>
      </c>
      <c r="AA2848">
        <v>1.78</v>
      </c>
      <c r="AB2848">
        <v>7.91</v>
      </c>
      <c r="AC2848">
        <v>6.88</v>
      </c>
      <c r="AD2848">
        <v>1.03</v>
      </c>
      <c r="AE2848">
        <v>9.44</v>
      </c>
      <c r="AF2848">
        <v>0</v>
      </c>
      <c r="AG2848">
        <v>-1.53</v>
      </c>
      <c r="AH2848" t="s">
        <v>54</v>
      </c>
      <c r="AK2848">
        <v>4</v>
      </c>
      <c r="AL2848">
        <v>1</v>
      </c>
    </row>
    <row r="2849" spans="1:38" x14ac:dyDescent="0.25">
      <c r="A2849" t="s">
        <v>3118</v>
      </c>
      <c r="B2849" s="1">
        <v>45584</v>
      </c>
      <c r="C2849" t="s">
        <v>250</v>
      </c>
      <c r="D2849" t="s">
        <v>40</v>
      </c>
      <c r="E2849" t="s">
        <v>41</v>
      </c>
      <c r="F2849" t="s">
        <v>42</v>
      </c>
      <c r="G2849" t="s">
        <v>111</v>
      </c>
      <c r="H2849" t="s">
        <v>112</v>
      </c>
      <c r="I2849" t="s">
        <v>113</v>
      </c>
      <c r="J2849" t="s">
        <v>46</v>
      </c>
      <c r="K2849" t="s">
        <v>83</v>
      </c>
      <c r="M2849" t="s">
        <v>84</v>
      </c>
      <c r="N2849" t="s">
        <v>85</v>
      </c>
      <c r="O2849">
        <v>30</v>
      </c>
      <c r="P2849">
        <v>28</v>
      </c>
      <c r="Q2849" t="b">
        <v>0</v>
      </c>
      <c r="R2849">
        <v>1</v>
      </c>
      <c r="S2849">
        <v>1</v>
      </c>
      <c r="T2849" t="s">
        <v>50</v>
      </c>
      <c r="U2849" t="s">
        <v>51</v>
      </c>
      <c r="V2849" t="s">
        <v>52</v>
      </c>
      <c r="W2849" t="s">
        <v>53</v>
      </c>
      <c r="X2849">
        <v>7.2</v>
      </c>
      <c r="Y2849">
        <v>5.76</v>
      </c>
      <c r="Z2849">
        <v>4.24</v>
      </c>
      <c r="AA2849">
        <v>1.78</v>
      </c>
      <c r="AB2849">
        <v>6.02</v>
      </c>
      <c r="AC2849">
        <v>5.24</v>
      </c>
      <c r="AD2849">
        <v>1</v>
      </c>
      <c r="AE2849">
        <v>5.48</v>
      </c>
      <c r="AF2849">
        <v>0</v>
      </c>
      <c r="AG2849">
        <v>0.54</v>
      </c>
      <c r="AH2849" t="s">
        <v>54</v>
      </c>
      <c r="AK2849">
        <v>8</v>
      </c>
      <c r="AL2849">
        <v>0</v>
      </c>
    </row>
    <row r="2850" spans="1:38" x14ac:dyDescent="0.25">
      <c r="A2850" t="s">
        <v>3119</v>
      </c>
      <c r="B2850" s="1">
        <v>45627</v>
      </c>
      <c r="C2850" t="s">
        <v>332</v>
      </c>
      <c r="D2850" t="s">
        <v>66</v>
      </c>
      <c r="E2850" t="s">
        <v>67</v>
      </c>
      <c r="F2850" t="s">
        <v>68</v>
      </c>
      <c r="G2850" t="s">
        <v>57</v>
      </c>
      <c r="H2850" t="s">
        <v>58</v>
      </c>
      <c r="I2850" t="s">
        <v>59</v>
      </c>
      <c r="J2850" t="s">
        <v>46</v>
      </c>
      <c r="K2850" t="s">
        <v>83</v>
      </c>
      <c r="M2850" t="s">
        <v>84</v>
      </c>
      <c r="N2850" t="s">
        <v>85</v>
      </c>
      <c r="O2850">
        <v>30</v>
      </c>
      <c r="P2850">
        <v>30</v>
      </c>
      <c r="Q2850" t="b">
        <v>0</v>
      </c>
      <c r="R2850">
        <v>1</v>
      </c>
      <c r="S2850">
        <v>0</v>
      </c>
      <c r="T2850" t="s">
        <v>62</v>
      </c>
      <c r="U2850" t="s">
        <v>63</v>
      </c>
      <c r="V2850" t="s">
        <v>52</v>
      </c>
      <c r="W2850" t="s">
        <v>53</v>
      </c>
      <c r="X2850">
        <v>7.2</v>
      </c>
      <c r="Y2850">
        <v>5.76</v>
      </c>
      <c r="Z2850">
        <v>3.71</v>
      </c>
      <c r="AA2850">
        <v>1.8</v>
      </c>
      <c r="AB2850">
        <v>5.51</v>
      </c>
      <c r="AC2850">
        <v>4.63</v>
      </c>
      <c r="AD2850">
        <v>1</v>
      </c>
      <c r="AE2850">
        <v>5.13</v>
      </c>
      <c r="AF2850">
        <v>0</v>
      </c>
      <c r="AG2850">
        <v>0.38</v>
      </c>
      <c r="AH2850" t="s">
        <v>54</v>
      </c>
      <c r="AK2850">
        <v>1</v>
      </c>
      <c r="AL2850">
        <v>0</v>
      </c>
    </row>
    <row r="2851" spans="1:38" x14ac:dyDescent="0.25">
      <c r="A2851" t="s">
        <v>3120</v>
      </c>
      <c r="B2851" s="1">
        <v>45427</v>
      </c>
      <c r="C2851" t="s">
        <v>56</v>
      </c>
      <c r="D2851" t="s">
        <v>77</v>
      </c>
      <c r="E2851" t="s">
        <v>78</v>
      </c>
      <c r="F2851" t="s">
        <v>79</v>
      </c>
      <c r="G2851" t="s">
        <v>43</v>
      </c>
      <c r="H2851" t="s">
        <v>44</v>
      </c>
      <c r="I2851" t="s">
        <v>45</v>
      </c>
      <c r="J2851" t="s">
        <v>46</v>
      </c>
      <c r="K2851" t="s">
        <v>196</v>
      </c>
      <c r="M2851" t="s">
        <v>197</v>
      </c>
      <c r="N2851" t="s">
        <v>198</v>
      </c>
      <c r="O2851">
        <v>90</v>
      </c>
      <c r="P2851">
        <v>87</v>
      </c>
      <c r="Q2851" t="b">
        <v>0</v>
      </c>
      <c r="R2851">
        <v>1</v>
      </c>
      <c r="S2851">
        <v>2</v>
      </c>
      <c r="T2851" t="s">
        <v>143</v>
      </c>
      <c r="U2851" t="s">
        <v>144</v>
      </c>
      <c r="V2851" t="s">
        <v>139</v>
      </c>
      <c r="W2851" t="s">
        <v>53</v>
      </c>
      <c r="X2851">
        <v>12.4</v>
      </c>
      <c r="Y2851">
        <v>9.92</v>
      </c>
      <c r="Z2851">
        <v>6.69</v>
      </c>
      <c r="AA2851">
        <v>1.77</v>
      </c>
      <c r="AB2851">
        <v>8.4600000000000009</v>
      </c>
      <c r="AC2851">
        <v>6.77</v>
      </c>
      <c r="AD2851">
        <v>1.69</v>
      </c>
      <c r="AE2851">
        <v>8.94</v>
      </c>
      <c r="AF2851">
        <v>0</v>
      </c>
      <c r="AG2851">
        <v>-0.48</v>
      </c>
      <c r="AH2851" t="s">
        <v>54</v>
      </c>
      <c r="AK2851">
        <v>9</v>
      </c>
      <c r="AL2851">
        <v>0</v>
      </c>
    </row>
    <row r="2852" spans="1:38" x14ac:dyDescent="0.25">
      <c r="A2852" t="s">
        <v>3121</v>
      </c>
      <c r="B2852" s="1">
        <v>45607</v>
      </c>
      <c r="C2852" t="s">
        <v>326</v>
      </c>
      <c r="D2852" t="s">
        <v>90</v>
      </c>
      <c r="E2852" t="s">
        <v>91</v>
      </c>
      <c r="F2852" t="s">
        <v>92</v>
      </c>
      <c r="G2852" t="s">
        <v>111</v>
      </c>
      <c r="H2852" t="s">
        <v>112</v>
      </c>
      <c r="I2852" t="s">
        <v>113</v>
      </c>
      <c r="J2852" t="s">
        <v>46</v>
      </c>
      <c r="K2852" t="s">
        <v>106</v>
      </c>
      <c r="M2852" t="s">
        <v>107</v>
      </c>
      <c r="N2852" t="s">
        <v>108</v>
      </c>
      <c r="O2852">
        <v>90</v>
      </c>
      <c r="P2852">
        <v>93</v>
      </c>
      <c r="Q2852" t="b">
        <v>0</v>
      </c>
      <c r="R2852">
        <v>1</v>
      </c>
      <c r="S2852">
        <v>0</v>
      </c>
      <c r="T2852" t="s">
        <v>99</v>
      </c>
      <c r="U2852" t="s">
        <v>100</v>
      </c>
      <c r="V2852" t="s">
        <v>52</v>
      </c>
      <c r="W2852" t="s">
        <v>53</v>
      </c>
      <c r="X2852">
        <v>8.5</v>
      </c>
      <c r="Y2852">
        <v>6.8</v>
      </c>
      <c r="Z2852">
        <v>5.05</v>
      </c>
      <c r="AA2852">
        <v>1.78</v>
      </c>
      <c r="AB2852">
        <v>6.83</v>
      </c>
      <c r="AC2852">
        <v>6.01</v>
      </c>
      <c r="AD2852">
        <v>1</v>
      </c>
      <c r="AE2852">
        <v>6.08</v>
      </c>
      <c r="AF2852">
        <v>0</v>
      </c>
      <c r="AG2852">
        <v>0.75</v>
      </c>
      <c r="AH2852" t="s">
        <v>54</v>
      </c>
      <c r="AK2852">
        <v>11</v>
      </c>
      <c r="AL2852">
        <v>0</v>
      </c>
    </row>
    <row r="2853" spans="1:38" x14ac:dyDescent="0.25">
      <c r="A2853" t="s">
        <v>3122</v>
      </c>
      <c r="B2853" s="1">
        <v>45146</v>
      </c>
      <c r="C2853" t="s">
        <v>943</v>
      </c>
      <c r="D2853" t="s">
        <v>66</v>
      </c>
      <c r="E2853" t="s">
        <v>67</v>
      </c>
      <c r="F2853" t="s">
        <v>68</v>
      </c>
      <c r="G2853" t="s">
        <v>111</v>
      </c>
      <c r="H2853" t="s">
        <v>112</v>
      </c>
      <c r="I2853" t="s">
        <v>113</v>
      </c>
      <c r="J2853" t="s">
        <v>46</v>
      </c>
      <c r="K2853" t="s">
        <v>180</v>
      </c>
      <c r="M2853" t="s">
        <v>181</v>
      </c>
      <c r="N2853" t="s">
        <v>182</v>
      </c>
      <c r="O2853">
        <v>30</v>
      </c>
      <c r="P2853">
        <v>29</v>
      </c>
      <c r="Q2853" t="b">
        <v>0</v>
      </c>
      <c r="R2853">
        <v>1</v>
      </c>
      <c r="S2853">
        <v>0</v>
      </c>
      <c r="T2853" t="s">
        <v>50</v>
      </c>
      <c r="U2853" t="s">
        <v>51</v>
      </c>
      <c r="V2853" t="s">
        <v>52</v>
      </c>
      <c r="W2853" t="s">
        <v>53</v>
      </c>
      <c r="X2853">
        <v>6.9</v>
      </c>
      <c r="Y2853">
        <v>5.52</v>
      </c>
      <c r="Z2853">
        <v>4.07</v>
      </c>
      <c r="AA2853">
        <v>1.78</v>
      </c>
      <c r="AB2853">
        <v>5.85</v>
      </c>
      <c r="AC2853">
        <v>5.09</v>
      </c>
      <c r="AD2853">
        <v>1</v>
      </c>
      <c r="AE2853">
        <v>5.12</v>
      </c>
      <c r="AF2853">
        <v>0</v>
      </c>
      <c r="AG2853">
        <v>0.73</v>
      </c>
      <c r="AH2853" t="s">
        <v>54</v>
      </c>
      <c r="AK2853">
        <v>10</v>
      </c>
      <c r="AL2853">
        <v>1</v>
      </c>
    </row>
    <row r="2854" spans="1:38" x14ac:dyDescent="0.25">
      <c r="A2854" t="s">
        <v>3123</v>
      </c>
      <c r="B2854" s="1">
        <v>45599</v>
      </c>
      <c r="C2854" t="s">
        <v>569</v>
      </c>
      <c r="D2854" t="s">
        <v>77</v>
      </c>
      <c r="E2854" t="s">
        <v>78</v>
      </c>
      <c r="F2854" t="s">
        <v>79</v>
      </c>
      <c r="G2854" t="s">
        <v>111</v>
      </c>
      <c r="H2854" t="s">
        <v>112</v>
      </c>
      <c r="I2854" t="s">
        <v>113</v>
      </c>
      <c r="J2854" t="s">
        <v>46</v>
      </c>
      <c r="K2854" t="s">
        <v>47</v>
      </c>
      <c r="M2854" t="s">
        <v>48</v>
      </c>
      <c r="N2854" t="s">
        <v>49</v>
      </c>
      <c r="O2854">
        <v>30</v>
      </c>
      <c r="P2854">
        <v>28</v>
      </c>
      <c r="Q2854" t="b">
        <v>0</v>
      </c>
      <c r="R2854">
        <v>1</v>
      </c>
      <c r="S2854">
        <v>0</v>
      </c>
      <c r="T2854" t="s">
        <v>50</v>
      </c>
      <c r="U2854" t="s">
        <v>51</v>
      </c>
      <c r="V2854" t="s">
        <v>52</v>
      </c>
      <c r="W2854" t="s">
        <v>53</v>
      </c>
      <c r="X2854">
        <v>14.8</v>
      </c>
      <c r="Y2854">
        <v>11.84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 t="s">
        <v>129</v>
      </c>
      <c r="AI2854">
        <v>75</v>
      </c>
      <c r="AJ2854" t="s">
        <v>375</v>
      </c>
      <c r="AK2854">
        <v>4</v>
      </c>
      <c r="AL2854">
        <v>0</v>
      </c>
    </row>
    <row r="2855" spans="1:38" x14ac:dyDescent="0.25">
      <c r="A2855" t="s">
        <v>3124</v>
      </c>
      <c r="B2855" s="1">
        <v>45137</v>
      </c>
      <c r="C2855" t="s">
        <v>403</v>
      </c>
      <c r="D2855" t="s">
        <v>122</v>
      </c>
      <c r="E2855" t="s">
        <v>123</v>
      </c>
      <c r="F2855" t="s">
        <v>124</v>
      </c>
      <c r="G2855" t="s">
        <v>111</v>
      </c>
      <c r="H2855" t="s">
        <v>112</v>
      </c>
      <c r="I2855" t="s">
        <v>113</v>
      </c>
      <c r="J2855" t="s">
        <v>46</v>
      </c>
      <c r="K2855" t="s">
        <v>103</v>
      </c>
      <c r="M2855" t="s">
        <v>95</v>
      </c>
      <c r="N2855" t="s">
        <v>96</v>
      </c>
      <c r="O2855">
        <v>30</v>
      </c>
      <c r="P2855">
        <v>29</v>
      </c>
      <c r="Q2855" t="b">
        <v>0</v>
      </c>
      <c r="R2855">
        <v>1</v>
      </c>
      <c r="S2855">
        <v>0</v>
      </c>
      <c r="T2855" t="s">
        <v>73</v>
      </c>
      <c r="U2855" t="s">
        <v>74</v>
      </c>
      <c r="V2855" t="s">
        <v>52</v>
      </c>
      <c r="W2855" t="s">
        <v>53</v>
      </c>
      <c r="X2855">
        <v>18.2</v>
      </c>
      <c r="Y2855">
        <v>14.56</v>
      </c>
      <c r="Z2855">
        <v>10.32</v>
      </c>
      <c r="AA2855">
        <v>1.79</v>
      </c>
      <c r="AB2855">
        <v>12.11</v>
      </c>
      <c r="AC2855">
        <v>10.29</v>
      </c>
      <c r="AD2855">
        <v>1.82</v>
      </c>
      <c r="AE2855">
        <v>13.04</v>
      </c>
      <c r="AF2855">
        <v>0</v>
      </c>
      <c r="AG2855">
        <v>-0.93</v>
      </c>
      <c r="AH2855" t="s">
        <v>54</v>
      </c>
      <c r="AK2855">
        <v>5</v>
      </c>
      <c r="AL2855">
        <v>0</v>
      </c>
    </row>
    <row r="2856" spans="1:38" x14ac:dyDescent="0.25">
      <c r="A2856" t="s">
        <v>3125</v>
      </c>
      <c r="B2856" s="1">
        <v>45426</v>
      </c>
      <c r="C2856" t="s">
        <v>188</v>
      </c>
      <c r="D2856" t="s">
        <v>40</v>
      </c>
      <c r="E2856" t="s">
        <v>41</v>
      </c>
      <c r="F2856" t="s">
        <v>42</v>
      </c>
      <c r="G2856" t="s">
        <v>57</v>
      </c>
      <c r="H2856" t="s">
        <v>58</v>
      </c>
      <c r="I2856" t="s">
        <v>59</v>
      </c>
      <c r="J2856" t="s">
        <v>46</v>
      </c>
      <c r="K2856" t="s">
        <v>93</v>
      </c>
      <c r="L2856" t="s">
        <v>94</v>
      </c>
      <c r="M2856" t="s">
        <v>95</v>
      </c>
      <c r="N2856" t="s">
        <v>96</v>
      </c>
      <c r="O2856">
        <v>30</v>
      </c>
      <c r="P2856">
        <v>31</v>
      </c>
      <c r="Q2856" t="b">
        <v>1</v>
      </c>
      <c r="R2856">
        <v>2</v>
      </c>
      <c r="S2856">
        <v>1</v>
      </c>
      <c r="T2856" t="s">
        <v>62</v>
      </c>
      <c r="U2856" t="s">
        <v>63</v>
      </c>
      <c r="V2856" t="s">
        <v>52</v>
      </c>
      <c r="W2856" t="s">
        <v>53</v>
      </c>
      <c r="X2856">
        <v>185.4</v>
      </c>
      <c r="Y2856">
        <v>157.59</v>
      </c>
      <c r="Z2856">
        <v>154.91</v>
      </c>
      <c r="AA2856">
        <v>1.8</v>
      </c>
      <c r="AB2856">
        <v>156.71</v>
      </c>
      <c r="AC2856">
        <v>131.63999999999999</v>
      </c>
      <c r="AD2856">
        <v>25.07</v>
      </c>
      <c r="AE2856">
        <v>145.91999999999999</v>
      </c>
      <c r="AF2856">
        <v>0</v>
      </c>
      <c r="AG2856">
        <v>10.79</v>
      </c>
      <c r="AH2856" t="s">
        <v>54</v>
      </c>
      <c r="AK2856">
        <v>8</v>
      </c>
      <c r="AL2856">
        <v>0</v>
      </c>
    </row>
    <row r="2857" spans="1:38" x14ac:dyDescent="0.25">
      <c r="A2857" t="s">
        <v>3126</v>
      </c>
      <c r="B2857" s="1">
        <v>45523</v>
      </c>
      <c r="C2857" t="s">
        <v>126</v>
      </c>
      <c r="D2857" t="s">
        <v>122</v>
      </c>
      <c r="E2857" t="s">
        <v>123</v>
      </c>
      <c r="F2857" t="s">
        <v>124</v>
      </c>
      <c r="G2857" t="s">
        <v>111</v>
      </c>
      <c r="H2857" t="s">
        <v>112</v>
      </c>
      <c r="I2857" t="s">
        <v>113</v>
      </c>
      <c r="J2857" t="s">
        <v>46</v>
      </c>
      <c r="K2857" t="s">
        <v>103</v>
      </c>
      <c r="M2857" t="s">
        <v>95</v>
      </c>
      <c r="N2857" t="s">
        <v>96</v>
      </c>
      <c r="O2857">
        <v>30</v>
      </c>
      <c r="P2857">
        <v>28</v>
      </c>
      <c r="Q2857" t="b">
        <v>0</v>
      </c>
      <c r="R2857">
        <v>1</v>
      </c>
      <c r="S2857">
        <v>0</v>
      </c>
      <c r="T2857" t="s">
        <v>50</v>
      </c>
      <c r="U2857" t="s">
        <v>51</v>
      </c>
      <c r="V2857" t="s">
        <v>52</v>
      </c>
      <c r="W2857" t="s">
        <v>53</v>
      </c>
      <c r="X2857">
        <v>18.2</v>
      </c>
      <c r="Y2857">
        <v>14.56</v>
      </c>
      <c r="Z2857">
        <v>10.029999999999999</v>
      </c>
      <c r="AA2857">
        <v>1.78</v>
      </c>
      <c r="AB2857">
        <v>11.81</v>
      </c>
      <c r="AC2857">
        <v>10.27</v>
      </c>
      <c r="AD2857">
        <v>1.53</v>
      </c>
      <c r="AE2857">
        <v>13.83</v>
      </c>
      <c r="AF2857">
        <v>0</v>
      </c>
      <c r="AG2857">
        <v>-2.0299999999999998</v>
      </c>
      <c r="AH2857" t="s">
        <v>54</v>
      </c>
      <c r="AK2857">
        <v>5</v>
      </c>
      <c r="AL2857">
        <v>0</v>
      </c>
    </row>
    <row r="2858" spans="1:38" x14ac:dyDescent="0.25">
      <c r="A2858" t="s">
        <v>3127</v>
      </c>
      <c r="B2858" s="1">
        <v>45279</v>
      </c>
      <c r="C2858" t="s">
        <v>220</v>
      </c>
      <c r="D2858" t="s">
        <v>66</v>
      </c>
      <c r="E2858" t="s">
        <v>67</v>
      </c>
      <c r="F2858" t="s">
        <v>68</v>
      </c>
      <c r="G2858" t="s">
        <v>80</v>
      </c>
      <c r="H2858" t="s">
        <v>81</v>
      </c>
      <c r="I2858" t="s">
        <v>82</v>
      </c>
      <c r="J2858" t="s">
        <v>46</v>
      </c>
      <c r="K2858" t="s">
        <v>106</v>
      </c>
      <c r="M2858" t="s">
        <v>107</v>
      </c>
      <c r="N2858" t="s">
        <v>108</v>
      </c>
      <c r="O2858">
        <v>90</v>
      </c>
      <c r="P2858">
        <v>91</v>
      </c>
      <c r="Q2858" t="b">
        <v>0</v>
      </c>
      <c r="R2858">
        <v>1</v>
      </c>
      <c r="S2858">
        <v>1</v>
      </c>
      <c r="T2858" t="s">
        <v>73</v>
      </c>
      <c r="U2858" t="s">
        <v>74</v>
      </c>
      <c r="V2858" t="s">
        <v>52</v>
      </c>
      <c r="W2858" t="s">
        <v>53</v>
      </c>
      <c r="X2858">
        <v>8.5</v>
      </c>
      <c r="Y2858">
        <v>6.8</v>
      </c>
      <c r="Z2858">
        <v>5.26</v>
      </c>
      <c r="AA2858">
        <v>1.79</v>
      </c>
      <c r="AB2858">
        <v>7.05</v>
      </c>
      <c r="AC2858">
        <v>5.99</v>
      </c>
      <c r="AD2858">
        <v>1.06</v>
      </c>
      <c r="AE2858">
        <v>6.06</v>
      </c>
      <c r="AF2858">
        <v>0</v>
      </c>
      <c r="AG2858">
        <v>0.99</v>
      </c>
      <c r="AH2858" t="s">
        <v>210</v>
      </c>
      <c r="AK2858">
        <v>4</v>
      </c>
      <c r="AL2858">
        <v>1</v>
      </c>
    </row>
    <row r="2859" spans="1:38" x14ac:dyDescent="0.25">
      <c r="A2859" t="s">
        <v>3128</v>
      </c>
      <c r="B2859" s="1">
        <v>45074</v>
      </c>
      <c r="C2859" t="s">
        <v>438</v>
      </c>
      <c r="D2859" t="s">
        <v>40</v>
      </c>
      <c r="E2859" t="s">
        <v>41</v>
      </c>
      <c r="F2859" t="s">
        <v>42</v>
      </c>
      <c r="G2859" t="s">
        <v>57</v>
      </c>
      <c r="H2859" t="s">
        <v>58</v>
      </c>
      <c r="I2859" t="s">
        <v>59</v>
      </c>
      <c r="J2859" t="s">
        <v>46</v>
      </c>
      <c r="K2859" t="s">
        <v>196</v>
      </c>
      <c r="M2859" t="s">
        <v>197</v>
      </c>
      <c r="N2859" t="s">
        <v>198</v>
      </c>
      <c r="O2859">
        <v>90</v>
      </c>
      <c r="P2859">
        <v>93</v>
      </c>
      <c r="Q2859" t="b">
        <v>0</v>
      </c>
      <c r="R2859">
        <v>1</v>
      </c>
      <c r="S2859">
        <v>0</v>
      </c>
      <c r="T2859" t="s">
        <v>50</v>
      </c>
      <c r="U2859" t="s">
        <v>51</v>
      </c>
      <c r="V2859" t="s">
        <v>52</v>
      </c>
      <c r="W2859" t="s">
        <v>53</v>
      </c>
      <c r="X2859">
        <v>12.4</v>
      </c>
      <c r="Y2859">
        <v>9.92</v>
      </c>
      <c r="Z2859">
        <v>7.07</v>
      </c>
      <c r="AA2859">
        <v>1.78</v>
      </c>
      <c r="AB2859">
        <v>8.85</v>
      </c>
      <c r="AC2859">
        <v>7.7</v>
      </c>
      <c r="AD2859">
        <v>1.1499999999999999</v>
      </c>
      <c r="AE2859">
        <v>8.94</v>
      </c>
      <c r="AF2859">
        <v>0</v>
      </c>
      <c r="AG2859">
        <v>-0.09</v>
      </c>
      <c r="AH2859" t="s">
        <v>54</v>
      </c>
      <c r="AK2859">
        <v>10</v>
      </c>
      <c r="AL2859">
        <v>0</v>
      </c>
    </row>
    <row r="2860" spans="1:38" x14ac:dyDescent="0.25">
      <c r="A2860" t="s">
        <v>3129</v>
      </c>
      <c r="B2860" s="1">
        <v>44962</v>
      </c>
      <c r="C2860" t="s">
        <v>368</v>
      </c>
      <c r="D2860" t="s">
        <v>40</v>
      </c>
      <c r="E2860" t="s">
        <v>41</v>
      </c>
      <c r="F2860" t="s">
        <v>42</v>
      </c>
      <c r="G2860" t="s">
        <v>43</v>
      </c>
      <c r="H2860" t="s">
        <v>44</v>
      </c>
      <c r="I2860" t="s">
        <v>45</v>
      </c>
      <c r="J2860" t="s">
        <v>46</v>
      </c>
      <c r="K2860" t="s">
        <v>83</v>
      </c>
      <c r="M2860" t="s">
        <v>84</v>
      </c>
      <c r="N2860" t="s">
        <v>85</v>
      </c>
      <c r="O2860">
        <v>30</v>
      </c>
      <c r="P2860">
        <v>30</v>
      </c>
      <c r="Q2860" t="b">
        <v>0</v>
      </c>
      <c r="R2860">
        <v>1</v>
      </c>
      <c r="S2860">
        <v>0</v>
      </c>
      <c r="T2860" t="s">
        <v>50</v>
      </c>
      <c r="U2860" t="s">
        <v>51</v>
      </c>
      <c r="V2860" t="s">
        <v>52</v>
      </c>
      <c r="W2860" t="s">
        <v>53</v>
      </c>
      <c r="X2860">
        <v>7.2</v>
      </c>
      <c r="Y2860">
        <v>5.76</v>
      </c>
      <c r="Z2860">
        <v>3.86</v>
      </c>
      <c r="AA2860">
        <v>1.78</v>
      </c>
      <c r="AB2860">
        <v>5.64</v>
      </c>
      <c r="AC2860">
        <v>4.91</v>
      </c>
      <c r="AD2860">
        <v>1</v>
      </c>
      <c r="AE2860">
        <v>5.13</v>
      </c>
      <c r="AF2860">
        <v>0</v>
      </c>
      <c r="AG2860">
        <v>0.51</v>
      </c>
      <c r="AH2860" t="s">
        <v>54</v>
      </c>
      <c r="AK2860">
        <v>4</v>
      </c>
      <c r="AL2860">
        <v>1</v>
      </c>
    </row>
    <row r="2861" spans="1:38" x14ac:dyDescent="0.25">
      <c r="A2861" t="s">
        <v>3130</v>
      </c>
      <c r="B2861" s="1">
        <v>45066</v>
      </c>
      <c r="C2861" t="s">
        <v>110</v>
      </c>
      <c r="D2861" t="s">
        <v>66</v>
      </c>
      <c r="E2861" t="s">
        <v>67</v>
      </c>
      <c r="F2861" t="s">
        <v>68</v>
      </c>
      <c r="G2861" t="s">
        <v>43</v>
      </c>
      <c r="H2861" t="s">
        <v>44</v>
      </c>
      <c r="I2861" t="s">
        <v>45</v>
      </c>
      <c r="J2861" t="s">
        <v>46</v>
      </c>
      <c r="K2861" t="s">
        <v>93</v>
      </c>
      <c r="L2861" t="s">
        <v>94</v>
      </c>
      <c r="M2861" t="s">
        <v>95</v>
      </c>
      <c r="N2861" t="s">
        <v>96</v>
      </c>
      <c r="O2861">
        <v>30</v>
      </c>
      <c r="P2861">
        <v>31</v>
      </c>
      <c r="Q2861" t="b">
        <v>1</v>
      </c>
      <c r="R2861">
        <v>2</v>
      </c>
      <c r="S2861">
        <v>2</v>
      </c>
      <c r="T2861" t="s">
        <v>143</v>
      </c>
      <c r="U2861" t="s">
        <v>144</v>
      </c>
      <c r="V2861" t="s">
        <v>139</v>
      </c>
      <c r="W2861" t="s">
        <v>53</v>
      </c>
      <c r="X2861">
        <v>185.4</v>
      </c>
      <c r="Y2861">
        <v>157.59</v>
      </c>
      <c r="Z2861">
        <v>157</v>
      </c>
      <c r="AA2861">
        <v>1.77</v>
      </c>
      <c r="AB2861">
        <v>158.77000000000001</v>
      </c>
      <c r="AC2861">
        <v>127.01</v>
      </c>
      <c r="AD2861">
        <v>31.75</v>
      </c>
      <c r="AE2861">
        <v>151.5</v>
      </c>
      <c r="AF2861">
        <v>13.91</v>
      </c>
      <c r="AG2861">
        <v>-6.64</v>
      </c>
      <c r="AH2861" t="s">
        <v>54</v>
      </c>
      <c r="AK2861">
        <v>5</v>
      </c>
      <c r="AL2861">
        <v>0</v>
      </c>
    </row>
    <row r="2862" spans="1:38" x14ac:dyDescent="0.25">
      <c r="A2862" t="s">
        <v>3131</v>
      </c>
      <c r="B2862" s="1">
        <v>45650</v>
      </c>
      <c r="C2862" t="s">
        <v>391</v>
      </c>
      <c r="D2862" t="s">
        <v>66</v>
      </c>
      <c r="E2862" t="s">
        <v>67</v>
      </c>
      <c r="F2862" t="s">
        <v>68</v>
      </c>
      <c r="G2862" t="s">
        <v>57</v>
      </c>
      <c r="H2862" t="s">
        <v>58</v>
      </c>
      <c r="I2862" t="s">
        <v>59</v>
      </c>
      <c r="J2862" t="s">
        <v>46</v>
      </c>
      <c r="K2862" t="s">
        <v>83</v>
      </c>
      <c r="M2862" t="s">
        <v>84</v>
      </c>
      <c r="N2862" t="s">
        <v>85</v>
      </c>
      <c r="O2862">
        <v>30</v>
      </c>
      <c r="P2862">
        <v>29</v>
      </c>
      <c r="Q2862" t="b">
        <v>0</v>
      </c>
      <c r="R2862">
        <v>1</v>
      </c>
      <c r="S2862">
        <v>0</v>
      </c>
      <c r="T2862" t="s">
        <v>99</v>
      </c>
      <c r="U2862" t="s">
        <v>100</v>
      </c>
      <c r="V2862" t="s">
        <v>52</v>
      </c>
      <c r="W2862" t="s">
        <v>53</v>
      </c>
      <c r="X2862">
        <v>7.2</v>
      </c>
      <c r="Y2862">
        <v>5.76</v>
      </c>
      <c r="Z2862">
        <v>4.13</v>
      </c>
      <c r="AA2862">
        <v>1.78</v>
      </c>
      <c r="AB2862">
        <v>5.91</v>
      </c>
      <c r="AC2862">
        <v>5.21</v>
      </c>
      <c r="AD2862">
        <v>1</v>
      </c>
      <c r="AE2862">
        <v>5.16</v>
      </c>
      <c r="AF2862">
        <v>0</v>
      </c>
      <c r="AG2862">
        <v>0.75</v>
      </c>
      <c r="AH2862" t="s">
        <v>54</v>
      </c>
      <c r="AK2862">
        <v>8</v>
      </c>
      <c r="AL2862">
        <v>0</v>
      </c>
    </row>
    <row r="2863" spans="1:38" x14ac:dyDescent="0.25">
      <c r="A2863" t="s">
        <v>3132</v>
      </c>
      <c r="B2863" s="1">
        <v>45523</v>
      </c>
      <c r="C2863" t="s">
        <v>179</v>
      </c>
      <c r="D2863" t="s">
        <v>40</v>
      </c>
      <c r="E2863" t="s">
        <v>41</v>
      </c>
      <c r="F2863" t="s">
        <v>42</v>
      </c>
      <c r="G2863" t="s">
        <v>111</v>
      </c>
      <c r="H2863" t="s">
        <v>112</v>
      </c>
      <c r="I2863" t="s">
        <v>113</v>
      </c>
      <c r="J2863" t="s">
        <v>46</v>
      </c>
      <c r="K2863" t="s">
        <v>103</v>
      </c>
      <c r="M2863" t="s">
        <v>95</v>
      </c>
      <c r="N2863" t="s">
        <v>96</v>
      </c>
      <c r="O2863">
        <v>30</v>
      </c>
      <c r="P2863">
        <v>31</v>
      </c>
      <c r="Q2863" t="b">
        <v>0</v>
      </c>
      <c r="R2863">
        <v>1</v>
      </c>
      <c r="S2863">
        <v>0</v>
      </c>
      <c r="T2863" t="s">
        <v>137</v>
      </c>
      <c r="U2863" t="s">
        <v>138</v>
      </c>
      <c r="V2863" t="s">
        <v>139</v>
      </c>
      <c r="W2863" t="s">
        <v>140</v>
      </c>
      <c r="X2863">
        <v>18.2</v>
      </c>
      <c r="Y2863">
        <v>14.56</v>
      </c>
      <c r="Z2863">
        <v>13.83</v>
      </c>
      <c r="AA2863">
        <v>7.0000000000000007E-2</v>
      </c>
      <c r="AB2863">
        <v>13.9</v>
      </c>
      <c r="AC2863">
        <v>10.01</v>
      </c>
      <c r="AD2863">
        <v>3.89</v>
      </c>
      <c r="AE2863">
        <v>12.95</v>
      </c>
      <c r="AF2863">
        <v>0</v>
      </c>
      <c r="AG2863">
        <v>0.95</v>
      </c>
      <c r="AH2863" t="s">
        <v>54</v>
      </c>
      <c r="AK2863">
        <v>0</v>
      </c>
      <c r="AL2863">
        <v>1</v>
      </c>
    </row>
    <row r="2864" spans="1:38" x14ac:dyDescent="0.25">
      <c r="A2864" t="s">
        <v>3133</v>
      </c>
      <c r="B2864" s="1">
        <v>45193</v>
      </c>
      <c r="C2864" t="s">
        <v>76</v>
      </c>
      <c r="D2864" t="s">
        <v>40</v>
      </c>
      <c r="E2864" t="s">
        <v>41</v>
      </c>
      <c r="F2864" t="s">
        <v>42</v>
      </c>
      <c r="G2864" t="s">
        <v>111</v>
      </c>
      <c r="H2864" t="s">
        <v>112</v>
      </c>
      <c r="I2864" t="s">
        <v>113</v>
      </c>
      <c r="J2864" t="s">
        <v>46</v>
      </c>
      <c r="K2864" t="s">
        <v>106</v>
      </c>
      <c r="M2864" t="s">
        <v>107</v>
      </c>
      <c r="N2864" t="s">
        <v>108</v>
      </c>
      <c r="O2864">
        <v>90</v>
      </c>
      <c r="P2864">
        <v>92</v>
      </c>
      <c r="Q2864" t="b">
        <v>0</v>
      </c>
      <c r="R2864">
        <v>1</v>
      </c>
      <c r="S2864">
        <v>0</v>
      </c>
      <c r="T2864" t="s">
        <v>50</v>
      </c>
      <c r="U2864" t="s">
        <v>51</v>
      </c>
      <c r="V2864" t="s">
        <v>52</v>
      </c>
      <c r="W2864" t="s">
        <v>53</v>
      </c>
      <c r="X2864">
        <v>8.5</v>
      </c>
      <c r="Y2864">
        <v>6.8</v>
      </c>
      <c r="Z2864">
        <v>4.72</v>
      </c>
      <c r="AA2864">
        <v>1.78</v>
      </c>
      <c r="AB2864">
        <v>6.5</v>
      </c>
      <c r="AC2864">
        <v>5.66</v>
      </c>
      <c r="AD2864">
        <v>1</v>
      </c>
      <c r="AE2864">
        <v>6.57</v>
      </c>
      <c r="AF2864">
        <v>0</v>
      </c>
      <c r="AG2864">
        <v>-7.0000000000000007E-2</v>
      </c>
      <c r="AH2864" t="s">
        <v>54</v>
      </c>
      <c r="AK2864">
        <v>1</v>
      </c>
      <c r="AL2864">
        <v>1</v>
      </c>
    </row>
    <row r="2865" spans="1:38" x14ac:dyDescent="0.25">
      <c r="A2865" t="s">
        <v>3134</v>
      </c>
      <c r="B2865" s="1">
        <v>45101</v>
      </c>
      <c r="C2865" t="s">
        <v>751</v>
      </c>
      <c r="D2865" t="s">
        <v>40</v>
      </c>
      <c r="E2865" t="s">
        <v>41</v>
      </c>
      <c r="F2865" t="s">
        <v>42</v>
      </c>
      <c r="G2865" t="s">
        <v>80</v>
      </c>
      <c r="H2865" t="s">
        <v>81</v>
      </c>
      <c r="I2865" t="s">
        <v>82</v>
      </c>
      <c r="J2865" t="s">
        <v>46</v>
      </c>
      <c r="K2865" t="s">
        <v>103</v>
      </c>
      <c r="M2865" t="s">
        <v>95</v>
      </c>
      <c r="N2865" t="s">
        <v>96</v>
      </c>
      <c r="O2865">
        <v>30</v>
      </c>
      <c r="P2865">
        <v>31</v>
      </c>
      <c r="Q2865" t="b">
        <v>0</v>
      </c>
      <c r="R2865">
        <v>1</v>
      </c>
      <c r="S2865">
        <v>2</v>
      </c>
      <c r="T2865" t="s">
        <v>143</v>
      </c>
      <c r="U2865" t="s">
        <v>144</v>
      </c>
      <c r="V2865" t="s">
        <v>139</v>
      </c>
      <c r="W2865" t="s">
        <v>53</v>
      </c>
      <c r="X2865">
        <v>18.2</v>
      </c>
      <c r="Y2865">
        <v>14.56</v>
      </c>
      <c r="Z2865">
        <v>10.87</v>
      </c>
      <c r="AA2865">
        <v>1.77</v>
      </c>
      <c r="AB2865">
        <v>12.64</v>
      </c>
      <c r="AC2865">
        <v>10.11</v>
      </c>
      <c r="AD2865">
        <v>2.5299999999999998</v>
      </c>
      <c r="AE2865">
        <v>13.5</v>
      </c>
      <c r="AF2865">
        <v>0</v>
      </c>
      <c r="AG2865">
        <v>-0.86</v>
      </c>
      <c r="AH2865" t="s">
        <v>54</v>
      </c>
      <c r="AK2865">
        <v>11</v>
      </c>
      <c r="AL2865">
        <v>0</v>
      </c>
    </row>
    <row r="2866" spans="1:38" x14ac:dyDescent="0.25">
      <c r="A2866" t="s">
        <v>3135</v>
      </c>
      <c r="B2866" s="1">
        <v>45418</v>
      </c>
      <c r="C2866" t="s">
        <v>391</v>
      </c>
      <c r="D2866" t="s">
        <v>40</v>
      </c>
      <c r="E2866" t="s">
        <v>41</v>
      </c>
      <c r="F2866" t="s">
        <v>42</v>
      </c>
      <c r="G2866" t="s">
        <v>111</v>
      </c>
      <c r="H2866" t="s">
        <v>112</v>
      </c>
      <c r="I2866" t="s">
        <v>113</v>
      </c>
      <c r="J2866" t="s">
        <v>46</v>
      </c>
      <c r="K2866" t="s">
        <v>163</v>
      </c>
      <c r="L2866" t="s">
        <v>164</v>
      </c>
      <c r="M2866" t="s">
        <v>165</v>
      </c>
      <c r="N2866" t="s">
        <v>157</v>
      </c>
      <c r="O2866">
        <v>30</v>
      </c>
      <c r="P2866">
        <v>29</v>
      </c>
      <c r="Q2866" t="b">
        <v>1</v>
      </c>
      <c r="R2866">
        <v>4</v>
      </c>
      <c r="S2866">
        <v>0</v>
      </c>
      <c r="T2866" t="s">
        <v>143</v>
      </c>
      <c r="U2866" t="s">
        <v>144</v>
      </c>
      <c r="V2866" t="s">
        <v>139</v>
      </c>
      <c r="W2866" t="s">
        <v>53</v>
      </c>
      <c r="X2866">
        <v>936</v>
      </c>
      <c r="Y2866">
        <v>795.6</v>
      </c>
      <c r="Z2866">
        <v>791.73</v>
      </c>
      <c r="AA2866">
        <v>1.77</v>
      </c>
      <c r="AB2866">
        <v>793.5</v>
      </c>
      <c r="AC2866">
        <v>634.79999999999995</v>
      </c>
      <c r="AD2866">
        <v>158.69999999999999</v>
      </c>
      <c r="AE2866">
        <v>768.78</v>
      </c>
      <c r="AF2866">
        <v>66.569999999999993</v>
      </c>
      <c r="AG2866">
        <v>-41.85</v>
      </c>
      <c r="AH2866" t="s">
        <v>54</v>
      </c>
      <c r="AK2866">
        <v>1</v>
      </c>
      <c r="AL2866">
        <v>0</v>
      </c>
    </row>
    <row r="2867" spans="1:38" x14ac:dyDescent="0.25">
      <c r="A2867" t="s">
        <v>3136</v>
      </c>
      <c r="B2867" s="1">
        <v>45592</v>
      </c>
      <c r="C2867" t="s">
        <v>308</v>
      </c>
      <c r="D2867" t="s">
        <v>122</v>
      </c>
      <c r="E2867" t="s">
        <v>123</v>
      </c>
      <c r="F2867" t="s">
        <v>124</v>
      </c>
      <c r="G2867" t="s">
        <v>80</v>
      </c>
      <c r="H2867" t="s">
        <v>81</v>
      </c>
      <c r="I2867" t="s">
        <v>82</v>
      </c>
      <c r="J2867" t="s">
        <v>46</v>
      </c>
      <c r="K2867" t="s">
        <v>213</v>
      </c>
      <c r="L2867" t="s">
        <v>214</v>
      </c>
      <c r="M2867" t="s">
        <v>215</v>
      </c>
      <c r="N2867" t="s">
        <v>216</v>
      </c>
      <c r="O2867">
        <v>90</v>
      </c>
      <c r="P2867">
        <v>87</v>
      </c>
      <c r="Q2867" t="b">
        <v>1</v>
      </c>
      <c r="R2867">
        <v>3</v>
      </c>
      <c r="S2867">
        <v>0</v>
      </c>
      <c r="T2867" t="s">
        <v>99</v>
      </c>
      <c r="U2867" t="s">
        <v>100</v>
      </c>
      <c r="V2867" t="s">
        <v>52</v>
      </c>
      <c r="W2867" t="s">
        <v>53</v>
      </c>
      <c r="X2867">
        <v>492</v>
      </c>
      <c r="Y2867">
        <v>418.2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 t="s">
        <v>129</v>
      </c>
      <c r="AI2867">
        <v>65</v>
      </c>
      <c r="AJ2867" t="s">
        <v>189</v>
      </c>
      <c r="AK2867">
        <v>1</v>
      </c>
      <c r="AL2867">
        <v>0</v>
      </c>
    </row>
    <row r="2868" spans="1:38" x14ac:dyDescent="0.25">
      <c r="A2868" t="s">
        <v>3137</v>
      </c>
      <c r="B2868" s="1">
        <v>45539</v>
      </c>
      <c r="C2868" t="s">
        <v>523</v>
      </c>
      <c r="D2868" t="s">
        <v>77</v>
      </c>
      <c r="E2868" t="s">
        <v>78</v>
      </c>
      <c r="F2868" t="s">
        <v>79</v>
      </c>
      <c r="G2868" t="s">
        <v>43</v>
      </c>
      <c r="H2868" t="s">
        <v>44</v>
      </c>
      <c r="I2868" t="s">
        <v>45</v>
      </c>
      <c r="J2868" t="s">
        <v>46</v>
      </c>
      <c r="K2868" t="s">
        <v>103</v>
      </c>
      <c r="M2868" t="s">
        <v>95</v>
      </c>
      <c r="N2868" t="s">
        <v>96</v>
      </c>
      <c r="O2868">
        <v>30</v>
      </c>
      <c r="P2868">
        <v>29</v>
      </c>
      <c r="Q2868" t="b">
        <v>0</v>
      </c>
      <c r="R2868">
        <v>1</v>
      </c>
      <c r="S2868">
        <v>0</v>
      </c>
      <c r="T2868" t="s">
        <v>99</v>
      </c>
      <c r="U2868" t="s">
        <v>100</v>
      </c>
      <c r="V2868" t="s">
        <v>52</v>
      </c>
      <c r="W2868" t="s">
        <v>53</v>
      </c>
      <c r="X2868">
        <v>18.2</v>
      </c>
      <c r="Y2868">
        <v>14.56</v>
      </c>
      <c r="Z2868">
        <v>10.93</v>
      </c>
      <c r="AA2868">
        <v>1.78</v>
      </c>
      <c r="AB2868">
        <v>12.71</v>
      </c>
      <c r="AC2868">
        <v>11.19</v>
      </c>
      <c r="AD2868">
        <v>1.53</v>
      </c>
      <c r="AE2868">
        <v>13.52</v>
      </c>
      <c r="AF2868">
        <v>0</v>
      </c>
      <c r="AG2868">
        <v>-0.81</v>
      </c>
      <c r="AH2868" t="s">
        <v>54</v>
      </c>
      <c r="AK2868">
        <v>11</v>
      </c>
      <c r="AL2868">
        <v>0</v>
      </c>
    </row>
    <row r="2869" spans="1:38" x14ac:dyDescent="0.25">
      <c r="A2869" t="s">
        <v>3138</v>
      </c>
      <c r="B2869" s="1">
        <v>44989</v>
      </c>
      <c r="C2869" t="s">
        <v>326</v>
      </c>
      <c r="D2869" t="s">
        <v>122</v>
      </c>
      <c r="E2869" t="s">
        <v>123</v>
      </c>
      <c r="F2869" t="s">
        <v>124</v>
      </c>
      <c r="G2869" t="s">
        <v>80</v>
      </c>
      <c r="H2869" t="s">
        <v>81</v>
      </c>
      <c r="I2869" t="s">
        <v>82</v>
      </c>
      <c r="J2869" t="s">
        <v>46</v>
      </c>
      <c r="K2869" t="s">
        <v>60</v>
      </c>
      <c r="L2869" t="s">
        <v>61</v>
      </c>
      <c r="M2869" t="s">
        <v>48</v>
      </c>
      <c r="N2869" t="s">
        <v>49</v>
      </c>
      <c r="O2869">
        <v>30</v>
      </c>
      <c r="P2869">
        <v>29</v>
      </c>
      <c r="Q2869" t="b">
        <v>1</v>
      </c>
      <c r="R2869">
        <v>2</v>
      </c>
      <c r="S2869">
        <v>0</v>
      </c>
      <c r="T2869" t="s">
        <v>50</v>
      </c>
      <c r="U2869" t="s">
        <v>51</v>
      </c>
      <c r="V2869" t="s">
        <v>52</v>
      </c>
      <c r="W2869" t="s">
        <v>53</v>
      </c>
      <c r="X2869">
        <v>174</v>
      </c>
      <c r="Y2869">
        <v>147.9</v>
      </c>
      <c r="Z2869">
        <v>146.88999999999999</v>
      </c>
      <c r="AA2869">
        <v>1.78</v>
      </c>
      <c r="AB2869">
        <v>148.66999999999999</v>
      </c>
      <c r="AC2869">
        <v>129.34</v>
      </c>
      <c r="AD2869">
        <v>19.329999999999998</v>
      </c>
      <c r="AE2869">
        <v>134.22999999999999</v>
      </c>
      <c r="AF2869">
        <v>0</v>
      </c>
      <c r="AG2869">
        <v>14.44</v>
      </c>
      <c r="AH2869" t="s">
        <v>54</v>
      </c>
      <c r="AK2869">
        <v>0</v>
      </c>
      <c r="AL2869">
        <v>1</v>
      </c>
    </row>
    <row r="2870" spans="1:38" x14ac:dyDescent="0.25">
      <c r="A2870" t="s">
        <v>3139</v>
      </c>
      <c r="B2870" s="1">
        <v>45458</v>
      </c>
      <c r="C2870" t="s">
        <v>296</v>
      </c>
      <c r="D2870" t="s">
        <v>66</v>
      </c>
      <c r="E2870" t="s">
        <v>67</v>
      </c>
      <c r="F2870" t="s">
        <v>68</v>
      </c>
      <c r="G2870" t="s">
        <v>43</v>
      </c>
      <c r="H2870" t="s">
        <v>44</v>
      </c>
      <c r="I2870" t="s">
        <v>45</v>
      </c>
      <c r="J2870" t="s">
        <v>46</v>
      </c>
      <c r="K2870" t="s">
        <v>260</v>
      </c>
      <c r="L2870" t="s">
        <v>261</v>
      </c>
      <c r="M2870" t="s">
        <v>262</v>
      </c>
      <c r="N2870" t="s">
        <v>157</v>
      </c>
      <c r="O2870">
        <v>28</v>
      </c>
      <c r="P2870">
        <v>26</v>
      </c>
      <c r="Q2870" t="b">
        <v>1</v>
      </c>
      <c r="R2870">
        <v>4</v>
      </c>
      <c r="S2870">
        <v>0</v>
      </c>
      <c r="T2870" t="s">
        <v>137</v>
      </c>
      <c r="U2870" t="s">
        <v>138</v>
      </c>
      <c r="V2870" t="s">
        <v>139</v>
      </c>
      <c r="W2870" t="s">
        <v>140</v>
      </c>
      <c r="X2870">
        <v>918</v>
      </c>
      <c r="Y2870">
        <v>780.3</v>
      </c>
      <c r="Z2870">
        <v>741.28</v>
      </c>
      <c r="AA2870">
        <v>3.71</v>
      </c>
      <c r="AB2870">
        <v>744.99</v>
      </c>
      <c r="AC2870">
        <v>536.39</v>
      </c>
      <c r="AD2870">
        <v>208.6</v>
      </c>
      <c r="AE2870">
        <v>705.19</v>
      </c>
      <c r="AF2870">
        <v>0</v>
      </c>
      <c r="AG2870">
        <v>39.799999999999997</v>
      </c>
      <c r="AH2870" t="s">
        <v>54</v>
      </c>
      <c r="AK2870">
        <v>10</v>
      </c>
      <c r="AL2870">
        <v>0</v>
      </c>
    </row>
    <row r="2871" spans="1:38" x14ac:dyDescent="0.25">
      <c r="A2871" t="s">
        <v>3140</v>
      </c>
      <c r="B2871" s="1">
        <v>45256</v>
      </c>
      <c r="C2871" t="s">
        <v>438</v>
      </c>
      <c r="D2871" t="s">
        <v>66</v>
      </c>
      <c r="E2871" t="s">
        <v>67</v>
      </c>
      <c r="F2871" t="s">
        <v>68</v>
      </c>
      <c r="G2871" t="s">
        <v>80</v>
      </c>
      <c r="H2871" t="s">
        <v>81</v>
      </c>
      <c r="I2871" t="s">
        <v>82</v>
      </c>
      <c r="J2871" t="s">
        <v>46</v>
      </c>
      <c r="K2871" t="s">
        <v>168</v>
      </c>
      <c r="L2871" t="s">
        <v>169</v>
      </c>
      <c r="M2871" t="s">
        <v>170</v>
      </c>
      <c r="N2871" t="s">
        <v>171</v>
      </c>
      <c r="O2871">
        <v>90</v>
      </c>
      <c r="P2871">
        <v>89</v>
      </c>
      <c r="Q2871" t="b">
        <v>1</v>
      </c>
      <c r="R2871">
        <v>3</v>
      </c>
      <c r="S2871">
        <v>2</v>
      </c>
      <c r="T2871" t="s">
        <v>62</v>
      </c>
      <c r="U2871" t="s">
        <v>63</v>
      </c>
      <c r="V2871" t="s">
        <v>52</v>
      </c>
      <c r="W2871" t="s">
        <v>53</v>
      </c>
      <c r="X2871">
        <v>594</v>
      </c>
      <c r="Y2871">
        <v>504.9</v>
      </c>
      <c r="Z2871">
        <v>1480.55</v>
      </c>
      <c r="AA2871">
        <v>1.8</v>
      </c>
      <c r="AB2871">
        <v>1482.35</v>
      </c>
      <c r="AC2871">
        <v>1245.17</v>
      </c>
      <c r="AD2871">
        <v>237.18</v>
      </c>
      <c r="AE2871">
        <v>1405.86</v>
      </c>
      <c r="AF2871">
        <v>0</v>
      </c>
      <c r="AG2871">
        <v>76.48</v>
      </c>
      <c r="AH2871" t="s">
        <v>54</v>
      </c>
      <c r="AK2871">
        <v>5</v>
      </c>
      <c r="AL2871">
        <v>0</v>
      </c>
    </row>
    <row r="2872" spans="1:38" x14ac:dyDescent="0.25">
      <c r="A2872" t="s">
        <v>3141</v>
      </c>
      <c r="B2872" s="1">
        <v>45363</v>
      </c>
      <c r="C2872" t="s">
        <v>328</v>
      </c>
      <c r="D2872" t="s">
        <v>77</v>
      </c>
      <c r="E2872" t="s">
        <v>78</v>
      </c>
      <c r="F2872" t="s">
        <v>79</v>
      </c>
      <c r="G2872" t="s">
        <v>111</v>
      </c>
      <c r="H2872" t="s">
        <v>112</v>
      </c>
      <c r="I2872" t="s">
        <v>113</v>
      </c>
      <c r="J2872" t="s">
        <v>46</v>
      </c>
      <c r="K2872" t="s">
        <v>83</v>
      </c>
      <c r="M2872" t="s">
        <v>84</v>
      </c>
      <c r="N2872" t="s">
        <v>85</v>
      </c>
      <c r="O2872">
        <v>30</v>
      </c>
      <c r="P2872">
        <v>29</v>
      </c>
      <c r="Q2872" t="b">
        <v>0</v>
      </c>
      <c r="R2872">
        <v>1</v>
      </c>
      <c r="S2872">
        <v>0</v>
      </c>
      <c r="T2872" t="s">
        <v>50</v>
      </c>
      <c r="U2872" t="s">
        <v>51</v>
      </c>
      <c r="V2872" t="s">
        <v>52</v>
      </c>
      <c r="W2872" t="s">
        <v>53</v>
      </c>
      <c r="X2872">
        <v>7.2</v>
      </c>
      <c r="Y2872">
        <v>5.76</v>
      </c>
      <c r="Z2872">
        <v>4.4400000000000004</v>
      </c>
      <c r="AA2872">
        <v>1.78</v>
      </c>
      <c r="AB2872">
        <v>6.22</v>
      </c>
      <c r="AC2872">
        <v>5.41</v>
      </c>
      <c r="AD2872">
        <v>1</v>
      </c>
      <c r="AE2872">
        <v>5.49</v>
      </c>
      <c r="AF2872">
        <v>0</v>
      </c>
      <c r="AG2872">
        <v>0.73</v>
      </c>
      <c r="AH2872" t="s">
        <v>54</v>
      </c>
      <c r="AK2872">
        <v>6</v>
      </c>
      <c r="AL2872">
        <v>0</v>
      </c>
    </row>
    <row r="2873" spans="1:38" x14ac:dyDescent="0.25">
      <c r="A2873" t="s">
        <v>3142</v>
      </c>
      <c r="B2873" s="1">
        <v>45165</v>
      </c>
      <c r="C2873" t="s">
        <v>56</v>
      </c>
      <c r="D2873" t="s">
        <v>40</v>
      </c>
      <c r="E2873" t="s">
        <v>41</v>
      </c>
      <c r="F2873" t="s">
        <v>42</v>
      </c>
      <c r="G2873" t="s">
        <v>57</v>
      </c>
      <c r="H2873" t="s">
        <v>58</v>
      </c>
      <c r="I2873" t="s">
        <v>59</v>
      </c>
      <c r="J2873" t="s">
        <v>46</v>
      </c>
      <c r="K2873" t="s">
        <v>83</v>
      </c>
      <c r="M2873" t="s">
        <v>84</v>
      </c>
      <c r="N2873" t="s">
        <v>85</v>
      </c>
      <c r="O2873">
        <v>90</v>
      </c>
      <c r="P2873">
        <v>86</v>
      </c>
      <c r="Q2873" t="b">
        <v>0</v>
      </c>
      <c r="R2873">
        <v>1</v>
      </c>
      <c r="S2873">
        <v>0</v>
      </c>
      <c r="T2873" t="s">
        <v>99</v>
      </c>
      <c r="U2873" t="s">
        <v>100</v>
      </c>
      <c r="V2873" t="s">
        <v>52</v>
      </c>
      <c r="W2873" t="s">
        <v>53</v>
      </c>
      <c r="X2873">
        <v>7.2</v>
      </c>
      <c r="Y2873">
        <v>5.76</v>
      </c>
      <c r="Z2873">
        <v>13.77</v>
      </c>
      <c r="AA2873">
        <v>1.78</v>
      </c>
      <c r="AB2873">
        <v>15.55</v>
      </c>
      <c r="AC2873">
        <v>13.68</v>
      </c>
      <c r="AD2873">
        <v>1.87</v>
      </c>
      <c r="AE2873">
        <v>16.32</v>
      </c>
      <c r="AF2873">
        <v>0</v>
      </c>
      <c r="AG2873">
        <v>-0.78</v>
      </c>
      <c r="AH2873" t="s">
        <v>210</v>
      </c>
      <c r="AK2873">
        <v>5</v>
      </c>
      <c r="AL2873">
        <v>0</v>
      </c>
    </row>
    <row r="2874" spans="1:38" x14ac:dyDescent="0.25">
      <c r="A2874" t="s">
        <v>3143</v>
      </c>
      <c r="B2874" s="1">
        <v>45043</v>
      </c>
      <c r="C2874" t="s">
        <v>943</v>
      </c>
      <c r="D2874" t="s">
        <v>40</v>
      </c>
      <c r="E2874" t="s">
        <v>41</v>
      </c>
      <c r="F2874" t="s">
        <v>42</v>
      </c>
      <c r="G2874" t="s">
        <v>57</v>
      </c>
      <c r="H2874" t="s">
        <v>58</v>
      </c>
      <c r="I2874" t="s">
        <v>59</v>
      </c>
      <c r="J2874" t="s">
        <v>46</v>
      </c>
      <c r="K2874" t="s">
        <v>163</v>
      </c>
      <c r="L2874" t="s">
        <v>164</v>
      </c>
      <c r="M2874" t="s">
        <v>165</v>
      </c>
      <c r="N2874" t="s">
        <v>157</v>
      </c>
      <c r="O2874">
        <v>30</v>
      </c>
      <c r="P2874">
        <v>28</v>
      </c>
      <c r="Q2874" t="b">
        <v>1</v>
      </c>
      <c r="R2874">
        <v>4</v>
      </c>
      <c r="S2874">
        <v>0</v>
      </c>
      <c r="T2874" t="s">
        <v>99</v>
      </c>
      <c r="U2874" t="s">
        <v>100</v>
      </c>
      <c r="V2874" t="s">
        <v>52</v>
      </c>
      <c r="W2874" t="s">
        <v>53</v>
      </c>
      <c r="X2874">
        <v>936</v>
      </c>
      <c r="Y2874">
        <v>795.6</v>
      </c>
      <c r="Z2874">
        <v>802.82</v>
      </c>
      <c r="AA2874">
        <v>1.78</v>
      </c>
      <c r="AB2874">
        <v>804.6</v>
      </c>
      <c r="AC2874">
        <v>708.05</v>
      </c>
      <c r="AD2874">
        <v>96.55</v>
      </c>
      <c r="AE2874">
        <v>735.05</v>
      </c>
      <c r="AF2874">
        <v>0</v>
      </c>
      <c r="AG2874">
        <v>69.56</v>
      </c>
      <c r="AH2874" t="s">
        <v>54</v>
      </c>
      <c r="AK2874">
        <v>3</v>
      </c>
      <c r="AL2874">
        <v>0</v>
      </c>
    </row>
    <row r="2875" spans="1:38" x14ac:dyDescent="0.25">
      <c r="A2875" t="s">
        <v>3144</v>
      </c>
      <c r="B2875" s="1">
        <v>45478</v>
      </c>
      <c r="C2875" t="s">
        <v>276</v>
      </c>
      <c r="D2875" t="s">
        <v>90</v>
      </c>
      <c r="E2875" t="s">
        <v>91</v>
      </c>
      <c r="F2875" t="s">
        <v>92</v>
      </c>
      <c r="G2875" t="s">
        <v>57</v>
      </c>
      <c r="H2875" t="s">
        <v>58</v>
      </c>
      <c r="I2875" t="s">
        <v>59</v>
      </c>
      <c r="J2875" t="s">
        <v>46</v>
      </c>
      <c r="K2875" t="s">
        <v>47</v>
      </c>
      <c r="M2875" t="s">
        <v>48</v>
      </c>
      <c r="N2875" t="s">
        <v>49</v>
      </c>
      <c r="O2875">
        <v>30</v>
      </c>
      <c r="P2875">
        <v>30</v>
      </c>
      <c r="Q2875" t="b">
        <v>0</v>
      </c>
      <c r="R2875">
        <v>1</v>
      </c>
      <c r="S2875">
        <v>0</v>
      </c>
      <c r="T2875" t="s">
        <v>50</v>
      </c>
      <c r="U2875" t="s">
        <v>51</v>
      </c>
      <c r="V2875" t="s">
        <v>52</v>
      </c>
      <c r="W2875" t="s">
        <v>53</v>
      </c>
      <c r="X2875">
        <v>14.8</v>
      </c>
      <c r="Y2875">
        <v>11.84</v>
      </c>
      <c r="Z2875">
        <v>9.16</v>
      </c>
      <c r="AA2875">
        <v>1.78</v>
      </c>
      <c r="AB2875">
        <v>10.94</v>
      </c>
      <c r="AC2875">
        <v>9.52</v>
      </c>
      <c r="AD2875">
        <v>1.42</v>
      </c>
      <c r="AE2875">
        <v>10.72</v>
      </c>
      <c r="AF2875">
        <v>0</v>
      </c>
      <c r="AG2875">
        <v>0.22</v>
      </c>
      <c r="AH2875" t="s">
        <v>54</v>
      </c>
      <c r="AK2875">
        <v>1</v>
      </c>
      <c r="AL2875">
        <v>0</v>
      </c>
    </row>
    <row r="2876" spans="1:38" x14ac:dyDescent="0.25">
      <c r="A2876" t="s">
        <v>3145</v>
      </c>
      <c r="B2876" s="1">
        <v>45232</v>
      </c>
      <c r="C2876" t="s">
        <v>126</v>
      </c>
      <c r="D2876" t="s">
        <v>40</v>
      </c>
      <c r="E2876" t="s">
        <v>41</v>
      </c>
      <c r="F2876" t="s">
        <v>42</v>
      </c>
      <c r="G2876" t="s">
        <v>43</v>
      </c>
      <c r="H2876" t="s">
        <v>44</v>
      </c>
      <c r="I2876" t="s">
        <v>45</v>
      </c>
      <c r="J2876" t="s">
        <v>46</v>
      </c>
      <c r="K2876" t="s">
        <v>180</v>
      </c>
      <c r="M2876" t="s">
        <v>181</v>
      </c>
      <c r="N2876" t="s">
        <v>182</v>
      </c>
      <c r="O2876">
        <v>30</v>
      </c>
      <c r="P2876">
        <v>30</v>
      </c>
      <c r="Q2876" t="b">
        <v>0</v>
      </c>
      <c r="R2876">
        <v>1</v>
      </c>
      <c r="S2876">
        <v>0</v>
      </c>
      <c r="T2876" t="s">
        <v>99</v>
      </c>
      <c r="U2876" t="s">
        <v>100</v>
      </c>
      <c r="V2876" t="s">
        <v>52</v>
      </c>
      <c r="W2876" t="s">
        <v>53</v>
      </c>
      <c r="X2876">
        <v>6.9</v>
      </c>
      <c r="Y2876">
        <v>5.52</v>
      </c>
      <c r="Z2876">
        <v>3.7</v>
      </c>
      <c r="AA2876">
        <v>1.78</v>
      </c>
      <c r="AB2876">
        <v>5.48</v>
      </c>
      <c r="AC2876">
        <v>4.82</v>
      </c>
      <c r="AD2876">
        <v>1</v>
      </c>
      <c r="AE2876">
        <v>4.93</v>
      </c>
      <c r="AF2876">
        <v>0</v>
      </c>
      <c r="AG2876">
        <v>0.55000000000000004</v>
      </c>
      <c r="AH2876" t="s">
        <v>54</v>
      </c>
      <c r="AK2876">
        <v>5</v>
      </c>
      <c r="AL2876">
        <v>0</v>
      </c>
    </row>
    <row r="2877" spans="1:38" x14ac:dyDescent="0.25">
      <c r="A2877" t="s">
        <v>3146</v>
      </c>
      <c r="B2877" s="1">
        <v>45320</v>
      </c>
      <c r="C2877" t="s">
        <v>421</v>
      </c>
      <c r="D2877" t="s">
        <v>40</v>
      </c>
      <c r="E2877" t="s">
        <v>41</v>
      </c>
      <c r="F2877" t="s">
        <v>42</v>
      </c>
      <c r="G2877" t="s">
        <v>43</v>
      </c>
      <c r="H2877" t="s">
        <v>44</v>
      </c>
      <c r="I2877" t="s">
        <v>45</v>
      </c>
      <c r="J2877" t="s">
        <v>46</v>
      </c>
      <c r="K2877" t="s">
        <v>60</v>
      </c>
      <c r="L2877" t="s">
        <v>61</v>
      </c>
      <c r="M2877" t="s">
        <v>48</v>
      </c>
      <c r="N2877" t="s">
        <v>49</v>
      </c>
      <c r="O2877">
        <v>30</v>
      </c>
      <c r="P2877">
        <v>30</v>
      </c>
      <c r="Q2877" t="b">
        <v>1</v>
      </c>
      <c r="R2877">
        <v>2</v>
      </c>
      <c r="S2877">
        <v>2</v>
      </c>
      <c r="T2877" t="s">
        <v>99</v>
      </c>
      <c r="U2877" t="s">
        <v>100</v>
      </c>
      <c r="V2877" t="s">
        <v>52</v>
      </c>
      <c r="W2877" t="s">
        <v>53</v>
      </c>
      <c r="X2877">
        <v>174</v>
      </c>
      <c r="Y2877">
        <v>147.9</v>
      </c>
      <c r="Z2877">
        <v>145.30000000000001</v>
      </c>
      <c r="AA2877">
        <v>1.78</v>
      </c>
      <c r="AB2877">
        <v>147.08000000000001</v>
      </c>
      <c r="AC2877">
        <v>129.43</v>
      </c>
      <c r="AD2877">
        <v>17.649999999999999</v>
      </c>
      <c r="AE2877">
        <v>131.74</v>
      </c>
      <c r="AF2877">
        <v>0</v>
      </c>
      <c r="AG2877">
        <v>15.33</v>
      </c>
      <c r="AH2877" t="s">
        <v>54</v>
      </c>
      <c r="AK2877">
        <v>11</v>
      </c>
      <c r="AL2877">
        <v>0</v>
      </c>
    </row>
    <row r="2878" spans="1:38" x14ac:dyDescent="0.25">
      <c r="A2878" t="s">
        <v>3147</v>
      </c>
      <c r="B2878" s="1">
        <v>45248</v>
      </c>
      <c r="C2878" t="s">
        <v>384</v>
      </c>
      <c r="D2878" t="s">
        <v>40</v>
      </c>
      <c r="E2878" t="s">
        <v>41</v>
      </c>
      <c r="F2878" t="s">
        <v>42</v>
      </c>
      <c r="G2878" t="s">
        <v>111</v>
      </c>
      <c r="H2878" t="s">
        <v>112</v>
      </c>
      <c r="I2878" t="s">
        <v>113</v>
      </c>
      <c r="J2878" t="s">
        <v>46</v>
      </c>
      <c r="K2878" t="s">
        <v>47</v>
      </c>
      <c r="M2878" t="s">
        <v>48</v>
      </c>
      <c r="N2878" t="s">
        <v>49</v>
      </c>
      <c r="O2878">
        <v>30</v>
      </c>
      <c r="P2878">
        <v>30</v>
      </c>
      <c r="Q2878" t="b">
        <v>0</v>
      </c>
      <c r="R2878">
        <v>1</v>
      </c>
      <c r="S2878">
        <v>1</v>
      </c>
      <c r="T2878" t="s">
        <v>99</v>
      </c>
      <c r="U2878" t="s">
        <v>100</v>
      </c>
      <c r="V2878" t="s">
        <v>52</v>
      </c>
      <c r="W2878" t="s">
        <v>53</v>
      </c>
      <c r="X2878">
        <v>14.8</v>
      </c>
      <c r="Y2878">
        <v>11.84</v>
      </c>
      <c r="Z2878">
        <v>6.55</v>
      </c>
      <c r="AA2878">
        <v>1.78</v>
      </c>
      <c r="AB2878">
        <v>8.33</v>
      </c>
      <c r="AC2878">
        <v>7.33</v>
      </c>
      <c r="AD2878">
        <v>1</v>
      </c>
      <c r="AE2878">
        <v>11.46</v>
      </c>
      <c r="AF2878">
        <v>0</v>
      </c>
      <c r="AG2878">
        <v>-3.14</v>
      </c>
      <c r="AH2878" t="s">
        <v>54</v>
      </c>
      <c r="AK2878">
        <v>6</v>
      </c>
      <c r="AL2878">
        <v>0</v>
      </c>
    </row>
    <row r="2879" spans="1:38" x14ac:dyDescent="0.25">
      <c r="A2879" t="s">
        <v>3148</v>
      </c>
      <c r="B2879" s="1">
        <v>45256</v>
      </c>
      <c r="C2879" t="s">
        <v>142</v>
      </c>
      <c r="D2879" t="s">
        <v>77</v>
      </c>
      <c r="E2879" t="s">
        <v>78</v>
      </c>
      <c r="F2879" t="s">
        <v>79</v>
      </c>
      <c r="G2879" t="s">
        <v>43</v>
      </c>
      <c r="H2879" t="s">
        <v>44</v>
      </c>
      <c r="I2879" t="s">
        <v>45</v>
      </c>
      <c r="J2879" t="s">
        <v>46</v>
      </c>
      <c r="K2879" t="s">
        <v>114</v>
      </c>
      <c r="L2879" t="s">
        <v>115</v>
      </c>
      <c r="M2879" t="s">
        <v>116</v>
      </c>
      <c r="N2879" t="s">
        <v>117</v>
      </c>
      <c r="O2879">
        <v>30</v>
      </c>
      <c r="P2879">
        <v>30</v>
      </c>
      <c r="Q2879" t="b">
        <v>1</v>
      </c>
      <c r="R2879">
        <v>4</v>
      </c>
      <c r="S2879">
        <v>0</v>
      </c>
      <c r="T2879" t="s">
        <v>137</v>
      </c>
      <c r="U2879" t="s">
        <v>138</v>
      </c>
      <c r="V2879" t="s">
        <v>139</v>
      </c>
      <c r="W2879" t="s">
        <v>140</v>
      </c>
      <c r="X2879">
        <v>564</v>
      </c>
      <c r="Y2879">
        <v>479.4</v>
      </c>
      <c r="Z2879">
        <v>455.43</v>
      </c>
      <c r="AA2879">
        <v>2.2799999999999998</v>
      </c>
      <c r="AB2879">
        <v>457.71</v>
      </c>
      <c r="AC2879">
        <v>329.55</v>
      </c>
      <c r="AD2879">
        <v>128.16</v>
      </c>
      <c r="AE2879">
        <v>441.15</v>
      </c>
      <c r="AF2879">
        <v>0</v>
      </c>
      <c r="AG2879">
        <v>16.559999999999999</v>
      </c>
      <c r="AH2879" t="s">
        <v>54</v>
      </c>
      <c r="AK2879">
        <v>11</v>
      </c>
      <c r="AL2879">
        <v>0</v>
      </c>
    </row>
    <row r="2880" spans="1:38" x14ac:dyDescent="0.25">
      <c r="A2880" t="s">
        <v>3149</v>
      </c>
      <c r="B2880" s="1">
        <v>44983</v>
      </c>
      <c r="C2880" t="s">
        <v>363</v>
      </c>
      <c r="D2880" t="s">
        <v>77</v>
      </c>
      <c r="E2880" t="s">
        <v>78</v>
      </c>
      <c r="F2880" t="s">
        <v>79</v>
      </c>
      <c r="G2880" t="s">
        <v>43</v>
      </c>
      <c r="H2880" t="s">
        <v>44</v>
      </c>
      <c r="I2880" t="s">
        <v>45</v>
      </c>
      <c r="J2880" t="s">
        <v>46</v>
      </c>
      <c r="K2880" t="s">
        <v>196</v>
      </c>
      <c r="M2880" t="s">
        <v>197</v>
      </c>
      <c r="N2880" t="s">
        <v>198</v>
      </c>
      <c r="O2880">
        <v>90</v>
      </c>
      <c r="P2880">
        <v>93</v>
      </c>
      <c r="Q2880" t="b">
        <v>0</v>
      </c>
      <c r="R2880">
        <v>1</v>
      </c>
      <c r="S2880">
        <v>2</v>
      </c>
      <c r="T2880" t="s">
        <v>50</v>
      </c>
      <c r="U2880" t="s">
        <v>51</v>
      </c>
      <c r="V2880" t="s">
        <v>52</v>
      </c>
      <c r="W2880" t="s">
        <v>53</v>
      </c>
      <c r="X2880">
        <v>12.4</v>
      </c>
      <c r="Y2880">
        <v>9.92</v>
      </c>
      <c r="Z2880">
        <v>7.03</v>
      </c>
      <c r="AA2880">
        <v>1.78</v>
      </c>
      <c r="AB2880">
        <v>8.81</v>
      </c>
      <c r="AC2880">
        <v>7.67</v>
      </c>
      <c r="AD2880">
        <v>1.1499999999999999</v>
      </c>
      <c r="AE2880">
        <v>9.5399999999999991</v>
      </c>
      <c r="AF2880">
        <v>0</v>
      </c>
      <c r="AG2880">
        <v>-0.72</v>
      </c>
      <c r="AH2880" t="s">
        <v>54</v>
      </c>
      <c r="AK2880">
        <v>6</v>
      </c>
      <c r="AL2880">
        <v>0</v>
      </c>
    </row>
    <row r="2881" spans="1:38" x14ac:dyDescent="0.25">
      <c r="A2881" t="s">
        <v>3150</v>
      </c>
      <c r="B2881" s="1">
        <v>45046</v>
      </c>
      <c r="C2881" t="s">
        <v>308</v>
      </c>
      <c r="D2881" t="s">
        <v>90</v>
      </c>
      <c r="E2881" t="s">
        <v>91</v>
      </c>
      <c r="F2881" t="s">
        <v>92</v>
      </c>
      <c r="G2881" t="s">
        <v>80</v>
      </c>
      <c r="H2881" t="s">
        <v>81</v>
      </c>
      <c r="I2881" t="s">
        <v>82</v>
      </c>
      <c r="J2881" t="s">
        <v>46</v>
      </c>
      <c r="K2881" t="s">
        <v>154</v>
      </c>
      <c r="L2881" t="s">
        <v>155</v>
      </c>
      <c r="M2881" t="s">
        <v>156</v>
      </c>
      <c r="N2881" t="s">
        <v>157</v>
      </c>
      <c r="O2881">
        <v>30</v>
      </c>
      <c r="P2881">
        <v>30</v>
      </c>
      <c r="Q2881" t="b">
        <v>1</v>
      </c>
      <c r="R2881">
        <v>4</v>
      </c>
      <c r="S2881">
        <v>0</v>
      </c>
      <c r="T2881" t="s">
        <v>50</v>
      </c>
      <c r="U2881" t="s">
        <v>51</v>
      </c>
      <c r="V2881" t="s">
        <v>52</v>
      </c>
      <c r="W2881" t="s">
        <v>53</v>
      </c>
      <c r="X2881">
        <v>936</v>
      </c>
      <c r="Y2881">
        <v>795.6</v>
      </c>
      <c r="Z2881">
        <v>775.05</v>
      </c>
      <c r="AA2881">
        <v>1.78</v>
      </c>
      <c r="AB2881">
        <v>776.83</v>
      </c>
      <c r="AC2881">
        <v>675.84</v>
      </c>
      <c r="AD2881">
        <v>100.99</v>
      </c>
      <c r="AE2881">
        <v>743.19</v>
      </c>
      <c r="AF2881">
        <v>0</v>
      </c>
      <c r="AG2881">
        <v>33.64</v>
      </c>
      <c r="AH2881" t="s">
        <v>210</v>
      </c>
      <c r="AK2881">
        <v>1</v>
      </c>
      <c r="AL2881">
        <v>1</v>
      </c>
    </row>
    <row r="2882" spans="1:38" x14ac:dyDescent="0.25">
      <c r="A2882" t="s">
        <v>3151</v>
      </c>
      <c r="B2882" s="1">
        <v>45284</v>
      </c>
      <c r="C2882" t="s">
        <v>517</v>
      </c>
      <c r="D2882" t="s">
        <v>90</v>
      </c>
      <c r="E2882" t="s">
        <v>91</v>
      </c>
      <c r="F2882" t="s">
        <v>92</v>
      </c>
      <c r="G2882" t="s">
        <v>43</v>
      </c>
      <c r="H2882" t="s">
        <v>44</v>
      </c>
      <c r="I2882" t="s">
        <v>45</v>
      </c>
      <c r="J2882" t="s">
        <v>46</v>
      </c>
      <c r="K2882" t="s">
        <v>196</v>
      </c>
      <c r="M2882" t="s">
        <v>197</v>
      </c>
      <c r="N2882" t="s">
        <v>198</v>
      </c>
      <c r="O2882">
        <v>90</v>
      </c>
      <c r="P2882">
        <v>85</v>
      </c>
      <c r="Q2882" t="b">
        <v>0</v>
      </c>
      <c r="R2882">
        <v>1</v>
      </c>
      <c r="S2882">
        <v>0</v>
      </c>
      <c r="T2882" t="s">
        <v>62</v>
      </c>
      <c r="U2882" t="s">
        <v>63</v>
      </c>
      <c r="V2882" t="s">
        <v>52</v>
      </c>
      <c r="W2882" t="s">
        <v>53</v>
      </c>
      <c r="X2882">
        <v>12.4</v>
      </c>
      <c r="Y2882">
        <v>9.92</v>
      </c>
      <c r="Z2882">
        <v>6.79</v>
      </c>
      <c r="AA2882">
        <v>1.8</v>
      </c>
      <c r="AB2882">
        <v>8.59</v>
      </c>
      <c r="AC2882">
        <v>7.22</v>
      </c>
      <c r="AD2882">
        <v>1.37</v>
      </c>
      <c r="AE2882">
        <v>9.08</v>
      </c>
      <c r="AF2882">
        <v>0</v>
      </c>
      <c r="AG2882">
        <v>-0.48</v>
      </c>
      <c r="AH2882" t="s">
        <v>54</v>
      </c>
      <c r="AK2882">
        <v>4</v>
      </c>
      <c r="AL2882">
        <v>0</v>
      </c>
    </row>
    <row r="2883" spans="1:38" x14ac:dyDescent="0.25">
      <c r="A2883" t="s">
        <v>3152</v>
      </c>
      <c r="B2883" s="1">
        <v>44940</v>
      </c>
      <c r="C2883" t="s">
        <v>507</v>
      </c>
      <c r="D2883" t="s">
        <v>90</v>
      </c>
      <c r="E2883" t="s">
        <v>91</v>
      </c>
      <c r="F2883" t="s">
        <v>92</v>
      </c>
      <c r="G2883" t="s">
        <v>111</v>
      </c>
      <c r="H2883" t="s">
        <v>112</v>
      </c>
      <c r="I2883" t="s">
        <v>113</v>
      </c>
      <c r="J2883" t="s">
        <v>46</v>
      </c>
      <c r="K2883" t="s">
        <v>69</v>
      </c>
      <c r="L2883" t="s">
        <v>70</v>
      </c>
      <c r="M2883" t="s">
        <v>71</v>
      </c>
      <c r="N2883" t="s">
        <v>72</v>
      </c>
      <c r="O2883">
        <v>90</v>
      </c>
      <c r="P2883">
        <v>93</v>
      </c>
      <c r="Q2883" t="b">
        <v>1</v>
      </c>
      <c r="R2883">
        <v>3</v>
      </c>
      <c r="S2883">
        <v>0</v>
      </c>
      <c r="T2883" t="s">
        <v>99</v>
      </c>
      <c r="U2883" t="s">
        <v>100</v>
      </c>
      <c r="V2883" t="s">
        <v>52</v>
      </c>
      <c r="W2883" t="s">
        <v>53</v>
      </c>
      <c r="X2883">
        <v>384</v>
      </c>
      <c r="Y2883">
        <v>326.39999999999998</v>
      </c>
      <c r="Z2883">
        <v>989.68</v>
      </c>
      <c r="AA2883">
        <v>1.78</v>
      </c>
      <c r="AB2883">
        <v>991.46</v>
      </c>
      <c r="AC2883">
        <v>872.49</v>
      </c>
      <c r="AD2883">
        <v>118.98</v>
      </c>
      <c r="AE2883">
        <v>924.55</v>
      </c>
      <c r="AF2883">
        <v>0</v>
      </c>
      <c r="AG2883">
        <v>66.91</v>
      </c>
      <c r="AH2883" t="s">
        <v>54</v>
      </c>
      <c r="AK2883">
        <v>8</v>
      </c>
      <c r="AL2883">
        <v>0</v>
      </c>
    </row>
    <row r="2884" spans="1:38" x14ac:dyDescent="0.25">
      <c r="A2884" t="s">
        <v>3153</v>
      </c>
      <c r="B2884" s="1">
        <v>45101</v>
      </c>
      <c r="C2884" t="s">
        <v>363</v>
      </c>
      <c r="D2884" t="s">
        <v>77</v>
      </c>
      <c r="E2884" t="s">
        <v>78</v>
      </c>
      <c r="F2884" t="s">
        <v>79</v>
      </c>
      <c r="G2884" t="s">
        <v>57</v>
      </c>
      <c r="H2884" t="s">
        <v>58</v>
      </c>
      <c r="I2884" t="s">
        <v>59</v>
      </c>
      <c r="J2884" t="s">
        <v>46</v>
      </c>
      <c r="K2884" t="s">
        <v>196</v>
      </c>
      <c r="M2884" t="s">
        <v>197</v>
      </c>
      <c r="N2884" t="s">
        <v>198</v>
      </c>
      <c r="O2884">
        <v>90</v>
      </c>
      <c r="P2884">
        <v>90</v>
      </c>
      <c r="Q2884" t="b">
        <v>0</v>
      </c>
      <c r="R2884">
        <v>1</v>
      </c>
      <c r="S2884">
        <v>0</v>
      </c>
      <c r="T2884" t="s">
        <v>158</v>
      </c>
      <c r="U2884" t="s">
        <v>159</v>
      </c>
      <c r="V2884" t="s">
        <v>158</v>
      </c>
      <c r="W2884" t="s">
        <v>23</v>
      </c>
      <c r="X2884">
        <v>12.4</v>
      </c>
      <c r="Y2884">
        <v>9.92</v>
      </c>
      <c r="Z2884">
        <v>11.16</v>
      </c>
      <c r="AA2884">
        <v>0</v>
      </c>
      <c r="AB2884">
        <v>11.16</v>
      </c>
      <c r="AC2884">
        <v>0</v>
      </c>
      <c r="AD2884">
        <v>11.16</v>
      </c>
      <c r="AE2884">
        <v>8.75</v>
      </c>
      <c r="AF2884">
        <v>0</v>
      </c>
      <c r="AG2884">
        <v>2.41</v>
      </c>
      <c r="AH2884" t="s">
        <v>54</v>
      </c>
      <c r="AK2884">
        <v>6</v>
      </c>
      <c r="AL2884">
        <v>0</v>
      </c>
    </row>
    <row r="2885" spans="1:38" x14ac:dyDescent="0.25">
      <c r="A2885" t="s">
        <v>3154</v>
      </c>
      <c r="B2885" s="1">
        <v>45470</v>
      </c>
      <c r="C2885" t="s">
        <v>314</v>
      </c>
      <c r="D2885" t="s">
        <v>40</v>
      </c>
      <c r="E2885" t="s">
        <v>41</v>
      </c>
      <c r="F2885" t="s">
        <v>42</v>
      </c>
      <c r="G2885" t="s">
        <v>111</v>
      </c>
      <c r="H2885" t="s">
        <v>112</v>
      </c>
      <c r="I2885" t="s">
        <v>113</v>
      </c>
      <c r="J2885" t="s">
        <v>46</v>
      </c>
      <c r="K2885" t="s">
        <v>196</v>
      </c>
      <c r="M2885" t="s">
        <v>197</v>
      </c>
      <c r="N2885" t="s">
        <v>198</v>
      </c>
      <c r="O2885">
        <v>90</v>
      </c>
      <c r="P2885">
        <v>92</v>
      </c>
      <c r="Q2885" t="b">
        <v>0</v>
      </c>
      <c r="R2885">
        <v>1</v>
      </c>
      <c r="S2885">
        <v>0</v>
      </c>
      <c r="T2885" t="s">
        <v>73</v>
      </c>
      <c r="U2885" t="s">
        <v>74</v>
      </c>
      <c r="V2885" t="s">
        <v>52</v>
      </c>
      <c r="W2885" t="s">
        <v>53</v>
      </c>
      <c r="X2885">
        <v>12.4</v>
      </c>
      <c r="Y2885">
        <v>9.92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 t="s">
        <v>129</v>
      </c>
      <c r="AI2885">
        <v>75</v>
      </c>
      <c r="AJ2885" t="s">
        <v>375</v>
      </c>
      <c r="AK2885">
        <v>8</v>
      </c>
      <c r="AL2885">
        <v>1</v>
      </c>
    </row>
    <row r="2886" spans="1:38" x14ac:dyDescent="0.25">
      <c r="A2886" t="s">
        <v>3155</v>
      </c>
      <c r="B2886" s="1">
        <v>45108</v>
      </c>
      <c r="C2886" t="s">
        <v>146</v>
      </c>
      <c r="D2886" t="s">
        <v>77</v>
      </c>
      <c r="E2886" t="s">
        <v>78</v>
      </c>
      <c r="F2886" t="s">
        <v>79</v>
      </c>
      <c r="G2886" t="s">
        <v>57</v>
      </c>
      <c r="H2886" t="s">
        <v>58</v>
      </c>
      <c r="I2886" t="s">
        <v>59</v>
      </c>
      <c r="J2886" t="s">
        <v>46</v>
      </c>
      <c r="K2886" t="s">
        <v>83</v>
      </c>
      <c r="M2886" t="s">
        <v>84</v>
      </c>
      <c r="N2886" t="s">
        <v>85</v>
      </c>
      <c r="O2886">
        <v>30</v>
      </c>
      <c r="P2886">
        <v>29</v>
      </c>
      <c r="Q2886" t="b">
        <v>0</v>
      </c>
      <c r="R2886">
        <v>1</v>
      </c>
      <c r="S2886">
        <v>0</v>
      </c>
      <c r="T2886" t="s">
        <v>50</v>
      </c>
      <c r="U2886" t="s">
        <v>51</v>
      </c>
      <c r="V2886" t="s">
        <v>52</v>
      </c>
      <c r="W2886" t="s">
        <v>53</v>
      </c>
      <c r="X2886">
        <v>7.2</v>
      </c>
      <c r="Y2886">
        <v>5.76</v>
      </c>
      <c r="Z2886">
        <v>3.97</v>
      </c>
      <c r="AA2886">
        <v>1.78</v>
      </c>
      <c r="AB2886">
        <v>5.75</v>
      </c>
      <c r="AC2886">
        <v>5</v>
      </c>
      <c r="AD2886">
        <v>1</v>
      </c>
      <c r="AE2886">
        <v>5.13</v>
      </c>
      <c r="AF2886">
        <v>0</v>
      </c>
      <c r="AG2886">
        <v>0.62</v>
      </c>
      <c r="AH2886" t="s">
        <v>54</v>
      </c>
      <c r="AK2886">
        <v>5</v>
      </c>
      <c r="AL2886">
        <v>0</v>
      </c>
    </row>
    <row r="2887" spans="1:38" x14ac:dyDescent="0.25">
      <c r="A2887" t="s">
        <v>3156</v>
      </c>
      <c r="B2887" s="1">
        <v>45189</v>
      </c>
      <c r="C2887" t="s">
        <v>246</v>
      </c>
      <c r="D2887" t="s">
        <v>122</v>
      </c>
      <c r="E2887" t="s">
        <v>123</v>
      </c>
      <c r="F2887" t="s">
        <v>124</v>
      </c>
      <c r="G2887" t="s">
        <v>111</v>
      </c>
      <c r="H2887" t="s">
        <v>112</v>
      </c>
      <c r="I2887" t="s">
        <v>113</v>
      </c>
      <c r="J2887" t="s">
        <v>46</v>
      </c>
      <c r="K2887" t="s">
        <v>106</v>
      </c>
      <c r="M2887" t="s">
        <v>107</v>
      </c>
      <c r="N2887" t="s">
        <v>108</v>
      </c>
      <c r="O2887">
        <v>90</v>
      </c>
      <c r="P2887">
        <v>89</v>
      </c>
      <c r="Q2887" t="b">
        <v>0</v>
      </c>
      <c r="R2887">
        <v>1</v>
      </c>
      <c r="S2887">
        <v>1</v>
      </c>
      <c r="T2887" t="s">
        <v>143</v>
      </c>
      <c r="U2887" t="s">
        <v>144</v>
      </c>
      <c r="V2887" t="s">
        <v>139</v>
      </c>
      <c r="W2887" t="s">
        <v>53</v>
      </c>
      <c r="X2887">
        <v>8.5</v>
      </c>
      <c r="Y2887">
        <v>6.8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 t="s">
        <v>129</v>
      </c>
      <c r="AI2887">
        <v>75</v>
      </c>
      <c r="AJ2887" t="s">
        <v>375</v>
      </c>
      <c r="AK2887">
        <v>11</v>
      </c>
      <c r="AL2887">
        <v>0</v>
      </c>
    </row>
    <row r="2888" spans="1:38" x14ac:dyDescent="0.25">
      <c r="A2888" t="s">
        <v>3157</v>
      </c>
      <c r="B2888" s="1">
        <v>45634</v>
      </c>
      <c r="C2888" t="s">
        <v>291</v>
      </c>
      <c r="D2888" t="s">
        <v>90</v>
      </c>
      <c r="E2888" t="s">
        <v>91</v>
      </c>
      <c r="F2888" t="s">
        <v>92</v>
      </c>
      <c r="G2888" t="s">
        <v>111</v>
      </c>
      <c r="H2888" t="s">
        <v>112</v>
      </c>
      <c r="I2888" t="s">
        <v>113</v>
      </c>
      <c r="J2888" t="s">
        <v>46</v>
      </c>
      <c r="K2888" t="s">
        <v>180</v>
      </c>
      <c r="M2888" t="s">
        <v>181</v>
      </c>
      <c r="N2888" t="s">
        <v>182</v>
      </c>
      <c r="O2888">
        <v>30</v>
      </c>
      <c r="P2888">
        <v>30</v>
      </c>
      <c r="Q2888" t="b">
        <v>0</v>
      </c>
      <c r="R2888">
        <v>1</v>
      </c>
      <c r="S2888">
        <v>0</v>
      </c>
      <c r="T2888" t="s">
        <v>143</v>
      </c>
      <c r="U2888" t="s">
        <v>144</v>
      </c>
      <c r="V2888" t="s">
        <v>139</v>
      </c>
      <c r="W2888" t="s">
        <v>53</v>
      </c>
      <c r="X2888">
        <v>6.9</v>
      </c>
      <c r="Y2888">
        <v>5.52</v>
      </c>
      <c r="Z2888">
        <v>4.17</v>
      </c>
      <c r="AA2888">
        <v>1.77</v>
      </c>
      <c r="AB2888">
        <v>5.94</v>
      </c>
      <c r="AC2888">
        <v>4.75</v>
      </c>
      <c r="AD2888">
        <v>1.19</v>
      </c>
      <c r="AE2888">
        <v>5.21</v>
      </c>
      <c r="AF2888">
        <v>0</v>
      </c>
      <c r="AG2888">
        <v>0.74</v>
      </c>
      <c r="AH2888" t="s">
        <v>54</v>
      </c>
      <c r="AK2888">
        <v>5</v>
      </c>
      <c r="AL2888">
        <v>0</v>
      </c>
    </row>
    <row r="2889" spans="1:38" x14ac:dyDescent="0.25">
      <c r="A2889" t="s">
        <v>3158</v>
      </c>
      <c r="B2889" s="1">
        <v>45211</v>
      </c>
      <c r="C2889" t="s">
        <v>793</v>
      </c>
      <c r="D2889" t="s">
        <v>77</v>
      </c>
      <c r="E2889" t="s">
        <v>78</v>
      </c>
      <c r="F2889" t="s">
        <v>79</v>
      </c>
      <c r="G2889" t="s">
        <v>43</v>
      </c>
      <c r="H2889" t="s">
        <v>44</v>
      </c>
      <c r="I2889" t="s">
        <v>45</v>
      </c>
      <c r="J2889" t="s">
        <v>46</v>
      </c>
      <c r="K2889" t="s">
        <v>69</v>
      </c>
      <c r="L2889" t="s">
        <v>70</v>
      </c>
      <c r="M2889" t="s">
        <v>71</v>
      </c>
      <c r="N2889" t="s">
        <v>72</v>
      </c>
      <c r="O2889">
        <v>30</v>
      </c>
      <c r="P2889">
        <v>30</v>
      </c>
      <c r="Q2889" t="b">
        <v>1</v>
      </c>
      <c r="R2889">
        <v>3</v>
      </c>
      <c r="S2889">
        <v>1</v>
      </c>
      <c r="T2889" t="s">
        <v>73</v>
      </c>
      <c r="U2889" t="s">
        <v>74</v>
      </c>
      <c r="V2889" t="s">
        <v>52</v>
      </c>
      <c r="W2889" t="s">
        <v>53</v>
      </c>
      <c r="X2889">
        <v>384</v>
      </c>
      <c r="Y2889">
        <v>326.39999999999998</v>
      </c>
      <c r="Z2889">
        <v>324.63</v>
      </c>
      <c r="AA2889">
        <v>1.79</v>
      </c>
      <c r="AB2889">
        <v>326.42</v>
      </c>
      <c r="AC2889">
        <v>277.45</v>
      </c>
      <c r="AD2889">
        <v>48.96</v>
      </c>
      <c r="AE2889">
        <v>315.08999999999997</v>
      </c>
      <c r="AF2889">
        <v>0</v>
      </c>
      <c r="AG2889">
        <v>11.33</v>
      </c>
      <c r="AH2889" t="s">
        <v>54</v>
      </c>
      <c r="AK2889">
        <v>4</v>
      </c>
      <c r="AL2889">
        <v>1</v>
      </c>
    </row>
    <row r="2890" spans="1:38" x14ac:dyDescent="0.25">
      <c r="A2890" t="s">
        <v>3159</v>
      </c>
      <c r="B2890" s="1">
        <v>45174</v>
      </c>
      <c r="C2890" t="s">
        <v>102</v>
      </c>
      <c r="D2890" t="s">
        <v>90</v>
      </c>
      <c r="E2890" t="s">
        <v>91</v>
      </c>
      <c r="F2890" t="s">
        <v>92</v>
      </c>
      <c r="G2890" t="s">
        <v>111</v>
      </c>
      <c r="H2890" t="s">
        <v>112</v>
      </c>
      <c r="I2890" t="s">
        <v>113</v>
      </c>
      <c r="J2890" t="s">
        <v>46</v>
      </c>
      <c r="K2890" t="s">
        <v>83</v>
      </c>
      <c r="M2890" t="s">
        <v>84</v>
      </c>
      <c r="N2890" t="s">
        <v>85</v>
      </c>
      <c r="O2890">
        <v>30</v>
      </c>
      <c r="P2890">
        <v>29</v>
      </c>
      <c r="Q2890" t="b">
        <v>0</v>
      </c>
      <c r="R2890">
        <v>1</v>
      </c>
      <c r="S2890">
        <v>0</v>
      </c>
      <c r="T2890" t="s">
        <v>73</v>
      </c>
      <c r="U2890" t="s">
        <v>74</v>
      </c>
      <c r="V2890" t="s">
        <v>52</v>
      </c>
      <c r="W2890" t="s">
        <v>53</v>
      </c>
      <c r="X2890">
        <v>7.2</v>
      </c>
      <c r="Y2890">
        <v>5.76</v>
      </c>
      <c r="Z2890">
        <v>3.56</v>
      </c>
      <c r="AA2890">
        <v>1.79</v>
      </c>
      <c r="AB2890">
        <v>5.35</v>
      </c>
      <c r="AC2890">
        <v>4.55</v>
      </c>
      <c r="AD2890">
        <v>1</v>
      </c>
      <c r="AE2890">
        <v>5.46</v>
      </c>
      <c r="AF2890">
        <v>0</v>
      </c>
      <c r="AG2890">
        <v>-0.11</v>
      </c>
      <c r="AH2890" t="s">
        <v>54</v>
      </c>
      <c r="AK2890">
        <v>11</v>
      </c>
      <c r="AL2890">
        <v>1</v>
      </c>
    </row>
    <row r="2891" spans="1:38" x14ac:dyDescent="0.25">
      <c r="A2891" t="s">
        <v>3160</v>
      </c>
      <c r="B2891" s="1">
        <v>45021</v>
      </c>
      <c r="C2891" t="s">
        <v>569</v>
      </c>
      <c r="D2891" t="s">
        <v>66</v>
      </c>
      <c r="E2891" t="s">
        <v>67</v>
      </c>
      <c r="F2891" t="s">
        <v>68</v>
      </c>
      <c r="G2891" t="s">
        <v>43</v>
      </c>
      <c r="H2891" t="s">
        <v>44</v>
      </c>
      <c r="I2891" t="s">
        <v>45</v>
      </c>
      <c r="J2891" t="s">
        <v>46</v>
      </c>
      <c r="K2891" t="s">
        <v>60</v>
      </c>
      <c r="L2891" t="s">
        <v>61</v>
      </c>
      <c r="M2891" t="s">
        <v>48</v>
      </c>
      <c r="N2891" t="s">
        <v>49</v>
      </c>
      <c r="O2891">
        <v>30</v>
      </c>
      <c r="P2891">
        <v>31</v>
      </c>
      <c r="Q2891" t="b">
        <v>1</v>
      </c>
      <c r="R2891">
        <v>2</v>
      </c>
      <c r="S2891">
        <v>0</v>
      </c>
      <c r="T2891" t="s">
        <v>143</v>
      </c>
      <c r="U2891" t="s">
        <v>144</v>
      </c>
      <c r="V2891" t="s">
        <v>139</v>
      </c>
      <c r="W2891" t="s">
        <v>53</v>
      </c>
      <c r="X2891">
        <v>174</v>
      </c>
      <c r="Y2891">
        <v>147.9</v>
      </c>
      <c r="Z2891">
        <v>143.83000000000001</v>
      </c>
      <c r="AA2891">
        <v>1.77</v>
      </c>
      <c r="AB2891">
        <v>145.6</v>
      </c>
      <c r="AC2891">
        <v>116.48</v>
      </c>
      <c r="AD2891">
        <v>29.12</v>
      </c>
      <c r="AE2891">
        <v>142.26</v>
      </c>
      <c r="AF2891">
        <v>12.9</v>
      </c>
      <c r="AG2891">
        <v>-9.56</v>
      </c>
      <c r="AH2891" t="s">
        <v>54</v>
      </c>
      <c r="AK2891">
        <v>10</v>
      </c>
      <c r="AL2891">
        <v>0</v>
      </c>
    </row>
    <row r="2892" spans="1:38" x14ac:dyDescent="0.25">
      <c r="A2892" t="s">
        <v>3161</v>
      </c>
      <c r="B2892" s="1">
        <v>45167</v>
      </c>
      <c r="C2892" t="s">
        <v>142</v>
      </c>
      <c r="D2892" t="s">
        <v>122</v>
      </c>
      <c r="E2892" t="s">
        <v>123</v>
      </c>
      <c r="F2892" t="s">
        <v>124</v>
      </c>
      <c r="G2892" t="s">
        <v>43</v>
      </c>
      <c r="H2892" t="s">
        <v>44</v>
      </c>
      <c r="I2892" t="s">
        <v>45</v>
      </c>
      <c r="J2892" t="s">
        <v>46</v>
      </c>
      <c r="K2892" t="s">
        <v>196</v>
      </c>
      <c r="M2892" t="s">
        <v>197</v>
      </c>
      <c r="N2892" t="s">
        <v>198</v>
      </c>
      <c r="O2892">
        <v>90</v>
      </c>
      <c r="P2892">
        <v>88</v>
      </c>
      <c r="Q2892" t="b">
        <v>0</v>
      </c>
      <c r="R2892">
        <v>1</v>
      </c>
      <c r="S2892">
        <v>1</v>
      </c>
      <c r="T2892" t="s">
        <v>143</v>
      </c>
      <c r="U2892" t="s">
        <v>144</v>
      </c>
      <c r="V2892" t="s">
        <v>139</v>
      </c>
      <c r="W2892" t="s">
        <v>53</v>
      </c>
      <c r="X2892">
        <v>12.4</v>
      </c>
      <c r="Y2892">
        <v>9.92</v>
      </c>
      <c r="Z2892">
        <v>7.43</v>
      </c>
      <c r="AA2892">
        <v>1.77</v>
      </c>
      <c r="AB2892">
        <v>9.1999999999999993</v>
      </c>
      <c r="AC2892">
        <v>7.36</v>
      </c>
      <c r="AD2892">
        <v>1.84</v>
      </c>
      <c r="AE2892">
        <v>8.8699999999999992</v>
      </c>
      <c r="AF2892">
        <v>0</v>
      </c>
      <c r="AG2892">
        <v>0.33</v>
      </c>
      <c r="AH2892" t="s">
        <v>54</v>
      </c>
      <c r="AK2892">
        <v>7</v>
      </c>
      <c r="AL2892">
        <v>0</v>
      </c>
    </row>
    <row r="2893" spans="1:38" x14ac:dyDescent="0.25">
      <c r="A2893" t="s">
        <v>3162</v>
      </c>
      <c r="B2893" s="1">
        <v>45333</v>
      </c>
      <c r="C2893" t="s">
        <v>372</v>
      </c>
      <c r="D2893" t="s">
        <v>122</v>
      </c>
      <c r="E2893" t="s">
        <v>123</v>
      </c>
      <c r="F2893" t="s">
        <v>124</v>
      </c>
      <c r="G2893" t="s">
        <v>80</v>
      </c>
      <c r="H2893" t="s">
        <v>81</v>
      </c>
      <c r="I2893" t="s">
        <v>82</v>
      </c>
      <c r="J2893" t="s">
        <v>46</v>
      </c>
      <c r="K2893" t="s">
        <v>47</v>
      </c>
      <c r="M2893" t="s">
        <v>48</v>
      </c>
      <c r="N2893" t="s">
        <v>49</v>
      </c>
      <c r="O2893">
        <v>30</v>
      </c>
      <c r="P2893">
        <v>30</v>
      </c>
      <c r="Q2893" t="b">
        <v>0</v>
      </c>
      <c r="R2893">
        <v>1</v>
      </c>
      <c r="S2893">
        <v>2</v>
      </c>
      <c r="T2893" t="s">
        <v>99</v>
      </c>
      <c r="U2893" t="s">
        <v>100</v>
      </c>
      <c r="V2893" t="s">
        <v>52</v>
      </c>
      <c r="W2893" t="s">
        <v>53</v>
      </c>
      <c r="X2893">
        <v>14.8</v>
      </c>
      <c r="Y2893">
        <v>11.84</v>
      </c>
      <c r="Z2893">
        <v>7.92</v>
      </c>
      <c r="AA2893">
        <v>1.78</v>
      </c>
      <c r="AB2893">
        <v>9.6999999999999993</v>
      </c>
      <c r="AC2893">
        <v>8.5399999999999991</v>
      </c>
      <c r="AD2893">
        <v>1.1599999999999999</v>
      </c>
      <c r="AE2893">
        <v>11.27</v>
      </c>
      <c r="AF2893">
        <v>0</v>
      </c>
      <c r="AG2893">
        <v>-1.57</v>
      </c>
      <c r="AH2893" t="s">
        <v>54</v>
      </c>
      <c r="AK2893">
        <v>0</v>
      </c>
      <c r="AL2893">
        <v>0</v>
      </c>
    </row>
    <row r="2894" spans="1:38" x14ac:dyDescent="0.25">
      <c r="A2894" t="s">
        <v>3163</v>
      </c>
      <c r="B2894" s="1">
        <v>45029</v>
      </c>
      <c r="C2894" t="s">
        <v>388</v>
      </c>
      <c r="D2894" t="s">
        <v>66</v>
      </c>
      <c r="E2894" t="s">
        <v>67</v>
      </c>
      <c r="F2894" t="s">
        <v>68</v>
      </c>
      <c r="G2894" t="s">
        <v>111</v>
      </c>
      <c r="H2894" t="s">
        <v>112</v>
      </c>
      <c r="I2894" t="s">
        <v>113</v>
      </c>
      <c r="J2894" t="s">
        <v>46</v>
      </c>
      <c r="K2894" t="s">
        <v>196</v>
      </c>
      <c r="M2894" t="s">
        <v>197</v>
      </c>
      <c r="N2894" t="s">
        <v>198</v>
      </c>
      <c r="O2894">
        <v>90</v>
      </c>
      <c r="P2894">
        <v>90</v>
      </c>
      <c r="Q2894" t="b">
        <v>0</v>
      </c>
      <c r="R2894">
        <v>1</v>
      </c>
      <c r="S2894">
        <v>0</v>
      </c>
      <c r="T2894" t="s">
        <v>50</v>
      </c>
      <c r="U2894" t="s">
        <v>51</v>
      </c>
      <c r="V2894" t="s">
        <v>52</v>
      </c>
      <c r="W2894" t="s">
        <v>53</v>
      </c>
      <c r="X2894">
        <v>12.4</v>
      </c>
      <c r="Y2894">
        <v>9.92</v>
      </c>
      <c r="Z2894">
        <v>6.58</v>
      </c>
      <c r="AA2894">
        <v>1.78</v>
      </c>
      <c r="AB2894">
        <v>8.36</v>
      </c>
      <c r="AC2894">
        <v>7.28</v>
      </c>
      <c r="AD2894">
        <v>1.0900000000000001</v>
      </c>
      <c r="AE2894">
        <v>9.11</v>
      </c>
      <c r="AF2894">
        <v>0</v>
      </c>
      <c r="AG2894">
        <v>-0.74</v>
      </c>
      <c r="AH2894" t="s">
        <v>54</v>
      </c>
      <c r="AK2894">
        <v>7</v>
      </c>
      <c r="AL2894">
        <v>0</v>
      </c>
    </row>
    <row r="2895" spans="1:38" x14ac:dyDescent="0.25">
      <c r="A2895" t="s">
        <v>3164</v>
      </c>
      <c r="B2895" s="1">
        <v>45010</v>
      </c>
      <c r="C2895" t="s">
        <v>105</v>
      </c>
      <c r="D2895" t="s">
        <v>66</v>
      </c>
      <c r="E2895" t="s">
        <v>67</v>
      </c>
      <c r="F2895" t="s">
        <v>68</v>
      </c>
      <c r="G2895" t="s">
        <v>111</v>
      </c>
      <c r="H2895" t="s">
        <v>112</v>
      </c>
      <c r="I2895" t="s">
        <v>113</v>
      </c>
      <c r="J2895" t="s">
        <v>46</v>
      </c>
      <c r="K2895" t="s">
        <v>83</v>
      </c>
      <c r="M2895" t="s">
        <v>84</v>
      </c>
      <c r="N2895" t="s">
        <v>85</v>
      </c>
      <c r="O2895">
        <v>30</v>
      </c>
      <c r="P2895">
        <v>29</v>
      </c>
      <c r="Q2895" t="b">
        <v>0</v>
      </c>
      <c r="R2895">
        <v>1</v>
      </c>
      <c r="S2895">
        <v>0</v>
      </c>
      <c r="T2895" t="s">
        <v>73</v>
      </c>
      <c r="U2895" t="s">
        <v>74</v>
      </c>
      <c r="V2895" t="s">
        <v>52</v>
      </c>
      <c r="W2895" t="s">
        <v>53</v>
      </c>
      <c r="X2895">
        <v>7.2</v>
      </c>
      <c r="Y2895">
        <v>5.76</v>
      </c>
      <c r="Z2895">
        <v>4.46</v>
      </c>
      <c r="AA2895">
        <v>1.79</v>
      </c>
      <c r="AB2895">
        <v>6.25</v>
      </c>
      <c r="AC2895">
        <v>5.31</v>
      </c>
      <c r="AD2895">
        <v>1</v>
      </c>
      <c r="AE2895">
        <v>5.15</v>
      </c>
      <c r="AF2895">
        <v>0</v>
      </c>
      <c r="AG2895">
        <v>1.0900000000000001</v>
      </c>
      <c r="AH2895" t="s">
        <v>54</v>
      </c>
      <c r="AK2895">
        <v>9</v>
      </c>
      <c r="AL2895">
        <v>1</v>
      </c>
    </row>
    <row r="2896" spans="1:38" x14ac:dyDescent="0.25">
      <c r="A2896" t="s">
        <v>3165</v>
      </c>
      <c r="B2896" s="1">
        <v>45470</v>
      </c>
      <c r="C2896" t="s">
        <v>289</v>
      </c>
      <c r="D2896" t="s">
        <v>90</v>
      </c>
      <c r="E2896" t="s">
        <v>91</v>
      </c>
      <c r="F2896" t="s">
        <v>92</v>
      </c>
      <c r="G2896" t="s">
        <v>57</v>
      </c>
      <c r="H2896" t="s">
        <v>58</v>
      </c>
      <c r="I2896" t="s">
        <v>59</v>
      </c>
      <c r="J2896" t="s">
        <v>46</v>
      </c>
      <c r="K2896" t="s">
        <v>106</v>
      </c>
      <c r="M2896" t="s">
        <v>107</v>
      </c>
      <c r="N2896" t="s">
        <v>108</v>
      </c>
      <c r="O2896">
        <v>90</v>
      </c>
      <c r="P2896">
        <v>90</v>
      </c>
      <c r="Q2896" t="b">
        <v>0</v>
      </c>
      <c r="R2896">
        <v>1</v>
      </c>
      <c r="S2896">
        <v>0</v>
      </c>
      <c r="T2896" t="s">
        <v>143</v>
      </c>
      <c r="U2896" t="s">
        <v>144</v>
      </c>
      <c r="V2896" t="s">
        <v>139</v>
      </c>
      <c r="W2896" t="s">
        <v>53</v>
      </c>
      <c r="X2896">
        <v>8.5</v>
      </c>
      <c r="Y2896">
        <v>6.8</v>
      </c>
      <c r="Z2896">
        <v>4.45</v>
      </c>
      <c r="AA2896">
        <v>1.77</v>
      </c>
      <c r="AB2896">
        <v>6.22</v>
      </c>
      <c r="AC2896">
        <v>4.9800000000000004</v>
      </c>
      <c r="AD2896">
        <v>1.24</v>
      </c>
      <c r="AE2896">
        <v>6.51</v>
      </c>
      <c r="AF2896">
        <v>0</v>
      </c>
      <c r="AG2896">
        <v>-0.28000000000000003</v>
      </c>
      <c r="AH2896" t="s">
        <v>54</v>
      </c>
      <c r="AK2896">
        <v>10</v>
      </c>
      <c r="AL2896">
        <v>0</v>
      </c>
    </row>
    <row r="2897" spans="1:38" x14ac:dyDescent="0.25">
      <c r="A2897" t="s">
        <v>3166</v>
      </c>
      <c r="B2897" s="1">
        <v>44974</v>
      </c>
      <c r="C2897" t="s">
        <v>242</v>
      </c>
      <c r="D2897" t="s">
        <v>122</v>
      </c>
      <c r="E2897" t="s">
        <v>123</v>
      </c>
      <c r="F2897" t="s">
        <v>124</v>
      </c>
      <c r="G2897" t="s">
        <v>57</v>
      </c>
      <c r="H2897" t="s">
        <v>58</v>
      </c>
      <c r="I2897" t="s">
        <v>59</v>
      </c>
      <c r="J2897" t="s">
        <v>46</v>
      </c>
      <c r="K2897" t="s">
        <v>114</v>
      </c>
      <c r="L2897" t="s">
        <v>115</v>
      </c>
      <c r="M2897" t="s">
        <v>116</v>
      </c>
      <c r="N2897" t="s">
        <v>117</v>
      </c>
      <c r="O2897">
        <v>30</v>
      </c>
      <c r="P2897">
        <v>31</v>
      </c>
      <c r="Q2897" t="b">
        <v>1</v>
      </c>
      <c r="R2897">
        <v>4</v>
      </c>
      <c r="S2897">
        <v>0</v>
      </c>
      <c r="T2897" t="s">
        <v>143</v>
      </c>
      <c r="U2897" t="s">
        <v>144</v>
      </c>
      <c r="V2897" t="s">
        <v>139</v>
      </c>
      <c r="W2897" t="s">
        <v>53</v>
      </c>
      <c r="X2897">
        <v>564</v>
      </c>
      <c r="Y2897">
        <v>479.4</v>
      </c>
      <c r="Z2897">
        <v>467.33</v>
      </c>
      <c r="AA2897">
        <v>1.77</v>
      </c>
      <c r="AB2897">
        <v>469.1</v>
      </c>
      <c r="AC2897">
        <v>375.28</v>
      </c>
      <c r="AD2897">
        <v>93.82</v>
      </c>
      <c r="AE2897">
        <v>442.64</v>
      </c>
      <c r="AF2897">
        <v>29.96</v>
      </c>
      <c r="AG2897">
        <v>-3.5</v>
      </c>
      <c r="AH2897" t="s">
        <v>54</v>
      </c>
      <c r="AK2897">
        <v>7</v>
      </c>
      <c r="AL2897">
        <v>0</v>
      </c>
    </row>
    <row r="2898" spans="1:38" x14ac:dyDescent="0.25">
      <c r="A2898" t="s">
        <v>3167</v>
      </c>
      <c r="B2898" s="1">
        <v>44945</v>
      </c>
      <c r="C2898" t="s">
        <v>240</v>
      </c>
      <c r="D2898" t="s">
        <v>77</v>
      </c>
      <c r="E2898" t="s">
        <v>78</v>
      </c>
      <c r="F2898" t="s">
        <v>79</v>
      </c>
      <c r="G2898" t="s">
        <v>80</v>
      </c>
      <c r="H2898" t="s">
        <v>81</v>
      </c>
      <c r="I2898" t="s">
        <v>82</v>
      </c>
      <c r="J2898" t="s">
        <v>46</v>
      </c>
      <c r="K2898" t="s">
        <v>106</v>
      </c>
      <c r="M2898" t="s">
        <v>107</v>
      </c>
      <c r="N2898" t="s">
        <v>108</v>
      </c>
      <c r="O2898">
        <v>90</v>
      </c>
      <c r="P2898">
        <v>87</v>
      </c>
      <c r="Q2898" t="b">
        <v>0</v>
      </c>
      <c r="R2898">
        <v>1</v>
      </c>
      <c r="S2898">
        <v>0</v>
      </c>
      <c r="T2898" t="s">
        <v>137</v>
      </c>
      <c r="U2898" t="s">
        <v>138</v>
      </c>
      <c r="V2898" t="s">
        <v>139</v>
      </c>
      <c r="W2898" t="s">
        <v>140</v>
      </c>
      <c r="X2898">
        <v>8.5</v>
      </c>
      <c r="Y2898">
        <v>6.8</v>
      </c>
      <c r="Z2898">
        <v>6.46</v>
      </c>
      <c r="AA2898">
        <v>0.03</v>
      </c>
      <c r="AB2898">
        <v>6.49</v>
      </c>
      <c r="AC2898">
        <v>4.67</v>
      </c>
      <c r="AD2898">
        <v>1.82</v>
      </c>
      <c r="AE2898">
        <v>6.2</v>
      </c>
      <c r="AF2898">
        <v>0</v>
      </c>
      <c r="AG2898">
        <v>0.28999999999999998</v>
      </c>
      <c r="AH2898" t="s">
        <v>54</v>
      </c>
      <c r="AK2898">
        <v>9</v>
      </c>
      <c r="AL2898">
        <v>0</v>
      </c>
    </row>
    <row r="2899" spans="1:38" x14ac:dyDescent="0.25">
      <c r="A2899" t="s">
        <v>3168</v>
      </c>
      <c r="B2899" s="1">
        <v>45306</v>
      </c>
      <c r="C2899" t="s">
        <v>206</v>
      </c>
      <c r="D2899" t="s">
        <v>40</v>
      </c>
      <c r="E2899" t="s">
        <v>41</v>
      </c>
      <c r="F2899" t="s">
        <v>42</v>
      </c>
      <c r="G2899" t="s">
        <v>43</v>
      </c>
      <c r="H2899" t="s">
        <v>44</v>
      </c>
      <c r="I2899" t="s">
        <v>45</v>
      </c>
      <c r="J2899" t="s">
        <v>46</v>
      </c>
      <c r="K2899" t="s">
        <v>180</v>
      </c>
      <c r="M2899" t="s">
        <v>181</v>
      </c>
      <c r="N2899" t="s">
        <v>182</v>
      </c>
      <c r="O2899">
        <v>30</v>
      </c>
      <c r="P2899">
        <v>31</v>
      </c>
      <c r="Q2899" t="b">
        <v>0</v>
      </c>
      <c r="R2899">
        <v>1</v>
      </c>
      <c r="S2899">
        <v>0</v>
      </c>
      <c r="T2899" t="s">
        <v>73</v>
      </c>
      <c r="U2899" t="s">
        <v>74</v>
      </c>
      <c r="V2899" t="s">
        <v>52</v>
      </c>
      <c r="W2899" t="s">
        <v>53</v>
      </c>
      <c r="X2899">
        <v>6.9</v>
      </c>
      <c r="Y2899">
        <v>5.52</v>
      </c>
      <c r="Z2899">
        <v>3.71</v>
      </c>
      <c r="AA2899">
        <v>1.79</v>
      </c>
      <c r="AB2899">
        <v>5.5</v>
      </c>
      <c r="AC2899">
        <v>4.68</v>
      </c>
      <c r="AD2899">
        <v>1</v>
      </c>
      <c r="AE2899">
        <v>5.33</v>
      </c>
      <c r="AF2899">
        <v>0</v>
      </c>
      <c r="AG2899">
        <v>0.17</v>
      </c>
      <c r="AH2899" t="s">
        <v>54</v>
      </c>
      <c r="AK2899">
        <v>11</v>
      </c>
      <c r="AL2899">
        <v>0</v>
      </c>
    </row>
    <row r="2900" spans="1:38" x14ac:dyDescent="0.25">
      <c r="A2900" t="s">
        <v>3169</v>
      </c>
      <c r="B2900" s="1">
        <v>45174</v>
      </c>
      <c r="C2900" t="s">
        <v>314</v>
      </c>
      <c r="D2900" t="s">
        <v>40</v>
      </c>
      <c r="E2900" t="s">
        <v>41</v>
      </c>
      <c r="F2900" t="s">
        <v>42</v>
      </c>
      <c r="G2900" t="s">
        <v>57</v>
      </c>
      <c r="H2900" t="s">
        <v>58</v>
      </c>
      <c r="I2900" t="s">
        <v>59</v>
      </c>
      <c r="J2900" t="s">
        <v>46</v>
      </c>
      <c r="K2900" t="s">
        <v>83</v>
      </c>
      <c r="M2900" t="s">
        <v>84</v>
      </c>
      <c r="N2900" t="s">
        <v>85</v>
      </c>
      <c r="O2900">
        <v>30</v>
      </c>
      <c r="P2900">
        <v>28</v>
      </c>
      <c r="Q2900" t="b">
        <v>0</v>
      </c>
      <c r="R2900">
        <v>1</v>
      </c>
      <c r="S2900">
        <v>0</v>
      </c>
      <c r="T2900" t="s">
        <v>99</v>
      </c>
      <c r="U2900" t="s">
        <v>100</v>
      </c>
      <c r="V2900" t="s">
        <v>52</v>
      </c>
      <c r="W2900" t="s">
        <v>53</v>
      </c>
      <c r="X2900">
        <v>7.2</v>
      </c>
      <c r="Y2900">
        <v>5.76</v>
      </c>
      <c r="Z2900">
        <v>4.57</v>
      </c>
      <c r="AA2900">
        <v>1.78</v>
      </c>
      <c r="AB2900">
        <v>6.35</v>
      </c>
      <c r="AC2900">
        <v>5.59</v>
      </c>
      <c r="AD2900">
        <v>1</v>
      </c>
      <c r="AE2900">
        <v>5.07</v>
      </c>
      <c r="AF2900">
        <v>0</v>
      </c>
      <c r="AG2900">
        <v>1.28</v>
      </c>
      <c r="AH2900" t="s">
        <v>54</v>
      </c>
      <c r="AK2900">
        <v>3</v>
      </c>
      <c r="AL2900">
        <v>0</v>
      </c>
    </row>
    <row r="2901" spans="1:38" x14ac:dyDescent="0.25">
      <c r="A2901" t="s">
        <v>3170</v>
      </c>
      <c r="B2901" s="1">
        <v>45467</v>
      </c>
      <c r="C2901" t="s">
        <v>751</v>
      </c>
      <c r="D2901" t="s">
        <v>40</v>
      </c>
      <c r="E2901" t="s">
        <v>41</v>
      </c>
      <c r="F2901" t="s">
        <v>42</v>
      </c>
      <c r="G2901" t="s">
        <v>57</v>
      </c>
      <c r="H2901" t="s">
        <v>58</v>
      </c>
      <c r="I2901" t="s">
        <v>59</v>
      </c>
      <c r="J2901" t="s">
        <v>46</v>
      </c>
      <c r="K2901" t="s">
        <v>83</v>
      </c>
      <c r="M2901" t="s">
        <v>84</v>
      </c>
      <c r="N2901" t="s">
        <v>85</v>
      </c>
      <c r="O2901">
        <v>30</v>
      </c>
      <c r="P2901">
        <v>30</v>
      </c>
      <c r="Q2901" t="b">
        <v>0</v>
      </c>
      <c r="R2901">
        <v>1</v>
      </c>
      <c r="S2901">
        <v>2</v>
      </c>
      <c r="T2901" t="s">
        <v>50</v>
      </c>
      <c r="U2901" t="s">
        <v>51</v>
      </c>
      <c r="V2901" t="s">
        <v>52</v>
      </c>
      <c r="W2901" t="s">
        <v>53</v>
      </c>
      <c r="X2901">
        <v>7.2</v>
      </c>
      <c r="Y2901">
        <v>5.76</v>
      </c>
      <c r="Z2901">
        <v>3.37</v>
      </c>
      <c r="AA2901">
        <v>1.78</v>
      </c>
      <c r="AB2901">
        <v>5.15</v>
      </c>
      <c r="AC2901">
        <v>4.4800000000000004</v>
      </c>
      <c r="AD2901">
        <v>1</v>
      </c>
      <c r="AE2901">
        <v>5.27</v>
      </c>
      <c r="AF2901">
        <v>0</v>
      </c>
      <c r="AG2901">
        <v>-0.12</v>
      </c>
      <c r="AH2901" t="s">
        <v>54</v>
      </c>
      <c r="AK2901">
        <v>11</v>
      </c>
      <c r="AL2901">
        <v>0</v>
      </c>
    </row>
    <row r="2902" spans="1:38" x14ac:dyDescent="0.25">
      <c r="A2902" t="s">
        <v>3171</v>
      </c>
      <c r="B2902" s="1">
        <v>45339</v>
      </c>
      <c r="C2902" t="s">
        <v>426</v>
      </c>
      <c r="D2902" t="s">
        <v>122</v>
      </c>
      <c r="E2902" t="s">
        <v>123</v>
      </c>
      <c r="F2902" t="s">
        <v>124</v>
      </c>
      <c r="G2902" t="s">
        <v>80</v>
      </c>
      <c r="H2902" t="s">
        <v>81</v>
      </c>
      <c r="I2902" t="s">
        <v>82</v>
      </c>
      <c r="J2902" t="s">
        <v>46</v>
      </c>
      <c r="K2902" t="s">
        <v>154</v>
      </c>
      <c r="L2902" t="s">
        <v>155</v>
      </c>
      <c r="M2902" t="s">
        <v>156</v>
      </c>
      <c r="N2902" t="s">
        <v>157</v>
      </c>
      <c r="O2902">
        <v>30</v>
      </c>
      <c r="P2902">
        <v>29</v>
      </c>
      <c r="Q2902" t="b">
        <v>1</v>
      </c>
      <c r="R2902">
        <v>4</v>
      </c>
      <c r="S2902">
        <v>0</v>
      </c>
      <c r="T2902" t="s">
        <v>143</v>
      </c>
      <c r="U2902" t="s">
        <v>144</v>
      </c>
      <c r="V2902" t="s">
        <v>139</v>
      </c>
      <c r="W2902" t="s">
        <v>53</v>
      </c>
      <c r="X2902">
        <v>936</v>
      </c>
      <c r="Y2902">
        <v>795.6</v>
      </c>
      <c r="Z2902">
        <v>789.1</v>
      </c>
      <c r="AA2902">
        <v>1.77</v>
      </c>
      <c r="AB2902">
        <v>790.87</v>
      </c>
      <c r="AC2902">
        <v>632.69000000000005</v>
      </c>
      <c r="AD2902">
        <v>158.16999999999999</v>
      </c>
      <c r="AE2902">
        <v>702.36</v>
      </c>
      <c r="AF2902">
        <v>55.76</v>
      </c>
      <c r="AG2902">
        <v>32.75</v>
      </c>
      <c r="AH2902" t="s">
        <v>54</v>
      </c>
      <c r="AK2902">
        <v>4</v>
      </c>
      <c r="AL2902">
        <v>0</v>
      </c>
    </row>
    <row r="2903" spans="1:38" x14ac:dyDescent="0.25">
      <c r="A2903" t="s">
        <v>3172</v>
      </c>
      <c r="B2903" s="1">
        <v>45635</v>
      </c>
      <c r="C2903" t="s">
        <v>76</v>
      </c>
      <c r="D2903" t="s">
        <v>40</v>
      </c>
      <c r="E2903" t="s">
        <v>41</v>
      </c>
      <c r="F2903" t="s">
        <v>42</v>
      </c>
      <c r="G2903" t="s">
        <v>43</v>
      </c>
      <c r="H2903" t="s">
        <v>44</v>
      </c>
      <c r="I2903" t="s">
        <v>45</v>
      </c>
      <c r="J2903" t="s">
        <v>46</v>
      </c>
      <c r="K2903" t="s">
        <v>168</v>
      </c>
      <c r="L2903" t="s">
        <v>169</v>
      </c>
      <c r="M2903" t="s">
        <v>170</v>
      </c>
      <c r="N2903" t="s">
        <v>171</v>
      </c>
      <c r="O2903">
        <v>30</v>
      </c>
      <c r="P2903">
        <v>29</v>
      </c>
      <c r="Q2903" t="b">
        <v>1</v>
      </c>
      <c r="R2903">
        <v>3</v>
      </c>
      <c r="S2903">
        <v>0</v>
      </c>
      <c r="T2903" t="s">
        <v>137</v>
      </c>
      <c r="U2903" t="s">
        <v>138</v>
      </c>
      <c r="V2903" t="s">
        <v>139</v>
      </c>
      <c r="W2903" t="s">
        <v>140</v>
      </c>
      <c r="X2903">
        <v>594</v>
      </c>
      <c r="Y2903">
        <v>504.9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 t="s">
        <v>129</v>
      </c>
      <c r="AI2903">
        <v>75</v>
      </c>
      <c r="AJ2903" t="s">
        <v>375</v>
      </c>
      <c r="AK2903">
        <v>5</v>
      </c>
      <c r="AL2903">
        <v>1</v>
      </c>
    </row>
    <row r="2904" spans="1:38" x14ac:dyDescent="0.25">
      <c r="A2904" t="s">
        <v>3173</v>
      </c>
      <c r="B2904" s="1">
        <v>45211</v>
      </c>
      <c r="C2904" t="s">
        <v>153</v>
      </c>
      <c r="D2904" t="s">
        <v>40</v>
      </c>
      <c r="E2904" t="s">
        <v>41</v>
      </c>
      <c r="F2904" t="s">
        <v>42</v>
      </c>
      <c r="G2904" t="s">
        <v>43</v>
      </c>
      <c r="H2904" t="s">
        <v>44</v>
      </c>
      <c r="I2904" t="s">
        <v>45</v>
      </c>
      <c r="J2904" t="s">
        <v>46</v>
      </c>
      <c r="K2904" t="s">
        <v>106</v>
      </c>
      <c r="M2904" t="s">
        <v>107</v>
      </c>
      <c r="N2904" t="s">
        <v>108</v>
      </c>
      <c r="O2904">
        <v>90</v>
      </c>
      <c r="P2904">
        <v>90</v>
      </c>
      <c r="Q2904" t="b">
        <v>0</v>
      </c>
      <c r="R2904">
        <v>1</v>
      </c>
      <c r="S2904">
        <v>0</v>
      </c>
      <c r="T2904" t="s">
        <v>143</v>
      </c>
      <c r="U2904" t="s">
        <v>144</v>
      </c>
      <c r="V2904" t="s">
        <v>139</v>
      </c>
      <c r="W2904" t="s">
        <v>53</v>
      </c>
      <c r="X2904">
        <v>8.5</v>
      </c>
      <c r="Y2904">
        <v>6.8</v>
      </c>
      <c r="Z2904">
        <v>4.45</v>
      </c>
      <c r="AA2904">
        <v>1.77</v>
      </c>
      <c r="AB2904">
        <v>6.22</v>
      </c>
      <c r="AC2904">
        <v>4.9800000000000004</v>
      </c>
      <c r="AD2904">
        <v>1.24</v>
      </c>
      <c r="AE2904">
        <v>6.16</v>
      </c>
      <c r="AF2904">
        <v>0</v>
      </c>
      <c r="AG2904">
        <v>0.06</v>
      </c>
      <c r="AH2904" t="s">
        <v>54</v>
      </c>
      <c r="AK2904">
        <v>6</v>
      </c>
      <c r="AL2904">
        <v>0</v>
      </c>
    </row>
    <row r="2905" spans="1:38" x14ac:dyDescent="0.25">
      <c r="A2905" t="s">
        <v>3174</v>
      </c>
      <c r="B2905" s="1">
        <v>45278</v>
      </c>
      <c r="C2905" t="s">
        <v>344</v>
      </c>
      <c r="D2905" t="s">
        <v>40</v>
      </c>
      <c r="E2905" t="s">
        <v>41</v>
      </c>
      <c r="F2905" t="s">
        <v>42</v>
      </c>
      <c r="G2905" t="s">
        <v>57</v>
      </c>
      <c r="H2905" t="s">
        <v>58</v>
      </c>
      <c r="I2905" t="s">
        <v>59</v>
      </c>
      <c r="J2905" t="s">
        <v>46</v>
      </c>
      <c r="K2905" t="s">
        <v>93</v>
      </c>
      <c r="L2905" t="s">
        <v>94</v>
      </c>
      <c r="M2905" t="s">
        <v>95</v>
      </c>
      <c r="N2905" t="s">
        <v>96</v>
      </c>
      <c r="O2905">
        <v>30</v>
      </c>
      <c r="P2905">
        <v>29</v>
      </c>
      <c r="Q2905" t="b">
        <v>1</v>
      </c>
      <c r="R2905">
        <v>2</v>
      </c>
      <c r="S2905">
        <v>0</v>
      </c>
      <c r="T2905" t="s">
        <v>143</v>
      </c>
      <c r="U2905" t="s">
        <v>144</v>
      </c>
      <c r="V2905" t="s">
        <v>139</v>
      </c>
      <c r="W2905" t="s">
        <v>53</v>
      </c>
      <c r="X2905">
        <v>185.4</v>
      </c>
      <c r="Y2905">
        <v>157.59</v>
      </c>
      <c r="Z2905">
        <v>158.71</v>
      </c>
      <c r="AA2905">
        <v>1.77</v>
      </c>
      <c r="AB2905">
        <v>160.47999999999999</v>
      </c>
      <c r="AC2905">
        <v>128.38</v>
      </c>
      <c r="AD2905">
        <v>32.1</v>
      </c>
      <c r="AE2905">
        <v>143.62</v>
      </c>
      <c r="AF2905">
        <v>11.29</v>
      </c>
      <c r="AG2905">
        <v>5.56</v>
      </c>
      <c r="AH2905" t="s">
        <v>54</v>
      </c>
      <c r="AK2905">
        <v>2</v>
      </c>
      <c r="AL2905">
        <v>1</v>
      </c>
    </row>
    <row r="2906" spans="1:38" x14ac:dyDescent="0.25">
      <c r="A2906" t="s">
        <v>3175</v>
      </c>
      <c r="B2906" s="1">
        <v>45147</v>
      </c>
      <c r="C2906" t="s">
        <v>226</v>
      </c>
      <c r="D2906" t="s">
        <v>40</v>
      </c>
      <c r="E2906" t="s">
        <v>41</v>
      </c>
      <c r="F2906" t="s">
        <v>42</v>
      </c>
      <c r="G2906" t="s">
        <v>111</v>
      </c>
      <c r="H2906" t="s">
        <v>112</v>
      </c>
      <c r="I2906" t="s">
        <v>113</v>
      </c>
      <c r="J2906" t="s">
        <v>46</v>
      </c>
      <c r="K2906" t="s">
        <v>106</v>
      </c>
      <c r="M2906" t="s">
        <v>107</v>
      </c>
      <c r="N2906" t="s">
        <v>108</v>
      </c>
      <c r="O2906">
        <v>90</v>
      </c>
      <c r="P2906">
        <v>85</v>
      </c>
      <c r="Q2906" t="b">
        <v>0</v>
      </c>
      <c r="R2906">
        <v>1</v>
      </c>
      <c r="S2906">
        <v>0</v>
      </c>
      <c r="T2906" t="s">
        <v>50</v>
      </c>
      <c r="U2906" t="s">
        <v>51</v>
      </c>
      <c r="V2906" t="s">
        <v>52</v>
      </c>
      <c r="W2906" t="s">
        <v>53</v>
      </c>
      <c r="X2906">
        <v>8.5</v>
      </c>
      <c r="Y2906">
        <v>6.8</v>
      </c>
      <c r="Z2906">
        <v>5.01</v>
      </c>
      <c r="AA2906">
        <v>1.78</v>
      </c>
      <c r="AB2906">
        <v>6.79</v>
      </c>
      <c r="AC2906">
        <v>5.91</v>
      </c>
      <c r="AD2906">
        <v>1</v>
      </c>
      <c r="AE2906">
        <v>6.49</v>
      </c>
      <c r="AF2906">
        <v>0</v>
      </c>
      <c r="AG2906">
        <v>0.31</v>
      </c>
      <c r="AH2906" t="s">
        <v>54</v>
      </c>
      <c r="AK2906">
        <v>4</v>
      </c>
      <c r="AL2906">
        <v>1</v>
      </c>
    </row>
    <row r="2907" spans="1:38" x14ac:dyDescent="0.25">
      <c r="A2907" t="s">
        <v>3176</v>
      </c>
      <c r="B2907" s="1">
        <v>45565</v>
      </c>
      <c r="C2907" t="s">
        <v>569</v>
      </c>
      <c r="D2907" t="s">
        <v>77</v>
      </c>
      <c r="E2907" t="s">
        <v>78</v>
      </c>
      <c r="F2907" t="s">
        <v>79</v>
      </c>
      <c r="G2907" t="s">
        <v>80</v>
      </c>
      <c r="H2907" t="s">
        <v>81</v>
      </c>
      <c r="I2907" t="s">
        <v>82</v>
      </c>
      <c r="J2907" t="s">
        <v>46</v>
      </c>
      <c r="K2907" t="s">
        <v>180</v>
      </c>
      <c r="M2907" t="s">
        <v>181</v>
      </c>
      <c r="N2907" t="s">
        <v>182</v>
      </c>
      <c r="O2907">
        <v>30</v>
      </c>
      <c r="P2907">
        <v>30</v>
      </c>
      <c r="Q2907" t="b">
        <v>0</v>
      </c>
      <c r="R2907">
        <v>1</v>
      </c>
      <c r="S2907">
        <v>2</v>
      </c>
      <c r="T2907" t="s">
        <v>99</v>
      </c>
      <c r="U2907" t="s">
        <v>100</v>
      </c>
      <c r="V2907" t="s">
        <v>52</v>
      </c>
      <c r="W2907" t="s">
        <v>53</v>
      </c>
      <c r="X2907">
        <v>6.9</v>
      </c>
      <c r="Y2907">
        <v>5.52</v>
      </c>
      <c r="Z2907">
        <v>3.16</v>
      </c>
      <c r="AA2907">
        <v>1.78</v>
      </c>
      <c r="AB2907">
        <v>4.9400000000000004</v>
      </c>
      <c r="AC2907">
        <v>4.3499999999999996</v>
      </c>
      <c r="AD2907">
        <v>1</v>
      </c>
      <c r="AE2907">
        <v>5.05</v>
      </c>
      <c r="AF2907">
        <v>0</v>
      </c>
      <c r="AG2907">
        <v>-0.11</v>
      </c>
      <c r="AH2907" t="s">
        <v>54</v>
      </c>
      <c r="AK2907">
        <v>1</v>
      </c>
      <c r="AL2907">
        <v>0</v>
      </c>
    </row>
    <row r="2908" spans="1:38" x14ac:dyDescent="0.25">
      <c r="A2908" t="s">
        <v>3177</v>
      </c>
      <c r="B2908" s="1">
        <v>44967</v>
      </c>
      <c r="C2908" t="s">
        <v>384</v>
      </c>
      <c r="D2908" t="s">
        <v>77</v>
      </c>
      <c r="E2908" t="s">
        <v>78</v>
      </c>
      <c r="F2908" t="s">
        <v>79</v>
      </c>
      <c r="G2908" t="s">
        <v>57</v>
      </c>
      <c r="H2908" t="s">
        <v>58</v>
      </c>
      <c r="I2908" t="s">
        <v>59</v>
      </c>
      <c r="J2908" t="s">
        <v>46</v>
      </c>
      <c r="K2908" t="s">
        <v>168</v>
      </c>
      <c r="L2908" t="s">
        <v>169</v>
      </c>
      <c r="M2908" t="s">
        <v>170</v>
      </c>
      <c r="N2908" t="s">
        <v>171</v>
      </c>
      <c r="O2908">
        <v>30</v>
      </c>
      <c r="P2908">
        <v>29</v>
      </c>
      <c r="Q2908" t="b">
        <v>1</v>
      </c>
      <c r="R2908">
        <v>3</v>
      </c>
      <c r="S2908">
        <v>2</v>
      </c>
      <c r="T2908" t="s">
        <v>143</v>
      </c>
      <c r="U2908" t="s">
        <v>144</v>
      </c>
      <c r="V2908" t="s">
        <v>139</v>
      </c>
      <c r="W2908" t="s">
        <v>53</v>
      </c>
      <c r="X2908">
        <v>594</v>
      </c>
      <c r="Y2908">
        <v>504.9</v>
      </c>
      <c r="Z2908">
        <v>497.95</v>
      </c>
      <c r="AA2908">
        <v>1.77</v>
      </c>
      <c r="AB2908">
        <v>499.72</v>
      </c>
      <c r="AC2908">
        <v>399.78</v>
      </c>
      <c r="AD2908">
        <v>99.94</v>
      </c>
      <c r="AE2908">
        <v>489.46</v>
      </c>
      <c r="AF2908">
        <v>33.81</v>
      </c>
      <c r="AG2908">
        <v>-23.54</v>
      </c>
      <c r="AH2908" t="s">
        <v>54</v>
      </c>
      <c r="AK2908">
        <v>1</v>
      </c>
      <c r="AL2908">
        <v>0</v>
      </c>
    </row>
    <row r="2909" spans="1:38" x14ac:dyDescent="0.25">
      <c r="A2909" t="s">
        <v>3178</v>
      </c>
      <c r="B2909" s="1">
        <v>45503</v>
      </c>
      <c r="C2909" t="s">
        <v>195</v>
      </c>
      <c r="D2909" t="s">
        <v>40</v>
      </c>
      <c r="E2909" t="s">
        <v>41</v>
      </c>
      <c r="F2909" t="s">
        <v>42</v>
      </c>
      <c r="G2909" t="s">
        <v>80</v>
      </c>
      <c r="H2909" t="s">
        <v>81</v>
      </c>
      <c r="I2909" t="s">
        <v>82</v>
      </c>
      <c r="J2909" t="s">
        <v>46</v>
      </c>
      <c r="K2909" t="s">
        <v>47</v>
      </c>
      <c r="M2909" t="s">
        <v>48</v>
      </c>
      <c r="N2909" t="s">
        <v>49</v>
      </c>
      <c r="O2909">
        <v>30</v>
      </c>
      <c r="P2909">
        <v>31</v>
      </c>
      <c r="Q2909" t="b">
        <v>0</v>
      </c>
      <c r="R2909">
        <v>1</v>
      </c>
      <c r="S2909">
        <v>1</v>
      </c>
      <c r="T2909" t="s">
        <v>50</v>
      </c>
      <c r="U2909" t="s">
        <v>51</v>
      </c>
      <c r="V2909" t="s">
        <v>52</v>
      </c>
      <c r="W2909" t="s">
        <v>53</v>
      </c>
      <c r="X2909">
        <v>14.8</v>
      </c>
      <c r="Y2909">
        <v>11.84</v>
      </c>
      <c r="Z2909">
        <v>6.69</v>
      </c>
      <c r="AA2909">
        <v>1.78</v>
      </c>
      <c r="AB2909">
        <v>8.4700000000000006</v>
      </c>
      <c r="AC2909">
        <v>7.37</v>
      </c>
      <c r="AD2909">
        <v>1.1000000000000001</v>
      </c>
      <c r="AE2909">
        <v>10.81</v>
      </c>
      <c r="AF2909">
        <v>0</v>
      </c>
      <c r="AG2909">
        <v>-2.34</v>
      </c>
      <c r="AH2909" t="s">
        <v>54</v>
      </c>
      <c r="AK2909">
        <v>4</v>
      </c>
      <c r="AL2909">
        <v>1</v>
      </c>
    </row>
    <row r="2910" spans="1:38" x14ac:dyDescent="0.25">
      <c r="A2910" t="s">
        <v>3179</v>
      </c>
      <c r="B2910" s="1">
        <v>45618</v>
      </c>
      <c r="C2910" t="s">
        <v>611</v>
      </c>
      <c r="D2910" t="s">
        <v>66</v>
      </c>
      <c r="E2910" t="s">
        <v>67</v>
      </c>
      <c r="F2910" t="s">
        <v>68</v>
      </c>
      <c r="G2910" t="s">
        <v>80</v>
      </c>
      <c r="H2910" t="s">
        <v>81</v>
      </c>
      <c r="I2910" t="s">
        <v>82</v>
      </c>
      <c r="J2910" t="s">
        <v>46</v>
      </c>
      <c r="K2910" t="s">
        <v>60</v>
      </c>
      <c r="L2910" t="s">
        <v>61</v>
      </c>
      <c r="M2910" t="s">
        <v>48</v>
      </c>
      <c r="N2910" t="s">
        <v>49</v>
      </c>
      <c r="O2910">
        <v>30</v>
      </c>
      <c r="P2910">
        <v>30</v>
      </c>
      <c r="Q2910" t="b">
        <v>1</v>
      </c>
      <c r="R2910">
        <v>2</v>
      </c>
      <c r="S2910">
        <v>2</v>
      </c>
      <c r="T2910" t="s">
        <v>137</v>
      </c>
      <c r="U2910" t="s">
        <v>138</v>
      </c>
      <c r="V2910" t="s">
        <v>139</v>
      </c>
      <c r="W2910" t="s">
        <v>140</v>
      </c>
      <c r="X2910">
        <v>174</v>
      </c>
      <c r="Y2910">
        <v>147.9</v>
      </c>
      <c r="Z2910">
        <v>140.5</v>
      </c>
      <c r="AA2910">
        <v>0.7</v>
      </c>
      <c r="AB2910">
        <v>141.21</v>
      </c>
      <c r="AC2910">
        <v>101.67</v>
      </c>
      <c r="AD2910">
        <v>39.54</v>
      </c>
      <c r="AE2910">
        <v>141.87</v>
      </c>
      <c r="AF2910">
        <v>0</v>
      </c>
      <c r="AG2910">
        <v>-0.67</v>
      </c>
      <c r="AH2910" t="s">
        <v>54</v>
      </c>
      <c r="AK2910">
        <v>8</v>
      </c>
      <c r="AL2910">
        <v>0</v>
      </c>
    </row>
    <row r="2911" spans="1:38" x14ac:dyDescent="0.25">
      <c r="A2911" t="s">
        <v>3180</v>
      </c>
      <c r="B2911" s="1">
        <v>45240</v>
      </c>
      <c r="C2911" t="s">
        <v>238</v>
      </c>
      <c r="D2911" t="s">
        <v>40</v>
      </c>
      <c r="E2911" t="s">
        <v>41</v>
      </c>
      <c r="F2911" t="s">
        <v>42</v>
      </c>
      <c r="G2911" t="s">
        <v>57</v>
      </c>
      <c r="H2911" t="s">
        <v>58</v>
      </c>
      <c r="I2911" t="s">
        <v>59</v>
      </c>
      <c r="J2911" t="s">
        <v>46</v>
      </c>
      <c r="K2911" t="s">
        <v>106</v>
      </c>
      <c r="M2911" t="s">
        <v>107</v>
      </c>
      <c r="N2911" t="s">
        <v>108</v>
      </c>
      <c r="O2911">
        <v>90</v>
      </c>
      <c r="P2911">
        <v>87</v>
      </c>
      <c r="Q2911" t="b">
        <v>0</v>
      </c>
      <c r="R2911">
        <v>1</v>
      </c>
      <c r="S2911">
        <v>1</v>
      </c>
      <c r="T2911" t="s">
        <v>99</v>
      </c>
      <c r="U2911" t="s">
        <v>100</v>
      </c>
      <c r="V2911" t="s">
        <v>52</v>
      </c>
      <c r="W2911" t="s">
        <v>53</v>
      </c>
      <c r="X2911">
        <v>8.5</v>
      </c>
      <c r="Y2911">
        <v>6.8</v>
      </c>
      <c r="Z2911">
        <v>4.8099999999999996</v>
      </c>
      <c r="AA2911">
        <v>1.78</v>
      </c>
      <c r="AB2911">
        <v>6.59</v>
      </c>
      <c r="AC2911">
        <v>5.8</v>
      </c>
      <c r="AD2911">
        <v>1</v>
      </c>
      <c r="AE2911">
        <v>6.18</v>
      </c>
      <c r="AF2911">
        <v>0</v>
      </c>
      <c r="AG2911">
        <v>0.41</v>
      </c>
      <c r="AH2911" t="s">
        <v>54</v>
      </c>
      <c r="AK2911">
        <v>7</v>
      </c>
      <c r="AL2911">
        <v>0</v>
      </c>
    </row>
    <row r="2912" spans="1:38" x14ac:dyDescent="0.25">
      <c r="A2912" t="s">
        <v>3181</v>
      </c>
      <c r="B2912" s="1">
        <v>45136</v>
      </c>
      <c r="C2912" t="s">
        <v>314</v>
      </c>
      <c r="D2912" t="s">
        <v>66</v>
      </c>
      <c r="E2912" t="s">
        <v>67</v>
      </c>
      <c r="F2912" t="s">
        <v>68</v>
      </c>
      <c r="G2912" t="s">
        <v>57</v>
      </c>
      <c r="H2912" t="s">
        <v>58</v>
      </c>
      <c r="I2912" t="s">
        <v>59</v>
      </c>
      <c r="J2912" t="s">
        <v>46</v>
      </c>
      <c r="K2912" t="s">
        <v>103</v>
      </c>
      <c r="M2912" t="s">
        <v>95</v>
      </c>
      <c r="N2912" t="s">
        <v>96</v>
      </c>
      <c r="O2912">
        <v>30</v>
      </c>
      <c r="P2912">
        <v>29</v>
      </c>
      <c r="Q2912" t="b">
        <v>0</v>
      </c>
      <c r="R2912">
        <v>1</v>
      </c>
      <c r="S2912">
        <v>0</v>
      </c>
      <c r="T2912" t="s">
        <v>143</v>
      </c>
      <c r="U2912" t="s">
        <v>144</v>
      </c>
      <c r="V2912" t="s">
        <v>139</v>
      </c>
      <c r="W2912" t="s">
        <v>53</v>
      </c>
      <c r="X2912">
        <v>18.2</v>
      </c>
      <c r="Y2912">
        <v>14.56</v>
      </c>
      <c r="Z2912">
        <v>9.31</v>
      </c>
      <c r="AA2912">
        <v>1.77</v>
      </c>
      <c r="AB2912">
        <v>11.08</v>
      </c>
      <c r="AC2912">
        <v>8.86</v>
      </c>
      <c r="AD2912">
        <v>2.2200000000000002</v>
      </c>
      <c r="AE2912">
        <v>14.06</v>
      </c>
      <c r="AF2912">
        <v>0</v>
      </c>
      <c r="AG2912">
        <v>-2.98</v>
      </c>
      <c r="AH2912" t="s">
        <v>54</v>
      </c>
      <c r="AK2912">
        <v>9</v>
      </c>
      <c r="AL2912">
        <v>1</v>
      </c>
    </row>
    <row r="2913" spans="1:38" x14ac:dyDescent="0.25">
      <c r="A2913" t="s">
        <v>3182</v>
      </c>
      <c r="B2913" s="1">
        <v>45178</v>
      </c>
      <c r="C2913" t="s">
        <v>410</v>
      </c>
      <c r="D2913" t="s">
        <v>66</v>
      </c>
      <c r="E2913" t="s">
        <v>67</v>
      </c>
      <c r="F2913" t="s">
        <v>68</v>
      </c>
      <c r="G2913" t="s">
        <v>43</v>
      </c>
      <c r="H2913" t="s">
        <v>44</v>
      </c>
      <c r="I2913" t="s">
        <v>45</v>
      </c>
      <c r="J2913" t="s">
        <v>46</v>
      </c>
      <c r="K2913" t="s">
        <v>180</v>
      </c>
      <c r="M2913" t="s">
        <v>181</v>
      </c>
      <c r="N2913" t="s">
        <v>182</v>
      </c>
      <c r="O2913">
        <v>30</v>
      </c>
      <c r="P2913">
        <v>30</v>
      </c>
      <c r="Q2913" t="b">
        <v>0</v>
      </c>
      <c r="R2913">
        <v>1</v>
      </c>
      <c r="S2913">
        <v>0</v>
      </c>
      <c r="T2913" t="s">
        <v>62</v>
      </c>
      <c r="U2913" t="s">
        <v>63</v>
      </c>
      <c r="V2913" t="s">
        <v>52</v>
      </c>
      <c r="W2913" t="s">
        <v>53</v>
      </c>
      <c r="X2913">
        <v>6.9</v>
      </c>
      <c r="Y2913">
        <v>5.52</v>
      </c>
      <c r="Z2913">
        <v>4.3499999999999996</v>
      </c>
      <c r="AA2913">
        <v>1.8</v>
      </c>
      <c r="AB2913">
        <v>6.15</v>
      </c>
      <c r="AC2913">
        <v>5.17</v>
      </c>
      <c r="AD2913">
        <v>1</v>
      </c>
      <c r="AE2913">
        <v>5.21</v>
      </c>
      <c r="AF2913">
        <v>0</v>
      </c>
      <c r="AG2913">
        <v>0.94</v>
      </c>
      <c r="AH2913" t="s">
        <v>54</v>
      </c>
      <c r="AK2913">
        <v>8</v>
      </c>
      <c r="AL2913">
        <v>0</v>
      </c>
    </row>
    <row r="2914" spans="1:38" x14ac:dyDescent="0.25">
      <c r="A2914" t="s">
        <v>3183</v>
      </c>
      <c r="B2914" s="1">
        <v>45466</v>
      </c>
      <c r="C2914" t="s">
        <v>188</v>
      </c>
      <c r="D2914" t="s">
        <v>40</v>
      </c>
      <c r="E2914" t="s">
        <v>41</v>
      </c>
      <c r="F2914" t="s">
        <v>42</v>
      </c>
      <c r="G2914" t="s">
        <v>111</v>
      </c>
      <c r="H2914" t="s">
        <v>112</v>
      </c>
      <c r="I2914" t="s">
        <v>113</v>
      </c>
      <c r="J2914" t="s">
        <v>46</v>
      </c>
      <c r="K2914" t="s">
        <v>184</v>
      </c>
      <c r="L2914" t="s">
        <v>185</v>
      </c>
      <c r="M2914" t="s">
        <v>186</v>
      </c>
      <c r="N2914" t="s">
        <v>171</v>
      </c>
      <c r="O2914">
        <v>30</v>
      </c>
      <c r="P2914">
        <v>29</v>
      </c>
      <c r="Q2914" t="b">
        <v>1</v>
      </c>
      <c r="R2914">
        <v>3</v>
      </c>
      <c r="S2914">
        <v>0</v>
      </c>
      <c r="T2914" t="s">
        <v>143</v>
      </c>
      <c r="U2914" t="s">
        <v>144</v>
      </c>
      <c r="V2914" t="s">
        <v>139</v>
      </c>
      <c r="W2914" t="s">
        <v>53</v>
      </c>
      <c r="X2914">
        <v>558</v>
      </c>
      <c r="Y2914">
        <v>474.3</v>
      </c>
      <c r="Z2914">
        <v>468.58</v>
      </c>
      <c r="AA2914">
        <v>1.77</v>
      </c>
      <c r="AB2914">
        <v>470.35</v>
      </c>
      <c r="AC2914">
        <v>376.28</v>
      </c>
      <c r="AD2914">
        <v>94.07</v>
      </c>
      <c r="AE2914">
        <v>438.64</v>
      </c>
      <c r="AF2914">
        <v>30.11</v>
      </c>
      <c r="AG2914">
        <v>1.6</v>
      </c>
      <c r="AH2914" t="s">
        <v>54</v>
      </c>
      <c r="AK2914">
        <v>0</v>
      </c>
      <c r="AL2914">
        <v>0</v>
      </c>
    </row>
    <row r="2915" spans="1:38" x14ac:dyDescent="0.25">
      <c r="A2915" t="s">
        <v>3184</v>
      </c>
      <c r="B2915" s="1">
        <v>45313</v>
      </c>
      <c r="C2915" t="s">
        <v>142</v>
      </c>
      <c r="D2915" t="s">
        <v>66</v>
      </c>
      <c r="E2915" t="s">
        <v>67</v>
      </c>
      <c r="F2915" t="s">
        <v>68</v>
      </c>
      <c r="G2915" t="s">
        <v>80</v>
      </c>
      <c r="H2915" t="s">
        <v>81</v>
      </c>
      <c r="I2915" t="s">
        <v>82</v>
      </c>
      <c r="J2915" t="s">
        <v>46</v>
      </c>
      <c r="K2915" t="s">
        <v>83</v>
      </c>
      <c r="M2915" t="s">
        <v>84</v>
      </c>
      <c r="N2915" t="s">
        <v>85</v>
      </c>
      <c r="O2915">
        <v>30</v>
      </c>
      <c r="P2915">
        <v>29</v>
      </c>
      <c r="Q2915" t="b">
        <v>0</v>
      </c>
      <c r="R2915">
        <v>1</v>
      </c>
      <c r="S2915">
        <v>1</v>
      </c>
      <c r="T2915" t="s">
        <v>143</v>
      </c>
      <c r="U2915" t="s">
        <v>144</v>
      </c>
      <c r="V2915" t="s">
        <v>139</v>
      </c>
      <c r="W2915" t="s">
        <v>53</v>
      </c>
      <c r="X2915">
        <v>7.2</v>
      </c>
      <c r="Y2915">
        <v>5.76</v>
      </c>
      <c r="Z2915">
        <v>3.72</v>
      </c>
      <c r="AA2915">
        <v>1.77</v>
      </c>
      <c r="AB2915">
        <v>5.49</v>
      </c>
      <c r="AC2915">
        <v>4.3899999999999997</v>
      </c>
      <c r="AD2915">
        <v>1.1000000000000001</v>
      </c>
      <c r="AE2915">
        <v>5.16</v>
      </c>
      <c r="AF2915">
        <v>0</v>
      </c>
      <c r="AG2915">
        <v>0.32</v>
      </c>
      <c r="AH2915" t="s">
        <v>54</v>
      </c>
      <c r="AK2915">
        <v>1</v>
      </c>
      <c r="AL2915">
        <v>0</v>
      </c>
    </row>
    <row r="2916" spans="1:38" x14ac:dyDescent="0.25">
      <c r="A2916" t="s">
        <v>3185</v>
      </c>
      <c r="B2916" s="1">
        <v>45006</v>
      </c>
      <c r="C2916" t="s">
        <v>146</v>
      </c>
      <c r="D2916" t="s">
        <v>77</v>
      </c>
      <c r="E2916" t="s">
        <v>78</v>
      </c>
      <c r="F2916" t="s">
        <v>79</v>
      </c>
      <c r="G2916" t="s">
        <v>111</v>
      </c>
      <c r="H2916" t="s">
        <v>112</v>
      </c>
      <c r="I2916" t="s">
        <v>113</v>
      </c>
      <c r="J2916" t="s">
        <v>46</v>
      </c>
      <c r="K2916" t="s">
        <v>93</v>
      </c>
      <c r="L2916" t="s">
        <v>94</v>
      </c>
      <c r="M2916" t="s">
        <v>95</v>
      </c>
      <c r="N2916" t="s">
        <v>96</v>
      </c>
      <c r="O2916">
        <v>30</v>
      </c>
      <c r="P2916">
        <v>28</v>
      </c>
      <c r="Q2916" t="b">
        <v>1</v>
      </c>
      <c r="R2916">
        <v>2</v>
      </c>
      <c r="S2916">
        <v>0</v>
      </c>
      <c r="T2916" t="s">
        <v>50</v>
      </c>
      <c r="U2916" t="s">
        <v>51</v>
      </c>
      <c r="V2916" t="s">
        <v>52</v>
      </c>
      <c r="W2916" t="s">
        <v>53</v>
      </c>
      <c r="X2916">
        <v>185.4</v>
      </c>
      <c r="Y2916">
        <v>157.59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 t="s">
        <v>129</v>
      </c>
      <c r="AI2916">
        <v>76</v>
      </c>
      <c r="AJ2916" t="s">
        <v>255</v>
      </c>
      <c r="AK2916">
        <v>4</v>
      </c>
      <c r="AL2916">
        <v>1</v>
      </c>
    </row>
    <row r="2917" spans="1:38" x14ac:dyDescent="0.25">
      <c r="A2917" t="s">
        <v>3186</v>
      </c>
      <c r="B2917" s="1">
        <v>45300</v>
      </c>
      <c r="C2917" t="s">
        <v>332</v>
      </c>
      <c r="D2917" t="s">
        <v>122</v>
      </c>
      <c r="E2917" t="s">
        <v>123</v>
      </c>
      <c r="F2917" t="s">
        <v>124</v>
      </c>
      <c r="G2917" t="s">
        <v>80</v>
      </c>
      <c r="H2917" t="s">
        <v>81</v>
      </c>
      <c r="I2917" t="s">
        <v>82</v>
      </c>
      <c r="J2917" t="s">
        <v>46</v>
      </c>
      <c r="K2917" t="s">
        <v>83</v>
      </c>
      <c r="M2917" t="s">
        <v>84</v>
      </c>
      <c r="N2917" t="s">
        <v>85</v>
      </c>
      <c r="O2917">
        <v>30</v>
      </c>
      <c r="P2917">
        <v>29</v>
      </c>
      <c r="Q2917" t="b">
        <v>0</v>
      </c>
      <c r="R2917">
        <v>1</v>
      </c>
      <c r="S2917">
        <v>0</v>
      </c>
      <c r="T2917" t="s">
        <v>99</v>
      </c>
      <c r="U2917" t="s">
        <v>100</v>
      </c>
      <c r="V2917" t="s">
        <v>52</v>
      </c>
      <c r="W2917" t="s">
        <v>53</v>
      </c>
      <c r="X2917">
        <v>7.2</v>
      </c>
      <c r="Y2917">
        <v>5.76</v>
      </c>
      <c r="Z2917">
        <v>3.59</v>
      </c>
      <c r="AA2917">
        <v>1.78</v>
      </c>
      <c r="AB2917">
        <v>5.37</v>
      </c>
      <c r="AC2917">
        <v>4.72</v>
      </c>
      <c r="AD2917">
        <v>1</v>
      </c>
      <c r="AE2917">
        <v>5.27</v>
      </c>
      <c r="AF2917">
        <v>0</v>
      </c>
      <c r="AG2917">
        <v>0.09</v>
      </c>
      <c r="AH2917" t="s">
        <v>54</v>
      </c>
      <c r="AK2917">
        <v>5</v>
      </c>
      <c r="AL2917">
        <v>1</v>
      </c>
    </row>
    <row r="2918" spans="1:38" x14ac:dyDescent="0.25">
      <c r="A2918" t="s">
        <v>3187</v>
      </c>
      <c r="B2918" s="1">
        <v>45450</v>
      </c>
      <c r="C2918" t="s">
        <v>280</v>
      </c>
      <c r="D2918" t="s">
        <v>77</v>
      </c>
      <c r="E2918" t="s">
        <v>78</v>
      </c>
      <c r="F2918" t="s">
        <v>79</v>
      </c>
      <c r="G2918" t="s">
        <v>111</v>
      </c>
      <c r="H2918" t="s">
        <v>112</v>
      </c>
      <c r="I2918" t="s">
        <v>113</v>
      </c>
      <c r="J2918" t="s">
        <v>46</v>
      </c>
      <c r="K2918" t="s">
        <v>103</v>
      </c>
      <c r="M2918" t="s">
        <v>95</v>
      </c>
      <c r="N2918" t="s">
        <v>96</v>
      </c>
      <c r="O2918">
        <v>30</v>
      </c>
      <c r="P2918">
        <v>30</v>
      </c>
      <c r="Q2918" t="b">
        <v>0</v>
      </c>
      <c r="R2918">
        <v>1</v>
      </c>
      <c r="S2918">
        <v>0</v>
      </c>
      <c r="T2918" t="s">
        <v>50</v>
      </c>
      <c r="U2918" t="s">
        <v>51</v>
      </c>
      <c r="V2918" t="s">
        <v>52</v>
      </c>
      <c r="W2918" t="s">
        <v>53</v>
      </c>
      <c r="X2918">
        <v>18.2</v>
      </c>
      <c r="Y2918">
        <v>14.56</v>
      </c>
      <c r="Z2918">
        <v>11.08</v>
      </c>
      <c r="AA2918">
        <v>1.78</v>
      </c>
      <c r="AB2918">
        <v>12.86</v>
      </c>
      <c r="AC2918">
        <v>11.19</v>
      </c>
      <c r="AD2918">
        <v>1.67</v>
      </c>
      <c r="AE2918">
        <v>14.06</v>
      </c>
      <c r="AF2918">
        <v>0</v>
      </c>
      <c r="AG2918">
        <v>-1.21</v>
      </c>
      <c r="AH2918" t="s">
        <v>54</v>
      </c>
      <c r="AK2918">
        <v>11</v>
      </c>
      <c r="AL2918">
        <v>0</v>
      </c>
    </row>
    <row r="2919" spans="1:38" x14ac:dyDescent="0.25">
      <c r="A2919" t="s">
        <v>3188</v>
      </c>
      <c r="B2919" s="1">
        <v>45507</v>
      </c>
      <c r="C2919" t="s">
        <v>421</v>
      </c>
      <c r="D2919" t="s">
        <v>77</v>
      </c>
      <c r="E2919" t="s">
        <v>78</v>
      </c>
      <c r="F2919" t="s">
        <v>79</v>
      </c>
      <c r="G2919" t="s">
        <v>57</v>
      </c>
      <c r="H2919" t="s">
        <v>58</v>
      </c>
      <c r="I2919" t="s">
        <v>59</v>
      </c>
      <c r="J2919" t="s">
        <v>46</v>
      </c>
      <c r="K2919" t="s">
        <v>103</v>
      </c>
      <c r="M2919" t="s">
        <v>95</v>
      </c>
      <c r="N2919" t="s">
        <v>96</v>
      </c>
      <c r="O2919">
        <v>90</v>
      </c>
      <c r="P2919">
        <v>92</v>
      </c>
      <c r="Q2919" t="b">
        <v>0</v>
      </c>
      <c r="R2919">
        <v>1</v>
      </c>
      <c r="S2919">
        <v>2</v>
      </c>
      <c r="T2919" t="s">
        <v>62</v>
      </c>
      <c r="U2919" t="s">
        <v>63</v>
      </c>
      <c r="V2919" t="s">
        <v>52</v>
      </c>
      <c r="W2919" t="s">
        <v>53</v>
      </c>
      <c r="X2919">
        <v>18.2</v>
      </c>
      <c r="Y2919">
        <v>14.56</v>
      </c>
      <c r="Z2919">
        <v>28.95</v>
      </c>
      <c r="AA2919">
        <v>1.8</v>
      </c>
      <c r="AB2919">
        <v>30.75</v>
      </c>
      <c r="AC2919">
        <v>25.83</v>
      </c>
      <c r="AD2919">
        <v>4.92</v>
      </c>
      <c r="AE2919">
        <v>40.07</v>
      </c>
      <c r="AF2919">
        <v>0</v>
      </c>
      <c r="AG2919">
        <v>-9.32</v>
      </c>
      <c r="AH2919" t="s">
        <v>54</v>
      </c>
      <c r="AK2919">
        <v>1</v>
      </c>
      <c r="AL2919">
        <v>0</v>
      </c>
    </row>
    <row r="2920" spans="1:38" x14ac:dyDescent="0.25">
      <c r="A2920" t="s">
        <v>3189</v>
      </c>
      <c r="B2920" s="1">
        <v>45391</v>
      </c>
      <c r="C2920" t="s">
        <v>426</v>
      </c>
      <c r="D2920" t="s">
        <v>40</v>
      </c>
      <c r="E2920" t="s">
        <v>41</v>
      </c>
      <c r="F2920" t="s">
        <v>42</v>
      </c>
      <c r="G2920" t="s">
        <v>57</v>
      </c>
      <c r="H2920" t="s">
        <v>58</v>
      </c>
      <c r="I2920" t="s">
        <v>59</v>
      </c>
      <c r="J2920" t="s">
        <v>46</v>
      </c>
      <c r="K2920" t="s">
        <v>83</v>
      </c>
      <c r="M2920" t="s">
        <v>84</v>
      </c>
      <c r="N2920" t="s">
        <v>85</v>
      </c>
      <c r="O2920">
        <v>30</v>
      </c>
      <c r="P2920">
        <v>30</v>
      </c>
      <c r="Q2920" t="b">
        <v>0</v>
      </c>
      <c r="R2920">
        <v>1</v>
      </c>
      <c r="S2920">
        <v>0</v>
      </c>
      <c r="T2920" t="s">
        <v>158</v>
      </c>
      <c r="U2920" t="s">
        <v>159</v>
      </c>
      <c r="V2920" t="s">
        <v>158</v>
      </c>
      <c r="W2920" t="s">
        <v>23</v>
      </c>
      <c r="X2920">
        <v>7.2</v>
      </c>
      <c r="Y2920">
        <v>5.76</v>
      </c>
      <c r="Z2920">
        <v>6.48</v>
      </c>
      <c r="AA2920">
        <v>0</v>
      </c>
      <c r="AB2920">
        <v>6.48</v>
      </c>
      <c r="AC2920">
        <v>0</v>
      </c>
      <c r="AD2920">
        <v>6.48</v>
      </c>
      <c r="AE2920">
        <v>5.32</v>
      </c>
      <c r="AF2920">
        <v>0</v>
      </c>
      <c r="AG2920">
        <v>1.1599999999999999</v>
      </c>
      <c r="AH2920" t="s">
        <v>54</v>
      </c>
      <c r="AK2920">
        <v>0</v>
      </c>
      <c r="AL2920">
        <v>1</v>
      </c>
    </row>
    <row r="2921" spans="1:38" x14ac:dyDescent="0.25">
      <c r="A2921" t="s">
        <v>3190</v>
      </c>
      <c r="B2921" s="1">
        <v>45087</v>
      </c>
      <c r="C2921" t="s">
        <v>201</v>
      </c>
      <c r="D2921" t="s">
        <v>122</v>
      </c>
      <c r="E2921" t="s">
        <v>123</v>
      </c>
      <c r="F2921" t="s">
        <v>124</v>
      </c>
      <c r="G2921" t="s">
        <v>80</v>
      </c>
      <c r="H2921" t="s">
        <v>81</v>
      </c>
      <c r="I2921" t="s">
        <v>82</v>
      </c>
      <c r="J2921" t="s">
        <v>46</v>
      </c>
      <c r="K2921" t="s">
        <v>180</v>
      </c>
      <c r="M2921" t="s">
        <v>181</v>
      </c>
      <c r="N2921" t="s">
        <v>182</v>
      </c>
      <c r="O2921">
        <v>90</v>
      </c>
      <c r="P2921">
        <v>86</v>
      </c>
      <c r="Q2921" t="b">
        <v>0</v>
      </c>
      <c r="R2921">
        <v>1</v>
      </c>
      <c r="S2921">
        <v>1</v>
      </c>
      <c r="T2921" t="s">
        <v>73</v>
      </c>
      <c r="U2921" t="s">
        <v>74</v>
      </c>
      <c r="V2921" t="s">
        <v>52</v>
      </c>
      <c r="W2921" t="s">
        <v>53</v>
      </c>
      <c r="X2921">
        <v>6.9</v>
      </c>
      <c r="Y2921">
        <v>5.52</v>
      </c>
      <c r="Z2921">
        <v>11.39</v>
      </c>
      <c r="AA2921">
        <v>1.79</v>
      </c>
      <c r="AB2921">
        <v>13.18</v>
      </c>
      <c r="AC2921">
        <v>11.2</v>
      </c>
      <c r="AD2921">
        <v>1.98</v>
      </c>
      <c r="AE2921">
        <v>15.84</v>
      </c>
      <c r="AF2921">
        <v>0</v>
      </c>
      <c r="AG2921">
        <v>-2.66</v>
      </c>
      <c r="AH2921" t="s">
        <v>54</v>
      </c>
      <c r="AK2921">
        <v>0</v>
      </c>
      <c r="AL2921">
        <v>0</v>
      </c>
    </row>
    <row r="2922" spans="1:38" x14ac:dyDescent="0.25">
      <c r="A2922" t="s">
        <v>3191</v>
      </c>
      <c r="B2922" s="1">
        <v>45203</v>
      </c>
      <c r="C2922" t="s">
        <v>235</v>
      </c>
      <c r="D2922" t="s">
        <v>77</v>
      </c>
      <c r="E2922" t="s">
        <v>78</v>
      </c>
      <c r="F2922" t="s">
        <v>79</v>
      </c>
      <c r="G2922" t="s">
        <v>57</v>
      </c>
      <c r="H2922" t="s">
        <v>58</v>
      </c>
      <c r="I2922" t="s">
        <v>59</v>
      </c>
      <c r="J2922" t="s">
        <v>46</v>
      </c>
      <c r="K2922" t="s">
        <v>106</v>
      </c>
      <c r="M2922" t="s">
        <v>107</v>
      </c>
      <c r="N2922" t="s">
        <v>108</v>
      </c>
      <c r="O2922">
        <v>90</v>
      </c>
      <c r="P2922">
        <v>87</v>
      </c>
      <c r="Q2922" t="b">
        <v>0</v>
      </c>
      <c r="R2922">
        <v>1</v>
      </c>
      <c r="S2922">
        <v>1</v>
      </c>
      <c r="T2922" t="s">
        <v>50</v>
      </c>
      <c r="U2922" t="s">
        <v>51</v>
      </c>
      <c r="V2922" t="s">
        <v>52</v>
      </c>
      <c r="W2922" t="s">
        <v>53</v>
      </c>
      <c r="X2922">
        <v>8.5</v>
      </c>
      <c r="Y2922">
        <v>6.8</v>
      </c>
      <c r="Z2922">
        <v>4.75</v>
      </c>
      <c r="AA2922">
        <v>1.78</v>
      </c>
      <c r="AB2922">
        <v>6.53</v>
      </c>
      <c r="AC2922">
        <v>5.68</v>
      </c>
      <c r="AD2922">
        <v>1</v>
      </c>
      <c r="AE2922">
        <v>6.55</v>
      </c>
      <c r="AF2922">
        <v>0</v>
      </c>
      <c r="AG2922">
        <v>-0.02</v>
      </c>
      <c r="AH2922" t="s">
        <v>54</v>
      </c>
      <c r="AK2922">
        <v>4</v>
      </c>
      <c r="AL2922">
        <v>1</v>
      </c>
    </row>
    <row r="2923" spans="1:38" x14ac:dyDescent="0.25">
      <c r="A2923" t="s">
        <v>3192</v>
      </c>
      <c r="B2923" s="1">
        <v>45012</v>
      </c>
      <c r="C2923" t="s">
        <v>167</v>
      </c>
      <c r="D2923" t="s">
        <v>122</v>
      </c>
      <c r="E2923" t="s">
        <v>123</v>
      </c>
      <c r="F2923" t="s">
        <v>124</v>
      </c>
      <c r="G2923" t="s">
        <v>43</v>
      </c>
      <c r="H2923" t="s">
        <v>44</v>
      </c>
      <c r="I2923" t="s">
        <v>45</v>
      </c>
      <c r="J2923" t="s">
        <v>46</v>
      </c>
      <c r="K2923" t="s">
        <v>60</v>
      </c>
      <c r="L2923" t="s">
        <v>61</v>
      </c>
      <c r="M2923" t="s">
        <v>48</v>
      </c>
      <c r="N2923" t="s">
        <v>49</v>
      </c>
      <c r="O2923">
        <v>90</v>
      </c>
      <c r="P2923">
        <v>94</v>
      </c>
      <c r="Q2923" t="b">
        <v>1</v>
      </c>
      <c r="R2923">
        <v>2</v>
      </c>
      <c r="S2923">
        <v>0</v>
      </c>
      <c r="T2923" t="s">
        <v>50</v>
      </c>
      <c r="U2923" t="s">
        <v>51</v>
      </c>
      <c r="V2923" t="s">
        <v>52</v>
      </c>
      <c r="W2923" t="s">
        <v>53</v>
      </c>
      <c r="X2923">
        <v>174</v>
      </c>
      <c r="Y2923">
        <v>147.9</v>
      </c>
      <c r="Z2923">
        <v>431.1</v>
      </c>
      <c r="AA2923">
        <v>1.78</v>
      </c>
      <c r="AB2923">
        <v>432.88</v>
      </c>
      <c r="AC2923">
        <v>376.61</v>
      </c>
      <c r="AD2923">
        <v>56.27</v>
      </c>
      <c r="AE2923">
        <v>430.15</v>
      </c>
      <c r="AF2923">
        <v>0</v>
      </c>
      <c r="AG2923">
        <v>2.74</v>
      </c>
      <c r="AH2923" t="s">
        <v>54</v>
      </c>
      <c r="AK2923">
        <v>5</v>
      </c>
      <c r="AL2923">
        <v>0</v>
      </c>
    </row>
    <row r="2924" spans="1:38" x14ac:dyDescent="0.25">
      <c r="A2924" t="s">
        <v>3193</v>
      </c>
      <c r="B2924" s="1">
        <v>45569</v>
      </c>
      <c r="C2924" t="s">
        <v>346</v>
      </c>
      <c r="D2924" t="s">
        <v>66</v>
      </c>
      <c r="E2924" t="s">
        <v>67</v>
      </c>
      <c r="F2924" t="s">
        <v>68</v>
      </c>
      <c r="G2924" t="s">
        <v>43</v>
      </c>
      <c r="H2924" t="s">
        <v>44</v>
      </c>
      <c r="I2924" t="s">
        <v>45</v>
      </c>
      <c r="J2924" t="s">
        <v>46</v>
      </c>
      <c r="K2924" t="s">
        <v>260</v>
      </c>
      <c r="L2924" t="s">
        <v>261</v>
      </c>
      <c r="M2924" t="s">
        <v>262</v>
      </c>
      <c r="N2924" t="s">
        <v>157</v>
      </c>
      <c r="O2924">
        <v>28</v>
      </c>
      <c r="P2924">
        <v>27</v>
      </c>
      <c r="Q2924" t="b">
        <v>1</v>
      </c>
      <c r="R2924">
        <v>4</v>
      </c>
      <c r="S2924">
        <v>2</v>
      </c>
      <c r="T2924" t="s">
        <v>62</v>
      </c>
      <c r="U2924" t="s">
        <v>63</v>
      </c>
      <c r="V2924" t="s">
        <v>52</v>
      </c>
      <c r="W2924" t="s">
        <v>53</v>
      </c>
      <c r="X2924">
        <v>918</v>
      </c>
      <c r="Y2924">
        <v>780.3</v>
      </c>
      <c r="Z2924">
        <v>783.93</v>
      </c>
      <c r="AA2924">
        <v>1.8</v>
      </c>
      <c r="AB2924">
        <v>785.73</v>
      </c>
      <c r="AC2924">
        <v>660.01</v>
      </c>
      <c r="AD2924">
        <v>125.72</v>
      </c>
      <c r="AE2924">
        <v>715.19</v>
      </c>
      <c r="AF2924">
        <v>0</v>
      </c>
      <c r="AG2924">
        <v>70.540000000000006</v>
      </c>
      <c r="AH2924" t="s">
        <v>54</v>
      </c>
      <c r="AK2924">
        <v>7</v>
      </c>
      <c r="AL2924">
        <v>0</v>
      </c>
    </row>
    <row r="2925" spans="1:38" x14ac:dyDescent="0.25">
      <c r="A2925" t="s">
        <v>3194</v>
      </c>
      <c r="B2925" s="1">
        <v>45441</v>
      </c>
      <c r="C2925" t="s">
        <v>224</v>
      </c>
      <c r="D2925" t="s">
        <v>77</v>
      </c>
      <c r="E2925" t="s">
        <v>78</v>
      </c>
      <c r="F2925" t="s">
        <v>79</v>
      </c>
      <c r="G2925" t="s">
        <v>43</v>
      </c>
      <c r="H2925" t="s">
        <v>44</v>
      </c>
      <c r="I2925" t="s">
        <v>45</v>
      </c>
      <c r="J2925" t="s">
        <v>46</v>
      </c>
      <c r="K2925" t="s">
        <v>47</v>
      </c>
      <c r="M2925" t="s">
        <v>48</v>
      </c>
      <c r="N2925" t="s">
        <v>49</v>
      </c>
      <c r="O2925">
        <v>30</v>
      </c>
      <c r="P2925">
        <v>31</v>
      </c>
      <c r="Q2925" t="b">
        <v>0</v>
      </c>
      <c r="R2925">
        <v>1</v>
      </c>
      <c r="S2925">
        <v>0</v>
      </c>
      <c r="T2925" t="s">
        <v>73</v>
      </c>
      <c r="U2925" t="s">
        <v>74</v>
      </c>
      <c r="V2925" t="s">
        <v>52</v>
      </c>
      <c r="W2925" t="s">
        <v>53</v>
      </c>
      <c r="X2925">
        <v>14.8</v>
      </c>
      <c r="Y2925">
        <v>11.84</v>
      </c>
      <c r="Z2925">
        <v>6.96</v>
      </c>
      <c r="AA2925">
        <v>1.79</v>
      </c>
      <c r="AB2925">
        <v>8.75</v>
      </c>
      <c r="AC2925">
        <v>7.43</v>
      </c>
      <c r="AD2925">
        <v>1.31</v>
      </c>
      <c r="AE2925">
        <v>10.92</v>
      </c>
      <c r="AF2925">
        <v>0</v>
      </c>
      <c r="AG2925">
        <v>-2.1800000000000002</v>
      </c>
      <c r="AH2925" t="s">
        <v>54</v>
      </c>
      <c r="AK2925">
        <v>4</v>
      </c>
      <c r="AL2925">
        <v>0</v>
      </c>
    </row>
    <row r="2926" spans="1:38" x14ac:dyDescent="0.25">
      <c r="A2926" t="s">
        <v>3195</v>
      </c>
      <c r="B2926" s="1">
        <v>45430</v>
      </c>
      <c r="C2926" t="s">
        <v>310</v>
      </c>
      <c r="D2926" t="s">
        <v>90</v>
      </c>
      <c r="E2926" t="s">
        <v>91</v>
      </c>
      <c r="F2926" t="s">
        <v>92</v>
      </c>
      <c r="G2926" t="s">
        <v>57</v>
      </c>
      <c r="H2926" t="s">
        <v>58</v>
      </c>
      <c r="I2926" t="s">
        <v>59</v>
      </c>
      <c r="J2926" t="s">
        <v>46</v>
      </c>
      <c r="K2926" t="s">
        <v>106</v>
      </c>
      <c r="M2926" t="s">
        <v>107</v>
      </c>
      <c r="N2926" t="s">
        <v>108</v>
      </c>
      <c r="O2926">
        <v>90</v>
      </c>
      <c r="P2926">
        <v>92</v>
      </c>
      <c r="Q2926" t="b">
        <v>0</v>
      </c>
      <c r="R2926">
        <v>1</v>
      </c>
      <c r="S2926">
        <v>0</v>
      </c>
      <c r="T2926" t="s">
        <v>137</v>
      </c>
      <c r="U2926" t="s">
        <v>138</v>
      </c>
      <c r="V2926" t="s">
        <v>139</v>
      </c>
      <c r="W2926" t="s">
        <v>140</v>
      </c>
      <c r="X2926">
        <v>8.5</v>
      </c>
      <c r="Y2926">
        <v>6.8</v>
      </c>
      <c r="Z2926">
        <v>6.46</v>
      </c>
      <c r="AA2926">
        <v>0.03</v>
      </c>
      <c r="AB2926">
        <v>6.49</v>
      </c>
      <c r="AC2926">
        <v>4.67</v>
      </c>
      <c r="AD2926">
        <v>1.82</v>
      </c>
      <c r="AE2926">
        <v>6.14</v>
      </c>
      <c r="AF2926">
        <v>0</v>
      </c>
      <c r="AG2926">
        <v>0.35</v>
      </c>
      <c r="AH2926" t="s">
        <v>54</v>
      </c>
      <c r="AK2926">
        <v>1</v>
      </c>
      <c r="AL2926">
        <v>0</v>
      </c>
    </row>
    <row r="2927" spans="1:38" x14ac:dyDescent="0.25">
      <c r="A2927" t="s">
        <v>3196</v>
      </c>
      <c r="B2927" s="1">
        <v>44983</v>
      </c>
      <c r="C2927" t="s">
        <v>146</v>
      </c>
      <c r="D2927" t="s">
        <v>122</v>
      </c>
      <c r="E2927" t="s">
        <v>123</v>
      </c>
      <c r="F2927" t="s">
        <v>124</v>
      </c>
      <c r="G2927" t="s">
        <v>111</v>
      </c>
      <c r="H2927" t="s">
        <v>112</v>
      </c>
      <c r="I2927" t="s">
        <v>113</v>
      </c>
      <c r="J2927" t="s">
        <v>46</v>
      </c>
      <c r="K2927" t="s">
        <v>196</v>
      </c>
      <c r="M2927" t="s">
        <v>197</v>
      </c>
      <c r="N2927" t="s">
        <v>198</v>
      </c>
      <c r="O2927">
        <v>90</v>
      </c>
      <c r="P2927">
        <v>89</v>
      </c>
      <c r="Q2927" t="b">
        <v>0</v>
      </c>
      <c r="R2927">
        <v>1</v>
      </c>
      <c r="S2927">
        <v>1</v>
      </c>
      <c r="T2927" t="s">
        <v>99</v>
      </c>
      <c r="U2927" t="s">
        <v>100</v>
      </c>
      <c r="V2927" t="s">
        <v>52</v>
      </c>
      <c r="W2927" t="s">
        <v>53</v>
      </c>
      <c r="X2927">
        <v>12.4</v>
      </c>
      <c r="Y2927">
        <v>9.92</v>
      </c>
      <c r="Z2927">
        <v>6.84</v>
      </c>
      <c r="AA2927">
        <v>1.78</v>
      </c>
      <c r="AB2927">
        <v>8.6199999999999992</v>
      </c>
      <c r="AC2927">
        <v>7.58</v>
      </c>
      <c r="AD2927">
        <v>1.03</v>
      </c>
      <c r="AE2927">
        <v>9.58</v>
      </c>
      <c r="AF2927">
        <v>0</v>
      </c>
      <c r="AG2927">
        <v>-0.96</v>
      </c>
      <c r="AH2927" t="s">
        <v>54</v>
      </c>
      <c r="AK2927">
        <v>7</v>
      </c>
      <c r="AL2927">
        <v>1</v>
      </c>
    </row>
    <row r="2928" spans="1:38" x14ac:dyDescent="0.25">
      <c r="A2928" t="s">
        <v>3197</v>
      </c>
      <c r="B2928" s="1">
        <v>44974</v>
      </c>
      <c r="C2928" t="s">
        <v>246</v>
      </c>
      <c r="D2928" t="s">
        <v>77</v>
      </c>
      <c r="E2928" t="s">
        <v>78</v>
      </c>
      <c r="F2928" t="s">
        <v>79</v>
      </c>
      <c r="G2928" t="s">
        <v>57</v>
      </c>
      <c r="H2928" t="s">
        <v>58</v>
      </c>
      <c r="I2928" t="s">
        <v>59</v>
      </c>
      <c r="J2928" t="s">
        <v>46</v>
      </c>
      <c r="K2928" t="s">
        <v>168</v>
      </c>
      <c r="L2928" t="s">
        <v>169</v>
      </c>
      <c r="M2928" t="s">
        <v>170</v>
      </c>
      <c r="N2928" t="s">
        <v>171</v>
      </c>
      <c r="O2928">
        <v>30</v>
      </c>
      <c r="P2928">
        <v>30</v>
      </c>
      <c r="Q2928" t="b">
        <v>1</v>
      </c>
      <c r="R2928">
        <v>3</v>
      </c>
      <c r="S2928">
        <v>0</v>
      </c>
      <c r="T2928" t="s">
        <v>99</v>
      </c>
      <c r="U2928" t="s">
        <v>100</v>
      </c>
      <c r="V2928" t="s">
        <v>52</v>
      </c>
      <c r="W2928" t="s">
        <v>53</v>
      </c>
      <c r="X2928">
        <v>594</v>
      </c>
      <c r="Y2928">
        <v>504.9</v>
      </c>
      <c r="Z2928">
        <v>508.67</v>
      </c>
      <c r="AA2928">
        <v>1.78</v>
      </c>
      <c r="AB2928">
        <v>510.45</v>
      </c>
      <c r="AC2928">
        <v>449.19</v>
      </c>
      <c r="AD2928">
        <v>61.25</v>
      </c>
      <c r="AE2928">
        <v>457.9</v>
      </c>
      <c r="AF2928">
        <v>0</v>
      </c>
      <c r="AG2928">
        <v>52.55</v>
      </c>
      <c r="AH2928" t="s">
        <v>54</v>
      </c>
      <c r="AK2928">
        <v>2</v>
      </c>
      <c r="AL2928">
        <v>0</v>
      </c>
    </row>
    <row r="2929" spans="1:38" x14ac:dyDescent="0.25">
      <c r="A2929" t="s">
        <v>3198</v>
      </c>
      <c r="B2929" s="1">
        <v>44971</v>
      </c>
      <c r="C2929" t="s">
        <v>407</v>
      </c>
      <c r="D2929" t="s">
        <v>77</v>
      </c>
      <c r="E2929" t="s">
        <v>78</v>
      </c>
      <c r="F2929" t="s">
        <v>79</v>
      </c>
      <c r="G2929" t="s">
        <v>111</v>
      </c>
      <c r="H2929" t="s">
        <v>112</v>
      </c>
      <c r="I2929" t="s">
        <v>113</v>
      </c>
      <c r="J2929" t="s">
        <v>46</v>
      </c>
      <c r="K2929" t="s">
        <v>106</v>
      </c>
      <c r="M2929" t="s">
        <v>107</v>
      </c>
      <c r="N2929" t="s">
        <v>108</v>
      </c>
      <c r="O2929">
        <v>90</v>
      </c>
      <c r="P2929">
        <v>89</v>
      </c>
      <c r="Q2929" t="b">
        <v>0</v>
      </c>
      <c r="R2929">
        <v>1</v>
      </c>
      <c r="S2929">
        <v>0</v>
      </c>
      <c r="T2929" t="s">
        <v>62</v>
      </c>
      <c r="U2929" t="s">
        <v>63</v>
      </c>
      <c r="V2929" t="s">
        <v>52</v>
      </c>
      <c r="W2929" t="s">
        <v>53</v>
      </c>
      <c r="X2929">
        <v>8.5</v>
      </c>
      <c r="Y2929">
        <v>6.8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 t="s">
        <v>129</v>
      </c>
      <c r="AI2929">
        <v>76</v>
      </c>
      <c r="AJ2929" t="s">
        <v>255</v>
      </c>
      <c r="AK2929">
        <v>6</v>
      </c>
      <c r="AL2929">
        <v>0</v>
      </c>
    </row>
    <row r="2930" spans="1:38" x14ac:dyDescent="0.25">
      <c r="A2930" t="s">
        <v>3199</v>
      </c>
      <c r="B2930" s="1">
        <v>45381</v>
      </c>
      <c r="C2930" t="s">
        <v>174</v>
      </c>
      <c r="D2930" t="s">
        <v>66</v>
      </c>
      <c r="E2930" t="s">
        <v>67</v>
      </c>
      <c r="F2930" t="s">
        <v>68</v>
      </c>
      <c r="G2930" t="s">
        <v>43</v>
      </c>
      <c r="H2930" t="s">
        <v>44</v>
      </c>
      <c r="I2930" t="s">
        <v>45</v>
      </c>
      <c r="J2930" t="s">
        <v>46</v>
      </c>
      <c r="K2930" t="s">
        <v>180</v>
      </c>
      <c r="M2930" t="s">
        <v>181</v>
      </c>
      <c r="N2930" t="s">
        <v>182</v>
      </c>
      <c r="O2930">
        <v>90</v>
      </c>
      <c r="P2930">
        <v>90</v>
      </c>
      <c r="Q2930" t="b">
        <v>0</v>
      </c>
      <c r="R2930">
        <v>1</v>
      </c>
      <c r="S2930">
        <v>0</v>
      </c>
      <c r="T2930" t="s">
        <v>73</v>
      </c>
      <c r="U2930" t="s">
        <v>74</v>
      </c>
      <c r="V2930" t="s">
        <v>52</v>
      </c>
      <c r="W2930" t="s">
        <v>53</v>
      </c>
      <c r="X2930">
        <v>6.9</v>
      </c>
      <c r="Y2930">
        <v>5.52</v>
      </c>
      <c r="Z2930">
        <v>9.3699999999999992</v>
      </c>
      <c r="AA2930">
        <v>1.79</v>
      </c>
      <c r="AB2930">
        <v>11.16</v>
      </c>
      <c r="AC2930">
        <v>9.48</v>
      </c>
      <c r="AD2930">
        <v>1.67</v>
      </c>
      <c r="AE2930">
        <v>15.65</v>
      </c>
      <c r="AF2930">
        <v>0</v>
      </c>
      <c r="AG2930">
        <v>-4.5</v>
      </c>
      <c r="AH2930" t="s">
        <v>54</v>
      </c>
      <c r="AK2930">
        <v>0</v>
      </c>
      <c r="AL2930">
        <v>0</v>
      </c>
    </row>
    <row r="2931" spans="1:38" x14ac:dyDescent="0.25">
      <c r="A2931" t="s">
        <v>3200</v>
      </c>
      <c r="B2931" s="1">
        <v>44972</v>
      </c>
      <c r="C2931" t="s">
        <v>268</v>
      </c>
      <c r="D2931" t="s">
        <v>90</v>
      </c>
      <c r="E2931" t="s">
        <v>91</v>
      </c>
      <c r="F2931" t="s">
        <v>92</v>
      </c>
      <c r="G2931" t="s">
        <v>57</v>
      </c>
      <c r="H2931" t="s">
        <v>58</v>
      </c>
      <c r="I2931" t="s">
        <v>59</v>
      </c>
      <c r="J2931" t="s">
        <v>46</v>
      </c>
      <c r="K2931" t="s">
        <v>69</v>
      </c>
      <c r="L2931" t="s">
        <v>70</v>
      </c>
      <c r="M2931" t="s">
        <v>71</v>
      </c>
      <c r="N2931" t="s">
        <v>72</v>
      </c>
      <c r="O2931">
        <v>30</v>
      </c>
      <c r="P2931">
        <v>29</v>
      </c>
      <c r="Q2931" t="b">
        <v>1</v>
      </c>
      <c r="R2931">
        <v>3</v>
      </c>
      <c r="S2931">
        <v>0</v>
      </c>
      <c r="T2931" t="s">
        <v>99</v>
      </c>
      <c r="U2931" t="s">
        <v>100</v>
      </c>
      <c r="V2931" t="s">
        <v>52</v>
      </c>
      <c r="W2931" t="s">
        <v>53</v>
      </c>
      <c r="X2931">
        <v>384</v>
      </c>
      <c r="Y2931">
        <v>326.39999999999998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 t="s">
        <v>129</v>
      </c>
      <c r="AI2931">
        <v>70</v>
      </c>
      <c r="AJ2931" t="s">
        <v>341</v>
      </c>
      <c r="AK2931">
        <v>10</v>
      </c>
      <c r="AL2931">
        <v>0</v>
      </c>
    </row>
    <row r="2932" spans="1:38" x14ac:dyDescent="0.25">
      <c r="A2932" t="s">
        <v>3201</v>
      </c>
      <c r="B2932" s="1">
        <v>45347</v>
      </c>
      <c r="C2932" t="s">
        <v>253</v>
      </c>
      <c r="D2932" t="s">
        <v>122</v>
      </c>
      <c r="E2932" t="s">
        <v>123</v>
      </c>
      <c r="F2932" t="s">
        <v>124</v>
      </c>
      <c r="G2932" t="s">
        <v>57</v>
      </c>
      <c r="H2932" t="s">
        <v>58</v>
      </c>
      <c r="I2932" t="s">
        <v>59</v>
      </c>
      <c r="J2932" t="s">
        <v>46</v>
      </c>
      <c r="K2932" t="s">
        <v>47</v>
      </c>
      <c r="M2932" t="s">
        <v>48</v>
      </c>
      <c r="N2932" t="s">
        <v>49</v>
      </c>
      <c r="O2932">
        <v>30</v>
      </c>
      <c r="P2932">
        <v>30</v>
      </c>
      <c r="Q2932" t="b">
        <v>0</v>
      </c>
      <c r="R2932">
        <v>1</v>
      </c>
      <c r="S2932">
        <v>0</v>
      </c>
      <c r="T2932" t="s">
        <v>62</v>
      </c>
      <c r="U2932" t="s">
        <v>63</v>
      </c>
      <c r="V2932" t="s">
        <v>52</v>
      </c>
      <c r="W2932" t="s">
        <v>53</v>
      </c>
      <c r="X2932">
        <v>14.8</v>
      </c>
      <c r="Y2932">
        <v>11.84</v>
      </c>
      <c r="Z2932">
        <v>7.44</v>
      </c>
      <c r="AA2932">
        <v>1.8</v>
      </c>
      <c r="AB2932">
        <v>9.24</v>
      </c>
      <c r="AC2932">
        <v>7.76</v>
      </c>
      <c r="AD2932">
        <v>1.48</v>
      </c>
      <c r="AE2932">
        <v>10.55</v>
      </c>
      <c r="AF2932">
        <v>0</v>
      </c>
      <c r="AG2932">
        <v>-1.31</v>
      </c>
      <c r="AH2932" t="s">
        <v>54</v>
      </c>
      <c r="AK2932">
        <v>7</v>
      </c>
      <c r="AL2932">
        <v>0</v>
      </c>
    </row>
    <row r="2933" spans="1:38" x14ac:dyDescent="0.25">
      <c r="A2933" t="s">
        <v>3202</v>
      </c>
      <c r="B2933" s="1">
        <v>45040</v>
      </c>
      <c r="C2933" t="s">
        <v>745</v>
      </c>
      <c r="D2933" t="s">
        <v>77</v>
      </c>
      <c r="E2933" t="s">
        <v>78</v>
      </c>
      <c r="F2933" t="s">
        <v>79</v>
      </c>
      <c r="G2933" t="s">
        <v>57</v>
      </c>
      <c r="H2933" t="s">
        <v>58</v>
      </c>
      <c r="I2933" t="s">
        <v>59</v>
      </c>
      <c r="J2933" t="s">
        <v>46</v>
      </c>
      <c r="K2933" t="s">
        <v>103</v>
      </c>
      <c r="M2933" t="s">
        <v>95</v>
      </c>
      <c r="N2933" t="s">
        <v>96</v>
      </c>
      <c r="O2933">
        <v>30</v>
      </c>
      <c r="P2933">
        <v>30</v>
      </c>
      <c r="Q2933" t="b">
        <v>0</v>
      </c>
      <c r="R2933">
        <v>1</v>
      </c>
      <c r="S2933">
        <v>0</v>
      </c>
      <c r="T2933" t="s">
        <v>143</v>
      </c>
      <c r="U2933" t="s">
        <v>144</v>
      </c>
      <c r="V2933" t="s">
        <v>139</v>
      </c>
      <c r="W2933" t="s">
        <v>53</v>
      </c>
      <c r="X2933">
        <v>18.2</v>
      </c>
      <c r="Y2933">
        <v>14.56</v>
      </c>
      <c r="Z2933">
        <v>8.0299999999999994</v>
      </c>
      <c r="AA2933">
        <v>1.77</v>
      </c>
      <c r="AB2933">
        <v>9.8000000000000007</v>
      </c>
      <c r="AC2933">
        <v>7.84</v>
      </c>
      <c r="AD2933">
        <v>1.96</v>
      </c>
      <c r="AE2933">
        <v>13.99</v>
      </c>
      <c r="AF2933">
        <v>0</v>
      </c>
      <c r="AG2933">
        <v>-4.1900000000000004</v>
      </c>
      <c r="AH2933" t="s">
        <v>54</v>
      </c>
      <c r="AK2933">
        <v>5</v>
      </c>
      <c r="AL2933">
        <v>0</v>
      </c>
    </row>
    <row r="2934" spans="1:38" x14ac:dyDescent="0.25">
      <c r="A2934" t="s">
        <v>3203</v>
      </c>
      <c r="B2934" s="1">
        <v>45420</v>
      </c>
      <c r="C2934" t="s">
        <v>487</v>
      </c>
      <c r="D2934" t="s">
        <v>122</v>
      </c>
      <c r="E2934" t="s">
        <v>123</v>
      </c>
      <c r="F2934" t="s">
        <v>124</v>
      </c>
      <c r="G2934" t="s">
        <v>57</v>
      </c>
      <c r="H2934" t="s">
        <v>58</v>
      </c>
      <c r="I2934" t="s">
        <v>59</v>
      </c>
      <c r="J2934" t="s">
        <v>46</v>
      </c>
      <c r="K2934" t="s">
        <v>106</v>
      </c>
      <c r="M2934" t="s">
        <v>107</v>
      </c>
      <c r="N2934" t="s">
        <v>108</v>
      </c>
      <c r="O2934">
        <v>90</v>
      </c>
      <c r="P2934">
        <v>86</v>
      </c>
      <c r="Q2934" t="b">
        <v>0</v>
      </c>
      <c r="R2934">
        <v>1</v>
      </c>
      <c r="S2934">
        <v>1</v>
      </c>
      <c r="T2934" t="s">
        <v>99</v>
      </c>
      <c r="U2934" t="s">
        <v>100</v>
      </c>
      <c r="V2934" t="s">
        <v>52</v>
      </c>
      <c r="W2934" t="s">
        <v>53</v>
      </c>
      <c r="X2934">
        <v>8.5</v>
      </c>
      <c r="Y2934">
        <v>6.8</v>
      </c>
      <c r="Z2934">
        <v>4.4800000000000004</v>
      </c>
      <c r="AA2934">
        <v>1.78</v>
      </c>
      <c r="AB2934">
        <v>6.26</v>
      </c>
      <c r="AC2934">
        <v>5.51</v>
      </c>
      <c r="AD2934">
        <v>1</v>
      </c>
      <c r="AE2934">
        <v>6.28</v>
      </c>
      <c r="AF2934">
        <v>0</v>
      </c>
      <c r="AG2934">
        <v>-0.03</v>
      </c>
      <c r="AH2934" t="s">
        <v>54</v>
      </c>
      <c r="AK2934">
        <v>2</v>
      </c>
      <c r="AL2934">
        <v>0</v>
      </c>
    </row>
    <row r="2935" spans="1:38" x14ac:dyDescent="0.25">
      <c r="A2935" t="s">
        <v>3204</v>
      </c>
      <c r="B2935" s="1">
        <v>45137</v>
      </c>
      <c r="C2935" t="s">
        <v>405</v>
      </c>
      <c r="D2935" t="s">
        <v>77</v>
      </c>
      <c r="E2935" t="s">
        <v>78</v>
      </c>
      <c r="F2935" t="s">
        <v>79</v>
      </c>
      <c r="G2935" t="s">
        <v>111</v>
      </c>
      <c r="H2935" t="s">
        <v>112</v>
      </c>
      <c r="I2935" t="s">
        <v>113</v>
      </c>
      <c r="J2935" t="s">
        <v>46</v>
      </c>
      <c r="K2935" t="s">
        <v>175</v>
      </c>
      <c r="L2935" t="s">
        <v>176</v>
      </c>
      <c r="M2935" t="s">
        <v>177</v>
      </c>
      <c r="N2935" t="s">
        <v>157</v>
      </c>
      <c r="O2935">
        <v>90</v>
      </c>
      <c r="P2935">
        <v>89</v>
      </c>
      <c r="Q2935" t="b">
        <v>1</v>
      </c>
      <c r="R2935">
        <v>4</v>
      </c>
      <c r="S2935">
        <v>0</v>
      </c>
      <c r="T2935" t="s">
        <v>99</v>
      </c>
      <c r="U2935" t="s">
        <v>100</v>
      </c>
      <c r="V2935" t="s">
        <v>52</v>
      </c>
      <c r="W2935" t="s">
        <v>53</v>
      </c>
      <c r="X2935">
        <v>612</v>
      </c>
      <c r="Y2935">
        <v>520.20000000000005</v>
      </c>
      <c r="Z2935">
        <v>1520.53</v>
      </c>
      <c r="AA2935">
        <v>1.78</v>
      </c>
      <c r="AB2935">
        <v>1522.31</v>
      </c>
      <c r="AC2935">
        <v>1339.64</v>
      </c>
      <c r="AD2935">
        <v>182.68</v>
      </c>
      <c r="AE2935">
        <v>1388.88</v>
      </c>
      <c r="AF2935">
        <v>0</v>
      </c>
      <c r="AG2935">
        <v>133.43</v>
      </c>
      <c r="AH2935" t="s">
        <v>54</v>
      </c>
      <c r="AK2935">
        <v>7</v>
      </c>
      <c r="AL2935">
        <v>0</v>
      </c>
    </row>
    <row r="2936" spans="1:38" x14ac:dyDescent="0.25">
      <c r="A2936" t="s">
        <v>3205</v>
      </c>
      <c r="B2936" s="1">
        <v>45631</v>
      </c>
      <c r="C2936" t="s">
        <v>401</v>
      </c>
      <c r="D2936" t="s">
        <v>77</v>
      </c>
      <c r="E2936" t="s">
        <v>78</v>
      </c>
      <c r="F2936" t="s">
        <v>79</v>
      </c>
      <c r="G2936" t="s">
        <v>57</v>
      </c>
      <c r="H2936" t="s">
        <v>58</v>
      </c>
      <c r="I2936" t="s">
        <v>59</v>
      </c>
      <c r="J2936" t="s">
        <v>46</v>
      </c>
      <c r="K2936" t="s">
        <v>168</v>
      </c>
      <c r="L2936" t="s">
        <v>169</v>
      </c>
      <c r="M2936" t="s">
        <v>170</v>
      </c>
      <c r="N2936" t="s">
        <v>171</v>
      </c>
      <c r="O2936">
        <v>30</v>
      </c>
      <c r="P2936">
        <v>30</v>
      </c>
      <c r="Q2936" t="b">
        <v>1</v>
      </c>
      <c r="R2936">
        <v>3</v>
      </c>
      <c r="S2936">
        <v>0</v>
      </c>
      <c r="T2936" t="s">
        <v>137</v>
      </c>
      <c r="U2936" t="s">
        <v>138</v>
      </c>
      <c r="V2936" t="s">
        <v>139</v>
      </c>
      <c r="W2936" t="s">
        <v>140</v>
      </c>
      <c r="X2936">
        <v>594</v>
      </c>
      <c r="Y2936">
        <v>504.9</v>
      </c>
      <c r="Z2936">
        <v>479.65</v>
      </c>
      <c r="AA2936">
        <v>2.4</v>
      </c>
      <c r="AB2936">
        <v>482.05</v>
      </c>
      <c r="AC2936">
        <v>347.08</v>
      </c>
      <c r="AD2936">
        <v>134.97</v>
      </c>
      <c r="AE2936">
        <v>470.5</v>
      </c>
      <c r="AF2936">
        <v>0</v>
      </c>
      <c r="AG2936">
        <v>11.56</v>
      </c>
      <c r="AH2936" t="s">
        <v>54</v>
      </c>
      <c r="AK2936">
        <v>4</v>
      </c>
      <c r="AL2936">
        <v>0</v>
      </c>
    </row>
    <row r="2937" spans="1:38" x14ac:dyDescent="0.25">
      <c r="A2937" t="s">
        <v>3206</v>
      </c>
      <c r="B2937" s="1">
        <v>45473</v>
      </c>
      <c r="C2937" t="s">
        <v>401</v>
      </c>
      <c r="D2937" t="s">
        <v>66</v>
      </c>
      <c r="E2937" t="s">
        <v>67</v>
      </c>
      <c r="F2937" t="s">
        <v>68</v>
      </c>
      <c r="G2937" t="s">
        <v>57</v>
      </c>
      <c r="H2937" t="s">
        <v>58</v>
      </c>
      <c r="I2937" t="s">
        <v>59</v>
      </c>
      <c r="J2937" t="s">
        <v>46</v>
      </c>
      <c r="K2937" t="s">
        <v>83</v>
      </c>
      <c r="M2937" t="s">
        <v>84</v>
      </c>
      <c r="N2937" t="s">
        <v>85</v>
      </c>
      <c r="O2937">
        <v>30</v>
      </c>
      <c r="P2937">
        <v>29</v>
      </c>
      <c r="Q2937" t="b">
        <v>0</v>
      </c>
      <c r="R2937">
        <v>1</v>
      </c>
      <c r="S2937">
        <v>0</v>
      </c>
      <c r="T2937" t="s">
        <v>62</v>
      </c>
      <c r="U2937" t="s">
        <v>63</v>
      </c>
      <c r="V2937" t="s">
        <v>52</v>
      </c>
      <c r="W2937" t="s">
        <v>53</v>
      </c>
      <c r="X2937">
        <v>7.2</v>
      </c>
      <c r="Y2937">
        <v>5.76</v>
      </c>
      <c r="Z2937">
        <v>3.3</v>
      </c>
      <c r="AA2937">
        <v>1.8</v>
      </c>
      <c r="AB2937">
        <v>5.0999999999999996</v>
      </c>
      <c r="AC2937">
        <v>4.28</v>
      </c>
      <c r="AD2937">
        <v>1</v>
      </c>
      <c r="AE2937">
        <v>5.42</v>
      </c>
      <c r="AF2937">
        <v>0</v>
      </c>
      <c r="AG2937">
        <v>-0.32</v>
      </c>
      <c r="AH2937" t="s">
        <v>54</v>
      </c>
      <c r="AK2937">
        <v>8</v>
      </c>
      <c r="AL2937">
        <v>1</v>
      </c>
    </row>
    <row r="2938" spans="1:38" x14ac:dyDescent="0.25">
      <c r="A2938" t="s">
        <v>3207</v>
      </c>
      <c r="B2938" s="1">
        <v>45293</v>
      </c>
      <c r="C2938" t="s">
        <v>119</v>
      </c>
      <c r="D2938" t="s">
        <v>40</v>
      </c>
      <c r="E2938" t="s">
        <v>41</v>
      </c>
      <c r="F2938" t="s">
        <v>42</v>
      </c>
      <c r="G2938" t="s">
        <v>111</v>
      </c>
      <c r="H2938" t="s">
        <v>112</v>
      </c>
      <c r="I2938" t="s">
        <v>113</v>
      </c>
      <c r="J2938" t="s">
        <v>46</v>
      </c>
      <c r="K2938" t="s">
        <v>103</v>
      </c>
      <c r="M2938" t="s">
        <v>95</v>
      </c>
      <c r="N2938" t="s">
        <v>96</v>
      </c>
      <c r="O2938">
        <v>30</v>
      </c>
      <c r="P2938">
        <v>30</v>
      </c>
      <c r="Q2938" t="b">
        <v>0</v>
      </c>
      <c r="R2938">
        <v>1</v>
      </c>
      <c r="S2938">
        <v>1</v>
      </c>
      <c r="T2938" t="s">
        <v>50</v>
      </c>
      <c r="U2938" t="s">
        <v>51</v>
      </c>
      <c r="V2938" t="s">
        <v>52</v>
      </c>
      <c r="W2938" t="s">
        <v>53</v>
      </c>
      <c r="X2938">
        <v>18.2</v>
      </c>
      <c r="Y2938">
        <v>14.56</v>
      </c>
      <c r="Z2938">
        <v>10.89</v>
      </c>
      <c r="AA2938">
        <v>1.78</v>
      </c>
      <c r="AB2938">
        <v>12.67</v>
      </c>
      <c r="AC2938">
        <v>11.02</v>
      </c>
      <c r="AD2938">
        <v>1.65</v>
      </c>
      <c r="AE2938">
        <v>13.93</v>
      </c>
      <c r="AF2938">
        <v>0</v>
      </c>
      <c r="AG2938">
        <v>-1.26</v>
      </c>
      <c r="AH2938" t="s">
        <v>54</v>
      </c>
      <c r="AK2938">
        <v>6</v>
      </c>
      <c r="AL2938">
        <v>0</v>
      </c>
    </row>
    <row r="2939" spans="1:38" x14ac:dyDescent="0.25">
      <c r="A2939" t="s">
        <v>3208</v>
      </c>
      <c r="B2939" s="1">
        <v>45560</v>
      </c>
      <c r="C2939" t="s">
        <v>291</v>
      </c>
      <c r="D2939" t="s">
        <v>77</v>
      </c>
      <c r="E2939" t="s">
        <v>78</v>
      </c>
      <c r="F2939" t="s">
        <v>79</v>
      </c>
      <c r="G2939" t="s">
        <v>43</v>
      </c>
      <c r="H2939" t="s">
        <v>44</v>
      </c>
      <c r="I2939" t="s">
        <v>45</v>
      </c>
      <c r="J2939" t="s">
        <v>46</v>
      </c>
      <c r="K2939" t="s">
        <v>106</v>
      </c>
      <c r="M2939" t="s">
        <v>107</v>
      </c>
      <c r="N2939" t="s">
        <v>108</v>
      </c>
      <c r="O2939">
        <v>90</v>
      </c>
      <c r="P2939">
        <v>89</v>
      </c>
      <c r="Q2939" t="b">
        <v>0</v>
      </c>
      <c r="R2939">
        <v>1</v>
      </c>
      <c r="S2939">
        <v>2</v>
      </c>
      <c r="T2939" t="s">
        <v>73</v>
      </c>
      <c r="U2939" t="s">
        <v>74</v>
      </c>
      <c r="V2939" t="s">
        <v>52</v>
      </c>
      <c r="W2939" t="s">
        <v>53</v>
      </c>
      <c r="X2939">
        <v>8.5</v>
      </c>
      <c r="Y2939">
        <v>6.8</v>
      </c>
      <c r="Z2939">
        <v>5.24</v>
      </c>
      <c r="AA2939">
        <v>1.79</v>
      </c>
      <c r="AB2939">
        <v>7.03</v>
      </c>
      <c r="AC2939">
        <v>5.98</v>
      </c>
      <c r="AD2939">
        <v>1.05</v>
      </c>
      <c r="AE2939">
        <v>6.05</v>
      </c>
      <c r="AF2939">
        <v>0</v>
      </c>
      <c r="AG2939">
        <v>0.98</v>
      </c>
      <c r="AH2939" t="s">
        <v>54</v>
      </c>
      <c r="AK2939">
        <v>6</v>
      </c>
      <c r="AL2939">
        <v>0</v>
      </c>
    </row>
    <row r="2940" spans="1:38" x14ac:dyDescent="0.25">
      <c r="A2940" t="s">
        <v>3209</v>
      </c>
      <c r="B2940" s="1">
        <v>45333</v>
      </c>
      <c r="C2940" t="s">
        <v>258</v>
      </c>
      <c r="D2940" t="s">
        <v>66</v>
      </c>
      <c r="E2940" t="s">
        <v>67</v>
      </c>
      <c r="F2940" t="s">
        <v>68</v>
      </c>
      <c r="G2940" t="s">
        <v>43</v>
      </c>
      <c r="H2940" t="s">
        <v>44</v>
      </c>
      <c r="I2940" t="s">
        <v>45</v>
      </c>
      <c r="J2940" t="s">
        <v>46</v>
      </c>
      <c r="K2940" t="s">
        <v>103</v>
      </c>
      <c r="M2940" t="s">
        <v>95</v>
      </c>
      <c r="N2940" t="s">
        <v>96</v>
      </c>
      <c r="O2940">
        <v>30</v>
      </c>
      <c r="P2940">
        <v>30</v>
      </c>
      <c r="Q2940" t="b">
        <v>0</v>
      </c>
      <c r="R2940">
        <v>1</v>
      </c>
      <c r="S2940">
        <v>0</v>
      </c>
      <c r="T2940" t="s">
        <v>99</v>
      </c>
      <c r="U2940" t="s">
        <v>100</v>
      </c>
      <c r="V2940" t="s">
        <v>52</v>
      </c>
      <c r="W2940" t="s">
        <v>53</v>
      </c>
      <c r="X2940">
        <v>18.2</v>
      </c>
      <c r="Y2940">
        <v>14.56</v>
      </c>
      <c r="Z2940">
        <v>9.41</v>
      </c>
      <c r="AA2940">
        <v>1.78</v>
      </c>
      <c r="AB2940">
        <v>11.19</v>
      </c>
      <c r="AC2940">
        <v>9.85</v>
      </c>
      <c r="AD2940">
        <v>1.34</v>
      </c>
      <c r="AE2940">
        <v>14.11</v>
      </c>
      <c r="AF2940">
        <v>0</v>
      </c>
      <c r="AG2940">
        <v>-2.91</v>
      </c>
      <c r="AH2940" t="s">
        <v>54</v>
      </c>
      <c r="AK2940">
        <v>8</v>
      </c>
      <c r="AL2940">
        <v>0</v>
      </c>
    </row>
    <row r="2941" spans="1:38" x14ac:dyDescent="0.25">
      <c r="A2941" t="s">
        <v>3210</v>
      </c>
      <c r="B2941" s="1">
        <v>45261</v>
      </c>
      <c r="C2941" t="s">
        <v>195</v>
      </c>
      <c r="D2941" t="s">
        <v>40</v>
      </c>
      <c r="E2941" t="s">
        <v>41</v>
      </c>
      <c r="F2941" t="s">
        <v>42</v>
      </c>
      <c r="G2941" t="s">
        <v>80</v>
      </c>
      <c r="H2941" t="s">
        <v>81</v>
      </c>
      <c r="I2941" t="s">
        <v>82</v>
      </c>
      <c r="J2941" t="s">
        <v>46</v>
      </c>
      <c r="K2941" t="s">
        <v>213</v>
      </c>
      <c r="L2941" t="s">
        <v>214</v>
      </c>
      <c r="M2941" t="s">
        <v>215</v>
      </c>
      <c r="N2941" t="s">
        <v>216</v>
      </c>
      <c r="O2941">
        <v>30</v>
      </c>
      <c r="P2941">
        <v>30</v>
      </c>
      <c r="Q2941" t="b">
        <v>1</v>
      </c>
      <c r="R2941">
        <v>3</v>
      </c>
      <c r="S2941">
        <v>0</v>
      </c>
      <c r="T2941" t="s">
        <v>143</v>
      </c>
      <c r="U2941" t="s">
        <v>144</v>
      </c>
      <c r="V2941" t="s">
        <v>139</v>
      </c>
      <c r="W2941" t="s">
        <v>53</v>
      </c>
      <c r="X2941">
        <v>492</v>
      </c>
      <c r="Y2941">
        <v>418.2</v>
      </c>
      <c r="Z2941">
        <v>407.28</v>
      </c>
      <c r="AA2941">
        <v>1.77</v>
      </c>
      <c r="AB2941">
        <v>409.05</v>
      </c>
      <c r="AC2941">
        <v>327.24</v>
      </c>
      <c r="AD2941">
        <v>81.81</v>
      </c>
      <c r="AE2941">
        <v>402.41</v>
      </c>
      <c r="AF2941">
        <v>36.69</v>
      </c>
      <c r="AG2941">
        <v>-30.05</v>
      </c>
      <c r="AH2941" t="s">
        <v>54</v>
      </c>
      <c r="AK2941">
        <v>7</v>
      </c>
      <c r="AL2941">
        <v>0</v>
      </c>
    </row>
    <row r="2942" spans="1:38" x14ac:dyDescent="0.25">
      <c r="A2942" t="s">
        <v>3211</v>
      </c>
      <c r="B2942" s="1">
        <v>45475</v>
      </c>
      <c r="C2942" t="s">
        <v>291</v>
      </c>
      <c r="D2942" t="s">
        <v>90</v>
      </c>
      <c r="E2942" t="s">
        <v>91</v>
      </c>
      <c r="F2942" t="s">
        <v>92</v>
      </c>
      <c r="G2942" t="s">
        <v>57</v>
      </c>
      <c r="H2942" t="s">
        <v>58</v>
      </c>
      <c r="I2942" t="s">
        <v>59</v>
      </c>
      <c r="J2942" t="s">
        <v>46</v>
      </c>
      <c r="K2942" t="s">
        <v>180</v>
      </c>
      <c r="M2942" t="s">
        <v>181</v>
      </c>
      <c r="N2942" t="s">
        <v>182</v>
      </c>
      <c r="O2942">
        <v>30</v>
      </c>
      <c r="P2942">
        <v>30</v>
      </c>
      <c r="Q2942" t="b">
        <v>0</v>
      </c>
      <c r="R2942">
        <v>1</v>
      </c>
      <c r="S2942">
        <v>2</v>
      </c>
      <c r="T2942" t="s">
        <v>137</v>
      </c>
      <c r="U2942" t="s">
        <v>138</v>
      </c>
      <c r="V2942" t="s">
        <v>139</v>
      </c>
      <c r="W2942" t="s">
        <v>140</v>
      </c>
      <c r="X2942">
        <v>6.9</v>
      </c>
      <c r="Y2942">
        <v>5.52</v>
      </c>
      <c r="Z2942">
        <v>5.24</v>
      </c>
      <c r="AA2942">
        <v>0.03</v>
      </c>
      <c r="AB2942">
        <v>5.27</v>
      </c>
      <c r="AC2942">
        <v>3.79</v>
      </c>
      <c r="AD2942">
        <v>1.48</v>
      </c>
      <c r="AE2942">
        <v>5</v>
      </c>
      <c r="AF2942">
        <v>0</v>
      </c>
      <c r="AG2942">
        <v>0.27</v>
      </c>
      <c r="AH2942" t="s">
        <v>54</v>
      </c>
      <c r="AK2942">
        <v>6</v>
      </c>
      <c r="AL2942">
        <v>0</v>
      </c>
    </row>
    <row r="2943" spans="1:38" x14ac:dyDescent="0.25">
      <c r="A2943" t="s">
        <v>3212</v>
      </c>
      <c r="B2943" s="1">
        <v>45163</v>
      </c>
      <c r="C2943" t="s">
        <v>56</v>
      </c>
      <c r="D2943" t="s">
        <v>66</v>
      </c>
      <c r="E2943" t="s">
        <v>67</v>
      </c>
      <c r="F2943" t="s">
        <v>68</v>
      </c>
      <c r="G2943" t="s">
        <v>80</v>
      </c>
      <c r="H2943" t="s">
        <v>81</v>
      </c>
      <c r="I2943" t="s">
        <v>82</v>
      </c>
      <c r="J2943" t="s">
        <v>46</v>
      </c>
      <c r="K2943" t="s">
        <v>184</v>
      </c>
      <c r="L2943" t="s">
        <v>185</v>
      </c>
      <c r="M2943" t="s">
        <v>186</v>
      </c>
      <c r="N2943" t="s">
        <v>171</v>
      </c>
      <c r="O2943">
        <v>30</v>
      </c>
      <c r="P2943">
        <v>30</v>
      </c>
      <c r="Q2943" t="b">
        <v>1</v>
      </c>
      <c r="R2943">
        <v>3</v>
      </c>
      <c r="S2943">
        <v>1</v>
      </c>
      <c r="T2943" t="s">
        <v>99</v>
      </c>
      <c r="U2943" t="s">
        <v>100</v>
      </c>
      <c r="V2943" t="s">
        <v>52</v>
      </c>
      <c r="W2943" t="s">
        <v>53</v>
      </c>
      <c r="X2943">
        <v>558</v>
      </c>
      <c r="Y2943">
        <v>474.3</v>
      </c>
      <c r="Z2943">
        <v>473.71</v>
      </c>
      <c r="AA2943">
        <v>1.78</v>
      </c>
      <c r="AB2943">
        <v>475.49</v>
      </c>
      <c r="AC2943">
        <v>418.43</v>
      </c>
      <c r="AD2943">
        <v>57.06</v>
      </c>
      <c r="AE2943">
        <v>420.03</v>
      </c>
      <c r="AF2943">
        <v>0</v>
      </c>
      <c r="AG2943">
        <v>55.46</v>
      </c>
      <c r="AH2943" t="s">
        <v>54</v>
      </c>
      <c r="AK2943">
        <v>0</v>
      </c>
      <c r="AL2943">
        <v>0</v>
      </c>
    </row>
    <row r="2944" spans="1:38" x14ac:dyDescent="0.25">
      <c r="A2944" t="s">
        <v>3213</v>
      </c>
      <c r="B2944" s="1">
        <v>45320</v>
      </c>
      <c r="C2944" t="s">
        <v>943</v>
      </c>
      <c r="D2944" t="s">
        <v>90</v>
      </c>
      <c r="E2944" t="s">
        <v>91</v>
      </c>
      <c r="F2944" t="s">
        <v>92</v>
      </c>
      <c r="G2944" t="s">
        <v>57</v>
      </c>
      <c r="H2944" t="s">
        <v>58</v>
      </c>
      <c r="I2944" t="s">
        <v>59</v>
      </c>
      <c r="J2944" t="s">
        <v>46</v>
      </c>
      <c r="K2944" t="s">
        <v>47</v>
      </c>
      <c r="M2944" t="s">
        <v>48</v>
      </c>
      <c r="N2944" t="s">
        <v>49</v>
      </c>
      <c r="O2944">
        <v>30</v>
      </c>
      <c r="P2944">
        <v>30</v>
      </c>
      <c r="Q2944" t="b">
        <v>0</v>
      </c>
      <c r="R2944">
        <v>1</v>
      </c>
      <c r="S2944">
        <v>0</v>
      </c>
      <c r="T2944" t="s">
        <v>143</v>
      </c>
      <c r="U2944" t="s">
        <v>144</v>
      </c>
      <c r="V2944" t="s">
        <v>139</v>
      </c>
      <c r="W2944" t="s">
        <v>53</v>
      </c>
      <c r="X2944">
        <v>14.8</v>
      </c>
      <c r="Y2944">
        <v>11.84</v>
      </c>
      <c r="Z2944">
        <v>8.5299999999999994</v>
      </c>
      <c r="AA2944">
        <v>1.77</v>
      </c>
      <c r="AB2944">
        <v>10.3</v>
      </c>
      <c r="AC2944">
        <v>8.24</v>
      </c>
      <c r="AD2944">
        <v>2.06</v>
      </c>
      <c r="AE2944">
        <v>10.92</v>
      </c>
      <c r="AF2944">
        <v>0</v>
      </c>
      <c r="AG2944">
        <v>-0.62</v>
      </c>
      <c r="AH2944" t="s">
        <v>54</v>
      </c>
      <c r="AK2944">
        <v>9</v>
      </c>
      <c r="AL2944">
        <v>0</v>
      </c>
    </row>
    <row r="2945" spans="1:38" x14ac:dyDescent="0.25">
      <c r="A2945" t="s">
        <v>3214</v>
      </c>
      <c r="B2945" s="1">
        <v>45196</v>
      </c>
      <c r="C2945" t="s">
        <v>569</v>
      </c>
      <c r="D2945" t="s">
        <v>90</v>
      </c>
      <c r="E2945" t="s">
        <v>91</v>
      </c>
      <c r="F2945" t="s">
        <v>92</v>
      </c>
      <c r="G2945" t="s">
        <v>80</v>
      </c>
      <c r="H2945" t="s">
        <v>81</v>
      </c>
      <c r="I2945" t="s">
        <v>82</v>
      </c>
      <c r="J2945" t="s">
        <v>46</v>
      </c>
      <c r="K2945" t="s">
        <v>47</v>
      </c>
      <c r="M2945" t="s">
        <v>48</v>
      </c>
      <c r="N2945" t="s">
        <v>49</v>
      </c>
      <c r="O2945">
        <v>30</v>
      </c>
      <c r="P2945">
        <v>28</v>
      </c>
      <c r="Q2945" t="b">
        <v>0</v>
      </c>
      <c r="R2945">
        <v>1</v>
      </c>
      <c r="S2945">
        <v>1</v>
      </c>
      <c r="T2945" t="s">
        <v>137</v>
      </c>
      <c r="U2945" t="s">
        <v>138</v>
      </c>
      <c r="V2945" t="s">
        <v>139</v>
      </c>
      <c r="W2945" t="s">
        <v>140</v>
      </c>
      <c r="X2945">
        <v>14.8</v>
      </c>
      <c r="Y2945">
        <v>11.84</v>
      </c>
      <c r="Z2945">
        <v>11.25</v>
      </c>
      <c r="AA2945">
        <v>0.06</v>
      </c>
      <c r="AB2945">
        <v>11.3</v>
      </c>
      <c r="AC2945">
        <v>8.14</v>
      </c>
      <c r="AD2945">
        <v>3.17</v>
      </c>
      <c r="AE2945">
        <v>11.12</v>
      </c>
      <c r="AF2945">
        <v>0</v>
      </c>
      <c r="AG2945">
        <v>0.19</v>
      </c>
      <c r="AH2945" t="s">
        <v>54</v>
      </c>
      <c r="AK2945">
        <v>5</v>
      </c>
      <c r="AL2945">
        <v>1</v>
      </c>
    </row>
    <row r="2946" spans="1:38" x14ac:dyDescent="0.25">
      <c r="A2946" t="s">
        <v>3215</v>
      </c>
      <c r="B2946" s="1">
        <v>45572</v>
      </c>
      <c r="C2946" t="s">
        <v>751</v>
      </c>
      <c r="D2946" t="s">
        <v>77</v>
      </c>
      <c r="E2946" t="s">
        <v>78</v>
      </c>
      <c r="F2946" t="s">
        <v>79</v>
      </c>
      <c r="G2946" t="s">
        <v>111</v>
      </c>
      <c r="H2946" t="s">
        <v>112</v>
      </c>
      <c r="I2946" t="s">
        <v>113</v>
      </c>
      <c r="J2946" t="s">
        <v>46</v>
      </c>
      <c r="K2946" t="s">
        <v>168</v>
      </c>
      <c r="L2946" t="s">
        <v>169</v>
      </c>
      <c r="M2946" t="s">
        <v>170</v>
      </c>
      <c r="N2946" t="s">
        <v>171</v>
      </c>
      <c r="O2946">
        <v>30</v>
      </c>
      <c r="P2946">
        <v>31</v>
      </c>
      <c r="Q2946" t="b">
        <v>1</v>
      </c>
      <c r="R2946">
        <v>3</v>
      </c>
      <c r="S2946">
        <v>0</v>
      </c>
      <c r="T2946" t="s">
        <v>62</v>
      </c>
      <c r="U2946" t="s">
        <v>63</v>
      </c>
      <c r="V2946" t="s">
        <v>52</v>
      </c>
      <c r="W2946" t="s">
        <v>53</v>
      </c>
      <c r="X2946">
        <v>594</v>
      </c>
      <c r="Y2946">
        <v>504.9</v>
      </c>
      <c r="Z2946">
        <v>508.03</v>
      </c>
      <c r="AA2946">
        <v>1.8</v>
      </c>
      <c r="AB2946">
        <v>509.83</v>
      </c>
      <c r="AC2946">
        <v>428.26</v>
      </c>
      <c r="AD2946">
        <v>81.569999999999993</v>
      </c>
      <c r="AE2946">
        <v>472.63</v>
      </c>
      <c r="AF2946">
        <v>0</v>
      </c>
      <c r="AG2946">
        <v>37.200000000000003</v>
      </c>
      <c r="AH2946" t="s">
        <v>54</v>
      </c>
      <c r="AK2946">
        <v>8</v>
      </c>
      <c r="AL2946">
        <v>0</v>
      </c>
    </row>
    <row r="2947" spans="1:38" x14ac:dyDescent="0.25">
      <c r="A2947" t="s">
        <v>3216</v>
      </c>
      <c r="B2947" s="1">
        <v>44951</v>
      </c>
      <c r="C2947" t="s">
        <v>244</v>
      </c>
      <c r="D2947" t="s">
        <v>77</v>
      </c>
      <c r="E2947" t="s">
        <v>78</v>
      </c>
      <c r="F2947" t="s">
        <v>79</v>
      </c>
      <c r="G2947" t="s">
        <v>57</v>
      </c>
      <c r="H2947" t="s">
        <v>58</v>
      </c>
      <c r="I2947" t="s">
        <v>59</v>
      </c>
      <c r="J2947" t="s">
        <v>46</v>
      </c>
      <c r="K2947" t="s">
        <v>93</v>
      </c>
      <c r="L2947" t="s">
        <v>94</v>
      </c>
      <c r="M2947" t="s">
        <v>95</v>
      </c>
      <c r="N2947" t="s">
        <v>96</v>
      </c>
      <c r="O2947">
        <v>30</v>
      </c>
      <c r="P2947">
        <v>28</v>
      </c>
      <c r="Q2947" t="b">
        <v>1</v>
      </c>
      <c r="R2947">
        <v>2</v>
      </c>
      <c r="S2947">
        <v>0</v>
      </c>
      <c r="T2947" t="s">
        <v>73</v>
      </c>
      <c r="U2947" t="s">
        <v>74</v>
      </c>
      <c r="V2947" t="s">
        <v>52</v>
      </c>
      <c r="W2947" t="s">
        <v>53</v>
      </c>
      <c r="X2947">
        <v>185.4</v>
      </c>
      <c r="Y2947">
        <v>157.59</v>
      </c>
      <c r="Z2947">
        <v>155.72999999999999</v>
      </c>
      <c r="AA2947">
        <v>1.79</v>
      </c>
      <c r="AB2947">
        <v>157.52000000000001</v>
      </c>
      <c r="AC2947">
        <v>133.88999999999999</v>
      </c>
      <c r="AD2947">
        <v>23.63</v>
      </c>
      <c r="AE2947">
        <v>149.80000000000001</v>
      </c>
      <c r="AF2947">
        <v>0</v>
      </c>
      <c r="AG2947">
        <v>7.72</v>
      </c>
      <c r="AH2947" t="s">
        <v>54</v>
      </c>
      <c r="AK2947">
        <v>5</v>
      </c>
      <c r="AL2947">
        <v>0</v>
      </c>
    </row>
    <row r="2948" spans="1:38" x14ac:dyDescent="0.25">
      <c r="A2948" t="s">
        <v>3217</v>
      </c>
      <c r="B2948" s="1">
        <v>44984</v>
      </c>
      <c r="C2948" t="s">
        <v>332</v>
      </c>
      <c r="D2948" t="s">
        <v>77</v>
      </c>
      <c r="E2948" t="s">
        <v>78</v>
      </c>
      <c r="F2948" t="s">
        <v>79</v>
      </c>
      <c r="G2948" t="s">
        <v>43</v>
      </c>
      <c r="H2948" t="s">
        <v>44</v>
      </c>
      <c r="I2948" t="s">
        <v>45</v>
      </c>
      <c r="J2948" t="s">
        <v>46</v>
      </c>
      <c r="K2948" t="s">
        <v>147</v>
      </c>
      <c r="L2948" t="s">
        <v>148</v>
      </c>
      <c r="M2948" t="s">
        <v>149</v>
      </c>
      <c r="N2948" t="s">
        <v>136</v>
      </c>
      <c r="O2948">
        <v>84</v>
      </c>
      <c r="P2948">
        <v>83</v>
      </c>
      <c r="Q2948" t="b">
        <v>1</v>
      </c>
      <c r="R2948">
        <v>5</v>
      </c>
      <c r="S2948">
        <v>0</v>
      </c>
      <c r="T2948" t="s">
        <v>73</v>
      </c>
      <c r="U2948" t="s">
        <v>74</v>
      </c>
      <c r="V2948" t="s">
        <v>52</v>
      </c>
      <c r="W2948" t="s">
        <v>53</v>
      </c>
      <c r="X2948">
        <v>7140</v>
      </c>
      <c r="Y2948">
        <v>6069</v>
      </c>
      <c r="Z2948">
        <v>18204.52</v>
      </c>
      <c r="AA2948">
        <v>1.79</v>
      </c>
      <c r="AB2948">
        <v>18206.310000000001</v>
      </c>
      <c r="AC2948">
        <v>15475.37</v>
      </c>
      <c r="AD2948">
        <v>2730.95</v>
      </c>
      <c r="AE2948">
        <v>16154.27</v>
      </c>
      <c r="AF2948">
        <v>0</v>
      </c>
      <c r="AG2948">
        <v>2052.04</v>
      </c>
      <c r="AH2948" t="s">
        <v>54</v>
      </c>
      <c r="AK2948">
        <v>5</v>
      </c>
      <c r="AL2948">
        <v>1</v>
      </c>
    </row>
    <row r="2949" spans="1:38" x14ac:dyDescent="0.25">
      <c r="A2949" t="s">
        <v>3218</v>
      </c>
      <c r="B2949" s="1">
        <v>45577</v>
      </c>
      <c r="C2949" t="s">
        <v>350</v>
      </c>
      <c r="D2949" t="s">
        <v>66</v>
      </c>
      <c r="E2949" t="s">
        <v>67</v>
      </c>
      <c r="F2949" t="s">
        <v>68</v>
      </c>
      <c r="G2949" t="s">
        <v>111</v>
      </c>
      <c r="H2949" t="s">
        <v>112</v>
      </c>
      <c r="I2949" t="s">
        <v>113</v>
      </c>
      <c r="J2949" t="s">
        <v>46</v>
      </c>
      <c r="K2949" t="s">
        <v>69</v>
      </c>
      <c r="L2949" t="s">
        <v>70</v>
      </c>
      <c r="M2949" t="s">
        <v>71</v>
      </c>
      <c r="N2949" t="s">
        <v>72</v>
      </c>
      <c r="O2949">
        <v>30</v>
      </c>
      <c r="P2949">
        <v>28</v>
      </c>
      <c r="Q2949" t="b">
        <v>1</v>
      </c>
      <c r="R2949">
        <v>3</v>
      </c>
      <c r="S2949">
        <v>0</v>
      </c>
      <c r="T2949" t="s">
        <v>50</v>
      </c>
      <c r="U2949" t="s">
        <v>51</v>
      </c>
      <c r="V2949" t="s">
        <v>52</v>
      </c>
      <c r="W2949" t="s">
        <v>53</v>
      </c>
      <c r="X2949">
        <v>384</v>
      </c>
      <c r="Y2949">
        <v>326.39999999999998</v>
      </c>
      <c r="Z2949">
        <v>324.73</v>
      </c>
      <c r="AA2949">
        <v>1.78</v>
      </c>
      <c r="AB2949">
        <v>326.51</v>
      </c>
      <c r="AC2949">
        <v>284.06</v>
      </c>
      <c r="AD2949">
        <v>42.45</v>
      </c>
      <c r="AE2949">
        <v>289.95</v>
      </c>
      <c r="AF2949">
        <v>0</v>
      </c>
      <c r="AG2949">
        <v>36.56</v>
      </c>
      <c r="AH2949" t="s">
        <v>54</v>
      </c>
      <c r="AK2949">
        <v>0</v>
      </c>
      <c r="AL2949">
        <v>0</v>
      </c>
    </row>
    <row r="2950" spans="1:38" x14ac:dyDescent="0.25">
      <c r="A2950" t="s">
        <v>3219</v>
      </c>
      <c r="B2950" s="1">
        <v>44996</v>
      </c>
      <c r="C2950" t="s">
        <v>332</v>
      </c>
      <c r="D2950" t="s">
        <v>77</v>
      </c>
      <c r="E2950" t="s">
        <v>78</v>
      </c>
      <c r="F2950" t="s">
        <v>79</v>
      </c>
      <c r="G2950" t="s">
        <v>43</v>
      </c>
      <c r="H2950" t="s">
        <v>44</v>
      </c>
      <c r="I2950" t="s">
        <v>45</v>
      </c>
      <c r="J2950" t="s">
        <v>46</v>
      </c>
      <c r="K2950" t="s">
        <v>47</v>
      </c>
      <c r="M2950" t="s">
        <v>48</v>
      </c>
      <c r="N2950" t="s">
        <v>49</v>
      </c>
      <c r="O2950">
        <v>30</v>
      </c>
      <c r="P2950">
        <v>30</v>
      </c>
      <c r="Q2950" t="b">
        <v>0</v>
      </c>
      <c r="R2950">
        <v>1</v>
      </c>
      <c r="S2950">
        <v>0</v>
      </c>
      <c r="T2950" t="s">
        <v>50</v>
      </c>
      <c r="U2950" t="s">
        <v>51</v>
      </c>
      <c r="V2950" t="s">
        <v>52</v>
      </c>
      <c r="W2950" t="s">
        <v>53</v>
      </c>
      <c r="X2950">
        <v>14.8</v>
      </c>
      <c r="Y2950">
        <v>11.84</v>
      </c>
      <c r="Z2950">
        <v>9.2200000000000006</v>
      </c>
      <c r="AA2950">
        <v>1.78</v>
      </c>
      <c r="AB2950">
        <v>11</v>
      </c>
      <c r="AC2950">
        <v>9.57</v>
      </c>
      <c r="AD2950">
        <v>1.43</v>
      </c>
      <c r="AE2950">
        <v>10.65</v>
      </c>
      <c r="AF2950">
        <v>0</v>
      </c>
      <c r="AG2950">
        <v>0.35</v>
      </c>
      <c r="AH2950" t="s">
        <v>54</v>
      </c>
      <c r="AK2950">
        <v>2</v>
      </c>
      <c r="AL2950">
        <v>0</v>
      </c>
    </row>
    <row r="2951" spans="1:38" x14ac:dyDescent="0.25">
      <c r="A2951" t="s">
        <v>3220</v>
      </c>
      <c r="B2951" s="1">
        <v>45158</v>
      </c>
      <c r="C2951" t="s">
        <v>607</v>
      </c>
      <c r="D2951" t="s">
        <v>122</v>
      </c>
      <c r="E2951" t="s">
        <v>123</v>
      </c>
      <c r="F2951" t="s">
        <v>124</v>
      </c>
      <c r="G2951" t="s">
        <v>43</v>
      </c>
      <c r="H2951" t="s">
        <v>44</v>
      </c>
      <c r="I2951" t="s">
        <v>45</v>
      </c>
      <c r="J2951" t="s">
        <v>46</v>
      </c>
      <c r="K2951" t="s">
        <v>69</v>
      </c>
      <c r="L2951" t="s">
        <v>70</v>
      </c>
      <c r="M2951" t="s">
        <v>71</v>
      </c>
      <c r="N2951" t="s">
        <v>72</v>
      </c>
      <c r="O2951">
        <v>30</v>
      </c>
      <c r="P2951">
        <v>30</v>
      </c>
      <c r="Q2951" t="b">
        <v>1</v>
      </c>
      <c r="R2951">
        <v>3</v>
      </c>
      <c r="S2951">
        <v>0</v>
      </c>
      <c r="T2951" t="s">
        <v>99</v>
      </c>
      <c r="U2951" t="s">
        <v>100</v>
      </c>
      <c r="V2951" t="s">
        <v>52</v>
      </c>
      <c r="W2951" t="s">
        <v>53</v>
      </c>
      <c r="X2951">
        <v>384</v>
      </c>
      <c r="Y2951">
        <v>326.39999999999998</v>
      </c>
      <c r="Z2951">
        <v>327.12</v>
      </c>
      <c r="AA2951">
        <v>1.78</v>
      </c>
      <c r="AB2951">
        <v>328.9</v>
      </c>
      <c r="AC2951">
        <v>289.43</v>
      </c>
      <c r="AD2951">
        <v>39.47</v>
      </c>
      <c r="AE2951">
        <v>303.89999999999998</v>
      </c>
      <c r="AF2951">
        <v>0</v>
      </c>
      <c r="AG2951">
        <v>25</v>
      </c>
      <c r="AH2951" t="s">
        <v>54</v>
      </c>
      <c r="AK2951">
        <v>0</v>
      </c>
      <c r="AL2951">
        <v>0</v>
      </c>
    </row>
    <row r="2952" spans="1:38" x14ac:dyDescent="0.25">
      <c r="A2952" t="s">
        <v>3221</v>
      </c>
      <c r="B2952" s="1">
        <v>45376</v>
      </c>
      <c r="C2952" t="s">
        <v>517</v>
      </c>
      <c r="D2952" t="s">
        <v>90</v>
      </c>
      <c r="E2952" t="s">
        <v>91</v>
      </c>
      <c r="F2952" t="s">
        <v>92</v>
      </c>
      <c r="G2952" t="s">
        <v>57</v>
      </c>
      <c r="H2952" t="s">
        <v>58</v>
      </c>
      <c r="I2952" t="s">
        <v>59</v>
      </c>
      <c r="J2952" t="s">
        <v>46</v>
      </c>
      <c r="K2952" t="s">
        <v>93</v>
      </c>
      <c r="L2952" t="s">
        <v>94</v>
      </c>
      <c r="M2952" t="s">
        <v>95</v>
      </c>
      <c r="N2952" t="s">
        <v>96</v>
      </c>
      <c r="O2952">
        <v>90</v>
      </c>
      <c r="P2952">
        <v>87</v>
      </c>
      <c r="Q2952" t="b">
        <v>1</v>
      </c>
      <c r="R2952">
        <v>2</v>
      </c>
      <c r="S2952">
        <v>1</v>
      </c>
      <c r="T2952" t="s">
        <v>73</v>
      </c>
      <c r="U2952" t="s">
        <v>74</v>
      </c>
      <c r="V2952" t="s">
        <v>52</v>
      </c>
      <c r="W2952" t="s">
        <v>53</v>
      </c>
      <c r="X2952">
        <v>185.4</v>
      </c>
      <c r="Y2952">
        <v>157.59</v>
      </c>
      <c r="Z2952">
        <v>460.24</v>
      </c>
      <c r="AA2952">
        <v>1.79</v>
      </c>
      <c r="AB2952">
        <v>462.03</v>
      </c>
      <c r="AC2952">
        <v>392.73</v>
      </c>
      <c r="AD2952">
        <v>69.31</v>
      </c>
      <c r="AE2952">
        <v>421.28</v>
      </c>
      <c r="AF2952">
        <v>0</v>
      </c>
      <c r="AG2952">
        <v>40.76</v>
      </c>
      <c r="AH2952" t="s">
        <v>54</v>
      </c>
      <c r="AK2952">
        <v>2</v>
      </c>
      <c r="AL2952">
        <v>0</v>
      </c>
    </row>
    <row r="2953" spans="1:38" x14ac:dyDescent="0.25">
      <c r="A2953" t="s">
        <v>3222</v>
      </c>
      <c r="B2953" s="1">
        <v>45325</v>
      </c>
      <c r="C2953" t="s">
        <v>611</v>
      </c>
      <c r="D2953" t="s">
        <v>122</v>
      </c>
      <c r="E2953" t="s">
        <v>123</v>
      </c>
      <c r="F2953" t="s">
        <v>124</v>
      </c>
      <c r="G2953" t="s">
        <v>80</v>
      </c>
      <c r="H2953" t="s">
        <v>81</v>
      </c>
      <c r="I2953" t="s">
        <v>82</v>
      </c>
      <c r="J2953" t="s">
        <v>46</v>
      </c>
      <c r="K2953" t="s">
        <v>184</v>
      </c>
      <c r="L2953" t="s">
        <v>185</v>
      </c>
      <c r="M2953" t="s">
        <v>186</v>
      </c>
      <c r="N2953" t="s">
        <v>171</v>
      </c>
      <c r="O2953">
        <v>30</v>
      </c>
      <c r="P2953">
        <v>30</v>
      </c>
      <c r="Q2953" t="b">
        <v>1</v>
      </c>
      <c r="R2953">
        <v>3</v>
      </c>
      <c r="S2953">
        <v>0</v>
      </c>
      <c r="T2953" t="s">
        <v>143</v>
      </c>
      <c r="U2953" t="s">
        <v>144</v>
      </c>
      <c r="V2953" t="s">
        <v>139</v>
      </c>
      <c r="W2953" t="s">
        <v>53</v>
      </c>
      <c r="X2953">
        <v>558</v>
      </c>
      <c r="Y2953">
        <v>474.3</v>
      </c>
      <c r="Z2953">
        <v>470.27</v>
      </c>
      <c r="AA2953">
        <v>1.77</v>
      </c>
      <c r="AB2953">
        <v>472.04</v>
      </c>
      <c r="AC2953">
        <v>377.63</v>
      </c>
      <c r="AD2953">
        <v>94.41</v>
      </c>
      <c r="AE2953">
        <v>435.63</v>
      </c>
      <c r="AF2953">
        <v>23.78</v>
      </c>
      <c r="AG2953">
        <v>12.62</v>
      </c>
      <c r="AH2953" t="s">
        <v>54</v>
      </c>
      <c r="AK2953">
        <v>11</v>
      </c>
      <c r="AL2953">
        <v>0</v>
      </c>
    </row>
    <row r="2954" spans="1:38" x14ac:dyDescent="0.25">
      <c r="A2954" t="s">
        <v>3223</v>
      </c>
      <c r="B2954" s="1">
        <v>45357</v>
      </c>
      <c r="C2954" t="s">
        <v>289</v>
      </c>
      <c r="D2954" t="s">
        <v>77</v>
      </c>
      <c r="E2954" t="s">
        <v>78</v>
      </c>
      <c r="F2954" t="s">
        <v>79</v>
      </c>
      <c r="G2954" t="s">
        <v>43</v>
      </c>
      <c r="H2954" t="s">
        <v>44</v>
      </c>
      <c r="I2954" t="s">
        <v>45</v>
      </c>
      <c r="J2954" t="s">
        <v>46</v>
      </c>
      <c r="K2954" t="s">
        <v>83</v>
      </c>
      <c r="M2954" t="s">
        <v>84</v>
      </c>
      <c r="N2954" t="s">
        <v>85</v>
      </c>
      <c r="O2954">
        <v>30</v>
      </c>
      <c r="P2954">
        <v>31</v>
      </c>
      <c r="Q2954" t="b">
        <v>0</v>
      </c>
      <c r="R2954">
        <v>1</v>
      </c>
      <c r="S2954">
        <v>2</v>
      </c>
      <c r="T2954" t="s">
        <v>99</v>
      </c>
      <c r="U2954" t="s">
        <v>100</v>
      </c>
      <c r="V2954" t="s">
        <v>52</v>
      </c>
      <c r="W2954" t="s">
        <v>53</v>
      </c>
      <c r="X2954">
        <v>7.2</v>
      </c>
      <c r="Y2954">
        <v>5.76</v>
      </c>
      <c r="Z2954">
        <v>3.21</v>
      </c>
      <c r="AA2954">
        <v>1.78</v>
      </c>
      <c r="AB2954">
        <v>4.99</v>
      </c>
      <c r="AC2954">
        <v>4.3899999999999997</v>
      </c>
      <c r="AD2954">
        <v>1</v>
      </c>
      <c r="AE2954">
        <v>5.35</v>
      </c>
      <c r="AF2954">
        <v>0</v>
      </c>
      <c r="AG2954">
        <v>-0.36</v>
      </c>
      <c r="AH2954" t="s">
        <v>54</v>
      </c>
      <c r="AK2954">
        <v>3</v>
      </c>
      <c r="AL2954">
        <v>0</v>
      </c>
    </row>
    <row r="2955" spans="1:38" x14ac:dyDescent="0.25">
      <c r="A2955" t="s">
        <v>3224</v>
      </c>
      <c r="B2955" s="1">
        <v>45490</v>
      </c>
      <c r="C2955" t="s">
        <v>611</v>
      </c>
      <c r="D2955" t="s">
        <v>66</v>
      </c>
      <c r="E2955" t="s">
        <v>67</v>
      </c>
      <c r="F2955" t="s">
        <v>68</v>
      </c>
      <c r="G2955" t="s">
        <v>57</v>
      </c>
      <c r="H2955" t="s">
        <v>58</v>
      </c>
      <c r="I2955" t="s">
        <v>59</v>
      </c>
      <c r="J2955" t="s">
        <v>46</v>
      </c>
      <c r="K2955" t="s">
        <v>213</v>
      </c>
      <c r="L2955" t="s">
        <v>214</v>
      </c>
      <c r="M2955" t="s">
        <v>215</v>
      </c>
      <c r="N2955" t="s">
        <v>216</v>
      </c>
      <c r="O2955">
        <v>30</v>
      </c>
      <c r="P2955">
        <v>30</v>
      </c>
      <c r="Q2955" t="b">
        <v>1</v>
      </c>
      <c r="R2955">
        <v>3</v>
      </c>
      <c r="S2955">
        <v>0</v>
      </c>
      <c r="T2955" t="s">
        <v>50</v>
      </c>
      <c r="U2955" t="s">
        <v>51</v>
      </c>
      <c r="V2955" t="s">
        <v>52</v>
      </c>
      <c r="W2955" t="s">
        <v>53</v>
      </c>
      <c r="X2955">
        <v>492</v>
      </c>
      <c r="Y2955">
        <v>418.2</v>
      </c>
      <c r="Z2955">
        <v>407.75</v>
      </c>
      <c r="AA2955">
        <v>1.78</v>
      </c>
      <c r="AB2955">
        <v>409.53</v>
      </c>
      <c r="AC2955">
        <v>356.29</v>
      </c>
      <c r="AD2955">
        <v>53.24</v>
      </c>
      <c r="AE2955">
        <v>377.04</v>
      </c>
      <c r="AF2955">
        <v>0</v>
      </c>
      <c r="AG2955">
        <v>32.49</v>
      </c>
      <c r="AH2955" t="s">
        <v>54</v>
      </c>
      <c r="AK2955">
        <v>2</v>
      </c>
      <c r="AL2955">
        <v>0</v>
      </c>
    </row>
    <row r="2956" spans="1:38" x14ac:dyDescent="0.25">
      <c r="A2956" t="s">
        <v>3225</v>
      </c>
      <c r="B2956" s="1">
        <v>45604</v>
      </c>
      <c r="C2956" t="s">
        <v>421</v>
      </c>
      <c r="D2956" t="s">
        <v>90</v>
      </c>
      <c r="E2956" t="s">
        <v>91</v>
      </c>
      <c r="F2956" t="s">
        <v>92</v>
      </c>
      <c r="G2956" t="s">
        <v>80</v>
      </c>
      <c r="H2956" t="s">
        <v>81</v>
      </c>
      <c r="I2956" t="s">
        <v>82</v>
      </c>
      <c r="J2956" t="s">
        <v>46</v>
      </c>
      <c r="K2956" t="s">
        <v>163</v>
      </c>
      <c r="L2956" t="s">
        <v>164</v>
      </c>
      <c r="M2956" t="s">
        <v>165</v>
      </c>
      <c r="N2956" t="s">
        <v>157</v>
      </c>
      <c r="O2956">
        <v>30</v>
      </c>
      <c r="P2956">
        <v>30</v>
      </c>
      <c r="Q2956" t="b">
        <v>1</v>
      </c>
      <c r="R2956">
        <v>4</v>
      </c>
      <c r="S2956">
        <v>1</v>
      </c>
      <c r="T2956" t="s">
        <v>143</v>
      </c>
      <c r="U2956" t="s">
        <v>144</v>
      </c>
      <c r="V2956" t="s">
        <v>139</v>
      </c>
      <c r="W2956" t="s">
        <v>53</v>
      </c>
      <c r="X2956">
        <v>936</v>
      </c>
      <c r="Y2956">
        <v>795.6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 t="s">
        <v>129</v>
      </c>
      <c r="AI2956">
        <v>70</v>
      </c>
      <c r="AJ2956" t="s">
        <v>341</v>
      </c>
      <c r="AK2956">
        <v>2</v>
      </c>
      <c r="AL2956">
        <v>0</v>
      </c>
    </row>
    <row r="2957" spans="1:38" x14ac:dyDescent="0.25">
      <c r="A2957" t="s">
        <v>3226</v>
      </c>
      <c r="B2957" s="1">
        <v>45486</v>
      </c>
      <c r="C2957" t="s">
        <v>151</v>
      </c>
      <c r="D2957" t="s">
        <v>40</v>
      </c>
      <c r="E2957" t="s">
        <v>41</v>
      </c>
      <c r="F2957" t="s">
        <v>42</v>
      </c>
      <c r="G2957" t="s">
        <v>43</v>
      </c>
      <c r="H2957" t="s">
        <v>44</v>
      </c>
      <c r="I2957" t="s">
        <v>45</v>
      </c>
      <c r="J2957" t="s">
        <v>46</v>
      </c>
      <c r="K2957" t="s">
        <v>196</v>
      </c>
      <c r="M2957" t="s">
        <v>197</v>
      </c>
      <c r="N2957" t="s">
        <v>198</v>
      </c>
      <c r="O2957">
        <v>90</v>
      </c>
      <c r="P2957">
        <v>89</v>
      </c>
      <c r="Q2957" t="b">
        <v>0</v>
      </c>
      <c r="R2957">
        <v>1</v>
      </c>
      <c r="S2957">
        <v>1</v>
      </c>
      <c r="T2957" t="s">
        <v>50</v>
      </c>
      <c r="U2957" t="s">
        <v>51</v>
      </c>
      <c r="V2957" t="s">
        <v>52</v>
      </c>
      <c r="W2957" t="s">
        <v>53</v>
      </c>
      <c r="X2957">
        <v>12.4</v>
      </c>
      <c r="Y2957">
        <v>9.92</v>
      </c>
      <c r="Z2957">
        <v>7.76</v>
      </c>
      <c r="AA2957">
        <v>1.78</v>
      </c>
      <c r="AB2957">
        <v>9.5399999999999991</v>
      </c>
      <c r="AC2957">
        <v>8.3000000000000007</v>
      </c>
      <c r="AD2957">
        <v>1.24</v>
      </c>
      <c r="AE2957">
        <v>9.11</v>
      </c>
      <c r="AF2957">
        <v>0</v>
      </c>
      <c r="AG2957">
        <v>0.43</v>
      </c>
      <c r="AH2957" t="s">
        <v>54</v>
      </c>
      <c r="AK2957">
        <v>6</v>
      </c>
      <c r="AL2957">
        <v>1</v>
      </c>
    </row>
    <row r="2958" spans="1:38" x14ac:dyDescent="0.25">
      <c r="A2958" t="s">
        <v>3227</v>
      </c>
      <c r="B2958" s="1">
        <v>45134</v>
      </c>
      <c r="C2958" t="s">
        <v>438</v>
      </c>
      <c r="D2958" t="s">
        <v>122</v>
      </c>
      <c r="E2958" t="s">
        <v>123</v>
      </c>
      <c r="F2958" t="s">
        <v>124</v>
      </c>
      <c r="G2958" t="s">
        <v>57</v>
      </c>
      <c r="H2958" t="s">
        <v>58</v>
      </c>
      <c r="I2958" t="s">
        <v>59</v>
      </c>
      <c r="J2958" t="s">
        <v>46</v>
      </c>
      <c r="K2958" t="s">
        <v>103</v>
      </c>
      <c r="M2958" t="s">
        <v>95</v>
      </c>
      <c r="N2958" t="s">
        <v>96</v>
      </c>
      <c r="O2958">
        <v>30</v>
      </c>
      <c r="P2958">
        <v>29</v>
      </c>
      <c r="Q2958" t="b">
        <v>0</v>
      </c>
      <c r="R2958">
        <v>1</v>
      </c>
      <c r="S2958">
        <v>0</v>
      </c>
      <c r="T2958" t="s">
        <v>73</v>
      </c>
      <c r="U2958" t="s">
        <v>74</v>
      </c>
      <c r="V2958" t="s">
        <v>52</v>
      </c>
      <c r="W2958" t="s">
        <v>53</v>
      </c>
      <c r="X2958">
        <v>18.2</v>
      </c>
      <c r="Y2958">
        <v>14.56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 t="s">
        <v>129</v>
      </c>
      <c r="AI2958">
        <v>70</v>
      </c>
      <c r="AJ2958" t="s">
        <v>341</v>
      </c>
      <c r="AK2958">
        <v>8</v>
      </c>
      <c r="AL2958">
        <v>0</v>
      </c>
    </row>
    <row r="2959" spans="1:38" x14ac:dyDescent="0.25">
      <c r="A2959" t="s">
        <v>3228</v>
      </c>
      <c r="B2959" s="1">
        <v>45504</v>
      </c>
      <c r="C2959" t="s">
        <v>401</v>
      </c>
      <c r="D2959" t="s">
        <v>90</v>
      </c>
      <c r="E2959" t="s">
        <v>91</v>
      </c>
      <c r="F2959" t="s">
        <v>92</v>
      </c>
      <c r="G2959" t="s">
        <v>80</v>
      </c>
      <c r="H2959" t="s">
        <v>81</v>
      </c>
      <c r="I2959" t="s">
        <v>82</v>
      </c>
      <c r="J2959" t="s">
        <v>46</v>
      </c>
      <c r="K2959" t="s">
        <v>134</v>
      </c>
      <c r="M2959" t="s">
        <v>135</v>
      </c>
      <c r="N2959" t="s">
        <v>136</v>
      </c>
      <c r="O2959">
        <v>28</v>
      </c>
      <c r="P2959">
        <v>27</v>
      </c>
      <c r="Q2959" t="b">
        <v>0</v>
      </c>
      <c r="R2959">
        <v>4</v>
      </c>
      <c r="S2959">
        <v>0</v>
      </c>
      <c r="T2959" t="s">
        <v>50</v>
      </c>
      <c r="U2959" t="s">
        <v>51</v>
      </c>
      <c r="V2959" t="s">
        <v>52</v>
      </c>
      <c r="W2959" t="s">
        <v>53</v>
      </c>
      <c r="X2959">
        <v>4998</v>
      </c>
      <c r="Y2959">
        <v>4248.3</v>
      </c>
      <c r="Z2959">
        <v>3183.19</v>
      </c>
      <c r="AA2959">
        <v>1.78</v>
      </c>
      <c r="AB2959">
        <v>3184.97</v>
      </c>
      <c r="AC2959">
        <v>2770.92</v>
      </c>
      <c r="AD2959">
        <v>414.05</v>
      </c>
      <c r="AE2959">
        <v>3960.57</v>
      </c>
      <c r="AF2959">
        <v>0</v>
      </c>
      <c r="AG2959">
        <v>-775.6</v>
      </c>
      <c r="AH2959" t="s">
        <v>54</v>
      </c>
      <c r="AK2959">
        <v>7</v>
      </c>
      <c r="AL2959">
        <v>0</v>
      </c>
    </row>
    <row r="2960" spans="1:38" x14ac:dyDescent="0.25">
      <c r="A2960" t="s">
        <v>3229</v>
      </c>
      <c r="B2960" s="1">
        <v>44930</v>
      </c>
      <c r="C2960" t="s">
        <v>368</v>
      </c>
      <c r="D2960" t="s">
        <v>90</v>
      </c>
      <c r="E2960" t="s">
        <v>91</v>
      </c>
      <c r="F2960" t="s">
        <v>92</v>
      </c>
      <c r="G2960" t="s">
        <v>80</v>
      </c>
      <c r="H2960" t="s">
        <v>81</v>
      </c>
      <c r="I2960" t="s">
        <v>82</v>
      </c>
      <c r="J2960" t="s">
        <v>46</v>
      </c>
      <c r="K2960" t="s">
        <v>184</v>
      </c>
      <c r="L2960" t="s">
        <v>185</v>
      </c>
      <c r="M2960" t="s">
        <v>186</v>
      </c>
      <c r="N2960" t="s">
        <v>171</v>
      </c>
      <c r="O2960">
        <v>30</v>
      </c>
      <c r="P2960">
        <v>30</v>
      </c>
      <c r="Q2960" t="b">
        <v>1</v>
      </c>
      <c r="R2960">
        <v>3</v>
      </c>
      <c r="S2960">
        <v>0</v>
      </c>
      <c r="T2960" t="s">
        <v>137</v>
      </c>
      <c r="U2960" t="s">
        <v>138</v>
      </c>
      <c r="V2960" t="s">
        <v>139</v>
      </c>
      <c r="W2960" t="s">
        <v>140</v>
      </c>
      <c r="X2960">
        <v>558</v>
      </c>
      <c r="Y2960">
        <v>474.3</v>
      </c>
      <c r="Z2960">
        <v>450.58</v>
      </c>
      <c r="AA2960">
        <v>2.25</v>
      </c>
      <c r="AB2960">
        <v>452.84</v>
      </c>
      <c r="AC2960">
        <v>326.04000000000002</v>
      </c>
      <c r="AD2960">
        <v>126.79</v>
      </c>
      <c r="AE2960">
        <v>454.79</v>
      </c>
      <c r="AF2960">
        <v>0</v>
      </c>
      <c r="AG2960">
        <v>-1.95</v>
      </c>
      <c r="AH2960" t="s">
        <v>54</v>
      </c>
      <c r="AK2960">
        <v>7</v>
      </c>
      <c r="AL2960">
        <v>0</v>
      </c>
    </row>
    <row r="2961" spans="1:38" x14ac:dyDescent="0.25">
      <c r="A2961" t="s">
        <v>3230</v>
      </c>
      <c r="B2961" s="1">
        <v>45484</v>
      </c>
      <c r="C2961" t="s">
        <v>248</v>
      </c>
      <c r="D2961" t="s">
        <v>122</v>
      </c>
      <c r="E2961" t="s">
        <v>123</v>
      </c>
      <c r="F2961" t="s">
        <v>124</v>
      </c>
      <c r="G2961" t="s">
        <v>111</v>
      </c>
      <c r="H2961" t="s">
        <v>112</v>
      </c>
      <c r="I2961" t="s">
        <v>113</v>
      </c>
      <c r="J2961" t="s">
        <v>46</v>
      </c>
      <c r="K2961" t="s">
        <v>154</v>
      </c>
      <c r="L2961" t="s">
        <v>155</v>
      </c>
      <c r="M2961" t="s">
        <v>156</v>
      </c>
      <c r="N2961" t="s">
        <v>157</v>
      </c>
      <c r="O2961">
        <v>30</v>
      </c>
      <c r="P2961">
        <v>31</v>
      </c>
      <c r="Q2961" t="b">
        <v>1</v>
      </c>
      <c r="R2961">
        <v>4</v>
      </c>
      <c r="S2961">
        <v>0</v>
      </c>
      <c r="T2961" t="s">
        <v>50</v>
      </c>
      <c r="U2961" t="s">
        <v>51</v>
      </c>
      <c r="V2961" t="s">
        <v>52</v>
      </c>
      <c r="W2961" t="s">
        <v>53</v>
      </c>
      <c r="X2961">
        <v>936</v>
      </c>
      <c r="Y2961">
        <v>795.6</v>
      </c>
      <c r="Z2961">
        <v>804.44</v>
      </c>
      <c r="AA2961">
        <v>1.78</v>
      </c>
      <c r="AB2961">
        <v>806.22</v>
      </c>
      <c r="AC2961">
        <v>701.42</v>
      </c>
      <c r="AD2961">
        <v>104.81</v>
      </c>
      <c r="AE2961">
        <v>755.62</v>
      </c>
      <c r="AF2961">
        <v>0</v>
      </c>
      <c r="AG2961">
        <v>50.6</v>
      </c>
      <c r="AH2961" t="s">
        <v>54</v>
      </c>
      <c r="AK2961">
        <v>1</v>
      </c>
      <c r="AL2961">
        <v>0</v>
      </c>
    </row>
    <row r="2962" spans="1:38" x14ac:dyDescent="0.25">
      <c r="A2962" t="s">
        <v>3231</v>
      </c>
      <c r="B2962" s="1">
        <v>45305</v>
      </c>
      <c r="C2962" t="s">
        <v>775</v>
      </c>
      <c r="D2962" t="s">
        <v>40</v>
      </c>
      <c r="E2962" t="s">
        <v>41</v>
      </c>
      <c r="F2962" t="s">
        <v>42</v>
      </c>
      <c r="G2962" t="s">
        <v>43</v>
      </c>
      <c r="H2962" t="s">
        <v>44</v>
      </c>
      <c r="I2962" t="s">
        <v>45</v>
      </c>
      <c r="J2962" t="s">
        <v>46</v>
      </c>
      <c r="K2962" t="s">
        <v>103</v>
      </c>
      <c r="M2962" t="s">
        <v>95</v>
      </c>
      <c r="N2962" t="s">
        <v>96</v>
      </c>
      <c r="O2962">
        <v>90</v>
      </c>
      <c r="P2962">
        <v>89</v>
      </c>
      <c r="Q2962" t="b">
        <v>0</v>
      </c>
      <c r="R2962">
        <v>1</v>
      </c>
      <c r="S2962">
        <v>1</v>
      </c>
      <c r="T2962" t="s">
        <v>99</v>
      </c>
      <c r="U2962" t="s">
        <v>100</v>
      </c>
      <c r="V2962" t="s">
        <v>52</v>
      </c>
      <c r="W2962" t="s">
        <v>53</v>
      </c>
      <c r="X2962">
        <v>18.2</v>
      </c>
      <c r="Y2962">
        <v>14.56</v>
      </c>
      <c r="Z2962">
        <v>28.15</v>
      </c>
      <c r="AA2962">
        <v>1.78</v>
      </c>
      <c r="AB2962">
        <v>29.93</v>
      </c>
      <c r="AC2962">
        <v>26.33</v>
      </c>
      <c r="AD2962">
        <v>3.59</v>
      </c>
      <c r="AE2962">
        <v>40.42</v>
      </c>
      <c r="AF2962">
        <v>0</v>
      </c>
      <c r="AG2962">
        <v>-10.49</v>
      </c>
      <c r="AH2962" t="s">
        <v>54</v>
      </c>
      <c r="AK2962">
        <v>9</v>
      </c>
      <c r="AL2962">
        <v>1</v>
      </c>
    </row>
    <row r="2963" spans="1:38" x14ac:dyDescent="0.25">
      <c r="A2963" t="s">
        <v>3232</v>
      </c>
      <c r="B2963" s="1">
        <v>45380</v>
      </c>
      <c r="C2963" t="s">
        <v>161</v>
      </c>
      <c r="D2963" t="s">
        <v>66</v>
      </c>
      <c r="E2963" t="s">
        <v>67</v>
      </c>
      <c r="F2963" t="s">
        <v>68</v>
      </c>
      <c r="G2963" t="s">
        <v>57</v>
      </c>
      <c r="H2963" t="s">
        <v>58</v>
      </c>
      <c r="I2963" t="s">
        <v>59</v>
      </c>
      <c r="J2963" t="s">
        <v>46</v>
      </c>
      <c r="K2963" t="s">
        <v>47</v>
      </c>
      <c r="M2963" t="s">
        <v>48</v>
      </c>
      <c r="N2963" t="s">
        <v>49</v>
      </c>
      <c r="O2963">
        <v>90</v>
      </c>
      <c r="P2963">
        <v>90</v>
      </c>
      <c r="Q2963" t="b">
        <v>0</v>
      </c>
      <c r="R2963">
        <v>1</v>
      </c>
      <c r="S2963">
        <v>0</v>
      </c>
      <c r="T2963" t="s">
        <v>50</v>
      </c>
      <c r="U2963" t="s">
        <v>51</v>
      </c>
      <c r="V2963" t="s">
        <v>52</v>
      </c>
      <c r="W2963" t="s">
        <v>53</v>
      </c>
      <c r="X2963">
        <v>14.8</v>
      </c>
      <c r="Y2963">
        <v>11.84</v>
      </c>
      <c r="Z2963">
        <v>24.49</v>
      </c>
      <c r="AA2963">
        <v>1.78</v>
      </c>
      <c r="AB2963">
        <v>26.27</v>
      </c>
      <c r="AC2963">
        <v>22.85</v>
      </c>
      <c r="AD2963">
        <v>3.41</v>
      </c>
      <c r="AE2963">
        <v>32.96</v>
      </c>
      <c r="AF2963">
        <v>0</v>
      </c>
      <c r="AG2963">
        <v>-6.69</v>
      </c>
      <c r="AH2963" t="s">
        <v>54</v>
      </c>
      <c r="AK2963">
        <v>5</v>
      </c>
      <c r="AL2963">
        <v>0</v>
      </c>
    </row>
    <row r="2964" spans="1:38" x14ac:dyDescent="0.25">
      <c r="A2964" t="s">
        <v>3233</v>
      </c>
      <c r="B2964" s="1">
        <v>45514</v>
      </c>
      <c r="C2964" t="s">
        <v>206</v>
      </c>
      <c r="D2964" t="s">
        <v>66</v>
      </c>
      <c r="E2964" t="s">
        <v>67</v>
      </c>
      <c r="F2964" t="s">
        <v>68</v>
      </c>
      <c r="G2964" t="s">
        <v>57</v>
      </c>
      <c r="H2964" t="s">
        <v>58</v>
      </c>
      <c r="I2964" t="s">
        <v>59</v>
      </c>
      <c r="J2964" t="s">
        <v>46</v>
      </c>
      <c r="K2964" t="s">
        <v>196</v>
      </c>
      <c r="M2964" t="s">
        <v>197</v>
      </c>
      <c r="N2964" t="s">
        <v>198</v>
      </c>
      <c r="O2964">
        <v>90</v>
      </c>
      <c r="P2964">
        <v>93</v>
      </c>
      <c r="Q2964" t="b">
        <v>0</v>
      </c>
      <c r="R2964">
        <v>1</v>
      </c>
      <c r="S2964">
        <v>0</v>
      </c>
      <c r="T2964" t="s">
        <v>137</v>
      </c>
      <c r="U2964" t="s">
        <v>138</v>
      </c>
      <c r="V2964" t="s">
        <v>139</v>
      </c>
      <c r="W2964" t="s">
        <v>140</v>
      </c>
      <c r="X2964">
        <v>12.4</v>
      </c>
      <c r="Y2964">
        <v>9.92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 t="s">
        <v>129</v>
      </c>
      <c r="AI2964">
        <v>76</v>
      </c>
      <c r="AJ2964" t="s">
        <v>255</v>
      </c>
      <c r="AK2964">
        <v>3</v>
      </c>
      <c r="AL2964">
        <v>0</v>
      </c>
    </row>
    <row r="2965" spans="1:38" x14ac:dyDescent="0.25">
      <c r="A2965" t="s">
        <v>3234</v>
      </c>
      <c r="B2965" s="1">
        <v>45576</v>
      </c>
      <c r="C2965" t="s">
        <v>153</v>
      </c>
      <c r="D2965" t="s">
        <v>122</v>
      </c>
      <c r="E2965" t="s">
        <v>123</v>
      </c>
      <c r="F2965" t="s">
        <v>124</v>
      </c>
      <c r="G2965" t="s">
        <v>57</v>
      </c>
      <c r="H2965" t="s">
        <v>58</v>
      </c>
      <c r="I2965" t="s">
        <v>59</v>
      </c>
      <c r="J2965" t="s">
        <v>46</v>
      </c>
      <c r="K2965" t="s">
        <v>180</v>
      </c>
      <c r="M2965" t="s">
        <v>181</v>
      </c>
      <c r="N2965" t="s">
        <v>182</v>
      </c>
      <c r="O2965">
        <v>90</v>
      </c>
      <c r="P2965">
        <v>91</v>
      </c>
      <c r="Q2965" t="b">
        <v>0</v>
      </c>
      <c r="R2965">
        <v>1</v>
      </c>
      <c r="S2965">
        <v>0</v>
      </c>
      <c r="T2965" t="s">
        <v>73</v>
      </c>
      <c r="U2965" t="s">
        <v>74</v>
      </c>
      <c r="V2965" t="s">
        <v>52</v>
      </c>
      <c r="W2965" t="s">
        <v>53</v>
      </c>
      <c r="X2965">
        <v>6.9</v>
      </c>
      <c r="Y2965">
        <v>5.52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 t="s">
        <v>129</v>
      </c>
      <c r="AI2965">
        <v>70</v>
      </c>
      <c r="AJ2965" t="s">
        <v>341</v>
      </c>
      <c r="AK2965">
        <v>0</v>
      </c>
      <c r="AL2965">
        <v>0</v>
      </c>
    </row>
    <row r="2966" spans="1:38" x14ac:dyDescent="0.25">
      <c r="A2966" t="s">
        <v>3235</v>
      </c>
      <c r="B2966" s="1">
        <v>45254</v>
      </c>
      <c r="C2966" t="s">
        <v>426</v>
      </c>
      <c r="D2966" t="s">
        <v>90</v>
      </c>
      <c r="E2966" t="s">
        <v>91</v>
      </c>
      <c r="F2966" t="s">
        <v>92</v>
      </c>
      <c r="G2966" t="s">
        <v>43</v>
      </c>
      <c r="H2966" t="s">
        <v>44</v>
      </c>
      <c r="I2966" t="s">
        <v>45</v>
      </c>
      <c r="J2966" t="s">
        <v>46</v>
      </c>
      <c r="K2966" t="s">
        <v>106</v>
      </c>
      <c r="M2966" t="s">
        <v>107</v>
      </c>
      <c r="N2966" t="s">
        <v>108</v>
      </c>
      <c r="O2966">
        <v>90</v>
      </c>
      <c r="P2966">
        <v>91</v>
      </c>
      <c r="Q2966" t="b">
        <v>0</v>
      </c>
      <c r="R2966">
        <v>1</v>
      </c>
      <c r="S2966">
        <v>0</v>
      </c>
      <c r="T2966" t="s">
        <v>143</v>
      </c>
      <c r="U2966" t="s">
        <v>144</v>
      </c>
      <c r="V2966" t="s">
        <v>139</v>
      </c>
      <c r="W2966" t="s">
        <v>53</v>
      </c>
      <c r="X2966">
        <v>8.5</v>
      </c>
      <c r="Y2966">
        <v>6.8</v>
      </c>
      <c r="Z2966">
        <v>4.7699999999999996</v>
      </c>
      <c r="AA2966">
        <v>1.77</v>
      </c>
      <c r="AB2966">
        <v>6.54</v>
      </c>
      <c r="AC2966">
        <v>5.23</v>
      </c>
      <c r="AD2966">
        <v>1.31</v>
      </c>
      <c r="AE2966">
        <v>6.34</v>
      </c>
      <c r="AF2966">
        <v>0</v>
      </c>
      <c r="AG2966">
        <v>0.2</v>
      </c>
      <c r="AH2966" t="s">
        <v>54</v>
      </c>
      <c r="AK2966">
        <v>7</v>
      </c>
      <c r="AL2966">
        <v>0</v>
      </c>
    </row>
    <row r="2967" spans="1:38" x14ac:dyDescent="0.25">
      <c r="A2967" t="s">
        <v>3236</v>
      </c>
      <c r="B2967" s="1">
        <v>45104</v>
      </c>
      <c r="C2967" t="s">
        <v>328</v>
      </c>
      <c r="D2967" t="s">
        <v>66</v>
      </c>
      <c r="E2967" t="s">
        <v>67</v>
      </c>
      <c r="F2967" t="s">
        <v>68</v>
      </c>
      <c r="G2967" t="s">
        <v>57</v>
      </c>
      <c r="H2967" t="s">
        <v>58</v>
      </c>
      <c r="I2967" t="s">
        <v>59</v>
      </c>
      <c r="J2967" t="s">
        <v>46</v>
      </c>
      <c r="K2967" t="s">
        <v>93</v>
      </c>
      <c r="L2967" t="s">
        <v>94</v>
      </c>
      <c r="M2967" t="s">
        <v>95</v>
      </c>
      <c r="N2967" t="s">
        <v>96</v>
      </c>
      <c r="O2967">
        <v>30</v>
      </c>
      <c r="P2967">
        <v>29</v>
      </c>
      <c r="Q2967" t="b">
        <v>1</v>
      </c>
      <c r="R2967">
        <v>2</v>
      </c>
      <c r="S2967">
        <v>0</v>
      </c>
      <c r="T2967" t="s">
        <v>62</v>
      </c>
      <c r="U2967" t="s">
        <v>63</v>
      </c>
      <c r="V2967" t="s">
        <v>52</v>
      </c>
      <c r="W2967" t="s">
        <v>53</v>
      </c>
      <c r="X2967">
        <v>185.4</v>
      </c>
      <c r="Y2967">
        <v>157.59</v>
      </c>
      <c r="Z2967">
        <v>156.96</v>
      </c>
      <c r="AA2967">
        <v>1.8</v>
      </c>
      <c r="AB2967">
        <v>158.76</v>
      </c>
      <c r="AC2967">
        <v>133.36000000000001</v>
      </c>
      <c r="AD2967">
        <v>25.4</v>
      </c>
      <c r="AE2967">
        <v>151.76</v>
      </c>
      <c r="AF2967">
        <v>0</v>
      </c>
      <c r="AG2967">
        <v>7.01</v>
      </c>
      <c r="AH2967" t="s">
        <v>54</v>
      </c>
      <c r="AK2967">
        <v>8</v>
      </c>
      <c r="AL2967">
        <v>0</v>
      </c>
    </row>
    <row r="2968" spans="1:38" x14ac:dyDescent="0.25">
      <c r="A2968" t="s">
        <v>3237</v>
      </c>
      <c r="B2968" s="1">
        <v>45254</v>
      </c>
      <c r="C2968" t="s">
        <v>250</v>
      </c>
      <c r="D2968" t="s">
        <v>77</v>
      </c>
      <c r="E2968" t="s">
        <v>78</v>
      </c>
      <c r="F2968" t="s">
        <v>79</v>
      </c>
      <c r="G2968" t="s">
        <v>111</v>
      </c>
      <c r="H2968" t="s">
        <v>112</v>
      </c>
      <c r="I2968" t="s">
        <v>113</v>
      </c>
      <c r="J2968" t="s">
        <v>46</v>
      </c>
      <c r="K2968" t="s">
        <v>93</v>
      </c>
      <c r="L2968" t="s">
        <v>94</v>
      </c>
      <c r="M2968" t="s">
        <v>95</v>
      </c>
      <c r="N2968" t="s">
        <v>96</v>
      </c>
      <c r="O2968">
        <v>30</v>
      </c>
      <c r="P2968">
        <v>30</v>
      </c>
      <c r="Q2968" t="b">
        <v>1</v>
      </c>
      <c r="R2968">
        <v>2</v>
      </c>
      <c r="S2968">
        <v>0</v>
      </c>
      <c r="T2968" t="s">
        <v>158</v>
      </c>
      <c r="U2968" t="s">
        <v>159</v>
      </c>
      <c r="V2968" t="s">
        <v>158</v>
      </c>
      <c r="W2968" t="s">
        <v>23</v>
      </c>
      <c r="X2968">
        <v>185.4</v>
      </c>
      <c r="Y2968">
        <v>157.59</v>
      </c>
      <c r="Z2968">
        <v>166.86</v>
      </c>
      <c r="AA2968">
        <v>0</v>
      </c>
      <c r="AB2968">
        <v>166.86</v>
      </c>
      <c r="AC2968">
        <v>0</v>
      </c>
      <c r="AD2968">
        <v>166.86</v>
      </c>
      <c r="AE2968">
        <v>140.08000000000001</v>
      </c>
      <c r="AF2968">
        <v>0</v>
      </c>
      <c r="AG2968">
        <v>26.78</v>
      </c>
      <c r="AH2968" t="s">
        <v>54</v>
      </c>
      <c r="AK2968">
        <v>2</v>
      </c>
      <c r="AL2968">
        <v>0</v>
      </c>
    </row>
    <row r="2969" spans="1:38" x14ac:dyDescent="0.25">
      <c r="A2969" t="s">
        <v>3238</v>
      </c>
      <c r="B2969" s="1">
        <v>45067</v>
      </c>
      <c r="C2969" t="s">
        <v>222</v>
      </c>
      <c r="D2969" t="s">
        <v>122</v>
      </c>
      <c r="E2969" t="s">
        <v>123</v>
      </c>
      <c r="F2969" t="s">
        <v>124</v>
      </c>
      <c r="G2969" t="s">
        <v>43</v>
      </c>
      <c r="H2969" t="s">
        <v>44</v>
      </c>
      <c r="I2969" t="s">
        <v>45</v>
      </c>
      <c r="J2969" t="s">
        <v>46</v>
      </c>
      <c r="K2969" t="s">
        <v>103</v>
      </c>
      <c r="M2969" t="s">
        <v>95</v>
      </c>
      <c r="N2969" t="s">
        <v>96</v>
      </c>
      <c r="O2969">
        <v>30</v>
      </c>
      <c r="P2969">
        <v>29</v>
      </c>
      <c r="Q2969" t="b">
        <v>0</v>
      </c>
      <c r="R2969">
        <v>1</v>
      </c>
      <c r="S2969">
        <v>0</v>
      </c>
      <c r="T2969" t="s">
        <v>99</v>
      </c>
      <c r="U2969" t="s">
        <v>100</v>
      </c>
      <c r="V2969" t="s">
        <v>52</v>
      </c>
      <c r="W2969" t="s">
        <v>53</v>
      </c>
      <c r="X2969">
        <v>18.2</v>
      </c>
      <c r="Y2969">
        <v>14.56</v>
      </c>
      <c r="Z2969">
        <v>9.01</v>
      </c>
      <c r="AA2969">
        <v>1.78</v>
      </c>
      <c r="AB2969">
        <v>10.79</v>
      </c>
      <c r="AC2969">
        <v>9.5</v>
      </c>
      <c r="AD2969">
        <v>1.29</v>
      </c>
      <c r="AE2969">
        <v>13.76</v>
      </c>
      <c r="AF2969">
        <v>0</v>
      </c>
      <c r="AG2969">
        <v>-2.97</v>
      </c>
      <c r="AH2969" t="s">
        <v>210</v>
      </c>
      <c r="AK2969">
        <v>2</v>
      </c>
      <c r="AL2969">
        <v>0</v>
      </c>
    </row>
    <row r="2970" spans="1:38" x14ac:dyDescent="0.25">
      <c r="A2970" t="s">
        <v>3239</v>
      </c>
      <c r="B2970" s="1">
        <v>45372</v>
      </c>
      <c r="C2970" t="s">
        <v>244</v>
      </c>
      <c r="D2970" t="s">
        <v>122</v>
      </c>
      <c r="E2970" t="s">
        <v>123</v>
      </c>
      <c r="F2970" t="s">
        <v>124</v>
      </c>
      <c r="G2970" t="s">
        <v>57</v>
      </c>
      <c r="H2970" t="s">
        <v>58</v>
      </c>
      <c r="I2970" t="s">
        <v>59</v>
      </c>
      <c r="J2970" t="s">
        <v>46</v>
      </c>
      <c r="K2970" t="s">
        <v>83</v>
      </c>
      <c r="M2970" t="s">
        <v>84</v>
      </c>
      <c r="N2970" t="s">
        <v>85</v>
      </c>
      <c r="O2970">
        <v>90</v>
      </c>
      <c r="P2970">
        <v>90</v>
      </c>
      <c r="Q2970" t="b">
        <v>0</v>
      </c>
      <c r="R2970">
        <v>1</v>
      </c>
      <c r="S2970">
        <v>1</v>
      </c>
      <c r="T2970" t="s">
        <v>50</v>
      </c>
      <c r="U2970" t="s">
        <v>51</v>
      </c>
      <c r="V2970" t="s">
        <v>52</v>
      </c>
      <c r="W2970" t="s">
        <v>53</v>
      </c>
      <c r="X2970">
        <v>7.2</v>
      </c>
      <c r="Y2970">
        <v>5.76</v>
      </c>
      <c r="Z2970">
        <v>13.07</v>
      </c>
      <c r="AA2970">
        <v>1.78</v>
      </c>
      <c r="AB2970">
        <v>14.85</v>
      </c>
      <c r="AC2970">
        <v>12.92</v>
      </c>
      <c r="AD2970">
        <v>1.93</v>
      </c>
      <c r="AE2970">
        <v>16.64</v>
      </c>
      <c r="AF2970">
        <v>0</v>
      </c>
      <c r="AG2970">
        <v>-1.79</v>
      </c>
      <c r="AH2970" t="s">
        <v>54</v>
      </c>
      <c r="AK2970">
        <v>0</v>
      </c>
      <c r="AL2970">
        <v>0</v>
      </c>
    </row>
    <row r="2971" spans="1:38" x14ac:dyDescent="0.25">
      <c r="A2971" t="s">
        <v>3240</v>
      </c>
      <c r="B2971" s="1">
        <v>45069</v>
      </c>
      <c r="C2971" t="s">
        <v>179</v>
      </c>
      <c r="D2971" t="s">
        <v>122</v>
      </c>
      <c r="E2971" t="s">
        <v>123</v>
      </c>
      <c r="F2971" t="s">
        <v>124</v>
      </c>
      <c r="G2971" t="s">
        <v>57</v>
      </c>
      <c r="H2971" t="s">
        <v>58</v>
      </c>
      <c r="I2971" t="s">
        <v>59</v>
      </c>
      <c r="J2971" t="s">
        <v>46</v>
      </c>
      <c r="K2971" t="s">
        <v>196</v>
      </c>
      <c r="M2971" t="s">
        <v>197</v>
      </c>
      <c r="N2971" t="s">
        <v>198</v>
      </c>
      <c r="O2971">
        <v>90</v>
      </c>
      <c r="P2971">
        <v>88</v>
      </c>
      <c r="Q2971" t="b">
        <v>0</v>
      </c>
      <c r="R2971">
        <v>1</v>
      </c>
      <c r="S2971">
        <v>0</v>
      </c>
      <c r="T2971" t="s">
        <v>99</v>
      </c>
      <c r="U2971" t="s">
        <v>100</v>
      </c>
      <c r="V2971" t="s">
        <v>52</v>
      </c>
      <c r="W2971" t="s">
        <v>53</v>
      </c>
      <c r="X2971">
        <v>12.4</v>
      </c>
      <c r="Y2971">
        <v>9.92</v>
      </c>
      <c r="Z2971">
        <v>6.98</v>
      </c>
      <c r="AA2971">
        <v>1.78</v>
      </c>
      <c r="AB2971">
        <v>8.76</v>
      </c>
      <c r="AC2971">
        <v>7.71</v>
      </c>
      <c r="AD2971">
        <v>1.05</v>
      </c>
      <c r="AE2971">
        <v>9.16</v>
      </c>
      <c r="AF2971">
        <v>0</v>
      </c>
      <c r="AG2971">
        <v>-0.4</v>
      </c>
      <c r="AH2971" t="s">
        <v>54</v>
      </c>
      <c r="AK2971">
        <v>5</v>
      </c>
      <c r="AL2971">
        <v>0</v>
      </c>
    </row>
    <row r="2972" spans="1:38" x14ac:dyDescent="0.25">
      <c r="A2972" t="s">
        <v>3241</v>
      </c>
      <c r="B2972" s="1">
        <v>45502</v>
      </c>
      <c r="C2972" t="s">
        <v>337</v>
      </c>
      <c r="D2972" t="s">
        <v>77</v>
      </c>
      <c r="E2972" t="s">
        <v>78</v>
      </c>
      <c r="F2972" t="s">
        <v>79</v>
      </c>
      <c r="G2972" t="s">
        <v>43</v>
      </c>
      <c r="H2972" t="s">
        <v>44</v>
      </c>
      <c r="I2972" t="s">
        <v>45</v>
      </c>
      <c r="J2972" t="s">
        <v>46</v>
      </c>
      <c r="K2972" t="s">
        <v>83</v>
      </c>
      <c r="M2972" t="s">
        <v>84</v>
      </c>
      <c r="N2972" t="s">
        <v>85</v>
      </c>
      <c r="O2972">
        <v>30</v>
      </c>
      <c r="P2972">
        <v>28</v>
      </c>
      <c r="Q2972" t="b">
        <v>0</v>
      </c>
      <c r="R2972">
        <v>1</v>
      </c>
      <c r="S2972">
        <v>0</v>
      </c>
      <c r="T2972" t="s">
        <v>73</v>
      </c>
      <c r="U2972" t="s">
        <v>74</v>
      </c>
      <c r="V2972" t="s">
        <v>52</v>
      </c>
      <c r="W2972" t="s">
        <v>53</v>
      </c>
      <c r="X2972">
        <v>7.2</v>
      </c>
      <c r="Y2972">
        <v>5.76</v>
      </c>
      <c r="Z2972">
        <v>3.42</v>
      </c>
      <c r="AA2972">
        <v>1.79</v>
      </c>
      <c r="AB2972">
        <v>5.21</v>
      </c>
      <c r="AC2972">
        <v>4.43</v>
      </c>
      <c r="AD2972">
        <v>1</v>
      </c>
      <c r="AE2972">
        <v>5.16</v>
      </c>
      <c r="AF2972">
        <v>0</v>
      </c>
      <c r="AG2972">
        <v>0.05</v>
      </c>
      <c r="AH2972" t="s">
        <v>54</v>
      </c>
      <c r="AK2972">
        <v>11</v>
      </c>
      <c r="AL2972">
        <v>0</v>
      </c>
    </row>
    <row r="2973" spans="1:38" x14ac:dyDescent="0.25">
      <c r="A2973" t="s">
        <v>3242</v>
      </c>
      <c r="B2973" s="1">
        <v>45248</v>
      </c>
      <c r="C2973" t="s">
        <v>286</v>
      </c>
      <c r="D2973" t="s">
        <v>90</v>
      </c>
      <c r="E2973" t="s">
        <v>91</v>
      </c>
      <c r="F2973" t="s">
        <v>92</v>
      </c>
      <c r="G2973" t="s">
        <v>111</v>
      </c>
      <c r="H2973" t="s">
        <v>112</v>
      </c>
      <c r="I2973" t="s">
        <v>113</v>
      </c>
      <c r="J2973" t="s">
        <v>46</v>
      </c>
      <c r="K2973" t="s">
        <v>47</v>
      </c>
      <c r="M2973" t="s">
        <v>48</v>
      </c>
      <c r="N2973" t="s">
        <v>49</v>
      </c>
      <c r="O2973">
        <v>30</v>
      </c>
      <c r="P2973">
        <v>31</v>
      </c>
      <c r="Q2973" t="b">
        <v>0</v>
      </c>
      <c r="R2973">
        <v>1</v>
      </c>
      <c r="S2973">
        <v>0</v>
      </c>
      <c r="T2973" t="s">
        <v>50</v>
      </c>
      <c r="U2973" t="s">
        <v>51</v>
      </c>
      <c r="V2973" t="s">
        <v>52</v>
      </c>
      <c r="W2973" t="s">
        <v>53</v>
      </c>
      <c r="X2973">
        <v>14.8</v>
      </c>
      <c r="Y2973">
        <v>11.84</v>
      </c>
      <c r="Z2973">
        <v>7.19</v>
      </c>
      <c r="AA2973">
        <v>1.78</v>
      </c>
      <c r="AB2973">
        <v>8.9700000000000006</v>
      </c>
      <c r="AC2973">
        <v>7.8</v>
      </c>
      <c r="AD2973">
        <v>1.17</v>
      </c>
      <c r="AE2973">
        <v>10.59</v>
      </c>
      <c r="AF2973">
        <v>0</v>
      </c>
      <c r="AG2973">
        <v>-1.63</v>
      </c>
      <c r="AH2973" t="s">
        <v>54</v>
      </c>
      <c r="AK2973">
        <v>8</v>
      </c>
      <c r="AL2973">
        <v>0</v>
      </c>
    </row>
    <row r="2974" spans="1:38" x14ac:dyDescent="0.25">
      <c r="A2974" t="s">
        <v>3243</v>
      </c>
      <c r="B2974" s="1">
        <v>45609</v>
      </c>
      <c r="C2974" t="s">
        <v>126</v>
      </c>
      <c r="D2974" t="s">
        <v>66</v>
      </c>
      <c r="E2974" t="s">
        <v>67</v>
      </c>
      <c r="F2974" t="s">
        <v>68</v>
      </c>
      <c r="G2974" t="s">
        <v>80</v>
      </c>
      <c r="H2974" t="s">
        <v>81</v>
      </c>
      <c r="I2974" t="s">
        <v>82</v>
      </c>
      <c r="J2974" t="s">
        <v>46</v>
      </c>
      <c r="K2974" t="s">
        <v>154</v>
      </c>
      <c r="L2974" t="s">
        <v>155</v>
      </c>
      <c r="M2974" t="s">
        <v>156</v>
      </c>
      <c r="N2974" t="s">
        <v>157</v>
      </c>
      <c r="O2974">
        <v>30</v>
      </c>
      <c r="P2974">
        <v>29</v>
      </c>
      <c r="Q2974" t="b">
        <v>1</v>
      </c>
      <c r="R2974">
        <v>4</v>
      </c>
      <c r="S2974">
        <v>0</v>
      </c>
      <c r="T2974" t="s">
        <v>62</v>
      </c>
      <c r="U2974" t="s">
        <v>63</v>
      </c>
      <c r="V2974" t="s">
        <v>52</v>
      </c>
      <c r="W2974" t="s">
        <v>53</v>
      </c>
      <c r="X2974">
        <v>936</v>
      </c>
      <c r="Y2974">
        <v>795.6</v>
      </c>
      <c r="Z2974">
        <v>799.8</v>
      </c>
      <c r="AA2974">
        <v>1.8</v>
      </c>
      <c r="AB2974">
        <v>801.6</v>
      </c>
      <c r="AC2974">
        <v>673.34</v>
      </c>
      <c r="AD2974">
        <v>128.26</v>
      </c>
      <c r="AE2974">
        <v>725.77</v>
      </c>
      <c r="AF2974">
        <v>0</v>
      </c>
      <c r="AG2974">
        <v>75.83</v>
      </c>
      <c r="AH2974" t="s">
        <v>54</v>
      </c>
      <c r="AK2974">
        <v>2</v>
      </c>
      <c r="AL2974">
        <v>0</v>
      </c>
    </row>
    <row r="2975" spans="1:38" x14ac:dyDescent="0.25">
      <c r="A2975" t="s">
        <v>3244</v>
      </c>
      <c r="B2975" s="1">
        <v>45296</v>
      </c>
      <c r="C2975" t="s">
        <v>235</v>
      </c>
      <c r="D2975" t="s">
        <v>40</v>
      </c>
      <c r="E2975" t="s">
        <v>41</v>
      </c>
      <c r="F2975" t="s">
        <v>42</v>
      </c>
      <c r="G2975" t="s">
        <v>111</v>
      </c>
      <c r="H2975" t="s">
        <v>112</v>
      </c>
      <c r="I2975" t="s">
        <v>113</v>
      </c>
      <c r="J2975" t="s">
        <v>46</v>
      </c>
      <c r="K2975" t="s">
        <v>180</v>
      </c>
      <c r="M2975" t="s">
        <v>181</v>
      </c>
      <c r="N2975" t="s">
        <v>182</v>
      </c>
      <c r="O2975">
        <v>30</v>
      </c>
      <c r="P2975">
        <v>30</v>
      </c>
      <c r="Q2975" t="b">
        <v>0</v>
      </c>
      <c r="R2975">
        <v>1</v>
      </c>
      <c r="S2975">
        <v>0</v>
      </c>
      <c r="T2975" t="s">
        <v>158</v>
      </c>
      <c r="U2975" t="s">
        <v>159</v>
      </c>
      <c r="V2975" t="s">
        <v>158</v>
      </c>
      <c r="W2975" t="s">
        <v>23</v>
      </c>
      <c r="X2975">
        <v>6.9</v>
      </c>
      <c r="Y2975">
        <v>5.52</v>
      </c>
      <c r="Z2975">
        <v>6.21</v>
      </c>
      <c r="AA2975">
        <v>0</v>
      </c>
      <c r="AB2975">
        <v>6.21</v>
      </c>
      <c r="AC2975">
        <v>0</v>
      </c>
      <c r="AD2975">
        <v>6.21</v>
      </c>
      <c r="AE2975">
        <v>5.18</v>
      </c>
      <c r="AF2975">
        <v>0</v>
      </c>
      <c r="AG2975">
        <v>1.03</v>
      </c>
      <c r="AH2975" t="s">
        <v>54</v>
      </c>
      <c r="AK2975">
        <v>1</v>
      </c>
      <c r="AL2975">
        <v>0</v>
      </c>
    </row>
    <row r="2976" spans="1:38" x14ac:dyDescent="0.25">
      <c r="A2976" t="s">
        <v>3245</v>
      </c>
      <c r="B2976" s="1">
        <v>45419</v>
      </c>
      <c r="C2976" t="s">
        <v>503</v>
      </c>
      <c r="D2976" t="s">
        <v>40</v>
      </c>
      <c r="E2976" t="s">
        <v>41</v>
      </c>
      <c r="F2976" t="s">
        <v>42</v>
      </c>
      <c r="G2976" t="s">
        <v>57</v>
      </c>
      <c r="H2976" t="s">
        <v>58</v>
      </c>
      <c r="I2976" t="s">
        <v>59</v>
      </c>
      <c r="J2976" t="s">
        <v>46</v>
      </c>
      <c r="K2976" t="s">
        <v>180</v>
      </c>
      <c r="M2976" t="s">
        <v>181</v>
      </c>
      <c r="N2976" t="s">
        <v>182</v>
      </c>
      <c r="O2976">
        <v>90</v>
      </c>
      <c r="P2976">
        <v>86</v>
      </c>
      <c r="Q2976" t="b">
        <v>0</v>
      </c>
      <c r="R2976">
        <v>1</v>
      </c>
      <c r="S2976">
        <v>1</v>
      </c>
      <c r="T2976" t="s">
        <v>99</v>
      </c>
      <c r="U2976" t="s">
        <v>100</v>
      </c>
      <c r="V2976" t="s">
        <v>52</v>
      </c>
      <c r="W2976" t="s">
        <v>53</v>
      </c>
      <c r="X2976">
        <v>6.9</v>
      </c>
      <c r="Y2976">
        <v>5.52</v>
      </c>
      <c r="Z2976">
        <v>11.79</v>
      </c>
      <c r="AA2976">
        <v>1.78</v>
      </c>
      <c r="AB2976">
        <v>13.57</v>
      </c>
      <c r="AC2976">
        <v>11.94</v>
      </c>
      <c r="AD2976">
        <v>1.63</v>
      </c>
      <c r="AE2976">
        <v>14.62</v>
      </c>
      <c r="AF2976">
        <v>0</v>
      </c>
      <c r="AG2976">
        <v>-1.05</v>
      </c>
      <c r="AH2976" t="s">
        <v>54</v>
      </c>
      <c r="AK2976">
        <v>4</v>
      </c>
      <c r="AL2976">
        <v>0</v>
      </c>
    </row>
    <row r="2977" spans="1:38" x14ac:dyDescent="0.25">
      <c r="A2977" t="s">
        <v>3246</v>
      </c>
      <c r="B2977" s="1">
        <v>45218</v>
      </c>
      <c r="C2977" t="s">
        <v>1002</v>
      </c>
      <c r="D2977" t="s">
        <v>90</v>
      </c>
      <c r="E2977" t="s">
        <v>91</v>
      </c>
      <c r="F2977" t="s">
        <v>92</v>
      </c>
      <c r="G2977" t="s">
        <v>57</v>
      </c>
      <c r="H2977" t="s">
        <v>58</v>
      </c>
      <c r="I2977" t="s">
        <v>59</v>
      </c>
      <c r="J2977" t="s">
        <v>46</v>
      </c>
      <c r="K2977" t="s">
        <v>47</v>
      </c>
      <c r="M2977" t="s">
        <v>48</v>
      </c>
      <c r="N2977" t="s">
        <v>49</v>
      </c>
      <c r="O2977">
        <v>30</v>
      </c>
      <c r="P2977">
        <v>28</v>
      </c>
      <c r="Q2977" t="b">
        <v>0</v>
      </c>
      <c r="R2977">
        <v>1</v>
      </c>
      <c r="S2977">
        <v>0</v>
      </c>
      <c r="T2977" t="s">
        <v>50</v>
      </c>
      <c r="U2977" t="s">
        <v>51</v>
      </c>
      <c r="V2977" t="s">
        <v>52</v>
      </c>
      <c r="W2977" t="s">
        <v>53</v>
      </c>
      <c r="X2977">
        <v>14.8</v>
      </c>
      <c r="Y2977">
        <v>11.84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 t="s">
        <v>129</v>
      </c>
      <c r="AI2977">
        <v>65</v>
      </c>
      <c r="AJ2977" t="s">
        <v>189</v>
      </c>
      <c r="AK2977">
        <v>6</v>
      </c>
      <c r="AL2977">
        <v>0</v>
      </c>
    </row>
    <row r="2978" spans="1:38" x14ac:dyDescent="0.25">
      <c r="A2978" t="s">
        <v>3247</v>
      </c>
      <c r="B2978" s="1">
        <v>45274</v>
      </c>
      <c r="C2978" t="s">
        <v>745</v>
      </c>
      <c r="D2978" t="s">
        <v>77</v>
      </c>
      <c r="E2978" t="s">
        <v>78</v>
      </c>
      <c r="F2978" t="s">
        <v>79</v>
      </c>
      <c r="G2978" t="s">
        <v>43</v>
      </c>
      <c r="H2978" t="s">
        <v>44</v>
      </c>
      <c r="I2978" t="s">
        <v>45</v>
      </c>
      <c r="J2978" t="s">
        <v>46</v>
      </c>
      <c r="K2978" t="s">
        <v>180</v>
      </c>
      <c r="M2978" t="s">
        <v>181</v>
      </c>
      <c r="N2978" t="s">
        <v>182</v>
      </c>
      <c r="O2978">
        <v>30</v>
      </c>
      <c r="P2978">
        <v>31</v>
      </c>
      <c r="Q2978" t="b">
        <v>0</v>
      </c>
      <c r="R2978">
        <v>1</v>
      </c>
      <c r="S2978">
        <v>2</v>
      </c>
      <c r="T2978" t="s">
        <v>99</v>
      </c>
      <c r="U2978" t="s">
        <v>100</v>
      </c>
      <c r="V2978" t="s">
        <v>52</v>
      </c>
      <c r="W2978" t="s">
        <v>53</v>
      </c>
      <c r="X2978">
        <v>6.9</v>
      </c>
      <c r="Y2978">
        <v>5.52</v>
      </c>
      <c r="Z2978">
        <v>3.38</v>
      </c>
      <c r="AA2978">
        <v>1.78</v>
      </c>
      <c r="AB2978">
        <v>5.16</v>
      </c>
      <c r="AC2978">
        <v>4.54</v>
      </c>
      <c r="AD2978">
        <v>1</v>
      </c>
      <c r="AE2978">
        <v>4.88</v>
      </c>
      <c r="AF2978">
        <v>0</v>
      </c>
      <c r="AG2978">
        <v>0.27</v>
      </c>
      <c r="AH2978" t="s">
        <v>54</v>
      </c>
      <c r="AK2978">
        <v>2</v>
      </c>
      <c r="AL2978">
        <v>0</v>
      </c>
    </row>
    <row r="2979" spans="1:38" x14ac:dyDescent="0.25">
      <c r="A2979" t="s">
        <v>3248</v>
      </c>
      <c r="B2979" s="1">
        <v>45589</v>
      </c>
      <c r="C2979" t="s">
        <v>121</v>
      </c>
      <c r="D2979" t="s">
        <v>90</v>
      </c>
      <c r="E2979" t="s">
        <v>91</v>
      </c>
      <c r="F2979" t="s">
        <v>92</v>
      </c>
      <c r="G2979" t="s">
        <v>80</v>
      </c>
      <c r="H2979" t="s">
        <v>81</v>
      </c>
      <c r="I2979" t="s">
        <v>82</v>
      </c>
      <c r="J2979" t="s">
        <v>46</v>
      </c>
      <c r="K2979" t="s">
        <v>180</v>
      </c>
      <c r="M2979" t="s">
        <v>181</v>
      </c>
      <c r="N2979" t="s">
        <v>182</v>
      </c>
      <c r="O2979">
        <v>30</v>
      </c>
      <c r="P2979">
        <v>30</v>
      </c>
      <c r="Q2979" t="b">
        <v>0</v>
      </c>
      <c r="R2979">
        <v>1</v>
      </c>
      <c r="S2979">
        <v>2</v>
      </c>
      <c r="T2979" t="s">
        <v>143</v>
      </c>
      <c r="U2979" t="s">
        <v>144</v>
      </c>
      <c r="V2979" t="s">
        <v>139</v>
      </c>
      <c r="W2979" t="s">
        <v>53</v>
      </c>
      <c r="X2979">
        <v>6.9</v>
      </c>
      <c r="Y2979">
        <v>5.52</v>
      </c>
      <c r="Z2979">
        <v>3.22</v>
      </c>
      <c r="AA2979">
        <v>1.77</v>
      </c>
      <c r="AB2979">
        <v>4.99</v>
      </c>
      <c r="AC2979">
        <v>3.99</v>
      </c>
      <c r="AD2979">
        <v>1</v>
      </c>
      <c r="AE2979">
        <v>5.19</v>
      </c>
      <c r="AF2979">
        <v>0</v>
      </c>
      <c r="AG2979">
        <v>-0.2</v>
      </c>
      <c r="AH2979" t="s">
        <v>54</v>
      </c>
      <c r="AK2979">
        <v>3</v>
      </c>
      <c r="AL2979">
        <v>1</v>
      </c>
    </row>
    <row r="2980" spans="1:38" x14ac:dyDescent="0.25">
      <c r="A2980" t="s">
        <v>3249</v>
      </c>
      <c r="B2980" s="1">
        <v>45333</v>
      </c>
      <c r="C2980" t="s">
        <v>646</v>
      </c>
      <c r="D2980" t="s">
        <v>122</v>
      </c>
      <c r="E2980" t="s">
        <v>123</v>
      </c>
      <c r="F2980" t="s">
        <v>124</v>
      </c>
      <c r="G2980" t="s">
        <v>111</v>
      </c>
      <c r="H2980" t="s">
        <v>112</v>
      </c>
      <c r="I2980" t="s">
        <v>113</v>
      </c>
      <c r="J2980" t="s">
        <v>46</v>
      </c>
      <c r="K2980" t="s">
        <v>114</v>
      </c>
      <c r="L2980" t="s">
        <v>115</v>
      </c>
      <c r="M2980" t="s">
        <v>116</v>
      </c>
      <c r="N2980" t="s">
        <v>117</v>
      </c>
      <c r="O2980">
        <v>30</v>
      </c>
      <c r="P2980">
        <v>30</v>
      </c>
      <c r="Q2980" t="b">
        <v>1</v>
      </c>
      <c r="R2980">
        <v>4</v>
      </c>
      <c r="S2980">
        <v>0</v>
      </c>
      <c r="T2980" t="s">
        <v>50</v>
      </c>
      <c r="U2980" t="s">
        <v>51</v>
      </c>
      <c r="V2980" t="s">
        <v>52</v>
      </c>
      <c r="W2980" t="s">
        <v>53</v>
      </c>
      <c r="X2980">
        <v>564</v>
      </c>
      <c r="Y2980">
        <v>479.4</v>
      </c>
      <c r="Z2980">
        <v>476.02</v>
      </c>
      <c r="AA2980">
        <v>1.78</v>
      </c>
      <c r="AB2980">
        <v>477.8</v>
      </c>
      <c r="AC2980">
        <v>415.69</v>
      </c>
      <c r="AD2980">
        <v>62.11</v>
      </c>
      <c r="AE2980">
        <v>460.13</v>
      </c>
      <c r="AF2980">
        <v>0</v>
      </c>
      <c r="AG2980">
        <v>17.670000000000002</v>
      </c>
      <c r="AH2980" t="s">
        <v>54</v>
      </c>
      <c r="AK2980">
        <v>10</v>
      </c>
      <c r="AL2980">
        <v>0</v>
      </c>
    </row>
    <row r="2981" spans="1:38" x14ac:dyDescent="0.25">
      <c r="A2981" t="s">
        <v>3250</v>
      </c>
      <c r="B2981" s="1">
        <v>45145</v>
      </c>
      <c r="C2981" t="s">
        <v>312</v>
      </c>
      <c r="D2981" t="s">
        <v>90</v>
      </c>
      <c r="E2981" t="s">
        <v>91</v>
      </c>
      <c r="F2981" t="s">
        <v>92</v>
      </c>
      <c r="G2981" t="s">
        <v>57</v>
      </c>
      <c r="H2981" t="s">
        <v>58</v>
      </c>
      <c r="I2981" t="s">
        <v>59</v>
      </c>
      <c r="J2981" t="s">
        <v>46</v>
      </c>
      <c r="K2981" t="s">
        <v>260</v>
      </c>
      <c r="L2981" t="s">
        <v>261</v>
      </c>
      <c r="M2981" t="s">
        <v>262</v>
      </c>
      <c r="N2981" t="s">
        <v>157</v>
      </c>
      <c r="O2981">
        <v>28</v>
      </c>
      <c r="P2981">
        <v>27</v>
      </c>
      <c r="Q2981" t="b">
        <v>1</v>
      </c>
      <c r="R2981">
        <v>4</v>
      </c>
      <c r="S2981">
        <v>0</v>
      </c>
      <c r="T2981" t="s">
        <v>143</v>
      </c>
      <c r="U2981" t="s">
        <v>144</v>
      </c>
      <c r="V2981" t="s">
        <v>139</v>
      </c>
      <c r="W2981" t="s">
        <v>53</v>
      </c>
      <c r="X2981">
        <v>918</v>
      </c>
      <c r="Y2981">
        <v>780.3</v>
      </c>
      <c r="Z2981">
        <v>766</v>
      </c>
      <c r="AA2981">
        <v>1.77</v>
      </c>
      <c r="AB2981">
        <v>767.77</v>
      </c>
      <c r="AC2981">
        <v>614.22</v>
      </c>
      <c r="AD2981">
        <v>153.55000000000001</v>
      </c>
      <c r="AE2981">
        <v>753.41</v>
      </c>
      <c r="AF2981">
        <v>44.44</v>
      </c>
      <c r="AG2981">
        <v>-30.08</v>
      </c>
      <c r="AH2981" t="s">
        <v>54</v>
      </c>
      <c r="AK2981">
        <v>6</v>
      </c>
      <c r="AL2981">
        <v>0</v>
      </c>
    </row>
    <row r="2982" spans="1:38" x14ac:dyDescent="0.25">
      <c r="A2982" t="s">
        <v>3251</v>
      </c>
      <c r="B2982" s="1">
        <v>45273</v>
      </c>
      <c r="C2982" t="s">
        <v>283</v>
      </c>
      <c r="D2982" t="s">
        <v>122</v>
      </c>
      <c r="E2982" t="s">
        <v>123</v>
      </c>
      <c r="F2982" t="s">
        <v>124</v>
      </c>
      <c r="G2982" t="s">
        <v>43</v>
      </c>
      <c r="H2982" t="s">
        <v>44</v>
      </c>
      <c r="I2982" t="s">
        <v>45</v>
      </c>
      <c r="J2982" t="s">
        <v>46</v>
      </c>
      <c r="K2982" t="s">
        <v>196</v>
      </c>
      <c r="M2982" t="s">
        <v>197</v>
      </c>
      <c r="N2982" t="s">
        <v>198</v>
      </c>
      <c r="O2982">
        <v>90</v>
      </c>
      <c r="P2982">
        <v>86</v>
      </c>
      <c r="Q2982" t="b">
        <v>0</v>
      </c>
      <c r="R2982">
        <v>1</v>
      </c>
      <c r="S2982">
        <v>0</v>
      </c>
      <c r="T2982" t="s">
        <v>73</v>
      </c>
      <c r="U2982" t="s">
        <v>74</v>
      </c>
      <c r="V2982" t="s">
        <v>52</v>
      </c>
      <c r="W2982" t="s">
        <v>53</v>
      </c>
      <c r="X2982">
        <v>12.4</v>
      </c>
      <c r="Y2982">
        <v>9.92</v>
      </c>
      <c r="Z2982">
        <v>6.53</v>
      </c>
      <c r="AA2982">
        <v>1.79</v>
      </c>
      <c r="AB2982">
        <v>8.32</v>
      </c>
      <c r="AC2982">
        <v>7.07</v>
      </c>
      <c r="AD2982">
        <v>1.25</v>
      </c>
      <c r="AE2982">
        <v>9.34</v>
      </c>
      <c r="AF2982">
        <v>0</v>
      </c>
      <c r="AG2982">
        <v>-1.03</v>
      </c>
      <c r="AH2982" t="s">
        <v>54</v>
      </c>
      <c r="AK2982">
        <v>7</v>
      </c>
      <c r="AL2982">
        <v>0</v>
      </c>
    </row>
    <row r="2983" spans="1:38" x14ac:dyDescent="0.25">
      <c r="A2983" t="s">
        <v>3252</v>
      </c>
      <c r="B2983" s="1">
        <v>44942</v>
      </c>
      <c r="C2983" t="s">
        <v>286</v>
      </c>
      <c r="D2983" t="s">
        <v>122</v>
      </c>
      <c r="E2983" t="s">
        <v>123</v>
      </c>
      <c r="F2983" t="s">
        <v>124</v>
      </c>
      <c r="G2983" t="s">
        <v>111</v>
      </c>
      <c r="H2983" t="s">
        <v>112</v>
      </c>
      <c r="I2983" t="s">
        <v>113</v>
      </c>
      <c r="J2983" t="s">
        <v>46</v>
      </c>
      <c r="K2983" t="s">
        <v>83</v>
      </c>
      <c r="M2983" t="s">
        <v>84</v>
      </c>
      <c r="N2983" t="s">
        <v>85</v>
      </c>
      <c r="O2983">
        <v>90</v>
      </c>
      <c r="P2983">
        <v>93</v>
      </c>
      <c r="Q2983" t="b">
        <v>0</v>
      </c>
      <c r="R2983">
        <v>1</v>
      </c>
      <c r="S2983">
        <v>2</v>
      </c>
      <c r="T2983" t="s">
        <v>73</v>
      </c>
      <c r="U2983" t="s">
        <v>74</v>
      </c>
      <c r="V2983" t="s">
        <v>52</v>
      </c>
      <c r="W2983" t="s">
        <v>53</v>
      </c>
      <c r="X2983">
        <v>7.2</v>
      </c>
      <c r="Y2983">
        <v>5.76</v>
      </c>
      <c r="Z2983">
        <v>11.98</v>
      </c>
      <c r="AA2983">
        <v>1.79</v>
      </c>
      <c r="AB2983">
        <v>13.77</v>
      </c>
      <c r="AC2983">
        <v>11.7</v>
      </c>
      <c r="AD2983">
        <v>2.0699999999999998</v>
      </c>
      <c r="AE2983">
        <v>15.75</v>
      </c>
      <c r="AF2983">
        <v>0</v>
      </c>
      <c r="AG2983">
        <v>-1.98</v>
      </c>
      <c r="AH2983" t="s">
        <v>54</v>
      </c>
      <c r="AK2983">
        <v>11</v>
      </c>
      <c r="AL2983">
        <v>0</v>
      </c>
    </row>
    <row r="2984" spans="1:38" x14ac:dyDescent="0.25">
      <c r="A2984" t="s">
        <v>3253</v>
      </c>
      <c r="B2984" s="1">
        <v>45504</v>
      </c>
      <c r="C2984" t="s">
        <v>209</v>
      </c>
      <c r="D2984" t="s">
        <v>77</v>
      </c>
      <c r="E2984" t="s">
        <v>78</v>
      </c>
      <c r="F2984" t="s">
        <v>79</v>
      </c>
      <c r="G2984" t="s">
        <v>57</v>
      </c>
      <c r="H2984" t="s">
        <v>58</v>
      </c>
      <c r="I2984" t="s">
        <v>59</v>
      </c>
      <c r="J2984" t="s">
        <v>46</v>
      </c>
      <c r="K2984" t="s">
        <v>69</v>
      </c>
      <c r="L2984" t="s">
        <v>70</v>
      </c>
      <c r="M2984" t="s">
        <v>71</v>
      </c>
      <c r="N2984" t="s">
        <v>72</v>
      </c>
      <c r="O2984">
        <v>30</v>
      </c>
      <c r="P2984">
        <v>31</v>
      </c>
      <c r="Q2984" t="b">
        <v>1</v>
      </c>
      <c r="R2984">
        <v>3</v>
      </c>
      <c r="S2984">
        <v>0</v>
      </c>
      <c r="T2984" t="s">
        <v>62</v>
      </c>
      <c r="U2984" t="s">
        <v>63</v>
      </c>
      <c r="V2984" t="s">
        <v>52</v>
      </c>
      <c r="W2984" t="s">
        <v>53</v>
      </c>
      <c r="X2984">
        <v>384</v>
      </c>
      <c r="Y2984">
        <v>326.39999999999998</v>
      </c>
      <c r="Z2984">
        <v>326.24</v>
      </c>
      <c r="AA2984">
        <v>1.8</v>
      </c>
      <c r="AB2984">
        <v>328.04</v>
      </c>
      <c r="AC2984">
        <v>275.55</v>
      </c>
      <c r="AD2984">
        <v>52.49</v>
      </c>
      <c r="AE2984">
        <v>289.27999999999997</v>
      </c>
      <c r="AF2984">
        <v>0</v>
      </c>
      <c r="AG2984">
        <v>38.76</v>
      </c>
      <c r="AH2984" t="s">
        <v>54</v>
      </c>
      <c r="AK2984">
        <v>8</v>
      </c>
      <c r="AL2984">
        <v>0</v>
      </c>
    </row>
    <row r="2985" spans="1:38" x14ac:dyDescent="0.25">
      <c r="A2985" t="s">
        <v>3254</v>
      </c>
      <c r="B2985" s="1">
        <v>45028</v>
      </c>
      <c r="C2985" t="s">
        <v>179</v>
      </c>
      <c r="D2985" t="s">
        <v>90</v>
      </c>
      <c r="E2985" t="s">
        <v>91</v>
      </c>
      <c r="F2985" t="s">
        <v>92</v>
      </c>
      <c r="G2985" t="s">
        <v>80</v>
      </c>
      <c r="H2985" t="s">
        <v>81</v>
      </c>
      <c r="I2985" t="s">
        <v>82</v>
      </c>
      <c r="J2985" t="s">
        <v>46</v>
      </c>
      <c r="K2985" t="s">
        <v>180</v>
      </c>
      <c r="M2985" t="s">
        <v>181</v>
      </c>
      <c r="N2985" t="s">
        <v>182</v>
      </c>
      <c r="O2985">
        <v>30</v>
      </c>
      <c r="P2985">
        <v>29</v>
      </c>
      <c r="Q2985" t="b">
        <v>0</v>
      </c>
      <c r="R2985">
        <v>1</v>
      </c>
      <c r="S2985">
        <v>2</v>
      </c>
      <c r="T2985" t="s">
        <v>50</v>
      </c>
      <c r="U2985" t="s">
        <v>51</v>
      </c>
      <c r="V2985" t="s">
        <v>52</v>
      </c>
      <c r="W2985" t="s">
        <v>53</v>
      </c>
      <c r="X2985">
        <v>6.9</v>
      </c>
      <c r="Y2985">
        <v>5.52</v>
      </c>
      <c r="Z2985">
        <v>4.04</v>
      </c>
      <c r="AA2985">
        <v>1.78</v>
      </c>
      <c r="AB2985">
        <v>5.82</v>
      </c>
      <c r="AC2985">
        <v>5.0599999999999996</v>
      </c>
      <c r="AD2985">
        <v>1</v>
      </c>
      <c r="AE2985">
        <v>4.87</v>
      </c>
      <c r="AF2985">
        <v>0</v>
      </c>
      <c r="AG2985">
        <v>0.95</v>
      </c>
      <c r="AH2985" t="s">
        <v>54</v>
      </c>
      <c r="AK2985">
        <v>7</v>
      </c>
      <c r="AL2985">
        <v>0</v>
      </c>
    </row>
    <row r="2986" spans="1:38" x14ac:dyDescent="0.25">
      <c r="A2986" t="s">
        <v>3255</v>
      </c>
      <c r="B2986" s="1">
        <v>45160</v>
      </c>
      <c r="C2986" t="s">
        <v>449</v>
      </c>
      <c r="D2986" t="s">
        <v>40</v>
      </c>
      <c r="E2986" t="s">
        <v>41</v>
      </c>
      <c r="F2986" t="s">
        <v>42</v>
      </c>
      <c r="G2986" t="s">
        <v>43</v>
      </c>
      <c r="H2986" t="s">
        <v>44</v>
      </c>
      <c r="I2986" t="s">
        <v>45</v>
      </c>
      <c r="J2986" t="s">
        <v>46</v>
      </c>
      <c r="K2986" t="s">
        <v>196</v>
      </c>
      <c r="M2986" t="s">
        <v>197</v>
      </c>
      <c r="N2986" t="s">
        <v>198</v>
      </c>
      <c r="O2986">
        <v>90</v>
      </c>
      <c r="P2986">
        <v>88</v>
      </c>
      <c r="Q2986" t="b">
        <v>0</v>
      </c>
      <c r="R2986">
        <v>1</v>
      </c>
      <c r="S2986">
        <v>0</v>
      </c>
      <c r="T2986" t="s">
        <v>62</v>
      </c>
      <c r="U2986" t="s">
        <v>63</v>
      </c>
      <c r="V2986" t="s">
        <v>52</v>
      </c>
      <c r="W2986" t="s">
        <v>53</v>
      </c>
      <c r="X2986">
        <v>12.4</v>
      </c>
      <c r="Y2986">
        <v>9.92</v>
      </c>
      <c r="Z2986">
        <v>7.87</v>
      </c>
      <c r="AA2986">
        <v>1.8</v>
      </c>
      <c r="AB2986">
        <v>9.67</v>
      </c>
      <c r="AC2986">
        <v>8.1300000000000008</v>
      </c>
      <c r="AD2986">
        <v>1.55</v>
      </c>
      <c r="AE2986">
        <v>9.26</v>
      </c>
      <c r="AF2986">
        <v>0</v>
      </c>
      <c r="AG2986">
        <v>0.42</v>
      </c>
      <c r="AH2986" t="s">
        <v>54</v>
      </c>
      <c r="AK2986">
        <v>7</v>
      </c>
      <c r="AL2986">
        <v>0</v>
      </c>
    </row>
    <row r="2987" spans="1:38" x14ac:dyDescent="0.25">
      <c r="A2987" t="s">
        <v>3256</v>
      </c>
      <c r="B2987" s="1">
        <v>45410</v>
      </c>
      <c r="C2987" t="s">
        <v>410</v>
      </c>
      <c r="D2987" t="s">
        <v>77</v>
      </c>
      <c r="E2987" t="s">
        <v>78</v>
      </c>
      <c r="F2987" t="s">
        <v>79</v>
      </c>
      <c r="G2987" t="s">
        <v>111</v>
      </c>
      <c r="H2987" t="s">
        <v>112</v>
      </c>
      <c r="I2987" t="s">
        <v>113</v>
      </c>
      <c r="J2987" t="s">
        <v>46</v>
      </c>
      <c r="K2987" t="s">
        <v>83</v>
      </c>
      <c r="M2987" t="s">
        <v>84</v>
      </c>
      <c r="N2987" t="s">
        <v>85</v>
      </c>
      <c r="O2987">
        <v>30</v>
      </c>
      <c r="P2987">
        <v>29</v>
      </c>
      <c r="Q2987" t="b">
        <v>0</v>
      </c>
      <c r="R2987">
        <v>1</v>
      </c>
      <c r="S2987">
        <v>0</v>
      </c>
      <c r="T2987" t="s">
        <v>137</v>
      </c>
      <c r="U2987" t="s">
        <v>138</v>
      </c>
      <c r="V2987" t="s">
        <v>139</v>
      </c>
      <c r="W2987" t="s">
        <v>140</v>
      </c>
      <c r="X2987">
        <v>7.2</v>
      </c>
      <c r="Y2987">
        <v>5.76</v>
      </c>
      <c r="Z2987">
        <v>5.47</v>
      </c>
      <c r="AA2987">
        <v>0.03</v>
      </c>
      <c r="AB2987">
        <v>5.5</v>
      </c>
      <c r="AC2987">
        <v>3.96</v>
      </c>
      <c r="AD2987">
        <v>1.54</v>
      </c>
      <c r="AE2987">
        <v>5.4</v>
      </c>
      <c r="AF2987">
        <v>0</v>
      </c>
      <c r="AG2987">
        <v>0.1</v>
      </c>
      <c r="AH2987" t="s">
        <v>54</v>
      </c>
      <c r="AK2987">
        <v>2</v>
      </c>
      <c r="AL2987">
        <v>0</v>
      </c>
    </row>
    <row r="2988" spans="1:38" x14ac:dyDescent="0.25">
      <c r="A2988" t="s">
        <v>3257</v>
      </c>
      <c r="B2988" s="1">
        <v>45032</v>
      </c>
      <c r="C2988" t="s">
        <v>363</v>
      </c>
      <c r="D2988" t="s">
        <v>77</v>
      </c>
      <c r="E2988" t="s">
        <v>78</v>
      </c>
      <c r="F2988" t="s">
        <v>79</v>
      </c>
      <c r="G2988" t="s">
        <v>80</v>
      </c>
      <c r="H2988" t="s">
        <v>81</v>
      </c>
      <c r="I2988" t="s">
        <v>82</v>
      </c>
      <c r="J2988" t="s">
        <v>46</v>
      </c>
      <c r="K2988" t="s">
        <v>114</v>
      </c>
      <c r="L2988" t="s">
        <v>115</v>
      </c>
      <c r="M2988" t="s">
        <v>116</v>
      </c>
      <c r="N2988" t="s">
        <v>117</v>
      </c>
      <c r="O2988">
        <v>30</v>
      </c>
      <c r="P2988">
        <v>30</v>
      </c>
      <c r="Q2988" t="b">
        <v>1</v>
      </c>
      <c r="R2988">
        <v>4</v>
      </c>
      <c r="S2988">
        <v>2</v>
      </c>
      <c r="T2988" t="s">
        <v>143</v>
      </c>
      <c r="U2988" t="s">
        <v>144</v>
      </c>
      <c r="V2988" t="s">
        <v>139</v>
      </c>
      <c r="W2988" t="s">
        <v>53</v>
      </c>
      <c r="X2988">
        <v>564</v>
      </c>
      <c r="Y2988">
        <v>479.4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 t="s">
        <v>129</v>
      </c>
      <c r="AI2988">
        <v>75</v>
      </c>
      <c r="AJ2988" t="s">
        <v>375</v>
      </c>
      <c r="AK2988">
        <v>0</v>
      </c>
      <c r="AL2988">
        <v>1</v>
      </c>
    </row>
    <row r="2989" spans="1:38" x14ac:dyDescent="0.25">
      <c r="A2989" t="s">
        <v>3258</v>
      </c>
      <c r="B2989" s="1">
        <v>45555</v>
      </c>
      <c r="C2989" t="s">
        <v>161</v>
      </c>
      <c r="D2989" t="s">
        <v>40</v>
      </c>
      <c r="E2989" t="s">
        <v>41</v>
      </c>
      <c r="F2989" t="s">
        <v>42</v>
      </c>
      <c r="G2989" t="s">
        <v>43</v>
      </c>
      <c r="H2989" t="s">
        <v>44</v>
      </c>
      <c r="I2989" t="s">
        <v>45</v>
      </c>
      <c r="J2989" t="s">
        <v>46</v>
      </c>
      <c r="K2989" t="s">
        <v>60</v>
      </c>
      <c r="L2989" t="s">
        <v>61</v>
      </c>
      <c r="M2989" t="s">
        <v>48</v>
      </c>
      <c r="N2989" t="s">
        <v>49</v>
      </c>
      <c r="O2989">
        <v>30</v>
      </c>
      <c r="P2989">
        <v>28</v>
      </c>
      <c r="Q2989" t="b">
        <v>1</v>
      </c>
      <c r="R2989">
        <v>2</v>
      </c>
      <c r="S2989">
        <v>0</v>
      </c>
      <c r="T2989" t="s">
        <v>99</v>
      </c>
      <c r="U2989" t="s">
        <v>100</v>
      </c>
      <c r="V2989" t="s">
        <v>52</v>
      </c>
      <c r="W2989" t="s">
        <v>53</v>
      </c>
      <c r="X2989">
        <v>174</v>
      </c>
      <c r="Y2989">
        <v>147.9</v>
      </c>
      <c r="Z2989">
        <v>147.91999999999999</v>
      </c>
      <c r="AA2989">
        <v>1.78</v>
      </c>
      <c r="AB2989">
        <v>149.69999999999999</v>
      </c>
      <c r="AC2989">
        <v>131.72999999999999</v>
      </c>
      <c r="AD2989">
        <v>17.96</v>
      </c>
      <c r="AE2989">
        <v>135.19999999999999</v>
      </c>
      <c r="AF2989">
        <v>0</v>
      </c>
      <c r="AG2989">
        <v>14.5</v>
      </c>
      <c r="AH2989" t="s">
        <v>54</v>
      </c>
      <c r="AK2989">
        <v>5</v>
      </c>
      <c r="AL2989">
        <v>0</v>
      </c>
    </row>
    <row r="2990" spans="1:38" x14ac:dyDescent="0.25">
      <c r="A2990" t="s">
        <v>3259</v>
      </c>
      <c r="B2990" s="1">
        <v>45218</v>
      </c>
      <c r="C2990" t="s">
        <v>326</v>
      </c>
      <c r="D2990" t="s">
        <v>40</v>
      </c>
      <c r="E2990" t="s">
        <v>41</v>
      </c>
      <c r="F2990" t="s">
        <v>42</v>
      </c>
      <c r="G2990" t="s">
        <v>111</v>
      </c>
      <c r="H2990" t="s">
        <v>112</v>
      </c>
      <c r="I2990" t="s">
        <v>113</v>
      </c>
      <c r="J2990" t="s">
        <v>46</v>
      </c>
      <c r="K2990" t="s">
        <v>147</v>
      </c>
      <c r="L2990" t="s">
        <v>148</v>
      </c>
      <c r="M2990" t="s">
        <v>149</v>
      </c>
      <c r="N2990" t="s">
        <v>136</v>
      </c>
      <c r="O2990">
        <v>28</v>
      </c>
      <c r="P2990">
        <v>27</v>
      </c>
      <c r="Q2990" t="b">
        <v>1</v>
      </c>
      <c r="R2990">
        <v>5</v>
      </c>
      <c r="S2990">
        <v>0</v>
      </c>
      <c r="T2990" t="s">
        <v>99</v>
      </c>
      <c r="U2990" t="s">
        <v>100</v>
      </c>
      <c r="V2990" t="s">
        <v>52</v>
      </c>
      <c r="W2990" t="s">
        <v>53</v>
      </c>
      <c r="X2990">
        <v>7140</v>
      </c>
      <c r="Y2990">
        <v>6069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 t="s">
        <v>129</v>
      </c>
      <c r="AI2990">
        <v>70</v>
      </c>
      <c r="AJ2990" t="s">
        <v>341</v>
      </c>
      <c r="AK2990">
        <v>1</v>
      </c>
      <c r="AL2990">
        <v>0</v>
      </c>
    </row>
    <row r="2991" spans="1:38" x14ac:dyDescent="0.25">
      <c r="A2991" t="s">
        <v>3260</v>
      </c>
      <c r="B2991" s="1">
        <v>45197</v>
      </c>
      <c r="C2991" t="s">
        <v>368</v>
      </c>
      <c r="D2991" t="s">
        <v>40</v>
      </c>
      <c r="E2991" t="s">
        <v>41</v>
      </c>
      <c r="F2991" t="s">
        <v>42</v>
      </c>
      <c r="G2991" t="s">
        <v>43</v>
      </c>
      <c r="H2991" t="s">
        <v>44</v>
      </c>
      <c r="I2991" t="s">
        <v>45</v>
      </c>
      <c r="J2991" t="s">
        <v>46</v>
      </c>
      <c r="K2991" t="s">
        <v>180</v>
      </c>
      <c r="M2991" t="s">
        <v>181</v>
      </c>
      <c r="N2991" t="s">
        <v>182</v>
      </c>
      <c r="O2991">
        <v>30</v>
      </c>
      <c r="P2991">
        <v>28</v>
      </c>
      <c r="Q2991" t="b">
        <v>0</v>
      </c>
      <c r="R2991">
        <v>1</v>
      </c>
      <c r="S2991">
        <v>1</v>
      </c>
      <c r="T2991" t="s">
        <v>99</v>
      </c>
      <c r="U2991" t="s">
        <v>100</v>
      </c>
      <c r="V2991" t="s">
        <v>52</v>
      </c>
      <c r="W2991" t="s">
        <v>53</v>
      </c>
      <c r="X2991">
        <v>6.9</v>
      </c>
      <c r="Y2991">
        <v>5.52</v>
      </c>
      <c r="Z2991">
        <v>3.56</v>
      </c>
      <c r="AA2991">
        <v>1.78</v>
      </c>
      <c r="AB2991">
        <v>5.34</v>
      </c>
      <c r="AC2991">
        <v>4.7</v>
      </c>
      <c r="AD2991">
        <v>1</v>
      </c>
      <c r="AE2991">
        <v>5.34</v>
      </c>
      <c r="AF2991">
        <v>0</v>
      </c>
      <c r="AG2991">
        <v>0</v>
      </c>
      <c r="AH2991" t="s">
        <v>54</v>
      </c>
      <c r="AK2991">
        <v>4</v>
      </c>
      <c r="AL2991">
        <v>0</v>
      </c>
    </row>
    <row r="2992" spans="1:38" x14ac:dyDescent="0.25">
      <c r="A2992" t="s">
        <v>3261</v>
      </c>
      <c r="B2992" s="1">
        <v>44947</v>
      </c>
      <c r="C2992" t="s">
        <v>39</v>
      </c>
      <c r="D2992" t="s">
        <v>66</v>
      </c>
      <c r="E2992" t="s">
        <v>67</v>
      </c>
      <c r="F2992" t="s">
        <v>68</v>
      </c>
      <c r="G2992" t="s">
        <v>111</v>
      </c>
      <c r="H2992" t="s">
        <v>112</v>
      </c>
      <c r="I2992" t="s">
        <v>113</v>
      </c>
      <c r="J2992" t="s">
        <v>46</v>
      </c>
      <c r="K2992" t="s">
        <v>83</v>
      </c>
      <c r="M2992" t="s">
        <v>84</v>
      </c>
      <c r="N2992" t="s">
        <v>85</v>
      </c>
      <c r="O2992">
        <v>30</v>
      </c>
      <c r="P2992">
        <v>29</v>
      </c>
      <c r="Q2992" t="b">
        <v>0</v>
      </c>
      <c r="R2992">
        <v>1</v>
      </c>
      <c r="S2992">
        <v>0</v>
      </c>
      <c r="T2992" t="s">
        <v>99</v>
      </c>
      <c r="U2992" t="s">
        <v>100</v>
      </c>
      <c r="V2992" t="s">
        <v>52</v>
      </c>
      <c r="W2992" t="s">
        <v>53</v>
      </c>
      <c r="X2992">
        <v>7.2</v>
      </c>
      <c r="Y2992">
        <v>5.76</v>
      </c>
      <c r="Z2992">
        <v>3.27</v>
      </c>
      <c r="AA2992">
        <v>1.78</v>
      </c>
      <c r="AB2992">
        <v>5.05</v>
      </c>
      <c r="AC2992">
        <v>4.4400000000000004</v>
      </c>
      <c r="AD2992">
        <v>1</v>
      </c>
      <c r="AE2992">
        <v>5.45</v>
      </c>
      <c r="AF2992">
        <v>0</v>
      </c>
      <c r="AG2992">
        <v>-0.4</v>
      </c>
      <c r="AH2992" t="s">
        <v>54</v>
      </c>
      <c r="AK2992">
        <v>7</v>
      </c>
      <c r="AL2992">
        <v>0</v>
      </c>
    </row>
    <row r="2993" spans="1:38" x14ac:dyDescent="0.25">
      <c r="A2993" t="s">
        <v>3262</v>
      </c>
      <c r="B2993" s="1">
        <v>44948</v>
      </c>
      <c r="C2993" t="s">
        <v>76</v>
      </c>
      <c r="D2993" t="s">
        <v>66</v>
      </c>
      <c r="E2993" t="s">
        <v>67</v>
      </c>
      <c r="F2993" t="s">
        <v>68</v>
      </c>
      <c r="G2993" t="s">
        <v>43</v>
      </c>
      <c r="H2993" t="s">
        <v>44</v>
      </c>
      <c r="I2993" t="s">
        <v>45</v>
      </c>
      <c r="J2993" t="s">
        <v>46</v>
      </c>
      <c r="K2993" t="s">
        <v>114</v>
      </c>
      <c r="L2993" t="s">
        <v>115</v>
      </c>
      <c r="M2993" t="s">
        <v>116</v>
      </c>
      <c r="N2993" t="s">
        <v>117</v>
      </c>
      <c r="O2993">
        <v>30</v>
      </c>
      <c r="P2993">
        <v>28</v>
      </c>
      <c r="Q2993" t="b">
        <v>1</v>
      </c>
      <c r="R2993">
        <v>4</v>
      </c>
      <c r="S2993">
        <v>0</v>
      </c>
      <c r="T2993" t="s">
        <v>137</v>
      </c>
      <c r="U2993" t="s">
        <v>138</v>
      </c>
      <c r="V2993" t="s">
        <v>139</v>
      </c>
      <c r="W2993" t="s">
        <v>140</v>
      </c>
      <c r="X2993">
        <v>564</v>
      </c>
      <c r="Y2993">
        <v>479.4</v>
      </c>
      <c r="Z2993">
        <v>455.43</v>
      </c>
      <c r="AA2993">
        <v>2.2799999999999998</v>
      </c>
      <c r="AB2993">
        <v>457.71</v>
      </c>
      <c r="AC2993">
        <v>329.55</v>
      </c>
      <c r="AD2993">
        <v>128.16</v>
      </c>
      <c r="AE2993">
        <v>451.68</v>
      </c>
      <c r="AF2993">
        <v>0</v>
      </c>
      <c r="AG2993">
        <v>6.02</v>
      </c>
      <c r="AH2993" t="s">
        <v>54</v>
      </c>
      <c r="AK2993">
        <v>1</v>
      </c>
      <c r="AL2993">
        <v>0</v>
      </c>
    </row>
    <row r="2994" spans="1:38" x14ac:dyDescent="0.25">
      <c r="A2994" t="s">
        <v>3263</v>
      </c>
      <c r="B2994" s="1">
        <v>45602</v>
      </c>
      <c r="C2994" t="s">
        <v>121</v>
      </c>
      <c r="D2994" t="s">
        <v>90</v>
      </c>
      <c r="E2994" t="s">
        <v>91</v>
      </c>
      <c r="F2994" t="s">
        <v>92</v>
      </c>
      <c r="G2994" t="s">
        <v>80</v>
      </c>
      <c r="H2994" t="s">
        <v>81</v>
      </c>
      <c r="I2994" t="s">
        <v>82</v>
      </c>
      <c r="J2994" t="s">
        <v>46</v>
      </c>
      <c r="K2994" t="s">
        <v>168</v>
      </c>
      <c r="L2994" t="s">
        <v>169</v>
      </c>
      <c r="M2994" t="s">
        <v>170</v>
      </c>
      <c r="N2994" t="s">
        <v>171</v>
      </c>
      <c r="O2994">
        <v>30</v>
      </c>
      <c r="P2994">
        <v>30</v>
      </c>
      <c r="Q2994" t="b">
        <v>1</v>
      </c>
      <c r="R2994">
        <v>3</v>
      </c>
      <c r="S2994">
        <v>0</v>
      </c>
      <c r="T2994" t="s">
        <v>73</v>
      </c>
      <c r="U2994" t="s">
        <v>74</v>
      </c>
      <c r="V2994" t="s">
        <v>52</v>
      </c>
      <c r="W2994" t="s">
        <v>53</v>
      </c>
      <c r="X2994">
        <v>594</v>
      </c>
      <c r="Y2994">
        <v>504.9</v>
      </c>
      <c r="Z2994">
        <v>504.6</v>
      </c>
      <c r="AA2994">
        <v>1.79</v>
      </c>
      <c r="AB2994">
        <v>506.39</v>
      </c>
      <c r="AC2994">
        <v>430.43</v>
      </c>
      <c r="AD2994">
        <v>75.959999999999994</v>
      </c>
      <c r="AE2994">
        <v>466.84</v>
      </c>
      <c r="AF2994">
        <v>0</v>
      </c>
      <c r="AG2994">
        <v>39.549999999999997</v>
      </c>
      <c r="AH2994" t="s">
        <v>54</v>
      </c>
      <c r="AK2994">
        <v>7</v>
      </c>
      <c r="AL2994">
        <v>1</v>
      </c>
    </row>
    <row r="2995" spans="1:38" x14ac:dyDescent="0.25">
      <c r="A2995" t="s">
        <v>3264</v>
      </c>
      <c r="B2995" s="1">
        <v>45563</v>
      </c>
      <c r="C2995" t="s">
        <v>174</v>
      </c>
      <c r="D2995" t="s">
        <v>90</v>
      </c>
      <c r="E2995" t="s">
        <v>91</v>
      </c>
      <c r="F2995" t="s">
        <v>92</v>
      </c>
      <c r="G2995" t="s">
        <v>57</v>
      </c>
      <c r="H2995" t="s">
        <v>58</v>
      </c>
      <c r="I2995" t="s">
        <v>59</v>
      </c>
      <c r="J2995" t="s">
        <v>46</v>
      </c>
      <c r="K2995" t="s">
        <v>93</v>
      </c>
      <c r="L2995" t="s">
        <v>94</v>
      </c>
      <c r="M2995" t="s">
        <v>95</v>
      </c>
      <c r="N2995" t="s">
        <v>96</v>
      </c>
      <c r="O2995">
        <v>30</v>
      </c>
      <c r="P2995">
        <v>29</v>
      </c>
      <c r="Q2995" t="b">
        <v>1</v>
      </c>
      <c r="R2995">
        <v>2</v>
      </c>
      <c r="S2995">
        <v>0</v>
      </c>
      <c r="T2995" t="s">
        <v>143</v>
      </c>
      <c r="U2995" t="s">
        <v>144</v>
      </c>
      <c r="V2995" t="s">
        <v>139</v>
      </c>
      <c r="W2995" t="s">
        <v>53</v>
      </c>
      <c r="X2995">
        <v>185.4</v>
      </c>
      <c r="Y2995">
        <v>157.59</v>
      </c>
      <c r="Z2995">
        <v>159.30000000000001</v>
      </c>
      <c r="AA2995">
        <v>1.77</v>
      </c>
      <c r="AB2995">
        <v>161.07</v>
      </c>
      <c r="AC2995">
        <v>128.85</v>
      </c>
      <c r="AD2995">
        <v>32.21</v>
      </c>
      <c r="AE2995">
        <v>140.53</v>
      </c>
      <c r="AF2995">
        <v>9.68</v>
      </c>
      <c r="AG2995">
        <v>10.86</v>
      </c>
      <c r="AH2995" t="s">
        <v>54</v>
      </c>
      <c r="AK2995">
        <v>4</v>
      </c>
      <c r="AL2995">
        <v>0</v>
      </c>
    </row>
    <row r="2996" spans="1:38" x14ac:dyDescent="0.25">
      <c r="A2996" t="s">
        <v>3265</v>
      </c>
      <c r="B2996" s="1">
        <v>45364</v>
      </c>
      <c r="C2996" t="s">
        <v>89</v>
      </c>
      <c r="D2996" t="s">
        <v>40</v>
      </c>
      <c r="E2996" t="s">
        <v>41</v>
      </c>
      <c r="F2996" t="s">
        <v>42</v>
      </c>
      <c r="G2996" t="s">
        <v>80</v>
      </c>
      <c r="H2996" t="s">
        <v>81</v>
      </c>
      <c r="I2996" t="s">
        <v>82</v>
      </c>
      <c r="J2996" t="s">
        <v>46</v>
      </c>
      <c r="K2996" t="s">
        <v>180</v>
      </c>
      <c r="M2996" t="s">
        <v>181</v>
      </c>
      <c r="N2996" t="s">
        <v>182</v>
      </c>
      <c r="O2996">
        <v>30</v>
      </c>
      <c r="P2996">
        <v>30</v>
      </c>
      <c r="Q2996" t="b">
        <v>0</v>
      </c>
      <c r="R2996">
        <v>1</v>
      </c>
      <c r="S2996">
        <v>0</v>
      </c>
      <c r="T2996" t="s">
        <v>137</v>
      </c>
      <c r="U2996" t="s">
        <v>138</v>
      </c>
      <c r="V2996" t="s">
        <v>139</v>
      </c>
      <c r="W2996" t="s">
        <v>140</v>
      </c>
      <c r="X2996">
        <v>6.9</v>
      </c>
      <c r="Y2996">
        <v>5.52</v>
      </c>
      <c r="Z2996">
        <v>5.24</v>
      </c>
      <c r="AA2996">
        <v>0.03</v>
      </c>
      <c r="AB2996">
        <v>5.27</v>
      </c>
      <c r="AC2996">
        <v>3.79</v>
      </c>
      <c r="AD2996">
        <v>1.48</v>
      </c>
      <c r="AE2996">
        <v>5.33</v>
      </c>
      <c r="AF2996">
        <v>0</v>
      </c>
      <c r="AG2996">
        <v>-0.06</v>
      </c>
      <c r="AH2996" t="s">
        <v>54</v>
      </c>
      <c r="AK2996">
        <v>0</v>
      </c>
      <c r="AL2996">
        <v>0</v>
      </c>
    </row>
    <row r="2997" spans="1:38" x14ac:dyDescent="0.25">
      <c r="A2997" t="s">
        <v>3266</v>
      </c>
      <c r="B2997" s="1">
        <v>45545</v>
      </c>
      <c r="C2997" t="s">
        <v>368</v>
      </c>
      <c r="D2997" t="s">
        <v>122</v>
      </c>
      <c r="E2997" t="s">
        <v>123</v>
      </c>
      <c r="F2997" t="s">
        <v>124</v>
      </c>
      <c r="G2997" t="s">
        <v>80</v>
      </c>
      <c r="H2997" t="s">
        <v>81</v>
      </c>
      <c r="I2997" t="s">
        <v>82</v>
      </c>
      <c r="J2997" t="s">
        <v>46</v>
      </c>
      <c r="K2997" t="s">
        <v>47</v>
      </c>
      <c r="M2997" t="s">
        <v>48</v>
      </c>
      <c r="N2997" t="s">
        <v>49</v>
      </c>
      <c r="O2997">
        <v>30</v>
      </c>
      <c r="P2997">
        <v>29</v>
      </c>
      <c r="Q2997" t="b">
        <v>0</v>
      </c>
      <c r="R2997">
        <v>1</v>
      </c>
      <c r="S2997">
        <v>0</v>
      </c>
      <c r="T2997" t="s">
        <v>143</v>
      </c>
      <c r="U2997" t="s">
        <v>144</v>
      </c>
      <c r="V2997" t="s">
        <v>139</v>
      </c>
      <c r="W2997" t="s">
        <v>53</v>
      </c>
      <c r="X2997">
        <v>14.8</v>
      </c>
      <c r="Y2997">
        <v>11.84</v>
      </c>
      <c r="Z2997">
        <v>8.48</v>
      </c>
      <c r="AA2997">
        <v>1.77</v>
      </c>
      <c r="AB2997">
        <v>10.25</v>
      </c>
      <c r="AC2997">
        <v>8.1999999999999993</v>
      </c>
      <c r="AD2997">
        <v>2.0499999999999998</v>
      </c>
      <c r="AE2997">
        <v>10.59</v>
      </c>
      <c r="AF2997">
        <v>0</v>
      </c>
      <c r="AG2997">
        <v>-0.35</v>
      </c>
      <c r="AH2997" t="s">
        <v>54</v>
      </c>
      <c r="AK2997">
        <v>3</v>
      </c>
      <c r="AL2997">
        <v>0</v>
      </c>
    </row>
    <row r="2998" spans="1:38" x14ac:dyDescent="0.25">
      <c r="A2998" t="s">
        <v>3267</v>
      </c>
      <c r="B2998" s="1">
        <v>45210</v>
      </c>
      <c r="C2998" t="s">
        <v>793</v>
      </c>
      <c r="D2998" t="s">
        <v>77</v>
      </c>
      <c r="E2998" t="s">
        <v>78</v>
      </c>
      <c r="F2998" t="s">
        <v>79</v>
      </c>
      <c r="G2998" t="s">
        <v>43</v>
      </c>
      <c r="H2998" t="s">
        <v>44</v>
      </c>
      <c r="I2998" t="s">
        <v>45</v>
      </c>
      <c r="J2998" t="s">
        <v>46</v>
      </c>
      <c r="K2998" t="s">
        <v>114</v>
      </c>
      <c r="L2998" t="s">
        <v>115</v>
      </c>
      <c r="M2998" t="s">
        <v>116</v>
      </c>
      <c r="N2998" t="s">
        <v>117</v>
      </c>
      <c r="O2998">
        <v>30</v>
      </c>
      <c r="P2998">
        <v>31</v>
      </c>
      <c r="Q2998" t="b">
        <v>1</v>
      </c>
      <c r="R2998">
        <v>4</v>
      </c>
      <c r="S2998">
        <v>0</v>
      </c>
      <c r="T2998" t="s">
        <v>143</v>
      </c>
      <c r="U2998" t="s">
        <v>144</v>
      </c>
      <c r="V2998" t="s">
        <v>139</v>
      </c>
      <c r="W2998" t="s">
        <v>53</v>
      </c>
      <c r="X2998">
        <v>564</v>
      </c>
      <c r="Y2998">
        <v>479.4</v>
      </c>
      <c r="Z2998">
        <v>466.85</v>
      </c>
      <c r="AA2998">
        <v>1.77</v>
      </c>
      <c r="AB2998">
        <v>468.62</v>
      </c>
      <c r="AC2998">
        <v>374.89</v>
      </c>
      <c r="AD2998">
        <v>93.72</v>
      </c>
      <c r="AE2998">
        <v>431.56</v>
      </c>
      <c r="AF2998">
        <v>31.52</v>
      </c>
      <c r="AG2998">
        <v>5.54</v>
      </c>
      <c r="AH2998" t="s">
        <v>54</v>
      </c>
      <c r="AK2998">
        <v>9</v>
      </c>
      <c r="AL2998">
        <v>1</v>
      </c>
    </row>
    <row r="2999" spans="1:38" x14ac:dyDescent="0.25">
      <c r="A2999" t="s">
        <v>3268</v>
      </c>
      <c r="B2999" s="1">
        <v>45356</v>
      </c>
      <c r="C2999" t="s">
        <v>517</v>
      </c>
      <c r="D2999" t="s">
        <v>90</v>
      </c>
      <c r="E2999" t="s">
        <v>91</v>
      </c>
      <c r="F2999" t="s">
        <v>92</v>
      </c>
      <c r="G2999" t="s">
        <v>111</v>
      </c>
      <c r="H2999" t="s">
        <v>112</v>
      </c>
      <c r="I2999" t="s">
        <v>113</v>
      </c>
      <c r="J2999" t="s">
        <v>46</v>
      </c>
      <c r="K2999" t="s">
        <v>168</v>
      </c>
      <c r="L2999" t="s">
        <v>169</v>
      </c>
      <c r="M2999" t="s">
        <v>170</v>
      </c>
      <c r="N2999" t="s">
        <v>171</v>
      </c>
      <c r="O2999">
        <v>30</v>
      </c>
      <c r="P2999">
        <v>31</v>
      </c>
      <c r="Q2999" t="b">
        <v>1</v>
      </c>
      <c r="R2999">
        <v>3</v>
      </c>
      <c r="S2999">
        <v>0</v>
      </c>
      <c r="T2999" t="s">
        <v>143</v>
      </c>
      <c r="U2999" t="s">
        <v>144</v>
      </c>
      <c r="V2999" t="s">
        <v>139</v>
      </c>
      <c r="W2999" t="s">
        <v>53</v>
      </c>
      <c r="X2999">
        <v>594</v>
      </c>
      <c r="Y2999">
        <v>504.9</v>
      </c>
      <c r="Z2999">
        <v>503.34</v>
      </c>
      <c r="AA2999">
        <v>1.77</v>
      </c>
      <c r="AB2999">
        <v>505.11</v>
      </c>
      <c r="AC2999">
        <v>404.09</v>
      </c>
      <c r="AD2999">
        <v>101.02</v>
      </c>
      <c r="AE2999">
        <v>458.56</v>
      </c>
      <c r="AF2999">
        <v>38.479999999999997</v>
      </c>
      <c r="AG2999">
        <v>8.06</v>
      </c>
      <c r="AH2999" t="s">
        <v>54</v>
      </c>
      <c r="AK2999">
        <v>11</v>
      </c>
      <c r="AL2999">
        <v>0</v>
      </c>
    </row>
    <row r="3000" spans="1:38" x14ac:dyDescent="0.25">
      <c r="A3000" t="s">
        <v>3269</v>
      </c>
      <c r="B3000" s="1">
        <v>45124</v>
      </c>
      <c r="C3000" t="s">
        <v>569</v>
      </c>
      <c r="D3000" t="s">
        <v>40</v>
      </c>
      <c r="E3000" t="s">
        <v>41</v>
      </c>
      <c r="F3000" t="s">
        <v>42</v>
      </c>
      <c r="G3000" t="s">
        <v>43</v>
      </c>
      <c r="H3000" t="s">
        <v>44</v>
      </c>
      <c r="I3000" t="s">
        <v>45</v>
      </c>
      <c r="J3000" t="s">
        <v>46</v>
      </c>
      <c r="K3000" t="s">
        <v>147</v>
      </c>
      <c r="L3000" t="s">
        <v>148</v>
      </c>
      <c r="M3000" t="s">
        <v>149</v>
      </c>
      <c r="N3000" t="s">
        <v>136</v>
      </c>
      <c r="O3000">
        <v>28</v>
      </c>
      <c r="P3000">
        <v>29</v>
      </c>
      <c r="Q3000" t="b">
        <v>1</v>
      </c>
      <c r="R3000">
        <v>5</v>
      </c>
      <c r="S3000">
        <v>0</v>
      </c>
      <c r="T3000" t="s">
        <v>73</v>
      </c>
      <c r="U3000" t="s">
        <v>74</v>
      </c>
      <c r="V3000" t="s">
        <v>52</v>
      </c>
      <c r="W3000" t="s">
        <v>53</v>
      </c>
      <c r="X3000">
        <v>7140</v>
      </c>
      <c r="Y3000">
        <v>6069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 t="s">
        <v>129</v>
      </c>
      <c r="AI3000">
        <v>88</v>
      </c>
      <c r="AJ3000" t="s">
        <v>130</v>
      </c>
      <c r="AK3000">
        <v>10</v>
      </c>
      <c r="AL3000">
        <v>1</v>
      </c>
    </row>
    <row r="3001" spans="1:38" x14ac:dyDescent="0.25">
      <c r="A3001" t="s">
        <v>3270</v>
      </c>
      <c r="B3001" s="1">
        <v>45558</v>
      </c>
      <c r="C3001" t="s">
        <v>65</v>
      </c>
      <c r="D3001" t="s">
        <v>90</v>
      </c>
      <c r="E3001" t="s">
        <v>91</v>
      </c>
      <c r="F3001" t="s">
        <v>92</v>
      </c>
      <c r="G3001" t="s">
        <v>57</v>
      </c>
      <c r="H3001" t="s">
        <v>58</v>
      </c>
      <c r="I3001" t="s">
        <v>59</v>
      </c>
      <c r="J3001" t="s">
        <v>46</v>
      </c>
      <c r="K3001" t="s">
        <v>196</v>
      </c>
      <c r="M3001" t="s">
        <v>197</v>
      </c>
      <c r="N3001" t="s">
        <v>198</v>
      </c>
      <c r="O3001">
        <v>90</v>
      </c>
      <c r="P3001">
        <v>88</v>
      </c>
      <c r="Q3001" t="b">
        <v>0</v>
      </c>
      <c r="R3001">
        <v>1</v>
      </c>
      <c r="S3001">
        <v>0</v>
      </c>
      <c r="T3001" t="s">
        <v>99</v>
      </c>
      <c r="U3001" t="s">
        <v>100</v>
      </c>
      <c r="V3001" t="s">
        <v>52</v>
      </c>
      <c r="W3001" t="s">
        <v>53</v>
      </c>
      <c r="X3001">
        <v>12.4</v>
      </c>
      <c r="Y3001">
        <v>9.92</v>
      </c>
      <c r="Z3001">
        <v>7.31</v>
      </c>
      <c r="AA3001">
        <v>1.78</v>
      </c>
      <c r="AB3001">
        <v>9.09</v>
      </c>
      <c r="AC3001">
        <v>8</v>
      </c>
      <c r="AD3001">
        <v>1.0900000000000001</v>
      </c>
      <c r="AE3001">
        <v>9.5</v>
      </c>
      <c r="AF3001">
        <v>0</v>
      </c>
      <c r="AG3001">
        <v>-0.4</v>
      </c>
      <c r="AH3001" t="s">
        <v>54</v>
      </c>
      <c r="AK3001">
        <v>0</v>
      </c>
      <c r="AL3001">
        <v>0</v>
      </c>
    </row>
    <row r="3002" spans="1:38" x14ac:dyDescent="0.25">
      <c r="A3002" t="s">
        <v>3271</v>
      </c>
      <c r="B3002" s="1">
        <v>45605</v>
      </c>
      <c r="C3002" t="s">
        <v>174</v>
      </c>
      <c r="D3002" t="s">
        <v>77</v>
      </c>
      <c r="E3002" t="s">
        <v>78</v>
      </c>
      <c r="F3002" t="s">
        <v>79</v>
      </c>
      <c r="G3002" t="s">
        <v>57</v>
      </c>
      <c r="H3002" t="s">
        <v>58</v>
      </c>
      <c r="I3002" t="s">
        <v>59</v>
      </c>
      <c r="J3002" t="s">
        <v>46</v>
      </c>
      <c r="K3002" t="s">
        <v>114</v>
      </c>
      <c r="L3002" t="s">
        <v>115</v>
      </c>
      <c r="M3002" t="s">
        <v>116</v>
      </c>
      <c r="N3002" t="s">
        <v>117</v>
      </c>
      <c r="O3002">
        <v>30</v>
      </c>
      <c r="P3002">
        <v>31</v>
      </c>
      <c r="Q3002" t="b">
        <v>1</v>
      </c>
      <c r="R3002">
        <v>4</v>
      </c>
      <c r="S3002">
        <v>2</v>
      </c>
      <c r="T3002" t="s">
        <v>50</v>
      </c>
      <c r="U3002" t="s">
        <v>51</v>
      </c>
      <c r="V3002" t="s">
        <v>52</v>
      </c>
      <c r="W3002" t="s">
        <v>53</v>
      </c>
      <c r="X3002">
        <v>564</v>
      </c>
      <c r="Y3002">
        <v>479.4</v>
      </c>
      <c r="Z3002">
        <v>465.01</v>
      </c>
      <c r="AA3002">
        <v>1.78</v>
      </c>
      <c r="AB3002">
        <v>466.79</v>
      </c>
      <c r="AC3002">
        <v>406.11</v>
      </c>
      <c r="AD3002">
        <v>60.68</v>
      </c>
      <c r="AE3002">
        <v>457.32</v>
      </c>
      <c r="AF3002">
        <v>0</v>
      </c>
      <c r="AG3002">
        <v>9.4700000000000006</v>
      </c>
      <c r="AH3002" t="s">
        <v>54</v>
      </c>
      <c r="AK3002">
        <v>0</v>
      </c>
      <c r="AL3002">
        <v>0</v>
      </c>
    </row>
    <row r="3003" spans="1:38" x14ac:dyDescent="0.25">
      <c r="A3003" t="s">
        <v>3272</v>
      </c>
      <c r="B3003" s="1">
        <v>45594</v>
      </c>
      <c r="C3003" t="s">
        <v>384</v>
      </c>
      <c r="D3003" t="s">
        <v>66</v>
      </c>
      <c r="E3003" t="s">
        <v>67</v>
      </c>
      <c r="F3003" t="s">
        <v>68</v>
      </c>
      <c r="G3003" t="s">
        <v>80</v>
      </c>
      <c r="H3003" t="s">
        <v>81</v>
      </c>
      <c r="I3003" t="s">
        <v>82</v>
      </c>
      <c r="J3003" t="s">
        <v>46</v>
      </c>
      <c r="K3003" t="s">
        <v>47</v>
      </c>
      <c r="M3003" t="s">
        <v>48</v>
      </c>
      <c r="N3003" t="s">
        <v>49</v>
      </c>
      <c r="O3003">
        <v>30</v>
      </c>
      <c r="P3003">
        <v>30</v>
      </c>
      <c r="Q3003" t="b">
        <v>0</v>
      </c>
      <c r="R3003">
        <v>1</v>
      </c>
      <c r="S3003">
        <v>0</v>
      </c>
      <c r="T3003" t="s">
        <v>137</v>
      </c>
      <c r="U3003" t="s">
        <v>138</v>
      </c>
      <c r="V3003" t="s">
        <v>139</v>
      </c>
      <c r="W3003" t="s">
        <v>140</v>
      </c>
      <c r="X3003">
        <v>14.8</v>
      </c>
      <c r="Y3003">
        <v>11.84</v>
      </c>
      <c r="Z3003">
        <v>11.25</v>
      </c>
      <c r="AA3003">
        <v>0.06</v>
      </c>
      <c r="AB3003">
        <v>11.3</v>
      </c>
      <c r="AC3003">
        <v>8.14</v>
      </c>
      <c r="AD3003">
        <v>3.17</v>
      </c>
      <c r="AE3003">
        <v>10.87</v>
      </c>
      <c r="AF3003">
        <v>0</v>
      </c>
      <c r="AG3003">
        <v>0.44</v>
      </c>
      <c r="AH3003" t="s">
        <v>54</v>
      </c>
      <c r="AK3003">
        <v>7</v>
      </c>
      <c r="AL3003">
        <v>0</v>
      </c>
    </row>
    <row r="3004" spans="1:38" x14ac:dyDescent="0.25">
      <c r="A3004" t="s">
        <v>3273</v>
      </c>
      <c r="B3004" s="1">
        <v>45405</v>
      </c>
      <c r="C3004" t="s">
        <v>89</v>
      </c>
      <c r="D3004" t="s">
        <v>66</v>
      </c>
      <c r="E3004" t="s">
        <v>67</v>
      </c>
      <c r="F3004" t="s">
        <v>68</v>
      </c>
      <c r="G3004" t="s">
        <v>80</v>
      </c>
      <c r="H3004" t="s">
        <v>81</v>
      </c>
      <c r="I3004" t="s">
        <v>82</v>
      </c>
      <c r="J3004" t="s">
        <v>46</v>
      </c>
      <c r="K3004" t="s">
        <v>69</v>
      </c>
      <c r="L3004" t="s">
        <v>70</v>
      </c>
      <c r="M3004" t="s">
        <v>71</v>
      </c>
      <c r="N3004" t="s">
        <v>72</v>
      </c>
      <c r="O3004">
        <v>30</v>
      </c>
      <c r="P3004">
        <v>29</v>
      </c>
      <c r="Q3004" t="b">
        <v>1</v>
      </c>
      <c r="R3004">
        <v>3</v>
      </c>
      <c r="S3004">
        <v>1</v>
      </c>
      <c r="T3004" t="s">
        <v>99</v>
      </c>
      <c r="U3004" t="s">
        <v>100</v>
      </c>
      <c r="V3004" t="s">
        <v>52</v>
      </c>
      <c r="W3004" t="s">
        <v>53</v>
      </c>
      <c r="X3004">
        <v>384</v>
      </c>
      <c r="Y3004">
        <v>326.39999999999998</v>
      </c>
      <c r="Z3004">
        <v>319.74</v>
      </c>
      <c r="AA3004">
        <v>1.78</v>
      </c>
      <c r="AB3004">
        <v>321.52</v>
      </c>
      <c r="AC3004">
        <v>282.94</v>
      </c>
      <c r="AD3004">
        <v>38.58</v>
      </c>
      <c r="AE3004">
        <v>308.06</v>
      </c>
      <c r="AF3004">
        <v>0</v>
      </c>
      <c r="AG3004">
        <v>13.46</v>
      </c>
      <c r="AH3004" t="s">
        <v>54</v>
      </c>
      <c r="AK3004">
        <v>2</v>
      </c>
      <c r="AL3004">
        <v>1</v>
      </c>
    </row>
    <row r="3005" spans="1:38" x14ac:dyDescent="0.25">
      <c r="A3005" t="s">
        <v>3274</v>
      </c>
      <c r="B3005" s="1">
        <v>45126</v>
      </c>
      <c r="C3005" t="s">
        <v>410</v>
      </c>
      <c r="D3005" t="s">
        <v>77</v>
      </c>
      <c r="E3005" t="s">
        <v>78</v>
      </c>
      <c r="F3005" t="s">
        <v>79</v>
      </c>
      <c r="G3005" t="s">
        <v>57</v>
      </c>
      <c r="H3005" t="s">
        <v>58</v>
      </c>
      <c r="I3005" t="s">
        <v>59</v>
      </c>
      <c r="J3005" t="s">
        <v>46</v>
      </c>
      <c r="K3005" t="s">
        <v>260</v>
      </c>
      <c r="L3005" t="s">
        <v>261</v>
      </c>
      <c r="M3005" t="s">
        <v>262</v>
      </c>
      <c r="N3005" t="s">
        <v>157</v>
      </c>
      <c r="O3005">
        <v>84</v>
      </c>
      <c r="P3005">
        <v>86</v>
      </c>
      <c r="Q3005" t="b">
        <v>1</v>
      </c>
      <c r="R3005">
        <v>4</v>
      </c>
      <c r="S3005">
        <v>0</v>
      </c>
      <c r="T3005" t="s">
        <v>62</v>
      </c>
      <c r="U3005" t="s">
        <v>63</v>
      </c>
      <c r="V3005" t="s">
        <v>52</v>
      </c>
      <c r="W3005" t="s">
        <v>53</v>
      </c>
      <c r="X3005">
        <v>918</v>
      </c>
      <c r="Y3005">
        <v>780.3</v>
      </c>
      <c r="Z3005">
        <v>2330.11</v>
      </c>
      <c r="AA3005">
        <v>1.8</v>
      </c>
      <c r="AB3005">
        <v>2331.91</v>
      </c>
      <c r="AC3005">
        <v>1958.81</v>
      </c>
      <c r="AD3005">
        <v>373.11</v>
      </c>
      <c r="AE3005">
        <v>2200.8000000000002</v>
      </c>
      <c r="AF3005">
        <v>0</v>
      </c>
      <c r="AG3005">
        <v>131.12</v>
      </c>
      <c r="AH3005" t="s">
        <v>54</v>
      </c>
      <c r="AK3005">
        <v>10</v>
      </c>
      <c r="AL3005">
        <v>1</v>
      </c>
    </row>
    <row r="3006" spans="1:38" x14ac:dyDescent="0.25">
      <c r="A3006" t="s">
        <v>3275</v>
      </c>
      <c r="B3006" s="1">
        <v>45593</v>
      </c>
      <c r="C3006" t="s">
        <v>747</v>
      </c>
      <c r="D3006" t="s">
        <v>77</v>
      </c>
      <c r="E3006" t="s">
        <v>78</v>
      </c>
      <c r="F3006" t="s">
        <v>79</v>
      </c>
      <c r="G3006" t="s">
        <v>111</v>
      </c>
      <c r="H3006" t="s">
        <v>112</v>
      </c>
      <c r="I3006" t="s">
        <v>113</v>
      </c>
      <c r="J3006" t="s">
        <v>46</v>
      </c>
      <c r="K3006" t="s">
        <v>196</v>
      </c>
      <c r="M3006" t="s">
        <v>197</v>
      </c>
      <c r="N3006" t="s">
        <v>198</v>
      </c>
      <c r="O3006">
        <v>90</v>
      </c>
      <c r="P3006">
        <v>92</v>
      </c>
      <c r="Q3006" t="b">
        <v>0</v>
      </c>
      <c r="R3006">
        <v>1</v>
      </c>
      <c r="S3006">
        <v>0</v>
      </c>
      <c r="T3006" t="s">
        <v>99</v>
      </c>
      <c r="U3006" t="s">
        <v>100</v>
      </c>
      <c r="V3006" t="s">
        <v>52</v>
      </c>
      <c r="W3006" t="s">
        <v>53</v>
      </c>
      <c r="X3006">
        <v>12.4</v>
      </c>
      <c r="Y3006">
        <v>9.92</v>
      </c>
      <c r="Z3006">
        <v>7.08</v>
      </c>
      <c r="AA3006">
        <v>1.78</v>
      </c>
      <c r="AB3006">
        <v>8.86</v>
      </c>
      <c r="AC3006">
        <v>7.8</v>
      </c>
      <c r="AD3006">
        <v>1.06</v>
      </c>
      <c r="AE3006">
        <v>8.9700000000000006</v>
      </c>
      <c r="AF3006">
        <v>0</v>
      </c>
      <c r="AG3006">
        <v>-0.11</v>
      </c>
      <c r="AH3006" t="s">
        <v>54</v>
      </c>
      <c r="AK3006">
        <v>10</v>
      </c>
      <c r="AL3006">
        <v>0</v>
      </c>
    </row>
    <row r="3007" spans="1:38" x14ac:dyDescent="0.25">
      <c r="A3007" t="s">
        <v>3276</v>
      </c>
      <c r="B3007" s="1">
        <v>45575</v>
      </c>
      <c r="C3007" t="s">
        <v>286</v>
      </c>
      <c r="D3007" t="s">
        <v>40</v>
      </c>
      <c r="E3007" t="s">
        <v>41</v>
      </c>
      <c r="F3007" t="s">
        <v>42</v>
      </c>
      <c r="G3007" t="s">
        <v>57</v>
      </c>
      <c r="H3007" t="s">
        <v>58</v>
      </c>
      <c r="I3007" t="s">
        <v>59</v>
      </c>
      <c r="J3007" t="s">
        <v>46</v>
      </c>
      <c r="K3007" t="s">
        <v>134</v>
      </c>
      <c r="M3007" t="s">
        <v>135</v>
      </c>
      <c r="N3007" t="s">
        <v>136</v>
      </c>
      <c r="O3007">
        <v>28</v>
      </c>
      <c r="P3007">
        <v>28</v>
      </c>
      <c r="Q3007" t="b">
        <v>0</v>
      </c>
      <c r="R3007">
        <v>4</v>
      </c>
      <c r="S3007">
        <v>1</v>
      </c>
      <c r="T3007" t="s">
        <v>99</v>
      </c>
      <c r="U3007" t="s">
        <v>100</v>
      </c>
      <c r="V3007" t="s">
        <v>52</v>
      </c>
      <c r="W3007" t="s">
        <v>53</v>
      </c>
      <c r="X3007">
        <v>4998</v>
      </c>
      <c r="Y3007">
        <v>4248.3</v>
      </c>
      <c r="Z3007">
        <v>2631.77</v>
      </c>
      <c r="AA3007">
        <v>1.78</v>
      </c>
      <c r="AB3007">
        <v>2633.55</v>
      </c>
      <c r="AC3007">
        <v>2317.5300000000002</v>
      </c>
      <c r="AD3007">
        <v>316.02999999999997</v>
      </c>
      <c r="AE3007">
        <v>4107.8</v>
      </c>
      <c r="AF3007">
        <v>0</v>
      </c>
      <c r="AG3007">
        <v>-1474.24</v>
      </c>
      <c r="AH3007" t="s">
        <v>54</v>
      </c>
      <c r="AK3007">
        <v>10</v>
      </c>
      <c r="AL3007">
        <v>1</v>
      </c>
    </row>
    <row r="3008" spans="1:38" x14ac:dyDescent="0.25">
      <c r="A3008" t="s">
        <v>3277</v>
      </c>
      <c r="B3008" s="1">
        <v>45467</v>
      </c>
      <c r="C3008" t="s">
        <v>607</v>
      </c>
      <c r="D3008" t="s">
        <v>122</v>
      </c>
      <c r="E3008" t="s">
        <v>123</v>
      </c>
      <c r="F3008" t="s">
        <v>124</v>
      </c>
      <c r="G3008" t="s">
        <v>80</v>
      </c>
      <c r="H3008" t="s">
        <v>81</v>
      </c>
      <c r="I3008" t="s">
        <v>82</v>
      </c>
      <c r="J3008" t="s">
        <v>46</v>
      </c>
      <c r="K3008" t="s">
        <v>69</v>
      </c>
      <c r="L3008" t="s">
        <v>70</v>
      </c>
      <c r="M3008" t="s">
        <v>71</v>
      </c>
      <c r="N3008" t="s">
        <v>72</v>
      </c>
      <c r="O3008">
        <v>30</v>
      </c>
      <c r="P3008">
        <v>29</v>
      </c>
      <c r="Q3008" t="b">
        <v>1</v>
      </c>
      <c r="R3008">
        <v>3</v>
      </c>
      <c r="S3008">
        <v>0</v>
      </c>
      <c r="T3008" t="s">
        <v>143</v>
      </c>
      <c r="U3008" t="s">
        <v>144</v>
      </c>
      <c r="V3008" t="s">
        <v>139</v>
      </c>
      <c r="W3008" t="s">
        <v>53</v>
      </c>
      <c r="X3008">
        <v>384</v>
      </c>
      <c r="Y3008">
        <v>326.39999999999998</v>
      </c>
      <c r="Z3008">
        <v>329.34</v>
      </c>
      <c r="AA3008">
        <v>1.77</v>
      </c>
      <c r="AB3008">
        <v>331.11</v>
      </c>
      <c r="AC3008">
        <v>264.89</v>
      </c>
      <c r="AD3008">
        <v>66.22</v>
      </c>
      <c r="AE3008">
        <v>313.54000000000002</v>
      </c>
      <c r="AF3008">
        <v>24.4</v>
      </c>
      <c r="AG3008">
        <v>-6.84</v>
      </c>
      <c r="AH3008" t="s">
        <v>54</v>
      </c>
      <c r="AK3008">
        <v>0</v>
      </c>
      <c r="AL3008">
        <v>0</v>
      </c>
    </row>
    <row r="3009" spans="1:38" x14ac:dyDescent="0.25">
      <c r="A3009" t="s">
        <v>3278</v>
      </c>
      <c r="B3009" s="1">
        <v>44946</v>
      </c>
      <c r="C3009" t="s">
        <v>276</v>
      </c>
      <c r="D3009" t="s">
        <v>40</v>
      </c>
      <c r="E3009" t="s">
        <v>41</v>
      </c>
      <c r="F3009" t="s">
        <v>42</v>
      </c>
      <c r="G3009" t="s">
        <v>57</v>
      </c>
      <c r="H3009" t="s">
        <v>58</v>
      </c>
      <c r="I3009" t="s">
        <v>59</v>
      </c>
      <c r="J3009" t="s">
        <v>46</v>
      </c>
      <c r="K3009" t="s">
        <v>103</v>
      </c>
      <c r="M3009" t="s">
        <v>95</v>
      </c>
      <c r="N3009" t="s">
        <v>96</v>
      </c>
      <c r="O3009">
        <v>30</v>
      </c>
      <c r="P3009">
        <v>29</v>
      </c>
      <c r="Q3009" t="b">
        <v>0</v>
      </c>
      <c r="R3009">
        <v>1</v>
      </c>
      <c r="S3009">
        <v>2</v>
      </c>
      <c r="T3009" t="s">
        <v>99</v>
      </c>
      <c r="U3009" t="s">
        <v>100</v>
      </c>
      <c r="V3009" t="s">
        <v>52</v>
      </c>
      <c r="W3009" t="s">
        <v>53</v>
      </c>
      <c r="X3009">
        <v>18.2</v>
      </c>
      <c r="Y3009">
        <v>14.56</v>
      </c>
      <c r="Z3009">
        <v>9</v>
      </c>
      <c r="AA3009">
        <v>1.78</v>
      </c>
      <c r="AB3009">
        <v>10.78</v>
      </c>
      <c r="AC3009">
        <v>9.49</v>
      </c>
      <c r="AD3009">
        <v>1.29</v>
      </c>
      <c r="AE3009">
        <v>13.9</v>
      </c>
      <c r="AF3009">
        <v>0</v>
      </c>
      <c r="AG3009">
        <v>-3.11</v>
      </c>
      <c r="AH3009" t="s">
        <v>54</v>
      </c>
      <c r="AK3009">
        <v>6</v>
      </c>
      <c r="AL3009">
        <v>0</v>
      </c>
    </row>
    <row r="3010" spans="1:38" x14ac:dyDescent="0.25">
      <c r="A3010" t="s">
        <v>3279</v>
      </c>
      <c r="B3010" s="1">
        <v>45267</v>
      </c>
      <c r="C3010" t="s">
        <v>1002</v>
      </c>
      <c r="D3010" t="s">
        <v>90</v>
      </c>
      <c r="E3010" t="s">
        <v>91</v>
      </c>
      <c r="F3010" t="s">
        <v>92</v>
      </c>
      <c r="G3010" t="s">
        <v>111</v>
      </c>
      <c r="H3010" t="s">
        <v>112</v>
      </c>
      <c r="I3010" t="s">
        <v>113</v>
      </c>
      <c r="J3010" t="s">
        <v>46</v>
      </c>
      <c r="K3010" t="s">
        <v>83</v>
      </c>
      <c r="M3010" t="s">
        <v>84</v>
      </c>
      <c r="N3010" t="s">
        <v>85</v>
      </c>
      <c r="O3010">
        <v>90</v>
      </c>
      <c r="P3010">
        <v>85</v>
      </c>
      <c r="Q3010" t="b">
        <v>0</v>
      </c>
      <c r="R3010">
        <v>1</v>
      </c>
      <c r="S3010">
        <v>0</v>
      </c>
      <c r="T3010" t="s">
        <v>62</v>
      </c>
      <c r="U3010" t="s">
        <v>63</v>
      </c>
      <c r="V3010" t="s">
        <v>52</v>
      </c>
      <c r="W3010" t="s">
        <v>53</v>
      </c>
      <c r="X3010">
        <v>7.2</v>
      </c>
      <c r="Y3010">
        <v>5.76</v>
      </c>
      <c r="Z3010">
        <v>10.68</v>
      </c>
      <c r="AA3010">
        <v>1.8</v>
      </c>
      <c r="AB3010">
        <v>12.48</v>
      </c>
      <c r="AC3010">
        <v>10.48</v>
      </c>
      <c r="AD3010">
        <v>2</v>
      </c>
      <c r="AE3010">
        <v>15.21</v>
      </c>
      <c r="AF3010">
        <v>0</v>
      </c>
      <c r="AG3010">
        <v>-2.73</v>
      </c>
      <c r="AH3010" t="s">
        <v>54</v>
      </c>
      <c r="AK3010">
        <v>5</v>
      </c>
      <c r="AL3010">
        <v>0</v>
      </c>
    </row>
    <row r="3011" spans="1:38" x14ac:dyDescent="0.25">
      <c r="A3011" t="s">
        <v>3280</v>
      </c>
      <c r="B3011" s="1">
        <v>45298</v>
      </c>
      <c r="C3011" t="s">
        <v>517</v>
      </c>
      <c r="D3011" t="s">
        <v>122</v>
      </c>
      <c r="E3011" t="s">
        <v>123</v>
      </c>
      <c r="F3011" t="s">
        <v>124</v>
      </c>
      <c r="G3011" t="s">
        <v>57</v>
      </c>
      <c r="H3011" t="s">
        <v>58</v>
      </c>
      <c r="I3011" t="s">
        <v>59</v>
      </c>
      <c r="J3011" t="s">
        <v>46</v>
      </c>
      <c r="K3011" t="s">
        <v>83</v>
      </c>
      <c r="M3011" t="s">
        <v>84</v>
      </c>
      <c r="N3011" t="s">
        <v>85</v>
      </c>
      <c r="O3011">
        <v>30</v>
      </c>
      <c r="P3011">
        <v>29</v>
      </c>
      <c r="Q3011" t="b">
        <v>0</v>
      </c>
      <c r="R3011">
        <v>1</v>
      </c>
      <c r="S3011">
        <v>0</v>
      </c>
      <c r="T3011" t="s">
        <v>99</v>
      </c>
      <c r="U3011" t="s">
        <v>100</v>
      </c>
      <c r="V3011" t="s">
        <v>52</v>
      </c>
      <c r="W3011" t="s">
        <v>53</v>
      </c>
      <c r="X3011">
        <v>7.2</v>
      </c>
      <c r="Y3011">
        <v>5.76</v>
      </c>
      <c r="Z3011">
        <v>4.21</v>
      </c>
      <c r="AA3011">
        <v>1.78</v>
      </c>
      <c r="AB3011">
        <v>5.99</v>
      </c>
      <c r="AC3011">
        <v>5.27</v>
      </c>
      <c r="AD3011">
        <v>1</v>
      </c>
      <c r="AE3011">
        <v>5.37</v>
      </c>
      <c r="AF3011">
        <v>0</v>
      </c>
      <c r="AG3011">
        <v>0.62</v>
      </c>
      <c r="AH3011" t="s">
        <v>54</v>
      </c>
      <c r="AK3011">
        <v>5</v>
      </c>
      <c r="AL3011">
        <v>1</v>
      </c>
    </row>
    <row r="3012" spans="1:38" x14ac:dyDescent="0.25">
      <c r="A3012" t="s">
        <v>3281</v>
      </c>
      <c r="B3012" s="1">
        <v>45176</v>
      </c>
      <c r="C3012" t="s">
        <v>56</v>
      </c>
      <c r="D3012" t="s">
        <v>40</v>
      </c>
      <c r="E3012" t="s">
        <v>41</v>
      </c>
      <c r="F3012" t="s">
        <v>42</v>
      </c>
      <c r="G3012" t="s">
        <v>80</v>
      </c>
      <c r="H3012" t="s">
        <v>81</v>
      </c>
      <c r="I3012" t="s">
        <v>82</v>
      </c>
      <c r="J3012" t="s">
        <v>46</v>
      </c>
      <c r="K3012" t="s">
        <v>184</v>
      </c>
      <c r="L3012" t="s">
        <v>185</v>
      </c>
      <c r="M3012" t="s">
        <v>186</v>
      </c>
      <c r="N3012" t="s">
        <v>171</v>
      </c>
      <c r="O3012">
        <v>90</v>
      </c>
      <c r="P3012">
        <v>87</v>
      </c>
      <c r="Q3012" t="b">
        <v>1</v>
      </c>
      <c r="R3012">
        <v>3</v>
      </c>
      <c r="S3012">
        <v>0</v>
      </c>
      <c r="T3012" t="s">
        <v>99</v>
      </c>
      <c r="U3012" t="s">
        <v>100</v>
      </c>
      <c r="V3012" t="s">
        <v>52</v>
      </c>
      <c r="W3012" t="s">
        <v>53</v>
      </c>
      <c r="X3012">
        <v>558</v>
      </c>
      <c r="Y3012">
        <v>474.3</v>
      </c>
      <c r="Z3012">
        <v>1379.97</v>
      </c>
      <c r="AA3012">
        <v>1.78</v>
      </c>
      <c r="AB3012">
        <v>1381.75</v>
      </c>
      <c r="AC3012">
        <v>1215.94</v>
      </c>
      <c r="AD3012">
        <v>165.81</v>
      </c>
      <c r="AE3012">
        <v>1306.73</v>
      </c>
      <c r="AF3012">
        <v>0</v>
      </c>
      <c r="AG3012">
        <v>75.010000000000005</v>
      </c>
      <c r="AH3012" t="s">
        <v>54</v>
      </c>
      <c r="AK3012">
        <v>0</v>
      </c>
      <c r="AL3012">
        <v>0</v>
      </c>
    </row>
    <row r="3013" spans="1:38" x14ac:dyDescent="0.25">
      <c r="A3013" t="s">
        <v>3282</v>
      </c>
      <c r="B3013" s="1">
        <v>45400</v>
      </c>
      <c r="C3013" t="s">
        <v>126</v>
      </c>
      <c r="D3013" t="s">
        <v>40</v>
      </c>
      <c r="E3013" t="s">
        <v>41</v>
      </c>
      <c r="F3013" t="s">
        <v>42</v>
      </c>
      <c r="G3013" t="s">
        <v>43</v>
      </c>
      <c r="H3013" t="s">
        <v>44</v>
      </c>
      <c r="I3013" t="s">
        <v>45</v>
      </c>
      <c r="J3013" t="s">
        <v>46</v>
      </c>
      <c r="K3013" t="s">
        <v>180</v>
      </c>
      <c r="M3013" t="s">
        <v>181</v>
      </c>
      <c r="N3013" t="s">
        <v>182</v>
      </c>
      <c r="O3013">
        <v>30</v>
      </c>
      <c r="P3013">
        <v>31</v>
      </c>
      <c r="Q3013" t="b">
        <v>0</v>
      </c>
      <c r="R3013">
        <v>1</v>
      </c>
      <c r="S3013">
        <v>0</v>
      </c>
      <c r="T3013" t="s">
        <v>143</v>
      </c>
      <c r="U3013" t="s">
        <v>144</v>
      </c>
      <c r="V3013" t="s">
        <v>139</v>
      </c>
      <c r="W3013" t="s">
        <v>53</v>
      </c>
      <c r="X3013">
        <v>6.9</v>
      </c>
      <c r="Y3013">
        <v>5.52</v>
      </c>
      <c r="Z3013">
        <v>3.05</v>
      </c>
      <c r="AA3013">
        <v>1.77</v>
      </c>
      <c r="AB3013">
        <v>4.82</v>
      </c>
      <c r="AC3013">
        <v>3.86</v>
      </c>
      <c r="AD3013">
        <v>1</v>
      </c>
      <c r="AE3013">
        <v>4.96</v>
      </c>
      <c r="AF3013">
        <v>0</v>
      </c>
      <c r="AG3013">
        <v>-0.14000000000000001</v>
      </c>
      <c r="AH3013" t="s">
        <v>54</v>
      </c>
      <c r="AK3013">
        <v>7</v>
      </c>
      <c r="AL3013">
        <v>0</v>
      </c>
    </row>
    <row r="3014" spans="1:38" x14ac:dyDescent="0.25">
      <c r="A3014" t="s">
        <v>3283</v>
      </c>
      <c r="B3014" s="1">
        <v>45519</v>
      </c>
      <c r="C3014" t="s">
        <v>65</v>
      </c>
      <c r="D3014" t="s">
        <v>40</v>
      </c>
      <c r="E3014" t="s">
        <v>41</v>
      </c>
      <c r="F3014" t="s">
        <v>42</v>
      </c>
      <c r="G3014" t="s">
        <v>57</v>
      </c>
      <c r="H3014" t="s">
        <v>58</v>
      </c>
      <c r="I3014" t="s">
        <v>59</v>
      </c>
      <c r="J3014" t="s">
        <v>46</v>
      </c>
      <c r="K3014" t="s">
        <v>103</v>
      </c>
      <c r="M3014" t="s">
        <v>95</v>
      </c>
      <c r="N3014" t="s">
        <v>96</v>
      </c>
      <c r="O3014">
        <v>30</v>
      </c>
      <c r="P3014">
        <v>28</v>
      </c>
      <c r="Q3014" t="b">
        <v>0</v>
      </c>
      <c r="R3014">
        <v>1</v>
      </c>
      <c r="S3014">
        <v>2</v>
      </c>
      <c r="T3014" t="s">
        <v>137</v>
      </c>
      <c r="U3014" t="s">
        <v>138</v>
      </c>
      <c r="V3014" t="s">
        <v>139</v>
      </c>
      <c r="W3014" t="s">
        <v>140</v>
      </c>
      <c r="X3014">
        <v>18.2</v>
      </c>
      <c r="Y3014">
        <v>14.56</v>
      </c>
      <c r="Z3014">
        <v>13.83</v>
      </c>
      <c r="AA3014">
        <v>7.0000000000000007E-2</v>
      </c>
      <c r="AB3014">
        <v>13.9</v>
      </c>
      <c r="AC3014">
        <v>10.01</v>
      </c>
      <c r="AD3014">
        <v>3.89</v>
      </c>
      <c r="AE3014">
        <v>13.87</v>
      </c>
      <c r="AF3014">
        <v>0</v>
      </c>
      <c r="AG3014">
        <v>0.04</v>
      </c>
      <c r="AH3014" t="s">
        <v>54</v>
      </c>
      <c r="AK3014">
        <v>0</v>
      </c>
      <c r="AL3014">
        <v>0</v>
      </c>
    </row>
    <row r="3015" spans="1:38" x14ac:dyDescent="0.25">
      <c r="A3015" t="s">
        <v>3284</v>
      </c>
      <c r="B3015" s="1">
        <v>45397</v>
      </c>
      <c r="C3015" t="s">
        <v>179</v>
      </c>
      <c r="D3015" t="s">
        <v>122</v>
      </c>
      <c r="E3015" t="s">
        <v>123</v>
      </c>
      <c r="F3015" t="s">
        <v>124</v>
      </c>
      <c r="G3015" t="s">
        <v>80</v>
      </c>
      <c r="H3015" t="s">
        <v>81</v>
      </c>
      <c r="I3015" t="s">
        <v>82</v>
      </c>
      <c r="J3015" t="s">
        <v>46</v>
      </c>
      <c r="K3015" t="s">
        <v>103</v>
      </c>
      <c r="M3015" t="s">
        <v>95</v>
      </c>
      <c r="N3015" t="s">
        <v>96</v>
      </c>
      <c r="O3015">
        <v>90</v>
      </c>
      <c r="P3015">
        <v>93</v>
      </c>
      <c r="Q3015" t="b">
        <v>0</v>
      </c>
      <c r="R3015">
        <v>1</v>
      </c>
      <c r="S3015">
        <v>0</v>
      </c>
      <c r="T3015" t="s">
        <v>99</v>
      </c>
      <c r="U3015" t="s">
        <v>100</v>
      </c>
      <c r="V3015" t="s">
        <v>52</v>
      </c>
      <c r="W3015" t="s">
        <v>53</v>
      </c>
      <c r="X3015">
        <v>18.2</v>
      </c>
      <c r="Y3015">
        <v>14.56</v>
      </c>
      <c r="Z3015">
        <v>26.96</v>
      </c>
      <c r="AA3015">
        <v>1.78</v>
      </c>
      <c r="AB3015">
        <v>28.74</v>
      </c>
      <c r="AC3015">
        <v>25.29</v>
      </c>
      <c r="AD3015">
        <v>3.45</v>
      </c>
      <c r="AE3015">
        <v>38.909999999999997</v>
      </c>
      <c r="AF3015">
        <v>0</v>
      </c>
      <c r="AG3015">
        <v>-10.17</v>
      </c>
      <c r="AH3015" t="s">
        <v>54</v>
      </c>
      <c r="AK3015">
        <v>7</v>
      </c>
      <c r="AL3015">
        <v>0</v>
      </c>
    </row>
    <row r="3016" spans="1:38" x14ac:dyDescent="0.25">
      <c r="A3016" t="s">
        <v>3285</v>
      </c>
      <c r="B3016" s="1">
        <v>45380</v>
      </c>
      <c r="C3016" t="s">
        <v>212</v>
      </c>
      <c r="D3016" t="s">
        <v>122</v>
      </c>
      <c r="E3016" t="s">
        <v>123</v>
      </c>
      <c r="F3016" t="s">
        <v>124</v>
      </c>
      <c r="G3016" t="s">
        <v>43</v>
      </c>
      <c r="H3016" t="s">
        <v>44</v>
      </c>
      <c r="I3016" t="s">
        <v>45</v>
      </c>
      <c r="J3016" t="s">
        <v>46</v>
      </c>
      <c r="K3016" t="s">
        <v>83</v>
      </c>
      <c r="M3016" t="s">
        <v>84</v>
      </c>
      <c r="N3016" t="s">
        <v>85</v>
      </c>
      <c r="O3016">
        <v>90</v>
      </c>
      <c r="P3016">
        <v>87</v>
      </c>
      <c r="Q3016" t="b">
        <v>0</v>
      </c>
      <c r="R3016">
        <v>1</v>
      </c>
      <c r="S3016">
        <v>0</v>
      </c>
      <c r="T3016" t="s">
        <v>50</v>
      </c>
      <c r="U3016" t="s">
        <v>51</v>
      </c>
      <c r="V3016" t="s">
        <v>52</v>
      </c>
      <c r="W3016" t="s">
        <v>53</v>
      </c>
      <c r="X3016">
        <v>7.2</v>
      </c>
      <c r="Y3016">
        <v>5.76</v>
      </c>
      <c r="Z3016">
        <v>11.18</v>
      </c>
      <c r="AA3016">
        <v>1.78</v>
      </c>
      <c r="AB3016">
        <v>12.96</v>
      </c>
      <c r="AC3016">
        <v>11.27</v>
      </c>
      <c r="AD3016">
        <v>1.68</v>
      </c>
      <c r="AE3016">
        <v>15.28</v>
      </c>
      <c r="AF3016">
        <v>0</v>
      </c>
      <c r="AG3016">
        <v>-2.33</v>
      </c>
      <c r="AH3016" t="s">
        <v>54</v>
      </c>
      <c r="AK3016">
        <v>2</v>
      </c>
      <c r="AL3016">
        <v>1</v>
      </c>
    </row>
    <row r="3017" spans="1:38" x14ac:dyDescent="0.25">
      <c r="A3017" t="s">
        <v>3286</v>
      </c>
      <c r="B3017" s="1">
        <v>45612</v>
      </c>
      <c r="C3017" t="s">
        <v>388</v>
      </c>
      <c r="D3017" t="s">
        <v>66</v>
      </c>
      <c r="E3017" t="s">
        <v>67</v>
      </c>
      <c r="F3017" t="s">
        <v>68</v>
      </c>
      <c r="G3017" t="s">
        <v>111</v>
      </c>
      <c r="H3017" t="s">
        <v>112</v>
      </c>
      <c r="I3017" t="s">
        <v>113</v>
      </c>
      <c r="J3017" t="s">
        <v>46</v>
      </c>
      <c r="K3017" t="s">
        <v>180</v>
      </c>
      <c r="M3017" t="s">
        <v>181</v>
      </c>
      <c r="N3017" t="s">
        <v>182</v>
      </c>
      <c r="O3017">
        <v>30</v>
      </c>
      <c r="P3017">
        <v>30</v>
      </c>
      <c r="Q3017" t="b">
        <v>0</v>
      </c>
      <c r="R3017">
        <v>1</v>
      </c>
      <c r="S3017">
        <v>0</v>
      </c>
      <c r="T3017" t="s">
        <v>99</v>
      </c>
      <c r="U3017" t="s">
        <v>100</v>
      </c>
      <c r="V3017" t="s">
        <v>52</v>
      </c>
      <c r="W3017" t="s">
        <v>53</v>
      </c>
      <c r="X3017">
        <v>6.9</v>
      </c>
      <c r="Y3017">
        <v>5.52</v>
      </c>
      <c r="Z3017">
        <v>3.47</v>
      </c>
      <c r="AA3017">
        <v>1.78</v>
      </c>
      <c r="AB3017">
        <v>5.25</v>
      </c>
      <c r="AC3017">
        <v>4.62</v>
      </c>
      <c r="AD3017">
        <v>1</v>
      </c>
      <c r="AE3017">
        <v>5.09</v>
      </c>
      <c r="AF3017">
        <v>0</v>
      </c>
      <c r="AG3017">
        <v>0.15</v>
      </c>
      <c r="AH3017" t="s">
        <v>54</v>
      </c>
      <c r="AK3017">
        <v>4</v>
      </c>
      <c r="AL3017">
        <v>0</v>
      </c>
    </row>
    <row r="3018" spans="1:38" x14ac:dyDescent="0.25">
      <c r="A3018" t="s">
        <v>3287</v>
      </c>
      <c r="B3018" s="1">
        <v>45630</v>
      </c>
      <c r="C3018" t="s">
        <v>793</v>
      </c>
      <c r="D3018" t="s">
        <v>66</v>
      </c>
      <c r="E3018" t="s">
        <v>67</v>
      </c>
      <c r="F3018" t="s">
        <v>68</v>
      </c>
      <c r="G3018" t="s">
        <v>57</v>
      </c>
      <c r="H3018" t="s">
        <v>58</v>
      </c>
      <c r="I3018" t="s">
        <v>59</v>
      </c>
      <c r="J3018" t="s">
        <v>46</v>
      </c>
      <c r="K3018" t="s">
        <v>106</v>
      </c>
      <c r="M3018" t="s">
        <v>107</v>
      </c>
      <c r="N3018" t="s">
        <v>108</v>
      </c>
      <c r="O3018">
        <v>90</v>
      </c>
      <c r="P3018">
        <v>87</v>
      </c>
      <c r="Q3018" t="b">
        <v>0</v>
      </c>
      <c r="R3018">
        <v>1</v>
      </c>
      <c r="S3018">
        <v>1</v>
      </c>
      <c r="T3018" t="s">
        <v>62</v>
      </c>
      <c r="U3018" t="s">
        <v>63</v>
      </c>
      <c r="V3018" t="s">
        <v>52</v>
      </c>
      <c r="W3018" t="s">
        <v>53</v>
      </c>
      <c r="X3018">
        <v>8.5</v>
      </c>
      <c r="Y3018">
        <v>6.8</v>
      </c>
      <c r="Z3018">
        <v>4.04</v>
      </c>
      <c r="AA3018">
        <v>1.8</v>
      </c>
      <c r="AB3018">
        <v>5.84</v>
      </c>
      <c r="AC3018">
        <v>4.91</v>
      </c>
      <c r="AD3018">
        <v>1</v>
      </c>
      <c r="AE3018">
        <v>6.59</v>
      </c>
      <c r="AF3018">
        <v>0</v>
      </c>
      <c r="AG3018">
        <v>-0.75</v>
      </c>
      <c r="AH3018" t="s">
        <v>54</v>
      </c>
      <c r="AK3018">
        <v>0</v>
      </c>
      <c r="AL3018">
        <v>0</v>
      </c>
    </row>
    <row r="3019" spans="1:38" x14ac:dyDescent="0.25">
      <c r="A3019" t="s">
        <v>3288</v>
      </c>
      <c r="B3019" s="1">
        <v>45267</v>
      </c>
      <c r="C3019" t="s">
        <v>470</v>
      </c>
      <c r="D3019" t="s">
        <v>122</v>
      </c>
      <c r="E3019" t="s">
        <v>123</v>
      </c>
      <c r="F3019" t="s">
        <v>124</v>
      </c>
      <c r="G3019" t="s">
        <v>43</v>
      </c>
      <c r="H3019" t="s">
        <v>44</v>
      </c>
      <c r="I3019" t="s">
        <v>45</v>
      </c>
      <c r="J3019" t="s">
        <v>46</v>
      </c>
      <c r="K3019" t="s">
        <v>106</v>
      </c>
      <c r="M3019" t="s">
        <v>107</v>
      </c>
      <c r="N3019" t="s">
        <v>108</v>
      </c>
      <c r="O3019">
        <v>90</v>
      </c>
      <c r="P3019">
        <v>92</v>
      </c>
      <c r="Q3019" t="b">
        <v>0</v>
      </c>
      <c r="R3019">
        <v>1</v>
      </c>
      <c r="S3019">
        <v>0</v>
      </c>
      <c r="T3019" t="s">
        <v>137</v>
      </c>
      <c r="U3019" t="s">
        <v>138</v>
      </c>
      <c r="V3019" t="s">
        <v>139</v>
      </c>
      <c r="W3019" t="s">
        <v>140</v>
      </c>
      <c r="X3019">
        <v>8.5</v>
      </c>
      <c r="Y3019">
        <v>6.8</v>
      </c>
      <c r="Z3019">
        <v>6.46</v>
      </c>
      <c r="AA3019">
        <v>0.03</v>
      </c>
      <c r="AB3019">
        <v>6.49</v>
      </c>
      <c r="AC3019">
        <v>4.67</v>
      </c>
      <c r="AD3019">
        <v>1.82</v>
      </c>
      <c r="AE3019">
        <v>6.2</v>
      </c>
      <c r="AF3019">
        <v>0</v>
      </c>
      <c r="AG3019">
        <v>0.28999999999999998</v>
      </c>
      <c r="AH3019" t="s">
        <v>54</v>
      </c>
      <c r="AK3019">
        <v>3</v>
      </c>
      <c r="AL3019">
        <v>0</v>
      </c>
    </row>
    <row r="3020" spans="1:38" x14ac:dyDescent="0.25">
      <c r="A3020" t="s">
        <v>3289</v>
      </c>
      <c r="B3020" s="1">
        <v>45262</v>
      </c>
      <c r="C3020" t="s">
        <v>775</v>
      </c>
      <c r="D3020" t="s">
        <v>90</v>
      </c>
      <c r="E3020" t="s">
        <v>91</v>
      </c>
      <c r="F3020" t="s">
        <v>92</v>
      </c>
      <c r="G3020" t="s">
        <v>111</v>
      </c>
      <c r="H3020" t="s">
        <v>112</v>
      </c>
      <c r="I3020" t="s">
        <v>113</v>
      </c>
      <c r="J3020" t="s">
        <v>46</v>
      </c>
      <c r="K3020" t="s">
        <v>180</v>
      </c>
      <c r="M3020" t="s">
        <v>181</v>
      </c>
      <c r="N3020" t="s">
        <v>182</v>
      </c>
      <c r="O3020">
        <v>30</v>
      </c>
      <c r="P3020">
        <v>30</v>
      </c>
      <c r="Q3020" t="b">
        <v>0</v>
      </c>
      <c r="R3020">
        <v>1</v>
      </c>
      <c r="S3020">
        <v>2</v>
      </c>
      <c r="T3020" t="s">
        <v>143</v>
      </c>
      <c r="U3020" t="s">
        <v>144</v>
      </c>
      <c r="V3020" t="s">
        <v>139</v>
      </c>
      <c r="W3020" t="s">
        <v>53</v>
      </c>
      <c r="X3020">
        <v>6.9</v>
      </c>
      <c r="Y3020">
        <v>5.52</v>
      </c>
      <c r="Z3020">
        <v>3.76</v>
      </c>
      <c r="AA3020">
        <v>1.77</v>
      </c>
      <c r="AB3020">
        <v>5.53</v>
      </c>
      <c r="AC3020">
        <v>4.42</v>
      </c>
      <c r="AD3020">
        <v>1.1100000000000001</v>
      </c>
      <c r="AE3020">
        <v>4.8899999999999997</v>
      </c>
      <c r="AF3020">
        <v>0</v>
      </c>
      <c r="AG3020">
        <v>0.64</v>
      </c>
      <c r="AH3020" t="s">
        <v>54</v>
      </c>
      <c r="AK3020">
        <v>4</v>
      </c>
      <c r="AL3020">
        <v>0</v>
      </c>
    </row>
    <row r="3021" spans="1:38" x14ac:dyDescent="0.25">
      <c r="A3021" t="s">
        <v>3290</v>
      </c>
      <c r="B3021" s="1">
        <v>45387</v>
      </c>
      <c r="C3021" t="s">
        <v>133</v>
      </c>
      <c r="D3021" t="s">
        <v>40</v>
      </c>
      <c r="E3021" t="s">
        <v>41</v>
      </c>
      <c r="F3021" t="s">
        <v>42</v>
      </c>
      <c r="G3021" t="s">
        <v>111</v>
      </c>
      <c r="H3021" t="s">
        <v>112</v>
      </c>
      <c r="I3021" t="s">
        <v>113</v>
      </c>
      <c r="J3021" t="s">
        <v>46</v>
      </c>
      <c r="K3021" t="s">
        <v>106</v>
      </c>
      <c r="M3021" t="s">
        <v>107</v>
      </c>
      <c r="N3021" t="s">
        <v>108</v>
      </c>
      <c r="O3021">
        <v>90</v>
      </c>
      <c r="P3021">
        <v>90</v>
      </c>
      <c r="Q3021" t="b">
        <v>0</v>
      </c>
      <c r="R3021">
        <v>1</v>
      </c>
      <c r="S3021">
        <v>1</v>
      </c>
      <c r="T3021" t="s">
        <v>137</v>
      </c>
      <c r="U3021" t="s">
        <v>138</v>
      </c>
      <c r="V3021" t="s">
        <v>139</v>
      </c>
      <c r="W3021" t="s">
        <v>140</v>
      </c>
      <c r="X3021">
        <v>8.5</v>
      </c>
      <c r="Y3021">
        <v>6.8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 t="s">
        <v>129</v>
      </c>
      <c r="AI3021">
        <v>76</v>
      </c>
      <c r="AJ3021" t="s">
        <v>255</v>
      </c>
      <c r="AK3021">
        <v>2</v>
      </c>
      <c r="AL3021">
        <v>0</v>
      </c>
    </row>
    <row r="3022" spans="1:38" x14ac:dyDescent="0.25">
      <c r="A3022" t="s">
        <v>3291</v>
      </c>
      <c r="B3022" s="1">
        <v>45345</v>
      </c>
      <c r="C3022" t="s">
        <v>291</v>
      </c>
      <c r="D3022" t="s">
        <v>66</v>
      </c>
      <c r="E3022" t="s">
        <v>67</v>
      </c>
      <c r="F3022" t="s">
        <v>68</v>
      </c>
      <c r="G3022" t="s">
        <v>43</v>
      </c>
      <c r="H3022" t="s">
        <v>44</v>
      </c>
      <c r="I3022" t="s">
        <v>45</v>
      </c>
      <c r="J3022" t="s">
        <v>46</v>
      </c>
      <c r="K3022" t="s">
        <v>114</v>
      </c>
      <c r="L3022" t="s">
        <v>115</v>
      </c>
      <c r="M3022" t="s">
        <v>116</v>
      </c>
      <c r="N3022" t="s">
        <v>117</v>
      </c>
      <c r="O3022">
        <v>30</v>
      </c>
      <c r="P3022">
        <v>31</v>
      </c>
      <c r="Q3022" t="b">
        <v>1</v>
      </c>
      <c r="R3022">
        <v>4</v>
      </c>
      <c r="S3022">
        <v>1</v>
      </c>
      <c r="T3022" t="s">
        <v>62</v>
      </c>
      <c r="U3022" t="s">
        <v>63</v>
      </c>
      <c r="V3022" t="s">
        <v>52</v>
      </c>
      <c r="W3022" t="s">
        <v>53</v>
      </c>
      <c r="X3022">
        <v>564</v>
      </c>
      <c r="Y3022">
        <v>479.4</v>
      </c>
      <c r="Z3022">
        <v>472.89</v>
      </c>
      <c r="AA3022">
        <v>1.8</v>
      </c>
      <c r="AB3022">
        <v>474.69</v>
      </c>
      <c r="AC3022">
        <v>398.74</v>
      </c>
      <c r="AD3022">
        <v>75.95</v>
      </c>
      <c r="AE3022">
        <v>456.23</v>
      </c>
      <c r="AF3022">
        <v>0</v>
      </c>
      <c r="AG3022">
        <v>18.46</v>
      </c>
      <c r="AH3022" t="s">
        <v>54</v>
      </c>
      <c r="AK3022">
        <v>1</v>
      </c>
      <c r="AL3022">
        <v>0</v>
      </c>
    </row>
    <row r="3023" spans="1:38" x14ac:dyDescent="0.25">
      <c r="A3023" t="s">
        <v>3292</v>
      </c>
      <c r="B3023" s="1">
        <v>45209</v>
      </c>
      <c r="C3023" t="s">
        <v>240</v>
      </c>
      <c r="D3023" t="s">
        <v>90</v>
      </c>
      <c r="E3023" t="s">
        <v>91</v>
      </c>
      <c r="F3023" t="s">
        <v>92</v>
      </c>
      <c r="G3023" t="s">
        <v>111</v>
      </c>
      <c r="H3023" t="s">
        <v>112</v>
      </c>
      <c r="I3023" t="s">
        <v>113</v>
      </c>
      <c r="J3023" t="s">
        <v>46</v>
      </c>
      <c r="K3023" t="s">
        <v>103</v>
      </c>
      <c r="M3023" t="s">
        <v>95</v>
      </c>
      <c r="N3023" t="s">
        <v>96</v>
      </c>
      <c r="O3023">
        <v>30</v>
      </c>
      <c r="P3023">
        <v>30</v>
      </c>
      <c r="Q3023" t="b">
        <v>0</v>
      </c>
      <c r="R3023">
        <v>1</v>
      </c>
      <c r="S3023">
        <v>0</v>
      </c>
      <c r="T3023" t="s">
        <v>73</v>
      </c>
      <c r="U3023" t="s">
        <v>74</v>
      </c>
      <c r="V3023" t="s">
        <v>52</v>
      </c>
      <c r="W3023" t="s">
        <v>53</v>
      </c>
      <c r="X3023">
        <v>18.2</v>
      </c>
      <c r="Y3023">
        <v>14.56</v>
      </c>
      <c r="Z3023">
        <v>9.11</v>
      </c>
      <c r="AA3023">
        <v>1.79</v>
      </c>
      <c r="AB3023">
        <v>10.9</v>
      </c>
      <c r="AC3023">
        <v>9.27</v>
      </c>
      <c r="AD3023">
        <v>1.64</v>
      </c>
      <c r="AE3023">
        <v>13.77</v>
      </c>
      <c r="AF3023">
        <v>0</v>
      </c>
      <c r="AG3023">
        <v>-2.87</v>
      </c>
      <c r="AH3023" t="s">
        <v>54</v>
      </c>
      <c r="AK3023">
        <v>8</v>
      </c>
      <c r="AL3023">
        <v>1</v>
      </c>
    </row>
    <row r="3024" spans="1:38" x14ac:dyDescent="0.25">
      <c r="A3024" t="s">
        <v>3293</v>
      </c>
      <c r="B3024" s="1">
        <v>45433</v>
      </c>
      <c r="C3024" t="s">
        <v>403</v>
      </c>
      <c r="D3024" t="s">
        <v>40</v>
      </c>
      <c r="E3024" t="s">
        <v>41</v>
      </c>
      <c r="F3024" t="s">
        <v>42</v>
      </c>
      <c r="G3024" t="s">
        <v>43</v>
      </c>
      <c r="H3024" t="s">
        <v>44</v>
      </c>
      <c r="I3024" t="s">
        <v>45</v>
      </c>
      <c r="J3024" t="s">
        <v>46</v>
      </c>
      <c r="K3024" t="s">
        <v>103</v>
      </c>
      <c r="M3024" t="s">
        <v>95</v>
      </c>
      <c r="N3024" t="s">
        <v>96</v>
      </c>
      <c r="O3024">
        <v>30</v>
      </c>
      <c r="P3024">
        <v>30</v>
      </c>
      <c r="Q3024" t="b">
        <v>0</v>
      </c>
      <c r="R3024">
        <v>1</v>
      </c>
      <c r="S3024">
        <v>1</v>
      </c>
      <c r="T3024" t="s">
        <v>143</v>
      </c>
      <c r="U3024" t="s">
        <v>144</v>
      </c>
      <c r="V3024" t="s">
        <v>139</v>
      </c>
      <c r="W3024" t="s">
        <v>53</v>
      </c>
      <c r="X3024">
        <v>18.2</v>
      </c>
      <c r="Y3024">
        <v>14.56</v>
      </c>
      <c r="Z3024">
        <v>11.65</v>
      </c>
      <c r="AA3024">
        <v>1.77</v>
      </c>
      <c r="AB3024">
        <v>13.42</v>
      </c>
      <c r="AC3024">
        <v>10.73</v>
      </c>
      <c r="AD3024">
        <v>2.68</v>
      </c>
      <c r="AE3024">
        <v>13.73</v>
      </c>
      <c r="AF3024">
        <v>0</v>
      </c>
      <c r="AG3024">
        <v>-0.32</v>
      </c>
      <c r="AH3024" t="s">
        <v>54</v>
      </c>
      <c r="AK3024">
        <v>8</v>
      </c>
      <c r="AL3024">
        <v>0</v>
      </c>
    </row>
    <row r="3025" spans="1:38" x14ac:dyDescent="0.25">
      <c r="A3025" t="s">
        <v>3294</v>
      </c>
      <c r="B3025" s="1">
        <v>45582</v>
      </c>
      <c r="C3025" t="s">
        <v>350</v>
      </c>
      <c r="D3025" t="s">
        <v>90</v>
      </c>
      <c r="E3025" t="s">
        <v>91</v>
      </c>
      <c r="F3025" t="s">
        <v>92</v>
      </c>
      <c r="G3025" t="s">
        <v>57</v>
      </c>
      <c r="H3025" t="s">
        <v>58</v>
      </c>
      <c r="I3025" t="s">
        <v>59</v>
      </c>
      <c r="J3025" t="s">
        <v>46</v>
      </c>
      <c r="K3025" t="s">
        <v>93</v>
      </c>
      <c r="L3025" t="s">
        <v>94</v>
      </c>
      <c r="M3025" t="s">
        <v>95</v>
      </c>
      <c r="N3025" t="s">
        <v>96</v>
      </c>
      <c r="O3025">
        <v>30</v>
      </c>
      <c r="P3025">
        <v>29</v>
      </c>
      <c r="Q3025" t="b">
        <v>1</v>
      </c>
      <c r="R3025">
        <v>2</v>
      </c>
      <c r="S3025">
        <v>0</v>
      </c>
      <c r="T3025" t="s">
        <v>99</v>
      </c>
      <c r="U3025" t="s">
        <v>100</v>
      </c>
      <c r="V3025" t="s">
        <v>52</v>
      </c>
      <c r="W3025" t="s">
        <v>53</v>
      </c>
      <c r="X3025">
        <v>185.4</v>
      </c>
      <c r="Y3025">
        <v>157.59</v>
      </c>
      <c r="Z3025">
        <v>158.91</v>
      </c>
      <c r="AA3025">
        <v>1.78</v>
      </c>
      <c r="AB3025">
        <v>160.69</v>
      </c>
      <c r="AC3025">
        <v>141.4</v>
      </c>
      <c r="AD3025">
        <v>19.28</v>
      </c>
      <c r="AE3025">
        <v>152.31</v>
      </c>
      <c r="AF3025">
        <v>0</v>
      </c>
      <c r="AG3025">
        <v>8.3699999999999992</v>
      </c>
      <c r="AH3025" t="s">
        <v>54</v>
      </c>
      <c r="AK3025">
        <v>6</v>
      </c>
      <c r="AL3025">
        <v>0</v>
      </c>
    </row>
    <row r="3026" spans="1:38" x14ac:dyDescent="0.25">
      <c r="A3026" t="s">
        <v>3295</v>
      </c>
      <c r="B3026" s="1">
        <v>45550</v>
      </c>
      <c r="C3026" t="s">
        <v>201</v>
      </c>
      <c r="D3026" t="s">
        <v>40</v>
      </c>
      <c r="E3026" t="s">
        <v>41</v>
      </c>
      <c r="F3026" t="s">
        <v>42</v>
      </c>
      <c r="G3026" t="s">
        <v>57</v>
      </c>
      <c r="H3026" t="s">
        <v>58</v>
      </c>
      <c r="I3026" t="s">
        <v>59</v>
      </c>
      <c r="J3026" t="s">
        <v>46</v>
      </c>
      <c r="K3026" t="s">
        <v>106</v>
      </c>
      <c r="M3026" t="s">
        <v>107</v>
      </c>
      <c r="N3026" t="s">
        <v>108</v>
      </c>
      <c r="O3026">
        <v>90</v>
      </c>
      <c r="P3026">
        <v>89</v>
      </c>
      <c r="Q3026" t="b">
        <v>0</v>
      </c>
      <c r="R3026">
        <v>1</v>
      </c>
      <c r="S3026">
        <v>0</v>
      </c>
      <c r="T3026" t="s">
        <v>50</v>
      </c>
      <c r="U3026" t="s">
        <v>51</v>
      </c>
      <c r="V3026" t="s">
        <v>52</v>
      </c>
      <c r="W3026" t="s">
        <v>53</v>
      </c>
      <c r="X3026">
        <v>8.5</v>
      </c>
      <c r="Y3026">
        <v>6.8</v>
      </c>
      <c r="Z3026">
        <v>5.39</v>
      </c>
      <c r="AA3026">
        <v>1.78</v>
      </c>
      <c r="AB3026">
        <v>7.17</v>
      </c>
      <c r="AC3026">
        <v>6.24</v>
      </c>
      <c r="AD3026">
        <v>1</v>
      </c>
      <c r="AE3026">
        <v>6.23</v>
      </c>
      <c r="AF3026">
        <v>0</v>
      </c>
      <c r="AG3026">
        <v>0.94</v>
      </c>
      <c r="AH3026" t="s">
        <v>54</v>
      </c>
      <c r="AK3026">
        <v>11</v>
      </c>
      <c r="AL3026">
        <v>0</v>
      </c>
    </row>
    <row r="3027" spans="1:38" x14ac:dyDescent="0.25">
      <c r="A3027" t="s">
        <v>3296</v>
      </c>
      <c r="B3027" s="1">
        <v>45188</v>
      </c>
      <c r="C3027" t="s">
        <v>56</v>
      </c>
      <c r="D3027" t="s">
        <v>90</v>
      </c>
      <c r="E3027" t="s">
        <v>91</v>
      </c>
      <c r="F3027" t="s">
        <v>92</v>
      </c>
      <c r="G3027" t="s">
        <v>43</v>
      </c>
      <c r="H3027" t="s">
        <v>44</v>
      </c>
      <c r="I3027" t="s">
        <v>45</v>
      </c>
      <c r="J3027" t="s">
        <v>46</v>
      </c>
      <c r="K3027" t="s">
        <v>134</v>
      </c>
      <c r="M3027" t="s">
        <v>135</v>
      </c>
      <c r="N3027" t="s">
        <v>136</v>
      </c>
      <c r="O3027">
        <v>28</v>
      </c>
      <c r="P3027">
        <v>27</v>
      </c>
      <c r="Q3027" t="b">
        <v>0</v>
      </c>
      <c r="R3027">
        <v>4</v>
      </c>
      <c r="S3027">
        <v>0</v>
      </c>
      <c r="T3027" t="s">
        <v>99</v>
      </c>
      <c r="U3027" t="s">
        <v>100</v>
      </c>
      <c r="V3027" t="s">
        <v>52</v>
      </c>
      <c r="W3027" t="s">
        <v>53</v>
      </c>
      <c r="X3027">
        <v>4998</v>
      </c>
      <c r="Y3027">
        <v>4248.3</v>
      </c>
      <c r="Z3027">
        <v>3092.43</v>
      </c>
      <c r="AA3027">
        <v>1.78</v>
      </c>
      <c r="AB3027">
        <v>3094.21</v>
      </c>
      <c r="AC3027">
        <v>2722.91</v>
      </c>
      <c r="AD3027">
        <v>371.31</v>
      </c>
      <c r="AE3027">
        <v>3963.86</v>
      </c>
      <c r="AF3027">
        <v>0</v>
      </c>
      <c r="AG3027">
        <v>-869.65</v>
      </c>
      <c r="AH3027" t="s">
        <v>54</v>
      </c>
      <c r="AK3027">
        <v>0</v>
      </c>
      <c r="AL3027">
        <v>1</v>
      </c>
    </row>
    <row r="3028" spans="1:38" x14ac:dyDescent="0.25">
      <c r="A3028" t="s">
        <v>3297</v>
      </c>
      <c r="B3028" s="1">
        <v>45350</v>
      </c>
      <c r="C3028" t="s">
        <v>559</v>
      </c>
      <c r="D3028" t="s">
        <v>66</v>
      </c>
      <c r="E3028" t="s">
        <v>67</v>
      </c>
      <c r="F3028" t="s">
        <v>68</v>
      </c>
      <c r="G3028" t="s">
        <v>111</v>
      </c>
      <c r="H3028" t="s">
        <v>112</v>
      </c>
      <c r="I3028" t="s">
        <v>113</v>
      </c>
      <c r="J3028" t="s">
        <v>46</v>
      </c>
      <c r="K3028" t="s">
        <v>93</v>
      </c>
      <c r="L3028" t="s">
        <v>94</v>
      </c>
      <c r="M3028" t="s">
        <v>95</v>
      </c>
      <c r="N3028" t="s">
        <v>96</v>
      </c>
      <c r="O3028">
        <v>90</v>
      </c>
      <c r="P3028">
        <v>86</v>
      </c>
      <c r="Q3028" t="b">
        <v>1</v>
      </c>
      <c r="R3028">
        <v>2</v>
      </c>
      <c r="S3028">
        <v>0</v>
      </c>
      <c r="T3028" t="s">
        <v>50</v>
      </c>
      <c r="U3028" t="s">
        <v>51</v>
      </c>
      <c r="V3028" t="s">
        <v>52</v>
      </c>
      <c r="W3028" t="s">
        <v>53</v>
      </c>
      <c r="X3028">
        <v>185.4</v>
      </c>
      <c r="Y3028">
        <v>157.59</v>
      </c>
      <c r="Z3028">
        <v>465.91</v>
      </c>
      <c r="AA3028">
        <v>1.78</v>
      </c>
      <c r="AB3028">
        <v>467.69</v>
      </c>
      <c r="AC3028">
        <v>406.89</v>
      </c>
      <c r="AD3028">
        <v>60.8</v>
      </c>
      <c r="AE3028">
        <v>434.56</v>
      </c>
      <c r="AF3028">
        <v>0</v>
      </c>
      <c r="AG3028">
        <v>33.130000000000003</v>
      </c>
      <c r="AH3028" t="s">
        <v>54</v>
      </c>
      <c r="AK3028">
        <v>7</v>
      </c>
      <c r="AL3028">
        <v>0</v>
      </c>
    </row>
    <row r="3029" spans="1:38" x14ac:dyDescent="0.25">
      <c r="A3029" t="s">
        <v>3298</v>
      </c>
      <c r="B3029" s="1">
        <v>45281</v>
      </c>
      <c r="C3029" t="s">
        <v>308</v>
      </c>
      <c r="D3029" t="s">
        <v>66</v>
      </c>
      <c r="E3029" t="s">
        <v>67</v>
      </c>
      <c r="F3029" t="s">
        <v>68</v>
      </c>
      <c r="G3029" t="s">
        <v>43</v>
      </c>
      <c r="H3029" t="s">
        <v>44</v>
      </c>
      <c r="I3029" t="s">
        <v>45</v>
      </c>
      <c r="J3029" t="s">
        <v>46</v>
      </c>
      <c r="K3029" t="s">
        <v>47</v>
      </c>
      <c r="M3029" t="s">
        <v>48</v>
      </c>
      <c r="N3029" t="s">
        <v>49</v>
      </c>
      <c r="O3029">
        <v>30</v>
      </c>
      <c r="P3029">
        <v>30</v>
      </c>
      <c r="Q3029" t="b">
        <v>0</v>
      </c>
      <c r="R3029">
        <v>1</v>
      </c>
      <c r="S3029">
        <v>0</v>
      </c>
      <c r="T3029" t="s">
        <v>50</v>
      </c>
      <c r="U3029" t="s">
        <v>51</v>
      </c>
      <c r="V3029" t="s">
        <v>52</v>
      </c>
      <c r="W3029" t="s">
        <v>53</v>
      </c>
      <c r="X3029">
        <v>14.8</v>
      </c>
      <c r="Y3029">
        <v>11.84</v>
      </c>
      <c r="Z3029">
        <v>7.05</v>
      </c>
      <c r="AA3029">
        <v>1.78</v>
      </c>
      <c r="AB3029">
        <v>8.83</v>
      </c>
      <c r="AC3029">
        <v>7.68</v>
      </c>
      <c r="AD3029">
        <v>1.1499999999999999</v>
      </c>
      <c r="AE3029">
        <v>10.81</v>
      </c>
      <c r="AF3029">
        <v>0</v>
      </c>
      <c r="AG3029">
        <v>-1.98</v>
      </c>
      <c r="AH3029" t="s">
        <v>54</v>
      </c>
      <c r="AK3029">
        <v>6</v>
      </c>
      <c r="AL3029">
        <v>1</v>
      </c>
    </row>
    <row r="3030" spans="1:38" x14ac:dyDescent="0.25">
      <c r="A3030" t="s">
        <v>3299</v>
      </c>
      <c r="B3030" s="1">
        <v>45380</v>
      </c>
      <c r="C3030" t="s">
        <v>133</v>
      </c>
      <c r="D3030" t="s">
        <v>40</v>
      </c>
      <c r="E3030" t="s">
        <v>41</v>
      </c>
      <c r="F3030" t="s">
        <v>42</v>
      </c>
      <c r="G3030" t="s">
        <v>80</v>
      </c>
      <c r="H3030" t="s">
        <v>81</v>
      </c>
      <c r="I3030" t="s">
        <v>82</v>
      </c>
      <c r="J3030" t="s">
        <v>46</v>
      </c>
      <c r="K3030" t="s">
        <v>196</v>
      </c>
      <c r="M3030" t="s">
        <v>197</v>
      </c>
      <c r="N3030" t="s">
        <v>198</v>
      </c>
      <c r="O3030">
        <v>90</v>
      </c>
      <c r="P3030">
        <v>90</v>
      </c>
      <c r="Q3030" t="b">
        <v>0</v>
      </c>
      <c r="R3030">
        <v>1</v>
      </c>
      <c r="S3030">
        <v>0</v>
      </c>
      <c r="T3030" t="s">
        <v>62</v>
      </c>
      <c r="U3030" t="s">
        <v>63</v>
      </c>
      <c r="V3030" t="s">
        <v>52</v>
      </c>
      <c r="W3030" t="s">
        <v>53</v>
      </c>
      <c r="X3030">
        <v>12.4</v>
      </c>
      <c r="Y3030">
        <v>9.92</v>
      </c>
      <c r="Z3030">
        <v>6.66</v>
      </c>
      <c r="AA3030">
        <v>1.8</v>
      </c>
      <c r="AB3030">
        <v>8.4600000000000009</v>
      </c>
      <c r="AC3030">
        <v>7.11</v>
      </c>
      <c r="AD3030">
        <v>1.35</v>
      </c>
      <c r="AE3030">
        <v>9.41</v>
      </c>
      <c r="AF3030">
        <v>0</v>
      </c>
      <c r="AG3030">
        <v>-0.95</v>
      </c>
      <c r="AH3030" t="s">
        <v>54</v>
      </c>
      <c r="AK3030">
        <v>2</v>
      </c>
      <c r="AL3030">
        <v>0</v>
      </c>
    </row>
    <row r="3031" spans="1:38" x14ac:dyDescent="0.25">
      <c r="A3031" t="s">
        <v>3300</v>
      </c>
      <c r="B3031" s="1">
        <v>45197</v>
      </c>
      <c r="C3031" t="s">
        <v>328</v>
      </c>
      <c r="D3031" t="s">
        <v>77</v>
      </c>
      <c r="E3031" t="s">
        <v>78</v>
      </c>
      <c r="F3031" t="s">
        <v>79</v>
      </c>
      <c r="G3031" t="s">
        <v>43</v>
      </c>
      <c r="H3031" t="s">
        <v>44</v>
      </c>
      <c r="I3031" t="s">
        <v>45</v>
      </c>
      <c r="J3031" t="s">
        <v>46</v>
      </c>
      <c r="K3031" t="s">
        <v>168</v>
      </c>
      <c r="L3031" t="s">
        <v>169</v>
      </c>
      <c r="M3031" t="s">
        <v>170</v>
      </c>
      <c r="N3031" t="s">
        <v>171</v>
      </c>
      <c r="O3031">
        <v>90</v>
      </c>
      <c r="P3031">
        <v>90</v>
      </c>
      <c r="Q3031" t="b">
        <v>1</v>
      </c>
      <c r="R3031">
        <v>3</v>
      </c>
      <c r="S3031">
        <v>0</v>
      </c>
      <c r="T3031" t="s">
        <v>62</v>
      </c>
      <c r="U3031" t="s">
        <v>63</v>
      </c>
      <c r="V3031" t="s">
        <v>52</v>
      </c>
      <c r="W3031" t="s">
        <v>53</v>
      </c>
      <c r="X3031">
        <v>594</v>
      </c>
      <c r="Y3031">
        <v>504.9</v>
      </c>
      <c r="Z3031">
        <v>1494.16</v>
      </c>
      <c r="AA3031">
        <v>1.8</v>
      </c>
      <c r="AB3031">
        <v>1495.96</v>
      </c>
      <c r="AC3031">
        <v>1256.5999999999999</v>
      </c>
      <c r="AD3031">
        <v>239.35</v>
      </c>
      <c r="AE3031">
        <v>1357.72</v>
      </c>
      <c r="AF3031">
        <v>0</v>
      </c>
      <c r="AG3031">
        <v>138.22999999999999</v>
      </c>
      <c r="AH3031" t="s">
        <v>54</v>
      </c>
      <c r="AK3031">
        <v>10</v>
      </c>
      <c r="AL3031">
        <v>0</v>
      </c>
    </row>
    <row r="3032" spans="1:38" x14ac:dyDescent="0.25">
      <c r="A3032" t="s">
        <v>3301</v>
      </c>
      <c r="B3032" s="1">
        <v>45032</v>
      </c>
      <c r="C3032" t="s">
        <v>276</v>
      </c>
      <c r="D3032" t="s">
        <v>77</v>
      </c>
      <c r="E3032" t="s">
        <v>78</v>
      </c>
      <c r="F3032" t="s">
        <v>79</v>
      </c>
      <c r="G3032" t="s">
        <v>111</v>
      </c>
      <c r="H3032" t="s">
        <v>112</v>
      </c>
      <c r="I3032" t="s">
        <v>113</v>
      </c>
      <c r="J3032" t="s">
        <v>46</v>
      </c>
      <c r="K3032" t="s">
        <v>106</v>
      </c>
      <c r="M3032" t="s">
        <v>107</v>
      </c>
      <c r="N3032" t="s">
        <v>108</v>
      </c>
      <c r="O3032">
        <v>90</v>
      </c>
      <c r="P3032">
        <v>92</v>
      </c>
      <c r="Q3032" t="b">
        <v>0</v>
      </c>
      <c r="R3032">
        <v>1</v>
      </c>
      <c r="S3032">
        <v>0</v>
      </c>
      <c r="T3032" t="s">
        <v>99</v>
      </c>
      <c r="U3032" t="s">
        <v>100</v>
      </c>
      <c r="V3032" t="s">
        <v>52</v>
      </c>
      <c r="W3032" t="s">
        <v>53</v>
      </c>
      <c r="X3032">
        <v>8.5</v>
      </c>
      <c r="Y3032">
        <v>6.8</v>
      </c>
      <c r="Z3032">
        <v>4.67</v>
      </c>
      <c r="AA3032">
        <v>1.78</v>
      </c>
      <c r="AB3032">
        <v>6.45</v>
      </c>
      <c r="AC3032">
        <v>5.67</v>
      </c>
      <c r="AD3032">
        <v>1</v>
      </c>
      <c r="AE3032">
        <v>6.53</v>
      </c>
      <c r="AF3032">
        <v>0</v>
      </c>
      <c r="AG3032">
        <v>-0.08</v>
      </c>
      <c r="AH3032" t="s">
        <v>54</v>
      </c>
      <c r="AK3032">
        <v>3</v>
      </c>
      <c r="AL3032">
        <v>0</v>
      </c>
    </row>
    <row r="3033" spans="1:38" x14ac:dyDescent="0.25">
      <c r="A3033" t="s">
        <v>3302</v>
      </c>
      <c r="B3033" s="1">
        <v>45047</v>
      </c>
      <c r="C3033" t="s">
        <v>274</v>
      </c>
      <c r="D3033" t="s">
        <v>40</v>
      </c>
      <c r="E3033" t="s">
        <v>41</v>
      </c>
      <c r="F3033" t="s">
        <v>42</v>
      </c>
      <c r="G3033" t="s">
        <v>57</v>
      </c>
      <c r="H3033" t="s">
        <v>58</v>
      </c>
      <c r="I3033" t="s">
        <v>59</v>
      </c>
      <c r="J3033" t="s">
        <v>46</v>
      </c>
      <c r="K3033" t="s">
        <v>93</v>
      </c>
      <c r="L3033" t="s">
        <v>94</v>
      </c>
      <c r="M3033" t="s">
        <v>95</v>
      </c>
      <c r="N3033" t="s">
        <v>96</v>
      </c>
      <c r="O3033">
        <v>30</v>
      </c>
      <c r="P3033">
        <v>28</v>
      </c>
      <c r="Q3033" t="b">
        <v>1</v>
      </c>
      <c r="R3033">
        <v>2</v>
      </c>
      <c r="S3033">
        <v>0</v>
      </c>
      <c r="T3033" t="s">
        <v>143</v>
      </c>
      <c r="U3033" t="s">
        <v>144</v>
      </c>
      <c r="V3033" t="s">
        <v>139</v>
      </c>
      <c r="W3033" t="s">
        <v>53</v>
      </c>
      <c r="X3033">
        <v>185.4</v>
      </c>
      <c r="Y3033">
        <v>157.59</v>
      </c>
      <c r="Z3033">
        <v>153.38999999999999</v>
      </c>
      <c r="AA3033">
        <v>1.77</v>
      </c>
      <c r="AB3033">
        <v>155.16</v>
      </c>
      <c r="AC3033">
        <v>124.13</v>
      </c>
      <c r="AD3033">
        <v>31.03</v>
      </c>
      <c r="AE3033">
        <v>152.59</v>
      </c>
      <c r="AF3033">
        <v>7.37</v>
      </c>
      <c r="AG3033">
        <v>-4.79</v>
      </c>
      <c r="AH3033" t="s">
        <v>54</v>
      </c>
      <c r="AK3033">
        <v>1</v>
      </c>
      <c r="AL3033">
        <v>0</v>
      </c>
    </row>
    <row r="3034" spans="1:38" x14ac:dyDescent="0.25">
      <c r="A3034" t="s">
        <v>3303</v>
      </c>
      <c r="B3034" s="1">
        <v>45369</v>
      </c>
      <c r="C3034" t="s">
        <v>276</v>
      </c>
      <c r="D3034" t="s">
        <v>66</v>
      </c>
      <c r="E3034" t="s">
        <v>67</v>
      </c>
      <c r="F3034" t="s">
        <v>68</v>
      </c>
      <c r="G3034" t="s">
        <v>57</v>
      </c>
      <c r="H3034" t="s">
        <v>58</v>
      </c>
      <c r="I3034" t="s">
        <v>59</v>
      </c>
      <c r="J3034" t="s">
        <v>46</v>
      </c>
      <c r="K3034" t="s">
        <v>60</v>
      </c>
      <c r="L3034" t="s">
        <v>61</v>
      </c>
      <c r="M3034" t="s">
        <v>48</v>
      </c>
      <c r="N3034" t="s">
        <v>49</v>
      </c>
      <c r="O3034">
        <v>30</v>
      </c>
      <c r="P3034">
        <v>28</v>
      </c>
      <c r="Q3034" t="b">
        <v>1</v>
      </c>
      <c r="R3034">
        <v>2</v>
      </c>
      <c r="S3034">
        <v>0</v>
      </c>
      <c r="T3034" t="s">
        <v>143</v>
      </c>
      <c r="U3034" t="s">
        <v>144</v>
      </c>
      <c r="V3034" t="s">
        <v>139</v>
      </c>
      <c r="W3034" t="s">
        <v>53</v>
      </c>
      <c r="X3034">
        <v>174</v>
      </c>
      <c r="Y3034">
        <v>147.9</v>
      </c>
      <c r="Z3034">
        <v>145.80000000000001</v>
      </c>
      <c r="AA3034">
        <v>1.77</v>
      </c>
      <c r="AB3034">
        <v>147.57</v>
      </c>
      <c r="AC3034">
        <v>118.06</v>
      </c>
      <c r="AD3034">
        <v>29.51</v>
      </c>
      <c r="AE3034">
        <v>141.94999999999999</v>
      </c>
      <c r="AF3034">
        <v>9.52</v>
      </c>
      <c r="AG3034">
        <v>-3.9</v>
      </c>
      <c r="AH3034" t="s">
        <v>54</v>
      </c>
      <c r="AK3034">
        <v>11</v>
      </c>
      <c r="AL3034">
        <v>0</v>
      </c>
    </row>
    <row r="3035" spans="1:38" x14ac:dyDescent="0.25">
      <c r="A3035" t="s">
        <v>3304</v>
      </c>
      <c r="B3035" s="1">
        <v>45101</v>
      </c>
      <c r="C3035" t="s">
        <v>611</v>
      </c>
      <c r="D3035" t="s">
        <v>66</v>
      </c>
      <c r="E3035" t="s">
        <v>67</v>
      </c>
      <c r="F3035" t="s">
        <v>68</v>
      </c>
      <c r="G3035" t="s">
        <v>43</v>
      </c>
      <c r="H3035" t="s">
        <v>44</v>
      </c>
      <c r="I3035" t="s">
        <v>45</v>
      </c>
      <c r="J3035" t="s">
        <v>46</v>
      </c>
      <c r="K3035" t="s">
        <v>196</v>
      </c>
      <c r="M3035" t="s">
        <v>197</v>
      </c>
      <c r="N3035" t="s">
        <v>198</v>
      </c>
      <c r="O3035">
        <v>90</v>
      </c>
      <c r="P3035">
        <v>90</v>
      </c>
      <c r="Q3035" t="b">
        <v>0</v>
      </c>
      <c r="R3035">
        <v>1</v>
      </c>
      <c r="S3035">
        <v>0</v>
      </c>
      <c r="T3035" t="s">
        <v>99</v>
      </c>
      <c r="U3035" t="s">
        <v>100</v>
      </c>
      <c r="V3035" t="s">
        <v>52</v>
      </c>
      <c r="W3035" t="s">
        <v>53</v>
      </c>
      <c r="X3035">
        <v>12.4</v>
      </c>
      <c r="Y3035">
        <v>9.92</v>
      </c>
      <c r="Z3035">
        <v>6.18</v>
      </c>
      <c r="AA3035">
        <v>1.78</v>
      </c>
      <c r="AB3035">
        <v>7.96</v>
      </c>
      <c r="AC3035">
        <v>7.01</v>
      </c>
      <c r="AD3035">
        <v>1</v>
      </c>
      <c r="AE3035">
        <v>9.15</v>
      </c>
      <c r="AF3035">
        <v>0</v>
      </c>
      <c r="AG3035">
        <v>-1.19</v>
      </c>
      <c r="AH3035" t="s">
        <v>54</v>
      </c>
      <c r="AK3035">
        <v>11</v>
      </c>
      <c r="AL3035">
        <v>0</v>
      </c>
    </row>
    <row r="3036" spans="1:38" x14ac:dyDescent="0.25">
      <c r="A3036" t="s">
        <v>3305</v>
      </c>
      <c r="B3036" s="1">
        <v>44950</v>
      </c>
      <c r="C3036" t="s">
        <v>426</v>
      </c>
      <c r="D3036" t="s">
        <v>122</v>
      </c>
      <c r="E3036" t="s">
        <v>123</v>
      </c>
      <c r="F3036" t="s">
        <v>124</v>
      </c>
      <c r="G3036" t="s">
        <v>80</v>
      </c>
      <c r="H3036" t="s">
        <v>81</v>
      </c>
      <c r="I3036" t="s">
        <v>82</v>
      </c>
      <c r="J3036" t="s">
        <v>46</v>
      </c>
      <c r="K3036" t="s">
        <v>106</v>
      </c>
      <c r="M3036" t="s">
        <v>107</v>
      </c>
      <c r="N3036" t="s">
        <v>108</v>
      </c>
      <c r="O3036">
        <v>90</v>
      </c>
      <c r="P3036">
        <v>88</v>
      </c>
      <c r="Q3036" t="b">
        <v>0</v>
      </c>
      <c r="R3036">
        <v>1</v>
      </c>
      <c r="S3036">
        <v>0</v>
      </c>
      <c r="T3036" t="s">
        <v>50</v>
      </c>
      <c r="U3036" t="s">
        <v>51</v>
      </c>
      <c r="V3036" t="s">
        <v>52</v>
      </c>
      <c r="W3036" t="s">
        <v>53</v>
      </c>
      <c r="X3036">
        <v>8.5</v>
      </c>
      <c r="Y3036">
        <v>6.8</v>
      </c>
      <c r="Z3036">
        <v>5.23</v>
      </c>
      <c r="AA3036">
        <v>1.78</v>
      </c>
      <c r="AB3036">
        <v>7.01</v>
      </c>
      <c r="AC3036">
        <v>6.1</v>
      </c>
      <c r="AD3036">
        <v>1</v>
      </c>
      <c r="AE3036">
        <v>6.08</v>
      </c>
      <c r="AF3036">
        <v>0</v>
      </c>
      <c r="AG3036">
        <v>0.93</v>
      </c>
      <c r="AH3036" t="s">
        <v>54</v>
      </c>
      <c r="AK3036">
        <v>3</v>
      </c>
      <c r="AL3036">
        <v>0</v>
      </c>
    </row>
    <row r="3037" spans="1:38" x14ac:dyDescent="0.25">
      <c r="A3037" t="s">
        <v>3306</v>
      </c>
      <c r="B3037" s="1">
        <v>45355</v>
      </c>
      <c r="C3037" t="s">
        <v>312</v>
      </c>
      <c r="D3037" t="s">
        <v>40</v>
      </c>
      <c r="E3037" t="s">
        <v>41</v>
      </c>
      <c r="F3037" t="s">
        <v>42</v>
      </c>
      <c r="G3037" t="s">
        <v>80</v>
      </c>
      <c r="H3037" t="s">
        <v>81</v>
      </c>
      <c r="I3037" t="s">
        <v>82</v>
      </c>
      <c r="J3037" t="s">
        <v>46</v>
      </c>
      <c r="K3037" t="s">
        <v>184</v>
      </c>
      <c r="L3037" t="s">
        <v>185</v>
      </c>
      <c r="M3037" t="s">
        <v>186</v>
      </c>
      <c r="N3037" t="s">
        <v>171</v>
      </c>
      <c r="O3037">
        <v>90</v>
      </c>
      <c r="P3037">
        <v>94</v>
      </c>
      <c r="Q3037" t="b">
        <v>1</v>
      </c>
      <c r="R3037">
        <v>3</v>
      </c>
      <c r="S3037">
        <v>0</v>
      </c>
      <c r="T3037" t="s">
        <v>73</v>
      </c>
      <c r="U3037" t="s">
        <v>74</v>
      </c>
      <c r="V3037" t="s">
        <v>52</v>
      </c>
      <c r="W3037" t="s">
        <v>53</v>
      </c>
      <c r="X3037">
        <v>558</v>
      </c>
      <c r="Y3037">
        <v>474.3</v>
      </c>
      <c r="Z3037">
        <v>1392.32</v>
      </c>
      <c r="AA3037">
        <v>1.79</v>
      </c>
      <c r="AB3037">
        <v>1394.11</v>
      </c>
      <c r="AC3037">
        <v>1184.99</v>
      </c>
      <c r="AD3037">
        <v>209.12</v>
      </c>
      <c r="AE3037">
        <v>1262.74</v>
      </c>
      <c r="AF3037">
        <v>0</v>
      </c>
      <c r="AG3037">
        <v>131.37</v>
      </c>
      <c r="AH3037" t="s">
        <v>54</v>
      </c>
      <c r="AK3037">
        <v>1</v>
      </c>
      <c r="AL3037">
        <v>0</v>
      </c>
    </row>
    <row r="3038" spans="1:38" x14ac:dyDescent="0.25">
      <c r="A3038" t="s">
        <v>3307</v>
      </c>
      <c r="B3038" s="1">
        <v>45147</v>
      </c>
      <c r="C3038" t="s">
        <v>244</v>
      </c>
      <c r="D3038" t="s">
        <v>90</v>
      </c>
      <c r="E3038" t="s">
        <v>91</v>
      </c>
      <c r="F3038" t="s">
        <v>92</v>
      </c>
      <c r="G3038" t="s">
        <v>57</v>
      </c>
      <c r="H3038" t="s">
        <v>58</v>
      </c>
      <c r="I3038" t="s">
        <v>59</v>
      </c>
      <c r="J3038" t="s">
        <v>46</v>
      </c>
      <c r="K3038" t="s">
        <v>180</v>
      </c>
      <c r="M3038" t="s">
        <v>181</v>
      </c>
      <c r="N3038" t="s">
        <v>182</v>
      </c>
      <c r="O3038">
        <v>30</v>
      </c>
      <c r="P3038">
        <v>29</v>
      </c>
      <c r="Q3038" t="b">
        <v>0</v>
      </c>
      <c r="R3038">
        <v>1</v>
      </c>
      <c r="S3038">
        <v>0</v>
      </c>
      <c r="T3038" t="s">
        <v>62</v>
      </c>
      <c r="U3038" t="s">
        <v>63</v>
      </c>
      <c r="V3038" t="s">
        <v>52</v>
      </c>
      <c r="W3038" t="s">
        <v>53</v>
      </c>
      <c r="X3038">
        <v>6.9</v>
      </c>
      <c r="Y3038">
        <v>5.52</v>
      </c>
      <c r="Z3038">
        <v>4.18</v>
      </c>
      <c r="AA3038">
        <v>1.8</v>
      </c>
      <c r="AB3038">
        <v>5.98</v>
      </c>
      <c r="AC3038">
        <v>5.0199999999999996</v>
      </c>
      <c r="AD3038">
        <v>1</v>
      </c>
      <c r="AE3038">
        <v>5.29</v>
      </c>
      <c r="AF3038">
        <v>0</v>
      </c>
      <c r="AG3038">
        <v>0.69</v>
      </c>
      <c r="AH3038" t="s">
        <v>54</v>
      </c>
      <c r="AK3038">
        <v>11</v>
      </c>
      <c r="AL3038">
        <v>0</v>
      </c>
    </row>
    <row r="3039" spans="1:38" x14ac:dyDescent="0.25">
      <c r="A3039" t="s">
        <v>3308</v>
      </c>
      <c r="B3039" s="1">
        <v>45169</v>
      </c>
      <c r="C3039" t="s">
        <v>304</v>
      </c>
      <c r="D3039" t="s">
        <v>90</v>
      </c>
      <c r="E3039" t="s">
        <v>91</v>
      </c>
      <c r="F3039" t="s">
        <v>92</v>
      </c>
      <c r="G3039" t="s">
        <v>57</v>
      </c>
      <c r="H3039" t="s">
        <v>58</v>
      </c>
      <c r="I3039" t="s">
        <v>59</v>
      </c>
      <c r="J3039" t="s">
        <v>46</v>
      </c>
      <c r="K3039" t="s">
        <v>83</v>
      </c>
      <c r="M3039" t="s">
        <v>84</v>
      </c>
      <c r="N3039" t="s">
        <v>85</v>
      </c>
      <c r="O3039">
        <v>30</v>
      </c>
      <c r="P3039">
        <v>28</v>
      </c>
      <c r="Q3039" t="b">
        <v>0</v>
      </c>
      <c r="R3039">
        <v>1</v>
      </c>
      <c r="S3039">
        <v>1</v>
      </c>
      <c r="T3039" t="s">
        <v>73</v>
      </c>
      <c r="U3039" t="s">
        <v>74</v>
      </c>
      <c r="V3039" t="s">
        <v>52</v>
      </c>
      <c r="W3039" t="s">
        <v>53</v>
      </c>
      <c r="X3039">
        <v>7.2</v>
      </c>
      <c r="Y3039">
        <v>5.76</v>
      </c>
      <c r="Z3039">
        <v>4.01</v>
      </c>
      <c r="AA3039">
        <v>1.79</v>
      </c>
      <c r="AB3039">
        <v>5.8</v>
      </c>
      <c r="AC3039">
        <v>4.93</v>
      </c>
      <c r="AD3039">
        <v>1</v>
      </c>
      <c r="AE3039">
        <v>5.31</v>
      </c>
      <c r="AF3039">
        <v>0</v>
      </c>
      <c r="AG3039">
        <v>0.49</v>
      </c>
      <c r="AH3039" t="s">
        <v>210</v>
      </c>
      <c r="AK3039">
        <v>5</v>
      </c>
      <c r="AL3039">
        <v>1</v>
      </c>
    </row>
    <row r="3040" spans="1:38" x14ac:dyDescent="0.25">
      <c r="A3040" t="s">
        <v>3309</v>
      </c>
      <c r="B3040" s="1">
        <v>45648</v>
      </c>
      <c r="C3040" t="s">
        <v>179</v>
      </c>
      <c r="D3040" t="s">
        <v>40</v>
      </c>
      <c r="E3040" t="s">
        <v>41</v>
      </c>
      <c r="F3040" t="s">
        <v>42</v>
      </c>
      <c r="G3040" t="s">
        <v>111</v>
      </c>
      <c r="H3040" t="s">
        <v>112</v>
      </c>
      <c r="I3040" t="s">
        <v>113</v>
      </c>
      <c r="J3040" t="s">
        <v>46</v>
      </c>
      <c r="K3040" t="s">
        <v>168</v>
      </c>
      <c r="L3040" t="s">
        <v>169</v>
      </c>
      <c r="M3040" t="s">
        <v>170</v>
      </c>
      <c r="N3040" t="s">
        <v>171</v>
      </c>
      <c r="O3040">
        <v>30</v>
      </c>
      <c r="P3040">
        <v>31</v>
      </c>
      <c r="Q3040" t="b">
        <v>1</v>
      </c>
      <c r="R3040">
        <v>3</v>
      </c>
      <c r="S3040">
        <v>0</v>
      </c>
      <c r="T3040" t="s">
        <v>137</v>
      </c>
      <c r="U3040" t="s">
        <v>138</v>
      </c>
      <c r="V3040" t="s">
        <v>139</v>
      </c>
      <c r="W3040" t="s">
        <v>140</v>
      </c>
      <c r="X3040">
        <v>594</v>
      </c>
      <c r="Y3040">
        <v>504.9</v>
      </c>
      <c r="Z3040">
        <v>479.65</v>
      </c>
      <c r="AA3040">
        <v>2.4</v>
      </c>
      <c r="AB3040">
        <v>482.05</v>
      </c>
      <c r="AC3040">
        <v>347.08</v>
      </c>
      <c r="AD3040">
        <v>134.97</v>
      </c>
      <c r="AE3040">
        <v>454.45</v>
      </c>
      <c r="AF3040">
        <v>0</v>
      </c>
      <c r="AG3040">
        <v>27.61</v>
      </c>
      <c r="AH3040" t="s">
        <v>54</v>
      </c>
      <c r="AK3040">
        <v>7</v>
      </c>
      <c r="AL3040">
        <v>0</v>
      </c>
    </row>
    <row r="3041" spans="1:38" x14ac:dyDescent="0.25">
      <c r="A3041" t="s">
        <v>3310</v>
      </c>
      <c r="B3041" s="1">
        <v>45203</v>
      </c>
      <c r="C3041" t="s">
        <v>195</v>
      </c>
      <c r="D3041" t="s">
        <v>122</v>
      </c>
      <c r="E3041" t="s">
        <v>123</v>
      </c>
      <c r="F3041" t="s">
        <v>124</v>
      </c>
      <c r="G3041" t="s">
        <v>57</v>
      </c>
      <c r="H3041" t="s">
        <v>58</v>
      </c>
      <c r="I3041" t="s">
        <v>59</v>
      </c>
      <c r="J3041" t="s">
        <v>46</v>
      </c>
      <c r="K3041" t="s">
        <v>69</v>
      </c>
      <c r="L3041" t="s">
        <v>70</v>
      </c>
      <c r="M3041" t="s">
        <v>71</v>
      </c>
      <c r="N3041" t="s">
        <v>72</v>
      </c>
      <c r="O3041">
        <v>30</v>
      </c>
      <c r="P3041">
        <v>28</v>
      </c>
      <c r="Q3041" t="b">
        <v>1</v>
      </c>
      <c r="R3041">
        <v>3</v>
      </c>
      <c r="S3041">
        <v>0</v>
      </c>
      <c r="T3041" t="s">
        <v>50</v>
      </c>
      <c r="U3041" t="s">
        <v>51</v>
      </c>
      <c r="V3041" t="s">
        <v>52</v>
      </c>
      <c r="W3041" t="s">
        <v>53</v>
      </c>
      <c r="X3041">
        <v>384</v>
      </c>
      <c r="Y3041">
        <v>326.39999999999998</v>
      </c>
      <c r="Z3041">
        <v>327.8</v>
      </c>
      <c r="AA3041">
        <v>1.78</v>
      </c>
      <c r="AB3041">
        <v>329.58</v>
      </c>
      <c r="AC3041">
        <v>286.74</v>
      </c>
      <c r="AD3041">
        <v>42.85</v>
      </c>
      <c r="AE3041">
        <v>296.86</v>
      </c>
      <c r="AF3041">
        <v>0</v>
      </c>
      <c r="AG3041">
        <v>32.729999999999997</v>
      </c>
      <c r="AH3041" t="s">
        <v>54</v>
      </c>
      <c r="AK3041">
        <v>10</v>
      </c>
      <c r="AL3041">
        <v>1</v>
      </c>
    </row>
    <row r="3042" spans="1:38" x14ac:dyDescent="0.25">
      <c r="A3042" t="s">
        <v>3311</v>
      </c>
      <c r="B3042" s="1">
        <v>45061</v>
      </c>
      <c r="C3042" t="s">
        <v>391</v>
      </c>
      <c r="D3042" t="s">
        <v>77</v>
      </c>
      <c r="E3042" t="s">
        <v>78</v>
      </c>
      <c r="F3042" t="s">
        <v>79</v>
      </c>
      <c r="G3042" t="s">
        <v>43</v>
      </c>
      <c r="H3042" t="s">
        <v>44</v>
      </c>
      <c r="I3042" t="s">
        <v>45</v>
      </c>
      <c r="J3042" t="s">
        <v>46</v>
      </c>
      <c r="K3042" t="s">
        <v>196</v>
      </c>
      <c r="M3042" t="s">
        <v>197</v>
      </c>
      <c r="N3042" t="s">
        <v>198</v>
      </c>
      <c r="O3042">
        <v>90</v>
      </c>
      <c r="P3042">
        <v>90</v>
      </c>
      <c r="Q3042" t="b">
        <v>0</v>
      </c>
      <c r="R3042">
        <v>1</v>
      </c>
      <c r="S3042">
        <v>0</v>
      </c>
      <c r="T3042" t="s">
        <v>73</v>
      </c>
      <c r="U3042" t="s">
        <v>74</v>
      </c>
      <c r="V3042" t="s">
        <v>52</v>
      </c>
      <c r="W3042" t="s">
        <v>53</v>
      </c>
      <c r="X3042">
        <v>12.4</v>
      </c>
      <c r="Y3042">
        <v>9.92</v>
      </c>
      <c r="Z3042">
        <v>7.16</v>
      </c>
      <c r="AA3042">
        <v>1.79</v>
      </c>
      <c r="AB3042">
        <v>8.9499999999999993</v>
      </c>
      <c r="AC3042">
        <v>7.61</v>
      </c>
      <c r="AD3042">
        <v>1.34</v>
      </c>
      <c r="AE3042">
        <v>9.07</v>
      </c>
      <c r="AF3042">
        <v>0</v>
      </c>
      <c r="AG3042">
        <v>-0.12</v>
      </c>
      <c r="AH3042" t="s">
        <v>54</v>
      </c>
      <c r="AK3042">
        <v>6</v>
      </c>
      <c r="AL3042">
        <v>1</v>
      </c>
    </row>
    <row r="3043" spans="1:38" x14ac:dyDescent="0.25">
      <c r="A3043" t="s">
        <v>3312</v>
      </c>
      <c r="B3043" s="1">
        <v>45540</v>
      </c>
      <c r="C3043" t="s">
        <v>179</v>
      </c>
      <c r="D3043" t="s">
        <v>66</v>
      </c>
      <c r="E3043" t="s">
        <v>67</v>
      </c>
      <c r="F3043" t="s">
        <v>68</v>
      </c>
      <c r="G3043" t="s">
        <v>80</v>
      </c>
      <c r="H3043" t="s">
        <v>81</v>
      </c>
      <c r="I3043" t="s">
        <v>82</v>
      </c>
      <c r="J3043" t="s">
        <v>46</v>
      </c>
      <c r="K3043" t="s">
        <v>83</v>
      </c>
      <c r="M3043" t="s">
        <v>84</v>
      </c>
      <c r="N3043" t="s">
        <v>85</v>
      </c>
      <c r="O3043">
        <v>30</v>
      </c>
      <c r="P3043">
        <v>31</v>
      </c>
      <c r="Q3043" t="b">
        <v>0</v>
      </c>
      <c r="R3043">
        <v>1</v>
      </c>
      <c r="S3043">
        <v>0</v>
      </c>
      <c r="T3043" t="s">
        <v>99</v>
      </c>
      <c r="U3043" t="s">
        <v>100</v>
      </c>
      <c r="V3043" t="s">
        <v>52</v>
      </c>
      <c r="W3043" t="s">
        <v>53</v>
      </c>
      <c r="X3043">
        <v>7.2</v>
      </c>
      <c r="Y3043">
        <v>5.76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 t="s">
        <v>129</v>
      </c>
      <c r="AI3043">
        <v>65</v>
      </c>
      <c r="AJ3043" t="s">
        <v>189</v>
      </c>
      <c r="AK3043">
        <v>11</v>
      </c>
      <c r="AL3043">
        <v>1</v>
      </c>
    </row>
    <row r="3044" spans="1:38" x14ac:dyDescent="0.25">
      <c r="A3044" t="s">
        <v>3313</v>
      </c>
      <c r="B3044" s="1">
        <v>45240</v>
      </c>
      <c r="C3044" t="s">
        <v>332</v>
      </c>
      <c r="D3044" t="s">
        <v>90</v>
      </c>
      <c r="E3044" t="s">
        <v>91</v>
      </c>
      <c r="F3044" t="s">
        <v>92</v>
      </c>
      <c r="G3044" t="s">
        <v>57</v>
      </c>
      <c r="H3044" t="s">
        <v>58</v>
      </c>
      <c r="I3044" t="s">
        <v>59</v>
      </c>
      <c r="J3044" t="s">
        <v>46</v>
      </c>
      <c r="K3044" t="s">
        <v>103</v>
      </c>
      <c r="M3044" t="s">
        <v>95</v>
      </c>
      <c r="N3044" t="s">
        <v>96</v>
      </c>
      <c r="O3044">
        <v>30</v>
      </c>
      <c r="P3044">
        <v>28</v>
      </c>
      <c r="Q3044" t="b">
        <v>0</v>
      </c>
      <c r="R3044">
        <v>1</v>
      </c>
      <c r="S3044">
        <v>0</v>
      </c>
      <c r="T3044" t="s">
        <v>73</v>
      </c>
      <c r="U3044" t="s">
        <v>74</v>
      </c>
      <c r="V3044" t="s">
        <v>52</v>
      </c>
      <c r="W3044" t="s">
        <v>53</v>
      </c>
      <c r="X3044">
        <v>18.2</v>
      </c>
      <c r="Y3044">
        <v>14.56</v>
      </c>
      <c r="Z3044">
        <v>9.3699999999999992</v>
      </c>
      <c r="AA3044">
        <v>1.79</v>
      </c>
      <c r="AB3044">
        <v>11.16</v>
      </c>
      <c r="AC3044">
        <v>9.48</v>
      </c>
      <c r="AD3044">
        <v>1.67</v>
      </c>
      <c r="AE3044">
        <v>13.46</v>
      </c>
      <c r="AF3044">
        <v>0</v>
      </c>
      <c r="AG3044">
        <v>-2.31</v>
      </c>
      <c r="AH3044" t="s">
        <v>54</v>
      </c>
      <c r="AK3044">
        <v>3</v>
      </c>
      <c r="AL3044">
        <v>0</v>
      </c>
    </row>
    <row r="3045" spans="1:38" x14ac:dyDescent="0.25">
      <c r="A3045" t="s">
        <v>3314</v>
      </c>
      <c r="B3045" s="1">
        <v>45250</v>
      </c>
      <c r="C3045" t="s">
        <v>366</v>
      </c>
      <c r="D3045" t="s">
        <v>40</v>
      </c>
      <c r="E3045" t="s">
        <v>41</v>
      </c>
      <c r="F3045" t="s">
        <v>42</v>
      </c>
      <c r="G3045" t="s">
        <v>57</v>
      </c>
      <c r="H3045" t="s">
        <v>58</v>
      </c>
      <c r="I3045" t="s">
        <v>59</v>
      </c>
      <c r="J3045" t="s">
        <v>46</v>
      </c>
      <c r="K3045" t="s">
        <v>69</v>
      </c>
      <c r="L3045" t="s">
        <v>70</v>
      </c>
      <c r="M3045" t="s">
        <v>71</v>
      </c>
      <c r="N3045" t="s">
        <v>72</v>
      </c>
      <c r="O3045">
        <v>30</v>
      </c>
      <c r="P3045">
        <v>29</v>
      </c>
      <c r="Q3045" t="b">
        <v>1</v>
      </c>
      <c r="R3045">
        <v>3</v>
      </c>
      <c r="S3045">
        <v>0</v>
      </c>
      <c r="T3045" t="s">
        <v>99</v>
      </c>
      <c r="U3045" t="s">
        <v>100</v>
      </c>
      <c r="V3045" t="s">
        <v>52</v>
      </c>
      <c r="W3045" t="s">
        <v>53</v>
      </c>
      <c r="X3045">
        <v>384</v>
      </c>
      <c r="Y3045">
        <v>326.39999999999998</v>
      </c>
      <c r="Z3045">
        <v>324.35000000000002</v>
      </c>
      <c r="AA3045">
        <v>1.78</v>
      </c>
      <c r="AB3045">
        <v>326.13</v>
      </c>
      <c r="AC3045">
        <v>287</v>
      </c>
      <c r="AD3045">
        <v>39.14</v>
      </c>
      <c r="AE3045">
        <v>296.05</v>
      </c>
      <c r="AF3045">
        <v>0</v>
      </c>
      <c r="AG3045">
        <v>30.08</v>
      </c>
      <c r="AH3045" t="s">
        <v>54</v>
      </c>
      <c r="AK3045">
        <v>9</v>
      </c>
      <c r="AL3045">
        <v>0</v>
      </c>
    </row>
    <row r="3046" spans="1:38" x14ac:dyDescent="0.25">
      <c r="A3046" t="s">
        <v>3315</v>
      </c>
      <c r="B3046" s="1">
        <v>45464</v>
      </c>
      <c r="C3046" t="s">
        <v>308</v>
      </c>
      <c r="D3046" t="s">
        <v>90</v>
      </c>
      <c r="E3046" t="s">
        <v>91</v>
      </c>
      <c r="F3046" t="s">
        <v>92</v>
      </c>
      <c r="G3046" t="s">
        <v>57</v>
      </c>
      <c r="H3046" t="s">
        <v>58</v>
      </c>
      <c r="I3046" t="s">
        <v>59</v>
      </c>
      <c r="J3046" t="s">
        <v>46</v>
      </c>
      <c r="K3046" t="s">
        <v>114</v>
      </c>
      <c r="L3046" t="s">
        <v>115</v>
      </c>
      <c r="M3046" t="s">
        <v>116</v>
      </c>
      <c r="N3046" t="s">
        <v>117</v>
      </c>
      <c r="O3046">
        <v>90</v>
      </c>
      <c r="P3046">
        <v>92</v>
      </c>
      <c r="Q3046" t="b">
        <v>1</v>
      </c>
      <c r="R3046">
        <v>4</v>
      </c>
      <c r="S3046">
        <v>2</v>
      </c>
      <c r="T3046" t="s">
        <v>50</v>
      </c>
      <c r="U3046" t="s">
        <v>51</v>
      </c>
      <c r="V3046" t="s">
        <v>52</v>
      </c>
      <c r="W3046" t="s">
        <v>53</v>
      </c>
      <c r="X3046">
        <v>564</v>
      </c>
      <c r="Y3046">
        <v>479.4</v>
      </c>
      <c r="Z3046">
        <v>1454.87</v>
      </c>
      <c r="AA3046">
        <v>1.78</v>
      </c>
      <c r="AB3046">
        <v>1456.65</v>
      </c>
      <c r="AC3046">
        <v>1267.29</v>
      </c>
      <c r="AD3046">
        <v>189.37</v>
      </c>
      <c r="AE3046">
        <v>1278.49</v>
      </c>
      <c r="AF3046">
        <v>0</v>
      </c>
      <c r="AG3046">
        <v>178.16</v>
      </c>
      <c r="AH3046" t="s">
        <v>54</v>
      </c>
      <c r="AK3046">
        <v>6</v>
      </c>
      <c r="AL3046">
        <v>1</v>
      </c>
    </row>
    <row r="3047" spans="1:38" x14ac:dyDescent="0.25">
      <c r="A3047" t="s">
        <v>3316</v>
      </c>
      <c r="B3047" s="1">
        <v>45592</v>
      </c>
      <c r="C3047" t="s">
        <v>559</v>
      </c>
      <c r="D3047" t="s">
        <v>66</v>
      </c>
      <c r="E3047" t="s">
        <v>67</v>
      </c>
      <c r="F3047" t="s">
        <v>68</v>
      </c>
      <c r="G3047" t="s">
        <v>111</v>
      </c>
      <c r="H3047" t="s">
        <v>112</v>
      </c>
      <c r="I3047" t="s">
        <v>113</v>
      </c>
      <c r="J3047" t="s">
        <v>46</v>
      </c>
      <c r="K3047" t="s">
        <v>114</v>
      </c>
      <c r="L3047" t="s">
        <v>115</v>
      </c>
      <c r="M3047" t="s">
        <v>116</v>
      </c>
      <c r="N3047" t="s">
        <v>117</v>
      </c>
      <c r="O3047">
        <v>30</v>
      </c>
      <c r="P3047">
        <v>29</v>
      </c>
      <c r="Q3047" t="b">
        <v>1</v>
      </c>
      <c r="R3047">
        <v>4</v>
      </c>
      <c r="S3047">
        <v>1</v>
      </c>
      <c r="T3047" t="s">
        <v>73</v>
      </c>
      <c r="U3047" t="s">
        <v>74</v>
      </c>
      <c r="V3047" t="s">
        <v>52</v>
      </c>
      <c r="W3047" t="s">
        <v>53</v>
      </c>
      <c r="X3047">
        <v>564</v>
      </c>
      <c r="Y3047">
        <v>479.4</v>
      </c>
      <c r="Z3047">
        <v>473.63</v>
      </c>
      <c r="AA3047">
        <v>1.79</v>
      </c>
      <c r="AB3047">
        <v>475.42</v>
      </c>
      <c r="AC3047">
        <v>404.11</v>
      </c>
      <c r="AD3047">
        <v>71.31</v>
      </c>
      <c r="AE3047">
        <v>433.14</v>
      </c>
      <c r="AF3047">
        <v>0</v>
      </c>
      <c r="AG3047">
        <v>42.29</v>
      </c>
      <c r="AH3047" t="s">
        <v>54</v>
      </c>
      <c r="AK3047">
        <v>1</v>
      </c>
      <c r="AL3047">
        <v>0</v>
      </c>
    </row>
    <row r="3048" spans="1:38" x14ac:dyDescent="0.25">
      <c r="A3048" t="s">
        <v>3317</v>
      </c>
      <c r="B3048" s="1">
        <v>45353</v>
      </c>
      <c r="C3048" t="s">
        <v>39</v>
      </c>
      <c r="D3048" t="s">
        <v>122</v>
      </c>
      <c r="E3048" t="s">
        <v>123</v>
      </c>
      <c r="F3048" t="s">
        <v>124</v>
      </c>
      <c r="G3048" t="s">
        <v>57</v>
      </c>
      <c r="H3048" t="s">
        <v>58</v>
      </c>
      <c r="I3048" t="s">
        <v>59</v>
      </c>
      <c r="J3048" t="s">
        <v>46</v>
      </c>
      <c r="K3048" t="s">
        <v>168</v>
      </c>
      <c r="L3048" t="s">
        <v>169</v>
      </c>
      <c r="M3048" t="s">
        <v>170</v>
      </c>
      <c r="N3048" t="s">
        <v>171</v>
      </c>
      <c r="O3048">
        <v>30</v>
      </c>
      <c r="P3048">
        <v>28</v>
      </c>
      <c r="Q3048" t="b">
        <v>1</v>
      </c>
      <c r="R3048">
        <v>3</v>
      </c>
      <c r="S3048">
        <v>2</v>
      </c>
      <c r="T3048" t="s">
        <v>143</v>
      </c>
      <c r="U3048" t="s">
        <v>144</v>
      </c>
      <c r="V3048" t="s">
        <v>139</v>
      </c>
      <c r="W3048" t="s">
        <v>53</v>
      </c>
      <c r="X3048">
        <v>594</v>
      </c>
      <c r="Y3048">
        <v>504.9</v>
      </c>
      <c r="Z3048">
        <v>488.2</v>
      </c>
      <c r="AA3048">
        <v>1.77</v>
      </c>
      <c r="AB3048">
        <v>489.97</v>
      </c>
      <c r="AC3048">
        <v>391.98</v>
      </c>
      <c r="AD3048">
        <v>97.99</v>
      </c>
      <c r="AE3048">
        <v>447.61</v>
      </c>
      <c r="AF3048">
        <v>38.6</v>
      </c>
      <c r="AG3048">
        <v>3.76</v>
      </c>
      <c r="AH3048" t="s">
        <v>54</v>
      </c>
      <c r="AK3048">
        <v>4</v>
      </c>
      <c r="AL3048">
        <v>1</v>
      </c>
    </row>
    <row r="3049" spans="1:38" x14ac:dyDescent="0.25">
      <c r="A3049" t="s">
        <v>3318</v>
      </c>
      <c r="B3049" s="1">
        <v>45407</v>
      </c>
      <c r="C3049" t="s">
        <v>286</v>
      </c>
      <c r="D3049" t="s">
        <v>66</v>
      </c>
      <c r="E3049" t="s">
        <v>67</v>
      </c>
      <c r="F3049" t="s">
        <v>68</v>
      </c>
      <c r="G3049" t="s">
        <v>111</v>
      </c>
      <c r="H3049" t="s">
        <v>112</v>
      </c>
      <c r="I3049" t="s">
        <v>113</v>
      </c>
      <c r="J3049" t="s">
        <v>46</v>
      </c>
      <c r="K3049" t="s">
        <v>180</v>
      </c>
      <c r="M3049" t="s">
        <v>181</v>
      </c>
      <c r="N3049" t="s">
        <v>182</v>
      </c>
      <c r="O3049">
        <v>30</v>
      </c>
      <c r="P3049">
        <v>30</v>
      </c>
      <c r="Q3049" t="b">
        <v>0</v>
      </c>
      <c r="R3049">
        <v>1</v>
      </c>
      <c r="S3049">
        <v>0</v>
      </c>
      <c r="T3049" t="s">
        <v>62</v>
      </c>
      <c r="U3049" t="s">
        <v>63</v>
      </c>
      <c r="V3049" t="s">
        <v>52</v>
      </c>
      <c r="W3049" t="s">
        <v>53</v>
      </c>
      <c r="X3049">
        <v>6.9</v>
      </c>
      <c r="Y3049">
        <v>5.52</v>
      </c>
      <c r="Z3049">
        <v>4.3600000000000003</v>
      </c>
      <c r="AA3049">
        <v>1.8</v>
      </c>
      <c r="AB3049">
        <v>6.16</v>
      </c>
      <c r="AC3049">
        <v>5.17</v>
      </c>
      <c r="AD3049">
        <v>1</v>
      </c>
      <c r="AE3049">
        <v>5.04</v>
      </c>
      <c r="AF3049">
        <v>0</v>
      </c>
      <c r="AG3049">
        <v>1.1100000000000001</v>
      </c>
      <c r="AH3049" t="s">
        <v>54</v>
      </c>
      <c r="AK3049">
        <v>8</v>
      </c>
      <c r="AL3049">
        <v>0</v>
      </c>
    </row>
    <row r="3050" spans="1:38" x14ac:dyDescent="0.25">
      <c r="A3050" t="s">
        <v>3319</v>
      </c>
      <c r="B3050" s="1">
        <v>45400</v>
      </c>
      <c r="C3050" t="s">
        <v>405</v>
      </c>
      <c r="D3050" t="s">
        <v>77</v>
      </c>
      <c r="E3050" t="s">
        <v>78</v>
      </c>
      <c r="F3050" t="s">
        <v>79</v>
      </c>
      <c r="G3050" t="s">
        <v>57</v>
      </c>
      <c r="H3050" t="s">
        <v>58</v>
      </c>
      <c r="I3050" t="s">
        <v>59</v>
      </c>
      <c r="J3050" t="s">
        <v>46</v>
      </c>
      <c r="K3050" t="s">
        <v>93</v>
      </c>
      <c r="L3050" t="s">
        <v>94</v>
      </c>
      <c r="M3050" t="s">
        <v>95</v>
      </c>
      <c r="N3050" t="s">
        <v>96</v>
      </c>
      <c r="O3050">
        <v>30</v>
      </c>
      <c r="P3050">
        <v>31</v>
      </c>
      <c r="Q3050" t="b">
        <v>1</v>
      </c>
      <c r="R3050">
        <v>2</v>
      </c>
      <c r="S3050">
        <v>0</v>
      </c>
      <c r="T3050" t="s">
        <v>143</v>
      </c>
      <c r="U3050" t="s">
        <v>144</v>
      </c>
      <c r="V3050" t="s">
        <v>139</v>
      </c>
      <c r="W3050" t="s">
        <v>53</v>
      </c>
      <c r="X3050">
        <v>185.4</v>
      </c>
      <c r="Y3050">
        <v>157.59</v>
      </c>
      <c r="Z3050">
        <v>152.37</v>
      </c>
      <c r="AA3050">
        <v>1.77</v>
      </c>
      <c r="AB3050">
        <v>154.13999999999999</v>
      </c>
      <c r="AC3050">
        <v>123.31</v>
      </c>
      <c r="AD3050">
        <v>30.83</v>
      </c>
      <c r="AE3050">
        <v>140.16999999999999</v>
      </c>
      <c r="AF3050">
        <v>13.03</v>
      </c>
      <c r="AG3050">
        <v>0.95</v>
      </c>
      <c r="AH3050" t="s">
        <v>54</v>
      </c>
      <c r="AK3050">
        <v>4</v>
      </c>
      <c r="AL3050">
        <v>0</v>
      </c>
    </row>
    <row r="3051" spans="1:38" x14ac:dyDescent="0.25">
      <c r="A3051" t="s">
        <v>3320</v>
      </c>
      <c r="B3051" s="1">
        <v>45063</v>
      </c>
      <c r="C3051" t="s">
        <v>449</v>
      </c>
      <c r="D3051" t="s">
        <v>90</v>
      </c>
      <c r="E3051" t="s">
        <v>91</v>
      </c>
      <c r="F3051" t="s">
        <v>92</v>
      </c>
      <c r="G3051" t="s">
        <v>80</v>
      </c>
      <c r="H3051" t="s">
        <v>81</v>
      </c>
      <c r="I3051" t="s">
        <v>82</v>
      </c>
      <c r="J3051" t="s">
        <v>46</v>
      </c>
      <c r="K3051" t="s">
        <v>163</v>
      </c>
      <c r="L3051" t="s">
        <v>164</v>
      </c>
      <c r="M3051" t="s">
        <v>165</v>
      </c>
      <c r="N3051" t="s">
        <v>157</v>
      </c>
      <c r="O3051">
        <v>90</v>
      </c>
      <c r="P3051">
        <v>87</v>
      </c>
      <c r="Q3051" t="b">
        <v>1</v>
      </c>
      <c r="R3051">
        <v>4</v>
      </c>
      <c r="S3051">
        <v>0</v>
      </c>
      <c r="T3051" t="s">
        <v>50</v>
      </c>
      <c r="U3051" t="s">
        <v>51</v>
      </c>
      <c r="V3051" t="s">
        <v>52</v>
      </c>
      <c r="W3051" t="s">
        <v>53</v>
      </c>
      <c r="X3051">
        <v>936</v>
      </c>
      <c r="Y3051">
        <v>795.6</v>
      </c>
      <c r="Z3051">
        <v>2364.59</v>
      </c>
      <c r="AA3051">
        <v>1.78</v>
      </c>
      <c r="AB3051">
        <v>2366.37</v>
      </c>
      <c r="AC3051">
        <v>2058.7399999999998</v>
      </c>
      <c r="AD3051">
        <v>307.63</v>
      </c>
      <c r="AE3051">
        <v>2261.75</v>
      </c>
      <c r="AF3051">
        <v>0</v>
      </c>
      <c r="AG3051">
        <v>104.62</v>
      </c>
      <c r="AH3051" t="s">
        <v>54</v>
      </c>
      <c r="AK3051">
        <v>5</v>
      </c>
      <c r="AL3051">
        <v>0</v>
      </c>
    </row>
    <row r="3052" spans="1:38" x14ac:dyDescent="0.25">
      <c r="A3052" t="s">
        <v>3321</v>
      </c>
      <c r="B3052" s="1">
        <v>45097</v>
      </c>
      <c r="C3052" t="s">
        <v>201</v>
      </c>
      <c r="D3052" t="s">
        <v>66</v>
      </c>
      <c r="E3052" t="s">
        <v>67</v>
      </c>
      <c r="F3052" t="s">
        <v>68</v>
      </c>
      <c r="G3052" t="s">
        <v>43</v>
      </c>
      <c r="H3052" t="s">
        <v>44</v>
      </c>
      <c r="I3052" t="s">
        <v>45</v>
      </c>
      <c r="J3052" t="s">
        <v>46</v>
      </c>
      <c r="K3052" t="s">
        <v>60</v>
      </c>
      <c r="L3052" t="s">
        <v>61</v>
      </c>
      <c r="M3052" t="s">
        <v>48</v>
      </c>
      <c r="N3052" t="s">
        <v>49</v>
      </c>
      <c r="O3052">
        <v>30</v>
      </c>
      <c r="P3052">
        <v>29</v>
      </c>
      <c r="Q3052" t="b">
        <v>1</v>
      </c>
      <c r="R3052">
        <v>2</v>
      </c>
      <c r="S3052">
        <v>2</v>
      </c>
      <c r="T3052" t="s">
        <v>143</v>
      </c>
      <c r="U3052" t="s">
        <v>144</v>
      </c>
      <c r="V3052" t="s">
        <v>139</v>
      </c>
      <c r="W3052" t="s">
        <v>53</v>
      </c>
      <c r="X3052">
        <v>174</v>
      </c>
      <c r="Y3052">
        <v>147.9</v>
      </c>
      <c r="Z3052">
        <v>143.68</v>
      </c>
      <c r="AA3052">
        <v>1.77</v>
      </c>
      <c r="AB3052">
        <v>145.44999999999999</v>
      </c>
      <c r="AC3052">
        <v>116.36</v>
      </c>
      <c r="AD3052">
        <v>29.09</v>
      </c>
      <c r="AE3052">
        <v>134.72999999999999</v>
      </c>
      <c r="AF3052">
        <v>6.66</v>
      </c>
      <c r="AG3052">
        <v>4.05</v>
      </c>
      <c r="AH3052" t="s">
        <v>54</v>
      </c>
      <c r="AK3052">
        <v>9</v>
      </c>
      <c r="AL3052">
        <v>1</v>
      </c>
    </row>
    <row r="3053" spans="1:38" x14ac:dyDescent="0.25">
      <c r="A3053" t="s">
        <v>3322</v>
      </c>
      <c r="B3053" s="1">
        <v>44998</v>
      </c>
      <c r="C3053" t="s">
        <v>274</v>
      </c>
      <c r="D3053" t="s">
        <v>90</v>
      </c>
      <c r="E3053" t="s">
        <v>91</v>
      </c>
      <c r="F3053" t="s">
        <v>92</v>
      </c>
      <c r="G3053" t="s">
        <v>111</v>
      </c>
      <c r="H3053" t="s">
        <v>112</v>
      </c>
      <c r="I3053" t="s">
        <v>113</v>
      </c>
      <c r="J3053" t="s">
        <v>46</v>
      </c>
      <c r="K3053" t="s">
        <v>60</v>
      </c>
      <c r="L3053" t="s">
        <v>61</v>
      </c>
      <c r="M3053" t="s">
        <v>48</v>
      </c>
      <c r="N3053" t="s">
        <v>49</v>
      </c>
      <c r="O3053">
        <v>30</v>
      </c>
      <c r="P3053">
        <v>29</v>
      </c>
      <c r="Q3053" t="b">
        <v>1</v>
      </c>
      <c r="R3053">
        <v>2</v>
      </c>
      <c r="S3053">
        <v>0</v>
      </c>
      <c r="T3053" t="s">
        <v>73</v>
      </c>
      <c r="U3053" t="s">
        <v>74</v>
      </c>
      <c r="V3053" t="s">
        <v>52</v>
      </c>
      <c r="W3053" t="s">
        <v>53</v>
      </c>
      <c r="X3053">
        <v>174</v>
      </c>
      <c r="Y3053">
        <v>147.9</v>
      </c>
      <c r="Z3053">
        <v>148.38</v>
      </c>
      <c r="AA3053">
        <v>1.79</v>
      </c>
      <c r="AB3053">
        <v>150.16999999999999</v>
      </c>
      <c r="AC3053">
        <v>127.65</v>
      </c>
      <c r="AD3053">
        <v>22.53</v>
      </c>
      <c r="AE3053">
        <v>134.46</v>
      </c>
      <c r="AF3053">
        <v>0</v>
      </c>
      <c r="AG3053">
        <v>15.71</v>
      </c>
      <c r="AH3053" t="s">
        <v>54</v>
      </c>
      <c r="AK3053">
        <v>8</v>
      </c>
      <c r="AL3053">
        <v>0</v>
      </c>
    </row>
    <row r="3054" spans="1:38" x14ac:dyDescent="0.25">
      <c r="A3054" t="s">
        <v>3323</v>
      </c>
      <c r="B3054" s="1">
        <v>44957</v>
      </c>
      <c r="C3054" t="s">
        <v>76</v>
      </c>
      <c r="D3054" t="s">
        <v>40</v>
      </c>
      <c r="E3054" t="s">
        <v>41</v>
      </c>
      <c r="F3054" t="s">
        <v>42</v>
      </c>
      <c r="G3054" t="s">
        <v>111</v>
      </c>
      <c r="H3054" t="s">
        <v>112</v>
      </c>
      <c r="I3054" t="s">
        <v>113</v>
      </c>
      <c r="J3054" t="s">
        <v>46</v>
      </c>
      <c r="K3054" t="s">
        <v>103</v>
      </c>
      <c r="M3054" t="s">
        <v>95</v>
      </c>
      <c r="N3054" t="s">
        <v>96</v>
      </c>
      <c r="O3054">
        <v>30</v>
      </c>
      <c r="P3054">
        <v>30</v>
      </c>
      <c r="Q3054" t="b">
        <v>0</v>
      </c>
      <c r="R3054">
        <v>1</v>
      </c>
      <c r="S3054">
        <v>0</v>
      </c>
      <c r="T3054" t="s">
        <v>62</v>
      </c>
      <c r="U3054" t="s">
        <v>63</v>
      </c>
      <c r="V3054" t="s">
        <v>52</v>
      </c>
      <c r="W3054" t="s">
        <v>53</v>
      </c>
      <c r="X3054">
        <v>18.2</v>
      </c>
      <c r="Y3054">
        <v>14.56</v>
      </c>
      <c r="Z3054">
        <v>10.050000000000001</v>
      </c>
      <c r="AA3054">
        <v>1.8</v>
      </c>
      <c r="AB3054">
        <v>11.85</v>
      </c>
      <c r="AC3054">
        <v>9.9499999999999993</v>
      </c>
      <c r="AD3054">
        <v>1.9</v>
      </c>
      <c r="AE3054">
        <v>13.92</v>
      </c>
      <c r="AF3054">
        <v>0</v>
      </c>
      <c r="AG3054">
        <v>-2.08</v>
      </c>
      <c r="AH3054" t="s">
        <v>54</v>
      </c>
      <c r="AK3054">
        <v>4</v>
      </c>
      <c r="AL3054">
        <v>0</v>
      </c>
    </row>
    <row r="3055" spans="1:38" x14ac:dyDescent="0.25">
      <c r="A3055" t="s">
        <v>3324</v>
      </c>
      <c r="B3055" s="1">
        <v>44963</v>
      </c>
      <c r="C3055" t="s">
        <v>405</v>
      </c>
      <c r="D3055" t="s">
        <v>122</v>
      </c>
      <c r="E3055" t="s">
        <v>123</v>
      </c>
      <c r="F3055" t="s">
        <v>124</v>
      </c>
      <c r="G3055" t="s">
        <v>80</v>
      </c>
      <c r="H3055" t="s">
        <v>81</v>
      </c>
      <c r="I3055" t="s">
        <v>82</v>
      </c>
      <c r="J3055" t="s">
        <v>46</v>
      </c>
      <c r="K3055" t="s">
        <v>106</v>
      </c>
      <c r="M3055" t="s">
        <v>107</v>
      </c>
      <c r="N3055" t="s">
        <v>108</v>
      </c>
      <c r="O3055">
        <v>90</v>
      </c>
      <c r="P3055">
        <v>85</v>
      </c>
      <c r="Q3055" t="b">
        <v>0</v>
      </c>
      <c r="R3055">
        <v>1</v>
      </c>
      <c r="S3055">
        <v>1</v>
      </c>
      <c r="T3055" t="s">
        <v>143</v>
      </c>
      <c r="U3055" t="s">
        <v>144</v>
      </c>
      <c r="V3055" t="s">
        <v>139</v>
      </c>
      <c r="W3055" t="s">
        <v>53</v>
      </c>
      <c r="X3055">
        <v>8.5</v>
      </c>
      <c r="Y3055">
        <v>6.8</v>
      </c>
      <c r="Z3055">
        <v>4.58</v>
      </c>
      <c r="AA3055">
        <v>1.77</v>
      </c>
      <c r="AB3055">
        <v>6.35</v>
      </c>
      <c r="AC3055">
        <v>5.08</v>
      </c>
      <c r="AD3055">
        <v>1.27</v>
      </c>
      <c r="AE3055">
        <v>6.53</v>
      </c>
      <c r="AF3055">
        <v>0</v>
      </c>
      <c r="AG3055">
        <v>-0.18</v>
      </c>
      <c r="AH3055" t="s">
        <v>54</v>
      </c>
      <c r="AK3055">
        <v>11</v>
      </c>
      <c r="AL3055">
        <v>0</v>
      </c>
    </row>
    <row r="3056" spans="1:38" x14ac:dyDescent="0.25">
      <c r="A3056" t="s">
        <v>3325</v>
      </c>
      <c r="B3056" s="1">
        <v>45161</v>
      </c>
      <c r="C3056" t="s">
        <v>233</v>
      </c>
      <c r="D3056" t="s">
        <v>77</v>
      </c>
      <c r="E3056" t="s">
        <v>78</v>
      </c>
      <c r="F3056" t="s">
        <v>79</v>
      </c>
      <c r="G3056" t="s">
        <v>80</v>
      </c>
      <c r="H3056" t="s">
        <v>81</v>
      </c>
      <c r="I3056" t="s">
        <v>82</v>
      </c>
      <c r="J3056" t="s">
        <v>46</v>
      </c>
      <c r="K3056" t="s">
        <v>147</v>
      </c>
      <c r="L3056" t="s">
        <v>148</v>
      </c>
      <c r="M3056" t="s">
        <v>149</v>
      </c>
      <c r="N3056" t="s">
        <v>136</v>
      </c>
      <c r="O3056">
        <v>84</v>
      </c>
      <c r="P3056">
        <v>81</v>
      </c>
      <c r="Q3056" t="b">
        <v>1</v>
      </c>
      <c r="R3056">
        <v>5</v>
      </c>
      <c r="S3056">
        <v>0</v>
      </c>
      <c r="T3056" t="s">
        <v>50</v>
      </c>
      <c r="U3056" t="s">
        <v>51</v>
      </c>
      <c r="V3056" t="s">
        <v>52</v>
      </c>
      <c r="W3056" t="s">
        <v>53</v>
      </c>
      <c r="X3056">
        <v>7140</v>
      </c>
      <c r="Y3056">
        <v>6069</v>
      </c>
      <c r="Z3056">
        <v>18397.88</v>
      </c>
      <c r="AA3056">
        <v>1.78</v>
      </c>
      <c r="AB3056">
        <v>18399.66</v>
      </c>
      <c r="AC3056">
        <v>16007.7</v>
      </c>
      <c r="AD3056">
        <v>2391.96</v>
      </c>
      <c r="AE3056">
        <v>17586.59</v>
      </c>
      <c r="AF3056">
        <v>0</v>
      </c>
      <c r="AG3056">
        <v>813.07</v>
      </c>
      <c r="AH3056" t="s">
        <v>210</v>
      </c>
      <c r="AK3056">
        <v>0</v>
      </c>
      <c r="AL3056">
        <v>0</v>
      </c>
    </row>
    <row r="3057" spans="1:38" x14ac:dyDescent="0.25">
      <c r="A3057" t="s">
        <v>3326</v>
      </c>
      <c r="B3057" s="1">
        <v>45177</v>
      </c>
      <c r="C3057" t="s">
        <v>294</v>
      </c>
      <c r="D3057" t="s">
        <v>122</v>
      </c>
      <c r="E3057" t="s">
        <v>123</v>
      </c>
      <c r="F3057" t="s">
        <v>124</v>
      </c>
      <c r="G3057" t="s">
        <v>111</v>
      </c>
      <c r="H3057" t="s">
        <v>112</v>
      </c>
      <c r="I3057" t="s">
        <v>113</v>
      </c>
      <c r="J3057" t="s">
        <v>46</v>
      </c>
      <c r="K3057" t="s">
        <v>180</v>
      </c>
      <c r="M3057" t="s">
        <v>181</v>
      </c>
      <c r="N3057" t="s">
        <v>182</v>
      </c>
      <c r="O3057">
        <v>90</v>
      </c>
      <c r="P3057">
        <v>86</v>
      </c>
      <c r="Q3057" t="b">
        <v>0</v>
      </c>
      <c r="R3057">
        <v>1</v>
      </c>
      <c r="S3057">
        <v>0</v>
      </c>
      <c r="T3057" t="s">
        <v>73</v>
      </c>
      <c r="U3057" t="s">
        <v>74</v>
      </c>
      <c r="V3057" t="s">
        <v>52</v>
      </c>
      <c r="W3057" t="s">
        <v>53</v>
      </c>
      <c r="X3057">
        <v>6.9</v>
      </c>
      <c r="Y3057">
        <v>5.52</v>
      </c>
      <c r="Z3057">
        <v>11.86</v>
      </c>
      <c r="AA3057">
        <v>1.79</v>
      </c>
      <c r="AB3057">
        <v>13.65</v>
      </c>
      <c r="AC3057">
        <v>11.61</v>
      </c>
      <c r="AD3057">
        <v>2.0499999999999998</v>
      </c>
      <c r="AE3057">
        <v>15.78</v>
      </c>
      <c r="AF3057">
        <v>0</v>
      </c>
      <c r="AG3057">
        <v>-2.13</v>
      </c>
      <c r="AH3057" t="s">
        <v>54</v>
      </c>
      <c r="AK3057">
        <v>9</v>
      </c>
      <c r="AL3057">
        <v>0</v>
      </c>
    </row>
    <row r="3058" spans="1:38" x14ac:dyDescent="0.25">
      <c r="A3058" t="s">
        <v>3327</v>
      </c>
      <c r="B3058" s="1">
        <v>44927</v>
      </c>
      <c r="C3058" t="s">
        <v>272</v>
      </c>
      <c r="D3058" t="s">
        <v>77</v>
      </c>
      <c r="E3058" t="s">
        <v>78</v>
      </c>
      <c r="F3058" t="s">
        <v>79</v>
      </c>
      <c r="G3058" t="s">
        <v>80</v>
      </c>
      <c r="H3058" t="s">
        <v>81</v>
      </c>
      <c r="I3058" t="s">
        <v>82</v>
      </c>
      <c r="J3058" t="s">
        <v>46</v>
      </c>
      <c r="K3058" t="s">
        <v>163</v>
      </c>
      <c r="L3058" t="s">
        <v>164</v>
      </c>
      <c r="M3058" t="s">
        <v>165</v>
      </c>
      <c r="N3058" t="s">
        <v>157</v>
      </c>
      <c r="O3058">
        <v>30</v>
      </c>
      <c r="P3058">
        <v>29</v>
      </c>
      <c r="Q3058" t="b">
        <v>1</v>
      </c>
      <c r="R3058">
        <v>4</v>
      </c>
      <c r="S3058">
        <v>0</v>
      </c>
      <c r="T3058" t="s">
        <v>143</v>
      </c>
      <c r="U3058" t="s">
        <v>144</v>
      </c>
      <c r="V3058" t="s">
        <v>139</v>
      </c>
      <c r="W3058" t="s">
        <v>53</v>
      </c>
      <c r="X3058">
        <v>936</v>
      </c>
      <c r="Y3058">
        <v>795.6</v>
      </c>
      <c r="Z3058">
        <v>773.42</v>
      </c>
      <c r="AA3058">
        <v>1.77</v>
      </c>
      <c r="AB3058">
        <v>775.19</v>
      </c>
      <c r="AC3058">
        <v>620.15</v>
      </c>
      <c r="AD3058">
        <v>155.04</v>
      </c>
      <c r="AE3058">
        <v>745.36</v>
      </c>
      <c r="AF3058">
        <v>44.11</v>
      </c>
      <c r="AG3058">
        <v>-14.29</v>
      </c>
      <c r="AH3058" t="s">
        <v>54</v>
      </c>
      <c r="AK3058">
        <v>3</v>
      </c>
      <c r="AL3058">
        <v>0</v>
      </c>
    </row>
    <row r="3059" spans="1:38" x14ac:dyDescent="0.25">
      <c r="A3059" t="s">
        <v>3328</v>
      </c>
      <c r="B3059" s="1">
        <v>45211</v>
      </c>
      <c r="C3059" t="s">
        <v>119</v>
      </c>
      <c r="D3059" t="s">
        <v>122</v>
      </c>
      <c r="E3059" t="s">
        <v>123</v>
      </c>
      <c r="F3059" t="s">
        <v>124</v>
      </c>
      <c r="G3059" t="s">
        <v>43</v>
      </c>
      <c r="H3059" t="s">
        <v>44</v>
      </c>
      <c r="I3059" t="s">
        <v>45</v>
      </c>
      <c r="J3059" t="s">
        <v>46</v>
      </c>
      <c r="K3059" t="s">
        <v>175</v>
      </c>
      <c r="L3059" t="s">
        <v>176</v>
      </c>
      <c r="M3059" t="s">
        <v>177</v>
      </c>
      <c r="N3059" t="s">
        <v>157</v>
      </c>
      <c r="O3059">
        <v>30</v>
      </c>
      <c r="P3059">
        <v>30</v>
      </c>
      <c r="Q3059" t="b">
        <v>1</v>
      </c>
      <c r="R3059">
        <v>4</v>
      </c>
      <c r="S3059">
        <v>1</v>
      </c>
      <c r="T3059" t="s">
        <v>158</v>
      </c>
      <c r="U3059" t="s">
        <v>159</v>
      </c>
      <c r="V3059" t="s">
        <v>158</v>
      </c>
      <c r="W3059" t="s">
        <v>23</v>
      </c>
      <c r="X3059">
        <v>612</v>
      </c>
      <c r="Y3059">
        <v>520.20000000000005</v>
      </c>
      <c r="Z3059">
        <v>550.79999999999995</v>
      </c>
      <c r="AA3059">
        <v>0</v>
      </c>
      <c r="AB3059">
        <v>550.79999999999995</v>
      </c>
      <c r="AC3059">
        <v>0</v>
      </c>
      <c r="AD3059">
        <v>550.79999999999995</v>
      </c>
      <c r="AE3059">
        <v>485.31</v>
      </c>
      <c r="AF3059">
        <v>0</v>
      </c>
      <c r="AG3059">
        <v>65.489999999999995</v>
      </c>
      <c r="AH3059" t="s">
        <v>54</v>
      </c>
      <c r="AK3059">
        <v>8</v>
      </c>
      <c r="AL3059">
        <v>0</v>
      </c>
    </row>
    <row r="3060" spans="1:38" x14ac:dyDescent="0.25">
      <c r="A3060" t="s">
        <v>3329</v>
      </c>
      <c r="B3060" s="1">
        <v>44971</v>
      </c>
      <c r="C3060" t="s">
        <v>128</v>
      </c>
      <c r="D3060" t="s">
        <v>77</v>
      </c>
      <c r="E3060" t="s">
        <v>78</v>
      </c>
      <c r="F3060" t="s">
        <v>79</v>
      </c>
      <c r="G3060" t="s">
        <v>57</v>
      </c>
      <c r="H3060" t="s">
        <v>58</v>
      </c>
      <c r="I3060" t="s">
        <v>59</v>
      </c>
      <c r="J3060" t="s">
        <v>46</v>
      </c>
      <c r="K3060" t="s">
        <v>106</v>
      </c>
      <c r="M3060" t="s">
        <v>107</v>
      </c>
      <c r="N3060" t="s">
        <v>108</v>
      </c>
      <c r="O3060">
        <v>90</v>
      </c>
      <c r="P3060">
        <v>86</v>
      </c>
      <c r="Q3060" t="b">
        <v>0</v>
      </c>
      <c r="R3060">
        <v>1</v>
      </c>
      <c r="S3060">
        <v>0</v>
      </c>
      <c r="T3060" t="s">
        <v>62</v>
      </c>
      <c r="U3060" t="s">
        <v>63</v>
      </c>
      <c r="V3060" t="s">
        <v>52</v>
      </c>
      <c r="W3060" t="s">
        <v>53</v>
      </c>
      <c r="X3060">
        <v>8.5</v>
      </c>
      <c r="Y3060">
        <v>6.8</v>
      </c>
      <c r="Z3060">
        <v>4.2699999999999996</v>
      </c>
      <c r="AA3060">
        <v>1.8</v>
      </c>
      <c r="AB3060">
        <v>6.07</v>
      </c>
      <c r="AC3060">
        <v>5.0999999999999996</v>
      </c>
      <c r="AD3060">
        <v>1</v>
      </c>
      <c r="AE3060">
        <v>6.3</v>
      </c>
      <c r="AF3060">
        <v>0</v>
      </c>
      <c r="AG3060">
        <v>-0.23</v>
      </c>
      <c r="AH3060" t="s">
        <v>54</v>
      </c>
      <c r="AK3060">
        <v>0</v>
      </c>
      <c r="AL3060">
        <v>1</v>
      </c>
    </row>
    <row r="3061" spans="1:38" x14ac:dyDescent="0.25">
      <c r="A3061" t="s">
        <v>3330</v>
      </c>
      <c r="B3061" s="1">
        <v>45450</v>
      </c>
      <c r="C3061" t="s">
        <v>195</v>
      </c>
      <c r="D3061" t="s">
        <v>77</v>
      </c>
      <c r="E3061" t="s">
        <v>78</v>
      </c>
      <c r="F3061" t="s">
        <v>79</v>
      </c>
      <c r="G3061" t="s">
        <v>43</v>
      </c>
      <c r="H3061" t="s">
        <v>44</v>
      </c>
      <c r="I3061" t="s">
        <v>45</v>
      </c>
      <c r="J3061" t="s">
        <v>46</v>
      </c>
      <c r="K3061" t="s">
        <v>196</v>
      </c>
      <c r="M3061" t="s">
        <v>197</v>
      </c>
      <c r="N3061" t="s">
        <v>198</v>
      </c>
      <c r="O3061">
        <v>90</v>
      </c>
      <c r="P3061">
        <v>93</v>
      </c>
      <c r="Q3061" t="b">
        <v>0</v>
      </c>
      <c r="R3061">
        <v>1</v>
      </c>
      <c r="S3061">
        <v>0</v>
      </c>
      <c r="T3061" t="s">
        <v>62</v>
      </c>
      <c r="U3061" t="s">
        <v>63</v>
      </c>
      <c r="V3061" t="s">
        <v>52</v>
      </c>
      <c r="W3061" t="s">
        <v>53</v>
      </c>
      <c r="X3061">
        <v>12.4</v>
      </c>
      <c r="Y3061">
        <v>9.92</v>
      </c>
      <c r="Z3061">
        <v>7.26</v>
      </c>
      <c r="AA3061">
        <v>1.8</v>
      </c>
      <c r="AB3061">
        <v>9.06</v>
      </c>
      <c r="AC3061">
        <v>7.61</v>
      </c>
      <c r="AD3061">
        <v>1.45</v>
      </c>
      <c r="AE3061">
        <v>9.58</v>
      </c>
      <c r="AF3061">
        <v>0</v>
      </c>
      <c r="AG3061">
        <v>-0.52</v>
      </c>
      <c r="AH3061" t="s">
        <v>54</v>
      </c>
      <c r="AK3061">
        <v>1</v>
      </c>
      <c r="AL3061">
        <v>0</v>
      </c>
    </row>
    <row r="3062" spans="1:38" x14ac:dyDescent="0.25">
      <c r="A3062" t="s">
        <v>3331</v>
      </c>
      <c r="B3062" s="1">
        <v>45145</v>
      </c>
      <c r="C3062" t="s">
        <v>310</v>
      </c>
      <c r="D3062" t="s">
        <v>40</v>
      </c>
      <c r="E3062" t="s">
        <v>41</v>
      </c>
      <c r="F3062" t="s">
        <v>42</v>
      </c>
      <c r="G3062" t="s">
        <v>111</v>
      </c>
      <c r="H3062" t="s">
        <v>112</v>
      </c>
      <c r="I3062" t="s">
        <v>113</v>
      </c>
      <c r="J3062" t="s">
        <v>46</v>
      </c>
      <c r="K3062" t="s">
        <v>227</v>
      </c>
      <c r="L3062" t="s">
        <v>228</v>
      </c>
      <c r="M3062" t="s">
        <v>229</v>
      </c>
      <c r="N3062" t="s">
        <v>230</v>
      </c>
      <c r="O3062">
        <v>30</v>
      </c>
      <c r="P3062">
        <v>30</v>
      </c>
      <c r="Q3062" t="b">
        <v>1</v>
      </c>
      <c r="R3062">
        <v>4</v>
      </c>
      <c r="S3062">
        <v>0</v>
      </c>
      <c r="T3062" t="s">
        <v>137</v>
      </c>
      <c r="U3062" t="s">
        <v>138</v>
      </c>
      <c r="V3062" t="s">
        <v>139</v>
      </c>
      <c r="W3062" t="s">
        <v>140</v>
      </c>
      <c r="X3062">
        <v>618</v>
      </c>
      <c r="Y3062">
        <v>525.29999999999995</v>
      </c>
      <c r="Z3062">
        <v>499.03</v>
      </c>
      <c r="AA3062">
        <v>2.5</v>
      </c>
      <c r="AB3062">
        <v>501.53</v>
      </c>
      <c r="AC3062">
        <v>361.1</v>
      </c>
      <c r="AD3062">
        <v>140.43</v>
      </c>
      <c r="AE3062">
        <v>508.48</v>
      </c>
      <c r="AF3062">
        <v>0</v>
      </c>
      <c r="AG3062">
        <v>-6.95</v>
      </c>
      <c r="AH3062" t="s">
        <v>54</v>
      </c>
      <c r="AK3062">
        <v>6</v>
      </c>
      <c r="AL3062">
        <v>0</v>
      </c>
    </row>
    <row r="3063" spans="1:38" x14ac:dyDescent="0.25">
      <c r="A3063" t="s">
        <v>3332</v>
      </c>
      <c r="B3063" s="1">
        <v>44960</v>
      </c>
      <c r="C3063" t="s">
        <v>405</v>
      </c>
      <c r="D3063" t="s">
        <v>77</v>
      </c>
      <c r="E3063" t="s">
        <v>78</v>
      </c>
      <c r="F3063" t="s">
        <v>79</v>
      </c>
      <c r="G3063" t="s">
        <v>57</v>
      </c>
      <c r="H3063" t="s">
        <v>58</v>
      </c>
      <c r="I3063" t="s">
        <v>59</v>
      </c>
      <c r="J3063" t="s">
        <v>46</v>
      </c>
      <c r="K3063" t="s">
        <v>180</v>
      </c>
      <c r="M3063" t="s">
        <v>181</v>
      </c>
      <c r="N3063" t="s">
        <v>182</v>
      </c>
      <c r="O3063">
        <v>30</v>
      </c>
      <c r="P3063">
        <v>29</v>
      </c>
      <c r="Q3063" t="b">
        <v>0</v>
      </c>
      <c r="R3063">
        <v>1</v>
      </c>
      <c r="S3063">
        <v>2</v>
      </c>
      <c r="T3063" t="s">
        <v>50</v>
      </c>
      <c r="U3063" t="s">
        <v>51</v>
      </c>
      <c r="V3063" t="s">
        <v>52</v>
      </c>
      <c r="W3063" t="s">
        <v>53</v>
      </c>
      <c r="X3063">
        <v>6.9</v>
      </c>
      <c r="Y3063">
        <v>5.52</v>
      </c>
      <c r="Z3063">
        <v>4.3</v>
      </c>
      <c r="AA3063">
        <v>1.78</v>
      </c>
      <c r="AB3063">
        <v>6.08</v>
      </c>
      <c r="AC3063">
        <v>5.29</v>
      </c>
      <c r="AD3063">
        <v>1</v>
      </c>
      <c r="AE3063">
        <v>5.23</v>
      </c>
      <c r="AF3063">
        <v>0</v>
      </c>
      <c r="AG3063">
        <v>0.86</v>
      </c>
      <c r="AH3063" t="s">
        <v>54</v>
      </c>
      <c r="AK3063">
        <v>5</v>
      </c>
      <c r="AL3063">
        <v>0</v>
      </c>
    </row>
    <row r="3064" spans="1:38" x14ac:dyDescent="0.25">
      <c r="A3064" t="s">
        <v>3333</v>
      </c>
      <c r="B3064" s="1">
        <v>45604</v>
      </c>
      <c r="C3064" t="s">
        <v>240</v>
      </c>
      <c r="D3064" t="s">
        <v>40</v>
      </c>
      <c r="E3064" t="s">
        <v>41</v>
      </c>
      <c r="F3064" t="s">
        <v>42</v>
      </c>
      <c r="G3064" t="s">
        <v>57</v>
      </c>
      <c r="H3064" t="s">
        <v>58</v>
      </c>
      <c r="I3064" t="s">
        <v>59</v>
      </c>
      <c r="J3064" t="s">
        <v>46</v>
      </c>
      <c r="K3064" t="s">
        <v>196</v>
      </c>
      <c r="M3064" t="s">
        <v>197</v>
      </c>
      <c r="N3064" t="s">
        <v>198</v>
      </c>
      <c r="O3064">
        <v>90</v>
      </c>
      <c r="P3064">
        <v>94</v>
      </c>
      <c r="Q3064" t="b">
        <v>0</v>
      </c>
      <c r="R3064">
        <v>1</v>
      </c>
      <c r="S3064">
        <v>1</v>
      </c>
      <c r="T3064" t="s">
        <v>50</v>
      </c>
      <c r="U3064" t="s">
        <v>51</v>
      </c>
      <c r="V3064" t="s">
        <v>52</v>
      </c>
      <c r="W3064" t="s">
        <v>53</v>
      </c>
      <c r="X3064">
        <v>12.4</v>
      </c>
      <c r="Y3064">
        <v>9.92</v>
      </c>
      <c r="Z3064">
        <v>7.04</v>
      </c>
      <c r="AA3064">
        <v>1.78</v>
      </c>
      <c r="AB3064">
        <v>8.82</v>
      </c>
      <c r="AC3064">
        <v>7.67</v>
      </c>
      <c r="AD3064">
        <v>1.1499999999999999</v>
      </c>
      <c r="AE3064">
        <v>9.19</v>
      </c>
      <c r="AF3064">
        <v>0</v>
      </c>
      <c r="AG3064">
        <v>-0.37</v>
      </c>
      <c r="AH3064" t="s">
        <v>54</v>
      </c>
      <c r="AK3064">
        <v>5</v>
      </c>
      <c r="AL3064">
        <v>0</v>
      </c>
    </row>
    <row r="3065" spans="1:38" x14ac:dyDescent="0.25">
      <c r="A3065" t="s">
        <v>3334</v>
      </c>
      <c r="B3065" s="1">
        <v>44937</v>
      </c>
      <c r="C3065" t="s">
        <v>87</v>
      </c>
      <c r="D3065" t="s">
        <v>40</v>
      </c>
      <c r="E3065" t="s">
        <v>41</v>
      </c>
      <c r="F3065" t="s">
        <v>42</v>
      </c>
      <c r="G3065" t="s">
        <v>57</v>
      </c>
      <c r="H3065" t="s">
        <v>58</v>
      </c>
      <c r="I3065" t="s">
        <v>59</v>
      </c>
      <c r="J3065" t="s">
        <v>46</v>
      </c>
      <c r="K3065" t="s">
        <v>180</v>
      </c>
      <c r="M3065" t="s">
        <v>181</v>
      </c>
      <c r="N3065" t="s">
        <v>182</v>
      </c>
      <c r="O3065">
        <v>30</v>
      </c>
      <c r="P3065">
        <v>31</v>
      </c>
      <c r="Q3065" t="b">
        <v>0</v>
      </c>
      <c r="R3065">
        <v>1</v>
      </c>
      <c r="S3065">
        <v>0</v>
      </c>
      <c r="T3065" t="s">
        <v>143</v>
      </c>
      <c r="U3065" t="s">
        <v>144</v>
      </c>
      <c r="V3065" t="s">
        <v>139</v>
      </c>
      <c r="W3065" t="s">
        <v>53</v>
      </c>
      <c r="X3065">
        <v>6.9</v>
      </c>
      <c r="Y3065">
        <v>5.52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 t="s">
        <v>129</v>
      </c>
      <c r="AI3065">
        <v>65</v>
      </c>
      <c r="AJ3065" t="s">
        <v>189</v>
      </c>
      <c r="AK3065">
        <v>0</v>
      </c>
      <c r="AL3065">
        <v>0</v>
      </c>
    </row>
    <row r="3066" spans="1:38" x14ac:dyDescent="0.25">
      <c r="A3066" t="s">
        <v>3335</v>
      </c>
      <c r="B3066" s="1">
        <v>45426</v>
      </c>
      <c r="C3066" t="s">
        <v>296</v>
      </c>
      <c r="D3066" t="s">
        <v>77</v>
      </c>
      <c r="E3066" t="s">
        <v>78</v>
      </c>
      <c r="F3066" t="s">
        <v>79</v>
      </c>
      <c r="G3066" t="s">
        <v>80</v>
      </c>
      <c r="H3066" t="s">
        <v>81</v>
      </c>
      <c r="I3066" t="s">
        <v>82</v>
      </c>
      <c r="J3066" t="s">
        <v>46</v>
      </c>
      <c r="K3066" t="s">
        <v>69</v>
      </c>
      <c r="L3066" t="s">
        <v>70</v>
      </c>
      <c r="M3066" t="s">
        <v>71</v>
      </c>
      <c r="N3066" t="s">
        <v>72</v>
      </c>
      <c r="O3066">
        <v>30</v>
      </c>
      <c r="P3066">
        <v>31</v>
      </c>
      <c r="Q3066" t="b">
        <v>1</v>
      </c>
      <c r="R3066">
        <v>3</v>
      </c>
      <c r="S3066">
        <v>2</v>
      </c>
      <c r="T3066" t="s">
        <v>62</v>
      </c>
      <c r="U3066" t="s">
        <v>63</v>
      </c>
      <c r="V3066" t="s">
        <v>52</v>
      </c>
      <c r="W3066" t="s">
        <v>53</v>
      </c>
      <c r="X3066">
        <v>384</v>
      </c>
      <c r="Y3066">
        <v>326.39999999999998</v>
      </c>
      <c r="Z3066">
        <v>326.36</v>
      </c>
      <c r="AA3066">
        <v>1.8</v>
      </c>
      <c r="AB3066">
        <v>328.16</v>
      </c>
      <c r="AC3066">
        <v>275.66000000000003</v>
      </c>
      <c r="AD3066">
        <v>52.51</v>
      </c>
      <c r="AE3066">
        <v>310.3</v>
      </c>
      <c r="AF3066">
        <v>0</v>
      </c>
      <c r="AG3066">
        <v>17.86</v>
      </c>
      <c r="AH3066" t="s">
        <v>54</v>
      </c>
      <c r="AK3066">
        <v>10</v>
      </c>
      <c r="AL3066">
        <v>0</v>
      </c>
    </row>
    <row r="3067" spans="1:38" x14ac:dyDescent="0.25">
      <c r="A3067" t="s">
        <v>3336</v>
      </c>
      <c r="B3067" s="1">
        <v>44992</v>
      </c>
      <c r="C3067" t="s">
        <v>224</v>
      </c>
      <c r="D3067" t="s">
        <v>40</v>
      </c>
      <c r="E3067" t="s">
        <v>41</v>
      </c>
      <c r="F3067" t="s">
        <v>42</v>
      </c>
      <c r="G3067" t="s">
        <v>43</v>
      </c>
      <c r="H3067" t="s">
        <v>44</v>
      </c>
      <c r="I3067" t="s">
        <v>45</v>
      </c>
      <c r="J3067" t="s">
        <v>46</v>
      </c>
      <c r="K3067" t="s">
        <v>213</v>
      </c>
      <c r="L3067" t="s">
        <v>214</v>
      </c>
      <c r="M3067" t="s">
        <v>215</v>
      </c>
      <c r="N3067" t="s">
        <v>216</v>
      </c>
      <c r="O3067">
        <v>30</v>
      </c>
      <c r="P3067">
        <v>31</v>
      </c>
      <c r="Q3067" t="b">
        <v>1</v>
      </c>
      <c r="R3067">
        <v>3</v>
      </c>
      <c r="S3067">
        <v>2</v>
      </c>
      <c r="T3067" t="s">
        <v>137</v>
      </c>
      <c r="U3067" t="s">
        <v>138</v>
      </c>
      <c r="V3067" t="s">
        <v>139</v>
      </c>
      <c r="W3067" t="s">
        <v>140</v>
      </c>
      <c r="X3067">
        <v>492</v>
      </c>
      <c r="Y3067">
        <v>418.2</v>
      </c>
      <c r="Z3067">
        <v>397.29</v>
      </c>
      <c r="AA3067">
        <v>1.99</v>
      </c>
      <c r="AB3067">
        <v>399.28</v>
      </c>
      <c r="AC3067">
        <v>287.48</v>
      </c>
      <c r="AD3067">
        <v>111.8</v>
      </c>
      <c r="AE3067">
        <v>381.87</v>
      </c>
      <c r="AF3067">
        <v>0</v>
      </c>
      <c r="AG3067">
        <v>17.399999999999999</v>
      </c>
      <c r="AH3067" t="s">
        <v>54</v>
      </c>
      <c r="AK3067">
        <v>10</v>
      </c>
      <c r="AL3067">
        <v>0</v>
      </c>
    </row>
    <row r="3068" spans="1:38" x14ac:dyDescent="0.25">
      <c r="A3068" t="s">
        <v>3337</v>
      </c>
      <c r="B3068" s="1">
        <v>45408</v>
      </c>
      <c r="C3068" t="s">
        <v>110</v>
      </c>
      <c r="D3068" t="s">
        <v>77</v>
      </c>
      <c r="E3068" t="s">
        <v>78</v>
      </c>
      <c r="F3068" t="s">
        <v>79</v>
      </c>
      <c r="G3068" t="s">
        <v>43</v>
      </c>
      <c r="H3068" t="s">
        <v>44</v>
      </c>
      <c r="I3068" t="s">
        <v>45</v>
      </c>
      <c r="J3068" t="s">
        <v>46</v>
      </c>
      <c r="K3068" t="s">
        <v>93</v>
      </c>
      <c r="L3068" t="s">
        <v>94</v>
      </c>
      <c r="M3068" t="s">
        <v>95</v>
      </c>
      <c r="N3068" t="s">
        <v>96</v>
      </c>
      <c r="O3068">
        <v>90</v>
      </c>
      <c r="P3068">
        <v>89</v>
      </c>
      <c r="Q3068" t="b">
        <v>1</v>
      </c>
      <c r="R3068">
        <v>2</v>
      </c>
      <c r="S3068">
        <v>0</v>
      </c>
      <c r="T3068" t="s">
        <v>73</v>
      </c>
      <c r="U3068" t="s">
        <v>74</v>
      </c>
      <c r="V3068" t="s">
        <v>52</v>
      </c>
      <c r="W3068" t="s">
        <v>53</v>
      </c>
      <c r="X3068">
        <v>185.4</v>
      </c>
      <c r="Y3068">
        <v>157.59</v>
      </c>
      <c r="Z3068">
        <v>458.06</v>
      </c>
      <c r="AA3068">
        <v>1.79</v>
      </c>
      <c r="AB3068">
        <v>459.85</v>
      </c>
      <c r="AC3068">
        <v>390.87</v>
      </c>
      <c r="AD3068">
        <v>68.98</v>
      </c>
      <c r="AE3068">
        <v>426.86</v>
      </c>
      <c r="AF3068">
        <v>0</v>
      </c>
      <c r="AG3068">
        <v>32.99</v>
      </c>
      <c r="AH3068" t="s">
        <v>54</v>
      </c>
      <c r="AK3068">
        <v>6</v>
      </c>
      <c r="AL3068">
        <v>0</v>
      </c>
    </row>
    <row r="3069" spans="1:38" x14ac:dyDescent="0.25">
      <c r="A3069" t="s">
        <v>3338</v>
      </c>
      <c r="B3069" s="1">
        <v>45460</v>
      </c>
      <c r="C3069" t="s">
        <v>192</v>
      </c>
      <c r="D3069" t="s">
        <v>66</v>
      </c>
      <c r="E3069" t="s">
        <v>67</v>
      </c>
      <c r="F3069" t="s">
        <v>68</v>
      </c>
      <c r="G3069" t="s">
        <v>111</v>
      </c>
      <c r="H3069" t="s">
        <v>112</v>
      </c>
      <c r="I3069" t="s">
        <v>113</v>
      </c>
      <c r="J3069" t="s">
        <v>46</v>
      </c>
      <c r="K3069" t="s">
        <v>93</v>
      </c>
      <c r="L3069" t="s">
        <v>94</v>
      </c>
      <c r="M3069" t="s">
        <v>95</v>
      </c>
      <c r="N3069" t="s">
        <v>96</v>
      </c>
      <c r="O3069">
        <v>30</v>
      </c>
      <c r="P3069">
        <v>30</v>
      </c>
      <c r="Q3069" t="b">
        <v>1</v>
      </c>
      <c r="R3069">
        <v>2</v>
      </c>
      <c r="S3069">
        <v>0</v>
      </c>
      <c r="T3069" t="s">
        <v>143</v>
      </c>
      <c r="U3069" t="s">
        <v>144</v>
      </c>
      <c r="V3069" t="s">
        <v>139</v>
      </c>
      <c r="W3069" t="s">
        <v>53</v>
      </c>
      <c r="X3069">
        <v>185.4</v>
      </c>
      <c r="Y3069">
        <v>157.59</v>
      </c>
      <c r="Z3069">
        <v>159.02000000000001</v>
      </c>
      <c r="AA3069">
        <v>1.77</v>
      </c>
      <c r="AB3069">
        <v>160.79</v>
      </c>
      <c r="AC3069">
        <v>128.63</v>
      </c>
      <c r="AD3069">
        <v>32.159999999999997</v>
      </c>
      <c r="AE3069">
        <v>142.43</v>
      </c>
      <c r="AF3069">
        <v>10.62</v>
      </c>
      <c r="AG3069">
        <v>7.75</v>
      </c>
      <c r="AH3069" t="s">
        <v>54</v>
      </c>
      <c r="AK3069">
        <v>3</v>
      </c>
      <c r="AL3069">
        <v>0</v>
      </c>
    </row>
    <row r="3070" spans="1:38" x14ac:dyDescent="0.25">
      <c r="A3070" t="s">
        <v>3339</v>
      </c>
      <c r="B3070" s="1">
        <v>44940</v>
      </c>
      <c r="C3070" t="s">
        <v>523</v>
      </c>
      <c r="D3070" t="s">
        <v>122</v>
      </c>
      <c r="E3070" t="s">
        <v>123</v>
      </c>
      <c r="F3070" t="s">
        <v>124</v>
      </c>
      <c r="G3070" t="s">
        <v>111</v>
      </c>
      <c r="H3070" t="s">
        <v>112</v>
      </c>
      <c r="I3070" t="s">
        <v>113</v>
      </c>
      <c r="J3070" t="s">
        <v>46</v>
      </c>
      <c r="K3070" t="s">
        <v>106</v>
      </c>
      <c r="M3070" t="s">
        <v>107</v>
      </c>
      <c r="N3070" t="s">
        <v>108</v>
      </c>
      <c r="O3070">
        <v>90</v>
      </c>
      <c r="P3070">
        <v>91</v>
      </c>
      <c r="Q3070" t="b">
        <v>0</v>
      </c>
      <c r="R3070">
        <v>1</v>
      </c>
      <c r="S3070">
        <v>0</v>
      </c>
      <c r="T3070" t="s">
        <v>50</v>
      </c>
      <c r="U3070" t="s">
        <v>51</v>
      </c>
      <c r="V3070" t="s">
        <v>52</v>
      </c>
      <c r="W3070" t="s">
        <v>53</v>
      </c>
      <c r="X3070">
        <v>8.5</v>
      </c>
      <c r="Y3070">
        <v>6.8</v>
      </c>
      <c r="Z3070">
        <v>4.3600000000000003</v>
      </c>
      <c r="AA3070">
        <v>1.78</v>
      </c>
      <c r="AB3070">
        <v>6.14</v>
      </c>
      <c r="AC3070">
        <v>5.34</v>
      </c>
      <c r="AD3070">
        <v>1</v>
      </c>
      <c r="AE3070">
        <v>6.19</v>
      </c>
      <c r="AF3070">
        <v>0</v>
      </c>
      <c r="AG3070">
        <v>-0.05</v>
      </c>
      <c r="AH3070" t="s">
        <v>54</v>
      </c>
      <c r="AK3070">
        <v>1</v>
      </c>
      <c r="AL3070">
        <v>0</v>
      </c>
    </row>
    <row r="3071" spans="1:38" x14ac:dyDescent="0.25">
      <c r="A3071" t="s">
        <v>3340</v>
      </c>
      <c r="B3071" s="1">
        <v>45281</v>
      </c>
      <c r="C3071" t="s">
        <v>611</v>
      </c>
      <c r="D3071" t="s">
        <v>66</v>
      </c>
      <c r="E3071" t="s">
        <v>67</v>
      </c>
      <c r="F3071" t="s">
        <v>68</v>
      </c>
      <c r="G3071" t="s">
        <v>111</v>
      </c>
      <c r="H3071" t="s">
        <v>112</v>
      </c>
      <c r="I3071" t="s">
        <v>113</v>
      </c>
      <c r="J3071" t="s">
        <v>46</v>
      </c>
      <c r="K3071" t="s">
        <v>168</v>
      </c>
      <c r="L3071" t="s">
        <v>169</v>
      </c>
      <c r="M3071" t="s">
        <v>170</v>
      </c>
      <c r="N3071" t="s">
        <v>171</v>
      </c>
      <c r="O3071">
        <v>30</v>
      </c>
      <c r="P3071">
        <v>28</v>
      </c>
      <c r="Q3071" t="b">
        <v>1</v>
      </c>
      <c r="R3071">
        <v>3</v>
      </c>
      <c r="S3071">
        <v>0</v>
      </c>
      <c r="T3071" t="s">
        <v>50</v>
      </c>
      <c r="U3071" t="s">
        <v>51</v>
      </c>
      <c r="V3071" t="s">
        <v>52</v>
      </c>
      <c r="W3071" t="s">
        <v>53</v>
      </c>
      <c r="X3071">
        <v>594</v>
      </c>
      <c r="Y3071">
        <v>504.9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 t="s">
        <v>129</v>
      </c>
      <c r="AI3071">
        <v>75</v>
      </c>
      <c r="AJ3071" t="s">
        <v>375</v>
      </c>
      <c r="AK3071">
        <v>7</v>
      </c>
      <c r="AL3071">
        <v>0</v>
      </c>
    </row>
    <row r="3072" spans="1:38" x14ac:dyDescent="0.25">
      <c r="A3072" t="s">
        <v>3341</v>
      </c>
      <c r="B3072" s="1">
        <v>45043</v>
      </c>
      <c r="C3072" t="s">
        <v>388</v>
      </c>
      <c r="D3072" t="s">
        <v>66</v>
      </c>
      <c r="E3072" t="s">
        <v>67</v>
      </c>
      <c r="F3072" t="s">
        <v>68</v>
      </c>
      <c r="G3072" t="s">
        <v>80</v>
      </c>
      <c r="H3072" t="s">
        <v>81</v>
      </c>
      <c r="I3072" t="s">
        <v>82</v>
      </c>
      <c r="J3072" t="s">
        <v>46</v>
      </c>
      <c r="K3072" t="s">
        <v>196</v>
      </c>
      <c r="M3072" t="s">
        <v>197</v>
      </c>
      <c r="N3072" t="s">
        <v>198</v>
      </c>
      <c r="O3072">
        <v>90</v>
      </c>
      <c r="P3072">
        <v>90</v>
      </c>
      <c r="Q3072" t="b">
        <v>0</v>
      </c>
      <c r="R3072">
        <v>1</v>
      </c>
      <c r="S3072">
        <v>0</v>
      </c>
      <c r="T3072" t="s">
        <v>99</v>
      </c>
      <c r="U3072" t="s">
        <v>100</v>
      </c>
      <c r="V3072" t="s">
        <v>52</v>
      </c>
      <c r="W3072" t="s">
        <v>53</v>
      </c>
      <c r="X3072">
        <v>12.4</v>
      </c>
      <c r="Y3072">
        <v>9.92</v>
      </c>
      <c r="Z3072">
        <v>6.98</v>
      </c>
      <c r="AA3072">
        <v>1.78</v>
      </c>
      <c r="AB3072">
        <v>8.76</v>
      </c>
      <c r="AC3072">
        <v>7.71</v>
      </c>
      <c r="AD3072">
        <v>1.05</v>
      </c>
      <c r="AE3072">
        <v>8.92</v>
      </c>
      <c r="AF3072">
        <v>0</v>
      </c>
      <c r="AG3072">
        <v>-0.16</v>
      </c>
      <c r="AH3072" t="s">
        <v>54</v>
      </c>
      <c r="AK3072">
        <v>1</v>
      </c>
      <c r="AL3072">
        <v>1</v>
      </c>
    </row>
    <row r="3073" spans="1:38" x14ac:dyDescent="0.25">
      <c r="A3073" t="s">
        <v>3342</v>
      </c>
      <c r="B3073" s="1">
        <v>45360</v>
      </c>
      <c r="C3073" t="s">
        <v>747</v>
      </c>
      <c r="D3073" t="s">
        <v>66</v>
      </c>
      <c r="E3073" t="s">
        <v>67</v>
      </c>
      <c r="F3073" t="s">
        <v>68</v>
      </c>
      <c r="G3073" t="s">
        <v>80</v>
      </c>
      <c r="H3073" t="s">
        <v>81</v>
      </c>
      <c r="I3073" t="s">
        <v>82</v>
      </c>
      <c r="J3073" t="s">
        <v>46</v>
      </c>
      <c r="K3073" t="s">
        <v>260</v>
      </c>
      <c r="L3073" t="s">
        <v>261</v>
      </c>
      <c r="M3073" t="s">
        <v>262</v>
      </c>
      <c r="N3073" t="s">
        <v>157</v>
      </c>
      <c r="O3073">
        <v>28</v>
      </c>
      <c r="P3073">
        <v>28</v>
      </c>
      <c r="Q3073" t="b">
        <v>1</v>
      </c>
      <c r="R3073">
        <v>4</v>
      </c>
      <c r="S3073">
        <v>0</v>
      </c>
      <c r="T3073" t="s">
        <v>143</v>
      </c>
      <c r="U3073" t="s">
        <v>144</v>
      </c>
      <c r="V3073" t="s">
        <v>139</v>
      </c>
      <c r="W3073" t="s">
        <v>53</v>
      </c>
      <c r="X3073">
        <v>918</v>
      </c>
      <c r="Y3073">
        <v>780.3</v>
      </c>
      <c r="Z3073">
        <v>773.54</v>
      </c>
      <c r="AA3073">
        <v>1.77</v>
      </c>
      <c r="AB3073">
        <v>775.31</v>
      </c>
      <c r="AC3073">
        <v>620.25</v>
      </c>
      <c r="AD3073">
        <v>155.06</v>
      </c>
      <c r="AE3073">
        <v>743.7</v>
      </c>
      <c r="AF3073">
        <v>35.24</v>
      </c>
      <c r="AG3073">
        <v>-3.63</v>
      </c>
      <c r="AH3073" t="s">
        <v>54</v>
      </c>
      <c r="AK3073">
        <v>11</v>
      </c>
      <c r="AL3073">
        <v>0</v>
      </c>
    </row>
    <row r="3074" spans="1:38" x14ac:dyDescent="0.25">
      <c r="A3074" t="s">
        <v>3343</v>
      </c>
      <c r="B3074" s="1">
        <v>45495</v>
      </c>
      <c r="C3074" t="s">
        <v>161</v>
      </c>
      <c r="D3074" t="s">
        <v>122</v>
      </c>
      <c r="E3074" t="s">
        <v>123</v>
      </c>
      <c r="F3074" t="s">
        <v>124</v>
      </c>
      <c r="G3074" t="s">
        <v>43</v>
      </c>
      <c r="H3074" t="s">
        <v>44</v>
      </c>
      <c r="I3074" t="s">
        <v>45</v>
      </c>
      <c r="J3074" t="s">
        <v>46</v>
      </c>
      <c r="K3074" t="s">
        <v>213</v>
      </c>
      <c r="L3074" t="s">
        <v>214</v>
      </c>
      <c r="M3074" t="s">
        <v>215</v>
      </c>
      <c r="N3074" t="s">
        <v>216</v>
      </c>
      <c r="O3074">
        <v>30</v>
      </c>
      <c r="P3074">
        <v>31</v>
      </c>
      <c r="Q3074" t="b">
        <v>1</v>
      </c>
      <c r="R3074">
        <v>3</v>
      </c>
      <c r="S3074">
        <v>0</v>
      </c>
      <c r="T3074" t="s">
        <v>99</v>
      </c>
      <c r="U3074" t="s">
        <v>100</v>
      </c>
      <c r="V3074" t="s">
        <v>52</v>
      </c>
      <c r="W3074" t="s">
        <v>53</v>
      </c>
      <c r="X3074">
        <v>492</v>
      </c>
      <c r="Y3074">
        <v>418.2</v>
      </c>
      <c r="Z3074">
        <v>416.61</v>
      </c>
      <c r="AA3074">
        <v>1.78</v>
      </c>
      <c r="AB3074">
        <v>418.39</v>
      </c>
      <c r="AC3074">
        <v>368.18</v>
      </c>
      <c r="AD3074">
        <v>50.21</v>
      </c>
      <c r="AE3074">
        <v>369.81</v>
      </c>
      <c r="AF3074">
        <v>0</v>
      </c>
      <c r="AG3074">
        <v>48.58</v>
      </c>
      <c r="AH3074" t="s">
        <v>54</v>
      </c>
      <c r="AK3074">
        <v>10</v>
      </c>
      <c r="AL3074">
        <v>0</v>
      </c>
    </row>
    <row r="3075" spans="1:38" x14ac:dyDescent="0.25">
      <c r="A3075" t="s">
        <v>3344</v>
      </c>
      <c r="B3075" s="1">
        <v>45406</v>
      </c>
      <c r="C3075" t="s">
        <v>192</v>
      </c>
      <c r="D3075" t="s">
        <v>77</v>
      </c>
      <c r="E3075" t="s">
        <v>78</v>
      </c>
      <c r="F3075" t="s">
        <v>79</v>
      </c>
      <c r="G3075" t="s">
        <v>80</v>
      </c>
      <c r="H3075" t="s">
        <v>81</v>
      </c>
      <c r="I3075" t="s">
        <v>82</v>
      </c>
      <c r="J3075" t="s">
        <v>46</v>
      </c>
      <c r="K3075" t="s">
        <v>180</v>
      </c>
      <c r="M3075" t="s">
        <v>181</v>
      </c>
      <c r="N3075" t="s">
        <v>182</v>
      </c>
      <c r="O3075">
        <v>30</v>
      </c>
      <c r="P3075">
        <v>28</v>
      </c>
      <c r="Q3075" t="b">
        <v>0</v>
      </c>
      <c r="R3075">
        <v>1</v>
      </c>
      <c r="S3075">
        <v>0</v>
      </c>
      <c r="T3075" t="s">
        <v>73</v>
      </c>
      <c r="U3075" t="s">
        <v>74</v>
      </c>
      <c r="V3075" t="s">
        <v>52</v>
      </c>
      <c r="W3075" t="s">
        <v>53</v>
      </c>
      <c r="X3075">
        <v>6.9</v>
      </c>
      <c r="Y3075">
        <v>5.52</v>
      </c>
      <c r="Z3075">
        <v>3.83</v>
      </c>
      <c r="AA3075">
        <v>1.79</v>
      </c>
      <c r="AB3075">
        <v>5.62</v>
      </c>
      <c r="AC3075">
        <v>4.78</v>
      </c>
      <c r="AD3075">
        <v>1</v>
      </c>
      <c r="AE3075">
        <v>4.9400000000000004</v>
      </c>
      <c r="AF3075">
        <v>0</v>
      </c>
      <c r="AG3075">
        <v>0.68</v>
      </c>
      <c r="AH3075" t="s">
        <v>54</v>
      </c>
      <c r="AK3075">
        <v>5</v>
      </c>
      <c r="AL3075">
        <v>0</v>
      </c>
    </row>
    <row r="3076" spans="1:38" x14ac:dyDescent="0.25">
      <c r="A3076" t="s">
        <v>3345</v>
      </c>
      <c r="B3076" s="1">
        <v>45626</v>
      </c>
      <c r="C3076" t="s">
        <v>611</v>
      </c>
      <c r="D3076" t="s">
        <v>77</v>
      </c>
      <c r="E3076" t="s">
        <v>78</v>
      </c>
      <c r="F3076" t="s">
        <v>79</v>
      </c>
      <c r="G3076" t="s">
        <v>80</v>
      </c>
      <c r="H3076" t="s">
        <v>81</v>
      </c>
      <c r="I3076" t="s">
        <v>82</v>
      </c>
      <c r="J3076" t="s">
        <v>46</v>
      </c>
      <c r="K3076" t="s">
        <v>103</v>
      </c>
      <c r="M3076" t="s">
        <v>95</v>
      </c>
      <c r="N3076" t="s">
        <v>96</v>
      </c>
      <c r="O3076">
        <v>30</v>
      </c>
      <c r="P3076">
        <v>31</v>
      </c>
      <c r="Q3076" t="b">
        <v>0</v>
      </c>
      <c r="R3076">
        <v>1</v>
      </c>
      <c r="S3076">
        <v>0</v>
      </c>
      <c r="T3076" t="s">
        <v>73</v>
      </c>
      <c r="U3076" t="s">
        <v>74</v>
      </c>
      <c r="V3076" t="s">
        <v>52</v>
      </c>
      <c r="W3076" t="s">
        <v>53</v>
      </c>
      <c r="X3076">
        <v>18.2</v>
      </c>
      <c r="Y3076">
        <v>14.56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 t="s">
        <v>129</v>
      </c>
      <c r="AI3076">
        <v>70</v>
      </c>
      <c r="AJ3076" t="s">
        <v>341</v>
      </c>
      <c r="AK3076">
        <v>6</v>
      </c>
      <c r="AL3076">
        <v>0</v>
      </c>
    </row>
    <row r="3077" spans="1:38" x14ac:dyDescent="0.25">
      <c r="A3077" t="s">
        <v>3346</v>
      </c>
      <c r="B3077" s="1">
        <v>45468</v>
      </c>
      <c r="C3077" t="s">
        <v>337</v>
      </c>
      <c r="D3077" t="s">
        <v>66</v>
      </c>
      <c r="E3077" t="s">
        <v>67</v>
      </c>
      <c r="F3077" t="s">
        <v>68</v>
      </c>
      <c r="G3077" t="s">
        <v>111</v>
      </c>
      <c r="H3077" t="s">
        <v>112</v>
      </c>
      <c r="I3077" t="s">
        <v>113</v>
      </c>
      <c r="J3077" t="s">
        <v>46</v>
      </c>
      <c r="K3077" t="s">
        <v>60</v>
      </c>
      <c r="L3077" t="s">
        <v>61</v>
      </c>
      <c r="M3077" t="s">
        <v>48</v>
      </c>
      <c r="N3077" t="s">
        <v>49</v>
      </c>
      <c r="O3077">
        <v>90</v>
      </c>
      <c r="P3077">
        <v>92</v>
      </c>
      <c r="Q3077" t="b">
        <v>1</v>
      </c>
      <c r="R3077">
        <v>2</v>
      </c>
      <c r="S3077">
        <v>2</v>
      </c>
      <c r="T3077" t="s">
        <v>99</v>
      </c>
      <c r="U3077" t="s">
        <v>100</v>
      </c>
      <c r="V3077" t="s">
        <v>52</v>
      </c>
      <c r="W3077" t="s">
        <v>53</v>
      </c>
      <c r="X3077">
        <v>174</v>
      </c>
      <c r="Y3077">
        <v>147.9</v>
      </c>
      <c r="Z3077">
        <v>437.85</v>
      </c>
      <c r="AA3077">
        <v>1.78</v>
      </c>
      <c r="AB3077">
        <v>439.63</v>
      </c>
      <c r="AC3077">
        <v>386.88</v>
      </c>
      <c r="AD3077">
        <v>52.76</v>
      </c>
      <c r="AE3077">
        <v>398.65</v>
      </c>
      <c r="AF3077">
        <v>0</v>
      </c>
      <c r="AG3077">
        <v>40.98</v>
      </c>
      <c r="AH3077" t="s">
        <v>54</v>
      </c>
      <c r="AK3077">
        <v>5</v>
      </c>
      <c r="AL3077">
        <v>1</v>
      </c>
    </row>
    <row r="3078" spans="1:38" x14ac:dyDescent="0.25">
      <c r="A3078" t="s">
        <v>3347</v>
      </c>
      <c r="B3078" s="1">
        <v>45157</v>
      </c>
      <c r="C3078" t="s">
        <v>310</v>
      </c>
      <c r="D3078" t="s">
        <v>66</v>
      </c>
      <c r="E3078" t="s">
        <v>67</v>
      </c>
      <c r="F3078" t="s">
        <v>68</v>
      </c>
      <c r="G3078" t="s">
        <v>111</v>
      </c>
      <c r="H3078" t="s">
        <v>112</v>
      </c>
      <c r="I3078" t="s">
        <v>113</v>
      </c>
      <c r="J3078" t="s">
        <v>46</v>
      </c>
      <c r="K3078" t="s">
        <v>134</v>
      </c>
      <c r="M3078" t="s">
        <v>135</v>
      </c>
      <c r="N3078" t="s">
        <v>136</v>
      </c>
      <c r="O3078">
        <v>28</v>
      </c>
      <c r="P3078">
        <v>28</v>
      </c>
      <c r="Q3078" t="b">
        <v>0</v>
      </c>
      <c r="R3078">
        <v>4</v>
      </c>
      <c r="S3078">
        <v>0</v>
      </c>
      <c r="T3078" t="s">
        <v>99</v>
      </c>
      <c r="U3078" t="s">
        <v>100</v>
      </c>
      <c r="V3078" t="s">
        <v>52</v>
      </c>
      <c r="W3078" t="s">
        <v>53</v>
      </c>
      <c r="X3078">
        <v>4998</v>
      </c>
      <c r="Y3078">
        <v>4248.3</v>
      </c>
      <c r="Z3078">
        <v>3293.77</v>
      </c>
      <c r="AA3078">
        <v>1.78</v>
      </c>
      <c r="AB3078">
        <v>3295.55</v>
      </c>
      <c r="AC3078">
        <v>2900.08</v>
      </c>
      <c r="AD3078">
        <v>395.47</v>
      </c>
      <c r="AE3078">
        <v>3849.2</v>
      </c>
      <c r="AF3078">
        <v>0</v>
      </c>
      <c r="AG3078">
        <v>-553.65</v>
      </c>
      <c r="AH3078" t="s">
        <v>54</v>
      </c>
      <c r="AK3078">
        <v>6</v>
      </c>
      <c r="AL3078">
        <v>0</v>
      </c>
    </row>
    <row r="3079" spans="1:38" x14ac:dyDescent="0.25">
      <c r="A3079" t="s">
        <v>3348</v>
      </c>
      <c r="B3079" s="1">
        <v>45263</v>
      </c>
      <c r="C3079" t="s">
        <v>337</v>
      </c>
      <c r="D3079" t="s">
        <v>90</v>
      </c>
      <c r="E3079" t="s">
        <v>91</v>
      </c>
      <c r="F3079" t="s">
        <v>92</v>
      </c>
      <c r="G3079" t="s">
        <v>111</v>
      </c>
      <c r="H3079" t="s">
        <v>112</v>
      </c>
      <c r="I3079" t="s">
        <v>113</v>
      </c>
      <c r="J3079" t="s">
        <v>46</v>
      </c>
      <c r="K3079" t="s">
        <v>83</v>
      </c>
      <c r="M3079" t="s">
        <v>84</v>
      </c>
      <c r="N3079" t="s">
        <v>85</v>
      </c>
      <c r="O3079">
        <v>30</v>
      </c>
      <c r="P3079">
        <v>29</v>
      </c>
      <c r="Q3079" t="b">
        <v>0</v>
      </c>
      <c r="R3079">
        <v>1</v>
      </c>
      <c r="S3079">
        <v>0</v>
      </c>
      <c r="T3079" t="s">
        <v>143</v>
      </c>
      <c r="U3079" t="s">
        <v>144</v>
      </c>
      <c r="V3079" t="s">
        <v>139</v>
      </c>
      <c r="W3079" t="s">
        <v>53</v>
      </c>
      <c r="X3079">
        <v>7.2</v>
      </c>
      <c r="Y3079">
        <v>5.76</v>
      </c>
      <c r="Z3079">
        <v>3.31</v>
      </c>
      <c r="AA3079">
        <v>1.77</v>
      </c>
      <c r="AB3079">
        <v>5.08</v>
      </c>
      <c r="AC3079">
        <v>4.07</v>
      </c>
      <c r="AD3079">
        <v>1.02</v>
      </c>
      <c r="AE3079">
        <v>5.31</v>
      </c>
      <c r="AF3079">
        <v>0</v>
      </c>
      <c r="AG3079">
        <v>-0.22</v>
      </c>
      <c r="AH3079" t="s">
        <v>210</v>
      </c>
      <c r="AK3079">
        <v>4</v>
      </c>
      <c r="AL3079">
        <v>0</v>
      </c>
    </row>
    <row r="3080" spans="1:38" x14ac:dyDescent="0.25">
      <c r="A3080" t="s">
        <v>3349</v>
      </c>
      <c r="B3080" s="1">
        <v>45046</v>
      </c>
      <c r="C3080" t="s">
        <v>391</v>
      </c>
      <c r="D3080" t="s">
        <v>66</v>
      </c>
      <c r="E3080" t="s">
        <v>67</v>
      </c>
      <c r="F3080" t="s">
        <v>68</v>
      </c>
      <c r="G3080" t="s">
        <v>57</v>
      </c>
      <c r="H3080" t="s">
        <v>58</v>
      </c>
      <c r="I3080" t="s">
        <v>59</v>
      </c>
      <c r="J3080" t="s">
        <v>46</v>
      </c>
      <c r="K3080" t="s">
        <v>83</v>
      </c>
      <c r="M3080" t="s">
        <v>84</v>
      </c>
      <c r="N3080" t="s">
        <v>85</v>
      </c>
      <c r="O3080">
        <v>30</v>
      </c>
      <c r="P3080">
        <v>30</v>
      </c>
      <c r="Q3080" t="b">
        <v>0</v>
      </c>
      <c r="R3080">
        <v>1</v>
      </c>
      <c r="S3080">
        <v>0</v>
      </c>
      <c r="T3080" t="s">
        <v>50</v>
      </c>
      <c r="U3080" t="s">
        <v>51</v>
      </c>
      <c r="V3080" t="s">
        <v>52</v>
      </c>
      <c r="W3080" t="s">
        <v>53</v>
      </c>
      <c r="X3080">
        <v>7.2</v>
      </c>
      <c r="Y3080">
        <v>5.76</v>
      </c>
      <c r="Z3080">
        <v>3.82</v>
      </c>
      <c r="AA3080">
        <v>1.78</v>
      </c>
      <c r="AB3080">
        <v>5.6</v>
      </c>
      <c r="AC3080">
        <v>4.87</v>
      </c>
      <c r="AD3080">
        <v>1</v>
      </c>
      <c r="AE3080">
        <v>5.29</v>
      </c>
      <c r="AF3080">
        <v>0</v>
      </c>
      <c r="AG3080">
        <v>0.31</v>
      </c>
      <c r="AH3080" t="s">
        <v>54</v>
      </c>
      <c r="AK3080">
        <v>11</v>
      </c>
      <c r="AL3080">
        <v>0</v>
      </c>
    </row>
    <row r="3081" spans="1:38" x14ac:dyDescent="0.25">
      <c r="A3081" t="s">
        <v>3350</v>
      </c>
      <c r="B3081" s="1">
        <v>45361</v>
      </c>
      <c r="C3081" t="s">
        <v>405</v>
      </c>
      <c r="D3081" t="s">
        <v>122</v>
      </c>
      <c r="E3081" t="s">
        <v>123</v>
      </c>
      <c r="F3081" t="s">
        <v>124</v>
      </c>
      <c r="G3081" t="s">
        <v>57</v>
      </c>
      <c r="H3081" t="s">
        <v>58</v>
      </c>
      <c r="I3081" t="s">
        <v>59</v>
      </c>
      <c r="J3081" t="s">
        <v>46</v>
      </c>
      <c r="K3081" t="s">
        <v>196</v>
      </c>
      <c r="M3081" t="s">
        <v>197</v>
      </c>
      <c r="N3081" t="s">
        <v>198</v>
      </c>
      <c r="O3081">
        <v>90</v>
      </c>
      <c r="P3081">
        <v>90</v>
      </c>
      <c r="Q3081" t="b">
        <v>0</v>
      </c>
      <c r="R3081">
        <v>1</v>
      </c>
      <c r="S3081">
        <v>0</v>
      </c>
      <c r="T3081" t="s">
        <v>143</v>
      </c>
      <c r="U3081" t="s">
        <v>144</v>
      </c>
      <c r="V3081" t="s">
        <v>139</v>
      </c>
      <c r="W3081" t="s">
        <v>53</v>
      </c>
      <c r="X3081">
        <v>12.4</v>
      </c>
      <c r="Y3081">
        <v>9.92</v>
      </c>
      <c r="Z3081">
        <v>6.94</v>
      </c>
      <c r="AA3081">
        <v>1.77</v>
      </c>
      <c r="AB3081">
        <v>8.7100000000000009</v>
      </c>
      <c r="AC3081">
        <v>6.97</v>
      </c>
      <c r="AD3081">
        <v>1.74</v>
      </c>
      <c r="AE3081">
        <v>9.14</v>
      </c>
      <c r="AF3081">
        <v>0</v>
      </c>
      <c r="AG3081">
        <v>-0.43</v>
      </c>
      <c r="AH3081" t="s">
        <v>54</v>
      </c>
      <c r="AK3081">
        <v>2</v>
      </c>
      <c r="AL3081">
        <v>0</v>
      </c>
    </row>
    <row r="3082" spans="1:38" x14ac:dyDescent="0.25">
      <c r="A3082" t="s">
        <v>3351</v>
      </c>
      <c r="B3082" s="1">
        <v>44970</v>
      </c>
      <c r="C3082" t="s">
        <v>569</v>
      </c>
      <c r="D3082" t="s">
        <v>122</v>
      </c>
      <c r="E3082" t="s">
        <v>123</v>
      </c>
      <c r="F3082" t="s">
        <v>124</v>
      </c>
      <c r="G3082" t="s">
        <v>80</v>
      </c>
      <c r="H3082" t="s">
        <v>81</v>
      </c>
      <c r="I3082" t="s">
        <v>82</v>
      </c>
      <c r="J3082" t="s">
        <v>46</v>
      </c>
      <c r="K3082" t="s">
        <v>163</v>
      </c>
      <c r="L3082" t="s">
        <v>164</v>
      </c>
      <c r="M3082" t="s">
        <v>165</v>
      </c>
      <c r="N3082" t="s">
        <v>157</v>
      </c>
      <c r="O3082">
        <v>30</v>
      </c>
      <c r="P3082">
        <v>30</v>
      </c>
      <c r="Q3082" t="b">
        <v>1</v>
      </c>
      <c r="R3082">
        <v>4</v>
      </c>
      <c r="S3082">
        <v>0</v>
      </c>
      <c r="T3082" t="s">
        <v>158</v>
      </c>
      <c r="U3082" t="s">
        <v>159</v>
      </c>
      <c r="V3082" t="s">
        <v>158</v>
      </c>
      <c r="W3082" t="s">
        <v>23</v>
      </c>
      <c r="X3082">
        <v>936</v>
      </c>
      <c r="Y3082">
        <v>795.6</v>
      </c>
      <c r="Z3082">
        <v>842.4</v>
      </c>
      <c r="AA3082">
        <v>0</v>
      </c>
      <c r="AB3082">
        <v>842.4</v>
      </c>
      <c r="AC3082">
        <v>0</v>
      </c>
      <c r="AD3082">
        <v>842.4</v>
      </c>
      <c r="AE3082">
        <v>744.22</v>
      </c>
      <c r="AF3082">
        <v>0</v>
      </c>
      <c r="AG3082">
        <v>98.18</v>
      </c>
      <c r="AH3082" t="s">
        <v>54</v>
      </c>
      <c r="AK3082">
        <v>5</v>
      </c>
      <c r="AL3082">
        <v>0</v>
      </c>
    </row>
    <row r="3083" spans="1:38" x14ac:dyDescent="0.25">
      <c r="A3083" t="s">
        <v>3352</v>
      </c>
      <c r="B3083" s="1">
        <v>45628</v>
      </c>
      <c r="C3083" t="s">
        <v>301</v>
      </c>
      <c r="D3083" t="s">
        <v>90</v>
      </c>
      <c r="E3083" t="s">
        <v>91</v>
      </c>
      <c r="F3083" t="s">
        <v>92</v>
      </c>
      <c r="G3083" t="s">
        <v>43</v>
      </c>
      <c r="H3083" t="s">
        <v>44</v>
      </c>
      <c r="I3083" t="s">
        <v>45</v>
      </c>
      <c r="J3083" t="s">
        <v>46</v>
      </c>
      <c r="K3083" t="s">
        <v>134</v>
      </c>
      <c r="M3083" t="s">
        <v>135</v>
      </c>
      <c r="N3083" t="s">
        <v>136</v>
      </c>
      <c r="O3083">
        <v>28</v>
      </c>
      <c r="P3083">
        <v>28</v>
      </c>
      <c r="Q3083" t="b">
        <v>0</v>
      </c>
      <c r="R3083">
        <v>4</v>
      </c>
      <c r="S3083">
        <v>2</v>
      </c>
      <c r="T3083" t="s">
        <v>137</v>
      </c>
      <c r="U3083" t="s">
        <v>138</v>
      </c>
      <c r="V3083" t="s">
        <v>139</v>
      </c>
      <c r="W3083" t="s">
        <v>140</v>
      </c>
      <c r="X3083">
        <v>4998</v>
      </c>
      <c r="Y3083">
        <v>4248.3</v>
      </c>
      <c r="Z3083">
        <v>4035.88</v>
      </c>
      <c r="AA3083">
        <v>20.18</v>
      </c>
      <c r="AB3083">
        <v>4056.06</v>
      </c>
      <c r="AC3083">
        <v>2920.37</v>
      </c>
      <c r="AD3083">
        <v>1135.7</v>
      </c>
      <c r="AE3083">
        <v>4079.86</v>
      </c>
      <c r="AF3083">
        <v>0</v>
      </c>
      <c r="AG3083">
        <v>-23.79</v>
      </c>
      <c r="AH3083" t="s">
        <v>54</v>
      </c>
      <c r="AK3083">
        <v>9</v>
      </c>
      <c r="AL3083">
        <v>0</v>
      </c>
    </row>
    <row r="3084" spans="1:38" x14ac:dyDescent="0.25">
      <c r="A3084" t="s">
        <v>3353</v>
      </c>
      <c r="B3084" s="1">
        <v>44961</v>
      </c>
      <c r="C3084" t="s">
        <v>226</v>
      </c>
      <c r="D3084" t="s">
        <v>122</v>
      </c>
      <c r="E3084" t="s">
        <v>123</v>
      </c>
      <c r="F3084" t="s">
        <v>124</v>
      </c>
      <c r="G3084" t="s">
        <v>111</v>
      </c>
      <c r="H3084" t="s">
        <v>112</v>
      </c>
      <c r="I3084" t="s">
        <v>113</v>
      </c>
      <c r="J3084" t="s">
        <v>46</v>
      </c>
      <c r="K3084" t="s">
        <v>106</v>
      </c>
      <c r="M3084" t="s">
        <v>107</v>
      </c>
      <c r="N3084" t="s">
        <v>108</v>
      </c>
      <c r="O3084">
        <v>90</v>
      </c>
      <c r="P3084">
        <v>86</v>
      </c>
      <c r="Q3084" t="b">
        <v>0</v>
      </c>
      <c r="R3084">
        <v>1</v>
      </c>
      <c r="S3084">
        <v>1</v>
      </c>
      <c r="T3084" t="s">
        <v>143</v>
      </c>
      <c r="U3084" t="s">
        <v>144</v>
      </c>
      <c r="V3084" t="s">
        <v>139</v>
      </c>
      <c r="W3084" t="s">
        <v>53</v>
      </c>
      <c r="X3084">
        <v>8.5</v>
      </c>
      <c r="Y3084">
        <v>6.8</v>
      </c>
      <c r="Z3084">
        <v>5.12</v>
      </c>
      <c r="AA3084">
        <v>1.77</v>
      </c>
      <c r="AB3084">
        <v>6.89</v>
      </c>
      <c r="AC3084">
        <v>5.51</v>
      </c>
      <c r="AD3084">
        <v>1.38</v>
      </c>
      <c r="AE3084">
        <v>6.37</v>
      </c>
      <c r="AF3084">
        <v>0</v>
      </c>
      <c r="AG3084">
        <v>0.52</v>
      </c>
      <c r="AH3084" t="s">
        <v>54</v>
      </c>
      <c r="AK3084">
        <v>4</v>
      </c>
      <c r="AL3084">
        <v>1</v>
      </c>
    </row>
    <row r="3085" spans="1:38" x14ac:dyDescent="0.25">
      <c r="A3085" t="s">
        <v>3354</v>
      </c>
      <c r="B3085" s="1">
        <v>45604</v>
      </c>
      <c r="C3085" t="s">
        <v>161</v>
      </c>
      <c r="D3085" t="s">
        <v>77</v>
      </c>
      <c r="E3085" t="s">
        <v>78</v>
      </c>
      <c r="F3085" t="s">
        <v>79</v>
      </c>
      <c r="G3085" t="s">
        <v>57</v>
      </c>
      <c r="H3085" t="s">
        <v>58</v>
      </c>
      <c r="I3085" t="s">
        <v>59</v>
      </c>
      <c r="J3085" t="s">
        <v>46</v>
      </c>
      <c r="K3085" t="s">
        <v>175</v>
      </c>
      <c r="L3085" t="s">
        <v>176</v>
      </c>
      <c r="M3085" t="s">
        <v>177</v>
      </c>
      <c r="N3085" t="s">
        <v>157</v>
      </c>
      <c r="O3085">
        <v>30</v>
      </c>
      <c r="P3085">
        <v>29</v>
      </c>
      <c r="Q3085" t="b">
        <v>1</v>
      </c>
      <c r="R3085">
        <v>4</v>
      </c>
      <c r="S3085">
        <v>0</v>
      </c>
      <c r="T3085" t="s">
        <v>143</v>
      </c>
      <c r="U3085" t="s">
        <v>144</v>
      </c>
      <c r="V3085" t="s">
        <v>139</v>
      </c>
      <c r="W3085" t="s">
        <v>53</v>
      </c>
      <c r="X3085">
        <v>612</v>
      </c>
      <c r="Y3085">
        <v>520.20000000000005</v>
      </c>
      <c r="Z3085">
        <v>525.21</v>
      </c>
      <c r="AA3085">
        <v>1.77</v>
      </c>
      <c r="AB3085">
        <v>526.98</v>
      </c>
      <c r="AC3085">
        <v>421.59</v>
      </c>
      <c r="AD3085">
        <v>105.4</v>
      </c>
      <c r="AE3085">
        <v>461.3</v>
      </c>
      <c r="AF3085">
        <v>26.82</v>
      </c>
      <c r="AG3085">
        <v>38.86</v>
      </c>
      <c r="AH3085" t="s">
        <v>54</v>
      </c>
      <c r="AK3085">
        <v>10</v>
      </c>
      <c r="AL3085">
        <v>0</v>
      </c>
    </row>
    <row r="3086" spans="1:38" x14ac:dyDescent="0.25">
      <c r="A3086" t="s">
        <v>3355</v>
      </c>
      <c r="B3086" s="1">
        <v>45054</v>
      </c>
      <c r="C3086" t="s">
        <v>363</v>
      </c>
      <c r="D3086" t="s">
        <v>122</v>
      </c>
      <c r="E3086" t="s">
        <v>123</v>
      </c>
      <c r="F3086" t="s">
        <v>124</v>
      </c>
      <c r="G3086" t="s">
        <v>80</v>
      </c>
      <c r="H3086" t="s">
        <v>81</v>
      </c>
      <c r="I3086" t="s">
        <v>82</v>
      </c>
      <c r="J3086" t="s">
        <v>46</v>
      </c>
      <c r="K3086" t="s">
        <v>103</v>
      </c>
      <c r="M3086" t="s">
        <v>95</v>
      </c>
      <c r="N3086" t="s">
        <v>96</v>
      </c>
      <c r="O3086">
        <v>90</v>
      </c>
      <c r="P3086">
        <v>87</v>
      </c>
      <c r="Q3086" t="b">
        <v>0</v>
      </c>
      <c r="R3086">
        <v>1</v>
      </c>
      <c r="S3086">
        <v>0</v>
      </c>
      <c r="T3086" t="s">
        <v>99</v>
      </c>
      <c r="U3086" t="s">
        <v>100</v>
      </c>
      <c r="V3086" t="s">
        <v>52</v>
      </c>
      <c r="W3086" t="s">
        <v>53</v>
      </c>
      <c r="X3086">
        <v>18.2</v>
      </c>
      <c r="Y3086">
        <v>14.56</v>
      </c>
      <c r="Z3086">
        <v>27.16</v>
      </c>
      <c r="AA3086">
        <v>1.78</v>
      </c>
      <c r="AB3086">
        <v>28.94</v>
      </c>
      <c r="AC3086">
        <v>25.46</v>
      </c>
      <c r="AD3086">
        <v>3.47</v>
      </c>
      <c r="AE3086">
        <v>39.94</v>
      </c>
      <c r="AF3086">
        <v>0</v>
      </c>
      <c r="AG3086">
        <v>-11</v>
      </c>
      <c r="AH3086" t="s">
        <v>54</v>
      </c>
      <c r="AK3086">
        <v>8</v>
      </c>
      <c r="AL3086">
        <v>0</v>
      </c>
    </row>
    <row r="3087" spans="1:38" x14ac:dyDescent="0.25">
      <c r="A3087" t="s">
        <v>3356</v>
      </c>
      <c r="B3087" s="1">
        <v>45050</v>
      </c>
      <c r="C3087" t="s">
        <v>272</v>
      </c>
      <c r="D3087" t="s">
        <v>77</v>
      </c>
      <c r="E3087" t="s">
        <v>78</v>
      </c>
      <c r="F3087" t="s">
        <v>79</v>
      </c>
      <c r="G3087" t="s">
        <v>43</v>
      </c>
      <c r="H3087" t="s">
        <v>44</v>
      </c>
      <c r="I3087" t="s">
        <v>45</v>
      </c>
      <c r="J3087" t="s">
        <v>46</v>
      </c>
      <c r="K3087" t="s">
        <v>114</v>
      </c>
      <c r="L3087" t="s">
        <v>115</v>
      </c>
      <c r="M3087" t="s">
        <v>116</v>
      </c>
      <c r="N3087" t="s">
        <v>117</v>
      </c>
      <c r="O3087">
        <v>30</v>
      </c>
      <c r="P3087">
        <v>31</v>
      </c>
      <c r="Q3087" t="b">
        <v>1</v>
      </c>
      <c r="R3087">
        <v>4</v>
      </c>
      <c r="S3087">
        <v>0</v>
      </c>
      <c r="T3087" t="s">
        <v>73</v>
      </c>
      <c r="U3087" t="s">
        <v>74</v>
      </c>
      <c r="V3087" t="s">
        <v>52</v>
      </c>
      <c r="W3087" t="s">
        <v>53</v>
      </c>
      <c r="X3087">
        <v>564</v>
      </c>
      <c r="Y3087">
        <v>479.4</v>
      </c>
      <c r="Z3087">
        <v>464.02</v>
      </c>
      <c r="AA3087">
        <v>1.79</v>
      </c>
      <c r="AB3087">
        <v>465.81</v>
      </c>
      <c r="AC3087">
        <v>395.94</v>
      </c>
      <c r="AD3087">
        <v>69.87</v>
      </c>
      <c r="AE3087">
        <v>456.11</v>
      </c>
      <c r="AF3087">
        <v>0</v>
      </c>
      <c r="AG3087">
        <v>9.6999999999999993</v>
      </c>
      <c r="AH3087" t="s">
        <v>54</v>
      </c>
      <c r="AK3087">
        <v>3</v>
      </c>
      <c r="AL3087">
        <v>1</v>
      </c>
    </row>
    <row r="3088" spans="1:38" x14ac:dyDescent="0.25">
      <c r="A3088" t="s">
        <v>3357</v>
      </c>
      <c r="B3088" s="1">
        <v>45107</v>
      </c>
      <c r="C3088" t="s">
        <v>203</v>
      </c>
      <c r="D3088" t="s">
        <v>66</v>
      </c>
      <c r="E3088" t="s">
        <v>67</v>
      </c>
      <c r="F3088" t="s">
        <v>68</v>
      </c>
      <c r="G3088" t="s">
        <v>43</v>
      </c>
      <c r="H3088" t="s">
        <v>44</v>
      </c>
      <c r="I3088" t="s">
        <v>45</v>
      </c>
      <c r="J3088" t="s">
        <v>46</v>
      </c>
      <c r="K3088" t="s">
        <v>103</v>
      </c>
      <c r="M3088" t="s">
        <v>95</v>
      </c>
      <c r="N3088" t="s">
        <v>96</v>
      </c>
      <c r="O3088">
        <v>30</v>
      </c>
      <c r="P3088">
        <v>31</v>
      </c>
      <c r="Q3088" t="b">
        <v>0</v>
      </c>
      <c r="R3088">
        <v>1</v>
      </c>
      <c r="S3088">
        <v>0</v>
      </c>
      <c r="T3088" t="s">
        <v>73</v>
      </c>
      <c r="U3088" t="s">
        <v>74</v>
      </c>
      <c r="V3088" t="s">
        <v>52</v>
      </c>
      <c r="W3088" t="s">
        <v>53</v>
      </c>
      <c r="X3088">
        <v>18.2</v>
      </c>
      <c r="Y3088">
        <v>14.56</v>
      </c>
      <c r="Z3088">
        <v>10.33</v>
      </c>
      <c r="AA3088">
        <v>1.79</v>
      </c>
      <c r="AB3088">
        <v>12.12</v>
      </c>
      <c r="AC3088">
        <v>10.3</v>
      </c>
      <c r="AD3088">
        <v>1.82</v>
      </c>
      <c r="AE3088">
        <v>12.84</v>
      </c>
      <c r="AF3088">
        <v>0</v>
      </c>
      <c r="AG3088">
        <v>-0.72</v>
      </c>
      <c r="AH3088" t="s">
        <v>54</v>
      </c>
      <c r="AK3088">
        <v>3</v>
      </c>
      <c r="AL3088">
        <v>0</v>
      </c>
    </row>
    <row r="3089" spans="1:38" x14ac:dyDescent="0.25">
      <c r="A3089" t="s">
        <v>3358</v>
      </c>
      <c r="B3089" s="1">
        <v>45446</v>
      </c>
      <c r="C3089" t="s">
        <v>224</v>
      </c>
      <c r="D3089" t="s">
        <v>122</v>
      </c>
      <c r="E3089" t="s">
        <v>123</v>
      </c>
      <c r="F3089" t="s">
        <v>124</v>
      </c>
      <c r="G3089" t="s">
        <v>43</v>
      </c>
      <c r="H3089" t="s">
        <v>44</v>
      </c>
      <c r="I3089" t="s">
        <v>45</v>
      </c>
      <c r="J3089" t="s">
        <v>46</v>
      </c>
      <c r="K3089" t="s">
        <v>93</v>
      </c>
      <c r="L3089" t="s">
        <v>94</v>
      </c>
      <c r="M3089" t="s">
        <v>95</v>
      </c>
      <c r="N3089" t="s">
        <v>96</v>
      </c>
      <c r="O3089">
        <v>30</v>
      </c>
      <c r="P3089">
        <v>30</v>
      </c>
      <c r="Q3089" t="b">
        <v>1</v>
      </c>
      <c r="R3089">
        <v>2</v>
      </c>
      <c r="S3089">
        <v>2</v>
      </c>
      <c r="T3089" t="s">
        <v>73</v>
      </c>
      <c r="U3089" t="s">
        <v>74</v>
      </c>
      <c r="V3089" t="s">
        <v>52</v>
      </c>
      <c r="W3089" t="s">
        <v>53</v>
      </c>
      <c r="X3089">
        <v>185.4</v>
      </c>
      <c r="Y3089">
        <v>157.59</v>
      </c>
      <c r="Z3089">
        <v>156.44</v>
      </c>
      <c r="AA3089">
        <v>1.79</v>
      </c>
      <c r="AB3089">
        <v>158.22999999999999</v>
      </c>
      <c r="AC3089">
        <v>134.5</v>
      </c>
      <c r="AD3089">
        <v>23.74</v>
      </c>
      <c r="AE3089">
        <v>151.47</v>
      </c>
      <c r="AF3089">
        <v>0</v>
      </c>
      <c r="AG3089">
        <v>6.76</v>
      </c>
      <c r="AH3089" t="s">
        <v>54</v>
      </c>
      <c r="AK3089">
        <v>4</v>
      </c>
      <c r="AL3089">
        <v>0</v>
      </c>
    </row>
    <row r="3090" spans="1:38" x14ac:dyDescent="0.25">
      <c r="A3090" t="s">
        <v>3359</v>
      </c>
      <c r="B3090" s="1">
        <v>45218</v>
      </c>
      <c r="C3090" t="s">
        <v>401</v>
      </c>
      <c r="D3090" t="s">
        <v>77</v>
      </c>
      <c r="E3090" t="s">
        <v>78</v>
      </c>
      <c r="F3090" t="s">
        <v>79</v>
      </c>
      <c r="G3090" t="s">
        <v>80</v>
      </c>
      <c r="H3090" t="s">
        <v>81</v>
      </c>
      <c r="I3090" t="s">
        <v>82</v>
      </c>
      <c r="J3090" t="s">
        <v>46</v>
      </c>
      <c r="K3090" t="s">
        <v>184</v>
      </c>
      <c r="L3090" t="s">
        <v>185</v>
      </c>
      <c r="M3090" t="s">
        <v>186</v>
      </c>
      <c r="N3090" t="s">
        <v>171</v>
      </c>
      <c r="O3090">
        <v>30</v>
      </c>
      <c r="P3090">
        <v>29</v>
      </c>
      <c r="Q3090" t="b">
        <v>1</v>
      </c>
      <c r="R3090">
        <v>3</v>
      </c>
      <c r="S3090">
        <v>0</v>
      </c>
      <c r="T3090" t="s">
        <v>62</v>
      </c>
      <c r="U3090" t="s">
        <v>63</v>
      </c>
      <c r="V3090" t="s">
        <v>52</v>
      </c>
      <c r="W3090" t="s">
        <v>53</v>
      </c>
      <c r="X3090">
        <v>558</v>
      </c>
      <c r="Y3090">
        <v>474.3</v>
      </c>
      <c r="Z3090">
        <v>475.76</v>
      </c>
      <c r="AA3090">
        <v>1.8</v>
      </c>
      <c r="AB3090">
        <v>477.56</v>
      </c>
      <c r="AC3090">
        <v>401.15</v>
      </c>
      <c r="AD3090">
        <v>76.41</v>
      </c>
      <c r="AE3090">
        <v>439.87</v>
      </c>
      <c r="AF3090">
        <v>0</v>
      </c>
      <c r="AG3090">
        <v>37.69</v>
      </c>
      <c r="AH3090" t="s">
        <v>54</v>
      </c>
      <c r="AK3090">
        <v>6</v>
      </c>
      <c r="AL3090">
        <v>1</v>
      </c>
    </row>
    <row r="3091" spans="1:38" x14ac:dyDescent="0.25">
      <c r="A3091" t="s">
        <v>3360</v>
      </c>
      <c r="B3091" s="1">
        <v>45133</v>
      </c>
      <c r="C3091" t="s">
        <v>317</v>
      </c>
      <c r="D3091" t="s">
        <v>122</v>
      </c>
      <c r="E3091" t="s">
        <v>123</v>
      </c>
      <c r="F3091" t="s">
        <v>124</v>
      </c>
      <c r="G3091" t="s">
        <v>80</v>
      </c>
      <c r="H3091" t="s">
        <v>81</v>
      </c>
      <c r="I3091" t="s">
        <v>82</v>
      </c>
      <c r="J3091" t="s">
        <v>46</v>
      </c>
      <c r="K3091" t="s">
        <v>213</v>
      </c>
      <c r="L3091" t="s">
        <v>214</v>
      </c>
      <c r="M3091" t="s">
        <v>215</v>
      </c>
      <c r="N3091" t="s">
        <v>216</v>
      </c>
      <c r="O3091">
        <v>90</v>
      </c>
      <c r="P3091">
        <v>89</v>
      </c>
      <c r="Q3091" t="b">
        <v>1</v>
      </c>
      <c r="R3091">
        <v>3</v>
      </c>
      <c r="S3091">
        <v>0</v>
      </c>
      <c r="T3091" t="s">
        <v>99</v>
      </c>
      <c r="U3091" t="s">
        <v>100</v>
      </c>
      <c r="V3091" t="s">
        <v>52</v>
      </c>
      <c r="W3091" t="s">
        <v>53</v>
      </c>
      <c r="X3091">
        <v>492</v>
      </c>
      <c r="Y3091">
        <v>418.2</v>
      </c>
      <c r="Z3091">
        <v>1228.6500000000001</v>
      </c>
      <c r="AA3091">
        <v>1.78</v>
      </c>
      <c r="AB3091">
        <v>1230.43</v>
      </c>
      <c r="AC3091">
        <v>1082.78</v>
      </c>
      <c r="AD3091">
        <v>147.65</v>
      </c>
      <c r="AE3091">
        <v>1162.3399999999999</v>
      </c>
      <c r="AF3091">
        <v>0</v>
      </c>
      <c r="AG3091">
        <v>68.09</v>
      </c>
      <c r="AH3091" t="s">
        <v>54</v>
      </c>
      <c r="AK3091">
        <v>11</v>
      </c>
      <c r="AL3091">
        <v>1</v>
      </c>
    </row>
    <row r="3092" spans="1:38" x14ac:dyDescent="0.25">
      <c r="A3092" t="s">
        <v>3361</v>
      </c>
      <c r="B3092" s="1">
        <v>45592</v>
      </c>
      <c r="C3092" t="s">
        <v>407</v>
      </c>
      <c r="D3092" t="s">
        <v>90</v>
      </c>
      <c r="E3092" t="s">
        <v>91</v>
      </c>
      <c r="F3092" t="s">
        <v>92</v>
      </c>
      <c r="G3092" t="s">
        <v>43</v>
      </c>
      <c r="H3092" t="s">
        <v>44</v>
      </c>
      <c r="I3092" t="s">
        <v>45</v>
      </c>
      <c r="J3092" t="s">
        <v>46</v>
      </c>
      <c r="K3092" t="s">
        <v>83</v>
      </c>
      <c r="M3092" t="s">
        <v>84</v>
      </c>
      <c r="N3092" t="s">
        <v>85</v>
      </c>
      <c r="O3092">
        <v>90</v>
      </c>
      <c r="P3092">
        <v>87</v>
      </c>
      <c r="Q3092" t="b">
        <v>0</v>
      </c>
      <c r="R3092">
        <v>1</v>
      </c>
      <c r="S3092">
        <v>0</v>
      </c>
      <c r="T3092" t="s">
        <v>50</v>
      </c>
      <c r="U3092" t="s">
        <v>51</v>
      </c>
      <c r="V3092" t="s">
        <v>52</v>
      </c>
      <c r="W3092" t="s">
        <v>53</v>
      </c>
      <c r="X3092">
        <v>7.2</v>
      </c>
      <c r="Y3092">
        <v>5.76</v>
      </c>
      <c r="Z3092">
        <v>12.28</v>
      </c>
      <c r="AA3092">
        <v>1.78</v>
      </c>
      <c r="AB3092">
        <v>14.06</v>
      </c>
      <c r="AC3092">
        <v>12.23</v>
      </c>
      <c r="AD3092">
        <v>1.83</v>
      </c>
      <c r="AE3092">
        <v>16.43</v>
      </c>
      <c r="AF3092">
        <v>0</v>
      </c>
      <c r="AG3092">
        <v>-2.37</v>
      </c>
      <c r="AH3092" t="s">
        <v>54</v>
      </c>
      <c r="AK3092">
        <v>4</v>
      </c>
      <c r="AL3092">
        <v>0</v>
      </c>
    </row>
    <row r="3093" spans="1:38" x14ac:dyDescent="0.25">
      <c r="A3093" t="s">
        <v>3362</v>
      </c>
      <c r="B3093" s="1">
        <v>45501</v>
      </c>
      <c r="C3093" t="s">
        <v>391</v>
      </c>
      <c r="D3093" t="s">
        <v>40</v>
      </c>
      <c r="E3093" t="s">
        <v>41</v>
      </c>
      <c r="F3093" t="s">
        <v>42</v>
      </c>
      <c r="G3093" t="s">
        <v>57</v>
      </c>
      <c r="H3093" t="s">
        <v>58</v>
      </c>
      <c r="I3093" t="s">
        <v>59</v>
      </c>
      <c r="J3093" t="s">
        <v>46</v>
      </c>
      <c r="K3093" t="s">
        <v>196</v>
      </c>
      <c r="M3093" t="s">
        <v>197</v>
      </c>
      <c r="N3093" t="s">
        <v>198</v>
      </c>
      <c r="O3093">
        <v>90</v>
      </c>
      <c r="P3093">
        <v>93</v>
      </c>
      <c r="Q3093" t="b">
        <v>0</v>
      </c>
      <c r="R3093">
        <v>1</v>
      </c>
      <c r="S3093">
        <v>2</v>
      </c>
      <c r="T3093" t="s">
        <v>50</v>
      </c>
      <c r="U3093" t="s">
        <v>51</v>
      </c>
      <c r="V3093" t="s">
        <v>52</v>
      </c>
      <c r="W3093" t="s">
        <v>53</v>
      </c>
      <c r="X3093">
        <v>12.4</v>
      </c>
      <c r="Y3093">
        <v>9.92</v>
      </c>
      <c r="Z3093">
        <v>6.47</v>
      </c>
      <c r="AA3093">
        <v>1.78</v>
      </c>
      <c r="AB3093">
        <v>8.25</v>
      </c>
      <c r="AC3093">
        <v>7.17</v>
      </c>
      <c r="AD3093">
        <v>1.07</v>
      </c>
      <c r="AE3093">
        <v>9.4499999999999993</v>
      </c>
      <c r="AF3093">
        <v>0</v>
      </c>
      <c r="AG3093">
        <v>-1.21</v>
      </c>
      <c r="AH3093" t="s">
        <v>54</v>
      </c>
      <c r="AK3093">
        <v>2</v>
      </c>
      <c r="AL3093">
        <v>0</v>
      </c>
    </row>
    <row r="3094" spans="1:38" x14ac:dyDescent="0.25">
      <c r="A3094" t="s">
        <v>3363</v>
      </c>
      <c r="B3094" s="1">
        <v>45003</v>
      </c>
      <c r="C3094" t="s">
        <v>487</v>
      </c>
      <c r="D3094" t="s">
        <v>66</v>
      </c>
      <c r="E3094" t="s">
        <v>67</v>
      </c>
      <c r="F3094" t="s">
        <v>68</v>
      </c>
      <c r="G3094" t="s">
        <v>111</v>
      </c>
      <c r="H3094" t="s">
        <v>112</v>
      </c>
      <c r="I3094" t="s">
        <v>113</v>
      </c>
      <c r="J3094" t="s">
        <v>46</v>
      </c>
      <c r="K3094" t="s">
        <v>168</v>
      </c>
      <c r="L3094" t="s">
        <v>169</v>
      </c>
      <c r="M3094" t="s">
        <v>170</v>
      </c>
      <c r="N3094" t="s">
        <v>171</v>
      </c>
      <c r="O3094">
        <v>30</v>
      </c>
      <c r="P3094">
        <v>30</v>
      </c>
      <c r="Q3094" t="b">
        <v>1</v>
      </c>
      <c r="R3094">
        <v>3</v>
      </c>
      <c r="S3094">
        <v>0</v>
      </c>
      <c r="T3094" t="s">
        <v>99</v>
      </c>
      <c r="U3094" t="s">
        <v>100</v>
      </c>
      <c r="V3094" t="s">
        <v>52</v>
      </c>
      <c r="W3094" t="s">
        <v>53</v>
      </c>
      <c r="X3094">
        <v>594</v>
      </c>
      <c r="Y3094">
        <v>504.9</v>
      </c>
      <c r="Z3094">
        <v>495.18</v>
      </c>
      <c r="AA3094">
        <v>1.78</v>
      </c>
      <c r="AB3094">
        <v>496.96</v>
      </c>
      <c r="AC3094">
        <v>437.32</v>
      </c>
      <c r="AD3094">
        <v>59.63</v>
      </c>
      <c r="AE3094">
        <v>452.74</v>
      </c>
      <c r="AF3094">
        <v>0</v>
      </c>
      <c r="AG3094">
        <v>44.22</v>
      </c>
      <c r="AH3094" t="s">
        <v>54</v>
      </c>
      <c r="AK3094">
        <v>1</v>
      </c>
      <c r="AL3094">
        <v>1</v>
      </c>
    </row>
    <row r="3095" spans="1:38" x14ac:dyDescent="0.25">
      <c r="A3095" t="s">
        <v>3364</v>
      </c>
      <c r="B3095" s="1">
        <v>45442</v>
      </c>
      <c r="C3095" t="s">
        <v>339</v>
      </c>
      <c r="D3095" t="s">
        <v>40</v>
      </c>
      <c r="E3095" t="s">
        <v>41</v>
      </c>
      <c r="F3095" t="s">
        <v>42</v>
      </c>
      <c r="G3095" t="s">
        <v>80</v>
      </c>
      <c r="H3095" t="s">
        <v>81</v>
      </c>
      <c r="I3095" t="s">
        <v>82</v>
      </c>
      <c r="J3095" t="s">
        <v>46</v>
      </c>
      <c r="K3095" t="s">
        <v>106</v>
      </c>
      <c r="M3095" t="s">
        <v>107</v>
      </c>
      <c r="N3095" t="s">
        <v>108</v>
      </c>
      <c r="O3095">
        <v>90</v>
      </c>
      <c r="P3095">
        <v>89</v>
      </c>
      <c r="Q3095" t="b">
        <v>0</v>
      </c>
      <c r="R3095">
        <v>1</v>
      </c>
      <c r="S3095">
        <v>0</v>
      </c>
      <c r="T3095" t="s">
        <v>73</v>
      </c>
      <c r="U3095" t="s">
        <v>74</v>
      </c>
      <c r="V3095" t="s">
        <v>52</v>
      </c>
      <c r="W3095" t="s">
        <v>53</v>
      </c>
      <c r="X3095">
        <v>8.5</v>
      </c>
      <c r="Y3095">
        <v>6.8</v>
      </c>
      <c r="Z3095">
        <v>5.29</v>
      </c>
      <c r="AA3095">
        <v>1.79</v>
      </c>
      <c r="AB3095">
        <v>7.08</v>
      </c>
      <c r="AC3095">
        <v>6.02</v>
      </c>
      <c r="AD3095">
        <v>1.06</v>
      </c>
      <c r="AE3095">
        <v>6.27</v>
      </c>
      <c r="AF3095">
        <v>0</v>
      </c>
      <c r="AG3095">
        <v>0.81</v>
      </c>
      <c r="AH3095" t="s">
        <v>54</v>
      </c>
      <c r="AK3095">
        <v>4</v>
      </c>
      <c r="AL3095">
        <v>0</v>
      </c>
    </row>
    <row r="3096" spans="1:38" x14ac:dyDescent="0.25">
      <c r="A3096" t="s">
        <v>3365</v>
      </c>
      <c r="B3096" s="1">
        <v>45448</v>
      </c>
      <c r="C3096" t="s">
        <v>272</v>
      </c>
      <c r="D3096" t="s">
        <v>66</v>
      </c>
      <c r="E3096" t="s">
        <v>67</v>
      </c>
      <c r="F3096" t="s">
        <v>68</v>
      </c>
      <c r="G3096" t="s">
        <v>43</v>
      </c>
      <c r="H3096" t="s">
        <v>44</v>
      </c>
      <c r="I3096" t="s">
        <v>45</v>
      </c>
      <c r="J3096" t="s">
        <v>46</v>
      </c>
      <c r="K3096" t="s">
        <v>93</v>
      </c>
      <c r="L3096" t="s">
        <v>94</v>
      </c>
      <c r="M3096" t="s">
        <v>95</v>
      </c>
      <c r="N3096" t="s">
        <v>96</v>
      </c>
      <c r="O3096">
        <v>90</v>
      </c>
      <c r="P3096">
        <v>89</v>
      </c>
      <c r="Q3096" t="b">
        <v>1</v>
      </c>
      <c r="R3096">
        <v>2</v>
      </c>
      <c r="S3096">
        <v>0</v>
      </c>
      <c r="T3096" t="s">
        <v>50</v>
      </c>
      <c r="U3096" t="s">
        <v>51</v>
      </c>
      <c r="V3096" t="s">
        <v>52</v>
      </c>
      <c r="W3096" t="s">
        <v>53</v>
      </c>
      <c r="X3096">
        <v>185.4</v>
      </c>
      <c r="Y3096">
        <v>157.59</v>
      </c>
      <c r="Z3096">
        <v>477.66</v>
      </c>
      <c r="AA3096">
        <v>1.78</v>
      </c>
      <c r="AB3096">
        <v>479.44</v>
      </c>
      <c r="AC3096">
        <v>417.11</v>
      </c>
      <c r="AD3096">
        <v>62.33</v>
      </c>
      <c r="AE3096">
        <v>441.04</v>
      </c>
      <c r="AF3096">
        <v>0</v>
      </c>
      <c r="AG3096">
        <v>38.4</v>
      </c>
      <c r="AH3096" t="s">
        <v>54</v>
      </c>
      <c r="AK3096">
        <v>10</v>
      </c>
      <c r="AL3096">
        <v>1</v>
      </c>
    </row>
    <row r="3097" spans="1:38" x14ac:dyDescent="0.25">
      <c r="A3097" t="s">
        <v>3366</v>
      </c>
      <c r="B3097" s="1">
        <v>45155</v>
      </c>
      <c r="C3097" t="s">
        <v>417</v>
      </c>
      <c r="D3097" t="s">
        <v>66</v>
      </c>
      <c r="E3097" t="s">
        <v>67</v>
      </c>
      <c r="F3097" t="s">
        <v>68</v>
      </c>
      <c r="G3097" t="s">
        <v>43</v>
      </c>
      <c r="H3097" t="s">
        <v>44</v>
      </c>
      <c r="I3097" t="s">
        <v>45</v>
      </c>
      <c r="J3097" t="s">
        <v>46</v>
      </c>
      <c r="K3097" t="s">
        <v>47</v>
      </c>
      <c r="M3097" t="s">
        <v>48</v>
      </c>
      <c r="N3097" t="s">
        <v>49</v>
      </c>
      <c r="O3097">
        <v>30</v>
      </c>
      <c r="P3097">
        <v>29</v>
      </c>
      <c r="Q3097" t="b">
        <v>0</v>
      </c>
      <c r="R3097">
        <v>1</v>
      </c>
      <c r="S3097">
        <v>0</v>
      </c>
      <c r="T3097" t="s">
        <v>50</v>
      </c>
      <c r="U3097" t="s">
        <v>51</v>
      </c>
      <c r="V3097" t="s">
        <v>52</v>
      </c>
      <c r="W3097" t="s">
        <v>53</v>
      </c>
      <c r="X3097">
        <v>14.8</v>
      </c>
      <c r="Y3097">
        <v>11.84</v>
      </c>
      <c r="Z3097">
        <v>8.81</v>
      </c>
      <c r="AA3097">
        <v>1.78</v>
      </c>
      <c r="AB3097">
        <v>10.59</v>
      </c>
      <c r="AC3097">
        <v>9.2200000000000006</v>
      </c>
      <c r="AD3097">
        <v>1.38</v>
      </c>
      <c r="AE3097">
        <v>11.37</v>
      </c>
      <c r="AF3097">
        <v>0</v>
      </c>
      <c r="AG3097">
        <v>-0.78</v>
      </c>
      <c r="AH3097" t="s">
        <v>210</v>
      </c>
      <c r="AK3097">
        <v>1</v>
      </c>
      <c r="AL3097">
        <v>0</v>
      </c>
    </row>
    <row r="3098" spans="1:38" x14ac:dyDescent="0.25">
      <c r="A3098" t="s">
        <v>3367</v>
      </c>
      <c r="B3098" s="1">
        <v>45358</v>
      </c>
      <c r="C3098" t="s">
        <v>220</v>
      </c>
      <c r="D3098" t="s">
        <v>40</v>
      </c>
      <c r="E3098" t="s">
        <v>41</v>
      </c>
      <c r="F3098" t="s">
        <v>42</v>
      </c>
      <c r="G3098" t="s">
        <v>43</v>
      </c>
      <c r="H3098" t="s">
        <v>44</v>
      </c>
      <c r="I3098" t="s">
        <v>45</v>
      </c>
      <c r="J3098" t="s">
        <v>46</v>
      </c>
      <c r="K3098" t="s">
        <v>60</v>
      </c>
      <c r="L3098" t="s">
        <v>61</v>
      </c>
      <c r="M3098" t="s">
        <v>48</v>
      </c>
      <c r="N3098" t="s">
        <v>49</v>
      </c>
      <c r="O3098">
        <v>30</v>
      </c>
      <c r="P3098">
        <v>28</v>
      </c>
      <c r="Q3098" t="b">
        <v>1</v>
      </c>
      <c r="R3098">
        <v>2</v>
      </c>
      <c r="S3098">
        <v>0</v>
      </c>
      <c r="T3098" t="s">
        <v>73</v>
      </c>
      <c r="U3098" t="s">
        <v>74</v>
      </c>
      <c r="V3098" t="s">
        <v>52</v>
      </c>
      <c r="W3098" t="s">
        <v>53</v>
      </c>
      <c r="X3098">
        <v>174</v>
      </c>
      <c r="Y3098">
        <v>147.9</v>
      </c>
      <c r="Z3098">
        <v>147.94999999999999</v>
      </c>
      <c r="AA3098">
        <v>1.79</v>
      </c>
      <c r="AB3098">
        <v>149.74</v>
      </c>
      <c r="AC3098">
        <v>127.28</v>
      </c>
      <c r="AD3098">
        <v>22.46</v>
      </c>
      <c r="AE3098">
        <v>143.02000000000001</v>
      </c>
      <c r="AF3098">
        <v>0</v>
      </c>
      <c r="AG3098">
        <v>6.72</v>
      </c>
      <c r="AH3098" t="s">
        <v>54</v>
      </c>
      <c r="AK3098">
        <v>8</v>
      </c>
      <c r="AL3098">
        <v>0</v>
      </c>
    </row>
    <row r="3099" spans="1:38" x14ac:dyDescent="0.25">
      <c r="A3099" t="s">
        <v>3368</v>
      </c>
      <c r="B3099" s="1">
        <v>45163</v>
      </c>
      <c r="C3099" t="s">
        <v>153</v>
      </c>
      <c r="D3099" t="s">
        <v>40</v>
      </c>
      <c r="E3099" t="s">
        <v>41</v>
      </c>
      <c r="F3099" t="s">
        <v>42</v>
      </c>
      <c r="G3099" t="s">
        <v>57</v>
      </c>
      <c r="H3099" t="s">
        <v>58</v>
      </c>
      <c r="I3099" t="s">
        <v>59</v>
      </c>
      <c r="J3099" t="s">
        <v>46</v>
      </c>
      <c r="K3099" t="s">
        <v>180</v>
      </c>
      <c r="M3099" t="s">
        <v>181</v>
      </c>
      <c r="N3099" t="s">
        <v>182</v>
      </c>
      <c r="O3099">
        <v>30</v>
      </c>
      <c r="P3099">
        <v>30</v>
      </c>
      <c r="Q3099" t="b">
        <v>0</v>
      </c>
      <c r="R3099">
        <v>1</v>
      </c>
      <c r="S3099">
        <v>0</v>
      </c>
      <c r="T3099" t="s">
        <v>50</v>
      </c>
      <c r="U3099" t="s">
        <v>51</v>
      </c>
      <c r="V3099" t="s">
        <v>52</v>
      </c>
      <c r="W3099" t="s">
        <v>53</v>
      </c>
      <c r="X3099">
        <v>6.9</v>
      </c>
      <c r="Y3099">
        <v>5.52</v>
      </c>
      <c r="Z3099">
        <v>3.57</v>
      </c>
      <c r="AA3099">
        <v>1.78</v>
      </c>
      <c r="AB3099">
        <v>5.35</v>
      </c>
      <c r="AC3099">
        <v>4.66</v>
      </c>
      <c r="AD3099">
        <v>1</v>
      </c>
      <c r="AE3099">
        <v>5.13</v>
      </c>
      <c r="AF3099">
        <v>0</v>
      </c>
      <c r="AG3099">
        <v>0.22</v>
      </c>
      <c r="AH3099" t="s">
        <v>54</v>
      </c>
      <c r="AK3099">
        <v>1</v>
      </c>
      <c r="AL3099">
        <v>0</v>
      </c>
    </row>
    <row r="3100" spans="1:38" x14ac:dyDescent="0.25">
      <c r="A3100" t="s">
        <v>3369</v>
      </c>
      <c r="B3100" s="1">
        <v>45228</v>
      </c>
      <c r="C3100" t="s">
        <v>523</v>
      </c>
      <c r="D3100" t="s">
        <v>77</v>
      </c>
      <c r="E3100" t="s">
        <v>78</v>
      </c>
      <c r="F3100" t="s">
        <v>79</v>
      </c>
      <c r="G3100" t="s">
        <v>111</v>
      </c>
      <c r="H3100" t="s">
        <v>112</v>
      </c>
      <c r="I3100" t="s">
        <v>113</v>
      </c>
      <c r="J3100" t="s">
        <v>46</v>
      </c>
      <c r="K3100" t="s">
        <v>154</v>
      </c>
      <c r="L3100" t="s">
        <v>155</v>
      </c>
      <c r="M3100" t="s">
        <v>156</v>
      </c>
      <c r="N3100" t="s">
        <v>157</v>
      </c>
      <c r="O3100">
        <v>30</v>
      </c>
      <c r="P3100">
        <v>30</v>
      </c>
      <c r="Q3100" t="b">
        <v>1</v>
      </c>
      <c r="R3100">
        <v>4</v>
      </c>
      <c r="S3100">
        <v>0</v>
      </c>
      <c r="T3100" t="s">
        <v>143</v>
      </c>
      <c r="U3100" t="s">
        <v>144</v>
      </c>
      <c r="V3100" t="s">
        <v>139</v>
      </c>
      <c r="W3100" t="s">
        <v>53</v>
      </c>
      <c r="X3100">
        <v>936</v>
      </c>
      <c r="Y3100">
        <v>795.6</v>
      </c>
      <c r="Z3100">
        <v>771.75</v>
      </c>
      <c r="AA3100">
        <v>1.77</v>
      </c>
      <c r="AB3100">
        <v>773.52</v>
      </c>
      <c r="AC3100">
        <v>618.82000000000005</v>
      </c>
      <c r="AD3100">
        <v>154.69999999999999</v>
      </c>
      <c r="AE3100">
        <v>770.82</v>
      </c>
      <c r="AF3100">
        <v>37.07</v>
      </c>
      <c r="AG3100">
        <v>-34.36</v>
      </c>
      <c r="AH3100" t="s">
        <v>54</v>
      </c>
      <c r="AK3100">
        <v>4</v>
      </c>
      <c r="AL3100">
        <v>0</v>
      </c>
    </row>
    <row r="3101" spans="1:38" x14ac:dyDescent="0.25">
      <c r="A3101" t="s">
        <v>3370</v>
      </c>
      <c r="B3101" s="1">
        <v>45589</v>
      </c>
      <c r="C3101" t="s">
        <v>274</v>
      </c>
      <c r="D3101" t="s">
        <v>66</v>
      </c>
      <c r="E3101" t="s">
        <v>67</v>
      </c>
      <c r="F3101" t="s">
        <v>68</v>
      </c>
      <c r="G3101" t="s">
        <v>57</v>
      </c>
      <c r="H3101" t="s">
        <v>58</v>
      </c>
      <c r="I3101" t="s">
        <v>59</v>
      </c>
      <c r="J3101" t="s">
        <v>46</v>
      </c>
      <c r="K3101" t="s">
        <v>106</v>
      </c>
      <c r="M3101" t="s">
        <v>107</v>
      </c>
      <c r="N3101" t="s">
        <v>108</v>
      </c>
      <c r="O3101">
        <v>90</v>
      </c>
      <c r="P3101">
        <v>92</v>
      </c>
      <c r="Q3101" t="b">
        <v>0</v>
      </c>
      <c r="R3101">
        <v>1</v>
      </c>
      <c r="S3101">
        <v>0</v>
      </c>
      <c r="T3101" t="s">
        <v>50</v>
      </c>
      <c r="U3101" t="s">
        <v>51</v>
      </c>
      <c r="V3101" t="s">
        <v>52</v>
      </c>
      <c r="W3101" t="s">
        <v>53</v>
      </c>
      <c r="X3101">
        <v>8.5</v>
      </c>
      <c r="Y3101">
        <v>6.8</v>
      </c>
      <c r="Z3101">
        <v>4.46</v>
      </c>
      <c r="AA3101">
        <v>1.78</v>
      </c>
      <c r="AB3101">
        <v>6.24</v>
      </c>
      <c r="AC3101">
        <v>5.43</v>
      </c>
      <c r="AD3101">
        <v>1</v>
      </c>
      <c r="AE3101">
        <v>6.03</v>
      </c>
      <c r="AF3101">
        <v>0</v>
      </c>
      <c r="AG3101">
        <v>0.22</v>
      </c>
      <c r="AH3101" t="s">
        <v>54</v>
      </c>
      <c r="AK3101">
        <v>6</v>
      </c>
      <c r="AL3101">
        <v>1</v>
      </c>
    </row>
    <row r="3102" spans="1:38" x14ac:dyDescent="0.25">
      <c r="A3102" t="s">
        <v>3371</v>
      </c>
      <c r="B3102" s="1">
        <v>45649</v>
      </c>
      <c r="C3102" t="s">
        <v>235</v>
      </c>
      <c r="D3102" t="s">
        <v>90</v>
      </c>
      <c r="E3102" t="s">
        <v>91</v>
      </c>
      <c r="F3102" t="s">
        <v>92</v>
      </c>
      <c r="G3102" t="s">
        <v>43</v>
      </c>
      <c r="H3102" t="s">
        <v>44</v>
      </c>
      <c r="I3102" t="s">
        <v>45</v>
      </c>
      <c r="J3102" t="s">
        <v>46</v>
      </c>
      <c r="K3102" t="s">
        <v>106</v>
      </c>
      <c r="M3102" t="s">
        <v>107</v>
      </c>
      <c r="N3102" t="s">
        <v>108</v>
      </c>
      <c r="O3102">
        <v>90</v>
      </c>
      <c r="P3102">
        <v>89</v>
      </c>
      <c r="Q3102" t="b">
        <v>0</v>
      </c>
      <c r="R3102">
        <v>1</v>
      </c>
      <c r="S3102">
        <v>1</v>
      </c>
      <c r="T3102" t="s">
        <v>143</v>
      </c>
      <c r="U3102" t="s">
        <v>144</v>
      </c>
      <c r="V3102" t="s">
        <v>139</v>
      </c>
      <c r="W3102" t="s">
        <v>53</v>
      </c>
      <c r="X3102">
        <v>8.5</v>
      </c>
      <c r="Y3102">
        <v>6.8</v>
      </c>
      <c r="Z3102">
        <v>4.6900000000000004</v>
      </c>
      <c r="AA3102">
        <v>1.77</v>
      </c>
      <c r="AB3102">
        <v>6.46</v>
      </c>
      <c r="AC3102">
        <v>5.17</v>
      </c>
      <c r="AD3102">
        <v>1.29</v>
      </c>
      <c r="AE3102">
        <v>6.51</v>
      </c>
      <c r="AF3102">
        <v>0</v>
      </c>
      <c r="AG3102">
        <v>-0.05</v>
      </c>
      <c r="AH3102" t="s">
        <v>54</v>
      </c>
      <c r="AK3102">
        <v>11</v>
      </c>
      <c r="AL3102">
        <v>0</v>
      </c>
    </row>
    <row r="3103" spans="1:38" x14ac:dyDescent="0.25">
      <c r="A3103" t="s">
        <v>3372</v>
      </c>
      <c r="B3103" s="1">
        <v>45652</v>
      </c>
      <c r="C3103" t="s">
        <v>272</v>
      </c>
      <c r="D3103" t="s">
        <v>122</v>
      </c>
      <c r="E3103" t="s">
        <v>123</v>
      </c>
      <c r="F3103" t="s">
        <v>124</v>
      </c>
      <c r="G3103" t="s">
        <v>57</v>
      </c>
      <c r="H3103" t="s">
        <v>58</v>
      </c>
      <c r="I3103" t="s">
        <v>59</v>
      </c>
      <c r="J3103" t="s">
        <v>46</v>
      </c>
      <c r="K3103" t="s">
        <v>60</v>
      </c>
      <c r="L3103" t="s">
        <v>61</v>
      </c>
      <c r="M3103" t="s">
        <v>48</v>
      </c>
      <c r="N3103" t="s">
        <v>49</v>
      </c>
      <c r="O3103">
        <v>90</v>
      </c>
      <c r="P3103">
        <v>92</v>
      </c>
      <c r="Q3103" t="b">
        <v>1</v>
      </c>
      <c r="R3103">
        <v>2</v>
      </c>
      <c r="S3103">
        <v>2</v>
      </c>
      <c r="T3103" t="s">
        <v>62</v>
      </c>
      <c r="U3103" t="s">
        <v>63</v>
      </c>
      <c r="V3103" t="s">
        <v>52</v>
      </c>
      <c r="W3103" t="s">
        <v>53</v>
      </c>
      <c r="X3103">
        <v>174</v>
      </c>
      <c r="Y3103">
        <v>147.9</v>
      </c>
      <c r="Z3103">
        <v>433.44</v>
      </c>
      <c r="AA3103">
        <v>1.8</v>
      </c>
      <c r="AB3103">
        <v>435.24</v>
      </c>
      <c r="AC3103">
        <v>365.6</v>
      </c>
      <c r="AD3103">
        <v>69.64</v>
      </c>
      <c r="AE3103">
        <v>423.71</v>
      </c>
      <c r="AF3103">
        <v>0</v>
      </c>
      <c r="AG3103">
        <v>11.53</v>
      </c>
      <c r="AH3103" t="s">
        <v>54</v>
      </c>
      <c r="AK3103">
        <v>5</v>
      </c>
      <c r="AL3103">
        <v>1</v>
      </c>
    </row>
    <row r="3104" spans="1:38" x14ac:dyDescent="0.25">
      <c r="A3104" t="s">
        <v>3373</v>
      </c>
      <c r="B3104" s="1">
        <v>45297</v>
      </c>
      <c r="C3104" t="s">
        <v>294</v>
      </c>
      <c r="D3104" t="s">
        <v>66</v>
      </c>
      <c r="E3104" t="s">
        <v>67</v>
      </c>
      <c r="F3104" t="s">
        <v>68</v>
      </c>
      <c r="G3104" t="s">
        <v>57</v>
      </c>
      <c r="H3104" t="s">
        <v>58</v>
      </c>
      <c r="I3104" t="s">
        <v>59</v>
      </c>
      <c r="J3104" t="s">
        <v>46</v>
      </c>
      <c r="K3104" t="s">
        <v>106</v>
      </c>
      <c r="M3104" t="s">
        <v>107</v>
      </c>
      <c r="N3104" t="s">
        <v>108</v>
      </c>
      <c r="O3104">
        <v>90</v>
      </c>
      <c r="P3104">
        <v>90</v>
      </c>
      <c r="Q3104" t="b">
        <v>0</v>
      </c>
      <c r="R3104">
        <v>1</v>
      </c>
      <c r="S3104">
        <v>0</v>
      </c>
      <c r="T3104" t="s">
        <v>99</v>
      </c>
      <c r="U3104" t="s">
        <v>100</v>
      </c>
      <c r="V3104" t="s">
        <v>52</v>
      </c>
      <c r="W3104" t="s">
        <v>53</v>
      </c>
      <c r="X3104">
        <v>8.5</v>
      </c>
      <c r="Y3104">
        <v>6.8</v>
      </c>
      <c r="Z3104">
        <v>4.91</v>
      </c>
      <c r="AA3104">
        <v>1.78</v>
      </c>
      <c r="AB3104">
        <v>6.69</v>
      </c>
      <c r="AC3104">
        <v>5.89</v>
      </c>
      <c r="AD3104">
        <v>1</v>
      </c>
      <c r="AE3104">
        <v>6.15</v>
      </c>
      <c r="AF3104">
        <v>0</v>
      </c>
      <c r="AG3104">
        <v>0.54</v>
      </c>
      <c r="AH3104" t="s">
        <v>54</v>
      </c>
      <c r="AK3104">
        <v>10</v>
      </c>
      <c r="AL3104">
        <v>0</v>
      </c>
    </row>
    <row r="3105" spans="1:38" x14ac:dyDescent="0.25">
      <c r="A3105" t="s">
        <v>3374</v>
      </c>
      <c r="B3105" s="1">
        <v>45246</v>
      </c>
      <c r="C3105" t="s">
        <v>584</v>
      </c>
      <c r="D3105" t="s">
        <v>77</v>
      </c>
      <c r="E3105" t="s">
        <v>78</v>
      </c>
      <c r="F3105" t="s">
        <v>79</v>
      </c>
      <c r="G3105" t="s">
        <v>57</v>
      </c>
      <c r="H3105" t="s">
        <v>58</v>
      </c>
      <c r="I3105" t="s">
        <v>59</v>
      </c>
      <c r="J3105" t="s">
        <v>46</v>
      </c>
      <c r="K3105" t="s">
        <v>184</v>
      </c>
      <c r="L3105" t="s">
        <v>185</v>
      </c>
      <c r="M3105" t="s">
        <v>186</v>
      </c>
      <c r="N3105" t="s">
        <v>171</v>
      </c>
      <c r="O3105">
        <v>30</v>
      </c>
      <c r="P3105">
        <v>31</v>
      </c>
      <c r="Q3105" t="b">
        <v>1</v>
      </c>
      <c r="R3105">
        <v>3</v>
      </c>
      <c r="S3105">
        <v>0</v>
      </c>
      <c r="T3105" t="s">
        <v>62</v>
      </c>
      <c r="U3105" t="s">
        <v>63</v>
      </c>
      <c r="V3105" t="s">
        <v>52</v>
      </c>
      <c r="W3105" t="s">
        <v>53</v>
      </c>
      <c r="X3105">
        <v>558</v>
      </c>
      <c r="Y3105">
        <v>474.3</v>
      </c>
      <c r="Z3105">
        <v>476.17</v>
      </c>
      <c r="AA3105">
        <v>1.8</v>
      </c>
      <c r="AB3105">
        <v>477.97</v>
      </c>
      <c r="AC3105">
        <v>401.5</v>
      </c>
      <c r="AD3105">
        <v>76.48</v>
      </c>
      <c r="AE3105">
        <v>449.77</v>
      </c>
      <c r="AF3105">
        <v>0</v>
      </c>
      <c r="AG3105">
        <v>28.2</v>
      </c>
      <c r="AH3105" t="s">
        <v>54</v>
      </c>
      <c r="AK3105">
        <v>4</v>
      </c>
      <c r="AL3105">
        <v>0</v>
      </c>
    </row>
    <row r="3106" spans="1:38" x14ac:dyDescent="0.25">
      <c r="A3106" t="s">
        <v>3375</v>
      </c>
      <c r="B3106" s="1">
        <v>45582</v>
      </c>
      <c r="C3106" t="s">
        <v>417</v>
      </c>
      <c r="D3106" t="s">
        <v>122</v>
      </c>
      <c r="E3106" t="s">
        <v>123</v>
      </c>
      <c r="F3106" t="s">
        <v>124</v>
      </c>
      <c r="G3106" t="s">
        <v>57</v>
      </c>
      <c r="H3106" t="s">
        <v>58</v>
      </c>
      <c r="I3106" t="s">
        <v>59</v>
      </c>
      <c r="J3106" t="s">
        <v>46</v>
      </c>
      <c r="K3106" t="s">
        <v>168</v>
      </c>
      <c r="L3106" t="s">
        <v>169</v>
      </c>
      <c r="M3106" t="s">
        <v>170</v>
      </c>
      <c r="N3106" t="s">
        <v>171</v>
      </c>
      <c r="O3106">
        <v>30</v>
      </c>
      <c r="P3106">
        <v>31</v>
      </c>
      <c r="Q3106" t="b">
        <v>1</v>
      </c>
      <c r="R3106">
        <v>3</v>
      </c>
      <c r="S3106">
        <v>0</v>
      </c>
      <c r="T3106" t="s">
        <v>143</v>
      </c>
      <c r="U3106" t="s">
        <v>144</v>
      </c>
      <c r="V3106" t="s">
        <v>139</v>
      </c>
      <c r="W3106" t="s">
        <v>53</v>
      </c>
      <c r="X3106">
        <v>594</v>
      </c>
      <c r="Y3106">
        <v>504.9</v>
      </c>
      <c r="Z3106">
        <v>499.45</v>
      </c>
      <c r="AA3106">
        <v>1.77</v>
      </c>
      <c r="AB3106">
        <v>501.22</v>
      </c>
      <c r="AC3106">
        <v>400.98</v>
      </c>
      <c r="AD3106">
        <v>100.24</v>
      </c>
      <c r="AE3106">
        <v>472.39</v>
      </c>
      <c r="AF3106">
        <v>33.01</v>
      </c>
      <c r="AG3106">
        <v>-4.18</v>
      </c>
      <c r="AH3106" t="s">
        <v>54</v>
      </c>
      <c r="AK3106">
        <v>6</v>
      </c>
      <c r="AL3106">
        <v>0</v>
      </c>
    </row>
    <row r="3107" spans="1:38" x14ac:dyDescent="0.25">
      <c r="A3107" t="s">
        <v>3376</v>
      </c>
      <c r="B3107" s="1">
        <v>45140</v>
      </c>
      <c r="C3107" t="s">
        <v>76</v>
      </c>
      <c r="D3107" t="s">
        <v>122</v>
      </c>
      <c r="E3107" t="s">
        <v>123</v>
      </c>
      <c r="F3107" t="s">
        <v>124</v>
      </c>
      <c r="G3107" t="s">
        <v>57</v>
      </c>
      <c r="H3107" t="s">
        <v>58</v>
      </c>
      <c r="I3107" t="s">
        <v>59</v>
      </c>
      <c r="J3107" t="s">
        <v>46</v>
      </c>
      <c r="K3107" t="s">
        <v>83</v>
      </c>
      <c r="M3107" t="s">
        <v>84</v>
      </c>
      <c r="N3107" t="s">
        <v>85</v>
      </c>
      <c r="O3107">
        <v>30</v>
      </c>
      <c r="P3107">
        <v>30</v>
      </c>
      <c r="Q3107" t="b">
        <v>0</v>
      </c>
      <c r="R3107">
        <v>1</v>
      </c>
      <c r="S3107">
        <v>2</v>
      </c>
      <c r="T3107" t="s">
        <v>137</v>
      </c>
      <c r="U3107" t="s">
        <v>138</v>
      </c>
      <c r="V3107" t="s">
        <v>139</v>
      </c>
      <c r="W3107" t="s">
        <v>140</v>
      </c>
      <c r="X3107">
        <v>7.2</v>
      </c>
      <c r="Y3107">
        <v>5.76</v>
      </c>
      <c r="Z3107">
        <v>5.47</v>
      </c>
      <c r="AA3107">
        <v>0.03</v>
      </c>
      <c r="AB3107">
        <v>5.5</v>
      </c>
      <c r="AC3107">
        <v>3.96</v>
      </c>
      <c r="AD3107">
        <v>1.54</v>
      </c>
      <c r="AE3107">
        <v>5.07</v>
      </c>
      <c r="AF3107">
        <v>0</v>
      </c>
      <c r="AG3107">
        <v>0.43</v>
      </c>
      <c r="AH3107" t="s">
        <v>54</v>
      </c>
      <c r="AK3107">
        <v>0</v>
      </c>
      <c r="AL3107">
        <v>0</v>
      </c>
    </row>
    <row r="3108" spans="1:38" x14ac:dyDescent="0.25">
      <c r="A3108" t="s">
        <v>3377</v>
      </c>
      <c r="B3108" s="1">
        <v>45552</v>
      </c>
      <c r="C3108" t="s">
        <v>503</v>
      </c>
      <c r="D3108" t="s">
        <v>122</v>
      </c>
      <c r="E3108" t="s">
        <v>123</v>
      </c>
      <c r="F3108" t="s">
        <v>124</v>
      </c>
      <c r="G3108" t="s">
        <v>80</v>
      </c>
      <c r="H3108" t="s">
        <v>81</v>
      </c>
      <c r="I3108" t="s">
        <v>82</v>
      </c>
      <c r="J3108" t="s">
        <v>46</v>
      </c>
      <c r="K3108" t="s">
        <v>106</v>
      </c>
      <c r="M3108" t="s">
        <v>107</v>
      </c>
      <c r="N3108" t="s">
        <v>108</v>
      </c>
      <c r="O3108">
        <v>90</v>
      </c>
      <c r="P3108">
        <v>88</v>
      </c>
      <c r="Q3108" t="b">
        <v>0</v>
      </c>
      <c r="R3108">
        <v>1</v>
      </c>
      <c r="S3108">
        <v>0</v>
      </c>
      <c r="T3108" t="s">
        <v>50</v>
      </c>
      <c r="U3108" t="s">
        <v>51</v>
      </c>
      <c r="V3108" t="s">
        <v>52</v>
      </c>
      <c r="W3108" t="s">
        <v>53</v>
      </c>
      <c r="X3108">
        <v>8.5</v>
      </c>
      <c r="Y3108">
        <v>6.8</v>
      </c>
      <c r="Z3108">
        <v>4.67</v>
      </c>
      <c r="AA3108">
        <v>1.78</v>
      </c>
      <c r="AB3108">
        <v>6.45</v>
      </c>
      <c r="AC3108">
        <v>5.61</v>
      </c>
      <c r="AD3108">
        <v>1</v>
      </c>
      <c r="AE3108">
        <v>5.99</v>
      </c>
      <c r="AF3108">
        <v>0</v>
      </c>
      <c r="AG3108">
        <v>0.46</v>
      </c>
      <c r="AH3108" t="s">
        <v>54</v>
      </c>
      <c r="AK3108">
        <v>8</v>
      </c>
      <c r="AL3108">
        <v>0</v>
      </c>
    </row>
    <row r="3109" spans="1:38" x14ac:dyDescent="0.25">
      <c r="A3109" t="s">
        <v>3378</v>
      </c>
      <c r="B3109" s="1">
        <v>45434</v>
      </c>
      <c r="C3109" t="s">
        <v>611</v>
      </c>
      <c r="D3109" t="s">
        <v>90</v>
      </c>
      <c r="E3109" t="s">
        <v>91</v>
      </c>
      <c r="F3109" t="s">
        <v>92</v>
      </c>
      <c r="G3109" t="s">
        <v>57</v>
      </c>
      <c r="H3109" t="s">
        <v>58</v>
      </c>
      <c r="I3109" t="s">
        <v>59</v>
      </c>
      <c r="J3109" t="s">
        <v>46</v>
      </c>
      <c r="K3109" t="s">
        <v>180</v>
      </c>
      <c r="M3109" t="s">
        <v>181</v>
      </c>
      <c r="N3109" t="s">
        <v>182</v>
      </c>
      <c r="O3109">
        <v>30</v>
      </c>
      <c r="P3109">
        <v>28</v>
      </c>
      <c r="Q3109" t="b">
        <v>0</v>
      </c>
      <c r="R3109">
        <v>1</v>
      </c>
      <c r="S3109">
        <v>0</v>
      </c>
      <c r="T3109" t="s">
        <v>99</v>
      </c>
      <c r="U3109" t="s">
        <v>100</v>
      </c>
      <c r="V3109" t="s">
        <v>52</v>
      </c>
      <c r="W3109" t="s">
        <v>53</v>
      </c>
      <c r="X3109">
        <v>6.9</v>
      </c>
      <c r="Y3109">
        <v>5.52</v>
      </c>
      <c r="Z3109">
        <v>3.32</v>
      </c>
      <c r="AA3109">
        <v>1.78</v>
      </c>
      <c r="AB3109">
        <v>5.0999999999999996</v>
      </c>
      <c r="AC3109">
        <v>4.49</v>
      </c>
      <c r="AD3109">
        <v>1</v>
      </c>
      <c r="AE3109">
        <v>5.25</v>
      </c>
      <c r="AF3109">
        <v>0</v>
      </c>
      <c r="AG3109">
        <v>-0.15</v>
      </c>
      <c r="AH3109" t="s">
        <v>54</v>
      </c>
      <c r="AK3109">
        <v>2</v>
      </c>
      <c r="AL3109">
        <v>0</v>
      </c>
    </row>
    <row r="3110" spans="1:38" x14ac:dyDescent="0.25">
      <c r="A3110" t="s">
        <v>3379</v>
      </c>
      <c r="B3110" s="1">
        <v>44970</v>
      </c>
      <c r="C3110" t="s">
        <v>289</v>
      </c>
      <c r="D3110" t="s">
        <v>77</v>
      </c>
      <c r="E3110" t="s">
        <v>78</v>
      </c>
      <c r="F3110" t="s">
        <v>79</v>
      </c>
      <c r="G3110" t="s">
        <v>80</v>
      </c>
      <c r="H3110" t="s">
        <v>81</v>
      </c>
      <c r="I3110" t="s">
        <v>82</v>
      </c>
      <c r="J3110" t="s">
        <v>46</v>
      </c>
      <c r="K3110" t="s">
        <v>114</v>
      </c>
      <c r="L3110" t="s">
        <v>115</v>
      </c>
      <c r="M3110" t="s">
        <v>116</v>
      </c>
      <c r="N3110" t="s">
        <v>117</v>
      </c>
      <c r="O3110">
        <v>90</v>
      </c>
      <c r="P3110">
        <v>89</v>
      </c>
      <c r="Q3110" t="b">
        <v>1</v>
      </c>
      <c r="R3110">
        <v>4</v>
      </c>
      <c r="S3110">
        <v>0</v>
      </c>
      <c r="T3110" t="s">
        <v>99</v>
      </c>
      <c r="U3110" t="s">
        <v>100</v>
      </c>
      <c r="V3110" t="s">
        <v>52</v>
      </c>
      <c r="W3110" t="s">
        <v>53</v>
      </c>
      <c r="X3110">
        <v>564</v>
      </c>
      <c r="Y3110">
        <v>479.4</v>
      </c>
      <c r="Z3110">
        <v>1429.84</v>
      </c>
      <c r="AA3110">
        <v>1.78</v>
      </c>
      <c r="AB3110">
        <v>1431.62</v>
      </c>
      <c r="AC3110">
        <v>1259.83</v>
      </c>
      <c r="AD3110">
        <v>171.79</v>
      </c>
      <c r="AE3110">
        <v>1312.79</v>
      </c>
      <c r="AF3110">
        <v>0</v>
      </c>
      <c r="AG3110">
        <v>118.83</v>
      </c>
      <c r="AH3110" t="s">
        <v>54</v>
      </c>
      <c r="AK3110">
        <v>2</v>
      </c>
      <c r="AL3110">
        <v>0</v>
      </c>
    </row>
    <row r="3111" spans="1:38" x14ac:dyDescent="0.25">
      <c r="A3111" t="s">
        <v>3380</v>
      </c>
      <c r="B3111" s="1">
        <v>45276</v>
      </c>
      <c r="C3111" t="s">
        <v>391</v>
      </c>
      <c r="D3111" t="s">
        <v>90</v>
      </c>
      <c r="E3111" t="s">
        <v>91</v>
      </c>
      <c r="F3111" t="s">
        <v>92</v>
      </c>
      <c r="G3111" t="s">
        <v>57</v>
      </c>
      <c r="H3111" t="s">
        <v>58</v>
      </c>
      <c r="I3111" t="s">
        <v>59</v>
      </c>
      <c r="J3111" t="s">
        <v>46</v>
      </c>
      <c r="K3111" t="s">
        <v>134</v>
      </c>
      <c r="M3111" t="s">
        <v>135</v>
      </c>
      <c r="N3111" t="s">
        <v>136</v>
      </c>
      <c r="O3111">
        <v>28</v>
      </c>
      <c r="P3111">
        <v>28</v>
      </c>
      <c r="Q3111" t="b">
        <v>0</v>
      </c>
      <c r="R3111">
        <v>4</v>
      </c>
      <c r="S3111">
        <v>0</v>
      </c>
      <c r="T3111" t="s">
        <v>62</v>
      </c>
      <c r="U3111" t="s">
        <v>63</v>
      </c>
      <c r="V3111" t="s">
        <v>52</v>
      </c>
      <c r="W3111" t="s">
        <v>53</v>
      </c>
      <c r="X3111">
        <v>4998</v>
      </c>
      <c r="Y3111">
        <v>4248.3</v>
      </c>
      <c r="Z3111">
        <v>2694.89</v>
      </c>
      <c r="AA3111">
        <v>1.8</v>
      </c>
      <c r="AB3111">
        <v>2696.69</v>
      </c>
      <c r="AC3111">
        <v>2265.2199999999998</v>
      </c>
      <c r="AD3111">
        <v>431.47</v>
      </c>
      <c r="AE3111">
        <v>3858.77</v>
      </c>
      <c r="AF3111">
        <v>0</v>
      </c>
      <c r="AG3111">
        <v>-1162.08</v>
      </c>
      <c r="AH3111" t="s">
        <v>210</v>
      </c>
      <c r="AK3111">
        <v>4</v>
      </c>
      <c r="AL3111">
        <v>1</v>
      </c>
    </row>
    <row r="3112" spans="1:38" x14ac:dyDescent="0.25">
      <c r="A3112" t="s">
        <v>3381</v>
      </c>
      <c r="B3112" s="1">
        <v>45315</v>
      </c>
      <c r="C3112" t="s">
        <v>153</v>
      </c>
      <c r="D3112" t="s">
        <v>122</v>
      </c>
      <c r="E3112" t="s">
        <v>123</v>
      </c>
      <c r="F3112" t="s">
        <v>124</v>
      </c>
      <c r="G3112" t="s">
        <v>111</v>
      </c>
      <c r="H3112" t="s">
        <v>112</v>
      </c>
      <c r="I3112" t="s">
        <v>113</v>
      </c>
      <c r="J3112" t="s">
        <v>46</v>
      </c>
      <c r="K3112" t="s">
        <v>60</v>
      </c>
      <c r="L3112" t="s">
        <v>61</v>
      </c>
      <c r="M3112" t="s">
        <v>48</v>
      </c>
      <c r="N3112" t="s">
        <v>49</v>
      </c>
      <c r="O3112">
        <v>30</v>
      </c>
      <c r="P3112">
        <v>30</v>
      </c>
      <c r="Q3112" t="b">
        <v>1</v>
      </c>
      <c r="R3112">
        <v>2</v>
      </c>
      <c r="S3112">
        <v>0</v>
      </c>
      <c r="T3112" t="s">
        <v>50</v>
      </c>
      <c r="U3112" t="s">
        <v>51</v>
      </c>
      <c r="V3112" t="s">
        <v>52</v>
      </c>
      <c r="W3112" t="s">
        <v>53</v>
      </c>
      <c r="X3112">
        <v>174</v>
      </c>
      <c r="Y3112">
        <v>147.9</v>
      </c>
      <c r="Z3112">
        <v>142.86000000000001</v>
      </c>
      <c r="AA3112">
        <v>1.78</v>
      </c>
      <c r="AB3112">
        <v>144.63999999999999</v>
      </c>
      <c r="AC3112">
        <v>125.84</v>
      </c>
      <c r="AD3112">
        <v>18.8</v>
      </c>
      <c r="AE3112">
        <v>139.12</v>
      </c>
      <c r="AF3112">
        <v>0</v>
      </c>
      <c r="AG3112">
        <v>5.52</v>
      </c>
      <c r="AH3112" t="s">
        <v>54</v>
      </c>
      <c r="AK3112">
        <v>6</v>
      </c>
      <c r="AL3112">
        <v>0</v>
      </c>
    </row>
    <row r="3113" spans="1:38" x14ac:dyDescent="0.25">
      <c r="A3113" t="s">
        <v>3382</v>
      </c>
      <c r="B3113" s="1">
        <v>45312</v>
      </c>
      <c r="C3113" t="s">
        <v>299</v>
      </c>
      <c r="D3113" t="s">
        <v>77</v>
      </c>
      <c r="E3113" t="s">
        <v>78</v>
      </c>
      <c r="F3113" t="s">
        <v>79</v>
      </c>
      <c r="G3113" t="s">
        <v>43</v>
      </c>
      <c r="H3113" t="s">
        <v>44</v>
      </c>
      <c r="I3113" t="s">
        <v>45</v>
      </c>
      <c r="J3113" t="s">
        <v>46</v>
      </c>
      <c r="K3113" t="s">
        <v>114</v>
      </c>
      <c r="L3113" t="s">
        <v>115</v>
      </c>
      <c r="M3113" t="s">
        <v>116</v>
      </c>
      <c r="N3113" t="s">
        <v>117</v>
      </c>
      <c r="O3113">
        <v>30</v>
      </c>
      <c r="P3113">
        <v>29</v>
      </c>
      <c r="Q3113" t="b">
        <v>1</v>
      </c>
      <c r="R3113">
        <v>4</v>
      </c>
      <c r="S3113">
        <v>1</v>
      </c>
      <c r="T3113" t="s">
        <v>50</v>
      </c>
      <c r="U3113" t="s">
        <v>51</v>
      </c>
      <c r="V3113" t="s">
        <v>52</v>
      </c>
      <c r="W3113" t="s">
        <v>53</v>
      </c>
      <c r="X3113">
        <v>564</v>
      </c>
      <c r="Y3113">
        <v>479.4</v>
      </c>
      <c r="Z3113">
        <v>482.98</v>
      </c>
      <c r="AA3113">
        <v>1.78</v>
      </c>
      <c r="AB3113">
        <v>484.76</v>
      </c>
      <c r="AC3113">
        <v>421.74</v>
      </c>
      <c r="AD3113">
        <v>63.02</v>
      </c>
      <c r="AE3113">
        <v>425.52</v>
      </c>
      <c r="AF3113">
        <v>0</v>
      </c>
      <c r="AG3113">
        <v>59.23</v>
      </c>
      <c r="AH3113" t="s">
        <v>54</v>
      </c>
      <c r="AK3113">
        <v>6</v>
      </c>
      <c r="AL3113">
        <v>0</v>
      </c>
    </row>
    <row r="3114" spans="1:38" x14ac:dyDescent="0.25">
      <c r="A3114" t="s">
        <v>3383</v>
      </c>
      <c r="B3114" s="1">
        <v>45196</v>
      </c>
      <c r="C3114" t="s">
        <v>206</v>
      </c>
      <c r="D3114" t="s">
        <v>77</v>
      </c>
      <c r="E3114" t="s">
        <v>78</v>
      </c>
      <c r="F3114" t="s">
        <v>79</v>
      </c>
      <c r="G3114" t="s">
        <v>43</v>
      </c>
      <c r="H3114" t="s">
        <v>44</v>
      </c>
      <c r="I3114" t="s">
        <v>45</v>
      </c>
      <c r="J3114" t="s">
        <v>46</v>
      </c>
      <c r="K3114" t="s">
        <v>134</v>
      </c>
      <c r="M3114" t="s">
        <v>135</v>
      </c>
      <c r="N3114" t="s">
        <v>136</v>
      </c>
      <c r="O3114">
        <v>28</v>
      </c>
      <c r="P3114">
        <v>28</v>
      </c>
      <c r="Q3114" t="b">
        <v>0</v>
      </c>
      <c r="R3114">
        <v>4</v>
      </c>
      <c r="S3114">
        <v>0</v>
      </c>
      <c r="T3114" t="s">
        <v>73</v>
      </c>
      <c r="U3114" t="s">
        <v>74</v>
      </c>
      <c r="V3114" t="s">
        <v>52</v>
      </c>
      <c r="W3114" t="s">
        <v>53</v>
      </c>
      <c r="X3114">
        <v>4998</v>
      </c>
      <c r="Y3114">
        <v>4248.3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 t="s">
        <v>129</v>
      </c>
      <c r="AI3114">
        <v>75</v>
      </c>
      <c r="AJ3114" t="s">
        <v>375</v>
      </c>
      <c r="AK3114">
        <v>0</v>
      </c>
      <c r="AL3114">
        <v>0</v>
      </c>
    </row>
    <row r="3115" spans="1:38" x14ac:dyDescent="0.25">
      <c r="A3115" t="s">
        <v>3384</v>
      </c>
      <c r="B3115" s="1">
        <v>45549</v>
      </c>
      <c r="C3115" t="s">
        <v>235</v>
      </c>
      <c r="D3115" t="s">
        <v>77</v>
      </c>
      <c r="E3115" t="s">
        <v>78</v>
      </c>
      <c r="F3115" t="s">
        <v>79</v>
      </c>
      <c r="G3115" t="s">
        <v>80</v>
      </c>
      <c r="H3115" t="s">
        <v>81</v>
      </c>
      <c r="I3115" t="s">
        <v>82</v>
      </c>
      <c r="J3115" t="s">
        <v>46</v>
      </c>
      <c r="K3115" t="s">
        <v>175</v>
      </c>
      <c r="L3115" t="s">
        <v>176</v>
      </c>
      <c r="M3115" t="s">
        <v>177</v>
      </c>
      <c r="N3115" t="s">
        <v>157</v>
      </c>
      <c r="O3115">
        <v>30</v>
      </c>
      <c r="P3115">
        <v>30</v>
      </c>
      <c r="Q3115" t="b">
        <v>1</v>
      </c>
      <c r="R3115">
        <v>4</v>
      </c>
      <c r="S3115">
        <v>1</v>
      </c>
      <c r="T3115" t="s">
        <v>99</v>
      </c>
      <c r="U3115" t="s">
        <v>100</v>
      </c>
      <c r="V3115" t="s">
        <v>52</v>
      </c>
      <c r="W3115" t="s">
        <v>53</v>
      </c>
      <c r="X3115">
        <v>612</v>
      </c>
      <c r="Y3115">
        <v>520.20000000000005</v>
      </c>
      <c r="Z3115">
        <v>511.92</v>
      </c>
      <c r="AA3115">
        <v>1.78</v>
      </c>
      <c r="AB3115">
        <v>513.70000000000005</v>
      </c>
      <c r="AC3115">
        <v>452.05</v>
      </c>
      <c r="AD3115">
        <v>61.64</v>
      </c>
      <c r="AE3115">
        <v>475.43</v>
      </c>
      <c r="AF3115">
        <v>0</v>
      </c>
      <c r="AG3115">
        <v>38.26</v>
      </c>
      <c r="AH3115" t="s">
        <v>54</v>
      </c>
      <c r="AK3115">
        <v>10</v>
      </c>
      <c r="AL3115">
        <v>1</v>
      </c>
    </row>
    <row r="3116" spans="1:38" x14ac:dyDescent="0.25">
      <c r="A3116" t="s">
        <v>3385</v>
      </c>
      <c r="B3116" s="1">
        <v>45037</v>
      </c>
      <c r="C3116" t="s">
        <v>274</v>
      </c>
      <c r="D3116" t="s">
        <v>77</v>
      </c>
      <c r="E3116" t="s">
        <v>78</v>
      </c>
      <c r="F3116" t="s">
        <v>79</v>
      </c>
      <c r="G3116" t="s">
        <v>111</v>
      </c>
      <c r="H3116" t="s">
        <v>112</v>
      </c>
      <c r="I3116" t="s">
        <v>113</v>
      </c>
      <c r="J3116" t="s">
        <v>46</v>
      </c>
      <c r="K3116" t="s">
        <v>106</v>
      </c>
      <c r="M3116" t="s">
        <v>107</v>
      </c>
      <c r="N3116" t="s">
        <v>108</v>
      </c>
      <c r="O3116">
        <v>90</v>
      </c>
      <c r="P3116">
        <v>93</v>
      </c>
      <c r="Q3116" t="b">
        <v>0</v>
      </c>
      <c r="R3116">
        <v>1</v>
      </c>
      <c r="S3116">
        <v>0</v>
      </c>
      <c r="T3116" t="s">
        <v>73</v>
      </c>
      <c r="U3116" t="s">
        <v>74</v>
      </c>
      <c r="V3116" t="s">
        <v>52</v>
      </c>
      <c r="W3116" t="s">
        <v>53</v>
      </c>
      <c r="X3116">
        <v>8.5</v>
      </c>
      <c r="Y3116">
        <v>6.8</v>
      </c>
      <c r="Z3116">
        <v>3.77</v>
      </c>
      <c r="AA3116">
        <v>1.79</v>
      </c>
      <c r="AB3116">
        <v>5.56</v>
      </c>
      <c r="AC3116">
        <v>4.7300000000000004</v>
      </c>
      <c r="AD3116">
        <v>1</v>
      </c>
      <c r="AE3116">
        <v>6.24</v>
      </c>
      <c r="AF3116">
        <v>0</v>
      </c>
      <c r="AG3116">
        <v>-0.68</v>
      </c>
      <c r="AH3116" t="s">
        <v>54</v>
      </c>
      <c r="AK3116">
        <v>1</v>
      </c>
      <c r="AL3116">
        <v>1</v>
      </c>
    </row>
    <row r="3117" spans="1:38" x14ac:dyDescent="0.25">
      <c r="A3117" t="s">
        <v>3386</v>
      </c>
      <c r="B3117" s="1">
        <v>45554</v>
      </c>
      <c r="C3117" t="s">
        <v>391</v>
      </c>
      <c r="D3117" t="s">
        <v>122</v>
      </c>
      <c r="E3117" t="s">
        <v>123</v>
      </c>
      <c r="F3117" t="s">
        <v>124</v>
      </c>
      <c r="G3117" t="s">
        <v>80</v>
      </c>
      <c r="H3117" t="s">
        <v>81</v>
      </c>
      <c r="I3117" t="s">
        <v>82</v>
      </c>
      <c r="J3117" t="s">
        <v>46</v>
      </c>
      <c r="K3117" t="s">
        <v>83</v>
      </c>
      <c r="M3117" t="s">
        <v>84</v>
      </c>
      <c r="N3117" t="s">
        <v>85</v>
      </c>
      <c r="O3117">
        <v>90</v>
      </c>
      <c r="P3117">
        <v>93</v>
      </c>
      <c r="Q3117" t="b">
        <v>0</v>
      </c>
      <c r="R3117">
        <v>1</v>
      </c>
      <c r="S3117">
        <v>0</v>
      </c>
      <c r="T3117" t="s">
        <v>50</v>
      </c>
      <c r="U3117" t="s">
        <v>51</v>
      </c>
      <c r="V3117" t="s">
        <v>52</v>
      </c>
      <c r="W3117" t="s">
        <v>53</v>
      </c>
      <c r="X3117">
        <v>7.2</v>
      </c>
      <c r="Y3117">
        <v>5.76</v>
      </c>
      <c r="Z3117">
        <v>12.33</v>
      </c>
      <c r="AA3117">
        <v>1.78</v>
      </c>
      <c r="AB3117">
        <v>14.11</v>
      </c>
      <c r="AC3117">
        <v>12.28</v>
      </c>
      <c r="AD3117">
        <v>1.83</v>
      </c>
      <c r="AE3117">
        <v>16.600000000000001</v>
      </c>
      <c r="AF3117">
        <v>0</v>
      </c>
      <c r="AG3117">
        <v>-2.48</v>
      </c>
      <c r="AH3117" t="s">
        <v>54</v>
      </c>
      <c r="AK3117">
        <v>4</v>
      </c>
      <c r="AL3117">
        <v>1</v>
      </c>
    </row>
    <row r="3118" spans="1:38" x14ac:dyDescent="0.25">
      <c r="A3118" t="s">
        <v>3387</v>
      </c>
      <c r="B3118" s="1">
        <v>45208</v>
      </c>
      <c r="C3118" t="s">
        <v>344</v>
      </c>
      <c r="D3118" t="s">
        <v>40</v>
      </c>
      <c r="E3118" t="s">
        <v>41</v>
      </c>
      <c r="F3118" t="s">
        <v>42</v>
      </c>
      <c r="G3118" t="s">
        <v>111</v>
      </c>
      <c r="H3118" t="s">
        <v>112</v>
      </c>
      <c r="I3118" t="s">
        <v>113</v>
      </c>
      <c r="J3118" t="s">
        <v>46</v>
      </c>
      <c r="K3118" t="s">
        <v>213</v>
      </c>
      <c r="L3118" t="s">
        <v>214</v>
      </c>
      <c r="M3118" t="s">
        <v>215</v>
      </c>
      <c r="N3118" t="s">
        <v>216</v>
      </c>
      <c r="O3118">
        <v>30</v>
      </c>
      <c r="P3118">
        <v>30</v>
      </c>
      <c r="Q3118" t="b">
        <v>1</v>
      </c>
      <c r="R3118">
        <v>3</v>
      </c>
      <c r="S3118">
        <v>2</v>
      </c>
      <c r="T3118" t="s">
        <v>62</v>
      </c>
      <c r="U3118" t="s">
        <v>63</v>
      </c>
      <c r="V3118" t="s">
        <v>52</v>
      </c>
      <c r="W3118" t="s">
        <v>53</v>
      </c>
      <c r="X3118">
        <v>492</v>
      </c>
      <c r="Y3118">
        <v>418.2</v>
      </c>
      <c r="Z3118">
        <v>416.62</v>
      </c>
      <c r="AA3118">
        <v>1.8</v>
      </c>
      <c r="AB3118">
        <v>418.42</v>
      </c>
      <c r="AC3118">
        <v>351.47</v>
      </c>
      <c r="AD3118">
        <v>66.95</v>
      </c>
      <c r="AE3118">
        <v>384.56</v>
      </c>
      <c r="AF3118">
        <v>0</v>
      </c>
      <c r="AG3118">
        <v>33.86</v>
      </c>
      <c r="AH3118" t="s">
        <v>54</v>
      </c>
      <c r="AK3118">
        <v>5</v>
      </c>
      <c r="AL3118">
        <v>0</v>
      </c>
    </row>
    <row r="3119" spans="1:38" x14ac:dyDescent="0.25">
      <c r="A3119" t="s">
        <v>3388</v>
      </c>
      <c r="B3119" s="1">
        <v>45182</v>
      </c>
      <c r="C3119" t="s">
        <v>523</v>
      </c>
      <c r="D3119" t="s">
        <v>40</v>
      </c>
      <c r="E3119" t="s">
        <v>41</v>
      </c>
      <c r="F3119" t="s">
        <v>42</v>
      </c>
      <c r="G3119" t="s">
        <v>57</v>
      </c>
      <c r="H3119" t="s">
        <v>58</v>
      </c>
      <c r="I3119" t="s">
        <v>59</v>
      </c>
      <c r="J3119" t="s">
        <v>46</v>
      </c>
      <c r="K3119" t="s">
        <v>114</v>
      </c>
      <c r="L3119" t="s">
        <v>115</v>
      </c>
      <c r="M3119" t="s">
        <v>116</v>
      </c>
      <c r="N3119" t="s">
        <v>117</v>
      </c>
      <c r="O3119">
        <v>30</v>
      </c>
      <c r="P3119">
        <v>29</v>
      </c>
      <c r="Q3119" t="b">
        <v>1</v>
      </c>
      <c r="R3119">
        <v>4</v>
      </c>
      <c r="S3119">
        <v>0</v>
      </c>
      <c r="T3119" t="s">
        <v>143</v>
      </c>
      <c r="U3119" t="s">
        <v>144</v>
      </c>
      <c r="V3119" t="s">
        <v>139</v>
      </c>
      <c r="W3119" t="s">
        <v>53</v>
      </c>
      <c r="X3119">
        <v>564</v>
      </c>
      <c r="Y3119">
        <v>479.4</v>
      </c>
      <c r="Z3119">
        <v>463.81</v>
      </c>
      <c r="AA3119">
        <v>1.77</v>
      </c>
      <c r="AB3119">
        <v>465.58</v>
      </c>
      <c r="AC3119">
        <v>372.46</v>
      </c>
      <c r="AD3119">
        <v>93.12</v>
      </c>
      <c r="AE3119">
        <v>459.13</v>
      </c>
      <c r="AF3119">
        <v>26.73</v>
      </c>
      <c r="AG3119">
        <v>-20.28</v>
      </c>
      <c r="AH3119" t="s">
        <v>54</v>
      </c>
      <c r="AK3119">
        <v>1</v>
      </c>
      <c r="AL3119">
        <v>0</v>
      </c>
    </row>
    <row r="3120" spans="1:38" x14ac:dyDescent="0.25">
      <c r="A3120" t="s">
        <v>3389</v>
      </c>
      <c r="B3120" s="1">
        <v>45393</v>
      </c>
      <c r="C3120" t="s">
        <v>226</v>
      </c>
      <c r="D3120" t="s">
        <v>122</v>
      </c>
      <c r="E3120" t="s">
        <v>123</v>
      </c>
      <c r="F3120" t="s">
        <v>124</v>
      </c>
      <c r="G3120" t="s">
        <v>57</v>
      </c>
      <c r="H3120" t="s">
        <v>58</v>
      </c>
      <c r="I3120" t="s">
        <v>59</v>
      </c>
      <c r="J3120" t="s">
        <v>46</v>
      </c>
      <c r="K3120" t="s">
        <v>93</v>
      </c>
      <c r="L3120" t="s">
        <v>94</v>
      </c>
      <c r="M3120" t="s">
        <v>95</v>
      </c>
      <c r="N3120" t="s">
        <v>96</v>
      </c>
      <c r="O3120">
        <v>30</v>
      </c>
      <c r="P3120">
        <v>30</v>
      </c>
      <c r="Q3120" t="b">
        <v>1</v>
      </c>
      <c r="R3120">
        <v>2</v>
      </c>
      <c r="S3120">
        <v>0</v>
      </c>
      <c r="T3120" t="s">
        <v>50</v>
      </c>
      <c r="U3120" t="s">
        <v>51</v>
      </c>
      <c r="V3120" t="s">
        <v>52</v>
      </c>
      <c r="W3120" t="s">
        <v>53</v>
      </c>
      <c r="X3120">
        <v>185.4</v>
      </c>
      <c r="Y3120">
        <v>157.59</v>
      </c>
      <c r="Z3120">
        <v>155.84</v>
      </c>
      <c r="AA3120">
        <v>1.78</v>
      </c>
      <c r="AB3120">
        <v>157.62</v>
      </c>
      <c r="AC3120">
        <v>137.13</v>
      </c>
      <c r="AD3120">
        <v>20.49</v>
      </c>
      <c r="AE3120">
        <v>143.80000000000001</v>
      </c>
      <c r="AF3120">
        <v>0</v>
      </c>
      <c r="AG3120">
        <v>13.81</v>
      </c>
      <c r="AH3120" t="s">
        <v>54</v>
      </c>
      <c r="AK3120">
        <v>11</v>
      </c>
      <c r="AL3120">
        <v>0</v>
      </c>
    </row>
    <row r="3121" spans="1:38" x14ac:dyDescent="0.25">
      <c r="A3121" t="s">
        <v>3390</v>
      </c>
      <c r="B3121" s="1">
        <v>45406</v>
      </c>
      <c r="C3121" t="s">
        <v>289</v>
      </c>
      <c r="D3121" t="s">
        <v>40</v>
      </c>
      <c r="E3121" t="s">
        <v>41</v>
      </c>
      <c r="F3121" t="s">
        <v>42</v>
      </c>
      <c r="G3121" t="s">
        <v>57</v>
      </c>
      <c r="H3121" t="s">
        <v>58</v>
      </c>
      <c r="I3121" t="s">
        <v>59</v>
      </c>
      <c r="J3121" t="s">
        <v>46</v>
      </c>
      <c r="K3121" t="s">
        <v>196</v>
      </c>
      <c r="M3121" t="s">
        <v>197</v>
      </c>
      <c r="N3121" t="s">
        <v>198</v>
      </c>
      <c r="O3121">
        <v>90</v>
      </c>
      <c r="P3121">
        <v>88</v>
      </c>
      <c r="Q3121" t="b">
        <v>0</v>
      </c>
      <c r="R3121">
        <v>1</v>
      </c>
      <c r="S3121">
        <v>0</v>
      </c>
      <c r="T3121" t="s">
        <v>99</v>
      </c>
      <c r="U3121" t="s">
        <v>100</v>
      </c>
      <c r="V3121" t="s">
        <v>52</v>
      </c>
      <c r="W3121" t="s">
        <v>53</v>
      </c>
      <c r="X3121">
        <v>12.4</v>
      </c>
      <c r="Y3121">
        <v>9.92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 t="s">
        <v>129</v>
      </c>
      <c r="AI3121">
        <v>75</v>
      </c>
      <c r="AJ3121" t="s">
        <v>375</v>
      </c>
      <c r="AK3121">
        <v>1</v>
      </c>
      <c r="AL3121">
        <v>0</v>
      </c>
    </row>
    <row r="3122" spans="1:38" x14ac:dyDescent="0.25">
      <c r="A3122" t="s">
        <v>3391</v>
      </c>
      <c r="B3122" s="1">
        <v>45613</v>
      </c>
      <c r="C3122" t="s">
        <v>246</v>
      </c>
      <c r="D3122" t="s">
        <v>77</v>
      </c>
      <c r="E3122" t="s">
        <v>78</v>
      </c>
      <c r="F3122" t="s">
        <v>79</v>
      </c>
      <c r="G3122" t="s">
        <v>43</v>
      </c>
      <c r="H3122" t="s">
        <v>44</v>
      </c>
      <c r="I3122" t="s">
        <v>45</v>
      </c>
      <c r="J3122" t="s">
        <v>46</v>
      </c>
      <c r="K3122" t="s">
        <v>93</v>
      </c>
      <c r="L3122" t="s">
        <v>94</v>
      </c>
      <c r="M3122" t="s">
        <v>95</v>
      </c>
      <c r="N3122" t="s">
        <v>96</v>
      </c>
      <c r="O3122">
        <v>90</v>
      </c>
      <c r="P3122">
        <v>93</v>
      </c>
      <c r="Q3122" t="b">
        <v>1</v>
      </c>
      <c r="R3122">
        <v>2</v>
      </c>
      <c r="S3122">
        <v>0</v>
      </c>
      <c r="T3122" t="s">
        <v>99</v>
      </c>
      <c r="U3122" t="s">
        <v>100</v>
      </c>
      <c r="V3122" t="s">
        <v>52</v>
      </c>
      <c r="W3122" t="s">
        <v>53</v>
      </c>
      <c r="X3122">
        <v>185.4</v>
      </c>
      <c r="Y3122">
        <v>157.59</v>
      </c>
      <c r="Z3122">
        <v>462.65</v>
      </c>
      <c r="AA3122">
        <v>1.78</v>
      </c>
      <c r="AB3122">
        <v>464.43</v>
      </c>
      <c r="AC3122">
        <v>408.7</v>
      </c>
      <c r="AD3122">
        <v>55.73</v>
      </c>
      <c r="AE3122">
        <v>453.63</v>
      </c>
      <c r="AF3122">
        <v>0</v>
      </c>
      <c r="AG3122">
        <v>10.8</v>
      </c>
      <c r="AH3122" t="s">
        <v>54</v>
      </c>
      <c r="AK3122">
        <v>8</v>
      </c>
      <c r="AL3122">
        <v>1</v>
      </c>
    </row>
    <row r="3123" spans="1:38" x14ac:dyDescent="0.25">
      <c r="A3123" t="s">
        <v>3392</v>
      </c>
      <c r="B3123" s="1">
        <v>45168</v>
      </c>
      <c r="C3123" t="s">
        <v>268</v>
      </c>
      <c r="D3123" t="s">
        <v>90</v>
      </c>
      <c r="E3123" t="s">
        <v>91</v>
      </c>
      <c r="F3123" t="s">
        <v>92</v>
      </c>
      <c r="G3123" t="s">
        <v>43</v>
      </c>
      <c r="H3123" t="s">
        <v>44</v>
      </c>
      <c r="I3123" t="s">
        <v>45</v>
      </c>
      <c r="J3123" t="s">
        <v>46</v>
      </c>
      <c r="K3123" t="s">
        <v>180</v>
      </c>
      <c r="M3123" t="s">
        <v>181</v>
      </c>
      <c r="N3123" t="s">
        <v>182</v>
      </c>
      <c r="O3123">
        <v>30</v>
      </c>
      <c r="P3123">
        <v>31</v>
      </c>
      <c r="Q3123" t="b">
        <v>0</v>
      </c>
      <c r="R3123">
        <v>1</v>
      </c>
      <c r="S3123">
        <v>0</v>
      </c>
      <c r="T3123" t="s">
        <v>99</v>
      </c>
      <c r="U3123" t="s">
        <v>100</v>
      </c>
      <c r="V3123" t="s">
        <v>52</v>
      </c>
      <c r="W3123" t="s">
        <v>53</v>
      </c>
      <c r="X3123">
        <v>6.9</v>
      </c>
      <c r="Y3123">
        <v>5.52</v>
      </c>
      <c r="Z3123">
        <v>3.41</v>
      </c>
      <c r="AA3123">
        <v>1.78</v>
      </c>
      <c r="AB3123">
        <v>5.19</v>
      </c>
      <c r="AC3123">
        <v>4.57</v>
      </c>
      <c r="AD3123">
        <v>1</v>
      </c>
      <c r="AE3123">
        <v>5.13</v>
      </c>
      <c r="AF3123">
        <v>0</v>
      </c>
      <c r="AG3123">
        <v>0.06</v>
      </c>
      <c r="AH3123" t="s">
        <v>54</v>
      </c>
      <c r="AK3123">
        <v>9</v>
      </c>
      <c r="AL3123">
        <v>0</v>
      </c>
    </row>
    <row r="3124" spans="1:38" x14ac:dyDescent="0.25">
      <c r="A3124" t="s">
        <v>3393</v>
      </c>
      <c r="B3124" s="1">
        <v>45505</v>
      </c>
      <c r="C3124" t="s">
        <v>328</v>
      </c>
      <c r="D3124" t="s">
        <v>40</v>
      </c>
      <c r="E3124" t="s">
        <v>41</v>
      </c>
      <c r="F3124" t="s">
        <v>42</v>
      </c>
      <c r="G3124" t="s">
        <v>57</v>
      </c>
      <c r="H3124" t="s">
        <v>58</v>
      </c>
      <c r="I3124" t="s">
        <v>59</v>
      </c>
      <c r="J3124" t="s">
        <v>46</v>
      </c>
      <c r="K3124" t="s">
        <v>184</v>
      </c>
      <c r="L3124" t="s">
        <v>185</v>
      </c>
      <c r="M3124" t="s">
        <v>186</v>
      </c>
      <c r="N3124" t="s">
        <v>171</v>
      </c>
      <c r="O3124">
        <v>30</v>
      </c>
      <c r="P3124">
        <v>29</v>
      </c>
      <c r="Q3124" t="b">
        <v>1</v>
      </c>
      <c r="R3124">
        <v>3</v>
      </c>
      <c r="S3124">
        <v>0</v>
      </c>
      <c r="T3124" t="s">
        <v>99</v>
      </c>
      <c r="U3124" t="s">
        <v>100</v>
      </c>
      <c r="V3124" t="s">
        <v>52</v>
      </c>
      <c r="W3124" t="s">
        <v>53</v>
      </c>
      <c r="X3124">
        <v>558</v>
      </c>
      <c r="Y3124">
        <v>474.3</v>
      </c>
      <c r="Z3124">
        <v>473.25</v>
      </c>
      <c r="AA3124">
        <v>1.78</v>
      </c>
      <c r="AB3124">
        <v>475.03</v>
      </c>
      <c r="AC3124">
        <v>418.03</v>
      </c>
      <c r="AD3124">
        <v>57</v>
      </c>
      <c r="AE3124">
        <v>440.4</v>
      </c>
      <c r="AF3124">
        <v>0</v>
      </c>
      <c r="AG3124">
        <v>34.630000000000003</v>
      </c>
      <c r="AH3124" t="s">
        <v>54</v>
      </c>
      <c r="AK3124">
        <v>9</v>
      </c>
      <c r="AL3124">
        <v>0</v>
      </c>
    </row>
    <row r="3125" spans="1:38" x14ac:dyDescent="0.25">
      <c r="A3125" t="s">
        <v>3394</v>
      </c>
      <c r="B3125" s="1">
        <v>45404</v>
      </c>
      <c r="C3125" t="s">
        <v>206</v>
      </c>
      <c r="D3125" t="s">
        <v>77</v>
      </c>
      <c r="E3125" t="s">
        <v>78</v>
      </c>
      <c r="F3125" t="s">
        <v>79</v>
      </c>
      <c r="G3125" t="s">
        <v>43</v>
      </c>
      <c r="H3125" t="s">
        <v>44</v>
      </c>
      <c r="I3125" t="s">
        <v>45</v>
      </c>
      <c r="J3125" t="s">
        <v>46</v>
      </c>
      <c r="K3125" t="s">
        <v>93</v>
      </c>
      <c r="L3125" t="s">
        <v>94</v>
      </c>
      <c r="M3125" t="s">
        <v>95</v>
      </c>
      <c r="N3125" t="s">
        <v>96</v>
      </c>
      <c r="O3125">
        <v>30</v>
      </c>
      <c r="P3125">
        <v>29</v>
      </c>
      <c r="Q3125" t="b">
        <v>1</v>
      </c>
      <c r="R3125">
        <v>2</v>
      </c>
      <c r="S3125">
        <v>0</v>
      </c>
      <c r="T3125" t="s">
        <v>73</v>
      </c>
      <c r="U3125" t="s">
        <v>74</v>
      </c>
      <c r="V3125" t="s">
        <v>52</v>
      </c>
      <c r="W3125" t="s">
        <v>53</v>
      </c>
      <c r="X3125">
        <v>185.4</v>
      </c>
      <c r="Y3125">
        <v>157.59</v>
      </c>
      <c r="Z3125">
        <v>156.09</v>
      </c>
      <c r="AA3125">
        <v>1.79</v>
      </c>
      <c r="AB3125">
        <v>157.88</v>
      </c>
      <c r="AC3125">
        <v>134.19999999999999</v>
      </c>
      <c r="AD3125">
        <v>23.68</v>
      </c>
      <c r="AE3125">
        <v>143.82</v>
      </c>
      <c r="AF3125">
        <v>0</v>
      </c>
      <c r="AG3125">
        <v>14.06</v>
      </c>
      <c r="AH3125" t="s">
        <v>54</v>
      </c>
      <c r="AK3125">
        <v>1</v>
      </c>
      <c r="AL3125">
        <v>1</v>
      </c>
    </row>
    <row r="3126" spans="1:38" x14ac:dyDescent="0.25">
      <c r="A3126" t="s">
        <v>3395</v>
      </c>
      <c r="B3126" s="1">
        <v>45413</v>
      </c>
      <c r="C3126" t="s">
        <v>280</v>
      </c>
      <c r="D3126" t="s">
        <v>66</v>
      </c>
      <c r="E3126" t="s">
        <v>67</v>
      </c>
      <c r="F3126" t="s">
        <v>68</v>
      </c>
      <c r="G3126" t="s">
        <v>80</v>
      </c>
      <c r="H3126" t="s">
        <v>81</v>
      </c>
      <c r="I3126" t="s">
        <v>82</v>
      </c>
      <c r="J3126" t="s">
        <v>46</v>
      </c>
      <c r="K3126" t="s">
        <v>196</v>
      </c>
      <c r="M3126" t="s">
        <v>197</v>
      </c>
      <c r="N3126" t="s">
        <v>198</v>
      </c>
      <c r="O3126">
        <v>90</v>
      </c>
      <c r="P3126">
        <v>93</v>
      </c>
      <c r="Q3126" t="b">
        <v>0</v>
      </c>
      <c r="R3126">
        <v>1</v>
      </c>
      <c r="S3126">
        <v>0</v>
      </c>
      <c r="T3126" t="s">
        <v>99</v>
      </c>
      <c r="U3126" t="s">
        <v>100</v>
      </c>
      <c r="V3126" t="s">
        <v>52</v>
      </c>
      <c r="W3126" t="s">
        <v>53</v>
      </c>
      <c r="X3126">
        <v>12.4</v>
      </c>
      <c r="Y3126">
        <v>9.92</v>
      </c>
      <c r="Z3126">
        <v>5.59</v>
      </c>
      <c r="AA3126">
        <v>1.78</v>
      </c>
      <c r="AB3126">
        <v>7.37</v>
      </c>
      <c r="AC3126">
        <v>6.49</v>
      </c>
      <c r="AD3126">
        <v>1</v>
      </c>
      <c r="AE3126">
        <v>9.01</v>
      </c>
      <c r="AF3126">
        <v>0</v>
      </c>
      <c r="AG3126">
        <v>-1.64</v>
      </c>
      <c r="AH3126" t="s">
        <v>54</v>
      </c>
      <c r="AK3126">
        <v>4</v>
      </c>
      <c r="AL3126">
        <v>0</v>
      </c>
    </row>
    <row r="3127" spans="1:38" x14ac:dyDescent="0.25">
      <c r="A3127" t="s">
        <v>3396</v>
      </c>
      <c r="B3127" s="1">
        <v>44958</v>
      </c>
      <c r="C3127" t="s">
        <v>470</v>
      </c>
      <c r="D3127" t="s">
        <v>66</v>
      </c>
      <c r="E3127" t="s">
        <v>67</v>
      </c>
      <c r="F3127" t="s">
        <v>68</v>
      </c>
      <c r="G3127" t="s">
        <v>80</v>
      </c>
      <c r="H3127" t="s">
        <v>81</v>
      </c>
      <c r="I3127" t="s">
        <v>82</v>
      </c>
      <c r="J3127" t="s">
        <v>46</v>
      </c>
      <c r="K3127" t="s">
        <v>93</v>
      </c>
      <c r="L3127" t="s">
        <v>94</v>
      </c>
      <c r="M3127" t="s">
        <v>95</v>
      </c>
      <c r="N3127" t="s">
        <v>96</v>
      </c>
      <c r="O3127">
        <v>90</v>
      </c>
      <c r="P3127">
        <v>91</v>
      </c>
      <c r="Q3127" t="b">
        <v>1</v>
      </c>
      <c r="R3127">
        <v>2</v>
      </c>
      <c r="S3127">
        <v>0</v>
      </c>
      <c r="T3127" t="s">
        <v>99</v>
      </c>
      <c r="U3127" t="s">
        <v>100</v>
      </c>
      <c r="V3127" t="s">
        <v>52</v>
      </c>
      <c r="W3127" t="s">
        <v>53</v>
      </c>
      <c r="X3127">
        <v>185.4</v>
      </c>
      <c r="Y3127">
        <v>157.59</v>
      </c>
      <c r="Z3127">
        <v>457.2</v>
      </c>
      <c r="AA3127">
        <v>1.78</v>
      </c>
      <c r="AB3127">
        <v>458.98</v>
      </c>
      <c r="AC3127">
        <v>403.91</v>
      </c>
      <c r="AD3127">
        <v>55.08</v>
      </c>
      <c r="AE3127">
        <v>441.96</v>
      </c>
      <c r="AF3127">
        <v>0</v>
      </c>
      <c r="AG3127">
        <v>17.02</v>
      </c>
      <c r="AH3127" t="s">
        <v>54</v>
      </c>
      <c r="AK3127">
        <v>5</v>
      </c>
      <c r="AL3127">
        <v>0</v>
      </c>
    </row>
    <row r="3128" spans="1:38" x14ac:dyDescent="0.25">
      <c r="A3128" t="s">
        <v>3397</v>
      </c>
      <c r="B3128" s="1">
        <v>44957</v>
      </c>
      <c r="C3128" t="s">
        <v>299</v>
      </c>
      <c r="D3128" t="s">
        <v>77</v>
      </c>
      <c r="E3128" t="s">
        <v>78</v>
      </c>
      <c r="F3128" t="s">
        <v>79</v>
      </c>
      <c r="G3128" t="s">
        <v>57</v>
      </c>
      <c r="H3128" t="s">
        <v>58</v>
      </c>
      <c r="I3128" t="s">
        <v>59</v>
      </c>
      <c r="J3128" t="s">
        <v>46</v>
      </c>
      <c r="K3128" t="s">
        <v>106</v>
      </c>
      <c r="M3128" t="s">
        <v>107</v>
      </c>
      <c r="N3128" t="s">
        <v>108</v>
      </c>
      <c r="O3128">
        <v>90</v>
      </c>
      <c r="P3128">
        <v>93</v>
      </c>
      <c r="Q3128" t="b">
        <v>0</v>
      </c>
      <c r="R3128">
        <v>1</v>
      </c>
      <c r="S3128">
        <v>0</v>
      </c>
      <c r="T3128" t="s">
        <v>50</v>
      </c>
      <c r="U3128" t="s">
        <v>51</v>
      </c>
      <c r="V3128" t="s">
        <v>52</v>
      </c>
      <c r="W3128" t="s">
        <v>53</v>
      </c>
      <c r="X3128">
        <v>8.5</v>
      </c>
      <c r="Y3128">
        <v>6.8</v>
      </c>
      <c r="Z3128">
        <v>4.72</v>
      </c>
      <c r="AA3128">
        <v>1.78</v>
      </c>
      <c r="AB3128">
        <v>6.5</v>
      </c>
      <c r="AC3128">
        <v>5.65</v>
      </c>
      <c r="AD3128">
        <v>1</v>
      </c>
      <c r="AE3128">
        <v>6.4</v>
      </c>
      <c r="AF3128">
        <v>0</v>
      </c>
      <c r="AG3128">
        <v>0.1</v>
      </c>
      <c r="AH3128" t="s">
        <v>54</v>
      </c>
      <c r="AK3128">
        <v>5</v>
      </c>
      <c r="AL3128">
        <v>0</v>
      </c>
    </row>
    <row r="3129" spans="1:38" x14ac:dyDescent="0.25">
      <c r="A3129" t="s">
        <v>3398</v>
      </c>
      <c r="B3129" s="1">
        <v>45619</v>
      </c>
      <c r="C3129" t="s">
        <v>153</v>
      </c>
      <c r="D3129" t="s">
        <v>77</v>
      </c>
      <c r="E3129" t="s">
        <v>78</v>
      </c>
      <c r="F3129" t="s">
        <v>79</v>
      </c>
      <c r="G3129" t="s">
        <v>57</v>
      </c>
      <c r="H3129" t="s">
        <v>58</v>
      </c>
      <c r="I3129" t="s">
        <v>59</v>
      </c>
      <c r="J3129" t="s">
        <v>46</v>
      </c>
      <c r="K3129" t="s">
        <v>213</v>
      </c>
      <c r="L3129" t="s">
        <v>214</v>
      </c>
      <c r="M3129" t="s">
        <v>215</v>
      </c>
      <c r="N3129" t="s">
        <v>216</v>
      </c>
      <c r="O3129">
        <v>30</v>
      </c>
      <c r="P3129">
        <v>30</v>
      </c>
      <c r="Q3129" t="b">
        <v>1</v>
      </c>
      <c r="R3129">
        <v>3</v>
      </c>
      <c r="S3129">
        <v>0</v>
      </c>
      <c r="T3129" t="s">
        <v>143</v>
      </c>
      <c r="U3129" t="s">
        <v>144</v>
      </c>
      <c r="V3129" t="s">
        <v>139</v>
      </c>
      <c r="W3129" t="s">
        <v>53</v>
      </c>
      <c r="X3129">
        <v>492</v>
      </c>
      <c r="Y3129">
        <v>418.2</v>
      </c>
      <c r="Z3129">
        <v>421.31</v>
      </c>
      <c r="AA3129">
        <v>1.77</v>
      </c>
      <c r="AB3129">
        <v>423.08</v>
      </c>
      <c r="AC3129">
        <v>338.46</v>
      </c>
      <c r="AD3129">
        <v>84.62</v>
      </c>
      <c r="AE3129">
        <v>397.29</v>
      </c>
      <c r="AF3129">
        <v>37.71</v>
      </c>
      <c r="AG3129">
        <v>-11.92</v>
      </c>
      <c r="AH3129" t="s">
        <v>54</v>
      </c>
      <c r="AK3129">
        <v>7</v>
      </c>
      <c r="AL3129">
        <v>0</v>
      </c>
    </row>
    <row r="3130" spans="1:38" x14ac:dyDescent="0.25">
      <c r="A3130" t="s">
        <v>3399</v>
      </c>
      <c r="B3130" s="1">
        <v>45158</v>
      </c>
      <c r="C3130" t="s">
        <v>224</v>
      </c>
      <c r="D3130" t="s">
        <v>40</v>
      </c>
      <c r="E3130" t="s">
        <v>41</v>
      </c>
      <c r="F3130" t="s">
        <v>42</v>
      </c>
      <c r="G3130" t="s">
        <v>57</v>
      </c>
      <c r="H3130" t="s">
        <v>58</v>
      </c>
      <c r="I3130" t="s">
        <v>59</v>
      </c>
      <c r="J3130" t="s">
        <v>46</v>
      </c>
      <c r="K3130" t="s">
        <v>180</v>
      </c>
      <c r="M3130" t="s">
        <v>181</v>
      </c>
      <c r="N3130" t="s">
        <v>182</v>
      </c>
      <c r="O3130">
        <v>30</v>
      </c>
      <c r="P3130">
        <v>31</v>
      </c>
      <c r="Q3130" t="b">
        <v>0</v>
      </c>
      <c r="R3130">
        <v>1</v>
      </c>
      <c r="S3130">
        <v>0</v>
      </c>
      <c r="T3130" t="s">
        <v>73</v>
      </c>
      <c r="U3130" t="s">
        <v>74</v>
      </c>
      <c r="V3130" t="s">
        <v>52</v>
      </c>
      <c r="W3130" t="s">
        <v>53</v>
      </c>
      <c r="X3130">
        <v>6.9</v>
      </c>
      <c r="Y3130">
        <v>5.52</v>
      </c>
      <c r="Z3130">
        <v>4.13</v>
      </c>
      <c r="AA3130">
        <v>1.79</v>
      </c>
      <c r="AB3130">
        <v>5.92</v>
      </c>
      <c r="AC3130">
        <v>5.03</v>
      </c>
      <c r="AD3130">
        <v>1</v>
      </c>
      <c r="AE3130">
        <v>4.92</v>
      </c>
      <c r="AF3130">
        <v>0</v>
      </c>
      <c r="AG3130">
        <v>1</v>
      </c>
      <c r="AH3130" t="s">
        <v>54</v>
      </c>
      <c r="AK3130">
        <v>2</v>
      </c>
      <c r="AL3130">
        <v>0</v>
      </c>
    </row>
    <row r="3131" spans="1:38" x14ac:dyDescent="0.25">
      <c r="A3131" t="s">
        <v>3400</v>
      </c>
      <c r="B3131" s="1">
        <v>45551</v>
      </c>
      <c r="C3131" t="s">
        <v>438</v>
      </c>
      <c r="D3131" t="s">
        <v>90</v>
      </c>
      <c r="E3131" t="s">
        <v>91</v>
      </c>
      <c r="F3131" t="s">
        <v>92</v>
      </c>
      <c r="G3131" t="s">
        <v>43</v>
      </c>
      <c r="H3131" t="s">
        <v>44</v>
      </c>
      <c r="I3131" t="s">
        <v>45</v>
      </c>
      <c r="J3131" t="s">
        <v>46</v>
      </c>
      <c r="K3131" t="s">
        <v>180</v>
      </c>
      <c r="M3131" t="s">
        <v>181</v>
      </c>
      <c r="N3131" t="s">
        <v>182</v>
      </c>
      <c r="O3131">
        <v>30</v>
      </c>
      <c r="P3131">
        <v>29</v>
      </c>
      <c r="Q3131" t="b">
        <v>0</v>
      </c>
      <c r="R3131">
        <v>1</v>
      </c>
      <c r="S3131">
        <v>1</v>
      </c>
      <c r="T3131" t="s">
        <v>99</v>
      </c>
      <c r="U3131" t="s">
        <v>100</v>
      </c>
      <c r="V3131" t="s">
        <v>52</v>
      </c>
      <c r="W3131" t="s">
        <v>53</v>
      </c>
      <c r="X3131">
        <v>6.9</v>
      </c>
      <c r="Y3131">
        <v>5.52</v>
      </c>
      <c r="Z3131">
        <v>4.1500000000000004</v>
      </c>
      <c r="AA3131">
        <v>1.78</v>
      </c>
      <c r="AB3131">
        <v>5.93</v>
      </c>
      <c r="AC3131">
        <v>5.22</v>
      </c>
      <c r="AD3131">
        <v>1</v>
      </c>
      <c r="AE3131">
        <v>5</v>
      </c>
      <c r="AF3131">
        <v>0</v>
      </c>
      <c r="AG3131">
        <v>0.94</v>
      </c>
      <c r="AH3131" t="s">
        <v>54</v>
      </c>
      <c r="AK3131">
        <v>4</v>
      </c>
      <c r="AL3131">
        <v>0</v>
      </c>
    </row>
    <row r="3132" spans="1:38" x14ac:dyDescent="0.25">
      <c r="A3132" t="s">
        <v>3401</v>
      </c>
      <c r="B3132" s="1">
        <v>45592</v>
      </c>
      <c r="C3132" t="s">
        <v>401</v>
      </c>
      <c r="D3132" t="s">
        <v>66</v>
      </c>
      <c r="E3132" t="s">
        <v>67</v>
      </c>
      <c r="F3132" t="s">
        <v>68</v>
      </c>
      <c r="G3132" t="s">
        <v>43</v>
      </c>
      <c r="H3132" t="s">
        <v>44</v>
      </c>
      <c r="I3132" t="s">
        <v>45</v>
      </c>
      <c r="J3132" t="s">
        <v>46</v>
      </c>
      <c r="K3132" t="s">
        <v>147</v>
      </c>
      <c r="L3132" t="s">
        <v>148</v>
      </c>
      <c r="M3132" t="s">
        <v>149</v>
      </c>
      <c r="N3132" t="s">
        <v>136</v>
      </c>
      <c r="O3132">
        <v>28</v>
      </c>
      <c r="P3132">
        <v>26</v>
      </c>
      <c r="Q3132" t="b">
        <v>1</v>
      </c>
      <c r="R3132">
        <v>5</v>
      </c>
      <c r="S3132">
        <v>0</v>
      </c>
      <c r="T3132" t="s">
        <v>73</v>
      </c>
      <c r="U3132" t="s">
        <v>74</v>
      </c>
      <c r="V3132" t="s">
        <v>52</v>
      </c>
      <c r="W3132" t="s">
        <v>53</v>
      </c>
      <c r="X3132">
        <v>7140</v>
      </c>
      <c r="Y3132">
        <v>6069</v>
      </c>
      <c r="Z3132">
        <v>6109.29</v>
      </c>
      <c r="AA3132">
        <v>1.79</v>
      </c>
      <c r="AB3132">
        <v>6111.08</v>
      </c>
      <c r="AC3132">
        <v>5194.42</v>
      </c>
      <c r="AD3132">
        <v>916.66</v>
      </c>
      <c r="AE3132">
        <v>5594.75</v>
      </c>
      <c r="AF3132">
        <v>0</v>
      </c>
      <c r="AG3132">
        <v>516.33000000000004</v>
      </c>
      <c r="AH3132" t="s">
        <v>54</v>
      </c>
      <c r="AK3132">
        <v>1</v>
      </c>
      <c r="AL3132">
        <v>0</v>
      </c>
    </row>
    <row r="3133" spans="1:38" x14ac:dyDescent="0.25">
      <c r="A3133" t="s">
        <v>3402</v>
      </c>
      <c r="B3133" s="1">
        <v>45094</v>
      </c>
      <c r="C3133" t="s">
        <v>242</v>
      </c>
      <c r="D3133" t="s">
        <v>66</v>
      </c>
      <c r="E3133" t="s">
        <v>67</v>
      </c>
      <c r="F3133" t="s">
        <v>68</v>
      </c>
      <c r="G3133" t="s">
        <v>43</v>
      </c>
      <c r="H3133" t="s">
        <v>44</v>
      </c>
      <c r="I3133" t="s">
        <v>45</v>
      </c>
      <c r="J3133" t="s">
        <v>46</v>
      </c>
      <c r="K3133" t="s">
        <v>180</v>
      </c>
      <c r="M3133" t="s">
        <v>181</v>
      </c>
      <c r="N3133" t="s">
        <v>182</v>
      </c>
      <c r="O3133">
        <v>30</v>
      </c>
      <c r="P3133">
        <v>28</v>
      </c>
      <c r="Q3133" t="b">
        <v>0</v>
      </c>
      <c r="R3133">
        <v>1</v>
      </c>
      <c r="S3133">
        <v>0</v>
      </c>
      <c r="T3133" t="s">
        <v>62</v>
      </c>
      <c r="U3133" t="s">
        <v>63</v>
      </c>
      <c r="V3133" t="s">
        <v>52</v>
      </c>
      <c r="W3133" t="s">
        <v>53</v>
      </c>
      <c r="X3133">
        <v>6.9</v>
      </c>
      <c r="Y3133">
        <v>5.52</v>
      </c>
      <c r="Z3133">
        <v>4.13</v>
      </c>
      <c r="AA3133">
        <v>1.8</v>
      </c>
      <c r="AB3133">
        <v>5.93</v>
      </c>
      <c r="AC3133">
        <v>4.9800000000000004</v>
      </c>
      <c r="AD3133">
        <v>1</v>
      </c>
      <c r="AE3133">
        <v>5.15</v>
      </c>
      <c r="AF3133">
        <v>0</v>
      </c>
      <c r="AG3133">
        <v>0.78</v>
      </c>
      <c r="AH3133" t="s">
        <v>54</v>
      </c>
      <c r="AK3133">
        <v>0</v>
      </c>
      <c r="AL3133">
        <v>0</v>
      </c>
    </row>
    <row r="3134" spans="1:38" x14ac:dyDescent="0.25">
      <c r="A3134" t="s">
        <v>3403</v>
      </c>
      <c r="B3134" s="1">
        <v>44967</v>
      </c>
      <c r="C3134" t="s">
        <v>299</v>
      </c>
      <c r="D3134" t="s">
        <v>66</v>
      </c>
      <c r="E3134" t="s">
        <v>67</v>
      </c>
      <c r="F3134" t="s">
        <v>68</v>
      </c>
      <c r="G3134" t="s">
        <v>57</v>
      </c>
      <c r="H3134" t="s">
        <v>58</v>
      </c>
      <c r="I3134" t="s">
        <v>59</v>
      </c>
      <c r="J3134" t="s">
        <v>46</v>
      </c>
      <c r="K3134" t="s">
        <v>69</v>
      </c>
      <c r="L3134" t="s">
        <v>70</v>
      </c>
      <c r="M3134" t="s">
        <v>71</v>
      </c>
      <c r="N3134" t="s">
        <v>72</v>
      </c>
      <c r="O3134">
        <v>90</v>
      </c>
      <c r="P3134">
        <v>87</v>
      </c>
      <c r="Q3134" t="b">
        <v>1</v>
      </c>
      <c r="R3134">
        <v>3</v>
      </c>
      <c r="S3134">
        <v>1</v>
      </c>
      <c r="T3134" t="s">
        <v>99</v>
      </c>
      <c r="U3134" t="s">
        <v>100</v>
      </c>
      <c r="V3134" t="s">
        <v>52</v>
      </c>
      <c r="W3134" t="s">
        <v>53</v>
      </c>
      <c r="X3134">
        <v>384</v>
      </c>
      <c r="Y3134">
        <v>326.39999999999998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 t="s">
        <v>129</v>
      </c>
      <c r="AI3134">
        <v>70</v>
      </c>
      <c r="AJ3134" t="s">
        <v>341</v>
      </c>
      <c r="AK3134">
        <v>5</v>
      </c>
      <c r="AL3134">
        <v>1</v>
      </c>
    </row>
    <row r="3135" spans="1:38" x14ac:dyDescent="0.25">
      <c r="A3135" t="s">
        <v>3404</v>
      </c>
      <c r="B3135" s="1">
        <v>45579</v>
      </c>
      <c r="C3135" t="s">
        <v>206</v>
      </c>
      <c r="D3135" t="s">
        <v>77</v>
      </c>
      <c r="E3135" t="s">
        <v>78</v>
      </c>
      <c r="F3135" t="s">
        <v>79</v>
      </c>
      <c r="G3135" t="s">
        <v>111</v>
      </c>
      <c r="H3135" t="s">
        <v>112</v>
      </c>
      <c r="I3135" t="s">
        <v>113</v>
      </c>
      <c r="J3135" t="s">
        <v>46</v>
      </c>
      <c r="K3135" t="s">
        <v>196</v>
      </c>
      <c r="M3135" t="s">
        <v>197</v>
      </c>
      <c r="N3135" t="s">
        <v>198</v>
      </c>
      <c r="O3135">
        <v>90</v>
      </c>
      <c r="P3135">
        <v>91</v>
      </c>
      <c r="Q3135" t="b">
        <v>0</v>
      </c>
      <c r="R3135">
        <v>1</v>
      </c>
      <c r="S3135">
        <v>0</v>
      </c>
      <c r="T3135" t="s">
        <v>137</v>
      </c>
      <c r="U3135" t="s">
        <v>138</v>
      </c>
      <c r="V3135" t="s">
        <v>139</v>
      </c>
      <c r="W3135" t="s">
        <v>140</v>
      </c>
      <c r="X3135">
        <v>12.4</v>
      </c>
      <c r="Y3135">
        <v>9.92</v>
      </c>
      <c r="Z3135">
        <v>9.42</v>
      </c>
      <c r="AA3135">
        <v>0.05</v>
      </c>
      <c r="AB3135">
        <v>9.4700000000000006</v>
      </c>
      <c r="AC3135">
        <v>6.82</v>
      </c>
      <c r="AD3135">
        <v>2.65</v>
      </c>
      <c r="AE3135">
        <v>9.19</v>
      </c>
      <c r="AF3135">
        <v>0</v>
      </c>
      <c r="AG3135">
        <v>0.28000000000000003</v>
      </c>
      <c r="AH3135" t="s">
        <v>54</v>
      </c>
      <c r="AK3135">
        <v>6</v>
      </c>
      <c r="AL3135">
        <v>0</v>
      </c>
    </row>
    <row r="3136" spans="1:38" x14ac:dyDescent="0.25">
      <c r="A3136" t="s">
        <v>3405</v>
      </c>
      <c r="B3136" s="1">
        <v>45511</v>
      </c>
      <c r="C3136" t="s">
        <v>314</v>
      </c>
      <c r="D3136" t="s">
        <v>122</v>
      </c>
      <c r="E3136" t="s">
        <v>123</v>
      </c>
      <c r="F3136" t="s">
        <v>124</v>
      </c>
      <c r="G3136" t="s">
        <v>57</v>
      </c>
      <c r="H3136" t="s">
        <v>58</v>
      </c>
      <c r="I3136" t="s">
        <v>59</v>
      </c>
      <c r="J3136" t="s">
        <v>46</v>
      </c>
      <c r="K3136" t="s">
        <v>103</v>
      </c>
      <c r="M3136" t="s">
        <v>95</v>
      </c>
      <c r="N3136" t="s">
        <v>96</v>
      </c>
      <c r="O3136">
        <v>30</v>
      </c>
      <c r="P3136">
        <v>29</v>
      </c>
      <c r="Q3136" t="b">
        <v>0</v>
      </c>
      <c r="R3136">
        <v>1</v>
      </c>
      <c r="S3136">
        <v>1</v>
      </c>
      <c r="T3136" t="s">
        <v>143</v>
      </c>
      <c r="U3136" t="s">
        <v>144</v>
      </c>
      <c r="V3136" t="s">
        <v>139</v>
      </c>
      <c r="W3136" t="s">
        <v>53</v>
      </c>
      <c r="X3136">
        <v>18.2</v>
      </c>
      <c r="Y3136">
        <v>14.56</v>
      </c>
      <c r="Z3136">
        <v>8.89</v>
      </c>
      <c r="AA3136">
        <v>1.77</v>
      </c>
      <c r="AB3136">
        <v>10.66</v>
      </c>
      <c r="AC3136">
        <v>8.5299999999999994</v>
      </c>
      <c r="AD3136">
        <v>2.13</v>
      </c>
      <c r="AE3136">
        <v>13.13</v>
      </c>
      <c r="AF3136">
        <v>0</v>
      </c>
      <c r="AG3136">
        <v>-2.4700000000000002</v>
      </c>
      <c r="AH3136" t="s">
        <v>54</v>
      </c>
      <c r="AK3136">
        <v>2</v>
      </c>
      <c r="AL3136">
        <v>1</v>
      </c>
    </row>
    <row r="3137" spans="1:38" x14ac:dyDescent="0.25">
      <c r="A3137" t="s">
        <v>3406</v>
      </c>
      <c r="B3137" s="1">
        <v>45330</v>
      </c>
      <c r="C3137" t="s">
        <v>220</v>
      </c>
      <c r="D3137" t="s">
        <v>122</v>
      </c>
      <c r="E3137" t="s">
        <v>123</v>
      </c>
      <c r="F3137" t="s">
        <v>124</v>
      </c>
      <c r="G3137" t="s">
        <v>43</v>
      </c>
      <c r="H3137" t="s">
        <v>44</v>
      </c>
      <c r="I3137" t="s">
        <v>45</v>
      </c>
      <c r="J3137" t="s">
        <v>46</v>
      </c>
      <c r="K3137" t="s">
        <v>60</v>
      </c>
      <c r="L3137" t="s">
        <v>61</v>
      </c>
      <c r="M3137" t="s">
        <v>48</v>
      </c>
      <c r="N3137" t="s">
        <v>49</v>
      </c>
      <c r="O3137">
        <v>30</v>
      </c>
      <c r="P3137">
        <v>31</v>
      </c>
      <c r="Q3137" t="b">
        <v>1</v>
      </c>
      <c r="R3137">
        <v>2</v>
      </c>
      <c r="S3137">
        <v>1</v>
      </c>
      <c r="T3137" t="s">
        <v>73</v>
      </c>
      <c r="U3137" t="s">
        <v>74</v>
      </c>
      <c r="V3137" t="s">
        <v>52</v>
      </c>
      <c r="W3137" t="s">
        <v>53</v>
      </c>
      <c r="X3137">
        <v>174</v>
      </c>
      <c r="Y3137">
        <v>147.9</v>
      </c>
      <c r="Z3137">
        <v>143.59</v>
      </c>
      <c r="AA3137">
        <v>1.79</v>
      </c>
      <c r="AB3137">
        <v>145.38</v>
      </c>
      <c r="AC3137">
        <v>123.58</v>
      </c>
      <c r="AD3137">
        <v>21.81</v>
      </c>
      <c r="AE3137">
        <v>139.69999999999999</v>
      </c>
      <c r="AF3137">
        <v>0</v>
      </c>
      <c r="AG3137">
        <v>5.68</v>
      </c>
      <c r="AH3137" t="s">
        <v>54</v>
      </c>
      <c r="AK3137">
        <v>5</v>
      </c>
      <c r="AL3137">
        <v>1</v>
      </c>
    </row>
    <row r="3138" spans="1:38" x14ac:dyDescent="0.25">
      <c r="A3138" t="s">
        <v>3407</v>
      </c>
      <c r="B3138" s="1">
        <v>45474</v>
      </c>
      <c r="C3138" t="s">
        <v>438</v>
      </c>
      <c r="D3138" t="s">
        <v>90</v>
      </c>
      <c r="E3138" t="s">
        <v>91</v>
      </c>
      <c r="F3138" t="s">
        <v>92</v>
      </c>
      <c r="G3138" t="s">
        <v>80</v>
      </c>
      <c r="H3138" t="s">
        <v>81</v>
      </c>
      <c r="I3138" t="s">
        <v>82</v>
      </c>
      <c r="J3138" t="s">
        <v>46</v>
      </c>
      <c r="K3138" t="s">
        <v>106</v>
      </c>
      <c r="M3138" t="s">
        <v>107</v>
      </c>
      <c r="N3138" t="s">
        <v>108</v>
      </c>
      <c r="O3138">
        <v>90</v>
      </c>
      <c r="P3138">
        <v>93</v>
      </c>
      <c r="Q3138" t="b">
        <v>0</v>
      </c>
      <c r="R3138">
        <v>1</v>
      </c>
      <c r="S3138">
        <v>1</v>
      </c>
      <c r="T3138" t="s">
        <v>50</v>
      </c>
      <c r="U3138" t="s">
        <v>51</v>
      </c>
      <c r="V3138" t="s">
        <v>52</v>
      </c>
      <c r="W3138" t="s">
        <v>53</v>
      </c>
      <c r="X3138">
        <v>8.5</v>
      </c>
      <c r="Y3138">
        <v>6.8</v>
      </c>
      <c r="Z3138">
        <v>4.82</v>
      </c>
      <c r="AA3138">
        <v>1.78</v>
      </c>
      <c r="AB3138">
        <v>6.6</v>
      </c>
      <c r="AC3138">
        <v>5.74</v>
      </c>
      <c r="AD3138">
        <v>1</v>
      </c>
      <c r="AE3138">
        <v>6.56</v>
      </c>
      <c r="AF3138">
        <v>0</v>
      </c>
      <c r="AG3138">
        <v>0.04</v>
      </c>
      <c r="AH3138" t="s">
        <v>54</v>
      </c>
      <c r="AK3138">
        <v>5</v>
      </c>
      <c r="AL3138">
        <v>0</v>
      </c>
    </row>
    <row r="3139" spans="1:38" x14ac:dyDescent="0.25">
      <c r="A3139" t="s">
        <v>3408</v>
      </c>
      <c r="B3139" s="1">
        <v>45644</v>
      </c>
      <c r="C3139" t="s">
        <v>398</v>
      </c>
      <c r="D3139" t="s">
        <v>77</v>
      </c>
      <c r="E3139" t="s">
        <v>78</v>
      </c>
      <c r="F3139" t="s">
        <v>79</v>
      </c>
      <c r="G3139" t="s">
        <v>57</v>
      </c>
      <c r="H3139" t="s">
        <v>58</v>
      </c>
      <c r="I3139" t="s">
        <v>59</v>
      </c>
      <c r="J3139" t="s">
        <v>46</v>
      </c>
      <c r="K3139" t="s">
        <v>163</v>
      </c>
      <c r="L3139" t="s">
        <v>164</v>
      </c>
      <c r="M3139" t="s">
        <v>165</v>
      </c>
      <c r="N3139" t="s">
        <v>157</v>
      </c>
      <c r="O3139">
        <v>30</v>
      </c>
      <c r="P3139">
        <v>30</v>
      </c>
      <c r="Q3139" t="b">
        <v>1</v>
      </c>
      <c r="R3139">
        <v>4</v>
      </c>
      <c r="S3139">
        <v>0</v>
      </c>
      <c r="T3139" t="s">
        <v>62</v>
      </c>
      <c r="U3139" t="s">
        <v>63</v>
      </c>
      <c r="V3139" t="s">
        <v>52</v>
      </c>
      <c r="W3139" t="s">
        <v>53</v>
      </c>
      <c r="X3139">
        <v>936</v>
      </c>
      <c r="Y3139">
        <v>795.6</v>
      </c>
      <c r="Z3139">
        <v>788.88</v>
      </c>
      <c r="AA3139">
        <v>1.8</v>
      </c>
      <c r="AB3139">
        <v>790.68</v>
      </c>
      <c r="AC3139">
        <v>664.17</v>
      </c>
      <c r="AD3139">
        <v>126.51</v>
      </c>
      <c r="AE3139">
        <v>704.68</v>
      </c>
      <c r="AF3139">
        <v>0</v>
      </c>
      <c r="AG3139">
        <v>86</v>
      </c>
      <c r="AH3139" t="s">
        <v>54</v>
      </c>
      <c r="AK3139">
        <v>8</v>
      </c>
      <c r="AL3139">
        <v>0</v>
      </c>
    </row>
    <row r="3140" spans="1:38" x14ac:dyDescent="0.25">
      <c r="A3140" t="s">
        <v>3409</v>
      </c>
      <c r="B3140" s="1">
        <v>45193</v>
      </c>
      <c r="C3140" t="s">
        <v>242</v>
      </c>
      <c r="D3140" t="s">
        <v>122</v>
      </c>
      <c r="E3140" t="s">
        <v>123</v>
      </c>
      <c r="F3140" t="s">
        <v>124</v>
      </c>
      <c r="G3140" t="s">
        <v>80</v>
      </c>
      <c r="H3140" t="s">
        <v>81</v>
      </c>
      <c r="I3140" t="s">
        <v>82</v>
      </c>
      <c r="J3140" t="s">
        <v>46</v>
      </c>
      <c r="K3140" t="s">
        <v>134</v>
      </c>
      <c r="M3140" t="s">
        <v>135</v>
      </c>
      <c r="N3140" t="s">
        <v>136</v>
      </c>
      <c r="O3140">
        <v>28</v>
      </c>
      <c r="P3140">
        <v>28</v>
      </c>
      <c r="Q3140" t="b">
        <v>0</v>
      </c>
      <c r="R3140">
        <v>4</v>
      </c>
      <c r="S3140">
        <v>0</v>
      </c>
      <c r="T3140" t="s">
        <v>99</v>
      </c>
      <c r="U3140" t="s">
        <v>100</v>
      </c>
      <c r="V3140" t="s">
        <v>52</v>
      </c>
      <c r="W3140" t="s">
        <v>53</v>
      </c>
      <c r="X3140">
        <v>4998</v>
      </c>
      <c r="Y3140">
        <v>4248.3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 t="s">
        <v>129</v>
      </c>
      <c r="AI3140">
        <v>65</v>
      </c>
      <c r="AJ3140" t="s">
        <v>189</v>
      </c>
      <c r="AK3140">
        <v>11</v>
      </c>
      <c r="AL3140">
        <v>0</v>
      </c>
    </row>
    <row r="3141" spans="1:38" x14ac:dyDescent="0.25">
      <c r="A3141" t="s">
        <v>3410</v>
      </c>
      <c r="B3141" s="1">
        <v>45268</v>
      </c>
      <c r="C3141" t="s">
        <v>428</v>
      </c>
      <c r="D3141" t="s">
        <v>40</v>
      </c>
      <c r="E3141" t="s">
        <v>41</v>
      </c>
      <c r="F3141" t="s">
        <v>42</v>
      </c>
      <c r="G3141" t="s">
        <v>43</v>
      </c>
      <c r="H3141" t="s">
        <v>44</v>
      </c>
      <c r="I3141" t="s">
        <v>45</v>
      </c>
      <c r="J3141" t="s">
        <v>46</v>
      </c>
      <c r="K3141" t="s">
        <v>180</v>
      </c>
      <c r="M3141" t="s">
        <v>181</v>
      </c>
      <c r="N3141" t="s">
        <v>182</v>
      </c>
      <c r="O3141">
        <v>30</v>
      </c>
      <c r="P3141">
        <v>29</v>
      </c>
      <c r="Q3141" t="b">
        <v>0</v>
      </c>
      <c r="R3141">
        <v>1</v>
      </c>
      <c r="S3141">
        <v>1</v>
      </c>
      <c r="T3141" t="s">
        <v>50</v>
      </c>
      <c r="U3141" t="s">
        <v>51</v>
      </c>
      <c r="V3141" t="s">
        <v>52</v>
      </c>
      <c r="W3141" t="s">
        <v>53</v>
      </c>
      <c r="X3141">
        <v>6.9</v>
      </c>
      <c r="Y3141">
        <v>5.52</v>
      </c>
      <c r="Z3141">
        <v>4.16</v>
      </c>
      <c r="AA3141">
        <v>1.78</v>
      </c>
      <c r="AB3141">
        <v>5.94</v>
      </c>
      <c r="AC3141">
        <v>5.17</v>
      </c>
      <c r="AD3141">
        <v>1</v>
      </c>
      <c r="AE3141">
        <v>4.99</v>
      </c>
      <c r="AF3141">
        <v>0</v>
      </c>
      <c r="AG3141">
        <v>0.95</v>
      </c>
      <c r="AH3141" t="s">
        <v>54</v>
      </c>
      <c r="AK3141">
        <v>2</v>
      </c>
      <c r="AL3141">
        <v>0</v>
      </c>
    </row>
    <row r="3142" spans="1:38" x14ac:dyDescent="0.25">
      <c r="A3142" t="s">
        <v>3411</v>
      </c>
      <c r="B3142" s="1">
        <v>45637</v>
      </c>
      <c r="C3142" t="s">
        <v>240</v>
      </c>
      <c r="D3142" t="s">
        <v>122</v>
      </c>
      <c r="E3142" t="s">
        <v>123</v>
      </c>
      <c r="F3142" t="s">
        <v>124</v>
      </c>
      <c r="G3142" t="s">
        <v>111</v>
      </c>
      <c r="H3142" t="s">
        <v>112</v>
      </c>
      <c r="I3142" t="s">
        <v>113</v>
      </c>
      <c r="J3142" t="s">
        <v>46</v>
      </c>
      <c r="K3142" t="s">
        <v>184</v>
      </c>
      <c r="L3142" t="s">
        <v>185</v>
      </c>
      <c r="M3142" t="s">
        <v>186</v>
      </c>
      <c r="N3142" t="s">
        <v>171</v>
      </c>
      <c r="O3142">
        <v>30</v>
      </c>
      <c r="P3142">
        <v>31</v>
      </c>
      <c r="Q3142" t="b">
        <v>1</v>
      </c>
      <c r="R3142">
        <v>3</v>
      </c>
      <c r="S3142">
        <v>0</v>
      </c>
      <c r="T3142" t="s">
        <v>143</v>
      </c>
      <c r="U3142" t="s">
        <v>144</v>
      </c>
      <c r="V3142" t="s">
        <v>139</v>
      </c>
      <c r="W3142" t="s">
        <v>53</v>
      </c>
      <c r="X3142">
        <v>558</v>
      </c>
      <c r="Y3142">
        <v>474.3</v>
      </c>
      <c r="Z3142">
        <v>462.95</v>
      </c>
      <c r="AA3142">
        <v>1.77</v>
      </c>
      <c r="AB3142">
        <v>464.72</v>
      </c>
      <c r="AC3142">
        <v>371.77</v>
      </c>
      <c r="AD3142">
        <v>92.94</v>
      </c>
      <c r="AE3142">
        <v>460.03</v>
      </c>
      <c r="AF3142">
        <v>36.76</v>
      </c>
      <c r="AG3142">
        <v>-32.08</v>
      </c>
      <c r="AH3142" t="s">
        <v>54</v>
      </c>
      <c r="AK3142">
        <v>1</v>
      </c>
      <c r="AL3142">
        <v>1</v>
      </c>
    </row>
    <row r="3143" spans="1:38" x14ac:dyDescent="0.25">
      <c r="A3143" t="s">
        <v>3412</v>
      </c>
      <c r="B3143" s="1">
        <v>45560</v>
      </c>
      <c r="C3143" t="s">
        <v>584</v>
      </c>
      <c r="D3143" t="s">
        <v>77</v>
      </c>
      <c r="E3143" t="s">
        <v>78</v>
      </c>
      <c r="F3143" t="s">
        <v>79</v>
      </c>
      <c r="G3143" t="s">
        <v>57</v>
      </c>
      <c r="H3143" t="s">
        <v>58</v>
      </c>
      <c r="I3143" t="s">
        <v>59</v>
      </c>
      <c r="J3143" t="s">
        <v>46</v>
      </c>
      <c r="K3143" t="s">
        <v>227</v>
      </c>
      <c r="L3143" t="s">
        <v>228</v>
      </c>
      <c r="M3143" t="s">
        <v>229</v>
      </c>
      <c r="N3143" t="s">
        <v>230</v>
      </c>
      <c r="O3143">
        <v>30</v>
      </c>
      <c r="P3143">
        <v>31</v>
      </c>
      <c r="Q3143" t="b">
        <v>1</v>
      </c>
      <c r="R3143">
        <v>4</v>
      </c>
      <c r="S3143">
        <v>1</v>
      </c>
      <c r="T3143" t="s">
        <v>143</v>
      </c>
      <c r="U3143" t="s">
        <v>144</v>
      </c>
      <c r="V3143" t="s">
        <v>139</v>
      </c>
      <c r="W3143" t="s">
        <v>53</v>
      </c>
      <c r="X3143">
        <v>618</v>
      </c>
      <c r="Y3143">
        <v>525.29999999999995</v>
      </c>
      <c r="Z3143">
        <v>523.64</v>
      </c>
      <c r="AA3143">
        <v>1.77</v>
      </c>
      <c r="AB3143">
        <v>525.41</v>
      </c>
      <c r="AC3143">
        <v>420.33</v>
      </c>
      <c r="AD3143">
        <v>105.08</v>
      </c>
      <c r="AE3143">
        <v>503.72</v>
      </c>
      <c r="AF3143">
        <v>30.85</v>
      </c>
      <c r="AG3143">
        <v>-9.17</v>
      </c>
      <c r="AH3143" t="s">
        <v>54</v>
      </c>
      <c r="AK3143">
        <v>5</v>
      </c>
      <c r="AL3143">
        <v>0</v>
      </c>
    </row>
    <row r="3144" spans="1:38" x14ac:dyDescent="0.25">
      <c r="A3144" t="s">
        <v>3413</v>
      </c>
      <c r="B3144" s="1">
        <v>45061</v>
      </c>
      <c r="C3144" t="s">
        <v>179</v>
      </c>
      <c r="D3144" t="s">
        <v>90</v>
      </c>
      <c r="E3144" t="s">
        <v>91</v>
      </c>
      <c r="F3144" t="s">
        <v>92</v>
      </c>
      <c r="G3144" t="s">
        <v>43</v>
      </c>
      <c r="H3144" t="s">
        <v>44</v>
      </c>
      <c r="I3144" t="s">
        <v>45</v>
      </c>
      <c r="J3144" t="s">
        <v>46</v>
      </c>
      <c r="K3144" t="s">
        <v>196</v>
      </c>
      <c r="M3144" t="s">
        <v>197</v>
      </c>
      <c r="N3144" t="s">
        <v>198</v>
      </c>
      <c r="O3144">
        <v>90</v>
      </c>
      <c r="P3144">
        <v>91</v>
      </c>
      <c r="Q3144" t="b">
        <v>0</v>
      </c>
      <c r="R3144">
        <v>1</v>
      </c>
      <c r="S3144">
        <v>0</v>
      </c>
      <c r="T3144" t="s">
        <v>73</v>
      </c>
      <c r="U3144" t="s">
        <v>74</v>
      </c>
      <c r="V3144" t="s">
        <v>52</v>
      </c>
      <c r="W3144" t="s">
        <v>53</v>
      </c>
      <c r="X3144">
        <v>12.4</v>
      </c>
      <c r="Y3144">
        <v>9.92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 t="s">
        <v>129</v>
      </c>
      <c r="AI3144">
        <v>88</v>
      </c>
      <c r="AJ3144" t="s">
        <v>130</v>
      </c>
      <c r="AK3144">
        <v>1</v>
      </c>
      <c r="AL3144">
        <v>0</v>
      </c>
    </row>
    <row r="3145" spans="1:38" x14ac:dyDescent="0.25">
      <c r="A3145" t="s">
        <v>3414</v>
      </c>
      <c r="B3145" s="1">
        <v>45581</v>
      </c>
      <c r="C3145" t="s">
        <v>289</v>
      </c>
      <c r="D3145" t="s">
        <v>40</v>
      </c>
      <c r="E3145" t="s">
        <v>41</v>
      </c>
      <c r="F3145" t="s">
        <v>42</v>
      </c>
      <c r="G3145" t="s">
        <v>57</v>
      </c>
      <c r="H3145" t="s">
        <v>58</v>
      </c>
      <c r="I3145" t="s">
        <v>59</v>
      </c>
      <c r="J3145" t="s">
        <v>46</v>
      </c>
      <c r="K3145" t="s">
        <v>114</v>
      </c>
      <c r="L3145" t="s">
        <v>115</v>
      </c>
      <c r="M3145" t="s">
        <v>116</v>
      </c>
      <c r="N3145" t="s">
        <v>117</v>
      </c>
      <c r="O3145">
        <v>30</v>
      </c>
      <c r="P3145">
        <v>30</v>
      </c>
      <c r="Q3145" t="b">
        <v>1</v>
      </c>
      <c r="R3145">
        <v>4</v>
      </c>
      <c r="S3145">
        <v>0</v>
      </c>
      <c r="T3145" t="s">
        <v>73</v>
      </c>
      <c r="U3145" t="s">
        <v>74</v>
      </c>
      <c r="V3145" t="s">
        <v>52</v>
      </c>
      <c r="W3145" t="s">
        <v>53</v>
      </c>
      <c r="X3145">
        <v>564</v>
      </c>
      <c r="Y3145">
        <v>479.4</v>
      </c>
      <c r="Z3145">
        <v>467.2</v>
      </c>
      <c r="AA3145">
        <v>1.79</v>
      </c>
      <c r="AB3145">
        <v>468.99</v>
      </c>
      <c r="AC3145">
        <v>398.64</v>
      </c>
      <c r="AD3145">
        <v>70.349999999999994</v>
      </c>
      <c r="AE3145">
        <v>431.88</v>
      </c>
      <c r="AF3145">
        <v>0</v>
      </c>
      <c r="AG3145">
        <v>37.11</v>
      </c>
      <c r="AH3145" t="s">
        <v>54</v>
      </c>
      <c r="AK3145">
        <v>9</v>
      </c>
      <c r="AL3145">
        <v>0</v>
      </c>
    </row>
    <row r="3146" spans="1:38" x14ac:dyDescent="0.25">
      <c r="A3146" t="s">
        <v>3415</v>
      </c>
      <c r="B3146" s="1">
        <v>44943</v>
      </c>
      <c r="C3146" t="s">
        <v>226</v>
      </c>
      <c r="D3146" t="s">
        <v>66</v>
      </c>
      <c r="E3146" t="s">
        <v>67</v>
      </c>
      <c r="F3146" t="s">
        <v>68</v>
      </c>
      <c r="G3146" t="s">
        <v>80</v>
      </c>
      <c r="H3146" t="s">
        <v>81</v>
      </c>
      <c r="I3146" t="s">
        <v>82</v>
      </c>
      <c r="J3146" t="s">
        <v>46</v>
      </c>
      <c r="K3146" t="s">
        <v>196</v>
      </c>
      <c r="M3146" t="s">
        <v>197</v>
      </c>
      <c r="N3146" t="s">
        <v>198</v>
      </c>
      <c r="O3146">
        <v>90</v>
      </c>
      <c r="P3146">
        <v>94</v>
      </c>
      <c r="Q3146" t="b">
        <v>0</v>
      </c>
      <c r="R3146">
        <v>1</v>
      </c>
      <c r="S3146">
        <v>1</v>
      </c>
      <c r="T3146" t="s">
        <v>143</v>
      </c>
      <c r="U3146" t="s">
        <v>144</v>
      </c>
      <c r="V3146" t="s">
        <v>139</v>
      </c>
      <c r="W3146" t="s">
        <v>53</v>
      </c>
      <c r="X3146">
        <v>12.4</v>
      </c>
      <c r="Y3146">
        <v>9.92</v>
      </c>
      <c r="Z3146">
        <v>6.09</v>
      </c>
      <c r="AA3146">
        <v>1.77</v>
      </c>
      <c r="AB3146">
        <v>7.86</v>
      </c>
      <c r="AC3146">
        <v>6.29</v>
      </c>
      <c r="AD3146">
        <v>1.57</v>
      </c>
      <c r="AE3146">
        <v>8.74</v>
      </c>
      <c r="AF3146">
        <v>0</v>
      </c>
      <c r="AG3146">
        <v>-0.89</v>
      </c>
      <c r="AH3146" t="s">
        <v>54</v>
      </c>
      <c r="AK3146">
        <v>3</v>
      </c>
      <c r="AL3146">
        <v>1</v>
      </c>
    </row>
    <row r="3147" spans="1:38" x14ac:dyDescent="0.25">
      <c r="A3147" t="s">
        <v>3416</v>
      </c>
      <c r="B3147" s="1">
        <v>45435</v>
      </c>
      <c r="C3147" t="s">
        <v>317</v>
      </c>
      <c r="D3147" t="s">
        <v>66</v>
      </c>
      <c r="E3147" t="s">
        <v>67</v>
      </c>
      <c r="F3147" t="s">
        <v>68</v>
      </c>
      <c r="G3147" t="s">
        <v>57</v>
      </c>
      <c r="H3147" t="s">
        <v>58</v>
      </c>
      <c r="I3147" t="s">
        <v>59</v>
      </c>
      <c r="J3147" t="s">
        <v>46</v>
      </c>
      <c r="K3147" t="s">
        <v>69</v>
      </c>
      <c r="L3147" t="s">
        <v>70</v>
      </c>
      <c r="M3147" t="s">
        <v>71</v>
      </c>
      <c r="N3147" t="s">
        <v>72</v>
      </c>
      <c r="O3147">
        <v>30</v>
      </c>
      <c r="P3147">
        <v>30</v>
      </c>
      <c r="Q3147" t="b">
        <v>1</v>
      </c>
      <c r="R3147">
        <v>3</v>
      </c>
      <c r="S3147">
        <v>1</v>
      </c>
      <c r="T3147" t="s">
        <v>137</v>
      </c>
      <c r="U3147" t="s">
        <v>138</v>
      </c>
      <c r="V3147" t="s">
        <v>139</v>
      </c>
      <c r="W3147" t="s">
        <v>140</v>
      </c>
      <c r="X3147">
        <v>384</v>
      </c>
      <c r="Y3147">
        <v>326.39999999999998</v>
      </c>
      <c r="Z3147">
        <v>310.08</v>
      </c>
      <c r="AA3147">
        <v>1.55</v>
      </c>
      <c r="AB3147">
        <v>311.63</v>
      </c>
      <c r="AC3147">
        <v>224.37</v>
      </c>
      <c r="AD3147">
        <v>87.26</v>
      </c>
      <c r="AE3147">
        <v>297.29000000000002</v>
      </c>
      <c r="AF3147">
        <v>0</v>
      </c>
      <c r="AG3147">
        <v>14.34</v>
      </c>
      <c r="AH3147" t="s">
        <v>54</v>
      </c>
      <c r="AK3147">
        <v>4</v>
      </c>
      <c r="AL3147">
        <v>0</v>
      </c>
    </row>
    <row r="3148" spans="1:38" x14ac:dyDescent="0.25">
      <c r="A3148" t="s">
        <v>3417</v>
      </c>
      <c r="B3148" s="1">
        <v>45089</v>
      </c>
      <c r="C3148" t="s">
        <v>559</v>
      </c>
      <c r="D3148" t="s">
        <v>66</v>
      </c>
      <c r="E3148" t="s">
        <v>67</v>
      </c>
      <c r="F3148" t="s">
        <v>68</v>
      </c>
      <c r="G3148" t="s">
        <v>80</v>
      </c>
      <c r="H3148" t="s">
        <v>81</v>
      </c>
      <c r="I3148" t="s">
        <v>82</v>
      </c>
      <c r="J3148" t="s">
        <v>46</v>
      </c>
      <c r="K3148" t="s">
        <v>227</v>
      </c>
      <c r="L3148" t="s">
        <v>228</v>
      </c>
      <c r="M3148" t="s">
        <v>229</v>
      </c>
      <c r="N3148" t="s">
        <v>230</v>
      </c>
      <c r="O3148">
        <v>30</v>
      </c>
      <c r="P3148">
        <v>30</v>
      </c>
      <c r="Q3148" t="b">
        <v>1</v>
      </c>
      <c r="R3148">
        <v>4</v>
      </c>
      <c r="S3148">
        <v>1</v>
      </c>
      <c r="T3148" t="s">
        <v>50</v>
      </c>
      <c r="U3148" t="s">
        <v>51</v>
      </c>
      <c r="V3148" t="s">
        <v>52</v>
      </c>
      <c r="W3148" t="s">
        <v>53</v>
      </c>
      <c r="X3148">
        <v>618</v>
      </c>
      <c r="Y3148">
        <v>525.29999999999995</v>
      </c>
      <c r="Z3148">
        <v>509.39</v>
      </c>
      <c r="AA3148">
        <v>1.78</v>
      </c>
      <c r="AB3148">
        <v>511.17</v>
      </c>
      <c r="AC3148">
        <v>444.72</v>
      </c>
      <c r="AD3148">
        <v>66.45</v>
      </c>
      <c r="AE3148">
        <v>494.48</v>
      </c>
      <c r="AF3148">
        <v>0</v>
      </c>
      <c r="AG3148">
        <v>16.690000000000001</v>
      </c>
      <c r="AH3148" t="s">
        <v>54</v>
      </c>
      <c r="AK3148">
        <v>11</v>
      </c>
      <c r="AL3148">
        <v>0</v>
      </c>
    </row>
    <row r="3149" spans="1:38" x14ac:dyDescent="0.25">
      <c r="A3149" t="s">
        <v>3418</v>
      </c>
      <c r="B3149" s="1">
        <v>45436</v>
      </c>
      <c r="C3149" t="s">
        <v>244</v>
      </c>
      <c r="D3149" t="s">
        <v>66</v>
      </c>
      <c r="E3149" t="s">
        <v>67</v>
      </c>
      <c r="F3149" t="s">
        <v>68</v>
      </c>
      <c r="G3149" t="s">
        <v>43</v>
      </c>
      <c r="H3149" t="s">
        <v>44</v>
      </c>
      <c r="I3149" t="s">
        <v>45</v>
      </c>
      <c r="J3149" t="s">
        <v>46</v>
      </c>
      <c r="K3149" t="s">
        <v>180</v>
      </c>
      <c r="M3149" t="s">
        <v>181</v>
      </c>
      <c r="N3149" t="s">
        <v>182</v>
      </c>
      <c r="O3149">
        <v>30</v>
      </c>
      <c r="P3149">
        <v>30</v>
      </c>
      <c r="Q3149" t="b">
        <v>0</v>
      </c>
      <c r="R3149">
        <v>1</v>
      </c>
      <c r="S3149">
        <v>0</v>
      </c>
      <c r="T3149" t="s">
        <v>137</v>
      </c>
      <c r="U3149" t="s">
        <v>138</v>
      </c>
      <c r="V3149" t="s">
        <v>139</v>
      </c>
      <c r="W3149" t="s">
        <v>140</v>
      </c>
      <c r="X3149">
        <v>6.9</v>
      </c>
      <c r="Y3149">
        <v>5.52</v>
      </c>
      <c r="Z3149">
        <v>5.24</v>
      </c>
      <c r="AA3149">
        <v>0.03</v>
      </c>
      <c r="AB3149">
        <v>5.27</v>
      </c>
      <c r="AC3149">
        <v>3.79</v>
      </c>
      <c r="AD3149">
        <v>1.48</v>
      </c>
      <c r="AE3149">
        <v>5.22</v>
      </c>
      <c r="AF3149">
        <v>0</v>
      </c>
      <c r="AG3149">
        <v>0.05</v>
      </c>
      <c r="AH3149" t="s">
        <v>210</v>
      </c>
      <c r="AK3149">
        <v>3</v>
      </c>
      <c r="AL3149">
        <v>0</v>
      </c>
    </row>
    <row r="3150" spans="1:38" x14ac:dyDescent="0.25">
      <c r="A3150" t="s">
        <v>3419</v>
      </c>
      <c r="B3150" s="1">
        <v>44957</v>
      </c>
      <c r="C3150" t="s">
        <v>283</v>
      </c>
      <c r="D3150" t="s">
        <v>90</v>
      </c>
      <c r="E3150" t="s">
        <v>91</v>
      </c>
      <c r="F3150" t="s">
        <v>92</v>
      </c>
      <c r="G3150" t="s">
        <v>80</v>
      </c>
      <c r="H3150" t="s">
        <v>81</v>
      </c>
      <c r="I3150" t="s">
        <v>82</v>
      </c>
      <c r="J3150" t="s">
        <v>46</v>
      </c>
      <c r="K3150" t="s">
        <v>47</v>
      </c>
      <c r="M3150" t="s">
        <v>48</v>
      </c>
      <c r="N3150" t="s">
        <v>49</v>
      </c>
      <c r="O3150">
        <v>30</v>
      </c>
      <c r="P3150">
        <v>30</v>
      </c>
      <c r="Q3150" t="b">
        <v>0</v>
      </c>
      <c r="R3150">
        <v>1</v>
      </c>
      <c r="S3150">
        <v>0</v>
      </c>
      <c r="T3150" t="s">
        <v>143</v>
      </c>
      <c r="U3150" t="s">
        <v>144</v>
      </c>
      <c r="V3150" t="s">
        <v>139</v>
      </c>
      <c r="W3150" t="s">
        <v>53</v>
      </c>
      <c r="X3150">
        <v>14.8</v>
      </c>
      <c r="Y3150">
        <v>11.84</v>
      </c>
      <c r="Z3150">
        <v>9.39</v>
      </c>
      <c r="AA3150">
        <v>1.77</v>
      </c>
      <c r="AB3150">
        <v>11.16</v>
      </c>
      <c r="AC3150">
        <v>8.93</v>
      </c>
      <c r="AD3150">
        <v>2.23</v>
      </c>
      <c r="AE3150">
        <v>10.96</v>
      </c>
      <c r="AF3150">
        <v>0</v>
      </c>
      <c r="AG3150">
        <v>0.2</v>
      </c>
      <c r="AH3150" t="s">
        <v>54</v>
      </c>
      <c r="AK3150">
        <v>2</v>
      </c>
      <c r="AL3150">
        <v>0</v>
      </c>
    </row>
    <row r="3151" spans="1:38" x14ac:dyDescent="0.25">
      <c r="A3151" t="s">
        <v>3420</v>
      </c>
      <c r="B3151" s="1">
        <v>45111</v>
      </c>
      <c r="C3151" t="s">
        <v>102</v>
      </c>
      <c r="D3151" t="s">
        <v>122</v>
      </c>
      <c r="E3151" t="s">
        <v>123</v>
      </c>
      <c r="F3151" t="s">
        <v>124</v>
      </c>
      <c r="G3151" t="s">
        <v>43</v>
      </c>
      <c r="H3151" t="s">
        <v>44</v>
      </c>
      <c r="I3151" t="s">
        <v>45</v>
      </c>
      <c r="J3151" t="s">
        <v>46</v>
      </c>
      <c r="K3151" t="s">
        <v>184</v>
      </c>
      <c r="L3151" t="s">
        <v>185</v>
      </c>
      <c r="M3151" t="s">
        <v>186</v>
      </c>
      <c r="N3151" t="s">
        <v>171</v>
      </c>
      <c r="O3151">
        <v>30</v>
      </c>
      <c r="P3151">
        <v>31</v>
      </c>
      <c r="Q3151" t="b">
        <v>1</v>
      </c>
      <c r="R3151">
        <v>3</v>
      </c>
      <c r="S3151">
        <v>0</v>
      </c>
      <c r="T3151" t="s">
        <v>143</v>
      </c>
      <c r="U3151" t="s">
        <v>144</v>
      </c>
      <c r="V3151" t="s">
        <v>139</v>
      </c>
      <c r="W3151" t="s">
        <v>53</v>
      </c>
      <c r="X3151">
        <v>558</v>
      </c>
      <c r="Y3151">
        <v>474.3</v>
      </c>
      <c r="Z3151">
        <v>474.47</v>
      </c>
      <c r="AA3151">
        <v>1.77</v>
      </c>
      <c r="AB3151">
        <v>476.24</v>
      </c>
      <c r="AC3151">
        <v>380.99</v>
      </c>
      <c r="AD3151">
        <v>95.25</v>
      </c>
      <c r="AE3151">
        <v>425.86</v>
      </c>
      <c r="AF3151">
        <v>29.66</v>
      </c>
      <c r="AG3151">
        <v>20.72</v>
      </c>
      <c r="AH3151" t="s">
        <v>54</v>
      </c>
      <c r="AK3151">
        <v>5</v>
      </c>
      <c r="AL3151">
        <v>0</v>
      </c>
    </row>
    <row r="3152" spans="1:38" x14ac:dyDescent="0.25">
      <c r="A3152" t="s">
        <v>3421</v>
      </c>
      <c r="B3152" s="1">
        <v>45577</v>
      </c>
      <c r="C3152" t="s">
        <v>350</v>
      </c>
      <c r="D3152" t="s">
        <v>122</v>
      </c>
      <c r="E3152" t="s">
        <v>123</v>
      </c>
      <c r="F3152" t="s">
        <v>124</v>
      </c>
      <c r="G3152" t="s">
        <v>43</v>
      </c>
      <c r="H3152" t="s">
        <v>44</v>
      </c>
      <c r="I3152" t="s">
        <v>45</v>
      </c>
      <c r="J3152" t="s">
        <v>46</v>
      </c>
      <c r="K3152" t="s">
        <v>47</v>
      </c>
      <c r="M3152" t="s">
        <v>48</v>
      </c>
      <c r="N3152" t="s">
        <v>49</v>
      </c>
      <c r="O3152">
        <v>30</v>
      </c>
      <c r="P3152">
        <v>29</v>
      </c>
      <c r="Q3152" t="b">
        <v>0</v>
      </c>
      <c r="R3152">
        <v>1</v>
      </c>
      <c r="S3152">
        <v>0</v>
      </c>
      <c r="T3152" t="s">
        <v>143</v>
      </c>
      <c r="U3152" t="s">
        <v>144</v>
      </c>
      <c r="V3152" t="s">
        <v>139</v>
      </c>
      <c r="W3152" t="s">
        <v>53</v>
      </c>
      <c r="X3152">
        <v>14.8</v>
      </c>
      <c r="Y3152">
        <v>11.84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 t="s">
        <v>129</v>
      </c>
      <c r="AI3152">
        <v>75</v>
      </c>
      <c r="AJ3152" t="s">
        <v>375</v>
      </c>
      <c r="AK3152">
        <v>10</v>
      </c>
      <c r="AL3152">
        <v>0</v>
      </c>
    </row>
    <row r="3153" spans="1:38" x14ac:dyDescent="0.25">
      <c r="A3153" t="s">
        <v>3422</v>
      </c>
      <c r="B3153" s="1">
        <v>45087</v>
      </c>
      <c r="C3153" t="s">
        <v>283</v>
      </c>
      <c r="D3153" t="s">
        <v>40</v>
      </c>
      <c r="E3153" t="s">
        <v>41</v>
      </c>
      <c r="F3153" t="s">
        <v>42</v>
      </c>
      <c r="G3153" t="s">
        <v>111</v>
      </c>
      <c r="H3153" t="s">
        <v>112</v>
      </c>
      <c r="I3153" t="s">
        <v>113</v>
      </c>
      <c r="J3153" t="s">
        <v>46</v>
      </c>
      <c r="K3153" t="s">
        <v>227</v>
      </c>
      <c r="L3153" t="s">
        <v>228</v>
      </c>
      <c r="M3153" t="s">
        <v>229</v>
      </c>
      <c r="N3153" t="s">
        <v>230</v>
      </c>
      <c r="O3153">
        <v>30</v>
      </c>
      <c r="P3153">
        <v>30</v>
      </c>
      <c r="Q3153" t="b">
        <v>1</v>
      </c>
      <c r="R3153">
        <v>4</v>
      </c>
      <c r="S3153">
        <v>1</v>
      </c>
      <c r="T3153" t="s">
        <v>62</v>
      </c>
      <c r="U3153" t="s">
        <v>63</v>
      </c>
      <c r="V3153" t="s">
        <v>52</v>
      </c>
      <c r="W3153" t="s">
        <v>53</v>
      </c>
      <c r="X3153">
        <v>618</v>
      </c>
      <c r="Y3153">
        <v>525.29999999999995</v>
      </c>
      <c r="Z3153">
        <v>511.53</v>
      </c>
      <c r="AA3153">
        <v>1.8</v>
      </c>
      <c r="AB3153">
        <v>513.33000000000004</v>
      </c>
      <c r="AC3153">
        <v>431.19</v>
      </c>
      <c r="AD3153">
        <v>82.13</v>
      </c>
      <c r="AE3153">
        <v>486.26</v>
      </c>
      <c r="AF3153">
        <v>0</v>
      </c>
      <c r="AG3153">
        <v>27.06</v>
      </c>
      <c r="AH3153" t="s">
        <v>54</v>
      </c>
      <c r="AK3153">
        <v>9</v>
      </c>
      <c r="AL3153">
        <v>0</v>
      </c>
    </row>
    <row r="3154" spans="1:38" x14ac:dyDescent="0.25">
      <c r="A3154" t="s">
        <v>3423</v>
      </c>
      <c r="B3154" s="1">
        <v>45605</v>
      </c>
      <c r="C3154" t="s">
        <v>363</v>
      </c>
      <c r="D3154" t="s">
        <v>77</v>
      </c>
      <c r="E3154" t="s">
        <v>78</v>
      </c>
      <c r="F3154" t="s">
        <v>79</v>
      </c>
      <c r="G3154" t="s">
        <v>57</v>
      </c>
      <c r="H3154" t="s">
        <v>58</v>
      </c>
      <c r="I3154" t="s">
        <v>59</v>
      </c>
      <c r="J3154" t="s">
        <v>46</v>
      </c>
      <c r="K3154" t="s">
        <v>93</v>
      </c>
      <c r="L3154" t="s">
        <v>94</v>
      </c>
      <c r="M3154" t="s">
        <v>95</v>
      </c>
      <c r="N3154" t="s">
        <v>96</v>
      </c>
      <c r="O3154">
        <v>30</v>
      </c>
      <c r="P3154">
        <v>30</v>
      </c>
      <c r="Q3154" t="b">
        <v>1</v>
      </c>
      <c r="R3154">
        <v>2</v>
      </c>
      <c r="S3154">
        <v>0</v>
      </c>
      <c r="T3154" t="s">
        <v>50</v>
      </c>
      <c r="U3154" t="s">
        <v>51</v>
      </c>
      <c r="V3154" t="s">
        <v>52</v>
      </c>
      <c r="W3154" t="s">
        <v>53</v>
      </c>
      <c r="X3154">
        <v>185.4</v>
      </c>
      <c r="Y3154">
        <v>157.59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 t="s">
        <v>129</v>
      </c>
      <c r="AI3154">
        <v>75</v>
      </c>
      <c r="AJ3154" t="s">
        <v>375</v>
      </c>
      <c r="AK3154">
        <v>7</v>
      </c>
      <c r="AL3154">
        <v>0</v>
      </c>
    </row>
    <row r="3155" spans="1:38" x14ac:dyDescent="0.25">
      <c r="A3155" t="s">
        <v>3424</v>
      </c>
      <c r="B3155" s="1">
        <v>45472</v>
      </c>
      <c r="C3155" t="s">
        <v>607</v>
      </c>
      <c r="D3155" t="s">
        <v>77</v>
      </c>
      <c r="E3155" t="s">
        <v>78</v>
      </c>
      <c r="F3155" t="s">
        <v>79</v>
      </c>
      <c r="G3155" t="s">
        <v>57</v>
      </c>
      <c r="H3155" t="s">
        <v>58</v>
      </c>
      <c r="I3155" t="s">
        <v>59</v>
      </c>
      <c r="J3155" t="s">
        <v>46</v>
      </c>
      <c r="K3155" t="s">
        <v>163</v>
      </c>
      <c r="L3155" t="s">
        <v>164</v>
      </c>
      <c r="M3155" t="s">
        <v>165</v>
      </c>
      <c r="N3155" t="s">
        <v>157</v>
      </c>
      <c r="O3155">
        <v>30</v>
      </c>
      <c r="P3155">
        <v>29</v>
      </c>
      <c r="Q3155" t="b">
        <v>1</v>
      </c>
      <c r="R3155">
        <v>4</v>
      </c>
      <c r="S3155">
        <v>1</v>
      </c>
      <c r="T3155" t="s">
        <v>50</v>
      </c>
      <c r="U3155" t="s">
        <v>51</v>
      </c>
      <c r="V3155" t="s">
        <v>52</v>
      </c>
      <c r="W3155" t="s">
        <v>53</v>
      </c>
      <c r="X3155">
        <v>936</v>
      </c>
      <c r="Y3155">
        <v>795.6</v>
      </c>
      <c r="Z3155">
        <v>797.84</v>
      </c>
      <c r="AA3155">
        <v>1.78</v>
      </c>
      <c r="AB3155">
        <v>799.62</v>
      </c>
      <c r="AC3155">
        <v>695.67</v>
      </c>
      <c r="AD3155">
        <v>103.95</v>
      </c>
      <c r="AE3155">
        <v>712.14</v>
      </c>
      <c r="AF3155">
        <v>0</v>
      </c>
      <c r="AG3155">
        <v>87.48</v>
      </c>
      <c r="AH3155" t="s">
        <v>54</v>
      </c>
      <c r="AK3155">
        <v>4</v>
      </c>
      <c r="AL3155">
        <v>1</v>
      </c>
    </row>
    <row r="3156" spans="1:38" x14ac:dyDescent="0.25">
      <c r="A3156" t="s">
        <v>3425</v>
      </c>
      <c r="B3156" s="1">
        <v>45481</v>
      </c>
      <c r="C3156" t="s">
        <v>153</v>
      </c>
      <c r="D3156" t="s">
        <v>90</v>
      </c>
      <c r="E3156" t="s">
        <v>91</v>
      </c>
      <c r="F3156" t="s">
        <v>92</v>
      </c>
      <c r="G3156" t="s">
        <v>57</v>
      </c>
      <c r="H3156" t="s">
        <v>58</v>
      </c>
      <c r="I3156" t="s">
        <v>59</v>
      </c>
      <c r="J3156" t="s">
        <v>46</v>
      </c>
      <c r="K3156" t="s">
        <v>106</v>
      </c>
      <c r="M3156" t="s">
        <v>107</v>
      </c>
      <c r="N3156" t="s">
        <v>108</v>
      </c>
      <c r="O3156">
        <v>90</v>
      </c>
      <c r="P3156">
        <v>87</v>
      </c>
      <c r="Q3156" t="b">
        <v>0</v>
      </c>
      <c r="R3156">
        <v>1</v>
      </c>
      <c r="S3156">
        <v>1</v>
      </c>
      <c r="T3156" t="s">
        <v>62</v>
      </c>
      <c r="U3156" t="s">
        <v>63</v>
      </c>
      <c r="V3156" t="s">
        <v>52</v>
      </c>
      <c r="W3156" t="s">
        <v>53</v>
      </c>
      <c r="X3156">
        <v>8.5</v>
      </c>
      <c r="Y3156">
        <v>6.8</v>
      </c>
      <c r="Z3156">
        <v>5.01</v>
      </c>
      <c r="AA3156">
        <v>1.8</v>
      </c>
      <c r="AB3156">
        <v>6.81</v>
      </c>
      <c r="AC3156">
        <v>5.72</v>
      </c>
      <c r="AD3156">
        <v>1.0900000000000001</v>
      </c>
      <c r="AE3156">
        <v>5.98</v>
      </c>
      <c r="AF3156">
        <v>0</v>
      </c>
      <c r="AG3156">
        <v>0.83</v>
      </c>
      <c r="AH3156" t="s">
        <v>54</v>
      </c>
      <c r="AK3156">
        <v>7</v>
      </c>
      <c r="AL3156">
        <v>0</v>
      </c>
    </row>
    <row r="3157" spans="1:38" x14ac:dyDescent="0.25">
      <c r="A3157" t="s">
        <v>3426</v>
      </c>
      <c r="B3157" s="1">
        <v>45560</v>
      </c>
      <c r="C3157" t="s">
        <v>192</v>
      </c>
      <c r="D3157" t="s">
        <v>122</v>
      </c>
      <c r="E3157" t="s">
        <v>123</v>
      </c>
      <c r="F3157" t="s">
        <v>124</v>
      </c>
      <c r="G3157" t="s">
        <v>111</v>
      </c>
      <c r="H3157" t="s">
        <v>112</v>
      </c>
      <c r="I3157" t="s">
        <v>113</v>
      </c>
      <c r="J3157" t="s">
        <v>46</v>
      </c>
      <c r="K3157" t="s">
        <v>47</v>
      </c>
      <c r="M3157" t="s">
        <v>48</v>
      </c>
      <c r="N3157" t="s">
        <v>49</v>
      </c>
      <c r="O3157">
        <v>30</v>
      </c>
      <c r="P3157">
        <v>28</v>
      </c>
      <c r="Q3157" t="b">
        <v>0</v>
      </c>
      <c r="R3157">
        <v>1</v>
      </c>
      <c r="S3157">
        <v>0</v>
      </c>
      <c r="T3157" t="s">
        <v>158</v>
      </c>
      <c r="U3157" t="s">
        <v>159</v>
      </c>
      <c r="V3157" t="s">
        <v>158</v>
      </c>
      <c r="W3157" t="s">
        <v>23</v>
      </c>
      <c r="X3157">
        <v>14.8</v>
      </c>
      <c r="Y3157">
        <v>11.84</v>
      </c>
      <c r="Z3157">
        <v>13.32</v>
      </c>
      <c r="AA3157">
        <v>0</v>
      </c>
      <c r="AB3157">
        <v>13.32</v>
      </c>
      <c r="AC3157">
        <v>0</v>
      </c>
      <c r="AD3157">
        <v>13.32</v>
      </c>
      <c r="AE3157">
        <v>10.55</v>
      </c>
      <c r="AF3157">
        <v>0</v>
      </c>
      <c r="AG3157">
        <v>2.77</v>
      </c>
      <c r="AH3157" t="s">
        <v>210</v>
      </c>
      <c r="AK3157">
        <v>6</v>
      </c>
      <c r="AL3157">
        <v>0</v>
      </c>
    </row>
    <row r="3158" spans="1:38" x14ac:dyDescent="0.25">
      <c r="A3158" t="s">
        <v>3427</v>
      </c>
      <c r="B3158" s="1">
        <v>45638</v>
      </c>
      <c r="C3158" t="s">
        <v>272</v>
      </c>
      <c r="D3158" t="s">
        <v>122</v>
      </c>
      <c r="E3158" t="s">
        <v>123</v>
      </c>
      <c r="F3158" t="s">
        <v>124</v>
      </c>
      <c r="G3158" t="s">
        <v>111</v>
      </c>
      <c r="H3158" t="s">
        <v>112</v>
      </c>
      <c r="I3158" t="s">
        <v>113</v>
      </c>
      <c r="J3158" t="s">
        <v>46</v>
      </c>
      <c r="K3158" t="s">
        <v>196</v>
      </c>
      <c r="M3158" t="s">
        <v>197</v>
      </c>
      <c r="N3158" t="s">
        <v>198</v>
      </c>
      <c r="O3158">
        <v>90</v>
      </c>
      <c r="P3158">
        <v>88</v>
      </c>
      <c r="Q3158" t="b">
        <v>0</v>
      </c>
      <c r="R3158">
        <v>1</v>
      </c>
      <c r="S3158">
        <v>2</v>
      </c>
      <c r="T3158" t="s">
        <v>50</v>
      </c>
      <c r="U3158" t="s">
        <v>51</v>
      </c>
      <c r="V3158" t="s">
        <v>52</v>
      </c>
      <c r="W3158" t="s">
        <v>53</v>
      </c>
      <c r="X3158">
        <v>12.4</v>
      </c>
      <c r="Y3158">
        <v>9.92</v>
      </c>
      <c r="Z3158">
        <v>6.32</v>
      </c>
      <c r="AA3158">
        <v>1.78</v>
      </c>
      <c r="AB3158">
        <v>8.1</v>
      </c>
      <c r="AC3158">
        <v>7.04</v>
      </c>
      <c r="AD3158">
        <v>1.05</v>
      </c>
      <c r="AE3158">
        <v>9.1300000000000008</v>
      </c>
      <c r="AF3158">
        <v>0</v>
      </c>
      <c r="AG3158">
        <v>-1.03</v>
      </c>
      <c r="AH3158" t="s">
        <v>54</v>
      </c>
      <c r="AK3158">
        <v>8</v>
      </c>
      <c r="AL3158">
        <v>1</v>
      </c>
    </row>
    <row r="3159" spans="1:38" x14ac:dyDescent="0.25">
      <c r="A3159" t="s">
        <v>3428</v>
      </c>
      <c r="B3159" s="1">
        <v>45594</v>
      </c>
      <c r="C3159" t="s">
        <v>201</v>
      </c>
      <c r="D3159" t="s">
        <v>90</v>
      </c>
      <c r="E3159" t="s">
        <v>91</v>
      </c>
      <c r="F3159" t="s">
        <v>92</v>
      </c>
      <c r="G3159" t="s">
        <v>80</v>
      </c>
      <c r="H3159" t="s">
        <v>81</v>
      </c>
      <c r="I3159" t="s">
        <v>82</v>
      </c>
      <c r="J3159" t="s">
        <v>46</v>
      </c>
      <c r="K3159" t="s">
        <v>213</v>
      </c>
      <c r="L3159" t="s">
        <v>214</v>
      </c>
      <c r="M3159" t="s">
        <v>215</v>
      </c>
      <c r="N3159" t="s">
        <v>216</v>
      </c>
      <c r="O3159">
        <v>30</v>
      </c>
      <c r="P3159">
        <v>30</v>
      </c>
      <c r="Q3159" t="b">
        <v>1</v>
      </c>
      <c r="R3159">
        <v>3</v>
      </c>
      <c r="S3159">
        <v>0</v>
      </c>
      <c r="T3159" t="s">
        <v>137</v>
      </c>
      <c r="U3159" t="s">
        <v>138</v>
      </c>
      <c r="V3159" t="s">
        <v>139</v>
      </c>
      <c r="W3159" t="s">
        <v>140</v>
      </c>
      <c r="X3159">
        <v>492</v>
      </c>
      <c r="Y3159">
        <v>418.2</v>
      </c>
      <c r="Z3159">
        <v>397.29</v>
      </c>
      <c r="AA3159">
        <v>1.99</v>
      </c>
      <c r="AB3159">
        <v>399.28</v>
      </c>
      <c r="AC3159">
        <v>287.48</v>
      </c>
      <c r="AD3159">
        <v>111.8</v>
      </c>
      <c r="AE3159">
        <v>371.03</v>
      </c>
      <c r="AF3159">
        <v>0</v>
      </c>
      <c r="AG3159">
        <v>28.25</v>
      </c>
      <c r="AH3159" t="s">
        <v>54</v>
      </c>
      <c r="AK3159">
        <v>9</v>
      </c>
      <c r="AL3159">
        <v>0</v>
      </c>
    </row>
    <row r="3160" spans="1:38" x14ac:dyDescent="0.25">
      <c r="A3160" t="s">
        <v>3429</v>
      </c>
      <c r="B3160" s="1">
        <v>45319</v>
      </c>
      <c r="C3160" t="s">
        <v>167</v>
      </c>
      <c r="D3160" t="s">
        <v>90</v>
      </c>
      <c r="E3160" t="s">
        <v>91</v>
      </c>
      <c r="F3160" t="s">
        <v>92</v>
      </c>
      <c r="G3160" t="s">
        <v>43</v>
      </c>
      <c r="H3160" t="s">
        <v>44</v>
      </c>
      <c r="I3160" t="s">
        <v>45</v>
      </c>
      <c r="J3160" t="s">
        <v>46</v>
      </c>
      <c r="K3160" t="s">
        <v>93</v>
      </c>
      <c r="L3160" t="s">
        <v>94</v>
      </c>
      <c r="M3160" t="s">
        <v>95</v>
      </c>
      <c r="N3160" t="s">
        <v>96</v>
      </c>
      <c r="O3160">
        <v>30</v>
      </c>
      <c r="P3160">
        <v>30</v>
      </c>
      <c r="Q3160" t="b">
        <v>1</v>
      </c>
      <c r="R3160">
        <v>2</v>
      </c>
      <c r="S3160">
        <v>0</v>
      </c>
      <c r="T3160" t="s">
        <v>137</v>
      </c>
      <c r="U3160" t="s">
        <v>138</v>
      </c>
      <c r="V3160" t="s">
        <v>139</v>
      </c>
      <c r="W3160" t="s">
        <v>140</v>
      </c>
      <c r="X3160">
        <v>185.4</v>
      </c>
      <c r="Y3160">
        <v>157.59</v>
      </c>
      <c r="Z3160">
        <v>149.71</v>
      </c>
      <c r="AA3160">
        <v>0.75</v>
      </c>
      <c r="AB3160">
        <v>150.46</v>
      </c>
      <c r="AC3160">
        <v>108.33</v>
      </c>
      <c r="AD3160">
        <v>42.13</v>
      </c>
      <c r="AE3160">
        <v>142.47999999999999</v>
      </c>
      <c r="AF3160">
        <v>0</v>
      </c>
      <c r="AG3160">
        <v>7.98</v>
      </c>
      <c r="AH3160" t="s">
        <v>54</v>
      </c>
      <c r="AK3160">
        <v>8</v>
      </c>
      <c r="AL3160">
        <v>0</v>
      </c>
    </row>
    <row r="3161" spans="1:38" x14ac:dyDescent="0.25">
      <c r="A3161" t="s">
        <v>3430</v>
      </c>
      <c r="B3161" s="1">
        <v>45060</v>
      </c>
      <c r="C3161" t="s">
        <v>246</v>
      </c>
      <c r="D3161" t="s">
        <v>40</v>
      </c>
      <c r="E3161" t="s">
        <v>41</v>
      </c>
      <c r="F3161" t="s">
        <v>42</v>
      </c>
      <c r="G3161" t="s">
        <v>80</v>
      </c>
      <c r="H3161" t="s">
        <v>81</v>
      </c>
      <c r="I3161" t="s">
        <v>82</v>
      </c>
      <c r="J3161" t="s">
        <v>46</v>
      </c>
      <c r="K3161" t="s">
        <v>175</v>
      </c>
      <c r="L3161" t="s">
        <v>176</v>
      </c>
      <c r="M3161" t="s">
        <v>177</v>
      </c>
      <c r="N3161" t="s">
        <v>157</v>
      </c>
      <c r="O3161">
        <v>30</v>
      </c>
      <c r="P3161">
        <v>29</v>
      </c>
      <c r="Q3161" t="b">
        <v>1</v>
      </c>
      <c r="R3161">
        <v>4</v>
      </c>
      <c r="S3161">
        <v>0</v>
      </c>
      <c r="T3161" t="s">
        <v>73</v>
      </c>
      <c r="U3161" t="s">
        <v>74</v>
      </c>
      <c r="V3161" t="s">
        <v>52</v>
      </c>
      <c r="W3161" t="s">
        <v>53</v>
      </c>
      <c r="X3161">
        <v>612</v>
      </c>
      <c r="Y3161">
        <v>520.20000000000005</v>
      </c>
      <c r="Z3161">
        <v>505.84</v>
      </c>
      <c r="AA3161">
        <v>1.79</v>
      </c>
      <c r="AB3161">
        <v>507.63</v>
      </c>
      <c r="AC3161">
        <v>431.48</v>
      </c>
      <c r="AD3161">
        <v>76.14</v>
      </c>
      <c r="AE3161">
        <v>469.58</v>
      </c>
      <c r="AF3161">
        <v>0</v>
      </c>
      <c r="AG3161">
        <v>38.049999999999997</v>
      </c>
      <c r="AH3161" t="s">
        <v>54</v>
      </c>
      <c r="AK3161">
        <v>6</v>
      </c>
      <c r="AL3161">
        <v>1</v>
      </c>
    </row>
    <row r="3162" spans="1:38" x14ac:dyDescent="0.25">
      <c r="A3162" t="s">
        <v>3431</v>
      </c>
      <c r="B3162" s="1">
        <v>45468</v>
      </c>
      <c r="C3162" t="s">
        <v>291</v>
      </c>
      <c r="D3162" t="s">
        <v>122</v>
      </c>
      <c r="E3162" t="s">
        <v>123</v>
      </c>
      <c r="F3162" t="s">
        <v>124</v>
      </c>
      <c r="G3162" t="s">
        <v>57</v>
      </c>
      <c r="H3162" t="s">
        <v>58</v>
      </c>
      <c r="I3162" t="s">
        <v>59</v>
      </c>
      <c r="J3162" t="s">
        <v>46</v>
      </c>
      <c r="K3162" t="s">
        <v>106</v>
      </c>
      <c r="M3162" t="s">
        <v>107</v>
      </c>
      <c r="N3162" t="s">
        <v>108</v>
      </c>
      <c r="O3162">
        <v>90</v>
      </c>
      <c r="P3162">
        <v>90</v>
      </c>
      <c r="Q3162" t="b">
        <v>0</v>
      </c>
      <c r="R3162">
        <v>1</v>
      </c>
      <c r="S3162">
        <v>0</v>
      </c>
      <c r="T3162" t="s">
        <v>62</v>
      </c>
      <c r="U3162" t="s">
        <v>63</v>
      </c>
      <c r="V3162" t="s">
        <v>52</v>
      </c>
      <c r="W3162" t="s">
        <v>53</v>
      </c>
      <c r="X3162">
        <v>8.5</v>
      </c>
      <c r="Y3162">
        <v>6.8</v>
      </c>
      <c r="Z3162">
        <v>4.79</v>
      </c>
      <c r="AA3162">
        <v>1.8</v>
      </c>
      <c r="AB3162">
        <v>6.59</v>
      </c>
      <c r="AC3162">
        <v>5.54</v>
      </c>
      <c r="AD3162">
        <v>1.05</v>
      </c>
      <c r="AE3162">
        <v>6.03</v>
      </c>
      <c r="AF3162">
        <v>0</v>
      </c>
      <c r="AG3162">
        <v>0.56000000000000005</v>
      </c>
      <c r="AH3162" t="s">
        <v>54</v>
      </c>
      <c r="AK3162">
        <v>9</v>
      </c>
      <c r="AL3162">
        <v>1</v>
      </c>
    </row>
    <row r="3163" spans="1:38" x14ac:dyDescent="0.25">
      <c r="A3163" t="s">
        <v>3432</v>
      </c>
      <c r="B3163" s="1">
        <v>45598</v>
      </c>
      <c r="C3163" t="s">
        <v>301</v>
      </c>
      <c r="D3163" t="s">
        <v>90</v>
      </c>
      <c r="E3163" t="s">
        <v>91</v>
      </c>
      <c r="F3163" t="s">
        <v>92</v>
      </c>
      <c r="G3163" t="s">
        <v>111</v>
      </c>
      <c r="H3163" t="s">
        <v>112</v>
      </c>
      <c r="I3163" t="s">
        <v>113</v>
      </c>
      <c r="J3163" t="s">
        <v>46</v>
      </c>
      <c r="K3163" t="s">
        <v>83</v>
      </c>
      <c r="M3163" t="s">
        <v>84</v>
      </c>
      <c r="N3163" t="s">
        <v>85</v>
      </c>
      <c r="O3163">
        <v>90</v>
      </c>
      <c r="P3163">
        <v>87</v>
      </c>
      <c r="Q3163" t="b">
        <v>0</v>
      </c>
      <c r="R3163">
        <v>1</v>
      </c>
      <c r="S3163">
        <v>0</v>
      </c>
      <c r="T3163" t="s">
        <v>99</v>
      </c>
      <c r="U3163" t="s">
        <v>100</v>
      </c>
      <c r="V3163" t="s">
        <v>52</v>
      </c>
      <c r="W3163" t="s">
        <v>53</v>
      </c>
      <c r="X3163">
        <v>7.2</v>
      </c>
      <c r="Y3163">
        <v>5.76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 t="s">
        <v>129</v>
      </c>
      <c r="AI3163">
        <v>75</v>
      </c>
      <c r="AJ3163" t="s">
        <v>375</v>
      </c>
      <c r="AK3163">
        <v>10</v>
      </c>
      <c r="AL3163">
        <v>0</v>
      </c>
    </row>
    <row r="3164" spans="1:38" x14ac:dyDescent="0.25">
      <c r="A3164" t="s">
        <v>3433</v>
      </c>
      <c r="B3164" s="1">
        <v>45387</v>
      </c>
      <c r="C3164" t="s">
        <v>274</v>
      </c>
      <c r="D3164" t="s">
        <v>77</v>
      </c>
      <c r="E3164" t="s">
        <v>78</v>
      </c>
      <c r="F3164" t="s">
        <v>79</v>
      </c>
      <c r="G3164" t="s">
        <v>57</v>
      </c>
      <c r="H3164" t="s">
        <v>58</v>
      </c>
      <c r="I3164" t="s">
        <v>59</v>
      </c>
      <c r="J3164" t="s">
        <v>46</v>
      </c>
      <c r="K3164" t="s">
        <v>196</v>
      </c>
      <c r="M3164" t="s">
        <v>197</v>
      </c>
      <c r="N3164" t="s">
        <v>198</v>
      </c>
      <c r="O3164">
        <v>90</v>
      </c>
      <c r="P3164">
        <v>89</v>
      </c>
      <c r="Q3164" t="b">
        <v>0</v>
      </c>
      <c r="R3164">
        <v>1</v>
      </c>
      <c r="S3164">
        <v>0</v>
      </c>
      <c r="T3164" t="s">
        <v>62</v>
      </c>
      <c r="U3164" t="s">
        <v>63</v>
      </c>
      <c r="V3164" t="s">
        <v>52</v>
      </c>
      <c r="W3164" t="s">
        <v>53</v>
      </c>
      <c r="X3164">
        <v>12.4</v>
      </c>
      <c r="Y3164">
        <v>9.92</v>
      </c>
      <c r="Z3164">
        <v>7.65</v>
      </c>
      <c r="AA3164">
        <v>1.8</v>
      </c>
      <c r="AB3164">
        <v>9.4499999999999993</v>
      </c>
      <c r="AC3164">
        <v>7.94</v>
      </c>
      <c r="AD3164">
        <v>1.51</v>
      </c>
      <c r="AE3164">
        <v>9.4499999999999993</v>
      </c>
      <c r="AF3164">
        <v>0</v>
      </c>
      <c r="AG3164">
        <v>0.01</v>
      </c>
      <c r="AH3164" t="s">
        <v>54</v>
      </c>
      <c r="AK3164">
        <v>10</v>
      </c>
      <c r="AL3164">
        <v>0</v>
      </c>
    </row>
    <row r="3165" spans="1:38" x14ac:dyDescent="0.25">
      <c r="A3165" t="s">
        <v>3434</v>
      </c>
      <c r="B3165" s="1">
        <v>45012</v>
      </c>
      <c r="C3165" t="s">
        <v>943</v>
      </c>
      <c r="D3165" t="s">
        <v>66</v>
      </c>
      <c r="E3165" t="s">
        <v>67</v>
      </c>
      <c r="F3165" t="s">
        <v>68</v>
      </c>
      <c r="G3165" t="s">
        <v>57</v>
      </c>
      <c r="H3165" t="s">
        <v>58</v>
      </c>
      <c r="I3165" t="s">
        <v>59</v>
      </c>
      <c r="J3165" t="s">
        <v>46</v>
      </c>
      <c r="K3165" t="s">
        <v>83</v>
      </c>
      <c r="M3165" t="s">
        <v>84</v>
      </c>
      <c r="N3165" t="s">
        <v>85</v>
      </c>
      <c r="O3165">
        <v>30</v>
      </c>
      <c r="P3165">
        <v>30</v>
      </c>
      <c r="Q3165" t="b">
        <v>0</v>
      </c>
      <c r="R3165">
        <v>1</v>
      </c>
      <c r="S3165">
        <v>0</v>
      </c>
      <c r="T3165" t="s">
        <v>73</v>
      </c>
      <c r="U3165" t="s">
        <v>74</v>
      </c>
      <c r="V3165" t="s">
        <v>52</v>
      </c>
      <c r="W3165" t="s">
        <v>53</v>
      </c>
      <c r="X3165">
        <v>7.2</v>
      </c>
      <c r="Y3165">
        <v>5.76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 t="s">
        <v>129</v>
      </c>
      <c r="AI3165">
        <v>88</v>
      </c>
      <c r="AJ3165" t="s">
        <v>130</v>
      </c>
      <c r="AK3165">
        <v>10</v>
      </c>
      <c r="AL3165">
        <v>1</v>
      </c>
    </row>
    <row r="3166" spans="1:38" x14ac:dyDescent="0.25">
      <c r="A3166" t="s">
        <v>3435</v>
      </c>
      <c r="B3166" s="1">
        <v>45338</v>
      </c>
      <c r="C3166" t="s">
        <v>289</v>
      </c>
      <c r="D3166" t="s">
        <v>66</v>
      </c>
      <c r="E3166" t="s">
        <v>67</v>
      </c>
      <c r="F3166" t="s">
        <v>68</v>
      </c>
      <c r="G3166" t="s">
        <v>43</v>
      </c>
      <c r="H3166" t="s">
        <v>44</v>
      </c>
      <c r="I3166" t="s">
        <v>45</v>
      </c>
      <c r="J3166" t="s">
        <v>46</v>
      </c>
      <c r="K3166" t="s">
        <v>180</v>
      </c>
      <c r="M3166" t="s">
        <v>181</v>
      </c>
      <c r="N3166" t="s">
        <v>182</v>
      </c>
      <c r="O3166">
        <v>30</v>
      </c>
      <c r="P3166">
        <v>31</v>
      </c>
      <c r="Q3166" t="b">
        <v>0</v>
      </c>
      <c r="R3166">
        <v>1</v>
      </c>
      <c r="S3166">
        <v>0</v>
      </c>
      <c r="T3166" t="s">
        <v>99</v>
      </c>
      <c r="U3166" t="s">
        <v>100</v>
      </c>
      <c r="V3166" t="s">
        <v>52</v>
      </c>
      <c r="W3166" t="s">
        <v>53</v>
      </c>
      <c r="X3166">
        <v>6.9</v>
      </c>
      <c r="Y3166">
        <v>5.52</v>
      </c>
      <c r="Z3166">
        <v>3.1</v>
      </c>
      <c r="AA3166">
        <v>1.78</v>
      </c>
      <c r="AB3166">
        <v>4.88</v>
      </c>
      <c r="AC3166">
        <v>4.29</v>
      </c>
      <c r="AD3166">
        <v>1</v>
      </c>
      <c r="AE3166">
        <v>4.8600000000000003</v>
      </c>
      <c r="AF3166">
        <v>0</v>
      </c>
      <c r="AG3166">
        <v>0.02</v>
      </c>
      <c r="AH3166" t="s">
        <v>54</v>
      </c>
      <c r="AK3166">
        <v>0</v>
      </c>
      <c r="AL3166">
        <v>0</v>
      </c>
    </row>
    <row r="3167" spans="1:38" x14ac:dyDescent="0.25">
      <c r="A3167" t="s">
        <v>3436</v>
      </c>
      <c r="B3167" s="1">
        <v>44929</v>
      </c>
      <c r="C3167" t="s">
        <v>161</v>
      </c>
      <c r="D3167" t="s">
        <v>90</v>
      </c>
      <c r="E3167" t="s">
        <v>91</v>
      </c>
      <c r="F3167" t="s">
        <v>92</v>
      </c>
      <c r="G3167" t="s">
        <v>57</v>
      </c>
      <c r="H3167" t="s">
        <v>58</v>
      </c>
      <c r="I3167" t="s">
        <v>59</v>
      </c>
      <c r="J3167" t="s">
        <v>46</v>
      </c>
      <c r="K3167" t="s">
        <v>180</v>
      </c>
      <c r="M3167" t="s">
        <v>181</v>
      </c>
      <c r="N3167" t="s">
        <v>182</v>
      </c>
      <c r="O3167">
        <v>90</v>
      </c>
      <c r="P3167">
        <v>89</v>
      </c>
      <c r="Q3167" t="b">
        <v>0</v>
      </c>
      <c r="R3167">
        <v>1</v>
      </c>
      <c r="S3167">
        <v>0</v>
      </c>
      <c r="T3167" t="s">
        <v>50</v>
      </c>
      <c r="U3167" t="s">
        <v>51</v>
      </c>
      <c r="V3167" t="s">
        <v>52</v>
      </c>
      <c r="W3167" t="s">
        <v>53</v>
      </c>
      <c r="X3167">
        <v>6.9</v>
      </c>
      <c r="Y3167">
        <v>5.52</v>
      </c>
      <c r="Z3167">
        <v>12.29</v>
      </c>
      <c r="AA3167">
        <v>1.78</v>
      </c>
      <c r="AB3167">
        <v>14.07</v>
      </c>
      <c r="AC3167">
        <v>12.24</v>
      </c>
      <c r="AD3167">
        <v>1.83</v>
      </c>
      <c r="AE3167">
        <v>15.09</v>
      </c>
      <c r="AF3167">
        <v>0</v>
      </c>
      <c r="AG3167">
        <v>-1.02</v>
      </c>
      <c r="AH3167" t="s">
        <v>54</v>
      </c>
      <c r="AK3167">
        <v>9</v>
      </c>
      <c r="AL3167">
        <v>0</v>
      </c>
    </row>
    <row r="3168" spans="1:38" x14ac:dyDescent="0.25">
      <c r="A3168" t="s">
        <v>3437</v>
      </c>
      <c r="B3168" s="1">
        <v>45468</v>
      </c>
      <c r="C3168" t="s">
        <v>398</v>
      </c>
      <c r="D3168" t="s">
        <v>40</v>
      </c>
      <c r="E3168" t="s">
        <v>41</v>
      </c>
      <c r="F3168" t="s">
        <v>42</v>
      </c>
      <c r="G3168" t="s">
        <v>57</v>
      </c>
      <c r="H3168" t="s">
        <v>58</v>
      </c>
      <c r="I3168" t="s">
        <v>59</v>
      </c>
      <c r="J3168" t="s">
        <v>46</v>
      </c>
      <c r="K3168" t="s">
        <v>196</v>
      </c>
      <c r="M3168" t="s">
        <v>197</v>
      </c>
      <c r="N3168" t="s">
        <v>198</v>
      </c>
      <c r="O3168">
        <v>90</v>
      </c>
      <c r="P3168">
        <v>86</v>
      </c>
      <c r="Q3168" t="b">
        <v>0</v>
      </c>
      <c r="R3168">
        <v>1</v>
      </c>
      <c r="S3168">
        <v>2</v>
      </c>
      <c r="T3168" t="s">
        <v>62</v>
      </c>
      <c r="U3168" t="s">
        <v>63</v>
      </c>
      <c r="V3168" t="s">
        <v>52</v>
      </c>
      <c r="W3168" t="s">
        <v>53</v>
      </c>
      <c r="X3168">
        <v>12.4</v>
      </c>
      <c r="Y3168">
        <v>9.92</v>
      </c>
      <c r="Z3168">
        <v>5.66</v>
      </c>
      <c r="AA3168">
        <v>1.8</v>
      </c>
      <c r="AB3168">
        <v>7.46</v>
      </c>
      <c r="AC3168">
        <v>6.26</v>
      </c>
      <c r="AD3168">
        <v>1.19</v>
      </c>
      <c r="AE3168">
        <v>9.15</v>
      </c>
      <c r="AF3168">
        <v>0</v>
      </c>
      <c r="AG3168">
        <v>-1.69</v>
      </c>
      <c r="AH3168" t="s">
        <v>54</v>
      </c>
      <c r="AK3168">
        <v>3</v>
      </c>
      <c r="AL3168">
        <v>0</v>
      </c>
    </row>
    <row r="3169" spans="1:38" x14ac:dyDescent="0.25">
      <c r="A3169" t="s">
        <v>3438</v>
      </c>
      <c r="B3169" s="1">
        <v>45324</v>
      </c>
      <c r="C3169" t="s">
        <v>203</v>
      </c>
      <c r="D3169" t="s">
        <v>40</v>
      </c>
      <c r="E3169" t="s">
        <v>41</v>
      </c>
      <c r="F3169" t="s">
        <v>42</v>
      </c>
      <c r="G3169" t="s">
        <v>57</v>
      </c>
      <c r="H3169" t="s">
        <v>58</v>
      </c>
      <c r="I3169" t="s">
        <v>59</v>
      </c>
      <c r="J3169" t="s">
        <v>46</v>
      </c>
      <c r="K3169" t="s">
        <v>196</v>
      </c>
      <c r="M3169" t="s">
        <v>197</v>
      </c>
      <c r="N3169" t="s">
        <v>198</v>
      </c>
      <c r="O3169">
        <v>90</v>
      </c>
      <c r="P3169">
        <v>92</v>
      </c>
      <c r="Q3169" t="b">
        <v>0</v>
      </c>
      <c r="R3169">
        <v>1</v>
      </c>
      <c r="S3169">
        <v>0</v>
      </c>
      <c r="T3169" t="s">
        <v>50</v>
      </c>
      <c r="U3169" t="s">
        <v>51</v>
      </c>
      <c r="V3169" t="s">
        <v>52</v>
      </c>
      <c r="W3169" t="s">
        <v>53</v>
      </c>
      <c r="X3169">
        <v>12.4</v>
      </c>
      <c r="Y3169">
        <v>9.92</v>
      </c>
      <c r="Z3169">
        <v>7.16</v>
      </c>
      <c r="AA3169">
        <v>1.78</v>
      </c>
      <c r="AB3169">
        <v>8.94</v>
      </c>
      <c r="AC3169">
        <v>7.77</v>
      </c>
      <c r="AD3169">
        <v>1.1599999999999999</v>
      </c>
      <c r="AE3169">
        <v>9.5</v>
      </c>
      <c r="AF3169">
        <v>0</v>
      </c>
      <c r="AG3169">
        <v>-0.56999999999999995</v>
      </c>
      <c r="AH3169" t="s">
        <v>54</v>
      </c>
      <c r="AK3169">
        <v>4</v>
      </c>
      <c r="AL3169">
        <v>0</v>
      </c>
    </row>
    <row r="3170" spans="1:38" x14ac:dyDescent="0.25">
      <c r="A3170" t="s">
        <v>3439</v>
      </c>
      <c r="B3170" s="1">
        <v>45634</v>
      </c>
      <c r="C3170" t="s">
        <v>559</v>
      </c>
      <c r="D3170" t="s">
        <v>66</v>
      </c>
      <c r="E3170" t="s">
        <v>67</v>
      </c>
      <c r="F3170" t="s">
        <v>68</v>
      </c>
      <c r="G3170" t="s">
        <v>111</v>
      </c>
      <c r="H3170" t="s">
        <v>112</v>
      </c>
      <c r="I3170" t="s">
        <v>113</v>
      </c>
      <c r="J3170" t="s">
        <v>46</v>
      </c>
      <c r="K3170" t="s">
        <v>134</v>
      </c>
      <c r="M3170" t="s">
        <v>135</v>
      </c>
      <c r="N3170" t="s">
        <v>136</v>
      </c>
      <c r="O3170">
        <v>28</v>
      </c>
      <c r="P3170">
        <v>27</v>
      </c>
      <c r="Q3170" t="b">
        <v>0</v>
      </c>
      <c r="R3170">
        <v>4</v>
      </c>
      <c r="S3170">
        <v>0</v>
      </c>
      <c r="T3170" t="s">
        <v>143</v>
      </c>
      <c r="U3170" t="s">
        <v>144</v>
      </c>
      <c r="V3170" t="s">
        <v>139</v>
      </c>
      <c r="W3170" t="s">
        <v>53</v>
      </c>
      <c r="X3170">
        <v>4998</v>
      </c>
      <c r="Y3170">
        <v>4248.3</v>
      </c>
      <c r="Z3170">
        <v>3074.32</v>
      </c>
      <c r="AA3170">
        <v>1.77</v>
      </c>
      <c r="AB3170">
        <v>3076.09</v>
      </c>
      <c r="AC3170">
        <v>2460.88</v>
      </c>
      <c r="AD3170">
        <v>615.22</v>
      </c>
      <c r="AE3170">
        <v>3779.54</v>
      </c>
      <c r="AF3170">
        <v>0</v>
      </c>
      <c r="AG3170">
        <v>-703.44</v>
      </c>
      <c r="AH3170" t="s">
        <v>54</v>
      </c>
      <c r="AK3170">
        <v>3</v>
      </c>
      <c r="AL3170">
        <v>1</v>
      </c>
    </row>
    <row r="3171" spans="1:38" x14ac:dyDescent="0.25">
      <c r="A3171" t="s">
        <v>3440</v>
      </c>
      <c r="B3171" s="1">
        <v>45056</v>
      </c>
      <c r="C3171" t="s">
        <v>310</v>
      </c>
      <c r="D3171" t="s">
        <v>122</v>
      </c>
      <c r="E3171" t="s">
        <v>123</v>
      </c>
      <c r="F3171" t="s">
        <v>124</v>
      </c>
      <c r="G3171" t="s">
        <v>57</v>
      </c>
      <c r="H3171" t="s">
        <v>58</v>
      </c>
      <c r="I3171" t="s">
        <v>59</v>
      </c>
      <c r="J3171" t="s">
        <v>46</v>
      </c>
      <c r="K3171" t="s">
        <v>154</v>
      </c>
      <c r="L3171" t="s">
        <v>155</v>
      </c>
      <c r="M3171" t="s">
        <v>156</v>
      </c>
      <c r="N3171" t="s">
        <v>157</v>
      </c>
      <c r="O3171">
        <v>90</v>
      </c>
      <c r="P3171">
        <v>85</v>
      </c>
      <c r="Q3171" t="b">
        <v>1</v>
      </c>
      <c r="R3171">
        <v>4</v>
      </c>
      <c r="S3171">
        <v>0</v>
      </c>
      <c r="T3171" t="s">
        <v>62</v>
      </c>
      <c r="U3171" t="s">
        <v>63</v>
      </c>
      <c r="V3171" t="s">
        <v>52</v>
      </c>
      <c r="W3171" t="s">
        <v>53</v>
      </c>
      <c r="X3171">
        <v>936</v>
      </c>
      <c r="Y3171">
        <v>795.6</v>
      </c>
      <c r="Z3171">
        <v>2402.86</v>
      </c>
      <c r="AA3171">
        <v>1.8</v>
      </c>
      <c r="AB3171">
        <v>2404.66</v>
      </c>
      <c r="AC3171">
        <v>2019.91</v>
      </c>
      <c r="AD3171">
        <v>384.75</v>
      </c>
      <c r="AE3171">
        <v>2187.31</v>
      </c>
      <c r="AF3171">
        <v>0</v>
      </c>
      <c r="AG3171">
        <v>217.35</v>
      </c>
      <c r="AH3171" t="s">
        <v>54</v>
      </c>
      <c r="AK3171">
        <v>10</v>
      </c>
      <c r="AL3171">
        <v>0</v>
      </c>
    </row>
    <row r="3172" spans="1:38" x14ac:dyDescent="0.25">
      <c r="A3172" t="s">
        <v>3441</v>
      </c>
      <c r="B3172" s="1">
        <v>45058</v>
      </c>
      <c r="C3172" t="s">
        <v>523</v>
      </c>
      <c r="D3172" t="s">
        <v>77</v>
      </c>
      <c r="E3172" t="s">
        <v>78</v>
      </c>
      <c r="F3172" t="s">
        <v>79</v>
      </c>
      <c r="G3172" t="s">
        <v>80</v>
      </c>
      <c r="H3172" t="s">
        <v>81</v>
      </c>
      <c r="I3172" t="s">
        <v>82</v>
      </c>
      <c r="J3172" t="s">
        <v>46</v>
      </c>
      <c r="K3172" t="s">
        <v>154</v>
      </c>
      <c r="L3172" t="s">
        <v>155</v>
      </c>
      <c r="M3172" t="s">
        <v>156</v>
      </c>
      <c r="N3172" t="s">
        <v>157</v>
      </c>
      <c r="O3172">
        <v>30</v>
      </c>
      <c r="P3172">
        <v>30</v>
      </c>
      <c r="Q3172" t="b">
        <v>1</v>
      </c>
      <c r="R3172">
        <v>4</v>
      </c>
      <c r="S3172">
        <v>0</v>
      </c>
      <c r="T3172" t="s">
        <v>137</v>
      </c>
      <c r="U3172" t="s">
        <v>138</v>
      </c>
      <c r="V3172" t="s">
        <v>139</v>
      </c>
      <c r="W3172" t="s">
        <v>140</v>
      </c>
      <c r="X3172">
        <v>936</v>
      </c>
      <c r="Y3172">
        <v>795.6</v>
      </c>
      <c r="Z3172">
        <v>755.82</v>
      </c>
      <c r="AA3172">
        <v>3.78</v>
      </c>
      <c r="AB3172">
        <v>759.6</v>
      </c>
      <c r="AC3172">
        <v>546.91</v>
      </c>
      <c r="AD3172">
        <v>212.69</v>
      </c>
      <c r="AE3172">
        <v>730.07</v>
      </c>
      <c r="AF3172">
        <v>0</v>
      </c>
      <c r="AG3172">
        <v>29.52</v>
      </c>
      <c r="AH3172" t="s">
        <v>54</v>
      </c>
      <c r="AK3172">
        <v>7</v>
      </c>
      <c r="AL3172">
        <v>0</v>
      </c>
    </row>
    <row r="3173" spans="1:38" x14ac:dyDescent="0.25">
      <c r="A3173" t="s">
        <v>3442</v>
      </c>
      <c r="B3173" s="1">
        <v>45356</v>
      </c>
      <c r="C3173" t="s">
        <v>328</v>
      </c>
      <c r="D3173" t="s">
        <v>77</v>
      </c>
      <c r="E3173" t="s">
        <v>78</v>
      </c>
      <c r="F3173" t="s">
        <v>79</v>
      </c>
      <c r="G3173" t="s">
        <v>57</v>
      </c>
      <c r="H3173" t="s">
        <v>58</v>
      </c>
      <c r="I3173" t="s">
        <v>59</v>
      </c>
      <c r="J3173" t="s">
        <v>46</v>
      </c>
      <c r="K3173" t="s">
        <v>213</v>
      </c>
      <c r="L3173" t="s">
        <v>214</v>
      </c>
      <c r="M3173" t="s">
        <v>215</v>
      </c>
      <c r="N3173" t="s">
        <v>216</v>
      </c>
      <c r="O3173">
        <v>30</v>
      </c>
      <c r="P3173">
        <v>29</v>
      </c>
      <c r="Q3173" t="b">
        <v>1</v>
      </c>
      <c r="R3173">
        <v>3</v>
      </c>
      <c r="S3173">
        <v>0</v>
      </c>
      <c r="T3173" t="s">
        <v>99</v>
      </c>
      <c r="U3173" t="s">
        <v>100</v>
      </c>
      <c r="V3173" t="s">
        <v>52</v>
      </c>
      <c r="W3173" t="s">
        <v>53</v>
      </c>
      <c r="X3173">
        <v>492</v>
      </c>
      <c r="Y3173">
        <v>418.2</v>
      </c>
      <c r="Z3173">
        <v>421.14</v>
      </c>
      <c r="AA3173">
        <v>1.78</v>
      </c>
      <c r="AB3173">
        <v>422.92</v>
      </c>
      <c r="AC3173">
        <v>372.17</v>
      </c>
      <c r="AD3173">
        <v>50.75</v>
      </c>
      <c r="AE3173">
        <v>385.81</v>
      </c>
      <c r="AF3173">
        <v>0</v>
      </c>
      <c r="AG3173">
        <v>37.11</v>
      </c>
      <c r="AH3173" t="s">
        <v>54</v>
      </c>
      <c r="AK3173">
        <v>8</v>
      </c>
      <c r="AL3173">
        <v>0</v>
      </c>
    </row>
    <row r="3174" spans="1:38" x14ac:dyDescent="0.25">
      <c r="A3174" t="s">
        <v>3443</v>
      </c>
      <c r="B3174" s="1">
        <v>45103</v>
      </c>
      <c r="C3174" t="s">
        <v>146</v>
      </c>
      <c r="D3174" t="s">
        <v>77</v>
      </c>
      <c r="E3174" t="s">
        <v>78</v>
      </c>
      <c r="F3174" t="s">
        <v>79</v>
      </c>
      <c r="G3174" t="s">
        <v>80</v>
      </c>
      <c r="H3174" t="s">
        <v>81</v>
      </c>
      <c r="I3174" t="s">
        <v>82</v>
      </c>
      <c r="J3174" t="s">
        <v>46</v>
      </c>
      <c r="K3174" t="s">
        <v>168</v>
      </c>
      <c r="L3174" t="s">
        <v>169</v>
      </c>
      <c r="M3174" t="s">
        <v>170</v>
      </c>
      <c r="N3174" t="s">
        <v>171</v>
      </c>
      <c r="O3174">
        <v>30</v>
      </c>
      <c r="P3174">
        <v>30</v>
      </c>
      <c r="Q3174" t="b">
        <v>1</v>
      </c>
      <c r="R3174">
        <v>3</v>
      </c>
      <c r="S3174">
        <v>0</v>
      </c>
      <c r="T3174" t="s">
        <v>99</v>
      </c>
      <c r="U3174" t="s">
        <v>100</v>
      </c>
      <c r="V3174" t="s">
        <v>52</v>
      </c>
      <c r="W3174" t="s">
        <v>53</v>
      </c>
      <c r="X3174">
        <v>594</v>
      </c>
      <c r="Y3174">
        <v>504.9</v>
      </c>
      <c r="Z3174">
        <v>501.82</v>
      </c>
      <c r="AA3174">
        <v>1.78</v>
      </c>
      <c r="AB3174">
        <v>503.6</v>
      </c>
      <c r="AC3174">
        <v>443.16</v>
      </c>
      <c r="AD3174">
        <v>60.43</v>
      </c>
      <c r="AE3174">
        <v>470.8</v>
      </c>
      <c r="AF3174">
        <v>0</v>
      </c>
      <c r="AG3174">
        <v>32.79</v>
      </c>
      <c r="AH3174" t="s">
        <v>54</v>
      </c>
      <c r="AK3174">
        <v>3</v>
      </c>
      <c r="AL3174">
        <v>0</v>
      </c>
    </row>
    <row r="3175" spans="1:38" x14ac:dyDescent="0.25">
      <c r="A3175" t="s">
        <v>3444</v>
      </c>
      <c r="B3175" s="1">
        <v>45156</v>
      </c>
      <c r="C3175" t="s">
        <v>238</v>
      </c>
      <c r="D3175" t="s">
        <v>90</v>
      </c>
      <c r="E3175" t="s">
        <v>91</v>
      </c>
      <c r="F3175" t="s">
        <v>92</v>
      </c>
      <c r="G3175" t="s">
        <v>57</v>
      </c>
      <c r="H3175" t="s">
        <v>58</v>
      </c>
      <c r="I3175" t="s">
        <v>59</v>
      </c>
      <c r="J3175" t="s">
        <v>46</v>
      </c>
      <c r="K3175" t="s">
        <v>60</v>
      </c>
      <c r="L3175" t="s">
        <v>61</v>
      </c>
      <c r="M3175" t="s">
        <v>48</v>
      </c>
      <c r="N3175" t="s">
        <v>49</v>
      </c>
      <c r="O3175">
        <v>30</v>
      </c>
      <c r="P3175">
        <v>30</v>
      </c>
      <c r="Q3175" t="b">
        <v>1</v>
      </c>
      <c r="R3175">
        <v>2</v>
      </c>
      <c r="S3175">
        <v>0</v>
      </c>
      <c r="T3175" t="s">
        <v>50</v>
      </c>
      <c r="U3175" t="s">
        <v>51</v>
      </c>
      <c r="V3175" t="s">
        <v>52</v>
      </c>
      <c r="W3175" t="s">
        <v>53</v>
      </c>
      <c r="X3175">
        <v>174</v>
      </c>
      <c r="Y3175">
        <v>147.9</v>
      </c>
      <c r="Z3175">
        <v>145.11000000000001</v>
      </c>
      <c r="AA3175">
        <v>1.78</v>
      </c>
      <c r="AB3175">
        <v>146.88999999999999</v>
      </c>
      <c r="AC3175">
        <v>127.79</v>
      </c>
      <c r="AD3175">
        <v>19.100000000000001</v>
      </c>
      <c r="AE3175">
        <v>138.88999999999999</v>
      </c>
      <c r="AF3175">
        <v>0</v>
      </c>
      <c r="AG3175">
        <v>8</v>
      </c>
      <c r="AH3175" t="s">
        <v>54</v>
      </c>
      <c r="AK3175">
        <v>0</v>
      </c>
      <c r="AL3175">
        <v>0</v>
      </c>
    </row>
    <row r="3176" spans="1:38" x14ac:dyDescent="0.25">
      <c r="A3176" t="s">
        <v>3445</v>
      </c>
      <c r="B3176" s="1">
        <v>45588</v>
      </c>
      <c r="C3176" t="s">
        <v>344</v>
      </c>
      <c r="D3176" t="s">
        <v>122</v>
      </c>
      <c r="E3176" t="s">
        <v>123</v>
      </c>
      <c r="F3176" t="s">
        <v>124</v>
      </c>
      <c r="G3176" t="s">
        <v>111</v>
      </c>
      <c r="H3176" t="s">
        <v>112</v>
      </c>
      <c r="I3176" t="s">
        <v>113</v>
      </c>
      <c r="J3176" t="s">
        <v>46</v>
      </c>
      <c r="K3176" t="s">
        <v>69</v>
      </c>
      <c r="L3176" t="s">
        <v>70</v>
      </c>
      <c r="M3176" t="s">
        <v>71</v>
      </c>
      <c r="N3176" t="s">
        <v>72</v>
      </c>
      <c r="O3176">
        <v>30</v>
      </c>
      <c r="P3176">
        <v>31</v>
      </c>
      <c r="Q3176" t="b">
        <v>1</v>
      </c>
      <c r="R3176">
        <v>3</v>
      </c>
      <c r="S3176">
        <v>1</v>
      </c>
      <c r="T3176" t="s">
        <v>62</v>
      </c>
      <c r="U3176" t="s">
        <v>63</v>
      </c>
      <c r="V3176" t="s">
        <v>52</v>
      </c>
      <c r="W3176" t="s">
        <v>53</v>
      </c>
      <c r="X3176">
        <v>384</v>
      </c>
      <c r="Y3176">
        <v>326.39999999999998</v>
      </c>
      <c r="Z3176">
        <v>314.95</v>
      </c>
      <c r="AA3176">
        <v>1.8</v>
      </c>
      <c r="AB3176">
        <v>316.75</v>
      </c>
      <c r="AC3176">
        <v>266.07</v>
      </c>
      <c r="AD3176">
        <v>50.68</v>
      </c>
      <c r="AE3176">
        <v>290.10000000000002</v>
      </c>
      <c r="AF3176">
        <v>0</v>
      </c>
      <c r="AG3176">
        <v>26.65</v>
      </c>
      <c r="AH3176" t="s">
        <v>54</v>
      </c>
      <c r="AK3176">
        <v>3</v>
      </c>
      <c r="AL3176">
        <v>1</v>
      </c>
    </row>
    <row r="3177" spans="1:38" x14ac:dyDescent="0.25">
      <c r="A3177" t="s">
        <v>3446</v>
      </c>
      <c r="B3177" s="1">
        <v>45271</v>
      </c>
      <c r="C3177" t="s">
        <v>128</v>
      </c>
      <c r="D3177" t="s">
        <v>40</v>
      </c>
      <c r="E3177" t="s">
        <v>41</v>
      </c>
      <c r="F3177" t="s">
        <v>42</v>
      </c>
      <c r="G3177" t="s">
        <v>57</v>
      </c>
      <c r="H3177" t="s">
        <v>58</v>
      </c>
      <c r="I3177" t="s">
        <v>59</v>
      </c>
      <c r="J3177" t="s">
        <v>46</v>
      </c>
      <c r="K3177" t="s">
        <v>93</v>
      </c>
      <c r="L3177" t="s">
        <v>94</v>
      </c>
      <c r="M3177" t="s">
        <v>95</v>
      </c>
      <c r="N3177" t="s">
        <v>96</v>
      </c>
      <c r="O3177">
        <v>30</v>
      </c>
      <c r="P3177">
        <v>30</v>
      </c>
      <c r="Q3177" t="b">
        <v>1</v>
      </c>
      <c r="R3177">
        <v>2</v>
      </c>
      <c r="S3177">
        <v>1</v>
      </c>
      <c r="T3177" t="s">
        <v>73</v>
      </c>
      <c r="U3177" t="s">
        <v>74</v>
      </c>
      <c r="V3177" t="s">
        <v>52</v>
      </c>
      <c r="W3177" t="s">
        <v>53</v>
      </c>
      <c r="X3177">
        <v>185.4</v>
      </c>
      <c r="Y3177">
        <v>157.59</v>
      </c>
      <c r="Z3177">
        <v>154.24</v>
      </c>
      <c r="AA3177">
        <v>1.79</v>
      </c>
      <c r="AB3177">
        <v>156.03</v>
      </c>
      <c r="AC3177">
        <v>132.62</v>
      </c>
      <c r="AD3177">
        <v>23.4</v>
      </c>
      <c r="AE3177">
        <v>143.80000000000001</v>
      </c>
      <c r="AF3177">
        <v>0</v>
      </c>
      <c r="AG3177">
        <v>12.22</v>
      </c>
      <c r="AH3177" t="s">
        <v>54</v>
      </c>
      <c r="AK3177">
        <v>10</v>
      </c>
      <c r="AL3177">
        <v>0</v>
      </c>
    </row>
    <row r="3178" spans="1:38" x14ac:dyDescent="0.25">
      <c r="A3178" t="s">
        <v>3447</v>
      </c>
      <c r="B3178" s="1">
        <v>45329</v>
      </c>
      <c r="C3178" t="s">
        <v>346</v>
      </c>
      <c r="D3178" t="s">
        <v>90</v>
      </c>
      <c r="E3178" t="s">
        <v>91</v>
      </c>
      <c r="F3178" t="s">
        <v>92</v>
      </c>
      <c r="G3178" t="s">
        <v>43</v>
      </c>
      <c r="H3178" t="s">
        <v>44</v>
      </c>
      <c r="I3178" t="s">
        <v>45</v>
      </c>
      <c r="J3178" t="s">
        <v>46</v>
      </c>
      <c r="K3178" t="s">
        <v>175</v>
      </c>
      <c r="L3178" t="s">
        <v>176</v>
      </c>
      <c r="M3178" t="s">
        <v>177</v>
      </c>
      <c r="N3178" t="s">
        <v>157</v>
      </c>
      <c r="O3178">
        <v>30</v>
      </c>
      <c r="P3178">
        <v>28</v>
      </c>
      <c r="Q3178" t="b">
        <v>1</v>
      </c>
      <c r="R3178">
        <v>4</v>
      </c>
      <c r="S3178">
        <v>0</v>
      </c>
      <c r="T3178" t="s">
        <v>143</v>
      </c>
      <c r="U3178" t="s">
        <v>144</v>
      </c>
      <c r="V3178" t="s">
        <v>139</v>
      </c>
      <c r="W3178" t="s">
        <v>53</v>
      </c>
      <c r="X3178">
        <v>612</v>
      </c>
      <c r="Y3178">
        <v>520.20000000000005</v>
      </c>
      <c r="Z3178">
        <v>509.59</v>
      </c>
      <c r="AA3178">
        <v>1.77</v>
      </c>
      <c r="AB3178">
        <v>511.36</v>
      </c>
      <c r="AC3178">
        <v>409.09</v>
      </c>
      <c r="AD3178">
        <v>102.27</v>
      </c>
      <c r="AE3178">
        <v>503.3</v>
      </c>
      <c r="AF3178">
        <v>35.28</v>
      </c>
      <c r="AG3178">
        <v>-27.22</v>
      </c>
      <c r="AH3178" t="s">
        <v>54</v>
      </c>
      <c r="AK3178">
        <v>8</v>
      </c>
      <c r="AL3178">
        <v>1</v>
      </c>
    </row>
    <row r="3179" spans="1:38" x14ac:dyDescent="0.25">
      <c r="A3179" t="s">
        <v>3448</v>
      </c>
      <c r="B3179" s="1">
        <v>45604</v>
      </c>
      <c r="C3179" t="s">
        <v>188</v>
      </c>
      <c r="D3179" t="s">
        <v>90</v>
      </c>
      <c r="E3179" t="s">
        <v>91</v>
      </c>
      <c r="F3179" t="s">
        <v>92</v>
      </c>
      <c r="G3179" t="s">
        <v>57</v>
      </c>
      <c r="H3179" t="s">
        <v>58</v>
      </c>
      <c r="I3179" t="s">
        <v>59</v>
      </c>
      <c r="J3179" t="s">
        <v>46</v>
      </c>
      <c r="K3179" t="s">
        <v>83</v>
      </c>
      <c r="M3179" t="s">
        <v>84</v>
      </c>
      <c r="N3179" t="s">
        <v>85</v>
      </c>
      <c r="O3179">
        <v>30</v>
      </c>
      <c r="P3179">
        <v>28</v>
      </c>
      <c r="Q3179" t="b">
        <v>0</v>
      </c>
      <c r="R3179">
        <v>1</v>
      </c>
      <c r="S3179">
        <v>2</v>
      </c>
      <c r="T3179" t="s">
        <v>143</v>
      </c>
      <c r="U3179" t="s">
        <v>144</v>
      </c>
      <c r="V3179" t="s">
        <v>139</v>
      </c>
      <c r="W3179" t="s">
        <v>53</v>
      </c>
      <c r="X3179">
        <v>7.2</v>
      </c>
      <c r="Y3179">
        <v>5.76</v>
      </c>
      <c r="Z3179">
        <v>3.21</v>
      </c>
      <c r="AA3179">
        <v>1.77</v>
      </c>
      <c r="AB3179">
        <v>4.9800000000000004</v>
      </c>
      <c r="AC3179">
        <v>3.98</v>
      </c>
      <c r="AD3179">
        <v>1</v>
      </c>
      <c r="AE3179">
        <v>5.55</v>
      </c>
      <c r="AF3179">
        <v>0</v>
      </c>
      <c r="AG3179">
        <v>-0.56999999999999995</v>
      </c>
      <c r="AH3179" t="s">
        <v>54</v>
      </c>
      <c r="AK3179">
        <v>3</v>
      </c>
      <c r="AL3179">
        <v>0</v>
      </c>
    </row>
    <row r="3180" spans="1:38" x14ac:dyDescent="0.25">
      <c r="A3180" t="s">
        <v>3449</v>
      </c>
      <c r="B3180" s="1">
        <v>45182</v>
      </c>
      <c r="C3180" t="s">
        <v>344</v>
      </c>
      <c r="D3180" t="s">
        <v>122</v>
      </c>
      <c r="E3180" t="s">
        <v>123</v>
      </c>
      <c r="F3180" t="s">
        <v>124</v>
      </c>
      <c r="G3180" t="s">
        <v>80</v>
      </c>
      <c r="H3180" t="s">
        <v>81</v>
      </c>
      <c r="I3180" t="s">
        <v>82</v>
      </c>
      <c r="J3180" t="s">
        <v>46</v>
      </c>
      <c r="K3180" t="s">
        <v>163</v>
      </c>
      <c r="L3180" t="s">
        <v>164</v>
      </c>
      <c r="M3180" t="s">
        <v>165</v>
      </c>
      <c r="N3180" t="s">
        <v>157</v>
      </c>
      <c r="O3180">
        <v>30</v>
      </c>
      <c r="P3180">
        <v>30</v>
      </c>
      <c r="Q3180" t="b">
        <v>1</v>
      </c>
      <c r="R3180">
        <v>4</v>
      </c>
      <c r="S3180">
        <v>1</v>
      </c>
      <c r="T3180" t="s">
        <v>143</v>
      </c>
      <c r="U3180" t="s">
        <v>144</v>
      </c>
      <c r="V3180" t="s">
        <v>139</v>
      </c>
      <c r="W3180" t="s">
        <v>53</v>
      </c>
      <c r="X3180">
        <v>936</v>
      </c>
      <c r="Y3180">
        <v>795.6</v>
      </c>
      <c r="Z3180">
        <v>779.04</v>
      </c>
      <c r="AA3180">
        <v>1.77</v>
      </c>
      <c r="AB3180">
        <v>780.81</v>
      </c>
      <c r="AC3180">
        <v>624.65</v>
      </c>
      <c r="AD3180">
        <v>156.16</v>
      </c>
      <c r="AE3180">
        <v>735.84</v>
      </c>
      <c r="AF3180">
        <v>67.650000000000006</v>
      </c>
      <c r="AG3180">
        <v>-22.69</v>
      </c>
      <c r="AH3180" t="s">
        <v>54</v>
      </c>
      <c r="AK3180">
        <v>4</v>
      </c>
      <c r="AL3180">
        <v>0</v>
      </c>
    </row>
    <row r="3181" spans="1:38" x14ac:dyDescent="0.25">
      <c r="A3181" t="s">
        <v>3450</v>
      </c>
      <c r="B3181" s="1">
        <v>45401</v>
      </c>
      <c r="C3181" t="s">
        <v>142</v>
      </c>
      <c r="D3181" t="s">
        <v>122</v>
      </c>
      <c r="E3181" t="s">
        <v>123</v>
      </c>
      <c r="F3181" t="s">
        <v>124</v>
      </c>
      <c r="G3181" t="s">
        <v>111</v>
      </c>
      <c r="H3181" t="s">
        <v>112</v>
      </c>
      <c r="I3181" t="s">
        <v>113</v>
      </c>
      <c r="J3181" t="s">
        <v>46</v>
      </c>
      <c r="K3181" t="s">
        <v>196</v>
      </c>
      <c r="M3181" t="s">
        <v>197</v>
      </c>
      <c r="N3181" t="s">
        <v>198</v>
      </c>
      <c r="O3181">
        <v>90</v>
      </c>
      <c r="P3181">
        <v>88</v>
      </c>
      <c r="Q3181" t="b">
        <v>0</v>
      </c>
      <c r="R3181">
        <v>1</v>
      </c>
      <c r="S3181">
        <v>0</v>
      </c>
      <c r="T3181" t="s">
        <v>62</v>
      </c>
      <c r="U3181" t="s">
        <v>63</v>
      </c>
      <c r="V3181" t="s">
        <v>52</v>
      </c>
      <c r="W3181" t="s">
        <v>53</v>
      </c>
      <c r="X3181">
        <v>12.4</v>
      </c>
      <c r="Y3181">
        <v>9.92</v>
      </c>
      <c r="Z3181">
        <v>5.69</v>
      </c>
      <c r="AA3181">
        <v>1.8</v>
      </c>
      <c r="AB3181">
        <v>7.49</v>
      </c>
      <c r="AC3181">
        <v>6.29</v>
      </c>
      <c r="AD3181">
        <v>1.2</v>
      </c>
      <c r="AE3181">
        <v>9.2100000000000009</v>
      </c>
      <c r="AF3181">
        <v>0</v>
      </c>
      <c r="AG3181">
        <v>-1.72</v>
      </c>
      <c r="AH3181" t="s">
        <v>54</v>
      </c>
      <c r="AK3181">
        <v>7</v>
      </c>
      <c r="AL3181">
        <v>0</v>
      </c>
    </row>
    <row r="3182" spans="1:38" x14ac:dyDescent="0.25">
      <c r="A3182" t="s">
        <v>3451</v>
      </c>
      <c r="B3182" s="1">
        <v>45168</v>
      </c>
      <c r="C3182" t="s">
        <v>426</v>
      </c>
      <c r="D3182" t="s">
        <v>66</v>
      </c>
      <c r="E3182" t="s">
        <v>67</v>
      </c>
      <c r="F3182" t="s">
        <v>68</v>
      </c>
      <c r="G3182" t="s">
        <v>57</v>
      </c>
      <c r="H3182" t="s">
        <v>58</v>
      </c>
      <c r="I3182" t="s">
        <v>59</v>
      </c>
      <c r="J3182" t="s">
        <v>46</v>
      </c>
      <c r="K3182" t="s">
        <v>47</v>
      </c>
      <c r="M3182" t="s">
        <v>48</v>
      </c>
      <c r="N3182" t="s">
        <v>49</v>
      </c>
      <c r="O3182">
        <v>30</v>
      </c>
      <c r="P3182">
        <v>29</v>
      </c>
      <c r="Q3182" t="b">
        <v>0</v>
      </c>
      <c r="R3182">
        <v>1</v>
      </c>
      <c r="S3182">
        <v>1</v>
      </c>
      <c r="T3182" t="s">
        <v>50</v>
      </c>
      <c r="U3182" t="s">
        <v>51</v>
      </c>
      <c r="V3182" t="s">
        <v>52</v>
      </c>
      <c r="W3182" t="s">
        <v>53</v>
      </c>
      <c r="X3182">
        <v>14.8</v>
      </c>
      <c r="Y3182">
        <v>11.84</v>
      </c>
      <c r="Z3182">
        <v>6.58</v>
      </c>
      <c r="AA3182">
        <v>1.78</v>
      </c>
      <c r="AB3182">
        <v>8.36</v>
      </c>
      <c r="AC3182">
        <v>7.28</v>
      </c>
      <c r="AD3182">
        <v>1.0900000000000001</v>
      </c>
      <c r="AE3182">
        <v>11.19</v>
      </c>
      <c r="AF3182">
        <v>0</v>
      </c>
      <c r="AG3182">
        <v>-2.82</v>
      </c>
      <c r="AH3182" t="s">
        <v>54</v>
      </c>
      <c r="AK3182">
        <v>10</v>
      </c>
      <c r="AL3182">
        <v>1</v>
      </c>
    </row>
    <row r="3183" spans="1:38" x14ac:dyDescent="0.25">
      <c r="A3183" t="s">
        <v>3452</v>
      </c>
      <c r="B3183" s="1">
        <v>45198</v>
      </c>
      <c r="C3183" t="s">
        <v>391</v>
      </c>
      <c r="D3183" t="s">
        <v>77</v>
      </c>
      <c r="E3183" t="s">
        <v>78</v>
      </c>
      <c r="F3183" t="s">
        <v>79</v>
      </c>
      <c r="G3183" t="s">
        <v>43</v>
      </c>
      <c r="H3183" t="s">
        <v>44</v>
      </c>
      <c r="I3183" t="s">
        <v>45</v>
      </c>
      <c r="J3183" t="s">
        <v>46</v>
      </c>
      <c r="K3183" t="s">
        <v>83</v>
      </c>
      <c r="M3183" t="s">
        <v>84</v>
      </c>
      <c r="N3183" t="s">
        <v>85</v>
      </c>
      <c r="O3183">
        <v>30</v>
      </c>
      <c r="P3183">
        <v>29</v>
      </c>
      <c r="Q3183" t="b">
        <v>0</v>
      </c>
      <c r="R3183">
        <v>1</v>
      </c>
      <c r="S3183">
        <v>2</v>
      </c>
      <c r="T3183" t="s">
        <v>50</v>
      </c>
      <c r="U3183" t="s">
        <v>51</v>
      </c>
      <c r="V3183" t="s">
        <v>52</v>
      </c>
      <c r="W3183" t="s">
        <v>53</v>
      </c>
      <c r="X3183">
        <v>7.2</v>
      </c>
      <c r="Y3183">
        <v>5.76</v>
      </c>
      <c r="Z3183">
        <v>3.37</v>
      </c>
      <c r="AA3183">
        <v>1.78</v>
      </c>
      <c r="AB3183">
        <v>5.15</v>
      </c>
      <c r="AC3183">
        <v>4.4800000000000004</v>
      </c>
      <c r="AD3183">
        <v>1</v>
      </c>
      <c r="AE3183">
        <v>5.32</v>
      </c>
      <c r="AF3183">
        <v>0</v>
      </c>
      <c r="AG3183">
        <v>-0.17</v>
      </c>
      <c r="AH3183" t="s">
        <v>54</v>
      </c>
      <c r="AK3183">
        <v>8</v>
      </c>
      <c r="AL3183">
        <v>1</v>
      </c>
    </row>
    <row r="3184" spans="1:38" x14ac:dyDescent="0.25">
      <c r="A3184" t="s">
        <v>3453</v>
      </c>
      <c r="B3184" s="1">
        <v>45339</v>
      </c>
      <c r="C3184" t="s">
        <v>943</v>
      </c>
      <c r="D3184" t="s">
        <v>122</v>
      </c>
      <c r="E3184" t="s">
        <v>123</v>
      </c>
      <c r="F3184" t="s">
        <v>124</v>
      </c>
      <c r="G3184" t="s">
        <v>57</v>
      </c>
      <c r="H3184" t="s">
        <v>58</v>
      </c>
      <c r="I3184" t="s">
        <v>59</v>
      </c>
      <c r="J3184" t="s">
        <v>46</v>
      </c>
      <c r="K3184" t="s">
        <v>83</v>
      </c>
      <c r="M3184" t="s">
        <v>84</v>
      </c>
      <c r="N3184" t="s">
        <v>85</v>
      </c>
      <c r="O3184">
        <v>30</v>
      </c>
      <c r="P3184">
        <v>29</v>
      </c>
      <c r="Q3184" t="b">
        <v>0</v>
      </c>
      <c r="R3184">
        <v>1</v>
      </c>
      <c r="S3184">
        <v>2</v>
      </c>
      <c r="T3184" t="s">
        <v>137</v>
      </c>
      <c r="U3184" t="s">
        <v>138</v>
      </c>
      <c r="V3184" t="s">
        <v>139</v>
      </c>
      <c r="W3184" t="s">
        <v>140</v>
      </c>
      <c r="X3184">
        <v>7.2</v>
      </c>
      <c r="Y3184">
        <v>5.76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 t="s">
        <v>129</v>
      </c>
      <c r="AI3184">
        <v>76</v>
      </c>
      <c r="AJ3184" t="s">
        <v>255</v>
      </c>
      <c r="AK3184">
        <v>4</v>
      </c>
      <c r="AL3184">
        <v>0</v>
      </c>
    </row>
    <row r="3185" spans="1:38" x14ac:dyDescent="0.25">
      <c r="A3185" t="s">
        <v>3454</v>
      </c>
      <c r="B3185" s="1">
        <v>45237</v>
      </c>
      <c r="C3185" t="s">
        <v>410</v>
      </c>
      <c r="D3185" t="s">
        <v>40</v>
      </c>
      <c r="E3185" t="s">
        <v>41</v>
      </c>
      <c r="F3185" t="s">
        <v>42</v>
      </c>
      <c r="G3185" t="s">
        <v>80</v>
      </c>
      <c r="H3185" t="s">
        <v>81</v>
      </c>
      <c r="I3185" t="s">
        <v>82</v>
      </c>
      <c r="J3185" t="s">
        <v>46</v>
      </c>
      <c r="K3185" t="s">
        <v>154</v>
      </c>
      <c r="L3185" t="s">
        <v>155</v>
      </c>
      <c r="M3185" t="s">
        <v>156</v>
      </c>
      <c r="N3185" t="s">
        <v>157</v>
      </c>
      <c r="O3185">
        <v>30</v>
      </c>
      <c r="P3185">
        <v>28</v>
      </c>
      <c r="Q3185" t="b">
        <v>1</v>
      </c>
      <c r="R3185">
        <v>4</v>
      </c>
      <c r="S3185">
        <v>0</v>
      </c>
      <c r="T3185" t="s">
        <v>73</v>
      </c>
      <c r="U3185" t="s">
        <v>74</v>
      </c>
      <c r="V3185" t="s">
        <v>52</v>
      </c>
      <c r="W3185" t="s">
        <v>53</v>
      </c>
      <c r="X3185">
        <v>936</v>
      </c>
      <c r="Y3185">
        <v>795.6</v>
      </c>
      <c r="Z3185">
        <v>785.64</v>
      </c>
      <c r="AA3185">
        <v>1.79</v>
      </c>
      <c r="AB3185">
        <v>787.43</v>
      </c>
      <c r="AC3185">
        <v>669.31</v>
      </c>
      <c r="AD3185">
        <v>118.11</v>
      </c>
      <c r="AE3185">
        <v>723.83</v>
      </c>
      <c r="AF3185">
        <v>0</v>
      </c>
      <c r="AG3185">
        <v>63.6</v>
      </c>
      <c r="AH3185" t="s">
        <v>54</v>
      </c>
      <c r="AK3185">
        <v>5</v>
      </c>
      <c r="AL3185">
        <v>1</v>
      </c>
    </row>
    <row r="3186" spans="1:38" x14ac:dyDescent="0.25">
      <c r="A3186" t="s">
        <v>3455</v>
      </c>
      <c r="B3186" s="1">
        <v>45231</v>
      </c>
      <c r="C3186" t="s">
        <v>751</v>
      </c>
      <c r="D3186" t="s">
        <v>66</v>
      </c>
      <c r="E3186" t="s">
        <v>67</v>
      </c>
      <c r="F3186" t="s">
        <v>68</v>
      </c>
      <c r="G3186" t="s">
        <v>80</v>
      </c>
      <c r="H3186" t="s">
        <v>81</v>
      </c>
      <c r="I3186" t="s">
        <v>82</v>
      </c>
      <c r="J3186" t="s">
        <v>46</v>
      </c>
      <c r="K3186" t="s">
        <v>103</v>
      </c>
      <c r="M3186" t="s">
        <v>95</v>
      </c>
      <c r="N3186" t="s">
        <v>96</v>
      </c>
      <c r="O3186">
        <v>30</v>
      </c>
      <c r="P3186">
        <v>28</v>
      </c>
      <c r="Q3186" t="b">
        <v>0</v>
      </c>
      <c r="R3186">
        <v>1</v>
      </c>
      <c r="S3186">
        <v>0</v>
      </c>
      <c r="T3186" t="s">
        <v>73</v>
      </c>
      <c r="U3186" t="s">
        <v>74</v>
      </c>
      <c r="V3186" t="s">
        <v>52</v>
      </c>
      <c r="W3186" t="s">
        <v>53</v>
      </c>
      <c r="X3186">
        <v>18.2</v>
      </c>
      <c r="Y3186">
        <v>14.56</v>
      </c>
      <c r="Z3186">
        <v>8.11</v>
      </c>
      <c r="AA3186">
        <v>1.79</v>
      </c>
      <c r="AB3186">
        <v>9.9</v>
      </c>
      <c r="AC3186">
        <v>8.42</v>
      </c>
      <c r="AD3186">
        <v>1.49</v>
      </c>
      <c r="AE3186">
        <v>13.63</v>
      </c>
      <c r="AF3186">
        <v>0</v>
      </c>
      <c r="AG3186">
        <v>-3.73</v>
      </c>
      <c r="AH3186" t="s">
        <v>54</v>
      </c>
      <c r="AK3186">
        <v>7</v>
      </c>
      <c r="AL3186">
        <v>0</v>
      </c>
    </row>
    <row r="3187" spans="1:38" x14ac:dyDescent="0.25">
      <c r="A3187" t="s">
        <v>3456</v>
      </c>
      <c r="B3187" s="1">
        <v>45352</v>
      </c>
      <c r="C3187" t="s">
        <v>470</v>
      </c>
      <c r="D3187" t="s">
        <v>122</v>
      </c>
      <c r="E3187" t="s">
        <v>123</v>
      </c>
      <c r="F3187" t="s">
        <v>124</v>
      </c>
      <c r="G3187" t="s">
        <v>111</v>
      </c>
      <c r="H3187" t="s">
        <v>112</v>
      </c>
      <c r="I3187" t="s">
        <v>113</v>
      </c>
      <c r="J3187" t="s">
        <v>46</v>
      </c>
      <c r="K3187" t="s">
        <v>196</v>
      </c>
      <c r="M3187" t="s">
        <v>197</v>
      </c>
      <c r="N3187" t="s">
        <v>198</v>
      </c>
      <c r="O3187">
        <v>90</v>
      </c>
      <c r="P3187">
        <v>87</v>
      </c>
      <c r="Q3187" t="b">
        <v>0</v>
      </c>
      <c r="R3187">
        <v>1</v>
      </c>
      <c r="S3187">
        <v>1</v>
      </c>
      <c r="T3187" t="s">
        <v>99</v>
      </c>
      <c r="U3187" t="s">
        <v>100</v>
      </c>
      <c r="V3187" t="s">
        <v>52</v>
      </c>
      <c r="W3187" t="s">
        <v>53</v>
      </c>
      <c r="X3187">
        <v>12.4</v>
      </c>
      <c r="Y3187">
        <v>9.92</v>
      </c>
      <c r="Z3187">
        <v>6.78</v>
      </c>
      <c r="AA3187">
        <v>1.78</v>
      </c>
      <c r="AB3187">
        <v>8.56</v>
      </c>
      <c r="AC3187">
        <v>7.53</v>
      </c>
      <c r="AD3187">
        <v>1.03</v>
      </c>
      <c r="AE3187">
        <v>9.19</v>
      </c>
      <c r="AF3187">
        <v>0</v>
      </c>
      <c r="AG3187">
        <v>-0.63</v>
      </c>
      <c r="AH3187" t="s">
        <v>54</v>
      </c>
      <c r="AK3187">
        <v>7</v>
      </c>
      <c r="AL3187">
        <v>0</v>
      </c>
    </row>
    <row r="3188" spans="1:38" x14ac:dyDescent="0.25">
      <c r="A3188" t="s">
        <v>3457</v>
      </c>
      <c r="B3188" s="1">
        <v>45548</v>
      </c>
      <c r="C3188" t="s">
        <v>747</v>
      </c>
      <c r="D3188" t="s">
        <v>77</v>
      </c>
      <c r="E3188" t="s">
        <v>78</v>
      </c>
      <c r="F3188" t="s">
        <v>79</v>
      </c>
      <c r="G3188" t="s">
        <v>80</v>
      </c>
      <c r="H3188" t="s">
        <v>81</v>
      </c>
      <c r="I3188" t="s">
        <v>82</v>
      </c>
      <c r="J3188" t="s">
        <v>46</v>
      </c>
      <c r="K3188" t="s">
        <v>106</v>
      </c>
      <c r="M3188" t="s">
        <v>107</v>
      </c>
      <c r="N3188" t="s">
        <v>108</v>
      </c>
      <c r="O3188">
        <v>90</v>
      </c>
      <c r="P3188">
        <v>86</v>
      </c>
      <c r="Q3188" t="b">
        <v>0</v>
      </c>
      <c r="R3188">
        <v>1</v>
      </c>
      <c r="S3188">
        <v>0</v>
      </c>
      <c r="T3188" t="s">
        <v>143</v>
      </c>
      <c r="U3188" t="s">
        <v>144</v>
      </c>
      <c r="V3188" t="s">
        <v>139</v>
      </c>
      <c r="W3188" t="s">
        <v>53</v>
      </c>
      <c r="X3188">
        <v>8.5</v>
      </c>
      <c r="Y3188">
        <v>6.8</v>
      </c>
      <c r="Z3188">
        <v>4.04</v>
      </c>
      <c r="AA3188">
        <v>1.77</v>
      </c>
      <c r="AB3188">
        <v>5.81</v>
      </c>
      <c r="AC3188">
        <v>4.6500000000000004</v>
      </c>
      <c r="AD3188">
        <v>1.1599999999999999</v>
      </c>
      <c r="AE3188">
        <v>6.55</v>
      </c>
      <c r="AF3188">
        <v>0</v>
      </c>
      <c r="AG3188">
        <v>-0.74</v>
      </c>
      <c r="AH3188" t="s">
        <v>54</v>
      </c>
      <c r="AK3188">
        <v>8</v>
      </c>
      <c r="AL3188">
        <v>0</v>
      </c>
    </row>
    <row r="3189" spans="1:38" x14ac:dyDescent="0.25">
      <c r="A3189" t="s">
        <v>3458</v>
      </c>
      <c r="B3189" s="1">
        <v>45181</v>
      </c>
      <c r="C3189" t="s">
        <v>283</v>
      </c>
      <c r="D3189" t="s">
        <v>77</v>
      </c>
      <c r="E3189" t="s">
        <v>78</v>
      </c>
      <c r="F3189" t="s">
        <v>79</v>
      </c>
      <c r="G3189" t="s">
        <v>80</v>
      </c>
      <c r="H3189" t="s">
        <v>81</v>
      </c>
      <c r="I3189" t="s">
        <v>82</v>
      </c>
      <c r="J3189" t="s">
        <v>46</v>
      </c>
      <c r="K3189" t="s">
        <v>106</v>
      </c>
      <c r="M3189" t="s">
        <v>107</v>
      </c>
      <c r="N3189" t="s">
        <v>108</v>
      </c>
      <c r="O3189">
        <v>90</v>
      </c>
      <c r="P3189">
        <v>88</v>
      </c>
      <c r="Q3189" t="b">
        <v>0</v>
      </c>
      <c r="R3189">
        <v>1</v>
      </c>
      <c r="S3189">
        <v>0</v>
      </c>
      <c r="T3189" t="s">
        <v>50</v>
      </c>
      <c r="U3189" t="s">
        <v>51</v>
      </c>
      <c r="V3189" t="s">
        <v>52</v>
      </c>
      <c r="W3189" t="s">
        <v>53</v>
      </c>
      <c r="X3189">
        <v>8.5</v>
      </c>
      <c r="Y3189">
        <v>6.8</v>
      </c>
      <c r="Z3189">
        <v>4.57</v>
      </c>
      <c r="AA3189">
        <v>1.78</v>
      </c>
      <c r="AB3189">
        <v>6.35</v>
      </c>
      <c r="AC3189">
        <v>5.52</v>
      </c>
      <c r="AD3189">
        <v>1</v>
      </c>
      <c r="AE3189">
        <v>6.41</v>
      </c>
      <c r="AF3189">
        <v>0</v>
      </c>
      <c r="AG3189">
        <v>-0.06</v>
      </c>
      <c r="AH3189" t="s">
        <v>54</v>
      </c>
      <c r="AK3189">
        <v>1</v>
      </c>
      <c r="AL3189">
        <v>0</v>
      </c>
    </row>
    <row r="3190" spans="1:38" x14ac:dyDescent="0.25">
      <c r="A3190" t="s">
        <v>3459</v>
      </c>
      <c r="B3190" s="1">
        <v>45616</v>
      </c>
      <c r="C3190" t="s">
        <v>584</v>
      </c>
      <c r="D3190" t="s">
        <v>77</v>
      </c>
      <c r="E3190" t="s">
        <v>78</v>
      </c>
      <c r="F3190" t="s">
        <v>79</v>
      </c>
      <c r="G3190" t="s">
        <v>111</v>
      </c>
      <c r="H3190" t="s">
        <v>112</v>
      </c>
      <c r="I3190" t="s">
        <v>113</v>
      </c>
      <c r="J3190" t="s">
        <v>46</v>
      </c>
      <c r="K3190" t="s">
        <v>60</v>
      </c>
      <c r="L3190" t="s">
        <v>61</v>
      </c>
      <c r="M3190" t="s">
        <v>48</v>
      </c>
      <c r="N3190" t="s">
        <v>49</v>
      </c>
      <c r="O3190">
        <v>30</v>
      </c>
      <c r="P3190">
        <v>28</v>
      </c>
      <c r="Q3190" t="b">
        <v>1</v>
      </c>
      <c r="R3190">
        <v>2</v>
      </c>
      <c r="S3190">
        <v>0</v>
      </c>
      <c r="T3190" t="s">
        <v>50</v>
      </c>
      <c r="U3190" t="s">
        <v>51</v>
      </c>
      <c r="V3190" t="s">
        <v>52</v>
      </c>
      <c r="W3190" t="s">
        <v>53</v>
      </c>
      <c r="X3190">
        <v>174</v>
      </c>
      <c r="Y3190">
        <v>147.9</v>
      </c>
      <c r="Z3190">
        <v>145.69</v>
      </c>
      <c r="AA3190">
        <v>1.78</v>
      </c>
      <c r="AB3190">
        <v>147.47</v>
      </c>
      <c r="AC3190">
        <v>128.30000000000001</v>
      </c>
      <c r="AD3190">
        <v>19.170000000000002</v>
      </c>
      <c r="AE3190">
        <v>138.94</v>
      </c>
      <c r="AF3190">
        <v>0</v>
      </c>
      <c r="AG3190">
        <v>8.52</v>
      </c>
      <c r="AH3190" t="s">
        <v>54</v>
      </c>
      <c r="AK3190">
        <v>10</v>
      </c>
      <c r="AL3190">
        <v>1</v>
      </c>
    </row>
    <row r="3191" spans="1:38" x14ac:dyDescent="0.25">
      <c r="A3191" t="s">
        <v>3460</v>
      </c>
      <c r="B3191" s="1">
        <v>45654</v>
      </c>
      <c r="C3191" t="s">
        <v>584</v>
      </c>
      <c r="D3191" t="s">
        <v>66</v>
      </c>
      <c r="E3191" t="s">
        <v>67</v>
      </c>
      <c r="F3191" t="s">
        <v>68</v>
      </c>
      <c r="G3191" t="s">
        <v>43</v>
      </c>
      <c r="H3191" t="s">
        <v>44</v>
      </c>
      <c r="I3191" t="s">
        <v>45</v>
      </c>
      <c r="J3191" t="s">
        <v>46</v>
      </c>
      <c r="K3191" t="s">
        <v>114</v>
      </c>
      <c r="L3191" t="s">
        <v>115</v>
      </c>
      <c r="M3191" t="s">
        <v>116</v>
      </c>
      <c r="N3191" t="s">
        <v>117</v>
      </c>
      <c r="O3191">
        <v>90</v>
      </c>
      <c r="P3191">
        <v>89</v>
      </c>
      <c r="Q3191" t="b">
        <v>1</v>
      </c>
      <c r="R3191">
        <v>4</v>
      </c>
      <c r="S3191">
        <v>0</v>
      </c>
      <c r="T3191" t="s">
        <v>99</v>
      </c>
      <c r="U3191" t="s">
        <v>100</v>
      </c>
      <c r="V3191" t="s">
        <v>52</v>
      </c>
      <c r="W3191" t="s">
        <v>53</v>
      </c>
      <c r="X3191">
        <v>564</v>
      </c>
      <c r="Y3191">
        <v>479.4</v>
      </c>
      <c r="Z3191">
        <v>1424.08</v>
      </c>
      <c r="AA3191">
        <v>1.78</v>
      </c>
      <c r="AB3191">
        <v>1425.86</v>
      </c>
      <c r="AC3191">
        <v>1254.75</v>
      </c>
      <c r="AD3191">
        <v>171.1</v>
      </c>
      <c r="AE3191">
        <v>1275.1300000000001</v>
      </c>
      <c r="AF3191">
        <v>0</v>
      </c>
      <c r="AG3191">
        <v>150.72999999999999</v>
      </c>
      <c r="AH3191" t="s">
        <v>54</v>
      </c>
      <c r="AK3191">
        <v>5</v>
      </c>
      <c r="AL3191">
        <v>0</v>
      </c>
    </row>
    <row r="3192" spans="1:38" x14ac:dyDescent="0.25">
      <c r="A3192" t="s">
        <v>3461</v>
      </c>
      <c r="B3192" s="1">
        <v>45025</v>
      </c>
      <c r="C3192" t="s">
        <v>507</v>
      </c>
      <c r="D3192" t="s">
        <v>66</v>
      </c>
      <c r="E3192" t="s">
        <v>67</v>
      </c>
      <c r="F3192" t="s">
        <v>68</v>
      </c>
      <c r="G3192" t="s">
        <v>111</v>
      </c>
      <c r="H3192" t="s">
        <v>112</v>
      </c>
      <c r="I3192" t="s">
        <v>113</v>
      </c>
      <c r="J3192" t="s">
        <v>46</v>
      </c>
      <c r="K3192" t="s">
        <v>106</v>
      </c>
      <c r="M3192" t="s">
        <v>107</v>
      </c>
      <c r="N3192" t="s">
        <v>108</v>
      </c>
      <c r="O3192">
        <v>90</v>
      </c>
      <c r="P3192">
        <v>85</v>
      </c>
      <c r="Q3192" t="b">
        <v>0</v>
      </c>
      <c r="R3192">
        <v>1</v>
      </c>
      <c r="S3192">
        <v>0</v>
      </c>
      <c r="T3192" t="s">
        <v>73</v>
      </c>
      <c r="U3192" t="s">
        <v>74</v>
      </c>
      <c r="V3192" t="s">
        <v>52</v>
      </c>
      <c r="W3192" t="s">
        <v>53</v>
      </c>
      <c r="X3192">
        <v>8.5</v>
      </c>
      <c r="Y3192">
        <v>6.8</v>
      </c>
      <c r="Z3192">
        <v>4.22</v>
      </c>
      <c r="AA3192">
        <v>1.79</v>
      </c>
      <c r="AB3192">
        <v>6.01</v>
      </c>
      <c r="AC3192">
        <v>5.1100000000000003</v>
      </c>
      <c r="AD3192">
        <v>1</v>
      </c>
      <c r="AE3192">
        <v>6.28</v>
      </c>
      <c r="AF3192">
        <v>0</v>
      </c>
      <c r="AG3192">
        <v>-0.27</v>
      </c>
      <c r="AH3192" t="s">
        <v>54</v>
      </c>
      <c r="AK3192">
        <v>0</v>
      </c>
      <c r="AL3192">
        <v>0</v>
      </c>
    </row>
    <row r="3193" spans="1:38" x14ac:dyDescent="0.25">
      <c r="A3193" t="s">
        <v>3462</v>
      </c>
      <c r="B3193" s="1">
        <v>45506</v>
      </c>
      <c r="C3193" t="s">
        <v>943</v>
      </c>
      <c r="D3193" t="s">
        <v>40</v>
      </c>
      <c r="E3193" t="s">
        <v>41</v>
      </c>
      <c r="F3193" t="s">
        <v>42</v>
      </c>
      <c r="G3193" t="s">
        <v>80</v>
      </c>
      <c r="H3193" t="s">
        <v>81</v>
      </c>
      <c r="I3193" t="s">
        <v>82</v>
      </c>
      <c r="J3193" t="s">
        <v>46</v>
      </c>
      <c r="K3193" t="s">
        <v>134</v>
      </c>
      <c r="M3193" t="s">
        <v>135</v>
      </c>
      <c r="N3193" t="s">
        <v>136</v>
      </c>
      <c r="O3193">
        <v>28</v>
      </c>
      <c r="P3193">
        <v>28</v>
      </c>
      <c r="Q3193" t="b">
        <v>0</v>
      </c>
      <c r="R3193">
        <v>4</v>
      </c>
      <c r="S3193">
        <v>0</v>
      </c>
      <c r="T3193" t="s">
        <v>143</v>
      </c>
      <c r="U3193" t="s">
        <v>144</v>
      </c>
      <c r="V3193" t="s">
        <v>139</v>
      </c>
      <c r="W3193" t="s">
        <v>53</v>
      </c>
      <c r="X3193">
        <v>4998</v>
      </c>
      <c r="Y3193">
        <v>4248.3</v>
      </c>
      <c r="Z3193">
        <v>2614.2199999999998</v>
      </c>
      <c r="AA3193">
        <v>1.77</v>
      </c>
      <c r="AB3193">
        <v>2615.9899999999998</v>
      </c>
      <c r="AC3193">
        <v>2092.79</v>
      </c>
      <c r="AD3193">
        <v>523.20000000000005</v>
      </c>
      <c r="AE3193">
        <v>3775.55</v>
      </c>
      <c r="AF3193">
        <v>0</v>
      </c>
      <c r="AG3193">
        <v>-1159.56</v>
      </c>
      <c r="AH3193" t="s">
        <v>54</v>
      </c>
      <c r="AK3193">
        <v>0</v>
      </c>
      <c r="AL3193">
        <v>1</v>
      </c>
    </row>
    <row r="3194" spans="1:38" x14ac:dyDescent="0.25">
      <c r="A3194" t="s">
        <v>3463</v>
      </c>
      <c r="B3194" s="1">
        <v>45056</v>
      </c>
      <c r="C3194" t="s">
        <v>304</v>
      </c>
      <c r="D3194" t="s">
        <v>77</v>
      </c>
      <c r="E3194" t="s">
        <v>78</v>
      </c>
      <c r="F3194" t="s">
        <v>79</v>
      </c>
      <c r="G3194" t="s">
        <v>43</v>
      </c>
      <c r="H3194" t="s">
        <v>44</v>
      </c>
      <c r="I3194" t="s">
        <v>45</v>
      </c>
      <c r="J3194" t="s">
        <v>46</v>
      </c>
      <c r="K3194" t="s">
        <v>60</v>
      </c>
      <c r="L3194" t="s">
        <v>61</v>
      </c>
      <c r="M3194" t="s">
        <v>48</v>
      </c>
      <c r="N3194" t="s">
        <v>49</v>
      </c>
      <c r="O3194">
        <v>30</v>
      </c>
      <c r="P3194">
        <v>28</v>
      </c>
      <c r="Q3194" t="b">
        <v>1</v>
      </c>
      <c r="R3194">
        <v>2</v>
      </c>
      <c r="S3194">
        <v>0</v>
      </c>
      <c r="T3194" t="s">
        <v>99</v>
      </c>
      <c r="U3194" t="s">
        <v>100</v>
      </c>
      <c r="V3194" t="s">
        <v>52</v>
      </c>
      <c r="W3194" t="s">
        <v>53</v>
      </c>
      <c r="X3194">
        <v>174</v>
      </c>
      <c r="Y3194">
        <v>147.9</v>
      </c>
      <c r="Z3194">
        <v>145.78</v>
      </c>
      <c r="AA3194">
        <v>1.78</v>
      </c>
      <c r="AB3194">
        <v>147.56</v>
      </c>
      <c r="AC3194">
        <v>129.85</v>
      </c>
      <c r="AD3194">
        <v>17.71</v>
      </c>
      <c r="AE3194">
        <v>143.01</v>
      </c>
      <c r="AF3194">
        <v>0</v>
      </c>
      <c r="AG3194">
        <v>4.54</v>
      </c>
      <c r="AH3194" t="s">
        <v>54</v>
      </c>
      <c r="AK3194">
        <v>6</v>
      </c>
      <c r="AL3194">
        <v>0</v>
      </c>
    </row>
    <row r="3195" spans="1:38" x14ac:dyDescent="0.25">
      <c r="A3195" t="s">
        <v>3464</v>
      </c>
      <c r="B3195" s="1">
        <v>44935</v>
      </c>
      <c r="C3195" t="s">
        <v>304</v>
      </c>
      <c r="D3195" t="s">
        <v>66</v>
      </c>
      <c r="E3195" t="s">
        <v>67</v>
      </c>
      <c r="F3195" t="s">
        <v>68</v>
      </c>
      <c r="G3195" t="s">
        <v>111</v>
      </c>
      <c r="H3195" t="s">
        <v>112</v>
      </c>
      <c r="I3195" t="s">
        <v>113</v>
      </c>
      <c r="J3195" t="s">
        <v>46</v>
      </c>
      <c r="K3195" t="s">
        <v>168</v>
      </c>
      <c r="L3195" t="s">
        <v>169</v>
      </c>
      <c r="M3195" t="s">
        <v>170</v>
      </c>
      <c r="N3195" t="s">
        <v>171</v>
      </c>
      <c r="O3195">
        <v>30</v>
      </c>
      <c r="P3195">
        <v>30</v>
      </c>
      <c r="Q3195" t="b">
        <v>1</v>
      </c>
      <c r="R3195">
        <v>3</v>
      </c>
      <c r="S3195">
        <v>0</v>
      </c>
      <c r="T3195" t="s">
        <v>73</v>
      </c>
      <c r="U3195" t="s">
        <v>74</v>
      </c>
      <c r="V3195" t="s">
        <v>52</v>
      </c>
      <c r="W3195" t="s">
        <v>53</v>
      </c>
      <c r="X3195">
        <v>594</v>
      </c>
      <c r="Y3195">
        <v>504.9</v>
      </c>
      <c r="Z3195">
        <v>494.94</v>
      </c>
      <c r="AA3195">
        <v>1.79</v>
      </c>
      <c r="AB3195">
        <v>496.73</v>
      </c>
      <c r="AC3195">
        <v>422.22</v>
      </c>
      <c r="AD3195">
        <v>74.510000000000005</v>
      </c>
      <c r="AE3195">
        <v>449.77</v>
      </c>
      <c r="AF3195">
        <v>0</v>
      </c>
      <c r="AG3195">
        <v>46.96</v>
      </c>
      <c r="AH3195" t="s">
        <v>54</v>
      </c>
      <c r="AK3195">
        <v>3</v>
      </c>
      <c r="AL3195">
        <v>1</v>
      </c>
    </row>
    <row r="3196" spans="1:38" x14ac:dyDescent="0.25">
      <c r="A3196" t="s">
        <v>3465</v>
      </c>
      <c r="B3196" s="1">
        <v>45333</v>
      </c>
      <c r="C3196" t="s">
        <v>747</v>
      </c>
      <c r="D3196" t="s">
        <v>66</v>
      </c>
      <c r="E3196" t="s">
        <v>67</v>
      </c>
      <c r="F3196" t="s">
        <v>68</v>
      </c>
      <c r="G3196" t="s">
        <v>80</v>
      </c>
      <c r="H3196" t="s">
        <v>81</v>
      </c>
      <c r="I3196" t="s">
        <v>82</v>
      </c>
      <c r="J3196" t="s">
        <v>46</v>
      </c>
      <c r="K3196" t="s">
        <v>196</v>
      </c>
      <c r="M3196" t="s">
        <v>197</v>
      </c>
      <c r="N3196" t="s">
        <v>198</v>
      </c>
      <c r="O3196">
        <v>90</v>
      </c>
      <c r="P3196">
        <v>92</v>
      </c>
      <c r="Q3196" t="b">
        <v>0</v>
      </c>
      <c r="R3196">
        <v>1</v>
      </c>
      <c r="S3196">
        <v>1</v>
      </c>
      <c r="T3196" t="s">
        <v>50</v>
      </c>
      <c r="U3196" t="s">
        <v>51</v>
      </c>
      <c r="V3196" t="s">
        <v>52</v>
      </c>
      <c r="W3196" t="s">
        <v>53</v>
      </c>
      <c r="X3196">
        <v>12.4</v>
      </c>
      <c r="Y3196">
        <v>9.92</v>
      </c>
      <c r="Z3196">
        <v>7.28</v>
      </c>
      <c r="AA3196">
        <v>1.78</v>
      </c>
      <c r="AB3196">
        <v>9.06</v>
      </c>
      <c r="AC3196">
        <v>7.88</v>
      </c>
      <c r="AD3196">
        <v>1.18</v>
      </c>
      <c r="AE3196">
        <v>9.2899999999999991</v>
      </c>
      <c r="AF3196">
        <v>0</v>
      </c>
      <c r="AG3196">
        <v>-0.23</v>
      </c>
      <c r="AH3196" t="s">
        <v>54</v>
      </c>
      <c r="AK3196">
        <v>3</v>
      </c>
      <c r="AL3196">
        <v>1</v>
      </c>
    </row>
    <row r="3197" spans="1:38" x14ac:dyDescent="0.25">
      <c r="A3197" t="s">
        <v>3466</v>
      </c>
      <c r="B3197" s="1">
        <v>45511</v>
      </c>
      <c r="C3197" t="s">
        <v>233</v>
      </c>
      <c r="D3197" t="s">
        <v>122</v>
      </c>
      <c r="E3197" t="s">
        <v>123</v>
      </c>
      <c r="F3197" t="s">
        <v>124</v>
      </c>
      <c r="G3197" t="s">
        <v>111</v>
      </c>
      <c r="H3197" t="s">
        <v>112</v>
      </c>
      <c r="I3197" t="s">
        <v>113</v>
      </c>
      <c r="J3197" t="s">
        <v>46</v>
      </c>
      <c r="K3197" t="s">
        <v>103</v>
      </c>
      <c r="M3197" t="s">
        <v>95</v>
      </c>
      <c r="N3197" t="s">
        <v>96</v>
      </c>
      <c r="O3197">
        <v>30</v>
      </c>
      <c r="P3197">
        <v>30</v>
      </c>
      <c r="Q3197" t="b">
        <v>0</v>
      </c>
      <c r="R3197">
        <v>1</v>
      </c>
      <c r="S3197">
        <v>0</v>
      </c>
      <c r="T3197" t="s">
        <v>158</v>
      </c>
      <c r="U3197" t="s">
        <v>159</v>
      </c>
      <c r="V3197" t="s">
        <v>158</v>
      </c>
      <c r="W3197" t="s">
        <v>23</v>
      </c>
      <c r="X3197">
        <v>18.2</v>
      </c>
      <c r="Y3197">
        <v>14.56</v>
      </c>
      <c r="Z3197">
        <v>16.38</v>
      </c>
      <c r="AA3197">
        <v>0</v>
      </c>
      <c r="AB3197">
        <v>16.38</v>
      </c>
      <c r="AC3197">
        <v>0</v>
      </c>
      <c r="AD3197">
        <v>16.38</v>
      </c>
      <c r="AE3197">
        <v>13.08</v>
      </c>
      <c r="AF3197">
        <v>0</v>
      </c>
      <c r="AG3197">
        <v>3.3</v>
      </c>
      <c r="AH3197" t="s">
        <v>54</v>
      </c>
      <c r="AK3197">
        <v>2</v>
      </c>
      <c r="AL3197">
        <v>1</v>
      </c>
    </row>
    <row r="3198" spans="1:38" x14ac:dyDescent="0.25">
      <c r="A3198" t="s">
        <v>3467</v>
      </c>
      <c r="B3198" s="1">
        <v>45501</v>
      </c>
      <c r="C3198" t="s">
        <v>346</v>
      </c>
      <c r="D3198" t="s">
        <v>66</v>
      </c>
      <c r="E3198" t="s">
        <v>67</v>
      </c>
      <c r="F3198" t="s">
        <v>68</v>
      </c>
      <c r="G3198" t="s">
        <v>111</v>
      </c>
      <c r="H3198" t="s">
        <v>112</v>
      </c>
      <c r="I3198" t="s">
        <v>113</v>
      </c>
      <c r="J3198" t="s">
        <v>46</v>
      </c>
      <c r="K3198" t="s">
        <v>196</v>
      </c>
      <c r="M3198" t="s">
        <v>197</v>
      </c>
      <c r="N3198" t="s">
        <v>198</v>
      </c>
      <c r="O3198">
        <v>90</v>
      </c>
      <c r="P3198">
        <v>91</v>
      </c>
      <c r="Q3198" t="b">
        <v>0</v>
      </c>
      <c r="R3198">
        <v>1</v>
      </c>
      <c r="S3198">
        <v>0</v>
      </c>
      <c r="T3198" t="s">
        <v>73</v>
      </c>
      <c r="U3198" t="s">
        <v>74</v>
      </c>
      <c r="V3198" t="s">
        <v>52</v>
      </c>
      <c r="W3198" t="s">
        <v>53</v>
      </c>
      <c r="X3198">
        <v>12.4</v>
      </c>
      <c r="Y3198">
        <v>9.92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 t="s">
        <v>129</v>
      </c>
      <c r="AI3198">
        <v>70</v>
      </c>
      <c r="AJ3198" t="s">
        <v>341</v>
      </c>
      <c r="AK3198">
        <v>11</v>
      </c>
      <c r="AL3198">
        <v>1</v>
      </c>
    </row>
    <row r="3199" spans="1:38" x14ac:dyDescent="0.25">
      <c r="A3199" t="s">
        <v>3468</v>
      </c>
      <c r="B3199" s="1">
        <v>45605</v>
      </c>
      <c r="C3199" t="s">
        <v>449</v>
      </c>
      <c r="D3199" t="s">
        <v>40</v>
      </c>
      <c r="E3199" t="s">
        <v>41</v>
      </c>
      <c r="F3199" t="s">
        <v>42</v>
      </c>
      <c r="G3199" t="s">
        <v>43</v>
      </c>
      <c r="H3199" t="s">
        <v>44</v>
      </c>
      <c r="I3199" t="s">
        <v>45</v>
      </c>
      <c r="J3199" t="s">
        <v>46</v>
      </c>
      <c r="K3199" t="s">
        <v>83</v>
      </c>
      <c r="M3199" t="s">
        <v>84</v>
      </c>
      <c r="N3199" t="s">
        <v>85</v>
      </c>
      <c r="O3199">
        <v>30</v>
      </c>
      <c r="P3199">
        <v>30</v>
      </c>
      <c r="Q3199" t="b">
        <v>0</v>
      </c>
      <c r="R3199">
        <v>1</v>
      </c>
      <c r="S3199">
        <v>1</v>
      </c>
      <c r="T3199" t="s">
        <v>143</v>
      </c>
      <c r="U3199" t="s">
        <v>144</v>
      </c>
      <c r="V3199" t="s">
        <v>139</v>
      </c>
      <c r="W3199" t="s">
        <v>53</v>
      </c>
      <c r="X3199">
        <v>7.2</v>
      </c>
      <c r="Y3199">
        <v>5.76</v>
      </c>
      <c r="Z3199">
        <v>3.94</v>
      </c>
      <c r="AA3199">
        <v>1.77</v>
      </c>
      <c r="AB3199">
        <v>5.71</v>
      </c>
      <c r="AC3199">
        <v>4.57</v>
      </c>
      <c r="AD3199">
        <v>1.1399999999999999</v>
      </c>
      <c r="AE3199">
        <v>5.51</v>
      </c>
      <c r="AF3199">
        <v>0</v>
      </c>
      <c r="AG3199">
        <v>0.2</v>
      </c>
      <c r="AH3199" t="s">
        <v>54</v>
      </c>
      <c r="AK3199">
        <v>8</v>
      </c>
      <c r="AL3199">
        <v>0</v>
      </c>
    </row>
    <row r="3200" spans="1:38" x14ac:dyDescent="0.25">
      <c r="A3200" t="s">
        <v>3469</v>
      </c>
      <c r="B3200" s="1">
        <v>45557</v>
      </c>
      <c r="C3200" t="s">
        <v>346</v>
      </c>
      <c r="D3200" t="s">
        <v>77</v>
      </c>
      <c r="E3200" t="s">
        <v>78</v>
      </c>
      <c r="F3200" t="s">
        <v>79</v>
      </c>
      <c r="G3200" t="s">
        <v>57</v>
      </c>
      <c r="H3200" t="s">
        <v>58</v>
      </c>
      <c r="I3200" t="s">
        <v>59</v>
      </c>
      <c r="J3200" t="s">
        <v>46</v>
      </c>
      <c r="K3200" t="s">
        <v>180</v>
      </c>
      <c r="M3200" t="s">
        <v>181</v>
      </c>
      <c r="N3200" t="s">
        <v>182</v>
      </c>
      <c r="O3200">
        <v>30</v>
      </c>
      <c r="P3200">
        <v>30</v>
      </c>
      <c r="Q3200" t="b">
        <v>0</v>
      </c>
      <c r="R3200">
        <v>1</v>
      </c>
      <c r="S3200">
        <v>2</v>
      </c>
      <c r="T3200" t="s">
        <v>143</v>
      </c>
      <c r="U3200" t="s">
        <v>144</v>
      </c>
      <c r="V3200" t="s">
        <v>139</v>
      </c>
      <c r="W3200" t="s">
        <v>53</v>
      </c>
      <c r="X3200">
        <v>6.9</v>
      </c>
      <c r="Y3200">
        <v>5.52</v>
      </c>
      <c r="Z3200">
        <v>3.11</v>
      </c>
      <c r="AA3200">
        <v>1.77</v>
      </c>
      <c r="AB3200">
        <v>4.88</v>
      </c>
      <c r="AC3200">
        <v>3.9</v>
      </c>
      <c r="AD3200">
        <v>1</v>
      </c>
      <c r="AE3200">
        <v>4.93</v>
      </c>
      <c r="AF3200">
        <v>0</v>
      </c>
      <c r="AG3200">
        <v>-0.05</v>
      </c>
      <c r="AH3200" t="s">
        <v>54</v>
      </c>
      <c r="AK3200">
        <v>8</v>
      </c>
      <c r="AL3200">
        <v>0</v>
      </c>
    </row>
    <row r="3201" spans="1:38" x14ac:dyDescent="0.25">
      <c r="A3201" t="s">
        <v>3470</v>
      </c>
      <c r="B3201" s="1">
        <v>45336</v>
      </c>
      <c r="C3201" t="s">
        <v>398</v>
      </c>
      <c r="D3201" t="s">
        <v>77</v>
      </c>
      <c r="E3201" t="s">
        <v>78</v>
      </c>
      <c r="F3201" t="s">
        <v>79</v>
      </c>
      <c r="G3201" t="s">
        <v>80</v>
      </c>
      <c r="H3201" t="s">
        <v>81</v>
      </c>
      <c r="I3201" t="s">
        <v>82</v>
      </c>
      <c r="J3201" t="s">
        <v>46</v>
      </c>
      <c r="K3201" t="s">
        <v>106</v>
      </c>
      <c r="M3201" t="s">
        <v>107</v>
      </c>
      <c r="N3201" t="s">
        <v>108</v>
      </c>
      <c r="O3201">
        <v>90</v>
      </c>
      <c r="P3201">
        <v>90</v>
      </c>
      <c r="Q3201" t="b">
        <v>0</v>
      </c>
      <c r="R3201">
        <v>1</v>
      </c>
      <c r="S3201">
        <v>2</v>
      </c>
      <c r="T3201" t="s">
        <v>158</v>
      </c>
      <c r="U3201" t="s">
        <v>159</v>
      </c>
      <c r="V3201" t="s">
        <v>158</v>
      </c>
      <c r="W3201" t="s">
        <v>23</v>
      </c>
      <c r="X3201">
        <v>8.5</v>
      </c>
      <c r="Y3201">
        <v>6.8</v>
      </c>
      <c r="Z3201">
        <v>7.65</v>
      </c>
      <c r="AA3201">
        <v>0</v>
      </c>
      <c r="AB3201">
        <v>7.65</v>
      </c>
      <c r="AC3201">
        <v>0</v>
      </c>
      <c r="AD3201">
        <v>7.65</v>
      </c>
      <c r="AE3201">
        <v>6.38</v>
      </c>
      <c r="AF3201">
        <v>0</v>
      </c>
      <c r="AG3201">
        <v>1.27</v>
      </c>
      <c r="AH3201" t="s">
        <v>54</v>
      </c>
      <c r="AK3201">
        <v>9</v>
      </c>
      <c r="AL3201">
        <v>1</v>
      </c>
    </row>
    <row r="3202" spans="1:38" x14ac:dyDescent="0.25">
      <c r="A3202" t="s">
        <v>3471</v>
      </c>
      <c r="B3202" s="1">
        <v>45139</v>
      </c>
      <c r="C3202" t="s">
        <v>39</v>
      </c>
      <c r="D3202" t="s">
        <v>77</v>
      </c>
      <c r="E3202" t="s">
        <v>78</v>
      </c>
      <c r="F3202" t="s">
        <v>79</v>
      </c>
      <c r="G3202" t="s">
        <v>57</v>
      </c>
      <c r="H3202" t="s">
        <v>58</v>
      </c>
      <c r="I3202" t="s">
        <v>59</v>
      </c>
      <c r="J3202" t="s">
        <v>46</v>
      </c>
      <c r="K3202" t="s">
        <v>196</v>
      </c>
      <c r="M3202" t="s">
        <v>197</v>
      </c>
      <c r="N3202" t="s">
        <v>198</v>
      </c>
      <c r="O3202">
        <v>90</v>
      </c>
      <c r="P3202">
        <v>89</v>
      </c>
      <c r="Q3202" t="b">
        <v>0</v>
      </c>
      <c r="R3202">
        <v>1</v>
      </c>
      <c r="S3202">
        <v>0</v>
      </c>
      <c r="T3202" t="s">
        <v>137</v>
      </c>
      <c r="U3202" t="s">
        <v>138</v>
      </c>
      <c r="V3202" t="s">
        <v>139</v>
      </c>
      <c r="W3202" t="s">
        <v>140</v>
      </c>
      <c r="X3202">
        <v>12.4</v>
      </c>
      <c r="Y3202">
        <v>9.92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 t="s">
        <v>129</v>
      </c>
      <c r="AI3202">
        <v>88</v>
      </c>
      <c r="AJ3202" t="s">
        <v>130</v>
      </c>
      <c r="AK3202">
        <v>9</v>
      </c>
      <c r="AL3202">
        <v>0</v>
      </c>
    </row>
    <row r="3203" spans="1:38" x14ac:dyDescent="0.25">
      <c r="A3203" t="s">
        <v>3472</v>
      </c>
      <c r="B3203" s="1">
        <v>45365</v>
      </c>
      <c r="C3203" t="s">
        <v>368</v>
      </c>
      <c r="D3203" t="s">
        <v>90</v>
      </c>
      <c r="E3203" t="s">
        <v>91</v>
      </c>
      <c r="F3203" t="s">
        <v>92</v>
      </c>
      <c r="G3203" t="s">
        <v>43</v>
      </c>
      <c r="H3203" t="s">
        <v>44</v>
      </c>
      <c r="I3203" t="s">
        <v>45</v>
      </c>
      <c r="J3203" t="s">
        <v>46</v>
      </c>
      <c r="K3203" t="s">
        <v>227</v>
      </c>
      <c r="L3203" t="s">
        <v>228</v>
      </c>
      <c r="M3203" t="s">
        <v>229</v>
      </c>
      <c r="N3203" t="s">
        <v>230</v>
      </c>
      <c r="O3203">
        <v>30</v>
      </c>
      <c r="P3203">
        <v>28</v>
      </c>
      <c r="Q3203" t="b">
        <v>1</v>
      </c>
      <c r="R3203">
        <v>4</v>
      </c>
      <c r="S3203">
        <v>0</v>
      </c>
      <c r="T3203" t="s">
        <v>158</v>
      </c>
      <c r="U3203" t="s">
        <v>159</v>
      </c>
      <c r="V3203" t="s">
        <v>158</v>
      </c>
      <c r="W3203" t="s">
        <v>23</v>
      </c>
      <c r="X3203">
        <v>618</v>
      </c>
      <c r="Y3203">
        <v>525.29999999999995</v>
      </c>
      <c r="Z3203">
        <v>556.20000000000005</v>
      </c>
      <c r="AA3203">
        <v>0</v>
      </c>
      <c r="AB3203">
        <v>556.20000000000005</v>
      </c>
      <c r="AC3203">
        <v>0</v>
      </c>
      <c r="AD3203">
        <v>556.20000000000005</v>
      </c>
      <c r="AE3203">
        <v>493.4</v>
      </c>
      <c r="AF3203">
        <v>0</v>
      </c>
      <c r="AG3203">
        <v>62.8</v>
      </c>
      <c r="AH3203" t="s">
        <v>54</v>
      </c>
      <c r="AK3203">
        <v>8</v>
      </c>
      <c r="AL3203">
        <v>0</v>
      </c>
    </row>
    <row r="3204" spans="1:38" x14ac:dyDescent="0.25">
      <c r="A3204" t="s">
        <v>3473</v>
      </c>
      <c r="B3204" s="1">
        <v>45481</v>
      </c>
      <c r="C3204" t="s">
        <v>291</v>
      </c>
      <c r="D3204" t="s">
        <v>77</v>
      </c>
      <c r="E3204" t="s">
        <v>78</v>
      </c>
      <c r="F3204" t="s">
        <v>79</v>
      </c>
      <c r="G3204" t="s">
        <v>43</v>
      </c>
      <c r="H3204" t="s">
        <v>44</v>
      </c>
      <c r="I3204" t="s">
        <v>45</v>
      </c>
      <c r="J3204" t="s">
        <v>46</v>
      </c>
      <c r="K3204" t="s">
        <v>83</v>
      </c>
      <c r="M3204" t="s">
        <v>84</v>
      </c>
      <c r="N3204" t="s">
        <v>85</v>
      </c>
      <c r="O3204">
        <v>90</v>
      </c>
      <c r="P3204">
        <v>89</v>
      </c>
      <c r="Q3204" t="b">
        <v>0</v>
      </c>
      <c r="R3204">
        <v>1</v>
      </c>
      <c r="S3204">
        <v>0</v>
      </c>
      <c r="T3204" t="s">
        <v>50</v>
      </c>
      <c r="U3204" t="s">
        <v>51</v>
      </c>
      <c r="V3204" t="s">
        <v>52</v>
      </c>
      <c r="W3204" t="s">
        <v>53</v>
      </c>
      <c r="X3204">
        <v>7.2</v>
      </c>
      <c r="Y3204">
        <v>5.76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 t="s">
        <v>129</v>
      </c>
      <c r="AI3204">
        <v>65</v>
      </c>
      <c r="AJ3204" t="s">
        <v>189</v>
      </c>
      <c r="AK3204">
        <v>4</v>
      </c>
      <c r="AL3204">
        <v>0</v>
      </c>
    </row>
    <row r="3205" spans="1:38" x14ac:dyDescent="0.25">
      <c r="A3205" t="s">
        <v>3474</v>
      </c>
      <c r="B3205" s="1">
        <v>45527</v>
      </c>
      <c r="C3205" t="s">
        <v>428</v>
      </c>
      <c r="D3205" t="s">
        <v>77</v>
      </c>
      <c r="E3205" t="s">
        <v>78</v>
      </c>
      <c r="F3205" t="s">
        <v>79</v>
      </c>
      <c r="G3205" t="s">
        <v>57</v>
      </c>
      <c r="H3205" t="s">
        <v>58</v>
      </c>
      <c r="I3205" t="s">
        <v>59</v>
      </c>
      <c r="J3205" t="s">
        <v>46</v>
      </c>
      <c r="K3205" t="s">
        <v>184</v>
      </c>
      <c r="L3205" t="s">
        <v>185</v>
      </c>
      <c r="M3205" t="s">
        <v>186</v>
      </c>
      <c r="N3205" t="s">
        <v>171</v>
      </c>
      <c r="O3205">
        <v>30</v>
      </c>
      <c r="P3205">
        <v>30</v>
      </c>
      <c r="Q3205" t="b">
        <v>1</v>
      </c>
      <c r="R3205">
        <v>3</v>
      </c>
      <c r="S3205">
        <v>1</v>
      </c>
      <c r="T3205" t="s">
        <v>99</v>
      </c>
      <c r="U3205" t="s">
        <v>100</v>
      </c>
      <c r="V3205" t="s">
        <v>52</v>
      </c>
      <c r="W3205" t="s">
        <v>53</v>
      </c>
      <c r="X3205">
        <v>558</v>
      </c>
      <c r="Y3205">
        <v>474.3</v>
      </c>
      <c r="Z3205">
        <v>467.02</v>
      </c>
      <c r="AA3205">
        <v>1.78</v>
      </c>
      <c r="AB3205">
        <v>468.8</v>
      </c>
      <c r="AC3205">
        <v>412.54</v>
      </c>
      <c r="AD3205">
        <v>56.26</v>
      </c>
      <c r="AE3205">
        <v>424.82</v>
      </c>
      <c r="AF3205">
        <v>0</v>
      </c>
      <c r="AG3205">
        <v>43.97</v>
      </c>
      <c r="AH3205" t="s">
        <v>210</v>
      </c>
      <c r="AK3205">
        <v>5</v>
      </c>
      <c r="AL3205">
        <v>0</v>
      </c>
    </row>
    <row r="3206" spans="1:38" x14ac:dyDescent="0.25">
      <c r="A3206" t="s">
        <v>3475</v>
      </c>
      <c r="B3206" s="1">
        <v>44948</v>
      </c>
      <c r="C3206" t="s">
        <v>283</v>
      </c>
      <c r="D3206" t="s">
        <v>40</v>
      </c>
      <c r="E3206" t="s">
        <v>41</v>
      </c>
      <c r="F3206" t="s">
        <v>42</v>
      </c>
      <c r="G3206" t="s">
        <v>57</v>
      </c>
      <c r="H3206" t="s">
        <v>58</v>
      </c>
      <c r="I3206" t="s">
        <v>59</v>
      </c>
      <c r="J3206" t="s">
        <v>46</v>
      </c>
      <c r="K3206" t="s">
        <v>180</v>
      </c>
      <c r="M3206" t="s">
        <v>181</v>
      </c>
      <c r="N3206" t="s">
        <v>182</v>
      </c>
      <c r="O3206">
        <v>30</v>
      </c>
      <c r="P3206">
        <v>29</v>
      </c>
      <c r="Q3206" t="b">
        <v>0</v>
      </c>
      <c r="R3206">
        <v>1</v>
      </c>
      <c r="S3206">
        <v>0</v>
      </c>
      <c r="T3206" t="s">
        <v>158</v>
      </c>
      <c r="U3206" t="s">
        <v>159</v>
      </c>
      <c r="V3206" t="s">
        <v>158</v>
      </c>
      <c r="W3206" t="s">
        <v>23</v>
      </c>
      <c r="X3206">
        <v>6.9</v>
      </c>
      <c r="Y3206">
        <v>5.52</v>
      </c>
      <c r="Z3206">
        <v>6.21</v>
      </c>
      <c r="AA3206">
        <v>0</v>
      </c>
      <c r="AB3206">
        <v>6.21</v>
      </c>
      <c r="AC3206">
        <v>0</v>
      </c>
      <c r="AD3206">
        <v>6.21</v>
      </c>
      <c r="AE3206">
        <v>5.19</v>
      </c>
      <c r="AF3206">
        <v>0</v>
      </c>
      <c r="AG3206">
        <v>1.02</v>
      </c>
      <c r="AH3206" t="s">
        <v>54</v>
      </c>
      <c r="AK3206">
        <v>7</v>
      </c>
      <c r="AL3206">
        <v>0</v>
      </c>
    </row>
    <row r="3207" spans="1:38" x14ac:dyDescent="0.25">
      <c r="A3207" t="s">
        <v>3476</v>
      </c>
      <c r="B3207" s="1">
        <v>45256</v>
      </c>
      <c r="C3207" t="s">
        <v>56</v>
      </c>
      <c r="D3207" t="s">
        <v>122</v>
      </c>
      <c r="E3207" t="s">
        <v>123</v>
      </c>
      <c r="F3207" t="s">
        <v>124</v>
      </c>
      <c r="G3207" t="s">
        <v>43</v>
      </c>
      <c r="H3207" t="s">
        <v>44</v>
      </c>
      <c r="I3207" t="s">
        <v>45</v>
      </c>
      <c r="J3207" t="s">
        <v>46</v>
      </c>
      <c r="K3207" t="s">
        <v>163</v>
      </c>
      <c r="L3207" t="s">
        <v>164</v>
      </c>
      <c r="M3207" t="s">
        <v>165</v>
      </c>
      <c r="N3207" t="s">
        <v>157</v>
      </c>
      <c r="O3207">
        <v>30</v>
      </c>
      <c r="P3207">
        <v>30</v>
      </c>
      <c r="Q3207" t="b">
        <v>1</v>
      </c>
      <c r="R3207">
        <v>4</v>
      </c>
      <c r="S3207">
        <v>2</v>
      </c>
      <c r="T3207" t="s">
        <v>143</v>
      </c>
      <c r="U3207" t="s">
        <v>144</v>
      </c>
      <c r="V3207" t="s">
        <v>139</v>
      </c>
      <c r="W3207" t="s">
        <v>53</v>
      </c>
      <c r="X3207">
        <v>936</v>
      </c>
      <c r="Y3207">
        <v>795.6</v>
      </c>
      <c r="Z3207">
        <v>781.86</v>
      </c>
      <c r="AA3207">
        <v>1.77</v>
      </c>
      <c r="AB3207">
        <v>783.63</v>
      </c>
      <c r="AC3207">
        <v>626.91</v>
      </c>
      <c r="AD3207">
        <v>156.72999999999999</v>
      </c>
      <c r="AE3207">
        <v>771.34</v>
      </c>
      <c r="AF3207">
        <v>44.28</v>
      </c>
      <c r="AG3207">
        <v>-31.98</v>
      </c>
      <c r="AH3207" t="s">
        <v>54</v>
      </c>
      <c r="AK3207">
        <v>0</v>
      </c>
      <c r="AL3207">
        <v>0</v>
      </c>
    </row>
    <row r="3208" spans="1:38" x14ac:dyDescent="0.25">
      <c r="A3208" t="s">
        <v>3477</v>
      </c>
      <c r="B3208" s="1">
        <v>45033</v>
      </c>
      <c r="C3208" t="s">
        <v>65</v>
      </c>
      <c r="D3208" t="s">
        <v>90</v>
      </c>
      <c r="E3208" t="s">
        <v>91</v>
      </c>
      <c r="F3208" t="s">
        <v>92</v>
      </c>
      <c r="G3208" t="s">
        <v>111</v>
      </c>
      <c r="H3208" t="s">
        <v>112</v>
      </c>
      <c r="I3208" t="s">
        <v>113</v>
      </c>
      <c r="J3208" t="s">
        <v>46</v>
      </c>
      <c r="K3208" t="s">
        <v>60</v>
      </c>
      <c r="L3208" t="s">
        <v>61</v>
      </c>
      <c r="M3208" t="s">
        <v>48</v>
      </c>
      <c r="N3208" t="s">
        <v>49</v>
      </c>
      <c r="O3208">
        <v>30</v>
      </c>
      <c r="P3208">
        <v>31</v>
      </c>
      <c r="Q3208" t="b">
        <v>1</v>
      </c>
      <c r="R3208">
        <v>2</v>
      </c>
      <c r="S3208">
        <v>0</v>
      </c>
      <c r="T3208" t="s">
        <v>73</v>
      </c>
      <c r="U3208" t="s">
        <v>74</v>
      </c>
      <c r="V3208" t="s">
        <v>52</v>
      </c>
      <c r="W3208" t="s">
        <v>53</v>
      </c>
      <c r="X3208">
        <v>174</v>
      </c>
      <c r="Y3208">
        <v>147.9</v>
      </c>
      <c r="Z3208">
        <v>148.87</v>
      </c>
      <c r="AA3208">
        <v>1.79</v>
      </c>
      <c r="AB3208">
        <v>150.66</v>
      </c>
      <c r="AC3208">
        <v>128.06</v>
      </c>
      <c r="AD3208">
        <v>22.6</v>
      </c>
      <c r="AE3208">
        <v>140.54</v>
      </c>
      <c r="AF3208">
        <v>0</v>
      </c>
      <c r="AG3208">
        <v>10.119999999999999</v>
      </c>
      <c r="AH3208" t="s">
        <v>54</v>
      </c>
      <c r="AK3208">
        <v>9</v>
      </c>
      <c r="AL3208">
        <v>0</v>
      </c>
    </row>
    <row r="3209" spans="1:38" x14ac:dyDescent="0.25">
      <c r="A3209" t="s">
        <v>3478</v>
      </c>
      <c r="B3209" s="1">
        <v>45065</v>
      </c>
      <c r="C3209" t="s">
        <v>363</v>
      </c>
      <c r="D3209" t="s">
        <v>90</v>
      </c>
      <c r="E3209" t="s">
        <v>91</v>
      </c>
      <c r="F3209" t="s">
        <v>92</v>
      </c>
      <c r="G3209" t="s">
        <v>111</v>
      </c>
      <c r="H3209" t="s">
        <v>112</v>
      </c>
      <c r="I3209" t="s">
        <v>113</v>
      </c>
      <c r="J3209" t="s">
        <v>46</v>
      </c>
      <c r="K3209" t="s">
        <v>83</v>
      </c>
      <c r="M3209" t="s">
        <v>84</v>
      </c>
      <c r="N3209" t="s">
        <v>85</v>
      </c>
      <c r="O3209">
        <v>30</v>
      </c>
      <c r="P3209">
        <v>30</v>
      </c>
      <c r="Q3209" t="b">
        <v>0</v>
      </c>
      <c r="R3209">
        <v>1</v>
      </c>
      <c r="S3209">
        <v>2</v>
      </c>
      <c r="T3209" t="s">
        <v>143</v>
      </c>
      <c r="U3209" t="s">
        <v>144</v>
      </c>
      <c r="V3209" t="s">
        <v>139</v>
      </c>
      <c r="W3209" t="s">
        <v>53</v>
      </c>
      <c r="X3209">
        <v>7.2</v>
      </c>
      <c r="Y3209">
        <v>5.76</v>
      </c>
      <c r="Z3209">
        <v>3.99</v>
      </c>
      <c r="AA3209">
        <v>1.77</v>
      </c>
      <c r="AB3209">
        <v>5.76</v>
      </c>
      <c r="AC3209">
        <v>4.6100000000000003</v>
      </c>
      <c r="AD3209">
        <v>1.1499999999999999</v>
      </c>
      <c r="AE3209">
        <v>5.09</v>
      </c>
      <c r="AF3209">
        <v>0</v>
      </c>
      <c r="AG3209">
        <v>0.67</v>
      </c>
      <c r="AH3209" t="s">
        <v>54</v>
      </c>
      <c r="AK3209">
        <v>4</v>
      </c>
      <c r="AL3209">
        <v>0</v>
      </c>
    </row>
    <row r="3210" spans="1:38" x14ac:dyDescent="0.25">
      <c r="A3210" t="s">
        <v>3479</v>
      </c>
      <c r="B3210" s="1">
        <v>45090</v>
      </c>
      <c r="C3210" t="s">
        <v>253</v>
      </c>
      <c r="D3210" t="s">
        <v>122</v>
      </c>
      <c r="E3210" t="s">
        <v>123</v>
      </c>
      <c r="F3210" t="s">
        <v>124</v>
      </c>
      <c r="G3210" t="s">
        <v>57</v>
      </c>
      <c r="H3210" t="s">
        <v>58</v>
      </c>
      <c r="I3210" t="s">
        <v>59</v>
      </c>
      <c r="J3210" t="s">
        <v>46</v>
      </c>
      <c r="K3210" t="s">
        <v>93</v>
      </c>
      <c r="L3210" t="s">
        <v>94</v>
      </c>
      <c r="M3210" t="s">
        <v>95</v>
      </c>
      <c r="N3210" t="s">
        <v>96</v>
      </c>
      <c r="O3210">
        <v>30</v>
      </c>
      <c r="P3210">
        <v>29</v>
      </c>
      <c r="Q3210" t="b">
        <v>1</v>
      </c>
      <c r="R3210">
        <v>2</v>
      </c>
      <c r="S3210">
        <v>2</v>
      </c>
      <c r="T3210" t="s">
        <v>137</v>
      </c>
      <c r="U3210" t="s">
        <v>138</v>
      </c>
      <c r="V3210" t="s">
        <v>139</v>
      </c>
      <c r="W3210" t="s">
        <v>140</v>
      </c>
      <c r="X3210">
        <v>185.4</v>
      </c>
      <c r="Y3210">
        <v>157.59</v>
      </c>
      <c r="Z3210">
        <v>149.71</v>
      </c>
      <c r="AA3210">
        <v>0.75</v>
      </c>
      <c r="AB3210">
        <v>150.46</v>
      </c>
      <c r="AC3210">
        <v>108.33</v>
      </c>
      <c r="AD3210">
        <v>42.13</v>
      </c>
      <c r="AE3210">
        <v>145.55000000000001</v>
      </c>
      <c r="AF3210">
        <v>0</v>
      </c>
      <c r="AG3210">
        <v>4.91</v>
      </c>
      <c r="AH3210" t="s">
        <v>210</v>
      </c>
      <c r="AK3210">
        <v>10</v>
      </c>
      <c r="AL3210">
        <v>0</v>
      </c>
    </row>
    <row r="3211" spans="1:38" x14ac:dyDescent="0.25">
      <c r="A3211" t="s">
        <v>3480</v>
      </c>
      <c r="B3211" s="1">
        <v>45023</v>
      </c>
      <c r="C3211" t="s">
        <v>487</v>
      </c>
      <c r="D3211" t="s">
        <v>66</v>
      </c>
      <c r="E3211" t="s">
        <v>67</v>
      </c>
      <c r="F3211" t="s">
        <v>68</v>
      </c>
      <c r="G3211" t="s">
        <v>111</v>
      </c>
      <c r="H3211" t="s">
        <v>112</v>
      </c>
      <c r="I3211" t="s">
        <v>113</v>
      </c>
      <c r="J3211" t="s">
        <v>46</v>
      </c>
      <c r="K3211" t="s">
        <v>196</v>
      </c>
      <c r="M3211" t="s">
        <v>197</v>
      </c>
      <c r="N3211" t="s">
        <v>198</v>
      </c>
      <c r="O3211">
        <v>90</v>
      </c>
      <c r="P3211">
        <v>92</v>
      </c>
      <c r="Q3211" t="b">
        <v>0</v>
      </c>
      <c r="R3211">
        <v>1</v>
      </c>
      <c r="S3211">
        <v>0</v>
      </c>
      <c r="T3211" t="s">
        <v>50</v>
      </c>
      <c r="U3211" t="s">
        <v>51</v>
      </c>
      <c r="V3211" t="s">
        <v>52</v>
      </c>
      <c r="W3211" t="s">
        <v>53</v>
      </c>
      <c r="X3211">
        <v>12.4</v>
      </c>
      <c r="Y3211">
        <v>9.92</v>
      </c>
      <c r="Z3211">
        <v>7.13</v>
      </c>
      <c r="AA3211">
        <v>1.78</v>
      </c>
      <c r="AB3211">
        <v>8.91</v>
      </c>
      <c r="AC3211">
        <v>7.75</v>
      </c>
      <c r="AD3211">
        <v>1.1599999999999999</v>
      </c>
      <c r="AE3211">
        <v>8.76</v>
      </c>
      <c r="AF3211">
        <v>0</v>
      </c>
      <c r="AG3211">
        <v>0.15</v>
      </c>
      <c r="AH3211" t="s">
        <v>54</v>
      </c>
      <c r="AK3211">
        <v>4</v>
      </c>
      <c r="AL3211">
        <v>0</v>
      </c>
    </row>
    <row r="3212" spans="1:38" x14ac:dyDescent="0.25">
      <c r="A3212" t="s">
        <v>3481</v>
      </c>
      <c r="B3212" s="1">
        <v>44973</v>
      </c>
      <c r="C3212" t="s">
        <v>146</v>
      </c>
      <c r="D3212" t="s">
        <v>40</v>
      </c>
      <c r="E3212" t="s">
        <v>41</v>
      </c>
      <c r="F3212" t="s">
        <v>42</v>
      </c>
      <c r="G3212" t="s">
        <v>43</v>
      </c>
      <c r="H3212" t="s">
        <v>44</v>
      </c>
      <c r="I3212" t="s">
        <v>45</v>
      </c>
      <c r="J3212" t="s">
        <v>46</v>
      </c>
      <c r="K3212" t="s">
        <v>83</v>
      </c>
      <c r="M3212" t="s">
        <v>84</v>
      </c>
      <c r="N3212" t="s">
        <v>85</v>
      </c>
      <c r="O3212">
        <v>30</v>
      </c>
      <c r="P3212">
        <v>29</v>
      </c>
      <c r="Q3212" t="b">
        <v>0</v>
      </c>
      <c r="R3212">
        <v>1</v>
      </c>
      <c r="S3212">
        <v>0</v>
      </c>
      <c r="T3212" t="s">
        <v>99</v>
      </c>
      <c r="U3212" t="s">
        <v>100</v>
      </c>
      <c r="V3212" t="s">
        <v>52</v>
      </c>
      <c r="W3212" t="s">
        <v>53</v>
      </c>
      <c r="X3212">
        <v>7.2</v>
      </c>
      <c r="Y3212">
        <v>5.76</v>
      </c>
      <c r="Z3212">
        <v>3.19</v>
      </c>
      <c r="AA3212">
        <v>1.78</v>
      </c>
      <c r="AB3212">
        <v>4.97</v>
      </c>
      <c r="AC3212">
        <v>4.37</v>
      </c>
      <c r="AD3212">
        <v>1</v>
      </c>
      <c r="AE3212">
        <v>5.47</v>
      </c>
      <c r="AF3212">
        <v>0</v>
      </c>
      <c r="AG3212">
        <v>-0.5</v>
      </c>
      <c r="AH3212" t="s">
        <v>54</v>
      </c>
      <c r="AK3212">
        <v>6</v>
      </c>
      <c r="AL3212">
        <v>0</v>
      </c>
    </row>
    <row r="3213" spans="1:38" x14ac:dyDescent="0.25">
      <c r="A3213" t="s">
        <v>3482</v>
      </c>
      <c r="B3213" s="1">
        <v>45279</v>
      </c>
      <c r="C3213" t="s">
        <v>87</v>
      </c>
      <c r="D3213" t="s">
        <v>122</v>
      </c>
      <c r="E3213" t="s">
        <v>123</v>
      </c>
      <c r="F3213" t="s">
        <v>124</v>
      </c>
      <c r="G3213" t="s">
        <v>57</v>
      </c>
      <c r="H3213" t="s">
        <v>58</v>
      </c>
      <c r="I3213" t="s">
        <v>59</v>
      </c>
      <c r="J3213" t="s">
        <v>46</v>
      </c>
      <c r="K3213" t="s">
        <v>114</v>
      </c>
      <c r="L3213" t="s">
        <v>115</v>
      </c>
      <c r="M3213" t="s">
        <v>116</v>
      </c>
      <c r="N3213" t="s">
        <v>117</v>
      </c>
      <c r="O3213">
        <v>30</v>
      </c>
      <c r="P3213">
        <v>29</v>
      </c>
      <c r="Q3213" t="b">
        <v>1</v>
      </c>
      <c r="R3213">
        <v>4</v>
      </c>
      <c r="S3213">
        <v>0</v>
      </c>
      <c r="T3213" t="s">
        <v>143</v>
      </c>
      <c r="U3213" t="s">
        <v>144</v>
      </c>
      <c r="V3213" t="s">
        <v>139</v>
      </c>
      <c r="W3213" t="s">
        <v>53</v>
      </c>
      <c r="X3213">
        <v>564</v>
      </c>
      <c r="Y3213">
        <v>479.4</v>
      </c>
      <c r="Z3213">
        <v>476.98</v>
      </c>
      <c r="AA3213">
        <v>1.77</v>
      </c>
      <c r="AB3213">
        <v>478.75</v>
      </c>
      <c r="AC3213">
        <v>383</v>
      </c>
      <c r="AD3213">
        <v>95.75</v>
      </c>
      <c r="AE3213">
        <v>443.83</v>
      </c>
      <c r="AF3213">
        <v>22.47</v>
      </c>
      <c r="AG3213">
        <v>12.45</v>
      </c>
      <c r="AH3213" t="s">
        <v>54</v>
      </c>
      <c r="AK3213">
        <v>0</v>
      </c>
      <c r="AL3213">
        <v>0</v>
      </c>
    </row>
    <row r="3214" spans="1:38" x14ac:dyDescent="0.25">
      <c r="A3214" t="s">
        <v>3483</v>
      </c>
      <c r="B3214" s="1">
        <v>45098</v>
      </c>
      <c r="C3214" t="s">
        <v>745</v>
      </c>
      <c r="D3214" t="s">
        <v>66</v>
      </c>
      <c r="E3214" t="s">
        <v>67</v>
      </c>
      <c r="F3214" t="s">
        <v>68</v>
      </c>
      <c r="G3214" t="s">
        <v>57</v>
      </c>
      <c r="H3214" t="s">
        <v>58</v>
      </c>
      <c r="I3214" t="s">
        <v>59</v>
      </c>
      <c r="J3214" t="s">
        <v>46</v>
      </c>
      <c r="K3214" t="s">
        <v>106</v>
      </c>
      <c r="M3214" t="s">
        <v>107</v>
      </c>
      <c r="N3214" t="s">
        <v>108</v>
      </c>
      <c r="O3214">
        <v>90</v>
      </c>
      <c r="P3214">
        <v>86</v>
      </c>
      <c r="Q3214" t="b">
        <v>0</v>
      </c>
      <c r="R3214">
        <v>1</v>
      </c>
      <c r="S3214">
        <v>0</v>
      </c>
      <c r="T3214" t="s">
        <v>73</v>
      </c>
      <c r="U3214" t="s">
        <v>74</v>
      </c>
      <c r="V3214" t="s">
        <v>52</v>
      </c>
      <c r="W3214" t="s">
        <v>53</v>
      </c>
      <c r="X3214">
        <v>8.5</v>
      </c>
      <c r="Y3214">
        <v>6.8</v>
      </c>
      <c r="Z3214">
        <v>4.2699999999999996</v>
      </c>
      <c r="AA3214">
        <v>1.79</v>
      </c>
      <c r="AB3214">
        <v>6.06</v>
      </c>
      <c r="AC3214">
        <v>5.15</v>
      </c>
      <c r="AD3214">
        <v>1</v>
      </c>
      <c r="AE3214">
        <v>6.58</v>
      </c>
      <c r="AF3214">
        <v>0</v>
      </c>
      <c r="AG3214">
        <v>-0.52</v>
      </c>
      <c r="AH3214" t="s">
        <v>54</v>
      </c>
      <c r="AK3214">
        <v>5</v>
      </c>
      <c r="AL3214">
        <v>0</v>
      </c>
    </row>
    <row r="3215" spans="1:38" x14ac:dyDescent="0.25">
      <c r="A3215" t="s">
        <v>3484</v>
      </c>
      <c r="B3215" s="1">
        <v>45219</v>
      </c>
      <c r="C3215" t="s">
        <v>161</v>
      </c>
      <c r="D3215" t="s">
        <v>40</v>
      </c>
      <c r="E3215" t="s">
        <v>41</v>
      </c>
      <c r="F3215" t="s">
        <v>42</v>
      </c>
      <c r="G3215" t="s">
        <v>80</v>
      </c>
      <c r="H3215" t="s">
        <v>81</v>
      </c>
      <c r="I3215" t="s">
        <v>82</v>
      </c>
      <c r="J3215" t="s">
        <v>46</v>
      </c>
      <c r="K3215" t="s">
        <v>106</v>
      </c>
      <c r="M3215" t="s">
        <v>107</v>
      </c>
      <c r="N3215" t="s">
        <v>108</v>
      </c>
      <c r="O3215">
        <v>90</v>
      </c>
      <c r="P3215">
        <v>91</v>
      </c>
      <c r="Q3215" t="b">
        <v>0</v>
      </c>
      <c r="R3215">
        <v>1</v>
      </c>
      <c r="S3215">
        <v>2</v>
      </c>
      <c r="T3215" t="s">
        <v>73</v>
      </c>
      <c r="U3215" t="s">
        <v>74</v>
      </c>
      <c r="V3215" t="s">
        <v>52</v>
      </c>
      <c r="W3215" t="s">
        <v>53</v>
      </c>
      <c r="X3215">
        <v>8.5</v>
      </c>
      <c r="Y3215">
        <v>6.8</v>
      </c>
      <c r="Z3215">
        <v>4.6100000000000003</v>
      </c>
      <c r="AA3215">
        <v>1.79</v>
      </c>
      <c r="AB3215">
        <v>6.4</v>
      </c>
      <c r="AC3215">
        <v>5.44</v>
      </c>
      <c r="AD3215">
        <v>1</v>
      </c>
      <c r="AE3215">
        <v>6.07</v>
      </c>
      <c r="AF3215">
        <v>0</v>
      </c>
      <c r="AG3215">
        <v>0.33</v>
      </c>
      <c r="AH3215" t="s">
        <v>54</v>
      </c>
      <c r="AK3215">
        <v>7</v>
      </c>
      <c r="AL3215">
        <v>1</v>
      </c>
    </row>
    <row r="3216" spans="1:38" x14ac:dyDescent="0.25">
      <c r="A3216" t="s">
        <v>3485</v>
      </c>
      <c r="B3216" s="1">
        <v>44963</v>
      </c>
      <c r="C3216" t="s">
        <v>646</v>
      </c>
      <c r="D3216" t="s">
        <v>77</v>
      </c>
      <c r="E3216" t="s">
        <v>78</v>
      </c>
      <c r="F3216" t="s">
        <v>79</v>
      </c>
      <c r="G3216" t="s">
        <v>43</v>
      </c>
      <c r="H3216" t="s">
        <v>44</v>
      </c>
      <c r="I3216" t="s">
        <v>45</v>
      </c>
      <c r="J3216" t="s">
        <v>46</v>
      </c>
      <c r="K3216" t="s">
        <v>180</v>
      </c>
      <c r="M3216" t="s">
        <v>181</v>
      </c>
      <c r="N3216" t="s">
        <v>182</v>
      </c>
      <c r="O3216">
        <v>30</v>
      </c>
      <c r="P3216">
        <v>29</v>
      </c>
      <c r="Q3216" t="b">
        <v>0</v>
      </c>
      <c r="R3216">
        <v>1</v>
      </c>
      <c r="S3216">
        <v>2</v>
      </c>
      <c r="T3216" t="s">
        <v>62</v>
      </c>
      <c r="U3216" t="s">
        <v>63</v>
      </c>
      <c r="V3216" t="s">
        <v>52</v>
      </c>
      <c r="W3216" t="s">
        <v>53</v>
      </c>
      <c r="X3216">
        <v>6.9</v>
      </c>
      <c r="Y3216">
        <v>5.52</v>
      </c>
      <c r="Z3216">
        <v>3.33</v>
      </c>
      <c r="AA3216">
        <v>1.8</v>
      </c>
      <c r="AB3216">
        <v>5.13</v>
      </c>
      <c r="AC3216">
        <v>4.3099999999999996</v>
      </c>
      <c r="AD3216">
        <v>1</v>
      </c>
      <c r="AE3216">
        <v>4.95</v>
      </c>
      <c r="AF3216">
        <v>0</v>
      </c>
      <c r="AG3216">
        <v>0.17</v>
      </c>
      <c r="AH3216" t="s">
        <v>54</v>
      </c>
      <c r="AK3216">
        <v>1</v>
      </c>
      <c r="AL3216">
        <v>0</v>
      </c>
    </row>
    <row r="3217" spans="1:38" x14ac:dyDescent="0.25">
      <c r="A3217" t="s">
        <v>3486</v>
      </c>
      <c r="B3217" s="1">
        <v>45587</v>
      </c>
      <c r="C3217" t="s">
        <v>146</v>
      </c>
      <c r="D3217" t="s">
        <v>66</v>
      </c>
      <c r="E3217" t="s">
        <v>67</v>
      </c>
      <c r="F3217" t="s">
        <v>68</v>
      </c>
      <c r="G3217" t="s">
        <v>80</v>
      </c>
      <c r="H3217" t="s">
        <v>81</v>
      </c>
      <c r="I3217" t="s">
        <v>82</v>
      </c>
      <c r="J3217" t="s">
        <v>46</v>
      </c>
      <c r="K3217" t="s">
        <v>47</v>
      </c>
      <c r="M3217" t="s">
        <v>48</v>
      </c>
      <c r="N3217" t="s">
        <v>49</v>
      </c>
      <c r="O3217">
        <v>30</v>
      </c>
      <c r="P3217">
        <v>29</v>
      </c>
      <c r="Q3217" t="b">
        <v>0</v>
      </c>
      <c r="R3217">
        <v>1</v>
      </c>
      <c r="S3217">
        <v>0</v>
      </c>
      <c r="T3217" t="s">
        <v>62</v>
      </c>
      <c r="U3217" t="s">
        <v>63</v>
      </c>
      <c r="V3217" t="s">
        <v>52</v>
      </c>
      <c r="W3217" t="s">
        <v>53</v>
      </c>
      <c r="X3217">
        <v>14.8</v>
      </c>
      <c r="Y3217">
        <v>11.84</v>
      </c>
      <c r="Z3217">
        <v>8.4499999999999993</v>
      </c>
      <c r="AA3217">
        <v>1.8</v>
      </c>
      <c r="AB3217">
        <v>10.25</v>
      </c>
      <c r="AC3217">
        <v>8.61</v>
      </c>
      <c r="AD3217">
        <v>1.64</v>
      </c>
      <c r="AE3217">
        <v>10.79</v>
      </c>
      <c r="AF3217">
        <v>0</v>
      </c>
      <c r="AG3217">
        <v>-0.54</v>
      </c>
      <c r="AH3217" t="s">
        <v>54</v>
      </c>
      <c r="AK3217">
        <v>1</v>
      </c>
      <c r="AL3217">
        <v>0</v>
      </c>
    </row>
    <row r="3218" spans="1:38" x14ac:dyDescent="0.25">
      <c r="A3218" t="s">
        <v>3487</v>
      </c>
      <c r="B3218" s="1">
        <v>45005</v>
      </c>
      <c r="C3218" t="s">
        <v>388</v>
      </c>
      <c r="D3218" t="s">
        <v>77</v>
      </c>
      <c r="E3218" t="s">
        <v>78</v>
      </c>
      <c r="F3218" t="s">
        <v>79</v>
      </c>
      <c r="G3218" t="s">
        <v>80</v>
      </c>
      <c r="H3218" t="s">
        <v>81</v>
      </c>
      <c r="I3218" t="s">
        <v>82</v>
      </c>
      <c r="J3218" t="s">
        <v>46</v>
      </c>
      <c r="K3218" t="s">
        <v>196</v>
      </c>
      <c r="M3218" t="s">
        <v>197</v>
      </c>
      <c r="N3218" t="s">
        <v>198</v>
      </c>
      <c r="O3218">
        <v>90</v>
      </c>
      <c r="P3218">
        <v>94</v>
      </c>
      <c r="Q3218" t="b">
        <v>0</v>
      </c>
      <c r="R3218">
        <v>1</v>
      </c>
      <c r="S3218">
        <v>0</v>
      </c>
      <c r="T3218" t="s">
        <v>137</v>
      </c>
      <c r="U3218" t="s">
        <v>138</v>
      </c>
      <c r="V3218" t="s">
        <v>139</v>
      </c>
      <c r="W3218" t="s">
        <v>140</v>
      </c>
      <c r="X3218">
        <v>12.4</v>
      </c>
      <c r="Y3218">
        <v>9.92</v>
      </c>
      <c r="Z3218">
        <v>9.42</v>
      </c>
      <c r="AA3218">
        <v>0.05</v>
      </c>
      <c r="AB3218">
        <v>9.4700000000000006</v>
      </c>
      <c r="AC3218">
        <v>6.82</v>
      </c>
      <c r="AD3218">
        <v>2.65</v>
      </c>
      <c r="AE3218">
        <v>9.2799999999999994</v>
      </c>
      <c r="AF3218">
        <v>0</v>
      </c>
      <c r="AG3218">
        <v>0.19</v>
      </c>
      <c r="AH3218" t="s">
        <v>54</v>
      </c>
      <c r="AK3218">
        <v>8</v>
      </c>
      <c r="AL3218">
        <v>1</v>
      </c>
    </row>
    <row r="3219" spans="1:38" x14ac:dyDescent="0.25">
      <c r="A3219" t="s">
        <v>3488</v>
      </c>
      <c r="B3219" s="1">
        <v>45228</v>
      </c>
      <c r="C3219" t="s">
        <v>943</v>
      </c>
      <c r="D3219" t="s">
        <v>122</v>
      </c>
      <c r="E3219" t="s">
        <v>123</v>
      </c>
      <c r="F3219" t="s">
        <v>124</v>
      </c>
      <c r="G3219" t="s">
        <v>57</v>
      </c>
      <c r="H3219" t="s">
        <v>58</v>
      </c>
      <c r="I3219" t="s">
        <v>59</v>
      </c>
      <c r="J3219" t="s">
        <v>46</v>
      </c>
      <c r="K3219" t="s">
        <v>103</v>
      </c>
      <c r="M3219" t="s">
        <v>95</v>
      </c>
      <c r="N3219" t="s">
        <v>96</v>
      </c>
      <c r="O3219">
        <v>30</v>
      </c>
      <c r="P3219">
        <v>31</v>
      </c>
      <c r="Q3219" t="b">
        <v>0</v>
      </c>
      <c r="R3219">
        <v>1</v>
      </c>
      <c r="S3219">
        <v>2</v>
      </c>
      <c r="T3219" t="s">
        <v>62</v>
      </c>
      <c r="U3219" t="s">
        <v>63</v>
      </c>
      <c r="V3219" t="s">
        <v>52</v>
      </c>
      <c r="W3219" t="s">
        <v>53</v>
      </c>
      <c r="X3219">
        <v>18.2</v>
      </c>
      <c r="Y3219">
        <v>14.56</v>
      </c>
      <c r="Z3219">
        <v>8.1999999999999993</v>
      </c>
      <c r="AA3219">
        <v>1.8</v>
      </c>
      <c r="AB3219">
        <v>10</v>
      </c>
      <c r="AC3219">
        <v>8.4</v>
      </c>
      <c r="AD3219">
        <v>1.6</v>
      </c>
      <c r="AE3219">
        <v>13.16</v>
      </c>
      <c r="AF3219">
        <v>0</v>
      </c>
      <c r="AG3219">
        <v>-3.16</v>
      </c>
      <c r="AH3219" t="s">
        <v>54</v>
      </c>
      <c r="AK3219">
        <v>9</v>
      </c>
      <c r="AL3219">
        <v>1</v>
      </c>
    </row>
    <row r="3220" spans="1:38" x14ac:dyDescent="0.25">
      <c r="A3220" t="s">
        <v>3489</v>
      </c>
      <c r="B3220" s="1">
        <v>45204</v>
      </c>
      <c r="C3220" t="s">
        <v>346</v>
      </c>
      <c r="D3220" t="s">
        <v>66</v>
      </c>
      <c r="E3220" t="s">
        <v>67</v>
      </c>
      <c r="F3220" t="s">
        <v>68</v>
      </c>
      <c r="G3220" t="s">
        <v>57</v>
      </c>
      <c r="H3220" t="s">
        <v>58</v>
      </c>
      <c r="I3220" t="s">
        <v>59</v>
      </c>
      <c r="J3220" t="s">
        <v>46</v>
      </c>
      <c r="K3220" t="s">
        <v>103</v>
      </c>
      <c r="M3220" t="s">
        <v>95</v>
      </c>
      <c r="N3220" t="s">
        <v>96</v>
      </c>
      <c r="O3220">
        <v>30</v>
      </c>
      <c r="P3220">
        <v>29</v>
      </c>
      <c r="Q3220" t="b">
        <v>0</v>
      </c>
      <c r="R3220">
        <v>1</v>
      </c>
      <c r="S3220">
        <v>1</v>
      </c>
      <c r="T3220" t="s">
        <v>73</v>
      </c>
      <c r="U3220" t="s">
        <v>74</v>
      </c>
      <c r="V3220" t="s">
        <v>52</v>
      </c>
      <c r="W3220" t="s">
        <v>53</v>
      </c>
      <c r="X3220">
        <v>18.2</v>
      </c>
      <c r="Y3220">
        <v>14.56</v>
      </c>
      <c r="Z3220">
        <v>8.76</v>
      </c>
      <c r="AA3220">
        <v>1.79</v>
      </c>
      <c r="AB3220">
        <v>10.55</v>
      </c>
      <c r="AC3220">
        <v>8.9600000000000009</v>
      </c>
      <c r="AD3220">
        <v>1.58</v>
      </c>
      <c r="AE3220">
        <v>13.65</v>
      </c>
      <c r="AF3220">
        <v>0</v>
      </c>
      <c r="AG3220">
        <v>-3.1</v>
      </c>
      <c r="AH3220" t="s">
        <v>54</v>
      </c>
      <c r="AK3220">
        <v>9</v>
      </c>
      <c r="AL3220">
        <v>1</v>
      </c>
    </row>
    <row r="3221" spans="1:38" x14ac:dyDescent="0.25">
      <c r="A3221" t="s">
        <v>3490</v>
      </c>
      <c r="B3221" s="1">
        <v>45608</v>
      </c>
      <c r="C3221" t="s">
        <v>503</v>
      </c>
      <c r="D3221" t="s">
        <v>66</v>
      </c>
      <c r="E3221" t="s">
        <v>67</v>
      </c>
      <c r="F3221" t="s">
        <v>68</v>
      </c>
      <c r="G3221" t="s">
        <v>111</v>
      </c>
      <c r="H3221" t="s">
        <v>112</v>
      </c>
      <c r="I3221" t="s">
        <v>113</v>
      </c>
      <c r="J3221" t="s">
        <v>46</v>
      </c>
      <c r="K3221" t="s">
        <v>106</v>
      </c>
      <c r="M3221" t="s">
        <v>107</v>
      </c>
      <c r="N3221" t="s">
        <v>108</v>
      </c>
      <c r="O3221">
        <v>90</v>
      </c>
      <c r="P3221">
        <v>88</v>
      </c>
      <c r="Q3221" t="b">
        <v>0</v>
      </c>
      <c r="R3221">
        <v>1</v>
      </c>
      <c r="S3221">
        <v>1</v>
      </c>
      <c r="T3221" t="s">
        <v>50</v>
      </c>
      <c r="U3221" t="s">
        <v>51</v>
      </c>
      <c r="V3221" t="s">
        <v>52</v>
      </c>
      <c r="W3221" t="s">
        <v>53</v>
      </c>
      <c r="X3221">
        <v>8.5</v>
      </c>
      <c r="Y3221">
        <v>6.8</v>
      </c>
      <c r="Z3221">
        <v>4.5199999999999996</v>
      </c>
      <c r="AA3221">
        <v>1.78</v>
      </c>
      <c r="AB3221">
        <v>6.3</v>
      </c>
      <c r="AC3221">
        <v>5.48</v>
      </c>
      <c r="AD3221">
        <v>1</v>
      </c>
      <c r="AE3221">
        <v>6.17</v>
      </c>
      <c r="AF3221">
        <v>0</v>
      </c>
      <c r="AG3221">
        <v>0.13</v>
      </c>
      <c r="AH3221" t="s">
        <v>54</v>
      </c>
      <c r="AK3221">
        <v>3</v>
      </c>
      <c r="AL3221">
        <v>1</v>
      </c>
    </row>
    <row r="3222" spans="1:38" x14ac:dyDescent="0.25">
      <c r="A3222" t="s">
        <v>3491</v>
      </c>
      <c r="B3222" s="1">
        <v>45637</v>
      </c>
      <c r="C3222" t="s">
        <v>201</v>
      </c>
      <c r="D3222" t="s">
        <v>90</v>
      </c>
      <c r="E3222" t="s">
        <v>91</v>
      </c>
      <c r="F3222" t="s">
        <v>92</v>
      </c>
      <c r="G3222" t="s">
        <v>80</v>
      </c>
      <c r="H3222" t="s">
        <v>81</v>
      </c>
      <c r="I3222" t="s">
        <v>82</v>
      </c>
      <c r="J3222" t="s">
        <v>46</v>
      </c>
      <c r="K3222" t="s">
        <v>47</v>
      </c>
      <c r="M3222" t="s">
        <v>48</v>
      </c>
      <c r="N3222" t="s">
        <v>49</v>
      </c>
      <c r="O3222">
        <v>30</v>
      </c>
      <c r="P3222">
        <v>29</v>
      </c>
      <c r="Q3222" t="b">
        <v>0</v>
      </c>
      <c r="R3222">
        <v>1</v>
      </c>
      <c r="S3222">
        <v>1</v>
      </c>
      <c r="T3222" t="s">
        <v>62</v>
      </c>
      <c r="U3222" t="s">
        <v>63</v>
      </c>
      <c r="V3222" t="s">
        <v>52</v>
      </c>
      <c r="W3222" t="s">
        <v>53</v>
      </c>
      <c r="X3222">
        <v>14.8</v>
      </c>
      <c r="Y3222">
        <v>11.84</v>
      </c>
      <c r="Z3222">
        <v>6.62</v>
      </c>
      <c r="AA3222">
        <v>1.8</v>
      </c>
      <c r="AB3222">
        <v>8.42</v>
      </c>
      <c r="AC3222">
        <v>7.07</v>
      </c>
      <c r="AD3222">
        <v>1.35</v>
      </c>
      <c r="AE3222">
        <v>11.26</v>
      </c>
      <c r="AF3222">
        <v>0</v>
      </c>
      <c r="AG3222">
        <v>-2.84</v>
      </c>
      <c r="AH3222" t="s">
        <v>54</v>
      </c>
      <c r="AK3222">
        <v>6</v>
      </c>
      <c r="AL3222">
        <v>1</v>
      </c>
    </row>
    <row r="3223" spans="1:38" x14ac:dyDescent="0.25">
      <c r="A3223" t="s">
        <v>3492</v>
      </c>
      <c r="B3223" s="1">
        <v>45070</v>
      </c>
      <c r="C3223" t="s">
        <v>151</v>
      </c>
      <c r="D3223" t="s">
        <v>90</v>
      </c>
      <c r="E3223" t="s">
        <v>91</v>
      </c>
      <c r="F3223" t="s">
        <v>92</v>
      </c>
      <c r="G3223" t="s">
        <v>43</v>
      </c>
      <c r="H3223" t="s">
        <v>44</v>
      </c>
      <c r="I3223" t="s">
        <v>45</v>
      </c>
      <c r="J3223" t="s">
        <v>46</v>
      </c>
      <c r="K3223" t="s">
        <v>196</v>
      </c>
      <c r="M3223" t="s">
        <v>197</v>
      </c>
      <c r="N3223" t="s">
        <v>198</v>
      </c>
      <c r="O3223">
        <v>90</v>
      </c>
      <c r="P3223">
        <v>93</v>
      </c>
      <c r="Q3223" t="b">
        <v>0</v>
      </c>
      <c r="R3223">
        <v>1</v>
      </c>
      <c r="S3223">
        <v>0</v>
      </c>
      <c r="T3223" t="s">
        <v>143</v>
      </c>
      <c r="U3223" t="s">
        <v>144</v>
      </c>
      <c r="V3223" t="s">
        <v>139</v>
      </c>
      <c r="W3223" t="s">
        <v>53</v>
      </c>
      <c r="X3223">
        <v>12.4</v>
      </c>
      <c r="Y3223">
        <v>9.92</v>
      </c>
      <c r="Z3223">
        <v>7.92</v>
      </c>
      <c r="AA3223">
        <v>1.77</v>
      </c>
      <c r="AB3223">
        <v>9.69</v>
      </c>
      <c r="AC3223">
        <v>7.75</v>
      </c>
      <c r="AD3223">
        <v>1.94</v>
      </c>
      <c r="AE3223">
        <v>9.1999999999999993</v>
      </c>
      <c r="AF3223">
        <v>0</v>
      </c>
      <c r="AG3223">
        <v>0.49</v>
      </c>
      <c r="AH3223" t="s">
        <v>54</v>
      </c>
      <c r="AK3223">
        <v>7</v>
      </c>
      <c r="AL3223">
        <v>0</v>
      </c>
    </row>
    <row r="3224" spans="1:38" x14ac:dyDescent="0.25">
      <c r="A3224" t="s">
        <v>3493</v>
      </c>
      <c r="B3224" s="1">
        <v>45352</v>
      </c>
      <c r="C3224" t="s">
        <v>328</v>
      </c>
      <c r="D3224" t="s">
        <v>40</v>
      </c>
      <c r="E3224" t="s">
        <v>41</v>
      </c>
      <c r="F3224" t="s">
        <v>42</v>
      </c>
      <c r="G3224" t="s">
        <v>111</v>
      </c>
      <c r="H3224" t="s">
        <v>112</v>
      </c>
      <c r="I3224" t="s">
        <v>113</v>
      </c>
      <c r="J3224" t="s">
        <v>46</v>
      </c>
      <c r="K3224" t="s">
        <v>196</v>
      </c>
      <c r="M3224" t="s">
        <v>197</v>
      </c>
      <c r="N3224" t="s">
        <v>198</v>
      </c>
      <c r="O3224">
        <v>90</v>
      </c>
      <c r="P3224">
        <v>89</v>
      </c>
      <c r="Q3224" t="b">
        <v>0</v>
      </c>
      <c r="R3224">
        <v>1</v>
      </c>
      <c r="S3224">
        <v>0</v>
      </c>
      <c r="T3224" t="s">
        <v>99</v>
      </c>
      <c r="U3224" t="s">
        <v>100</v>
      </c>
      <c r="V3224" t="s">
        <v>52</v>
      </c>
      <c r="W3224" t="s">
        <v>53</v>
      </c>
      <c r="X3224">
        <v>12.4</v>
      </c>
      <c r="Y3224">
        <v>9.92</v>
      </c>
      <c r="Z3224">
        <v>6.02</v>
      </c>
      <c r="AA3224">
        <v>1.78</v>
      </c>
      <c r="AB3224">
        <v>7.8</v>
      </c>
      <c r="AC3224">
        <v>6.86</v>
      </c>
      <c r="AD3224">
        <v>1</v>
      </c>
      <c r="AE3224">
        <v>9.17</v>
      </c>
      <c r="AF3224">
        <v>0</v>
      </c>
      <c r="AG3224">
        <v>-1.37</v>
      </c>
      <c r="AH3224" t="s">
        <v>54</v>
      </c>
      <c r="AK3224">
        <v>11</v>
      </c>
      <c r="AL3224">
        <v>0</v>
      </c>
    </row>
    <row r="3225" spans="1:38" x14ac:dyDescent="0.25">
      <c r="A3225" t="s">
        <v>3494</v>
      </c>
      <c r="B3225" s="1">
        <v>45168</v>
      </c>
      <c r="C3225" t="s">
        <v>751</v>
      </c>
      <c r="D3225" t="s">
        <v>40</v>
      </c>
      <c r="E3225" t="s">
        <v>41</v>
      </c>
      <c r="F3225" t="s">
        <v>42</v>
      </c>
      <c r="G3225" t="s">
        <v>111</v>
      </c>
      <c r="H3225" t="s">
        <v>112</v>
      </c>
      <c r="I3225" t="s">
        <v>113</v>
      </c>
      <c r="J3225" t="s">
        <v>46</v>
      </c>
      <c r="K3225" t="s">
        <v>196</v>
      </c>
      <c r="M3225" t="s">
        <v>197</v>
      </c>
      <c r="N3225" t="s">
        <v>198</v>
      </c>
      <c r="O3225">
        <v>90</v>
      </c>
      <c r="P3225">
        <v>90</v>
      </c>
      <c r="Q3225" t="b">
        <v>0</v>
      </c>
      <c r="R3225">
        <v>1</v>
      </c>
      <c r="S3225">
        <v>0</v>
      </c>
      <c r="T3225" t="s">
        <v>137</v>
      </c>
      <c r="U3225" t="s">
        <v>138</v>
      </c>
      <c r="V3225" t="s">
        <v>139</v>
      </c>
      <c r="W3225" t="s">
        <v>140</v>
      </c>
      <c r="X3225">
        <v>12.4</v>
      </c>
      <c r="Y3225">
        <v>9.92</v>
      </c>
      <c r="Z3225">
        <v>9.42</v>
      </c>
      <c r="AA3225">
        <v>0.05</v>
      </c>
      <c r="AB3225">
        <v>9.4700000000000006</v>
      </c>
      <c r="AC3225">
        <v>6.82</v>
      </c>
      <c r="AD3225">
        <v>2.65</v>
      </c>
      <c r="AE3225">
        <v>9.61</v>
      </c>
      <c r="AF3225">
        <v>0</v>
      </c>
      <c r="AG3225">
        <v>-0.14000000000000001</v>
      </c>
      <c r="AH3225" t="s">
        <v>54</v>
      </c>
      <c r="AK3225">
        <v>5</v>
      </c>
      <c r="AL3225">
        <v>0</v>
      </c>
    </row>
    <row r="3226" spans="1:38" x14ac:dyDescent="0.25">
      <c r="A3226" t="s">
        <v>3495</v>
      </c>
      <c r="B3226" s="1">
        <v>45253</v>
      </c>
      <c r="C3226" t="s">
        <v>195</v>
      </c>
      <c r="D3226" t="s">
        <v>77</v>
      </c>
      <c r="E3226" t="s">
        <v>78</v>
      </c>
      <c r="F3226" t="s">
        <v>79</v>
      </c>
      <c r="G3226" t="s">
        <v>43</v>
      </c>
      <c r="H3226" t="s">
        <v>44</v>
      </c>
      <c r="I3226" t="s">
        <v>45</v>
      </c>
      <c r="J3226" t="s">
        <v>46</v>
      </c>
      <c r="K3226" t="s">
        <v>93</v>
      </c>
      <c r="L3226" t="s">
        <v>94</v>
      </c>
      <c r="M3226" t="s">
        <v>95</v>
      </c>
      <c r="N3226" t="s">
        <v>96</v>
      </c>
      <c r="O3226">
        <v>30</v>
      </c>
      <c r="P3226">
        <v>31</v>
      </c>
      <c r="Q3226" t="b">
        <v>1</v>
      </c>
      <c r="R3226">
        <v>2</v>
      </c>
      <c r="S3226">
        <v>1</v>
      </c>
      <c r="T3226" t="s">
        <v>143</v>
      </c>
      <c r="U3226" t="s">
        <v>144</v>
      </c>
      <c r="V3226" t="s">
        <v>139</v>
      </c>
      <c r="W3226" t="s">
        <v>53</v>
      </c>
      <c r="X3226">
        <v>185.4</v>
      </c>
      <c r="Y3226">
        <v>157.59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 t="s">
        <v>129</v>
      </c>
      <c r="AI3226">
        <v>70</v>
      </c>
      <c r="AJ3226" t="s">
        <v>341</v>
      </c>
      <c r="AK3226">
        <v>7</v>
      </c>
      <c r="AL3226">
        <v>0</v>
      </c>
    </row>
    <row r="3227" spans="1:38" x14ac:dyDescent="0.25">
      <c r="A3227" t="s">
        <v>3496</v>
      </c>
      <c r="B3227" s="1">
        <v>45055</v>
      </c>
      <c r="C3227" t="s">
        <v>607</v>
      </c>
      <c r="D3227" t="s">
        <v>66</v>
      </c>
      <c r="E3227" t="s">
        <v>67</v>
      </c>
      <c r="F3227" t="s">
        <v>68</v>
      </c>
      <c r="G3227" t="s">
        <v>43</v>
      </c>
      <c r="H3227" t="s">
        <v>44</v>
      </c>
      <c r="I3227" t="s">
        <v>45</v>
      </c>
      <c r="J3227" t="s">
        <v>46</v>
      </c>
      <c r="K3227" t="s">
        <v>163</v>
      </c>
      <c r="L3227" t="s">
        <v>164</v>
      </c>
      <c r="M3227" t="s">
        <v>165</v>
      </c>
      <c r="N3227" t="s">
        <v>157</v>
      </c>
      <c r="O3227">
        <v>30</v>
      </c>
      <c r="P3227">
        <v>29</v>
      </c>
      <c r="Q3227" t="b">
        <v>1</v>
      </c>
      <c r="R3227">
        <v>4</v>
      </c>
      <c r="S3227">
        <v>0</v>
      </c>
      <c r="T3227" t="s">
        <v>50</v>
      </c>
      <c r="U3227" t="s">
        <v>51</v>
      </c>
      <c r="V3227" t="s">
        <v>52</v>
      </c>
      <c r="W3227" t="s">
        <v>53</v>
      </c>
      <c r="X3227">
        <v>936</v>
      </c>
      <c r="Y3227">
        <v>795.6</v>
      </c>
      <c r="Z3227">
        <v>799.95</v>
      </c>
      <c r="AA3227">
        <v>1.78</v>
      </c>
      <c r="AB3227">
        <v>801.73</v>
      </c>
      <c r="AC3227">
        <v>697.51</v>
      </c>
      <c r="AD3227">
        <v>104.22</v>
      </c>
      <c r="AE3227">
        <v>750.31</v>
      </c>
      <c r="AF3227">
        <v>0</v>
      </c>
      <c r="AG3227">
        <v>51.42</v>
      </c>
      <c r="AH3227" t="s">
        <v>54</v>
      </c>
      <c r="AK3227">
        <v>0</v>
      </c>
      <c r="AL3227">
        <v>1</v>
      </c>
    </row>
    <row r="3228" spans="1:38" x14ac:dyDescent="0.25">
      <c r="A3228" t="s">
        <v>3497</v>
      </c>
      <c r="B3228" s="1">
        <v>45573</v>
      </c>
      <c r="C3228" t="s">
        <v>391</v>
      </c>
      <c r="D3228" t="s">
        <v>90</v>
      </c>
      <c r="E3228" t="s">
        <v>91</v>
      </c>
      <c r="F3228" t="s">
        <v>92</v>
      </c>
      <c r="G3228" t="s">
        <v>57</v>
      </c>
      <c r="H3228" t="s">
        <v>58</v>
      </c>
      <c r="I3228" t="s">
        <v>59</v>
      </c>
      <c r="J3228" t="s">
        <v>46</v>
      </c>
      <c r="K3228" t="s">
        <v>83</v>
      </c>
      <c r="M3228" t="s">
        <v>84</v>
      </c>
      <c r="N3228" t="s">
        <v>85</v>
      </c>
      <c r="O3228">
        <v>30</v>
      </c>
      <c r="P3228">
        <v>29</v>
      </c>
      <c r="Q3228" t="b">
        <v>0</v>
      </c>
      <c r="R3228">
        <v>1</v>
      </c>
      <c r="S3228">
        <v>0</v>
      </c>
      <c r="T3228" t="s">
        <v>50</v>
      </c>
      <c r="U3228" t="s">
        <v>51</v>
      </c>
      <c r="V3228" t="s">
        <v>52</v>
      </c>
      <c r="W3228" t="s">
        <v>53</v>
      </c>
      <c r="X3228">
        <v>7.2</v>
      </c>
      <c r="Y3228">
        <v>5.76</v>
      </c>
      <c r="Z3228">
        <v>4.3600000000000003</v>
      </c>
      <c r="AA3228">
        <v>1.78</v>
      </c>
      <c r="AB3228">
        <v>6.14</v>
      </c>
      <c r="AC3228">
        <v>5.35</v>
      </c>
      <c r="AD3228">
        <v>1</v>
      </c>
      <c r="AE3228">
        <v>5.21</v>
      </c>
      <c r="AF3228">
        <v>0</v>
      </c>
      <c r="AG3228">
        <v>0.93</v>
      </c>
      <c r="AH3228" t="s">
        <v>54</v>
      </c>
      <c r="AK3228">
        <v>11</v>
      </c>
      <c r="AL3228">
        <v>0</v>
      </c>
    </row>
    <row r="3229" spans="1:38" x14ac:dyDescent="0.25">
      <c r="A3229" t="s">
        <v>3498</v>
      </c>
      <c r="B3229" s="1">
        <v>45211</v>
      </c>
      <c r="C3229" t="s">
        <v>179</v>
      </c>
      <c r="D3229" t="s">
        <v>122</v>
      </c>
      <c r="E3229" t="s">
        <v>123</v>
      </c>
      <c r="F3229" t="s">
        <v>124</v>
      </c>
      <c r="G3229" t="s">
        <v>43</v>
      </c>
      <c r="H3229" t="s">
        <v>44</v>
      </c>
      <c r="I3229" t="s">
        <v>45</v>
      </c>
      <c r="J3229" t="s">
        <v>46</v>
      </c>
      <c r="K3229" t="s">
        <v>147</v>
      </c>
      <c r="L3229" t="s">
        <v>148</v>
      </c>
      <c r="M3229" t="s">
        <v>149</v>
      </c>
      <c r="N3229" t="s">
        <v>136</v>
      </c>
      <c r="O3229">
        <v>84</v>
      </c>
      <c r="P3229">
        <v>87</v>
      </c>
      <c r="Q3229" t="b">
        <v>1</v>
      </c>
      <c r="R3229">
        <v>5</v>
      </c>
      <c r="S3229">
        <v>0</v>
      </c>
      <c r="T3229" t="s">
        <v>73</v>
      </c>
      <c r="U3229" t="s">
        <v>74</v>
      </c>
      <c r="V3229" t="s">
        <v>52</v>
      </c>
      <c r="W3229" t="s">
        <v>53</v>
      </c>
      <c r="X3229">
        <v>7140</v>
      </c>
      <c r="Y3229">
        <v>6069</v>
      </c>
      <c r="Z3229">
        <v>18267.64</v>
      </c>
      <c r="AA3229">
        <v>1.79</v>
      </c>
      <c r="AB3229">
        <v>18269.43</v>
      </c>
      <c r="AC3229">
        <v>15529.01</v>
      </c>
      <c r="AD3229">
        <v>2740.41</v>
      </c>
      <c r="AE3229">
        <v>17340.75</v>
      </c>
      <c r="AF3229">
        <v>0</v>
      </c>
      <c r="AG3229">
        <v>928.67</v>
      </c>
      <c r="AH3229" t="s">
        <v>54</v>
      </c>
      <c r="AK3229">
        <v>2</v>
      </c>
      <c r="AL3229">
        <v>1</v>
      </c>
    </row>
    <row r="3230" spans="1:38" x14ac:dyDescent="0.25">
      <c r="A3230" t="s">
        <v>3499</v>
      </c>
      <c r="B3230" s="1">
        <v>45286</v>
      </c>
      <c r="C3230" t="s">
        <v>523</v>
      </c>
      <c r="D3230" t="s">
        <v>40</v>
      </c>
      <c r="E3230" t="s">
        <v>41</v>
      </c>
      <c r="F3230" t="s">
        <v>42</v>
      </c>
      <c r="G3230" t="s">
        <v>43</v>
      </c>
      <c r="H3230" t="s">
        <v>44</v>
      </c>
      <c r="I3230" t="s">
        <v>45</v>
      </c>
      <c r="J3230" t="s">
        <v>46</v>
      </c>
      <c r="K3230" t="s">
        <v>83</v>
      </c>
      <c r="M3230" t="s">
        <v>84</v>
      </c>
      <c r="N3230" t="s">
        <v>85</v>
      </c>
      <c r="O3230">
        <v>30</v>
      </c>
      <c r="P3230">
        <v>30</v>
      </c>
      <c r="Q3230" t="b">
        <v>0</v>
      </c>
      <c r="R3230">
        <v>1</v>
      </c>
      <c r="S3230">
        <v>2</v>
      </c>
      <c r="T3230" t="s">
        <v>137</v>
      </c>
      <c r="U3230" t="s">
        <v>138</v>
      </c>
      <c r="V3230" t="s">
        <v>139</v>
      </c>
      <c r="W3230" t="s">
        <v>140</v>
      </c>
      <c r="X3230">
        <v>7.2</v>
      </c>
      <c r="Y3230">
        <v>5.76</v>
      </c>
      <c r="Z3230">
        <v>5.47</v>
      </c>
      <c r="AA3230">
        <v>0.03</v>
      </c>
      <c r="AB3230">
        <v>5.5</v>
      </c>
      <c r="AC3230">
        <v>3.96</v>
      </c>
      <c r="AD3230">
        <v>1.54</v>
      </c>
      <c r="AE3230">
        <v>5.14</v>
      </c>
      <c r="AF3230">
        <v>0</v>
      </c>
      <c r="AG3230">
        <v>0.36</v>
      </c>
      <c r="AH3230" t="s">
        <v>54</v>
      </c>
      <c r="AK3230">
        <v>4</v>
      </c>
      <c r="AL3230">
        <v>0</v>
      </c>
    </row>
    <row r="3231" spans="1:38" x14ac:dyDescent="0.25">
      <c r="A3231" t="s">
        <v>3500</v>
      </c>
      <c r="B3231" s="1">
        <v>45324</v>
      </c>
      <c r="C3231" t="s">
        <v>222</v>
      </c>
      <c r="D3231" t="s">
        <v>40</v>
      </c>
      <c r="E3231" t="s">
        <v>41</v>
      </c>
      <c r="F3231" t="s">
        <v>42</v>
      </c>
      <c r="G3231" t="s">
        <v>43</v>
      </c>
      <c r="H3231" t="s">
        <v>44</v>
      </c>
      <c r="I3231" t="s">
        <v>45</v>
      </c>
      <c r="J3231" t="s">
        <v>46</v>
      </c>
      <c r="K3231" t="s">
        <v>114</v>
      </c>
      <c r="L3231" t="s">
        <v>115</v>
      </c>
      <c r="M3231" t="s">
        <v>116</v>
      </c>
      <c r="N3231" t="s">
        <v>117</v>
      </c>
      <c r="O3231">
        <v>90</v>
      </c>
      <c r="P3231">
        <v>88</v>
      </c>
      <c r="Q3231" t="b">
        <v>1</v>
      </c>
      <c r="R3231">
        <v>4</v>
      </c>
      <c r="S3231">
        <v>1</v>
      </c>
      <c r="T3231" t="s">
        <v>73</v>
      </c>
      <c r="U3231" t="s">
        <v>74</v>
      </c>
      <c r="V3231" t="s">
        <v>52</v>
      </c>
      <c r="W3231" t="s">
        <v>53</v>
      </c>
      <c r="X3231">
        <v>564</v>
      </c>
      <c r="Y3231">
        <v>479.4</v>
      </c>
      <c r="Z3231">
        <v>1445.53</v>
      </c>
      <c r="AA3231">
        <v>1.79</v>
      </c>
      <c r="AB3231">
        <v>1447.32</v>
      </c>
      <c r="AC3231">
        <v>1230.22</v>
      </c>
      <c r="AD3231">
        <v>217.1</v>
      </c>
      <c r="AE3231">
        <v>1359.12</v>
      </c>
      <c r="AF3231">
        <v>0</v>
      </c>
      <c r="AG3231">
        <v>88.19</v>
      </c>
      <c r="AH3231" t="s">
        <v>54</v>
      </c>
      <c r="AK3231">
        <v>2</v>
      </c>
      <c r="AL3231">
        <v>0</v>
      </c>
    </row>
    <row r="3232" spans="1:38" x14ac:dyDescent="0.25">
      <c r="A3232" t="s">
        <v>3501</v>
      </c>
      <c r="B3232" s="1">
        <v>44973</v>
      </c>
      <c r="C3232" t="s">
        <v>274</v>
      </c>
      <c r="D3232" t="s">
        <v>40</v>
      </c>
      <c r="E3232" t="s">
        <v>41</v>
      </c>
      <c r="F3232" t="s">
        <v>42</v>
      </c>
      <c r="G3232" t="s">
        <v>43</v>
      </c>
      <c r="H3232" t="s">
        <v>44</v>
      </c>
      <c r="I3232" t="s">
        <v>45</v>
      </c>
      <c r="J3232" t="s">
        <v>46</v>
      </c>
      <c r="K3232" t="s">
        <v>180</v>
      </c>
      <c r="M3232" t="s">
        <v>181</v>
      </c>
      <c r="N3232" t="s">
        <v>182</v>
      </c>
      <c r="O3232">
        <v>30</v>
      </c>
      <c r="P3232">
        <v>30</v>
      </c>
      <c r="Q3232" t="b">
        <v>0</v>
      </c>
      <c r="R3232">
        <v>1</v>
      </c>
      <c r="S3232">
        <v>0</v>
      </c>
      <c r="T3232" t="s">
        <v>137</v>
      </c>
      <c r="U3232" t="s">
        <v>138</v>
      </c>
      <c r="V3232" t="s">
        <v>139</v>
      </c>
      <c r="W3232" t="s">
        <v>140</v>
      </c>
      <c r="X3232">
        <v>6.9</v>
      </c>
      <c r="Y3232">
        <v>5.52</v>
      </c>
      <c r="Z3232">
        <v>5.24</v>
      </c>
      <c r="AA3232">
        <v>0.03</v>
      </c>
      <c r="AB3232">
        <v>5.27</v>
      </c>
      <c r="AC3232">
        <v>3.79</v>
      </c>
      <c r="AD3232">
        <v>1.48</v>
      </c>
      <c r="AE3232">
        <v>5.34</v>
      </c>
      <c r="AF3232">
        <v>0</v>
      </c>
      <c r="AG3232">
        <v>-0.06</v>
      </c>
      <c r="AH3232" t="s">
        <v>54</v>
      </c>
      <c r="AK3232">
        <v>8</v>
      </c>
      <c r="AL3232">
        <v>0</v>
      </c>
    </row>
    <row r="3233" spans="1:38" x14ac:dyDescent="0.25">
      <c r="A3233" t="s">
        <v>3502</v>
      </c>
      <c r="B3233" s="1">
        <v>45201</v>
      </c>
      <c r="C3233" t="s">
        <v>417</v>
      </c>
      <c r="D3233" t="s">
        <v>40</v>
      </c>
      <c r="E3233" t="s">
        <v>41</v>
      </c>
      <c r="F3233" t="s">
        <v>42</v>
      </c>
      <c r="G3233" t="s">
        <v>80</v>
      </c>
      <c r="H3233" t="s">
        <v>81</v>
      </c>
      <c r="I3233" t="s">
        <v>82</v>
      </c>
      <c r="J3233" t="s">
        <v>46</v>
      </c>
      <c r="K3233" t="s">
        <v>103</v>
      </c>
      <c r="M3233" t="s">
        <v>95</v>
      </c>
      <c r="N3233" t="s">
        <v>96</v>
      </c>
      <c r="O3233">
        <v>90</v>
      </c>
      <c r="P3233">
        <v>93</v>
      </c>
      <c r="Q3233" t="b">
        <v>0</v>
      </c>
      <c r="R3233">
        <v>1</v>
      </c>
      <c r="S3233">
        <v>2</v>
      </c>
      <c r="T3233" t="s">
        <v>73</v>
      </c>
      <c r="U3233" t="s">
        <v>74</v>
      </c>
      <c r="V3233" t="s">
        <v>52</v>
      </c>
      <c r="W3233" t="s">
        <v>53</v>
      </c>
      <c r="X3233">
        <v>18.2</v>
      </c>
      <c r="Y3233">
        <v>14.56</v>
      </c>
      <c r="Z3233">
        <v>32.24</v>
      </c>
      <c r="AA3233">
        <v>1.79</v>
      </c>
      <c r="AB3233">
        <v>34.03</v>
      </c>
      <c r="AC3233">
        <v>28.92</v>
      </c>
      <c r="AD3233">
        <v>5.0999999999999996</v>
      </c>
      <c r="AE3233">
        <v>40.08</v>
      </c>
      <c r="AF3233">
        <v>0</v>
      </c>
      <c r="AG3233">
        <v>-6.06</v>
      </c>
      <c r="AH3233" t="s">
        <v>54</v>
      </c>
      <c r="AK3233">
        <v>5</v>
      </c>
      <c r="AL3233">
        <v>0</v>
      </c>
    </row>
    <row r="3234" spans="1:38" x14ac:dyDescent="0.25">
      <c r="A3234" t="s">
        <v>3503</v>
      </c>
      <c r="B3234" s="1">
        <v>45495</v>
      </c>
      <c r="C3234" t="s">
        <v>344</v>
      </c>
      <c r="D3234" t="s">
        <v>66</v>
      </c>
      <c r="E3234" t="s">
        <v>67</v>
      </c>
      <c r="F3234" t="s">
        <v>68</v>
      </c>
      <c r="G3234" t="s">
        <v>43</v>
      </c>
      <c r="H3234" t="s">
        <v>44</v>
      </c>
      <c r="I3234" t="s">
        <v>45</v>
      </c>
      <c r="J3234" t="s">
        <v>46</v>
      </c>
      <c r="K3234" t="s">
        <v>69</v>
      </c>
      <c r="L3234" t="s">
        <v>70</v>
      </c>
      <c r="M3234" t="s">
        <v>71</v>
      </c>
      <c r="N3234" t="s">
        <v>72</v>
      </c>
      <c r="O3234">
        <v>90</v>
      </c>
      <c r="P3234">
        <v>90</v>
      </c>
      <c r="Q3234" t="b">
        <v>1</v>
      </c>
      <c r="R3234">
        <v>3</v>
      </c>
      <c r="S3234">
        <v>0</v>
      </c>
      <c r="T3234" t="s">
        <v>73</v>
      </c>
      <c r="U3234" t="s">
        <v>74</v>
      </c>
      <c r="V3234" t="s">
        <v>52</v>
      </c>
      <c r="W3234" t="s">
        <v>53</v>
      </c>
      <c r="X3234">
        <v>384</v>
      </c>
      <c r="Y3234">
        <v>326.39999999999998</v>
      </c>
      <c r="Z3234">
        <v>965.07</v>
      </c>
      <c r="AA3234">
        <v>1.79</v>
      </c>
      <c r="AB3234">
        <v>966.86</v>
      </c>
      <c r="AC3234">
        <v>821.83</v>
      </c>
      <c r="AD3234">
        <v>145.03</v>
      </c>
      <c r="AE3234">
        <v>939.51</v>
      </c>
      <c r="AF3234">
        <v>0</v>
      </c>
      <c r="AG3234">
        <v>27.35</v>
      </c>
      <c r="AH3234" t="s">
        <v>54</v>
      </c>
      <c r="AK3234">
        <v>6</v>
      </c>
      <c r="AL3234">
        <v>0</v>
      </c>
    </row>
    <row r="3235" spans="1:38" x14ac:dyDescent="0.25">
      <c r="A3235" t="s">
        <v>3504</v>
      </c>
      <c r="B3235" s="1">
        <v>45655</v>
      </c>
      <c r="C3235" t="s">
        <v>304</v>
      </c>
      <c r="D3235" t="s">
        <v>122</v>
      </c>
      <c r="E3235" t="s">
        <v>123</v>
      </c>
      <c r="F3235" t="s">
        <v>124</v>
      </c>
      <c r="G3235" t="s">
        <v>43</v>
      </c>
      <c r="H3235" t="s">
        <v>44</v>
      </c>
      <c r="I3235" t="s">
        <v>45</v>
      </c>
      <c r="J3235" t="s">
        <v>46</v>
      </c>
      <c r="K3235" t="s">
        <v>93</v>
      </c>
      <c r="L3235" t="s">
        <v>94</v>
      </c>
      <c r="M3235" t="s">
        <v>95</v>
      </c>
      <c r="N3235" t="s">
        <v>96</v>
      </c>
      <c r="O3235">
        <v>30</v>
      </c>
      <c r="P3235">
        <v>28</v>
      </c>
      <c r="Q3235" t="b">
        <v>1</v>
      </c>
      <c r="R3235">
        <v>2</v>
      </c>
      <c r="S3235">
        <v>0</v>
      </c>
      <c r="T3235" t="s">
        <v>137</v>
      </c>
      <c r="U3235" t="s">
        <v>138</v>
      </c>
      <c r="V3235" t="s">
        <v>139</v>
      </c>
      <c r="W3235" t="s">
        <v>140</v>
      </c>
      <c r="X3235">
        <v>185.4</v>
      </c>
      <c r="Y3235">
        <v>157.59</v>
      </c>
      <c r="Z3235">
        <v>149.71</v>
      </c>
      <c r="AA3235">
        <v>0.75</v>
      </c>
      <c r="AB3235">
        <v>150.46</v>
      </c>
      <c r="AC3235">
        <v>108.33</v>
      </c>
      <c r="AD3235">
        <v>42.13</v>
      </c>
      <c r="AE3235">
        <v>150.61000000000001</v>
      </c>
      <c r="AF3235">
        <v>0</v>
      </c>
      <c r="AG3235">
        <v>-0.15</v>
      </c>
      <c r="AH3235" t="s">
        <v>54</v>
      </c>
      <c r="AK3235">
        <v>2</v>
      </c>
      <c r="AL3235">
        <v>0</v>
      </c>
    </row>
    <row r="3236" spans="1:38" x14ac:dyDescent="0.25">
      <c r="A3236" t="s">
        <v>3505</v>
      </c>
      <c r="B3236" s="1">
        <v>45238</v>
      </c>
      <c r="C3236" t="s">
        <v>310</v>
      </c>
      <c r="D3236" t="s">
        <v>90</v>
      </c>
      <c r="E3236" t="s">
        <v>91</v>
      </c>
      <c r="F3236" t="s">
        <v>92</v>
      </c>
      <c r="G3236" t="s">
        <v>43</v>
      </c>
      <c r="H3236" t="s">
        <v>44</v>
      </c>
      <c r="I3236" t="s">
        <v>45</v>
      </c>
      <c r="J3236" t="s">
        <v>46</v>
      </c>
      <c r="K3236" t="s">
        <v>106</v>
      </c>
      <c r="M3236" t="s">
        <v>107</v>
      </c>
      <c r="N3236" t="s">
        <v>108</v>
      </c>
      <c r="O3236">
        <v>90</v>
      </c>
      <c r="P3236">
        <v>89</v>
      </c>
      <c r="Q3236" t="b">
        <v>0</v>
      </c>
      <c r="R3236">
        <v>1</v>
      </c>
      <c r="S3236">
        <v>0</v>
      </c>
      <c r="T3236" t="s">
        <v>99</v>
      </c>
      <c r="U3236" t="s">
        <v>100</v>
      </c>
      <c r="V3236" t="s">
        <v>52</v>
      </c>
      <c r="W3236" t="s">
        <v>53</v>
      </c>
      <c r="X3236">
        <v>8.5</v>
      </c>
      <c r="Y3236">
        <v>6.8</v>
      </c>
      <c r="Z3236">
        <v>5.24</v>
      </c>
      <c r="AA3236">
        <v>1.78</v>
      </c>
      <c r="AB3236">
        <v>7.02</v>
      </c>
      <c r="AC3236">
        <v>6.18</v>
      </c>
      <c r="AD3236">
        <v>1</v>
      </c>
      <c r="AE3236">
        <v>6.21</v>
      </c>
      <c r="AF3236">
        <v>0</v>
      </c>
      <c r="AG3236">
        <v>0.81</v>
      </c>
      <c r="AH3236" t="s">
        <v>54</v>
      </c>
      <c r="AK3236">
        <v>10</v>
      </c>
      <c r="AL3236">
        <v>0</v>
      </c>
    </row>
    <row r="3237" spans="1:38" x14ac:dyDescent="0.25">
      <c r="A3237" t="s">
        <v>3506</v>
      </c>
      <c r="B3237" s="1">
        <v>45257</v>
      </c>
      <c r="C3237" t="s">
        <v>201</v>
      </c>
      <c r="D3237" t="s">
        <v>122</v>
      </c>
      <c r="E3237" t="s">
        <v>123</v>
      </c>
      <c r="F3237" t="s">
        <v>124</v>
      </c>
      <c r="G3237" t="s">
        <v>111</v>
      </c>
      <c r="H3237" t="s">
        <v>112</v>
      </c>
      <c r="I3237" t="s">
        <v>113</v>
      </c>
      <c r="J3237" t="s">
        <v>46</v>
      </c>
      <c r="K3237" t="s">
        <v>196</v>
      </c>
      <c r="M3237" t="s">
        <v>197</v>
      </c>
      <c r="N3237" t="s">
        <v>198</v>
      </c>
      <c r="O3237">
        <v>90</v>
      </c>
      <c r="P3237">
        <v>92</v>
      </c>
      <c r="Q3237" t="b">
        <v>0</v>
      </c>
      <c r="R3237">
        <v>1</v>
      </c>
      <c r="S3237">
        <v>1</v>
      </c>
      <c r="T3237" t="s">
        <v>73</v>
      </c>
      <c r="U3237" t="s">
        <v>74</v>
      </c>
      <c r="V3237" t="s">
        <v>52</v>
      </c>
      <c r="W3237" t="s">
        <v>53</v>
      </c>
      <c r="X3237">
        <v>12.4</v>
      </c>
      <c r="Y3237">
        <v>9.92</v>
      </c>
      <c r="Z3237">
        <v>6.44</v>
      </c>
      <c r="AA3237">
        <v>1.79</v>
      </c>
      <c r="AB3237">
        <v>8.23</v>
      </c>
      <c r="AC3237">
        <v>7</v>
      </c>
      <c r="AD3237">
        <v>1.23</v>
      </c>
      <c r="AE3237">
        <v>9.26</v>
      </c>
      <c r="AF3237">
        <v>0</v>
      </c>
      <c r="AG3237">
        <v>-1.03</v>
      </c>
      <c r="AH3237" t="s">
        <v>54</v>
      </c>
      <c r="AK3237">
        <v>3</v>
      </c>
      <c r="AL3237">
        <v>1</v>
      </c>
    </row>
    <row r="3238" spans="1:38" x14ac:dyDescent="0.25">
      <c r="A3238" t="s">
        <v>3507</v>
      </c>
      <c r="B3238" s="1">
        <v>45335</v>
      </c>
      <c r="C3238" t="s">
        <v>167</v>
      </c>
      <c r="D3238" t="s">
        <v>90</v>
      </c>
      <c r="E3238" t="s">
        <v>91</v>
      </c>
      <c r="F3238" t="s">
        <v>92</v>
      </c>
      <c r="G3238" t="s">
        <v>111</v>
      </c>
      <c r="H3238" t="s">
        <v>112</v>
      </c>
      <c r="I3238" t="s">
        <v>113</v>
      </c>
      <c r="J3238" t="s">
        <v>46</v>
      </c>
      <c r="K3238" t="s">
        <v>168</v>
      </c>
      <c r="L3238" t="s">
        <v>169</v>
      </c>
      <c r="M3238" t="s">
        <v>170</v>
      </c>
      <c r="N3238" t="s">
        <v>171</v>
      </c>
      <c r="O3238">
        <v>90</v>
      </c>
      <c r="P3238">
        <v>92</v>
      </c>
      <c r="Q3238" t="b">
        <v>1</v>
      </c>
      <c r="R3238">
        <v>3</v>
      </c>
      <c r="S3238">
        <v>2</v>
      </c>
      <c r="T3238" t="s">
        <v>73</v>
      </c>
      <c r="U3238" t="s">
        <v>74</v>
      </c>
      <c r="V3238" t="s">
        <v>52</v>
      </c>
      <c r="W3238" t="s">
        <v>53</v>
      </c>
      <c r="X3238">
        <v>594</v>
      </c>
      <c r="Y3238">
        <v>504.9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 t="s">
        <v>129</v>
      </c>
      <c r="AI3238">
        <v>70</v>
      </c>
      <c r="AJ3238" t="s">
        <v>341</v>
      </c>
      <c r="AK3238">
        <v>7</v>
      </c>
      <c r="AL3238">
        <v>0</v>
      </c>
    </row>
    <row r="3239" spans="1:38" x14ac:dyDescent="0.25">
      <c r="A3239" t="s">
        <v>3508</v>
      </c>
      <c r="B3239" s="1">
        <v>45275</v>
      </c>
      <c r="C3239" t="s">
        <v>151</v>
      </c>
      <c r="D3239" t="s">
        <v>40</v>
      </c>
      <c r="E3239" t="s">
        <v>41</v>
      </c>
      <c r="F3239" t="s">
        <v>42</v>
      </c>
      <c r="G3239" t="s">
        <v>57</v>
      </c>
      <c r="H3239" t="s">
        <v>58</v>
      </c>
      <c r="I3239" t="s">
        <v>59</v>
      </c>
      <c r="J3239" t="s">
        <v>46</v>
      </c>
      <c r="K3239" t="s">
        <v>103</v>
      </c>
      <c r="M3239" t="s">
        <v>95</v>
      </c>
      <c r="N3239" t="s">
        <v>96</v>
      </c>
      <c r="O3239">
        <v>30</v>
      </c>
      <c r="P3239">
        <v>31</v>
      </c>
      <c r="Q3239" t="b">
        <v>0</v>
      </c>
      <c r="R3239">
        <v>1</v>
      </c>
      <c r="S3239">
        <v>0</v>
      </c>
      <c r="T3239" t="s">
        <v>143</v>
      </c>
      <c r="U3239" t="s">
        <v>144</v>
      </c>
      <c r="V3239" t="s">
        <v>139</v>
      </c>
      <c r="W3239" t="s">
        <v>53</v>
      </c>
      <c r="X3239">
        <v>18.2</v>
      </c>
      <c r="Y3239">
        <v>14.56</v>
      </c>
      <c r="Z3239">
        <v>10.91</v>
      </c>
      <c r="AA3239">
        <v>1.77</v>
      </c>
      <c r="AB3239">
        <v>12.68</v>
      </c>
      <c r="AC3239">
        <v>10.14</v>
      </c>
      <c r="AD3239">
        <v>2.54</v>
      </c>
      <c r="AE3239">
        <v>12.93</v>
      </c>
      <c r="AF3239">
        <v>0</v>
      </c>
      <c r="AG3239">
        <v>-0.25</v>
      </c>
      <c r="AH3239" t="s">
        <v>54</v>
      </c>
      <c r="AK3239">
        <v>2</v>
      </c>
      <c r="AL3239">
        <v>0</v>
      </c>
    </row>
    <row r="3240" spans="1:38" x14ac:dyDescent="0.25">
      <c r="A3240" t="s">
        <v>3509</v>
      </c>
      <c r="B3240" s="1">
        <v>45494</v>
      </c>
      <c r="C3240" t="s">
        <v>479</v>
      </c>
      <c r="D3240" t="s">
        <v>40</v>
      </c>
      <c r="E3240" t="s">
        <v>41</v>
      </c>
      <c r="F3240" t="s">
        <v>42</v>
      </c>
      <c r="G3240" t="s">
        <v>80</v>
      </c>
      <c r="H3240" t="s">
        <v>81</v>
      </c>
      <c r="I3240" t="s">
        <v>82</v>
      </c>
      <c r="J3240" t="s">
        <v>46</v>
      </c>
      <c r="K3240" t="s">
        <v>103</v>
      </c>
      <c r="M3240" t="s">
        <v>95</v>
      </c>
      <c r="N3240" t="s">
        <v>96</v>
      </c>
      <c r="O3240">
        <v>30</v>
      </c>
      <c r="P3240">
        <v>30</v>
      </c>
      <c r="Q3240" t="b">
        <v>0</v>
      </c>
      <c r="R3240">
        <v>1</v>
      </c>
      <c r="S3240">
        <v>0</v>
      </c>
      <c r="T3240" t="s">
        <v>143</v>
      </c>
      <c r="U3240" t="s">
        <v>144</v>
      </c>
      <c r="V3240" t="s">
        <v>139</v>
      </c>
      <c r="W3240" t="s">
        <v>53</v>
      </c>
      <c r="X3240">
        <v>18.2</v>
      </c>
      <c r="Y3240">
        <v>14.56</v>
      </c>
      <c r="Z3240">
        <v>11.55</v>
      </c>
      <c r="AA3240">
        <v>1.77</v>
      </c>
      <c r="AB3240">
        <v>13.32</v>
      </c>
      <c r="AC3240">
        <v>10.65</v>
      </c>
      <c r="AD3240">
        <v>2.66</v>
      </c>
      <c r="AE3240">
        <v>12.97</v>
      </c>
      <c r="AF3240">
        <v>0</v>
      </c>
      <c r="AG3240">
        <v>0.34</v>
      </c>
      <c r="AH3240" t="s">
        <v>54</v>
      </c>
      <c r="AK3240">
        <v>5</v>
      </c>
      <c r="AL3240">
        <v>0</v>
      </c>
    </row>
    <row r="3241" spans="1:38" x14ac:dyDescent="0.25">
      <c r="A3241" t="s">
        <v>3510</v>
      </c>
      <c r="B3241" s="1">
        <v>45221</v>
      </c>
      <c r="C3241" t="s">
        <v>133</v>
      </c>
      <c r="D3241" t="s">
        <v>40</v>
      </c>
      <c r="E3241" t="s">
        <v>41</v>
      </c>
      <c r="F3241" t="s">
        <v>42</v>
      </c>
      <c r="G3241" t="s">
        <v>80</v>
      </c>
      <c r="H3241" t="s">
        <v>81</v>
      </c>
      <c r="I3241" t="s">
        <v>82</v>
      </c>
      <c r="J3241" t="s">
        <v>46</v>
      </c>
      <c r="K3241" t="s">
        <v>103</v>
      </c>
      <c r="M3241" t="s">
        <v>95</v>
      </c>
      <c r="N3241" t="s">
        <v>96</v>
      </c>
      <c r="O3241">
        <v>30</v>
      </c>
      <c r="P3241">
        <v>28</v>
      </c>
      <c r="Q3241" t="b">
        <v>0</v>
      </c>
      <c r="R3241">
        <v>1</v>
      </c>
      <c r="S3241">
        <v>0</v>
      </c>
      <c r="T3241" t="s">
        <v>143</v>
      </c>
      <c r="U3241" t="s">
        <v>144</v>
      </c>
      <c r="V3241" t="s">
        <v>139</v>
      </c>
      <c r="W3241" t="s">
        <v>53</v>
      </c>
      <c r="X3241">
        <v>18.2</v>
      </c>
      <c r="Y3241">
        <v>14.56</v>
      </c>
      <c r="Z3241">
        <v>10.52</v>
      </c>
      <c r="AA3241">
        <v>1.77</v>
      </c>
      <c r="AB3241">
        <v>12.29</v>
      </c>
      <c r="AC3241">
        <v>9.84</v>
      </c>
      <c r="AD3241">
        <v>2.46</v>
      </c>
      <c r="AE3241">
        <v>13.83</v>
      </c>
      <c r="AF3241">
        <v>0</v>
      </c>
      <c r="AG3241">
        <v>-1.53</v>
      </c>
      <c r="AH3241" t="s">
        <v>54</v>
      </c>
      <c r="AK3241">
        <v>8</v>
      </c>
      <c r="AL3241">
        <v>0</v>
      </c>
    </row>
    <row r="3242" spans="1:38" x14ac:dyDescent="0.25">
      <c r="A3242" t="s">
        <v>3511</v>
      </c>
      <c r="B3242" s="1">
        <v>45605</v>
      </c>
      <c r="C3242" t="s">
        <v>438</v>
      </c>
      <c r="D3242" t="s">
        <v>77</v>
      </c>
      <c r="E3242" t="s">
        <v>78</v>
      </c>
      <c r="F3242" t="s">
        <v>79</v>
      </c>
      <c r="G3242" t="s">
        <v>80</v>
      </c>
      <c r="H3242" t="s">
        <v>81</v>
      </c>
      <c r="I3242" t="s">
        <v>82</v>
      </c>
      <c r="J3242" t="s">
        <v>46</v>
      </c>
      <c r="K3242" t="s">
        <v>168</v>
      </c>
      <c r="L3242" t="s">
        <v>169</v>
      </c>
      <c r="M3242" t="s">
        <v>170</v>
      </c>
      <c r="N3242" t="s">
        <v>171</v>
      </c>
      <c r="O3242">
        <v>90</v>
      </c>
      <c r="P3242">
        <v>90</v>
      </c>
      <c r="Q3242" t="b">
        <v>1</v>
      </c>
      <c r="R3242">
        <v>3</v>
      </c>
      <c r="S3242">
        <v>1</v>
      </c>
      <c r="T3242" t="s">
        <v>62</v>
      </c>
      <c r="U3242" t="s">
        <v>63</v>
      </c>
      <c r="V3242" t="s">
        <v>52</v>
      </c>
      <c r="W3242" t="s">
        <v>53</v>
      </c>
      <c r="X3242">
        <v>594</v>
      </c>
      <c r="Y3242">
        <v>504.9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 t="s">
        <v>129</v>
      </c>
      <c r="AI3242">
        <v>88</v>
      </c>
      <c r="AJ3242" t="s">
        <v>130</v>
      </c>
      <c r="AK3242">
        <v>3</v>
      </c>
      <c r="AL3242">
        <v>0</v>
      </c>
    </row>
    <row r="3243" spans="1:38" x14ac:dyDescent="0.25">
      <c r="A3243" t="s">
        <v>3512</v>
      </c>
      <c r="B3243" s="1">
        <v>45578</v>
      </c>
      <c r="C3243" t="s">
        <v>238</v>
      </c>
      <c r="D3243" t="s">
        <v>90</v>
      </c>
      <c r="E3243" t="s">
        <v>91</v>
      </c>
      <c r="F3243" t="s">
        <v>92</v>
      </c>
      <c r="G3243" t="s">
        <v>57</v>
      </c>
      <c r="H3243" t="s">
        <v>58</v>
      </c>
      <c r="I3243" t="s">
        <v>59</v>
      </c>
      <c r="J3243" t="s">
        <v>46</v>
      </c>
      <c r="K3243" t="s">
        <v>227</v>
      </c>
      <c r="L3243" t="s">
        <v>228</v>
      </c>
      <c r="M3243" t="s">
        <v>229</v>
      </c>
      <c r="N3243" t="s">
        <v>230</v>
      </c>
      <c r="O3243">
        <v>30</v>
      </c>
      <c r="P3243">
        <v>30</v>
      </c>
      <c r="Q3243" t="b">
        <v>1</v>
      </c>
      <c r="R3243">
        <v>4</v>
      </c>
      <c r="S3243">
        <v>0</v>
      </c>
      <c r="T3243" t="s">
        <v>99</v>
      </c>
      <c r="U3243" t="s">
        <v>100</v>
      </c>
      <c r="V3243" t="s">
        <v>52</v>
      </c>
      <c r="W3243" t="s">
        <v>53</v>
      </c>
      <c r="X3243">
        <v>618</v>
      </c>
      <c r="Y3243">
        <v>525.29999999999995</v>
      </c>
      <c r="Z3243">
        <v>526.94000000000005</v>
      </c>
      <c r="AA3243">
        <v>1.78</v>
      </c>
      <c r="AB3243">
        <v>528.72</v>
      </c>
      <c r="AC3243">
        <v>465.27</v>
      </c>
      <c r="AD3243">
        <v>63.45</v>
      </c>
      <c r="AE3243">
        <v>475.53</v>
      </c>
      <c r="AF3243">
        <v>0</v>
      </c>
      <c r="AG3243">
        <v>53.18</v>
      </c>
      <c r="AH3243" t="s">
        <v>54</v>
      </c>
      <c r="AK3243">
        <v>6</v>
      </c>
      <c r="AL3243">
        <v>0</v>
      </c>
    </row>
    <row r="3244" spans="1:38" x14ac:dyDescent="0.25">
      <c r="A3244" t="s">
        <v>3513</v>
      </c>
      <c r="B3244" s="1">
        <v>45520</v>
      </c>
      <c r="C3244" t="s">
        <v>121</v>
      </c>
      <c r="D3244" t="s">
        <v>122</v>
      </c>
      <c r="E3244" t="s">
        <v>123</v>
      </c>
      <c r="F3244" t="s">
        <v>124</v>
      </c>
      <c r="G3244" t="s">
        <v>57</v>
      </c>
      <c r="H3244" t="s">
        <v>58</v>
      </c>
      <c r="I3244" t="s">
        <v>59</v>
      </c>
      <c r="J3244" t="s">
        <v>46</v>
      </c>
      <c r="K3244" t="s">
        <v>180</v>
      </c>
      <c r="M3244" t="s">
        <v>181</v>
      </c>
      <c r="N3244" t="s">
        <v>182</v>
      </c>
      <c r="O3244">
        <v>30</v>
      </c>
      <c r="P3244">
        <v>29</v>
      </c>
      <c r="Q3244" t="b">
        <v>0</v>
      </c>
      <c r="R3244">
        <v>1</v>
      </c>
      <c r="S3244">
        <v>0</v>
      </c>
      <c r="T3244" t="s">
        <v>99</v>
      </c>
      <c r="U3244" t="s">
        <v>100</v>
      </c>
      <c r="V3244" t="s">
        <v>52</v>
      </c>
      <c r="W3244" t="s">
        <v>53</v>
      </c>
      <c r="X3244">
        <v>6.9</v>
      </c>
      <c r="Y3244">
        <v>5.52</v>
      </c>
      <c r="Z3244">
        <v>3.13</v>
      </c>
      <c r="AA3244">
        <v>1.78</v>
      </c>
      <c r="AB3244">
        <v>4.91</v>
      </c>
      <c r="AC3244">
        <v>4.32</v>
      </c>
      <c r="AD3244">
        <v>1</v>
      </c>
      <c r="AE3244">
        <v>4.99</v>
      </c>
      <c r="AF3244">
        <v>0</v>
      </c>
      <c r="AG3244">
        <v>-0.08</v>
      </c>
      <c r="AH3244" t="s">
        <v>54</v>
      </c>
      <c r="AK3244">
        <v>0</v>
      </c>
      <c r="AL3244">
        <v>0</v>
      </c>
    </row>
    <row r="3245" spans="1:38" x14ac:dyDescent="0.25">
      <c r="A3245" t="s">
        <v>3514</v>
      </c>
      <c r="B3245" s="1">
        <v>45423</v>
      </c>
      <c r="C3245" t="s">
        <v>745</v>
      </c>
      <c r="D3245" t="s">
        <v>40</v>
      </c>
      <c r="E3245" t="s">
        <v>41</v>
      </c>
      <c r="F3245" t="s">
        <v>42</v>
      </c>
      <c r="G3245" t="s">
        <v>111</v>
      </c>
      <c r="H3245" t="s">
        <v>112</v>
      </c>
      <c r="I3245" t="s">
        <v>113</v>
      </c>
      <c r="J3245" t="s">
        <v>46</v>
      </c>
      <c r="K3245" t="s">
        <v>180</v>
      </c>
      <c r="M3245" t="s">
        <v>181</v>
      </c>
      <c r="N3245" t="s">
        <v>182</v>
      </c>
      <c r="O3245">
        <v>30</v>
      </c>
      <c r="P3245">
        <v>31</v>
      </c>
      <c r="Q3245" t="b">
        <v>0</v>
      </c>
      <c r="R3245">
        <v>1</v>
      </c>
      <c r="S3245">
        <v>0</v>
      </c>
      <c r="T3245" t="s">
        <v>73</v>
      </c>
      <c r="U3245" t="s">
        <v>74</v>
      </c>
      <c r="V3245" t="s">
        <v>52</v>
      </c>
      <c r="W3245" t="s">
        <v>53</v>
      </c>
      <c r="X3245">
        <v>6.9</v>
      </c>
      <c r="Y3245">
        <v>5.52</v>
      </c>
      <c r="Z3245">
        <v>4.03</v>
      </c>
      <c r="AA3245">
        <v>1.79</v>
      </c>
      <c r="AB3245">
        <v>5.82</v>
      </c>
      <c r="AC3245">
        <v>4.95</v>
      </c>
      <c r="AD3245">
        <v>1</v>
      </c>
      <c r="AE3245">
        <v>5.0199999999999996</v>
      </c>
      <c r="AF3245">
        <v>0</v>
      </c>
      <c r="AG3245">
        <v>0.8</v>
      </c>
      <c r="AH3245" t="s">
        <v>54</v>
      </c>
      <c r="AK3245">
        <v>11</v>
      </c>
      <c r="AL3245">
        <v>0</v>
      </c>
    </row>
    <row r="3246" spans="1:38" x14ac:dyDescent="0.25">
      <c r="A3246" t="s">
        <v>3515</v>
      </c>
      <c r="B3246" s="1">
        <v>45255</v>
      </c>
      <c r="C3246" t="s">
        <v>201</v>
      </c>
      <c r="D3246" t="s">
        <v>77</v>
      </c>
      <c r="E3246" t="s">
        <v>78</v>
      </c>
      <c r="F3246" t="s">
        <v>79</v>
      </c>
      <c r="G3246" t="s">
        <v>80</v>
      </c>
      <c r="H3246" t="s">
        <v>81</v>
      </c>
      <c r="I3246" t="s">
        <v>82</v>
      </c>
      <c r="J3246" t="s">
        <v>46</v>
      </c>
      <c r="K3246" t="s">
        <v>114</v>
      </c>
      <c r="L3246" t="s">
        <v>115</v>
      </c>
      <c r="M3246" t="s">
        <v>116</v>
      </c>
      <c r="N3246" t="s">
        <v>117</v>
      </c>
      <c r="O3246">
        <v>30</v>
      </c>
      <c r="P3246">
        <v>29</v>
      </c>
      <c r="Q3246" t="b">
        <v>1</v>
      </c>
      <c r="R3246">
        <v>4</v>
      </c>
      <c r="S3246">
        <v>0</v>
      </c>
      <c r="T3246" t="s">
        <v>73</v>
      </c>
      <c r="U3246" t="s">
        <v>74</v>
      </c>
      <c r="V3246" t="s">
        <v>52</v>
      </c>
      <c r="W3246" t="s">
        <v>53</v>
      </c>
      <c r="X3246">
        <v>564</v>
      </c>
      <c r="Y3246">
        <v>479.4</v>
      </c>
      <c r="Z3246">
        <v>472.13</v>
      </c>
      <c r="AA3246">
        <v>1.79</v>
      </c>
      <c r="AB3246">
        <v>473.92</v>
      </c>
      <c r="AC3246">
        <v>402.83</v>
      </c>
      <c r="AD3246">
        <v>71.09</v>
      </c>
      <c r="AE3246">
        <v>452.41</v>
      </c>
      <c r="AF3246">
        <v>0</v>
      </c>
      <c r="AG3246">
        <v>21.52</v>
      </c>
      <c r="AH3246" t="s">
        <v>54</v>
      </c>
      <c r="AK3246">
        <v>11</v>
      </c>
      <c r="AL3246">
        <v>0</v>
      </c>
    </row>
    <row r="3247" spans="1:38" x14ac:dyDescent="0.25">
      <c r="A3247" t="s">
        <v>3516</v>
      </c>
      <c r="B3247" s="1">
        <v>45097</v>
      </c>
      <c r="C3247" t="s">
        <v>372</v>
      </c>
      <c r="D3247" t="s">
        <v>122</v>
      </c>
      <c r="E3247" t="s">
        <v>123</v>
      </c>
      <c r="F3247" t="s">
        <v>124</v>
      </c>
      <c r="G3247" t="s">
        <v>43</v>
      </c>
      <c r="H3247" t="s">
        <v>44</v>
      </c>
      <c r="I3247" t="s">
        <v>45</v>
      </c>
      <c r="J3247" t="s">
        <v>46</v>
      </c>
      <c r="K3247" t="s">
        <v>213</v>
      </c>
      <c r="L3247" t="s">
        <v>214</v>
      </c>
      <c r="M3247" t="s">
        <v>215</v>
      </c>
      <c r="N3247" t="s">
        <v>216</v>
      </c>
      <c r="O3247">
        <v>30</v>
      </c>
      <c r="P3247">
        <v>29</v>
      </c>
      <c r="Q3247" t="b">
        <v>1</v>
      </c>
      <c r="R3247">
        <v>3</v>
      </c>
      <c r="S3247">
        <v>0</v>
      </c>
      <c r="T3247" t="s">
        <v>50</v>
      </c>
      <c r="U3247" t="s">
        <v>51</v>
      </c>
      <c r="V3247" t="s">
        <v>52</v>
      </c>
      <c r="W3247" t="s">
        <v>53</v>
      </c>
      <c r="X3247">
        <v>492</v>
      </c>
      <c r="Y3247">
        <v>418.2</v>
      </c>
      <c r="Z3247">
        <v>403.61</v>
      </c>
      <c r="AA3247">
        <v>1.78</v>
      </c>
      <c r="AB3247">
        <v>405.39</v>
      </c>
      <c r="AC3247">
        <v>352.69</v>
      </c>
      <c r="AD3247">
        <v>52.7</v>
      </c>
      <c r="AE3247">
        <v>403.63</v>
      </c>
      <c r="AF3247">
        <v>0</v>
      </c>
      <c r="AG3247">
        <v>1.76</v>
      </c>
      <c r="AH3247" t="s">
        <v>54</v>
      </c>
      <c r="AK3247">
        <v>3</v>
      </c>
      <c r="AL3247">
        <v>0</v>
      </c>
    </row>
    <row r="3248" spans="1:38" x14ac:dyDescent="0.25">
      <c r="A3248" t="s">
        <v>3517</v>
      </c>
      <c r="B3248" s="1">
        <v>45272</v>
      </c>
      <c r="C3248" t="s">
        <v>102</v>
      </c>
      <c r="D3248" t="s">
        <v>40</v>
      </c>
      <c r="E3248" t="s">
        <v>41</v>
      </c>
      <c r="F3248" t="s">
        <v>42</v>
      </c>
      <c r="G3248" t="s">
        <v>80</v>
      </c>
      <c r="H3248" t="s">
        <v>81</v>
      </c>
      <c r="I3248" t="s">
        <v>82</v>
      </c>
      <c r="J3248" t="s">
        <v>46</v>
      </c>
      <c r="K3248" t="s">
        <v>213</v>
      </c>
      <c r="L3248" t="s">
        <v>214</v>
      </c>
      <c r="M3248" t="s">
        <v>215</v>
      </c>
      <c r="N3248" t="s">
        <v>216</v>
      </c>
      <c r="O3248">
        <v>30</v>
      </c>
      <c r="P3248">
        <v>28</v>
      </c>
      <c r="Q3248" t="b">
        <v>1</v>
      </c>
      <c r="R3248">
        <v>3</v>
      </c>
      <c r="S3248">
        <v>0</v>
      </c>
      <c r="T3248" t="s">
        <v>50</v>
      </c>
      <c r="U3248" t="s">
        <v>51</v>
      </c>
      <c r="V3248" t="s">
        <v>52</v>
      </c>
      <c r="W3248" t="s">
        <v>53</v>
      </c>
      <c r="X3248">
        <v>492</v>
      </c>
      <c r="Y3248">
        <v>418.2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 t="s">
        <v>129</v>
      </c>
      <c r="AI3248">
        <v>70</v>
      </c>
      <c r="AJ3248" t="s">
        <v>341</v>
      </c>
      <c r="AK3248">
        <v>11</v>
      </c>
      <c r="AL3248">
        <v>0</v>
      </c>
    </row>
    <row r="3249" spans="1:38" x14ac:dyDescent="0.25">
      <c r="A3249" t="s">
        <v>3518</v>
      </c>
      <c r="B3249" s="1">
        <v>45233</v>
      </c>
      <c r="C3249" t="s">
        <v>507</v>
      </c>
      <c r="D3249" t="s">
        <v>77</v>
      </c>
      <c r="E3249" t="s">
        <v>78</v>
      </c>
      <c r="F3249" t="s">
        <v>79</v>
      </c>
      <c r="G3249" t="s">
        <v>111</v>
      </c>
      <c r="H3249" t="s">
        <v>112</v>
      </c>
      <c r="I3249" t="s">
        <v>113</v>
      </c>
      <c r="J3249" t="s">
        <v>46</v>
      </c>
      <c r="K3249" t="s">
        <v>154</v>
      </c>
      <c r="L3249" t="s">
        <v>155</v>
      </c>
      <c r="M3249" t="s">
        <v>156</v>
      </c>
      <c r="N3249" t="s">
        <v>157</v>
      </c>
      <c r="O3249">
        <v>30</v>
      </c>
      <c r="P3249">
        <v>30</v>
      </c>
      <c r="Q3249" t="b">
        <v>1</v>
      </c>
      <c r="R3249">
        <v>4</v>
      </c>
      <c r="S3249">
        <v>0</v>
      </c>
      <c r="T3249" t="s">
        <v>143</v>
      </c>
      <c r="U3249" t="s">
        <v>144</v>
      </c>
      <c r="V3249" t="s">
        <v>139</v>
      </c>
      <c r="W3249" t="s">
        <v>53</v>
      </c>
      <c r="X3249">
        <v>936</v>
      </c>
      <c r="Y3249">
        <v>795.6</v>
      </c>
      <c r="Z3249">
        <v>770.35</v>
      </c>
      <c r="AA3249">
        <v>1.77</v>
      </c>
      <c r="AB3249">
        <v>772.12</v>
      </c>
      <c r="AC3249">
        <v>617.70000000000005</v>
      </c>
      <c r="AD3249">
        <v>154.41999999999999</v>
      </c>
      <c r="AE3249">
        <v>770.83</v>
      </c>
      <c r="AF3249">
        <v>38.049999999999997</v>
      </c>
      <c r="AG3249">
        <v>-36.76</v>
      </c>
      <c r="AH3249" t="s">
        <v>54</v>
      </c>
      <c r="AK3249">
        <v>8</v>
      </c>
      <c r="AL3249">
        <v>0</v>
      </c>
    </row>
    <row r="3250" spans="1:38" x14ac:dyDescent="0.25">
      <c r="A3250" t="s">
        <v>3519</v>
      </c>
      <c r="B3250" s="1">
        <v>44962</v>
      </c>
      <c r="C3250" t="s">
        <v>317</v>
      </c>
      <c r="D3250" t="s">
        <v>77</v>
      </c>
      <c r="E3250" t="s">
        <v>78</v>
      </c>
      <c r="F3250" t="s">
        <v>79</v>
      </c>
      <c r="G3250" t="s">
        <v>80</v>
      </c>
      <c r="H3250" t="s">
        <v>81</v>
      </c>
      <c r="I3250" t="s">
        <v>82</v>
      </c>
      <c r="J3250" t="s">
        <v>46</v>
      </c>
      <c r="K3250" t="s">
        <v>47</v>
      </c>
      <c r="M3250" t="s">
        <v>48</v>
      </c>
      <c r="N3250" t="s">
        <v>49</v>
      </c>
      <c r="O3250">
        <v>30</v>
      </c>
      <c r="P3250">
        <v>29</v>
      </c>
      <c r="Q3250" t="b">
        <v>0</v>
      </c>
      <c r="R3250">
        <v>1</v>
      </c>
      <c r="S3250">
        <v>2</v>
      </c>
      <c r="T3250" t="s">
        <v>50</v>
      </c>
      <c r="U3250" t="s">
        <v>51</v>
      </c>
      <c r="V3250" t="s">
        <v>52</v>
      </c>
      <c r="W3250" t="s">
        <v>53</v>
      </c>
      <c r="X3250">
        <v>14.8</v>
      </c>
      <c r="Y3250">
        <v>11.84</v>
      </c>
      <c r="Z3250">
        <v>8.57</v>
      </c>
      <c r="AA3250">
        <v>1.78</v>
      </c>
      <c r="AB3250">
        <v>10.35</v>
      </c>
      <c r="AC3250">
        <v>9</v>
      </c>
      <c r="AD3250">
        <v>1.35</v>
      </c>
      <c r="AE3250">
        <v>11.07</v>
      </c>
      <c r="AF3250">
        <v>0</v>
      </c>
      <c r="AG3250">
        <v>-0.73</v>
      </c>
      <c r="AH3250" t="s">
        <v>54</v>
      </c>
      <c r="AK3250">
        <v>5</v>
      </c>
      <c r="AL3250">
        <v>0</v>
      </c>
    </row>
    <row r="3251" spans="1:38" x14ac:dyDescent="0.25">
      <c r="A3251" t="s">
        <v>3520</v>
      </c>
      <c r="B3251" s="1">
        <v>45461</v>
      </c>
      <c r="C3251" t="s">
        <v>1002</v>
      </c>
      <c r="D3251" t="s">
        <v>40</v>
      </c>
      <c r="E3251" t="s">
        <v>41</v>
      </c>
      <c r="F3251" t="s">
        <v>42</v>
      </c>
      <c r="G3251" t="s">
        <v>80</v>
      </c>
      <c r="H3251" t="s">
        <v>81</v>
      </c>
      <c r="I3251" t="s">
        <v>82</v>
      </c>
      <c r="J3251" t="s">
        <v>46</v>
      </c>
      <c r="K3251" t="s">
        <v>180</v>
      </c>
      <c r="M3251" t="s">
        <v>181</v>
      </c>
      <c r="N3251" t="s">
        <v>182</v>
      </c>
      <c r="O3251">
        <v>30</v>
      </c>
      <c r="P3251">
        <v>30</v>
      </c>
      <c r="Q3251" t="b">
        <v>0</v>
      </c>
      <c r="R3251">
        <v>1</v>
      </c>
      <c r="S3251">
        <v>1</v>
      </c>
      <c r="T3251" t="s">
        <v>99</v>
      </c>
      <c r="U3251" t="s">
        <v>100</v>
      </c>
      <c r="V3251" t="s">
        <v>52</v>
      </c>
      <c r="W3251" t="s">
        <v>53</v>
      </c>
      <c r="X3251">
        <v>6.9</v>
      </c>
      <c r="Y3251">
        <v>5.52</v>
      </c>
      <c r="Z3251">
        <v>3.84</v>
      </c>
      <c r="AA3251">
        <v>1.78</v>
      </c>
      <c r="AB3251">
        <v>5.62</v>
      </c>
      <c r="AC3251">
        <v>4.95</v>
      </c>
      <c r="AD3251">
        <v>1</v>
      </c>
      <c r="AE3251">
        <v>5.25</v>
      </c>
      <c r="AF3251">
        <v>0</v>
      </c>
      <c r="AG3251">
        <v>0.37</v>
      </c>
      <c r="AH3251" t="s">
        <v>54</v>
      </c>
      <c r="AK3251">
        <v>5</v>
      </c>
      <c r="AL3251">
        <v>1</v>
      </c>
    </row>
    <row r="3252" spans="1:38" x14ac:dyDescent="0.25">
      <c r="A3252" t="s">
        <v>3521</v>
      </c>
      <c r="B3252" s="1">
        <v>45501</v>
      </c>
      <c r="C3252" t="s">
        <v>428</v>
      </c>
      <c r="D3252" t="s">
        <v>77</v>
      </c>
      <c r="E3252" t="s">
        <v>78</v>
      </c>
      <c r="F3252" t="s">
        <v>79</v>
      </c>
      <c r="G3252" t="s">
        <v>43</v>
      </c>
      <c r="H3252" t="s">
        <v>44</v>
      </c>
      <c r="I3252" t="s">
        <v>45</v>
      </c>
      <c r="J3252" t="s">
        <v>46</v>
      </c>
      <c r="K3252" t="s">
        <v>93</v>
      </c>
      <c r="L3252" t="s">
        <v>94</v>
      </c>
      <c r="M3252" t="s">
        <v>95</v>
      </c>
      <c r="N3252" t="s">
        <v>96</v>
      </c>
      <c r="O3252">
        <v>30</v>
      </c>
      <c r="P3252">
        <v>29</v>
      </c>
      <c r="Q3252" t="b">
        <v>1</v>
      </c>
      <c r="R3252">
        <v>2</v>
      </c>
      <c r="S3252">
        <v>2</v>
      </c>
      <c r="T3252" t="s">
        <v>62</v>
      </c>
      <c r="U3252" t="s">
        <v>63</v>
      </c>
      <c r="V3252" t="s">
        <v>52</v>
      </c>
      <c r="W3252" t="s">
        <v>53</v>
      </c>
      <c r="X3252">
        <v>185.4</v>
      </c>
      <c r="Y3252">
        <v>157.59</v>
      </c>
      <c r="Z3252">
        <v>159.01</v>
      </c>
      <c r="AA3252">
        <v>1.8</v>
      </c>
      <c r="AB3252">
        <v>160.81</v>
      </c>
      <c r="AC3252">
        <v>135.08000000000001</v>
      </c>
      <c r="AD3252">
        <v>25.73</v>
      </c>
      <c r="AE3252">
        <v>148.6</v>
      </c>
      <c r="AF3252">
        <v>0</v>
      </c>
      <c r="AG3252">
        <v>12.21</v>
      </c>
      <c r="AH3252" t="s">
        <v>54</v>
      </c>
      <c r="AK3252">
        <v>2</v>
      </c>
      <c r="AL3252">
        <v>0</v>
      </c>
    </row>
    <row r="3253" spans="1:38" x14ac:dyDescent="0.25">
      <c r="A3253" t="s">
        <v>3522</v>
      </c>
      <c r="B3253" s="1">
        <v>45499</v>
      </c>
      <c r="C3253" t="s">
        <v>151</v>
      </c>
      <c r="D3253" t="s">
        <v>90</v>
      </c>
      <c r="E3253" t="s">
        <v>91</v>
      </c>
      <c r="F3253" t="s">
        <v>92</v>
      </c>
      <c r="G3253" t="s">
        <v>57</v>
      </c>
      <c r="H3253" t="s">
        <v>58</v>
      </c>
      <c r="I3253" t="s">
        <v>59</v>
      </c>
      <c r="J3253" t="s">
        <v>46</v>
      </c>
      <c r="K3253" t="s">
        <v>83</v>
      </c>
      <c r="M3253" t="s">
        <v>84</v>
      </c>
      <c r="N3253" t="s">
        <v>85</v>
      </c>
      <c r="O3253">
        <v>30</v>
      </c>
      <c r="P3253">
        <v>30</v>
      </c>
      <c r="Q3253" t="b">
        <v>0</v>
      </c>
      <c r="R3253">
        <v>1</v>
      </c>
      <c r="S3253">
        <v>0</v>
      </c>
      <c r="T3253" t="s">
        <v>50</v>
      </c>
      <c r="U3253" t="s">
        <v>51</v>
      </c>
      <c r="V3253" t="s">
        <v>52</v>
      </c>
      <c r="W3253" t="s">
        <v>53</v>
      </c>
      <c r="X3253">
        <v>7.2</v>
      </c>
      <c r="Y3253">
        <v>5.76</v>
      </c>
      <c r="Z3253">
        <v>3.97</v>
      </c>
      <c r="AA3253">
        <v>1.78</v>
      </c>
      <c r="AB3253">
        <v>5.75</v>
      </c>
      <c r="AC3253">
        <v>5</v>
      </c>
      <c r="AD3253">
        <v>1</v>
      </c>
      <c r="AE3253">
        <v>5.38</v>
      </c>
      <c r="AF3253">
        <v>0</v>
      </c>
      <c r="AG3253">
        <v>0.37</v>
      </c>
      <c r="AH3253" t="s">
        <v>54</v>
      </c>
      <c r="AK3253">
        <v>4</v>
      </c>
      <c r="AL3253">
        <v>0</v>
      </c>
    </row>
    <row r="3254" spans="1:38" x14ac:dyDescent="0.25">
      <c r="A3254" t="s">
        <v>3523</v>
      </c>
      <c r="B3254" s="1">
        <v>45487</v>
      </c>
      <c r="C3254" t="s">
        <v>646</v>
      </c>
      <c r="D3254" t="s">
        <v>77</v>
      </c>
      <c r="E3254" t="s">
        <v>78</v>
      </c>
      <c r="F3254" t="s">
        <v>79</v>
      </c>
      <c r="G3254" t="s">
        <v>111</v>
      </c>
      <c r="H3254" t="s">
        <v>112</v>
      </c>
      <c r="I3254" t="s">
        <v>113</v>
      </c>
      <c r="J3254" t="s">
        <v>46</v>
      </c>
      <c r="K3254" t="s">
        <v>47</v>
      </c>
      <c r="M3254" t="s">
        <v>48</v>
      </c>
      <c r="N3254" t="s">
        <v>49</v>
      </c>
      <c r="O3254">
        <v>90</v>
      </c>
      <c r="P3254">
        <v>90</v>
      </c>
      <c r="Q3254" t="b">
        <v>0</v>
      </c>
      <c r="R3254">
        <v>1</v>
      </c>
      <c r="S3254">
        <v>1</v>
      </c>
      <c r="T3254" t="s">
        <v>73</v>
      </c>
      <c r="U3254" t="s">
        <v>74</v>
      </c>
      <c r="V3254" t="s">
        <v>52</v>
      </c>
      <c r="W3254" t="s">
        <v>53</v>
      </c>
      <c r="X3254">
        <v>14.8</v>
      </c>
      <c r="Y3254">
        <v>11.84</v>
      </c>
      <c r="Z3254">
        <v>25.28</v>
      </c>
      <c r="AA3254">
        <v>1.79</v>
      </c>
      <c r="AB3254">
        <v>27.07</v>
      </c>
      <c r="AC3254">
        <v>23.01</v>
      </c>
      <c r="AD3254">
        <v>4.0599999999999996</v>
      </c>
      <c r="AE3254">
        <v>34.04</v>
      </c>
      <c r="AF3254">
        <v>0</v>
      </c>
      <c r="AG3254">
        <v>-6.97</v>
      </c>
      <c r="AH3254" t="s">
        <v>54</v>
      </c>
      <c r="AK3254">
        <v>10</v>
      </c>
      <c r="AL3254">
        <v>0</v>
      </c>
    </row>
    <row r="3255" spans="1:38" x14ac:dyDescent="0.25">
      <c r="A3255" t="s">
        <v>3524</v>
      </c>
      <c r="B3255" s="1">
        <v>45267</v>
      </c>
      <c r="C3255" t="s">
        <v>276</v>
      </c>
      <c r="D3255" t="s">
        <v>40</v>
      </c>
      <c r="E3255" t="s">
        <v>41</v>
      </c>
      <c r="F3255" t="s">
        <v>42</v>
      </c>
      <c r="G3255" t="s">
        <v>111</v>
      </c>
      <c r="H3255" t="s">
        <v>112</v>
      </c>
      <c r="I3255" t="s">
        <v>113</v>
      </c>
      <c r="J3255" t="s">
        <v>46</v>
      </c>
      <c r="K3255" t="s">
        <v>106</v>
      </c>
      <c r="M3255" t="s">
        <v>107</v>
      </c>
      <c r="N3255" t="s">
        <v>108</v>
      </c>
      <c r="O3255">
        <v>90</v>
      </c>
      <c r="P3255">
        <v>92</v>
      </c>
      <c r="Q3255" t="b">
        <v>0</v>
      </c>
      <c r="R3255">
        <v>1</v>
      </c>
      <c r="S3255">
        <v>0</v>
      </c>
      <c r="T3255" t="s">
        <v>137</v>
      </c>
      <c r="U3255" t="s">
        <v>138</v>
      </c>
      <c r="V3255" t="s">
        <v>139</v>
      </c>
      <c r="W3255" t="s">
        <v>140</v>
      </c>
      <c r="X3255">
        <v>8.5</v>
      </c>
      <c r="Y3255">
        <v>6.8</v>
      </c>
      <c r="Z3255">
        <v>6.46</v>
      </c>
      <c r="AA3255">
        <v>0.03</v>
      </c>
      <c r="AB3255">
        <v>6.49</v>
      </c>
      <c r="AC3255">
        <v>4.67</v>
      </c>
      <c r="AD3255">
        <v>1.82</v>
      </c>
      <c r="AE3255">
        <v>6.4</v>
      </c>
      <c r="AF3255">
        <v>0</v>
      </c>
      <c r="AG3255">
        <v>0.09</v>
      </c>
      <c r="AH3255" t="s">
        <v>54</v>
      </c>
      <c r="AK3255">
        <v>10</v>
      </c>
      <c r="AL3255">
        <v>1</v>
      </c>
    </row>
    <row r="3256" spans="1:38" x14ac:dyDescent="0.25">
      <c r="A3256" t="s">
        <v>3525</v>
      </c>
      <c r="B3256" s="1">
        <v>45347</v>
      </c>
      <c r="C3256" t="s">
        <v>312</v>
      </c>
      <c r="D3256" t="s">
        <v>77</v>
      </c>
      <c r="E3256" t="s">
        <v>78</v>
      </c>
      <c r="F3256" t="s">
        <v>79</v>
      </c>
      <c r="G3256" t="s">
        <v>43</v>
      </c>
      <c r="H3256" t="s">
        <v>44</v>
      </c>
      <c r="I3256" t="s">
        <v>45</v>
      </c>
      <c r="J3256" t="s">
        <v>46</v>
      </c>
      <c r="K3256" t="s">
        <v>103</v>
      </c>
      <c r="M3256" t="s">
        <v>95</v>
      </c>
      <c r="N3256" t="s">
        <v>96</v>
      </c>
      <c r="O3256">
        <v>90</v>
      </c>
      <c r="P3256">
        <v>89</v>
      </c>
      <c r="Q3256" t="b">
        <v>0</v>
      </c>
      <c r="R3256">
        <v>1</v>
      </c>
      <c r="S3256">
        <v>2</v>
      </c>
      <c r="T3256" t="s">
        <v>62</v>
      </c>
      <c r="U3256" t="s">
        <v>63</v>
      </c>
      <c r="V3256" t="s">
        <v>52</v>
      </c>
      <c r="W3256" t="s">
        <v>53</v>
      </c>
      <c r="X3256">
        <v>18.2</v>
      </c>
      <c r="Y3256">
        <v>14.56</v>
      </c>
      <c r="Z3256">
        <v>24.81</v>
      </c>
      <c r="AA3256">
        <v>1.8</v>
      </c>
      <c r="AB3256">
        <v>26.61</v>
      </c>
      <c r="AC3256">
        <v>22.35</v>
      </c>
      <c r="AD3256">
        <v>4.26</v>
      </c>
      <c r="AE3256">
        <v>40.1</v>
      </c>
      <c r="AF3256">
        <v>0</v>
      </c>
      <c r="AG3256">
        <v>-13.49</v>
      </c>
      <c r="AH3256" t="s">
        <v>54</v>
      </c>
      <c r="AK3256">
        <v>10</v>
      </c>
      <c r="AL3256">
        <v>0</v>
      </c>
    </row>
    <row r="3257" spans="1:38" x14ac:dyDescent="0.25">
      <c r="A3257" t="s">
        <v>3526</v>
      </c>
      <c r="B3257" s="1">
        <v>45338</v>
      </c>
      <c r="C3257" t="s">
        <v>242</v>
      </c>
      <c r="D3257" t="s">
        <v>66</v>
      </c>
      <c r="E3257" t="s">
        <v>67</v>
      </c>
      <c r="F3257" t="s">
        <v>68</v>
      </c>
      <c r="G3257" t="s">
        <v>43</v>
      </c>
      <c r="H3257" t="s">
        <v>44</v>
      </c>
      <c r="I3257" t="s">
        <v>45</v>
      </c>
      <c r="J3257" t="s">
        <v>46</v>
      </c>
      <c r="K3257" t="s">
        <v>180</v>
      </c>
      <c r="M3257" t="s">
        <v>181</v>
      </c>
      <c r="N3257" t="s">
        <v>182</v>
      </c>
      <c r="O3257">
        <v>30</v>
      </c>
      <c r="P3257">
        <v>29</v>
      </c>
      <c r="Q3257" t="b">
        <v>0</v>
      </c>
      <c r="R3257">
        <v>1</v>
      </c>
      <c r="S3257">
        <v>1</v>
      </c>
      <c r="T3257" t="s">
        <v>137</v>
      </c>
      <c r="U3257" t="s">
        <v>138</v>
      </c>
      <c r="V3257" t="s">
        <v>139</v>
      </c>
      <c r="W3257" t="s">
        <v>140</v>
      </c>
      <c r="X3257">
        <v>6.9</v>
      </c>
      <c r="Y3257">
        <v>5.52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 t="s">
        <v>129</v>
      </c>
      <c r="AI3257">
        <v>70</v>
      </c>
      <c r="AJ3257" t="s">
        <v>341</v>
      </c>
      <c r="AK3257">
        <v>5</v>
      </c>
      <c r="AL3257">
        <v>0</v>
      </c>
    </row>
    <row r="3258" spans="1:38" x14ac:dyDescent="0.25">
      <c r="A3258" t="s">
        <v>3527</v>
      </c>
      <c r="B3258" s="1">
        <v>45204</v>
      </c>
      <c r="C3258" t="s">
        <v>153</v>
      </c>
      <c r="D3258" t="s">
        <v>77</v>
      </c>
      <c r="E3258" t="s">
        <v>78</v>
      </c>
      <c r="F3258" t="s">
        <v>79</v>
      </c>
      <c r="G3258" t="s">
        <v>57</v>
      </c>
      <c r="H3258" t="s">
        <v>58</v>
      </c>
      <c r="I3258" t="s">
        <v>59</v>
      </c>
      <c r="J3258" t="s">
        <v>46</v>
      </c>
      <c r="K3258" t="s">
        <v>134</v>
      </c>
      <c r="M3258" t="s">
        <v>135</v>
      </c>
      <c r="N3258" t="s">
        <v>136</v>
      </c>
      <c r="O3258">
        <v>28</v>
      </c>
      <c r="P3258">
        <v>27</v>
      </c>
      <c r="Q3258" t="b">
        <v>0</v>
      </c>
      <c r="R3258">
        <v>4</v>
      </c>
      <c r="S3258">
        <v>0</v>
      </c>
      <c r="T3258" t="s">
        <v>50</v>
      </c>
      <c r="U3258" t="s">
        <v>51</v>
      </c>
      <c r="V3258" t="s">
        <v>52</v>
      </c>
      <c r="W3258" t="s">
        <v>53</v>
      </c>
      <c r="X3258">
        <v>4998</v>
      </c>
      <c r="Y3258">
        <v>4248.3</v>
      </c>
      <c r="Z3258">
        <v>2485.5</v>
      </c>
      <c r="AA3258">
        <v>1.78</v>
      </c>
      <c r="AB3258">
        <v>2487.2800000000002</v>
      </c>
      <c r="AC3258">
        <v>2163.94</v>
      </c>
      <c r="AD3258">
        <v>323.35000000000002</v>
      </c>
      <c r="AE3258">
        <v>3894.49</v>
      </c>
      <c r="AF3258">
        <v>0</v>
      </c>
      <c r="AG3258">
        <v>-1407.21</v>
      </c>
      <c r="AH3258" t="s">
        <v>54</v>
      </c>
      <c r="AK3258">
        <v>11</v>
      </c>
      <c r="AL3258">
        <v>0</v>
      </c>
    </row>
    <row r="3259" spans="1:38" x14ac:dyDescent="0.25">
      <c r="A3259" t="s">
        <v>3528</v>
      </c>
      <c r="B3259" s="1">
        <v>44999</v>
      </c>
      <c r="C3259" t="s">
        <v>291</v>
      </c>
      <c r="D3259" t="s">
        <v>122</v>
      </c>
      <c r="E3259" t="s">
        <v>123</v>
      </c>
      <c r="F3259" t="s">
        <v>124</v>
      </c>
      <c r="G3259" t="s">
        <v>80</v>
      </c>
      <c r="H3259" t="s">
        <v>81</v>
      </c>
      <c r="I3259" t="s">
        <v>82</v>
      </c>
      <c r="J3259" t="s">
        <v>46</v>
      </c>
      <c r="K3259" t="s">
        <v>180</v>
      </c>
      <c r="M3259" t="s">
        <v>181</v>
      </c>
      <c r="N3259" t="s">
        <v>182</v>
      </c>
      <c r="O3259">
        <v>30</v>
      </c>
      <c r="P3259">
        <v>28</v>
      </c>
      <c r="Q3259" t="b">
        <v>0</v>
      </c>
      <c r="R3259">
        <v>1</v>
      </c>
      <c r="S3259">
        <v>0</v>
      </c>
      <c r="T3259" t="s">
        <v>143</v>
      </c>
      <c r="U3259" t="s">
        <v>144</v>
      </c>
      <c r="V3259" t="s">
        <v>139</v>
      </c>
      <c r="W3259" t="s">
        <v>53</v>
      </c>
      <c r="X3259">
        <v>6.9</v>
      </c>
      <c r="Y3259">
        <v>5.52</v>
      </c>
      <c r="Z3259">
        <v>4.0199999999999996</v>
      </c>
      <c r="AA3259">
        <v>1.77</v>
      </c>
      <c r="AB3259">
        <v>5.79</v>
      </c>
      <c r="AC3259">
        <v>4.63</v>
      </c>
      <c r="AD3259">
        <v>1.1599999999999999</v>
      </c>
      <c r="AE3259">
        <v>4.95</v>
      </c>
      <c r="AF3259">
        <v>0</v>
      </c>
      <c r="AG3259">
        <v>0.84</v>
      </c>
      <c r="AH3259" t="s">
        <v>54</v>
      </c>
      <c r="AK3259">
        <v>6</v>
      </c>
      <c r="AL3259">
        <v>0</v>
      </c>
    </row>
    <row r="3260" spans="1:38" x14ac:dyDescent="0.25">
      <c r="A3260" t="s">
        <v>3529</v>
      </c>
      <c r="B3260" s="1">
        <v>45006</v>
      </c>
      <c r="C3260" t="s">
        <v>201</v>
      </c>
      <c r="D3260" t="s">
        <v>40</v>
      </c>
      <c r="E3260" t="s">
        <v>41</v>
      </c>
      <c r="F3260" t="s">
        <v>42</v>
      </c>
      <c r="G3260" t="s">
        <v>43</v>
      </c>
      <c r="H3260" t="s">
        <v>44</v>
      </c>
      <c r="I3260" t="s">
        <v>45</v>
      </c>
      <c r="J3260" t="s">
        <v>46</v>
      </c>
      <c r="K3260" t="s">
        <v>47</v>
      </c>
      <c r="M3260" t="s">
        <v>48</v>
      </c>
      <c r="N3260" t="s">
        <v>49</v>
      </c>
      <c r="O3260">
        <v>30</v>
      </c>
      <c r="P3260">
        <v>30</v>
      </c>
      <c r="Q3260" t="b">
        <v>0</v>
      </c>
      <c r="R3260">
        <v>1</v>
      </c>
      <c r="S3260">
        <v>0</v>
      </c>
      <c r="T3260" t="s">
        <v>50</v>
      </c>
      <c r="U3260" t="s">
        <v>51</v>
      </c>
      <c r="V3260" t="s">
        <v>52</v>
      </c>
      <c r="W3260" t="s">
        <v>53</v>
      </c>
      <c r="X3260">
        <v>14.8</v>
      </c>
      <c r="Y3260">
        <v>11.84</v>
      </c>
      <c r="Z3260">
        <v>9.4499999999999993</v>
      </c>
      <c r="AA3260">
        <v>1.78</v>
      </c>
      <c r="AB3260">
        <v>11.23</v>
      </c>
      <c r="AC3260">
        <v>9.77</v>
      </c>
      <c r="AD3260">
        <v>1.46</v>
      </c>
      <c r="AE3260">
        <v>10.59</v>
      </c>
      <c r="AF3260">
        <v>0</v>
      </c>
      <c r="AG3260">
        <v>0.63</v>
      </c>
      <c r="AH3260" t="s">
        <v>54</v>
      </c>
      <c r="AK3260">
        <v>7</v>
      </c>
      <c r="AL3260">
        <v>0</v>
      </c>
    </row>
    <row r="3261" spans="1:38" x14ac:dyDescent="0.25">
      <c r="A3261" t="s">
        <v>3530</v>
      </c>
      <c r="B3261" s="1">
        <v>45215</v>
      </c>
      <c r="C3261" t="s">
        <v>212</v>
      </c>
      <c r="D3261" t="s">
        <v>77</v>
      </c>
      <c r="E3261" t="s">
        <v>78</v>
      </c>
      <c r="F3261" t="s">
        <v>79</v>
      </c>
      <c r="G3261" t="s">
        <v>57</v>
      </c>
      <c r="H3261" t="s">
        <v>58</v>
      </c>
      <c r="I3261" t="s">
        <v>59</v>
      </c>
      <c r="J3261" t="s">
        <v>46</v>
      </c>
      <c r="K3261" t="s">
        <v>93</v>
      </c>
      <c r="L3261" t="s">
        <v>94</v>
      </c>
      <c r="M3261" t="s">
        <v>95</v>
      </c>
      <c r="N3261" t="s">
        <v>96</v>
      </c>
      <c r="O3261">
        <v>90</v>
      </c>
      <c r="P3261">
        <v>94</v>
      </c>
      <c r="Q3261" t="b">
        <v>1</v>
      </c>
      <c r="R3261">
        <v>2</v>
      </c>
      <c r="S3261">
        <v>1</v>
      </c>
      <c r="T3261" t="s">
        <v>99</v>
      </c>
      <c r="U3261" t="s">
        <v>100</v>
      </c>
      <c r="V3261" t="s">
        <v>52</v>
      </c>
      <c r="W3261" t="s">
        <v>53</v>
      </c>
      <c r="X3261">
        <v>185.4</v>
      </c>
      <c r="Y3261">
        <v>157.59</v>
      </c>
      <c r="Z3261">
        <v>457.5</v>
      </c>
      <c r="AA3261">
        <v>1.78</v>
      </c>
      <c r="AB3261">
        <v>459.28</v>
      </c>
      <c r="AC3261">
        <v>404.16</v>
      </c>
      <c r="AD3261">
        <v>55.11</v>
      </c>
      <c r="AE3261">
        <v>425.94</v>
      </c>
      <c r="AF3261">
        <v>0</v>
      </c>
      <c r="AG3261">
        <v>33.340000000000003</v>
      </c>
      <c r="AH3261" t="s">
        <v>54</v>
      </c>
      <c r="AK3261">
        <v>1</v>
      </c>
      <c r="AL3261">
        <v>0</v>
      </c>
    </row>
    <row r="3262" spans="1:38" x14ac:dyDescent="0.25">
      <c r="A3262" t="s">
        <v>3531</v>
      </c>
      <c r="B3262" s="1">
        <v>45228</v>
      </c>
      <c r="C3262" t="s">
        <v>301</v>
      </c>
      <c r="D3262" t="s">
        <v>40</v>
      </c>
      <c r="E3262" t="s">
        <v>41</v>
      </c>
      <c r="F3262" t="s">
        <v>42</v>
      </c>
      <c r="G3262" t="s">
        <v>111</v>
      </c>
      <c r="H3262" t="s">
        <v>112</v>
      </c>
      <c r="I3262" t="s">
        <v>113</v>
      </c>
      <c r="J3262" t="s">
        <v>46</v>
      </c>
      <c r="K3262" t="s">
        <v>83</v>
      </c>
      <c r="M3262" t="s">
        <v>84</v>
      </c>
      <c r="N3262" t="s">
        <v>85</v>
      </c>
      <c r="O3262">
        <v>30</v>
      </c>
      <c r="P3262">
        <v>30</v>
      </c>
      <c r="Q3262" t="b">
        <v>0</v>
      </c>
      <c r="R3262">
        <v>1</v>
      </c>
      <c r="S3262">
        <v>0</v>
      </c>
      <c r="T3262" t="s">
        <v>143</v>
      </c>
      <c r="U3262" t="s">
        <v>144</v>
      </c>
      <c r="V3262" t="s">
        <v>139</v>
      </c>
      <c r="W3262" t="s">
        <v>53</v>
      </c>
      <c r="X3262">
        <v>7.2</v>
      </c>
      <c r="Y3262">
        <v>5.76</v>
      </c>
      <c r="Z3262">
        <v>3.92</v>
      </c>
      <c r="AA3262">
        <v>1.77</v>
      </c>
      <c r="AB3262">
        <v>5.69</v>
      </c>
      <c r="AC3262">
        <v>4.55</v>
      </c>
      <c r="AD3262">
        <v>1.1399999999999999</v>
      </c>
      <c r="AE3262">
        <v>5.07</v>
      </c>
      <c r="AF3262">
        <v>0</v>
      </c>
      <c r="AG3262">
        <v>0.62</v>
      </c>
      <c r="AH3262" t="s">
        <v>54</v>
      </c>
      <c r="AK3262">
        <v>1</v>
      </c>
      <c r="AL3262">
        <v>0</v>
      </c>
    </row>
    <row r="3263" spans="1:38" x14ac:dyDescent="0.25">
      <c r="A3263" t="s">
        <v>3532</v>
      </c>
      <c r="B3263" s="1">
        <v>45213</v>
      </c>
      <c r="C3263" t="s">
        <v>346</v>
      </c>
      <c r="D3263" t="s">
        <v>90</v>
      </c>
      <c r="E3263" t="s">
        <v>91</v>
      </c>
      <c r="F3263" t="s">
        <v>92</v>
      </c>
      <c r="G3263" t="s">
        <v>111</v>
      </c>
      <c r="H3263" t="s">
        <v>112</v>
      </c>
      <c r="I3263" t="s">
        <v>113</v>
      </c>
      <c r="J3263" t="s">
        <v>46</v>
      </c>
      <c r="K3263" t="s">
        <v>106</v>
      </c>
      <c r="M3263" t="s">
        <v>107</v>
      </c>
      <c r="N3263" t="s">
        <v>108</v>
      </c>
      <c r="O3263">
        <v>90</v>
      </c>
      <c r="P3263">
        <v>92</v>
      </c>
      <c r="Q3263" t="b">
        <v>0</v>
      </c>
      <c r="R3263">
        <v>1</v>
      </c>
      <c r="S3263">
        <v>0</v>
      </c>
      <c r="T3263" t="s">
        <v>62</v>
      </c>
      <c r="U3263" t="s">
        <v>63</v>
      </c>
      <c r="V3263" t="s">
        <v>52</v>
      </c>
      <c r="W3263" t="s">
        <v>53</v>
      </c>
      <c r="X3263">
        <v>8.5</v>
      </c>
      <c r="Y3263">
        <v>6.8</v>
      </c>
      <c r="Z3263">
        <v>3.86</v>
      </c>
      <c r="AA3263">
        <v>1.8</v>
      </c>
      <c r="AB3263">
        <v>5.66</v>
      </c>
      <c r="AC3263">
        <v>4.75</v>
      </c>
      <c r="AD3263">
        <v>1</v>
      </c>
      <c r="AE3263">
        <v>6.02</v>
      </c>
      <c r="AF3263">
        <v>0</v>
      </c>
      <c r="AG3263">
        <v>-0.36</v>
      </c>
      <c r="AH3263" t="s">
        <v>54</v>
      </c>
      <c r="AK3263">
        <v>11</v>
      </c>
      <c r="AL3263">
        <v>1</v>
      </c>
    </row>
    <row r="3264" spans="1:38" x14ac:dyDescent="0.25">
      <c r="A3264" t="s">
        <v>3533</v>
      </c>
      <c r="B3264" s="1">
        <v>45217</v>
      </c>
      <c r="C3264" t="s">
        <v>133</v>
      </c>
      <c r="D3264" t="s">
        <v>90</v>
      </c>
      <c r="E3264" t="s">
        <v>91</v>
      </c>
      <c r="F3264" t="s">
        <v>92</v>
      </c>
      <c r="G3264" t="s">
        <v>80</v>
      </c>
      <c r="H3264" t="s">
        <v>81</v>
      </c>
      <c r="I3264" t="s">
        <v>82</v>
      </c>
      <c r="J3264" t="s">
        <v>46</v>
      </c>
      <c r="K3264" t="s">
        <v>180</v>
      </c>
      <c r="M3264" t="s">
        <v>181</v>
      </c>
      <c r="N3264" t="s">
        <v>182</v>
      </c>
      <c r="O3264">
        <v>30</v>
      </c>
      <c r="P3264">
        <v>31</v>
      </c>
      <c r="Q3264" t="b">
        <v>0</v>
      </c>
      <c r="R3264">
        <v>1</v>
      </c>
      <c r="S3264">
        <v>0</v>
      </c>
      <c r="T3264" t="s">
        <v>73</v>
      </c>
      <c r="U3264" t="s">
        <v>74</v>
      </c>
      <c r="V3264" t="s">
        <v>52</v>
      </c>
      <c r="W3264" t="s">
        <v>53</v>
      </c>
      <c r="X3264">
        <v>6.9</v>
      </c>
      <c r="Y3264">
        <v>5.52</v>
      </c>
      <c r="Z3264">
        <v>4.0199999999999996</v>
      </c>
      <c r="AA3264">
        <v>1.79</v>
      </c>
      <c r="AB3264">
        <v>5.81</v>
      </c>
      <c r="AC3264">
        <v>4.9400000000000004</v>
      </c>
      <c r="AD3264">
        <v>1</v>
      </c>
      <c r="AE3264">
        <v>5.0599999999999996</v>
      </c>
      <c r="AF3264">
        <v>0</v>
      </c>
      <c r="AG3264">
        <v>0.75</v>
      </c>
      <c r="AH3264" t="s">
        <v>54</v>
      </c>
      <c r="AK3264">
        <v>7</v>
      </c>
      <c r="AL3264">
        <v>1</v>
      </c>
    </row>
    <row r="3265" spans="1:38" x14ac:dyDescent="0.25">
      <c r="A3265" t="s">
        <v>3534</v>
      </c>
      <c r="B3265" s="1">
        <v>44956</v>
      </c>
      <c r="C3265" t="s">
        <v>503</v>
      </c>
      <c r="D3265" t="s">
        <v>90</v>
      </c>
      <c r="E3265" t="s">
        <v>91</v>
      </c>
      <c r="F3265" t="s">
        <v>92</v>
      </c>
      <c r="G3265" t="s">
        <v>80</v>
      </c>
      <c r="H3265" t="s">
        <v>81</v>
      </c>
      <c r="I3265" t="s">
        <v>82</v>
      </c>
      <c r="J3265" t="s">
        <v>46</v>
      </c>
      <c r="K3265" t="s">
        <v>180</v>
      </c>
      <c r="M3265" t="s">
        <v>181</v>
      </c>
      <c r="N3265" t="s">
        <v>182</v>
      </c>
      <c r="O3265">
        <v>30</v>
      </c>
      <c r="P3265">
        <v>30</v>
      </c>
      <c r="Q3265" t="b">
        <v>0</v>
      </c>
      <c r="R3265">
        <v>1</v>
      </c>
      <c r="S3265">
        <v>0</v>
      </c>
      <c r="T3265" t="s">
        <v>62</v>
      </c>
      <c r="U3265" t="s">
        <v>63</v>
      </c>
      <c r="V3265" t="s">
        <v>52</v>
      </c>
      <c r="W3265" t="s">
        <v>53</v>
      </c>
      <c r="X3265">
        <v>6.9</v>
      </c>
      <c r="Y3265">
        <v>5.52</v>
      </c>
      <c r="Z3265">
        <v>3.05</v>
      </c>
      <c r="AA3265">
        <v>1.8</v>
      </c>
      <c r="AB3265">
        <v>4.8499999999999996</v>
      </c>
      <c r="AC3265">
        <v>4.07</v>
      </c>
      <c r="AD3265">
        <v>1</v>
      </c>
      <c r="AE3265">
        <v>4.9000000000000004</v>
      </c>
      <c r="AF3265">
        <v>0</v>
      </c>
      <c r="AG3265">
        <v>-0.05</v>
      </c>
      <c r="AH3265" t="s">
        <v>54</v>
      </c>
      <c r="AK3265">
        <v>6</v>
      </c>
      <c r="AL3265">
        <v>0</v>
      </c>
    </row>
    <row r="3266" spans="1:38" x14ac:dyDescent="0.25">
      <c r="A3266" t="s">
        <v>3535</v>
      </c>
      <c r="B3266" s="1">
        <v>45200</v>
      </c>
      <c r="C3266" t="s">
        <v>248</v>
      </c>
      <c r="D3266" t="s">
        <v>90</v>
      </c>
      <c r="E3266" t="s">
        <v>91</v>
      </c>
      <c r="F3266" t="s">
        <v>92</v>
      </c>
      <c r="G3266" t="s">
        <v>43</v>
      </c>
      <c r="H3266" t="s">
        <v>44</v>
      </c>
      <c r="I3266" t="s">
        <v>45</v>
      </c>
      <c r="J3266" t="s">
        <v>46</v>
      </c>
      <c r="K3266" t="s">
        <v>227</v>
      </c>
      <c r="L3266" t="s">
        <v>228</v>
      </c>
      <c r="M3266" t="s">
        <v>229</v>
      </c>
      <c r="N3266" t="s">
        <v>230</v>
      </c>
      <c r="O3266">
        <v>90</v>
      </c>
      <c r="P3266">
        <v>85</v>
      </c>
      <c r="Q3266" t="b">
        <v>1</v>
      </c>
      <c r="R3266">
        <v>4</v>
      </c>
      <c r="S3266">
        <v>0</v>
      </c>
      <c r="T3266" t="s">
        <v>99</v>
      </c>
      <c r="U3266" t="s">
        <v>100</v>
      </c>
      <c r="V3266" t="s">
        <v>52</v>
      </c>
      <c r="W3266" t="s">
        <v>53</v>
      </c>
      <c r="X3266">
        <v>618</v>
      </c>
      <c r="Y3266">
        <v>525.29999999999995</v>
      </c>
      <c r="Z3266">
        <v>1568.81</v>
      </c>
      <c r="AA3266">
        <v>1.78</v>
      </c>
      <c r="AB3266">
        <v>1570.59</v>
      </c>
      <c r="AC3266">
        <v>1382.12</v>
      </c>
      <c r="AD3266">
        <v>188.47</v>
      </c>
      <c r="AE3266">
        <v>1397</v>
      </c>
      <c r="AF3266">
        <v>0</v>
      </c>
      <c r="AG3266">
        <v>173.59</v>
      </c>
      <c r="AH3266" t="s">
        <v>54</v>
      </c>
      <c r="AK3266">
        <v>2</v>
      </c>
      <c r="AL3266">
        <v>0</v>
      </c>
    </row>
    <row r="3267" spans="1:38" x14ac:dyDescent="0.25">
      <c r="A3267" t="s">
        <v>3536</v>
      </c>
      <c r="B3267" s="1">
        <v>45162</v>
      </c>
      <c r="C3267" t="s">
        <v>291</v>
      </c>
      <c r="D3267" t="s">
        <v>77</v>
      </c>
      <c r="E3267" t="s">
        <v>78</v>
      </c>
      <c r="F3267" t="s">
        <v>79</v>
      </c>
      <c r="G3267" t="s">
        <v>111</v>
      </c>
      <c r="H3267" t="s">
        <v>112</v>
      </c>
      <c r="I3267" t="s">
        <v>113</v>
      </c>
      <c r="J3267" t="s">
        <v>46</v>
      </c>
      <c r="K3267" t="s">
        <v>106</v>
      </c>
      <c r="M3267" t="s">
        <v>107</v>
      </c>
      <c r="N3267" t="s">
        <v>108</v>
      </c>
      <c r="O3267">
        <v>90</v>
      </c>
      <c r="P3267">
        <v>86</v>
      </c>
      <c r="Q3267" t="b">
        <v>0</v>
      </c>
      <c r="R3267">
        <v>1</v>
      </c>
      <c r="S3267">
        <v>2</v>
      </c>
      <c r="T3267" t="s">
        <v>62</v>
      </c>
      <c r="U3267" t="s">
        <v>63</v>
      </c>
      <c r="V3267" t="s">
        <v>52</v>
      </c>
      <c r="W3267" t="s">
        <v>53</v>
      </c>
      <c r="X3267">
        <v>8.5</v>
      </c>
      <c r="Y3267">
        <v>6.8</v>
      </c>
      <c r="Z3267">
        <v>3.94</v>
      </c>
      <c r="AA3267">
        <v>1.8</v>
      </c>
      <c r="AB3267">
        <v>5.74</v>
      </c>
      <c r="AC3267">
        <v>4.82</v>
      </c>
      <c r="AD3267">
        <v>1</v>
      </c>
      <c r="AE3267">
        <v>6.57</v>
      </c>
      <c r="AF3267">
        <v>0</v>
      </c>
      <c r="AG3267">
        <v>-0.84</v>
      </c>
      <c r="AH3267" t="s">
        <v>54</v>
      </c>
      <c r="AK3267">
        <v>11</v>
      </c>
      <c r="AL3267">
        <v>0</v>
      </c>
    </row>
    <row r="3268" spans="1:38" x14ac:dyDescent="0.25">
      <c r="A3268" t="s">
        <v>3537</v>
      </c>
      <c r="B3268" s="1">
        <v>45124</v>
      </c>
      <c r="C3268" t="s">
        <v>372</v>
      </c>
      <c r="D3268" t="s">
        <v>66</v>
      </c>
      <c r="E3268" t="s">
        <v>67</v>
      </c>
      <c r="F3268" t="s">
        <v>68</v>
      </c>
      <c r="G3268" t="s">
        <v>43</v>
      </c>
      <c r="H3268" t="s">
        <v>44</v>
      </c>
      <c r="I3268" t="s">
        <v>45</v>
      </c>
      <c r="J3268" t="s">
        <v>46</v>
      </c>
      <c r="K3268" t="s">
        <v>103</v>
      </c>
      <c r="M3268" t="s">
        <v>95</v>
      </c>
      <c r="N3268" t="s">
        <v>96</v>
      </c>
      <c r="O3268">
        <v>30</v>
      </c>
      <c r="P3268">
        <v>29</v>
      </c>
      <c r="Q3268" t="b">
        <v>0</v>
      </c>
      <c r="R3268">
        <v>1</v>
      </c>
      <c r="S3268">
        <v>0</v>
      </c>
      <c r="T3268" t="s">
        <v>50</v>
      </c>
      <c r="U3268" t="s">
        <v>51</v>
      </c>
      <c r="V3268" t="s">
        <v>52</v>
      </c>
      <c r="W3268" t="s">
        <v>53</v>
      </c>
      <c r="X3268">
        <v>18.2</v>
      </c>
      <c r="Y3268">
        <v>14.56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 t="s">
        <v>129</v>
      </c>
      <c r="AI3268">
        <v>70</v>
      </c>
      <c r="AJ3268" t="s">
        <v>341</v>
      </c>
      <c r="AK3268">
        <v>10</v>
      </c>
      <c r="AL3268">
        <v>0</v>
      </c>
    </row>
    <row r="3269" spans="1:38" x14ac:dyDescent="0.25">
      <c r="A3269" t="s">
        <v>3538</v>
      </c>
      <c r="B3269" s="1">
        <v>45147</v>
      </c>
      <c r="C3269" t="s">
        <v>403</v>
      </c>
      <c r="D3269" t="s">
        <v>77</v>
      </c>
      <c r="E3269" t="s">
        <v>78</v>
      </c>
      <c r="F3269" t="s">
        <v>79</v>
      </c>
      <c r="G3269" t="s">
        <v>43</v>
      </c>
      <c r="H3269" t="s">
        <v>44</v>
      </c>
      <c r="I3269" t="s">
        <v>45</v>
      </c>
      <c r="J3269" t="s">
        <v>46</v>
      </c>
      <c r="K3269" t="s">
        <v>83</v>
      </c>
      <c r="M3269" t="s">
        <v>84</v>
      </c>
      <c r="N3269" t="s">
        <v>85</v>
      </c>
      <c r="O3269">
        <v>90</v>
      </c>
      <c r="P3269">
        <v>87</v>
      </c>
      <c r="Q3269" t="b">
        <v>0</v>
      </c>
      <c r="R3269">
        <v>1</v>
      </c>
      <c r="S3269">
        <v>0</v>
      </c>
      <c r="T3269" t="s">
        <v>99</v>
      </c>
      <c r="U3269" t="s">
        <v>100</v>
      </c>
      <c r="V3269" t="s">
        <v>52</v>
      </c>
      <c r="W3269" t="s">
        <v>53</v>
      </c>
      <c r="X3269">
        <v>7.2</v>
      </c>
      <c r="Y3269">
        <v>5.76</v>
      </c>
      <c r="Z3269">
        <v>11.65</v>
      </c>
      <c r="AA3269">
        <v>1.78</v>
      </c>
      <c r="AB3269">
        <v>13.43</v>
      </c>
      <c r="AC3269">
        <v>11.82</v>
      </c>
      <c r="AD3269">
        <v>1.61</v>
      </c>
      <c r="AE3269">
        <v>15.98</v>
      </c>
      <c r="AF3269">
        <v>0</v>
      </c>
      <c r="AG3269">
        <v>-2.5499999999999998</v>
      </c>
      <c r="AH3269" t="s">
        <v>54</v>
      </c>
      <c r="AK3269">
        <v>11</v>
      </c>
      <c r="AL3269">
        <v>1</v>
      </c>
    </row>
    <row r="3270" spans="1:38" x14ac:dyDescent="0.25">
      <c r="A3270" t="s">
        <v>3539</v>
      </c>
      <c r="B3270" s="1">
        <v>44947</v>
      </c>
      <c r="C3270" t="s">
        <v>268</v>
      </c>
      <c r="D3270" t="s">
        <v>77</v>
      </c>
      <c r="E3270" t="s">
        <v>78</v>
      </c>
      <c r="F3270" t="s">
        <v>79</v>
      </c>
      <c r="G3270" t="s">
        <v>80</v>
      </c>
      <c r="H3270" t="s">
        <v>81</v>
      </c>
      <c r="I3270" t="s">
        <v>82</v>
      </c>
      <c r="J3270" t="s">
        <v>46</v>
      </c>
      <c r="K3270" t="s">
        <v>47</v>
      </c>
      <c r="M3270" t="s">
        <v>48</v>
      </c>
      <c r="N3270" t="s">
        <v>49</v>
      </c>
      <c r="O3270">
        <v>30</v>
      </c>
      <c r="P3270">
        <v>30</v>
      </c>
      <c r="Q3270" t="b">
        <v>0</v>
      </c>
      <c r="R3270">
        <v>1</v>
      </c>
      <c r="S3270">
        <v>0</v>
      </c>
      <c r="T3270" t="s">
        <v>73</v>
      </c>
      <c r="U3270" t="s">
        <v>74</v>
      </c>
      <c r="V3270" t="s">
        <v>52</v>
      </c>
      <c r="W3270" t="s">
        <v>53</v>
      </c>
      <c r="X3270">
        <v>14.8</v>
      </c>
      <c r="Y3270">
        <v>11.84</v>
      </c>
      <c r="Z3270">
        <v>8.85</v>
      </c>
      <c r="AA3270">
        <v>1.79</v>
      </c>
      <c r="AB3270">
        <v>10.64</v>
      </c>
      <c r="AC3270">
        <v>9.0500000000000007</v>
      </c>
      <c r="AD3270">
        <v>1.6</v>
      </c>
      <c r="AE3270">
        <v>11.21</v>
      </c>
      <c r="AF3270">
        <v>0</v>
      </c>
      <c r="AG3270">
        <v>-0.56000000000000005</v>
      </c>
      <c r="AH3270" t="s">
        <v>54</v>
      </c>
      <c r="AK3270">
        <v>3</v>
      </c>
      <c r="AL3270">
        <v>0</v>
      </c>
    </row>
    <row r="3271" spans="1:38" x14ac:dyDescent="0.25">
      <c r="A3271" t="s">
        <v>3540</v>
      </c>
      <c r="B3271" s="1">
        <v>45597</v>
      </c>
      <c r="C3271" t="s">
        <v>119</v>
      </c>
      <c r="D3271" t="s">
        <v>66</v>
      </c>
      <c r="E3271" t="s">
        <v>67</v>
      </c>
      <c r="F3271" t="s">
        <v>68</v>
      </c>
      <c r="G3271" t="s">
        <v>111</v>
      </c>
      <c r="H3271" t="s">
        <v>112</v>
      </c>
      <c r="I3271" t="s">
        <v>113</v>
      </c>
      <c r="J3271" t="s">
        <v>46</v>
      </c>
      <c r="K3271" t="s">
        <v>106</v>
      </c>
      <c r="M3271" t="s">
        <v>107</v>
      </c>
      <c r="N3271" t="s">
        <v>108</v>
      </c>
      <c r="O3271">
        <v>90</v>
      </c>
      <c r="P3271">
        <v>90</v>
      </c>
      <c r="Q3271" t="b">
        <v>0</v>
      </c>
      <c r="R3271">
        <v>1</v>
      </c>
      <c r="S3271">
        <v>0</v>
      </c>
      <c r="T3271" t="s">
        <v>50</v>
      </c>
      <c r="U3271" t="s">
        <v>51</v>
      </c>
      <c r="V3271" t="s">
        <v>52</v>
      </c>
      <c r="W3271" t="s">
        <v>53</v>
      </c>
      <c r="X3271">
        <v>8.5</v>
      </c>
      <c r="Y3271">
        <v>6.8</v>
      </c>
      <c r="Z3271">
        <v>4.1399999999999997</v>
      </c>
      <c r="AA3271">
        <v>1.78</v>
      </c>
      <c r="AB3271">
        <v>5.92</v>
      </c>
      <c r="AC3271">
        <v>5.15</v>
      </c>
      <c r="AD3271">
        <v>1</v>
      </c>
      <c r="AE3271">
        <v>6.03</v>
      </c>
      <c r="AF3271">
        <v>0</v>
      </c>
      <c r="AG3271">
        <v>-0.11</v>
      </c>
      <c r="AH3271" t="s">
        <v>54</v>
      </c>
      <c r="AK3271">
        <v>4</v>
      </c>
      <c r="AL3271">
        <v>0</v>
      </c>
    </row>
    <row r="3272" spans="1:38" x14ac:dyDescent="0.25">
      <c r="A3272" t="s">
        <v>3541</v>
      </c>
      <c r="B3272" s="1">
        <v>45566</v>
      </c>
      <c r="C3272" t="s">
        <v>179</v>
      </c>
      <c r="D3272" t="s">
        <v>40</v>
      </c>
      <c r="E3272" t="s">
        <v>41</v>
      </c>
      <c r="F3272" t="s">
        <v>42</v>
      </c>
      <c r="G3272" t="s">
        <v>111</v>
      </c>
      <c r="H3272" t="s">
        <v>112</v>
      </c>
      <c r="I3272" t="s">
        <v>113</v>
      </c>
      <c r="J3272" t="s">
        <v>46</v>
      </c>
      <c r="K3272" t="s">
        <v>93</v>
      </c>
      <c r="L3272" t="s">
        <v>94</v>
      </c>
      <c r="M3272" t="s">
        <v>95</v>
      </c>
      <c r="N3272" t="s">
        <v>96</v>
      </c>
      <c r="O3272">
        <v>30</v>
      </c>
      <c r="P3272">
        <v>30</v>
      </c>
      <c r="Q3272" t="b">
        <v>1</v>
      </c>
      <c r="R3272">
        <v>2</v>
      </c>
      <c r="S3272">
        <v>1</v>
      </c>
      <c r="T3272" t="s">
        <v>99</v>
      </c>
      <c r="U3272" t="s">
        <v>100</v>
      </c>
      <c r="V3272" t="s">
        <v>52</v>
      </c>
      <c r="W3272" t="s">
        <v>53</v>
      </c>
      <c r="X3272">
        <v>185.4</v>
      </c>
      <c r="Y3272">
        <v>157.59</v>
      </c>
      <c r="Z3272">
        <v>152.07</v>
      </c>
      <c r="AA3272">
        <v>1.78</v>
      </c>
      <c r="AB3272">
        <v>153.85</v>
      </c>
      <c r="AC3272">
        <v>135.38999999999999</v>
      </c>
      <c r="AD3272">
        <v>18.46</v>
      </c>
      <c r="AE3272">
        <v>147.01</v>
      </c>
      <c r="AF3272">
        <v>0</v>
      </c>
      <c r="AG3272">
        <v>6.84</v>
      </c>
      <c r="AH3272" t="s">
        <v>54</v>
      </c>
      <c r="AK3272">
        <v>8</v>
      </c>
      <c r="AL3272">
        <v>0</v>
      </c>
    </row>
    <row r="3273" spans="1:38" x14ac:dyDescent="0.25">
      <c r="A3273" t="s">
        <v>3542</v>
      </c>
      <c r="B3273" s="1">
        <v>45190</v>
      </c>
      <c r="C3273" t="s">
        <v>233</v>
      </c>
      <c r="D3273" t="s">
        <v>66</v>
      </c>
      <c r="E3273" t="s">
        <v>67</v>
      </c>
      <c r="F3273" t="s">
        <v>68</v>
      </c>
      <c r="G3273" t="s">
        <v>43</v>
      </c>
      <c r="H3273" t="s">
        <v>44</v>
      </c>
      <c r="I3273" t="s">
        <v>45</v>
      </c>
      <c r="J3273" t="s">
        <v>46</v>
      </c>
      <c r="K3273" t="s">
        <v>180</v>
      </c>
      <c r="M3273" t="s">
        <v>181</v>
      </c>
      <c r="N3273" t="s">
        <v>182</v>
      </c>
      <c r="O3273">
        <v>30</v>
      </c>
      <c r="P3273">
        <v>29</v>
      </c>
      <c r="Q3273" t="b">
        <v>0</v>
      </c>
      <c r="R3273">
        <v>1</v>
      </c>
      <c r="S3273">
        <v>0</v>
      </c>
      <c r="T3273" t="s">
        <v>143</v>
      </c>
      <c r="U3273" t="s">
        <v>144</v>
      </c>
      <c r="V3273" t="s">
        <v>139</v>
      </c>
      <c r="W3273" t="s">
        <v>53</v>
      </c>
      <c r="X3273">
        <v>6.9</v>
      </c>
      <c r="Y3273">
        <v>5.52</v>
      </c>
      <c r="Z3273">
        <v>3.4</v>
      </c>
      <c r="AA3273">
        <v>1.77</v>
      </c>
      <c r="AB3273">
        <v>5.17</v>
      </c>
      <c r="AC3273">
        <v>4.1399999999999997</v>
      </c>
      <c r="AD3273">
        <v>1.03</v>
      </c>
      <c r="AE3273">
        <v>4.95</v>
      </c>
      <c r="AF3273">
        <v>0</v>
      </c>
      <c r="AG3273">
        <v>0.22</v>
      </c>
      <c r="AH3273" t="s">
        <v>54</v>
      </c>
      <c r="AK3273">
        <v>4</v>
      </c>
      <c r="AL3273">
        <v>0</v>
      </c>
    </row>
    <row r="3274" spans="1:38" x14ac:dyDescent="0.25">
      <c r="A3274" t="s">
        <v>3543</v>
      </c>
      <c r="B3274" s="1">
        <v>45330</v>
      </c>
      <c r="C3274" t="s">
        <v>126</v>
      </c>
      <c r="D3274" t="s">
        <v>66</v>
      </c>
      <c r="E3274" t="s">
        <v>67</v>
      </c>
      <c r="F3274" t="s">
        <v>68</v>
      </c>
      <c r="G3274" t="s">
        <v>57</v>
      </c>
      <c r="H3274" t="s">
        <v>58</v>
      </c>
      <c r="I3274" t="s">
        <v>59</v>
      </c>
      <c r="J3274" t="s">
        <v>46</v>
      </c>
      <c r="K3274" t="s">
        <v>106</v>
      </c>
      <c r="M3274" t="s">
        <v>107</v>
      </c>
      <c r="N3274" t="s">
        <v>108</v>
      </c>
      <c r="O3274">
        <v>90</v>
      </c>
      <c r="P3274">
        <v>86</v>
      </c>
      <c r="Q3274" t="b">
        <v>0</v>
      </c>
      <c r="R3274">
        <v>1</v>
      </c>
      <c r="S3274">
        <v>0</v>
      </c>
      <c r="T3274" t="s">
        <v>99</v>
      </c>
      <c r="U3274" t="s">
        <v>100</v>
      </c>
      <c r="V3274" t="s">
        <v>52</v>
      </c>
      <c r="W3274" t="s">
        <v>53</v>
      </c>
      <c r="X3274">
        <v>8.5</v>
      </c>
      <c r="Y3274">
        <v>6.8</v>
      </c>
      <c r="Z3274">
        <v>5.26</v>
      </c>
      <c r="AA3274">
        <v>1.78</v>
      </c>
      <c r="AB3274">
        <v>7.04</v>
      </c>
      <c r="AC3274">
        <v>6.2</v>
      </c>
      <c r="AD3274">
        <v>1</v>
      </c>
      <c r="AE3274">
        <v>6.32</v>
      </c>
      <c r="AF3274">
        <v>0</v>
      </c>
      <c r="AG3274">
        <v>0.72</v>
      </c>
      <c r="AH3274" t="s">
        <v>210</v>
      </c>
      <c r="AK3274">
        <v>2</v>
      </c>
      <c r="AL3274">
        <v>0</v>
      </c>
    </row>
    <row r="3275" spans="1:38" x14ac:dyDescent="0.25">
      <c r="A3275" t="s">
        <v>3544</v>
      </c>
      <c r="B3275" s="1">
        <v>45204</v>
      </c>
      <c r="C3275" t="s">
        <v>339</v>
      </c>
      <c r="D3275" t="s">
        <v>40</v>
      </c>
      <c r="E3275" t="s">
        <v>41</v>
      </c>
      <c r="F3275" t="s">
        <v>42</v>
      </c>
      <c r="G3275" t="s">
        <v>57</v>
      </c>
      <c r="H3275" t="s">
        <v>58</v>
      </c>
      <c r="I3275" t="s">
        <v>59</v>
      </c>
      <c r="J3275" t="s">
        <v>46</v>
      </c>
      <c r="K3275" t="s">
        <v>83</v>
      </c>
      <c r="M3275" t="s">
        <v>84</v>
      </c>
      <c r="N3275" t="s">
        <v>85</v>
      </c>
      <c r="O3275">
        <v>90</v>
      </c>
      <c r="P3275">
        <v>87</v>
      </c>
      <c r="Q3275" t="b">
        <v>0</v>
      </c>
      <c r="R3275">
        <v>1</v>
      </c>
      <c r="S3275">
        <v>0</v>
      </c>
      <c r="T3275" t="s">
        <v>62</v>
      </c>
      <c r="U3275" t="s">
        <v>63</v>
      </c>
      <c r="V3275" t="s">
        <v>52</v>
      </c>
      <c r="W3275" t="s">
        <v>53</v>
      </c>
      <c r="X3275">
        <v>7.2</v>
      </c>
      <c r="Y3275">
        <v>5.76</v>
      </c>
      <c r="Z3275">
        <v>11.63</v>
      </c>
      <c r="AA3275">
        <v>1.8</v>
      </c>
      <c r="AB3275">
        <v>13.43</v>
      </c>
      <c r="AC3275">
        <v>11.28</v>
      </c>
      <c r="AD3275">
        <v>2.15</v>
      </c>
      <c r="AE3275">
        <v>15.98</v>
      </c>
      <c r="AF3275">
        <v>0</v>
      </c>
      <c r="AG3275">
        <v>-2.5499999999999998</v>
      </c>
      <c r="AH3275" t="s">
        <v>54</v>
      </c>
      <c r="AK3275">
        <v>1</v>
      </c>
      <c r="AL3275">
        <v>1</v>
      </c>
    </row>
    <row r="3276" spans="1:38" x14ac:dyDescent="0.25">
      <c r="A3276" t="s">
        <v>3545</v>
      </c>
      <c r="B3276" s="1">
        <v>44982</v>
      </c>
      <c r="C3276" t="s">
        <v>487</v>
      </c>
      <c r="D3276" t="s">
        <v>77</v>
      </c>
      <c r="E3276" t="s">
        <v>78</v>
      </c>
      <c r="F3276" t="s">
        <v>79</v>
      </c>
      <c r="G3276" t="s">
        <v>80</v>
      </c>
      <c r="H3276" t="s">
        <v>81</v>
      </c>
      <c r="I3276" t="s">
        <v>82</v>
      </c>
      <c r="J3276" t="s">
        <v>46</v>
      </c>
      <c r="K3276" t="s">
        <v>93</v>
      </c>
      <c r="L3276" t="s">
        <v>94</v>
      </c>
      <c r="M3276" t="s">
        <v>95</v>
      </c>
      <c r="N3276" t="s">
        <v>96</v>
      </c>
      <c r="O3276">
        <v>30</v>
      </c>
      <c r="P3276">
        <v>31</v>
      </c>
      <c r="Q3276" t="b">
        <v>1</v>
      </c>
      <c r="R3276">
        <v>2</v>
      </c>
      <c r="S3276">
        <v>0</v>
      </c>
      <c r="T3276" t="s">
        <v>62</v>
      </c>
      <c r="U3276" t="s">
        <v>63</v>
      </c>
      <c r="V3276" t="s">
        <v>52</v>
      </c>
      <c r="W3276" t="s">
        <v>53</v>
      </c>
      <c r="X3276">
        <v>185.4</v>
      </c>
      <c r="Y3276">
        <v>157.59</v>
      </c>
      <c r="Z3276">
        <v>154.75</v>
      </c>
      <c r="AA3276">
        <v>1.8</v>
      </c>
      <c r="AB3276">
        <v>156.55000000000001</v>
      </c>
      <c r="AC3276">
        <v>131.5</v>
      </c>
      <c r="AD3276">
        <v>25.05</v>
      </c>
      <c r="AE3276">
        <v>139.86000000000001</v>
      </c>
      <c r="AF3276">
        <v>0</v>
      </c>
      <c r="AG3276">
        <v>16.690000000000001</v>
      </c>
      <c r="AH3276" t="s">
        <v>54</v>
      </c>
      <c r="AK3276">
        <v>1</v>
      </c>
      <c r="AL3276">
        <v>0</v>
      </c>
    </row>
    <row r="3277" spans="1:38" x14ac:dyDescent="0.25">
      <c r="A3277" t="s">
        <v>3546</v>
      </c>
      <c r="B3277" s="1">
        <v>45369</v>
      </c>
      <c r="C3277" t="s">
        <v>405</v>
      </c>
      <c r="D3277" t="s">
        <v>40</v>
      </c>
      <c r="E3277" t="s">
        <v>41</v>
      </c>
      <c r="F3277" t="s">
        <v>42</v>
      </c>
      <c r="G3277" t="s">
        <v>80</v>
      </c>
      <c r="H3277" t="s">
        <v>81</v>
      </c>
      <c r="I3277" t="s">
        <v>82</v>
      </c>
      <c r="J3277" t="s">
        <v>46</v>
      </c>
      <c r="K3277" t="s">
        <v>106</v>
      </c>
      <c r="M3277" t="s">
        <v>107</v>
      </c>
      <c r="N3277" t="s">
        <v>108</v>
      </c>
      <c r="O3277">
        <v>90</v>
      </c>
      <c r="P3277">
        <v>85</v>
      </c>
      <c r="Q3277" t="b">
        <v>0</v>
      </c>
      <c r="R3277">
        <v>1</v>
      </c>
      <c r="S3277">
        <v>0</v>
      </c>
      <c r="T3277" t="s">
        <v>50</v>
      </c>
      <c r="U3277" t="s">
        <v>51</v>
      </c>
      <c r="V3277" t="s">
        <v>52</v>
      </c>
      <c r="W3277" t="s">
        <v>53</v>
      </c>
      <c r="X3277">
        <v>8.5</v>
      </c>
      <c r="Y3277">
        <v>6.8</v>
      </c>
      <c r="Z3277">
        <v>5.15</v>
      </c>
      <c r="AA3277">
        <v>1.78</v>
      </c>
      <c r="AB3277">
        <v>6.93</v>
      </c>
      <c r="AC3277">
        <v>6.03</v>
      </c>
      <c r="AD3277">
        <v>1</v>
      </c>
      <c r="AE3277">
        <v>6.22</v>
      </c>
      <c r="AF3277">
        <v>0</v>
      </c>
      <c r="AG3277">
        <v>0.71</v>
      </c>
      <c r="AH3277" t="s">
        <v>210</v>
      </c>
      <c r="AK3277">
        <v>2</v>
      </c>
      <c r="AL3277">
        <v>0</v>
      </c>
    </row>
    <row r="3278" spans="1:38" x14ac:dyDescent="0.25">
      <c r="A3278" t="s">
        <v>3547</v>
      </c>
      <c r="B3278" s="1">
        <v>45586</v>
      </c>
      <c r="C3278" t="s">
        <v>201</v>
      </c>
      <c r="D3278" t="s">
        <v>122</v>
      </c>
      <c r="E3278" t="s">
        <v>123</v>
      </c>
      <c r="F3278" t="s">
        <v>124</v>
      </c>
      <c r="G3278" t="s">
        <v>80</v>
      </c>
      <c r="H3278" t="s">
        <v>81</v>
      </c>
      <c r="I3278" t="s">
        <v>82</v>
      </c>
      <c r="J3278" t="s">
        <v>46</v>
      </c>
      <c r="K3278" t="s">
        <v>134</v>
      </c>
      <c r="M3278" t="s">
        <v>135</v>
      </c>
      <c r="N3278" t="s">
        <v>136</v>
      </c>
      <c r="O3278">
        <v>28</v>
      </c>
      <c r="P3278">
        <v>27</v>
      </c>
      <c r="Q3278" t="b">
        <v>0</v>
      </c>
      <c r="R3278">
        <v>4</v>
      </c>
      <c r="S3278">
        <v>0</v>
      </c>
      <c r="T3278" t="s">
        <v>143</v>
      </c>
      <c r="U3278" t="s">
        <v>144</v>
      </c>
      <c r="V3278" t="s">
        <v>139</v>
      </c>
      <c r="W3278" t="s">
        <v>53</v>
      </c>
      <c r="X3278">
        <v>4998</v>
      </c>
      <c r="Y3278">
        <v>4248.3</v>
      </c>
      <c r="Z3278">
        <v>3272.91</v>
      </c>
      <c r="AA3278">
        <v>1.77</v>
      </c>
      <c r="AB3278">
        <v>3274.68</v>
      </c>
      <c r="AC3278">
        <v>2619.7399999999998</v>
      </c>
      <c r="AD3278">
        <v>654.94000000000005</v>
      </c>
      <c r="AE3278">
        <v>3953.48</v>
      </c>
      <c r="AF3278">
        <v>0</v>
      </c>
      <c r="AG3278">
        <v>-678.8</v>
      </c>
      <c r="AH3278" t="s">
        <v>54</v>
      </c>
      <c r="AK3278">
        <v>1</v>
      </c>
      <c r="AL3278">
        <v>0</v>
      </c>
    </row>
    <row r="3279" spans="1:38" x14ac:dyDescent="0.25">
      <c r="A3279" t="s">
        <v>3548</v>
      </c>
      <c r="B3279" s="1">
        <v>44954</v>
      </c>
      <c r="C3279" t="s">
        <v>517</v>
      </c>
      <c r="D3279" t="s">
        <v>66</v>
      </c>
      <c r="E3279" t="s">
        <v>67</v>
      </c>
      <c r="F3279" t="s">
        <v>68</v>
      </c>
      <c r="G3279" t="s">
        <v>80</v>
      </c>
      <c r="H3279" t="s">
        <v>81</v>
      </c>
      <c r="I3279" t="s">
        <v>82</v>
      </c>
      <c r="J3279" t="s">
        <v>46</v>
      </c>
      <c r="K3279" t="s">
        <v>93</v>
      </c>
      <c r="L3279" t="s">
        <v>94</v>
      </c>
      <c r="M3279" t="s">
        <v>95</v>
      </c>
      <c r="N3279" t="s">
        <v>96</v>
      </c>
      <c r="O3279">
        <v>30</v>
      </c>
      <c r="P3279">
        <v>29</v>
      </c>
      <c r="Q3279" t="b">
        <v>1</v>
      </c>
      <c r="R3279">
        <v>2</v>
      </c>
      <c r="S3279">
        <v>0</v>
      </c>
      <c r="T3279" t="s">
        <v>73</v>
      </c>
      <c r="U3279" t="s">
        <v>74</v>
      </c>
      <c r="V3279" t="s">
        <v>52</v>
      </c>
      <c r="W3279" t="s">
        <v>53</v>
      </c>
      <c r="X3279">
        <v>185.4</v>
      </c>
      <c r="Y3279">
        <v>157.59</v>
      </c>
      <c r="Z3279">
        <v>154.59</v>
      </c>
      <c r="AA3279">
        <v>1.79</v>
      </c>
      <c r="AB3279">
        <v>156.38</v>
      </c>
      <c r="AC3279">
        <v>132.91999999999999</v>
      </c>
      <c r="AD3279">
        <v>23.46</v>
      </c>
      <c r="AE3279">
        <v>152.1</v>
      </c>
      <c r="AF3279">
        <v>0</v>
      </c>
      <c r="AG3279">
        <v>4.28</v>
      </c>
      <c r="AH3279" t="s">
        <v>54</v>
      </c>
      <c r="AK3279">
        <v>0</v>
      </c>
      <c r="AL3279">
        <v>0</v>
      </c>
    </row>
    <row r="3280" spans="1:38" x14ac:dyDescent="0.25">
      <c r="A3280" t="s">
        <v>3549</v>
      </c>
      <c r="B3280" s="1">
        <v>45524</v>
      </c>
      <c r="C3280" t="s">
        <v>646</v>
      </c>
      <c r="D3280" t="s">
        <v>40</v>
      </c>
      <c r="E3280" t="s">
        <v>41</v>
      </c>
      <c r="F3280" t="s">
        <v>42</v>
      </c>
      <c r="G3280" t="s">
        <v>80</v>
      </c>
      <c r="H3280" t="s">
        <v>81</v>
      </c>
      <c r="I3280" t="s">
        <v>82</v>
      </c>
      <c r="J3280" t="s">
        <v>46</v>
      </c>
      <c r="K3280" t="s">
        <v>106</v>
      </c>
      <c r="M3280" t="s">
        <v>107</v>
      </c>
      <c r="N3280" t="s">
        <v>108</v>
      </c>
      <c r="O3280">
        <v>90</v>
      </c>
      <c r="P3280">
        <v>89</v>
      </c>
      <c r="Q3280" t="b">
        <v>0</v>
      </c>
      <c r="R3280">
        <v>1</v>
      </c>
      <c r="S3280">
        <v>1</v>
      </c>
      <c r="T3280" t="s">
        <v>137</v>
      </c>
      <c r="U3280" t="s">
        <v>138</v>
      </c>
      <c r="V3280" t="s">
        <v>139</v>
      </c>
      <c r="W3280" t="s">
        <v>140</v>
      </c>
      <c r="X3280">
        <v>8.5</v>
      </c>
      <c r="Y3280">
        <v>6.8</v>
      </c>
      <c r="Z3280">
        <v>6.46</v>
      </c>
      <c r="AA3280">
        <v>0.03</v>
      </c>
      <c r="AB3280">
        <v>6.49</v>
      </c>
      <c r="AC3280">
        <v>4.67</v>
      </c>
      <c r="AD3280">
        <v>1.82</v>
      </c>
      <c r="AE3280">
        <v>6.58</v>
      </c>
      <c r="AF3280">
        <v>0</v>
      </c>
      <c r="AG3280">
        <v>-0.09</v>
      </c>
      <c r="AH3280" t="s">
        <v>54</v>
      </c>
      <c r="AK3280">
        <v>7</v>
      </c>
      <c r="AL3280">
        <v>0</v>
      </c>
    </row>
    <row r="3281" spans="1:38" x14ac:dyDescent="0.25">
      <c r="A3281" t="s">
        <v>3550</v>
      </c>
      <c r="B3281" s="1">
        <v>45588</v>
      </c>
      <c r="C3281" t="s">
        <v>235</v>
      </c>
      <c r="D3281" t="s">
        <v>66</v>
      </c>
      <c r="E3281" t="s">
        <v>67</v>
      </c>
      <c r="F3281" t="s">
        <v>68</v>
      </c>
      <c r="G3281" t="s">
        <v>111</v>
      </c>
      <c r="H3281" t="s">
        <v>112</v>
      </c>
      <c r="I3281" t="s">
        <v>113</v>
      </c>
      <c r="J3281" t="s">
        <v>46</v>
      </c>
      <c r="K3281" t="s">
        <v>114</v>
      </c>
      <c r="L3281" t="s">
        <v>115</v>
      </c>
      <c r="M3281" t="s">
        <v>116</v>
      </c>
      <c r="N3281" t="s">
        <v>117</v>
      </c>
      <c r="O3281">
        <v>90</v>
      </c>
      <c r="P3281">
        <v>91</v>
      </c>
      <c r="Q3281" t="b">
        <v>1</v>
      </c>
      <c r="R3281">
        <v>4</v>
      </c>
      <c r="S3281">
        <v>0</v>
      </c>
      <c r="T3281" t="s">
        <v>73</v>
      </c>
      <c r="U3281" t="s">
        <v>74</v>
      </c>
      <c r="V3281" t="s">
        <v>52</v>
      </c>
      <c r="W3281" t="s">
        <v>53</v>
      </c>
      <c r="X3281">
        <v>564</v>
      </c>
      <c r="Y3281">
        <v>479.4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 t="s">
        <v>129</v>
      </c>
      <c r="AI3281">
        <v>65</v>
      </c>
      <c r="AJ3281" t="s">
        <v>189</v>
      </c>
      <c r="AK3281">
        <v>3</v>
      </c>
      <c r="AL3281">
        <v>1</v>
      </c>
    </row>
    <row r="3282" spans="1:38" x14ac:dyDescent="0.25">
      <c r="A3282" t="s">
        <v>3551</v>
      </c>
      <c r="B3282" s="1">
        <v>45444</v>
      </c>
      <c r="C3282" t="s">
        <v>192</v>
      </c>
      <c r="D3282" t="s">
        <v>66</v>
      </c>
      <c r="E3282" t="s">
        <v>67</v>
      </c>
      <c r="F3282" t="s">
        <v>68</v>
      </c>
      <c r="G3282" t="s">
        <v>111</v>
      </c>
      <c r="H3282" t="s">
        <v>112</v>
      </c>
      <c r="I3282" t="s">
        <v>113</v>
      </c>
      <c r="J3282" t="s">
        <v>46</v>
      </c>
      <c r="K3282" t="s">
        <v>47</v>
      </c>
      <c r="M3282" t="s">
        <v>48</v>
      </c>
      <c r="N3282" t="s">
        <v>49</v>
      </c>
      <c r="O3282">
        <v>30</v>
      </c>
      <c r="P3282">
        <v>31</v>
      </c>
      <c r="Q3282" t="b">
        <v>0</v>
      </c>
      <c r="R3282">
        <v>1</v>
      </c>
      <c r="S3282">
        <v>0</v>
      </c>
      <c r="T3282" t="s">
        <v>50</v>
      </c>
      <c r="U3282" t="s">
        <v>51</v>
      </c>
      <c r="V3282" t="s">
        <v>52</v>
      </c>
      <c r="W3282" t="s">
        <v>53</v>
      </c>
      <c r="X3282">
        <v>14.8</v>
      </c>
      <c r="Y3282">
        <v>11.84</v>
      </c>
      <c r="Z3282">
        <v>9.4</v>
      </c>
      <c r="AA3282">
        <v>1.78</v>
      </c>
      <c r="AB3282">
        <v>11.18</v>
      </c>
      <c r="AC3282">
        <v>9.73</v>
      </c>
      <c r="AD3282">
        <v>1.45</v>
      </c>
      <c r="AE3282">
        <v>10.81</v>
      </c>
      <c r="AF3282">
        <v>0</v>
      </c>
      <c r="AG3282">
        <v>0.37</v>
      </c>
      <c r="AH3282" t="s">
        <v>54</v>
      </c>
      <c r="AK3282">
        <v>9</v>
      </c>
      <c r="AL3282">
        <v>0</v>
      </c>
    </row>
    <row r="3283" spans="1:38" x14ac:dyDescent="0.25">
      <c r="A3283" t="s">
        <v>3552</v>
      </c>
      <c r="B3283" s="1">
        <v>45354</v>
      </c>
      <c r="C3283" t="s">
        <v>428</v>
      </c>
      <c r="D3283" t="s">
        <v>40</v>
      </c>
      <c r="E3283" t="s">
        <v>41</v>
      </c>
      <c r="F3283" t="s">
        <v>42</v>
      </c>
      <c r="G3283" t="s">
        <v>43</v>
      </c>
      <c r="H3283" t="s">
        <v>44</v>
      </c>
      <c r="I3283" t="s">
        <v>45</v>
      </c>
      <c r="J3283" t="s">
        <v>46</v>
      </c>
      <c r="K3283" t="s">
        <v>114</v>
      </c>
      <c r="L3283" t="s">
        <v>115</v>
      </c>
      <c r="M3283" t="s">
        <v>116</v>
      </c>
      <c r="N3283" t="s">
        <v>117</v>
      </c>
      <c r="O3283">
        <v>30</v>
      </c>
      <c r="P3283">
        <v>30</v>
      </c>
      <c r="Q3283" t="b">
        <v>1</v>
      </c>
      <c r="R3283">
        <v>4</v>
      </c>
      <c r="S3283">
        <v>1</v>
      </c>
      <c r="T3283" t="s">
        <v>143</v>
      </c>
      <c r="U3283" t="s">
        <v>144</v>
      </c>
      <c r="V3283" t="s">
        <v>139</v>
      </c>
      <c r="W3283" t="s">
        <v>53</v>
      </c>
      <c r="X3283">
        <v>564</v>
      </c>
      <c r="Y3283">
        <v>479.4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 t="s">
        <v>129</v>
      </c>
      <c r="AI3283">
        <v>70</v>
      </c>
      <c r="AJ3283" t="s">
        <v>341</v>
      </c>
      <c r="AK3283">
        <v>9</v>
      </c>
      <c r="AL3283">
        <v>0</v>
      </c>
    </row>
    <row r="3284" spans="1:38" x14ac:dyDescent="0.25">
      <c r="A3284" t="s">
        <v>3553</v>
      </c>
      <c r="B3284" s="1">
        <v>45039</v>
      </c>
      <c r="C3284" t="s">
        <v>312</v>
      </c>
      <c r="D3284" t="s">
        <v>66</v>
      </c>
      <c r="E3284" t="s">
        <v>67</v>
      </c>
      <c r="F3284" t="s">
        <v>68</v>
      </c>
      <c r="G3284" t="s">
        <v>111</v>
      </c>
      <c r="H3284" t="s">
        <v>112</v>
      </c>
      <c r="I3284" t="s">
        <v>113</v>
      </c>
      <c r="J3284" t="s">
        <v>46</v>
      </c>
      <c r="K3284" t="s">
        <v>93</v>
      </c>
      <c r="L3284" t="s">
        <v>94</v>
      </c>
      <c r="M3284" t="s">
        <v>95</v>
      </c>
      <c r="N3284" t="s">
        <v>96</v>
      </c>
      <c r="O3284">
        <v>30</v>
      </c>
      <c r="P3284">
        <v>29</v>
      </c>
      <c r="Q3284" t="b">
        <v>1</v>
      </c>
      <c r="R3284">
        <v>2</v>
      </c>
      <c r="S3284">
        <v>0</v>
      </c>
      <c r="T3284" t="s">
        <v>73</v>
      </c>
      <c r="U3284" t="s">
        <v>74</v>
      </c>
      <c r="V3284" t="s">
        <v>52</v>
      </c>
      <c r="W3284" t="s">
        <v>53</v>
      </c>
      <c r="X3284">
        <v>185.4</v>
      </c>
      <c r="Y3284">
        <v>157.59</v>
      </c>
      <c r="Z3284">
        <v>154.91</v>
      </c>
      <c r="AA3284">
        <v>1.79</v>
      </c>
      <c r="AB3284">
        <v>156.69999999999999</v>
      </c>
      <c r="AC3284">
        <v>133.19999999999999</v>
      </c>
      <c r="AD3284">
        <v>23.51</v>
      </c>
      <c r="AE3284">
        <v>146.29</v>
      </c>
      <c r="AF3284">
        <v>0</v>
      </c>
      <c r="AG3284">
        <v>10.41</v>
      </c>
      <c r="AH3284" t="s">
        <v>54</v>
      </c>
      <c r="AK3284">
        <v>2</v>
      </c>
      <c r="AL3284">
        <v>0</v>
      </c>
    </row>
    <row r="3285" spans="1:38" x14ac:dyDescent="0.25">
      <c r="A3285" t="s">
        <v>3554</v>
      </c>
      <c r="B3285" s="1">
        <v>45416</v>
      </c>
      <c r="C3285" t="s">
        <v>174</v>
      </c>
      <c r="D3285" t="s">
        <v>90</v>
      </c>
      <c r="E3285" t="s">
        <v>91</v>
      </c>
      <c r="F3285" t="s">
        <v>92</v>
      </c>
      <c r="G3285" t="s">
        <v>111</v>
      </c>
      <c r="H3285" t="s">
        <v>112</v>
      </c>
      <c r="I3285" t="s">
        <v>113</v>
      </c>
      <c r="J3285" t="s">
        <v>46</v>
      </c>
      <c r="K3285" t="s">
        <v>103</v>
      </c>
      <c r="M3285" t="s">
        <v>95</v>
      </c>
      <c r="N3285" t="s">
        <v>96</v>
      </c>
      <c r="O3285">
        <v>30</v>
      </c>
      <c r="P3285">
        <v>30</v>
      </c>
      <c r="Q3285" t="b">
        <v>0</v>
      </c>
      <c r="R3285">
        <v>1</v>
      </c>
      <c r="S3285">
        <v>0</v>
      </c>
      <c r="T3285" t="s">
        <v>99</v>
      </c>
      <c r="U3285" t="s">
        <v>100</v>
      </c>
      <c r="V3285" t="s">
        <v>52</v>
      </c>
      <c r="W3285" t="s">
        <v>53</v>
      </c>
      <c r="X3285">
        <v>18.2</v>
      </c>
      <c r="Y3285">
        <v>14.56</v>
      </c>
      <c r="Z3285">
        <v>8.09</v>
      </c>
      <c r="AA3285">
        <v>1.78</v>
      </c>
      <c r="AB3285">
        <v>9.8699999999999992</v>
      </c>
      <c r="AC3285">
        <v>8.69</v>
      </c>
      <c r="AD3285">
        <v>1.18</v>
      </c>
      <c r="AE3285">
        <v>13.72</v>
      </c>
      <c r="AF3285">
        <v>0</v>
      </c>
      <c r="AG3285">
        <v>-3.85</v>
      </c>
      <c r="AH3285" t="s">
        <v>54</v>
      </c>
      <c r="AK3285">
        <v>5</v>
      </c>
      <c r="AL3285">
        <v>0</v>
      </c>
    </row>
    <row r="3286" spans="1:38" x14ac:dyDescent="0.25">
      <c r="A3286" t="s">
        <v>3555</v>
      </c>
      <c r="B3286" s="1">
        <v>45289</v>
      </c>
      <c r="C3286" t="s">
        <v>220</v>
      </c>
      <c r="D3286" t="s">
        <v>122</v>
      </c>
      <c r="E3286" t="s">
        <v>123</v>
      </c>
      <c r="F3286" t="s">
        <v>124</v>
      </c>
      <c r="G3286" t="s">
        <v>43</v>
      </c>
      <c r="H3286" t="s">
        <v>44</v>
      </c>
      <c r="I3286" t="s">
        <v>45</v>
      </c>
      <c r="J3286" t="s">
        <v>46</v>
      </c>
      <c r="K3286" t="s">
        <v>163</v>
      </c>
      <c r="L3286" t="s">
        <v>164</v>
      </c>
      <c r="M3286" t="s">
        <v>165</v>
      </c>
      <c r="N3286" t="s">
        <v>157</v>
      </c>
      <c r="O3286">
        <v>30</v>
      </c>
      <c r="P3286">
        <v>30</v>
      </c>
      <c r="Q3286" t="b">
        <v>1</v>
      </c>
      <c r="R3286">
        <v>4</v>
      </c>
      <c r="S3286">
        <v>0</v>
      </c>
      <c r="T3286" t="s">
        <v>137</v>
      </c>
      <c r="U3286" t="s">
        <v>138</v>
      </c>
      <c r="V3286" t="s">
        <v>139</v>
      </c>
      <c r="W3286" t="s">
        <v>140</v>
      </c>
      <c r="X3286">
        <v>936</v>
      </c>
      <c r="Y3286">
        <v>795.6</v>
      </c>
      <c r="Z3286">
        <v>755.82</v>
      </c>
      <c r="AA3286">
        <v>3.78</v>
      </c>
      <c r="AB3286">
        <v>759.6</v>
      </c>
      <c r="AC3286">
        <v>546.91</v>
      </c>
      <c r="AD3286">
        <v>212.69</v>
      </c>
      <c r="AE3286">
        <v>709.6</v>
      </c>
      <c r="AF3286">
        <v>0</v>
      </c>
      <c r="AG3286">
        <v>50</v>
      </c>
      <c r="AH3286" t="s">
        <v>54</v>
      </c>
      <c r="AK3286">
        <v>8</v>
      </c>
      <c r="AL3286">
        <v>0</v>
      </c>
    </row>
    <row r="3287" spans="1:38" x14ac:dyDescent="0.25">
      <c r="A3287" t="s">
        <v>3556</v>
      </c>
      <c r="B3287" s="1">
        <v>45361</v>
      </c>
      <c r="C3287" t="s">
        <v>326</v>
      </c>
      <c r="D3287" t="s">
        <v>40</v>
      </c>
      <c r="E3287" t="s">
        <v>41</v>
      </c>
      <c r="F3287" t="s">
        <v>42</v>
      </c>
      <c r="G3287" t="s">
        <v>111</v>
      </c>
      <c r="H3287" t="s">
        <v>112</v>
      </c>
      <c r="I3287" t="s">
        <v>113</v>
      </c>
      <c r="J3287" t="s">
        <v>46</v>
      </c>
      <c r="K3287" t="s">
        <v>260</v>
      </c>
      <c r="L3287" t="s">
        <v>261</v>
      </c>
      <c r="M3287" t="s">
        <v>262</v>
      </c>
      <c r="N3287" t="s">
        <v>157</v>
      </c>
      <c r="O3287">
        <v>28</v>
      </c>
      <c r="P3287">
        <v>29</v>
      </c>
      <c r="Q3287" t="b">
        <v>1</v>
      </c>
      <c r="R3287">
        <v>4</v>
      </c>
      <c r="S3287">
        <v>0</v>
      </c>
      <c r="T3287" t="s">
        <v>137</v>
      </c>
      <c r="U3287" t="s">
        <v>138</v>
      </c>
      <c r="V3287" t="s">
        <v>139</v>
      </c>
      <c r="W3287" t="s">
        <v>140</v>
      </c>
      <c r="X3287">
        <v>918</v>
      </c>
      <c r="Y3287">
        <v>780.3</v>
      </c>
      <c r="Z3287">
        <v>741.28</v>
      </c>
      <c r="AA3287">
        <v>3.71</v>
      </c>
      <c r="AB3287">
        <v>744.99</v>
      </c>
      <c r="AC3287">
        <v>536.39</v>
      </c>
      <c r="AD3287">
        <v>208.6</v>
      </c>
      <c r="AE3287">
        <v>717.71</v>
      </c>
      <c r="AF3287">
        <v>0</v>
      </c>
      <c r="AG3287">
        <v>27.28</v>
      </c>
      <c r="AH3287" t="s">
        <v>54</v>
      </c>
      <c r="AK3287">
        <v>3</v>
      </c>
      <c r="AL3287">
        <v>0</v>
      </c>
    </row>
    <row r="3288" spans="1:38" x14ac:dyDescent="0.25">
      <c r="A3288" t="s">
        <v>3557</v>
      </c>
      <c r="B3288" s="1">
        <v>45191</v>
      </c>
      <c r="C3288" t="s">
        <v>523</v>
      </c>
      <c r="D3288" t="s">
        <v>40</v>
      </c>
      <c r="E3288" t="s">
        <v>41</v>
      </c>
      <c r="F3288" t="s">
        <v>42</v>
      </c>
      <c r="G3288" t="s">
        <v>43</v>
      </c>
      <c r="H3288" t="s">
        <v>44</v>
      </c>
      <c r="I3288" t="s">
        <v>45</v>
      </c>
      <c r="J3288" t="s">
        <v>46</v>
      </c>
      <c r="K3288" t="s">
        <v>196</v>
      </c>
      <c r="M3288" t="s">
        <v>197</v>
      </c>
      <c r="N3288" t="s">
        <v>198</v>
      </c>
      <c r="O3288">
        <v>90</v>
      </c>
      <c r="P3288">
        <v>90</v>
      </c>
      <c r="Q3288" t="b">
        <v>0</v>
      </c>
      <c r="R3288">
        <v>1</v>
      </c>
      <c r="S3288">
        <v>0</v>
      </c>
      <c r="T3288" t="s">
        <v>50</v>
      </c>
      <c r="U3288" t="s">
        <v>51</v>
      </c>
      <c r="V3288" t="s">
        <v>52</v>
      </c>
      <c r="W3288" t="s">
        <v>53</v>
      </c>
      <c r="X3288">
        <v>12.4</v>
      </c>
      <c r="Y3288">
        <v>9.92</v>
      </c>
      <c r="Z3288">
        <v>7.89</v>
      </c>
      <c r="AA3288">
        <v>1.78</v>
      </c>
      <c r="AB3288">
        <v>9.67</v>
      </c>
      <c r="AC3288">
        <v>8.41</v>
      </c>
      <c r="AD3288">
        <v>1.26</v>
      </c>
      <c r="AE3288">
        <v>9.17</v>
      </c>
      <c r="AF3288">
        <v>0</v>
      </c>
      <c r="AG3288">
        <v>0.5</v>
      </c>
      <c r="AH3288" t="s">
        <v>54</v>
      </c>
      <c r="AK3288">
        <v>1</v>
      </c>
      <c r="AL3288">
        <v>1</v>
      </c>
    </row>
    <row r="3289" spans="1:38" x14ac:dyDescent="0.25">
      <c r="A3289" t="s">
        <v>3558</v>
      </c>
      <c r="B3289" s="1">
        <v>45431</v>
      </c>
      <c r="C3289" t="s">
        <v>222</v>
      </c>
      <c r="D3289" t="s">
        <v>40</v>
      </c>
      <c r="E3289" t="s">
        <v>41</v>
      </c>
      <c r="F3289" t="s">
        <v>42</v>
      </c>
      <c r="G3289" t="s">
        <v>111</v>
      </c>
      <c r="H3289" t="s">
        <v>112</v>
      </c>
      <c r="I3289" t="s">
        <v>113</v>
      </c>
      <c r="J3289" t="s">
        <v>46</v>
      </c>
      <c r="K3289" t="s">
        <v>106</v>
      </c>
      <c r="M3289" t="s">
        <v>107</v>
      </c>
      <c r="N3289" t="s">
        <v>108</v>
      </c>
      <c r="O3289">
        <v>90</v>
      </c>
      <c r="P3289">
        <v>91</v>
      </c>
      <c r="Q3289" t="b">
        <v>0</v>
      </c>
      <c r="R3289">
        <v>1</v>
      </c>
      <c r="S3289">
        <v>1</v>
      </c>
      <c r="T3289" t="s">
        <v>50</v>
      </c>
      <c r="U3289" t="s">
        <v>51</v>
      </c>
      <c r="V3289" t="s">
        <v>52</v>
      </c>
      <c r="W3289" t="s">
        <v>53</v>
      </c>
      <c r="X3289">
        <v>8.5</v>
      </c>
      <c r="Y3289">
        <v>6.8</v>
      </c>
      <c r="Z3289">
        <v>5.2</v>
      </c>
      <c r="AA3289">
        <v>1.78</v>
      </c>
      <c r="AB3289">
        <v>6.98</v>
      </c>
      <c r="AC3289">
        <v>6.07</v>
      </c>
      <c r="AD3289">
        <v>1</v>
      </c>
      <c r="AE3289">
        <v>6.05</v>
      </c>
      <c r="AF3289">
        <v>0</v>
      </c>
      <c r="AG3289">
        <v>0.92</v>
      </c>
      <c r="AH3289" t="s">
        <v>54</v>
      </c>
      <c r="AK3289">
        <v>2</v>
      </c>
      <c r="AL3289">
        <v>0</v>
      </c>
    </row>
    <row r="3290" spans="1:38" x14ac:dyDescent="0.25">
      <c r="A3290" t="s">
        <v>3559</v>
      </c>
      <c r="B3290" s="1">
        <v>45538</v>
      </c>
      <c r="C3290" t="s">
        <v>438</v>
      </c>
      <c r="D3290" t="s">
        <v>90</v>
      </c>
      <c r="E3290" t="s">
        <v>91</v>
      </c>
      <c r="F3290" t="s">
        <v>92</v>
      </c>
      <c r="G3290" t="s">
        <v>57</v>
      </c>
      <c r="H3290" t="s">
        <v>58</v>
      </c>
      <c r="I3290" t="s">
        <v>59</v>
      </c>
      <c r="J3290" t="s">
        <v>46</v>
      </c>
      <c r="K3290" t="s">
        <v>196</v>
      </c>
      <c r="M3290" t="s">
        <v>197</v>
      </c>
      <c r="N3290" t="s">
        <v>198</v>
      </c>
      <c r="O3290">
        <v>90</v>
      </c>
      <c r="P3290">
        <v>91</v>
      </c>
      <c r="Q3290" t="b">
        <v>0</v>
      </c>
      <c r="R3290">
        <v>1</v>
      </c>
      <c r="S3290">
        <v>0</v>
      </c>
      <c r="T3290" t="s">
        <v>50</v>
      </c>
      <c r="U3290" t="s">
        <v>51</v>
      </c>
      <c r="V3290" t="s">
        <v>52</v>
      </c>
      <c r="W3290" t="s">
        <v>53</v>
      </c>
      <c r="X3290">
        <v>12.4</v>
      </c>
      <c r="Y3290">
        <v>9.92</v>
      </c>
      <c r="Z3290">
        <v>5.52</v>
      </c>
      <c r="AA3290">
        <v>1.78</v>
      </c>
      <c r="AB3290">
        <v>7.3</v>
      </c>
      <c r="AC3290">
        <v>6.35</v>
      </c>
      <c r="AD3290">
        <v>1</v>
      </c>
      <c r="AE3290">
        <v>9.14</v>
      </c>
      <c r="AF3290">
        <v>0</v>
      </c>
      <c r="AG3290">
        <v>-1.85</v>
      </c>
      <c r="AH3290" t="s">
        <v>54</v>
      </c>
      <c r="AK3290">
        <v>1</v>
      </c>
      <c r="AL3290">
        <v>0</v>
      </c>
    </row>
    <row r="3291" spans="1:38" x14ac:dyDescent="0.25">
      <c r="A3291" t="s">
        <v>3560</v>
      </c>
      <c r="B3291" s="1">
        <v>45193</v>
      </c>
      <c r="C3291" t="s">
        <v>274</v>
      </c>
      <c r="D3291" t="s">
        <v>122</v>
      </c>
      <c r="E3291" t="s">
        <v>123</v>
      </c>
      <c r="F3291" t="s">
        <v>124</v>
      </c>
      <c r="G3291" t="s">
        <v>57</v>
      </c>
      <c r="H3291" t="s">
        <v>58</v>
      </c>
      <c r="I3291" t="s">
        <v>59</v>
      </c>
      <c r="J3291" t="s">
        <v>46</v>
      </c>
      <c r="K3291" t="s">
        <v>106</v>
      </c>
      <c r="M3291" t="s">
        <v>107</v>
      </c>
      <c r="N3291" t="s">
        <v>108</v>
      </c>
      <c r="O3291">
        <v>90</v>
      </c>
      <c r="P3291">
        <v>92</v>
      </c>
      <c r="Q3291" t="b">
        <v>0</v>
      </c>
      <c r="R3291">
        <v>1</v>
      </c>
      <c r="S3291">
        <v>0</v>
      </c>
      <c r="T3291" t="s">
        <v>99</v>
      </c>
      <c r="U3291" t="s">
        <v>100</v>
      </c>
      <c r="V3291" t="s">
        <v>52</v>
      </c>
      <c r="W3291" t="s">
        <v>53</v>
      </c>
      <c r="X3291">
        <v>8.5</v>
      </c>
      <c r="Y3291">
        <v>6.8</v>
      </c>
      <c r="Z3291">
        <v>5.26</v>
      </c>
      <c r="AA3291">
        <v>1.78</v>
      </c>
      <c r="AB3291">
        <v>7.04</v>
      </c>
      <c r="AC3291">
        <v>6.2</v>
      </c>
      <c r="AD3291">
        <v>1</v>
      </c>
      <c r="AE3291">
        <v>6.01</v>
      </c>
      <c r="AF3291">
        <v>0</v>
      </c>
      <c r="AG3291">
        <v>1.03</v>
      </c>
      <c r="AH3291" t="s">
        <v>54</v>
      </c>
      <c r="AK3291">
        <v>6</v>
      </c>
      <c r="AL3291">
        <v>0</v>
      </c>
    </row>
    <row r="3292" spans="1:38" x14ac:dyDescent="0.25">
      <c r="A3292" t="s">
        <v>3561</v>
      </c>
      <c r="B3292" s="1">
        <v>45404</v>
      </c>
      <c r="C3292" t="s">
        <v>310</v>
      </c>
      <c r="D3292" t="s">
        <v>40</v>
      </c>
      <c r="E3292" t="s">
        <v>41</v>
      </c>
      <c r="F3292" t="s">
        <v>42</v>
      </c>
      <c r="G3292" t="s">
        <v>80</v>
      </c>
      <c r="H3292" t="s">
        <v>81</v>
      </c>
      <c r="I3292" t="s">
        <v>82</v>
      </c>
      <c r="J3292" t="s">
        <v>46</v>
      </c>
      <c r="K3292" t="s">
        <v>106</v>
      </c>
      <c r="M3292" t="s">
        <v>107</v>
      </c>
      <c r="N3292" t="s">
        <v>108</v>
      </c>
      <c r="O3292">
        <v>90</v>
      </c>
      <c r="P3292">
        <v>85</v>
      </c>
      <c r="Q3292" t="b">
        <v>0</v>
      </c>
      <c r="R3292">
        <v>1</v>
      </c>
      <c r="S3292">
        <v>0</v>
      </c>
      <c r="T3292" t="s">
        <v>62</v>
      </c>
      <c r="U3292" t="s">
        <v>63</v>
      </c>
      <c r="V3292" t="s">
        <v>52</v>
      </c>
      <c r="W3292" t="s">
        <v>53</v>
      </c>
      <c r="X3292">
        <v>8.5</v>
      </c>
      <c r="Y3292">
        <v>6.8</v>
      </c>
      <c r="Z3292">
        <v>5.24</v>
      </c>
      <c r="AA3292">
        <v>1.8</v>
      </c>
      <c r="AB3292">
        <v>7.04</v>
      </c>
      <c r="AC3292">
        <v>5.91</v>
      </c>
      <c r="AD3292">
        <v>1.1299999999999999</v>
      </c>
      <c r="AE3292">
        <v>6.06</v>
      </c>
      <c r="AF3292">
        <v>0</v>
      </c>
      <c r="AG3292">
        <v>0.97</v>
      </c>
      <c r="AH3292" t="s">
        <v>54</v>
      </c>
      <c r="AK3292">
        <v>0</v>
      </c>
      <c r="AL3292">
        <v>1</v>
      </c>
    </row>
    <row r="3293" spans="1:38" x14ac:dyDescent="0.25">
      <c r="A3293" t="s">
        <v>3562</v>
      </c>
      <c r="B3293" s="1">
        <v>45592</v>
      </c>
      <c r="C3293" t="s">
        <v>280</v>
      </c>
      <c r="D3293" t="s">
        <v>66</v>
      </c>
      <c r="E3293" t="s">
        <v>67</v>
      </c>
      <c r="F3293" t="s">
        <v>68</v>
      </c>
      <c r="G3293" t="s">
        <v>80</v>
      </c>
      <c r="H3293" t="s">
        <v>81</v>
      </c>
      <c r="I3293" t="s">
        <v>82</v>
      </c>
      <c r="J3293" t="s">
        <v>46</v>
      </c>
      <c r="K3293" t="s">
        <v>69</v>
      </c>
      <c r="L3293" t="s">
        <v>70</v>
      </c>
      <c r="M3293" t="s">
        <v>71</v>
      </c>
      <c r="N3293" t="s">
        <v>72</v>
      </c>
      <c r="O3293">
        <v>30</v>
      </c>
      <c r="P3293">
        <v>30</v>
      </c>
      <c r="Q3293" t="b">
        <v>1</v>
      </c>
      <c r="R3293">
        <v>3</v>
      </c>
      <c r="S3293">
        <v>0</v>
      </c>
      <c r="T3293" t="s">
        <v>143</v>
      </c>
      <c r="U3293" t="s">
        <v>144</v>
      </c>
      <c r="V3293" t="s">
        <v>139</v>
      </c>
      <c r="W3293" t="s">
        <v>53</v>
      </c>
      <c r="X3293">
        <v>384</v>
      </c>
      <c r="Y3293">
        <v>326.39999999999998</v>
      </c>
      <c r="Z3293">
        <v>324.77999999999997</v>
      </c>
      <c r="AA3293">
        <v>1.77</v>
      </c>
      <c r="AB3293">
        <v>326.55</v>
      </c>
      <c r="AC3293">
        <v>261.24</v>
      </c>
      <c r="AD3293">
        <v>65.31</v>
      </c>
      <c r="AE3293">
        <v>291.41000000000003</v>
      </c>
      <c r="AF3293">
        <v>18.47</v>
      </c>
      <c r="AG3293">
        <v>16.670000000000002</v>
      </c>
      <c r="AH3293" t="s">
        <v>54</v>
      </c>
      <c r="AK3293">
        <v>8</v>
      </c>
      <c r="AL3293">
        <v>0</v>
      </c>
    </row>
    <row r="3294" spans="1:38" x14ac:dyDescent="0.25">
      <c r="A3294" t="s">
        <v>3563</v>
      </c>
      <c r="B3294" s="1">
        <v>45611</v>
      </c>
      <c r="C3294" t="s">
        <v>188</v>
      </c>
      <c r="D3294" t="s">
        <v>40</v>
      </c>
      <c r="E3294" t="s">
        <v>41</v>
      </c>
      <c r="F3294" t="s">
        <v>42</v>
      </c>
      <c r="G3294" t="s">
        <v>80</v>
      </c>
      <c r="H3294" t="s">
        <v>81</v>
      </c>
      <c r="I3294" t="s">
        <v>82</v>
      </c>
      <c r="J3294" t="s">
        <v>46</v>
      </c>
      <c r="K3294" t="s">
        <v>260</v>
      </c>
      <c r="L3294" t="s">
        <v>261</v>
      </c>
      <c r="M3294" t="s">
        <v>262</v>
      </c>
      <c r="N3294" t="s">
        <v>157</v>
      </c>
      <c r="O3294">
        <v>28</v>
      </c>
      <c r="P3294">
        <v>26</v>
      </c>
      <c r="Q3294" t="b">
        <v>1</v>
      </c>
      <c r="R3294">
        <v>4</v>
      </c>
      <c r="S3294">
        <v>0</v>
      </c>
      <c r="T3294" t="s">
        <v>143</v>
      </c>
      <c r="U3294" t="s">
        <v>144</v>
      </c>
      <c r="V3294" t="s">
        <v>139</v>
      </c>
      <c r="W3294" t="s">
        <v>53</v>
      </c>
      <c r="X3294">
        <v>918</v>
      </c>
      <c r="Y3294">
        <v>780.3</v>
      </c>
      <c r="Z3294">
        <v>776.54</v>
      </c>
      <c r="AA3294">
        <v>1.77</v>
      </c>
      <c r="AB3294">
        <v>778.31</v>
      </c>
      <c r="AC3294">
        <v>622.65</v>
      </c>
      <c r="AD3294">
        <v>155.66</v>
      </c>
      <c r="AE3294">
        <v>754.32</v>
      </c>
      <c r="AF3294">
        <v>65.25</v>
      </c>
      <c r="AG3294">
        <v>-41.26</v>
      </c>
      <c r="AH3294" t="s">
        <v>54</v>
      </c>
      <c r="AK3294">
        <v>7</v>
      </c>
      <c r="AL3294">
        <v>0</v>
      </c>
    </row>
    <row r="3295" spans="1:38" x14ac:dyDescent="0.25">
      <c r="A3295" t="s">
        <v>3564</v>
      </c>
      <c r="B3295" s="1">
        <v>45156</v>
      </c>
      <c r="C3295" t="s">
        <v>128</v>
      </c>
      <c r="D3295" t="s">
        <v>40</v>
      </c>
      <c r="E3295" t="s">
        <v>41</v>
      </c>
      <c r="F3295" t="s">
        <v>42</v>
      </c>
      <c r="G3295" t="s">
        <v>43</v>
      </c>
      <c r="H3295" t="s">
        <v>44</v>
      </c>
      <c r="I3295" t="s">
        <v>45</v>
      </c>
      <c r="J3295" t="s">
        <v>46</v>
      </c>
      <c r="K3295" t="s">
        <v>114</v>
      </c>
      <c r="L3295" t="s">
        <v>115</v>
      </c>
      <c r="M3295" t="s">
        <v>116</v>
      </c>
      <c r="N3295" t="s">
        <v>117</v>
      </c>
      <c r="O3295">
        <v>30</v>
      </c>
      <c r="P3295">
        <v>30</v>
      </c>
      <c r="Q3295" t="b">
        <v>1</v>
      </c>
      <c r="R3295">
        <v>4</v>
      </c>
      <c r="S3295">
        <v>0</v>
      </c>
      <c r="T3295" t="s">
        <v>73</v>
      </c>
      <c r="U3295" t="s">
        <v>74</v>
      </c>
      <c r="V3295" t="s">
        <v>52</v>
      </c>
      <c r="W3295" t="s">
        <v>53</v>
      </c>
      <c r="X3295">
        <v>564</v>
      </c>
      <c r="Y3295">
        <v>479.4</v>
      </c>
      <c r="Z3295">
        <v>464.65</v>
      </c>
      <c r="AA3295">
        <v>1.79</v>
      </c>
      <c r="AB3295">
        <v>466.44</v>
      </c>
      <c r="AC3295">
        <v>396.47</v>
      </c>
      <c r="AD3295">
        <v>69.97</v>
      </c>
      <c r="AE3295">
        <v>438.17</v>
      </c>
      <c r="AF3295">
        <v>0</v>
      </c>
      <c r="AG3295">
        <v>28.27</v>
      </c>
      <c r="AH3295" t="s">
        <v>54</v>
      </c>
      <c r="AK3295">
        <v>8</v>
      </c>
      <c r="AL3295">
        <v>0</v>
      </c>
    </row>
    <row r="3296" spans="1:38" x14ac:dyDescent="0.25">
      <c r="A3296" t="s">
        <v>3565</v>
      </c>
      <c r="B3296" s="1">
        <v>45240</v>
      </c>
      <c r="C3296" t="s">
        <v>286</v>
      </c>
      <c r="D3296" t="s">
        <v>66</v>
      </c>
      <c r="E3296" t="s">
        <v>67</v>
      </c>
      <c r="F3296" t="s">
        <v>68</v>
      </c>
      <c r="G3296" t="s">
        <v>57</v>
      </c>
      <c r="H3296" t="s">
        <v>58</v>
      </c>
      <c r="I3296" t="s">
        <v>59</v>
      </c>
      <c r="J3296" t="s">
        <v>46</v>
      </c>
      <c r="K3296" t="s">
        <v>196</v>
      </c>
      <c r="M3296" t="s">
        <v>197</v>
      </c>
      <c r="N3296" t="s">
        <v>198</v>
      </c>
      <c r="O3296">
        <v>90</v>
      </c>
      <c r="P3296">
        <v>87</v>
      </c>
      <c r="Q3296" t="b">
        <v>0</v>
      </c>
      <c r="R3296">
        <v>1</v>
      </c>
      <c r="S3296">
        <v>0</v>
      </c>
      <c r="T3296" t="s">
        <v>143</v>
      </c>
      <c r="U3296" t="s">
        <v>144</v>
      </c>
      <c r="V3296" t="s">
        <v>139</v>
      </c>
      <c r="W3296" t="s">
        <v>53</v>
      </c>
      <c r="X3296">
        <v>12.4</v>
      </c>
      <c r="Y3296">
        <v>9.92</v>
      </c>
      <c r="Z3296">
        <v>7.33</v>
      </c>
      <c r="AA3296">
        <v>1.77</v>
      </c>
      <c r="AB3296">
        <v>9.1</v>
      </c>
      <c r="AC3296">
        <v>7.28</v>
      </c>
      <c r="AD3296">
        <v>1.82</v>
      </c>
      <c r="AE3296">
        <v>8.82</v>
      </c>
      <c r="AF3296">
        <v>0</v>
      </c>
      <c r="AG3296">
        <v>0.27</v>
      </c>
      <c r="AH3296" t="s">
        <v>54</v>
      </c>
      <c r="AK3296">
        <v>0</v>
      </c>
      <c r="AL3296">
        <v>1</v>
      </c>
    </row>
    <row r="3297" spans="1:38" x14ac:dyDescent="0.25">
      <c r="A3297" t="s">
        <v>3566</v>
      </c>
      <c r="B3297" s="1">
        <v>45277</v>
      </c>
      <c r="C3297" t="s">
        <v>179</v>
      </c>
      <c r="D3297" t="s">
        <v>66</v>
      </c>
      <c r="E3297" t="s">
        <v>67</v>
      </c>
      <c r="F3297" t="s">
        <v>68</v>
      </c>
      <c r="G3297" t="s">
        <v>57</v>
      </c>
      <c r="H3297" t="s">
        <v>58</v>
      </c>
      <c r="I3297" t="s">
        <v>59</v>
      </c>
      <c r="J3297" t="s">
        <v>46</v>
      </c>
      <c r="K3297" t="s">
        <v>196</v>
      </c>
      <c r="M3297" t="s">
        <v>197</v>
      </c>
      <c r="N3297" t="s">
        <v>198</v>
      </c>
      <c r="O3297">
        <v>90</v>
      </c>
      <c r="P3297">
        <v>86</v>
      </c>
      <c r="Q3297" t="b">
        <v>0</v>
      </c>
      <c r="R3297">
        <v>1</v>
      </c>
      <c r="S3297">
        <v>0</v>
      </c>
      <c r="T3297" t="s">
        <v>99</v>
      </c>
      <c r="U3297" t="s">
        <v>100</v>
      </c>
      <c r="V3297" t="s">
        <v>52</v>
      </c>
      <c r="W3297" t="s">
        <v>53</v>
      </c>
      <c r="X3297">
        <v>12.4</v>
      </c>
      <c r="Y3297">
        <v>9.92</v>
      </c>
      <c r="Z3297">
        <v>5.96</v>
      </c>
      <c r="AA3297">
        <v>1.78</v>
      </c>
      <c r="AB3297">
        <v>7.74</v>
      </c>
      <c r="AC3297">
        <v>6.81</v>
      </c>
      <c r="AD3297">
        <v>1</v>
      </c>
      <c r="AE3297">
        <v>9.09</v>
      </c>
      <c r="AF3297">
        <v>0</v>
      </c>
      <c r="AG3297">
        <v>-1.35</v>
      </c>
      <c r="AH3297" t="s">
        <v>210</v>
      </c>
      <c r="AK3297">
        <v>2</v>
      </c>
      <c r="AL3297">
        <v>1</v>
      </c>
    </row>
    <row r="3298" spans="1:38" x14ac:dyDescent="0.25">
      <c r="A3298" t="s">
        <v>3567</v>
      </c>
      <c r="B3298" s="1">
        <v>45550</v>
      </c>
      <c r="C3298" t="s">
        <v>119</v>
      </c>
      <c r="D3298" t="s">
        <v>66</v>
      </c>
      <c r="E3298" t="s">
        <v>67</v>
      </c>
      <c r="F3298" t="s">
        <v>68</v>
      </c>
      <c r="G3298" t="s">
        <v>111</v>
      </c>
      <c r="H3298" t="s">
        <v>112</v>
      </c>
      <c r="I3298" t="s">
        <v>113</v>
      </c>
      <c r="J3298" t="s">
        <v>46</v>
      </c>
      <c r="K3298" t="s">
        <v>180</v>
      </c>
      <c r="M3298" t="s">
        <v>181</v>
      </c>
      <c r="N3298" t="s">
        <v>182</v>
      </c>
      <c r="O3298">
        <v>30</v>
      </c>
      <c r="P3298">
        <v>29</v>
      </c>
      <c r="Q3298" t="b">
        <v>0</v>
      </c>
      <c r="R3298">
        <v>1</v>
      </c>
      <c r="S3298">
        <v>2</v>
      </c>
      <c r="T3298" t="s">
        <v>99</v>
      </c>
      <c r="U3298" t="s">
        <v>100</v>
      </c>
      <c r="V3298" t="s">
        <v>52</v>
      </c>
      <c r="W3298" t="s">
        <v>53</v>
      </c>
      <c r="X3298">
        <v>6.9</v>
      </c>
      <c r="Y3298">
        <v>5.52</v>
      </c>
      <c r="Z3298">
        <v>3.56</v>
      </c>
      <c r="AA3298">
        <v>1.78</v>
      </c>
      <c r="AB3298">
        <v>5.34</v>
      </c>
      <c r="AC3298">
        <v>4.7</v>
      </c>
      <c r="AD3298">
        <v>1</v>
      </c>
      <c r="AE3298">
        <v>5.3</v>
      </c>
      <c r="AF3298">
        <v>0</v>
      </c>
      <c r="AG3298">
        <v>0.04</v>
      </c>
      <c r="AH3298" t="s">
        <v>54</v>
      </c>
      <c r="AK3298">
        <v>10</v>
      </c>
      <c r="AL3298">
        <v>1</v>
      </c>
    </row>
    <row r="3299" spans="1:38" x14ac:dyDescent="0.25">
      <c r="A3299" t="s">
        <v>3568</v>
      </c>
      <c r="B3299" s="1">
        <v>45492</v>
      </c>
      <c r="C3299" t="s">
        <v>314</v>
      </c>
      <c r="D3299" t="s">
        <v>77</v>
      </c>
      <c r="E3299" t="s">
        <v>78</v>
      </c>
      <c r="F3299" t="s">
        <v>79</v>
      </c>
      <c r="G3299" t="s">
        <v>57</v>
      </c>
      <c r="H3299" t="s">
        <v>58</v>
      </c>
      <c r="I3299" t="s">
        <v>59</v>
      </c>
      <c r="J3299" t="s">
        <v>46</v>
      </c>
      <c r="K3299" t="s">
        <v>196</v>
      </c>
      <c r="M3299" t="s">
        <v>197</v>
      </c>
      <c r="N3299" t="s">
        <v>198</v>
      </c>
      <c r="O3299">
        <v>90</v>
      </c>
      <c r="P3299">
        <v>87</v>
      </c>
      <c r="Q3299" t="b">
        <v>0</v>
      </c>
      <c r="R3299">
        <v>1</v>
      </c>
      <c r="S3299">
        <v>0</v>
      </c>
      <c r="T3299" t="s">
        <v>143</v>
      </c>
      <c r="U3299" t="s">
        <v>144</v>
      </c>
      <c r="V3299" t="s">
        <v>139</v>
      </c>
      <c r="W3299" t="s">
        <v>53</v>
      </c>
      <c r="X3299">
        <v>12.4</v>
      </c>
      <c r="Y3299">
        <v>9.92</v>
      </c>
      <c r="Z3299">
        <v>6.89</v>
      </c>
      <c r="AA3299">
        <v>1.77</v>
      </c>
      <c r="AB3299">
        <v>8.66</v>
      </c>
      <c r="AC3299">
        <v>6.92</v>
      </c>
      <c r="AD3299">
        <v>1.73</v>
      </c>
      <c r="AE3299">
        <v>9.23</v>
      </c>
      <c r="AF3299">
        <v>0</v>
      </c>
      <c r="AG3299">
        <v>-0.56999999999999995</v>
      </c>
      <c r="AH3299" t="s">
        <v>54</v>
      </c>
      <c r="AK3299">
        <v>10</v>
      </c>
      <c r="AL3299">
        <v>0</v>
      </c>
    </row>
    <row r="3300" spans="1:38" x14ac:dyDescent="0.25">
      <c r="A3300" t="s">
        <v>3569</v>
      </c>
      <c r="B3300" s="1">
        <v>45490</v>
      </c>
      <c r="C3300" t="s">
        <v>142</v>
      </c>
      <c r="D3300" t="s">
        <v>66</v>
      </c>
      <c r="E3300" t="s">
        <v>67</v>
      </c>
      <c r="F3300" t="s">
        <v>68</v>
      </c>
      <c r="G3300" t="s">
        <v>80</v>
      </c>
      <c r="H3300" t="s">
        <v>81</v>
      </c>
      <c r="I3300" t="s">
        <v>82</v>
      </c>
      <c r="J3300" t="s">
        <v>46</v>
      </c>
      <c r="K3300" t="s">
        <v>196</v>
      </c>
      <c r="M3300" t="s">
        <v>197</v>
      </c>
      <c r="N3300" t="s">
        <v>198</v>
      </c>
      <c r="O3300">
        <v>90</v>
      </c>
      <c r="P3300">
        <v>87</v>
      </c>
      <c r="Q3300" t="b">
        <v>0</v>
      </c>
      <c r="R3300">
        <v>1</v>
      </c>
      <c r="S3300">
        <v>2</v>
      </c>
      <c r="T3300" t="s">
        <v>73</v>
      </c>
      <c r="U3300" t="s">
        <v>74</v>
      </c>
      <c r="V3300" t="s">
        <v>52</v>
      </c>
      <c r="W3300" t="s">
        <v>53</v>
      </c>
      <c r="X3300">
        <v>12.4</v>
      </c>
      <c r="Y3300">
        <v>9.92</v>
      </c>
      <c r="Z3300">
        <v>6.76</v>
      </c>
      <c r="AA3300">
        <v>1.79</v>
      </c>
      <c r="AB3300">
        <v>8.5500000000000007</v>
      </c>
      <c r="AC3300">
        <v>7.27</v>
      </c>
      <c r="AD3300">
        <v>1.28</v>
      </c>
      <c r="AE3300">
        <v>9.5399999999999991</v>
      </c>
      <c r="AF3300">
        <v>0</v>
      </c>
      <c r="AG3300">
        <v>-0.98</v>
      </c>
      <c r="AH3300" t="s">
        <v>210</v>
      </c>
      <c r="AK3300">
        <v>9</v>
      </c>
      <c r="AL3300">
        <v>0</v>
      </c>
    </row>
    <row r="3301" spans="1:38" x14ac:dyDescent="0.25">
      <c r="A3301" t="s">
        <v>3570</v>
      </c>
      <c r="B3301" s="1">
        <v>45470</v>
      </c>
      <c r="C3301" t="s">
        <v>248</v>
      </c>
      <c r="D3301" t="s">
        <v>66</v>
      </c>
      <c r="E3301" t="s">
        <v>67</v>
      </c>
      <c r="F3301" t="s">
        <v>68</v>
      </c>
      <c r="G3301" t="s">
        <v>43</v>
      </c>
      <c r="H3301" t="s">
        <v>44</v>
      </c>
      <c r="I3301" t="s">
        <v>45</v>
      </c>
      <c r="J3301" t="s">
        <v>46</v>
      </c>
      <c r="K3301" t="s">
        <v>184</v>
      </c>
      <c r="L3301" t="s">
        <v>185</v>
      </c>
      <c r="M3301" t="s">
        <v>186</v>
      </c>
      <c r="N3301" t="s">
        <v>171</v>
      </c>
      <c r="O3301">
        <v>30</v>
      </c>
      <c r="P3301">
        <v>30</v>
      </c>
      <c r="Q3301" t="b">
        <v>1</v>
      </c>
      <c r="R3301">
        <v>3</v>
      </c>
      <c r="S3301">
        <v>2</v>
      </c>
      <c r="T3301" t="s">
        <v>158</v>
      </c>
      <c r="U3301" t="s">
        <v>159</v>
      </c>
      <c r="V3301" t="s">
        <v>158</v>
      </c>
      <c r="W3301" t="s">
        <v>23</v>
      </c>
      <c r="X3301">
        <v>558</v>
      </c>
      <c r="Y3301">
        <v>474.3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 t="s">
        <v>129</v>
      </c>
      <c r="AI3301">
        <v>88</v>
      </c>
      <c r="AJ3301" t="s">
        <v>130</v>
      </c>
      <c r="AK3301">
        <v>2</v>
      </c>
      <c r="AL3301">
        <v>0</v>
      </c>
    </row>
    <row r="3302" spans="1:38" x14ac:dyDescent="0.25">
      <c r="A3302" t="s">
        <v>3571</v>
      </c>
      <c r="B3302" s="1">
        <v>45605</v>
      </c>
      <c r="C3302" t="s">
        <v>363</v>
      </c>
      <c r="D3302" t="s">
        <v>77</v>
      </c>
      <c r="E3302" t="s">
        <v>78</v>
      </c>
      <c r="F3302" t="s">
        <v>79</v>
      </c>
      <c r="G3302" t="s">
        <v>111</v>
      </c>
      <c r="H3302" t="s">
        <v>112</v>
      </c>
      <c r="I3302" t="s">
        <v>113</v>
      </c>
      <c r="J3302" t="s">
        <v>46</v>
      </c>
      <c r="K3302" t="s">
        <v>83</v>
      </c>
      <c r="M3302" t="s">
        <v>84</v>
      </c>
      <c r="N3302" t="s">
        <v>85</v>
      </c>
      <c r="O3302">
        <v>30</v>
      </c>
      <c r="P3302">
        <v>30</v>
      </c>
      <c r="Q3302" t="b">
        <v>0</v>
      </c>
      <c r="R3302">
        <v>1</v>
      </c>
      <c r="S3302">
        <v>2</v>
      </c>
      <c r="T3302" t="s">
        <v>73</v>
      </c>
      <c r="U3302" t="s">
        <v>74</v>
      </c>
      <c r="V3302" t="s">
        <v>52</v>
      </c>
      <c r="W3302" t="s">
        <v>53</v>
      </c>
      <c r="X3302">
        <v>7.2</v>
      </c>
      <c r="Y3302">
        <v>5.76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 t="s">
        <v>129</v>
      </c>
      <c r="AI3302">
        <v>70</v>
      </c>
      <c r="AJ3302" t="s">
        <v>341</v>
      </c>
      <c r="AK3302">
        <v>9</v>
      </c>
      <c r="AL3302">
        <v>1</v>
      </c>
    </row>
    <row r="3303" spans="1:38" x14ac:dyDescent="0.25">
      <c r="A3303" t="s">
        <v>3572</v>
      </c>
      <c r="B3303" s="1">
        <v>45362</v>
      </c>
      <c r="C3303" t="s">
        <v>233</v>
      </c>
      <c r="D3303" t="s">
        <v>66</v>
      </c>
      <c r="E3303" t="s">
        <v>67</v>
      </c>
      <c r="F3303" t="s">
        <v>68</v>
      </c>
      <c r="G3303" t="s">
        <v>57</v>
      </c>
      <c r="H3303" t="s">
        <v>58</v>
      </c>
      <c r="I3303" t="s">
        <v>59</v>
      </c>
      <c r="J3303" t="s">
        <v>46</v>
      </c>
      <c r="K3303" t="s">
        <v>196</v>
      </c>
      <c r="M3303" t="s">
        <v>197</v>
      </c>
      <c r="N3303" t="s">
        <v>198</v>
      </c>
      <c r="O3303">
        <v>90</v>
      </c>
      <c r="P3303">
        <v>92</v>
      </c>
      <c r="Q3303" t="b">
        <v>0</v>
      </c>
      <c r="R3303">
        <v>1</v>
      </c>
      <c r="S3303">
        <v>1</v>
      </c>
      <c r="T3303" t="s">
        <v>99</v>
      </c>
      <c r="U3303" t="s">
        <v>100</v>
      </c>
      <c r="V3303" t="s">
        <v>52</v>
      </c>
      <c r="W3303" t="s">
        <v>53</v>
      </c>
      <c r="X3303">
        <v>12.4</v>
      </c>
      <c r="Y3303">
        <v>9.92</v>
      </c>
      <c r="Z3303">
        <v>5.64</v>
      </c>
      <c r="AA3303">
        <v>1.78</v>
      </c>
      <c r="AB3303">
        <v>7.42</v>
      </c>
      <c r="AC3303">
        <v>6.53</v>
      </c>
      <c r="AD3303">
        <v>1</v>
      </c>
      <c r="AE3303">
        <v>8.7899999999999991</v>
      </c>
      <c r="AF3303">
        <v>0</v>
      </c>
      <c r="AG3303">
        <v>-1.36</v>
      </c>
      <c r="AH3303" t="s">
        <v>54</v>
      </c>
      <c r="AK3303">
        <v>3</v>
      </c>
      <c r="AL3303">
        <v>0</v>
      </c>
    </row>
    <row r="3304" spans="1:38" x14ac:dyDescent="0.25">
      <c r="A3304" t="s">
        <v>3573</v>
      </c>
      <c r="B3304" s="1">
        <v>45467</v>
      </c>
      <c r="C3304" t="s">
        <v>209</v>
      </c>
      <c r="D3304" t="s">
        <v>66</v>
      </c>
      <c r="E3304" t="s">
        <v>67</v>
      </c>
      <c r="F3304" t="s">
        <v>68</v>
      </c>
      <c r="G3304" t="s">
        <v>80</v>
      </c>
      <c r="H3304" t="s">
        <v>81</v>
      </c>
      <c r="I3304" t="s">
        <v>82</v>
      </c>
      <c r="J3304" t="s">
        <v>46</v>
      </c>
      <c r="K3304" t="s">
        <v>196</v>
      </c>
      <c r="M3304" t="s">
        <v>197</v>
      </c>
      <c r="N3304" t="s">
        <v>198</v>
      </c>
      <c r="O3304">
        <v>90</v>
      </c>
      <c r="P3304">
        <v>87</v>
      </c>
      <c r="Q3304" t="b">
        <v>0</v>
      </c>
      <c r="R3304">
        <v>1</v>
      </c>
      <c r="S3304">
        <v>0</v>
      </c>
      <c r="T3304" t="s">
        <v>73</v>
      </c>
      <c r="U3304" t="s">
        <v>74</v>
      </c>
      <c r="V3304" t="s">
        <v>52</v>
      </c>
      <c r="W3304" t="s">
        <v>53</v>
      </c>
      <c r="X3304">
        <v>12.4</v>
      </c>
      <c r="Y3304">
        <v>9.92</v>
      </c>
      <c r="Z3304">
        <v>7.92</v>
      </c>
      <c r="AA3304">
        <v>1.79</v>
      </c>
      <c r="AB3304">
        <v>9.7100000000000009</v>
      </c>
      <c r="AC3304">
        <v>8.25</v>
      </c>
      <c r="AD3304">
        <v>1.46</v>
      </c>
      <c r="AE3304">
        <v>9.39</v>
      </c>
      <c r="AF3304">
        <v>0</v>
      </c>
      <c r="AG3304">
        <v>0.31</v>
      </c>
      <c r="AH3304" t="s">
        <v>54</v>
      </c>
      <c r="AK3304">
        <v>7</v>
      </c>
      <c r="AL3304">
        <v>0</v>
      </c>
    </row>
    <row r="3305" spans="1:38" x14ac:dyDescent="0.25">
      <c r="A3305" t="s">
        <v>3574</v>
      </c>
      <c r="B3305" s="1">
        <v>45285</v>
      </c>
      <c r="C3305" t="s">
        <v>366</v>
      </c>
      <c r="D3305" t="s">
        <v>40</v>
      </c>
      <c r="E3305" t="s">
        <v>41</v>
      </c>
      <c r="F3305" t="s">
        <v>42</v>
      </c>
      <c r="G3305" t="s">
        <v>43</v>
      </c>
      <c r="H3305" t="s">
        <v>44</v>
      </c>
      <c r="I3305" t="s">
        <v>45</v>
      </c>
      <c r="J3305" t="s">
        <v>46</v>
      </c>
      <c r="K3305" t="s">
        <v>103</v>
      </c>
      <c r="M3305" t="s">
        <v>95</v>
      </c>
      <c r="N3305" t="s">
        <v>96</v>
      </c>
      <c r="O3305">
        <v>90</v>
      </c>
      <c r="P3305">
        <v>85</v>
      </c>
      <c r="Q3305" t="b">
        <v>0</v>
      </c>
      <c r="R3305">
        <v>1</v>
      </c>
      <c r="S3305">
        <v>0</v>
      </c>
      <c r="T3305" t="s">
        <v>62</v>
      </c>
      <c r="U3305" t="s">
        <v>63</v>
      </c>
      <c r="V3305" t="s">
        <v>52</v>
      </c>
      <c r="W3305" t="s">
        <v>53</v>
      </c>
      <c r="X3305">
        <v>18.2</v>
      </c>
      <c r="Y3305">
        <v>14.56</v>
      </c>
      <c r="Z3305">
        <v>27.39</v>
      </c>
      <c r="AA3305">
        <v>1.8</v>
      </c>
      <c r="AB3305">
        <v>29.19</v>
      </c>
      <c r="AC3305">
        <v>24.52</v>
      </c>
      <c r="AD3305">
        <v>4.67</v>
      </c>
      <c r="AE3305">
        <v>40.51</v>
      </c>
      <c r="AF3305">
        <v>0</v>
      </c>
      <c r="AG3305">
        <v>-11.31</v>
      </c>
      <c r="AH3305" t="s">
        <v>54</v>
      </c>
      <c r="AK3305">
        <v>10</v>
      </c>
      <c r="AL3305">
        <v>1</v>
      </c>
    </row>
    <row r="3306" spans="1:38" x14ac:dyDescent="0.25">
      <c r="A3306" t="s">
        <v>3575</v>
      </c>
      <c r="B3306" s="1">
        <v>45384</v>
      </c>
      <c r="C3306" t="s">
        <v>142</v>
      </c>
      <c r="D3306" t="s">
        <v>122</v>
      </c>
      <c r="E3306" t="s">
        <v>123</v>
      </c>
      <c r="F3306" t="s">
        <v>124</v>
      </c>
      <c r="G3306" t="s">
        <v>57</v>
      </c>
      <c r="H3306" t="s">
        <v>58</v>
      </c>
      <c r="I3306" t="s">
        <v>59</v>
      </c>
      <c r="J3306" t="s">
        <v>46</v>
      </c>
      <c r="K3306" t="s">
        <v>83</v>
      </c>
      <c r="M3306" t="s">
        <v>84</v>
      </c>
      <c r="N3306" t="s">
        <v>85</v>
      </c>
      <c r="O3306">
        <v>30</v>
      </c>
      <c r="P3306">
        <v>29</v>
      </c>
      <c r="Q3306" t="b">
        <v>0</v>
      </c>
      <c r="R3306">
        <v>1</v>
      </c>
      <c r="S3306">
        <v>1</v>
      </c>
      <c r="T3306" t="s">
        <v>50</v>
      </c>
      <c r="U3306" t="s">
        <v>51</v>
      </c>
      <c r="V3306" t="s">
        <v>52</v>
      </c>
      <c r="W3306" t="s">
        <v>53</v>
      </c>
      <c r="X3306">
        <v>7.2</v>
      </c>
      <c r="Y3306">
        <v>5.76</v>
      </c>
      <c r="Z3306">
        <v>3.22</v>
      </c>
      <c r="AA3306">
        <v>1.78</v>
      </c>
      <c r="AB3306">
        <v>5</v>
      </c>
      <c r="AC3306">
        <v>4.3499999999999996</v>
      </c>
      <c r="AD3306">
        <v>1</v>
      </c>
      <c r="AE3306">
        <v>5.24</v>
      </c>
      <c r="AF3306">
        <v>0</v>
      </c>
      <c r="AG3306">
        <v>-0.24</v>
      </c>
      <c r="AH3306" t="s">
        <v>54</v>
      </c>
      <c r="AK3306">
        <v>10</v>
      </c>
      <c r="AL3306">
        <v>0</v>
      </c>
    </row>
    <row r="3307" spans="1:38" x14ac:dyDescent="0.25">
      <c r="A3307" t="s">
        <v>3576</v>
      </c>
      <c r="B3307" s="1">
        <v>45390</v>
      </c>
      <c r="C3307" t="s">
        <v>428</v>
      </c>
      <c r="D3307" t="s">
        <v>122</v>
      </c>
      <c r="E3307" t="s">
        <v>123</v>
      </c>
      <c r="F3307" t="s">
        <v>124</v>
      </c>
      <c r="G3307" t="s">
        <v>80</v>
      </c>
      <c r="H3307" t="s">
        <v>81</v>
      </c>
      <c r="I3307" t="s">
        <v>82</v>
      </c>
      <c r="J3307" t="s">
        <v>46</v>
      </c>
      <c r="K3307" t="s">
        <v>106</v>
      </c>
      <c r="M3307" t="s">
        <v>107</v>
      </c>
      <c r="N3307" t="s">
        <v>108</v>
      </c>
      <c r="O3307">
        <v>90</v>
      </c>
      <c r="P3307">
        <v>94</v>
      </c>
      <c r="Q3307" t="b">
        <v>0</v>
      </c>
      <c r="R3307">
        <v>1</v>
      </c>
      <c r="S3307">
        <v>0</v>
      </c>
      <c r="T3307" t="s">
        <v>50</v>
      </c>
      <c r="U3307" t="s">
        <v>51</v>
      </c>
      <c r="V3307" t="s">
        <v>52</v>
      </c>
      <c r="W3307" t="s">
        <v>53</v>
      </c>
      <c r="X3307">
        <v>8.5</v>
      </c>
      <c r="Y3307">
        <v>6.8</v>
      </c>
      <c r="Z3307">
        <v>5.44</v>
      </c>
      <c r="AA3307">
        <v>1.78</v>
      </c>
      <c r="AB3307">
        <v>7.22</v>
      </c>
      <c r="AC3307">
        <v>6.28</v>
      </c>
      <c r="AD3307">
        <v>1</v>
      </c>
      <c r="AE3307">
        <v>6.03</v>
      </c>
      <c r="AF3307">
        <v>0</v>
      </c>
      <c r="AG3307">
        <v>1.19</v>
      </c>
      <c r="AH3307" t="s">
        <v>54</v>
      </c>
      <c r="AK3307">
        <v>5</v>
      </c>
      <c r="AL3307">
        <v>0</v>
      </c>
    </row>
    <row r="3308" spans="1:38" x14ac:dyDescent="0.25">
      <c r="A3308" t="s">
        <v>3577</v>
      </c>
      <c r="B3308" s="1">
        <v>45557</v>
      </c>
      <c r="C3308" t="s">
        <v>126</v>
      </c>
      <c r="D3308" t="s">
        <v>40</v>
      </c>
      <c r="E3308" t="s">
        <v>41</v>
      </c>
      <c r="F3308" t="s">
        <v>42</v>
      </c>
      <c r="G3308" t="s">
        <v>80</v>
      </c>
      <c r="H3308" t="s">
        <v>81</v>
      </c>
      <c r="I3308" t="s">
        <v>82</v>
      </c>
      <c r="J3308" t="s">
        <v>46</v>
      </c>
      <c r="K3308" t="s">
        <v>103</v>
      </c>
      <c r="M3308" t="s">
        <v>95</v>
      </c>
      <c r="N3308" t="s">
        <v>96</v>
      </c>
      <c r="O3308">
        <v>30</v>
      </c>
      <c r="P3308">
        <v>30</v>
      </c>
      <c r="Q3308" t="b">
        <v>0</v>
      </c>
      <c r="R3308">
        <v>1</v>
      </c>
      <c r="S3308">
        <v>1</v>
      </c>
      <c r="T3308" t="s">
        <v>99</v>
      </c>
      <c r="U3308" t="s">
        <v>100</v>
      </c>
      <c r="V3308" t="s">
        <v>52</v>
      </c>
      <c r="W3308" t="s">
        <v>53</v>
      </c>
      <c r="X3308">
        <v>18.2</v>
      </c>
      <c r="Y3308">
        <v>14.56</v>
      </c>
      <c r="Z3308">
        <v>8.24</v>
      </c>
      <c r="AA3308">
        <v>1.78</v>
      </c>
      <c r="AB3308">
        <v>10.02</v>
      </c>
      <c r="AC3308">
        <v>8.82</v>
      </c>
      <c r="AD3308">
        <v>1.2</v>
      </c>
      <c r="AE3308">
        <v>13.17</v>
      </c>
      <c r="AF3308">
        <v>0</v>
      </c>
      <c r="AG3308">
        <v>-3.15</v>
      </c>
      <c r="AH3308" t="s">
        <v>54</v>
      </c>
      <c r="AK3308">
        <v>11</v>
      </c>
      <c r="AL3308">
        <v>0</v>
      </c>
    </row>
    <row r="3309" spans="1:38" x14ac:dyDescent="0.25">
      <c r="A3309" t="s">
        <v>3578</v>
      </c>
      <c r="B3309" s="1">
        <v>45381</v>
      </c>
      <c r="C3309" t="s">
        <v>142</v>
      </c>
      <c r="D3309" t="s">
        <v>90</v>
      </c>
      <c r="E3309" t="s">
        <v>91</v>
      </c>
      <c r="F3309" t="s">
        <v>92</v>
      </c>
      <c r="G3309" t="s">
        <v>43</v>
      </c>
      <c r="H3309" t="s">
        <v>44</v>
      </c>
      <c r="I3309" t="s">
        <v>45</v>
      </c>
      <c r="J3309" t="s">
        <v>46</v>
      </c>
      <c r="K3309" t="s">
        <v>196</v>
      </c>
      <c r="M3309" t="s">
        <v>197</v>
      </c>
      <c r="N3309" t="s">
        <v>198</v>
      </c>
      <c r="O3309">
        <v>90</v>
      </c>
      <c r="P3309">
        <v>89</v>
      </c>
      <c r="Q3309" t="b">
        <v>0</v>
      </c>
      <c r="R3309">
        <v>1</v>
      </c>
      <c r="S3309">
        <v>0</v>
      </c>
      <c r="T3309" t="s">
        <v>73</v>
      </c>
      <c r="U3309" t="s">
        <v>74</v>
      </c>
      <c r="V3309" t="s">
        <v>52</v>
      </c>
      <c r="W3309" t="s">
        <v>53</v>
      </c>
      <c r="X3309">
        <v>12.4</v>
      </c>
      <c r="Y3309">
        <v>9.92</v>
      </c>
      <c r="Z3309">
        <v>7.18</v>
      </c>
      <c r="AA3309">
        <v>1.79</v>
      </c>
      <c r="AB3309">
        <v>8.9700000000000006</v>
      </c>
      <c r="AC3309">
        <v>7.62</v>
      </c>
      <c r="AD3309">
        <v>1.35</v>
      </c>
      <c r="AE3309">
        <v>9.34</v>
      </c>
      <c r="AF3309">
        <v>0</v>
      </c>
      <c r="AG3309">
        <v>-0.37</v>
      </c>
      <c r="AH3309" t="s">
        <v>54</v>
      </c>
      <c r="AK3309">
        <v>1</v>
      </c>
      <c r="AL3309">
        <v>0</v>
      </c>
    </row>
    <row r="3310" spans="1:38" x14ac:dyDescent="0.25">
      <c r="A3310" t="s">
        <v>3579</v>
      </c>
      <c r="B3310" s="1">
        <v>45015</v>
      </c>
      <c r="C3310" t="s">
        <v>242</v>
      </c>
      <c r="D3310" t="s">
        <v>77</v>
      </c>
      <c r="E3310" t="s">
        <v>78</v>
      </c>
      <c r="F3310" t="s">
        <v>79</v>
      </c>
      <c r="G3310" t="s">
        <v>57</v>
      </c>
      <c r="H3310" t="s">
        <v>58</v>
      </c>
      <c r="I3310" t="s">
        <v>59</v>
      </c>
      <c r="J3310" t="s">
        <v>46</v>
      </c>
      <c r="K3310" t="s">
        <v>260</v>
      </c>
      <c r="L3310" t="s">
        <v>261</v>
      </c>
      <c r="M3310" t="s">
        <v>262</v>
      </c>
      <c r="N3310" t="s">
        <v>157</v>
      </c>
      <c r="O3310">
        <v>28</v>
      </c>
      <c r="P3310">
        <v>28</v>
      </c>
      <c r="Q3310" t="b">
        <v>1</v>
      </c>
      <c r="R3310">
        <v>4</v>
      </c>
      <c r="S3310">
        <v>0</v>
      </c>
      <c r="T3310" t="s">
        <v>50</v>
      </c>
      <c r="U3310" t="s">
        <v>51</v>
      </c>
      <c r="V3310" t="s">
        <v>52</v>
      </c>
      <c r="W3310" t="s">
        <v>53</v>
      </c>
      <c r="X3310">
        <v>918</v>
      </c>
      <c r="Y3310">
        <v>780.3</v>
      </c>
      <c r="Z3310">
        <v>756.5</v>
      </c>
      <c r="AA3310">
        <v>1.78</v>
      </c>
      <c r="AB3310">
        <v>758.28</v>
      </c>
      <c r="AC3310">
        <v>659.7</v>
      </c>
      <c r="AD3310">
        <v>98.58</v>
      </c>
      <c r="AE3310">
        <v>690.89</v>
      </c>
      <c r="AF3310">
        <v>0</v>
      </c>
      <c r="AG3310">
        <v>67.39</v>
      </c>
      <c r="AH3310" t="s">
        <v>54</v>
      </c>
      <c r="AK3310">
        <v>8</v>
      </c>
      <c r="AL3310">
        <v>0</v>
      </c>
    </row>
    <row r="3311" spans="1:38" x14ac:dyDescent="0.25">
      <c r="A3311" t="s">
        <v>3580</v>
      </c>
      <c r="B3311" s="1">
        <v>45383</v>
      </c>
      <c r="C3311" t="s">
        <v>517</v>
      </c>
      <c r="D3311" t="s">
        <v>40</v>
      </c>
      <c r="E3311" t="s">
        <v>41</v>
      </c>
      <c r="F3311" t="s">
        <v>42</v>
      </c>
      <c r="G3311" t="s">
        <v>57</v>
      </c>
      <c r="H3311" t="s">
        <v>58</v>
      </c>
      <c r="I3311" t="s">
        <v>59</v>
      </c>
      <c r="J3311" t="s">
        <v>46</v>
      </c>
      <c r="K3311" t="s">
        <v>260</v>
      </c>
      <c r="L3311" t="s">
        <v>261</v>
      </c>
      <c r="M3311" t="s">
        <v>262</v>
      </c>
      <c r="N3311" t="s">
        <v>157</v>
      </c>
      <c r="O3311">
        <v>28</v>
      </c>
      <c r="P3311">
        <v>27</v>
      </c>
      <c r="Q3311" t="b">
        <v>1</v>
      </c>
      <c r="R3311">
        <v>4</v>
      </c>
      <c r="S3311">
        <v>0</v>
      </c>
      <c r="T3311" t="s">
        <v>62</v>
      </c>
      <c r="U3311" t="s">
        <v>63</v>
      </c>
      <c r="V3311" t="s">
        <v>52</v>
      </c>
      <c r="W3311" t="s">
        <v>53</v>
      </c>
      <c r="X3311">
        <v>918</v>
      </c>
      <c r="Y3311">
        <v>780.3</v>
      </c>
      <c r="Z3311">
        <v>754.07</v>
      </c>
      <c r="AA3311">
        <v>1.8</v>
      </c>
      <c r="AB3311">
        <v>755.87</v>
      </c>
      <c r="AC3311">
        <v>634.92999999999995</v>
      </c>
      <c r="AD3311">
        <v>120.94</v>
      </c>
      <c r="AE3311">
        <v>719.94</v>
      </c>
      <c r="AF3311">
        <v>0</v>
      </c>
      <c r="AG3311">
        <v>35.93</v>
      </c>
      <c r="AH3311" t="s">
        <v>54</v>
      </c>
      <c r="AK3311">
        <v>4</v>
      </c>
      <c r="AL3311">
        <v>0</v>
      </c>
    </row>
    <row r="3312" spans="1:38" x14ac:dyDescent="0.25">
      <c r="A3312" t="s">
        <v>3581</v>
      </c>
      <c r="B3312" s="1">
        <v>45124</v>
      </c>
      <c r="C3312" t="s">
        <v>258</v>
      </c>
      <c r="D3312" t="s">
        <v>90</v>
      </c>
      <c r="E3312" t="s">
        <v>91</v>
      </c>
      <c r="F3312" t="s">
        <v>92</v>
      </c>
      <c r="G3312" t="s">
        <v>43</v>
      </c>
      <c r="H3312" t="s">
        <v>44</v>
      </c>
      <c r="I3312" t="s">
        <v>45</v>
      </c>
      <c r="J3312" t="s">
        <v>46</v>
      </c>
      <c r="K3312" t="s">
        <v>106</v>
      </c>
      <c r="M3312" t="s">
        <v>107</v>
      </c>
      <c r="N3312" t="s">
        <v>108</v>
      </c>
      <c r="O3312">
        <v>90</v>
      </c>
      <c r="P3312">
        <v>90</v>
      </c>
      <c r="Q3312" t="b">
        <v>0</v>
      </c>
      <c r="R3312">
        <v>1</v>
      </c>
      <c r="S3312">
        <v>1</v>
      </c>
      <c r="T3312" t="s">
        <v>50</v>
      </c>
      <c r="U3312" t="s">
        <v>51</v>
      </c>
      <c r="V3312" t="s">
        <v>52</v>
      </c>
      <c r="W3312" t="s">
        <v>53</v>
      </c>
      <c r="X3312">
        <v>8.5</v>
      </c>
      <c r="Y3312">
        <v>6.8</v>
      </c>
      <c r="Z3312">
        <v>4.8600000000000003</v>
      </c>
      <c r="AA3312">
        <v>1.78</v>
      </c>
      <c r="AB3312">
        <v>6.64</v>
      </c>
      <c r="AC3312">
        <v>5.78</v>
      </c>
      <c r="AD3312">
        <v>1</v>
      </c>
      <c r="AE3312">
        <v>5.99</v>
      </c>
      <c r="AF3312">
        <v>0</v>
      </c>
      <c r="AG3312">
        <v>0.65</v>
      </c>
      <c r="AH3312" t="s">
        <v>54</v>
      </c>
      <c r="AK3312">
        <v>5</v>
      </c>
      <c r="AL3312">
        <v>0</v>
      </c>
    </row>
    <row r="3313" spans="1:38" x14ac:dyDescent="0.25">
      <c r="A3313" t="s">
        <v>3582</v>
      </c>
      <c r="B3313" s="1">
        <v>45510</v>
      </c>
      <c r="C3313" t="s">
        <v>253</v>
      </c>
      <c r="D3313" t="s">
        <v>40</v>
      </c>
      <c r="E3313" t="s">
        <v>41</v>
      </c>
      <c r="F3313" t="s">
        <v>42</v>
      </c>
      <c r="G3313" t="s">
        <v>43</v>
      </c>
      <c r="H3313" t="s">
        <v>44</v>
      </c>
      <c r="I3313" t="s">
        <v>45</v>
      </c>
      <c r="J3313" t="s">
        <v>46</v>
      </c>
      <c r="K3313" t="s">
        <v>47</v>
      </c>
      <c r="M3313" t="s">
        <v>48</v>
      </c>
      <c r="N3313" t="s">
        <v>49</v>
      </c>
      <c r="O3313">
        <v>90</v>
      </c>
      <c r="P3313">
        <v>88</v>
      </c>
      <c r="Q3313" t="b">
        <v>0</v>
      </c>
      <c r="R3313">
        <v>1</v>
      </c>
      <c r="S3313">
        <v>0</v>
      </c>
      <c r="T3313" t="s">
        <v>99</v>
      </c>
      <c r="U3313" t="s">
        <v>100</v>
      </c>
      <c r="V3313" t="s">
        <v>52</v>
      </c>
      <c r="W3313" t="s">
        <v>53</v>
      </c>
      <c r="X3313">
        <v>14.8</v>
      </c>
      <c r="Y3313">
        <v>11.84</v>
      </c>
      <c r="Z3313">
        <v>23.79</v>
      </c>
      <c r="AA3313">
        <v>1.78</v>
      </c>
      <c r="AB3313">
        <v>25.57</v>
      </c>
      <c r="AC3313">
        <v>22.5</v>
      </c>
      <c r="AD3313">
        <v>3.07</v>
      </c>
      <c r="AE3313">
        <v>32.5</v>
      </c>
      <c r="AF3313">
        <v>0</v>
      </c>
      <c r="AG3313">
        <v>-6.93</v>
      </c>
      <c r="AH3313" t="s">
        <v>54</v>
      </c>
      <c r="AK3313">
        <v>4</v>
      </c>
      <c r="AL3313">
        <v>1</v>
      </c>
    </row>
    <row r="3314" spans="1:38" x14ac:dyDescent="0.25">
      <c r="A3314" t="s">
        <v>3583</v>
      </c>
      <c r="B3314" s="1">
        <v>45386</v>
      </c>
      <c r="C3314" t="s">
        <v>250</v>
      </c>
      <c r="D3314" t="s">
        <v>66</v>
      </c>
      <c r="E3314" t="s">
        <v>67</v>
      </c>
      <c r="F3314" t="s">
        <v>68</v>
      </c>
      <c r="G3314" t="s">
        <v>80</v>
      </c>
      <c r="H3314" t="s">
        <v>81</v>
      </c>
      <c r="I3314" t="s">
        <v>82</v>
      </c>
      <c r="J3314" t="s">
        <v>46</v>
      </c>
      <c r="K3314" t="s">
        <v>114</v>
      </c>
      <c r="L3314" t="s">
        <v>115</v>
      </c>
      <c r="M3314" t="s">
        <v>116</v>
      </c>
      <c r="N3314" t="s">
        <v>117</v>
      </c>
      <c r="O3314">
        <v>30</v>
      </c>
      <c r="P3314">
        <v>31</v>
      </c>
      <c r="Q3314" t="b">
        <v>1</v>
      </c>
      <c r="R3314">
        <v>4</v>
      </c>
      <c r="S3314">
        <v>0</v>
      </c>
      <c r="T3314" t="s">
        <v>99</v>
      </c>
      <c r="U3314" t="s">
        <v>100</v>
      </c>
      <c r="V3314" t="s">
        <v>52</v>
      </c>
      <c r="W3314" t="s">
        <v>53</v>
      </c>
      <c r="X3314">
        <v>564</v>
      </c>
      <c r="Y3314">
        <v>479.4</v>
      </c>
      <c r="Z3314">
        <v>479.7</v>
      </c>
      <c r="AA3314">
        <v>1.78</v>
      </c>
      <c r="AB3314">
        <v>481.48</v>
      </c>
      <c r="AC3314">
        <v>423.7</v>
      </c>
      <c r="AD3314">
        <v>57.78</v>
      </c>
      <c r="AE3314">
        <v>450.21</v>
      </c>
      <c r="AF3314">
        <v>0</v>
      </c>
      <c r="AG3314">
        <v>31.27</v>
      </c>
      <c r="AH3314" t="s">
        <v>54</v>
      </c>
      <c r="AK3314">
        <v>9</v>
      </c>
      <c r="AL3314">
        <v>0</v>
      </c>
    </row>
    <row r="3315" spans="1:38" x14ac:dyDescent="0.25">
      <c r="A3315" t="s">
        <v>3584</v>
      </c>
      <c r="B3315" s="1">
        <v>45334</v>
      </c>
      <c r="C3315" t="s">
        <v>559</v>
      </c>
      <c r="D3315" t="s">
        <v>122</v>
      </c>
      <c r="E3315" t="s">
        <v>123</v>
      </c>
      <c r="F3315" t="s">
        <v>124</v>
      </c>
      <c r="G3315" t="s">
        <v>43</v>
      </c>
      <c r="H3315" t="s">
        <v>44</v>
      </c>
      <c r="I3315" t="s">
        <v>45</v>
      </c>
      <c r="J3315" t="s">
        <v>46</v>
      </c>
      <c r="K3315" t="s">
        <v>93</v>
      </c>
      <c r="L3315" t="s">
        <v>94</v>
      </c>
      <c r="M3315" t="s">
        <v>95</v>
      </c>
      <c r="N3315" t="s">
        <v>96</v>
      </c>
      <c r="O3315">
        <v>30</v>
      </c>
      <c r="P3315">
        <v>30</v>
      </c>
      <c r="Q3315" t="b">
        <v>1</v>
      </c>
      <c r="R3315">
        <v>2</v>
      </c>
      <c r="S3315">
        <v>2</v>
      </c>
      <c r="T3315" t="s">
        <v>73</v>
      </c>
      <c r="U3315" t="s">
        <v>74</v>
      </c>
      <c r="V3315" t="s">
        <v>52</v>
      </c>
      <c r="W3315" t="s">
        <v>53</v>
      </c>
      <c r="X3315">
        <v>185.4</v>
      </c>
      <c r="Y3315">
        <v>157.59</v>
      </c>
      <c r="Z3315">
        <v>154.27000000000001</v>
      </c>
      <c r="AA3315">
        <v>1.79</v>
      </c>
      <c r="AB3315">
        <v>156.06</v>
      </c>
      <c r="AC3315">
        <v>132.65</v>
      </c>
      <c r="AD3315">
        <v>23.41</v>
      </c>
      <c r="AE3315">
        <v>147.34</v>
      </c>
      <c r="AF3315">
        <v>0</v>
      </c>
      <c r="AG3315">
        <v>8.7200000000000006</v>
      </c>
      <c r="AH3315" t="s">
        <v>54</v>
      </c>
      <c r="AK3315">
        <v>8</v>
      </c>
      <c r="AL3315">
        <v>0</v>
      </c>
    </row>
    <row r="3316" spans="1:38" x14ac:dyDescent="0.25">
      <c r="A3316" t="s">
        <v>3585</v>
      </c>
      <c r="B3316" s="1">
        <v>44990</v>
      </c>
      <c r="C3316" t="s">
        <v>296</v>
      </c>
      <c r="D3316" t="s">
        <v>122</v>
      </c>
      <c r="E3316" t="s">
        <v>123</v>
      </c>
      <c r="F3316" t="s">
        <v>124</v>
      </c>
      <c r="G3316" t="s">
        <v>80</v>
      </c>
      <c r="H3316" t="s">
        <v>81</v>
      </c>
      <c r="I3316" t="s">
        <v>82</v>
      </c>
      <c r="J3316" t="s">
        <v>46</v>
      </c>
      <c r="K3316" t="s">
        <v>106</v>
      </c>
      <c r="M3316" t="s">
        <v>107</v>
      </c>
      <c r="N3316" t="s">
        <v>108</v>
      </c>
      <c r="O3316">
        <v>90</v>
      </c>
      <c r="P3316">
        <v>86</v>
      </c>
      <c r="Q3316" t="b">
        <v>0</v>
      </c>
      <c r="R3316">
        <v>1</v>
      </c>
      <c r="S3316">
        <v>2</v>
      </c>
      <c r="T3316" t="s">
        <v>143</v>
      </c>
      <c r="U3316" t="s">
        <v>144</v>
      </c>
      <c r="V3316" t="s">
        <v>139</v>
      </c>
      <c r="W3316" t="s">
        <v>53</v>
      </c>
      <c r="X3316">
        <v>8.5</v>
      </c>
      <c r="Y3316">
        <v>6.8</v>
      </c>
      <c r="Z3316">
        <v>4.1500000000000004</v>
      </c>
      <c r="AA3316">
        <v>1.77</v>
      </c>
      <c r="AB3316">
        <v>5.92</v>
      </c>
      <c r="AC3316">
        <v>4.7300000000000004</v>
      </c>
      <c r="AD3316">
        <v>1.18</v>
      </c>
      <c r="AE3316">
        <v>6.31</v>
      </c>
      <c r="AF3316">
        <v>0</v>
      </c>
      <c r="AG3316">
        <v>-0.4</v>
      </c>
      <c r="AH3316" t="s">
        <v>54</v>
      </c>
      <c r="AK3316">
        <v>5</v>
      </c>
      <c r="AL3316">
        <v>0</v>
      </c>
    </row>
    <row r="3317" spans="1:38" x14ac:dyDescent="0.25">
      <c r="A3317" t="s">
        <v>3586</v>
      </c>
      <c r="B3317" s="1">
        <v>44952</v>
      </c>
      <c r="C3317" t="s">
        <v>286</v>
      </c>
      <c r="D3317" t="s">
        <v>40</v>
      </c>
      <c r="E3317" t="s">
        <v>41</v>
      </c>
      <c r="F3317" t="s">
        <v>42</v>
      </c>
      <c r="G3317" t="s">
        <v>43</v>
      </c>
      <c r="H3317" t="s">
        <v>44</v>
      </c>
      <c r="I3317" t="s">
        <v>45</v>
      </c>
      <c r="J3317" t="s">
        <v>46</v>
      </c>
      <c r="K3317" t="s">
        <v>184</v>
      </c>
      <c r="L3317" t="s">
        <v>185</v>
      </c>
      <c r="M3317" t="s">
        <v>186</v>
      </c>
      <c r="N3317" t="s">
        <v>171</v>
      </c>
      <c r="O3317">
        <v>90</v>
      </c>
      <c r="P3317">
        <v>87</v>
      </c>
      <c r="Q3317" t="b">
        <v>1</v>
      </c>
      <c r="R3317">
        <v>3</v>
      </c>
      <c r="S3317">
        <v>0</v>
      </c>
      <c r="T3317" t="s">
        <v>73</v>
      </c>
      <c r="U3317" t="s">
        <v>74</v>
      </c>
      <c r="V3317" t="s">
        <v>52</v>
      </c>
      <c r="W3317" t="s">
        <v>53</v>
      </c>
      <c r="X3317">
        <v>558</v>
      </c>
      <c r="Y3317">
        <v>474.3</v>
      </c>
      <c r="Z3317">
        <v>1393.49</v>
      </c>
      <c r="AA3317">
        <v>1.79</v>
      </c>
      <c r="AB3317">
        <v>1395.28</v>
      </c>
      <c r="AC3317">
        <v>1185.99</v>
      </c>
      <c r="AD3317">
        <v>209.29</v>
      </c>
      <c r="AE3317">
        <v>1311.85</v>
      </c>
      <c r="AF3317">
        <v>0</v>
      </c>
      <c r="AG3317">
        <v>83.44</v>
      </c>
      <c r="AH3317" t="s">
        <v>54</v>
      </c>
      <c r="AK3317">
        <v>2</v>
      </c>
      <c r="AL3317">
        <v>0</v>
      </c>
    </row>
    <row r="3318" spans="1:38" x14ac:dyDescent="0.25">
      <c r="A3318" t="s">
        <v>3587</v>
      </c>
      <c r="B3318" s="1">
        <v>44934</v>
      </c>
      <c r="C3318" t="s">
        <v>584</v>
      </c>
      <c r="D3318" t="s">
        <v>66</v>
      </c>
      <c r="E3318" t="s">
        <v>67</v>
      </c>
      <c r="F3318" t="s">
        <v>68</v>
      </c>
      <c r="G3318" t="s">
        <v>43</v>
      </c>
      <c r="H3318" t="s">
        <v>44</v>
      </c>
      <c r="I3318" t="s">
        <v>45</v>
      </c>
      <c r="J3318" t="s">
        <v>46</v>
      </c>
      <c r="K3318" t="s">
        <v>93</v>
      </c>
      <c r="L3318" t="s">
        <v>94</v>
      </c>
      <c r="M3318" t="s">
        <v>95</v>
      </c>
      <c r="N3318" t="s">
        <v>96</v>
      </c>
      <c r="O3318">
        <v>30</v>
      </c>
      <c r="P3318">
        <v>30</v>
      </c>
      <c r="Q3318" t="b">
        <v>1</v>
      </c>
      <c r="R3318">
        <v>2</v>
      </c>
      <c r="S3318">
        <v>1</v>
      </c>
      <c r="T3318" t="s">
        <v>62</v>
      </c>
      <c r="U3318" t="s">
        <v>63</v>
      </c>
      <c r="V3318" t="s">
        <v>52</v>
      </c>
      <c r="W3318" t="s">
        <v>53</v>
      </c>
      <c r="X3318">
        <v>185.4</v>
      </c>
      <c r="Y3318">
        <v>157.59</v>
      </c>
      <c r="Z3318">
        <v>155.55000000000001</v>
      </c>
      <c r="AA3318">
        <v>1.8</v>
      </c>
      <c r="AB3318">
        <v>157.35</v>
      </c>
      <c r="AC3318">
        <v>132.16999999999999</v>
      </c>
      <c r="AD3318">
        <v>25.18</v>
      </c>
      <c r="AE3318">
        <v>148.63999999999999</v>
      </c>
      <c r="AF3318">
        <v>0</v>
      </c>
      <c r="AG3318">
        <v>8.7100000000000009</v>
      </c>
      <c r="AH3318" t="s">
        <v>54</v>
      </c>
      <c r="AK3318">
        <v>9</v>
      </c>
      <c r="AL3318">
        <v>1</v>
      </c>
    </row>
    <row r="3319" spans="1:38" x14ac:dyDescent="0.25">
      <c r="A3319" t="s">
        <v>3588</v>
      </c>
      <c r="B3319" s="1">
        <v>45426</v>
      </c>
      <c r="C3319" t="s">
        <v>374</v>
      </c>
      <c r="D3319" t="s">
        <v>40</v>
      </c>
      <c r="E3319" t="s">
        <v>41</v>
      </c>
      <c r="F3319" t="s">
        <v>42</v>
      </c>
      <c r="G3319" t="s">
        <v>43</v>
      </c>
      <c r="H3319" t="s">
        <v>44</v>
      </c>
      <c r="I3319" t="s">
        <v>45</v>
      </c>
      <c r="J3319" t="s">
        <v>46</v>
      </c>
      <c r="K3319" t="s">
        <v>83</v>
      </c>
      <c r="M3319" t="s">
        <v>84</v>
      </c>
      <c r="N3319" t="s">
        <v>85</v>
      </c>
      <c r="O3319">
        <v>90</v>
      </c>
      <c r="P3319">
        <v>90</v>
      </c>
      <c r="Q3319" t="b">
        <v>0</v>
      </c>
      <c r="R3319">
        <v>1</v>
      </c>
      <c r="S3319">
        <v>0</v>
      </c>
      <c r="T3319" t="s">
        <v>73</v>
      </c>
      <c r="U3319" t="s">
        <v>74</v>
      </c>
      <c r="V3319" t="s">
        <v>52</v>
      </c>
      <c r="W3319" t="s">
        <v>53</v>
      </c>
      <c r="X3319">
        <v>7.2</v>
      </c>
      <c r="Y3319">
        <v>5.76</v>
      </c>
      <c r="Z3319">
        <v>11.51</v>
      </c>
      <c r="AA3319">
        <v>1.79</v>
      </c>
      <c r="AB3319">
        <v>13.3</v>
      </c>
      <c r="AC3319">
        <v>11.31</v>
      </c>
      <c r="AD3319">
        <v>2</v>
      </c>
      <c r="AE3319">
        <v>15.38</v>
      </c>
      <c r="AF3319">
        <v>0</v>
      </c>
      <c r="AG3319">
        <v>-2.08</v>
      </c>
      <c r="AH3319" t="s">
        <v>54</v>
      </c>
      <c r="AK3319">
        <v>8</v>
      </c>
      <c r="AL3319">
        <v>1</v>
      </c>
    </row>
    <row r="3320" spans="1:38" x14ac:dyDescent="0.25">
      <c r="A3320" t="s">
        <v>3589</v>
      </c>
      <c r="B3320" s="1">
        <v>44993</v>
      </c>
      <c r="C3320" t="s">
        <v>328</v>
      </c>
      <c r="D3320" t="s">
        <v>40</v>
      </c>
      <c r="E3320" t="s">
        <v>41</v>
      </c>
      <c r="F3320" t="s">
        <v>42</v>
      </c>
      <c r="G3320" t="s">
        <v>57</v>
      </c>
      <c r="H3320" t="s">
        <v>58</v>
      </c>
      <c r="I3320" t="s">
        <v>59</v>
      </c>
      <c r="J3320" t="s">
        <v>46</v>
      </c>
      <c r="K3320" t="s">
        <v>180</v>
      </c>
      <c r="M3320" t="s">
        <v>181</v>
      </c>
      <c r="N3320" t="s">
        <v>182</v>
      </c>
      <c r="O3320">
        <v>30</v>
      </c>
      <c r="P3320">
        <v>30</v>
      </c>
      <c r="Q3320" t="b">
        <v>0</v>
      </c>
      <c r="R3320">
        <v>1</v>
      </c>
      <c r="S3320">
        <v>1</v>
      </c>
      <c r="T3320" t="s">
        <v>50</v>
      </c>
      <c r="U3320" t="s">
        <v>51</v>
      </c>
      <c r="V3320" t="s">
        <v>52</v>
      </c>
      <c r="W3320" t="s">
        <v>53</v>
      </c>
      <c r="X3320">
        <v>6.9</v>
      </c>
      <c r="Y3320">
        <v>5.52</v>
      </c>
      <c r="Z3320">
        <v>4.32</v>
      </c>
      <c r="AA3320">
        <v>1.78</v>
      </c>
      <c r="AB3320">
        <v>6.1</v>
      </c>
      <c r="AC3320">
        <v>5.31</v>
      </c>
      <c r="AD3320">
        <v>1</v>
      </c>
      <c r="AE3320">
        <v>5.28</v>
      </c>
      <c r="AF3320">
        <v>0</v>
      </c>
      <c r="AG3320">
        <v>0.83</v>
      </c>
      <c r="AH3320" t="s">
        <v>54</v>
      </c>
      <c r="AK3320">
        <v>4</v>
      </c>
      <c r="AL3320">
        <v>1</v>
      </c>
    </row>
    <row r="3321" spans="1:38" x14ac:dyDescent="0.25">
      <c r="A3321" t="s">
        <v>3590</v>
      </c>
      <c r="B3321" s="1">
        <v>45634</v>
      </c>
      <c r="C3321" t="s">
        <v>291</v>
      </c>
      <c r="D3321" t="s">
        <v>66</v>
      </c>
      <c r="E3321" t="s">
        <v>67</v>
      </c>
      <c r="F3321" t="s">
        <v>68</v>
      </c>
      <c r="G3321" t="s">
        <v>111</v>
      </c>
      <c r="H3321" t="s">
        <v>112</v>
      </c>
      <c r="I3321" t="s">
        <v>113</v>
      </c>
      <c r="J3321" t="s">
        <v>46</v>
      </c>
      <c r="K3321" t="s">
        <v>47</v>
      </c>
      <c r="M3321" t="s">
        <v>48</v>
      </c>
      <c r="N3321" t="s">
        <v>49</v>
      </c>
      <c r="O3321">
        <v>30</v>
      </c>
      <c r="P3321">
        <v>29</v>
      </c>
      <c r="Q3321" t="b">
        <v>0</v>
      </c>
      <c r="R3321">
        <v>1</v>
      </c>
      <c r="S3321">
        <v>0</v>
      </c>
      <c r="T3321" t="s">
        <v>50</v>
      </c>
      <c r="U3321" t="s">
        <v>51</v>
      </c>
      <c r="V3321" t="s">
        <v>52</v>
      </c>
      <c r="W3321" t="s">
        <v>53</v>
      </c>
      <c r="X3321">
        <v>14.8</v>
      </c>
      <c r="Y3321">
        <v>11.84</v>
      </c>
      <c r="Z3321">
        <v>7.74</v>
      </c>
      <c r="AA3321">
        <v>1.78</v>
      </c>
      <c r="AB3321">
        <v>9.52</v>
      </c>
      <c r="AC3321">
        <v>8.2799999999999994</v>
      </c>
      <c r="AD3321">
        <v>1.24</v>
      </c>
      <c r="AE3321">
        <v>11.24</v>
      </c>
      <c r="AF3321">
        <v>0</v>
      </c>
      <c r="AG3321">
        <v>-1.72</v>
      </c>
      <c r="AH3321" t="s">
        <v>54</v>
      </c>
      <c r="AK3321">
        <v>6</v>
      </c>
      <c r="AL3321">
        <v>0</v>
      </c>
    </row>
    <row r="3322" spans="1:38" x14ac:dyDescent="0.25">
      <c r="A3322" t="s">
        <v>3591</v>
      </c>
      <c r="B3322" s="1">
        <v>45329</v>
      </c>
      <c r="C3322" t="s">
        <v>212</v>
      </c>
      <c r="D3322" t="s">
        <v>122</v>
      </c>
      <c r="E3322" t="s">
        <v>123</v>
      </c>
      <c r="F3322" t="s">
        <v>124</v>
      </c>
      <c r="G3322" t="s">
        <v>57</v>
      </c>
      <c r="H3322" t="s">
        <v>58</v>
      </c>
      <c r="I3322" t="s">
        <v>59</v>
      </c>
      <c r="J3322" t="s">
        <v>46</v>
      </c>
      <c r="K3322" t="s">
        <v>60</v>
      </c>
      <c r="L3322" t="s">
        <v>61</v>
      </c>
      <c r="M3322" t="s">
        <v>48</v>
      </c>
      <c r="N3322" t="s">
        <v>49</v>
      </c>
      <c r="O3322">
        <v>90</v>
      </c>
      <c r="P3322">
        <v>90</v>
      </c>
      <c r="Q3322" t="b">
        <v>1</v>
      </c>
      <c r="R3322">
        <v>2</v>
      </c>
      <c r="S3322">
        <v>0</v>
      </c>
      <c r="T3322" t="s">
        <v>62</v>
      </c>
      <c r="U3322" t="s">
        <v>63</v>
      </c>
      <c r="V3322" t="s">
        <v>52</v>
      </c>
      <c r="W3322" t="s">
        <v>53</v>
      </c>
      <c r="X3322">
        <v>174</v>
      </c>
      <c r="Y3322">
        <v>147.9</v>
      </c>
      <c r="Z3322">
        <v>438.43</v>
      </c>
      <c r="AA3322">
        <v>1.8</v>
      </c>
      <c r="AB3322">
        <v>440.23</v>
      </c>
      <c r="AC3322">
        <v>369.8</v>
      </c>
      <c r="AD3322">
        <v>70.44</v>
      </c>
      <c r="AE3322">
        <v>397.65</v>
      </c>
      <c r="AF3322">
        <v>0</v>
      </c>
      <c r="AG3322">
        <v>42.58</v>
      </c>
      <c r="AH3322" t="s">
        <v>54</v>
      </c>
      <c r="AK3322">
        <v>4</v>
      </c>
      <c r="AL3322">
        <v>0</v>
      </c>
    </row>
    <row r="3323" spans="1:38" x14ac:dyDescent="0.25">
      <c r="A3323" t="s">
        <v>3592</v>
      </c>
      <c r="B3323" s="1">
        <v>44970</v>
      </c>
      <c r="C3323" t="s">
        <v>244</v>
      </c>
      <c r="D3323" t="s">
        <v>122</v>
      </c>
      <c r="E3323" t="s">
        <v>123</v>
      </c>
      <c r="F3323" t="s">
        <v>124</v>
      </c>
      <c r="G3323" t="s">
        <v>57</v>
      </c>
      <c r="H3323" t="s">
        <v>58</v>
      </c>
      <c r="I3323" t="s">
        <v>59</v>
      </c>
      <c r="J3323" t="s">
        <v>46</v>
      </c>
      <c r="K3323" t="s">
        <v>47</v>
      </c>
      <c r="M3323" t="s">
        <v>48</v>
      </c>
      <c r="N3323" t="s">
        <v>49</v>
      </c>
      <c r="O3323">
        <v>30</v>
      </c>
      <c r="P3323">
        <v>28</v>
      </c>
      <c r="Q3323" t="b">
        <v>0</v>
      </c>
      <c r="R3323">
        <v>1</v>
      </c>
      <c r="S3323">
        <v>0</v>
      </c>
      <c r="T3323" t="s">
        <v>137</v>
      </c>
      <c r="U3323" t="s">
        <v>138</v>
      </c>
      <c r="V3323" t="s">
        <v>139</v>
      </c>
      <c r="W3323" t="s">
        <v>140</v>
      </c>
      <c r="X3323">
        <v>14.8</v>
      </c>
      <c r="Y3323">
        <v>11.84</v>
      </c>
      <c r="Z3323">
        <v>11.25</v>
      </c>
      <c r="AA3323">
        <v>0.06</v>
      </c>
      <c r="AB3323">
        <v>11.3</v>
      </c>
      <c r="AC3323">
        <v>8.14</v>
      </c>
      <c r="AD3323">
        <v>3.17</v>
      </c>
      <c r="AE3323">
        <v>10.84</v>
      </c>
      <c r="AF3323">
        <v>0</v>
      </c>
      <c r="AG3323">
        <v>0.47</v>
      </c>
      <c r="AH3323" t="s">
        <v>54</v>
      </c>
      <c r="AK3323">
        <v>5</v>
      </c>
      <c r="AL3323">
        <v>0</v>
      </c>
    </row>
    <row r="3324" spans="1:38" x14ac:dyDescent="0.25">
      <c r="A3324" t="s">
        <v>3593</v>
      </c>
      <c r="B3324" s="1">
        <v>45123</v>
      </c>
      <c r="C3324" t="s">
        <v>421</v>
      </c>
      <c r="D3324" t="s">
        <v>40</v>
      </c>
      <c r="E3324" t="s">
        <v>41</v>
      </c>
      <c r="F3324" t="s">
        <v>42</v>
      </c>
      <c r="G3324" t="s">
        <v>43</v>
      </c>
      <c r="H3324" t="s">
        <v>44</v>
      </c>
      <c r="I3324" t="s">
        <v>45</v>
      </c>
      <c r="J3324" t="s">
        <v>46</v>
      </c>
      <c r="K3324" t="s">
        <v>103</v>
      </c>
      <c r="M3324" t="s">
        <v>95</v>
      </c>
      <c r="N3324" t="s">
        <v>96</v>
      </c>
      <c r="O3324">
        <v>30</v>
      </c>
      <c r="P3324">
        <v>30</v>
      </c>
      <c r="Q3324" t="b">
        <v>0</v>
      </c>
      <c r="R3324">
        <v>1</v>
      </c>
      <c r="S3324">
        <v>0</v>
      </c>
      <c r="T3324" t="s">
        <v>99</v>
      </c>
      <c r="U3324" t="s">
        <v>100</v>
      </c>
      <c r="V3324" t="s">
        <v>52</v>
      </c>
      <c r="W3324" t="s">
        <v>53</v>
      </c>
      <c r="X3324">
        <v>18.2</v>
      </c>
      <c r="Y3324">
        <v>14.56</v>
      </c>
      <c r="Z3324">
        <v>10.18</v>
      </c>
      <c r="AA3324">
        <v>1.78</v>
      </c>
      <c r="AB3324">
        <v>11.96</v>
      </c>
      <c r="AC3324">
        <v>10.53</v>
      </c>
      <c r="AD3324">
        <v>1.44</v>
      </c>
      <c r="AE3324">
        <v>12.89</v>
      </c>
      <c r="AF3324">
        <v>0</v>
      </c>
      <c r="AG3324">
        <v>-0.92</v>
      </c>
      <c r="AH3324" t="s">
        <v>54</v>
      </c>
      <c r="AK3324">
        <v>3</v>
      </c>
      <c r="AL3324">
        <v>0</v>
      </c>
    </row>
    <row r="3325" spans="1:38" x14ac:dyDescent="0.25">
      <c r="A3325" t="s">
        <v>3594</v>
      </c>
      <c r="B3325" s="1">
        <v>45416</v>
      </c>
      <c r="C3325" t="s">
        <v>126</v>
      </c>
      <c r="D3325" t="s">
        <v>77</v>
      </c>
      <c r="E3325" t="s">
        <v>78</v>
      </c>
      <c r="F3325" t="s">
        <v>79</v>
      </c>
      <c r="G3325" t="s">
        <v>80</v>
      </c>
      <c r="H3325" t="s">
        <v>81</v>
      </c>
      <c r="I3325" t="s">
        <v>82</v>
      </c>
      <c r="J3325" t="s">
        <v>46</v>
      </c>
      <c r="K3325" t="s">
        <v>175</v>
      </c>
      <c r="L3325" t="s">
        <v>176</v>
      </c>
      <c r="M3325" t="s">
        <v>177</v>
      </c>
      <c r="N3325" t="s">
        <v>157</v>
      </c>
      <c r="O3325">
        <v>30</v>
      </c>
      <c r="P3325">
        <v>29</v>
      </c>
      <c r="Q3325" t="b">
        <v>1</v>
      </c>
      <c r="R3325">
        <v>4</v>
      </c>
      <c r="S3325">
        <v>2</v>
      </c>
      <c r="T3325" t="s">
        <v>73</v>
      </c>
      <c r="U3325" t="s">
        <v>74</v>
      </c>
      <c r="V3325" t="s">
        <v>52</v>
      </c>
      <c r="W3325" t="s">
        <v>53</v>
      </c>
      <c r="X3325">
        <v>612</v>
      </c>
      <c r="Y3325">
        <v>520.20000000000005</v>
      </c>
      <c r="Z3325">
        <v>523.97</v>
      </c>
      <c r="AA3325">
        <v>1.79</v>
      </c>
      <c r="AB3325">
        <v>525.76</v>
      </c>
      <c r="AC3325">
        <v>446.9</v>
      </c>
      <c r="AD3325">
        <v>78.86</v>
      </c>
      <c r="AE3325">
        <v>460.84</v>
      </c>
      <c r="AF3325">
        <v>0</v>
      </c>
      <c r="AG3325">
        <v>64.92</v>
      </c>
      <c r="AH3325" t="s">
        <v>54</v>
      </c>
      <c r="AK3325">
        <v>1</v>
      </c>
      <c r="AL3325">
        <v>0</v>
      </c>
    </row>
    <row r="3326" spans="1:38" x14ac:dyDescent="0.25">
      <c r="A3326" t="s">
        <v>3595</v>
      </c>
      <c r="B3326" s="1">
        <v>45545</v>
      </c>
      <c r="C3326" t="s">
        <v>368</v>
      </c>
      <c r="D3326" t="s">
        <v>90</v>
      </c>
      <c r="E3326" t="s">
        <v>91</v>
      </c>
      <c r="F3326" t="s">
        <v>92</v>
      </c>
      <c r="G3326" t="s">
        <v>57</v>
      </c>
      <c r="H3326" t="s">
        <v>58</v>
      </c>
      <c r="I3326" t="s">
        <v>59</v>
      </c>
      <c r="J3326" t="s">
        <v>46</v>
      </c>
      <c r="K3326" t="s">
        <v>180</v>
      </c>
      <c r="M3326" t="s">
        <v>181</v>
      </c>
      <c r="N3326" t="s">
        <v>182</v>
      </c>
      <c r="O3326">
        <v>30</v>
      </c>
      <c r="P3326">
        <v>29</v>
      </c>
      <c r="Q3326" t="b">
        <v>0</v>
      </c>
      <c r="R3326">
        <v>1</v>
      </c>
      <c r="S3326">
        <v>1</v>
      </c>
      <c r="T3326" t="s">
        <v>73</v>
      </c>
      <c r="U3326" t="s">
        <v>74</v>
      </c>
      <c r="V3326" t="s">
        <v>52</v>
      </c>
      <c r="W3326" t="s">
        <v>53</v>
      </c>
      <c r="X3326">
        <v>6.9</v>
      </c>
      <c r="Y3326">
        <v>5.52</v>
      </c>
      <c r="Z3326">
        <v>3.07</v>
      </c>
      <c r="AA3326">
        <v>1.79</v>
      </c>
      <c r="AB3326">
        <v>4.8600000000000003</v>
      </c>
      <c r="AC3326">
        <v>4.13</v>
      </c>
      <c r="AD3326">
        <v>1</v>
      </c>
      <c r="AE3326">
        <v>5.08</v>
      </c>
      <c r="AF3326">
        <v>0</v>
      </c>
      <c r="AG3326">
        <v>-0.22</v>
      </c>
      <c r="AH3326" t="s">
        <v>54</v>
      </c>
      <c r="AK3326">
        <v>1</v>
      </c>
      <c r="AL3326">
        <v>1</v>
      </c>
    </row>
    <row r="3327" spans="1:38" x14ac:dyDescent="0.25">
      <c r="A3327" t="s">
        <v>3596</v>
      </c>
      <c r="B3327" s="1">
        <v>45176</v>
      </c>
      <c r="C3327" t="s">
        <v>751</v>
      </c>
      <c r="D3327" t="s">
        <v>77</v>
      </c>
      <c r="E3327" t="s">
        <v>78</v>
      </c>
      <c r="F3327" t="s">
        <v>79</v>
      </c>
      <c r="G3327" t="s">
        <v>43</v>
      </c>
      <c r="H3327" t="s">
        <v>44</v>
      </c>
      <c r="I3327" t="s">
        <v>45</v>
      </c>
      <c r="J3327" t="s">
        <v>46</v>
      </c>
      <c r="K3327" t="s">
        <v>114</v>
      </c>
      <c r="L3327" t="s">
        <v>115</v>
      </c>
      <c r="M3327" t="s">
        <v>116</v>
      </c>
      <c r="N3327" t="s">
        <v>117</v>
      </c>
      <c r="O3327">
        <v>30</v>
      </c>
      <c r="P3327">
        <v>31</v>
      </c>
      <c r="Q3327" t="b">
        <v>1</v>
      </c>
      <c r="R3327">
        <v>4</v>
      </c>
      <c r="S3327">
        <v>2</v>
      </c>
      <c r="T3327" t="s">
        <v>73</v>
      </c>
      <c r="U3327" t="s">
        <v>74</v>
      </c>
      <c r="V3327" t="s">
        <v>52</v>
      </c>
      <c r="W3327" t="s">
        <v>53</v>
      </c>
      <c r="X3327">
        <v>564</v>
      </c>
      <c r="Y3327">
        <v>479.4</v>
      </c>
      <c r="Z3327">
        <v>464.97</v>
      </c>
      <c r="AA3327">
        <v>1.79</v>
      </c>
      <c r="AB3327">
        <v>466.76</v>
      </c>
      <c r="AC3327">
        <v>396.74</v>
      </c>
      <c r="AD3327">
        <v>70.010000000000005</v>
      </c>
      <c r="AE3327">
        <v>428.83</v>
      </c>
      <c r="AF3327">
        <v>0</v>
      </c>
      <c r="AG3327">
        <v>37.92</v>
      </c>
      <c r="AH3327" t="s">
        <v>210</v>
      </c>
      <c r="AK3327">
        <v>3</v>
      </c>
      <c r="AL3327">
        <v>1</v>
      </c>
    </row>
    <row r="3328" spans="1:38" x14ac:dyDescent="0.25">
      <c r="A3328" t="s">
        <v>3597</v>
      </c>
      <c r="B3328" s="1">
        <v>44960</v>
      </c>
      <c r="C3328" t="s">
        <v>372</v>
      </c>
      <c r="D3328" t="s">
        <v>90</v>
      </c>
      <c r="E3328" t="s">
        <v>91</v>
      </c>
      <c r="F3328" t="s">
        <v>92</v>
      </c>
      <c r="G3328" t="s">
        <v>80</v>
      </c>
      <c r="H3328" t="s">
        <v>81</v>
      </c>
      <c r="I3328" t="s">
        <v>82</v>
      </c>
      <c r="J3328" t="s">
        <v>46</v>
      </c>
      <c r="K3328" t="s">
        <v>260</v>
      </c>
      <c r="L3328" t="s">
        <v>261</v>
      </c>
      <c r="M3328" t="s">
        <v>262</v>
      </c>
      <c r="N3328" t="s">
        <v>157</v>
      </c>
      <c r="O3328">
        <v>28</v>
      </c>
      <c r="P3328">
        <v>28</v>
      </c>
      <c r="Q3328" t="b">
        <v>1</v>
      </c>
      <c r="R3328">
        <v>4</v>
      </c>
      <c r="S3328">
        <v>0</v>
      </c>
      <c r="T3328" t="s">
        <v>143</v>
      </c>
      <c r="U3328" t="s">
        <v>144</v>
      </c>
      <c r="V3328" t="s">
        <v>139</v>
      </c>
      <c r="W3328" t="s">
        <v>53</v>
      </c>
      <c r="X3328">
        <v>918</v>
      </c>
      <c r="Y3328">
        <v>780.3</v>
      </c>
      <c r="Z3328">
        <v>778.47</v>
      </c>
      <c r="AA3328">
        <v>1.77</v>
      </c>
      <c r="AB3328">
        <v>780.24</v>
      </c>
      <c r="AC3328">
        <v>624.19000000000005</v>
      </c>
      <c r="AD3328">
        <v>156.05000000000001</v>
      </c>
      <c r="AE3328">
        <v>709.66</v>
      </c>
      <c r="AF3328">
        <v>46.95</v>
      </c>
      <c r="AG3328">
        <v>23.62</v>
      </c>
      <c r="AH3328" t="s">
        <v>54</v>
      </c>
      <c r="AK3328">
        <v>9</v>
      </c>
      <c r="AL3328">
        <v>0</v>
      </c>
    </row>
    <row r="3329" spans="1:38" x14ac:dyDescent="0.25">
      <c r="A3329" t="s">
        <v>3598</v>
      </c>
      <c r="B3329" s="1">
        <v>44970</v>
      </c>
      <c r="C3329" t="s">
        <v>296</v>
      </c>
      <c r="D3329" t="s">
        <v>122</v>
      </c>
      <c r="E3329" t="s">
        <v>123</v>
      </c>
      <c r="F3329" t="s">
        <v>124</v>
      </c>
      <c r="G3329" t="s">
        <v>57</v>
      </c>
      <c r="H3329" t="s">
        <v>58</v>
      </c>
      <c r="I3329" t="s">
        <v>59</v>
      </c>
      <c r="J3329" t="s">
        <v>46</v>
      </c>
      <c r="K3329" t="s">
        <v>60</v>
      </c>
      <c r="L3329" t="s">
        <v>61</v>
      </c>
      <c r="M3329" t="s">
        <v>48</v>
      </c>
      <c r="N3329" t="s">
        <v>49</v>
      </c>
      <c r="O3329">
        <v>30</v>
      </c>
      <c r="P3329">
        <v>28</v>
      </c>
      <c r="Q3329" t="b">
        <v>1</v>
      </c>
      <c r="R3329">
        <v>2</v>
      </c>
      <c r="S3329">
        <v>0</v>
      </c>
      <c r="T3329" t="s">
        <v>143</v>
      </c>
      <c r="U3329" t="s">
        <v>144</v>
      </c>
      <c r="V3329" t="s">
        <v>139</v>
      </c>
      <c r="W3329" t="s">
        <v>53</v>
      </c>
      <c r="X3329">
        <v>174</v>
      </c>
      <c r="Y3329">
        <v>147.9</v>
      </c>
      <c r="Z3329">
        <v>146.30000000000001</v>
      </c>
      <c r="AA3329">
        <v>1.77</v>
      </c>
      <c r="AB3329">
        <v>148.07</v>
      </c>
      <c r="AC3329">
        <v>118.45</v>
      </c>
      <c r="AD3329">
        <v>29.61</v>
      </c>
      <c r="AE3329">
        <v>137.24</v>
      </c>
      <c r="AF3329">
        <v>8.59</v>
      </c>
      <c r="AG3329">
        <v>2.23</v>
      </c>
      <c r="AH3329" t="s">
        <v>54</v>
      </c>
      <c r="AK3329">
        <v>1</v>
      </c>
      <c r="AL3329">
        <v>0</v>
      </c>
    </row>
    <row r="3330" spans="1:38" x14ac:dyDescent="0.25">
      <c r="A3330" t="s">
        <v>3599</v>
      </c>
      <c r="B3330" s="1">
        <v>45324</v>
      </c>
      <c r="C3330" t="s">
        <v>344</v>
      </c>
      <c r="D3330" t="s">
        <v>77</v>
      </c>
      <c r="E3330" t="s">
        <v>78</v>
      </c>
      <c r="F3330" t="s">
        <v>79</v>
      </c>
      <c r="G3330" t="s">
        <v>43</v>
      </c>
      <c r="H3330" t="s">
        <v>44</v>
      </c>
      <c r="I3330" t="s">
        <v>45</v>
      </c>
      <c r="J3330" t="s">
        <v>46</v>
      </c>
      <c r="K3330" t="s">
        <v>114</v>
      </c>
      <c r="L3330" t="s">
        <v>115</v>
      </c>
      <c r="M3330" t="s">
        <v>116</v>
      </c>
      <c r="N3330" t="s">
        <v>117</v>
      </c>
      <c r="O3330">
        <v>30</v>
      </c>
      <c r="P3330">
        <v>30</v>
      </c>
      <c r="Q3330" t="b">
        <v>1</v>
      </c>
      <c r="R3330">
        <v>4</v>
      </c>
      <c r="S3330">
        <v>1</v>
      </c>
      <c r="T3330" t="s">
        <v>50</v>
      </c>
      <c r="U3330" t="s">
        <v>51</v>
      </c>
      <c r="V3330" t="s">
        <v>52</v>
      </c>
      <c r="W3330" t="s">
        <v>53</v>
      </c>
      <c r="X3330">
        <v>564</v>
      </c>
      <c r="Y3330">
        <v>479.4</v>
      </c>
      <c r="Z3330">
        <v>467.32</v>
      </c>
      <c r="AA3330">
        <v>1.78</v>
      </c>
      <c r="AB3330">
        <v>469.1</v>
      </c>
      <c r="AC3330">
        <v>408.11</v>
      </c>
      <c r="AD3330">
        <v>60.98</v>
      </c>
      <c r="AE3330">
        <v>459.62</v>
      </c>
      <c r="AF3330">
        <v>0</v>
      </c>
      <c r="AG3330">
        <v>9.48</v>
      </c>
      <c r="AH3330" t="s">
        <v>210</v>
      </c>
      <c r="AK3330">
        <v>3</v>
      </c>
      <c r="AL3330">
        <v>0</v>
      </c>
    </row>
    <row r="3331" spans="1:38" x14ac:dyDescent="0.25">
      <c r="A3331" t="s">
        <v>3600</v>
      </c>
      <c r="B3331" s="1">
        <v>45243</v>
      </c>
      <c r="C3331" t="s">
        <v>179</v>
      </c>
      <c r="D3331" t="s">
        <v>77</v>
      </c>
      <c r="E3331" t="s">
        <v>78</v>
      </c>
      <c r="F3331" t="s">
        <v>79</v>
      </c>
      <c r="G3331" t="s">
        <v>43</v>
      </c>
      <c r="H3331" t="s">
        <v>44</v>
      </c>
      <c r="I3331" t="s">
        <v>45</v>
      </c>
      <c r="J3331" t="s">
        <v>46</v>
      </c>
      <c r="K3331" t="s">
        <v>106</v>
      </c>
      <c r="M3331" t="s">
        <v>107</v>
      </c>
      <c r="N3331" t="s">
        <v>108</v>
      </c>
      <c r="O3331">
        <v>90</v>
      </c>
      <c r="P3331">
        <v>89</v>
      </c>
      <c r="Q3331" t="b">
        <v>0</v>
      </c>
      <c r="R3331">
        <v>1</v>
      </c>
      <c r="S3331">
        <v>2</v>
      </c>
      <c r="T3331" t="s">
        <v>73</v>
      </c>
      <c r="U3331" t="s">
        <v>74</v>
      </c>
      <c r="V3331" t="s">
        <v>52</v>
      </c>
      <c r="W3331" t="s">
        <v>53</v>
      </c>
      <c r="X3331">
        <v>8.5</v>
      </c>
      <c r="Y3331">
        <v>6.8</v>
      </c>
      <c r="Z3331">
        <v>4.5999999999999996</v>
      </c>
      <c r="AA3331">
        <v>1.79</v>
      </c>
      <c r="AB3331">
        <v>6.39</v>
      </c>
      <c r="AC3331">
        <v>5.43</v>
      </c>
      <c r="AD3331">
        <v>1</v>
      </c>
      <c r="AE3331">
        <v>6.06</v>
      </c>
      <c r="AF3331">
        <v>0</v>
      </c>
      <c r="AG3331">
        <v>0.34</v>
      </c>
      <c r="AH3331" t="s">
        <v>54</v>
      </c>
      <c r="AK3331">
        <v>6</v>
      </c>
      <c r="AL3331">
        <v>0</v>
      </c>
    </row>
    <row r="3332" spans="1:38" x14ac:dyDescent="0.25">
      <c r="A3332" t="s">
        <v>3601</v>
      </c>
      <c r="B3332" s="1">
        <v>45653</v>
      </c>
      <c r="C3332" t="s">
        <v>266</v>
      </c>
      <c r="D3332" t="s">
        <v>122</v>
      </c>
      <c r="E3332" t="s">
        <v>123</v>
      </c>
      <c r="F3332" t="s">
        <v>124</v>
      </c>
      <c r="G3332" t="s">
        <v>111</v>
      </c>
      <c r="H3332" t="s">
        <v>112</v>
      </c>
      <c r="I3332" t="s">
        <v>113</v>
      </c>
      <c r="J3332" t="s">
        <v>46</v>
      </c>
      <c r="K3332" t="s">
        <v>227</v>
      </c>
      <c r="L3332" t="s">
        <v>228</v>
      </c>
      <c r="M3332" t="s">
        <v>229</v>
      </c>
      <c r="N3332" t="s">
        <v>230</v>
      </c>
      <c r="O3332">
        <v>30</v>
      </c>
      <c r="P3332">
        <v>30</v>
      </c>
      <c r="Q3332" t="b">
        <v>1</v>
      </c>
      <c r="R3332">
        <v>4</v>
      </c>
      <c r="S3332">
        <v>2</v>
      </c>
      <c r="T3332" t="s">
        <v>99</v>
      </c>
      <c r="U3332" t="s">
        <v>100</v>
      </c>
      <c r="V3332" t="s">
        <v>52</v>
      </c>
      <c r="W3332" t="s">
        <v>53</v>
      </c>
      <c r="X3332">
        <v>618</v>
      </c>
      <c r="Y3332">
        <v>525.29999999999995</v>
      </c>
      <c r="Z3332">
        <v>510.03</v>
      </c>
      <c r="AA3332">
        <v>1.78</v>
      </c>
      <c r="AB3332">
        <v>511.81</v>
      </c>
      <c r="AC3332">
        <v>450.4</v>
      </c>
      <c r="AD3332">
        <v>61.42</v>
      </c>
      <c r="AE3332">
        <v>489.71</v>
      </c>
      <c r="AF3332">
        <v>0</v>
      </c>
      <c r="AG3332">
        <v>22.1</v>
      </c>
      <c r="AH3332" t="s">
        <v>54</v>
      </c>
      <c r="AK3332">
        <v>1</v>
      </c>
      <c r="AL3332">
        <v>0</v>
      </c>
    </row>
    <row r="3333" spans="1:38" x14ac:dyDescent="0.25">
      <c r="A3333" t="s">
        <v>3602</v>
      </c>
      <c r="B3333" s="1">
        <v>44978</v>
      </c>
      <c r="C3333" t="s">
        <v>569</v>
      </c>
      <c r="D3333" t="s">
        <v>77</v>
      </c>
      <c r="E3333" t="s">
        <v>78</v>
      </c>
      <c r="F3333" t="s">
        <v>79</v>
      </c>
      <c r="G3333" t="s">
        <v>80</v>
      </c>
      <c r="H3333" t="s">
        <v>81</v>
      </c>
      <c r="I3333" t="s">
        <v>82</v>
      </c>
      <c r="J3333" t="s">
        <v>46</v>
      </c>
      <c r="K3333" t="s">
        <v>168</v>
      </c>
      <c r="L3333" t="s">
        <v>169</v>
      </c>
      <c r="M3333" t="s">
        <v>170</v>
      </c>
      <c r="N3333" t="s">
        <v>171</v>
      </c>
      <c r="O3333">
        <v>30</v>
      </c>
      <c r="P3333">
        <v>30</v>
      </c>
      <c r="Q3333" t="b">
        <v>1</v>
      </c>
      <c r="R3333">
        <v>3</v>
      </c>
      <c r="S3333">
        <v>0</v>
      </c>
      <c r="T3333" t="s">
        <v>99</v>
      </c>
      <c r="U3333" t="s">
        <v>100</v>
      </c>
      <c r="V3333" t="s">
        <v>52</v>
      </c>
      <c r="W3333" t="s">
        <v>53</v>
      </c>
      <c r="X3333">
        <v>594</v>
      </c>
      <c r="Y3333">
        <v>504.9</v>
      </c>
      <c r="Z3333">
        <v>497.97</v>
      </c>
      <c r="AA3333">
        <v>1.78</v>
      </c>
      <c r="AB3333">
        <v>499.75</v>
      </c>
      <c r="AC3333">
        <v>439.78</v>
      </c>
      <c r="AD3333">
        <v>59.97</v>
      </c>
      <c r="AE3333">
        <v>452.01</v>
      </c>
      <c r="AF3333">
        <v>0</v>
      </c>
      <c r="AG3333">
        <v>47.74</v>
      </c>
      <c r="AH3333" t="s">
        <v>54</v>
      </c>
      <c r="AK3333">
        <v>1</v>
      </c>
      <c r="AL3333">
        <v>1</v>
      </c>
    </row>
    <row r="3334" spans="1:38" x14ac:dyDescent="0.25">
      <c r="A3334" t="s">
        <v>3603</v>
      </c>
      <c r="B3334" s="1">
        <v>45556</v>
      </c>
      <c r="C3334" t="s">
        <v>76</v>
      </c>
      <c r="D3334" t="s">
        <v>66</v>
      </c>
      <c r="E3334" t="s">
        <v>67</v>
      </c>
      <c r="F3334" t="s">
        <v>68</v>
      </c>
      <c r="G3334" t="s">
        <v>80</v>
      </c>
      <c r="H3334" t="s">
        <v>81</v>
      </c>
      <c r="I3334" t="s">
        <v>82</v>
      </c>
      <c r="J3334" t="s">
        <v>46</v>
      </c>
      <c r="K3334" t="s">
        <v>213</v>
      </c>
      <c r="L3334" t="s">
        <v>214</v>
      </c>
      <c r="M3334" t="s">
        <v>215</v>
      </c>
      <c r="N3334" t="s">
        <v>216</v>
      </c>
      <c r="O3334">
        <v>30</v>
      </c>
      <c r="P3334">
        <v>31</v>
      </c>
      <c r="Q3334" t="b">
        <v>1</v>
      </c>
      <c r="R3334">
        <v>3</v>
      </c>
      <c r="S3334">
        <v>0</v>
      </c>
      <c r="T3334" t="s">
        <v>50</v>
      </c>
      <c r="U3334" t="s">
        <v>51</v>
      </c>
      <c r="V3334" t="s">
        <v>52</v>
      </c>
      <c r="W3334" t="s">
        <v>53</v>
      </c>
      <c r="X3334">
        <v>492</v>
      </c>
      <c r="Y3334">
        <v>418.2</v>
      </c>
      <c r="Z3334">
        <v>406.97</v>
      </c>
      <c r="AA3334">
        <v>1.78</v>
      </c>
      <c r="AB3334">
        <v>408.75</v>
      </c>
      <c r="AC3334">
        <v>355.61</v>
      </c>
      <c r="AD3334">
        <v>53.14</v>
      </c>
      <c r="AE3334">
        <v>390.44</v>
      </c>
      <c r="AF3334">
        <v>0</v>
      </c>
      <c r="AG3334">
        <v>18.309999999999999</v>
      </c>
      <c r="AH3334" t="s">
        <v>54</v>
      </c>
      <c r="AK3334">
        <v>10</v>
      </c>
      <c r="AL3334">
        <v>0</v>
      </c>
    </row>
    <row r="3335" spans="1:38" x14ac:dyDescent="0.25">
      <c r="A3335" t="s">
        <v>3604</v>
      </c>
      <c r="B3335" s="1">
        <v>45428</v>
      </c>
      <c r="C3335" t="s">
        <v>98</v>
      </c>
      <c r="D3335" t="s">
        <v>77</v>
      </c>
      <c r="E3335" t="s">
        <v>78</v>
      </c>
      <c r="F3335" t="s">
        <v>79</v>
      </c>
      <c r="G3335" t="s">
        <v>43</v>
      </c>
      <c r="H3335" t="s">
        <v>44</v>
      </c>
      <c r="I3335" t="s">
        <v>45</v>
      </c>
      <c r="J3335" t="s">
        <v>46</v>
      </c>
      <c r="K3335" t="s">
        <v>83</v>
      </c>
      <c r="M3335" t="s">
        <v>84</v>
      </c>
      <c r="N3335" t="s">
        <v>85</v>
      </c>
      <c r="O3335">
        <v>30</v>
      </c>
      <c r="P3335">
        <v>28</v>
      </c>
      <c r="Q3335" t="b">
        <v>0</v>
      </c>
      <c r="R3335">
        <v>1</v>
      </c>
      <c r="S3335">
        <v>0</v>
      </c>
      <c r="T3335" t="s">
        <v>73</v>
      </c>
      <c r="U3335" t="s">
        <v>74</v>
      </c>
      <c r="V3335" t="s">
        <v>52</v>
      </c>
      <c r="W3335" t="s">
        <v>53</v>
      </c>
      <c r="X3335">
        <v>7.2</v>
      </c>
      <c r="Y3335">
        <v>5.76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 t="s">
        <v>129</v>
      </c>
      <c r="AI3335">
        <v>75</v>
      </c>
      <c r="AJ3335" t="s">
        <v>375</v>
      </c>
      <c r="AK3335">
        <v>6</v>
      </c>
      <c r="AL3335">
        <v>0</v>
      </c>
    </row>
    <row r="3336" spans="1:38" x14ac:dyDescent="0.25">
      <c r="A3336" t="s">
        <v>3605</v>
      </c>
      <c r="B3336" s="1">
        <v>45261</v>
      </c>
      <c r="C3336" t="s">
        <v>1002</v>
      </c>
      <c r="D3336" t="s">
        <v>90</v>
      </c>
      <c r="E3336" t="s">
        <v>91</v>
      </c>
      <c r="F3336" t="s">
        <v>92</v>
      </c>
      <c r="G3336" t="s">
        <v>111</v>
      </c>
      <c r="H3336" t="s">
        <v>112</v>
      </c>
      <c r="I3336" t="s">
        <v>113</v>
      </c>
      <c r="J3336" t="s">
        <v>46</v>
      </c>
      <c r="K3336" t="s">
        <v>213</v>
      </c>
      <c r="L3336" t="s">
        <v>214</v>
      </c>
      <c r="M3336" t="s">
        <v>215</v>
      </c>
      <c r="N3336" t="s">
        <v>216</v>
      </c>
      <c r="O3336">
        <v>30</v>
      </c>
      <c r="P3336">
        <v>30</v>
      </c>
      <c r="Q3336" t="b">
        <v>1</v>
      </c>
      <c r="R3336">
        <v>3</v>
      </c>
      <c r="S3336">
        <v>1</v>
      </c>
      <c r="T3336" t="s">
        <v>50</v>
      </c>
      <c r="U3336" t="s">
        <v>51</v>
      </c>
      <c r="V3336" t="s">
        <v>52</v>
      </c>
      <c r="W3336" t="s">
        <v>53</v>
      </c>
      <c r="X3336">
        <v>492</v>
      </c>
      <c r="Y3336">
        <v>418.2</v>
      </c>
      <c r="Z3336">
        <v>406</v>
      </c>
      <c r="AA3336">
        <v>1.78</v>
      </c>
      <c r="AB3336">
        <v>407.78</v>
      </c>
      <c r="AC3336">
        <v>354.76</v>
      </c>
      <c r="AD3336">
        <v>53.01</v>
      </c>
      <c r="AE3336">
        <v>387.62</v>
      </c>
      <c r="AF3336">
        <v>0</v>
      </c>
      <c r="AG3336">
        <v>20.16</v>
      </c>
      <c r="AH3336" t="s">
        <v>54</v>
      </c>
      <c r="AK3336">
        <v>4</v>
      </c>
      <c r="AL3336">
        <v>1</v>
      </c>
    </row>
    <row r="3337" spans="1:38" x14ac:dyDescent="0.25">
      <c r="A3337" t="s">
        <v>3606</v>
      </c>
      <c r="B3337" s="1">
        <v>45195</v>
      </c>
      <c r="C3337" t="s">
        <v>209</v>
      </c>
      <c r="D3337" t="s">
        <v>122</v>
      </c>
      <c r="E3337" t="s">
        <v>123</v>
      </c>
      <c r="F3337" t="s">
        <v>124</v>
      </c>
      <c r="G3337" t="s">
        <v>43</v>
      </c>
      <c r="H3337" t="s">
        <v>44</v>
      </c>
      <c r="I3337" t="s">
        <v>45</v>
      </c>
      <c r="J3337" t="s">
        <v>46</v>
      </c>
      <c r="K3337" t="s">
        <v>175</v>
      </c>
      <c r="L3337" t="s">
        <v>176</v>
      </c>
      <c r="M3337" t="s">
        <v>177</v>
      </c>
      <c r="N3337" t="s">
        <v>157</v>
      </c>
      <c r="O3337">
        <v>90</v>
      </c>
      <c r="P3337">
        <v>87</v>
      </c>
      <c r="Q3337" t="b">
        <v>1</v>
      </c>
      <c r="R3337">
        <v>4</v>
      </c>
      <c r="S3337">
        <v>0</v>
      </c>
      <c r="T3337" t="s">
        <v>50</v>
      </c>
      <c r="U3337" t="s">
        <v>51</v>
      </c>
      <c r="V3337" t="s">
        <v>52</v>
      </c>
      <c r="W3337" t="s">
        <v>53</v>
      </c>
      <c r="X3337">
        <v>612</v>
      </c>
      <c r="Y3337">
        <v>520.20000000000005</v>
      </c>
      <c r="Z3337">
        <v>1514.16</v>
      </c>
      <c r="AA3337">
        <v>1.78</v>
      </c>
      <c r="AB3337">
        <v>1515.94</v>
      </c>
      <c r="AC3337">
        <v>1318.87</v>
      </c>
      <c r="AD3337">
        <v>197.07</v>
      </c>
      <c r="AE3337">
        <v>1390.14</v>
      </c>
      <c r="AF3337">
        <v>0</v>
      </c>
      <c r="AG3337">
        <v>125.8</v>
      </c>
      <c r="AH3337" t="s">
        <v>54</v>
      </c>
      <c r="AK3337">
        <v>10</v>
      </c>
      <c r="AL3337">
        <v>0</v>
      </c>
    </row>
    <row r="3338" spans="1:38" x14ac:dyDescent="0.25">
      <c r="A3338" t="s">
        <v>3607</v>
      </c>
      <c r="B3338" s="1">
        <v>45037</v>
      </c>
      <c r="C3338" t="s">
        <v>179</v>
      </c>
      <c r="D3338" t="s">
        <v>66</v>
      </c>
      <c r="E3338" t="s">
        <v>67</v>
      </c>
      <c r="F3338" t="s">
        <v>68</v>
      </c>
      <c r="G3338" t="s">
        <v>57</v>
      </c>
      <c r="H3338" t="s">
        <v>58</v>
      </c>
      <c r="I3338" t="s">
        <v>59</v>
      </c>
      <c r="J3338" t="s">
        <v>46</v>
      </c>
      <c r="K3338" t="s">
        <v>103</v>
      </c>
      <c r="M3338" t="s">
        <v>95</v>
      </c>
      <c r="N3338" t="s">
        <v>96</v>
      </c>
      <c r="O3338">
        <v>30</v>
      </c>
      <c r="P3338">
        <v>28</v>
      </c>
      <c r="Q3338" t="b">
        <v>0</v>
      </c>
      <c r="R3338">
        <v>1</v>
      </c>
      <c r="S3338">
        <v>2</v>
      </c>
      <c r="T3338" t="s">
        <v>50</v>
      </c>
      <c r="U3338" t="s">
        <v>51</v>
      </c>
      <c r="V3338" t="s">
        <v>52</v>
      </c>
      <c r="W3338" t="s">
        <v>53</v>
      </c>
      <c r="X3338">
        <v>18.2</v>
      </c>
      <c r="Y3338">
        <v>14.56</v>
      </c>
      <c r="Z3338">
        <v>11.62</v>
      </c>
      <c r="AA3338">
        <v>1.78</v>
      </c>
      <c r="AB3338">
        <v>13.4</v>
      </c>
      <c r="AC3338">
        <v>11.66</v>
      </c>
      <c r="AD3338">
        <v>1.74</v>
      </c>
      <c r="AE3338">
        <v>13.63</v>
      </c>
      <c r="AF3338">
        <v>0</v>
      </c>
      <c r="AG3338">
        <v>-0.23</v>
      </c>
      <c r="AH3338" t="s">
        <v>54</v>
      </c>
      <c r="AK3338">
        <v>4</v>
      </c>
      <c r="AL3338">
        <v>1</v>
      </c>
    </row>
    <row r="3339" spans="1:38" x14ac:dyDescent="0.25">
      <c r="A3339" t="s">
        <v>3608</v>
      </c>
      <c r="B3339" s="1">
        <v>45304</v>
      </c>
      <c r="C3339" t="s">
        <v>421</v>
      </c>
      <c r="D3339" t="s">
        <v>90</v>
      </c>
      <c r="E3339" t="s">
        <v>91</v>
      </c>
      <c r="F3339" t="s">
        <v>92</v>
      </c>
      <c r="G3339" t="s">
        <v>80</v>
      </c>
      <c r="H3339" t="s">
        <v>81</v>
      </c>
      <c r="I3339" t="s">
        <v>82</v>
      </c>
      <c r="J3339" t="s">
        <v>46</v>
      </c>
      <c r="K3339" t="s">
        <v>47</v>
      </c>
      <c r="M3339" t="s">
        <v>48</v>
      </c>
      <c r="N3339" t="s">
        <v>49</v>
      </c>
      <c r="O3339">
        <v>30</v>
      </c>
      <c r="P3339">
        <v>31</v>
      </c>
      <c r="Q3339" t="b">
        <v>0</v>
      </c>
      <c r="R3339">
        <v>1</v>
      </c>
      <c r="S3339">
        <v>2</v>
      </c>
      <c r="T3339" t="s">
        <v>73</v>
      </c>
      <c r="U3339" t="s">
        <v>74</v>
      </c>
      <c r="V3339" t="s">
        <v>52</v>
      </c>
      <c r="W3339" t="s">
        <v>53</v>
      </c>
      <c r="X3339">
        <v>14.8</v>
      </c>
      <c r="Y3339">
        <v>11.84</v>
      </c>
      <c r="Z3339">
        <v>8.39</v>
      </c>
      <c r="AA3339">
        <v>1.79</v>
      </c>
      <c r="AB3339">
        <v>10.18</v>
      </c>
      <c r="AC3339">
        <v>8.65</v>
      </c>
      <c r="AD3339">
        <v>1.53</v>
      </c>
      <c r="AE3339">
        <v>11.26</v>
      </c>
      <c r="AF3339">
        <v>0</v>
      </c>
      <c r="AG3339">
        <v>-1.08</v>
      </c>
      <c r="AH3339" t="s">
        <v>54</v>
      </c>
      <c r="AK3339">
        <v>1</v>
      </c>
      <c r="AL3339">
        <v>0</v>
      </c>
    </row>
    <row r="3340" spans="1:38" x14ac:dyDescent="0.25">
      <c r="A3340" t="s">
        <v>3609</v>
      </c>
      <c r="B3340" s="1">
        <v>45604</v>
      </c>
      <c r="C3340" t="s">
        <v>391</v>
      </c>
      <c r="D3340" t="s">
        <v>77</v>
      </c>
      <c r="E3340" t="s">
        <v>78</v>
      </c>
      <c r="F3340" t="s">
        <v>79</v>
      </c>
      <c r="G3340" t="s">
        <v>111</v>
      </c>
      <c r="H3340" t="s">
        <v>112</v>
      </c>
      <c r="I3340" t="s">
        <v>113</v>
      </c>
      <c r="J3340" t="s">
        <v>46</v>
      </c>
      <c r="K3340" t="s">
        <v>184</v>
      </c>
      <c r="L3340" t="s">
        <v>185</v>
      </c>
      <c r="M3340" t="s">
        <v>186</v>
      </c>
      <c r="N3340" t="s">
        <v>171</v>
      </c>
      <c r="O3340">
        <v>90</v>
      </c>
      <c r="P3340">
        <v>90</v>
      </c>
      <c r="Q3340" t="b">
        <v>1</v>
      </c>
      <c r="R3340">
        <v>3</v>
      </c>
      <c r="S3340">
        <v>0</v>
      </c>
      <c r="T3340" t="s">
        <v>50</v>
      </c>
      <c r="U3340" t="s">
        <v>51</v>
      </c>
      <c r="V3340" t="s">
        <v>52</v>
      </c>
      <c r="W3340" t="s">
        <v>53</v>
      </c>
      <c r="X3340">
        <v>558</v>
      </c>
      <c r="Y3340">
        <v>474.3</v>
      </c>
      <c r="Z3340">
        <v>1438.43</v>
      </c>
      <c r="AA3340">
        <v>1.78</v>
      </c>
      <c r="AB3340">
        <v>1440.21</v>
      </c>
      <c r="AC3340">
        <v>1252.98</v>
      </c>
      <c r="AD3340">
        <v>187.23</v>
      </c>
      <c r="AE3340">
        <v>1301.46</v>
      </c>
      <c r="AF3340">
        <v>0</v>
      </c>
      <c r="AG3340">
        <v>138.76</v>
      </c>
      <c r="AH3340" t="s">
        <v>54</v>
      </c>
      <c r="AK3340">
        <v>3</v>
      </c>
      <c r="AL3340">
        <v>0</v>
      </c>
    </row>
    <row r="3341" spans="1:38" x14ac:dyDescent="0.25">
      <c r="A3341" t="s">
        <v>3610</v>
      </c>
      <c r="B3341" s="1">
        <v>44930</v>
      </c>
      <c r="C3341" t="s">
        <v>314</v>
      </c>
      <c r="D3341" t="s">
        <v>90</v>
      </c>
      <c r="E3341" t="s">
        <v>91</v>
      </c>
      <c r="F3341" t="s">
        <v>92</v>
      </c>
      <c r="G3341" t="s">
        <v>80</v>
      </c>
      <c r="H3341" t="s">
        <v>81</v>
      </c>
      <c r="I3341" t="s">
        <v>82</v>
      </c>
      <c r="J3341" t="s">
        <v>46</v>
      </c>
      <c r="K3341" t="s">
        <v>180</v>
      </c>
      <c r="M3341" t="s">
        <v>181</v>
      </c>
      <c r="N3341" t="s">
        <v>182</v>
      </c>
      <c r="O3341">
        <v>30</v>
      </c>
      <c r="P3341">
        <v>29</v>
      </c>
      <c r="Q3341" t="b">
        <v>0</v>
      </c>
      <c r="R3341">
        <v>1</v>
      </c>
      <c r="S3341">
        <v>0</v>
      </c>
      <c r="T3341" t="s">
        <v>99</v>
      </c>
      <c r="U3341" t="s">
        <v>100</v>
      </c>
      <c r="V3341" t="s">
        <v>52</v>
      </c>
      <c r="W3341" t="s">
        <v>53</v>
      </c>
      <c r="X3341">
        <v>6.9</v>
      </c>
      <c r="Y3341">
        <v>5.52</v>
      </c>
      <c r="Z3341">
        <v>4.34</v>
      </c>
      <c r="AA3341">
        <v>1.78</v>
      </c>
      <c r="AB3341">
        <v>6.12</v>
      </c>
      <c r="AC3341">
        <v>5.39</v>
      </c>
      <c r="AD3341">
        <v>1</v>
      </c>
      <c r="AE3341">
        <v>5.04</v>
      </c>
      <c r="AF3341">
        <v>0</v>
      </c>
      <c r="AG3341">
        <v>1.08</v>
      </c>
      <c r="AH3341" t="s">
        <v>210</v>
      </c>
      <c r="AK3341">
        <v>0</v>
      </c>
      <c r="AL3341">
        <v>0</v>
      </c>
    </row>
    <row r="3342" spans="1:38" x14ac:dyDescent="0.25">
      <c r="A3342" t="s">
        <v>3611</v>
      </c>
      <c r="B3342" s="1">
        <v>45242</v>
      </c>
      <c r="C3342" t="s">
        <v>487</v>
      </c>
      <c r="D3342" t="s">
        <v>40</v>
      </c>
      <c r="E3342" t="s">
        <v>41</v>
      </c>
      <c r="F3342" t="s">
        <v>42</v>
      </c>
      <c r="G3342" t="s">
        <v>57</v>
      </c>
      <c r="H3342" t="s">
        <v>58</v>
      </c>
      <c r="I3342" t="s">
        <v>59</v>
      </c>
      <c r="J3342" t="s">
        <v>46</v>
      </c>
      <c r="K3342" t="s">
        <v>168</v>
      </c>
      <c r="L3342" t="s">
        <v>169</v>
      </c>
      <c r="M3342" t="s">
        <v>170</v>
      </c>
      <c r="N3342" t="s">
        <v>171</v>
      </c>
      <c r="O3342">
        <v>30</v>
      </c>
      <c r="P3342">
        <v>30</v>
      </c>
      <c r="Q3342" t="b">
        <v>1</v>
      </c>
      <c r="R3342">
        <v>3</v>
      </c>
      <c r="S3342">
        <v>0</v>
      </c>
      <c r="T3342" t="s">
        <v>143</v>
      </c>
      <c r="U3342" t="s">
        <v>144</v>
      </c>
      <c r="V3342" t="s">
        <v>139</v>
      </c>
      <c r="W3342" t="s">
        <v>53</v>
      </c>
      <c r="X3342">
        <v>594</v>
      </c>
      <c r="Y3342">
        <v>504.9</v>
      </c>
      <c r="Z3342">
        <v>497.85</v>
      </c>
      <c r="AA3342">
        <v>1.77</v>
      </c>
      <c r="AB3342">
        <v>499.62</v>
      </c>
      <c r="AC3342">
        <v>399.69</v>
      </c>
      <c r="AD3342">
        <v>99.92</v>
      </c>
      <c r="AE3342">
        <v>473.71</v>
      </c>
      <c r="AF3342">
        <v>41.43</v>
      </c>
      <c r="AG3342">
        <v>-15.52</v>
      </c>
      <c r="AH3342" t="s">
        <v>54</v>
      </c>
      <c r="AK3342">
        <v>4</v>
      </c>
      <c r="AL3342">
        <v>0</v>
      </c>
    </row>
    <row r="3343" spans="1:38" x14ac:dyDescent="0.25">
      <c r="A3343" t="s">
        <v>3612</v>
      </c>
      <c r="B3343" s="1">
        <v>45644</v>
      </c>
      <c r="C3343" t="s">
        <v>102</v>
      </c>
      <c r="D3343" t="s">
        <v>66</v>
      </c>
      <c r="E3343" t="s">
        <v>67</v>
      </c>
      <c r="F3343" t="s">
        <v>68</v>
      </c>
      <c r="G3343" t="s">
        <v>43</v>
      </c>
      <c r="H3343" t="s">
        <v>44</v>
      </c>
      <c r="I3343" t="s">
        <v>45</v>
      </c>
      <c r="J3343" t="s">
        <v>46</v>
      </c>
      <c r="K3343" t="s">
        <v>106</v>
      </c>
      <c r="M3343" t="s">
        <v>107</v>
      </c>
      <c r="N3343" t="s">
        <v>108</v>
      </c>
      <c r="O3343">
        <v>90</v>
      </c>
      <c r="P3343">
        <v>89</v>
      </c>
      <c r="Q3343" t="b">
        <v>0</v>
      </c>
      <c r="R3343">
        <v>1</v>
      </c>
      <c r="S3343">
        <v>1</v>
      </c>
      <c r="T3343" t="s">
        <v>73</v>
      </c>
      <c r="U3343" t="s">
        <v>74</v>
      </c>
      <c r="V3343" t="s">
        <v>52</v>
      </c>
      <c r="W3343" t="s">
        <v>53</v>
      </c>
      <c r="X3343">
        <v>8.5</v>
      </c>
      <c r="Y3343">
        <v>6.8</v>
      </c>
      <c r="Z3343">
        <v>4.3499999999999996</v>
      </c>
      <c r="AA3343">
        <v>1.79</v>
      </c>
      <c r="AB3343">
        <v>6.14</v>
      </c>
      <c r="AC3343">
        <v>5.22</v>
      </c>
      <c r="AD3343">
        <v>1</v>
      </c>
      <c r="AE3343">
        <v>6.59</v>
      </c>
      <c r="AF3343">
        <v>0</v>
      </c>
      <c r="AG3343">
        <v>-0.45</v>
      </c>
      <c r="AH3343" t="s">
        <v>54</v>
      </c>
      <c r="AK3343">
        <v>4</v>
      </c>
      <c r="AL3343">
        <v>1</v>
      </c>
    </row>
    <row r="3344" spans="1:38" x14ac:dyDescent="0.25">
      <c r="A3344" t="s">
        <v>3613</v>
      </c>
      <c r="B3344" s="1">
        <v>45029</v>
      </c>
      <c r="C3344" t="s">
        <v>523</v>
      </c>
      <c r="D3344" t="s">
        <v>77</v>
      </c>
      <c r="E3344" t="s">
        <v>78</v>
      </c>
      <c r="F3344" t="s">
        <v>79</v>
      </c>
      <c r="G3344" t="s">
        <v>57</v>
      </c>
      <c r="H3344" t="s">
        <v>58</v>
      </c>
      <c r="I3344" t="s">
        <v>59</v>
      </c>
      <c r="J3344" t="s">
        <v>46</v>
      </c>
      <c r="K3344" t="s">
        <v>196</v>
      </c>
      <c r="M3344" t="s">
        <v>197</v>
      </c>
      <c r="N3344" t="s">
        <v>198</v>
      </c>
      <c r="O3344">
        <v>90</v>
      </c>
      <c r="P3344">
        <v>90</v>
      </c>
      <c r="Q3344" t="b">
        <v>0</v>
      </c>
      <c r="R3344">
        <v>1</v>
      </c>
      <c r="S3344">
        <v>0</v>
      </c>
      <c r="T3344" t="s">
        <v>143</v>
      </c>
      <c r="U3344" t="s">
        <v>144</v>
      </c>
      <c r="V3344" t="s">
        <v>139</v>
      </c>
      <c r="W3344" t="s">
        <v>53</v>
      </c>
      <c r="X3344">
        <v>12.4</v>
      </c>
      <c r="Y3344">
        <v>9.92</v>
      </c>
      <c r="Z3344">
        <v>7.04</v>
      </c>
      <c r="AA3344">
        <v>1.77</v>
      </c>
      <c r="AB3344">
        <v>8.81</v>
      </c>
      <c r="AC3344">
        <v>7.05</v>
      </c>
      <c r="AD3344">
        <v>1.76</v>
      </c>
      <c r="AE3344">
        <v>8.91</v>
      </c>
      <c r="AF3344">
        <v>0</v>
      </c>
      <c r="AG3344">
        <v>-0.1</v>
      </c>
      <c r="AH3344" t="s">
        <v>54</v>
      </c>
      <c r="AK3344">
        <v>10</v>
      </c>
      <c r="AL3344">
        <v>0</v>
      </c>
    </row>
    <row r="3345" spans="1:38" x14ac:dyDescent="0.25">
      <c r="A3345" t="s">
        <v>3614</v>
      </c>
      <c r="B3345" s="1">
        <v>45378</v>
      </c>
      <c r="C3345" t="s">
        <v>403</v>
      </c>
      <c r="D3345" t="s">
        <v>122</v>
      </c>
      <c r="E3345" t="s">
        <v>123</v>
      </c>
      <c r="F3345" t="s">
        <v>124</v>
      </c>
      <c r="G3345" t="s">
        <v>57</v>
      </c>
      <c r="H3345" t="s">
        <v>58</v>
      </c>
      <c r="I3345" t="s">
        <v>59</v>
      </c>
      <c r="J3345" t="s">
        <v>46</v>
      </c>
      <c r="K3345" t="s">
        <v>103</v>
      </c>
      <c r="M3345" t="s">
        <v>95</v>
      </c>
      <c r="N3345" t="s">
        <v>96</v>
      </c>
      <c r="O3345">
        <v>30</v>
      </c>
      <c r="P3345">
        <v>31</v>
      </c>
      <c r="Q3345" t="b">
        <v>0</v>
      </c>
      <c r="R3345">
        <v>1</v>
      </c>
      <c r="S3345">
        <v>2</v>
      </c>
      <c r="T3345" t="s">
        <v>73</v>
      </c>
      <c r="U3345" t="s">
        <v>74</v>
      </c>
      <c r="V3345" t="s">
        <v>52</v>
      </c>
      <c r="W3345" t="s">
        <v>53</v>
      </c>
      <c r="X3345">
        <v>18.2</v>
      </c>
      <c r="Y3345">
        <v>14.56</v>
      </c>
      <c r="Z3345">
        <v>10.48</v>
      </c>
      <c r="AA3345">
        <v>1.79</v>
      </c>
      <c r="AB3345">
        <v>12.27</v>
      </c>
      <c r="AC3345">
        <v>10.43</v>
      </c>
      <c r="AD3345">
        <v>1.84</v>
      </c>
      <c r="AE3345">
        <v>13.28</v>
      </c>
      <c r="AF3345">
        <v>0</v>
      </c>
      <c r="AG3345">
        <v>-1.02</v>
      </c>
      <c r="AH3345" t="s">
        <v>54</v>
      </c>
      <c r="AK3345">
        <v>8</v>
      </c>
      <c r="AL3345">
        <v>0</v>
      </c>
    </row>
    <row r="3346" spans="1:38" x14ac:dyDescent="0.25">
      <c r="A3346" t="s">
        <v>3615</v>
      </c>
      <c r="B3346" s="1">
        <v>45638</v>
      </c>
      <c r="C3346" t="s">
        <v>224</v>
      </c>
      <c r="D3346" t="s">
        <v>77</v>
      </c>
      <c r="E3346" t="s">
        <v>78</v>
      </c>
      <c r="F3346" t="s">
        <v>79</v>
      </c>
      <c r="G3346" t="s">
        <v>111</v>
      </c>
      <c r="H3346" t="s">
        <v>112</v>
      </c>
      <c r="I3346" t="s">
        <v>113</v>
      </c>
      <c r="J3346" t="s">
        <v>46</v>
      </c>
      <c r="K3346" t="s">
        <v>69</v>
      </c>
      <c r="L3346" t="s">
        <v>70</v>
      </c>
      <c r="M3346" t="s">
        <v>71</v>
      </c>
      <c r="N3346" t="s">
        <v>72</v>
      </c>
      <c r="O3346">
        <v>30</v>
      </c>
      <c r="P3346">
        <v>28</v>
      </c>
      <c r="Q3346" t="b">
        <v>1</v>
      </c>
      <c r="R3346">
        <v>3</v>
      </c>
      <c r="S3346">
        <v>1</v>
      </c>
      <c r="T3346" t="s">
        <v>137</v>
      </c>
      <c r="U3346" t="s">
        <v>138</v>
      </c>
      <c r="V3346" t="s">
        <v>139</v>
      </c>
      <c r="W3346" t="s">
        <v>140</v>
      </c>
      <c r="X3346">
        <v>384</v>
      </c>
      <c r="Y3346">
        <v>326.39999999999998</v>
      </c>
      <c r="Z3346">
        <v>310.08</v>
      </c>
      <c r="AA3346">
        <v>1.55</v>
      </c>
      <c r="AB3346">
        <v>311.63</v>
      </c>
      <c r="AC3346">
        <v>224.37</v>
      </c>
      <c r="AD3346">
        <v>87.26</v>
      </c>
      <c r="AE3346">
        <v>291.47000000000003</v>
      </c>
      <c r="AF3346">
        <v>0</v>
      </c>
      <c r="AG3346">
        <v>20.16</v>
      </c>
      <c r="AH3346" t="s">
        <v>54</v>
      </c>
      <c r="AK3346">
        <v>8</v>
      </c>
      <c r="AL3346">
        <v>0</v>
      </c>
    </row>
    <row r="3347" spans="1:38" x14ac:dyDescent="0.25">
      <c r="A3347" t="s">
        <v>3616</v>
      </c>
      <c r="B3347" s="1">
        <v>45453</v>
      </c>
      <c r="C3347" t="s">
        <v>317</v>
      </c>
      <c r="D3347" t="s">
        <v>122</v>
      </c>
      <c r="E3347" t="s">
        <v>123</v>
      </c>
      <c r="F3347" t="s">
        <v>124</v>
      </c>
      <c r="G3347" t="s">
        <v>43</v>
      </c>
      <c r="H3347" t="s">
        <v>44</v>
      </c>
      <c r="I3347" t="s">
        <v>45</v>
      </c>
      <c r="J3347" t="s">
        <v>46</v>
      </c>
      <c r="K3347" t="s">
        <v>103</v>
      </c>
      <c r="M3347" t="s">
        <v>95</v>
      </c>
      <c r="N3347" t="s">
        <v>96</v>
      </c>
      <c r="O3347">
        <v>30</v>
      </c>
      <c r="P3347">
        <v>29</v>
      </c>
      <c r="Q3347" t="b">
        <v>0</v>
      </c>
      <c r="R3347">
        <v>1</v>
      </c>
      <c r="S3347">
        <v>0</v>
      </c>
      <c r="T3347" t="s">
        <v>143</v>
      </c>
      <c r="U3347" t="s">
        <v>144</v>
      </c>
      <c r="V3347" t="s">
        <v>139</v>
      </c>
      <c r="W3347" t="s">
        <v>53</v>
      </c>
      <c r="X3347">
        <v>18.2</v>
      </c>
      <c r="Y3347">
        <v>14.56</v>
      </c>
      <c r="Z3347">
        <v>10.99</v>
      </c>
      <c r="AA3347">
        <v>1.77</v>
      </c>
      <c r="AB3347">
        <v>12.76</v>
      </c>
      <c r="AC3347">
        <v>10.210000000000001</v>
      </c>
      <c r="AD3347">
        <v>2.5499999999999998</v>
      </c>
      <c r="AE3347">
        <v>13.53</v>
      </c>
      <c r="AF3347">
        <v>0</v>
      </c>
      <c r="AG3347">
        <v>-0.77</v>
      </c>
      <c r="AH3347" t="s">
        <v>54</v>
      </c>
      <c r="AK3347">
        <v>1</v>
      </c>
      <c r="AL3347">
        <v>1</v>
      </c>
    </row>
    <row r="3348" spans="1:38" x14ac:dyDescent="0.25">
      <c r="A3348" t="s">
        <v>3617</v>
      </c>
      <c r="B3348" s="1">
        <v>45584</v>
      </c>
      <c r="C3348" t="s">
        <v>507</v>
      </c>
      <c r="D3348" t="s">
        <v>66</v>
      </c>
      <c r="E3348" t="s">
        <v>67</v>
      </c>
      <c r="F3348" t="s">
        <v>68</v>
      </c>
      <c r="G3348" t="s">
        <v>57</v>
      </c>
      <c r="H3348" t="s">
        <v>58</v>
      </c>
      <c r="I3348" t="s">
        <v>59</v>
      </c>
      <c r="J3348" t="s">
        <v>46</v>
      </c>
      <c r="K3348" t="s">
        <v>69</v>
      </c>
      <c r="L3348" t="s">
        <v>70</v>
      </c>
      <c r="M3348" t="s">
        <v>71</v>
      </c>
      <c r="N3348" t="s">
        <v>72</v>
      </c>
      <c r="O3348">
        <v>30</v>
      </c>
      <c r="P3348">
        <v>30</v>
      </c>
      <c r="Q3348" t="b">
        <v>1</v>
      </c>
      <c r="R3348">
        <v>3</v>
      </c>
      <c r="S3348">
        <v>2</v>
      </c>
      <c r="T3348" t="s">
        <v>99</v>
      </c>
      <c r="U3348" t="s">
        <v>100</v>
      </c>
      <c r="V3348" t="s">
        <v>52</v>
      </c>
      <c r="W3348" t="s">
        <v>53</v>
      </c>
      <c r="X3348">
        <v>384</v>
      </c>
      <c r="Y3348">
        <v>326.39999999999998</v>
      </c>
      <c r="Z3348">
        <v>327.08999999999997</v>
      </c>
      <c r="AA3348">
        <v>1.78</v>
      </c>
      <c r="AB3348">
        <v>328.87</v>
      </c>
      <c r="AC3348">
        <v>289.39999999999998</v>
      </c>
      <c r="AD3348">
        <v>39.46</v>
      </c>
      <c r="AE3348">
        <v>289.04000000000002</v>
      </c>
      <c r="AF3348">
        <v>0</v>
      </c>
      <c r="AG3348">
        <v>39.83</v>
      </c>
      <c r="AH3348" t="s">
        <v>54</v>
      </c>
      <c r="AK3348">
        <v>3</v>
      </c>
      <c r="AL3348">
        <v>0</v>
      </c>
    </row>
    <row r="3349" spans="1:38" x14ac:dyDescent="0.25">
      <c r="A3349" t="s">
        <v>3618</v>
      </c>
      <c r="B3349" s="1">
        <v>44941</v>
      </c>
      <c r="C3349" t="s">
        <v>388</v>
      </c>
      <c r="D3349" t="s">
        <v>77</v>
      </c>
      <c r="E3349" t="s">
        <v>78</v>
      </c>
      <c r="F3349" t="s">
        <v>79</v>
      </c>
      <c r="G3349" t="s">
        <v>111</v>
      </c>
      <c r="H3349" t="s">
        <v>112</v>
      </c>
      <c r="I3349" t="s">
        <v>113</v>
      </c>
      <c r="J3349" t="s">
        <v>46</v>
      </c>
      <c r="K3349" t="s">
        <v>93</v>
      </c>
      <c r="L3349" t="s">
        <v>94</v>
      </c>
      <c r="M3349" t="s">
        <v>95</v>
      </c>
      <c r="N3349" t="s">
        <v>96</v>
      </c>
      <c r="O3349">
        <v>30</v>
      </c>
      <c r="P3349">
        <v>30</v>
      </c>
      <c r="Q3349" t="b">
        <v>1</v>
      </c>
      <c r="R3349">
        <v>2</v>
      </c>
      <c r="S3349">
        <v>0</v>
      </c>
      <c r="T3349" t="s">
        <v>99</v>
      </c>
      <c r="U3349" t="s">
        <v>100</v>
      </c>
      <c r="V3349" t="s">
        <v>52</v>
      </c>
      <c r="W3349" t="s">
        <v>53</v>
      </c>
      <c r="X3349">
        <v>185.4</v>
      </c>
      <c r="Y3349">
        <v>157.59</v>
      </c>
      <c r="Z3349">
        <v>155.34</v>
      </c>
      <c r="AA3349">
        <v>1.78</v>
      </c>
      <c r="AB3349">
        <v>157.12</v>
      </c>
      <c r="AC3349">
        <v>138.26</v>
      </c>
      <c r="AD3349">
        <v>18.850000000000001</v>
      </c>
      <c r="AE3349">
        <v>142.12</v>
      </c>
      <c r="AF3349">
        <v>0</v>
      </c>
      <c r="AG3349">
        <v>15</v>
      </c>
      <c r="AH3349" t="s">
        <v>54</v>
      </c>
      <c r="AK3349">
        <v>0</v>
      </c>
      <c r="AL3349">
        <v>1</v>
      </c>
    </row>
    <row r="3350" spans="1:38" x14ac:dyDescent="0.25">
      <c r="A3350" t="s">
        <v>3619</v>
      </c>
      <c r="B3350" s="1">
        <v>45065</v>
      </c>
      <c r="C3350" t="s">
        <v>310</v>
      </c>
      <c r="D3350" t="s">
        <v>90</v>
      </c>
      <c r="E3350" t="s">
        <v>91</v>
      </c>
      <c r="F3350" t="s">
        <v>92</v>
      </c>
      <c r="G3350" t="s">
        <v>43</v>
      </c>
      <c r="H3350" t="s">
        <v>44</v>
      </c>
      <c r="I3350" t="s">
        <v>45</v>
      </c>
      <c r="J3350" t="s">
        <v>46</v>
      </c>
      <c r="K3350" t="s">
        <v>196</v>
      </c>
      <c r="M3350" t="s">
        <v>197</v>
      </c>
      <c r="N3350" t="s">
        <v>198</v>
      </c>
      <c r="O3350">
        <v>90</v>
      </c>
      <c r="P3350">
        <v>85</v>
      </c>
      <c r="Q3350" t="b">
        <v>0</v>
      </c>
      <c r="R3350">
        <v>1</v>
      </c>
      <c r="S3350">
        <v>1</v>
      </c>
      <c r="T3350" t="s">
        <v>143</v>
      </c>
      <c r="U3350" t="s">
        <v>144</v>
      </c>
      <c r="V3350" t="s">
        <v>139</v>
      </c>
      <c r="W3350" t="s">
        <v>53</v>
      </c>
      <c r="X3350">
        <v>12.4</v>
      </c>
      <c r="Y3350">
        <v>9.92</v>
      </c>
      <c r="Z3350">
        <v>7.11</v>
      </c>
      <c r="AA3350">
        <v>1.77</v>
      </c>
      <c r="AB3350">
        <v>8.8800000000000008</v>
      </c>
      <c r="AC3350">
        <v>7.1</v>
      </c>
      <c r="AD3350">
        <v>1.78</v>
      </c>
      <c r="AE3350">
        <v>9.18</v>
      </c>
      <c r="AF3350">
        <v>0</v>
      </c>
      <c r="AG3350">
        <v>-0.31</v>
      </c>
      <c r="AH3350" t="s">
        <v>54</v>
      </c>
      <c r="AK3350">
        <v>5</v>
      </c>
      <c r="AL3350">
        <v>1</v>
      </c>
    </row>
    <row r="3351" spans="1:38" x14ac:dyDescent="0.25">
      <c r="A3351" t="s">
        <v>3620</v>
      </c>
      <c r="B3351" s="1">
        <v>45257</v>
      </c>
      <c r="C3351" t="s">
        <v>384</v>
      </c>
      <c r="D3351" t="s">
        <v>40</v>
      </c>
      <c r="E3351" t="s">
        <v>41</v>
      </c>
      <c r="F3351" t="s">
        <v>42</v>
      </c>
      <c r="G3351" t="s">
        <v>57</v>
      </c>
      <c r="H3351" t="s">
        <v>58</v>
      </c>
      <c r="I3351" t="s">
        <v>59</v>
      </c>
      <c r="J3351" t="s">
        <v>46</v>
      </c>
      <c r="K3351" t="s">
        <v>196</v>
      </c>
      <c r="M3351" t="s">
        <v>197</v>
      </c>
      <c r="N3351" t="s">
        <v>198</v>
      </c>
      <c r="O3351">
        <v>90</v>
      </c>
      <c r="P3351">
        <v>93</v>
      </c>
      <c r="Q3351" t="b">
        <v>0</v>
      </c>
      <c r="R3351">
        <v>1</v>
      </c>
      <c r="S3351">
        <v>1</v>
      </c>
      <c r="T3351" t="s">
        <v>73</v>
      </c>
      <c r="U3351" t="s">
        <v>74</v>
      </c>
      <c r="V3351" t="s">
        <v>52</v>
      </c>
      <c r="W3351" t="s">
        <v>53</v>
      </c>
      <c r="X3351">
        <v>12.4</v>
      </c>
      <c r="Y3351">
        <v>9.92</v>
      </c>
      <c r="Z3351">
        <v>6.53</v>
      </c>
      <c r="AA3351">
        <v>1.79</v>
      </c>
      <c r="AB3351">
        <v>8.32</v>
      </c>
      <c r="AC3351">
        <v>7.07</v>
      </c>
      <c r="AD3351">
        <v>1.25</v>
      </c>
      <c r="AE3351">
        <v>8.9700000000000006</v>
      </c>
      <c r="AF3351">
        <v>0</v>
      </c>
      <c r="AG3351">
        <v>-0.66</v>
      </c>
      <c r="AH3351" t="s">
        <v>54</v>
      </c>
      <c r="AK3351">
        <v>11</v>
      </c>
      <c r="AL3351">
        <v>0</v>
      </c>
    </row>
    <row r="3352" spans="1:38" x14ac:dyDescent="0.25">
      <c r="A3352" t="s">
        <v>3621</v>
      </c>
      <c r="B3352" s="1">
        <v>44986</v>
      </c>
      <c r="C3352" t="s">
        <v>507</v>
      </c>
      <c r="D3352" t="s">
        <v>90</v>
      </c>
      <c r="E3352" t="s">
        <v>91</v>
      </c>
      <c r="F3352" t="s">
        <v>92</v>
      </c>
      <c r="G3352" t="s">
        <v>111</v>
      </c>
      <c r="H3352" t="s">
        <v>112</v>
      </c>
      <c r="I3352" t="s">
        <v>113</v>
      </c>
      <c r="J3352" t="s">
        <v>46</v>
      </c>
      <c r="K3352" t="s">
        <v>134</v>
      </c>
      <c r="M3352" t="s">
        <v>135</v>
      </c>
      <c r="N3352" t="s">
        <v>136</v>
      </c>
      <c r="O3352">
        <v>28</v>
      </c>
      <c r="P3352">
        <v>26</v>
      </c>
      <c r="Q3352" t="b">
        <v>0</v>
      </c>
      <c r="R3352">
        <v>4</v>
      </c>
      <c r="S3352">
        <v>1</v>
      </c>
      <c r="T3352" t="s">
        <v>99</v>
      </c>
      <c r="U3352" t="s">
        <v>100</v>
      </c>
      <c r="V3352" t="s">
        <v>52</v>
      </c>
      <c r="W3352" t="s">
        <v>53</v>
      </c>
      <c r="X3352">
        <v>4998</v>
      </c>
      <c r="Y3352">
        <v>4248.3</v>
      </c>
      <c r="Z3352">
        <v>2465.2399999999998</v>
      </c>
      <c r="AA3352">
        <v>1.78</v>
      </c>
      <c r="AB3352">
        <v>2467.02</v>
      </c>
      <c r="AC3352">
        <v>2170.98</v>
      </c>
      <c r="AD3352">
        <v>296.04000000000002</v>
      </c>
      <c r="AE3352">
        <v>3794.19</v>
      </c>
      <c r="AF3352">
        <v>0</v>
      </c>
      <c r="AG3352">
        <v>-1327.17</v>
      </c>
      <c r="AH3352" t="s">
        <v>54</v>
      </c>
      <c r="AK3352">
        <v>1</v>
      </c>
      <c r="AL3352">
        <v>0</v>
      </c>
    </row>
    <row r="3353" spans="1:38" x14ac:dyDescent="0.25">
      <c r="A3353" t="s">
        <v>3622</v>
      </c>
      <c r="B3353" s="1">
        <v>45647</v>
      </c>
      <c r="C3353" t="s">
        <v>294</v>
      </c>
      <c r="D3353" t="s">
        <v>77</v>
      </c>
      <c r="E3353" t="s">
        <v>78</v>
      </c>
      <c r="F3353" t="s">
        <v>79</v>
      </c>
      <c r="G3353" t="s">
        <v>80</v>
      </c>
      <c r="H3353" t="s">
        <v>81</v>
      </c>
      <c r="I3353" t="s">
        <v>82</v>
      </c>
      <c r="J3353" t="s">
        <v>46</v>
      </c>
      <c r="K3353" t="s">
        <v>196</v>
      </c>
      <c r="M3353" t="s">
        <v>197</v>
      </c>
      <c r="N3353" t="s">
        <v>198</v>
      </c>
      <c r="O3353">
        <v>90</v>
      </c>
      <c r="P3353">
        <v>93</v>
      </c>
      <c r="Q3353" t="b">
        <v>0</v>
      </c>
      <c r="R3353">
        <v>1</v>
      </c>
      <c r="S3353">
        <v>0</v>
      </c>
      <c r="T3353" t="s">
        <v>158</v>
      </c>
      <c r="U3353" t="s">
        <v>159</v>
      </c>
      <c r="V3353" t="s">
        <v>158</v>
      </c>
      <c r="W3353" t="s">
        <v>23</v>
      </c>
      <c r="X3353">
        <v>12.4</v>
      </c>
      <c r="Y3353">
        <v>9.92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 t="s">
        <v>129</v>
      </c>
      <c r="AI3353">
        <v>75</v>
      </c>
      <c r="AJ3353" t="s">
        <v>375</v>
      </c>
      <c r="AK3353">
        <v>10</v>
      </c>
      <c r="AL3353">
        <v>0</v>
      </c>
    </row>
    <row r="3354" spans="1:38" x14ac:dyDescent="0.25">
      <c r="A3354" t="s">
        <v>3623</v>
      </c>
      <c r="B3354" s="1">
        <v>45232</v>
      </c>
      <c r="C3354" t="s">
        <v>403</v>
      </c>
      <c r="D3354" t="s">
        <v>66</v>
      </c>
      <c r="E3354" t="s">
        <v>67</v>
      </c>
      <c r="F3354" t="s">
        <v>68</v>
      </c>
      <c r="G3354" t="s">
        <v>57</v>
      </c>
      <c r="H3354" t="s">
        <v>58</v>
      </c>
      <c r="I3354" t="s">
        <v>59</v>
      </c>
      <c r="J3354" t="s">
        <v>46</v>
      </c>
      <c r="K3354" t="s">
        <v>103</v>
      </c>
      <c r="M3354" t="s">
        <v>95</v>
      </c>
      <c r="N3354" t="s">
        <v>96</v>
      </c>
      <c r="O3354">
        <v>30</v>
      </c>
      <c r="P3354">
        <v>28</v>
      </c>
      <c r="Q3354" t="b">
        <v>0</v>
      </c>
      <c r="R3354">
        <v>1</v>
      </c>
      <c r="S3354">
        <v>1</v>
      </c>
      <c r="T3354" t="s">
        <v>50</v>
      </c>
      <c r="U3354" t="s">
        <v>51</v>
      </c>
      <c r="V3354" t="s">
        <v>52</v>
      </c>
      <c r="W3354" t="s">
        <v>53</v>
      </c>
      <c r="X3354">
        <v>18.2</v>
      </c>
      <c r="Y3354">
        <v>14.56</v>
      </c>
      <c r="Z3354">
        <v>11.08</v>
      </c>
      <c r="AA3354">
        <v>1.78</v>
      </c>
      <c r="AB3354">
        <v>12.86</v>
      </c>
      <c r="AC3354">
        <v>11.19</v>
      </c>
      <c r="AD3354">
        <v>1.67</v>
      </c>
      <c r="AE3354">
        <v>12.89</v>
      </c>
      <c r="AF3354">
        <v>0</v>
      </c>
      <c r="AG3354">
        <v>-0.03</v>
      </c>
      <c r="AH3354" t="s">
        <v>54</v>
      </c>
      <c r="AK3354">
        <v>11</v>
      </c>
      <c r="AL3354">
        <v>1</v>
      </c>
    </row>
    <row r="3355" spans="1:38" x14ac:dyDescent="0.25">
      <c r="A3355" t="s">
        <v>3624</v>
      </c>
      <c r="B3355" s="1">
        <v>45304</v>
      </c>
      <c r="C3355" t="s">
        <v>222</v>
      </c>
      <c r="D3355" t="s">
        <v>77</v>
      </c>
      <c r="E3355" t="s">
        <v>78</v>
      </c>
      <c r="F3355" t="s">
        <v>79</v>
      </c>
      <c r="G3355" t="s">
        <v>57</v>
      </c>
      <c r="H3355" t="s">
        <v>58</v>
      </c>
      <c r="I3355" t="s">
        <v>59</v>
      </c>
      <c r="J3355" t="s">
        <v>46</v>
      </c>
      <c r="K3355" t="s">
        <v>106</v>
      </c>
      <c r="M3355" t="s">
        <v>107</v>
      </c>
      <c r="N3355" t="s">
        <v>108</v>
      </c>
      <c r="O3355">
        <v>90</v>
      </c>
      <c r="P3355">
        <v>87</v>
      </c>
      <c r="Q3355" t="b">
        <v>0</v>
      </c>
      <c r="R3355">
        <v>1</v>
      </c>
      <c r="S3355">
        <v>0</v>
      </c>
      <c r="T3355" t="s">
        <v>99</v>
      </c>
      <c r="U3355" t="s">
        <v>100</v>
      </c>
      <c r="V3355" t="s">
        <v>52</v>
      </c>
      <c r="W3355" t="s">
        <v>53</v>
      </c>
      <c r="X3355">
        <v>8.5</v>
      </c>
      <c r="Y3355">
        <v>6.8</v>
      </c>
      <c r="Z3355">
        <v>4.4000000000000004</v>
      </c>
      <c r="AA3355">
        <v>1.78</v>
      </c>
      <c r="AB3355">
        <v>6.18</v>
      </c>
      <c r="AC3355">
        <v>5.44</v>
      </c>
      <c r="AD3355">
        <v>1</v>
      </c>
      <c r="AE3355">
        <v>6.27</v>
      </c>
      <c r="AF3355">
        <v>0</v>
      </c>
      <c r="AG3355">
        <v>-0.09</v>
      </c>
      <c r="AH3355" t="s">
        <v>54</v>
      </c>
      <c r="AK3355">
        <v>3</v>
      </c>
      <c r="AL3355">
        <v>0</v>
      </c>
    </row>
    <row r="3356" spans="1:38" x14ac:dyDescent="0.25">
      <c r="A3356" t="s">
        <v>3625</v>
      </c>
      <c r="B3356" s="1">
        <v>45329</v>
      </c>
      <c r="C3356" t="s">
        <v>142</v>
      </c>
      <c r="D3356" t="s">
        <v>77</v>
      </c>
      <c r="E3356" t="s">
        <v>78</v>
      </c>
      <c r="F3356" t="s">
        <v>79</v>
      </c>
      <c r="G3356" t="s">
        <v>43</v>
      </c>
      <c r="H3356" t="s">
        <v>44</v>
      </c>
      <c r="I3356" t="s">
        <v>45</v>
      </c>
      <c r="J3356" t="s">
        <v>46</v>
      </c>
      <c r="K3356" t="s">
        <v>196</v>
      </c>
      <c r="M3356" t="s">
        <v>197</v>
      </c>
      <c r="N3356" t="s">
        <v>198</v>
      </c>
      <c r="O3356">
        <v>90</v>
      </c>
      <c r="P3356">
        <v>89</v>
      </c>
      <c r="Q3356" t="b">
        <v>0</v>
      </c>
      <c r="R3356">
        <v>1</v>
      </c>
      <c r="S3356">
        <v>1</v>
      </c>
      <c r="T3356" t="s">
        <v>73</v>
      </c>
      <c r="U3356" t="s">
        <v>74</v>
      </c>
      <c r="V3356" t="s">
        <v>52</v>
      </c>
      <c r="W3356" t="s">
        <v>53</v>
      </c>
      <c r="X3356">
        <v>12.4</v>
      </c>
      <c r="Y3356">
        <v>9.92</v>
      </c>
      <c r="Z3356">
        <v>5.89</v>
      </c>
      <c r="AA3356">
        <v>1.79</v>
      </c>
      <c r="AB3356">
        <v>7.68</v>
      </c>
      <c r="AC3356">
        <v>6.53</v>
      </c>
      <c r="AD3356">
        <v>1.1499999999999999</v>
      </c>
      <c r="AE3356">
        <v>9.18</v>
      </c>
      <c r="AF3356">
        <v>0</v>
      </c>
      <c r="AG3356">
        <v>-1.5</v>
      </c>
      <c r="AH3356" t="s">
        <v>54</v>
      </c>
      <c r="AK3356">
        <v>5</v>
      </c>
      <c r="AL3356">
        <v>0</v>
      </c>
    </row>
    <row r="3357" spans="1:38" x14ac:dyDescent="0.25">
      <c r="A3357" t="s">
        <v>3626</v>
      </c>
      <c r="B3357" s="1">
        <v>45555</v>
      </c>
      <c r="C3357" t="s">
        <v>503</v>
      </c>
      <c r="D3357" t="s">
        <v>77</v>
      </c>
      <c r="E3357" t="s">
        <v>78</v>
      </c>
      <c r="F3357" t="s">
        <v>79</v>
      </c>
      <c r="G3357" t="s">
        <v>111</v>
      </c>
      <c r="H3357" t="s">
        <v>112</v>
      </c>
      <c r="I3357" t="s">
        <v>113</v>
      </c>
      <c r="J3357" t="s">
        <v>46</v>
      </c>
      <c r="K3357" t="s">
        <v>184</v>
      </c>
      <c r="L3357" t="s">
        <v>185</v>
      </c>
      <c r="M3357" t="s">
        <v>186</v>
      </c>
      <c r="N3357" t="s">
        <v>171</v>
      </c>
      <c r="O3357">
        <v>30</v>
      </c>
      <c r="P3357">
        <v>31</v>
      </c>
      <c r="Q3357" t="b">
        <v>1</v>
      </c>
      <c r="R3357">
        <v>3</v>
      </c>
      <c r="S3357">
        <v>0</v>
      </c>
      <c r="T3357" t="s">
        <v>158</v>
      </c>
      <c r="U3357" t="s">
        <v>159</v>
      </c>
      <c r="V3357" t="s">
        <v>158</v>
      </c>
      <c r="W3357" t="s">
        <v>23</v>
      </c>
      <c r="X3357">
        <v>558</v>
      </c>
      <c r="Y3357">
        <v>474.3</v>
      </c>
      <c r="Z3357">
        <v>502.2</v>
      </c>
      <c r="AA3357">
        <v>0</v>
      </c>
      <c r="AB3357">
        <v>502.2</v>
      </c>
      <c r="AC3357">
        <v>0</v>
      </c>
      <c r="AD3357">
        <v>502.2</v>
      </c>
      <c r="AE3357">
        <v>455.95</v>
      </c>
      <c r="AF3357">
        <v>0</v>
      </c>
      <c r="AG3357">
        <v>46.25</v>
      </c>
      <c r="AH3357" t="s">
        <v>54</v>
      </c>
      <c r="AK3357">
        <v>6</v>
      </c>
      <c r="AL3357">
        <v>0</v>
      </c>
    </row>
    <row r="3358" spans="1:38" x14ac:dyDescent="0.25">
      <c r="A3358" t="s">
        <v>3627</v>
      </c>
      <c r="B3358" s="1">
        <v>45110</v>
      </c>
      <c r="C3358" t="s">
        <v>212</v>
      </c>
      <c r="D3358" t="s">
        <v>122</v>
      </c>
      <c r="E3358" t="s">
        <v>123</v>
      </c>
      <c r="F3358" t="s">
        <v>124</v>
      </c>
      <c r="G3358" t="s">
        <v>57</v>
      </c>
      <c r="H3358" t="s">
        <v>58</v>
      </c>
      <c r="I3358" t="s">
        <v>59</v>
      </c>
      <c r="J3358" t="s">
        <v>46</v>
      </c>
      <c r="K3358" t="s">
        <v>106</v>
      </c>
      <c r="M3358" t="s">
        <v>107</v>
      </c>
      <c r="N3358" t="s">
        <v>108</v>
      </c>
      <c r="O3358">
        <v>90</v>
      </c>
      <c r="P3358">
        <v>88</v>
      </c>
      <c r="Q3358" t="b">
        <v>0</v>
      </c>
      <c r="R3358">
        <v>1</v>
      </c>
      <c r="S3358">
        <v>2</v>
      </c>
      <c r="T3358" t="s">
        <v>73</v>
      </c>
      <c r="U3358" t="s">
        <v>74</v>
      </c>
      <c r="V3358" t="s">
        <v>52</v>
      </c>
      <c r="W3358" t="s">
        <v>53</v>
      </c>
      <c r="X3358">
        <v>8.5</v>
      </c>
      <c r="Y3358">
        <v>6.8</v>
      </c>
      <c r="Z3358">
        <v>4.93</v>
      </c>
      <c r="AA3358">
        <v>1.79</v>
      </c>
      <c r="AB3358">
        <v>6.72</v>
      </c>
      <c r="AC3358">
        <v>5.71</v>
      </c>
      <c r="AD3358">
        <v>1.01</v>
      </c>
      <c r="AE3358">
        <v>6.28</v>
      </c>
      <c r="AF3358">
        <v>0</v>
      </c>
      <c r="AG3358">
        <v>0.44</v>
      </c>
      <c r="AH3358" t="s">
        <v>210</v>
      </c>
      <c r="AK3358">
        <v>5</v>
      </c>
      <c r="AL3358">
        <v>0</v>
      </c>
    </row>
    <row r="3359" spans="1:38" x14ac:dyDescent="0.25">
      <c r="A3359" t="s">
        <v>3628</v>
      </c>
      <c r="B3359" s="1">
        <v>45448</v>
      </c>
      <c r="C3359" t="s">
        <v>294</v>
      </c>
      <c r="D3359" t="s">
        <v>66</v>
      </c>
      <c r="E3359" t="s">
        <v>67</v>
      </c>
      <c r="F3359" t="s">
        <v>68</v>
      </c>
      <c r="G3359" t="s">
        <v>57</v>
      </c>
      <c r="H3359" t="s">
        <v>58</v>
      </c>
      <c r="I3359" t="s">
        <v>59</v>
      </c>
      <c r="J3359" t="s">
        <v>46</v>
      </c>
      <c r="K3359" t="s">
        <v>260</v>
      </c>
      <c r="L3359" t="s">
        <v>261</v>
      </c>
      <c r="M3359" t="s">
        <v>262</v>
      </c>
      <c r="N3359" t="s">
        <v>157</v>
      </c>
      <c r="O3359">
        <v>28</v>
      </c>
      <c r="P3359">
        <v>27</v>
      </c>
      <c r="Q3359" t="b">
        <v>1</v>
      </c>
      <c r="R3359">
        <v>4</v>
      </c>
      <c r="S3359">
        <v>0</v>
      </c>
      <c r="T3359" t="s">
        <v>137</v>
      </c>
      <c r="U3359" t="s">
        <v>138</v>
      </c>
      <c r="V3359" t="s">
        <v>139</v>
      </c>
      <c r="W3359" t="s">
        <v>140</v>
      </c>
      <c r="X3359">
        <v>918</v>
      </c>
      <c r="Y3359">
        <v>780.3</v>
      </c>
      <c r="Z3359">
        <v>741.28</v>
      </c>
      <c r="AA3359">
        <v>3.71</v>
      </c>
      <c r="AB3359">
        <v>744.99</v>
      </c>
      <c r="AC3359">
        <v>536.39</v>
      </c>
      <c r="AD3359">
        <v>208.6</v>
      </c>
      <c r="AE3359">
        <v>692.57</v>
      </c>
      <c r="AF3359">
        <v>0</v>
      </c>
      <c r="AG3359">
        <v>52.42</v>
      </c>
      <c r="AH3359" t="s">
        <v>54</v>
      </c>
      <c r="AK3359">
        <v>11</v>
      </c>
      <c r="AL3359">
        <v>0</v>
      </c>
    </row>
    <row r="3360" spans="1:38" x14ac:dyDescent="0.25">
      <c r="A3360" t="s">
        <v>3629</v>
      </c>
      <c r="B3360" s="1">
        <v>45568</v>
      </c>
      <c r="C3360" t="s">
        <v>449</v>
      </c>
      <c r="D3360" t="s">
        <v>40</v>
      </c>
      <c r="E3360" t="s">
        <v>41</v>
      </c>
      <c r="F3360" t="s">
        <v>42</v>
      </c>
      <c r="G3360" t="s">
        <v>43</v>
      </c>
      <c r="H3360" t="s">
        <v>44</v>
      </c>
      <c r="I3360" t="s">
        <v>45</v>
      </c>
      <c r="J3360" t="s">
        <v>46</v>
      </c>
      <c r="K3360" t="s">
        <v>69</v>
      </c>
      <c r="L3360" t="s">
        <v>70</v>
      </c>
      <c r="M3360" t="s">
        <v>71</v>
      </c>
      <c r="N3360" t="s">
        <v>72</v>
      </c>
      <c r="O3360">
        <v>30</v>
      </c>
      <c r="P3360">
        <v>28</v>
      </c>
      <c r="Q3360" t="b">
        <v>1</v>
      </c>
      <c r="R3360">
        <v>3</v>
      </c>
      <c r="S3360">
        <v>1</v>
      </c>
      <c r="T3360" t="s">
        <v>62</v>
      </c>
      <c r="U3360" t="s">
        <v>63</v>
      </c>
      <c r="V3360" t="s">
        <v>52</v>
      </c>
      <c r="W3360" t="s">
        <v>53</v>
      </c>
      <c r="X3360">
        <v>384</v>
      </c>
      <c r="Y3360">
        <v>326.39999999999998</v>
      </c>
      <c r="Z3360">
        <v>322.81</v>
      </c>
      <c r="AA3360">
        <v>1.8</v>
      </c>
      <c r="AB3360">
        <v>324.61</v>
      </c>
      <c r="AC3360">
        <v>272.67</v>
      </c>
      <c r="AD3360">
        <v>51.94</v>
      </c>
      <c r="AE3360">
        <v>291</v>
      </c>
      <c r="AF3360">
        <v>0</v>
      </c>
      <c r="AG3360">
        <v>33.61</v>
      </c>
      <c r="AH3360" t="s">
        <v>54</v>
      </c>
      <c r="AK3360">
        <v>10</v>
      </c>
      <c r="AL3360">
        <v>0</v>
      </c>
    </row>
    <row r="3361" spans="1:38" x14ac:dyDescent="0.25">
      <c r="A3361" t="s">
        <v>3630</v>
      </c>
      <c r="B3361" s="1">
        <v>45085</v>
      </c>
      <c r="C3361" t="s">
        <v>289</v>
      </c>
      <c r="D3361" t="s">
        <v>90</v>
      </c>
      <c r="E3361" t="s">
        <v>91</v>
      </c>
      <c r="F3361" t="s">
        <v>92</v>
      </c>
      <c r="G3361" t="s">
        <v>80</v>
      </c>
      <c r="H3361" t="s">
        <v>81</v>
      </c>
      <c r="I3361" t="s">
        <v>82</v>
      </c>
      <c r="J3361" t="s">
        <v>46</v>
      </c>
      <c r="K3361" t="s">
        <v>60</v>
      </c>
      <c r="L3361" t="s">
        <v>61</v>
      </c>
      <c r="M3361" t="s">
        <v>48</v>
      </c>
      <c r="N3361" t="s">
        <v>49</v>
      </c>
      <c r="O3361">
        <v>30</v>
      </c>
      <c r="P3361">
        <v>30</v>
      </c>
      <c r="Q3361" t="b">
        <v>1</v>
      </c>
      <c r="R3361">
        <v>2</v>
      </c>
      <c r="S3361">
        <v>1</v>
      </c>
      <c r="T3361" t="s">
        <v>50</v>
      </c>
      <c r="U3361" t="s">
        <v>51</v>
      </c>
      <c r="V3361" t="s">
        <v>52</v>
      </c>
      <c r="W3361" t="s">
        <v>53</v>
      </c>
      <c r="X3361">
        <v>174</v>
      </c>
      <c r="Y3361">
        <v>147.9</v>
      </c>
      <c r="Z3361">
        <v>146.44999999999999</v>
      </c>
      <c r="AA3361">
        <v>1.78</v>
      </c>
      <c r="AB3361">
        <v>148.22999999999999</v>
      </c>
      <c r="AC3361">
        <v>128.96</v>
      </c>
      <c r="AD3361">
        <v>19.27</v>
      </c>
      <c r="AE3361">
        <v>132.44999999999999</v>
      </c>
      <c r="AF3361">
        <v>0</v>
      </c>
      <c r="AG3361">
        <v>15.78</v>
      </c>
      <c r="AH3361" t="s">
        <v>54</v>
      </c>
      <c r="AK3361">
        <v>4</v>
      </c>
      <c r="AL3361">
        <v>1</v>
      </c>
    </row>
    <row r="3362" spans="1:38" x14ac:dyDescent="0.25">
      <c r="A3362" t="s">
        <v>3631</v>
      </c>
      <c r="B3362" s="1">
        <v>45040</v>
      </c>
      <c r="C3362" t="s">
        <v>410</v>
      </c>
      <c r="D3362" t="s">
        <v>66</v>
      </c>
      <c r="E3362" t="s">
        <v>67</v>
      </c>
      <c r="F3362" t="s">
        <v>68</v>
      </c>
      <c r="G3362" t="s">
        <v>57</v>
      </c>
      <c r="H3362" t="s">
        <v>58</v>
      </c>
      <c r="I3362" t="s">
        <v>59</v>
      </c>
      <c r="J3362" t="s">
        <v>46</v>
      </c>
      <c r="K3362" t="s">
        <v>196</v>
      </c>
      <c r="M3362" t="s">
        <v>197</v>
      </c>
      <c r="N3362" t="s">
        <v>198</v>
      </c>
      <c r="O3362">
        <v>90</v>
      </c>
      <c r="P3362">
        <v>93</v>
      </c>
      <c r="Q3362" t="b">
        <v>0</v>
      </c>
      <c r="R3362">
        <v>1</v>
      </c>
      <c r="S3362">
        <v>0</v>
      </c>
      <c r="T3362" t="s">
        <v>73</v>
      </c>
      <c r="U3362" t="s">
        <v>74</v>
      </c>
      <c r="V3362" t="s">
        <v>52</v>
      </c>
      <c r="W3362" t="s">
        <v>53</v>
      </c>
      <c r="X3362">
        <v>12.4</v>
      </c>
      <c r="Y3362">
        <v>9.92</v>
      </c>
      <c r="Z3362">
        <v>6.06</v>
      </c>
      <c r="AA3362">
        <v>1.79</v>
      </c>
      <c r="AB3362">
        <v>7.85</v>
      </c>
      <c r="AC3362">
        <v>6.67</v>
      </c>
      <c r="AD3362">
        <v>1.18</v>
      </c>
      <c r="AE3362">
        <v>8.99</v>
      </c>
      <c r="AF3362">
        <v>0</v>
      </c>
      <c r="AG3362">
        <v>-1.1399999999999999</v>
      </c>
      <c r="AH3362" t="s">
        <v>54</v>
      </c>
      <c r="AK3362">
        <v>0</v>
      </c>
      <c r="AL3362">
        <v>1</v>
      </c>
    </row>
    <row r="3363" spans="1:38" x14ac:dyDescent="0.25">
      <c r="A3363" t="s">
        <v>3632</v>
      </c>
      <c r="B3363" s="1">
        <v>44943</v>
      </c>
      <c r="C3363" t="s">
        <v>76</v>
      </c>
      <c r="D3363" t="s">
        <v>40</v>
      </c>
      <c r="E3363" t="s">
        <v>41</v>
      </c>
      <c r="F3363" t="s">
        <v>42</v>
      </c>
      <c r="G3363" t="s">
        <v>111</v>
      </c>
      <c r="H3363" t="s">
        <v>112</v>
      </c>
      <c r="I3363" t="s">
        <v>113</v>
      </c>
      <c r="J3363" t="s">
        <v>46</v>
      </c>
      <c r="K3363" t="s">
        <v>180</v>
      </c>
      <c r="M3363" t="s">
        <v>181</v>
      </c>
      <c r="N3363" t="s">
        <v>182</v>
      </c>
      <c r="O3363">
        <v>90</v>
      </c>
      <c r="P3363">
        <v>88</v>
      </c>
      <c r="Q3363" t="b">
        <v>0</v>
      </c>
      <c r="R3363">
        <v>1</v>
      </c>
      <c r="S3363">
        <v>0</v>
      </c>
      <c r="T3363" t="s">
        <v>73</v>
      </c>
      <c r="U3363" t="s">
        <v>74</v>
      </c>
      <c r="V3363" t="s">
        <v>52</v>
      </c>
      <c r="W3363" t="s">
        <v>53</v>
      </c>
      <c r="X3363">
        <v>6.9</v>
      </c>
      <c r="Y3363">
        <v>5.52</v>
      </c>
      <c r="Z3363">
        <v>9.3800000000000008</v>
      </c>
      <c r="AA3363">
        <v>1.79</v>
      </c>
      <c r="AB3363">
        <v>11.17</v>
      </c>
      <c r="AC3363">
        <v>9.5</v>
      </c>
      <c r="AD3363">
        <v>1.68</v>
      </c>
      <c r="AE3363">
        <v>15.21</v>
      </c>
      <c r="AF3363">
        <v>0</v>
      </c>
      <c r="AG3363">
        <v>-4.03</v>
      </c>
      <c r="AH3363" t="s">
        <v>54</v>
      </c>
      <c r="AK3363">
        <v>10</v>
      </c>
      <c r="AL3363">
        <v>0</v>
      </c>
    </row>
    <row r="3364" spans="1:38" x14ac:dyDescent="0.25">
      <c r="A3364" t="s">
        <v>3633</v>
      </c>
      <c r="B3364" s="1">
        <v>45606</v>
      </c>
      <c r="C3364" t="s">
        <v>745</v>
      </c>
      <c r="D3364" t="s">
        <v>77</v>
      </c>
      <c r="E3364" t="s">
        <v>78</v>
      </c>
      <c r="F3364" t="s">
        <v>79</v>
      </c>
      <c r="G3364" t="s">
        <v>43</v>
      </c>
      <c r="H3364" t="s">
        <v>44</v>
      </c>
      <c r="I3364" t="s">
        <v>45</v>
      </c>
      <c r="J3364" t="s">
        <v>46</v>
      </c>
      <c r="K3364" t="s">
        <v>83</v>
      </c>
      <c r="M3364" t="s">
        <v>84</v>
      </c>
      <c r="N3364" t="s">
        <v>85</v>
      </c>
      <c r="O3364">
        <v>30</v>
      </c>
      <c r="P3364">
        <v>28</v>
      </c>
      <c r="Q3364" t="b">
        <v>0</v>
      </c>
      <c r="R3364">
        <v>1</v>
      </c>
      <c r="S3364">
        <v>1</v>
      </c>
      <c r="T3364" t="s">
        <v>62</v>
      </c>
      <c r="U3364" t="s">
        <v>63</v>
      </c>
      <c r="V3364" t="s">
        <v>52</v>
      </c>
      <c r="W3364" t="s">
        <v>53</v>
      </c>
      <c r="X3364">
        <v>7.2</v>
      </c>
      <c r="Y3364">
        <v>5.76</v>
      </c>
      <c r="Z3364">
        <v>3.36</v>
      </c>
      <c r="AA3364">
        <v>1.8</v>
      </c>
      <c r="AB3364">
        <v>5.16</v>
      </c>
      <c r="AC3364">
        <v>4.33</v>
      </c>
      <c r="AD3364">
        <v>1</v>
      </c>
      <c r="AE3364">
        <v>5.32</v>
      </c>
      <c r="AF3364">
        <v>0</v>
      </c>
      <c r="AG3364">
        <v>-0.16</v>
      </c>
      <c r="AH3364" t="s">
        <v>54</v>
      </c>
      <c r="AK3364">
        <v>11</v>
      </c>
      <c r="AL3364">
        <v>0</v>
      </c>
    </row>
    <row r="3365" spans="1:38" x14ac:dyDescent="0.25">
      <c r="A3365" t="s">
        <v>3634</v>
      </c>
      <c r="B3365" s="1">
        <v>45524</v>
      </c>
      <c r="C3365" t="s">
        <v>428</v>
      </c>
      <c r="D3365" t="s">
        <v>66</v>
      </c>
      <c r="E3365" t="s">
        <v>67</v>
      </c>
      <c r="F3365" t="s">
        <v>68</v>
      </c>
      <c r="G3365" t="s">
        <v>57</v>
      </c>
      <c r="H3365" t="s">
        <v>58</v>
      </c>
      <c r="I3365" t="s">
        <v>59</v>
      </c>
      <c r="J3365" t="s">
        <v>46</v>
      </c>
      <c r="K3365" t="s">
        <v>106</v>
      </c>
      <c r="M3365" t="s">
        <v>107</v>
      </c>
      <c r="N3365" t="s">
        <v>108</v>
      </c>
      <c r="O3365">
        <v>90</v>
      </c>
      <c r="P3365">
        <v>88</v>
      </c>
      <c r="Q3365" t="b">
        <v>0</v>
      </c>
      <c r="R3365">
        <v>1</v>
      </c>
      <c r="S3365">
        <v>1</v>
      </c>
      <c r="T3365" t="s">
        <v>62</v>
      </c>
      <c r="U3365" t="s">
        <v>63</v>
      </c>
      <c r="V3365" t="s">
        <v>52</v>
      </c>
      <c r="W3365" t="s">
        <v>53</v>
      </c>
      <c r="X3365">
        <v>8.5</v>
      </c>
      <c r="Y3365">
        <v>6.8</v>
      </c>
      <c r="Z3365">
        <v>4.62</v>
      </c>
      <c r="AA3365">
        <v>1.8</v>
      </c>
      <c r="AB3365">
        <v>6.42</v>
      </c>
      <c r="AC3365">
        <v>5.39</v>
      </c>
      <c r="AD3365">
        <v>1.03</v>
      </c>
      <c r="AE3365">
        <v>6.26</v>
      </c>
      <c r="AF3365">
        <v>0</v>
      </c>
      <c r="AG3365">
        <v>0.16</v>
      </c>
      <c r="AH3365" t="s">
        <v>54</v>
      </c>
      <c r="AK3365">
        <v>4</v>
      </c>
      <c r="AL3365">
        <v>1</v>
      </c>
    </row>
    <row r="3366" spans="1:38" x14ac:dyDescent="0.25">
      <c r="A3366" t="s">
        <v>3635</v>
      </c>
      <c r="B3366" s="1">
        <v>45223</v>
      </c>
      <c r="C3366" t="s">
        <v>248</v>
      </c>
      <c r="D3366" t="s">
        <v>122</v>
      </c>
      <c r="E3366" t="s">
        <v>123</v>
      </c>
      <c r="F3366" t="s">
        <v>124</v>
      </c>
      <c r="G3366" t="s">
        <v>57</v>
      </c>
      <c r="H3366" t="s">
        <v>58</v>
      </c>
      <c r="I3366" t="s">
        <v>59</v>
      </c>
      <c r="J3366" t="s">
        <v>46</v>
      </c>
      <c r="K3366" t="s">
        <v>163</v>
      </c>
      <c r="L3366" t="s">
        <v>164</v>
      </c>
      <c r="M3366" t="s">
        <v>165</v>
      </c>
      <c r="N3366" t="s">
        <v>157</v>
      </c>
      <c r="O3366">
        <v>30</v>
      </c>
      <c r="P3366">
        <v>29</v>
      </c>
      <c r="Q3366" t="b">
        <v>1</v>
      </c>
      <c r="R3366">
        <v>4</v>
      </c>
      <c r="S3366">
        <v>0</v>
      </c>
      <c r="T3366" t="s">
        <v>50</v>
      </c>
      <c r="U3366" t="s">
        <v>51</v>
      </c>
      <c r="V3366" t="s">
        <v>52</v>
      </c>
      <c r="W3366" t="s">
        <v>53</v>
      </c>
      <c r="X3366">
        <v>936</v>
      </c>
      <c r="Y3366">
        <v>795.6</v>
      </c>
      <c r="Z3366">
        <v>798.67</v>
      </c>
      <c r="AA3366">
        <v>1.78</v>
      </c>
      <c r="AB3366">
        <v>800.45</v>
      </c>
      <c r="AC3366">
        <v>696.4</v>
      </c>
      <c r="AD3366">
        <v>104.06</v>
      </c>
      <c r="AE3366">
        <v>732.15</v>
      </c>
      <c r="AF3366">
        <v>0</v>
      </c>
      <c r="AG3366">
        <v>68.3</v>
      </c>
      <c r="AH3366" t="s">
        <v>54</v>
      </c>
      <c r="AK3366">
        <v>0</v>
      </c>
      <c r="AL3366">
        <v>0</v>
      </c>
    </row>
    <row r="3367" spans="1:38" x14ac:dyDescent="0.25">
      <c r="A3367" t="s">
        <v>3636</v>
      </c>
      <c r="B3367" s="1">
        <v>45248</v>
      </c>
      <c r="C3367" t="s">
        <v>646</v>
      </c>
      <c r="D3367" t="s">
        <v>122</v>
      </c>
      <c r="E3367" t="s">
        <v>123</v>
      </c>
      <c r="F3367" t="s">
        <v>124</v>
      </c>
      <c r="G3367" t="s">
        <v>43</v>
      </c>
      <c r="H3367" t="s">
        <v>44</v>
      </c>
      <c r="I3367" t="s">
        <v>45</v>
      </c>
      <c r="J3367" t="s">
        <v>46</v>
      </c>
      <c r="K3367" t="s">
        <v>260</v>
      </c>
      <c r="L3367" t="s">
        <v>261</v>
      </c>
      <c r="M3367" t="s">
        <v>262</v>
      </c>
      <c r="N3367" t="s">
        <v>157</v>
      </c>
      <c r="O3367">
        <v>84</v>
      </c>
      <c r="P3367">
        <v>80</v>
      </c>
      <c r="Q3367" t="b">
        <v>1</v>
      </c>
      <c r="R3367">
        <v>4</v>
      </c>
      <c r="S3367">
        <v>0</v>
      </c>
      <c r="T3367" t="s">
        <v>62</v>
      </c>
      <c r="U3367" t="s">
        <v>63</v>
      </c>
      <c r="V3367" t="s">
        <v>52</v>
      </c>
      <c r="W3367" t="s">
        <v>53</v>
      </c>
      <c r="X3367">
        <v>918</v>
      </c>
      <c r="Y3367">
        <v>780.3</v>
      </c>
      <c r="Z3367">
        <v>2329.1999999999998</v>
      </c>
      <c r="AA3367">
        <v>1.8</v>
      </c>
      <c r="AB3367">
        <v>2331</v>
      </c>
      <c r="AC3367">
        <v>1958.04</v>
      </c>
      <c r="AD3367">
        <v>372.96</v>
      </c>
      <c r="AE3367">
        <v>2098.7600000000002</v>
      </c>
      <c r="AF3367">
        <v>0</v>
      </c>
      <c r="AG3367">
        <v>232.24</v>
      </c>
      <c r="AH3367" t="s">
        <v>54</v>
      </c>
      <c r="AK3367">
        <v>7</v>
      </c>
      <c r="AL3367">
        <v>0</v>
      </c>
    </row>
    <row r="3368" spans="1:38" x14ac:dyDescent="0.25">
      <c r="A3368" t="s">
        <v>3637</v>
      </c>
      <c r="B3368" s="1">
        <v>45643</v>
      </c>
      <c r="C3368" t="s">
        <v>366</v>
      </c>
      <c r="D3368" t="s">
        <v>40</v>
      </c>
      <c r="E3368" t="s">
        <v>41</v>
      </c>
      <c r="F3368" t="s">
        <v>42</v>
      </c>
      <c r="G3368" t="s">
        <v>80</v>
      </c>
      <c r="H3368" t="s">
        <v>81</v>
      </c>
      <c r="I3368" t="s">
        <v>82</v>
      </c>
      <c r="J3368" t="s">
        <v>46</v>
      </c>
      <c r="K3368" t="s">
        <v>134</v>
      </c>
      <c r="M3368" t="s">
        <v>135</v>
      </c>
      <c r="N3368" t="s">
        <v>136</v>
      </c>
      <c r="O3368">
        <v>28</v>
      </c>
      <c r="P3368">
        <v>27</v>
      </c>
      <c r="Q3368" t="b">
        <v>0</v>
      </c>
      <c r="R3368">
        <v>4</v>
      </c>
      <c r="S3368">
        <v>0</v>
      </c>
      <c r="T3368" t="s">
        <v>143</v>
      </c>
      <c r="U3368" t="s">
        <v>144</v>
      </c>
      <c r="V3368" t="s">
        <v>139</v>
      </c>
      <c r="W3368" t="s">
        <v>53</v>
      </c>
      <c r="X3368">
        <v>4998</v>
      </c>
      <c r="Y3368">
        <v>4248.3</v>
      </c>
      <c r="Z3368">
        <v>2573.83</v>
      </c>
      <c r="AA3368">
        <v>1.77</v>
      </c>
      <c r="AB3368">
        <v>2575.6</v>
      </c>
      <c r="AC3368">
        <v>2060.48</v>
      </c>
      <c r="AD3368">
        <v>515.12</v>
      </c>
      <c r="AE3368">
        <v>3986.63</v>
      </c>
      <c r="AF3368">
        <v>0</v>
      </c>
      <c r="AG3368">
        <v>-1411.02</v>
      </c>
      <c r="AH3368" t="s">
        <v>54</v>
      </c>
      <c r="AK3368">
        <v>3</v>
      </c>
      <c r="AL3368">
        <v>1</v>
      </c>
    </row>
    <row r="3369" spans="1:38" x14ac:dyDescent="0.25">
      <c r="A3369" t="s">
        <v>3638</v>
      </c>
      <c r="B3369" s="1">
        <v>45342</v>
      </c>
      <c r="C3369" t="s">
        <v>174</v>
      </c>
      <c r="D3369" t="s">
        <v>122</v>
      </c>
      <c r="E3369" t="s">
        <v>123</v>
      </c>
      <c r="F3369" t="s">
        <v>124</v>
      </c>
      <c r="G3369" t="s">
        <v>111</v>
      </c>
      <c r="H3369" t="s">
        <v>112</v>
      </c>
      <c r="I3369" t="s">
        <v>113</v>
      </c>
      <c r="J3369" t="s">
        <v>46</v>
      </c>
      <c r="K3369" t="s">
        <v>106</v>
      </c>
      <c r="M3369" t="s">
        <v>107</v>
      </c>
      <c r="N3369" t="s">
        <v>108</v>
      </c>
      <c r="O3369">
        <v>90</v>
      </c>
      <c r="P3369">
        <v>89</v>
      </c>
      <c r="Q3369" t="b">
        <v>0</v>
      </c>
      <c r="R3369">
        <v>1</v>
      </c>
      <c r="S3369">
        <v>1</v>
      </c>
      <c r="T3369" t="s">
        <v>158</v>
      </c>
      <c r="U3369" t="s">
        <v>159</v>
      </c>
      <c r="V3369" t="s">
        <v>158</v>
      </c>
      <c r="W3369" t="s">
        <v>23</v>
      </c>
      <c r="X3369">
        <v>8.5</v>
      </c>
      <c r="Y3369">
        <v>6.8</v>
      </c>
      <c r="Z3369">
        <v>7.65</v>
      </c>
      <c r="AA3369">
        <v>0</v>
      </c>
      <c r="AB3369">
        <v>7.65</v>
      </c>
      <c r="AC3369">
        <v>0</v>
      </c>
      <c r="AD3369">
        <v>7.65</v>
      </c>
      <c r="AE3369">
        <v>6.36</v>
      </c>
      <c r="AF3369">
        <v>0</v>
      </c>
      <c r="AG3369">
        <v>1.29</v>
      </c>
      <c r="AH3369" t="s">
        <v>54</v>
      </c>
      <c r="AK3369">
        <v>6</v>
      </c>
      <c r="AL3369">
        <v>0</v>
      </c>
    </row>
    <row r="3370" spans="1:38" x14ac:dyDescent="0.25">
      <c r="A3370" t="s">
        <v>3639</v>
      </c>
      <c r="B3370" s="1">
        <v>45039</v>
      </c>
      <c r="C3370" t="s">
        <v>226</v>
      </c>
      <c r="D3370" t="s">
        <v>90</v>
      </c>
      <c r="E3370" t="s">
        <v>91</v>
      </c>
      <c r="F3370" t="s">
        <v>92</v>
      </c>
      <c r="G3370" t="s">
        <v>43</v>
      </c>
      <c r="H3370" t="s">
        <v>44</v>
      </c>
      <c r="I3370" t="s">
        <v>45</v>
      </c>
      <c r="J3370" t="s">
        <v>46</v>
      </c>
      <c r="K3370" t="s">
        <v>93</v>
      </c>
      <c r="L3370" t="s">
        <v>94</v>
      </c>
      <c r="M3370" t="s">
        <v>95</v>
      </c>
      <c r="N3370" t="s">
        <v>96</v>
      </c>
      <c r="O3370">
        <v>90</v>
      </c>
      <c r="P3370">
        <v>86</v>
      </c>
      <c r="Q3370" t="b">
        <v>1</v>
      </c>
      <c r="R3370">
        <v>2</v>
      </c>
      <c r="S3370">
        <v>0</v>
      </c>
      <c r="T3370" t="s">
        <v>50</v>
      </c>
      <c r="U3370" t="s">
        <v>51</v>
      </c>
      <c r="V3370" t="s">
        <v>52</v>
      </c>
      <c r="W3370" t="s">
        <v>53</v>
      </c>
      <c r="X3370">
        <v>185.4</v>
      </c>
      <c r="Y3370">
        <v>157.59</v>
      </c>
      <c r="Z3370">
        <v>458.25</v>
      </c>
      <c r="AA3370">
        <v>1.78</v>
      </c>
      <c r="AB3370">
        <v>460.03</v>
      </c>
      <c r="AC3370">
        <v>400.23</v>
      </c>
      <c r="AD3370">
        <v>59.8</v>
      </c>
      <c r="AE3370">
        <v>421.5</v>
      </c>
      <c r="AF3370">
        <v>0</v>
      </c>
      <c r="AG3370">
        <v>38.53</v>
      </c>
      <c r="AH3370" t="s">
        <v>54</v>
      </c>
      <c r="AK3370">
        <v>10</v>
      </c>
      <c r="AL3370">
        <v>0</v>
      </c>
    </row>
    <row r="3371" spans="1:38" x14ac:dyDescent="0.25">
      <c r="A3371" t="s">
        <v>3640</v>
      </c>
      <c r="B3371" s="1">
        <v>45235</v>
      </c>
      <c r="C3371" t="s">
        <v>294</v>
      </c>
      <c r="D3371" t="s">
        <v>122</v>
      </c>
      <c r="E3371" t="s">
        <v>123</v>
      </c>
      <c r="F3371" t="s">
        <v>124</v>
      </c>
      <c r="G3371" t="s">
        <v>80</v>
      </c>
      <c r="H3371" t="s">
        <v>81</v>
      </c>
      <c r="I3371" t="s">
        <v>82</v>
      </c>
      <c r="J3371" t="s">
        <v>46</v>
      </c>
      <c r="K3371" t="s">
        <v>260</v>
      </c>
      <c r="L3371" t="s">
        <v>261</v>
      </c>
      <c r="M3371" t="s">
        <v>262</v>
      </c>
      <c r="N3371" t="s">
        <v>157</v>
      </c>
      <c r="O3371">
        <v>84</v>
      </c>
      <c r="P3371">
        <v>86</v>
      </c>
      <c r="Q3371" t="b">
        <v>1</v>
      </c>
      <c r="R3371">
        <v>4</v>
      </c>
      <c r="S3371">
        <v>0</v>
      </c>
      <c r="T3371" t="s">
        <v>73</v>
      </c>
      <c r="U3371" t="s">
        <v>74</v>
      </c>
      <c r="V3371" t="s">
        <v>52</v>
      </c>
      <c r="W3371" t="s">
        <v>53</v>
      </c>
      <c r="X3371">
        <v>918</v>
      </c>
      <c r="Y3371">
        <v>780.3</v>
      </c>
      <c r="Z3371">
        <v>2348.86</v>
      </c>
      <c r="AA3371">
        <v>1.79</v>
      </c>
      <c r="AB3371">
        <v>2350.65</v>
      </c>
      <c r="AC3371">
        <v>1998.05</v>
      </c>
      <c r="AD3371">
        <v>352.6</v>
      </c>
      <c r="AE3371">
        <v>2237.0700000000002</v>
      </c>
      <c r="AF3371">
        <v>0</v>
      </c>
      <c r="AG3371">
        <v>113.57</v>
      </c>
      <c r="AH3371" t="s">
        <v>210</v>
      </c>
      <c r="AK3371">
        <v>11</v>
      </c>
      <c r="AL3371">
        <v>0</v>
      </c>
    </row>
    <row r="3372" spans="1:38" x14ac:dyDescent="0.25">
      <c r="A3372" t="s">
        <v>3641</v>
      </c>
      <c r="B3372" s="1">
        <v>45399</v>
      </c>
      <c r="C3372" t="s">
        <v>775</v>
      </c>
      <c r="D3372" t="s">
        <v>77</v>
      </c>
      <c r="E3372" t="s">
        <v>78</v>
      </c>
      <c r="F3372" t="s">
        <v>79</v>
      </c>
      <c r="G3372" t="s">
        <v>111</v>
      </c>
      <c r="H3372" t="s">
        <v>112</v>
      </c>
      <c r="I3372" t="s">
        <v>113</v>
      </c>
      <c r="J3372" t="s">
        <v>46</v>
      </c>
      <c r="K3372" t="s">
        <v>60</v>
      </c>
      <c r="L3372" t="s">
        <v>61</v>
      </c>
      <c r="M3372" t="s">
        <v>48</v>
      </c>
      <c r="N3372" t="s">
        <v>49</v>
      </c>
      <c r="O3372">
        <v>30</v>
      </c>
      <c r="P3372">
        <v>29</v>
      </c>
      <c r="Q3372" t="b">
        <v>1</v>
      </c>
      <c r="R3372">
        <v>2</v>
      </c>
      <c r="S3372">
        <v>1</v>
      </c>
      <c r="T3372" t="s">
        <v>50</v>
      </c>
      <c r="U3372" t="s">
        <v>51</v>
      </c>
      <c r="V3372" t="s">
        <v>52</v>
      </c>
      <c r="W3372" t="s">
        <v>53</v>
      </c>
      <c r="X3372">
        <v>174</v>
      </c>
      <c r="Y3372">
        <v>147.9</v>
      </c>
      <c r="Z3372">
        <v>143.62</v>
      </c>
      <c r="AA3372">
        <v>1.78</v>
      </c>
      <c r="AB3372">
        <v>145.4</v>
      </c>
      <c r="AC3372">
        <v>126.5</v>
      </c>
      <c r="AD3372">
        <v>18.899999999999999</v>
      </c>
      <c r="AE3372">
        <v>137.06</v>
      </c>
      <c r="AF3372">
        <v>0</v>
      </c>
      <c r="AG3372">
        <v>8.34</v>
      </c>
      <c r="AH3372" t="s">
        <v>54</v>
      </c>
      <c r="AK3372">
        <v>1</v>
      </c>
      <c r="AL3372">
        <v>0</v>
      </c>
    </row>
    <row r="3373" spans="1:38" x14ac:dyDescent="0.25">
      <c r="A3373" t="s">
        <v>3642</v>
      </c>
      <c r="B3373" s="1">
        <v>45212</v>
      </c>
      <c r="C3373" t="s">
        <v>335</v>
      </c>
      <c r="D3373" t="s">
        <v>77</v>
      </c>
      <c r="E3373" t="s">
        <v>78</v>
      </c>
      <c r="F3373" t="s">
        <v>79</v>
      </c>
      <c r="G3373" t="s">
        <v>43</v>
      </c>
      <c r="H3373" t="s">
        <v>44</v>
      </c>
      <c r="I3373" t="s">
        <v>45</v>
      </c>
      <c r="J3373" t="s">
        <v>46</v>
      </c>
      <c r="K3373" t="s">
        <v>180</v>
      </c>
      <c r="M3373" t="s">
        <v>181</v>
      </c>
      <c r="N3373" t="s">
        <v>182</v>
      </c>
      <c r="O3373">
        <v>90</v>
      </c>
      <c r="P3373">
        <v>90</v>
      </c>
      <c r="Q3373" t="b">
        <v>0</v>
      </c>
      <c r="R3373">
        <v>1</v>
      </c>
      <c r="S3373">
        <v>0</v>
      </c>
      <c r="T3373" t="s">
        <v>99</v>
      </c>
      <c r="U3373" t="s">
        <v>100</v>
      </c>
      <c r="V3373" t="s">
        <v>52</v>
      </c>
      <c r="W3373" t="s">
        <v>53</v>
      </c>
      <c r="X3373">
        <v>6.9</v>
      </c>
      <c r="Y3373">
        <v>5.52</v>
      </c>
      <c r="Z3373">
        <v>11.13</v>
      </c>
      <c r="AA3373">
        <v>1.78</v>
      </c>
      <c r="AB3373">
        <v>12.91</v>
      </c>
      <c r="AC3373">
        <v>11.36</v>
      </c>
      <c r="AD3373">
        <v>1.55</v>
      </c>
      <c r="AE3373">
        <v>14.96</v>
      </c>
      <c r="AF3373">
        <v>0</v>
      </c>
      <c r="AG3373">
        <v>-2.06</v>
      </c>
      <c r="AH3373" t="s">
        <v>54</v>
      </c>
      <c r="AK3373">
        <v>3</v>
      </c>
      <c r="AL3373">
        <v>0</v>
      </c>
    </row>
    <row r="3374" spans="1:38" x14ac:dyDescent="0.25">
      <c r="A3374" t="s">
        <v>3643</v>
      </c>
      <c r="B3374" s="1">
        <v>45220</v>
      </c>
      <c r="C3374" t="s">
        <v>470</v>
      </c>
      <c r="D3374" t="s">
        <v>90</v>
      </c>
      <c r="E3374" t="s">
        <v>91</v>
      </c>
      <c r="F3374" t="s">
        <v>92</v>
      </c>
      <c r="G3374" t="s">
        <v>57</v>
      </c>
      <c r="H3374" t="s">
        <v>58</v>
      </c>
      <c r="I3374" t="s">
        <v>59</v>
      </c>
      <c r="J3374" t="s">
        <v>46</v>
      </c>
      <c r="K3374" t="s">
        <v>180</v>
      </c>
      <c r="M3374" t="s">
        <v>181</v>
      </c>
      <c r="N3374" t="s">
        <v>182</v>
      </c>
      <c r="O3374">
        <v>30</v>
      </c>
      <c r="P3374">
        <v>28</v>
      </c>
      <c r="Q3374" t="b">
        <v>0</v>
      </c>
      <c r="R3374">
        <v>1</v>
      </c>
      <c r="S3374">
        <v>0</v>
      </c>
      <c r="T3374" t="s">
        <v>73</v>
      </c>
      <c r="U3374" t="s">
        <v>74</v>
      </c>
      <c r="V3374" t="s">
        <v>52</v>
      </c>
      <c r="W3374" t="s">
        <v>53</v>
      </c>
      <c r="X3374">
        <v>6.9</v>
      </c>
      <c r="Y3374">
        <v>5.52</v>
      </c>
      <c r="Z3374">
        <v>4.12</v>
      </c>
      <c r="AA3374">
        <v>1.79</v>
      </c>
      <c r="AB3374">
        <v>5.91</v>
      </c>
      <c r="AC3374">
        <v>5.0199999999999996</v>
      </c>
      <c r="AD3374">
        <v>1</v>
      </c>
      <c r="AE3374">
        <v>5.22</v>
      </c>
      <c r="AF3374">
        <v>0</v>
      </c>
      <c r="AG3374">
        <v>0.69</v>
      </c>
      <c r="AH3374" t="s">
        <v>54</v>
      </c>
      <c r="AK3374">
        <v>8</v>
      </c>
      <c r="AL3374">
        <v>1</v>
      </c>
    </row>
    <row r="3375" spans="1:38" x14ac:dyDescent="0.25">
      <c r="A3375" t="s">
        <v>3644</v>
      </c>
      <c r="B3375" s="1">
        <v>45383</v>
      </c>
      <c r="C3375" t="s">
        <v>339</v>
      </c>
      <c r="D3375" t="s">
        <v>77</v>
      </c>
      <c r="E3375" t="s">
        <v>78</v>
      </c>
      <c r="F3375" t="s">
        <v>79</v>
      </c>
      <c r="G3375" t="s">
        <v>80</v>
      </c>
      <c r="H3375" t="s">
        <v>81</v>
      </c>
      <c r="I3375" t="s">
        <v>82</v>
      </c>
      <c r="J3375" t="s">
        <v>46</v>
      </c>
      <c r="K3375" t="s">
        <v>106</v>
      </c>
      <c r="M3375" t="s">
        <v>107</v>
      </c>
      <c r="N3375" t="s">
        <v>108</v>
      </c>
      <c r="O3375">
        <v>90</v>
      </c>
      <c r="P3375">
        <v>92</v>
      </c>
      <c r="Q3375" t="b">
        <v>0</v>
      </c>
      <c r="R3375">
        <v>1</v>
      </c>
      <c r="S3375">
        <v>0</v>
      </c>
      <c r="T3375" t="s">
        <v>99</v>
      </c>
      <c r="U3375" t="s">
        <v>100</v>
      </c>
      <c r="V3375" t="s">
        <v>52</v>
      </c>
      <c r="W3375" t="s">
        <v>53</v>
      </c>
      <c r="X3375">
        <v>8.5</v>
      </c>
      <c r="Y3375">
        <v>6.8</v>
      </c>
      <c r="Z3375">
        <v>4.74</v>
      </c>
      <c r="AA3375">
        <v>1.78</v>
      </c>
      <c r="AB3375">
        <v>6.52</v>
      </c>
      <c r="AC3375">
        <v>5.74</v>
      </c>
      <c r="AD3375">
        <v>1</v>
      </c>
      <c r="AE3375">
        <v>6.25</v>
      </c>
      <c r="AF3375">
        <v>0</v>
      </c>
      <c r="AG3375">
        <v>0.27</v>
      </c>
      <c r="AH3375" t="s">
        <v>54</v>
      </c>
      <c r="AK3375">
        <v>3</v>
      </c>
      <c r="AL3375">
        <v>0</v>
      </c>
    </row>
    <row r="3376" spans="1:38" x14ac:dyDescent="0.25">
      <c r="A3376" t="s">
        <v>3645</v>
      </c>
      <c r="B3376" s="1">
        <v>45459</v>
      </c>
      <c r="C3376" t="s">
        <v>240</v>
      </c>
      <c r="D3376" t="s">
        <v>66</v>
      </c>
      <c r="E3376" t="s">
        <v>67</v>
      </c>
      <c r="F3376" t="s">
        <v>68</v>
      </c>
      <c r="G3376" t="s">
        <v>111</v>
      </c>
      <c r="H3376" t="s">
        <v>112</v>
      </c>
      <c r="I3376" t="s">
        <v>113</v>
      </c>
      <c r="J3376" t="s">
        <v>46</v>
      </c>
      <c r="K3376" t="s">
        <v>196</v>
      </c>
      <c r="M3376" t="s">
        <v>197</v>
      </c>
      <c r="N3376" t="s">
        <v>198</v>
      </c>
      <c r="O3376">
        <v>90</v>
      </c>
      <c r="P3376">
        <v>86</v>
      </c>
      <c r="Q3376" t="b">
        <v>0</v>
      </c>
      <c r="R3376">
        <v>1</v>
      </c>
      <c r="S3376">
        <v>0</v>
      </c>
      <c r="T3376" t="s">
        <v>62</v>
      </c>
      <c r="U3376" t="s">
        <v>63</v>
      </c>
      <c r="V3376" t="s">
        <v>52</v>
      </c>
      <c r="W3376" t="s">
        <v>53</v>
      </c>
      <c r="X3376">
        <v>12.4</v>
      </c>
      <c r="Y3376">
        <v>9.92</v>
      </c>
      <c r="Z3376">
        <v>6.49</v>
      </c>
      <c r="AA3376">
        <v>1.8</v>
      </c>
      <c r="AB3376">
        <v>8.2899999999999991</v>
      </c>
      <c r="AC3376">
        <v>6.96</v>
      </c>
      <c r="AD3376">
        <v>1.33</v>
      </c>
      <c r="AE3376">
        <v>9.02</v>
      </c>
      <c r="AF3376">
        <v>0</v>
      </c>
      <c r="AG3376">
        <v>-0.74</v>
      </c>
      <c r="AH3376" t="s">
        <v>54</v>
      </c>
      <c r="AK3376">
        <v>10</v>
      </c>
      <c r="AL3376">
        <v>0</v>
      </c>
    </row>
    <row r="3377" spans="1:38" x14ac:dyDescent="0.25">
      <c r="A3377" t="s">
        <v>3646</v>
      </c>
      <c r="B3377" s="1">
        <v>45394</v>
      </c>
      <c r="C3377" t="s">
        <v>747</v>
      </c>
      <c r="D3377" t="s">
        <v>66</v>
      </c>
      <c r="E3377" t="s">
        <v>67</v>
      </c>
      <c r="F3377" t="s">
        <v>68</v>
      </c>
      <c r="G3377" t="s">
        <v>57</v>
      </c>
      <c r="H3377" t="s">
        <v>58</v>
      </c>
      <c r="I3377" t="s">
        <v>59</v>
      </c>
      <c r="J3377" t="s">
        <v>46</v>
      </c>
      <c r="K3377" t="s">
        <v>47</v>
      </c>
      <c r="M3377" t="s">
        <v>48</v>
      </c>
      <c r="N3377" t="s">
        <v>49</v>
      </c>
      <c r="O3377">
        <v>30</v>
      </c>
      <c r="P3377">
        <v>30</v>
      </c>
      <c r="Q3377" t="b">
        <v>0</v>
      </c>
      <c r="R3377">
        <v>1</v>
      </c>
      <c r="S3377">
        <v>0</v>
      </c>
      <c r="T3377" t="s">
        <v>73</v>
      </c>
      <c r="U3377" t="s">
        <v>74</v>
      </c>
      <c r="V3377" t="s">
        <v>52</v>
      </c>
      <c r="W3377" t="s">
        <v>53</v>
      </c>
      <c r="X3377">
        <v>14.8</v>
      </c>
      <c r="Y3377">
        <v>11.84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 t="s">
        <v>129</v>
      </c>
      <c r="AI3377">
        <v>75</v>
      </c>
      <c r="AJ3377" t="s">
        <v>375</v>
      </c>
      <c r="AK3377">
        <v>7</v>
      </c>
      <c r="AL3377">
        <v>0</v>
      </c>
    </row>
    <row r="3378" spans="1:38" x14ac:dyDescent="0.25">
      <c r="A3378" t="s">
        <v>3647</v>
      </c>
      <c r="B3378" s="1">
        <v>45142</v>
      </c>
      <c r="C3378" t="s">
        <v>310</v>
      </c>
      <c r="D3378" t="s">
        <v>77</v>
      </c>
      <c r="E3378" t="s">
        <v>78</v>
      </c>
      <c r="F3378" t="s">
        <v>79</v>
      </c>
      <c r="G3378" t="s">
        <v>43</v>
      </c>
      <c r="H3378" t="s">
        <v>44</v>
      </c>
      <c r="I3378" t="s">
        <v>45</v>
      </c>
      <c r="J3378" t="s">
        <v>46</v>
      </c>
      <c r="K3378" t="s">
        <v>180</v>
      </c>
      <c r="M3378" t="s">
        <v>181</v>
      </c>
      <c r="N3378" t="s">
        <v>182</v>
      </c>
      <c r="O3378">
        <v>90</v>
      </c>
      <c r="P3378">
        <v>92</v>
      </c>
      <c r="Q3378" t="b">
        <v>0</v>
      </c>
      <c r="R3378">
        <v>1</v>
      </c>
      <c r="S3378">
        <v>0</v>
      </c>
      <c r="T3378" t="s">
        <v>62</v>
      </c>
      <c r="U3378" t="s">
        <v>63</v>
      </c>
      <c r="V3378" t="s">
        <v>52</v>
      </c>
      <c r="W3378" t="s">
        <v>53</v>
      </c>
      <c r="X3378">
        <v>6.9</v>
      </c>
      <c r="Y3378">
        <v>5.52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 t="s">
        <v>129</v>
      </c>
      <c r="AI3378">
        <v>75</v>
      </c>
      <c r="AJ3378" t="s">
        <v>375</v>
      </c>
      <c r="AK3378">
        <v>2</v>
      </c>
      <c r="AL3378">
        <v>0</v>
      </c>
    </row>
    <row r="3379" spans="1:38" x14ac:dyDescent="0.25">
      <c r="A3379" t="s">
        <v>3648</v>
      </c>
      <c r="B3379" s="1">
        <v>45515</v>
      </c>
      <c r="C3379" t="s">
        <v>235</v>
      </c>
      <c r="D3379" t="s">
        <v>40</v>
      </c>
      <c r="E3379" t="s">
        <v>41</v>
      </c>
      <c r="F3379" t="s">
        <v>42</v>
      </c>
      <c r="G3379" t="s">
        <v>111</v>
      </c>
      <c r="H3379" t="s">
        <v>112</v>
      </c>
      <c r="I3379" t="s">
        <v>113</v>
      </c>
      <c r="J3379" t="s">
        <v>46</v>
      </c>
      <c r="K3379" t="s">
        <v>147</v>
      </c>
      <c r="L3379" t="s">
        <v>148</v>
      </c>
      <c r="M3379" t="s">
        <v>149</v>
      </c>
      <c r="N3379" t="s">
        <v>136</v>
      </c>
      <c r="O3379">
        <v>28</v>
      </c>
      <c r="P3379">
        <v>27</v>
      </c>
      <c r="Q3379" t="b">
        <v>1</v>
      </c>
      <c r="R3379">
        <v>5</v>
      </c>
      <c r="S3379">
        <v>0</v>
      </c>
      <c r="T3379" t="s">
        <v>99</v>
      </c>
      <c r="U3379" t="s">
        <v>100</v>
      </c>
      <c r="V3379" t="s">
        <v>52</v>
      </c>
      <c r="W3379" t="s">
        <v>53</v>
      </c>
      <c r="X3379">
        <v>7140</v>
      </c>
      <c r="Y3379">
        <v>6069</v>
      </c>
      <c r="Z3379">
        <v>6012.51</v>
      </c>
      <c r="AA3379">
        <v>1.78</v>
      </c>
      <c r="AB3379">
        <v>6014.29</v>
      </c>
      <c r="AC3379">
        <v>5292.57</v>
      </c>
      <c r="AD3379">
        <v>721.71</v>
      </c>
      <c r="AE3379">
        <v>5410.19</v>
      </c>
      <c r="AF3379">
        <v>0</v>
      </c>
      <c r="AG3379">
        <v>604.1</v>
      </c>
      <c r="AH3379" t="s">
        <v>54</v>
      </c>
      <c r="AK3379">
        <v>10</v>
      </c>
      <c r="AL3379">
        <v>1</v>
      </c>
    </row>
    <row r="3380" spans="1:38" x14ac:dyDescent="0.25">
      <c r="A3380" t="s">
        <v>3649</v>
      </c>
      <c r="B3380" s="1">
        <v>45576</v>
      </c>
      <c r="C3380" t="s">
        <v>449</v>
      </c>
      <c r="D3380" t="s">
        <v>77</v>
      </c>
      <c r="E3380" t="s">
        <v>78</v>
      </c>
      <c r="F3380" t="s">
        <v>79</v>
      </c>
      <c r="G3380" t="s">
        <v>57</v>
      </c>
      <c r="H3380" t="s">
        <v>58</v>
      </c>
      <c r="I3380" t="s">
        <v>59</v>
      </c>
      <c r="J3380" t="s">
        <v>46</v>
      </c>
      <c r="K3380" t="s">
        <v>180</v>
      </c>
      <c r="M3380" t="s">
        <v>181</v>
      </c>
      <c r="N3380" t="s">
        <v>182</v>
      </c>
      <c r="O3380">
        <v>30</v>
      </c>
      <c r="P3380">
        <v>31</v>
      </c>
      <c r="Q3380" t="b">
        <v>0</v>
      </c>
      <c r="R3380">
        <v>1</v>
      </c>
      <c r="S3380">
        <v>1</v>
      </c>
      <c r="T3380" t="s">
        <v>50</v>
      </c>
      <c r="U3380" t="s">
        <v>51</v>
      </c>
      <c r="V3380" t="s">
        <v>52</v>
      </c>
      <c r="W3380" t="s">
        <v>53</v>
      </c>
      <c r="X3380">
        <v>6.9</v>
      </c>
      <c r="Y3380">
        <v>5.52</v>
      </c>
      <c r="Z3380">
        <v>3.25</v>
      </c>
      <c r="AA3380">
        <v>1.78</v>
      </c>
      <c r="AB3380">
        <v>5.03</v>
      </c>
      <c r="AC3380">
        <v>4.38</v>
      </c>
      <c r="AD3380">
        <v>1</v>
      </c>
      <c r="AE3380">
        <v>5.18</v>
      </c>
      <c r="AF3380">
        <v>0</v>
      </c>
      <c r="AG3380">
        <v>-0.15</v>
      </c>
      <c r="AH3380" t="s">
        <v>54</v>
      </c>
      <c r="AK3380">
        <v>3</v>
      </c>
      <c r="AL3380">
        <v>0</v>
      </c>
    </row>
    <row r="3381" spans="1:38" x14ac:dyDescent="0.25">
      <c r="A3381" t="s">
        <v>3650</v>
      </c>
      <c r="B3381" s="1">
        <v>45116</v>
      </c>
      <c r="C3381" t="s">
        <v>569</v>
      </c>
      <c r="D3381" t="s">
        <v>90</v>
      </c>
      <c r="E3381" t="s">
        <v>91</v>
      </c>
      <c r="F3381" t="s">
        <v>92</v>
      </c>
      <c r="G3381" t="s">
        <v>80</v>
      </c>
      <c r="H3381" t="s">
        <v>81</v>
      </c>
      <c r="I3381" t="s">
        <v>82</v>
      </c>
      <c r="J3381" t="s">
        <v>46</v>
      </c>
      <c r="K3381" t="s">
        <v>103</v>
      </c>
      <c r="M3381" t="s">
        <v>95</v>
      </c>
      <c r="N3381" t="s">
        <v>96</v>
      </c>
      <c r="O3381">
        <v>30</v>
      </c>
      <c r="P3381">
        <v>29</v>
      </c>
      <c r="Q3381" t="b">
        <v>0</v>
      </c>
      <c r="R3381">
        <v>1</v>
      </c>
      <c r="S3381">
        <v>0</v>
      </c>
      <c r="T3381" t="s">
        <v>143</v>
      </c>
      <c r="U3381" t="s">
        <v>144</v>
      </c>
      <c r="V3381" t="s">
        <v>139</v>
      </c>
      <c r="W3381" t="s">
        <v>53</v>
      </c>
      <c r="X3381">
        <v>18.2</v>
      </c>
      <c r="Y3381">
        <v>14.56</v>
      </c>
      <c r="Z3381">
        <v>8.02</v>
      </c>
      <c r="AA3381">
        <v>1.77</v>
      </c>
      <c r="AB3381">
        <v>9.7899999999999991</v>
      </c>
      <c r="AC3381">
        <v>7.83</v>
      </c>
      <c r="AD3381">
        <v>1.96</v>
      </c>
      <c r="AE3381">
        <v>13.2</v>
      </c>
      <c r="AF3381">
        <v>0</v>
      </c>
      <c r="AG3381">
        <v>-3.41</v>
      </c>
      <c r="AH3381" t="s">
        <v>54</v>
      </c>
      <c r="AK3381">
        <v>2</v>
      </c>
      <c r="AL3381">
        <v>0</v>
      </c>
    </row>
    <row r="3382" spans="1:38" x14ac:dyDescent="0.25">
      <c r="A3382" t="s">
        <v>3651</v>
      </c>
      <c r="B3382" s="1">
        <v>45452</v>
      </c>
      <c r="C3382" t="s">
        <v>407</v>
      </c>
      <c r="D3382" t="s">
        <v>77</v>
      </c>
      <c r="E3382" t="s">
        <v>78</v>
      </c>
      <c r="F3382" t="s">
        <v>79</v>
      </c>
      <c r="G3382" t="s">
        <v>111</v>
      </c>
      <c r="H3382" t="s">
        <v>112</v>
      </c>
      <c r="I3382" t="s">
        <v>113</v>
      </c>
      <c r="J3382" t="s">
        <v>46</v>
      </c>
      <c r="K3382" t="s">
        <v>213</v>
      </c>
      <c r="L3382" t="s">
        <v>214</v>
      </c>
      <c r="M3382" t="s">
        <v>215</v>
      </c>
      <c r="N3382" t="s">
        <v>216</v>
      </c>
      <c r="O3382">
        <v>30</v>
      </c>
      <c r="P3382">
        <v>29</v>
      </c>
      <c r="Q3382" t="b">
        <v>1</v>
      </c>
      <c r="R3382">
        <v>3</v>
      </c>
      <c r="S3382">
        <v>0</v>
      </c>
      <c r="T3382" t="s">
        <v>137</v>
      </c>
      <c r="U3382" t="s">
        <v>138</v>
      </c>
      <c r="V3382" t="s">
        <v>139</v>
      </c>
      <c r="W3382" t="s">
        <v>140</v>
      </c>
      <c r="X3382">
        <v>492</v>
      </c>
      <c r="Y3382">
        <v>418.2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 t="s">
        <v>129</v>
      </c>
      <c r="AI3382">
        <v>75</v>
      </c>
      <c r="AJ3382" t="s">
        <v>375</v>
      </c>
      <c r="AK3382">
        <v>0</v>
      </c>
      <c r="AL3382">
        <v>0</v>
      </c>
    </row>
    <row r="3383" spans="1:38" x14ac:dyDescent="0.25">
      <c r="A3383" t="s">
        <v>3652</v>
      </c>
      <c r="B3383" s="1">
        <v>45564</v>
      </c>
      <c r="C3383" t="s">
        <v>479</v>
      </c>
      <c r="D3383" t="s">
        <v>122</v>
      </c>
      <c r="E3383" t="s">
        <v>123</v>
      </c>
      <c r="F3383" t="s">
        <v>124</v>
      </c>
      <c r="G3383" t="s">
        <v>43</v>
      </c>
      <c r="H3383" t="s">
        <v>44</v>
      </c>
      <c r="I3383" t="s">
        <v>45</v>
      </c>
      <c r="J3383" t="s">
        <v>46</v>
      </c>
      <c r="K3383" t="s">
        <v>154</v>
      </c>
      <c r="L3383" t="s">
        <v>155</v>
      </c>
      <c r="M3383" t="s">
        <v>156</v>
      </c>
      <c r="N3383" t="s">
        <v>157</v>
      </c>
      <c r="O3383">
        <v>30</v>
      </c>
      <c r="P3383">
        <v>29</v>
      </c>
      <c r="Q3383" t="b">
        <v>1</v>
      </c>
      <c r="R3383">
        <v>4</v>
      </c>
      <c r="S3383">
        <v>0</v>
      </c>
      <c r="T3383" t="s">
        <v>158</v>
      </c>
      <c r="U3383" t="s">
        <v>159</v>
      </c>
      <c r="V3383" t="s">
        <v>158</v>
      </c>
      <c r="W3383" t="s">
        <v>23</v>
      </c>
      <c r="X3383">
        <v>936</v>
      </c>
      <c r="Y3383">
        <v>795.6</v>
      </c>
      <c r="Z3383">
        <v>842.4</v>
      </c>
      <c r="AA3383">
        <v>0</v>
      </c>
      <c r="AB3383">
        <v>842.4</v>
      </c>
      <c r="AC3383">
        <v>0</v>
      </c>
      <c r="AD3383">
        <v>842.4</v>
      </c>
      <c r="AE3383">
        <v>726.94</v>
      </c>
      <c r="AF3383">
        <v>0</v>
      </c>
      <c r="AG3383">
        <v>115.46</v>
      </c>
      <c r="AH3383" t="s">
        <v>54</v>
      </c>
      <c r="AK3383">
        <v>9</v>
      </c>
      <c r="AL3383">
        <v>0</v>
      </c>
    </row>
    <row r="3384" spans="1:38" x14ac:dyDescent="0.25">
      <c r="A3384" t="s">
        <v>3653</v>
      </c>
      <c r="B3384" s="1">
        <v>45459</v>
      </c>
      <c r="C3384" t="s">
        <v>226</v>
      </c>
      <c r="D3384" t="s">
        <v>66</v>
      </c>
      <c r="E3384" t="s">
        <v>67</v>
      </c>
      <c r="F3384" t="s">
        <v>68</v>
      </c>
      <c r="G3384" t="s">
        <v>43</v>
      </c>
      <c r="H3384" t="s">
        <v>44</v>
      </c>
      <c r="I3384" t="s">
        <v>45</v>
      </c>
      <c r="J3384" t="s">
        <v>46</v>
      </c>
      <c r="K3384" t="s">
        <v>47</v>
      </c>
      <c r="M3384" t="s">
        <v>48</v>
      </c>
      <c r="N3384" t="s">
        <v>49</v>
      </c>
      <c r="O3384">
        <v>30</v>
      </c>
      <c r="P3384">
        <v>31</v>
      </c>
      <c r="Q3384" t="b">
        <v>0</v>
      </c>
      <c r="R3384">
        <v>1</v>
      </c>
      <c r="S3384">
        <v>0</v>
      </c>
      <c r="T3384" t="s">
        <v>62</v>
      </c>
      <c r="U3384" t="s">
        <v>63</v>
      </c>
      <c r="V3384" t="s">
        <v>52</v>
      </c>
      <c r="W3384" t="s">
        <v>53</v>
      </c>
      <c r="X3384">
        <v>14.8</v>
      </c>
      <c r="Y3384">
        <v>11.84</v>
      </c>
      <c r="Z3384">
        <v>6.89</v>
      </c>
      <c r="AA3384">
        <v>1.8</v>
      </c>
      <c r="AB3384">
        <v>8.69</v>
      </c>
      <c r="AC3384">
        <v>7.3</v>
      </c>
      <c r="AD3384">
        <v>1.39</v>
      </c>
      <c r="AE3384">
        <v>10.84</v>
      </c>
      <c r="AF3384">
        <v>0</v>
      </c>
      <c r="AG3384">
        <v>-2.16</v>
      </c>
      <c r="AH3384" t="s">
        <v>54</v>
      </c>
      <c r="AK3384">
        <v>0</v>
      </c>
      <c r="AL3384">
        <v>0</v>
      </c>
    </row>
    <row r="3385" spans="1:38" x14ac:dyDescent="0.25">
      <c r="A3385" t="s">
        <v>3654</v>
      </c>
      <c r="B3385" s="1">
        <v>45510</v>
      </c>
      <c r="C3385" t="s">
        <v>417</v>
      </c>
      <c r="D3385" t="s">
        <v>66</v>
      </c>
      <c r="E3385" t="s">
        <v>67</v>
      </c>
      <c r="F3385" t="s">
        <v>68</v>
      </c>
      <c r="G3385" t="s">
        <v>111</v>
      </c>
      <c r="H3385" t="s">
        <v>112</v>
      </c>
      <c r="I3385" t="s">
        <v>113</v>
      </c>
      <c r="J3385" t="s">
        <v>46</v>
      </c>
      <c r="K3385" t="s">
        <v>114</v>
      </c>
      <c r="L3385" t="s">
        <v>115</v>
      </c>
      <c r="M3385" t="s">
        <v>116</v>
      </c>
      <c r="N3385" t="s">
        <v>117</v>
      </c>
      <c r="O3385">
        <v>30</v>
      </c>
      <c r="P3385">
        <v>29</v>
      </c>
      <c r="Q3385" t="b">
        <v>1</v>
      </c>
      <c r="R3385">
        <v>4</v>
      </c>
      <c r="S3385">
        <v>0</v>
      </c>
      <c r="T3385" t="s">
        <v>62</v>
      </c>
      <c r="U3385" t="s">
        <v>63</v>
      </c>
      <c r="V3385" t="s">
        <v>52</v>
      </c>
      <c r="W3385" t="s">
        <v>53</v>
      </c>
      <c r="X3385">
        <v>564</v>
      </c>
      <c r="Y3385">
        <v>479.4</v>
      </c>
      <c r="Z3385">
        <v>484.27</v>
      </c>
      <c r="AA3385">
        <v>1.8</v>
      </c>
      <c r="AB3385">
        <v>486.07</v>
      </c>
      <c r="AC3385">
        <v>408.3</v>
      </c>
      <c r="AD3385">
        <v>77.77</v>
      </c>
      <c r="AE3385">
        <v>424.4</v>
      </c>
      <c r="AF3385">
        <v>0</v>
      </c>
      <c r="AG3385">
        <v>61.68</v>
      </c>
      <c r="AH3385" t="s">
        <v>54</v>
      </c>
      <c r="AK3385">
        <v>5</v>
      </c>
      <c r="AL3385">
        <v>1</v>
      </c>
    </row>
    <row r="3386" spans="1:38" x14ac:dyDescent="0.25">
      <c r="A3386" t="s">
        <v>3655</v>
      </c>
      <c r="B3386" s="1">
        <v>45312</v>
      </c>
      <c r="C3386" t="s">
        <v>294</v>
      </c>
      <c r="D3386" t="s">
        <v>66</v>
      </c>
      <c r="E3386" t="s">
        <v>67</v>
      </c>
      <c r="F3386" t="s">
        <v>68</v>
      </c>
      <c r="G3386" t="s">
        <v>111</v>
      </c>
      <c r="H3386" t="s">
        <v>112</v>
      </c>
      <c r="I3386" t="s">
        <v>113</v>
      </c>
      <c r="J3386" t="s">
        <v>46</v>
      </c>
      <c r="K3386" t="s">
        <v>147</v>
      </c>
      <c r="L3386" t="s">
        <v>148</v>
      </c>
      <c r="M3386" t="s">
        <v>149</v>
      </c>
      <c r="N3386" t="s">
        <v>136</v>
      </c>
      <c r="O3386">
        <v>28</v>
      </c>
      <c r="P3386">
        <v>28</v>
      </c>
      <c r="Q3386" t="b">
        <v>1</v>
      </c>
      <c r="R3386">
        <v>5</v>
      </c>
      <c r="S3386">
        <v>0</v>
      </c>
      <c r="T3386" t="s">
        <v>99</v>
      </c>
      <c r="U3386" t="s">
        <v>100</v>
      </c>
      <c r="V3386" t="s">
        <v>52</v>
      </c>
      <c r="W3386" t="s">
        <v>53</v>
      </c>
      <c r="X3386">
        <v>7140</v>
      </c>
      <c r="Y3386">
        <v>6069</v>
      </c>
      <c r="Z3386">
        <v>5886.05</v>
      </c>
      <c r="AA3386">
        <v>1.78</v>
      </c>
      <c r="AB3386">
        <v>5887.83</v>
      </c>
      <c r="AC3386">
        <v>5181.29</v>
      </c>
      <c r="AD3386">
        <v>706.54</v>
      </c>
      <c r="AE3386">
        <v>5563.43</v>
      </c>
      <c r="AF3386">
        <v>0</v>
      </c>
      <c r="AG3386">
        <v>324.39999999999998</v>
      </c>
      <c r="AH3386" t="s">
        <v>54</v>
      </c>
      <c r="AK3386">
        <v>4</v>
      </c>
      <c r="AL3386">
        <v>0</v>
      </c>
    </row>
    <row r="3387" spans="1:38" x14ac:dyDescent="0.25">
      <c r="A3387" t="s">
        <v>3656</v>
      </c>
      <c r="B3387" s="1">
        <v>45434</v>
      </c>
      <c r="C3387" t="s">
        <v>417</v>
      </c>
      <c r="D3387" t="s">
        <v>90</v>
      </c>
      <c r="E3387" t="s">
        <v>91</v>
      </c>
      <c r="F3387" t="s">
        <v>92</v>
      </c>
      <c r="G3387" t="s">
        <v>80</v>
      </c>
      <c r="H3387" t="s">
        <v>81</v>
      </c>
      <c r="I3387" t="s">
        <v>82</v>
      </c>
      <c r="J3387" t="s">
        <v>46</v>
      </c>
      <c r="K3387" t="s">
        <v>163</v>
      </c>
      <c r="L3387" t="s">
        <v>164</v>
      </c>
      <c r="M3387" t="s">
        <v>165</v>
      </c>
      <c r="N3387" t="s">
        <v>157</v>
      </c>
      <c r="O3387">
        <v>30</v>
      </c>
      <c r="P3387">
        <v>30</v>
      </c>
      <c r="Q3387" t="b">
        <v>1</v>
      </c>
      <c r="R3387">
        <v>4</v>
      </c>
      <c r="S3387">
        <v>2</v>
      </c>
      <c r="T3387" t="s">
        <v>137</v>
      </c>
      <c r="U3387" t="s">
        <v>138</v>
      </c>
      <c r="V3387" t="s">
        <v>139</v>
      </c>
      <c r="W3387" t="s">
        <v>140</v>
      </c>
      <c r="X3387">
        <v>936</v>
      </c>
      <c r="Y3387">
        <v>795.6</v>
      </c>
      <c r="Z3387">
        <v>755.82</v>
      </c>
      <c r="AA3387">
        <v>3.78</v>
      </c>
      <c r="AB3387">
        <v>759.6</v>
      </c>
      <c r="AC3387">
        <v>546.91</v>
      </c>
      <c r="AD3387">
        <v>212.69</v>
      </c>
      <c r="AE3387">
        <v>715.67</v>
      </c>
      <c r="AF3387">
        <v>0</v>
      </c>
      <c r="AG3387">
        <v>43.93</v>
      </c>
      <c r="AH3387" t="s">
        <v>54</v>
      </c>
      <c r="AK3387">
        <v>2</v>
      </c>
      <c r="AL3387">
        <v>1</v>
      </c>
    </row>
    <row r="3388" spans="1:38" x14ac:dyDescent="0.25">
      <c r="A3388" t="s">
        <v>3657</v>
      </c>
      <c r="B3388" s="1">
        <v>45507</v>
      </c>
      <c r="C3388" t="s">
        <v>401</v>
      </c>
      <c r="D3388" t="s">
        <v>66</v>
      </c>
      <c r="E3388" t="s">
        <v>67</v>
      </c>
      <c r="F3388" t="s">
        <v>68</v>
      </c>
      <c r="G3388" t="s">
        <v>43</v>
      </c>
      <c r="H3388" t="s">
        <v>44</v>
      </c>
      <c r="I3388" t="s">
        <v>45</v>
      </c>
      <c r="J3388" t="s">
        <v>46</v>
      </c>
      <c r="K3388" t="s">
        <v>106</v>
      </c>
      <c r="M3388" t="s">
        <v>107</v>
      </c>
      <c r="N3388" t="s">
        <v>108</v>
      </c>
      <c r="O3388">
        <v>90</v>
      </c>
      <c r="P3388">
        <v>90</v>
      </c>
      <c r="Q3388" t="b">
        <v>0</v>
      </c>
      <c r="R3388">
        <v>1</v>
      </c>
      <c r="S3388">
        <v>0</v>
      </c>
      <c r="T3388" t="s">
        <v>62</v>
      </c>
      <c r="U3388" t="s">
        <v>63</v>
      </c>
      <c r="V3388" t="s">
        <v>52</v>
      </c>
      <c r="W3388" t="s">
        <v>53</v>
      </c>
      <c r="X3388">
        <v>8.5</v>
      </c>
      <c r="Y3388">
        <v>6.8</v>
      </c>
      <c r="Z3388">
        <v>4.42</v>
      </c>
      <c r="AA3388">
        <v>1.8</v>
      </c>
      <c r="AB3388">
        <v>6.22</v>
      </c>
      <c r="AC3388">
        <v>5.23</v>
      </c>
      <c r="AD3388">
        <v>1</v>
      </c>
      <c r="AE3388">
        <v>6.55</v>
      </c>
      <c r="AF3388">
        <v>0</v>
      </c>
      <c r="AG3388">
        <v>-0.33</v>
      </c>
      <c r="AH3388" t="s">
        <v>54</v>
      </c>
      <c r="AK3388">
        <v>6</v>
      </c>
      <c r="AL3388">
        <v>0</v>
      </c>
    </row>
    <row r="3389" spans="1:38" x14ac:dyDescent="0.25">
      <c r="A3389" t="s">
        <v>3658</v>
      </c>
      <c r="B3389" s="1">
        <v>45441</v>
      </c>
      <c r="C3389" t="s">
        <v>391</v>
      </c>
      <c r="D3389" t="s">
        <v>40</v>
      </c>
      <c r="E3389" t="s">
        <v>41</v>
      </c>
      <c r="F3389" t="s">
        <v>42</v>
      </c>
      <c r="G3389" t="s">
        <v>57</v>
      </c>
      <c r="H3389" t="s">
        <v>58</v>
      </c>
      <c r="I3389" t="s">
        <v>59</v>
      </c>
      <c r="J3389" t="s">
        <v>46</v>
      </c>
      <c r="K3389" t="s">
        <v>83</v>
      </c>
      <c r="M3389" t="s">
        <v>84</v>
      </c>
      <c r="N3389" t="s">
        <v>85</v>
      </c>
      <c r="O3389">
        <v>30</v>
      </c>
      <c r="P3389">
        <v>28</v>
      </c>
      <c r="Q3389" t="b">
        <v>0</v>
      </c>
      <c r="R3389">
        <v>1</v>
      </c>
      <c r="S3389">
        <v>0</v>
      </c>
      <c r="T3389" t="s">
        <v>99</v>
      </c>
      <c r="U3389" t="s">
        <v>100</v>
      </c>
      <c r="V3389" t="s">
        <v>52</v>
      </c>
      <c r="W3389" t="s">
        <v>53</v>
      </c>
      <c r="X3389">
        <v>7.2</v>
      </c>
      <c r="Y3389">
        <v>5.76</v>
      </c>
      <c r="Z3389">
        <v>3.34</v>
      </c>
      <c r="AA3389">
        <v>1.78</v>
      </c>
      <c r="AB3389">
        <v>5.12</v>
      </c>
      <c r="AC3389">
        <v>4.5</v>
      </c>
      <c r="AD3389">
        <v>1</v>
      </c>
      <c r="AE3389">
        <v>5.0999999999999996</v>
      </c>
      <c r="AF3389">
        <v>0</v>
      </c>
      <c r="AG3389">
        <v>0.02</v>
      </c>
      <c r="AH3389" t="s">
        <v>54</v>
      </c>
      <c r="AK3389">
        <v>9</v>
      </c>
      <c r="AL3389">
        <v>1</v>
      </c>
    </row>
    <row r="3390" spans="1:38" x14ac:dyDescent="0.25">
      <c r="A3390" t="s">
        <v>3659</v>
      </c>
      <c r="B3390" s="1">
        <v>45142</v>
      </c>
      <c r="C3390" t="s">
        <v>332</v>
      </c>
      <c r="D3390" t="s">
        <v>40</v>
      </c>
      <c r="E3390" t="s">
        <v>41</v>
      </c>
      <c r="F3390" t="s">
        <v>42</v>
      </c>
      <c r="G3390" t="s">
        <v>80</v>
      </c>
      <c r="H3390" t="s">
        <v>81</v>
      </c>
      <c r="I3390" t="s">
        <v>82</v>
      </c>
      <c r="J3390" t="s">
        <v>46</v>
      </c>
      <c r="K3390" t="s">
        <v>163</v>
      </c>
      <c r="L3390" t="s">
        <v>164</v>
      </c>
      <c r="M3390" t="s">
        <v>165</v>
      </c>
      <c r="N3390" t="s">
        <v>157</v>
      </c>
      <c r="O3390">
        <v>30</v>
      </c>
      <c r="P3390">
        <v>28</v>
      </c>
      <c r="Q3390" t="b">
        <v>1</v>
      </c>
      <c r="R3390">
        <v>4</v>
      </c>
      <c r="S3390">
        <v>1</v>
      </c>
      <c r="T3390" t="s">
        <v>73</v>
      </c>
      <c r="U3390" t="s">
        <v>74</v>
      </c>
      <c r="V3390" t="s">
        <v>52</v>
      </c>
      <c r="W3390" t="s">
        <v>53</v>
      </c>
      <c r="X3390">
        <v>936</v>
      </c>
      <c r="Y3390">
        <v>795.6</v>
      </c>
      <c r="Z3390">
        <v>794.86</v>
      </c>
      <c r="AA3390">
        <v>1.79</v>
      </c>
      <c r="AB3390">
        <v>796.65</v>
      </c>
      <c r="AC3390">
        <v>677.15</v>
      </c>
      <c r="AD3390">
        <v>119.5</v>
      </c>
      <c r="AE3390">
        <v>757.1</v>
      </c>
      <c r="AF3390">
        <v>0</v>
      </c>
      <c r="AG3390">
        <v>39.549999999999997</v>
      </c>
      <c r="AH3390" t="s">
        <v>54</v>
      </c>
      <c r="AK3390">
        <v>4</v>
      </c>
      <c r="AL3390">
        <v>0</v>
      </c>
    </row>
    <row r="3391" spans="1:38" x14ac:dyDescent="0.25">
      <c r="A3391" t="s">
        <v>3660</v>
      </c>
      <c r="B3391" s="1">
        <v>44962</v>
      </c>
      <c r="C3391" t="s">
        <v>310</v>
      </c>
      <c r="D3391" t="s">
        <v>122</v>
      </c>
      <c r="E3391" t="s">
        <v>123</v>
      </c>
      <c r="F3391" t="s">
        <v>124</v>
      </c>
      <c r="G3391" t="s">
        <v>43</v>
      </c>
      <c r="H3391" t="s">
        <v>44</v>
      </c>
      <c r="I3391" t="s">
        <v>45</v>
      </c>
      <c r="J3391" t="s">
        <v>46</v>
      </c>
      <c r="K3391" t="s">
        <v>83</v>
      </c>
      <c r="M3391" t="s">
        <v>84</v>
      </c>
      <c r="N3391" t="s">
        <v>85</v>
      </c>
      <c r="O3391">
        <v>30</v>
      </c>
      <c r="P3391">
        <v>29</v>
      </c>
      <c r="Q3391" t="b">
        <v>0</v>
      </c>
      <c r="R3391">
        <v>1</v>
      </c>
      <c r="S3391">
        <v>1</v>
      </c>
      <c r="T3391" t="s">
        <v>73</v>
      </c>
      <c r="U3391" t="s">
        <v>74</v>
      </c>
      <c r="V3391" t="s">
        <v>52</v>
      </c>
      <c r="W3391" t="s">
        <v>53</v>
      </c>
      <c r="X3391">
        <v>7.2</v>
      </c>
      <c r="Y3391">
        <v>5.76</v>
      </c>
      <c r="Z3391">
        <v>4.51</v>
      </c>
      <c r="AA3391">
        <v>1.79</v>
      </c>
      <c r="AB3391">
        <v>6.3</v>
      </c>
      <c r="AC3391">
        <v>5.36</v>
      </c>
      <c r="AD3391">
        <v>1</v>
      </c>
      <c r="AE3391">
        <v>5.16</v>
      </c>
      <c r="AF3391">
        <v>0</v>
      </c>
      <c r="AG3391">
        <v>1.1499999999999999</v>
      </c>
      <c r="AH3391" t="s">
        <v>54</v>
      </c>
      <c r="AK3391">
        <v>4</v>
      </c>
      <c r="AL3391">
        <v>1</v>
      </c>
    </row>
    <row r="3392" spans="1:38" x14ac:dyDescent="0.25">
      <c r="A3392" t="s">
        <v>3661</v>
      </c>
      <c r="B3392" s="1">
        <v>45062</v>
      </c>
      <c r="C3392" t="s">
        <v>195</v>
      </c>
      <c r="D3392" t="s">
        <v>90</v>
      </c>
      <c r="E3392" t="s">
        <v>91</v>
      </c>
      <c r="F3392" t="s">
        <v>92</v>
      </c>
      <c r="G3392" t="s">
        <v>57</v>
      </c>
      <c r="H3392" t="s">
        <v>58</v>
      </c>
      <c r="I3392" t="s">
        <v>59</v>
      </c>
      <c r="J3392" t="s">
        <v>46</v>
      </c>
      <c r="K3392" t="s">
        <v>47</v>
      </c>
      <c r="M3392" t="s">
        <v>48</v>
      </c>
      <c r="N3392" t="s">
        <v>49</v>
      </c>
      <c r="O3392">
        <v>90</v>
      </c>
      <c r="P3392">
        <v>91</v>
      </c>
      <c r="Q3392" t="b">
        <v>0</v>
      </c>
      <c r="R3392">
        <v>1</v>
      </c>
      <c r="S3392">
        <v>1</v>
      </c>
      <c r="T3392" t="s">
        <v>50</v>
      </c>
      <c r="U3392" t="s">
        <v>51</v>
      </c>
      <c r="V3392" t="s">
        <v>52</v>
      </c>
      <c r="W3392" t="s">
        <v>53</v>
      </c>
      <c r="X3392">
        <v>14.8</v>
      </c>
      <c r="Y3392">
        <v>11.84</v>
      </c>
      <c r="Z3392">
        <v>25.49</v>
      </c>
      <c r="AA3392">
        <v>1.78</v>
      </c>
      <c r="AB3392">
        <v>27.27</v>
      </c>
      <c r="AC3392">
        <v>23.72</v>
      </c>
      <c r="AD3392">
        <v>3.54</v>
      </c>
      <c r="AE3392">
        <v>31.51</v>
      </c>
      <c r="AF3392">
        <v>0</v>
      </c>
      <c r="AG3392">
        <v>-4.24</v>
      </c>
      <c r="AH3392" t="s">
        <v>54</v>
      </c>
      <c r="AK3392">
        <v>7</v>
      </c>
      <c r="AL3392">
        <v>0</v>
      </c>
    </row>
    <row r="3393" spans="1:38" x14ac:dyDescent="0.25">
      <c r="A3393" t="s">
        <v>3662</v>
      </c>
      <c r="B3393" s="1">
        <v>45196</v>
      </c>
      <c r="C3393" t="s">
        <v>523</v>
      </c>
      <c r="D3393" t="s">
        <v>77</v>
      </c>
      <c r="E3393" t="s">
        <v>78</v>
      </c>
      <c r="F3393" t="s">
        <v>79</v>
      </c>
      <c r="G3393" t="s">
        <v>57</v>
      </c>
      <c r="H3393" t="s">
        <v>58</v>
      </c>
      <c r="I3393" t="s">
        <v>59</v>
      </c>
      <c r="J3393" t="s">
        <v>46</v>
      </c>
      <c r="K3393" t="s">
        <v>103</v>
      </c>
      <c r="M3393" t="s">
        <v>95</v>
      </c>
      <c r="N3393" t="s">
        <v>96</v>
      </c>
      <c r="O3393">
        <v>30</v>
      </c>
      <c r="P3393">
        <v>29</v>
      </c>
      <c r="Q3393" t="b">
        <v>0</v>
      </c>
      <c r="R3393">
        <v>1</v>
      </c>
      <c r="S3393">
        <v>2</v>
      </c>
      <c r="T3393" t="s">
        <v>50</v>
      </c>
      <c r="U3393" t="s">
        <v>51</v>
      </c>
      <c r="V3393" t="s">
        <v>52</v>
      </c>
      <c r="W3393" t="s">
        <v>53</v>
      </c>
      <c r="X3393">
        <v>18.2</v>
      </c>
      <c r="Y3393">
        <v>14.56</v>
      </c>
      <c r="Z3393">
        <v>8.17</v>
      </c>
      <c r="AA3393">
        <v>1.78</v>
      </c>
      <c r="AB3393">
        <v>9.9499999999999993</v>
      </c>
      <c r="AC3393">
        <v>8.66</v>
      </c>
      <c r="AD3393">
        <v>1.29</v>
      </c>
      <c r="AE3393">
        <v>13.86</v>
      </c>
      <c r="AF3393">
        <v>0</v>
      </c>
      <c r="AG3393">
        <v>-3.91</v>
      </c>
      <c r="AH3393" t="s">
        <v>54</v>
      </c>
      <c r="AK3393">
        <v>10</v>
      </c>
      <c r="AL3393">
        <v>0</v>
      </c>
    </row>
    <row r="3394" spans="1:38" x14ac:dyDescent="0.25">
      <c r="A3394" t="s">
        <v>3663</v>
      </c>
      <c r="B3394" s="1">
        <v>45256</v>
      </c>
      <c r="C3394" t="s">
        <v>398</v>
      </c>
      <c r="D3394" t="s">
        <v>40</v>
      </c>
      <c r="E3394" t="s">
        <v>41</v>
      </c>
      <c r="F3394" t="s">
        <v>42</v>
      </c>
      <c r="G3394" t="s">
        <v>111</v>
      </c>
      <c r="H3394" t="s">
        <v>112</v>
      </c>
      <c r="I3394" t="s">
        <v>113</v>
      </c>
      <c r="J3394" t="s">
        <v>46</v>
      </c>
      <c r="K3394" t="s">
        <v>213</v>
      </c>
      <c r="L3394" t="s">
        <v>214</v>
      </c>
      <c r="M3394" t="s">
        <v>215</v>
      </c>
      <c r="N3394" t="s">
        <v>216</v>
      </c>
      <c r="O3394">
        <v>30</v>
      </c>
      <c r="P3394">
        <v>29</v>
      </c>
      <c r="Q3394" t="b">
        <v>1</v>
      </c>
      <c r="R3394">
        <v>3</v>
      </c>
      <c r="S3394">
        <v>1</v>
      </c>
      <c r="T3394" t="s">
        <v>50</v>
      </c>
      <c r="U3394" t="s">
        <v>51</v>
      </c>
      <c r="V3394" t="s">
        <v>52</v>
      </c>
      <c r="W3394" t="s">
        <v>53</v>
      </c>
      <c r="X3394">
        <v>492</v>
      </c>
      <c r="Y3394">
        <v>418.2</v>
      </c>
      <c r="Z3394">
        <v>419.81</v>
      </c>
      <c r="AA3394">
        <v>1.78</v>
      </c>
      <c r="AB3394">
        <v>421.59</v>
      </c>
      <c r="AC3394">
        <v>366.78</v>
      </c>
      <c r="AD3394">
        <v>54.81</v>
      </c>
      <c r="AE3394">
        <v>403.75</v>
      </c>
      <c r="AF3394">
        <v>0</v>
      </c>
      <c r="AG3394">
        <v>17.84</v>
      </c>
      <c r="AH3394" t="s">
        <v>54</v>
      </c>
      <c r="AK3394">
        <v>4</v>
      </c>
      <c r="AL3394">
        <v>0</v>
      </c>
    </row>
    <row r="3395" spans="1:38" x14ac:dyDescent="0.25">
      <c r="A3395" t="s">
        <v>3664</v>
      </c>
      <c r="B3395" s="1">
        <v>45477</v>
      </c>
      <c r="C3395" t="s">
        <v>248</v>
      </c>
      <c r="D3395" t="s">
        <v>77</v>
      </c>
      <c r="E3395" t="s">
        <v>78</v>
      </c>
      <c r="F3395" t="s">
        <v>79</v>
      </c>
      <c r="G3395" t="s">
        <v>111</v>
      </c>
      <c r="H3395" t="s">
        <v>112</v>
      </c>
      <c r="I3395" t="s">
        <v>113</v>
      </c>
      <c r="J3395" t="s">
        <v>46</v>
      </c>
      <c r="K3395" t="s">
        <v>154</v>
      </c>
      <c r="L3395" t="s">
        <v>155</v>
      </c>
      <c r="M3395" t="s">
        <v>156</v>
      </c>
      <c r="N3395" t="s">
        <v>157</v>
      </c>
      <c r="O3395">
        <v>30</v>
      </c>
      <c r="P3395">
        <v>29</v>
      </c>
      <c r="Q3395" t="b">
        <v>1</v>
      </c>
      <c r="R3395">
        <v>4</v>
      </c>
      <c r="S3395">
        <v>0</v>
      </c>
      <c r="T3395" t="s">
        <v>143</v>
      </c>
      <c r="U3395" t="s">
        <v>144</v>
      </c>
      <c r="V3395" t="s">
        <v>139</v>
      </c>
      <c r="W3395" t="s">
        <v>53</v>
      </c>
      <c r="X3395">
        <v>936</v>
      </c>
      <c r="Y3395">
        <v>795.6</v>
      </c>
      <c r="Z3395">
        <v>772.3</v>
      </c>
      <c r="AA3395">
        <v>1.77</v>
      </c>
      <c r="AB3395">
        <v>774.07</v>
      </c>
      <c r="AC3395">
        <v>619.26</v>
      </c>
      <c r="AD3395">
        <v>154.81</v>
      </c>
      <c r="AE3395">
        <v>742.6</v>
      </c>
      <c r="AF3395">
        <v>34.25</v>
      </c>
      <c r="AG3395">
        <v>-2.78</v>
      </c>
      <c r="AH3395" t="s">
        <v>54</v>
      </c>
      <c r="AK3395">
        <v>2</v>
      </c>
      <c r="AL3395">
        <v>0</v>
      </c>
    </row>
    <row r="3396" spans="1:38" x14ac:dyDescent="0.25">
      <c r="A3396" t="s">
        <v>3665</v>
      </c>
      <c r="B3396" s="1">
        <v>45430</v>
      </c>
      <c r="C3396" t="s">
        <v>286</v>
      </c>
      <c r="D3396" t="s">
        <v>90</v>
      </c>
      <c r="E3396" t="s">
        <v>91</v>
      </c>
      <c r="F3396" t="s">
        <v>92</v>
      </c>
      <c r="G3396" t="s">
        <v>111</v>
      </c>
      <c r="H3396" t="s">
        <v>112</v>
      </c>
      <c r="I3396" t="s">
        <v>113</v>
      </c>
      <c r="J3396" t="s">
        <v>46</v>
      </c>
      <c r="K3396" t="s">
        <v>106</v>
      </c>
      <c r="M3396" t="s">
        <v>107</v>
      </c>
      <c r="N3396" t="s">
        <v>108</v>
      </c>
      <c r="O3396">
        <v>90</v>
      </c>
      <c r="P3396">
        <v>87</v>
      </c>
      <c r="Q3396" t="b">
        <v>0</v>
      </c>
      <c r="R3396">
        <v>1</v>
      </c>
      <c r="S3396">
        <v>0</v>
      </c>
      <c r="T3396" t="s">
        <v>50</v>
      </c>
      <c r="U3396" t="s">
        <v>51</v>
      </c>
      <c r="V3396" t="s">
        <v>52</v>
      </c>
      <c r="W3396" t="s">
        <v>53</v>
      </c>
      <c r="X3396">
        <v>8.5</v>
      </c>
      <c r="Y3396">
        <v>6.8</v>
      </c>
      <c r="Z3396">
        <v>3.93</v>
      </c>
      <c r="AA3396">
        <v>1.78</v>
      </c>
      <c r="AB3396">
        <v>5.71</v>
      </c>
      <c r="AC3396">
        <v>4.97</v>
      </c>
      <c r="AD3396">
        <v>1</v>
      </c>
      <c r="AE3396">
        <v>6.2</v>
      </c>
      <c r="AF3396">
        <v>0</v>
      </c>
      <c r="AG3396">
        <v>-0.48</v>
      </c>
      <c r="AH3396" t="s">
        <v>54</v>
      </c>
      <c r="AK3396">
        <v>9</v>
      </c>
      <c r="AL3396">
        <v>1</v>
      </c>
    </row>
    <row r="3397" spans="1:38" x14ac:dyDescent="0.25">
      <c r="A3397" t="s">
        <v>3666</v>
      </c>
      <c r="B3397" s="1">
        <v>45548</v>
      </c>
      <c r="C3397" t="s">
        <v>403</v>
      </c>
      <c r="D3397" t="s">
        <v>40</v>
      </c>
      <c r="E3397" t="s">
        <v>41</v>
      </c>
      <c r="F3397" t="s">
        <v>42</v>
      </c>
      <c r="G3397" t="s">
        <v>80</v>
      </c>
      <c r="H3397" t="s">
        <v>81</v>
      </c>
      <c r="I3397" t="s">
        <v>82</v>
      </c>
      <c r="J3397" t="s">
        <v>46</v>
      </c>
      <c r="K3397" t="s">
        <v>47</v>
      </c>
      <c r="M3397" t="s">
        <v>48</v>
      </c>
      <c r="N3397" t="s">
        <v>49</v>
      </c>
      <c r="O3397">
        <v>30</v>
      </c>
      <c r="P3397">
        <v>30</v>
      </c>
      <c r="Q3397" t="b">
        <v>0</v>
      </c>
      <c r="R3397">
        <v>1</v>
      </c>
      <c r="S3397">
        <v>0</v>
      </c>
      <c r="T3397" t="s">
        <v>137</v>
      </c>
      <c r="U3397" t="s">
        <v>138</v>
      </c>
      <c r="V3397" t="s">
        <v>139</v>
      </c>
      <c r="W3397" t="s">
        <v>140</v>
      </c>
      <c r="X3397">
        <v>14.8</v>
      </c>
      <c r="Y3397">
        <v>11.84</v>
      </c>
      <c r="Z3397">
        <v>11.25</v>
      </c>
      <c r="AA3397">
        <v>0.06</v>
      </c>
      <c r="AB3397">
        <v>11.3</v>
      </c>
      <c r="AC3397">
        <v>8.14</v>
      </c>
      <c r="AD3397">
        <v>3.17</v>
      </c>
      <c r="AE3397">
        <v>11</v>
      </c>
      <c r="AF3397">
        <v>0</v>
      </c>
      <c r="AG3397">
        <v>0.3</v>
      </c>
      <c r="AH3397" t="s">
        <v>54</v>
      </c>
      <c r="AK3397">
        <v>6</v>
      </c>
      <c r="AL3397">
        <v>1</v>
      </c>
    </row>
    <row r="3398" spans="1:38" x14ac:dyDescent="0.25">
      <c r="A3398" t="s">
        <v>3667</v>
      </c>
      <c r="B3398" s="1">
        <v>45612</v>
      </c>
      <c r="C3398" t="s">
        <v>339</v>
      </c>
      <c r="D3398" t="s">
        <v>40</v>
      </c>
      <c r="E3398" t="s">
        <v>41</v>
      </c>
      <c r="F3398" t="s">
        <v>42</v>
      </c>
      <c r="G3398" t="s">
        <v>80</v>
      </c>
      <c r="H3398" t="s">
        <v>81</v>
      </c>
      <c r="I3398" t="s">
        <v>82</v>
      </c>
      <c r="J3398" t="s">
        <v>46</v>
      </c>
      <c r="K3398" t="s">
        <v>106</v>
      </c>
      <c r="M3398" t="s">
        <v>107</v>
      </c>
      <c r="N3398" t="s">
        <v>108</v>
      </c>
      <c r="O3398">
        <v>90</v>
      </c>
      <c r="P3398">
        <v>93</v>
      </c>
      <c r="Q3398" t="b">
        <v>0</v>
      </c>
      <c r="R3398">
        <v>1</v>
      </c>
      <c r="S3398">
        <v>0</v>
      </c>
      <c r="T3398" t="s">
        <v>62</v>
      </c>
      <c r="U3398" t="s">
        <v>63</v>
      </c>
      <c r="V3398" t="s">
        <v>52</v>
      </c>
      <c r="W3398" t="s">
        <v>53</v>
      </c>
      <c r="X3398">
        <v>8.5</v>
      </c>
      <c r="Y3398">
        <v>6.8</v>
      </c>
      <c r="Z3398">
        <v>5.29</v>
      </c>
      <c r="AA3398">
        <v>1.8</v>
      </c>
      <c r="AB3398">
        <v>7.09</v>
      </c>
      <c r="AC3398">
        <v>5.96</v>
      </c>
      <c r="AD3398">
        <v>1.1299999999999999</v>
      </c>
      <c r="AE3398">
        <v>6.21</v>
      </c>
      <c r="AF3398">
        <v>0</v>
      </c>
      <c r="AG3398">
        <v>0.89</v>
      </c>
      <c r="AH3398" t="s">
        <v>54</v>
      </c>
      <c r="AK3398">
        <v>3</v>
      </c>
      <c r="AL3398">
        <v>0</v>
      </c>
    </row>
    <row r="3399" spans="1:38" x14ac:dyDescent="0.25">
      <c r="A3399" t="s">
        <v>3668</v>
      </c>
      <c r="B3399" s="1">
        <v>45605</v>
      </c>
      <c r="C3399" t="s">
        <v>745</v>
      </c>
      <c r="D3399" t="s">
        <v>40</v>
      </c>
      <c r="E3399" t="s">
        <v>41</v>
      </c>
      <c r="F3399" t="s">
        <v>42</v>
      </c>
      <c r="G3399" t="s">
        <v>80</v>
      </c>
      <c r="H3399" t="s">
        <v>81</v>
      </c>
      <c r="I3399" t="s">
        <v>82</v>
      </c>
      <c r="J3399" t="s">
        <v>46</v>
      </c>
      <c r="K3399" t="s">
        <v>93</v>
      </c>
      <c r="L3399" t="s">
        <v>94</v>
      </c>
      <c r="M3399" t="s">
        <v>95</v>
      </c>
      <c r="N3399" t="s">
        <v>96</v>
      </c>
      <c r="O3399">
        <v>30</v>
      </c>
      <c r="P3399">
        <v>30</v>
      </c>
      <c r="Q3399" t="b">
        <v>1</v>
      </c>
      <c r="R3399">
        <v>2</v>
      </c>
      <c r="S3399">
        <v>0</v>
      </c>
      <c r="T3399" t="s">
        <v>99</v>
      </c>
      <c r="U3399" t="s">
        <v>100</v>
      </c>
      <c r="V3399" t="s">
        <v>52</v>
      </c>
      <c r="W3399" t="s">
        <v>53</v>
      </c>
      <c r="X3399">
        <v>185.4</v>
      </c>
      <c r="Y3399">
        <v>157.59</v>
      </c>
      <c r="Z3399">
        <v>154.01</v>
      </c>
      <c r="AA3399">
        <v>1.78</v>
      </c>
      <c r="AB3399">
        <v>155.79</v>
      </c>
      <c r="AC3399">
        <v>137.09</v>
      </c>
      <c r="AD3399">
        <v>18.690000000000001</v>
      </c>
      <c r="AE3399">
        <v>150.06</v>
      </c>
      <c r="AF3399">
        <v>0</v>
      </c>
      <c r="AG3399">
        <v>5.72</v>
      </c>
      <c r="AH3399" t="s">
        <v>54</v>
      </c>
      <c r="AK3399">
        <v>5</v>
      </c>
      <c r="AL3399">
        <v>0</v>
      </c>
    </row>
    <row r="3400" spans="1:38" x14ac:dyDescent="0.25">
      <c r="A3400" t="s">
        <v>3669</v>
      </c>
      <c r="B3400" s="1">
        <v>45342</v>
      </c>
      <c r="C3400" t="s">
        <v>272</v>
      </c>
      <c r="D3400" t="s">
        <v>66</v>
      </c>
      <c r="E3400" t="s">
        <v>67</v>
      </c>
      <c r="F3400" t="s">
        <v>68</v>
      </c>
      <c r="G3400" t="s">
        <v>57</v>
      </c>
      <c r="H3400" t="s">
        <v>58</v>
      </c>
      <c r="I3400" t="s">
        <v>59</v>
      </c>
      <c r="J3400" t="s">
        <v>46</v>
      </c>
      <c r="K3400" t="s">
        <v>60</v>
      </c>
      <c r="L3400" t="s">
        <v>61</v>
      </c>
      <c r="M3400" t="s">
        <v>48</v>
      </c>
      <c r="N3400" t="s">
        <v>49</v>
      </c>
      <c r="O3400">
        <v>30</v>
      </c>
      <c r="P3400">
        <v>29</v>
      </c>
      <c r="Q3400" t="b">
        <v>1</v>
      </c>
      <c r="R3400">
        <v>2</v>
      </c>
      <c r="S3400">
        <v>0</v>
      </c>
      <c r="T3400" t="s">
        <v>143</v>
      </c>
      <c r="U3400" t="s">
        <v>144</v>
      </c>
      <c r="V3400" t="s">
        <v>139</v>
      </c>
      <c r="W3400" t="s">
        <v>53</v>
      </c>
      <c r="X3400">
        <v>174</v>
      </c>
      <c r="Y3400">
        <v>147.9</v>
      </c>
      <c r="Z3400">
        <v>145.87</v>
      </c>
      <c r="AA3400">
        <v>1.77</v>
      </c>
      <c r="AB3400">
        <v>147.63999999999999</v>
      </c>
      <c r="AC3400">
        <v>118.11</v>
      </c>
      <c r="AD3400">
        <v>29.53</v>
      </c>
      <c r="AE3400">
        <v>137.99</v>
      </c>
      <c r="AF3400">
        <v>6.07</v>
      </c>
      <c r="AG3400">
        <v>3.58</v>
      </c>
      <c r="AH3400" t="s">
        <v>54</v>
      </c>
      <c r="AK3400">
        <v>2</v>
      </c>
      <c r="AL3400">
        <v>0</v>
      </c>
    </row>
    <row r="3401" spans="1:38" x14ac:dyDescent="0.25">
      <c r="A3401" t="s">
        <v>3670</v>
      </c>
      <c r="B3401" s="1">
        <v>45214</v>
      </c>
      <c r="C3401" t="s">
        <v>167</v>
      </c>
      <c r="D3401" t="s">
        <v>90</v>
      </c>
      <c r="E3401" t="s">
        <v>91</v>
      </c>
      <c r="F3401" t="s">
        <v>92</v>
      </c>
      <c r="G3401" t="s">
        <v>57</v>
      </c>
      <c r="H3401" t="s">
        <v>58</v>
      </c>
      <c r="I3401" t="s">
        <v>59</v>
      </c>
      <c r="J3401" t="s">
        <v>46</v>
      </c>
      <c r="K3401" t="s">
        <v>69</v>
      </c>
      <c r="L3401" t="s">
        <v>70</v>
      </c>
      <c r="M3401" t="s">
        <v>71</v>
      </c>
      <c r="N3401" t="s">
        <v>72</v>
      </c>
      <c r="O3401">
        <v>30</v>
      </c>
      <c r="P3401">
        <v>29</v>
      </c>
      <c r="Q3401" t="b">
        <v>1</v>
      </c>
      <c r="R3401">
        <v>3</v>
      </c>
      <c r="S3401">
        <v>0</v>
      </c>
      <c r="T3401" t="s">
        <v>62</v>
      </c>
      <c r="U3401" t="s">
        <v>63</v>
      </c>
      <c r="V3401" t="s">
        <v>52</v>
      </c>
      <c r="W3401" t="s">
        <v>53</v>
      </c>
      <c r="X3401">
        <v>384</v>
      </c>
      <c r="Y3401">
        <v>326.39999999999998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 t="s">
        <v>129</v>
      </c>
      <c r="AI3401">
        <v>70</v>
      </c>
      <c r="AJ3401" t="s">
        <v>341</v>
      </c>
      <c r="AK3401">
        <v>1</v>
      </c>
      <c r="AL3401">
        <v>0</v>
      </c>
    </row>
    <row r="3402" spans="1:38" x14ac:dyDescent="0.25">
      <c r="A3402" t="s">
        <v>3671</v>
      </c>
      <c r="B3402" s="1">
        <v>45387</v>
      </c>
      <c r="C3402" t="s">
        <v>250</v>
      </c>
      <c r="D3402" t="s">
        <v>77</v>
      </c>
      <c r="E3402" t="s">
        <v>78</v>
      </c>
      <c r="F3402" t="s">
        <v>79</v>
      </c>
      <c r="G3402" t="s">
        <v>57</v>
      </c>
      <c r="H3402" t="s">
        <v>58</v>
      </c>
      <c r="I3402" t="s">
        <v>59</v>
      </c>
      <c r="J3402" t="s">
        <v>46</v>
      </c>
      <c r="K3402" t="s">
        <v>83</v>
      </c>
      <c r="M3402" t="s">
        <v>84</v>
      </c>
      <c r="N3402" t="s">
        <v>85</v>
      </c>
      <c r="O3402">
        <v>30</v>
      </c>
      <c r="P3402">
        <v>28</v>
      </c>
      <c r="Q3402" t="b">
        <v>0</v>
      </c>
      <c r="R3402">
        <v>1</v>
      </c>
      <c r="S3402">
        <v>0</v>
      </c>
      <c r="T3402" t="s">
        <v>50</v>
      </c>
      <c r="U3402" t="s">
        <v>51</v>
      </c>
      <c r="V3402" t="s">
        <v>52</v>
      </c>
      <c r="W3402" t="s">
        <v>53</v>
      </c>
      <c r="X3402">
        <v>7.2</v>
      </c>
      <c r="Y3402">
        <v>5.76</v>
      </c>
      <c r="Z3402">
        <v>3.99</v>
      </c>
      <c r="AA3402">
        <v>1.78</v>
      </c>
      <c r="AB3402">
        <v>5.77</v>
      </c>
      <c r="AC3402">
        <v>5.0199999999999996</v>
      </c>
      <c r="AD3402">
        <v>1</v>
      </c>
      <c r="AE3402">
        <v>5.37</v>
      </c>
      <c r="AF3402">
        <v>0</v>
      </c>
      <c r="AG3402">
        <v>0.4</v>
      </c>
      <c r="AH3402" t="s">
        <v>54</v>
      </c>
      <c r="AK3402">
        <v>8</v>
      </c>
      <c r="AL3402">
        <v>0</v>
      </c>
    </row>
    <row r="3403" spans="1:38" x14ac:dyDescent="0.25">
      <c r="A3403" t="s">
        <v>3672</v>
      </c>
      <c r="B3403" s="1">
        <v>45353</v>
      </c>
      <c r="C3403" t="s">
        <v>222</v>
      </c>
      <c r="D3403" t="s">
        <v>122</v>
      </c>
      <c r="E3403" t="s">
        <v>123</v>
      </c>
      <c r="F3403" t="s">
        <v>124</v>
      </c>
      <c r="G3403" t="s">
        <v>80</v>
      </c>
      <c r="H3403" t="s">
        <v>81</v>
      </c>
      <c r="I3403" t="s">
        <v>82</v>
      </c>
      <c r="J3403" t="s">
        <v>46</v>
      </c>
      <c r="K3403" t="s">
        <v>180</v>
      </c>
      <c r="M3403" t="s">
        <v>181</v>
      </c>
      <c r="N3403" t="s">
        <v>182</v>
      </c>
      <c r="O3403">
        <v>30</v>
      </c>
      <c r="P3403">
        <v>31</v>
      </c>
      <c r="Q3403" t="b">
        <v>0</v>
      </c>
      <c r="R3403">
        <v>1</v>
      </c>
      <c r="S3403">
        <v>1</v>
      </c>
      <c r="T3403" t="s">
        <v>73</v>
      </c>
      <c r="U3403" t="s">
        <v>74</v>
      </c>
      <c r="V3403" t="s">
        <v>52</v>
      </c>
      <c r="W3403" t="s">
        <v>53</v>
      </c>
      <c r="X3403">
        <v>6.9</v>
      </c>
      <c r="Y3403">
        <v>5.52</v>
      </c>
      <c r="Z3403">
        <v>3.38</v>
      </c>
      <c r="AA3403">
        <v>1.79</v>
      </c>
      <c r="AB3403">
        <v>5.17</v>
      </c>
      <c r="AC3403">
        <v>4.3899999999999997</v>
      </c>
      <c r="AD3403">
        <v>1</v>
      </c>
      <c r="AE3403">
        <v>5.22</v>
      </c>
      <c r="AF3403">
        <v>0</v>
      </c>
      <c r="AG3403">
        <v>-0.05</v>
      </c>
      <c r="AH3403" t="s">
        <v>54</v>
      </c>
      <c r="AK3403">
        <v>8</v>
      </c>
      <c r="AL3403">
        <v>1</v>
      </c>
    </row>
    <row r="3404" spans="1:38" x14ac:dyDescent="0.25">
      <c r="A3404" t="s">
        <v>3673</v>
      </c>
      <c r="B3404" s="1">
        <v>45454</v>
      </c>
      <c r="C3404" t="s">
        <v>310</v>
      </c>
      <c r="D3404" t="s">
        <v>40</v>
      </c>
      <c r="E3404" t="s">
        <v>41</v>
      </c>
      <c r="F3404" t="s">
        <v>42</v>
      </c>
      <c r="G3404" t="s">
        <v>57</v>
      </c>
      <c r="H3404" t="s">
        <v>58</v>
      </c>
      <c r="I3404" t="s">
        <v>59</v>
      </c>
      <c r="J3404" t="s">
        <v>46</v>
      </c>
      <c r="K3404" t="s">
        <v>227</v>
      </c>
      <c r="L3404" t="s">
        <v>228</v>
      </c>
      <c r="M3404" t="s">
        <v>229</v>
      </c>
      <c r="N3404" t="s">
        <v>230</v>
      </c>
      <c r="O3404">
        <v>90</v>
      </c>
      <c r="P3404">
        <v>91</v>
      </c>
      <c r="Q3404" t="b">
        <v>1</v>
      </c>
      <c r="R3404">
        <v>4</v>
      </c>
      <c r="S3404">
        <v>1</v>
      </c>
      <c r="T3404" t="s">
        <v>50</v>
      </c>
      <c r="U3404" t="s">
        <v>51</v>
      </c>
      <c r="V3404" t="s">
        <v>52</v>
      </c>
      <c r="W3404" t="s">
        <v>53</v>
      </c>
      <c r="X3404">
        <v>618</v>
      </c>
      <c r="Y3404">
        <v>525.29999999999995</v>
      </c>
      <c r="Z3404">
        <v>1532.96</v>
      </c>
      <c r="AA3404">
        <v>1.78</v>
      </c>
      <c r="AB3404">
        <v>1534.74</v>
      </c>
      <c r="AC3404">
        <v>1335.22</v>
      </c>
      <c r="AD3404">
        <v>199.52</v>
      </c>
      <c r="AE3404">
        <v>1473.55</v>
      </c>
      <c r="AF3404">
        <v>0</v>
      </c>
      <c r="AG3404">
        <v>61.19</v>
      </c>
      <c r="AH3404" t="s">
        <v>54</v>
      </c>
      <c r="AK3404">
        <v>10</v>
      </c>
      <c r="AL3404">
        <v>0</v>
      </c>
    </row>
    <row r="3405" spans="1:38" x14ac:dyDescent="0.25">
      <c r="A3405" t="s">
        <v>3674</v>
      </c>
      <c r="B3405" s="1">
        <v>45474</v>
      </c>
      <c r="C3405" t="s">
        <v>391</v>
      </c>
      <c r="D3405" t="s">
        <v>66</v>
      </c>
      <c r="E3405" t="s">
        <v>67</v>
      </c>
      <c r="F3405" t="s">
        <v>68</v>
      </c>
      <c r="G3405" t="s">
        <v>111</v>
      </c>
      <c r="H3405" t="s">
        <v>112</v>
      </c>
      <c r="I3405" t="s">
        <v>113</v>
      </c>
      <c r="J3405" t="s">
        <v>46</v>
      </c>
      <c r="K3405" t="s">
        <v>47</v>
      </c>
      <c r="M3405" t="s">
        <v>48</v>
      </c>
      <c r="N3405" t="s">
        <v>49</v>
      </c>
      <c r="O3405">
        <v>30</v>
      </c>
      <c r="P3405">
        <v>29</v>
      </c>
      <c r="Q3405" t="b">
        <v>0</v>
      </c>
      <c r="R3405">
        <v>1</v>
      </c>
      <c r="S3405">
        <v>1</v>
      </c>
      <c r="T3405" t="s">
        <v>99</v>
      </c>
      <c r="U3405" t="s">
        <v>100</v>
      </c>
      <c r="V3405" t="s">
        <v>52</v>
      </c>
      <c r="W3405" t="s">
        <v>53</v>
      </c>
      <c r="X3405">
        <v>14.8</v>
      </c>
      <c r="Y3405">
        <v>11.84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 t="s">
        <v>129</v>
      </c>
      <c r="AI3405">
        <v>70</v>
      </c>
      <c r="AJ3405" t="s">
        <v>341</v>
      </c>
      <c r="AK3405">
        <v>7</v>
      </c>
      <c r="AL3405">
        <v>1</v>
      </c>
    </row>
    <row r="3406" spans="1:38" x14ac:dyDescent="0.25">
      <c r="A3406" t="s">
        <v>3675</v>
      </c>
      <c r="B3406" s="1">
        <v>45422</v>
      </c>
      <c r="C3406" t="s">
        <v>407</v>
      </c>
      <c r="D3406" t="s">
        <v>40</v>
      </c>
      <c r="E3406" t="s">
        <v>41</v>
      </c>
      <c r="F3406" t="s">
        <v>42</v>
      </c>
      <c r="G3406" t="s">
        <v>80</v>
      </c>
      <c r="H3406" t="s">
        <v>81</v>
      </c>
      <c r="I3406" t="s">
        <v>82</v>
      </c>
      <c r="J3406" t="s">
        <v>46</v>
      </c>
      <c r="K3406" t="s">
        <v>196</v>
      </c>
      <c r="M3406" t="s">
        <v>197</v>
      </c>
      <c r="N3406" t="s">
        <v>198</v>
      </c>
      <c r="O3406">
        <v>90</v>
      </c>
      <c r="P3406">
        <v>92</v>
      </c>
      <c r="Q3406" t="b">
        <v>0</v>
      </c>
      <c r="R3406">
        <v>1</v>
      </c>
      <c r="S3406">
        <v>1</v>
      </c>
      <c r="T3406" t="s">
        <v>73</v>
      </c>
      <c r="U3406" t="s">
        <v>74</v>
      </c>
      <c r="V3406" t="s">
        <v>52</v>
      </c>
      <c r="W3406" t="s">
        <v>53</v>
      </c>
      <c r="X3406">
        <v>12.4</v>
      </c>
      <c r="Y3406">
        <v>9.92</v>
      </c>
      <c r="Z3406">
        <v>6.1</v>
      </c>
      <c r="AA3406">
        <v>1.79</v>
      </c>
      <c r="AB3406">
        <v>7.89</v>
      </c>
      <c r="AC3406">
        <v>6.71</v>
      </c>
      <c r="AD3406">
        <v>1.18</v>
      </c>
      <c r="AE3406">
        <v>9.08</v>
      </c>
      <c r="AF3406">
        <v>0</v>
      </c>
      <c r="AG3406">
        <v>-1.19</v>
      </c>
      <c r="AH3406" t="s">
        <v>54</v>
      </c>
      <c r="AK3406">
        <v>7</v>
      </c>
      <c r="AL3406">
        <v>1</v>
      </c>
    </row>
    <row r="3407" spans="1:38" x14ac:dyDescent="0.25">
      <c r="A3407" t="s">
        <v>3676</v>
      </c>
      <c r="B3407" s="1">
        <v>45170</v>
      </c>
      <c r="C3407" t="s">
        <v>943</v>
      </c>
      <c r="D3407" t="s">
        <v>77</v>
      </c>
      <c r="E3407" t="s">
        <v>78</v>
      </c>
      <c r="F3407" t="s">
        <v>79</v>
      </c>
      <c r="G3407" t="s">
        <v>43</v>
      </c>
      <c r="H3407" t="s">
        <v>44</v>
      </c>
      <c r="I3407" t="s">
        <v>45</v>
      </c>
      <c r="J3407" t="s">
        <v>46</v>
      </c>
      <c r="K3407" t="s">
        <v>180</v>
      </c>
      <c r="M3407" t="s">
        <v>181</v>
      </c>
      <c r="N3407" t="s">
        <v>182</v>
      </c>
      <c r="O3407">
        <v>90</v>
      </c>
      <c r="P3407">
        <v>93</v>
      </c>
      <c r="Q3407" t="b">
        <v>0</v>
      </c>
      <c r="R3407">
        <v>1</v>
      </c>
      <c r="S3407">
        <v>0</v>
      </c>
      <c r="T3407" t="s">
        <v>50</v>
      </c>
      <c r="U3407" t="s">
        <v>51</v>
      </c>
      <c r="V3407" t="s">
        <v>52</v>
      </c>
      <c r="W3407" t="s">
        <v>53</v>
      </c>
      <c r="X3407">
        <v>6.9</v>
      </c>
      <c r="Y3407">
        <v>5.52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 t="s">
        <v>129</v>
      </c>
      <c r="AI3407">
        <v>70</v>
      </c>
      <c r="AJ3407" t="s">
        <v>341</v>
      </c>
      <c r="AK3407">
        <v>2</v>
      </c>
      <c r="AL3407">
        <v>0</v>
      </c>
    </row>
    <row r="3408" spans="1:38" x14ac:dyDescent="0.25">
      <c r="A3408" t="s">
        <v>3677</v>
      </c>
      <c r="B3408" s="1">
        <v>45648</v>
      </c>
      <c r="C3408" t="s">
        <v>153</v>
      </c>
      <c r="D3408" t="s">
        <v>90</v>
      </c>
      <c r="E3408" t="s">
        <v>91</v>
      </c>
      <c r="F3408" t="s">
        <v>92</v>
      </c>
      <c r="G3408" t="s">
        <v>111</v>
      </c>
      <c r="H3408" t="s">
        <v>112</v>
      </c>
      <c r="I3408" t="s">
        <v>113</v>
      </c>
      <c r="J3408" t="s">
        <v>46</v>
      </c>
      <c r="K3408" t="s">
        <v>260</v>
      </c>
      <c r="L3408" t="s">
        <v>261</v>
      </c>
      <c r="M3408" t="s">
        <v>262</v>
      </c>
      <c r="N3408" t="s">
        <v>157</v>
      </c>
      <c r="O3408">
        <v>28</v>
      </c>
      <c r="P3408">
        <v>27</v>
      </c>
      <c r="Q3408" t="b">
        <v>1</v>
      </c>
      <c r="R3408">
        <v>4</v>
      </c>
      <c r="S3408">
        <v>0</v>
      </c>
      <c r="T3408" t="s">
        <v>73</v>
      </c>
      <c r="U3408" t="s">
        <v>74</v>
      </c>
      <c r="V3408" t="s">
        <v>52</v>
      </c>
      <c r="W3408" t="s">
        <v>53</v>
      </c>
      <c r="X3408">
        <v>918</v>
      </c>
      <c r="Y3408">
        <v>780.3</v>
      </c>
      <c r="Z3408">
        <v>763.69</v>
      </c>
      <c r="AA3408">
        <v>1.79</v>
      </c>
      <c r="AB3408">
        <v>765.48</v>
      </c>
      <c r="AC3408">
        <v>650.66</v>
      </c>
      <c r="AD3408">
        <v>114.82</v>
      </c>
      <c r="AE3408">
        <v>741.49</v>
      </c>
      <c r="AF3408">
        <v>0</v>
      </c>
      <c r="AG3408">
        <v>23.99</v>
      </c>
      <c r="AH3408" t="s">
        <v>54</v>
      </c>
      <c r="AK3408">
        <v>4</v>
      </c>
      <c r="AL3408">
        <v>0</v>
      </c>
    </row>
    <row r="3409" spans="1:38" x14ac:dyDescent="0.25">
      <c r="A3409" t="s">
        <v>3678</v>
      </c>
      <c r="B3409" s="1">
        <v>45522</v>
      </c>
      <c r="C3409" t="s">
        <v>238</v>
      </c>
      <c r="D3409" t="s">
        <v>40</v>
      </c>
      <c r="E3409" t="s">
        <v>41</v>
      </c>
      <c r="F3409" t="s">
        <v>42</v>
      </c>
      <c r="G3409" t="s">
        <v>80</v>
      </c>
      <c r="H3409" t="s">
        <v>81</v>
      </c>
      <c r="I3409" t="s">
        <v>82</v>
      </c>
      <c r="J3409" t="s">
        <v>46</v>
      </c>
      <c r="K3409" t="s">
        <v>114</v>
      </c>
      <c r="L3409" t="s">
        <v>115</v>
      </c>
      <c r="M3409" t="s">
        <v>116</v>
      </c>
      <c r="N3409" t="s">
        <v>117</v>
      </c>
      <c r="O3409">
        <v>30</v>
      </c>
      <c r="P3409">
        <v>31</v>
      </c>
      <c r="Q3409" t="b">
        <v>1</v>
      </c>
      <c r="R3409">
        <v>4</v>
      </c>
      <c r="S3409">
        <v>1</v>
      </c>
      <c r="T3409" t="s">
        <v>137</v>
      </c>
      <c r="U3409" t="s">
        <v>138</v>
      </c>
      <c r="V3409" t="s">
        <v>139</v>
      </c>
      <c r="W3409" t="s">
        <v>140</v>
      </c>
      <c r="X3409">
        <v>564</v>
      </c>
      <c r="Y3409">
        <v>479.4</v>
      </c>
      <c r="Z3409">
        <v>455.43</v>
      </c>
      <c r="AA3409">
        <v>2.2799999999999998</v>
      </c>
      <c r="AB3409">
        <v>457.71</v>
      </c>
      <c r="AC3409">
        <v>329.55</v>
      </c>
      <c r="AD3409">
        <v>128.16</v>
      </c>
      <c r="AE3409">
        <v>422.07</v>
      </c>
      <c r="AF3409">
        <v>0</v>
      </c>
      <c r="AG3409">
        <v>35.630000000000003</v>
      </c>
      <c r="AH3409" t="s">
        <v>54</v>
      </c>
      <c r="AK3409">
        <v>2</v>
      </c>
      <c r="AL3409">
        <v>0</v>
      </c>
    </row>
    <row r="3410" spans="1:38" x14ac:dyDescent="0.25">
      <c r="A3410" t="s">
        <v>3679</v>
      </c>
      <c r="B3410" s="1">
        <v>45623</v>
      </c>
      <c r="C3410" t="s">
        <v>366</v>
      </c>
      <c r="D3410" t="s">
        <v>90</v>
      </c>
      <c r="E3410" t="s">
        <v>91</v>
      </c>
      <c r="F3410" t="s">
        <v>92</v>
      </c>
      <c r="G3410" t="s">
        <v>57</v>
      </c>
      <c r="H3410" t="s">
        <v>58</v>
      </c>
      <c r="I3410" t="s">
        <v>59</v>
      </c>
      <c r="J3410" t="s">
        <v>46</v>
      </c>
      <c r="K3410" t="s">
        <v>106</v>
      </c>
      <c r="M3410" t="s">
        <v>107</v>
      </c>
      <c r="N3410" t="s">
        <v>108</v>
      </c>
      <c r="O3410">
        <v>90</v>
      </c>
      <c r="P3410">
        <v>91</v>
      </c>
      <c r="Q3410" t="b">
        <v>0</v>
      </c>
      <c r="R3410">
        <v>1</v>
      </c>
      <c r="S3410">
        <v>0</v>
      </c>
      <c r="T3410" t="s">
        <v>143</v>
      </c>
      <c r="U3410" t="s">
        <v>144</v>
      </c>
      <c r="V3410" t="s">
        <v>139</v>
      </c>
      <c r="W3410" t="s">
        <v>53</v>
      </c>
      <c r="X3410">
        <v>8.5</v>
      </c>
      <c r="Y3410">
        <v>6.8</v>
      </c>
      <c r="Z3410">
        <v>3.89</v>
      </c>
      <c r="AA3410">
        <v>1.77</v>
      </c>
      <c r="AB3410">
        <v>5.66</v>
      </c>
      <c r="AC3410">
        <v>4.5199999999999996</v>
      </c>
      <c r="AD3410">
        <v>1.1299999999999999</v>
      </c>
      <c r="AE3410">
        <v>6.54</v>
      </c>
      <c r="AF3410">
        <v>0</v>
      </c>
      <c r="AG3410">
        <v>-0.89</v>
      </c>
      <c r="AH3410" t="s">
        <v>54</v>
      </c>
      <c r="AK3410">
        <v>9</v>
      </c>
      <c r="AL3410">
        <v>1</v>
      </c>
    </row>
    <row r="3411" spans="1:38" x14ac:dyDescent="0.25">
      <c r="A3411" t="s">
        <v>3680</v>
      </c>
      <c r="B3411" s="1">
        <v>45300</v>
      </c>
      <c r="C3411" t="s">
        <v>487</v>
      </c>
      <c r="D3411" t="s">
        <v>77</v>
      </c>
      <c r="E3411" t="s">
        <v>78</v>
      </c>
      <c r="F3411" t="s">
        <v>79</v>
      </c>
      <c r="G3411" t="s">
        <v>57</v>
      </c>
      <c r="H3411" t="s">
        <v>58</v>
      </c>
      <c r="I3411" t="s">
        <v>59</v>
      </c>
      <c r="J3411" t="s">
        <v>46</v>
      </c>
      <c r="K3411" t="s">
        <v>83</v>
      </c>
      <c r="M3411" t="s">
        <v>84</v>
      </c>
      <c r="N3411" t="s">
        <v>85</v>
      </c>
      <c r="O3411">
        <v>30</v>
      </c>
      <c r="P3411">
        <v>30</v>
      </c>
      <c r="Q3411" t="b">
        <v>0</v>
      </c>
      <c r="R3411">
        <v>1</v>
      </c>
      <c r="S3411">
        <v>0</v>
      </c>
      <c r="T3411" t="s">
        <v>99</v>
      </c>
      <c r="U3411" t="s">
        <v>100</v>
      </c>
      <c r="V3411" t="s">
        <v>52</v>
      </c>
      <c r="W3411" t="s">
        <v>53</v>
      </c>
      <c r="X3411">
        <v>7.2</v>
      </c>
      <c r="Y3411">
        <v>5.76</v>
      </c>
      <c r="Z3411">
        <v>4.5199999999999996</v>
      </c>
      <c r="AA3411">
        <v>1.78</v>
      </c>
      <c r="AB3411">
        <v>6.3</v>
      </c>
      <c r="AC3411">
        <v>5.54</v>
      </c>
      <c r="AD3411">
        <v>1</v>
      </c>
      <c r="AE3411">
        <v>5.29</v>
      </c>
      <c r="AF3411">
        <v>0</v>
      </c>
      <c r="AG3411">
        <v>1</v>
      </c>
      <c r="AH3411" t="s">
        <v>210</v>
      </c>
      <c r="AK3411">
        <v>1</v>
      </c>
      <c r="AL3411">
        <v>0</v>
      </c>
    </row>
    <row r="3412" spans="1:38" x14ac:dyDescent="0.25">
      <c r="A3412" t="s">
        <v>3681</v>
      </c>
      <c r="B3412" s="1">
        <v>45290</v>
      </c>
      <c r="C3412" t="s">
        <v>308</v>
      </c>
      <c r="D3412" t="s">
        <v>77</v>
      </c>
      <c r="E3412" t="s">
        <v>78</v>
      </c>
      <c r="F3412" t="s">
        <v>79</v>
      </c>
      <c r="G3412" t="s">
        <v>57</v>
      </c>
      <c r="H3412" t="s">
        <v>58</v>
      </c>
      <c r="I3412" t="s">
        <v>59</v>
      </c>
      <c r="J3412" t="s">
        <v>46</v>
      </c>
      <c r="K3412" t="s">
        <v>106</v>
      </c>
      <c r="M3412" t="s">
        <v>107</v>
      </c>
      <c r="N3412" t="s">
        <v>108</v>
      </c>
      <c r="O3412">
        <v>90</v>
      </c>
      <c r="P3412">
        <v>88</v>
      </c>
      <c r="Q3412" t="b">
        <v>0</v>
      </c>
      <c r="R3412">
        <v>1</v>
      </c>
      <c r="S3412">
        <v>1</v>
      </c>
      <c r="T3412" t="s">
        <v>143</v>
      </c>
      <c r="U3412" t="s">
        <v>144</v>
      </c>
      <c r="V3412" t="s">
        <v>139</v>
      </c>
      <c r="W3412" t="s">
        <v>53</v>
      </c>
      <c r="X3412">
        <v>8.5</v>
      </c>
      <c r="Y3412">
        <v>6.8</v>
      </c>
      <c r="Z3412">
        <v>5.34</v>
      </c>
      <c r="AA3412">
        <v>1.77</v>
      </c>
      <c r="AB3412">
        <v>7.11</v>
      </c>
      <c r="AC3412">
        <v>5.69</v>
      </c>
      <c r="AD3412">
        <v>1.42</v>
      </c>
      <c r="AE3412">
        <v>6.34</v>
      </c>
      <c r="AF3412">
        <v>0</v>
      </c>
      <c r="AG3412">
        <v>0.77</v>
      </c>
      <c r="AH3412" t="s">
        <v>54</v>
      </c>
      <c r="AK3412">
        <v>6</v>
      </c>
      <c r="AL3412">
        <v>1</v>
      </c>
    </row>
    <row r="3413" spans="1:38" x14ac:dyDescent="0.25">
      <c r="A3413" t="s">
        <v>3682</v>
      </c>
      <c r="B3413" s="1">
        <v>45512</v>
      </c>
      <c r="C3413" t="s">
        <v>350</v>
      </c>
      <c r="D3413" t="s">
        <v>77</v>
      </c>
      <c r="E3413" t="s">
        <v>78</v>
      </c>
      <c r="F3413" t="s">
        <v>79</v>
      </c>
      <c r="G3413" t="s">
        <v>43</v>
      </c>
      <c r="H3413" t="s">
        <v>44</v>
      </c>
      <c r="I3413" t="s">
        <v>45</v>
      </c>
      <c r="J3413" t="s">
        <v>46</v>
      </c>
      <c r="K3413" t="s">
        <v>168</v>
      </c>
      <c r="L3413" t="s">
        <v>169</v>
      </c>
      <c r="M3413" t="s">
        <v>170</v>
      </c>
      <c r="N3413" t="s">
        <v>171</v>
      </c>
      <c r="O3413">
        <v>30</v>
      </c>
      <c r="P3413">
        <v>29</v>
      </c>
      <c r="Q3413" t="b">
        <v>1</v>
      </c>
      <c r="R3413">
        <v>3</v>
      </c>
      <c r="S3413">
        <v>1</v>
      </c>
      <c r="T3413" t="s">
        <v>50</v>
      </c>
      <c r="U3413" t="s">
        <v>51</v>
      </c>
      <c r="V3413" t="s">
        <v>52</v>
      </c>
      <c r="W3413" t="s">
        <v>53</v>
      </c>
      <c r="X3413">
        <v>594</v>
      </c>
      <c r="Y3413">
        <v>504.9</v>
      </c>
      <c r="Z3413">
        <v>502.58</v>
      </c>
      <c r="AA3413">
        <v>1.78</v>
      </c>
      <c r="AB3413">
        <v>504.36</v>
      </c>
      <c r="AC3413">
        <v>438.8</v>
      </c>
      <c r="AD3413">
        <v>65.569999999999993</v>
      </c>
      <c r="AE3413">
        <v>449.04</v>
      </c>
      <c r="AF3413">
        <v>0</v>
      </c>
      <c r="AG3413">
        <v>55.32</v>
      </c>
      <c r="AH3413" t="s">
        <v>54</v>
      </c>
      <c r="AK3413">
        <v>3</v>
      </c>
      <c r="AL3413">
        <v>0</v>
      </c>
    </row>
    <row r="3414" spans="1:38" x14ac:dyDescent="0.25">
      <c r="A3414" t="s">
        <v>3683</v>
      </c>
      <c r="B3414" s="1">
        <v>45086</v>
      </c>
      <c r="C3414" t="s">
        <v>410</v>
      </c>
      <c r="D3414" t="s">
        <v>122</v>
      </c>
      <c r="E3414" t="s">
        <v>123</v>
      </c>
      <c r="F3414" t="s">
        <v>124</v>
      </c>
      <c r="G3414" t="s">
        <v>111</v>
      </c>
      <c r="H3414" t="s">
        <v>112</v>
      </c>
      <c r="I3414" t="s">
        <v>113</v>
      </c>
      <c r="J3414" t="s">
        <v>46</v>
      </c>
      <c r="K3414" t="s">
        <v>196</v>
      </c>
      <c r="M3414" t="s">
        <v>197</v>
      </c>
      <c r="N3414" t="s">
        <v>198</v>
      </c>
      <c r="O3414">
        <v>90</v>
      </c>
      <c r="P3414">
        <v>87</v>
      </c>
      <c r="Q3414" t="b">
        <v>0</v>
      </c>
      <c r="R3414">
        <v>1</v>
      </c>
      <c r="S3414">
        <v>2</v>
      </c>
      <c r="T3414" t="s">
        <v>50</v>
      </c>
      <c r="U3414" t="s">
        <v>51</v>
      </c>
      <c r="V3414" t="s">
        <v>52</v>
      </c>
      <c r="W3414" t="s">
        <v>53</v>
      </c>
      <c r="X3414">
        <v>12.4</v>
      </c>
      <c r="Y3414">
        <v>9.92</v>
      </c>
      <c r="Z3414">
        <v>5.75</v>
      </c>
      <c r="AA3414">
        <v>1.78</v>
      </c>
      <c r="AB3414">
        <v>7.53</v>
      </c>
      <c r="AC3414">
        <v>6.55</v>
      </c>
      <c r="AD3414">
        <v>1</v>
      </c>
      <c r="AE3414">
        <v>9.15</v>
      </c>
      <c r="AF3414">
        <v>0</v>
      </c>
      <c r="AG3414">
        <v>-1.61</v>
      </c>
      <c r="AH3414" t="s">
        <v>54</v>
      </c>
      <c r="AK3414">
        <v>2</v>
      </c>
      <c r="AL3414">
        <v>1</v>
      </c>
    </row>
    <row r="3415" spans="1:38" x14ac:dyDescent="0.25">
      <c r="A3415" t="s">
        <v>3684</v>
      </c>
      <c r="B3415" s="1">
        <v>45418</v>
      </c>
      <c r="C3415" t="s">
        <v>102</v>
      </c>
      <c r="D3415" t="s">
        <v>66</v>
      </c>
      <c r="E3415" t="s">
        <v>67</v>
      </c>
      <c r="F3415" t="s">
        <v>68</v>
      </c>
      <c r="G3415" t="s">
        <v>111</v>
      </c>
      <c r="H3415" t="s">
        <v>112</v>
      </c>
      <c r="I3415" t="s">
        <v>113</v>
      </c>
      <c r="J3415" t="s">
        <v>46</v>
      </c>
      <c r="K3415" t="s">
        <v>168</v>
      </c>
      <c r="L3415" t="s">
        <v>169</v>
      </c>
      <c r="M3415" t="s">
        <v>170</v>
      </c>
      <c r="N3415" t="s">
        <v>171</v>
      </c>
      <c r="O3415">
        <v>90</v>
      </c>
      <c r="P3415">
        <v>90</v>
      </c>
      <c r="Q3415" t="b">
        <v>1</v>
      </c>
      <c r="R3415">
        <v>3</v>
      </c>
      <c r="S3415">
        <v>2</v>
      </c>
      <c r="T3415" t="s">
        <v>73</v>
      </c>
      <c r="U3415" t="s">
        <v>74</v>
      </c>
      <c r="V3415" t="s">
        <v>52</v>
      </c>
      <c r="W3415" t="s">
        <v>53</v>
      </c>
      <c r="X3415">
        <v>594</v>
      </c>
      <c r="Y3415">
        <v>504.9</v>
      </c>
      <c r="Z3415">
        <v>1484.89</v>
      </c>
      <c r="AA3415">
        <v>1.79</v>
      </c>
      <c r="AB3415">
        <v>1486.68</v>
      </c>
      <c r="AC3415">
        <v>1263.68</v>
      </c>
      <c r="AD3415">
        <v>223</v>
      </c>
      <c r="AE3415">
        <v>1452.07</v>
      </c>
      <c r="AF3415">
        <v>0</v>
      </c>
      <c r="AG3415">
        <v>34.619999999999997</v>
      </c>
      <c r="AH3415" t="s">
        <v>54</v>
      </c>
      <c r="AK3415">
        <v>3</v>
      </c>
      <c r="AL3415">
        <v>1</v>
      </c>
    </row>
    <row r="3416" spans="1:38" x14ac:dyDescent="0.25">
      <c r="A3416" t="s">
        <v>3685</v>
      </c>
      <c r="B3416" s="1">
        <v>45301</v>
      </c>
      <c r="C3416" t="s">
        <v>793</v>
      </c>
      <c r="D3416" t="s">
        <v>66</v>
      </c>
      <c r="E3416" t="s">
        <v>67</v>
      </c>
      <c r="F3416" t="s">
        <v>68</v>
      </c>
      <c r="G3416" t="s">
        <v>80</v>
      </c>
      <c r="H3416" t="s">
        <v>81</v>
      </c>
      <c r="I3416" t="s">
        <v>82</v>
      </c>
      <c r="J3416" t="s">
        <v>46</v>
      </c>
      <c r="K3416" t="s">
        <v>196</v>
      </c>
      <c r="M3416" t="s">
        <v>197</v>
      </c>
      <c r="N3416" t="s">
        <v>198</v>
      </c>
      <c r="O3416">
        <v>90</v>
      </c>
      <c r="P3416">
        <v>92</v>
      </c>
      <c r="Q3416" t="b">
        <v>0</v>
      </c>
      <c r="R3416">
        <v>1</v>
      </c>
      <c r="S3416">
        <v>0</v>
      </c>
      <c r="T3416" t="s">
        <v>50</v>
      </c>
      <c r="U3416" t="s">
        <v>51</v>
      </c>
      <c r="V3416" t="s">
        <v>52</v>
      </c>
      <c r="W3416" t="s">
        <v>53</v>
      </c>
      <c r="X3416">
        <v>12.4</v>
      </c>
      <c r="Y3416">
        <v>9.92</v>
      </c>
      <c r="Z3416">
        <v>7.26</v>
      </c>
      <c r="AA3416">
        <v>1.78</v>
      </c>
      <c r="AB3416">
        <v>9.0399999999999991</v>
      </c>
      <c r="AC3416">
        <v>7.87</v>
      </c>
      <c r="AD3416">
        <v>1.18</v>
      </c>
      <c r="AE3416">
        <v>9.02</v>
      </c>
      <c r="AF3416">
        <v>0</v>
      </c>
      <c r="AG3416">
        <v>0.02</v>
      </c>
      <c r="AH3416" t="s">
        <v>54</v>
      </c>
      <c r="AK3416">
        <v>0</v>
      </c>
      <c r="AL3416">
        <v>0</v>
      </c>
    </row>
    <row r="3417" spans="1:38" x14ac:dyDescent="0.25">
      <c r="A3417" t="s">
        <v>3686</v>
      </c>
      <c r="B3417" s="1">
        <v>45252</v>
      </c>
      <c r="C3417" t="s">
        <v>233</v>
      </c>
      <c r="D3417" t="s">
        <v>40</v>
      </c>
      <c r="E3417" t="s">
        <v>41</v>
      </c>
      <c r="F3417" t="s">
        <v>42</v>
      </c>
      <c r="G3417" t="s">
        <v>111</v>
      </c>
      <c r="H3417" t="s">
        <v>112</v>
      </c>
      <c r="I3417" t="s">
        <v>113</v>
      </c>
      <c r="J3417" t="s">
        <v>46</v>
      </c>
      <c r="K3417" t="s">
        <v>163</v>
      </c>
      <c r="L3417" t="s">
        <v>164</v>
      </c>
      <c r="M3417" t="s">
        <v>165</v>
      </c>
      <c r="N3417" t="s">
        <v>157</v>
      </c>
      <c r="O3417">
        <v>30</v>
      </c>
      <c r="P3417">
        <v>29</v>
      </c>
      <c r="Q3417" t="b">
        <v>1</v>
      </c>
      <c r="R3417">
        <v>4</v>
      </c>
      <c r="S3417">
        <v>0</v>
      </c>
      <c r="T3417" t="s">
        <v>137</v>
      </c>
      <c r="U3417" t="s">
        <v>138</v>
      </c>
      <c r="V3417" t="s">
        <v>139</v>
      </c>
      <c r="W3417" t="s">
        <v>140</v>
      </c>
      <c r="X3417">
        <v>936</v>
      </c>
      <c r="Y3417">
        <v>795.6</v>
      </c>
      <c r="Z3417">
        <v>755.82</v>
      </c>
      <c r="AA3417">
        <v>3.78</v>
      </c>
      <c r="AB3417">
        <v>759.6</v>
      </c>
      <c r="AC3417">
        <v>546.91</v>
      </c>
      <c r="AD3417">
        <v>212.69</v>
      </c>
      <c r="AE3417">
        <v>770.64</v>
      </c>
      <c r="AF3417">
        <v>0</v>
      </c>
      <c r="AG3417">
        <v>-11.04</v>
      </c>
      <c r="AH3417" t="s">
        <v>54</v>
      </c>
      <c r="AK3417">
        <v>1</v>
      </c>
      <c r="AL3417">
        <v>0</v>
      </c>
    </row>
    <row r="3418" spans="1:38" x14ac:dyDescent="0.25">
      <c r="A3418" t="s">
        <v>3687</v>
      </c>
      <c r="B3418" s="1">
        <v>45127</v>
      </c>
      <c r="C3418" t="s">
        <v>56</v>
      </c>
      <c r="D3418" t="s">
        <v>40</v>
      </c>
      <c r="E3418" t="s">
        <v>41</v>
      </c>
      <c r="F3418" t="s">
        <v>42</v>
      </c>
      <c r="G3418" t="s">
        <v>57</v>
      </c>
      <c r="H3418" t="s">
        <v>58</v>
      </c>
      <c r="I3418" t="s">
        <v>59</v>
      </c>
      <c r="J3418" t="s">
        <v>46</v>
      </c>
      <c r="K3418" t="s">
        <v>147</v>
      </c>
      <c r="L3418" t="s">
        <v>148</v>
      </c>
      <c r="M3418" t="s">
        <v>149</v>
      </c>
      <c r="N3418" t="s">
        <v>136</v>
      </c>
      <c r="O3418">
        <v>28</v>
      </c>
      <c r="P3418">
        <v>27</v>
      </c>
      <c r="Q3418" t="b">
        <v>1</v>
      </c>
      <c r="R3418">
        <v>5</v>
      </c>
      <c r="S3418">
        <v>0</v>
      </c>
      <c r="T3418" t="s">
        <v>158</v>
      </c>
      <c r="U3418" t="s">
        <v>159</v>
      </c>
      <c r="V3418" t="s">
        <v>158</v>
      </c>
      <c r="W3418" t="s">
        <v>23</v>
      </c>
      <c r="X3418">
        <v>7140</v>
      </c>
      <c r="Y3418">
        <v>6069</v>
      </c>
      <c r="Z3418">
        <v>6426</v>
      </c>
      <c r="AA3418">
        <v>0</v>
      </c>
      <c r="AB3418">
        <v>6426</v>
      </c>
      <c r="AC3418">
        <v>0</v>
      </c>
      <c r="AD3418">
        <v>6426</v>
      </c>
      <c r="AE3418">
        <v>5683.86</v>
      </c>
      <c r="AF3418">
        <v>0</v>
      </c>
      <c r="AG3418">
        <v>742.14</v>
      </c>
      <c r="AH3418" t="s">
        <v>210</v>
      </c>
      <c r="AK3418">
        <v>3</v>
      </c>
      <c r="AL3418">
        <v>0</v>
      </c>
    </row>
    <row r="3419" spans="1:38" x14ac:dyDescent="0.25">
      <c r="A3419" t="s">
        <v>3688</v>
      </c>
      <c r="B3419" s="1">
        <v>45236</v>
      </c>
      <c r="C3419" t="s">
        <v>266</v>
      </c>
      <c r="D3419" t="s">
        <v>77</v>
      </c>
      <c r="E3419" t="s">
        <v>78</v>
      </c>
      <c r="F3419" t="s">
        <v>79</v>
      </c>
      <c r="G3419" t="s">
        <v>80</v>
      </c>
      <c r="H3419" t="s">
        <v>81</v>
      </c>
      <c r="I3419" t="s">
        <v>82</v>
      </c>
      <c r="J3419" t="s">
        <v>46</v>
      </c>
      <c r="K3419" t="s">
        <v>47</v>
      </c>
      <c r="M3419" t="s">
        <v>48</v>
      </c>
      <c r="N3419" t="s">
        <v>49</v>
      </c>
      <c r="O3419">
        <v>30</v>
      </c>
      <c r="P3419">
        <v>30</v>
      </c>
      <c r="Q3419" t="b">
        <v>0</v>
      </c>
      <c r="R3419">
        <v>1</v>
      </c>
      <c r="S3419">
        <v>0</v>
      </c>
      <c r="T3419" t="s">
        <v>137</v>
      </c>
      <c r="U3419" t="s">
        <v>138</v>
      </c>
      <c r="V3419" t="s">
        <v>139</v>
      </c>
      <c r="W3419" t="s">
        <v>140</v>
      </c>
      <c r="X3419">
        <v>14.8</v>
      </c>
      <c r="Y3419">
        <v>11.84</v>
      </c>
      <c r="Z3419">
        <v>11.25</v>
      </c>
      <c r="AA3419">
        <v>0.06</v>
      </c>
      <c r="AB3419">
        <v>11.3</v>
      </c>
      <c r="AC3419">
        <v>8.14</v>
      </c>
      <c r="AD3419">
        <v>3.17</v>
      </c>
      <c r="AE3419">
        <v>11</v>
      </c>
      <c r="AF3419">
        <v>0</v>
      </c>
      <c r="AG3419">
        <v>0.3</v>
      </c>
      <c r="AH3419" t="s">
        <v>54</v>
      </c>
      <c r="AK3419">
        <v>8</v>
      </c>
      <c r="AL3419">
        <v>1</v>
      </c>
    </row>
    <row r="3420" spans="1:38" x14ac:dyDescent="0.25">
      <c r="A3420" t="s">
        <v>3689</v>
      </c>
      <c r="B3420" s="1">
        <v>45491</v>
      </c>
      <c r="C3420" t="s">
        <v>253</v>
      </c>
      <c r="D3420" t="s">
        <v>77</v>
      </c>
      <c r="E3420" t="s">
        <v>78</v>
      </c>
      <c r="F3420" t="s">
        <v>79</v>
      </c>
      <c r="G3420" t="s">
        <v>43</v>
      </c>
      <c r="H3420" t="s">
        <v>44</v>
      </c>
      <c r="I3420" t="s">
        <v>45</v>
      </c>
      <c r="J3420" t="s">
        <v>46</v>
      </c>
      <c r="K3420" t="s">
        <v>213</v>
      </c>
      <c r="L3420" t="s">
        <v>214</v>
      </c>
      <c r="M3420" t="s">
        <v>215</v>
      </c>
      <c r="N3420" t="s">
        <v>216</v>
      </c>
      <c r="O3420">
        <v>30</v>
      </c>
      <c r="P3420">
        <v>28</v>
      </c>
      <c r="Q3420" t="b">
        <v>1</v>
      </c>
      <c r="R3420">
        <v>3</v>
      </c>
      <c r="S3420">
        <v>0</v>
      </c>
      <c r="T3420" t="s">
        <v>99</v>
      </c>
      <c r="U3420" t="s">
        <v>100</v>
      </c>
      <c r="V3420" t="s">
        <v>52</v>
      </c>
      <c r="W3420" t="s">
        <v>53</v>
      </c>
      <c r="X3420">
        <v>492</v>
      </c>
      <c r="Y3420">
        <v>418.2</v>
      </c>
      <c r="Z3420">
        <v>413.04</v>
      </c>
      <c r="AA3420">
        <v>1.78</v>
      </c>
      <c r="AB3420">
        <v>414.82</v>
      </c>
      <c r="AC3420">
        <v>365.04</v>
      </c>
      <c r="AD3420">
        <v>49.78</v>
      </c>
      <c r="AE3420">
        <v>379.44</v>
      </c>
      <c r="AF3420">
        <v>0</v>
      </c>
      <c r="AG3420">
        <v>35.380000000000003</v>
      </c>
      <c r="AH3420" t="s">
        <v>54</v>
      </c>
      <c r="AK3420">
        <v>10</v>
      </c>
      <c r="AL3420">
        <v>0</v>
      </c>
    </row>
    <row r="3421" spans="1:38" x14ac:dyDescent="0.25">
      <c r="A3421" t="s">
        <v>3690</v>
      </c>
      <c r="B3421" s="1">
        <v>45107</v>
      </c>
      <c r="C3421" t="s">
        <v>151</v>
      </c>
      <c r="D3421" t="s">
        <v>122</v>
      </c>
      <c r="E3421" t="s">
        <v>123</v>
      </c>
      <c r="F3421" t="s">
        <v>124</v>
      </c>
      <c r="G3421" t="s">
        <v>111</v>
      </c>
      <c r="H3421" t="s">
        <v>112</v>
      </c>
      <c r="I3421" t="s">
        <v>113</v>
      </c>
      <c r="J3421" t="s">
        <v>46</v>
      </c>
      <c r="K3421" t="s">
        <v>227</v>
      </c>
      <c r="L3421" t="s">
        <v>228</v>
      </c>
      <c r="M3421" t="s">
        <v>229</v>
      </c>
      <c r="N3421" t="s">
        <v>230</v>
      </c>
      <c r="O3421">
        <v>30</v>
      </c>
      <c r="P3421">
        <v>29</v>
      </c>
      <c r="Q3421" t="b">
        <v>1</v>
      </c>
      <c r="R3421">
        <v>4</v>
      </c>
      <c r="S3421">
        <v>1</v>
      </c>
      <c r="T3421" t="s">
        <v>62</v>
      </c>
      <c r="U3421" t="s">
        <v>63</v>
      </c>
      <c r="V3421" t="s">
        <v>52</v>
      </c>
      <c r="W3421" t="s">
        <v>53</v>
      </c>
      <c r="X3421">
        <v>618</v>
      </c>
      <c r="Y3421">
        <v>525.29999999999995</v>
      </c>
      <c r="Z3421">
        <v>516.52</v>
      </c>
      <c r="AA3421">
        <v>1.8</v>
      </c>
      <c r="AB3421">
        <v>518.32000000000005</v>
      </c>
      <c r="AC3421">
        <v>435.39</v>
      </c>
      <c r="AD3421">
        <v>82.93</v>
      </c>
      <c r="AE3421">
        <v>467.31</v>
      </c>
      <c r="AF3421">
        <v>0</v>
      </c>
      <c r="AG3421">
        <v>51.01</v>
      </c>
      <c r="AH3421" t="s">
        <v>54</v>
      </c>
      <c r="AK3421">
        <v>3</v>
      </c>
      <c r="AL3421">
        <v>1</v>
      </c>
    </row>
    <row r="3422" spans="1:38" x14ac:dyDescent="0.25">
      <c r="A3422" t="s">
        <v>3691</v>
      </c>
      <c r="B3422" s="1">
        <v>45404</v>
      </c>
      <c r="C3422" t="s">
        <v>242</v>
      </c>
      <c r="D3422" t="s">
        <v>122</v>
      </c>
      <c r="E3422" t="s">
        <v>123</v>
      </c>
      <c r="F3422" t="s">
        <v>124</v>
      </c>
      <c r="G3422" t="s">
        <v>80</v>
      </c>
      <c r="H3422" t="s">
        <v>81</v>
      </c>
      <c r="I3422" t="s">
        <v>82</v>
      </c>
      <c r="J3422" t="s">
        <v>46</v>
      </c>
      <c r="K3422" t="s">
        <v>184</v>
      </c>
      <c r="L3422" t="s">
        <v>185</v>
      </c>
      <c r="M3422" t="s">
        <v>186</v>
      </c>
      <c r="N3422" t="s">
        <v>171</v>
      </c>
      <c r="O3422">
        <v>30</v>
      </c>
      <c r="P3422">
        <v>28</v>
      </c>
      <c r="Q3422" t="b">
        <v>1</v>
      </c>
      <c r="R3422">
        <v>3</v>
      </c>
      <c r="S3422">
        <v>0</v>
      </c>
      <c r="T3422" t="s">
        <v>99</v>
      </c>
      <c r="U3422" t="s">
        <v>100</v>
      </c>
      <c r="V3422" t="s">
        <v>52</v>
      </c>
      <c r="W3422" t="s">
        <v>53</v>
      </c>
      <c r="X3422">
        <v>558</v>
      </c>
      <c r="Y3422">
        <v>474.3</v>
      </c>
      <c r="Z3422">
        <v>478.06</v>
      </c>
      <c r="AA3422">
        <v>1.78</v>
      </c>
      <c r="AB3422">
        <v>479.84</v>
      </c>
      <c r="AC3422">
        <v>422.26</v>
      </c>
      <c r="AD3422">
        <v>57.58</v>
      </c>
      <c r="AE3422">
        <v>421.67</v>
      </c>
      <c r="AF3422">
        <v>0</v>
      </c>
      <c r="AG3422">
        <v>58.16</v>
      </c>
      <c r="AH3422" t="s">
        <v>54</v>
      </c>
      <c r="AK3422">
        <v>10</v>
      </c>
      <c r="AL3422">
        <v>1</v>
      </c>
    </row>
    <row r="3423" spans="1:38" x14ac:dyDescent="0.25">
      <c r="A3423" t="s">
        <v>3692</v>
      </c>
      <c r="B3423" s="1">
        <v>45407</v>
      </c>
      <c r="C3423" t="s">
        <v>372</v>
      </c>
      <c r="D3423" t="s">
        <v>122</v>
      </c>
      <c r="E3423" t="s">
        <v>123</v>
      </c>
      <c r="F3423" t="s">
        <v>124</v>
      </c>
      <c r="G3423" t="s">
        <v>80</v>
      </c>
      <c r="H3423" t="s">
        <v>81</v>
      </c>
      <c r="I3423" t="s">
        <v>82</v>
      </c>
      <c r="J3423" t="s">
        <v>46</v>
      </c>
      <c r="K3423" t="s">
        <v>227</v>
      </c>
      <c r="L3423" t="s">
        <v>228</v>
      </c>
      <c r="M3423" t="s">
        <v>229</v>
      </c>
      <c r="N3423" t="s">
        <v>230</v>
      </c>
      <c r="O3423">
        <v>30</v>
      </c>
      <c r="P3423">
        <v>29</v>
      </c>
      <c r="Q3423" t="b">
        <v>1</v>
      </c>
      <c r="R3423">
        <v>4</v>
      </c>
      <c r="S3423">
        <v>0</v>
      </c>
      <c r="T3423" t="s">
        <v>143</v>
      </c>
      <c r="U3423" t="s">
        <v>144</v>
      </c>
      <c r="V3423" t="s">
        <v>139</v>
      </c>
      <c r="W3423" t="s">
        <v>53</v>
      </c>
      <c r="X3423">
        <v>618</v>
      </c>
      <c r="Y3423">
        <v>525.29999999999995</v>
      </c>
      <c r="Z3423">
        <v>525.05999999999995</v>
      </c>
      <c r="AA3423">
        <v>1.77</v>
      </c>
      <c r="AB3423">
        <v>526.83000000000004</v>
      </c>
      <c r="AC3423">
        <v>421.46</v>
      </c>
      <c r="AD3423">
        <v>105.37</v>
      </c>
      <c r="AE3423">
        <v>490.89</v>
      </c>
      <c r="AF3423">
        <v>21.18</v>
      </c>
      <c r="AG3423">
        <v>14.76</v>
      </c>
      <c r="AH3423" t="s">
        <v>54</v>
      </c>
      <c r="AK3423">
        <v>1</v>
      </c>
      <c r="AL3423">
        <v>0</v>
      </c>
    </row>
    <row r="3424" spans="1:38" x14ac:dyDescent="0.25">
      <c r="A3424" t="s">
        <v>3693</v>
      </c>
      <c r="B3424" s="1">
        <v>45605</v>
      </c>
      <c r="C3424" t="s">
        <v>266</v>
      </c>
      <c r="D3424" t="s">
        <v>90</v>
      </c>
      <c r="E3424" t="s">
        <v>91</v>
      </c>
      <c r="F3424" t="s">
        <v>92</v>
      </c>
      <c r="G3424" t="s">
        <v>43</v>
      </c>
      <c r="H3424" t="s">
        <v>44</v>
      </c>
      <c r="I3424" t="s">
        <v>45</v>
      </c>
      <c r="J3424" t="s">
        <v>46</v>
      </c>
      <c r="K3424" t="s">
        <v>184</v>
      </c>
      <c r="L3424" t="s">
        <v>185</v>
      </c>
      <c r="M3424" t="s">
        <v>186</v>
      </c>
      <c r="N3424" t="s">
        <v>171</v>
      </c>
      <c r="O3424">
        <v>30</v>
      </c>
      <c r="P3424">
        <v>31</v>
      </c>
      <c r="Q3424" t="b">
        <v>1</v>
      </c>
      <c r="R3424">
        <v>3</v>
      </c>
      <c r="S3424">
        <v>0</v>
      </c>
      <c r="T3424" t="s">
        <v>143</v>
      </c>
      <c r="U3424" t="s">
        <v>144</v>
      </c>
      <c r="V3424" t="s">
        <v>139</v>
      </c>
      <c r="W3424" t="s">
        <v>53</v>
      </c>
      <c r="X3424">
        <v>558</v>
      </c>
      <c r="Y3424">
        <v>474.3</v>
      </c>
      <c r="Z3424">
        <v>469.81</v>
      </c>
      <c r="AA3424">
        <v>1.77</v>
      </c>
      <c r="AB3424">
        <v>471.58</v>
      </c>
      <c r="AC3424">
        <v>377.27</v>
      </c>
      <c r="AD3424">
        <v>94.32</v>
      </c>
      <c r="AE3424">
        <v>435.58</v>
      </c>
      <c r="AF3424">
        <v>42.14</v>
      </c>
      <c r="AG3424">
        <v>-6.13</v>
      </c>
      <c r="AH3424" t="s">
        <v>54</v>
      </c>
      <c r="AK3424">
        <v>2</v>
      </c>
      <c r="AL3424">
        <v>0</v>
      </c>
    </row>
    <row r="3425" spans="1:38" x14ac:dyDescent="0.25">
      <c r="A3425" t="s">
        <v>3694</v>
      </c>
      <c r="B3425" s="1">
        <v>45381</v>
      </c>
      <c r="C3425" t="s">
        <v>87</v>
      </c>
      <c r="D3425" t="s">
        <v>122</v>
      </c>
      <c r="E3425" t="s">
        <v>123</v>
      </c>
      <c r="F3425" t="s">
        <v>124</v>
      </c>
      <c r="G3425" t="s">
        <v>111</v>
      </c>
      <c r="H3425" t="s">
        <v>112</v>
      </c>
      <c r="I3425" t="s">
        <v>113</v>
      </c>
      <c r="J3425" t="s">
        <v>46</v>
      </c>
      <c r="K3425" t="s">
        <v>103</v>
      </c>
      <c r="M3425" t="s">
        <v>95</v>
      </c>
      <c r="N3425" t="s">
        <v>96</v>
      </c>
      <c r="O3425">
        <v>30</v>
      </c>
      <c r="P3425">
        <v>29</v>
      </c>
      <c r="Q3425" t="b">
        <v>0</v>
      </c>
      <c r="R3425">
        <v>1</v>
      </c>
      <c r="S3425">
        <v>0</v>
      </c>
      <c r="T3425" t="s">
        <v>143</v>
      </c>
      <c r="U3425" t="s">
        <v>144</v>
      </c>
      <c r="V3425" t="s">
        <v>139</v>
      </c>
      <c r="W3425" t="s">
        <v>53</v>
      </c>
      <c r="X3425">
        <v>18.2</v>
      </c>
      <c r="Y3425">
        <v>14.56</v>
      </c>
      <c r="Z3425">
        <v>9.65</v>
      </c>
      <c r="AA3425">
        <v>1.77</v>
      </c>
      <c r="AB3425">
        <v>11.42</v>
      </c>
      <c r="AC3425">
        <v>9.14</v>
      </c>
      <c r="AD3425">
        <v>2.2799999999999998</v>
      </c>
      <c r="AE3425">
        <v>13.79</v>
      </c>
      <c r="AF3425">
        <v>0</v>
      </c>
      <c r="AG3425">
        <v>-2.36</v>
      </c>
      <c r="AH3425" t="s">
        <v>210</v>
      </c>
      <c r="AK3425">
        <v>0</v>
      </c>
      <c r="AL3425">
        <v>0</v>
      </c>
    </row>
    <row r="3426" spans="1:38" x14ac:dyDescent="0.25">
      <c r="A3426" t="s">
        <v>3695</v>
      </c>
      <c r="B3426" s="1">
        <v>45279</v>
      </c>
      <c r="C3426" t="s">
        <v>479</v>
      </c>
      <c r="D3426" t="s">
        <v>77</v>
      </c>
      <c r="E3426" t="s">
        <v>78</v>
      </c>
      <c r="F3426" t="s">
        <v>79</v>
      </c>
      <c r="G3426" t="s">
        <v>80</v>
      </c>
      <c r="H3426" t="s">
        <v>81</v>
      </c>
      <c r="I3426" t="s">
        <v>82</v>
      </c>
      <c r="J3426" t="s">
        <v>46</v>
      </c>
      <c r="K3426" t="s">
        <v>180</v>
      </c>
      <c r="M3426" t="s">
        <v>181</v>
      </c>
      <c r="N3426" t="s">
        <v>182</v>
      </c>
      <c r="O3426">
        <v>90</v>
      </c>
      <c r="P3426">
        <v>87</v>
      </c>
      <c r="Q3426" t="b">
        <v>0</v>
      </c>
      <c r="R3426">
        <v>1</v>
      </c>
      <c r="S3426">
        <v>1</v>
      </c>
      <c r="T3426" t="s">
        <v>99</v>
      </c>
      <c r="U3426" t="s">
        <v>100</v>
      </c>
      <c r="V3426" t="s">
        <v>52</v>
      </c>
      <c r="W3426" t="s">
        <v>53</v>
      </c>
      <c r="X3426">
        <v>6.9</v>
      </c>
      <c r="Y3426">
        <v>5.52</v>
      </c>
      <c r="Z3426">
        <v>13.14</v>
      </c>
      <c r="AA3426">
        <v>1.78</v>
      </c>
      <c r="AB3426">
        <v>14.92</v>
      </c>
      <c r="AC3426">
        <v>13.13</v>
      </c>
      <c r="AD3426">
        <v>1.79</v>
      </c>
      <c r="AE3426">
        <v>15.06</v>
      </c>
      <c r="AF3426">
        <v>0</v>
      </c>
      <c r="AG3426">
        <v>-0.14000000000000001</v>
      </c>
      <c r="AH3426" t="s">
        <v>54</v>
      </c>
      <c r="AK3426">
        <v>4</v>
      </c>
      <c r="AL3426">
        <v>0</v>
      </c>
    </row>
    <row r="3427" spans="1:38" x14ac:dyDescent="0.25">
      <c r="A3427" t="s">
        <v>3696</v>
      </c>
      <c r="B3427" s="1">
        <v>45159</v>
      </c>
      <c r="C3427" t="s">
        <v>244</v>
      </c>
      <c r="D3427" t="s">
        <v>90</v>
      </c>
      <c r="E3427" t="s">
        <v>91</v>
      </c>
      <c r="F3427" t="s">
        <v>92</v>
      </c>
      <c r="G3427" t="s">
        <v>43</v>
      </c>
      <c r="H3427" t="s">
        <v>44</v>
      </c>
      <c r="I3427" t="s">
        <v>45</v>
      </c>
      <c r="J3427" t="s">
        <v>46</v>
      </c>
      <c r="K3427" t="s">
        <v>184</v>
      </c>
      <c r="L3427" t="s">
        <v>185</v>
      </c>
      <c r="M3427" t="s">
        <v>186</v>
      </c>
      <c r="N3427" t="s">
        <v>171</v>
      </c>
      <c r="O3427">
        <v>30</v>
      </c>
      <c r="P3427">
        <v>29</v>
      </c>
      <c r="Q3427" t="b">
        <v>1</v>
      </c>
      <c r="R3427">
        <v>3</v>
      </c>
      <c r="S3427">
        <v>0</v>
      </c>
      <c r="T3427" t="s">
        <v>143</v>
      </c>
      <c r="U3427" t="s">
        <v>144</v>
      </c>
      <c r="V3427" t="s">
        <v>139</v>
      </c>
      <c r="W3427" t="s">
        <v>53</v>
      </c>
      <c r="X3427">
        <v>558</v>
      </c>
      <c r="Y3427">
        <v>474.3</v>
      </c>
      <c r="Z3427">
        <v>461.01</v>
      </c>
      <c r="AA3427">
        <v>1.77</v>
      </c>
      <c r="AB3427">
        <v>462.78</v>
      </c>
      <c r="AC3427">
        <v>370.22</v>
      </c>
      <c r="AD3427">
        <v>92.56</v>
      </c>
      <c r="AE3427">
        <v>429.39</v>
      </c>
      <c r="AF3427">
        <v>29.54</v>
      </c>
      <c r="AG3427">
        <v>3.85</v>
      </c>
      <c r="AH3427" t="s">
        <v>54</v>
      </c>
      <c r="AK3427">
        <v>4</v>
      </c>
      <c r="AL3427">
        <v>1</v>
      </c>
    </row>
    <row r="3428" spans="1:38" x14ac:dyDescent="0.25">
      <c r="A3428" t="s">
        <v>3697</v>
      </c>
      <c r="B3428" s="1">
        <v>45288</v>
      </c>
      <c r="C3428" t="s">
        <v>299</v>
      </c>
      <c r="D3428" t="s">
        <v>66</v>
      </c>
      <c r="E3428" t="s">
        <v>67</v>
      </c>
      <c r="F3428" t="s">
        <v>68</v>
      </c>
      <c r="G3428" t="s">
        <v>111</v>
      </c>
      <c r="H3428" t="s">
        <v>112</v>
      </c>
      <c r="I3428" t="s">
        <v>113</v>
      </c>
      <c r="J3428" t="s">
        <v>46</v>
      </c>
      <c r="K3428" t="s">
        <v>103</v>
      </c>
      <c r="M3428" t="s">
        <v>95</v>
      </c>
      <c r="N3428" t="s">
        <v>96</v>
      </c>
      <c r="O3428">
        <v>30</v>
      </c>
      <c r="P3428">
        <v>30</v>
      </c>
      <c r="Q3428" t="b">
        <v>0</v>
      </c>
      <c r="R3428">
        <v>1</v>
      </c>
      <c r="S3428">
        <v>0</v>
      </c>
      <c r="T3428" t="s">
        <v>137</v>
      </c>
      <c r="U3428" t="s">
        <v>138</v>
      </c>
      <c r="V3428" t="s">
        <v>139</v>
      </c>
      <c r="W3428" t="s">
        <v>140</v>
      </c>
      <c r="X3428">
        <v>18.2</v>
      </c>
      <c r="Y3428">
        <v>14.56</v>
      </c>
      <c r="Z3428">
        <v>13.83</v>
      </c>
      <c r="AA3428">
        <v>7.0000000000000007E-2</v>
      </c>
      <c r="AB3428">
        <v>13.9</v>
      </c>
      <c r="AC3428">
        <v>10.01</v>
      </c>
      <c r="AD3428">
        <v>3.89</v>
      </c>
      <c r="AE3428">
        <v>13.77</v>
      </c>
      <c r="AF3428">
        <v>0</v>
      </c>
      <c r="AG3428">
        <v>0.13</v>
      </c>
      <c r="AH3428" t="s">
        <v>54</v>
      </c>
      <c r="AK3428">
        <v>8</v>
      </c>
      <c r="AL3428">
        <v>1</v>
      </c>
    </row>
    <row r="3429" spans="1:38" x14ac:dyDescent="0.25">
      <c r="A3429" t="s">
        <v>3698</v>
      </c>
      <c r="B3429" s="1">
        <v>45451</v>
      </c>
      <c r="C3429" t="s">
        <v>188</v>
      </c>
      <c r="D3429" t="s">
        <v>122</v>
      </c>
      <c r="E3429" t="s">
        <v>123</v>
      </c>
      <c r="F3429" t="s">
        <v>124</v>
      </c>
      <c r="G3429" t="s">
        <v>57</v>
      </c>
      <c r="H3429" t="s">
        <v>58</v>
      </c>
      <c r="I3429" t="s">
        <v>59</v>
      </c>
      <c r="J3429" t="s">
        <v>46</v>
      </c>
      <c r="K3429" t="s">
        <v>103</v>
      </c>
      <c r="M3429" t="s">
        <v>95</v>
      </c>
      <c r="N3429" t="s">
        <v>96</v>
      </c>
      <c r="O3429">
        <v>90</v>
      </c>
      <c r="P3429">
        <v>91</v>
      </c>
      <c r="Q3429" t="b">
        <v>0</v>
      </c>
      <c r="R3429">
        <v>1</v>
      </c>
      <c r="S3429">
        <v>1</v>
      </c>
      <c r="T3429" t="s">
        <v>50</v>
      </c>
      <c r="U3429" t="s">
        <v>51</v>
      </c>
      <c r="V3429" t="s">
        <v>52</v>
      </c>
      <c r="W3429" t="s">
        <v>53</v>
      </c>
      <c r="X3429">
        <v>18.2</v>
      </c>
      <c r="Y3429">
        <v>14.56</v>
      </c>
      <c r="Z3429">
        <v>27.39</v>
      </c>
      <c r="AA3429">
        <v>1.78</v>
      </c>
      <c r="AB3429">
        <v>29.17</v>
      </c>
      <c r="AC3429">
        <v>25.38</v>
      </c>
      <c r="AD3429">
        <v>3.79</v>
      </c>
      <c r="AE3429">
        <v>42.11</v>
      </c>
      <c r="AF3429">
        <v>0</v>
      </c>
      <c r="AG3429">
        <v>-12.93</v>
      </c>
      <c r="AH3429" t="s">
        <v>54</v>
      </c>
      <c r="AK3429">
        <v>1</v>
      </c>
      <c r="AL3429">
        <v>0</v>
      </c>
    </row>
    <row r="3430" spans="1:38" x14ac:dyDescent="0.25">
      <c r="A3430" t="s">
        <v>3699</v>
      </c>
      <c r="B3430" s="1">
        <v>45451</v>
      </c>
      <c r="C3430" t="s">
        <v>179</v>
      </c>
      <c r="D3430" t="s">
        <v>40</v>
      </c>
      <c r="E3430" t="s">
        <v>41</v>
      </c>
      <c r="F3430" t="s">
        <v>42</v>
      </c>
      <c r="G3430" t="s">
        <v>57</v>
      </c>
      <c r="H3430" t="s">
        <v>58</v>
      </c>
      <c r="I3430" t="s">
        <v>59</v>
      </c>
      <c r="J3430" t="s">
        <v>46</v>
      </c>
      <c r="K3430" t="s">
        <v>106</v>
      </c>
      <c r="M3430" t="s">
        <v>107</v>
      </c>
      <c r="N3430" t="s">
        <v>108</v>
      </c>
      <c r="O3430">
        <v>90</v>
      </c>
      <c r="P3430">
        <v>90</v>
      </c>
      <c r="Q3430" t="b">
        <v>0</v>
      </c>
      <c r="R3430">
        <v>1</v>
      </c>
      <c r="S3430">
        <v>0</v>
      </c>
      <c r="T3430" t="s">
        <v>143</v>
      </c>
      <c r="U3430" t="s">
        <v>144</v>
      </c>
      <c r="V3430" t="s">
        <v>139</v>
      </c>
      <c r="W3430" t="s">
        <v>53</v>
      </c>
      <c r="X3430">
        <v>8.5</v>
      </c>
      <c r="Y3430">
        <v>6.8</v>
      </c>
      <c r="Z3430">
        <v>5.32</v>
      </c>
      <c r="AA3430">
        <v>1.77</v>
      </c>
      <c r="AB3430">
        <v>7.09</v>
      </c>
      <c r="AC3430">
        <v>5.67</v>
      </c>
      <c r="AD3430">
        <v>1.42</v>
      </c>
      <c r="AE3430">
        <v>6.41</v>
      </c>
      <c r="AF3430">
        <v>0</v>
      </c>
      <c r="AG3430">
        <v>0.68</v>
      </c>
      <c r="AH3430" t="s">
        <v>54</v>
      </c>
      <c r="AK3430">
        <v>11</v>
      </c>
      <c r="AL3430">
        <v>0</v>
      </c>
    </row>
    <row r="3431" spans="1:38" x14ac:dyDescent="0.25">
      <c r="A3431" t="s">
        <v>3700</v>
      </c>
      <c r="B3431" s="1">
        <v>45341</v>
      </c>
      <c r="C3431" t="s">
        <v>110</v>
      </c>
      <c r="D3431" t="s">
        <v>122</v>
      </c>
      <c r="E3431" t="s">
        <v>123</v>
      </c>
      <c r="F3431" t="s">
        <v>124</v>
      </c>
      <c r="G3431" t="s">
        <v>80</v>
      </c>
      <c r="H3431" t="s">
        <v>81</v>
      </c>
      <c r="I3431" t="s">
        <v>82</v>
      </c>
      <c r="J3431" t="s">
        <v>46</v>
      </c>
      <c r="K3431" t="s">
        <v>175</v>
      </c>
      <c r="L3431" t="s">
        <v>176</v>
      </c>
      <c r="M3431" t="s">
        <v>177</v>
      </c>
      <c r="N3431" t="s">
        <v>157</v>
      </c>
      <c r="O3431">
        <v>90</v>
      </c>
      <c r="P3431">
        <v>89</v>
      </c>
      <c r="Q3431" t="b">
        <v>1</v>
      </c>
      <c r="R3431">
        <v>4</v>
      </c>
      <c r="S3431">
        <v>2</v>
      </c>
      <c r="T3431" t="s">
        <v>62</v>
      </c>
      <c r="U3431" t="s">
        <v>63</v>
      </c>
      <c r="V3431" t="s">
        <v>52</v>
      </c>
      <c r="W3431" t="s">
        <v>53</v>
      </c>
      <c r="X3431">
        <v>612</v>
      </c>
      <c r="Y3431">
        <v>520.20000000000005</v>
      </c>
      <c r="Z3431">
        <v>1573.32</v>
      </c>
      <c r="AA3431">
        <v>1.8</v>
      </c>
      <c r="AB3431">
        <v>1575.12</v>
      </c>
      <c r="AC3431">
        <v>1323.1</v>
      </c>
      <c r="AD3431">
        <v>252.02</v>
      </c>
      <c r="AE3431">
        <v>1487.43</v>
      </c>
      <c r="AF3431">
        <v>0</v>
      </c>
      <c r="AG3431">
        <v>87.69</v>
      </c>
      <c r="AH3431" t="s">
        <v>210</v>
      </c>
      <c r="AK3431">
        <v>5</v>
      </c>
      <c r="AL3431">
        <v>0</v>
      </c>
    </row>
    <row r="3432" spans="1:38" x14ac:dyDescent="0.25">
      <c r="A3432" t="s">
        <v>3701</v>
      </c>
      <c r="B3432" s="1">
        <v>44975</v>
      </c>
      <c r="C3432" t="s">
        <v>344</v>
      </c>
      <c r="D3432" t="s">
        <v>77</v>
      </c>
      <c r="E3432" t="s">
        <v>78</v>
      </c>
      <c r="F3432" t="s">
        <v>79</v>
      </c>
      <c r="G3432" t="s">
        <v>43</v>
      </c>
      <c r="H3432" t="s">
        <v>44</v>
      </c>
      <c r="I3432" t="s">
        <v>45</v>
      </c>
      <c r="J3432" t="s">
        <v>46</v>
      </c>
      <c r="K3432" t="s">
        <v>196</v>
      </c>
      <c r="M3432" t="s">
        <v>197</v>
      </c>
      <c r="N3432" t="s">
        <v>198</v>
      </c>
      <c r="O3432">
        <v>90</v>
      </c>
      <c r="P3432">
        <v>88</v>
      </c>
      <c r="Q3432" t="b">
        <v>0</v>
      </c>
      <c r="R3432">
        <v>1</v>
      </c>
      <c r="S3432">
        <v>1</v>
      </c>
      <c r="T3432" t="s">
        <v>158</v>
      </c>
      <c r="U3432" t="s">
        <v>159</v>
      </c>
      <c r="V3432" t="s">
        <v>158</v>
      </c>
      <c r="W3432" t="s">
        <v>23</v>
      </c>
      <c r="X3432">
        <v>12.4</v>
      </c>
      <c r="Y3432">
        <v>9.92</v>
      </c>
      <c r="Z3432">
        <v>11.16</v>
      </c>
      <c r="AA3432">
        <v>0</v>
      </c>
      <c r="AB3432">
        <v>11.16</v>
      </c>
      <c r="AC3432">
        <v>0</v>
      </c>
      <c r="AD3432">
        <v>11.16</v>
      </c>
      <c r="AE3432">
        <v>9.24</v>
      </c>
      <c r="AF3432">
        <v>0</v>
      </c>
      <c r="AG3432">
        <v>1.92</v>
      </c>
      <c r="AH3432" t="s">
        <v>54</v>
      </c>
      <c r="AK3432">
        <v>4</v>
      </c>
      <c r="AL3432">
        <v>0</v>
      </c>
    </row>
    <row r="3433" spans="1:38" x14ac:dyDescent="0.25">
      <c r="A3433" t="s">
        <v>3702</v>
      </c>
      <c r="B3433" s="1">
        <v>45460</v>
      </c>
      <c r="C3433" t="s">
        <v>76</v>
      </c>
      <c r="D3433" t="s">
        <v>40</v>
      </c>
      <c r="E3433" t="s">
        <v>41</v>
      </c>
      <c r="F3433" t="s">
        <v>42</v>
      </c>
      <c r="G3433" t="s">
        <v>57</v>
      </c>
      <c r="H3433" t="s">
        <v>58</v>
      </c>
      <c r="I3433" t="s">
        <v>59</v>
      </c>
      <c r="J3433" t="s">
        <v>46</v>
      </c>
      <c r="K3433" t="s">
        <v>175</v>
      </c>
      <c r="L3433" t="s">
        <v>176</v>
      </c>
      <c r="M3433" t="s">
        <v>177</v>
      </c>
      <c r="N3433" t="s">
        <v>157</v>
      </c>
      <c r="O3433">
        <v>30</v>
      </c>
      <c r="P3433">
        <v>30</v>
      </c>
      <c r="Q3433" t="b">
        <v>1</v>
      </c>
      <c r="R3433">
        <v>4</v>
      </c>
      <c r="S3433">
        <v>0</v>
      </c>
      <c r="T3433" t="s">
        <v>143</v>
      </c>
      <c r="U3433" t="s">
        <v>144</v>
      </c>
      <c r="V3433" t="s">
        <v>139</v>
      </c>
      <c r="W3433" t="s">
        <v>53</v>
      </c>
      <c r="X3433">
        <v>612</v>
      </c>
      <c r="Y3433">
        <v>520.20000000000005</v>
      </c>
      <c r="Z3433">
        <v>519.54999999999995</v>
      </c>
      <c r="AA3433">
        <v>1.77</v>
      </c>
      <c r="AB3433">
        <v>521.32000000000005</v>
      </c>
      <c r="AC3433">
        <v>417.05</v>
      </c>
      <c r="AD3433">
        <v>104.26</v>
      </c>
      <c r="AE3433">
        <v>467.34</v>
      </c>
      <c r="AF3433">
        <v>32.5</v>
      </c>
      <c r="AG3433">
        <v>21.47</v>
      </c>
      <c r="AH3433" t="s">
        <v>54</v>
      </c>
      <c r="AK3433">
        <v>4</v>
      </c>
      <c r="AL3433">
        <v>0</v>
      </c>
    </row>
    <row r="3434" spans="1:38" x14ac:dyDescent="0.25">
      <c r="A3434" t="s">
        <v>3703</v>
      </c>
      <c r="B3434" s="1">
        <v>45185</v>
      </c>
      <c r="C3434" t="s">
        <v>212</v>
      </c>
      <c r="D3434" t="s">
        <v>77</v>
      </c>
      <c r="E3434" t="s">
        <v>78</v>
      </c>
      <c r="F3434" t="s">
        <v>79</v>
      </c>
      <c r="G3434" t="s">
        <v>111</v>
      </c>
      <c r="H3434" t="s">
        <v>112</v>
      </c>
      <c r="I3434" t="s">
        <v>113</v>
      </c>
      <c r="J3434" t="s">
        <v>46</v>
      </c>
      <c r="K3434" t="s">
        <v>83</v>
      </c>
      <c r="M3434" t="s">
        <v>84</v>
      </c>
      <c r="N3434" t="s">
        <v>85</v>
      </c>
      <c r="O3434">
        <v>30</v>
      </c>
      <c r="P3434">
        <v>31</v>
      </c>
      <c r="Q3434" t="b">
        <v>0</v>
      </c>
      <c r="R3434">
        <v>1</v>
      </c>
      <c r="S3434">
        <v>0</v>
      </c>
      <c r="T3434" t="s">
        <v>73</v>
      </c>
      <c r="U3434" t="s">
        <v>74</v>
      </c>
      <c r="V3434" t="s">
        <v>52</v>
      </c>
      <c r="W3434" t="s">
        <v>53</v>
      </c>
      <c r="X3434">
        <v>7.2</v>
      </c>
      <c r="Y3434">
        <v>5.76</v>
      </c>
      <c r="Z3434">
        <v>4.43</v>
      </c>
      <c r="AA3434">
        <v>1.79</v>
      </c>
      <c r="AB3434">
        <v>6.22</v>
      </c>
      <c r="AC3434">
        <v>5.28</v>
      </c>
      <c r="AD3434">
        <v>1</v>
      </c>
      <c r="AE3434">
        <v>5.37</v>
      </c>
      <c r="AF3434">
        <v>0</v>
      </c>
      <c r="AG3434">
        <v>0.85</v>
      </c>
      <c r="AH3434" t="s">
        <v>54</v>
      </c>
      <c r="AK3434">
        <v>8</v>
      </c>
      <c r="AL3434">
        <v>0</v>
      </c>
    </row>
    <row r="3435" spans="1:38" x14ac:dyDescent="0.25">
      <c r="A3435" t="s">
        <v>3704</v>
      </c>
      <c r="B3435" s="1">
        <v>45305</v>
      </c>
      <c r="C3435" t="s">
        <v>417</v>
      </c>
      <c r="D3435" t="s">
        <v>90</v>
      </c>
      <c r="E3435" t="s">
        <v>91</v>
      </c>
      <c r="F3435" t="s">
        <v>92</v>
      </c>
      <c r="G3435" t="s">
        <v>43</v>
      </c>
      <c r="H3435" t="s">
        <v>44</v>
      </c>
      <c r="I3435" t="s">
        <v>45</v>
      </c>
      <c r="J3435" t="s">
        <v>46</v>
      </c>
      <c r="K3435" t="s">
        <v>69</v>
      </c>
      <c r="L3435" t="s">
        <v>70</v>
      </c>
      <c r="M3435" t="s">
        <v>71</v>
      </c>
      <c r="N3435" t="s">
        <v>72</v>
      </c>
      <c r="O3435">
        <v>90</v>
      </c>
      <c r="P3435">
        <v>85</v>
      </c>
      <c r="Q3435" t="b">
        <v>1</v>
      </c>
      <c r="R3435">
        <v>3</v>
      </c>
      <c r="S3435">
        <v>0</v>
      </c>
      <c r="T3435" t="s">
        <v>73</v>
      </c>
      <c r="U3435" t="s">
        <v>74</v>
      </c>
      <c r="V3435" t="s">
        <v>52</v>
      </c>
      <c r="W3435" t="s">
        <v>53</v>
      </c>
      <c r="X3435">
        <v>384</v>
      </c>
      <c r="Y3435">
        <v>326.39999999999998</v>
      </c>
      <c r="Z3435">
        <v>968.38</v>
      </c>
      <c r="AA3435">
        <v>1.79</v>
      </c>
      <c r="AB3435">
        <v>970.17</v>
      </c>
      <c r="AC3435">
        <v>824.64</v>
      </c>
      <c r="AD3435">
        <v>145.52000000000001</v>
      </c>
      <c r="AE3435">
        <v>922.57</v>
      </c>
      <c r="AF3435">
        <v>0</v>
      </c>
      <c r="AG3435">
        <v>47.6</v>
      </c>
      <c r="AH3435" t="s">
        <v>54</v>
      </c>
      <c r="AK3435">
        <v>6</v>
      </c>
      <c r="AL3435">
        <v>0</v>
      </c>
    </row>
    <row r="3436" spans="1:38" x14ac:dyDescent="0.25">
      <c r="A3436" t="s">
        <v>3705</v>
      </c>
      <c r="B3436" s="1">
        <v>45601</v>
      </c>
      <c r="C3436" t="s">
        <v>174</v>
      </c>
      <c r="D3436" t="s">
        <v>122</v>
      </c>
      <c r="E3436" t="s">
        <v>123</v>
      </c>
      <c r="F3436" t="s">
        <v>124</v>
      </c>
      <c r="G3436" t="s">
        <v>111</v>
      </c>
      <c r="H3436" t="s">
        <v>112</v>
      </c>
      <c r="I3436" t="s">
        <v>113</v>
      </c>
      <c r="J3436" t="s">
        <v>46</v>
      </c>
      <c r="K3436" t="s">
        <v>180</v>
      </c>
      <c r="M3436" t="s">
        <v>181</v>
      </c>
      <c r="N3436" t="s">
        <v>182</v>
      </c>
      <c r="O3436">
        <v>30</v>
      </c>
      <c r="P3436">
        <v>30</v>
      </c>
      <c r="Q3436" t="b">
        <v>0</v>
      </c>
      <c r="R3436">
        <v>1</v>
      </c>
      <c r="S3436">
        <v>0</v>
      </c>
      <c r="T3436" t="s">
        <v>143</v>
      </c>
      <c r="U3436" t="s">
        <v>144</v>
      </c>
      <c r="V3436" t="s">
        <v>139</v>
      </c>
      <c r="W3436" t="s">
        <v>53</v>
      </c>
      <c r="X3436">
        <v>6.9</v>
      </c>
      <c r="Y3436">
        <v>5.52</v>
      </c>
      <c r="Z3436">
        <v>3.87</v>
      </c>
      <c r="AA3436">
        <v>1.77</v>
      </c>
      <c r="AB3436">
        <v>5.64</v>
      </c>
      <c r="AC3436">
        <v>4.5199999999999996</v>
      </c>
      <c r="AD3436">
        <v>1.1299999999999999</v>
      </c>
      <c r="AE3436">
        <v>5.0199999999999996</v>
      </c>
      <c r="AF3436">
        <v>0</v>
      </c>
      <c r="AG3436">
        <v>0.63</v>
      </c>
      <c r="AH3436" t="s">
        <v>54</v>
      </c>
      <c r="AK3436">
        <v>10</v>
      </c>
      <c r="AL3436">
        <v>0</v>
      </c>
    </row>
    <row r="3437" spans="1:38" x14ac:dyDescent="0.25">
      <c r="A3437" t="s">
        <v>3706</v>
      </c>
      <c r="B3437" s="1">
        <v>45426</v>
      </c>
      <c r="C3437" t="s">
        <v>110</v>
      </c>
      <c r="D3437" t="s">
        <v>90</v>
      </c>
      <c r="E3437" t="s">
        <v>91</v>
      </c>
      <c r="F3437" t="s">
        <v>92</v>
      </c>
      <c r="G3437" t="s">
        <v>43</v>
      </c>
      <c r="H3437" t="s">
        <v>44</v>
      </c>
      <c r="I3437" t="s">
        <v>45</v>
      </c>
      <c r="J3437" t="s">
        <v>46</v>
      </c>
      <c r="K3437" t="s">
        <v>180</v>
      </c>
      <c r="M3437" t="s">
        <v>181</v>
      </c>
      <c r="N3437" t="s">
        <v>182</v>
      </c>
      <c r="O3437">
        <v>30</v>
      </c>
      <c r="P3437">
        <v>29</v>
      </c>
      <c r="Q3437" t="b">
        <v>0</v>
      </c>
      <c r="R3437">
        <v>1</v>
      </c>
      <c r="S3437">
        <v>0</v>
      </c>
      <c r="T3437" t="s">
        <v>137</v>
      </c>
      <c r="U3437" t="s">
        <v>138</v>
      </c>
      <c r="V3437" t="s">
        <v>139</v>
      </c>
      <c r="W3437" t="s">
        <v>140</v>
      </c>
      <c r="X3437">
        <v>6.9</v>
      </c>
      <c r="Y3437">
        <v>5.52</v>
      </c>
      <c r="Z3437">
        <v>5.24</v>
      </c>
      <c r="AA3437">
        <v>0.03</v>
      </c>
      <c r="AB3437">
        <v>5.27</v>
      </c>
      <c r="AC3437">
        <v>3.79</v>
      </c>
      <c r="AD3437">
        <v>1.48</v>
      </c>
      <c r="AE3437">
        <v>4.97</v>
      </c>
      <c r="AF3437">
        <v>0</v>
      </c>
      <c r="AG3437">
        <v>0.3</v>
      </c>
      <c r="AH3437" t="s">
        <v>54</v>
      </c>
      <c r="AK3437">
        <v>1</v>
      </c>
      <c r="AL3437">
        <v>0</v>
      </c>
    </row>
    <row r="3438" spans="1:38" x14ac:dyDescent="0.25">
      <c r="A3438" t="s">
        <v>3707</v>
      </c>
      <c r="B3438" s="1">
        <v>45082</v>
      </c>
      <c r="C3438" t="s">
        <v>56</v>
      </c>
      <c r="D3438" t="s">
        <v>66</v>
      </c>
      <c r="E3438" t="s">
        <v>67</v>
      </c>
      <c r="F3438" t="s">
        <v>68</v>
      </c>
      <c r="G3438" t="s">
        <v>80</v>
      </c>
      <c r="H3438" t="s">
        <v>81</v>
      </c>
      <c r="I3438" t="s">
        <v>82</v>
      </c>
      <c r="J3438" t="s">
        <v>46</v>
      </c>
      <c r="K3438" t="s">
        <v>103</v>
      </c>
      <c r="M3438" t="s">
        <v>95</v>
      </c>
      <c r="N3438" t="s">
        <v>96</v>
      </c>
      <c r="O3438">
        <v>90</v>
      </c>
      <c r="P3438">
        <v>87</v>
      </c>
      <c r="Q3438" t="b">
        <v>0</v>
      </c>
      <c r="R3438">
        <v>1</v>
      </c>
      <c r="S3438">
        <v>0</v>
      </c>
      <c r="T3438" t="s">
        <v>50</v>
      </c>
      <c r="U3438" t="s">
        <v>51</v>
      </c>
      <c r="V3438" t="s">
        <v>52</v>
      </c>
      <c r="W3438" t="s">
        <v>53</v>
      </c>
      <c r="X3438">
        <v>18.2</v>
      </c>
      <c r="Y3438">
        <v>14.56</v>
      </c>
      <c r="Z3438">
        <v>33.01</v>
      </c>
      <c r="AA3438">
        <v>1.78</v>
      </c>
      <c r="AB3438">
        <v>34.79</v>
      </c>
      <c r="AC3438">
        <v>30.27</v>
      </c>
      <c r="AD3438">
        <v>4.5199999999999996</v>
      </c>
      <c r="AE3438">
        <v>38.78</v>
      </c>
      <c r="AF3438">
        <v>0</v>
      </c>
      <c r="AG3438">
        <v>-3.99</v>
      </c>
      <c r="AH3438" t="s">
        <v>54</v>
      </c>
      <c r="AK3438">
        <v>11</v>
      </c>
      <c r="AL3438">
        <v>0</v>
      </c>
    </row>
    <row r="3439" spans="1:38" x14ac:dyDescent="0.25">
      <c r="A3439" t="s">
        <v>3708</v>
      </c>
      <c r="B3439" s="1">
        <v>45189</v>
      </c>
      <c r="C3439" t="s">
        <v>133</v>
      </c>
      <c r="D3439" t="s">
        <v>122</v>
      </c>
      <c r="E3439" t="s">
        <v>123</v>
      </c>
      <c r="F3439" t="s">
        <v>124</v>
      </c>
      <c r="G3439" t="s">
        <v>43</v>
      </c>
      <c r="H3439" t="s">
        <v>44</v>
      </c>
      <c r="I3439" t="s">
        <v>45</v>
      </c>
      <c r="J3439" t="s">
        <v>46</v>
      </c>
      <c r="K3439" t="s">
        <v>103</v>
      </c>
      <c r="M3439" t="s">
        <v>95</v>
      </c>
      <c r="N3439" t="s">
        <v>96</v>
      </c>
      <c r="O3439">
        <v>30</v>
      </c>
      <c r="P3439">
        <v>30</v>
      </c>
      <c r="Q3439" t="b">
        <v>0</v>
      </c>
      <c r="R3439">
        <v>1</v>
      </c>
      <c r="S3439">
        <v>2</v>
      </c>
      <c r="T3439" t="s">
        <v>143</v>
      </c>
      <c r="U3439" t="s">
        <v>144</v>
      </c>
      <c r="V3439" t="s">
        <v>139</v>
      </c>
      <c r="W3439" t="s">
        <v>53</v>
      </c>
      <c r="X3439">
        <v>18.2</v>
      </c>
      <c r="Y3439">
        <v>14.56</v>
      </c>
      <c r="Z3439">
        <v>9.6300000000000008</v>
      </c>
      <c r="AA3439">
        <v>1.77</v>
      </c>
      <c r="AB3439">
        <v>11.4</v>
      </c>
      <c r="AC3439">
        <v>9.1199999999999992</v>
      </c>
      <c r="AD3439">
        <v>2.2799999999999998</v>
      </c>
      <c r="AE3439">
        <v>13.62</v>
      </c>
      <c r="AF3439">
        <v>0</v>
      </c>
      <c r="AG3439">
        <v>-2.2200000000000002</v>
      </c>
      <c r="AH3439" t="s">
        <v>54</v>
      </c>
      <c r="AK3439">
        <v>3</v>
      </c>
      <c r="AL3439">
        <v>0</v>
      </c>
    </row>
    <row r="3440" spans="1:38" x14ac:dyDescent="0.25">
      <c r="A3440" t="s">
        <v>3709</v>
      </c>
      <c r="B3440" s="1">
        <v>45433</v>
      </c>
      <c r="C3440" t="s">
        <v>203</v>
      </c>
      <c r="D3440" t="s">
        <v>66</v>
      </c>
      <c r="E3440" t="s">
        <v>67</v>
      </c>
      <c r="F3440" t="s">
        <v>68</v>
      </c>
      <c r="G3440" t="s">
        <v>43</v>
      </c>
      <c r="H3440" t="s">
        <v>44</v>
      </c>
      <c r="I3440" t="s">
        <v>45</v>
      </c>
      <c r="J3440" t="s">
        <v>46</v>
      </c>
      <c r="K3440" t="s">
        <v>168</v>
      </c>
      <c r="L3440" t="s">
        <v>169</v>
      </c>
      <c r="M3440" t="s">
        <v>170</v>
      </c>
      <c r="N3440" t="s">
        <v>171</v>
      </c>
      <c r="O3440">
        <v>30</v>
      </c>
      <c r="P3440">
        <v>29</v>
      </c>
      <c r="Q3440" t="b">
        <v>1</v>
      </c>
      <c r="R3440">
        <v>3</v>
      </c>
      <c r="S3440">
        <v>0</v>
      </c>
      <c r="T3440" t="s">
        <v>62</v>
      </c>
      <c r="U3440" t="s">
        <v>63</v>
      </c>
      <c r="V3440" t="s">
        <v>52</v>
      </c>
      <c r="W3440" t="s">
        <v>53</v>
      </c>
      <c r="X3440">
        <v>594</v>
      </c>
      <c r="Y3440">
        <v>504.9</v>
      </c>
      <c r="Z3440">
        <v>503.88</v>
      </c>
      <c r="AA3440">
        <v>1.8</v>
      </c>
      <c r="AB3440">
        <v>505.68</v>
      </c>
      <c r="AC3440">
        <v>424.77</v>
      </c>
      <c r="AD3440">
        <v>80.91</v>
      </c>
      <c r="AE3440">
        <v>461.43</v>
      </c>
      <c r="AF3440">
        <v>0</v>
      </c>
      <c r="AG3440">
        <v>44.25</v>
      </c>
      <c r="AH3440" t="s">
        <v>54</v>
      </c>
      <c r="AK3440">
        <v>3</v>
      </c>
      <c r="AL3440">
        <v>1</v>
      </c>
    </row>
    <row r="3441" spans="1:38" x14ac:dyDescent="0.25">
      <c r="A3441" t="s">
        <v>3710</v>
      </c>
      <c r="B3441" s="1">
        <v>45277</v>
      </c>
      <c r="C3441" t="s">
        <v>235</v>
      </c>
      <c r="D3441" t="s">
        <v>122</v>
      </c>
      <c r="E3441" t="s">
        <v>123</v>
      </c>
      <c r="F3441" t="s">
        <v>124</v>
      </c>
      <c r="G3441" t="s">
        <v>43</v>
      </c>
      <c r="H3441" t="s">
        <v>44</v>
      </c>
      <c r="I3441" t="s">
        <v>45</v>
      </c>
      <c r="J3441" t="s">
        <v>46</v>
      </c>
      <c r="K3441" t="s">
        <v>213</v>
      </c>
      <c r="L3441" t="s">
        <v>214</v>
      </c>
      <c r="M3441" t="s">
        <v>215</v>
      </c>
      <c r="N3441" t="s">
        <v>216</v>
      </c>
      <c r="O3441">
        <v>30</v>
      </c>
      <c r="P3441">
        <v>30</v>
      </c>
      <c r="Q3441" t="b">
        <v>1</v>
      </c>
      <c r="R3441">
        <v>3</v>
      </c>
      <c r="S3441">
        <v>0</v>
      </c>
      <c r="T3441" t="s">
        <v>143</v>
      </c>
      <c r="U3441" t="s">
        <v>144</v>
      </c>
      <c r="V3441" t="s">
        <v>139</v>
      </c>
      <c r="W3441" t="s">
        <v>53</v>
      </c>
      <c r="X3441">
        <v>492</v>
      </c>
      <c r="Y3441">
        <v>418.2</v>
      </c>
      <c r="Z3441">
        <v>419.04</v>
      </c>
      <c r="AA3441">
        <v>1.77</v>
      </c>
      <c r="AB3441">
        <v>420.81</v>
      </c>
      <c r="AC3441">
        <v>336.65</v>
      </c>
      <c r="AD3441">
        <v>84.16</v>
      </c>
      <c r="AE3441">
        <v>375.54</v>
      </c>
      <c r="AF3441">
        <v>22.95</v>
      </c>
      <c r="AG3441">
        <v>22.33</v>
      </c>
      <c r="AH3441" t="s">
        <v>54</v>
      </c>
      <c r="AK3441">
        <v>1</v>
      </c>
      <c r="AL3441">
        <v>0</v>
      </c>
    </row>
    <row r="3442" spans="1:38" x14ac:dyDescent="0.25">
      <c r="A3442" t="s">
        <v>3711</v>
      </c>
      <c r="B3442" s="1">
        <v>45522</v>
      </c>
      <c r="C3442" t="s">
        <v>350</v>
      </c>
      <c r="D3442" t="s">
        <v>77</v>
      </c>
      <c r="E3442" t="s">
        <v>78</v>
      </c>
      <c r="F3442" t="s">
        <v>79</v>
      </c>
      <c r="G3442" t="s">
        <v>43</v>
      </c>
      <c r="H3442" t="s">
        <v>44</v>
      </c>
      <c r="I3442" t="s">
        <v>45</v>
      </c>
      <c r="J3442" t="s">
        <v>46</v>
      </c>
      <c r="K3442" t="s">
        <v>93</v>
      </c>
      <c r="L3442" t="s">
        <v>94</v>
      </c>
      <c r="M3442" t="s">
        <v>95</v>
      </c>
      <c r="N3442" t="s">
        <v>96</v>
      </c>
      <c r="O3442">
        <v>90</v>
      </c>
      <c r="P3442">
        <v>93</v>
      </c>
      <c r="Q3442" t="b">
        <v>1</v>
      </c>
      <c r="R3442">
        <v>2</v>
      </c>
      <c r="S3442">
        <v>0</v>
      </c>
      <c r="T3442" t="s">
        <v>62</v>
      </c>
      <c r="U3442" t="s">
        <v>63</v>
      </c>
      <c r="V3442" t="s">
        <v>52</v>
      </c>
      <c r="W3442" t="s">
        <v>53</v>
      </c>
      <c r="X3442">
        <v>185.4</v>
      </c>
      <c r="Y3442">
        <v>157.59</v>
      </c>
      <c r="Z3442">
        <v>461.77</v>
      </c>
      <c r="AA3442">
        <v>1.8</v>
      </c>
      <c r="AB3442">
        <v>463.57</v>
      </c>
      <c r="AC3442">
        <v>389.4</v>
      </c>
      <c r="AD3442">
        <v>74.17</v>
      </c>
      <c r="AE3442">
        <v>426.38</v>
      </c>
      <c r="AF3442">
        <v>0</v>
      </c>
      <c r="AG3442">
        <v>37.19</v>
      </c>
      <c r="AH3442" t="s">
        <v>54</v>
      </c>
      <c r="AK3442">
        <v>7</v>
      </c>
      <c r="AL3442">
        <v>0</v>
      </c>
    </row>
    <row r="3443" spans="1:38" x14ac:dyDescent="0.25">
      <c r="A3443" t="s">
        <v>3712</v>
      </c>
      <c r="B3443" s="1">
        <v>45652</v>
      </c>
      <c r="C3443" t="s">
        <v>253</v>
      </c>
      <c r="D3443" t="s">
        <v>40</v>
      </c>
      <c r="E3443" t="s">
        <v>41</v>
      </c>
      <c r="F3443" t="s">
        <v>42</v>
      </c>
      <c r="G3443" t="s">
        <v>43</v>
      </c>
      <c r="H3443" t="s">
        <v>44</v>
      </c>
      <c r="I3443" t="s">
        <v>45</v>
      </c>
      <c r="J3443" t="s">
        <v>46</v>
      </c>
      <c r="K3443" t="s">
        <v>47</v>
      </c>
      <c r="M3443" t="s">
        <v>48</v>
      </c>
      <c r="N3443" t="s">
        <v>49</v>
      </c>
      <c r="O3443">
        <v>30</v>
      </c>
      <c r="P3443">
        <v>28</v>
      </c>
      <c r="Q3443" t="b">
        <v>0</v>
      </c>
      <c r="R3443">
        <v>1</v>
      </c>
      <c r="S3443">
        <v>1</v>
      </c>
      <c r="T3443" t="s">
        <v>50</v>
      </c>
      <c r="U3443" t="s">
        <v>51</v>
      </c>
      <c r="V3443" t="s">
        <v>52</v>
      </c>
      <c r="W3443" t="s">
        <v>53</v>
      </c>
      <c r="X3443">
        <v>14.8</v>
      </c>
      <c r="Y3443">
        <v>11.84</v>
      </c>
      <c r="Z3443">
        <v>8.59</v>
      </c>
      <c r="AA3443">
        <v>1.78</v>
      </c>
      <c r="AB3443">
        <v>10.37</v>
      </c>
      <c r="AC3443">
        <v>9.0299999999999994</v>
      </c>
      <c r="AD3443">
        <v>1.35</v>
      </c>
      <c r="AE3443">
        <v>11.4</v>
      </c>
      <c r="AF3443">
        <v>0</v>
      </c>
      <c r="AG3443">
        <v>-1.02</v>
      </c>
      <c r="AH3443" t="s">
        <v>54</v>
      </c>
      <c r="AK3443">
        <v>1</v>
      </c>
      <c r="AL3443">
        <v>0</v>
      </c>
    </row>
    <row r="3444" spans="1:38" x14ac:dyDescent="0.25">
      <c r="A3444" t="s">
        <v>3713</v>
      </c>
      <c r="B3444" s="1">
        <v>45371</v>
      </c>
      <c r="C3444" t="s">
        <v>65</v>
      </c>
      <c r="D3444" t="s">
        <v>90</v>
      </c>
      <c r="E3444" t="s">
        <v>91</v>
      </c>
      <c r="F3444" t="s">
        <v>92</v>
      </c>
      <c r="G3444" t="s">
        <v>57</v>
      </c>
      <c r="H3444" t="s">
        <v>58</v>
      </c>
      <c r="I3444" t="s">
        <v>59</v>
      </c>
      <c r="J3444" t="s">
        <v>46</v>
      </c>
      <c r="K3444" t="s">
        <v>184</v>
      </c>
      <c r="L3444" t="s">
        <v>185</v>
      </c>
      <c r="M3444" t="s">
        <v>186</v>
      </c>
      <c r="N3444" t="s">
        <v>171</v>
      </c>
      <c r="O3444">
        <v>30</v>
      </c>
      <c r="P3444">
        <v>29</v>
      </c>
      <c r="Q3444" t="b">
        <v>1</v>
      </c>
      <c r="R3444">
        <v>3</v>
      </c>
      <c r="S3444">
        <v>0</v>
      </c>
      <c r="T3444" t="s">
        <v>50</v>
      </c>
      <c r="U3444" t="s">
        <v>51</v>
      </c>
      <c r="V3444" t="s">
        <v>52</v>
      </c>
      <c r="W3444" t="s">
        <v>53</v>
      </c>
      <c r="X3444">
        <v>558</v>
      </c>
      <c r="Y3444">
        <v>474.3</v>
      </c>
      <c r="Z3444">
        <v>458.42</v>
      </c>
      <c r="AA3444">
        <v>1.78</v>
      </c>
      <c r="AB3444">
        <v>460.2</v>
      </c>
      <c r="AC3444">
        <v>400.37</v>
      </c>
      <c r="AD3444">
        <v>59.83</v>
      </c>
      <c r="AE3444">
        <v>420.25</v>
      </c>
      <c r="AF3444">
        <v>0</v>
      </c>
      <c r="AG3444">
        <v>39.950000000000003</v>
      </c>
      <c r="AH3444" t="s">
        <v>54</v>
      </c>
      <c r="AK3444">
        <v>10</v>
      </c>
      <c r="AL3444">
        <v>1</v>
      </c>
    </row>
    <row r="3445" spans="1:38" x14ac:dyDescent="0.25">
      <c r="A3445" t="s">
        <v>3714</v>
      </c>
      <c r="B3445" s="1">
        <v>45168</v>
      </c>
      <c r="C3445" t="s">
        <v>102</v>
      </c>
      <c r="D3445" t="s">
        <v>40</v>
      </c>
      <c r="E3445" t="s">
        <v>41</v>
      </c>
      <c r="F3445" t="s">
        <v>42</v>
      </c>
      <c r="G3445" t="s">
        <v>111</v>
      </c>
      <c r="H3445" t="s">
        <v>112</v>
      </c>
      <c r="I3445" t="s">
        <v>113</v>
      </c>
      <c r="J3445" t="s">
        <v>46</v>
      </c>
      <c r="K3445" t="s">
        <v>114</v>
      </c>
      <c r="L3445" t="s">
        <v>115</v>
      </c>
      <c r="M3445" t="s">
        <v>116</v>
      </c>
      <c r="N3445" t="s">
        <v>117</v>
      </c>
      <c r="O3445">
        <v>30</v>
      </c>
      <c r="P3445">
        <v>29</v>
      </c>
      <c r="Q3445" t="b">
        <v>1</v>
      </c>
      <c r="R3445">
        <v>4</v>
      </c>
      <c r="S3445">
        <v>0</v>
      </c>
      <c r="T3445" t="s">
        <v>50</v>
      </c>
      <c r="U3445" t="s">
        <v>51</v>
      </c>
      <c r="V3445" t="s">
        <v>52</v>
      </c>
      <c r="W3445" t="s">
        <v>53</v>
      </c>
      <c r="X3445">
        <v>564</v>
      </c>
      <c r="Y3445">
        <v>479.4</v>
      </c>
      <c r="Z3445">
        <v>465.02</v>
      </c>
      <c r="AA3445">
        <v>1.78</v>
      </c>
      <c r="AB3445">
        <v>466.8</v>
      </c>
      <c r="AC3445">
        <v>406.12</v>
      </c>
      <c r="AD3445">
        <v>60.68</v>
      </c>
      <c r="AE3445">
        <v>464.9</v>
      </c>
      <c r="AF3445">
        <v>0</v>
      </c>
      <c r="AG3445">
        <v>1.9</v>
      </c>
      <c r="AH3445" t="s">
        <v>54</v>
      </c>
      <c r="AK3445">
        <v>10</v>
      </c>
      <c r="AL3445">
        <v>0</v>
      </c>
    </row>
    <row r="3446" spans="1:38" x14ac:dyDescent="0.25">
      <c r="A3446" t="s">
        <v>3715</v>
      </c>
      <c r="B3446" s="1">
        <v>45360</v>
      </c>
      <c r="C3446" t="s">
        <v>153</v>
      </c>
      <c r="D3446" t="s">
        <v>77</v>
      </c>
      <c r="E3446" t="s">
        <v>78</v>
      </c>
      <c r="F3446" t="s">
        <v>79</v>
      </c>
      <c r="G3446" t="s">
        <v>80</v>
      </c>
      <c r="H3446" t="s">
        <v>81</v>
      </c>
      <c r="I3446" t="s">
        <v>82</v>
      </c>
      <c r="J3446" t="s">
        <v>46</v>
      </c>
      <c r="K3446" t="s">
        <v>106</v>
      </c>
      <c r="M3446" t="s">
        <v>107</v>
      </c>
      <c r="N3446" t="s">
        <v>108</v>
      </c>
      <c r="O3446">
        <v>90</v>
      </c>
      <c r="P3446">
        <v>90</v>
      </c>
      <c r="Q3446" t="b">
        <v>0</v>
      </c>
      <c r="R3446">
        <v>1</v>
      </c>
      <c r="S3446">
        <v>1</v>
      </c>
      <c r="T3446" t="s">
        <v>137</v>
      </c>
      <c r="U3446" t="s">
        <v>138</v>
      </c>
      <c r="V3446" t="s">
        <v>139</v>
      </c>
      <c r="W3446" t="s">
        <v>140</v>
      </c>
      <c r="X3446">
        <v>8.5</v>
      </c>
      <c r="Y3446">
        <v>6.8</v>
      </c>
      <c r="Z3446">
        <v>6.46</v>
      </c>
      <c r="AA3446">
        <v>0.03</v>
      </c>
      <c r="AB3446">
        <v>6.49</v>
      </c>
      <c r="AC3446">
        <v>4.67</v>
      </c>
      <c r="AD3446">
        <v>1.82</v>
      </c>
      <c r="AE3446">
        <v>6.39</v>
      </c>
      <c r="AF3446">
        <v>0</v>
      </c>
      <c r="AG3446">
        <v>0.1</v>
      </c>
      <c r="AH3446" t="s">
        <v>54</v>
      </c>
      <c r="AK3446">
        <v>7</v>
      </c>
      <c r="AL3446">
        <v>0</v>
      </c>
    </row>
    <row r="3447" spans="1:38" x14ac:dyDescent="0.25">
      <c r="A3447" t="s">
        <v>3716</v>
      </c>
      <c r="B3447" s="1">
        <v>45240</v>
      </c>
      <c r="C3447" t="s">
        <v>943</v>
      </c>
      <c r="D3447" t="s">
        <v>40</v>
      </c>
      <c r="E3447" t="s">
        <v>41</v>
      </c>
      <c r="F3447" t="s">
        <v>42</v>
      </c>
      <c r="G3447" t="s">
        <v>57</v>
      </c>
      <c r="H3447" t="s">
        <v>58</v>
      </c>
      <c r="I3447" t="s">
        <v>59</v>
      </c>
      <c r="J3447" t="s">
        <v>46</v>
      </c>
      <c r="K3447" t="s">
        <v>184</v>
      </c>
      <c r="L3447" t="s">
        <v>185</v>
      </c>
      <c r="M3447" t="s">
        <v>186</v>
      </c>
      <c r="N3447" t="s">
        <v>171</v>
      </c>
      <c r="O3447">
        <v>30</v>
      </c>
      <c r="P3447">
        <v>28</v>
      </c>
      <c r="Q3447" t="b">
        <v>1</v>
      </c>
      <c r="R3447">
        <v>3</v>
      </c>
      <c r="S3447">
        <v>0</v>
      </c>
      <c r="T3447" t="s">
        <v>73</v>
      </c>
      <c r="U3447" t="s">
        <v>74</v>
      </c>
      <c r="V3447" t="s">
        <v>52</v>
      </c>
      <c r="W3447" t="s">
        <v>53</v>
      </c>
      <c r="X3447">
        <v>558</v>
      </c>
      <c r="Y3447">
        <v>474.3</v>
      </c>
      <c r="Z3447">
        <v>474.71</v>
      </c>
      <c r="AA3447">
        <v>1.79</v>
      </c>
      <c r="AB3447">
        <v>476.5</v>
      </c>
      <c r="AC3447">
        <v>405.03</v>
      </c>
      <c r="AD3447">
        <v>71.48</v>
      </c>
      <c r="AE3447">
        <v>447.37</v>
      </c>
      <c r="AF3447">
        <v>0</v>
      </c>
      <c r="AG3447">
        <v>29.14</v>
      </c>
      <c r="AH3447" t="s">
        <v>54</v>
      </c>
      <c r="AK3447">
        <v>5</v>
      </c>
      <c r="AL3447">
        <v>0</v>
      </c>
    </row>
    <row r="3448" spans="1:38" x14ac:dyDescent="0.25">
      <c r="A3448" t="s">
        <v>3717</v>
      </c>
      <c r="B3448" s="1">
        <v>45585</v>
      </c>
      <c r="C3448" t="s">
        <v>611</v>
      </c>
      <c r="D3448" t="s">
        <v>66</v>
      </c>
      <c r="E3448" t="s">
        <v>67</v>
      </c>
      <c r="F3448" t="s">
        <v>68</v>
      </c>
      <c r="G3448" t="s">
        <v>111</v>
      </c>
      <c r="H3448" t="s">
        <v>112</v>
      </c>
      <c r="I3448" t="s">
        <v>113</v>
      </c>
      <c r="J3448" t="s">
        <v>46</v>
      </c>
      <c r="K3448" t="s">
        <v>196</v>
      </c>
      <c r="M3448" t="s">
        <v>197</v>
      </c>
      <c r="N3448" t="s">
        <v>198</v>
      </c>
      <c r="O3448">
        <v>90</v>
      </c>
      <c r="P3448">
        <v>88</v>
      </c>
      <c r="Q3448" t="b">
        <v>0</v>
      </c>
      <c r="R3448">
        <v>1</v>
      </c>
      <c r="S3448">
        <v>0</v>
      </c>
      <c r="T3448" t="s">
        <v>50</v>
      </c>
      <c r="U3448" t="s">
        <v>51</v>
      </c>
      <c r="V3448" t="s">
        <v>52</v>
      </c>
      <c r="W3448" t="s">
        <v>53</v>
      </c>
      <c r="X3448">
        <v>12.4</v>
      </c>
      <c r="Y3448">
        <v>9.92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 t="s">
        <v>129</v>
      </c>
      <c r="AI3448">
        <v>70</v>
      </c>
      <c r="AJ3448" t="s">
        <v>341</v>
      </c>
      <c r="AK3448">
        <v>8</v>
      </c>
      <c r="AL3448">
        <v>0</v>
      </c>
    </row>
    <row r="3449" spans="1:38" x14ac:dyDescent="0.25">
      <c r="A3449" t="s">
        <v>3718</v>
      </c>
      <c r="B3449" s="1">
        <v>45581</v>
      </c>
      <c r="C3449" t="s">
        <v>286</v>
      </c>
      <c r="D3449" t="s">
        <v>66</v>
      </c>
      <c r="E3449" t="s">
        <v>67</v>
      </c>
      <c r="F3449" t="s">
        <v>68</v>
      </c>
      <c r="G3449" t="s">
        <v>80</v>
      </c>
      <c r="H3449" t="s">
        <v>81</v>
      </c>
      <c r="I3449" t="s">
        <v>82</v>
      </c>
      <c r="J3449" t="s">
        <v>46</v>
      </c>
      <c r="K3449" t="s">
        <v>47</v>
      </c>
      <c r="M3449" t="s">
        <v>48</v>
      </c>
      <c r="N3449" t="s">
        <v>49</v>
      </c>
      <c r="O3449">
        <v>30</v>
      </c>
      <c r="P3449">
        <v>29</v>
      </c>
      <c r="Q3449" t="b">
        <v>0</v>
      </c>
      <c r="R3449">
        <v>1</v>
      </c>
      <c r="S3449">
        <v>0</v>
      </c>
      <c r="T3449" t="s">
        <v>62</v>
      </c>
      <c r="U3449" t="s">
        <v>63</v>
      </c>
      <c r="V3449" t="s">
        <v>52</v>
      </c>
      <c r="W3449" t="s">
        <v>53</v>
      </c>
      <c r="X3449">
        <v>14.8</v>
      </c>
      <c r="Y3449">
        <v>11.84</v>
      </c>
      <c r="Z3449">
        <v>6.78</v>
      </c>
      <c r="AA3449">
        <v>1.8</v>
      </c>
      <c r="AB3449">
        <v>8.58</v>
      </c>
      <c r="AC3449">
        <v>7.2</v>
      </c>
      <c r="AD3449">
        <v>1.37</v>
      </c>
      <c r="AE3449">
        <v>10.83</v>
      </c>
      <c r="AF3449">
        <v>0</v>
      </c>
      <c r="AG3449">
        <v>-2.25</v>
      </c>
      <c r="AH3449" t="s">
        <v>54</v>
      </c>
      <c r="AK3449">
        <v>2</v>
      </c>
      <c r="AL3449">
        <v>0</v>
      </c>
    </row>
    <row r="3450" spans="1:38" x14ac:dyDescent="0.25">
      <c r="A3450" t="s">
        <v>3719</v>
      </c>
      <c r="B3450" s="1">
        <v>45480</v>
      </c>
      <c r="C3450" t="s">
        <v>301</v>
      </c>
      <c r="D3450" t="s">
        <v>77</v>
      </c>
      <c r="E3450" t="s">
        <v>78</v>
      </c>
      <c r="F3450" t="s">
        <v>79</v>
      </c>
      <c r="G3450" t="s">
        <v>80</v>
      </c>
      <c r="H3450" t="s">
        <v>81</v>
      </c>
      <c r="I3450" t="s">
        <v>82</v>
      </c>
      <c r="J3450" t="s">
        <v>46</v>
      </c>
      <c r="K3450" t="s">
        <v>134</v>
      </c>
      <c r="M3450" t="s">
        <v>135</v>
      </c>
      <c r="N3450" t="s">
        <v>136</v>
      </c>
      <c r="O3450">
        <v>28</v>
      </c>
      <c r="P3450">
        <v>28</v>
      </c>
      <c r="Q3450" t="b">
        <v>0</v>
      </c>
      <c r="R3450">
        <v>4</v>
      </c>
      <c r="S3450">
        <v>0</v>
      </c>
      <c r="T3450" t="s">
        <v>73</v>
      </c>
      <c r="U3450" t="s">
        <v>74</v>
      </c>
      <c r="V3450" t="s">
        <v>52</v>
      </c>
      <c r="W3450" t="s">
        <v>53</v>
      </c>
      <c r="X3450">
        <v>4998</v>
      </c>
      <c r="Y3450">
        <v>4248.3</v>
      </c>
      <c r="Z3450">
        <v>3071.79</v>
      </c>
      <c r="AA3450">
        <v>1.79</v>
      </c>
      <c r="AB3450">
        <v>3073.58</v>
      </c>
      <c r="AC3450">
        <v>2612.54</v>
      </c>
      <c r="AD3450">
        <v>461.04</v>
      </c>
      <c r="AE3450">
        <v>3958.92</v>
      </c>
      <c r="AF3450">
        <v>0</v>
      </c>
      <c r="AG3450">
        <v>-885.34</v>
      </c>
      <c r="AH3450" t="s">
        <v>54</v>
      </c>
      <c r="AK3450">
        <v>8</v>
      </c>
      <c r="AL3450">
        <v>0</v>
      </c>
    </row>
    <row r="3451" spans="1:38" x14ac:dyDescent="0.25">
      <c r="A3451" t="s">
        <v>3720</v>
      </c>
      <c r="B3451" s="1">
        <v>45002</v>
      </c>
      <c r="C3451" t="s">
        <v>426</v>
      </c>
      <c r="D3451" t="s">
        <v>90</v>
      </c>
      <c r="E3451" t="s">
        <v>91</v>
      </c>
      <c r="F3451" t="s">
        <v>92</v>
      </c>
      <c r="G3451" t="s">
        <v>80</v>
      </c>
      <c r="H3451" t="s">
        <v>81</v>
      </c>
      <c r="I3451" t="s">
        <v>82</v>
      </c>
      <c r="J3451" t="s">
        <v>46</v>
      </c>
      <c r="K3451" t="s">
        <v>196</v>
      </c>
      <c r="M3451" t="s">
        <v>197</v>
      </c>
      <c r="N3451" t="s">
        <v>198</v>
      </c>
      <c r="O3451">
        <v>90</v>
      </c>
      <c r="P3451">
        <v>91</v>
      </c>
      <c r="Q3451" t="b">
        <v>0</v>
      </c>
      <c r="R3451">
        <v>1</v>
      </c>
      <c r="S3451">
        <v>2</v>
      </c>
      <c r="T3451" t="s">
        <v>73</v>
      </c>
      <c r="U3451" t="s">
        <v>74</v>
      </c>
      <c r="V3451" t="s">
        <v>52</v>
      </c>
      <c r="W3451" t="s">
        <v>53</v>
      </c>
      <c r="X3451">
        <v>12.4</v>
      </c>
      <c r="Y3451">
        <v>9.92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 t="s">
        <v>129</v>
      </c>
      <c r="AI3451">
        <v>65</v>
      </c>
      <c r="AJ3451" t="s">
        <v>189</v>
      </c>
      <c r="AK3451">
        <v>10</v>
      </c>
      <c r="AL3451">
        <v>0</v>
      </c>
    </row>
    <row r="3452" spans="1:38" x14ac:dyDescent="0.25">
      <c r="A3452" t="s">
        <v>3721</v>
      </c>
      <c r="B3452" s="1">
        <v>45535</v>
      </c>
      <c r="C3452" t="s">
        <v>310</v>
      </c>
      <c r="D3452" t="s">
        <v>122</v>
      </c>
      <c r="E3452" t="s">
        <v>123</v>
      </c>
      <c r="F3452" t="s">
        <v>124</v>
      </c>
      <c r="G3452" t="s">
        <v>43</v>
      </c>
      <c r="H3452" t="s">
        <v>44</v>
      </c>
      <c r="I3452" t="s">
        <v>45</v>
      </c>
      <c r="J3452" t="s">
        <v>46</v>
      </c>
      <c r="K3452" t="s">
        <v>196</v>
      </c>
      <c r="M3452" t="s">
        <v>197</v>
      </c>
      <c r="N3452" t="s">
        <v>198</v>
      </c>
      <c r="O3452">
        <v>90</v>
      </c>
      <c r="P3452">
        <v>92</v>
      </c>
      <c r="Q3452" t="b">
        <v>0</v>
      </c>
      <c r="R3452">
        <v>1</v>
      </c>
      <c r="S3452">
        <v>1</v>
      </c>
      <c r="T3452" t="s">
        <v>143</v>
      </c>
      <c r="U3452" t="s">
        <v>144</v>
      </c>
      <c r="V3452" t="s">
        <v>139</v>
      </c>
      <c r="W3452" t="s">
        <v>53</v>
      </c>
      <c r="X3452">
        <v>12.4</v>
      </c>
      <c r="Y3452">
        <v>9.92</v>
      </c>
      <c r="Z3452">
        <v>6.56</v>
      </c>
      <c r="AA3452">
        <v>1.77</v>
      </c>
      <c r="AB3452">
        <v>8.33</v>
      </c>
      <c r="AC3452">
        <v>6.67</v>
      </c>
      <c r="AD3452">
        <v>1.67</v>
      </c>
      <c r="AE3452">
        <v>8.7799999999999994</v>
      </c>
      <c r="AF3452">
        <v>0</v>
      </c>
      <c r="AG3452">
        <v>-0.45</v>
      </c>
      <c r="AH3452" t="s">
        <v>54</v>
      </c>
      <c r="AK3452">
        <v>7</v>
      </c>
      <c r="AL3452">
        <v>1</v>
      </c>
    </row>
    <row r="3453" spans="1:38" x14ac:dyDescent="0.25">
      <c r="A3453" t="s">
        <v>3722</v>
      </c>
      <c r="B3453" s="1">
        <v>45394</v>
      </c>
      <c r="C3453" t="s">
        <v>142</v>
      </c>
      <c r="D3453" t="s">
        <v>122</v>
      </c>
      <c r="E3453" t="s">
        <v>123</v>
      </c>
      <c r="F3453" t="s">
        <v>124</v>
      </c>
      <c r="G3453" t="s">
        <v>111</v>
      </c>
      <c r="H3453" t="s">
        <v>112</v>
      </c>
      <c r="I3453" t="s">
        <v>113</v>
      </c>
      <c r="J3453" t="s">
        <v>46</v>
      </c>
      <c r="K3453" t="s">
        <v>168</v>
      </c>
      <c r="L3453" t="s">
        <v>169</v>
      </c>
      <c r="M3453" t="s">
        <v>170</v>
      </c>
      <c r="N3453" t="s">
        <v>171</v>
      </c>
      <c r="O3453">
        <v>30</v>
      </c>
      <c r="P3453">
        <v>31</v>
      </c>
      <c r="Q3453" t="b">
        <v>1</v>
      </c>
      <c r="R3453">
        <v>3</v>
      </c>
      <c r="S3453">
        <v>0</v>
      </c>
      <c r="T3453" t="s">
        <v>50</v>
      </c>
      <c r="U3453" t="s">
        <v>51</v>
      </c>
      <c r="V3453" t="s">
        <v>52</v>
      </c>
      <c r="W3453" t="s">
        <v>53</v>
      </c>
      <c r="X3453">
        <v>594</v>
      </c>
      <c r="Y3453">
        <v>504.9</v>
      </c>
      <c r="Z3453">
        <v>507.66</v>
      </c>
      <c r="AA3453">
        <v>1.78</v>
      </c>
      <c r="AB3453">
        <v>509.44</v>
      </c>
      <c r="AC3453">
        <v>443.21</v>
      </c>
      <c r="AD3453">
        <v>66.23</v>
      </c>
      <c r="AE3453">
        <v>479.64</v>
      </c>
      <c r="AF3453">
        <v>0</v>
      </c>
      <c r="AG3453">
        <v>29.8</v>
      </c>
      <c r="AH3453" t="s">
        <v>210</v>
      </c>
      <c r="AK3453">
        <v>3</v>
      </c>
      <c r="AL3453">
        <v>0</v>
      </c>
    </row>
    <row r="3454" spans="1:38" x14ac:dyDescent="0.25">
      <c r="A3454" t="s">
        <v>3723</v>
      </c>
      <c r="B3454" s="1">
        <v>45634</v>
      </c>
      <c r="C3454" t="s">
        <v>438</v>
      </c>
      <c r="D3454" t="s">
        <v>90</v>
      </c>
      <c r="E3454" t="s">
        <v>91</v>
      </c>
      <c r="F3454" t="s">
        <v>92</v>
      </c>
      <c r="G3454" t="s">
        <v>80</v>
      </c>
      <c r="H3454" t="s">
        <v>81</v>
      </c>
      <c r="I3454" t="s">
        <v>82</v>
      </c>
      <c r="J3454" t="s">
        <v>46</v>
      </c>
      <c r="K3454" t="s">
        <v>93</v>
      </c>
      <c r="L3454" t="s">
        <v>94</v>
      </c>
      <c r="M3454" t="s">
        <v>95</v>
      </c>
      <c r="N3454" t="s">
        <v>96</v>
      </c>
      <c r="O3454">
        <v>30</v>
      </c>
      <c r="P3454">
        <v>28</v>
      </c>
      <c r="Q3454" t="b">
        <v>1</v>
      </c>
      <c r="R3454">
        <v>2</v>
      </c>
      <c r="S3454">
        <v>1</v>
      </c>
      <c r="T3454" t="s">
        <v>158</v>
      </c>
      <c r="U3454" t="s">
        <v>159</v>
      </c>
      <c r="V3454" t="s">
        <v>158</v>
      </c>
      <c r="W3454" t="s">
        <v>23</v>
      </c>
      <c r="X3454">
        <v>185.4</v>
      </c>
      <c r="Y3454">
        <v>157.59</v>
      </c>
      <c r="Z3454">
        <v>166.86</v>
      </c>
      <c r="AA3454">
        <v>0</v>
      </c>
      <c r="AB3454">
        <v>166.86</v>
      </c>
      <c r="AC3454">
        <v>0</v>
      </c>
      <c r="AD3454">
        <v>166.86</v>
      </c>
      <c r="AE3454">
        <v>141.93</v>
      </c>
      <c r="AF3454">
        <v>0</v>
      </c>
      <c r="AG3454">
        <v>24.93</v>
      </c>
      <c r="AH3454" t="s">
        <v>54</v>
      </c>
      <c r="AK3454">
        <v>2</v>
      </c>
      <c r="AL3454">
        <v>0</v>
      </c>
    </row>
    <row r="3455" spans="1:38" x14ac:dyDescent="0.25">
      <c r="A3455" t="s">
        <v>3724</v>
      </c>
      <c r="B3455" s="1">
        <v>45261</v>
      </c>
      <c r="C3455" t="s">
        <v>212</v>
      </c>
      <c r="D3455" t="s">
        <v>122</v>
      </c>
      <c r="E3455" t="s">
        <v>123</v>
      </c>
      <c r="F3455" t="s">
        <v>124</v>
      </c>
      <c r="G3455" t="s">
        <v>43</v>
      </c>
      <c r="H3455" t="s">
        <v>44</v>
      </c>
      <c r="I3455" t="s">
        <v>45</v>
      </c>
      <c r="J3455" t="s">
        <v>46</v>
      </c>
      <c r="K3455" t="s">
        <v>180</v>
      </c>
      <c r="M3455" t="s">
        <v>181</v>
      </c>
      <c r="N3455" t="s">
        <v>182</v>
      </c>
      <c r="O3455">
        <v>30</v>
      </c>
      <c r="P3455">
        <v>28</v>
      </c>
      <c r="Q3455" t="b">
        <v>0</v>
      </c>
      <c r="R3455">
        <v>1</v>
      </c>
      <c r="S3455">
        <v>0</v>
      </c>
      <c r="T3455" t="s">
        <v>99</v>
      </c>
      <c r="U3455" t="s">
        <v>100</v>
      </c>
      <c r="V3455" t="s">
        <v>52</v>
      </c>
      <c r="W3455" t="s">
        <v>53</v>
      </c>
      <c r="X3455">
        <v>6.9</v>
      </c>
      <c r="Y3455">
        <v>5.52</v>
      </c>
      <c r="Z3455">
        <v>3.19</v>
      </c>
      <c r="AA3455">
        <v>1.78</v>
      </c>
      <c r="AB3455">
        <v>4.97</v>
      </c>
      <c r="AC3455">
        <v>4.38</v>
      </c>
      <c r="AD3455">
        <v>1</v>
      </c>
      <c r="AE3455">
        <v>5.07</v>
      </c>
      <c r="AF3455">
        <v>0</v>
      </c>
      <c r="AG3455">
        <v>-0.1</v>
      </c>
      <c r="AH3455" t="s">
        <v>54</v>
      </c>
      <c r="AK3455">
        <v>6</v>
      </c>
      <c r="AL3455">
        <v>0</v>
      </c>
    </row>
    <row r="3456" spans="1:38" x14ac:dyDescent="0.25">
      <c r="A3456" t="s">
        <v>3725</v>
      </c>
      <c r="B3456" s="1">
        <v>45112</v>
      </c>
      <c r="C3456" t="s">
        <v>344</v>
      </c>
      <c r="D3456" t="s">
        <v>90</v>
      </c>
      <c r="E3456" t="s">
        <v>91</v>
      </c>
      <c r="F3456" t="s">
        <v>92</v>
      </c>
      <c r="G3456" t="s">
        <v>80</v>
      </c>
      <c r="H3456" t="s">
        <v>81</v>
      </c>
      <c r="I3456" t="s">
        <v>82</v>
      </c>
      <c r="J3456" t="s">
        <v>46</v>
      </c>
      <c r="K3456" t="s">
        <v>213</v>
      </c>
      <c r="L3456" t="s">
        <v>214</v>
      </c>
      <c r="M3456" t="s">
        <v>215</v>
      </c>
      <c r="N3456" t="s">
        <v>216</v>
      </c>
      <c r="O3456">
        <v>30</v>
      </c>
      <c r="P3456">
        <v>29</v>
      </c>
      <c r="Q3456" t="b">
        <v>1</v>
      </c>
      <c r="R3456">
        <v>3</v>
      </c>
      <c r="S3456">
        <v>2</v>
      </c>
      <c r="T3456" t="s">
        <v>143</v>
      </c>
      <c r="U3456" t="s">
        <v>144</v>
      </c>
      <c r="V3456" t="s">
        <v>139</v>
      </c>
      <c r="W3456" t="s">
        <v>53</v>
      </c>
      <c r="X3456">
        <v>492</v>
      </c>
      <c r="Y3456">
        <v>418.2</v>
      </c>
      <c r="Z3456">
        <v>415.5</v>
      </c>
      <c r="AA3456">
        <v>1.77</v>
      </c>
      <c r="AB3456">
        <v>417.27</v>
      </c>
      <c r="AC3456">
        <v>333.82</v>
      </c>
      <c r="AD3456">
        <v>83.45</v>
      </c>
      <c r="AE3456">
        <v>388.06</v>
      </c>
      <c r="AF3456">
        <v>25.81</v>
      </c>
      <c r="AG3456">
        <v>3.4</v>
      </c>
      <c r="AH3456" t="s">
        <v>54</v>
      </c>
      <c r="AK3456">
        <v>6</v>
      </c>
      <c r="AL3456">
        <v>1</v>
      </c>
    </row>
    <row r="3457" spans="1:38" x14ac:dyDescent="0.25">
      <c r="A3457" t="s">
        <v>3726</v>
      </c>
      <c r="B3457" s="1">
        <v>45282</v>
      </c>
      <c r="C3457" t="s">
        <v>209</v>
      </c>
      <c r="D3457" t="s">
        <v>66</v>
      </c>
      <c r="E3457" t="s">
        <v>67</v>
      </c>
      <c r="F3457" t="s">
        <v>68</v>
      </c>
      <c r="G3457" t="s">
        <v>43</v>
      </c>
      <c r="H3457" t="s">
        <v>44</v>
      </c>
      <c r="I3457" t="s">
        <v>45</v>
      </c>
      <c r="J3457" t="s">
        <v>46</v>
      </c>
      <c r="K3457" t="s">
        <v>180</v>
      </c>
      <c r="M3457" t="s">
        <v>181</v>
      </c>
      <c r="N3457" t="s">
        <v>182</v>
      </c>
      <c r="O3457">
        <v>30</v>
      </c>
      <c r="P3457">
        <v>29</v>
      </c>
      <c r="Q3457" t="b">
        <v>0</v>
      </c>
      <c r="R3457">
        <v>1</v>
      </c>
      <c r="S3457">
        <v>0</v>
      </c>
      <c r="T3457" t="s">
        <v>50</v>
      </c>
      <c r="U3457" t="s">
        <v>51</v>
      </c>
      <c r="V3457" t="s">
        <v>52</v>
      </c>
      <c r="W3457" t="s">
        <v>53</v>
      </c>
      <c r="X3457">
        <v>6.9</v>
      </c>
      <c r="Y3457">
        <v>5.52</v>
      </c>
      <c r="Z3457">
        <v>4.34</v>
      </c>
      <c r="AA3457">
        <v>1.78</v>
      </c>
      <c r="AB3457">
        <v>6.12</v>
      </c>
      <c r="AC3457">
        <v>5.33</v>
      </c>
      <c r="AD3457">
        <v>1</v>
      </c>
      <c r="AE3457">
        <v>5.34</v>
      </c>
      <c r="AF3457">
        <v>0</v>
      </c>
      <c r="AG3457">
        <v>0.79</v>
      </c>
      <c r="AH3457" t="s">
        <v>210</v>
      </c>
      <c r="AK3457">
        <v>9</v>
      </c>
      <c r="AL3457">
        <v>0</v>
      </c>
    </row>
    <row r="3458" spans="1:38" x14ac:dyDescent="0.25">
      <c r="A3458" t="s">
        <v>3727</v>
      </c>
      <c r="B3458" s="1">
        <v>45003</v>
      </c>
      <c r="C3458" t="s">
        <v>410</v>
      </c>
      <c r="D3458" t="s">
        <v>77</v>
      </c>
      <c r="E3458" t="s">
        <v>78</v>
      </c>
      <c r="F3458" t="s">
        <v>79</v>
      </c>
      <c r="G3458" t="s">
        <v>43</v>
      </c>
      <c r="H3458" t="s">
        <v>44</v>
      </c>
      <c r="I3458" t="s">
        <v>45</v>
      </c>
      <c r="J3458" t="s">
        <v>46</v>
      </c>
      <c r="K3458" t="s">
        <v>196</v>
      </c>
      <c r="M3458" t="s">
        <v>197</v>
      </c>
      <c r="N3458" t="s">
        <v>198</v>
      </c>
      <c r="O3458">
        <v>90</v>
      </c>
      <c r="P3458">
        <v>89</v>
      </c>
      <c r="Q3458" t="b">
        <v>0</v>
      </c>
      <c r="R3458">
        <v>1</v>
      </c>
      <c r="S3458">
        <v>1</v>
      </c>
      <c r="T3458" t="s">
        <v>99</v>
      </c>
      <c r="U3458" t="s">
        <v>100</v>
      </c>
      <c r="V3458" t="s">
        <v>52</v>
      </c>
      <c r="W3458" t="s">
        <v>53</v>
      </c>
      <c r="X3458">
        <v>12.4</v>
      </c>
      <c r="Y3458">
        <v>9.92</v>
      </c>
      <c r="Z3458">
        <v>6.69</v>
      </c>
      <c r="AA3458">
        <v>1.78</v>
      </c>
      <c r="AB3458">
        <v>8.4700000000000006</v>
      </c>
      <c r="AC3458">
        <v>7.46</v>
      </c>
      <c r="AD3458">
        <v>1.02</v>
      </c>
      <c r="AE3458">
        <v>9.5500000000000007</v>
      </c>
      <c r="AF3458">
        <v>0</v>
      </c>
      <c r="AG3458">
        <v>-1.08</v>
      </c>
      <c r="AH3458" t="s">
        <v>54</v>
      </c>
      <c r="AK3458">
        <v>8</v>
      </c>
      <c r="AL3458">
        <v>0</v>
      </c>
    </row>
    <row r="3459" spans="1:38" x14ac:dyDescent="0.25">
      <c r="A3459" t="s">
        <v>3728</v>
      </c>
      <c r="B3459" s="1">
        <v>45447</v>
      </c>
      <c r="C3459" t="s">
        <v>272</v>
      </c>
      <c r="D3459" t="s">
        <v>77</v>
      </c>
      <c r="E3459" t="s">
        <v>78</v>
      </c>
      <c r="F3459" t="s">
        <v>79</v>
      </c>
      <c r="G3459" t="s">
        <v>57</v>
      </c>
      <c r="H3459" t="s">
        <v>58</v>
      </c>
      <c r="I3459" t="s">
        <v>59</v>
      </c>
      <c r="J3459" t="s">
        <v>46</v>
      </c>
      <c r="K3459" t="s">
        <v>154</v>
      </c>
      <c r="L3459" t="s">
        <v>155</v>
      </c>
      <c r="M3459" t="s">
        <v>156</v>
      </c>
      <c r="N3459" t="s">
        <v>157</v>
      </c>
      <c r="O3459">
        <v>30</v>
      </c>
      <c r="P3459">
        <v>30</v>
      </c>
      <c r="Q3459" t="b">
        <v>1</v>
      </c>
      <c r="R3459">
        <v>4</v>
      </c>
      <c r="S3459">
        <v>2</v>
      </c>
      <c r="T3459" t="s">
        <v>50</v>
      </c>
      <c r="U3459" t="s">
        <v>51</v>
      </c>
      <c r="V3459" t="s">
        <v>52</v>
      </c>
      <c r="W3459" t="s">
        <v>53</v>
      </c>
      <c r="X3459">
        <v>936</v>
      </c>
      <c r="Y3459">
        <v>795.6</v>
      </c>
      <c r="Z3459">
        <v>793.29</v>
      </c>
      <c r="AA3459">
        <v>1.78</v>
      </c>
      <c r="AB3459">
        <v>795.07</v>
      </c>
      <c r="AC3459">
        <v>691.71</v>
      </c>
      <c r="AD3459">
        <v>103.36</v>
      </c>
      <c r="AE3459">
        <v>735.77</v>
      </c>
      <c r="AF3459">
        <v>0</v>
      </c>
      <c r="AG3459">
        <v>59.3</v>
      </c>
      <c r="AH3459" t="s">
        <v>54</v>
      </c>
      <c r="AK3459">
        <v>7</v>
      </c>
      <c r="AL3459">
        <v>0</v>
      </c>
    </row>
    <row r="3460" spans="1:38" x14ac:dyDescent="0.25">
      <c r="A3460" t="s">
        <v>3729</v>
      </c>
      <c r="B3460" s="1">
        <v>44980</v>
      </c>
      <c r="C3460" t="s">
        <v>246</v>
      </c>
      <c r="D3460" t="s">
        <v>77</v>
      </c>
      <c r="E3460" t="s">
        <v>78</v>
      </c>
      <c r="F3460" t="s">
        <v>79</v>
      </c>
      <c r="G3460" t="s">
        <v>57</v>
      </c>
      <c r="H3460" t="s">
        <v>58</v>
      </c>
      <c r="I3460" t="s">
        <v>59</v>
      </c>
      <c r="J3460" t="s">
        <v>46</v>
      </c>
      <c r="K3460" t="s">
        <v>93</v>
      </c>
      <c r="L3460" t="s">
        <v>94</v>
      </c>
      <c r="M3460" t="s">
        <v>95</v>
      </c>
      <c r="N3460" t="s">
        <v>96</v>
      </c>
      <c r="O3460">
        <v>30</v>
      </c>
      <c r="P3460">
        <v>31</v>
      </c>
      <c r="Q3460" t="b">
        <v>1</v>
      </c>
      <c r="R3460">
        <v>2</v>
      </c>
      <c r="S3460">
        <v>0</v>
      </c>
      <c r="T3460" t="s">
        <v>50</v>
      </c>
      <c r="U3460" t="s">
        <v>51</v>
      </c>
      <c r="V3460" t="s">
        <v>52</v>
      </c>
      <c r="W3460" t="s">
        <v>53</v>
      </c>
      <c r="X3460">
        <v>185.4</v>
      </c>
      <c r="Y3460">
        <v>157.59</v>
      </c>
      <c r="Z3460">
        <v>153.69999999999999</v>
      </c>
      <c r="AA3460">
        <v>1.78</v>
      </c>
      <c r="AB3460">
        <v>155.47999999999999</v>
      </c>
      <c r="AC3460">
        <v>135.27000000000001</v>
      </c>
      <c r="AD3460">
        <v>20.21</v>
      </c>
      <c r="AE3460">
        <v>144.54</v>
      </c>
      <c r="AF3460">
        <v>0</v>
      </c>
      <c r="AG3460">
        <v>10.94</v>
      </c>
      <c r="AH3460" t="s">
        <v>54</v>
      </c>
      <c r="AK3460">
        <v>10</v>
      </c>
      <c r="AL3460">
        <v>1</v>
      </c>
    </row>
    <row r="3461" spans="1:38" x14ac:dyDescent="0.25">
      <c r="A3461" t="s">
        <v>3730</v>
      </c>
      <c r="B3461" s="1">
        <v>45442</v>
      </c>
      <c r="C3461" t="s">
        <v>344</v>
      </c>
      <c r="D3461" t="s">
        <v>122</v>
      </c>
      <c r="E3461" t="s">
        <v>123</v>
      </c>
      <c r="F3461" t="s">
        <v>124</v>
      </c>
      <c r="G3461" t="s">
        <v>43</v>
      </c>
      <c r="H3461" t="s">
        <v>44</v>
      </c>
      <c r="I3461" t="s">
        <v>45</v>
      </c>
      <c r="J3461" t="s">
        <v>46</v>
      </c>
      <c r="K3461" t="s">
        <v>47</v>
      </c>
      <c r="M3461" t="s">
        <v>48</v>
      </c>
      <c r="N3461" t="s">
        <v>49</v>
      </c>
      <c r="O3461">
        <v>30</v>
      </c>
      <c r="P3461">
        <v>29</v>
      </c>
      <c r="Q3461" t="b">
        <v>0</v>
      </c>
      <c r="R3461">
        <v>1</v>
      </c>
      <c r="S3461">
        <v>0</v>
      </c>
      <c r="T3461" t="s">
        <v>143</v>
      </c>
      <c r="U3461" t="s">
        <v>144</v>
      </c>
      <c r="V3461" t="s">
        <v>139</v>
      </c>
      <c r="W3461" t="s">
        <v>53</v>
      </c>
      <c r="X3461">
        <v>14.8</v>
      </c>
      <c r="Y3461">
        <v>11.84</v>
      </c>
      <c r="Z3461">
        <v>7</v>
      </c>
      <c r="AA3461">
        <v>1.77</v>
      </c>
      <c r="AB3461">
        <v>8.77</v>
      </c>
      <c r="AC3461">
        <v>7.02</v>
      </c>
      <c r="AD3461">
        <v>1.75</v>
      </c>
      <c r="AE3461">
        <v>10.7</v>
      </c>
      <c r="AF3461">
        <v>0</v>
      </c>
      <c r="AG3461">
        <v>-1.93</v>
      </c>
      <c r="AH3461" t="s">
        <v>54</v>
      </c>
      <c r="AK3461">
        <v>8</v>
      </c>
      <c r="AL3461">
        <v>1</v>
      </c>
    </row>
    <row r="3462" spans="1:38" x14ac:dyDescent="0.25">
      <c r="A3462" t="s">
        <v>3731</v>
      </c>
      <c r="B3462" s="1">
        <v>45636</v>
      </c>
      <c r="C3462" t="s">
        <v>76</v>
      </c>
      <c r="D3462" t="s">
        <v>90</v>
      </c>
      <c r="E3462" t="s">
        <v>91</v>
      </c>
      <c r="F3462" t="s">
        <v>92</v>
      </c>
      <c r="G3462" t="s">
        <v>57</v>
      </c>
      <c r="H3462" t="s">
        <v>58</v>
      </c>
      <c r="I3462" t="s">
        <v>59</v>
      </c>
      <c r="J3462" t="s">
        <v>46</v>
      </c>
      <c r="K3462" t="s">
        <v>114</v>
      </c>
      <c r="L3462" t="s">
        <v>115</v>
      </c>
      <c r="M3462" t="s">
        <v>116</v>
      </c>
      <c r="N3462" t="s">
        <v>117</v>
      </c>
      <c r="O3462">
        <v>30</v>
      </c>
      <c r="P3462">
        <v>29</v>
      </c>
      <c r="Q3462" t="b">
        <v>1</v>
      </c>
      <c r="R3462">
        <v>4</v>
      </c>
      <c r="S3462">
        <v>0</v>
      </c>
      <c r="T3462" t="s">
        <v>62</v>
      </c>
      <c r="U3462" t="s">
        <v>63</v>
      </c>
      <c r="V3462" t="s">
        <v>52</v>
      </c>
      <c r="W3462" t="s">
        <v>53</v>
      </c>
      <c r="X3462">
        <v>564</v>
      </c>
      <c r="Y3462">
        <v>479.4</v>
      </c>
      <c r="Z3462">
        <v>473.6</v>
      </c>
      <c r="AA3462">
        <v>1.8</v>
      </c>
      <c r="AB3462">
        <v>475.4</v>
      </c>
      <c r="AC3462">
        <v>399.33</v>
      </c>
      <c r="AD3462">
        <v>76.06</v>
      </c>
      <c r="AE3462">
        <v>455.62</v>
      </c>
      <c r="AF3462">
        <v>0</v>
      </c>
      <c r="AG3462">
        <v>19.78</v>
      </c>
      <c r="AH3462" t="s">
        <v>54</v>
      </c>
      <c r="AK3462">
        <v>1</v>
      </c>
      <c r="AL3462">
        <v>0</v>
      </c>
    </row>
    <row r="3463" spans="1:38" x14ac:dyDescent="0.25">
      <c r="A3463" t="s">
        <v>3732</v>
      </c>
      <c r="B3463" s="1">
        <v>45581</v>
      </c>
      <c r="C3463" t="s">
        <v>346</v>
      </c>
      <c r="D3463" t="s">
        <v>90</v>
      </c>
      <c r="E3463" t="s">
        <v>91</v>
      </c>
      <c r="F3463" t="s">
        <v>92</v>
      </c>
      <c r="G3463" t="s">
        <v>80</v>
      </c>
      <c r="H3463" t="s">
        <v>81</v>
      </c>
      <c r="I3463" t="s">
        <v>82</v>
      </c>
      <c r="J3463" t="s">
        <v>46</v>
      </c>
      <c r="K3463" t="s">
        <v>227</v>
      </c>
      <c r="L3463" t="s">
        <v>228</v>
      </c>
      <c r="M3463" t="s">
        <v>229</v>
      </c>
      <c r="N3463" t="s">
        <v>230</v>
      </c>
      <c r="O3463">
        <v>30</v>
      </c>
      <c r="P3463">
        <v>30</v>
      </c>
      <c r="Q3463" t="b">
        <v>1</v>
      </c>
      <c r="R3463">
        <v>4</v>
      </c>
      <c r="S3463">
        <v>0</v>
      </c>
      <c r="T3463" t="s">
        <v>73</v>
      </c>
      <c r="U3463" t="s">
        <v>74</v>
      </c>
      <c r="V3463" t="s">
        <v>52</v>
      </c>
      <c r="W3463" t="s">
        <v>53</v>
      </c>
      <c r="X3463">
        <v>618</v>
      </c>
      <c r="Y3463">
        <v>525.29999999999995</v>
      </c>
      <c r="Z3463">
        <v>527.16</v>
      </c>
      <c r="AA3463">
        <v>1.79</v>
      </c>
      <c r="AB3463">
        <v>528.95000000000005</v>
      </c>
      <c r="AC3463">
        <v>449.61</v>
      </c>
      <c r="AD3463">
        <v>79.34</v>
      </c>
      <c r="AE3463">
        <v>470.98</v>
      </c>
      <c r="AF3463">
        <v>0</v>
      </c>
      <c r="AG3463">
        <v>57.97</v>
      </c>
      <c r="AH3463" t="s">
        <v>54</v>
      </c>
      <c r="AK3463">
        <v>10</v>
      </c>
      <c r="AL3463">
        <v>0</v>
      </c>
    </row>
    <row r="3464" spans="1:38" x14ac:dyDescent="0.25">
      <c r="A3464" t="s">
        <v>3733</v>
      </c>
      <c r="B3464" s="1">
        <v>45314</v>
      </c>
      <c r="C3464" t="s">
        <v>119</v>
      </c>
      <c r="D3464" t="s">
        <v>122</v>
      </c>
      <c r="E3464" t="s">
        <v>123</v>
      </c>
      <c r="F3464" t="s">
        <v>124</v>
      </c>
      <c r="G3464" t="s">
        <v>80</v>
      </c>
      <c r="H3464" t="s">
        <v>81</v>
      </c>
      <c r="I3464" t="s">
        <v>82</v>
      </c>
      <c r="J3464" t="s">
        <v>46</v>
      </c>
      <c r="K3464" t="s">
        <v>196</v>
      </c>
      <c r="M3464" t="s">
        <v>197</v>
      </c>
      <c r="N3464" t="s">
        <v>198</v>
      </c>
      <c r="O3464">
        <v>90</v>
      </c>
      <c r="P3464">
        <v>88</v>
      </c>
      <c r="Q3464" t="b">
        <v>0</v>
      </c>
      <c r="R3464">
        <v>1</v>
      </c>
      <c r="S3464">
        <v>0</v>
      </c>
      <c r="T3464" t="s">
        <v>143</v>
      </c>
      <c r="U3464" t="s">
        <v>144</v>
      </c>
      <c r="V3464" t="s">
        <v>139</v>
      </c>
      <c r="W3464" t="s">
        <v>53</v>
      </c>
      <c r="X3464">
        <v>12.4</v>
      </c>
      <c r="Y3464">
        <v>9.92</v>
      </c>
      <c r="Z3464">
        <v>7.83</v>
      </c>
      <c r="AA3464">
        <v>1.77</v>
      </c>
      <c r="AB3464">
        <v>9.6</v>
      </c>
      <c r="AC3464">
        <v>7.68</v>
      </c>
      <c r="AD3464">
        <v>1.92</v>
      </c>
      <c r="AE3464">
        <v>8.82</v>
      </c>
      <c r="AF3464">
        <v>0</v>
      </c>
      <c r="AG3464">
        <v>0.78</v>
      </c>
      <c r="AH3464" t="s">
        <v>54</v>
      </c>
      <c r="AK3464">
        <v>7</v>
      </c>
      <c r="AL3464">
        <v>0</v>
      </c>
    </row>
    <row r="3465" spans="1:38" x14ac:dyDescent="0.25">
      <c r="A3465" t="s">
        <v>3734</v>
      </c>
      <c r="B3465" s="1">
        <v>45305</v>
      </c>
      <c r="C3465" t="s">
        <v>203</v>
      </c>
      <c r="D3465" t="s">
        <v>77</v>
      </c>
      <c r="E3465" t="s">
        <v>78</v>
      </c>
      <c r="F3465" t="s">
        <v>79</v>
      </c>
      <c r="G3465" t="s">
        <v>43</v>
      </c>
      <c r="H3465" t="s">
        <v>44</v>
      </c>
      <c r="I3465" t="s">
        <v>45</v>
      </c>
      <c r="J3465" t="s">
        <v>46</v>
      </c>
      <c r="K3465" t="s">
        <v>196</v>
      </c>
      <c r="M3465" t="s">
        <v>197</v>
      </c>
      <c r="N3465" t="s">
        <v>198</v>
      </c>
      <c r="O3465">
        <v>90</v>
      </c>
      <c r="P3465">
        <v>88</v>
      </c>
      <c r="Q3465" t="b">
        <v>0</v>
      </c>
      <c r="R3465">
        <v>1</v>
      </c>
      <c r="S3465">
        <v>2</v>
      </c>
      <c r="T3465" t="s">
        <v>50</v>
      </c>
      <c r="U3465" t="s">
        <v>51</v>
      </c>
      <c r="V3465" t="s">
        <v>52</v>
      </c>
      <c r="W3465" t="s">
        <v>53</v>
      </c>
      <c r="X3465">
        <v>12.4</v>
      </c>
      <c r="Y3465">
        <v>9.92</v>
      </c>
      <c r="Z3465">
        <v>6.85</v>
      </c>
      <c r="AA3465">
        <v>1.78</v>
      </c>
      <c r="AB3465">
        <v>8.6300000000000008</v>
      </c>
      <c r="AC3465">
        <v>7.5</v>
      </c>
      <c r="AD3465">
        <v>1.1200000000000001</v>
      </c>
      <c r="AE3465">
        <v>8.94</v>
      </c>
      <c r="AF3465">
        <v>0</v>
      </c>
      <c r="AG3465">
        <v>-0.32</v>
      </c>
      <c r="AH3465" t="s">
        <v>210</v>
      </c>
      <c r="AK3465">
        <v>3</v>
      </c>
      <c r="AL3465">
        <v>0</v>
      </c>
    </row>
    <row r="3466" spans="1:38" x14ac:dyDescent="0.25">
      <c r="A3466" t="s">
        <v>3735</v>
      </c>
      <c r="B3466" s="1">
        <v>45531</v>
      </c>
      <c r="C3466" t="s">
        <v>308</v>
      </c>
      <c r="D3466" t="s">
        <v>122</v>
      </c>
      <c r="E3466" t="s">
        <v>123</v>
      </c>
      <c r="F3466" t="s">
        <v>124</v>
      </c>
      <c r="G3466" t="s">
        <v>111</v>
      </c>
      <c r="H3466" t="s">
        <v>112</v>
      </c>
      <c r="I3466" t="s">
        <v>113</v>
      </c>
      <c r="J3466" t="s">
        <v>46</v>
      </c>
      <c r="K3466" t="s">
        <v>180</v>
      </c>
      <c r="M3466" t="s">
        <v>181</v>
      </c>
      <c r="N3466" t="s">
        <v>182</v>
      </c>
      <c r="O3466">
        <v>30</v>
      </c>
      <c r="P3466">
        <v>30</v>
      </c>
      <c r="Q3466" t="b">
        <v>0</v>
      </c>
      <c r="R3466">
        <v>1</v>
      </c>
      <c r="S3466">
        <v>0</v>
      </c>
      <c r="T3466" t="s">
        <v>73</v>
      </c>
      <c r="U3466" t="s">
        <v>74</v>
      </c>
      <c r="V3466" t="s">
        <v>52</v>
      </c>
      <c r="W3466" t="s">
        <v>53</v>
      </c>
      <c r="X3466">
        <v>6.9</v>
      </c>
      <c r="Y3466">
        <v>5.52</v>
      </c>
      <c r="Z3466">
        <v>4.3099999999999996</v>
      </c>
      <c r="AA3466">
        <v>1.79</v>
      </c>
      <c r="AB3466">
        <v>6.1</v>
      </c>
      <c r="AC3466">
        <v>5.18</v>
      </c>
      <c r="AD3466">
        <v>1</v>
      </c>
      <c r="AE3466">
        <v>5.18</v>
      </c>
      <c r="AF3466">
        <v>0</v>
      </c>
      <c r="AG3466">
        <v>0.92</v>
      </c>
      <c r="AH3466" t="s">
        <v>54</v>
      </c>
      <c r="AK3466">
        <v>7</v>
      </c>
      <c r="AL3466">
        <v>0</v>
      </c>
    </row>
    <row r="3467" spans="1:38" x14ac:dyDescent="0.25">
      <c r="A3467" t="s">
        <v>3736</v>
      </c>
      <c r="B3467" s="1">
        <v>45636</v>
      </c>
      <c r="C3467" t="s">
        <v>89</v>
      </c>
      <c r="D3467" t="s">
        <v>66</v>
      </c>
      <c r="E3467" t="s">
        <v>67</v>
      </c>
      <c r="F3467" t="s">
        <v>68</v>
      </c>
      <c r="G3467" t="s">
        <v>111</v>
      </c>
      <c r="H3467" t="s">
        <v>112</v>
      </c>
      <c r="I3467" t="s">
        <v>113</v>
      </c>
      <c r="J3467" t="s">
        <v>46</v>
      </c>
      <c r="K3467" t="s">
        <v>196</v>
      </c>
      <c r="M3467" t="s">
        <v>197</v>
      </c>
      <c r="N3467" t="s">
        <v>198</v>
      </c>
      <c r="O3467">
        <v>90</v>
      </c>
      <c r="P3467">
        <v>91</v>
      </c>
      <c r="Q3467" t="b">
        <v>0</v>
      </c>
      <c r="R3467">
        <v>1</v>
      </c>
      <c r="S3467">
        <v>1</v>
      </c>
      <c r="T3467" t="s">
        <v>50</v>
      </c>
      <c r="U3467" t="s">
        <v>51</v>
      </c>
      <c r="V3467" t="s">
        <v>52</v>
      </c>
      <c r="W3467" t="s">
        <v>53</v>
      </c>
      <c r="X3467">
        <v>12.4</v>
      </c>
      <c r="Y3467">
        <v>9.92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 t="s">
        <v>129</v>
      </c>
      <c r="AI3467">
        <v>75</v>
      </c>
      <c r="AJ3467" t="s">
        <v>375</v>
      </c>
      <c r="AK3467">
        <v>7</v>
      </c>
      <c r="AL3467">
        <v>1</v>
      </c>
    </row>
    <row r="3468" spans="1:38" x14ac:dyDescent="0.25">
      <c r="A3468" t="s">
        <v>3737</v>
      </c>
      <c r="B3468" s="1">
        <v>45141</v>
      </c>
      <c r="C3468" t="s">
        <v>286</v>
      </c>
      <c r="D3468" t="s">
        <v>40</v>
      </c>
      <c r="E3468" t="s">
        <v>41</v>
      </c>
      <c r="F3468" t="s">
        <v>42</v>
      </c>
      <c r="G3468" t="s">
        <v>57</v>
      </c>
      <c r="H3468" t="s">
        <v>58</v>
      </c>
      <c r="I3468" t="s">
        <v>59</v>
      </c>
      <c r="J3468" t="s">
        <v>46</v>
      </c>
      <c r="K3468" t="s">
        <v>103</v>
      </c>
      <c r="M3468" t="s">
        <v>95</v>
      </c>
      <c r="N3468" t="s">
        <v>96</v>
      </c>
      <c r="O3468">
        <v>30</v>
      </c>
      <c r="P3468">
        <v>28</v>
      </c>
      <c r="Q3468" t="b">
        <v>0</v>
      </c>
      <c r="R3468">
        <v>1</v>
      </c>
      <c r="S3468">
        <v>2</v>
      </c>
      <c r="T3468" t="s">
        <v>50</v>
      </c>
      <c r="U3468" t="s">
        <v>51</v>
      </c>
      <c r="V3468" t="s">
        <v>52</v>
      </c>
      <c r="W3468" t="s">
        <v>53</v>
      </c>
      <c r="X3468">
        <v>18.2</v>
      </c>
      <c r="Y3468">
        <v>14.56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 t="s">
        <v>129</v>
      </c>
      <c r="AI3468">
        <v>75</v>
      </c>
      <c r="AJ3468" t="s">
        <v>375</v>
      </c>
      <c r="AK3468">
        <v>5</v>
      </c>
      <c r="AL3468">
        <v>0</v>
      </c>
    </row>
    <row r="3469" spans="1:38" x14ac:dyDescent="0.25">
      <c r="A3469" t="s">
        <v>3738</v>
      </c>
      <c r="B3469" s="1">
        <v>45325</v>
      </c>
      <c r="C3469" t="s">
        <v>368</v>
      </c>
      <c r="D3469" t="s">
        <v>66</v>
      </c>
      <c r="E3469" t="s">
        <v>67</v>
      </c>
      <c r="F3469" t="s">
        <v>68</v>
      </c>
      <c r="G3469" t="s">
        <v>43</v>
      </c>
      <c r="H3469" t="s">
        <v>44</v>
      </c>
      <c r="I3469" t="s">
        <v>45</v>
      </c>
      <c r="J3469" t="s">
        <v>46</v>
      </c>
      <c r="K3469" t="s">
        <v>196</v>
      </c>
      <c r="M3469" t="s">
        <v>197</v>
      </c>
      <c r="N3469" t="s">
        <v>198</v>
      </c>
      <c r="O3469">
        <v>90</v>
      </c>
      <c r="P3469">
        <v>89</v>
      </c>
      <c r="Q3469" t="b">
        <v>0</v>
      </c>
      <c r="R3469">
        <v>1</v>
      </c>
      <c r="S3469">
        <v>0</v>
      </c>
      <c r="T3469" t="s">
        <v>158</v>
      </c>
      <c r="U3469" t="s">
        <v>159</v>
      </c>
      <c r="V3469" t="s">
        <v>158</v>
      </c>
      <c r="W3469" t="s">
        <v>23</v>
      </c>
      <c r="X3469">
        <v>12.4</v>
      </c>
      <c r="Y3469">
        <v>9.92</v>
      </c>
      <c r="Z3469">
        <v>11.16</v>
      </c>
      <c r="AA3469">
        <v>0</v>
      </c>
      <c r="AB3469">
        <v>11.16</v>
      </c>
      <c r="AC3469">
        <v>0</v>
      </c>
      <c r="AD3469">
        <v>11.16</v>
      </c>
      <c r="AE3469">
        <v>8.82</v>
      </c>
      <c r="AF3469">
        <v>0</v>
      </c>
      <c r="AG3469">
        <v>2.34</v>
      </c>
      <c r="AH3469" t="s">
        <v>54</v>
      </c>
      <c r="AK3469">
        <v>0</v>
      </c>
      <c r="AL3469">
        <v>0</v>
      </c>
    </row>
    <row r="3470" spans="1:38" x14ac:dyDescent="0.25">
      <c r="A3470" t="s">
        <v>3739</v>
      </c>
      <c r="B3470" s="1">
        <v>45615</v>
      </c>
      <c r="C3470" t="s">
        <v>775</v>
      </c>
      <c r="D3470" t="s">
        <v>77</v>
      </c>
      <c r="E3470" t="s">
        <v>78</v>
      </c>
      <c r="F3470" t="s">
        <v>79</v>
      </c>
      <c r="G3470" t="s">
        <v>80</v>
      </c>
      <c r="H3470" t="s">
        <v>81</v>
      </c>
      <c r="I3470" t="s">
        <v>82</v>
      </c>
      <c r="J3470" t="s">
        <v>46</v>
      </c>
      <c r="K3470" t="s">
        <v>69</v>
      </c>
      <c r="L3470" t="s">
        <v>70</v>
      </c>
      <c r="M3470" t="s">
        <v>71</v>
      </c>
      <c r="N3470" t="s">
        <v>72</v>
      </c>
      <c r="O3470">
        <v>30</v>
      </c>
      <c r="P3470">
        <v>30</v>
      </c>
      <c r="Q3470" t="b">
        <v>1</v>
      </c>
      <c r="R3470">
        <v>3</v>
      </c>
      <c r="S3470">
        <v>0</v>
      </c>
      <c r="T3470" t="s">
        <v>99</v>
      </c>
      <c r="U3470" t="s">
        <v>100</v>
      </c>
      <c r="V3470" t="s">
        <v>52</v>
      </c>
      <c r="W3470" t="s">
        <v>53</v>
      </c>
      <c r="X3470">
        <v>384</v>
      </c>
      <c r="Y3470">
        <v>326.39999999999998</v>
      </c>
      <c r="Z3470">
        <v>318.94</v>
      </c>
      <c r="AA3470">
        <v>1.78</v>
      </c>
      <c r="AB3470">
        <v>320.72000000000003</v>
      </c>
      <c r="AC3470">
        <v>282.24</v>
      </c>
      <c r="AD3470">
        <v>38.49</v>
      </c>
      <c r="AE3470">
        <v>292.17</v>
      </c>
      <c r="AF3470">
        <v>0</v>
      </c>
      <c r="AG3470">
        <v>28.56</v>
      </c>
      <c r="AH3470" t="s">
        <v>54</v>
      </c>
      <c r="AK3470">
        <v>4</v>
      </c>
      <c r="AL3470">
        <v>0</v>
      </c>
    </row>
    <row r="3471" spans="1:38" x14ac:dyDescent="0.25">
      <c r="A3471" t="s">
        <v>3740</v>
      </c>
      <c r="B3471" s="1">
        <v>45204</v>
      </c>
      <c r="C3471" t="s">
        <v>314</v>
      </c>
      <c r="D3471" t="s">
        <v>77</v>
      </c>
      <c r="E3471" t="s">
        <v>78</v>
      </c>
      <c r="F3471" t="s">
        <v>79</v>
      </c>
      <c r="G3471" t="s">
        <v>57</v>
      </c>
      <c r="H3471" t="s">
        <v>58</v>
      </c>
      <c r="I3471" t="s">
        <v>59</v>
      </c>
      <c r="J3471" t="s">
        <v>46</v>
      </c>
      <c r="K3471" t="s">
        <v>180</v>
      </c>
      <c r="M3471" t="s">
        <v>181</v>
      </c>
      <c r="N3471" t="s">
        <v>182</v>
      </c>
      <c r="O3471">
        <v>30</v>
      </c>
      <c r="P3471">
        <v>28</v>
      </c>
      <c r="Q3471" t="b">
        <v>0</v>
      </c>
      <c r="R3471">
        <v>1</v>
      </c>
      <c r="S3471">
        <v>0</v>
      </c>
      <c r="T3471" t="s">
        <v>50</v>
      </c>
      <c r="U3471" t="s">
        <v>51</v>
      </c>
      <c r="V3471" t="s">
        <v>52</v>
      </c>
      <c r="W3471" t="s">
        <v>53</v>
      </c>
      <c r="X3471">
        <v>6.9</v>
      </c>
      <c r="Y3471">
        <v>5.52</v>
      </c>
      <c r="Z3471">
        <v>3.79</v>
      </c>
      <c r="AA3471">
        <v>1.78</v>
      </c>
      <c r="AB3471">
        <v>5.57</v>
      </c>
      <c r="AC3471">
        <v>4.8499999999999996</v>
      </c>
      <c r="AD3471">
        <v>1</v>
      </c>
      <c r="AE3471">
        <v>4.9400000000000004</v>
      </c>
      <c r="AF3471">
        <v>0</v>
      </c>
      <c r="AG3471">
        <v>0.63</v>
      </c>
      <c r="AH3471" t="s">
        <v>54</v>
      </c>
      <c r="AK3471">
        <v>1</v>
      </c>
      <c r="AL3471">
        <v>0</v>
      </c>
    </row>
    <row r="3472" spans="1:38" x14ac:dyDescent="0.25">
      <c r="A3472" t="s">
        <v>3741</v>
      </c>
      <c r="B3472" s="1">
        <v>44929</v>
      </c>
      <c r="C3472" t="s">
        <v>65</v>
      </c>
      <c r="D3472" t="s">
        <v>122</v>
      </c>
      <c r="E3472" t="s">
        <v>123</v>
      </c>
      <c r="F3472" t="s">
        <v>124</v>
      </c>
      <c r="G3472" t="s">
        <v>57</v>
      </c>
      <c r="H3472" t="s">
        <v>58</v>
      </c>
      <c r="I3472" t="s">
        <v>59</v>
      </c>
      <c r="J3472" t="s">
        <v>46</v>
      </c>
      <c r="K3472" t="s">
        <v>60</v>
      </c>
      <c r="L3472" t="s">
        <v>61</v>
      </c>
      <c r="M3472" t="s">
        <v>48</v>
      </c>
      <c r="N3472" t="s">
        <v>49</v>
      </c>
      <c r="O3472">
        <v>30</v>
      </c>
      <c r="P3472">
        <v>30</v>
      </c>
      <c r="Q3472" t="b">
        <v>1</v>
      </c>
      <c r="R3472">
        <v>2</v>
      </c>
      <c r="S3472">
        <v>0</v>
      </c>
      <c r="T3472" t="s">
        <v>99</v>
      </c>
      <c r="U3472" t="s">
        <v>100</v>
      </c>
      <c r="V3472" t="s">
        <v>52</v>
      </c>
      <c r="W3472" t="s">
        <v>53</v>
      </c>
      <c r="X3472">
        <v>174</v>
      </c>
      <c r="Y3472">
        <v>147.9</v>
      </c>
      <c r="Z3472">
        <v>143.87</v>
      </c>
      <c r="AA3472">
        <v>1.78</v>
      </c>
      <c r="AB3472">
        <v>145.65</v>
      </c>
      <c r="AC3472">
        <v>128.18</v>
      </c>
      <c r="AD3472">
        <v>17.48</v>
      </c>
      <c r="AE3472">
        <v>137.86000000000001</v>
      </c>
      <c r="AF3472">
        <v>0</v>
      </c>
      <c r="AG3472">
        <v>7.79</v>
      </c>
      <c r="AH3472" t="s">
        <v>54</v>
      </c>
      <c r="AK3472">
        <v>6</v>
      </c>
      <c r="AL3472">
        <v>1</v>
      </c>
    </row>
    <row r="3473" spans="1:38" x14ac:dyDescent="0.25">
      <c r="A3473" t="s">
        <v>3742</v>
      </c>
      <c r="B3473" s="1">
        <v>45300</v>
      </c>
      <c r="C3473" t="s">
        <v>87</v>
      </c>
      <c r="D3473" t="s">
        <v>40</v>
      </c>
      <c r="E3473" t="s">
        <v>41</v>
      </c>
      <c r="F3473" t="s">
        <v>42</v>
      </c>
      <c r="G3473" t="s">
        <v>111</v>
      </c>
      <c r="H3473" t="s">
        <v>112</v>
      </c>
      <c r="I3473" t="s">
        <v>113</v>
      </c>
      <c r="J3473" t="s">
        <v>46</v>
      </c>
      <c r="K3473" t="s">
        <v>83</v>
      </c>
      <c r="M3473" t="s">
        <v>84</v>
      </c>
      <c r="N3473" t="s">
        <v>85</v>
      </c>
      <c r="O3473">
        <v>30</v>
      </c>
      <c r="P3473">
        <v>29</v>
      </c>
      <c r="Q3473" t="b">
        <v>0</v>
      </c>
      <c r="R3473">
        <v>1</v>
      </c>
      <c r="S3473">
        <v>1</v>
      </c>
      <c r="T3473" t="s">
        <v>99</v>
      </c>
      <c r="U3473" t="s">
        <v>100</v>
      </c>
      <c r="V3473" t="s">
        <v>52</v>
      </c>
      <c r="W3473" t="s">
        <v>53</v>
      </c>
      <c r="X3473">
        <v>7.2</v>
      </c>
      <c r="Y3473">
        <v>5.76</v>
      </c>
      <c r="Z3473">
        <v>3.95</v>
      </c>
      <c r="AA3473">
        <v>1.78</v>
      </c>
      <c r="AB3473">
        <v>5.73</v>
      </c>
      <c r="AC3473">
        <v>5.04</v>
      </c>
      <c r="AD3473">
        <v>1</v>
      </c>
      <c r="AE3473">
        <v>5.48</v>
      </c>
      <c r="AF3473">
        <v>0</v>
      </c>
      <c r="AG3473">
        <v>0.25</v>
      </c>
      <c r="AH3473" t="s">
        <v>54</v>
      </c>
      <c r="AK3473">
        <v>5</v>
      </c>
      <c r="AL3473">
        <v>0</v>
      </c>
    </row>
    <row r="3474" spans="1:38" x14ac:dyDescent="0.25">
      <c r="A3474" t="s">
        <v>3743</v>
      </c>
      <c r="B3474" s="1">
        <v>44990</v>
      </c>
      <c r="C3474" t="s">
        <v>584</v>
      </c>
      <c r="D3474" t="s">
        <v>122</v>
      </c>
      <c r="E3474" t="s">
        <v>123</v>
      </c>
      <c r="F3474" t="s">
        <v>124</v>
      </c>
      <c r="G3474" t="s">
        <v>57</v>
      </c>
      <c r="H3474" t="s">
        <v>58</v>
      </c>
      <c r="I3474" t="s">
        <v>59</v>
      </c>
      <c r="J3474" t="s">
        <v>46</v>
      </c>
      <c r="K3474" t="s">
        <v>69</v>
      </c>
      <c r="L3474" t="s">
        <v>70</v>
      </c>
      <c r="M3474" t="s">
        <v>71</v>
      </c>
      <c r="N3474" t="s">
        <v>72</v>
      </c>
      <c r="O3474">
        <v>30</v>
      </c>
      <c r="P3474">
        <v>28</v>
      </c>
      <c r="Q3474" t="b">
        <v>1</v>
      </c>
      <c r="R3474">
        <v>3</v>
      </c>
      <c r="S3474">
        <v>0</v>
      </c>
      <c r="T3474" t="s">
        <v>158</v>
      </c>
      <c r="U3474" t="s">
        <v>159</v>
      </c>
      <c r="V3474" t="s">
        <v>158</v>
      </c>
      <c r="W3474" t="s">
        <v>23</v>
      </c>
      <c r="X3474">
        <v>384</v>
      </c>
      <c r="Y3474">
        <v>326.39999999999998</v>
      </c>
      <c r="Z3474">
        <v>345.6</v>
      </c>
      <c r="AA3474">
        <v>0</v>
      </c>
      <c r="AB3474">
        <v>345.6</v>
      </c>
      <c r="AC3474">
        <v>0</v>
      </c>
      <c r="AD3474">
        <v>345.6</v>
      </c>
      <c r="AE3474">
        <v>312.10000000000002</v>
      </c>
      <c r="AF3474">
        <v>0</v>
      </c>
      <c r="AG3474">
        <v>33.5</v>
      </c>
      <c r="AH3474" t="s">
        <v>54</v>
      </c>
      <c r="AK3474">
        <v>5</v>
      </c>
      <c r="AL3474">
        <v>0</v>
      </c>
    </row>
    <row r="3475" spans="1:38" x14ac:dyDescent="0.25">
      <c r="A3475" t="s">
        <v>3744</v>
      </c>
      <c r="B3475" s="1">
        <v>44948</v>
      </c>
      <c r="C3475" t="s">
        <v>291</v>
      </c>
      <c r="D3475" t="s">
        <v>122</v>
      </c>
      <c r="E3475" t="s">
        <v>123</v>
      </c>
      <c r="F3475" t="s">
        <v>124</v>
      </c>
      <c r="G3475" t="s">
        <v>111</v>
      </c>
      <c r="H3475" t="s">
        <v>112</v>
      </c>
      <c r="I3475" t="s">
        <v>113</v>
      </c>
      <c r="J3475" t="s">
        <v>46</v>
      </c>
      <c r="K3475" t="s">
        <v>83</v>
      </c>
      <c r="M3475" t="s">
        <v>84</v>
      </c>
      <c r="N3475" t="s">
        <v>85</v>
      </c>
      <c r="O3475">
        <v>30</v>
      </c>
      <c r="P3475">
        <v>28</v>
      </c>
      <c r="Q3475" t="b">
        <v>0</v>
      </c>
      <c r="R3475">
        <v>1</v>
      </c>
      <c r="S3475">
        <v>0</v>
      </c>
      <c r="T3475" t="s">
        <v>137</v>
      </c>
      <c r="U3475" t="s">
        <v>138</v>
      </c>
      <c r="V3475" t="s">
        <v>139</v>
      </c>
      <c r="W3475" t="s">
        <v>140</v>
      </c>
      <c r="X3475">
        <v>7.2</v>
      </c>
      <c r="Y3475">
        <v>5.76</v>
      </c>
      <c r="Z3475">
        <v>5.47</v>
      </c>
      <c r="AA3475">
        <v>0.03</v>
      </c>
      <c r="AB3475">
        <v>5.5</v>
      </c>
      <c r="AC3475">
        <v>3.96</v>
      </c>
      <c r="AD3475">
        <v>1.54</v>
      </c>
      <c r="AE3475">
        <v>5.33</v>
      </c>
      <c r="AF3475">
        <v>0</v>
      </c>
      <c r="AG3475">
        <v>0.17</v>
      </c>
      <c r="AH3475" t="s">
        <v>54</v>
      </c>
      <c r="AK3475">
        <v>1</v>
      </c>
      <c r="AL3475">
        <v>0</v>
      </c>
    </row>
    <row r="3476" spans="1:38" x14ac:dyDescent="0.25">
      <c r="A3476" t="s">
        <v>3745</v>
      </c>
      <c r="B3476" s="1">
        <v>45527</v>
      </c>
      <c r="C3476" t="s">
        <v>745</v>
      </c>
      <c r="D3476" t="s">
        <v>77</v>
      </c>
      <c r="E3476" t="s">
        <v>78</v>
      </c>
      <c r="F3476" t="s">
        <v>79</v>
      </c>
      <c r="G3476" t="s">
        <v>43</v>
      </c>
      <c r="H3476" t="s">
        <v>44</v>
      </c>
      <c r="I3476" t="s">
        <v>45</v>
      </c>
      <c r="J3476" t="s">
        <v>46</v>
      </c>
      <c r="K3476" t="s">
        <v>93</v>
      </c>
      <c r="L3476" t="s">
        <v>94</v>
      </c>
      <c r="M3476" t="s">
        <v>95</v>
      </c>
      <c r="N3476" t="s">
        <v>96</v>
      </c>
      <c r="O3476">
        <v>30</v>
      </c>
      <c r="P3476">
        <v>29</v>
      </c>
      <c r="Q3476" t="b">
        <v>1</v>
      </c>
      <c r="R3476">
        <v>2</v>
      </c>
      <c r="S3476">
        <v>0</v>
      </c>
      <c r="T3476" t="s">
        <v>62</v>
      </c>
      <c r="U3476" t="s">
        <v>63</v>
      </c>
      <c r="V3476" t="s">
        <v>52</v>
      </c>
      <c r="W3476" t="s">
        <v>53</v>
      </c>
      <c r="X3476">
        <v>185.4</v>
      </c>
      <c r="Y3476">
        <v>157.59</v>
      </c>
      <c r="Z3476">
        <v>158.63</v>
      </c>
      <c r="AA3476">
        <v>1.8</v>
      </c>
      <c r="AB3476">
        <v>160.43</v>
      </c>
      <c r="AC3476">
        <v>134.76</v>
      </c>
      <c r="AD3476">
        <v>25.67</v>
      </c>
      <c r="AE3476">
        <v>152.16999999999999</v>
      </c>
      <c r="AF3476">
        <v>0</v>
      </c>
      <c r="AG3476">
        <v>8.26</v>
      </c>
      <c r="AH3476" t="s">
        <v>54</v>
      </c>
      <c r="AK3476">
        <v>3</v>
      </c>
      <c r="AL3476">
        <v>0</v>
      </c>
    </row>
    <row r="3477" spans="1:38" x14ac:dyDescent="0.25">
      <c r="A3477" t="s">
        <v>3746</v>
      </c>
      <c r="B3477" s="1">
        <v>45415</v>
      </c>
      <c r="C3477" t="s">
        <v>487</v>
      </c>
      <c r="D3477" t="s">
        <v>40</v>
      </c>
      <c r="E3477" t="s">
        <v>41</v>
      </c>
      <c r="F3477" t="s">
        <v>42</v>
      </c>
      <c r="G3477" t="s">
        <v>80</v>
      </c>
      <c r="H3477" t="s">
        <v>81</v>
      </c>
      <c r="I3477" t="s">
        <v>82</v>
      </c>
      <c r="J3477" t="s">
        <v>46</v>
      </c>
      <c r="K3477" t="s">
        <v>213</v>
      </c>
      <c r="L3477" t="s">
        <v>214</v>
      </c>
      <c r="M3477" t="s">
        <v>215</v>
      </c>
      <c r="N3477" t="s">
        <v>216</v>
      </c>
      <c r="O3477">
        <v>30</v>
      </c>
      <c r="P3477">
        <v>28</v>
      </c>
      <c r="Q3477" t="b">
        <v>1</v>
      </c>
      <c r="R3477">
        <v>3</v>
      </c>
      <c r="S3477">
        <v>1</v>
      </c>
      <c r="T3477" t="s">
        <v>62</v>
      </c>
      <c r="U3477" t="s">
        <v>63</v>
      </c>
      <c r="V3477" t="s">
        <v>52</v>
      </c>
      <c r="W3477" t="s">
        <v>53</v>
      </c>
      <c r="X3477">
        <v>492</v>
      </c>
      <c r="Y3477">
        <v>418.2</v>
      </c>
      <c r="Z3477">
        <v>409.44</v>
      </c>
      <c r="AA3477">
        <v>1.8</v>
      </c>
      <c r="AB3477">
        <v>411.24</v>
      </c>
      <c r="AC3477">
        <v>345.44</v>
      </c>
      <c r="AD3477">
        <v>65.8</v>
      </c>
      <c r="AE3477">
        <v>378.12</v>
      </c>
      <c r="AF3477">
        <v>0</v>
      </c>
      <c r="AG3477">
        <v>33.119999999999997</v>
      </c>
      <c r="AH3477" t="s">
        <v>54</v>
      </c>
      <c r="AK3477">
        <v>11</v>
      </c>
      <c r="AL3477">
        <v>0</v>
      </c>
    </row>
    <row r="3478" spans="1:38" x14ac:dyDescent="0.25">
      <c r="A3478" t="s">
        <v>3747</v>
      </c>
      <c r="B3478" s="1">
        <v>45049</v>
      </c>
      <c r="C3478" t="s">
        <v>174</v>
      </c>
      <c r="D3478" t="s">
        <v>90</v>
      </c>
      <c r="E3478" t="s">
        <v>91</v>
      </c>
      <c r="F3478" t="s">
        <v>92</v>
      </c>
      <c r="G3478" t="s">
        <v>111</v>
      </c>
      <c r="H3478" t="s">
        <v>112</v>
      </c>
      <c r="I3478" t="s">
        <v>113</v>
      </c>
      <c r="J3478" t="s">
        <v>46</v>
      </c>
      <c r="K3478" t="s">
        <v>180</v>
      </c>
      <c r="M3478" t="s">
        <v>181</v>
      </c>
      <c r="N3478" t="s">
        <v>182</v>
      </c>
      <c r="O3478">
        <v>30</v>
      </c>
      <c r="P3478">
        <v>31</v>
      </c>
      <c r="Q3478" t="b">
        <v>0</v>
      </c>
      <c r="R3478">
        <v>1</v>
      </c>
      <c r="S3478">
        <v>0</v>
      </c>
      <c r="T3478" t="s">
        <v>50</v>
      </c>
      <c r="U3478" t="s">
        <v>51</v>
      </c>
      <c r="V3478" t="s">
        <v>52</v>
      </c>
      <c r="W3478" t="s">
        <v>53</v>
      </c>
      <c r="X3478">
        <v>6.9</v>
      </c>
      <c r="Y3478">
        <v>5.52</v>
      </c>
      <c r="Z3478">
        <v>3.69</v>
      </c>
      <c r="AA3478">
        <v>1.78</v>
      </c>
      <c r="AB3478">
        <v>5.47</v>
      </c>
      <c r="AC3478">
        <v>4.76</v>
      </c>
      <c r="AD3478">
        <v>1</v>
      </c>
      <c r="AE3478">
        <v>5.0199999999999996</v>
      </c>
      <c r="AF3478">
        <v>0</v>
      </c>
      <c r="AG3478">
        <v>0.45</v>
      </c>
      <c r="AH3478" t="s">
        <v>54</v>
      </c>
      <c r="AK3478">
        <v>3</v>
      </c>
      <c r="AL3478">
        <v>1</v>
      </c>
    </row>
    <row r="3479" spans="1:38" x14ac:dyDescent="0.25">
      <c r="A3479" t="s">
        <v>3748</v>
      </c>
      <c r="B3479" s="1">
        <v>45027</v>
      </c>
      <c r="C3479" t="s">
        <v>272</v>
      </c>
      <c r="D3479" t="s">
        <v>122</v>
      </c>
      <c r="E3479" t="s">
        <v>123</v>
      </c>
      <c r="F3479" t="s">
        <v>124</v>
      </c>
      <c r="G3479" t="s">
        <v>111</v>
      </c>
      <c r="H3479" t="s">
        <v>112</v>
      </c>
      <c r="I3479" t="s">
        <v>113</v>
      </c>
      <c r="J3479" t="s">
        <v>46</v>
      </c>
      <c r="K3479" t="s">
        <v>103</v>
      </c>
      <c r="M3479" t="s">
        <v>95</v>
      </c>
      <c r="N3479" t="s">
        <v>96</v>
      </c>
      <c r="O3479">
        <v>30</v>
      </c>
      <c r="P3479">
        <v>29</v>
      </c>
      <c r="Q3479" t="b">
        <v>0</v>
      </c>
      <c r="R3479">
        <v>1</v>
      </c>
      <c r="S3479">
        <v>1</v>
      </c>
      <c r="T3479" t="s">
        <v>137</v>
      </c>
      <c r="U3479" t="s">
        <v>138</v>
      </c>
      <c r="V3479" t="s">
        <v>139</v>
      </c>
      <c r="W3479" t="s">
        <v>140</v>
      </c>
      <c r="X3479">
        <v>18.2</v>
      </c>
      <c r="Y3479">
        <v>14.56</v>
      </c>
      <c r="Z3479">
        <v>13.83</v>
      </c>
      <c r="AA3479">
        <v>7.0000000000000007E-2</v>
      </c>
      <c r="AB3479">
        <v>13.9</v>
      </c>
      <c r="AC3479">
        <v>10.01</v>
      </c>
      <c r="AD3479">
        <v>3.89</v>
      </c>
      <c r="AE3479">
        <v>13.82</v>
      </c>
      <c r="AF3479">
        <v>0</v>
      </c>
      <c r="AG3479">
        <v>0.08</v>
      </c>
      <c r="AH3479" t="s">
        <v>54</v>
      </c>
      <c r="AK3479">
        <v>9</v>
      </c>
      <c r="AL3479">
        <v>0</v>
      </c>
    </row>
    <row r="3480" spans="1:38" x14ac:dyDescent="0.25">
      <c r="A3480" t="s">
        <v>3749</v>
      </c>
      <c r="B3480" s="1">
        <v>45103</v>
      </c>
      <c r="C3480" t="s">
        <v>235</v>
      </c>
      <c r="D3480" t="s">
        <v>40</v>
      </c>
      <c r="E3480" t="s">
        <v>41</v>
      </c>
      <c r="F3480" t="s">
        <v>42</v>
      </c>
      <c r="G3480" t="s">
        <v>80</v>
      </c>
      <c r="H3480" t="s">
        <v>81</v>
      </c>
      <c r="I3480" t="s">
        <v>82</v>
      </c>
      <c r="J3480" t="s">
        <v>46</v>
      </c>
      <c r="K3480" t="s">
        <v>180</v>
      </c>
      <c r="M3480" t="s">
        <v>181</v>
      </c>
      <c r="N3480" t="s">
        <v>182</v>
      </c>
      <c r="O3480">
        <v>30</v>
      </c>
      <c r="P3480">
        <v>29</v>
      </c>
      <c r="Q3480" t="b">
        <v>0</v>
      </c>
      <c r="R3480">
        <v>1</v>
      </c>
      <c r="S3480">
        <v>0</v>
      </c>
      <c r="T3480" t="s">
        <v>62</v>
      </c>
      <c r="U3480" t="s">
        <v>63</v>
      </c>
      <c r="V3480" t="s">
        <v>52</v>
      </c>
      <c r="W3480" t="s">
        <v>53</v>
      </c>
      <c r="X3480">
        <v>6.9</v>
      </c>
      <c r="Y3480">
        <v>5.52</v>
      </c>
      <c r="Z3480">
        <v>4.33</v>
      </c>
      <c r="AA3480">
        <v>1.8</v>
      </c>
      <c r="AB3480">
        <v>6.13</v>
      </c>
      <c r="AC3480">
        <v>5.15</v>
      </c>
      <c r="AD3480">
        <v>1</v>
      </c>
      <c r="AE3480">
        <v>4.95</v>
      </c>
      <c r="AF3480">
        <v>0</v>
      </c>
      <c r="AG3480">
        <v>1.18</v>
      </c>
      <c r="AH3480" t="s">
        <v>54</v>
      </c>
      <c r="AK3480">
        <v>11</v>
      </c>
      <c r="AL3480">
        <v>1</v>
      </c>
    </row>
    <row r="3481" spans="1:38" x14ac:dyDescent="0.25">
      <c r="A3481" t="s">
        <v>3750</v>
      </c>
      <c r="B3481" s="1">
        <v>45188</v>
      </c>
      <c r="C3481" t="s">
        <v>167</v>
      </c>
      <c r="D3481" t="s">
        <v>122</v>
      </c>
      <c r="E3481" t="s">
        <v>123</v>
      </c>
      <c r="F3481" t="s">
        <v>124</v>
      </c>
      <c r="G3481" t="s">
        <v>111</v>
      </c>
      <c r="H3481" t="s">
        <v>112</v>
      </c>
      <c r="I3481" t="s">
        <v>113</v>
      </c>
      <c r="J3481" t="s">
        <v>46</v>
      </c>
      <c r="K3481" t="s">
        <v>196</v>
      </c>
      <c r="M3481" t="s">
        <v>197</v>
      </c>
      <c r="N3481" t="s">
        <v>198</v>
      </c>
      <c r="O3481">
        <v>90</v>
      </c>
      <c r="P3481">
        <v>92</v>
      </c>
      <c r="Q3481" t="b">
        <v>0</v>
      </c>
      <c r="R3481">
        <v>1</v>
      </c>
      <c r="S3481">
        <v>2</v>
      </c>
      <c r="T3481" t="s">
        <v>99</v>
      </c>
      <c r="U3481" t="s">
        <v>100</v>
      </c>
      <c r="V3481" t="s">
        <v>52</v>
      </c>
      <c r="W3481" t="s">
        <v>53</v>
      </c>
      <c r="X3481">
        <v>12.4</v>
      </c>
      <c r="Y3481">
        <v>9.92</v>
      </c>
      <c r="Z3481">
        <v>6.64</v>
      </c>
      <c r="AA3481">
        <v>1.78</v>
      </c>
      <c r="AB3481">
        <v>8.42</v>
      </c>
      <c r="AC3481">
        <v>7.41</v>
      </c>
      <c r="AD3481">
        <v>1.01</v>
      </c>
      <c r="AE3481">
        <v>9.4499999999999993</v>
      </c>
      <c r="AF3481">
        <v>0</v>
      </c>
      <c r="AG3481">
        <v>-1.03</v>
      </c>
      <c r="AH3481" t="s">
        <v>54</v>
      </c>
      <c r="AK3481">
        <v>5</v>
      </c>
      <c r="AL3481">
        <v>0</v>
      </c>
    </row>
    <row r="3482" spans="1:38" x14ac:dyDescent="0.25">
      <c r="A3482" t="s">
        <v>3751</v>
      </c>
      <c r="B3482" s="1">
        <v>45228</v>
      </c>
      <c r="C3482" t="s">
        <v>291</v>
      </c>
      <c r="D3482" t="s">
        <v>66</v>
      </c>
      <c r="E3482" t="s">
        <v>67</v>
      </c>
      <c r="F3482" t="s">
        <v>68</v>
      </c>
      <c r="G3482" t="s">
        <v>80</v>
      </c>
      <c r="H3482" t="s">
        <v>81</v>
      </c>
      <c r="I3482" t="s">
        <v>82</v>
      </c>
      <c r="J3482" t="s">
        <v>46</v>
      </c>
      <c r="K3482" t="s">
        <v>47</v>
      </c>
      <c r="M3482" t="s">
        <v>48</v>
      </c>
      <c r="N3482" t="s">
        <v>49</v>
      </c>
      <c r="O3482">
        <v>90</v>
      </c>
      <c r="P3482">
        <v>90</v>
      </c>
      <c r="Q3482" t="b">
        <v>0</v>
      </c>
      <c r="R3482">
        <v>1</v>
      </c>
      <c r="S3482">
        <v>1</v>
      </c>
      <c r="T3482" t="s">
        <v>50</v>
      </c>
      <c r="U3482" t="s">
        <v>51</v>
      </c>
      <c r="V3482" t="s">
        <v>52</v>
      </c>
      <c r="W3482" t="s">
        <v>53</v>
      </c>
      <c r="X3482">
        <v>14.8</v>
      </c>
      <c r="Y3482">
        <v>11.84</v>
      </c>
      <c r="Z3482">
        <v>20.399999999999999</v>
      </c>
      <c r="AA3482">
        <v>1.78</v>
      </c>
      <c r="AB3482">
        <v>22.18</v>
      </c>
      <c r="AC3482">
        <v>19.3</v>
      </c>
      <c r="AD3482">
        <v>2.88</v>
      </c>
      <c r="AE3482">
        <v>31.4</v>
      </c>
      <c r="AF3482">
        <v>0</v>
      </c>
      <c r="AG3482">
        <v>-9.2200000000000006</v>
      </c>
      <c r="AH3482" t="s">
        <v>54</v>
      </c>
      <c r="AK3482">
        <v>3</v>
      </c>
      <c r="AL3482">
        <v>0</v>
      </c>
    </row>
    <row r="3483" spans="1:38" x14ac:dyDescent="0.25">
      <c r="A3483" t="s">
        <v>3752</v>
      </c>
      <c r="B3483" s="1">
        <v>45141</v>
      </c>
      <c r="C3483" t="s">
        <v>294</v>
      </c>
      <c r="D3483" t="s">
        <v>77</v>
      </c>
      <c r="E3483" t="s">
        <v>78</v>
      </c>
      <c r="F3483" t="s">
        <v>79</v>
      </c>
      <c r="G3483" t="s">
        <v>57</v>
      </c>
      <c r="H3483" t="s">
        <v>58</v>
      </c>
      <c r="I3483" t="s">
        <v>59</v>
      </c>
      <c r="J3483" t="s">
        <v>46</v>
      </c>
      <c r="K3483" t="s">
        <v>114</v>
      </c>
      <c r="L3483" t="s">
        <v>115</v>
      </c>
      <c r="M3483" t="s">
        <v>116</v>
      </c>
      <c r="N3483" t="s">
        <v>117</v>
      </c>
      <c r="O3483">
        <v>30</v>
      </c>
      <c r="P3483">
        <v>30</v>
      </c>
      <c r="Q3483" t="b">
        <v>1</v>
      </c>
      <c r="R3483">
        <v>4</v>
      </c>
      <c r="S3483">
        <v>0</v>
      </c>
      <c r="T3483" t="s">
        <v>73</v>
      </c>
      <c r="U3483" t="s">
        <v>74</v>
      </c>
      <c r="V3483" t="s">
        <v>52</v>
      </c>
      <c r="W3483" t="s">
        <v>53</v>
      </c>
      <c r="X3483">
        <v>564</v>
      </c>
      <c r="Y3483">
        <v>479.4</v>
      </c>
      <c r="Z3483">
        <v>464.97</v>
      </c>
      <c r="AA3483">
        <v>1.79</v>
      </c>
      <c r="AB3483">
        <v>466.76</v>
      </c>
      <c r="AC3483">
        <v>396.74</v>
      </c>
      <c r="AD3483">
        <v>70.010000000000005</v>
      </c>
      <c r="AE3483">
        <v>424.43</v>
      </c>
      <c r="AF3483">
        <v>0</v>
      </c>
      <c r="AG3483">
        <v>42.33</v>
      </c>
      <c r="AH3483" t="s">
        <v>54</v>
      </c>
      <c r="AK3483">
        <v>11</v>
      </c>
      <c r="AL3483">
        <v>0</v>
      </c>
    </row>
    <row r="3484" spans="1:38" x14ac:dyDescent="0.25">
      <c r="A3484" t="s">
        <v>3753</v>
      </c>
      <c r="B3484" s="1">
        <v>45460</v>
      </c>
      <c r="C3484" t="s">
        <v>1002</v>
      </c>
      <c r="D3484" t="s">
        <v>77</v>
      </c>
      <c r="E3484" t="s">
        <v>78</v>
      </c>
      <c r="F3484" t="s">
        <v>79</v>
      </c>
      <c r="G3484" t="s">
        <v>80</v>
      </c>
      <c r="H3484" t="s">
        <v>81</v>
      </c>
      <c r="I3484" t="s">
        <v>82</v>
      </c>
      <c r="J3484" t="s">
        <v>46</v>
      </c>
      <c r="K3484" t="s">
        <v>103</v>
      </c>
      <c r="M3484" t="s">
        <v>95</v>
      </c>
      <c r="N3484" t="s">
        <v>96</v>
      </c>
      <c r="O3484">
        <v>90</v>
      </c>
      <c r="P3484">
        <v>91</v>
      </c>
      <c r="Q3484" t="b">
        <v>0</v>
      </c>
      <c r="R3484">
        <v>1</v>
      </c>
      <c r="S3484">
        <v>0</v>
      </c>
      <c r="T3484" t="s">
        <v>73</v>
      </c>
      <c r="U3484" t="s">
        <v>74</v>
      </c>
      <c r="V3484" t="s">
        <v>52</v>
      </c>
      <c r="W3484" t="s">
        <v>53</v>
      </c>
      <c r="X3484">
        <v>18.2</v>
      </c>
      <c r="Y3484">
        <v>14.56</v>
      </c>
      <c r="Z3484">
        <v>25.81</v>
      </c>
      <c r="AA3484">
        <v>1.79</v>
      </c>
      <c r="AB3484">
        <v>27.6</v>
      </c>
      <c r="AC3484">
        <v>23.46</v>
      </c>
      <c r="AD3484">
        <v>4.1399999999999997</v>
      </c>
      <c r="AE3484">
        <v>39.08</v>
      </c>
      <c r="AF3484">
        <v>0</v>
      </c>
      <c r="AG3484">
        <v>-11.48</v>
      </c>
      <c r="AH3484" t="s">
        <v>54</v>
      </c>
      <c r="AK3484">
        <v>11</v>
      </c>
      <c r="AL3484">
        <v>0</v>
      </c>
    </row>
    <row r="3485" spans="1:38" x14ac:dyDescent="0.25">
      <c r="A3485" t="s">
        <v>3754</v>
      </c>
      <c r="B3485" s="1">
        <v>45106</v>
      </c>
      <c r="C3485" t="s">
        <v>426</v>
      </c>
      <c r="D3485" t="s">
        <v>122</v>
      </c>
      <c r="E3485" t="s">
        <v>123</v>
      </c>
      <c r="F3485" t="s">
        <v>124</v>
      </c>
      <c r="G3485" t="s">
        <v>43</v>
      </c>
      <c r="H3485" t="s">
        <v>44</v>
      </c>
      <c r="I3485" t="s">
        <v>45</v>
      </c>
      <c r="J3485" t="s">
        <v>46</v>
      </c>
      <c r="K3485" t="s">
        <v>106</v>
      </c>
      <c r="M3485" t="s">
        <v>107</v>
      </c>
      <c r="N3485" t="s">
        <v>108</v>
      </c>
      <c r="O3485">
        <v>90</v>
      </c>
      <c r="P3485">
        <v>85</v>
      </c>
      <c r="Q3485" t="b">
        <v>0</v>
      </c>
      <c r="R3485">
        <v>1</v>
      </c>
      <c r="S3485">
        <v>0</v>
      </c>
      <c r="T3485" t="s">
        <v>73</v>
      </c>
      <c r="U3485" t="s">
        <v>74</v>
      </c>
      <c r="V3485" t="s">
        <v>52</v>
      </c>
      <c r="W3485" t="s">
        <v>53</v>
      </c>
      <c r="X3485">
        <v>8.5</v>
      </c>
      <c r="Y3485">
        <v>6.8</v>
      </c>
      <c r="Z3485">
        <v>4.4000000000000004</v>
      </c>
      <c r="AA3485">
        <v>1.79</v>
      </c>
      <c r="AB3485">
        <v>6.19</v>
      </c>
      <c r="AC3485">
        <v>5.26</v>
      </c>
      <c r="AD3485">
        <v>1</v>
      </c>
      <c r="AE3485">
        <v>6.26</v>
      </c>
      <c r="AF3485">
        <v>0</v>
      </c>
      <c r="AG3485">
        <v>-0.08</v>
      </c>
      <c r="AH3485" t="s">
        <v>54</v>
      </c>
      <c r="AK3485">
        <v>1</v>
      </c>
      <c r="AL3485">
        <v>0</v>
      </c>
    </row>
    <row r="3486" spans="1:38" x14ac:dyDescent="0.25">
      <c r="A3486" t="s">
        <v>3755</v>
      </c>
      <c r="B3486" s="1">
        <v>45218</v>
      </c>
      <c r="C3486" t="s">
        <v>299</v>
      </c>
      <c r="D3486" t="s">
        <v>122</v>
      </c>
      <c r="E3486" t="s">
        <v>123</v>
      </c>
      <c r="F3486" t="s">
        <v>124</v>
      </c>
      <c r="G3486" t="s">
        <v>57</v>
      </c>
      <c r="H3486" t="s">
        <v>58</v>
      </c>
      <c r="I3486" t="s">
        <v>59</v>
      </c>
      <c r="J3486" t="s">
        <v>46</v>
      </c>
      <c r="K3486" t="s">
        <v>196</v>
      </c>
      <c r="M3486" t="s">
        <v>197</v>
      </c>
      <c r="N3486" t="s">
        <v>198</v>
      </c>
      <c r="O3486">
        <v>90</v>
      </c>
      <c r="P3486">
        <v>88</v>
      </c>
      <c r="Q3486" t="b">
        <v>0</v>
      </c>
      <c r="R3486">
        <v>1</v>
      </c>
      <c r="S3486">
        <v>1</v>
      </c>
      <c r="T3486" t="s">
        <v>99</v>
      </c>
      <c r="U3486" t="s">
        <v>100</v>
      </c>
      <c r="V3486" t="s">
        <v>52</v>
      </c>
      <c r="W3486" t="s">
        <v>53</v>
      </c>
      <c r="X3486">
        <v>12.4</v>
      </c>
      <c r="Y3486">
        <v>9.92</v>
      </c>
      <c r="Z3486">
        <v>7.03</v>
      </c>
      <c r="AA3486">
        <v>1.78</v>
      </c>
      <c r="AB3486">
        <v>8.81</v>
      </c>
      <c r="AC3486">
        <v>7.76</v>
      </c>
      <c r="AD3486">
        <v>1.06</v>
      </c>
      <c r="AE3486">
        <v>9.33</v>
      </c>
      <c r="AF3486">
        <v>0</v>
      </c>
      <c r="AG3486">
        <v>-0.51</v>
      </c>
      <c r="AH3486" t="s">
        <v>54</v>
      </c>
      <c r="AK3486">
        <v>11</v>
      </c>
      <c r="AL3486">
        <v>1</v>
      </c>
    </row>
    <row r="3487" spans="1:38" x14ac:dyDescent="0.25">
      <c r="A3487" t="s">
        <v>3756</v>
      </c>
      <c r="B3487" s="1">
        <v>45172</v>
      </c>
      <c r="C3487" t="s">
        <v>126</v>
      </c>
      <c r="D3487" t="s">
        <v>90</v>
      </c>
      <c r="E3487" t="s">
        <v>91</v>
      </c>
      <c r="F3487" t="s">
        <v>92</v>
      </c>
      <c r="G3487" t="s">
        <v>111</v>
      </c>
      <c r="H3487" t="s">
        <v>112</v>
      </c>
      <c r="I3487" t="s">
        <v>113</v>
      </c>
      <c r="J3487" t="s">
        <v>46</v>
      </c>
      <c r="K3487" t="s">
        <v>83</v>
      </c>
      <c r="M3487" t="s">
        <v>84</v>
      </c>
      <c r="N3487" t="s">
        <v>85</v>
      </c>
      <c r="O3487">
        <v>30</v>
      </c>
      <c r="P3487">
        <v>30</v>
      </c>
      <c r="Q3487" t="b">
        <v>0</v>
      </c>
      <c r="R3487">
        <v>1</v>
      </c>
      <c r="S3487">
        <v>0</v>
      </c>
      <c r="T3487" t="s">
        <v>50</v>
      </c>
      <c r="U3487" t="s">
        <v>51</v>
      </c>
      <c r="V3487" t="s">
        <v>52</v>
      </c>
      <c r="W3487" t="s">
        <v>53</v>
      </c>
      <c r="X3487">
        <v>7.2</v>
      </c>
      <c r="Y3487">
        <v>5.76</v>
      </c>
      <c r="Z3487">
        <v>3.71</v>
      </c>
      <c r="AA3487">
        <v>1.78</v>
      </c>
      <c r="AB3487">
        <v>5.49</v>
      </c>
      <c r="AC3487">
        <v>4.78</v>
      </c>
      <c r="AD3487">
        <v>1</v>
      </c>
      <c r="AE3487">
        <v>5.55</v>
      </c>
      <c r="AF3487">
        <v>0</v>
      </c>
      <c r="AG3487">
        <v>-0.05</v>
      </c>
      <c r="AH3487" t="s">
        <v>54</v>
      </c>
      <c r="AK3487">
        <v>9</v>
      </c>
      <c r="AL3487">
        <v>1</v>
      </c>
    </row>
    <row r="3488" spans="1:38" x14ac:dyDescent="0.25">
      <c r="A3488" t="s">
        <v>3757</v>
      </c>
      <c r="B3488" s="1">
        <v>45205</v>
      </c>
      <c r="C3488" t="s">
        <v>266</v>
      </c>
      <c r="D3488" t="s">
        <v>77</v>
      </c>
      <c r="E3488" t="s">
        <v>78</v>
      </c>
      <c r="F3488" t="s">
        <v>79</v>
      </c>
      <c r="G3488" t="s">
        <v>43</v>
      </c>
      <c r="H3488" t="s">
        <v>44</v>
      </c>
      <c r="I3488" t="s">
        <v>45</v>
      </c>
      <c r="J3488" t="s">
        <v>46</v>
      </c>
      <c r="K3488" t="s">
        <v>180</v>
      </c>
      <c r="M3488" t="s">
        <v>181</v>
      </c>
      <c r="N3488" t="s">
        <v>182</v>
      </c>
      <c r="O3488">
        <v>30</v>
      </c>
      <c r="P3488">
        <v>29</v>
      </c>
      <c r="Q3488" t="b">
        <v>0</v>
      </c>
      <c r="R3488">
        <v>1</v>
      </c>
      <c r="S3488">
        <v>0</v>
      </c>
      <c r="T3488" t="s">
        <v>73</v>
      </c>
      <c r="U3488" t="s">
        <v>74</v>
      </c>
      <c r="V3488" t="s">
        <v>52</v>
      </c>
      <c r="W3488" t="s">
        <v>53</v>
      </c>
      <c r="X3488">
        <v>6.9</v>
      </c>
      <c r="Y3488">
        <v>5.52</v>
      </c>
      <c r="Z3488">
        <v>3.42</v>
      </c>
      <c r="AA3488">
        <v>1.79</v>
      </c>
      <c r="AB3488">
        <v>5.21</v>
      </c>
      <c r="AC3488">
        <v>4.43</v>
      </c>
      <c r="AD3488">
        <v>1</v>
      </c>
      <c r="AE3488">
        <v>5.15</v>
      </c>
      <c r="AF3488">
        <v>0</v>
      </c>
      <c r="AG3488">
        <v>0.06</v>
      </c>
      <c r="AH3488" t="s">
        <v>54</v>
      </c>
      <c r="AK3488">
        <v>0</v>
      </c>
      <c r="AL3488">
        <v>0</v>
      </c>
    </row>
    <row r="3489" spans="1:38" x14ac:dyDescent="0.25">
      <c r="A3489" t="s">
        <v>3758</v>
      </c>
      <c r="B3489" s="1">
        <v>45385</v>
      </c>
      <c r="C3489" t="s">
        <v>39</v>
      </c>
      <c r="D3489" t="s">
        <v>90</v>
      </c>
      <c r="E3489" t="s">
        <v>91</v>
      </c>
      <c r="F3489" t="s">
        <v>92</v>
      </c>
      <c r="G3489" t="s">
        <v>80</v>
      </c>
      <c r="H3489" t="s">
        <v>81</v>
      </c>
      <c r="I3489" t="s">
        <v>82</v>
      </c>
      <c r="J3489" t="s">
        <v>46</v>
      </c>
      <c r="K3489" t="s">
        <v>196</v>
      </c>
      <c r="M3489" t="s">
        <v>197</v>
      </c>
      <c r="N3489" t="s">
        <v>198</v>
      </c>
      <c r="O3489">
        <v>90</v>
      </c>
      <c r="P3489">
        <v>85</v>
      </c>
      <c r="Q3489" t="b">
        <v>0</v>
      </c>
      <c r="R3489">
        <v>1</v>
      </c>
      <c r="S3489">
        <v>0</v>
      </c>
      <c r="T3489" t="s">
        <v>143</v>
      </c>
      <c r="U3489" t="s">
        <v>144</v>
      </c>
      <c r="V3489" t="s">
        <v>139</v>
      </c>
      <c r="W3489" t="s">
        <v>53</v>
      </c>
      <c r="X3489">
        <v>12.4</v>
      </c>
      <c r="Y3489">
        <v>9.92</v>
      </c>
      <c r="Z3489">
        <v>6.48</v>
      </c>
      <c r="AA3489">
        <v>1.77</v>
      </c>
      <c r="AB3489">
        <v>8.25</v>
      </c>
      <c r="AC3489">
        <v>6.6</v>
      </c>
      <c r="AD3489">
        <v>1.65</v>
      </c>
      <c r="AE3489">
        <v>9.24</v>
      </c>
      <c r="AF3489">
        <v>0</v>
      </c>
      <c r="AG3489">
        <v>-0.99</v>
      </c>
      <c r="AH3489" t="s">
        <v>54</v>
      </c>
      <c r="AK3489">
        <v>1</v>
      </c>
      <c r="AL3489">
        <v>0</v>
      </c>
    </row>
    <row r="3490" spans="1:38" x14ac:dyDescent="0.25">
      <c r="A3490" t="s">
        <v>3759</v>
      </c>
      <c r="B3490" s="1">
        <v>45243</v>
      </c>
      <c r="C3490" t="s">
        <v>405</v>
      </c>
      <c r="D3490" t="s">
        <v>122</v>
      </c>
      <c r="E3490" t="s">
        <v>123</v>
      </c>
      <c r="F3490" t="s">
        <v>124</v>
      </c>
      <c r="G3490" t="s">
        <v>43</v>
      </c>
      <c r="H3490" t="s">
        <v>44</v>
      </c>
      <c r="I3490" t="s">
        <v>45</v>
      </c>
      <c r="J3490" t="s">
        <v>46</v>
      </c>
      <c r="K3490" t="s">
        <v>196</v>
      </c>
      <c r="M3490" t="s">
        <v>197</v>
      </c>
      <c r="N3490" t="s">
        <v>198</v>
      </c>
      <c r="O3490">
        <v>90</v>
      </c>
      <c r="P3490">
        <v>88</v>
      </c>
      <c r="Q3490" t="b">
        <v>0</v>
      </c>
      <c r="R3490">
        <v>1</v>
      </c>
      <c r="S3490">
        <v>1</v>
      </c>
      <c r="T3490" t="s">
        <v>73</v>
      </c>
      <c r="U3490" t="s">
        <v>74</v>
      </c>
      <c r="V3490" t="s">
        <v>52</v>
      </c>
      <c r="W3490" t="s">
        <v>53</v>
      </c>
      <c r="X3490">
        <v>12.4</v>
      </c>
      <c r="Y3490">
        <v>9.92</v>
      </c>
      <c r="Z3490">
        <v>7.44</v>
      </c>
      <c r="AA3490">
        <v>1.79</v>
      </c>
      <c r="AB3490">
        <v>9.23</v>
      </c>
      <c r="AC3490">
        <v>7.84</v>
      </c>
      <c r="AD3490">
        <v>1.38</v>
      </c>
      <c r="AE3490">
        <v>9.39</v>
      </c>
      <c r="AF3490">
        <v>0</v>
      </c>
      <c r="AG3490">
        <v>-0.16</v>
      </c>
      <c r="AH3490" t="s">
        <v>54</v>
      </c>
      <c r="AK3490">
        <v>8</v>
      </c>
      <c r="AL3490">
        <v>0</v>
      </c>
    </row>
    <row r="3491" spans="1:38" x14ac:dyDescent="0.25">
      <c r="A3491" t="s">
        <v>3760</v>
      </c>
      <c r="B3491" s="1">
        <v>45500</v>
      </c>
      <c r="C3491" t="s">
        <v>745</v>
      </c>
      <c r="D3491" t="s">
        <v>90</v>
      </c>
      <c r="E3491" t="s">
        <v>91</v>
      </c>
      <c r="F3491" t="s">
        <v>92</v>
      </c>
      <c r="G3491" t="s">
        <v>43</v>
      </c>
      <c r="H3491" t="s">
        <v>44</v>
      </c>
      <c r="I3491" t="s">
        <v>45</v>
      </c>
      <c r="J3491" t="s">
        <v>46</v>
      </c>
      <c r="K3491" t="s">
        <v>114</v>
      </c>
      <c r="L3491" t="s">
        <v>115</v>
      </c>
      <c r="M3491" t="s">
        <v>116</v>
      </c>
      <c r="N3491" t="s">
        <v>117</v>
      </c>
      <c r="O3491">
        <v>30</v>
      </c>
      <c r="P3491">
        <v>31</v>
      </c>
      <c r="Q3491" t="b">
        <v>1</v>
      </c>
      <c r="R3491">
        <v>4</v>
      </c>
      <c r="S3491">
        <v>0</v>
      </c>
      <c r="T3491" t="s">
        <v>73</v>
      </c>
      <c r="U3491" t="s">
        <v>74</v>
      </c>
      <c r="V3491" t="s">
        <v>52</v>
      </c>
      <c r="W3491" t="s">
        <v>53</v>
      </c>
      <c r="X3491">
        <v>564</v>
      </c>
      <c r="Y3491">
        <v>479.4</v>
      </c>
      <c r="Z3491">
        <v>479.4</v>
      </c>
      <c r="AA3491">
        <v>1.79</v>
      </c>
      <c r="AB3491">
        <v>481.19</v>
      </c>
      <c r="AC3491">
        <v>409.01</v>
      </c>
      <c r="AD3491">
        <v>72.180000000000007</v>
      </c>
      <c r="AE3491">
        <v>464.21</v>
      </c>
      <c r="AF3491">
        <v>0</v>
      </c>
      <c r="AG3491">
        <v>16.98</v>
      </c>
      <c r="AH3491" t="s">
        <v>54</v>
      </c>
      <c r="AK3491">
        <v>9</v>
      </c>
      <c r="AL3491">
        <v>1</v>
      </c>
    </row>
    <row r="3492" spans="1:38" x14ac:dyDescent="0.25">
      <c r="A3492" t="s">
        <v>3761</v>
      </c>
      <c r="B3492" s="1">
        <v>45193</v>
      </c>
      <c r="C3492" t="s">
        <v>258</v>
      </c>
      <c r="D3492" t="s">
        <v>77</v>
      </c>
      <c r="E3492" t="s">
        <v>78</v>
      </c>
      <c r="F3492" t="s">
        <v>79</v>
      </c>
      <c r="G3492" t="s">
        <v>57</v>
      </c>
      <c r="H3492" t="s">
        <v>58</v>
      </c>
      <c r="I3492" t="s">
        <v>59</v>
      </c>
      <c r="J3492" t="s">
        <v>46</v>
      </c>
      <c r="K3492" t="s">
        <v>114</v>
      </c>
      <c r="L3492" t="s">
        <v>115</v>
      </c>
      <c r="M3492" t="s">
        <v>116</v>
      </c>
      <c r="N3492" t="s">
        <v>117</v>
      </c>
      <c r="O3492">
        <v>30</v>
      </c>
      <c r="P3492">
        <v>30</v>
      </c>
      <c r="Q3492" t="b">
        <v>1</v>
      </c>
      <c r="R3492">
        <v>4</v>
      </c>
      <c r="S3492">
        <v>2</v>
      </c>
      <c r="T3492" t="s">
        <v>62</v>
      </c>
      <c r="U3492" t="s">
        <v>63</v>
      </c>
      <c r="V3492" t="s">
        <v>52</v>
      </c>
      <c r="W3492" t="s">
        <v>53</v>
      </c>
      <c r="X3492">
        <v>564</v>
      </c>
      <c r="Y3492">
        <v>479.4</v>
      </c>
      <c r="Z3492">
        <v>474.04</v>
      </c>
      <c r="AA3492">
        <v>1.8</v>
      </c>
      <c r="AB3492">
        <v>475.84</v>
      </c>
      <c r="AC3492">
        <v>399.7</v>
      </c>
      <c r="AD3492">
        <v>76.13</v>
      </c>
      <c r="AE3492">
        <v>442.74</v>
      </c>
      <c r="AF3492">
        <v>0</v>
      </c>
      <c r="AG3492">
        <v>33.1</v>
      </c>
      <c r="AH3492" t="s">
        <v>54</v>
      </c>
      <c r="AK3492">
        <v>5</v>
      </c>
      <c r="AL3492">
        <v>0</v>
      </c>
    </row>
    <row r="3493" spans="1:38" x14ac:dyDescent="0.25">
      <c r="A3493" t="s">
        <v>3762</v>
      </c>
      <c r="B3493" s="1">
        <v>44928</v>
      </c>
      <c r="C3493" t="s">
        <v>384</v>
      </c>
      <c r="D3493" t="s">
        <v>77</v>
      </c>
      <c r="E3493" t="s">
        <v>78</v>
      </c>
      <c r="F3493" t="s">
        <v>79</v>
      </c>
      <c r="G3493" t="s">
        <v>80</v>
      </c>
      <c r="H3493" t="s">
        <v>81</v>
      </c>
      <c r="I3493" t="s">
        <v>82</v>
      </c>
      <c r="J3493" t="s">
        <v>46</v>
      </c>
      <c r="K3493" t="s">
        <v>103</v>
      </c>
      <c r="M3493" t="s">
        <v>95</v>
      </c>
      <c r="N3493" t="s">
        <v>96</v>
      </c>
      <c r="O3493">
        <v>30</v>
      </c>
      <c r="P3493">
        <v>29</v>
      </c>
      <c r="Q3493" t="b">
        <v>0</v>
      </c>
      <c r="R3493">
        <v>1</v>
      </c>
      <c r="S3493">
        <v>0</v>
      </c>
      <c r="T3493" t="s">
        <v>73</v>
      </c>
      <c r="U3493" t="s">
        <v>74</v>
      </c>
      <c r="V3493" t="s">
        <v>52</v>
      </c>
      <c r="W3493" t="s">
        <v>53</v>
      </c>
      <c r="X3493">
        <v>18.2</v>
      </c>
      <c r="Y3493">
        <v>14.56</v>
      </c>
      <c r="Z3493">
        <v>10.47</v>
      </c>
      <c r="AA3493">
        <v>1.79</v>
      </c>
      <c r="AB3493">
        <v>12.26</v>
      </c>
      <c r="AC3493">
        <v>10.42</v>
      </c>
      <c r="AD3493">
        <v>1.84</v>
      </c>
      <c r="AE3493">
        <v>13.17</v>
      </c>
      <c r="AF3493">
        <v>0</v>
      </c>
      <c r="AG3493">
        <v>-0.91</v>
      </c>
      <c r="AH3493" t="s">
        <v>54</v>
      </c>
      <c r="AK3493">
        <v>7</v>
      </c>
      <c r="AL3493">
        <v>0</v>
      </c>
    </row>
    <row r="3494" spans="1:38" x14ac:dyDescent="0.25">
      <c r="A3494" t="s">
        <v>3763</v>
      </c>
      <c r="B3494" s="1">
        <v>45421</v>
      </c>
      <c r="C3494" t="s">
        <v>372</v>
      </c>
      <c r="D3494" t="s">
        <v>66</v>
      </c>
      <c r="E3494" t="s">
        <v>67</v>
      </c>
      <c r="F3494" t="s">
        <v>68</v>
      </c>
      <c r="G3494" t="s">
        <v>111</v>
      </c>
      <c r="H3494" t="s">
        <v>112</v>
      </c>
      <c r="I3494" t="s">
        <v>113</v>
      </c>
      <c r="J3494" t="s">
        <v>46</v>
      </c>
      <c r="K3494" t="s">
        <v>93</v>
      </c>
      <c r="L3494" t="s">
        <v>94</v>
      </c>
      <c r="M3494" t="s">
        <v>95</v>
      </c>
      <c r="N3494" t="s">
        <v>96</v>
      </c>
      <c r="O3494">
        <v>30</v>
      </c>
      <c r="P3494">
        <v>29</v>
      </c>
      <c r="Q3494" t="b">
        <v>1</v>
      </c>
      <c r="R3494">
        <v>2</v>
      </c>
      <c r="S3494">
        <v>0</v>
      </c>
      <c r="T3494" t="s">
        <v>73</v>
      </c>
      <c r="U3494" t="s">
        <v>74</v>
      </c>
      <c r="V3494" t="s">
        <v>52</v>
      </c>
      <c r="W3494" t="s">
        <v>53</v>
      </c>
      <c r="X3494">
        <v>185.4</v>
      </c>
      <c r="Y3494">
        <v>157.59</v>
      </c>
      <c r="Z3494">
        <v>159.08000000000001</v>
      </c>
      <c r="AA3494">
        <v>1.79</v>
      </c>
      <c r="AB3494">
        <v>160.87</v>
      </c>
      <c r="AC3494">
        <v>136.74</v>
      </c>
      <c r="AD3494">
        <v>24.13</v>
      </c>
      <c r="AE3494">
        <v>148.25</v>
      </c>
      <c r="AF3494">
        <v>0</v>
      </c>
      <c r="AG3494">
        <v>12.62</v>
      </c>
      <c r="AH3494" t="s">
        <v>54</v>
      </c>
      <c r="AK3494">
        <v>9</v>
      </c>
      <c r="AL3494">
        <v>0</v>
      </c>
    </row>
    <row r="3495" spans="1:38" x14ac:dyDescent="0.25">
      <c r="A3495" t="s">
        <v>3764</v>
      </c>
      <c r="B3495" s="1">
        <v>45158</v>
      </c>
      <c r="C3495" t="s">
        <v>304</v>
      </c>
      <c r="D3495" t="s">
        <v>40</v>
      </c>
      <c r="E3495" t="s">
        <v>41</v>
      </c>
      <c r="F3495" t="s">
        <v>42</v>
      </c>
      <c r="G3495" t="s">
        <v>57</v>
      </c>
      <c r="H3495" t="s">
        <v>58</v>
      </c>
      <c r="I3495" t="s">
        <v>59</v>
      </c>
      <c r="J3495" t="s">
        <v>46</v>
      </c>
      <c r="K3495" t="s">
        <v>47</v>
      </c>
      <c r="M3495" t="s">
        <v>48</v>
      </c>
      <c r="N3495" t="s">
        <v>49</v>
      </c>
      <c r="O3495">
        <v>30</v>
      </c>
      <c r="P3495">
        <v>29</v>
      </c>
      <c r="Q3495" t="b">
        <v>0</v>
      </c>
      <c r="R3495">
        <v>1</v>
      </c>
      <c r="S3495">
        <v>0</v>
      </c>
      <c r="T3495" t="s">
        <v>137</v>
      </c>
      <c r="U3495" t="s">
        <v>138</v>
      </c>
      <c r="V3495" t="s">
        <v>139</v>
      </c>
      <c r="W3495" t="s">
        <v>140</v>
      </c>
      <c r="X3495">
        <v>14.8</v>
      </c>
      <c r="Y3495">
        <v>11.84</v>
      </c>
      <c r="Z3495">
        <v>11.25</v>
      </c>
      <c r="AA3495">
        <v>0.06</v>
      </c>
      <c r="AB3495">
        <v>11.3</v>
      </c>
      <c r="AC3495">
        <v>8.14</v>
      </c>
      <c r="AD3495">
        <v>3.17</v>
      </c>
      <c r="AE3495">
        <v>11.48</v>
      </c>
      <c r="AF3495">
        <v>0</v>
      </c>
      <c r="AG3495">
        <v>-0.17</v>
      </c>
      <c r="AH3495" t="s">
        <v>210</v>
      </c>
      <c r="AK3495">
        <v>7</v>
      </c>
      <c r="AL3495">
        <v>0</v>
      </c>
    </row>
    <row r="3496" spans="1:38" x14ac:dyDescent="0.25">
      <c r="A3496" t="s">
        <v>3765</v>
      </c>
      <c r="B3496" s="1">
        <v>45158</v>
      </c>
      <c r="C3496" t="s">
        <v>559</v>
      </c>
      <c r="D3496" t="s">
        <v>122</v>
      </c>
      <c r="E3496" t="s">
        <v>123</v>
      </c>
      <c r="F3496" t="s">
        <v>124</v>
      </c>
      <c r="G3496" t="s">
        <v>80</v>
      </c>
      <c r="H3496" t="s">
        <v>81</v>
      </c>
      <c r="I3496" t="s">
        <v>82</v>
      </c>
      <c r="J3496" t="s">
        <v>46</v>
      </c>
      <c r="K3496" t="s">
        <v>83</v>
      </c>
      <c r="M3496" t="s">
        <v>84</v>
      </c>
      <c r="N3496" t="s">
        <v>85</v>
      </c>
      <c r="O3496">
        <v>90</v>
      </c>
      <c r="P3496">
        <v>92</v>
      </c>
      <c r="Q3496" t="b">
        <v>0</v>
      </c>
      <c r="R3496">
        <v>1</v>
      </c>
      <c r="S3496">
        <v>2</v>
      </c>
      <c r="T3496" t="s">
        <v>99</v>
      </c>
      <c r="U3496" t="s">
        <v>100</v>
      </c>
      <c r="V3496" t="s">
        <v>52</v>
      </c>
      <c r="W3496" t="s">
        <v>53</v>
      </c>
      <c r="X3496">
        <v>7.2</v>
      </c>
      <c r="Y3496">
        <v>5.76</v>
      </c>
      <c r="Z3496">
        <v>12.11</v>
      </c>
      <c r="AA3496">
        <v>1.78</v>
      </c>
      <c r="AB3496">
        <v>13.89</v>
      </c>
      <c r="AC3496">
        <v>12.22</v>
      </c>
      <c r="AD3496">
        <v>1.67</v>
      </c>
      <c r="AE3496">
        <v>16.45</v>
      </c>
      <c r="AF3496">
        <v>0</v>
      </c>
      <c r="AG3496">
        <v>-2.56</v>
      </c>
      <c r="AH3496" t="s">
        <v>54</v>
      </c>
      <c r="AK3496">
        <v>8</v>
      </c>
      <c r="AL3496">
        <v>0</v>
      </c>
    </row>
    <row r="3497" spans="1:38" x14ac:dyDescent="0.25">
      <c r="A3497" t="s">
        <v>3766</v>
      </c>
      <c r="B3497" s="1">
        <v>45052</v>
      </c>
      <c r="C3497" t="s">
        <v>87</v>
      </c>
      <c r="D3497" t="s">
        <v>66</v>
      </c>
      <c r="E3497" t="s">
        <v>67</v>
      </c>
      <c r="F3497" t="s">
        <v>68</v>
      </c>
      <c r="G3497" t="s">
        <v>111</v>
      </c>
      <c r="H3497" t="s">
        <v>112</v>
      </c>
      <c r="I3497" t="s">
        <v>113</v>
      </c>
      <c r="J3497" t="s">
        <v>46</v>
      </c>
      <c r="K3497" t="s">
        <v>227</v>
      </c>
      <c r="L3497" t="s">
        <v>228</v>
      </c>
      <c r="M3497" t="s">
        <v>229</v>
      </c>
      <c r="N3497" t="s">
        <v>230</v>
      </c>
      <c r="O3497">
        <v>30</v>
      </c>
      <c r="P3497">
        <v>28</v>
      </c>
      <c r="Q3497" t="b">
        <v>1</v>
      </c>
      <c r="R3497">
        <v>4</v>
      </c>
      <c r="S3497">
        <v>1</v>
      </c>
      <c r="T3497" t="s">
        <v>99</v>
      </c>
      <c r="U3497" t="s">
        <v>100</v>
      </c>
      <c r="V3497" t="s">
        <v>52</v>
      </c>
      <c r="W3497" t="s">
        <v>53</v>
      </c>
      <c r="X3497">
        <v>618</v>
      </c>
      <c r="Y3497">
        <v>525.29999999999995</v>
      </c>
      <c r="Z3497">
        <v>516.61</v>
      </c>
      <c r="AA3497">
        <v>1.78</v>
      </c>
      <c r="AB3497">
        <v>518.39</v>
      </c>
      <c r="AC3497">
        <v>456.18</v>
      </c>
      <c r="AD3497">
        <v>62.21</v>
      </c>
      <c r="AE3497">
        <v>475.04</v>
      </c>
      <c r="AF3497">
        <v>0</v>
      </c>
      <c r="AG3497">
        <v>43.35</v>
      </c>
      <c r="AH3497" t="s">
        <v>54</v>
      </c>
      <c r="AK3497">
        <v>3</v>
      </c>
      <c r="AL3497">
        <v>0</v>
      </c>
    </row>
    <row r="3498" spans="1:38" x14ac:dyDescent="0.25">
      <c r="A3498" t="s">
        <v>3767</v>
      </c>
      <c r="B3498" s="1">
        <v>45132</v>
      </c>
      <c r="C3498" t="s">
        <v>294</v>
      </c>
      <c r="D3498" t="s">
        <v>40</v>
      </c>
      <c r="E3498" t="s">
        <v>41</v>
      </c>
      <c r="F3498" t="s">
        <v>42</v>
      </c>
      <c r="G3498" t="s">
        <v>43</v>
      </c>
      <c r="H3498" t="s">
        <v>44</v>
      </c>
      <c r="I3498" t="s">
        <v>45</v>
      </c>
      <c r="J3498" t="s">
        <v>46</v>
      </c>
      <c r="K3498" t="s">
        <v>114</v>
      </c>
      <c r="L3498" t="s">
        <v>115</v>
      </c>
      <c r="M3498" t="s">
        <v>116</v>
      </c>
      <c r="N3498" t="s">
        <v>117</v>
      </c>
      <c r="O3498">
        <v>30</v>
      </c>
      <c r="P3498">
        <v>29</v>
      </c>
      <c r="Q3498" t="b">
        <v>1</v>
      </c>
      <c r="R3498">
        <v>4</v>
      </c>
      <c r="S3498">
        <v>0</v>
      </c>
      <c r="T3498" t="s">
        <v>50</v>
      </c>
      <c r="U3498" t="s">
        <v>51</v>
      </c>
      <c r="V3498" t="s">
        <v>52</v>
      </c>
      <c r="W3498" t="s">
        <v>53</v>
      </c>
      <c r="X3498">
        <v>564</v>
      </c>
      <c r="Y3498">
        <v>479.4</v>
      </c>
      <c r="Z3498">
        <v>470.24</v>
      </c>
      <c r="AA3498">
        <v>1.78</v>
      </c>
      <c r="AB3498">
        <v>472.02</v>
      </c>
      <c r="AC3498">
        <v>410.66</v>
      </c>
      <c r="AD3498">
        <v>61.36</v>
      </c>
      <c r="AE3498">
        <v>464.24</v>
      </c>
      <c r="AF3498">
        <v>0</v>
      </c>
      <c r="AG3498">
        <v>7.78</v>
      </c>
      <c r="AH3498" t="s">
        <v>54</v>
      </c>
      <c r="AK3498">
        <v>9</v>
      </c>
      <c r="AL3498">
        <v>0</v>
      </c>
    </row>
    <row r="3499" spans="1:38" x14ac:dyDescent="0.25">
      <c r="A3499" t="s">
        <v>3768</v>
      </c>
      <c r="B3499" s="1">
        <v>45567</v>
      </c>
      <c r="C3499" t="s">
        <v>146</v>
      </c>
      <c r="D3499" t="s">
        <v>40</v>
      </c>
      <c r="E3499" t="s">
        <v>41</v>
      </c>
      <c r="F3499" t="s">
        <v>42</v>
      </c>
      <c r="G3499" t="s">
        <v>57</v>
      </c>
      <c r="H3499" t="s">
        <v>58</v>
      </c>
      <c r="I3499" t="s">
        <v>59</v>
      </c>
      <c r="J3499" t="s">
        <v>46</v>
      </c>
      <c r="K3499" t="s">
        <v>83</v>
      </c>
      <c r="M3499" t="s">
        <v>84</v>
      </c>
      <c r="N3499" t="s">
        <v>85</v>
      </c>
      <c r="O3499">
        <v>30</v>
      </c>
      <c r="P3499">
        <v>30</v>
      </c>
      <c r="Q3499" t="b">
        <v>0</v>
      </c>
      <c r="R3499">
        <v>1</v>
      </c>
      <c r="S3499">
        <v>0</v>
      </c>
      <c r="T3499" t="s">
        <v>143</v>
      </c>
      <c r="U3499" t="s">
        <v>144</v>
      </c>
      <c r="V3499" t="s">
        <v>139</v>
      </c>
      <c r="W3499" t="s">
        <v>53</v>
      </c>
      <c r="X3499">
        <v>7.2</v>
      </c>
      <c r="Y3499">
        <v>5.76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 t="s">
        <v>129</v>
      </c>
      <c r="AI3499">
        <v>65</v>
      </c>
      <c r="AJ3499" t="s">
        <v>189</v>
      </c>
      <c r="AK3499">
        <v>4</v>
      </c>
      <c r="AL3499">
        <v>1</v>
      </c>
    </row>
    <row r="3500" spans="1:38" x14ac:dyDescent="0.25">
      <c r="A3500" t="s">
        <v>3769</v>
      </c>
      <c r="B3500" s="1">
        <v>45554</v>
      </c>
      <c r="C3500" t="s">
        <v>317</v>
      </c>
      <c r="D3500" t="s">
        <v>90</v>
      </c>
      <c r="E3500" t="s">
        <v>91</v>
      </c>
      <c r="F3500" t="s">
        <v>92</v>
      </c>
      <c r="G3500" t="s">
        <v>111</v>
      </c>
      <c r="H3500" t="s">
        <v>112</v>
      </c>
      <c r="I3500" t="s">
        <v>113</v>
      </c>
      <c r="J3500" t="s">
        <v>46</v>
      </c>
      <c r="K3500" t="s">
        <v>114</v>
      </c>
      <c r="L3500" t="s">
        <v>115</v>
      </c>
      <c r="M3500" t="s">
        <v>116</v>
      </c>
      <c r="N3500" t="s">
        <v>117</v>
      </c>
      <c r="O3500">
        <v>30</v>
      </c>
      <c r="P3500">
        <v>29</v>
      </c>
      <c r="Q3500" t="b">
        <v>1</v>
      </c>
      <c r="R3500">
        <v>4</v>
      </c>
      <c r="S3500">
        <v>0</v>
      </c>
      <c r="T3500" t="s">
        <v>143</v>
      </c>
      <c r="U3500" t="s">
        <v>144</v>
      </c>
      <c r="V3500" t="s">
        <v>139</v>
      </c>
      <c r="W3500" t="s">
        <v>53</v>
      </c>
      <c r="X3500">
        <v>564</v>
      </c>
      <c r="Y3500">
        <v>479.4</v>
      </c>
      <c r="Z3500">
        <v>463.25</v>
      </c>
      <c r="AA3500">
        <v>1.77</v>
      </c>
      <c r="AB3500">
        <v>465.02</v>
      </c>
      <c r="AC3500">
        <v>372.02</v>
      </c>
      <c r="AD3500">
        <v>93</v>
      </c>
      <c r="AE3500">
        <v>426.69</v>
      </c>
      <c r="AF3500">
        <v>29.29</v>
      </c>
      <c r="AG3500">
        <v>9.0500000000000007</v>
      </c>
      <c r="AH3500" t="s">
        <v>54</v>
      </c>
      <c r="AK3500">
        <v>10</v>
      </c>
      <c r="AL3500">
        <v>0</v>
      </c>
    </row>
    <row r="3501" spans="1:38" x14ac:dyDescent="0.25">
      <c r="A3501" t="s">
        <v>3770</v>
      </c>
      <c r="B3501" s="1">
        <v>45187</v>
      </c>
      <c r="C3501" t="s">
        <v>438</v>
      </c>
      <c r="D3501" t="s">
        <v>77</v>
      </c>
      <c r="E3501" t="s">
        <v>78</v>
      </c>
      <c r="F3501" t="s">
        <v>79</v>
      </c>
      <c r="G3501" t="s">
        <v>80</v>
      </c>
      <c r="H3501" t="s">
        <v>81</v>
      </c>
      <c r="I3501" t="s">
        <v>82</v>
      </c>
      <c r="J3501" t="s">
        <v>46</v>
      </c>
      <c r="K3501" t="s">
        <v>114</v>
      </c>
      <c r="L3501" t="s">
        <v>115</v>
      </c>
      <c r="M3501" t="s">
        <v>116</v>
      </c>
      <c r="N3501" t="s">
        <v>117</v>
      </c>
      <c r="O3501">
        <v>30</v>
      </c>
      <c r="P3501">
        <v>28</v>
      </c>
      <c r="Q3501" t="b">
        <v>1</v>
      </c>
      <c r="R3501">
        <v>4</v>
      </c>
      <c r="S3501">
        <v>0</v>
      </c>
      <c r="T3501" t="s">
        <v>99</v>
      </c>
      <c r="U3501" t="s">
        <v>100</v>
      </c>
      <c r="V3501" t="s">
        <v>52</v>
      </c>
      <c r="W3501" t="s">
        <v>53</v>
      </c>
      <c r="X3501">
        <v>564</v>
      </c>
      <c r="Y3501">
        <v>479.4</v>
      </c>
      <c r="Z3501">
        <v>472.12</v>
      </c>
      <c r="AA3501">
        <v>1.78</v>
      </c>
      <c r="AB3501">
        <v>473.9</v>
      </c>
      <c r="AC3501">
        <v>417.03</v>
      </c>
      <c r="AD3501">
        <v>56.87</v>
      </c>
      <c r="AE3501">
        <v>423.1</v>
      </c>
      <c r="AF3501">
        <v>0</v>
      </c>
      <c r="AG3501">
        <v>50.8</v>
      </c>
      <c r="AH3501" t="s">
        <v>54</v>
      </c>
      <c r="AK3501">
        <v>2</v>
      </c>
      <c r="AL3501">
        <v>0</v>
      </c>
    </row>
    <row r="3502" spans="1:38" x14ac:dyDescent="0.25">
      <c r="A3502" t="s">
        <v>3771</v>
      </c>
      <c r="B3502" s="1">
        <v>45006</v>
      </c>
      <c r="C3502" t="s">
        <v>105</v>
      </c>
      <c r="D3502" t="s">
        <v>66</v>
      </c>
      <c r="E3502" t="s">
        <v>67</v>
      </c>
      <c r="F3502" t="s">
        <v>68</v>
      </c>
      <c r="G3502" t="s">
        <v>57</v>
      </c>
      <c r="H3502" t="s">
        <v>58</v>
      </c>
      <c r="I3502" t="s">
        <v>59</v>
      </c>
      <c r="J3502" t="s">
        <v>46</v>
      </c>
      <c r="K3502" t="s">
        <v>47</v>
      </c>
      <c r="M3502" t="s">
        <v>48</v>
      </c>
      <c r="N3502" t="s">
        <v>49</v>
      </c>
      <c r="O3502">
        <v>90</v>
      </c>
      <c r="P3502">
        <v>92</v>
      </c>
      <c r="Q3502" t="b">
        <v>0</v>
      </c>
      <c r="R3502">
        <v>1</v>
      </c>
      <c r="S3502">
        <v>0</v>
      </c>
      <c r="T3502" t="s">
        <v>99</v>
      </c>
      <c r="U3502" t="s">
        <v>100</v>
      </c>
      <c r="V3502" t="s">
        <v>52</v>
      </c>
      <c r="W3502" t="s">
        <v>53</v>
      </c>
      <c r="X3502">
        <v>14.8</v>
      </c>
      <c r="Y3502">
        <v>11.84</v>
      </c>
      <c r="Z3502">
        <v>20.53</v>
      </c>
      <c r="AA3502">
        <v>1.78</v>
      </c>
      <c r="AB3502">
        <v>22.31</v>
      </c>
      <c r="AC3502">
        <v>19.63</v>
      </c>
      <c r="AD3502">
        <v>2.68</v>
      </c>
      <c r="AE3502">
        <v>34.42</v>
      </c>
      <c r="AF3502">
        <v>0</v>
      </c>
      <c r="AG3502">
        <v>-12.11</v>
      </c>
      <c r="AH3502" t="s">
        <v>54</v>
      </c>
      <c r="AK3502">
        <v>4</v>
      </c>
      <c r="AL3502">
        <v>0</v>
      </c>
    </row>
    <row r="3503" spans="1:38" x14ac:dyDescent="0.25">
      <c r="A3503" t="s">
        <v>3772</v>
      </c>
      <c r="B3503" s="1">
        <v>45320</v>
      </c>
      <c r="C3503" t="s">
        <v>203</v>
      </c>
      <c r="D3503" t="s">
        <v>122</v>
      </c>
      <c r="E3503" t="s">
        <v>123</v>
      </c>
      <c r="F3503" t="s">
        <v>124</v>
      </c>
      <c r="G3503" t="s">
        <v>111</v>
      </c>
      <c r="H3503" t="s">
        <v>112</v>
      </c>
      <c r="I3503" t="s">
        <v>113</v>
      </c>
      <c r="J3503" t="s">
        <v>46</v>
      </c>
      <c r="K3503" t="s">
        <v>47</v>
      </c>
      <c r="M3503" t="s">
        <v>48</v>
      </c>
      <c r="N3503" t="s">
        <v>49</v>
      </c>
      <c r="O3503">
        <v>30</v>
      </c>
      <c r="P3503">
        <v>29</v>
      </c>
      <c r="Q3503" t="b">
        <v>0</v>
      </c>
      <c r="R3503">
        <v>1</v>
      </c>
      <c r="S3503">
        <v>0</v>
      </c>
      <c r="T3503" t="s">
        <v>50</v>
      </c>
      <c r="U3503" t="s">
        <v>51</v>
      </c>
      <c r="V3503" t="s">
        <v>52</v>
      </c>
      <c r="W3503" t="s">
        <v>53</v>
      </c>
      <c r="X3503">
        <v>14.8</v>
      </c>
      <c r="Y3503">
        <v>11.84</v>
      </c>
      <c r="Z3503">
        <v>6.74</v>
      </c>
      <c r="AA3503">
        <v>1.78</v>
      </c>
      <c r="AB3503">
        <v>8.52</v>
      </c>
      <c r="AC3503">
        <v>7.41</v>
      </c>
      <c r="AD3503">
        <v>1.1100000000000001</v>
      </c>
      <c r="AE3503">
        <v>10.57</v>
      </c>
      <c r="AF3503">
        <v>0</v>
      </c>
      <c r="AG3503">
        <v>-2.0499999999999998</v>
      </c>
      <c r="AH3503" t="s">
        <v>54</v>
      </c>
      <c r="AK3503">
        <v>7</v>
      </c>
      <c r="AL3503">
        <v>0</v>
      </c>
    </row>
    <row r="3504" spans="1:38" x14ac:dyDescent="0.25">
      <c r="A3504" t="s">
        <v>3773</v>
      </c>
      <c r="B3504" s="1">
        <v>44984</v>
      </c>
      <c r="C3504" t="s">
        <v>350</v>
      </c>
      <c r="D3504" t="s">
        <v>77</v>
      </c>
      <c r="E3504" t="s">
        <v>78</v>
      </c>
      <c r="F3504" t="s">
        <v>79</v>
      </c>
      <c r="G3504" t="s">
        <v>57</v>
      </c>
      <c r="H3504" t="s">
        <v>58</v>
      </c>
      <c r="I3504" t="s">
        <v>59</v>
      </c>
      <c r="J3504" t="s">
        <v>46</v>
      </c>
      <c r="K3504" t="s">
        <v>60</v>
      </c>
      <c r="L3504" t="s">
        <v>61</v>
      </c>
      <c r="M3504" t="s">
        <v>48</v>
      </c>
      <c r="N3504" t="s">
        <v>49</v>
      </c>
      <c r="O3504">
        <v>30</v>
      </c>
      <c r="P3504">
        <v>31</v>
      </c>
      <c r="Q3504" t="b">
        <v>1</v>
      </c>
      <c r="R3504">
        <v>2</v>
      </c>
      <c r="S3504">
        <v>1</v>
      </c>
      <c r="T3504" t="s">
        <v>50</v>
      </c>
      <c r="U3504" t="s">
        <v>51</v>
      </c>
      <c r="V3504" t="s">
        <v>52</v>
      </c>
      <c r="W3504" t="s">
        <v>53</v>
      </c>
      <c r="X3504">
        <v>174</v>
      </c>
      <c r="Y3504">
        <v>147.9</v>
      </c>
      <c r="Z3504">
        <v>149.30000000000001</v>
      </c>
      <c r="AA3504">
        <v>1.78</v>
      </c>
      <c r="AB3504">
        <v>151.08000000000001</v>
      </c>
      <c r="AC3504">
        <v>131.44</v>
      </c>
      <c r="AD3504">
        <v>19.64</v>
      </c>
      <c r="AE3504">
        <v>135.11000000000001</v>
      </c>
      <c r="AF3504">
        <v>0</v>
      </c>
      <c r="AG3504">
        <v>15.97</v>
      </c>
      <c r="AH3504" t="s">
        <v>54</v>
      </c>
      <c r="AK3504">
        <v>6</v>
      </c>
      <c r="AL3504">
        <v>1</v>
      </c>
    </row>
    <row r="3505" spans="1:38" x14ac:dyDescent="0.25">
      <c r="A3505" t="s">
        <v>3774</v>
      </c>
      <c r="B3505" s="1">
        <v>45067</v>
      </c>
      <c r="C3505" t="s">
        <v>775</v>
      </c>
      <c r="D3505" t="s">
        <v>122</v>
      </c>
      <c r="E3505" t="s">
        <v>123</v>
      </c>
      <c r="F3505" t="s">
        <v>124</v>
      </c>
      <c r="G3505" t="s">
        <v>111</v>
      </c>
      <c r="H3505" t="s">
        <v>112</v>
      </c>
      <c r="I3505" t="s">
        <v>113</v>
      </c>
      <c r="J3505" t="s">
        <v>46</v>
      </c>
      <c r="K3505" t="s">
        <v>83</v>
      </c>
      <c r="M3505" t="s">
        <v>84</v>
      </c>
      <c r="N3505" t="s">
        <v>85</v>
      </c>
      <c r="O3505">
        <v>30</v>
      </c>
      <c r="P3505">
        <v>29</v>
      </c>
      <c r="Q3505" t="b">
        <v>0</v>
      </c>
      <c r="R3505">
        <v>1</v>
      </c>
      <c r="S3505">
        <v>2</v>
      </c>
      <c r="T3505" t="s">
        <v>50</v>
      </c>
      <c r="U3505" t="s">
        <v>51</v>
      </c>
      <c r="V3505" t="s">
        <v>52</v>
      </c>
      <c r="W3505" t="s">
        <v>53</v>
      </c>
      <c r="X3505">
        <v>7.2</v>
      </c>
      <c r="Y3505">
        <v>5.76</v>
      </c>
      <c r="Z3505">
        <v>3.3</v>
      </c>
      <c r="AA3505">
        <v>1.78</v>
      </c>
      <c r="AB3505">
        <v>5.08</v>
      </c>
      <c r="AC3505">
        <v>4.42</v>
      </c>
      <c r="AD3505">
        <v>1</v>
      </c>
      <c r="AE3505">
        <v>5.58</v>
      </c>
      <c r="AF3505">
        <v>0</v>
      </c>
      <c r="AG3505">
        <v>-0.5</v>
      </c>
      <c r="AH3505" t="s">
        <v>54</v>
      </c>
      <c r="AK3505">
        <v>5</v>
      </c>
      <c r="AL3505">
        <v>0</v>
      </c>
    </row>
    <row r="3506" spans="1:38" x14ac:dyDescent="0.25">
      <c r="A3506" t="s">
        <v>3775</v>
      </c>
      <c r="B3506" s="1">
        <v>45488</v>
      </c>
      <c r="C3506" t="s">
        <v>398</v>
      </c>
      <c r="D3506" t="s">
        <v>40</v>
      </c>
      <c r="E3506" t="s">
        <v>41</v>
      </c>
      <c r="F3506" t="s">
        <v>42</v>
      </c>
      <c r="G3506" t="s">
        <v>57</v>
      </c>
      <c r="H3506" t="s">
        <v>58</v>
      </c>
      <c r="I3506" t="s">
        <v>59</v>
      </c>
      <c r="J3506" t="s">
        <v>46</v>
      </c>
      <c r="K3506" t="s">
        <v>196</v>
      </c>
      <c r="M3506" t="s">
        <v>197</v>
      </c>
      <c r="N3506" t="s">
        <v>198</v>
      </c>
      <c r="O3506">
        <v>90</v>
      </c>
      <c r="P3506">
        <v>92</v>
      </c>
      <c r="Q3506" t="b">
        <v>0</v>
      </c>
      <c r="R3506">
        <v>1</v>
      </c>
      <c r="S3506">
        <v>1</v>
      </c>
      <c r="T3506" t="s">
        <v>99</v>
      </c>
      <c r="U3506" t="s">
        <v>100</v>
      </c>
      <c r="V3506" t="s">
        <v>52</v>
      </c>
      <c r="W3506" t="s">
        <v>53</v>
      </c>
      <c r="X3506">
        <v>12.4</v>
      </c>
      <c r="Y3506">
        <v>9.92</v>
      </c>
      <c r="Z3506">
        <v>7.43</v>
      </c>
      <c r="AA3506">
        <v>1.78</v>
      </c>
      <c r="AB3506">
        <v>9.2100000000000009</v>
      </c>
      <c r="AC3506">
        <v>8.11</v>
      </c>
      <c r="AD3506">
        <v>1.1100000000000001</v>
      </c>
      <c r="AE3506">
        <v>9.6</v>
      </c>
      <c r="AF3506">
        <v>0</v>
      </c>
      <c r="AG3506">
        <v>-0.38</v>
      </c>
      <c r="AH3506" t="s">
        <v>54</v>
      </c>
      <c r="AK3506">
        <v>5</v>
      </c>
      <c r="AL3506">
        <v>0</v>
      </c>
    </row>
    <row r="3507" spans="1:38" x14ac:dyDescent="0.25">
      <c r="A3507" t="s">
        <v>3776</v>
      </c>
      <c r="B3507" s="1">
        <v>45036</v>
      </c>
      <c r="C3507" t="s">
        <v>317</v>
      </c>
      <c r="D3507" t="s">
        <v>40</v>
      </c>
      <c r="E3507" t="s">
        <v>41</v>
      </c>
      <c r="F3507" t="s">
        <v>42</v>
      </c>
      <c r="G3507" t="s">
        <v>111</v>
      </c>
      <c r="H3507" t="s">
        <v>112</v>
      </c>
      <c r="I3507" t="s">
        <v>113</v>
      </c>
      <c r="J3507" t="s">
        <v>46</v>
      </c>
      <c r="K3507" t="s">
        <v>180</v>
      </c>
      <c r="M3507" t="s">
        <v>181</v>
      </c>
      <c r="N3507" t="s">
        <v>182</v>
      </c>
      <c r="O3507">
        <v>90</v>
      </c>
      <c r="P3507">
        <v>94</v>
      </c>
      <c r="Q3507" t="b">
        <v>0</v>
      </c>
      <c r="R3507">
        <v>1</v>
      </c>
      <c r="S3507">
        <v>0</v>
      </c>
      <c r="T3507" t="s">
        <v>73</v>
      </c>
      <c r="U3507" t="s">
        <v>74</v>
      </c>
      <c r="V3507" t="s">
        <v>52</v>
      </c>
      <c r="W3507" t="s">
        <v>53</v>
      </c>
      <c r="X3507">
        <v>6.9</v>
      </c>
      <c r="Y3507">
        <v>5.52</v>
      </c>
      <c r="Z3507">
        <v>11.33</v>
      </c>
      <c r="AA3507">
        <v>1.79</v>
      </c>
      <c r="AB3507">
        <v>13.12</v>
      </c>
      <c r="AC3507">
        <v>11.15</v>
      </c>
      <c r="AD3507">
        <v>1.97</v>
      </c>
      <c r="AE3507">
        <v>14.86</v>
      </c>
      <c r="AF3507">
        <v>0</v>
      </c>
      <c r="AG3507">
        <v>-1.74</v>
      </c>
      <c r="AH3507" t="s">
        <v>54</v>
      </c>
      <c r="AK3507">
        <v>1</v>
      </c>
      <c r="AL3507">
        <v>1</v>
      </c>
    </row>
    <row r="3508" spans="1:38" x14ac:dyDescent="0.25">
      <c r="A3508" t="s">
        <v>3777</v>
      </c>
      <c r="B3508" s="1">
        <v>45015</v>
      </c>
      <c r="C3508" t="s">
        <v>167</v>
      </c>
      <c r="D3508" t="s">
        <v>40</v>
      </c>
      <c r="E3508" t="s">
        <v>41</v>
      </c>
      <c r="F3508" t="s">
        <v>42</v>
      </c>
      <c r="G3508" t="s">
        <v>111</v>
      </c>
      <c r="H3508" t="s">
        <v>112</v>
      </c>
      <c r="I3508" t="s">
        <v>113</v>
      </c>
      <c r="J3508" t="s">
        <v>46</v>
      </c>
      <c r="K3508" t="s">
        <v>47</v>
      </c>
      <c r="M3508" t="s">
        <v>48</v>
      </c>
      <c r="N3508" t="s">
        <v>49</v>
      </c>
      <c r="O3508">
        <v>90</v>
      </c>
      <c r="P3508">
        <v>88</v>
      </c>
      <c r="Q3508" t="b">
        <v>0</v>
      </c>
      <c r="R3508">
        <v>1</v>
      </c>
      <c r="S3508">
        <v>0</v>
      </c>
      <c r="T3508" t="s">
        <v>99</v>
      </c>
      <c r="U3508" t="s">
        <v>100</v>
      </c>
      <c r="V3508" t="s">
        <v>52</v>
      </c>
      <c r="W3508" t="s">
        <v>53</v>
      </c>
      <c r="X3508">
        <v>14.8</v>
      </c>
      <c r="Y3508">
        <v>11.84</v>
      </c>
      <c r="Z3508">
        <v>21.6</v>
      </c>
      <c r="AA3508">
        <v>1.78</v>
      </c>
      <c r="AB3508">
        <v>23.38</v>
      </c>
      <c r="AC3508">
        <v>20.57</v>
      </c>
      <c r="AD3508">
        <v>2.81</v>
      </c>
      <c r="AE3508">
        <v>31.34</v>
      </c>
      <c r="AF3508">
        <v>0</v>
      </c>
      <c r="AG3508">
        <v>-7.96</v>
      </c>
      <c r="AH3508" t="s">
        <v>54</v>
      </c>
      <c r="AK3508">
        <v>11</v>
      </c>
      <c r="AL3508">
        <v>0</v>
      </c>
    </row>
    <row r="3509" spans="1:38" x14ac:dyDescent="0.25">
      <c r="A3509" t="s">
        <v>3778</v>
      </c>
      <c r="B3509" s="1">
        <v>45090</v>
      </c>
      <c r="C3509" t="s">
        <v>398</v>
      </c>
      <c r="D3509" t="s">
        <v>66</v>
      </c>
      <c r="E3509" t="s">
        <v>67</v>
      </c>
      <c r="F3509" t="s">
        <v>68</v>
      </c>
      <c r="G3509" t="s">
        <v>80</v>
      </c>
      <c r="H3509" t="s">
        <v>81</v>
      </c>
      <c r="I3509" t="s">
        <v>82</v>
      </c>
      <c r="J3509" t="s">
        <v>46</v>
      </c>
      <c r="K3509" t="s">
        <v>83</v>
      </c>
      <c r="M3509" t="s">
        <v>84</v>
      </c>
      <c r="N3509" t="s">
        <v>85</v>
      </c>
      <c r="O3509">
        <v>30</v>
      </c>
      <c r="P3509">
        <v>30</v>
      </c>
      <c r="Q3509" t="b">
        <v>0</v>
      </c>
      <c r="R3509">
        <v>1</v>
      </c>
      <c r="S3509">
        <v>1</v>
      </c>
      <c r="T3509" t="s">
        <v>50</v>
      </c>
      <c r="U3509" t="s">
        <v>51</v>
      </c>
      <c r="V3509" t="s">
        <v>52</v>
      </c>
      <c r="W3509" t="s">
        <v>53</v>
      </c>
      <c r="X3509">
        <v>7.2</v>
      </c>
      <c r="Y3509">
        <v>5.76</v>
      </c>
      <c r="Z3509">
        <v>4.32</v>
      </c>
      <c r="AA3509">
        <v>1.78</v>
      </c>
      <c r="AB3509">
        <v>6.1</v>
      </c>
      <c r="AC3509">
        <v>5.31</v>
      </c>
      <c r="AD3509">
        <v>1</v>
      </c>
      <c r="AE3509">
        <v>5.24</v>
      </c>
      <c r="AF3509">
        <v>0</v>
      </c>
      <c r="AG3509">
        <v>0.86</v>
      </c>
      <c r="AH3509" t="s">
        <v>54</v>
      </c>
      <c r="AK3509">
        <v>3</v>
      </c>
      <c r="AL3509">
        <v>0</v>
      </c>
    </row>
    <row r="3510" spans="1:38" x14ac:dyDescent="0.25">
      <c r="A3510" t="s">
        <v>3779</v>
      </c>
      <c r="B3510" s="1">
        <v>45536</v>
      </c>
      <c r="C3510" t="s">
        <v>274</v>
      </c>
      <c r="D3510" t="s">
        <v>77</v>
      </c>
      <c r="E3510" t="s">
        <v>78</v>
      </c>
      <c r="F3510" t="s">
        <v>79</v>
      </c>
      <c r="G3510" t="s">
        <v>43</v>
      </c>
      <c r="H3510" t="s">
        <v>44</v>
      </c>
      <c r="I3510" t="s">
        <v>45</v>
      </c>
      <c r="J3510" t="s">
        <v>46</v>
      </c>
      <c r="K3510" t="s">
        <v>106</v>
      </c>
      <c r="M3510" t="s">
        <v>107</v>
      </c>
      <c r="N3510" t="s">
        <v>108</v>
      </c>
      <c r="O3510">
        <v>90</v>
      </c>
      <c r="P3510">
        <v>88</v>
      </c>
      <c r="Q3510" t="b">
        <v>0</v>
      </c>
      <c r="R3510">
        <v>1</v>
      </c>
      <c r="S3510">
        <v>1</v>
      </c>
      <c r="T3510" t="s">
        <v>50</v>
      </c>
      <c r="U3510" t="s">
        <v>51</v>
      </c>
      <c r="V3510" t="s">
        <v>52</v>
      </c>
      <c r="W3510" t="s">
        <v>53</v>
      </c>
      <c r="X3510">
        <v>8.5</v>
      </c>
      <c r="Y3510">
        <v>6.8</v>
      </c>
      <c r="Z3510">
        <v>3.83</v>
      </c>
      <c r="AA3510">
        <v>1.78</v>
      </c>
      <c r="AB3510">
        <v>5.61</v>
      </c>
      <c r="AC3510">
        <v>4.88</v>
      </c>
      <c r="AD3510">
        <v>1</v>
      </c>
      <c r="AE3510">
        <v>6.22</v>
      </c>
      <c r="AF3510">
        <v>0</v>
      </c>
      <c r="AG3510">
        <v>-0.61</v>
      </c>
      <c r="AH3510" t="s">
        <v>54</v>
      </c>
      <c r="AK3510">
        <v>4</v>
      </c>
      <c r="AL3510">
        <v>1</v>
      </c>
    </row>
    <row r="3511" spans="1:38" x14ac:dyDescent="0.25">
      <c r="A3511" t="s">
        <v>3780</v>
      </c>
      <c r="B3511" s="1">
        <v>45361</v>
      </c>
      <c r="C3511" t="s">
        <v>56</v>
      </c>
      <c r="D3511" t="s">
        <v>122</v>
      </c>
      <c r="E3511" t="s">
        <v>123</v>
      </c>
      <c r="F3511" t="s">
        <v>124</v>
      </c>
      <c r="G3511" t="s">
        <v>43</v>
      </c>
      <c r="H3511" t="s">
        <v>44</v>
      </c>
      <c r="I3511" t="s">
        <v>45</v>
      </c>
      <c r="J3511" t="s">
        <v>46</v>
      </c>
      <c r="K3511" t="s">
        <v>213</v>
      </c>
      <c r="L3511" t="s">
        <v>214</v>
      </c>
      <c r="M3511" t="s">
        <v>215</v>
      </c>
      <c r="N3511" t="s">
        <v>216</v>
      </c>
      <c r="O3511">
        <v>30</v>
      </c>
      <c r="P3511">
        <v>29</v>
      </c>
      <c r="Q3511" t="b">
        <v>1</v>
      </c>
      <c r="R3511">
        <v>3</v>
      </c>
      <c r="S3511">
        <v>0</v>
      </c>
      <c r="T3511" t="s">
        <v>99</v>
      </c>
      <c r="U3511" t="s">
        <v>100</v>
      </c>
      <c r="V3511" t="s">
        <v>52</v>
      </c>
      <c r="W3511" t="s">
        <v>53</v>
      </c>
      <c r="X3511">
        <v>492</v>
      </c>
      <c r="Y3511">
        <v>418.2</v>
      </c>
      <c r="Z3511">
        <v>406.49</v>
      </c>
      <c r="AA3511">
        <v>1.78</v>
      </c>
      <c r="AB3511">
        <v>408.27</v>
      </c>
      <c r="AC3511">
        <v>359.28</v>
      </c>
      <c r="AD3511">
        <v>48.99</v>
      </c>
      <c r="AE3511">
        <v>374.32</v>
      </c>
      <c r="AF3511">
        <v>0</v>
      </c>
      <c r="AG3511">
        <v>33.950000000000003</v>
      </c>
      <c r="AH3511" t="s">
        <v>54</v>
      </c>
      <c r="AK3511">
        <v>7</v>
      </c>
      <c r="AL3511">
        <v>0</v>
      </c>
    </row>
    <row r="3512" spans="1:38" x14ac:dyDescent="0.25">
      <c r="A3512" t="s">
        <v>3781</v>
      </c>
      <c r="B3512" s="1">
        <v>45073</v>
      </c>
      <c r="C3512" t="s">
        <v>326</v>
      </c>
      <c r="D3512" t="s">
        <v>40</v>
      </c>
      <c r="E3512" t="s">
        <v>41</v>
      </c>
      <c r="F3512" t="s">
        <v>42</v>
      </c>
      <c r="G3512" t="s">
        <v>43</v>
      </c>
      <c r="H3512" t="s">
        <v>44</v>
      </c>
      <c r="I3512" t="s">
        <v>45</v>
      </c>
      <c r="J3512" t="s">
        <v>46</v>
      </c>
      <c r="K3512" t="s">
        <v>196</v>
      </c>
      <c r="M3512" t="s">
        <v>197</v>
      </c>
      <c r="N3512" t="s">
        <v>198</v>
      </c>
      <c r="O3512">
        <v>90</v>
      </c>
      <c r="P3512">
        <v>90</v>
      </c>
      <c r="Q3512" t="b">
        <v>0</v>
      </c>
      <c r="R3512">
        <v>1</v>
      </c>
      <c r="S3512">
        <v>0</v>
      </c>
      <c r="T3512" t="s">
        <v>73</v>
      </c>
      <c r="U3512" t="s">
        <v>74</v>
      </c>
      <c r="V3512" t="s">
        <v>52</v>
      </c>
      <c r="W3512" t="s">
        <v>53</v>
      </c>
      <c r="X3512">
        <v>12.4</v>
      </c>
      <c r="Y3512">
        <v>9.92</v>
      </c>
      <c r="Z3512">
        <v>7.33</v>
      </c>
      <c r="AA3512">
        <v>1.79</v>
      </c>
      <c r="AB3512">
        <v>9.1199999999999992</v>
      </c>
      <c r="AC3512">
        <v>7.75</v>
      </c>
      <c r="AD3512">
        <v>1.37</v>
      </c>
      <c r="AE3512">
        <v>9.35</v>
      </c>
      <c r="AF3512">
        <v>0</v>
      </c>
      <c r="AG3512">
        <v>-0.22</v>
      </c>
      <c r="AH3512" t="s">
        <v>210</v>
      </c>
      <c r="AK3512">
        <v>2</v>
      </c>
      <c r="AL3512">
        <v>0</v>
      </c>
    </row>
    <row r="3513" spans="1:38" x14ac:dyDescent="0.25">
      <c r="A3513" t="s">
        <v>3782</v>
      </c>
      <c r="B3513" s="1">
        <v>45161</v>
      </c>
      <c r="C3513" t="s">
        <v>301</v>
      </c>
      <c r="D3513" t="s">
        <v>77</v>
      </c>
      <c r="E3513" t="s">
        <v>78</v>
      </c>
      <c r="F3513" t="s">
        <v>79</v>
      </c>
      <c r="G3513" t="s">
        <v>57</v>
      </c>
      <c r="H3513" t="s">
        <v>58</v>
      </c>
      <c r="I3513" t="s">
        <v>59</v>
      </c>
      <c r="J3513" t="s">
        <v>46</v>
      </c>
      <c r="K3513" t="s">
        <v>47</v>
      </c>
      <c r="M3513" t="s">
        <v>48</v>
      </c>
      <c r="N3513" t="s">
        <v>49</v>
      </c>
      <c r="O3513">
        <v>30</v>
      </c>
      <c r="P3513">
        <v>28</v>
      </c>
      <c r="Q3513" t="b">
        <v>0</v>
      </c>
      <c r="R3513">
        <v>1</v>
      </c>
      <c r="S3513">
        <v>0</v>
      </c>
      <c r="T3513" t="s">
        <v>99</v>
      </c>
      <c r="U3513" t="s">
        <v>100</v>
      </c>
      <c r="V3513" t="s">
        <v>52</v>
      </c>
      <c r="W3513" t="s">
        <v>53</v>
      </c>
      <c r="X3513">
        <v>14.8</v>
      </c>
      <c r="Y3513">
        <v>11.84</v>
      </c>
      <c r="Z3513">
        <v>9.3000000000000007</v>
      </c>
      <c r="AA3513">
        <v>1.78</v>
      </c>
      <c r="AB3513">
        <v>11.08</v>
      </c>
      <c r="AC3513">
        <v>9.75</v>
      </c>
      <c r="AD3513">
        <v>1.33</v>
      </c>
      <c r="AE3513">
        <v>11.12</v>
      </c>
      <c r="AF3513">
        <v>0</v>
      </c>
      <c r="AG3513">
        <v>-0.03</v>
      </c>
      <c r="AH3513" t="s">
        <v>54</v>
      </c>
      <c r="AK3513">
        <v>8</v>
      </c>
      <c r="AL3513">
        <v>0</v>
      </c>
    </row>
    <row r="3514" spans="1:38" x14ac:dyDescent="0.25">
      <c r="A3514" t="s">
        <v>3783</v>
      </c>
      <c r="B3514" s="1">
        <v>44974</v>
      </c>
      <c r="C3514" t="s">
        <v>146</v>
      </c>
      <c r="D3514" t="s">
        <v>122</v>
      </c>
      <c r="E3514" t="s">
        <v>123</v>
      </c>
      <c r="F3514" t="s">
        <v>124</v>
      </c>
      <c r="G3514" t="s">
        <v>111</v>
      </c>
      <c r="H3514" t="s">
        <v>112</v>
      </c>
      <c r="I3514" t="s">
        <v>113</v>
      </c>
      <c r="J3514" t="s">
        <v>46</v>
      </c>
      <c r="K3514" t="s">
        <v>260</v>
      </c>
      <c r="L3514" t="s">
        <v>261</v>
      </c>
      <c r="M3514" t="s">
        <v>262</v>
      </c>
      <c r="N3514" t="s">
        <v>157</v>
      </c>
      <c r="O3514">
        <v>84</v>
      </c>
      <c r="P3514">
        <v>84</v>
      </c>
      <c r="Q3514" t="b">
        <v>1</v>
      </c>
      <c r="R3514">
        <v>4</v>
      </c>
      <c r="S3514">
        <v>0</v>
      </c>
      <c r="T3514" t="s">
        <v>50</v>
      </c>
      <c r="U3514" t="s">
        <v>51</v>
      </c>
      <c r="V3514" t="s">
        <v>52</v>
      </c>
      <c r="W3514" t="s">
        <v>53</v>
      </c>
      <c r="X3514">
        <v>918</v>
      </c>
      <c r="Y3514">
        <v>780.3</v>
      </c>
      <c r="Z3514">
        <v>2330.63</v>
      </c>
      <c r="AA3514">
        <v>1.78</v>
      </c>
      <c r="AB3514">
        <v>2332.41</v>
      </c>
      <c r="AC3514">
        <v>2029.2</v>
      </c>
      <c r="AD3514">
        <v>303.20999999999998</v>
      </c>
      <c r="AE3514">
        <v>2247.0700000000002</v>
      </c>
      <c r="AF3514">
        <v>0</v>
      </c>
      <c r="AG3514">
        <v>85.34</v>
      </c>
      <c r="AH3514" t="s">
        <v>54</v>
      </c>
      <c r="AK3514">
        <v>11</v>
      </c>
      <c r="AL3514">
        <v>0</v>
      </c>
    </row>
    <row r="3515" spans="1:38" x14ac:dyDescent="0.25">
      <c r="A3515" t="s">
        <v>3784</v>
      </c>
      <c r="B3515" s="1">
        <v>44931</v>
      </c>
      <c r="C3515" t="s">
        <v>299</v>
      </c>
      <c r="D3515" t="s">
        <v>77</v>
      </c>
      <c r="E3515" t="s">
        <v>78</v>
      </c>
      <c r="F3515" t="s">
        <v>79</v>
      </c>
      <c r="G3515" t="s">
        <v>80</v>
      </c>
      <c r="H3515" t="s">
        <v>81</v>
      </c>
      <c r="I3515" t="s">
        <v>82</v>
      </c>
      <c r="J3515" t="s">
        <v>46</v>
      </c>
      <c r="K3515" t="s">
        <v>213</v>
      </c>
      <c r="L3515" t="s">
        <v>214</v>
      </c>
      <c r="M3515" t="s">
        <v>215</v>
      </c>
      <c r="N3515" t="s">
        <v>216</v>
      </c>
      <c r="O3515">
        <v>90</v>
      </c>
      <c r="P3515">
        <v>93</v>
      </c>
      <c r="Q3515" t="b">
        <v>1</v>
      </c>
      <c r="R3515">
        <v>3</v>
      </c>
      <c r="S3515">
        <v>0</v>
      </c>
      <c r="T3515" t="s">
        <v>73</v>
      </c>
      <c r="U3515" t="s">
        <v>74</v>
      </c>
      <c r="V3515" t="s">
        <v>52</v>
      </c>
      <c r="W3515" t="s">
        <v>53</v>
      </c>
      <c r="X3515">
        <v>492</v>
      </c>
      <c r="Y3515">
        <v>418.2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 t="s">
        <v>129</v>
      </c>
      <c r="AI3515">
        <v>76</v>
      </c>
      <c r="AJ3515" t="s">
        <v>255</v>
      </c>
      <c r="AK3515">
        <v>0</v>
      </c>
      <c r="AL3515">
        <v>0</v>
      </c>
    </row>
    <row r="3516" spans="1:38" x14ac:dyDescent="0.25">
      <c r="A3516" t="s">
        <v>3785</v>
      </c>
      <c r="B3516" s="1">
        <v>45466</v>
      </c>
      <c r="C3516" t="s">
        <v>793</v>
      </c>
      <c r="D3516" t="s">
        <v>77</v>
      </c>
      <c r="E3516" t="s">
        <v>78</v>
      </c>
      <c r="F3516" t="s">
        <v>79</v>
      </c>
      <c r="G3516" t="s">
        <v>80</v>
      </c>
      <c r="H3516" t="s">
        <v>81</v>
      </c>
      <c r="I3516" t="s">
        <v>82</v>
      </c>
      <c r="J3516" t="s">
        <v>46</v>
      </c>
      <c r="K3516" t="s">
        <v>106</v>
      </c>
      <c r="M3516" t="s">
        <v>107</v>
      </c>
      <c r="N3516" t="s">
        <v>108</v>
      </c>
      <c r="O3516">
        <v>90</v>
      </c>
      <c r="P3516">
        <v>91</v>
      </c>
      <c r="Q3516" t="b">
        <v>0</v>
      </c>
      <c r="R3516">
        <v>1</v>
      </c>
      <c r="S3516">
        <v>2</v>
      </c>
      <c r="T3516" t="s">
        <v>99</v>
      </c>
      <c r="U3516" t="s">
        <v>100</v>
      </c>
      <c r="V3516" t="s">
        <v>52</v>
      </c>
      <c r="W3516" t="s">
        <v>53</v>
      </c>
      <c r="X3516">
        <v>8.5</v>
      </c>
      <c r="Y3516">
        <v>6.8</v>
      </c>
      <c r="Z3516">
        <v>4.37</v>
      </c>
      <c r="AA3516">
        <v>1.78</v>
      </c>
      <c r="AB3516">
        <v>6.15</v>
      </c>
      <c r="AC3516">
        <v>5.41</v>
      </c>
      <c r="AD3516">
        <v>1</v>
      </c>
      <c r="AE3516">
        <v>6.2</v>
      </c>
      <c r="AF3516">
        <v>0</v>
      </c>
      <c r="AG3516">
        <v>-0.05</v>
      </c>
      <c r="AH3516" t="s">
        <v>54</v>
      </c>
      <c r="AK3516">
        <v>5</v>
      </c>
      <c r="AL3516">
        <v>0</v>
      </c>
    </row>
    <row r="3517" spans="1:38" x14ac:dyDescent="0.25">
      <c r="A3517" t="s">
        <v>3786</v>
      </c>
      <c r="B3517" s="1">
        <v>45505</v>
      </c>
      <c r="C3517" t="s">
        <v>350</v>
      </c>
      <c r="D3517" t="s">
        <v>66</v>
      </c>
      <c r="E3517" t="s">
        <v>67</v>
      </c>
      <c r="F3517" t="s">
        <v>68</v>
      </c>
      <c r="G3517" t="s">
        <v>57</v>
      </c>
      <c r="H3517" t="s">
        <v>58</v>
      </c>
      <c r="I3517" t="s">
        <v>59</v>
      </c>
      <c r="J3517" t="s">
        <v>46</v>
      </c>
      <c r="K3517" t="s">
        <v>60</v>
      </c>
      <c r="L3517" t="s">
        <v>61</v>
      </c>
      <c r="M3517" t="s">
        <v>48</v>
      </c>
      <c r="N3517" t="s">
        <v>49</v>
      </c>
      <c r="O3517">
        <v>30</v>
      </c>
      <c r="P3517">
        <v>31</v>
      </c>
      <c r="Q3517" t="b">
        <v>1</v>
      </c>
      <c r="R3517">
        <v>2</v>
      </c>
      <c r="S3517">
        <v>0</v>
      </c>
      <c r="T3517" t="s">
        <v>73</v>
      </c>
      <c r="U3517" t="s">
        <v>74</v>
      </c>
      <c r="V3517" t="s">
        <v>52</v>
      </c>
      <c r="W3517" t="s">
        <v>53</v>
      </c>
      <c r="X3517">
        <v>174</v>
      </c>
      <c r="Y3517">
        <v>147.9</v>
      </c>
      <c r="Z3517">
        <v>147.83000000000001</v>
      </c>
      <c r="AA3517">
        <v>1.79</v>
      </c>
      <c r="AB3517">
        <v>149.62</v>
      </c>
      <c r="AC3517">
        <v>127.18</v>
      </c>
      <c r="AD3517">
        <v>22.44</v>
      </c>
      <c r="AE3517">
        <v>134.80000000000001</v>
      </c>
      <c r="AF3517">
        <v>0</v>
      </c>
      <c r="AG3517">
        <v>14.82</v>
      </c>
      <c r="AH3517" t="s">
        <v>54</v>
      </c>
      <c r="AK3517">
        <v>0</v>
      </c>
      <c r="AL3517">
        <v>0</v>
      </c>
    </row>
    <row r="3518" spans="1:38" x14ac:dyDescent="0.25">
      <c r="A3518" t="s">
        <v>3787</v>
      </c>
      <c r="B3518" s="1">
        <v>45261</v>
      </c>
      <c r="C3518" t="s">
        <v>304</v>
      </c>
      <c r="D3518" t="s">
        <v>122</v>
      </c>
      <c r="E3518" t="s">
        <v>123</v>
      </c>
      <c r="F3518" t="s">
        <v>124</v>
      </c>
      <c r="G3518" t="s">
        <v>80</v>
      </c>
      <c r="H3518" t="s">
        <v>81</v>
      </c>
      <c r="I3518" t="s">
        <v>82</v>
      </c>
      <c r="J3518" t="s">
        <v>46</v>
      </c>
      <c r="K3518" t="s">
        <v>180</v>
      </c>
      <c r="M3518" t="s">
        <v>181</v>
      </c>
      <c r="N3518" t="s">
        <v>182</v>
      </c>
      <c r="O3518">
        <v>30</v>
      </c>
      <c r="P3518">
        <v>29</v>
      </c>
      <c r="Q3518" t="b">
        <v>0</v>
      </c>
      <c r="R3518">
        <v>1</v>
      </c>
      <c r="S3518">
        <v>1</v>
      </c>
      <c r="T3518" t="s">
        <v>50</v>
      </c>
      <c r="U3518" t="s">
        <v>51</v>
      </c>
      <c r="V3518" t="s">
        <v>52</v>
      </c>
      <c r="W3518" t="s">
        <v>53</v>
      </c>
      <c r="X3518">
        <v>6.9</v>
      </c>
      <c r="Y3518">
        <v>5.52</v>
      </c>
      <c r="Z3518">
        <v>4.3899999999999997</v>
      </c>
      <c r="AA3518">
        <v>1.78</v>
      </c>
      <c r="AB3518">
        <v>6.17</v>
      </c>
      <c r="AC3518">
        <v>5.37</v>
      </c>
      <c r="AD3518">
        <v>1</v>
      </c>
      <c r="AE3518">
        <v>5.3</v>
      </c>
      <c r="AF3518">
        <v>0</v>
      </c>
      <c r="AG3518">
        <v>0.87</v>
      </c>
      <c r="AH3518" t="s">
        <v>54</v>
      </c>
      <c r="AK3518">
        <v>7</v>
      </c>
      <c r="AL3518">
        <v>0</v>
      </c>
    </row>
    <row r="3519" spans="1:38" x14ac:dyDescent="0.25">
      <c r="A3519" t="s">
        <v>3788</v>
      </c>
      <c r="B3519" s="1">
        <v>45252</v>
      </c>
      <c r="C3519" t="s">
        <v>203</v>
      </c>
      <c r="D3519" t="s">
        <v>40</v>
      </c>
      <c r="E3519" t="s">
        <v>41</v>
      </c>
      <c r="F3519" t="s">
        <v>42</v>
      </c>
      <c r="G3519" t="s">
        <v>57</v>
      </c>
      <c r="H3519" t="s">
        <v>58</v>
      </c>
      <c r="I3519" t="s">
        <v>59</v>
      </c>
      <c r="J3519" t="s">
        <v>46</v>
      </c>
      <c r="K3519" t="s">
        <v>47</v>
      </c>
      <c r="M3519" t="s">
        <v>48</v>
      </c>
      <c r="N3519" t="s">
        <v>49</v>
      </c>
      <c r="O3519">
        <v>90</v>
      </c>
      <c r="P3519">
        <v>93</v>
      </c>
      <c r="Q3519" t="b">
        <v>0</v>
      </c>
      <c r="R3519">
        <v>1</v>
      </c>
      <c r="S3519">
        <v>2</v>
      </c>
      <c r="T3519" t="s">
        <v>99</v>
      </c>
      <c r="U3519" t="s">
        <v>100</v>
      </c>
      <c r="V3519" t="s">
        <v>52</v>
      </c>
      <c r="W3519" t="s">
        <v>53</v>
      </c>
      <c r="X3519">
        <v>14.8</v>
      </c>
      <c r="Y3519">
        <v>11.84</v>
      </c>
      <c r="Z3519">
        <v>20.49</v>
      </c>
      <c r="AA3519">
        <v>1.78</v>
      </c>
      <c r="AB3519">
        <v>22.27</v>
      </c>
      <c r="AC3519">
        <v>19.59</v>
      </c>
      <c r="AD3519">
        <v>2.67</v>
      </c>
      <c r="AE3519">
        <v>32.950000000000003</v>
      </c>
      <c r="AF3519">
        <v>0</v>
      </c>
      <c r="AG3519">
        <v>-10.69</v>
      </c>
      <c r="AH3519" t="s">
        <v>54</v>
      </c>
      <c r="AK3519">
        <v>9</v>
      </c>
      <c r="AL3519">
        <v>0</v>
      </c>
    </row>
    <row r="3520" spans="1:38" x14ac:dyDescent="0.25">
      <c r="A3520" t="s">
        <v>3789</v>
      </c>
      <c r="B3520" s="1">
        <v>45217</v>
      </c>
      <c r="C3520" t="s">
        <v>146</v>
      </c>
      <c r="D3520" t="s">
        <v>40</v>
      </c>
      <c r="E3520" t="s">
        <v>41</v>
      </c>
      <c r="F3520" t="s">
        <v>42</v>
      </c>
      <c r="G3520" t="s">
        <v>80</v>
      </c>
      <c r="H3520" t="s">
        <v>81</v>
      </c>
      <c r="I3520" t="s">
        <v>82</v>
      </c>
      <c r="J3520" t="s">
        <v>46</v>
      </c>
      <c r="K3520" t="s">
        <v>103</v>
      </c>
      <c r="M3520" t="s">
        <v>95</v>
      </c>
      <c r="N3520" t="s">
        <v>96</v>
      </c>
      <c r="O3520">
        <v>30</v>
      </c>
      <c r="P3520">
        <v>30</v>
      </c>
      <c r="Q3520" t="b">
        <v>0</v>
      </c>
      <c r="R3520">
        <v>1</v>
      </c>
      <c r="S3520">
        <v>0</v>
      </c>
      <c r="T3520" t="s">
        <v>143</v>
      </c>
      <c r="U3520" t="s">
        <v>144</v>
      </c>
      <c r="V3520" t="s">
        <v>139</v>
      </c>
      <c r="W3520" t="s">
        <v>53</v>
      </c>
      <c r="X3520">
        <v>18.2</v>
      </c>
      <c r="Y3520">
        <v>14.56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 t="s">
        <v>129</v>
      </c>
      <c r="AI3520">
        <v>88</v>
      </c>
      <c r="AJ3520" t="s">
        <v>130</v>
      </c>
      <c r="AK3520">
        <v>5</v>
      </c>
      <c r="AL3520">
        <v>1</v>
      </c>
    </row>
    <row r="3521" spans="1:38" x14ac:dyDescent="0.25">
      <c r="A3521" t="s">
        <v>3790</v>
      </c>
      <c r="B3521" s="1">
        <v>45564</v>
      </c>
      <c r="C3521" t="s">
        <v>195</v>
      </c>
      <c r="D3521" t="s">
        <v>40</v>
      </c>
      <c r="E3521" t="s">
        <v>41</v>
      </c>
      <c r="F3521" t="s">
        <v>42</v>
      </c>
      <c r="G3521" t="s">
        <v>111</v>
      </c>
      <c r="H3521" t="s">
        <v>112</v>
      </c>
      <c r="I3521" t="s">
        <v>113</v>
      </c>
      <c r="J3521" t="s">
        <v>46</v>
      </c>
      <c r="K3521" t="s">
        <v>106</v>
      </c>
      <c r="M3521" t="s">
        <v>107</v>
      </c>
      <c r="N3521" t="s">
        <v>108</v>
      </c>
      <c r="O3521">
        <v>90</v>
      </c>
      <c r="P3521">
        <v>87</v>
      </c>
      <c r="Q3521" t="b">
        <v>0</v>
      </c>
      <c r="R3521">
        <v>1</v>
      </c>
      <c r="S3521">
        <v>0</v>
      </c>
      <c r="T3521" t="s">
        <v>50</v>
      </c>
      <c r="U3521" t="s">
        <v>51</v>
      </c>
      <c r="V3521" t="s">
        <v>52</v>
      </c>
      <c r="W3521" t="s">
        <v>53</v>
      </c>
      <c r="X3521">
        <v>8.5</v>
      </c>
      <c r="Y3521">
        <v>6.8</v>
      </c>
      <c r="Z3521">
        <v>4.37</v>
      </c>
      <c r="AA3521">
        <v>1.78</v>
      </c>
      <c r="AB3521">
        <v>6.15</v>
      </c>
      <c r="AC3521">
        <v>5.35</v>
      </c>
      <c r="AD3521">
        <v>1</v>
      </c>
      <c r="AE3521">
        <v>6.36</v>
      </c>
      <c r="AF3521">
        <v>0</v>
      </c>
      <c r="AG3521">
        <v>-0.21</v>
      </c>
      <c r="AH3521" t="s">
        <v>54</v>
      </c>
      <c r="AK3521">
        <v>7</v>
      </c>
      <c r="AL3521">
        <v>0</v>
      </c>
    </row>
    <row r="3522" spans="1:38" x14ac:dyDescent="0.25">
      <c r="A3522" t="s">
        <v>3791</v>
      </c>
      <c r="B3522" s="1">
        <v>45503</v>
      </c>
      <c r="C3522" t="s">
        <v>153</v>
      </c>
      <c r="D3522" t="s">
        <v>90</v>
      </c>
      <c r="E3522" t="s">
        <v>91</v>
      </c>
      <c r="F3522" t="s">
        <v>92</v>
      </c>
      <c r="G3522" t="s">
        <v>80</v>
      </c>
      <c r="H3522" t="s">
        <v>81</v>
      </c>
      <c r="I3522" t="s">
        <v>82</v>
      </c>
      <c r="J3522" t="s">
        <v>46</v>
      </c>
      <c r="K3522" t="s">
        <v>93</v>
      </c>
      <c r="L3522" t="s">
        <v>94</v>
      </c>
      <c r="M3522" t="s">
        <v>95</v>
      </c>
      <c r="N3522" t="s">
        <v>96</v>
      </c>
      <c r="O3522">
        <v>30</v>
      </c>
      <c r="P3522">
        <v>29</v>
      </c>
      <c r="Q3522" t="b">
        <v>1</v>
      </c>
      <c r="R3522">
        <v>2</v>
      </c>
      <c r="S3522">
        <v>1</v>
      </c>
      <c r="T3522" t="s">
        <v>50</v>
      </c>
      <c r="U3522" t="s">
        <v>51</v>
      </c>
      <c r="V3522" t="s">
        <v>52</v>
      </c>
      <c r="W3522" t="s">
        <v>53</v>
      </c>
      <c r="X3522">
        <v>185.4</v>
      </c>
      <c r="Y3522">
        <v>157.59</v>
      </c>
      <c r="Z3522">
        <v>157.80000000000001</v>
      </c>
      <c r="AA3522">
        <v>1.78</v>
      </c>
      <c r="AB3522">
        <v>159.58000000000001</v>
      </c>
      <c r="AC3522">
        <v>138.84</v>
      </c>
      <c r="AD3522">
        <v>20.75</v>
      </c>
      <c r="AE3522">
        <v>147.63</v>
      </c>
      <c r="AF3522">
        <v>0</v>
      </c>
      <c r="AG3522">
        <v>11.95</v>
      </c>
      <c r="AH3522" t="s">
        <v>54</v>
      </c>
      <c r="AK3522">
        <v>1</v>
      </c>
      <c r="AL3522">
        <v>0</v>
      </c>
    </row>
    <row r="3523" spans="1:38" x14ac:dyDescent="0.25">
      <c r="A3523" t="s">
        <v>3792</v>
      </c>
      <c r="B3523" s="1">
        <v>45600</v>
      </c>
      <c r="C3523" t="s">
        <v>751</v>
      </c>
      <c r="D3523" t="s">
        <v>90</v>
      </c>
      <c r="E3523" t="s">
        <v>91</v>
      </c>
      <c r="F3523" t="s">
        <v>92</v>
      </c>
      <c r="G3523" t="s">
        <v>43</v>
      </c>
      <c r="H3523" t="s">
        <v>44</v>
      </c>
      <c r="I3523" t="s">
        <v>45</v>
      </c>
      <c r="J3523" t="s">
        <v>46</v>
      </c>
      <c r="K3523" t="s">
        <v>106</v>
      </c>
      <c r="M3523" t="s">
        <v>107</v>
      </c>
      <c r="N3523" t="s">
        <v>108</v>
      </c>
      <c r="O3523">
        <v>90</v>
      </c>
      <c r="P3523">
        <v>90</v>
      </c>
      <c r="Q3523" t="b">
        <v>0</v>
      </c>
      <c r="R3523">
        <v>1</v>
      </c>
      <c r="S3523">
        <v>0</v>
      </c>
      <c r="T3523" t="s">
        <v>62</v>
      </c>
      <c r="U3523" t="s">
        <v>63</v>
      </c>
      <c r="V3523" t="s">
        <v>52</v>
      </c>
      <c r="W3523" t="s">
        <v>53</v>
      </c>
      <c r="X3523">
        <v>8.5</v>
      </c>
      <c r="Y3523">
        <v>6.8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 t="s">
        <v>129</v>
      </c>
      <c r="AI3523">
        <v>75</v>
      </c>
      <c r="AJ3523" t="s">
        <v>375</v>
      </c>
      <c r="AK3523">
        <v>9</v>
      </c>
      <c r="AL3523">
        <v>0</v>
      </c>
    </row>
    <row r="3524" spans="1:38" x14ac:dyDescent="0.25">
      <c r="A3524" t="s">
        <v>3793</v>
      </c>
      <c r="B3524" s="1">
        <v>44999</v>
      </c>
      <c r="C3524" t="s">
        <v>98</v>
      </c>
      <c r="D3524" t="s">
        <v>90</v>
      </c>
      <c r="E3524" t="s">
        <v>91</v>
      </c>
      <c r="F3524" t="s">
        <v>92</v>
      </c>
      <c r="G3524" t="s">
        <v>43</v>
      </c>
      <c r="H3524" t="s">
        <v>44</v>
      </c>
      <c r="I3524" t="s">
        <v>45</v>
      </c>
      <c r="J3524" t="s">
        <v>46</v>
      </c>
      <c r="K3524" t="s">
        <v>163</v>
      </c>
      <c r="L3524" t="s">
        <v>164</v>
      </c>
      <c r="M3524" t="s">
        <v>165</v>
      </c>
      <c r="N3524" t="s">
        <v>157</v>
      </c>
      <c r="O3524">
        <v>30</v>
      </c>
      <c r="P3524">
        <v>29</v>
      </c>
      <c r="Q3524" t="b">
        <v>1</v>
      </c>
      <c r="R3524">
        <v>4</v>
      </c>
      <c r="S3524">
        <v>1</v>
      </c>
      <c r="T3524" t="s">
        <v>62</v>
      </c>
      <c r="U3524" t="s">
        <v>63</v>
      </c>
      <c r="V3524" t="s">
        <v>52</v>
      </c>
      <c r="W3524" t="s">
        <v>53</v>
      </c>
      <c r="X3524">
        <v>936</v>
      </c>
      <c r="Y3524">
        <v>795.6</v>
      </c>
      <c r="Z3524">
        <v>773.79</v>
      </c>
      <c r="AA3524">
        <v>1.8</v>
      </c>
      <c r="AB3524">
        <v>775.59</v>
      </c>
      <c r="AC3524">
        <v>651.5</v>
      </c>
      <c r="AD3524">
        <v>124.09</v>
      </c>
      <c r="AE3524">
        <v>763.47</v>
      </c>
      <c r="AF3524">
        <v>0</v>
      </c>
      <c r="AG3524">
        <v>12.12</v>
      </c>
      <c r="AH3524" t="s">
        <v>54</v>
      </c>
      <c r="AK3524">
        <v>7</v>
      </c>
      <c r="AL3524">
        <v>1</v>
      </c>
    </row>
    <row r="3525" spans="1:38" x14ac:dyDescent="0.25">
      <c r="A3525" t="s">
        <v>3794</v>
      </c>
      <c r="B3525" s="1">
        <v>45403</v>
      </c>
      <c r="C3525" t="s">
        <v>426</v>
      </c>
      <c r="D3525" t="s">
        <v>66</v>
      </c>
      <c r="E3525" t="s">
        <v>67</v>
      </c>
      <c r="F3525" t="s">
        <v>68</v>
      </c>
      <c r="G3525" t="s">
        <v>111</v>
      </c>
      <c r="H3525" t="s">
        <v>112</v>
      </c>
      <c r="I3525" t="s">
        <v>113</v>
      </c>
      <c r="J3525" t="s">
        <v>46</v>
      </c>
      <c r="K3525" t="s">
        <v>196</v>
      </c>
      <c r="M3525" t="s">
        <v>197</v>
      </c>
      <c r="N3525" t="s">
        <v>198</v>
      </c>
      <c r="O3525">
        <v>90</v>
      </c>
      <c r="P3525">
        <v>86</v>
      </c>
      <c r="Q3525" t="b">
        <v>0</v>
      </c>
      <c r="R3525">
        <v>1</v>
      </c>
      <c r="S3525">
        <v>0</v>
      </c>
      <c r="T3525" t="s">
        <v>143</v>
      </c>
      <c r="U3525" t="s">
        <v>144</v>
      </c>
      <c r="V3525" t="s">
        <v>139</v>
      </c>
      <c r="W3525" t="s">
        <v>53</v>
      </c>
      <c r="X3525">
        <v>12.4</v>
      </c>
      <c r="Y3525">
        <v>9.92</v>
      </c>
      <c r="Z3525">
        <v>7.19</v>
      </c>
      <c r="AA3525">
        <v>1.77</v>
      </c>
      <c r="AB3525">
        <v>8.9600000000000009</v>
      </c>
      <c r="AC3525">
        <v>7.17</v>
      </c>
      <c r="AD3525">
        <v>1.79</v>
      </c>
      <c r="AE3525">
        <v>9.15</v>
      </c>
      <c r="AF3525">
        <v>0</v>
      </c>
      <c r="AG3525">
        <v>-0.2</v>
      </c>
      <c r="AH3525" t="s">
        <v>54</v>
      </c>
      <c r="AK3525">
        <v>2</v>
      </c>
      <c r="AL3525">
        <v>0</v>
      </c>
    </row>
    <row r="3526" spans="1:38" x14ac:dyDescent="0.25">
      <c r="A3526" t="s">
        <v>3795</v>
      </c>
      <c r="B3526" s="1">
        <v>45013</v>
      </c>
      <c r="C3526" t="s">
        <v>398</v>
      </c>
      <c r="D3526" t="s">
        <v>90</v>
      </c>
      <c r="E3526" t="s">
        <v>91</v>
      </c>
      <c r="F3526" t="s">
        <v>92</v>
      </c>
      <c r="G3526" t="s">
        <v>57</v>
      </c>
      <c r="H3526" t="s">
        <v>58</v>
      </c>
      <c r="I3526" t="s">
        <v>59</v>
      </c>
      <c r="J3526" t="s">
        <v>46</v>
      </c>
      <c r="K3526" t="s">
        <v>47</v>
      </c>
      <c r="M3526" t="s">
        <v>48</v>
      </c>
      <c r="N3526" t="s">
        <v>49</v>
      </c>
      <c r="O3526">
        <v>90</v>
      </c>
      <c r="P3526">
        <v>89</v>
      </c>
      <c r="Q3526" t="b">
        <v>0</v>
      </c>
      <c r="R3526">
        <v>1</v>
      </c>
      <c r="S3526">
        <v>0</v>
      </c>
      <c r="T3526" t="s">
        <v>99</v>
      </c>
      <c r="U3526" t="s">
        <v>100</v>
      </c>
      <c r="V3526" t="s">
        <v>52</v>
      </c>
      <c r="W3526" t="s">
        <v>53</v>
      </c>
      <c r="X3526">
        <v>14.8</v>
      </c>
      <c r="Y3526">
        <v>11.84</v>
      </c>
      <c r="Z3526">
        <v>25.19</v>
      </c>
      <c r="AA3526">
        <v>1.78</v>
      </c>
      <c r="AB3526">
        <v>26.97</v>
      </c>
      <c r="AC3526">
        <v>23.74</v>
      </c>
      <c r="AD3526">
        <v>3.24</v>
      </c>
      <c r="AE3526">
        <v>34.17</v>
      </c>
      <c r="AF3526">
        <v>0</v>
      </c>
      <c r="AG3526">
        <v>-7.2</v>
      </c>
      <c r="AH3526" t="s">
        <v>54</v>
      </c>
      <c r="AK3526">
        <v>11</v>
      </c>
      <c r="AL3526">
        <v>0</v>
      </c>
    </row>
    <row r="3527" spans="1:38" x14ac:dyDescent="0.25">
      <c r="A3527" t="s">
        <v>3796</v>
      </c>
      <c r="B3527" s="1">
        <v>45317</v>
      </c>
      <c r="C3527" t="s">
        <v>384</v>
      </c>
      <c r="D3527" t="s">
        <v>122</v>
      </c>
      <c r="E3527" t="s">
        <v>123</v>
      </c>
      <c r="F3527" t="s">
        <v>124</v>
      </c>
      <c r="G3527" t="s">
        <v>43</v>
      </c>
      <c r="H3527" t="s">
        <v>44</v>
      </c>
      <c r="I3527" t="s">
        <v>45</v>
      </c>
      <c r="J3527" t="s">
        <v>46</v>
      </c>
      <c r="K3527" t="s">
        <v>103</v>
      </c>
      <c r="M3527" t="s">
        <v>95</v>
      </c>
      <c r="N3527" t="s">
        <v>96</v>
      </c>
      <c r="O3527">
        <v>30</v>
      </c>
      <c r="P3527">
        <v>28</v>
      </c>
      <c r="Q3527" t="b">
        <v>0</v>
      </c>
      <c r="R3527">
        <v>1</v>
      </c>
      <c r="S3527">
        <v>2</v>
      </c>
      <c r="T3527" t="s">
        <v>50</v>
      </c>
      <c r="U3527" t="s">
        <v>51</v>
      </c>
      <c r="V3527" t="s">
        <v>52</v>
      </c>
      <c r="W3527" t="s">
        <v>53</v>
      </c>
      <c r="X3527">
        <v>18.2</v>
      </c>
      <c r="Y3527">
        <v>14.56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 t="s">
        <v>129</v>
      </c>
      <c r="AI3527">
        <v>70</v>
      </c>
      <c r="AJ3527" t="s">
        <v>341</v>
      </c>
      <c r="AK3527">
        <v>3</v>
      </c>
      <c r="AL3527">
        <v>0</v>
      </c>
    </row>
    <row r="3528" spans="1:38" x14ac:dyDescent="0.25">
      <c r="A3528" t="s">
        <v>3797</v>
      </c>
      <c r="B3528" s="1">
        <v>44933</v>
      </c>
      <c r="C3528" t="s">
        <v>56</v>
      </c>
      <c r="D3528" t="s">
        <v>90</v>
      </c>
      <c r="E3528" t="s">
        <v>91</v>
      </c>
      <c r="F3528" t="s">
        <v>92</v>
      </c>
      <c r="G3528" t="s">
        <v>111</v>
      </c>
      <c r="H3528" t="s">
        <v>112</v>
      </c>
      <c r="I3528" t="s">
        <v>113</v>
      </c>
      <c r="J3528" t="s">
        <v>46</v>
      </c>
      <c r="K3528" t="s">
        <v>93</v>
      </c>
      <c r="L3528" t="s">
        <v>94</v>
      </c>
      <c r="M3528" t="s">
        <v>95</v>
      </c>
      <c r="N3528" t="s">
        <v>96</v>
      </c>
      <c r="O3528">
        <v>30</v>
      </c>
      <c r="P3528">
        <v>29</v>
      </c>
      <c r="Q3528" t="b">
        <v>1</v>
      </c>
      <c r="R3528">
        <v>2</v>
      </c>
      <c r="S3528">
        <v>1</v>
      </c>
      <c r="T3528" t="s">
        <v>99</v>
      </c>
      <c r="U3528" t="s">
        <v>100</v>
      </c>
      <c r="V3528" t="s">
        <v>52</v>
      </c>
      <c r="W3528" t="s">
        <v>53</v>
      </c>
      <c r="X3528">
        <v>185.4</v>
      </c>
      <c r="Y3528">
        <v>157.59</v>
      </c>
      <c r="Z3528">
        <v>158.46</v>
      </c>
      <c r="AA3528">
        <v>1.78</v>
      </c>
      <c r="AB3528">
        <v>160.24</v>
      </c>
      <c r="AC3528">
        <v>141.01</v>
      </c>
      <c r="AD3528">
        <v>19.23</v>
      </c>
      <c r="AE3528">
        <v>140.33000000000001</v>
      </c>
      <c r="AF3528">
        <v>0</v>
      </c>
      <c r="AG3528">
        <v>19.91</v>
      </c>
      <c r="AH3528" t="s">
        <v>54</v>
      </c>
      <c r="AK3528">
        <v>9</v>
      </c>
      <c r="AL3528">
        <v>1</v>
      </c>
    </row>
    <row r="3529" spans="1:38" x14ac:dyDescent="0.25">
      <c r="A3529" t="s">
        <v>3798</v>
      </c>
      <c r="B3529" s="1">
        <v>45486</v>
      </c>
      <c r="C3529" t="s">
        <v>296</v>
      </c>
      <c r="D3529" t="s">
        <v>90</v>
      </c>
      <c r="E3529" t="s">
        <v>91</v>
      </c>
      <c r="F3529" t="s">
        <v>92</v>
      </c>
      <c r="G3529" t="s">
        <v>111</v>
      </c>
      <c r="H3529" t="s">
        <v>112</v>
      </c>
      <c r="I3529" t="s">
        <v>113</v>
      </c>
      <c r="J3529" t="s">
        <v>46</v>
      </c>
      <c r="K3529" t="s">
        <v>103</v>
      </c>
      <c r="M3529" t="s">
        <v>95</v>
      </c>
      <c r="N3529" t="s">
        <v>96</v>
      </c>
      <c r="O3529">
        <v>30</v>
      </c>
      <c r="P3529">
        <v>30</v>
      </c>
      <c r="Q3529" t="b">
        <v>0</v>
      </c>
      <c r="R3529">
        <v>1</v>
      </c>
      <c r="S3529">
        <v>0</v>
      </c>
      <c r="T3529" t="s">
        <v>143</v>
      </c>
      <c r="U3529" t="s">
        <v>144</v>
      </c>
      <c r="V3529" t="s">
        <v>139</v>
      </c>
      <c r="W3529" t="s">
        <v>53</v>
      </c>
      <c r="X3529">
        <v>18.2</v>
      </c>
      <c r="Y3529">
        <v>14.56</v>
      </c>
      <c r="Z3529">
        <v>10.07</v>
      </c>
      <c r="AA3529">
        <v>1.77</v>
      </c>
      <c r="AB3529">
        <v>11.84</v>
      </c>
      <c r="AC3529">
        <v>9.4700000000000006</v>
      </c>
      <c r="AD3529">
        <v>2.37</v>
      </c>
      <c r="AE3529">
        <v>13.85</v>
      </c>
      <c r="AF3529">
        <v>0</v>
      </c>
      <c r="AG3529">
        <v>-2.0099999999999998</v>
      </c>
      <c r="AH3529" t="s">
        <v>54</v>
      </c>
      <c r="AK3529">
        <v>7</v>
      </c>
      <c r="AL3529">
        <v>0</v>
      </c>
    </row>
    <row r="3530" spans="1:38" x14ac:dyDescent="0.25">
      <c r="A3530" t="s">
        <v>3799</v>
      </c>
      <c r="B3530" s="1">
        <v>45039</v>
      </c>
      <c r="C3530" t="s">
        <v>346</v>
      </c>
      <c r="D3530" t="s">
        <v>90</v>
      </c>
      <c r="E3530" t="s">
        <v>91</v>
      </c>
      <c r="F3530" t="s">
        <v>92</v>
      </c>
      <c r="G3530" t="s">
        <v>111</v>
      </c>
      <c r="H3530" t="s">
        <v>112</v>
      </c>
      <c r="I3530" t="s">
        <v>113</v>
      </c>
      <c r="J3530" t="s">
        <v>46</v>
      </c>
      <c r="K3530" t="s">
        <v>184</v>
      </c>
      <c r="L3530" t="s">
        <v>185</v>
      </c>
      <c r="M3530" t="s">
        <v>186</v>
      </c>
      <c r="N3530" t="s">
        <v>171</v>
      </c>
      <c r="O3530">
        <v>30</v>
      </c>
      <c r="P3530">
        <v>31</v>
      </c>
      <c r="Q3530" t="b">
        <v>1</v>
      </c>
      <c r="R3530">
        <v>3</v>
      </c>
      <c r="S3530">
        <v>0</v>
      </c>
      <c r="T3530" t="s">
        <v>99</v>
      </c>
      <c r="U3530" t="s">
        <v>100</v>
      </c>
      <c r="V3530" t="s">
        <v>52</v>
      </c>
      <c r="W3530" t="s">
        <v>53</v>
      </c>
      <c r="X3530">
        <v>558</v>
      </c>
      <c r="Y3530">
        <v>474.3</v>
      </c>
      <c r="Z3530">
        <v>478.06</v>
      </c>
      <c r="AA3530">
        <v>1.78</v>
      </c>
      <c r="AB3530">
        <v>479.84</v>
      </c>
      <c r="AC3530">
        <v>422.26</v>
      </c>
      <c r="AD3530">
        <v>57.58</v>
      </c>
      <c r="AE3530">
        <v>451.67</v>
      </c>
      <c r="AF3530">
        <v>0</v>
      </c>
      <c r="AG3530">
        <v>28.17</v>
      </c>
      <c r="AH3530" t="s">
        <v>54</v>
      </c>
      <c r="AK3530">
        <v>2</v>
      </c>
      <c r="AL3530">
        <v>0</v>
      </c>
    </row>
    <row r="3531" spans="1:38" x14ac:dyDescent="0.25">
      <c r="A3531" t="s">
        <v>3800</v>
      </c>
      <c r="B3531" s="1">
        <v>45531</v>
      </c>
      <c r="C3531" t="s">
        <v>266</v>
      </c>
      <c r="D3531" t="s">
        <v>40</v>
      </c>
      <c r="E3531" t="s">
        <v>41</v>
      </c>
      <c r="F3531" t="s">
        <v>42</v>
      </c>
      <c r="G3531" t="s">
        <v>43</v>
      </c>
      <c r="H3531" t="s">
        <v>44</v>
      </c>
      <c r="I3531" t="s">
        <v>45</v>
      </c>
      <c r="J3531" t="s">
        <v>46</v>
      </c>
      <c r="K3531" t="s">
        <v>69</v>
      </c>
      <c r="L3531" t="s">
        <v>70</v>
      </c>
      <c r="M3531" t="s">
        <v>71</v>
      </c>
      <c r="N3531" t="s">
        <v>72</v>
      </c>
      <c r="O3531">
        <v>30</v>
      </c>
      <c r="P3531">
        <v>28</v>
      </c>
      <c r="Q3531" t="b">
        <v>1</v>
      </c>
      <c r="R3531">
        <v>3</v>
      </c>
      <c r="S3531">
        <v>2</v>
      </c>
      <c r="T3531" t="s">
        <v>99</v>
      </c>
      <c r="U3531" t="s">
        <v>100</v>
      </c>
      <c r="V3531" t="s">
        <v>52</v>
      </c>
      <c r="W3531" t="s">
        <v>53</v>
      </c>
      <c r="X3531">
        <v>384</v>
      </c>
      <c r="Y3531">
        <v>326.39999999999998</v>
      </c>
      <c r="Z3531">
        <v>324.31</v>
      </c>
      <c r="AA3531">
        <v>1.78</v>
      </c>
      <c r="AB3531">
        <v>326.08999999999997</v>
      </c>
      <c r="AC3531">
        <v>286.95999999999998</v>
      </c>
      <c r="AD3531">
        <v>39.130000000000003</v>
      </c>
      <c r="AE3531">
        <v>299.94</v>
      </c>
      <c r="AF3531">
        <v>0</v>
      </c>
      <c r="AG3531">
        <v>26.15</v>
      </c>
      <c r="AH3531" t="s">
        <v>54</v>
      </c>
      <c r="AK3531">
        <v>2</v>
      </c>
      <c r="AL3531">
        <v>0</v>
      </c>
    </row>
    <row r="3532" spans="1:38" x14ac:dyDescent="0.25">
      <c r="A3532" t="s">
        <v>3801</v>
      </c>
      <c r="B3532" s="1">
        <v>45261</v>
      </c>
      <c r="C3532" t="s">
        <v>246</v>
      </c>
      <c r="D3532" t="s">
        <v>77</v>
      </c>
      <c r="E3532" t="s">
        <v>78</v>
      </c>
      <c r="F3532" t="s">
        <v>79</v>
      </c>
      <c r="G3532" t="s">
        <v>57</v>
      </c>
      <c r="H3532" t="s">
        <v>58</v>
      </c>
      <c r="I3532" t="s">
        <v>59</v>
      </c>
      <c r="J3532" t="s">
        <v>46</v>
      </c>
      <c r="K3532" t="s">
        <v>196</v>
      </c>
      <c r="M3532" t="s">
        <v>197</v>
      </c>
      <c r="N3532" t="s">
        <v>198</v>
      </c>
      <c r="O3532">
        <v>90</v>
      </c>
      <c r="P3532">
        <v>93</v>
      </c>
      <c r="Q3532" t="b">
        <v>0</v>
      </c>
      <c r="R3532">
        <v>1</v>
      </c>
      <c r="S3532">
        <v>0</v>
      </c>
      <c r="T3532" t="s">
        <v>73</v>
      </c>
      <c r="U3532" t="s">
        <v>74</v>
      </c>
      <c r="V3532" t="s">
        <v>52</v>
      </c>
      <c r="W3532" t="s">
        <v>53</v>
      </c>
      <c r="X3532">
        <v>12.4</v>
      </c>
      <c r="Y3532">
        <v>9.92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 t="s">
        <v>129</v>
      </c>
      <c r="AI3532">
        <v>70</v>
      </c>
      <c r="AJ3532" t="s">
        <v>341</v>
      </c>
      <c r="AK3532">
        <v>11</v>
      </c>
      <c r="AL3532">
        <v>1</v>
      </c>
    </row>
    <row r="3533" spans="1:38" x14ac:dyDescent="0.25">
      <c r="A3533" t="s">
        <v>3802</v>
      </c>
      <c r="B3533" s="1">
        <v>45196</v>
      </c>
      <c r="C3533" t="s">
        <v>209</v>
      </c>
      <c r="D3533" t="s">
        <v>77</v>
      </c>
      <c r="E3533" t="s">
        <v>78</v>
      </c>
      <c r="F3533" t="s">
        <v>79</v>
      </c>
      <c r="G3533" t="s">
        <v>80</v>
      </c>
      <c r="H3533" t="s">
        <v>81</v>
      </c>
      <c r="I3533" t="s">
        <v>82</v>
      </c>
      <c r="J3533" t="s">
        <v>46</v>
      </c>
      <c r="K3533" t="s">
        <v>184</v>
      </c>
      <c r="L3533" t="s">
        <v>185</v>
      </c>
      <c r="M3533" t="s">
        <v>186</v>
      </c>
      <c r="N3533" t="s">
        <v>171</v>
      </c>
      <c r="O3533">
        <v>30</v>
      </c>
      <c r="P3533">
        <v>30</v>
      </c>
      <c r="Q3533" t="b">
        <v>1</v>
      </c>
      <c r="R3533">
        <v>3</v>
      </c>
      <c r="S3533">
        <v>2</v>
      </c>
      <c r="T3533" t="s">
        <v>158</v>
      </c>
      <c r="U3533" t="s">
        <v>159</v>
      </c>
      <c r="V3533" t="s">
        <v>158</v>
      </c>
      <c r="W3533" t="s">
        <v>23</v>
      </c>
      <c r="X3533">
        <v>558</v>
      </c>
      <c r="Y3533">
        <v>474.3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 t="s">
        <v>129</v>
      </c>
      <c r="AI3533">
        <v>88</v>
      </c>
      <c r="AJ3533" t="s">
        <v>130</v>
      </c>
      <c r="AK3533">
        <v>0</v>
      </c>
      <c r="AL3533">
        <v>0</v>
      </c>
    </row>
    <row r="3534" spans="1:38" x14ac:dyDescent="0.25">
      <c r="A3534" t="s">
        <v>3803</v>
      </c>
      <c r="B3534" s="1">
        <v>45355</v>
      </c>
      <c r="C3534" t="s">
        <v>212</v>
      </c>
      <c r="D3534" t="s">
        <v>40</v>
      </c>
      <c r="E3534" t="s">
        <v>41</v>
      </c>
      <c r="F3534" t="s">
        <v>42</v>
      </c>
      <c r="G3534" t="s">
        <v>43</v>
      </c>
      <c r="H3534" t="s">
        <v>44</v>
      </c>
      <c r="I3534" t="s">
        <v>45</v>
      </c>
      <c r="J3534" t="s">
        <v>46</v>
      </c>
      <c r="K3534" t="s">
        <v>168</v>
      </c>
      <c r="L3534" t="s">
        <v>169</v>
      </c>
      <c r="M3534" t="s">
        <v>170</v>
      </c>
      <c r="N3534" t="s">
        <v>171</v>
      </c>
      <c r="O3534">
        <v>90</v>
      </c>
      <c r="P3534">
        <v>91</v>
      </c>
      <c r="Q3534" t="b">
        <v>1</v>
      </c>
      <c r="R3534">
        <v>3</v>
      </c>
      <c r="S3534">
        <v>0</v>
      </c>
      <c r="T3534" t="s">
        <v>50</v>
      </c>
      <c r="U3534" t="s">
        <v>51</v>
      </c>
      <c r="V3534" t="s">
        <v>52</v>
      </c>
      <c r="W3534" t="s">
        <v>53</v>
      </c>
      <c r="X3534">
        <v>594</v>
      </c>
      <c r="Y3534">
        <v>504.9</v>
      </c>
      <c r="Z3534">
        <v>1519.73</v>
      </c>
      <c r="AA3534">
        <v>1.78</v>
      </c>
      <c r="AB3534">
        <v>1521.51</v>
      </c>
      <c r="AC3534">
        <v>1323.71</v>
      </c>
      <c r="AD3534">
        <v>197.8</v>
      </c>
      <c r="AE3534">
        <v>1348.66</v>
      </c>
      <c r="AF3534">
        <v>0</v>
      </c>
      <c r="AG3534">
        <v>172.85</v>
      </c>
      <c r="AH3534" t="s">
        <v>54</v>
      </c>
      <c r="AK3534">
        <v>1</v>
      </c>
      <c r="AL3534">
        <v>0</v>
      </c>
    </row>
    <row r="3535" spans="1:38" x14ac:dyDescent="0.25">
      <c r="A3535" t="s">
        <v>3804</v>
      </c>
      <c r="B3535" s="1">
        <v>45337</v>
      </c>
      <c r="C3535" t="s">
        <v>328</v>
      </c>
      <c r="D3535" t="s">
        <v>90</v>
      </c>
      <c r="E3535" t="s">
        <v>91</v>
      </c>
      <c r="F3535" t="s">
        <v>92</v>
      </c>
      <c r="G3535" t="s">
        <v>80</v>
      </c>
      <c r="H3535" t="s">
        <v>81</v>
      </c>
      <c r="I3535" t="s">
        <v>82</v>
      </c>
      <c r="J3535" t="s">
        <v>46</v>
      </c>
      <c r="K3535" t="s">
        <v>147</v>
      </c>
      <c r="L3535" t="s">
        <v>148</v>
      </c>
      <c r="M3535" t="s">
        <v>149</v>
      </c>
      <c r="N3535" t="s">
        <v>136</v>
      </c>
      <c r="O3535">
        <v>84</v>
      </c>
      <c r="P3535">
        <v>80</v>
      </c>
      <c r="Q3535" t="b">
        <v>1</v>
      </c>
      <c r="R3535">
        <v>5</v>
      </c>
      <c r="S3535">
        <v>0</v>
      </c>
      <c r="T3535" t="s">
        <v>50</v>
      </c>
      <c r="U3535" t="s">
        <v>51</v>
      </c>
      <c r="V3535" t="s">
        <v>52</v>
      </c>
      <c r="W3535" t="s">
        <v>53</v>
      </c>
      <c r="X3535">
        <v>7140</v>
      </c>
      <c r="Y3535">
        <v>6069</v>
      </c>
      <c r="Z3535">
        <v>17734.060000000001</v>
      </c>
      <c r="AA3535">
        <v>1.78</v>
      </c>
      <c r="AB3535">
        <v>17735.84</v>
      </c>
      <c r="AC3535">
        <v>15430.18</v>
      </c>
      <c r="AD3535">
        <v>2305.66</v>
      </c>
      <c r="AE3535">
        <v>16235.61</v>
      </c>
      <c r="AF3535">
        <v>0</v>
      </c>
      <c r="AG3535">
        <v>1500.24</v>
      </c>
      <c r="AH3535" t="s">
        <v>54</v>
      </c>
      <c r="AK3535">
        <v>11</v>
      </c>
      <c r="AL3535">
        <v>0</v>
      </c>
    </row>
    <row r="3536" spans="1:38" x14ac:dyDescent="0.25">
      <c r="A3536" t="s">
        <v>3805</v>
      </c>
      <c r="B3536" s="1">
        <v>45449</v>
      </c>
      <c r="C3536" t="s">
        <v>317</v>
      </c>
      <c r="D3536" t="s">
        <v>40</v>
      </c>
      <c r="E3536" t="s">
        <v>41</v>
      </c>
      <c r="F3536" t="s">
        <v>42</v>
      </c>
      <c r="G3536" t="s">
        <v>80</v>
      </c>
      <c r="H3536" t="s">
        <v>81</v>
      </c>
      <c r="I3536" t="s">
        <v>82</v>
      </c>
      <c r="J3536" t="s">
        <v>46</v>
      </c>
      <c r="K3536" t="s">
        <v>106</v>
      </c>
      <c r="M3536" t="s">
        <v>107</v>
      </c>
      <c r="N3536" t="s">
        <v>108</v>
      </c>
      <c r="O3536">
        <v>90</v>
      </c>
      <c r="P3536">
        <v>91</v>
      </c>
      <c r="Q3536" t="b">
        <v>0</v>
      </c>
      <c r="R3536">
        <v>1</v>
      </c>
      <c r="S3536">
        <v>0</v>
      </c>
      <c r="T3536" t="s">
        <v>73</v>
      </c>
      <c r="U3536" t="s">
        <v>74</v>
      </c>
      <c r="V3536" t="s">
        <v>52</v>
      </c>
      <c r="W3536" t="s">
        <v>53</v>
      </c>
      <c r="X3536">
        <v>8.5</v>
      </c>
      <c r="Y3536">
        <v>6.8</v>
      </c>
      <c r="Z3536">
        <v>4.68</v>
      </c>
      <c r="AA3536">
        <v>1.79</v>
      </c>
      <c r="AB3536">
        <v>6.47</v>
      </c>
      <c r="AC3536">
        <v>5.5</v>
      </c>
      <c r="AD3536">
        <v>1</v>
      </c>
      <c r="AE3536">
        <v>6.29</v>
      </c>
      <c r="AF3536">
        <v>0</v>
      </c>
      <c r="AG3536">
        <v>0.18</v>
      </c>
      <c r="AH3536" t="s">
        <v>54</v>
      </c>
      <c r="AK3536">
        <v>4</v>
      </c>
      <c r="AL3536">
        <v>0</v>
      </c>
    </row>
    <row r="3537" spans="1:38" x14ac:dyDescent="0.25">
      <c r="A3537" t="s">
        <v>3806</v>
      </c>
      <c r="B3537" s="1">
        <v>45327</v>
      </c>
      <c r="C3537" t="s">
        <v>167</v>
      </c>
      <c r="D3537" t="s">
        <v>122</v>
      </c>
      <c r="E3537" t="s">
        <v>123</v>
      </c>
      <c r="F3537" t="s">
        <v>124</v>
      </c>
      <c r="G3537" t="s">
        <v>57</v>
      </c>
      <c r="H3537" t="s">
        <v>58</v>
      </c>
      <c r="I3537" t="s">
        <v>59</v>
      </c>
      <c r="J3537" t="s">
        <v>46</v>
      </c>
      <c r="K3537" t="s">
        <v>175</v>
      </c>
      <c r="L3537" t="s">
        <v>176</v>
      </c>
      <c r="M3537" t="s">
        <v>177</v>
      </c>
      <c r="N3537" t="s">
        <v>157</v>
      </c>
      <c r="O3537">
        <v>30</v>
      </c>
      <c r="P3537">
        <v>30</v>
      </c>
      <c r="Q3537" t="b">
        <v>1</v>
      </c>
      <c r="R3537">
        <v>4</v>
      </c>
      <c r="S3537">
        <v>2</v>
      </c>
      <c r="T3537" t="s">
        <v>62</v>
      </c>
      <c r="U3537" t="s">
        <v>63</v>
      </c>
      <c r="V3537" t="s">
        <v>52</v>
      </c>
      <c r="W3537" t="s">
        <v>53</v>
      </c>
      <c r="X3537">
        <v>612</v>
      </c>
      <c r="Y3537">
        <v>520.20000000000005</v>
      </c>
      <c r="Z3537">
        <v>515.62</v>
      </c>
      <c r="AA3537">
        <v>1.8</v>
      </c>
      <c r="AB3537">
        <v>517.41999999999996</v>
      </c>
      <c r="AC3537">
        <v>434.63</v>
      </c>
      <c r="AD3537">
        <v>82.79</v>
      </c>
      <c r="AE3537">
        <v>484.35</v>
      </c>
      <c r="AF3537">
        <v>0</v>
      </c>
      <c r="AG3537">
        <v>33.07</v>
      </c>
      <c r="AH3537" t="s">
        <v>54</v>
      </c>
      <c r="AK3537">
        <v>6</v>
      </c>
      <c r="AL3537">
        <v>0</v>
      </c>
    </row>
    <row r="3538" spans="1:38" x14ac:dyDescent="0.25">
      <c r="A3538" t="s">
        <v>3807</v>
      </c>
      <c r="B3538" s="1">
        <v>45190</v>
      </c>
      <c r="C3538" t="s">
        <v>151</v>
      </c>
      <c r="D3538" t="s">
        <v>90</v>
      </c>
      <c r="E3538" t="s">
        <v>91</v>
      </c>
      <c r="F3538" t="s">
        <v>92</v>
      </c>
      <c r="G3538" t="s">
        <v>111</v>
      </c>
      <c r="H3538" t="s">
        <v>112</v>
      </c>
      <c r="I3538" t="s">
        <v>113</v>
      </c>
      <c r="J3538" t="s">
        <v>46</v>
      </c>
      <c r="K3538" t="s">
        <v>196</v>
      </c>
      <c r="M3538" t="s">
        <v>197</v>
      </c>
      <c r="N3538" t="s">
        <v>198</v>
      </c>
      <c r="O3538">
        <v>90</v>
      </c>
      <c r="P3538">
        <v>92</v>
      </c>
      <c r="Q3538" t="b">
        <v>0</v>
      </c>
      <c r="R3538">
        <v>1</v>
      </c>
      <c r="S3538">
        <v>0</v>
      </c>
      <c r="T3538" t="s">
        <v>99</v>
      </c>
      <c r="U3538" t="s">
        <v>100</v>
      </c>
      <c r="V3538" t="s">
        <v>52</v>
      </c>
      <c r="W3538" t="s">
        <v>53</v>
      </c>
      <c r="X3538">
        <v>12.4</v>
      </c>
      <c r="Y3538">
        <v>9.92</v>
      </c>
      <c r="Z3538">
        <v>6.68</v>
      </c>
      <c r="AA3538">
        <v>1.78</v>
      </c>
      <c r="AB3538">
        <v>8.4600000000000009</v>
      </c>
      <c r="AC3538">
        <v>7.44</v>
      </c>
      <c r="AD3538">
        <v>1.01</v>
      </c>
      <c r="AE3538">
        <v>9.61</v>
      </c>
      <c r="AF3538">
        <v>0</v>
      </c>
      <c r="AG3538">
        <v>-1.1499999999999999</v>
      </c>
      <c r="AH3538" t="s">
        <v>54</v>
      </c>
      <c r="AK3538">
        <v>5</v>
      </c>
      <c r="AL3538">
        <v>0</v>
      </c>
    </row>
    <row r="3539" spans="1:38" x14ac:dyDescent="0.25">
      <c r="A3539" t="s">
        <v>3808</v>
      </c>
      <c r="B3539" s="1">
        <v>45406</v>
      </c>
      <c r="C3539" t="s">
        <v>426</v>
      </c>
      <c r="D3539" t="s">
        <v>77</v>
      </c>
      <c r="E3539" t="s">
        <v>78</v>
      </c>
      <c r="F3539" t="s">
        <v>79</v>
      </c>
      <c r="G3539" t="s">
        <v>57</v>
      </c>
      <c r="H3539" t="s">
        <v>58</v>
      </c>
      <c r="I3539" t="s">
        <v>59</v>
      </c>
      <c r="J3539" t="s">
        <v>46</v>
      </c>
      <c r="K3539" t="s">
        <v>180</v>
      </c>
      <c r="M3539" t="s">
        <v>181</v>
      </c>
      <c r="N3539" t="s">
        <v>182</v>
      </c>
      <c r="O3539">
        <v>30</v>
      </c>
      <c r="P3539">
        <v>29</v>
      </c>
      <c r="Q3539" t="b">
        <v>0</v>
      </c>
      <c r="R3539">
        <v>1</v>
      </c>
      <c r="S3539">
        <v>0</v>
      </c>
      <c r="T3539" t="s">
        <v>143</v>
      </c>
      <c r="U3539" t="s">
        <v>144</v>
      </c>
      <c r="V3539" t="s">
        <v>139</v>
      </c>
      <c r="W3539" t="s">
        <v>53</v>
      </c>
      <c r="X3539">
        <v>6.9</v>
      </c>
      <c r="Y3539">
        <v>5.52</v>
      </c>
      <c r="Z3539">
        <v>3.37</v>
      </c>
      <c r="AA3539">
        <v>1.77</v>
      </c>
      <c r="AB3539">
        <v>5.14</v>
      </c>
      <c r="AC3539">
        <v>4.12</v>
      </c>
      <c r="AD3539">
        <v>1.03</v>
      </c>
      <c r="AE3539">
        <v>5.26</v>
      </c>
      <c r="AF3539">
        <v>0</v>
      </c>
      <c r="AG3539">
        <v>-0.12</v>
      </c>
      <c r="AH3539" t="s">
        <v>54</v>
      </c>
      <c r="AK3539">
        <v>7</v>
      </c>
      <c r="AL3539">
        <v>0</v>
      </c>
    </row>
    <row r="3540" spans="1:38" x14ac:dyDescent="0.25">
      <c r="A3540" t="s">
        <v>3809</v>
      </c>
      <c r="B3540" s="1">
        <v>45402</v>
      </c>
      <c r="C3540" t="s">
        <v>212</v>
      </c>
      <c r="D3540" t="s">
        <v>66</v>
      </c>
      <c r="E3540" t="s">
        <v>67</v>
      </c>
      <c r="F3540" t="s">
        <v>68</v>
      </c>
      <c r="G3540" t="s">
        <v>80</v>
      </c>
      <c r="H3540" t="s">
        <v>81</v>
      </c>
      <c r="I3540" t="s">
        <v>82</v>
      </c>
      <c r="J3540" t="s">
        <v>46</v>
      </c>
      <c r="K3540" t="s">
        <v>60</v>
      </c>
      <c r="L3540" t="s">
        <v>61</v>
      </c>
      <c r="M3540" t="s">
        <v>48</v>
      </c>
      <c r="N3540" t="s">
        <v>49</v>
      </c>
      <c r="O3540">
        <v>30</v>
      </c>
      <c r="P3540">
        <v>30</v>
      </c>
      <c r="Q3540" t="b">
        <v>1</v>
      </c>
      <c r="R3540">
        <v>2</v>
      </c>
      <c r="S3540">
        <v>0</v>
      </c>
      <c r="T3540" t="s">
        <v>62</v>
      </c>
      <c r="U3540" t="s">
        <v>63</v>
      </c>
      <c r="V3540" t="s">
        <v>52</v>
      </c>
      <c r="W3540" t="s">
        <v>53</v>
      </c>
      <c r="X3540">
        <v>174</v>
      </c>
      <c r="Y3540">
        <v>147.9</v>
      </c>
      <c r="Z3540">
        <v>144.19</v>
      </c>
      <c r="AA3540">
        <v>1.8</v>
      </c>
      <c r="AB3540">
        <v>145.99</v>
      </c>
      <c r="AC3540">
        <v>122.63</v>
      </c>
      <c r="AD3540">
        <v>23.36</v>
      </c>
      <c r="AE3540">
        <v>132.46</v>
      </c>
      <c r="AF3540">
        <v>0</v>
      </c>
      <c r="AG3540">
        <v>13.53</v>
      </c>
      <c r="AH3540" t="s">
        <v>54</v>
      </c>
      <c r="AK3540">
        <v>11</v>
      </c>
      <c r="AL3540">
        <v>0</v>
      </c>
    </row>
    <row r="3541" spans="1:38" x14ac:dyDescent="0.25">
      <c r="A3541" t="s">
        <v>3810</v>
      </c>
      <c r="B3541" s="1">
        <v>45223</v>
      </c>
      <c r="C3541" t="s">
        <v>246</v>
      </c>
      <c r="D3541" t="s">
        <v>66</v>
      </c>
      <c r="E3541" t="s">
        <v>67</v>
      </c>
      <c r="F3541" t="s">
        <v>68</v>
      </c>
      <c r="G3541" t="s">
        <v>43</v>
      </c>
      <c r="H3541" t="s">
        <v>44</v>
      </c>
      <c r="I3541" t="s">
        <v>45</v>
      </c>
      <c r="J3541" t="s">
        <v>46</v>
      </c>
      <c r="K3541" t="s">
        <v>196</v>
      </c>
      <c r="M3541" t="s">
        <v>197</v>
      </c>
      <c r="N3541" t="s">
        <v>198</v>
      </c>
      <c r="O3541">
        <v>90</v>
      </c>
      <c r="P3541">
        <v>91</v>
      </c>
      <c r="Q3541" t="b">
        <v>0</v>
      </c>
      <c r="R3541">
        <v>1</v>
      </c>
      <c r="S3541">
        <v>0</v>
      </c>
      <c r="T3541" t="s">
        <v>99</v>
      </c>
      <c r="U3541" t="s">
        <v>100</v>
      </c>
      <c r="V3541" t="s">
        <v>52</v>
      </c>
      <c r="W3541" t="s">
        <v>53</v>
      </c>
      <c r="X3541">
        <v>12.4</v>
      </c>
      <c r="Y3541">
        <v>9.92</v>
      </c>
      <c r="Z3541">
        <v>7.16</v>
      </c>
      <c r="AA3541">
        <v>1.78</v>
      </c>
      <c r="AB3541">
        <v>8.94</v>
      </c>
      <c r="AC3541">
        <v>7.87</v>
      </c>
      <c r="AD3541">
        <v>1.07</v>
      </c>
      <c r="AE3541">
        <v>9.0399999999999991</v>
      </c>
      <c r="AF3541">
        <v>0</v>
      </c>
      <c r="AG3541">
        <v>-0.09</v>
      </c>
      <c r="AH3541" t="s">
        <v>54</v>
      </c>
      <c r="AK3541">
        <v>11</v>
      </c>
      <c r="AL3541">
        <v>1</v>
      </c>
    </row>
    <row r="3542" spans="1:38" x14ac:dyDescent="0.25">
      <c r="A3542" t="s">
        <v>3811</v>
      </c>
      <c r="B3542" s="1">
        <v>45352</v>
      </c>
      <c r="C3542" t="s">
        <v>523</v>
      </c>
      <c r="D3542" t="s">
        <v>122</v>
      </c>
      <c r="E3542" t="s">
        <v>123</v>
      </c>
      <c r="F3542" t="s">
        <v>124</v>
      </c>
      <c r="G3542" t="s">
        <v>80</v>
      </c>
      <c r="H3542" t="s">
        <v>81</v>
      </c>
      <c r="I3542" t="s">
        <v>82</v>
      </c>
      <c r="J3542" t="s">
        <v>46</v>
      </c>
      <c r="K3542" t="s">
        <v>47</v>
      </c>
      <c r="M3542" t="s">
        <v>48</v>
      </c>
      <c r="N3542" t="s">
        <v>49</v>
      </c>
      <c r="O3542">
        <v>30</v>
      </c>
      <c r="P3542">
        <v>30</v>
      </c>
      <c r="Q3542" t="b">
        <v>0</v>
      </c>
      <c r="R3542">
        <v>1</v>
      </c>
      <c r="S3542">
        <v>0</v>
      </c>
      <c r="T3542" t="s">
        <v>143</v>
      </c>
      <c r="U3542" t="s">
        <v>144</v>
      </c>
      <c r="V3542" t="s">
        <v>139</v>
      </c>
      <c r="W3542" t="s">
        <v>53</v>
      </c>
      <c r="X3542">
        <v>14.8</v>
      </c>
      <c r="Y3542">
        <v>11.84</v>
      </c>
      <c r="Z3542">
        <v>9.3699999999999992</v>
      </c>
      <c r="AA3542">
        <v>1.77</v>
      </c>
      <c r="AB3542">
        <v>11.14</v>
      </c>
      <c r="AC3542">
        <v>8.91</v>
      </c>
      <c r="AD3542">
        <v>2.23</v>
      </c>
      <c r="AE3542">
        <v>10.73</v>
      </c>
      <c r="AF3542">
        <v>0</v>
      </c>
      <c r="AG3542">
        <v>0.41</v>
      </c>
      <c r="AH3542" t="s">
        <v>210</v>
      </c>
      <c r="AK3542">
        <v>3</v>
      </c>
      <c r="AL3542">
        <v>1</v>
      </c>
    </row>
    <row r="3543" spans="1:38" x14ac:dyDescent="0.25">
      <c r="A3543" t="s">
        <v>3812</v>
      </c>
      <c r="B3543" s="1">
        <v>45150</v>
      </c>
      <c r="C3543" t="s">
        <v>258</v>
      </c>
      <c r="D3543" t="s">
        <v>40</v>
      </c>
      <c r="E3543" t="s">
        <v>41</v>
      </c>
      <c r="F3543" t="s">
        <v>42</v>
      </c>
      <c r="G3543" t="s">
        <v>43</v>
      </c>
      <c r="H3543" t="s">
        <v>44</v>
      </c>
      <c r="I3543" t="s">
        <v>45</v>
      </c>
      <c r="J3543" t="s">
        <v>46</v>
      </c>
      <c r="K3543" t="s">
        <v>196</v>
      </c>
      <c r="M3543" t="s">
        <v>197</v>
      </c>
      <c r="N3543" t="s">
        <v>198</v>
      </c>
      <c r="O3543">
        <v>90</v>
      </c>
      <c r="P3543">
        <v>92</v>
      </c>
      <c r="Q3543" t="b">
        <v>0</v>
      </c>
      <c r="R3543">
        <v>1</v>
      </c>
      <c r="S3543">
        <v>0</v>
      </c>
      <c r="T3543" t="s">
        <v>143</v>
      </c>
      <c r="U3543" t="s">
        <v>144</v>
      </c>
      <c r="V3543" t="s">
        <v>139</v>
      </c>
      <c r="W3543" t="s">
        <v>53</v>
      </c>
      <c r="X3543">
        <v>12.4</v>
      </c>
      <c r="Y3543">
        <v>9.92</v>
      </c>
      <c r="Z3543">
        <v>6.49</v>
      </c>
      <c r="AA3543">
        <v>1.77</v>
      </c>
      <c r="AB3543">
        <v>8.26</v>
      </c>
      <c r="AC3543">
        <v>6.61</v>
      </c>
      <c r="AD3543">
        <v>1.65</v>
      </c>
      <c r="AE3543">
        <v>9.4499999999999993</v>
      </c>
      <c r="AF3543">
        <v>0</v>
      </c>
      <c r="AG3543">
        <v>-1.19</v>
      </c>
      <c r="AH3543" t="s">
        <v>210</v>
      </c>
      <c r="AK3543">
        <v>6</v>
      </c>
      <c r="AL3543">
        <v>0</v>
      </c>
    </row>
    <row r="3544" spans="1:38" x14ac:dyDescent="0.25">
      <c r="A3544" t="s">
        <v>3813</v>
      </c>
      <c r="B3544" s="1">
        <v>45576</v>
      </c>
      <c r="C3544" t="s">
        <v>274</v>
      </c>
      <c r="D3544" t="s">
        <v>66</v>
      </c>
      <c r="E3544" t="s">
        <v>67</v>
      </c>
      <c r="F3544" t="s">
        <v>68</v>
      </c>
      <c r="G3544" t="s">
        <v>43</v>
      </c>
      <c r="H3544" t="s">
        <v>44</v>
      </c>
      <c r="I3544" t="s">
        <v>45</v>
      </c>
      <c r="J3544" t="s">
        <v>46</v>
      </c>
      <c r="K3544" t="s">
        <v>227</v>
      </c>
      <c r="L3544" t="s">
        <v>228</v>
      </c>
      <c r="M3544" t="s">
        <v>229</v>
      </c>
      <c r="N3544" t="s">
        <v>230</v>
      </c>
      <c r="O3544">
        <v>90</v>
      </c>
      <c r="P3544">
        <v>93</v>
      </c>
      <c r="Q3544" t="b">
        <v>1</v>
      </c>
      <c r="R3544">
        <v>4</v>
      </c>
      <c r="S3544">
        <v>0</v>
      </c>
      <c r="T3544" t="s">
        <v>62</v>
      </c>
      <c r="U3544" t="s">
        <v>63</v>
      </c>
      <c r="V3544" t="s">
        <v>52</v>
      </c>
      <c r="W3544" t="s">
        <v>53</v>
      </c>
      <c r="X3544">
        <v>618</v>
      </c>
      <c r="Y3544">
        <v>525.29999999999995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 t="s">
        <v>129</v>
      </c>
      <c r="AI3544">
        <v>76</v>
      </c>
      <c r="AJ3544" t="s">
        <v>255</v>
      </c>
      <c r="AK3544">
        <v>0</v>
      </c>
      <c r="AL3544">
        <v>1</v>
      </c>
    </row>
    <row r="3545" spans="1:38" x14ac:dyDescent="0.25">
      <c r="A3545" t="s">
        <v>3814</v>
      </c>
      <c r="B3545" s="1">
        <v>45553</v>
      </c>
      <c r="C3545" t="s">
        <v>384</v>
      </c>
      <c r="D3545" t="s">
        <v>90</v>
      </c>
      <c r="E3545" t="s">
        <v>91</v>
      </c>
      <c r="F3545" t="s">
        <v>92</v>
      </c>
      <c r="G3545" t="s">
        <v>57</v>
      </c>
      <c r="H3545" t="s">
        <v>58</v>
      </c>
      <c r="I3545" t="s">
        <v>59</v>
      </c>
      <c r="J3545" t="s">
        <v>46</v>
      </c>
      <c r="K3545" t="s">
        <v>175</v>
      </c>
      <c r="L3545" t="s">
        <v>176</v>
      </c>
      <c r="M3545" t="s">
        <v>177</v>
      </c>
      <c r="N3545" t="s">
        <v>157</v>
      </c>
      <c r="O3545">
        <v>90</v>
      </c>
      <c r="P3545">
        <v>93</v>
      </c>
      <c r="Q3545" t="b">
        <v>1</v>
      </c>
      <c r="R3545">
        <v>4</v>
      </c>
      <c r="S3545">
        <v>2</v>
      </c>
      <c r="T3545" t="s">
        <v>62</v>
      </c>
      <c r="U3545" t="s">
        <v>63</v>
      </c>
      <c r="V3545" t="s">
        <v>52</v>
      </c>
      <c r="W3545" t="s">
        <v>53</v>
      </c>
      <c r="X3545">
        <v>612</v>
      </c>
      <c r="Y3545">
        <v>520.20000000000005</v>
      </c>
      <c r="Z3545">
        <v>1545.4</v>
      </c>
      <c r="AA3545">
        <v>1.8</v>
      </c>
      <c r="AB3545">
        <v>1547.2</v>
      </c>
      <c r="AC3545">
        <v>1299.6500000000001</v>
      </c>
      <c r="AD3545">
        <v>247.55</v>
      </c>
      <c r="AE3545">
        <v>1509.68</v>
      </c>
      <c r="AF3545">
        <v>0</v>
      </c>
      <c r="AG3545">
        <v>37.520000000000003</v>
      </c>
      <c r="AH3545" t="s">
        <v>54</v>
      </c>
      <c r="AK3545">
        <v>1</v>
      </c>
      <c r="AL3545">
        <v>0</v>
      </c>
    </row>
    <row r="3546" spans="1:38" x14ac:dyDescent="0.25">
      <c r="A3546" t="s">
        <v>3815</v>
      </c>
      <c r="B3546" s="1">
        <v>45143</v>
      </c>
      <c r="C3546" t="s">
        <v>470</v>
      </c>
      <c r="D3546" t="s">
        <v>40</v>
      </c>
      <c r="E3546" t="s">
        <v>41</v>
      </c>
      <c r="F3546" t="s">
        <v>42</v>
      </c>
      <c r="G3546" t="s">
        <v>57</v>
      </c>
      <c r="H3546" t="s">
        <v>58</v>
      </c>
      <c r="I3546" t="s">
        <v>59</v>
      </c>
      <c r="J3546" t="s">
        <v>46</v>
      </c>
      <c r="K3546" t="s">
        <v>114</v>
      </c>
      <c r="L3546" t="s">
        <v>115</v>
      </c>
      <c r="M3546" t="s">
        <v>116</v>
      </c>
      <c r="N3546" t="s">
        <v>117</v>
      </c>
      <c r="O3546">
        <v>90</v>
      </c>
      <c r="P3546">
        <v>88</v>
      </c>
      <c r="Q3546" t="b">
        <v>1</v>
      </c>
      <c r="R3546">
        <v>4</v>
      </c>
      <c r="S3546">
        <v>0</v>
      </c>
      <c r="T3546" t="s">
        <v>50</v>
      </c>
      <c r="U3546" t="s">
        <v>51</v>
      </c>
      <c r="V3546" t="s">
        <v>52</v>
      </c>
      <c r="W3546" t="s">
        <v>53</v>
      </c>
      <c r="X3546">
        <v>564</v>
      </c>
      <c r="Y3546">
        <v>479.4</v>
      </c>
      <c r="Z3546">
        <v>1436.62</v>
      </c>
      <c r="AA3546">
        <v>1.78</v>
      </c>
      <c r="AB3546">
        <v>1438.4</v>
      </c>
      <c r="AC3546">
        <v>1251.4100000000001</v>
      </c>
      <c r="AD3546">
        <v>186.99</v>
      </c>
      <c r="AE3546">
        <v>1336.65</v>
      </c>
      <c r="AF3546">
        <v>0</v>
      </c>
      <c r="AG3546">
        <v>101.75</v>
      </c>
      <c r="AH3546" t="s">
        <v>54</v>
      </c>
      <c r="AK3546">
        <v>6</v>
      </c>
      <c r="AL3546">
        <v>0</v>
      </c>
    </row>
    <row r="3547" spans="1:38" x14ac:dyDescent="0.25">
      <c r="A3547" t="s">
        <v>3816</v>
      </c>
      <c r="B3547" s="1">
        <v>45386</v>
      </c>
      <c r="C3547" t="s">
        <v>142</v>
      </c>
      <c r="D3547" t="s">
        <v>66</v>
      </c>
      <c r="E3547" t="s">
        <v>67</v>
      </c>
      <c r="F3547" t="s">
        <v>68</v>
      </c>
      <c r="G3547" t="s">
        <v>80</v>
      </c>
      <c r="H3547" t="s">
        <v>81</v>
      </c>
      <c r="I3547" t="s">
        <v>82</v>
      </c>
      <c r="J3547" t="s">
        <v>46</v>
      </c>
      <c r="K3547" t="s">
        <v>60</v>
      </c>
      <c r="L3547" t="s">
        <v>61</v>
      </c>
      <c r="M3547" t="s">
        <v>48</v>
      </c>
      <c r="N3547" t="s">
        <v>49</v>
      </c>
      <c r="O3547">
        <v>30</v>
      </c>
      <c r="P3547">
        <v>30</v>
      </c>
      <c r="Q3547" t="b">
        <v>1</v>
      </c>
      <c r="R3547">
        <v>2</v>
      </c>
      <c r="S3547">
        <v>1</v>
      </c>
      <c r="T3547" t="s">
        <v>50</v>
      </c>
      <c r="U3547" t="s">
        <v>51</v>
      </c>
      <c r="V3547" t="s">
        <v>52</v>
      </c>
      <c r="W3547" t="s">
        <v>53</v>
      </c>
      <c r="X3547">
        <v>174</v>
      </c>
      <c r="Y3547">
        <v>147.9</v>
      </c>
      <c r="Z3547">
        <v>147.07</v>
      </c>
      <c r="AA3547">
        <v>1.78</v>
      </c>
      <c r="AB3547">
        <v>148.85</v>
      </c>
      <c r="AC3547">
        <v>129.5</v>
      </c>
      <c r="AD3547">
        <v>19.350000000000001</v>
      </c>
      <c r="AE3547">
        <v>136</v>
      </c>
      <c r="AF3547">
        <v>0</v>
      </c>
      <c r="AG3547">
        <v>12.85</v>
      </c>
      <c r="AH3547" t="s">
        <v>54</v>
      </c>
      <c r="AK3547">
        <v>5</v>
      </c>
      <c r="AL3547">
        <v>1</v>
      </c>
    </row>
    <row r="3548" spans="1:38" x14ac:dyDescent="0.25">
      <c r="A3548" t="s">
        <v>3817</v>
      </c>
      <c r="B3548" s="1">
        <v>44958</v>
      </c>
      <c r="C3548" t="s">
        <v>366</v>
      </c>
      <c r="D3548" t="s">
        <v>90</v>
      </c>
      <c r="E3548" t="s">
        <v>91</v>
      </c>
      <c r="F3548" t="s">
        <v>92</v>
      </c>
      <c r="G3548" t="s">
        <v>111</v>
      </c>
      <c r="H3548" t="s">
        <v>112</v>
      </c>
      <c r="I3548" t="s">
        <v>113</v>
      </c>
      <c r="J3548" t="s">
        <v>46</v>
      </c>
      <c r="K3548" t="s">
        <v>47</v>
      </c>
      <c r="M3548" t="s">
        <v>48</v>
      </c>
      <c r="N3548" t="s">
        <v>49</v>
      </c>
      <c r="O3548">
        <v>30</v>
      </c>
      <c r="P3548">
        <v>29</v>
      </c>
      <c r="Q3548" t="b">
        <v>0</v>
      </c>
      <c r="R3548">
        <v>1</v>
      </c>
      <c r="S3548">
        <v>0</v>
      </c>
      <c r="T3548" t="s">
        <v>99</v>
      </c>
      <c r="U3548" t="s">
        <v>100</v>
      </c>
      <c r="V3548" t="s">
        <v>52</v>
      </c>
      <c r="W3548" t="s">
        <v>53</v>
      </c>
      <c r="X3548">
        <v>14.8</v>
      </c>
      <c r="Y3548">
        <v>11.84</v>
      </c>
      <c r="Z3548">
        <v>7.38</v>
      </c>
      <c r="AA3548">
        <v>1.78</v>
      </c>
      <c r="AB3548">
        <v>9.16</v>
      </c>
      <c r="AC3548">
        <v>8.07</v>
      </c>
      <c r="AD3548">
        <v>1.1000000000000001</v>
      </c>
      <c r="AE3548">
        <v>10.44</v>
      </c>
      <c r="AF3548">
        <v>0</v>
      </c>
      <c r="AG3548">
        <v>-1.27</v>
      </c>
      <c r="AH3548" t="s">
        <v>54</v>
      </c>
      <c r="AK3548">
        <v>10</v>
      </c>
      <c r="AL3548">
        <v>0</v>
      </c>
    </row>
    <row r="3549" spans="1:38" x14ac:dyDescent="0.25">
      <c r="A3549" t="s">
        <v>3818</v>
      </c>
      <c r="B3549" s="1">
        <v>45570</v>
      </c>
      <c r="C3549" t="s">
        <v>220</v>
      </c>
      <c r="D3549" t="s">
        <v>122</v>
      </c>
      <c r="E3549" t="s">
        <v>123</v>
      </c>
      <c r="F3549" t="s">
        <v>124</v>
      </c>
      <c r="G3549" t="s">
        <v>57</v>
      </c>
      <c r="H3549" t="s">
        <v>58</v>
      </c>
      <c r="I3549" t="s">
        <v>59</v>
      </c>
      <c r="J3549" t="s">
        <v>46</v>
      </c>
      <c r="K3549" t="s">
        <v>106</v>
      </c>
      <c r="M3549" t="s">
        <v>107</v>
      </c>
      <c r="N3549" t="s">
        <v>108</v>
      </c>
      <c r="O3549">
        <v>90</v>
      </c>
      <c r="P3549">
        <v>88</v>
      </c>
      <c r="Q3549" t="b">
        <v>0</v>
      </c>
      <c r="R3549">
        <v>1</v>
      </c>
      <c r="S3549">
        <v>0</v>
      </c>
      <c r="T3549" t="s">
        <v>73</v>
      </c>
      <c r="U3549" t="s">
        <v>74</v>
      </c>
      <c r="V3549" t="s">
        <v>52</v>
      </c>
      <c r="W3549" t="s">
        <v>53</v>
      </c>
      <c r="X3549">
        <v>8.5</v>
      </c>
      <c r="Y3549">
        <v>6.8</v>
      </c>
      <c r="Z3549">
        <v>3.75</v>
      </c>
      <c r="AA3549">
        <v>1.79</v>
      </c>
      <c r="AB3549">
        <v>5.54</v>
      </c>
      <c r="AC3549">
        <v>4.71</v>
      </c>
      <c r="AD3549">
        <v>1</v>
      </c>
      <c r="AE3549">
        <v>6.37</v>
      </c>
      <c r="AF3549">
        <v>0</v>
      </c>
      <c r="AG3549">
        <v>-0.83</v>
      </c>
      <c r="AH3549" t="s">
        <v>54</v>
      </c>
      <c r="AK3549">
        <v>6</v>
      </c>
      <c r="AL3549">
        <v>0</v>
      </c>
    </row>
    <row r="3550" spans="1:38" x14ac:dyDescent="0.25">
      <c r="A3550" t="s">
        <v>3819</v>
      </c>
      <c r="B3550" s="1">
        <v>45243</v>
      </c>
      <c r="C3550" t="s">
        <v>407</v>
      </c>
      <c r="D3550" t="s">
        <v>90</v>
      </c>
      <c r="E3550" t="s">
        <v>91</v>
      </c>
      <c r="F3550" t="s">
        <v>92</v>
      </c>
      <c r="G3550" t="s">
        <v>111</v>
      </c>
      <c r="H3550" t="s">
        <v>112</v>
      </c>
      <c r="I3550" t="s">
        <v>113</v>
      </c>
      <c r="J3550" t="s">
        <v>46</v>
      </c>
      <c r="K3550" t="s">
        <v>106</v>
      </c>
      <c r="M3550" t="s">
        <v>107</v>
      </c>
      <c r="N3550" t="s">
        <v>108</v>
      </c>
      <c r="O3550">
        <v>90</v>
      </c>
      <c r="P3550">
        <v>93</v>
      </c>
      <c r="Q3550" t="b">
        <v>0</v>
      </c>
      <c r="R3550">
        <v>1</v>
      </c>
      <c r="S3550">
        <v>0</v>
      </c>
      <c r="T3550" t="s">
        <v>73</v>
      </c>
      <c r="U3550" t="s">
        <v>74</v>
      </c>
      <c r="V3550" t="s">
        <v>52</v>
      </c>
      <c r="W3550" t="s">
        <v>53</v>
      </c>
      <c r="X3550">
        <v>8.5</v>
      </c>
      <c r="Y3550">
        <v>6.8</v>
      </c>
      <c r="Z3550">
        <v>5.01</v>
      </c>
      <c r="AA3550">
        <v>1.79</v>
      </c>
      <c r="AB3550">
        <v>6.8</v>
      </c>
      <c r="AC3550">
        <v>5.78</v>
      </c>
      <c r="AD3550">
        <v>1.02</v>
      </c>
      <c r="AE3550">
        <v>6.26</v>
      </c>
      <c r="AF3550">
        <v>0</v>
      </c>
      <c r="AG3550">
        <v>0.53</v>
      </c>
      <c r="AH3550" t="s">
        <v>54</v>
      </c>
      <c r="AK3550">
        <v>7</v>
      </c>
      <c r="AL3550">
        <v>0</v>
      </c>
    </row>
    <row r="3551" spans="1:38" x14ac:dyDescent="0.25">
      <c r="A3551" t="s">
        <v>3820</v>
      </c>
      <c r="B3551" s="1">
        <v>45225</v>
      </c>
      <c r="C3551" t="s">
        <v>174</v>
      </c>
      <c r="D3551" t="s">
        <v>122</v>
      </c>
      <c r="E3551" t="s">
        <v>123</v>
      </c>
      <c r="F3551" t="s">
        <v>124</v>
      </c>
      <c r="G3551" t="s">
        <v>80</v>
      </c>
      <c r="H3551" t="s">
        <v>81</v>
      </c>
      <c r="I3551" t="s">
        <v>82</v>
      </c>
      <c r="J3551" t="s">
        <v>46</v>
      </c>
      <c r="K3551" t="s">
        <v>196</v>
      </c>
      <c r="M3551" t="s">
        <v>197</v>
      </c>
      <c r="N3551" t="s">
        <v>198</v>
      </c>
      <c r="O3551">
        <v>90</v>
      </c>
      <c r="P3551">
        <v>94</v>
      </c>
      <c r="Q3551" t="b">
        <v>0</v>
      </c>
      <c r="R3551">
        <v>1</v>
      </c>
      <c r="S3551">
        <v>0</v>
      </c>
      <c r="T3551" t="s">
        <v>73</v>
      </c>
      <c r="U3551" t="s">
        <v>74</v>
      </c>
      <c r="V3551" t="s">
        <v>52</v>
      </c>
      <c r="W3551" t="s">
        <v>53</v>
      </c>
      <c r="X3551">
        <v>12.4</v>
      </c>
      <c r="Y3551">
        <v>9.92</v>
      </c>
      <c r="Z3551">
        <v>6</v>
      </c>
      <c r="AA3551">
        <v>1.79</v>
      </c>
      <c r="AB3551">
        <v>7.79</v>
      </c>
      <c r="AC3551">
        <v>6.62</v>
      </c>
      <c r="AD3551">
        <v>1.17</v>
      </c>
      <c r="AE3551">
        <v>9.44</v>
      </c>
      <c r="AF3551">
        <v>0</v>
      </c>
      <c r="AG3551">
        <v>-1.65</v>
      </c>
      <c r="AH3551" t="s">
        <v>54</v>
      </c>
      <c r="AK3551">
        <v>1</v>
      </c>
      <c r="AL3551">
        <v>0</v>
      </c>
    </row>
    <row r="3552" spans="1:38" x14ac:dyDescent="0.25">
      <c r="A3552" t="s">
        <v>3821</v>
      </c>
      <c r="B3552" s="1">
        <v>45436</v>
      </c>
      <c r="C3552" t="s">
        <v>449</v>
      </c>
      <c r="D3552" t="s">
        <v>122</v>
      </c>
      <c r="E3552" t="s">
        <v>123</v>
      </c>
      <c r="F3552" t="s">
        <v>124</v>
      </c>
      <c r="G3552" t="s">
        <v>111</v>
      </c>
      <c r="H3552" t="s">
        <v>112</v>
      </c>
      <c r="I3552" t="s">
        <v>113</v>
      </c>
      <c r="J3552" t="s">
        <v>46</v>
      </c>
      <c r="K3552" t="s">
        <v>163</v>
      </c>
      <c r="L3552" t="s">
        <v>164</v>
      </c>
      <c r="M3552" t="s">
        <v>165</v>
      </c>
      <c r="N3552" t="s">
        <v>157</v>
      </c>
      <c r="O3552">
        <v>30</v>
      </c>
      <c r="P3552">
        <v>31</v>
      </c>
      <c r="Q3552" t="b">
        <v>1</v>
      </c>
      <c r="R3552">
        <v>4</v>
      </c>
      <c r="S3552">
        <v>0</v>
      </c>
      <c r="T3552" t="s">
        <v>143</v>
      </c>
      <c r="U3552" t="s">
        <v>144</v>
      </c>
      <c r="V3552" t="s">
        <v>139</v>
      </c>
      <c r="W3552" t="s">
        <v>53</v>
      </c>
      <c r="X3552">
        <v>936</v>
      </c>
      <c r="Y3552">
        <v>795.6</v>
      </c>
      <c r="Z3552">
        <v>779.11</v>
      </c>
      <c r="AA3552">
        <v>1.77</v>
      </c>
      <c r="AB3552">
        <v>780.88</v>
      </c>
      <c r="AC3552">
        <v>624.70000000000005</v>
      </c>
      <c r="AD3552">
        <v>156.18</v>
      </c>
      <c r="AE3552">
        <v>759.78</v>
      </c>
      <c r="AF3552">
        <v>59.59</v>
      </c>
      <c r="AG3552">
        <v>-38.5</v>
      </c>
      <c r="AH3552" t="s">
        <v>54</v>
      </c>
      <c r="AK3552">
        <v>7</v>
      </c>
      <c r="AL3552">
        <v>0</v>
      </c>
    </row>
    <row r="3553" spans="1:38" x14ac:dyDescent="0.25">
      <c r="A3553" t="s">
        <v>3822</v>
      </c>
      <c r="B3553" s="1">
        <v>45063</v>
      </c>
      <c r="C3553" t="s">
        <v>368</v>
      </c>
      <c r="D3553" t="s">
        <v>77</v>
      </c>
      <c r="E3553" t="s">
        <v>78</v>
      </c>
      <c r="F3553" t="s">
        <v>79</v>
      </c>
      <c r="G3553" t="s">
        <v>57</v>
      </c>
      <c r="H3553" t="s">
        <v>58</v>
      </c>
      <c r="I3553" t="s">
        <v>59</v>
      </c>
      <c r="J3553" t="s">
        <v>46</v>
      </c>
      <c r="K3553" t="s">
        <v>60</v>
      </c>
      <c r="L3553" t="s">
        <v>61</v>
      </c>
      <c r="M3553" t="s">
        <v>48</v>
      </c>
      <c r="N3553" t="s">
        <v>49</v>
      </c>
      <c r="O3553">
        <v>30</v>
      </c>
      <c r="P3553">
        <v>29</v>
      </c>
      <c r="Q3553" t="b">
        <v>1</v>
      </c>
      <c r="R3553">
        <v>2</v>
      </c>
      <c r="S3553">
        <v>1</v>
      </c>
      <c r="T3553" t="s">
        <v>99</v>
      </c>
      <c r="U3553" t="s">
        <v>100</v>
      </c>
      <c r="V3553" t="s">
        <v>52</v>
      </c>
      <c r="W3553" t="s">
        <v>53</v>
      </c>
      <c r="X3553">
        <v>174</v>
      </c>
      <c r="Y3553">
        <v>147.9</v>
      </c>
      <c r="Z3553">
        <v>146.27000000000001</v>
      </c>
      <c r="AA3553">
        <v>1.78</v>
      </c>
      <c r="AB3553">
        <v>148.05000000000001</v>
      </c>
      <c r="AC3553">
        <v>130.28</v>
      </c>
      <c r="AD3553">
        <v>17.77</v>
      </c>
      <c r="AE3553">
        <v>141.11000000000001</v>
      </c>
      <c r="AF3553">
        <v>0</v>
      </c>
      <c r="AG3553">
        <v>6.93</v>
      </c>
      <c r="AH3553" t="s">
        <v>54</v>
      </c>
      <c r="AK3553">
        <v>9</v>
      </c>
      <c r="AL3553">
        <v>0</v>
      </c>
    </row>
    <row r="3554" spans="1:38" x14ac:dyDescent="0.25">
      <c r="A3554" t="s">
        <v>3823</v>
      </c>
      <c r="B3554" s="1">
        <v>45280</v>
      </c>
      <c r="C3554" t="s">
        <v>246</v>
      </c>
      <c r="D3554" t="s">
        <v>77</v>
      </c>
      <c r="E3554" t="s">
        <v>78</v>
      </c>
      <c r="F3554" t="s">
        <v>79</v>
      </c>
      <c r="G3554" t="s">
        <v>43</v>
      </c>
      <c r="H3554" t="s">
        <v>44</v>
      </c>
      <c r="I3554" t="s">
        <v>45</v>
      </c>
      <c r="J3554" t="s">
        <v>46</v>
      </c>
      <c r="K3554" t="s">
        <v>47</v>
      </c>
      <c r="M3554" t="s">
        <v>48</v>
      </c>
      <c r="N3554" t="s">
        <v>49</v>
      </c>
      <c r="O3554">
        <v>30</v>
      </c>
      <c r="P3554">
        <v>28</v>
      </c>
      <c r="Q3554" t="b">
        <v>0</v>
      </c>
      <c r="R3554">
        <v>1</v>
      </c>
      <c r="S3554">
        <v>0</v>
      </c>
      <c r="T3554" t="s">
        <v>50</v>
      </c>
      <c r="U3554" t="s">
        <v>51</v>
      </c>
      <c r="V3554" t="s">
        <v>52</v>
      </c>
      <c r="W3554" t="s">
        <v>53</v>
      </c>
      <c r="X3554">
        <v>14.8</v>
      </c>
      <c r="Y3554">
        <v>11.84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 t="s">
        <v>129</v>
      </c>
      <c r="AI3554">
        <v>88</v>
      </c>
      <c r="AJ3554" t="s">
        <v>130</v>
      </c>
      <c r="AK3554">
        <v>1</v>
      </c>
      <c r="AL3554">
        <v>0</v>
      </c>
    </row>
    <row r="3555" spans="1:38" x14ac:dyDescent="0.25">
      <c r="A3555" t="s">
        <v>3824</v>
      </c>
      <c r="B3555" s="1">
        <v>45383</v>
      </c>
      <c r="C3555" t="s">
        <v>105</v>
      </c>
      <c r="D3555" t="s">
        <v>122</v>
      </c>
      <c r="E3555" t="s">
        <v>123</v>
      </c>
      <c r="F3555" t="s">
        <v>124</v>
      </c>
      <c r="G3555" t="s">
        <v>111</v>
      </c>
      <c r="H3555" t="s">
        <v>112</v>
      </c>
      <c r="I3555" t="s">
        <v>113</v>
      </c>
      <c r="J3555" t="s">
        <v>46</v>
      </c>
      <c r="K3555" t="s">
        <v>47</v>
      </c>
      <c r="M3555" t="s">
        <v>48</v>
      </c>
      <c r="N3555" t="s">
        <v>49</v>
      </c>
      <c r="O3555">
        <v>30</v>
      </c>
      <c r="P3555">
        <v>30</v>
      </c>
      <c r="Q3555" t="b">
        <v>0</v>
      </c>
      <c r="R3555">
        <v>1</v>
      </c>
      <c r="S3555">
        <v>1</v>
      </c>
      <c r="T3555" t="s">
        <v>73</v>
      </c>
      <c r="U3555" t="s">
        <v>74</v>
      </c>
      <c r="V3555" t="s">
        <v>52</v>
      </c>
      <c r="W3555" t="s">
        <v>53</v>
      </c>
      <c r="X3555">
        <v>14.8</v>
      </c>
      <c r="Y3555">
        <v>11.84</v>
      </c>
      <c r="Z3555">
        <v>7.61</v>
      </c>
      <c r="AA3555">
        <v>1.79</v>
      </c>
      <c r="AB3555">
        <v>9.4</v>
      </c>
      <c r="AC3555">
        <v>7.99</v>
      </c>
      <c r="AD3555">
        <v>1.41</v>
      </c>
      <c r="AE3555">
        <v>11.02</v>
      </c>
      <c r="AF3555">
        <v>0</v>
      </c>
      <c r="AG3555">
        <v>-1.62</v>
      </c>
      <c r="AH3555" t="s">
        <v>54</v>
      </c>
      <c r="AK3555">
        <v>9</v>
      </c>
      <c r="AL3555">
        <v>0</v>
      </c>
    </row>
    <row r="3556" spans="1:38" x14ac:dyDescent="0.25">
      <c r="A3556" t="s">
        <v>3825</v>
      </c>
      <c r="B3556" s="1">
        <v>45107</v>
      </c>
      <c r="C3556" t="s">
        <v>332</v>
      </c>
      <c r="D3556" t="s">
        <v>66</v>
      </c>
      <c r="E3556" t="s">
        <v>67</v>
      </c>
      <c r="F3556" t="s">
        <v>68</v>
      </c>
      <c r="G3556" t="s">
        <v>57</v>
      </c>
      <c r="H3556" t="s">
        <v>58</v>
      </c>
      <c r="I3556" t="s">
        <v>59</v>
      </c>
      <c r="J3556" t="s">
        <v>46</v>
      </c>
      <c r="K3556" t="s">
        <v>106</v>
      </c>
      <c r="M3556" t="s">
        <v>107</v>
      </c>
      <c r="N3556" t="s">
        <v>108</v>
      </c>
      <c r="O3556">
        <v>90</v>
      </c>
      <c r="P3556">
        <v>87</v>
      </c>
      <c r="Q3556" t="b">
        <v>0</v>
      </c>
      <c r="R3556">
        <v>1</v>
      </c>
      <c r="S3556">
        <v>2</v>
      </c>
      <c r="T3556" t="s">
        <v>50</v>
      </c>
      <c r="U3556" t="s">
        <v>51</v>
      </c>
      <c r="V3556" t="s">
        <v>52</v>
      </c>
      <c r="W3556" t="s">
        <v>53</v>
      </c>
      <c r="X3556">
        <v>8.5</v>
      </c>
      <c r="Y3556">
        <v>6.8</v>
      </c>
      <c r="Z3556">
        <v>4.1100000000000003</v>
      </c>
      <c r="AA3556">
        <v>1.78</v>
      </c>
      <c r="AB3556">
        <v>5.89</v>
      </c>
      <c r="AC3556">
        <v>5.12</v>
      </c>
      <c r="AD3556">
        <v>1</v>
      </c>
      <c r="AE3556">
        <v>6.33</v>
      </c>
      <c r="AF3556">
        <v>0</v>
      </c>
      <c r="AG3556">
        <v>-0.45</v>
      </c>
      <c r="AH3556" t="s">
        <v>54</v>
      </c>
      <c r="AK3556">
        <v>0</v>
      </c>
      <c r="AL3556">
        <v>0</v>
      </c>
    </row>
    <row r="3557" spans="1:38" x14ac:dyDescent="0.25">
      <c r="A3557" t="s">
        <v>3826</v>
      </c>
      <c r="B3557" s="1">
        <v>45127</v>
      </c>
      <c r="C3557" t="s">
        <v>248</v>
      </c>
      <c r="D3557" t="s">
        <v>77</v>
      </c>
      <c r="E3557" t="s">
        <v>78</v>
      </c>
      <c r="F3557" t="s">
        <v>79</v>
      </c>
      <c r="G3557" t="s">
        <v>43</v>
      </c>
      <c r="H3557" t="s">
        <v>44</v>
      </c>
      <c r="I3557" t="s">
        <v>45</v>
      </c>
      <c r="J3557" t="s">
        <v>46</v>
      </c>
      <c r="K3557" t="s">
        <v>47</v>
      </c>
      <c r="M3557" t="s">
        <v>48</v>
      </c>
      <c r="N3557" t="s">
        <v>49</v>
      </c>
      <c r="O3557">
        <v>30</v>
      </c>
      <c r="P3557">
        <v>30</v>
      </c>
      <c r="Q3557" t="b">
        <v>0</v>
      </c>
      <c r="R3557">
        <v>1</v>
      </c>
      <c r="S3557">
        <v>0</v>
      </c>
      <c r="T3557" t="s">
        <v>50</v>
      </c>
      <c r="U3557" t="s">
        <v>51</v>
      </c>
      <c r="V3557" t="s">
        <v>52</v>
      </c>
      <c r="W3557" t="s">
        <v>53</v>
      </c>
      <c r="X3557">
        <v>14.8</v>
      </c>
      <c r="Y3557">
        <v>11.84</v>
      </c>
      <c r="Z3557">
        <v>7.05</v>
      </c>
      <c r="AA3557">
        <v>1.78</v>
      </c>
      <c r="AB3557">
        <v>8.83</v>
      </c>
      <c r="AC3557">
        <v>7.69</v>
      </c>
      <c r="AD3557">
        <v>1.1499999999999999</v>
      </c>
      <c r="AE3557">
        <v>11.1</v>
      </c>
      <c r="AF3557">
        <v>0</v>
      </c>
      <c r="AG3557">
        <v>-2.27</v>
      </c>
      <c r="AH3557" t="s">
        <v>54</v>
      </c>
      <c r="AK3557">
        <v>10</v>
      </c>
      <c r="AL3557">
        <v>0</v>
      </c>
    </row>
    <row r="3558" spans="1:38" x14ac:dyDescent="0.25">
      <c r="A3558" t="s">
        <v>3827</v>
      </c>
      <c r="B3558" s="1">
        <v>45297</v>
      </c>
      <c r="C3558" t="s">
        <v>384</v>
      </c>
      <c r="D3558" t="s">
        <v>77</v>
      </c>
      <c r="E3558" t="s">
        <v>78</v>
      </c>
      <c r="F3558" t="s">
        <v>79</v>
      </c>
      <c r="G3558" t="s">
        <v>80</v>
      </c>
      <c r="H3558" t="s">
        <v>81</v>
      </c>
      <c r="I3558" t="s">
        <v>82</v>
      </c>
      <c r="J3558" t="s">
        <v>46</v>
      </c>
      <c r="K3558" t="s">
        <v>103</v>
      </c>
      <c r="M3558" t="s">
        <v>95</v>
      </c>
      <c r="N3558" t="s">
        <v>96</v>
      </c>
      <c r="O3558">
        <v>30</v>
      </c>
      <c r="P3558">
        <v>30</v>
      </c>
      <c r="Q3558" t="b">
        <v>0</v>
      </c>
      <c r="R3558">
        <v>1</v>
      </c>
      <c r="S3558">
        <v>0</v>
      </c>
      <c r="T3558" t="s">
        <v>143</v>
      </c>
      <c r="U3558" t="s">
        <v>144</v>
      </c>
      <c r="V3558" t="s">
        <v>139</v>
      </c>
      <c r="W3558" t="s">
        <v>53</v>
      </c>
      <c r="X3558">
        <v>18.2</v>
      </c>
      <c r="Y3558">
        <v>14.56</v>
      </c>
      <c r="Z3558">
        <v>10.94</v>
      </c>
      <c r="AA3558">
        <v>1.77</v>
      </c>
      <c r="AB3558">
        <v>12.71</v>
      </c>
      <c r="AC3558">
        <v>10.17</v>
      </c>
      <c r="AD3558">
        <v>2.54</v>
      </c>
      <c r="AE3558">
        <v>12.97</v>
      </c>
      <c r="AF3558">
        <v>0</v>
      </c>
      <c r="AG3558">
        <v>-0.26</v>
      </c>
      <c r="AH3558" t="s">
        <v>54</v>
      </c>
      <c r="AK3558">
        <v>1</v>
      </c>
      <c r="AL3558">
        <v>0</v>
      </c>
    </row>
    <row r="3559" spans="1:38" x14ac:dyDescent="0.25">
      <c r="A3559" t="s">
        <v>3828</v>
      </c>
      <c r="B3559" s="1">
        <v>45072</v>
      </c>
      <c r="C3559" t="s">
        <v>280</v>
      </c>
      <c r="D3559" t="s">
        <v>122</v>
      </c>
      <c r="E3559" t="s">
        <v>123</v>
      </c>
      <c r="F3559" t="s">
        <v>124</v>
      </c>
      <c r="G3559" t="s">
        <v>80</v>
      </c>
      <c r="H3559" t="s">
        <v>81</v>
      </c>
      <c r="I3559" t="s">
        <v>82</v>
      </c>
      <c r="J3559" t="s">
        <v>46</v>
      </c>
      <c r="K3559" t="s">
        <v>83</v>
      </c>
      <c r="M3559" t="s">
        <v>84</v>
      </c>
      <c r="N3559" t="s">
        <v>85</v>
      </c>
      <c r="O3559">
        <v>30</v>
      </c>
      <c r="P3559">
        <v>29</v>
      </c>
      <c r="Q3559" t="b">
        <v>0</v>
      </c>
      <c r="R3559">
        <v>1</v>
      </c>
      <c r="S3559">
        <v>0</v>
      </c>
      <c r="T3559" t="s">
        <v>73</v>
      </c>
      <c r="U3559" t="s">
        <v>74</v>
      </c>
      <c r="V3559" t="s">
        <v>52</v>
      </c>
      <c r="W3559" t="s">
        <v>53</v>
      </c>
      <c r="X3559">
        <v>7.2</v>
      </c>
      <c r="Y3559">
        <v>5.76</v>
      </c>
      <c r="Z3559">
        <v>4.08</v>
      </c>
      <c r="AA3559">
        <v>1.79</v>
      </c>
      <c r="AB3559">
        <v>5.87</v>
      </c>
      <c r="AC3559">
        <v>4.99</v>
      </c>
      <c r="AD3559">
        <v>1</v>
      </c>
      <c r="AE3559">
        <v>5.13</v>
      </c>
      <c r="AF3559">
        <v>0</v>
      </c>
      <c r="AG3559">
        <v>0.73</v>
      </c>
      <c r="AH3559" t="s">
        <v>54</v>
      </c>
      <c r="AK3559">
        <v>8</v>
      </c>
      <c r="AL3559">
        <v>0</v>
      </c>
    </row>
    <row r="3560" spans="1:38" x14ac:dyDescent="0.25">
      <c r="A3560" t="s">
        <v>3829</v>
      </c>
      <c r="B3560" s="1">
        <v>45258</v>
      </c>
      <c r="C3560" t="s">
        <v>174</v>
      </c>
      <c r="D3560" t="s">
        <v>40</v>
      </c>
      <c r="E3560" t="s">
        <v>41</v>
      </c>
      <c r="F3560" t="s">
        <v>42</v>
      </c>
      <c r="G3560" t="s">
        <v>111</v>
      </c>
      <c r="H3560" t="s">
        <v>112</v>
      </c>
      <c r="I3560" t="s">
        <v>113</v>
      </c>
      <c r="J3560" t="s">
        <v>46</v>
      </c>
      <c r="K3560" t="s">
        <v>60</v>
      </c>
      <c r="L3560" t="s">
        <v>61</v>
      </c>
      <c r="M3560" t="s">
        <v>48</v>
      </c>
      <c r="N3560" t="s">
        <v>49</v>
      </c>
      <c r="O3560">
        <v>30</v>
      </c>
      <c r="P3560">
        <v>30</v>
      </c>
      <c r="Q3560" t="b">
        <v>1</v>
      </c>
      <c r="R3560">
        <v>2</v>
      </c>
      <c r="S3560">
        <v>0</v>
      </c>
      <c r="T3560" t="s">
        <v>50</v>
      </c>
      <c r="U3560" t="s">
        <v>51</v>
      </c>
      <c r="V3560" t="s">
        <v>52</v>
      </c>
      <c r="W3560" t="s">
        <v>53</v>
      </c>
      <c r="X3560">
        <v>174</v>
      </c>
      <c r="Y3560">
        <v>147.9</v>
      </c>
      <c r="Z3560">
        <v>148.13999999999999</v>
      </c>
      <c r="AA3560">
        <v>1.78</v>
      </c>
      <c r="AB3560">
        <v>149.91999999999999</v>
      </c>
      <c r="AC3560">
        <v>130.43</v>
      </c>
      <c r="AD3560">
        <v>19.489999999999998</v>
      </c>
      <c r="AE3560">
        <v>142.08000000000001</v>
      </c>
      <c r="AF3560">
        <v>0</v>
      </c>
      <c r="AG3560">
        <v>7.84</v>
      </c>
      <c r="AH3560" t="s">
        <v>54</v>
      </c>
      <c r="AK3560">
        <v>5</v>
      </c>
      <c r="AL3560">
        <v>0</v>
      </c>
    </row>
    <row r="3561" spans="1:38" x14ac:dyDescent="0.25">
      <c r="A3561" t="s">
        <v>3830</v>
      </c>
      <c r="B3561" s="1">
        <v>45370</v>
      </c>
      <c r="C3561" t="s">
        <v>299</v>
      </c>
      <c r="D3561" t="s">
        <v>77</v>
      </c>
      <c r="E3561" t="s">
        <v>78</v>
      </c>
      <c r="F3561" t="s">
        <v>79</v>
      </c>
      <c r="G3561" t="s">
        <v>80</v>
      </c>
      <c r="H3561" t="s">
        <v>81</v>
      </c>
      <c r="I3561" t="s">
        <v>82</v>
      </c>
      <c r="J3561" t="s">
        <v>46</v>
      </c>
      <c r="K3561" t="s">
        <v>196</v>
      </c>
      <c r="M3561" t="s">
        <v>197</v>
      </c>
      <c r="N3561" t="s">
        <v>198</v>
      </c>
      <c r="O3561">
        <v>90</v>
      </c>
      <c r="P3561">
        <v>90</v>
      </c>
      <c r="Q3561" t="b">
        <v>0</v>
      </c>
      <c r="R3561">
        <v>1</v>
      </c>
      <c r="S3561">
        <v>1</v>
      </c>
      <c r="T3561" t="s">
        <v>137</v>
      </c>
      <c r="U3561" t="s">
        <v>138</v>
      </c>
      <c r="V3561" t="s">
        <v>139</v>
      </c>
      <c r="W3561" t="s">
        <v>140</v>
      </c>
      <c r="X3561">
        <v>12.4</v>
      </c>
      <c r="Y3561">
        <v>9.92</v>
      </c>
      <c r="Z3561">
        <v>9.42</v>
      </c>
      <c r="AA3561">
        <v>0.05</v>
      </c>
      <c r="AB3561">
        <v>9.4700000000000006</v>
      </c>
      <c r="AC3561">
        <v>6.82</v>
      </c>
      <c r="AD3561">
        <v>2.65</v>
      </c>
      <c r="AE3561">
        <v>9.5399999999999991</v>
      </c>
      <c r="AF3561">
        <v>0</v>
      </c>
      <c r="AG3561">
        <v>-7.0000000000000007E-2</v>
      </c>
      <c r="AH3561" t="s">
        <v>54</v>
      </c>
      <c r="AK3561">
        <v>3</v>
      </c>
      <c r="AL3561">
        <v>0</v>
      </c>
    </row>
    <row r="3562" spans="1:38" x14ac:dyDescent="0.25">
      <c r="A3562" t="s">
        <v>3831</v>
      </c>
      <c r="B3562" s="1">
        <v>45558</v>
      </c>
      <c r="C3562" t="s">
        <v>179</v>
      </c>
      <c r="D3562" t="s">
        <v>66</v>
      </c>
      <c r="E3562" t="s">
        <v>67</v>
      </c>
      <c r="F3562" t="s">
        <v>68</v>
      </c>
      <c r="G3562" t="s">
        <v>111</v>
      </c>
      <c r="H3562" t="s">
        <v>112</v>
      </c>
      <c r="I3562" t="s">
        <v>113</v>
      </c>
      <c r="J3562" t="s">
        <v>46</v>
      </c>
      <c r="K3562" t="s">
        <v>106</v>
      </c>
      <c r="M3562" t="s">
        <v>107</v>
      </c>
      <c r="N3562" t="s">
        <v>108</v>
      </c>
      <c r="O3562">
        <v>90</v>
      </c>
      <c r="P3562">
        <v>92</v>
      </c>
      <c r="Q3562" t="b">
        <v>0</v>
      </c>
      <c r="R3562">
        <v>1</v>
      </c>
      <c r="S3562">
        <v>0</v>
      </c>
      <c r="T3562" t="s">
        <v>143</v>
      </c>
      <c r="U3562" t="s">
        <v>144</v>
      </c>
      <c r="V3562" t="s">
        <v>139</v>
      </c>
      <c r="W3562" t="s">
        <v>53</v>
      </c>
      <c r="X3562">
        <v>8.5</v>
      </c>
      <c r="Y3562">
        <v>6.8</v>
      </c>
      <c r="Z3562">
        <v>4.67</v>
      </c>
      <c r="AA3562">
        <v>1.77</v>
      </c>
      <c r="AB3562">
        <v>6.44</v>
      </c>
      <c r="AC3562">
        <v>5.16</v>
      </c>
      <c r="AD3562">
        <v>1.29</v>
      </c>
      <c r="AE3562">
        <v>6.39</v>
      </c>
      <c r="AF3562">
        <v>0</v>
      </c>
      <c r="AG3562">
        <v>0.06</v>
      </c>
      <c r="AH3562" t="s">
        <v>54</v>
      </c>
      <c r="AK3562">
        <v>10</v>
      </c>
      <c r="AL3562">
        <v>0</v>
      </c>
    </row>
    <row r="3563" spans="1:38" x14ac:dyDescent="0.25">
      <c r="A3563" t="s">
        <v>3832</v>
      </c>
      <c r="B3563" s="1">
        <v>45600</v>
      </c>
      <c r="C3563" t="s">
        <v>244</v>
      </c>
      <c r="D3563" t="s">
        <v>122</v>
      </c>
      <c r="E3563" t="s">
        <v>123</v>
      </c>
      <c r="F3563" t="s">
        <v>124</v>
      </c>
      <c r="G3563" t="s">
        <v>80</v>
      </c>
      <c r="H3563" t="s">
        <v>81</v>
      </c>
      <c r="I3563" t="s">
        <v>82</v>
      </c>
      <c r="J3563" t="s">
        <v>46</v>
      </c>
      <c r="K3563" t="s">
        <v>106</v>
      </c>
      <c r="M3563" t="s">
        <v>107</v>
      </c>
      <c r="N3563" t="s">
        <v>108</v>
      </c>
      <c r="O3563">
        <v>90</v>
      </c>
      <c r="P3563">
        <v>93</v>
      </c>
      <c r="Q3563" t="b">
        <v>0</v>
      </c>
      <c r="R3563">
        <v>1</v>
      </c>
      <c r="S3563">
        <v>1</v>
      </c>
      <c r="T3563" t="s">
        <v>50</v>
      </c>
      <c r="U3563" t="s">
        <v>51</v>
      </c>
      <c r="V3563" t="s">
        <v>52</v>
      </c>
      <c r="W3563" t="s">
        <v>53</v>
      </c>
      <c r="X3563">
        <v>8.5</v>
      </c>
      <c r="Y3563">
        <v>6.8</v>
      </c>
      <c r="Z3563">
        <v>3.97</v>
      </c>
      <c r="AA3563">
        <v>1.78</v>
      </c>
      <c r="AB3563">
        <v>5.75</v>
      </c>
      <c r="AC3563">
        <v>5</v>
      </c>
      <c r="AD3563">
        <v>1</v>
      </c>
      <c r="AE3563">
        <v>6.41</v>
      </c>
      <c r="AF3563">
        <v>0</v>
      </c>
      <c r="AG3563">
        <v>-0.66</v>
      </c>
      <c r="AH3563" t="s">
        <v>54</v>
      </c>
      <c r="AK3563">
        <v>6</v>
      </c>
      <c r="AL3563">
        <v>0</v>
      </c>
    </row>
    <row r="3564" spans="1:38" x14ac:dyDescent="0.25">
      <c r="A3564" t="s">
        <v>3833</v>
      </c>
      <c r="B3564" s="1">
        <v>45248</v>
      </c>
      <c r="C3564" t="s">
        <v>246</v>
      </c>
      <c r="D3564" t="s">
        <v>66</v>
      </c>
      <c r="E3564" t="s">
        <v>67</v>
      </c>
      <c r="F3564" t="s">
        <v>68</v>
      </c>
      <c r="G3564" t="s">
        <v>80</v>
      </c>
      <c r="H3564" t="s">
        <v>81</v>
      </c>
      <c r="I3564" t="s">
        <v>82</v>
      </c>
      <c r="J3564" t="s">
        <v>46</v>
      </c>
      <c r="K3564" t="s">
        <v>47</v>
      </c>
      <c r="M3564" t="s">
        <v>48</v>
      </c>
      <c r="N3564" t="s">
        <v>49</v>
      </c>
      <c r="O3564">
        <v>30</v>
      </c>
      <c r="P3564">
        <v>29</v>
      </c>
      <c r="Q3564" t="b">
        <v>0</v>
      </c>
      <c r="R3564">
        <v>1</v>
      </c>
      <c r="S3564">
        <v>0</v>
      </c>
      <c r="T3564" t="s">
        <v>62</v>
      </c>
      <c r="U3564" t="s">
        <v>63</v>
      </c>
      <c r="V3564" t="s">
        <v>52</v>
      </c>
      <c r="W3564" t="s">
        <v>53</v>
      </c>
      <c r="X3564">
        <v>14.8</v>
      </c>
      <c r="Y3564">
        <v>11.84</v>
      </c>
      <c r="Z3564">
        <v>8.0500000000000007</v>
      </c>
      <c r="AA3564">
        <v>1.8</v>
      </c>
      <c r="AB3564">
        <v>9.85</v>
      </c>
      <c r="AC3564">
        <v>8.27</v>
      </c>
      <c r="AD3564">
        <v>1.58</v>
      </c>
      <c r="AE3564">
        <v>11.02</v>
      </c>
      <c r="AF3564">
        <v>0</v>
      </c>
      <c r="AG3564">
        <v>-1.18</v>
      </c>
      <c r="AH3564" t="s">
        <v>54</v>
      </c>
      <c r="AK3564">
        <v>3</v>
      </c>
      <c r="AL3564">
        <v>1</v>
      </c>
    </row>
    <row r="3565" spans="1:38" x14ac:dyDescent="0.25">
      <c r="A3565" t="s">
        <v>3834</v>
      </c>
      <c r="B3565" s="1">
        <v>45579</v>
      </c>
      <c r="C3565" t="s">
        <v>142</v>
      </c>
      <c r="D3565" t="s">
        <v>122</v>
      </c>
      <c r="E3565" t="s">
        <v>123</v>
      </c>
      <c r="F3565" t="s">
        <v>124</v>
      </c>
      <c r="G3565" t="s">
        <v>43</v>
      </c>
      <c r="H3565" t="s">
        <v>44</v>
      </c>
      <c r="I3565" t="s">
        <v>45</v>
      </c>
      <c r="J3565" t="s">
        <v>46</v>
      </c>
      <c r="K3565" t="s">
        <v>227</v>
      </c>
      <c r="L3565" t="s">
        <v>228</v>
      </c>
      <c r="M3565" t="s">
        <v>229</v>
      </c>
      <c r="N3565" t="s">
        <v>230</v>
      </c>
      <c r="O3565">
        <v>30</v>
      </c>
      <c r="P3565">
        <v>31</v>
      </c>
      <c r="Q3565" t="b">
        <v>1</v>
      </c>
      <c r="R3565">
        <v>4</v>
      </c>
      <c r="S3565">
        <v>0</v>
      </c>
      <c r="T3565" t="s">
        <v>50</v>
      </c>
      <c r="U3565" t="s">
        <v>51</v>
      </c>
      <c r="V3565" t="s">
        <v>52</v>
      </c>
      <c r="W3565" t="s">
        <v>53</v>
      </c>
      <c r="X3565">
        <v>618</v>
      </c>
      <c r="Y3565">
        <v>525.29999999999995</v>
      </c>
      <c r="Z3565">
        <v>507.64</v>
      </c>
      <c r="AA3565">
        <v>1.78</v>
      </c>
      <c r="AB3565">
        <v>509.42</v>
      </c>
      <c r="AC3565">
        <v>443.2</v>
      </c>
      <c r="AD3565">
        <v>66.22</v>
      </c>
      <c r="AE3565">
        <v>470.31</v>
      </c>
      <c r="AF3565">
        <v>0</v>
      </c>
      <c r="AG3565">
        <v>39.11</v>
      </c>
      <c r="AH3565" t="s">
        <v>54</v>
      </c>
      <c r="AK3565">
        <v>11</v>
      </c>
      <c r="AL3565">
        <v>0</v>
      </c>
    </row>
    <row r="3566" spans="1:38" x14ac:dyDescent="0.25">
      <c r="A3566" t="s">
        <v>3835</v>
      </c>
      <c r="B3566" s="1">
        <v>45100</v>
      </c>
      <c r="C3566" t="s">
        <v>401</v>
      </c>
      <c r="D3566" t="s">
        <v>40</v>
      </c>
      <c r="E3566" t="s">
        <v>41</v>
      </c>
      <c r="F3566" t="s">
        <v>42</v>
      </c>
      <c r="G3566" t="s">
        <v>57</v>
      </c>
      <c r="H3566" t="s">
        <v>58</v>
      </c>
      <c r="I3566" t="s">
        <v>59</v>
      </c>
      <c r="J3566" t="s">
        <v>46</v>
      </c>
      <c r="K3566" t="s">
        <v>114</v>
      </c>
      <c r="L3566" t="s">
        <v>115</v>
      </c>
      <c r="M3566" t="s">
        <v>116</v>
      </c>
      <c r="N3566" t="s">
        <v>117</v>
      </c>
      <c r="O3566">
        <v>90</v>
      </c>
      <c r="P3566">
        <v>86</v>
      </c>
      <c r="Q3566" t="b">
        <v>1</v>
      </c>
      <c r="R3566">
        <v>4</v>
      </c>
      <c r="S3566">
        <v>1</v>
      </c>
      <c r="T3566" t="s">
        <v>62</v>
      </c>
      <c r="U3566" t="s">
        <v>63</v>
      </c>
      <c r="V3566" t="s">
        <v>52</v>
      </c>
      <c r="W3566" t="s">
        <v>53</v>
      </c>
      <c r="X3566">
        <v>564</v>
      </c>
      <c r="Y3566">
        <v>479.4</v>
      </c>
      <c r="Z3566">
        <v>1446.84</v>
      </c>
      <c r="AA3566">
        <v>1.8</v>
      </c>
      <c r="AB3566">
        <v>1448.64</v>
      </c>
      <c r="AC3566">
        <v>1216.8499999999999</v>
      </c>
      <c r="AD3566">
        <v>231.78</v>
      </c>
      <c r="AE3566">
        <v>1307.73</v>
      </c>
      <c r="AF3566">
        <v>0</v>
      </c>
      <c r="AG3566">
        <v>140.91</v>
      </c>
      <c r="AH3566" t="s">
        <v>54</v>
      </c>
      <c r="AK3566">
        <v>5</v>
      </c>
      <c r="AL3566">
        <v>0</v>
      </c>
    </row>
    <row r="3567" spans="1:38" x14ac:dyDescent="0.25">
      <c r="A3567" t="s">
        <v>3836</v>
      </c>
      <c r="B3567" s="1">
        <v>45562</v>
      </c>
      <c r="C3567" t="s">
        <v>350</v>
      </c>
      <c r="D3567" t="s">
        <v>40</v>
      </c>
      <c r="E3567" t="s">
        <v>41</v>
      </c>
      <c r="F3567" t="s">
        <v>42</v>
      </c>
      <c r="G3567" t="s">
        <v>57</v>
      </c>
      <c r="H3567" t="s">
        <v>58</v>
      </c>
      <c r="I3567" t="s">
        <v>59</v>
      </c>
      <c r="J3567" t="s">
        <v>46</v>
      </c>
      <c r="K3567" t="s">
        <v>163</v>
      </c>
      <c r="L3567" t="s">
        <v>164</v>
      </c>
      <c r="M3567" t="s">
        <v>165</v>
      </c>
      <c r="N3567" t="s">
        <v>157</v>
      </c>
      <c r="O3567">
        <v>30</v>
      </c>
      <c r="P3567">
        <v>30</v>
      </c>
      <c r="Q3567" t="b">
        <v>1</v>
      </c>
      <c r="R3567">
        <v>4</v>
      </c>
      <c r="S3567">
        <v>1</v>
      </c>
      <c r="T3567" t="s">
        <v>137</v>
      </c>
      <c r="U3567" t="s">
        <v>138</v>
      </c>
      <c r="V3567" t="s">
        <v>139</v>
      </c>
      <c r="W3567" t="s">
        <v>140</v>
      </c>
      <c r="X3567">
        <v>936</v>
      </c>
      <c r="Y3567">
        <v>795.6</v>
      </c>
      <c r="Z3567">
        <v>755.82</v>
      </c>
      <c r="AA3567">
        <v>3.78</v>
      </c>
      <c r="AB3567">
        <v>759.6</v>
      </c>
      <c r="AC3567">
        <v>546.91</v>
      </c>
      <c r="AD3567">
        <v>212.69</v>
      </c>
      <c r="AE3567">
        <v>746.53</v>
      </c>
      <c r="AF3567">
        <v>0</v>
      </c>
      <c r="AG3567">
        <v>13.07</v>
      </c>
      <c r="AH3567" t="s">
        <v>210</v>
      </c>
      <c r="AK3567">
        <v>4</v>
      </c>
      <c r="AL3567">
        <v>0</v>
      </c>
    </row>
    <row r="3568" spans="1:38" x14ac:dyDescent="0.25">
      <c r="A3568" t="s">
        <v>3837</v>
      </c>
      <c r="B3568" s="1">
        <v>45618</v>
      </c>
      <c r="C3568" t="s">
        <v>350</v>
      </c>
      <c r="D3568" t="s">
        <v>77</v>
      </c>
      <c r="E3568" t="s">
        <v>78</v>
      </c>
      <c r="F3568" t="s">
        <v>79</v>
      </c>
      <c r="G3568" t="s">
        <v>43</v>
      </c>
      <c r="H3568" t="s">
        <v>44</v>
      </c>
      <c r="I3568" t="s">
        <v>45</v>
      </c>
      <c r="J3568" t="s">
        <v>46</v>
      </c>
      <c r="K3568" t="s">
        <v>163</v>
      </c>
      <c r="L3568" t="s">
        <v>164</v>
      </c>
      <c r="M3568" t="s">
        <v>165</v>
      </c>
      <c r="N3568" t="s">
        <v>157</v>
      </c>
      <c r="O3568">
        <v>30</v>
      </c>
      <c r="P3568">
        <v>28</v>
      </c>
      <c r="Q3568" t="b">
        <v>1</v>
      </c>
      <c r="R3568">
        <v>4</v>
      </c>
      <c r="S3568">
        <v>2</v>
      </c>
      <c r="T3568" t="s">
        <v>50</v>
      </c>
      <c r="U3568" t="s">
        <v>51</v>
      </c>
      <c r="V3568" t="s">
        <v>52</v>
      </c>
      <c r="W3568" t="s">
        <v>53</v>
      </c>
      <c r="X3568">
        <v>936</v>
      </c>
      <c r="Y3568">
        <v>795.6</v>
      </c>
      <c r="Z3568">
        <v>777.33</v>
      </c>
      <c r="AA3568">
        <v>1.78</v>
      </c>
      <c r="AB3568">
        <v>779.11</v>
      </c>
      <c r="AC3568">
        <v>677.82</v>
      </c>
      <c r="AD3568">
        <v>101.28</v>
      </c>
      <c r="AE3568">
        <v>733.7</v>
      </c>
      <c r="AF3568">
        <v>0</v>
      </c>
      <c r="AG3568">
        <v>45.4</v>
      </c>
      <c r="AH3568" t="s">
        <v>54</v>
      </c>
      <c r="AK3568">
        <v>11</v>
      </c>
      <c r="AL3568">
        <v>0</v>
      </c>
    </row>
    <row r="3569" spans="1:38" x14ac:dyDescent="0.25">
      <c r="A3569" t="s">
        <v>3838</v>
      </c>
      <c r="B3569" s="1">
        <v>45338</v>
      </c>
      <c r="C3569" t="s">
        <v>274</v>
      </c>
      <c r="D3569" t="s">
        <v>90</v>
      </c>
      <c r="E3569" t="s">
        <v>91</v>
      </c>
      <c r="F3569" t="s">
        <v>92</v>
      </c>
      <c r="G3569" t="s">
        <v>80</v>
      </c>
      <c r="H3569" t="s">
        <v>81</v>
      </c>
      <c r="I3569" t="s">
        <v>82</v>
      </c>
      <c r="J3569" t="s">
        <v>46</v>
      </c>
      <c r="K3569" t="s">
        <v>196</v>
      </c>
      <c r="M3569" t="s">
        <v>197</v>
      </c>
      <c r="N3569" t="s">
        <v>198</v>
      </c>
      <c r="O3569">
        <v>90</v>
      </c>
      <c r="P3569">
        <v>93</v>
      </c>
      <c r="Q3569" t="b">
        <v>0</v>
      </c>
      <c r="R3569">
        <v>1</v>
      </c>
      <c r="S3569">
        <v>2</v>
      </c>
      <c r="T3569" t="s">
        <v>50</v>
      </c>
      <c r="U3569" t="s">
        <v>51</v>
      </c>
      <c r="V3569" t="s">
        <v>52</v>
      </c>
      <c r="W3569" t="s">
        <v>53</v>
      </c>
      <c r="X3569">
        <v>12.4</v>
      </c>
      <c r="Y3569">
        <v>9.92</v>
      </c>
      <c r="Z3569">
        <v>7.34</v>
      </c>
      <c r="AA3569">
        <v>1.78</v>
      </c>
      <c r="AB3569">
        <v>9.1199999999999992</v>
      </c>
      <c r="AC3569">
        <v>7.93</v>
      </c>
      <c r="AD3569">
        <v>1.18</v>
      </c>
      <c r="AE3569">
        <v>9.52</v>
      </c>
      <c r="AF3569">
        <v>0</v>
      </c>
      <c r="AG3569">
        <v>-0.41</v>
      </c>
      <c r="AH3569" t="s">
        <v>54</v>
      </c>
      <c r="AK3569">
        <v>6</v>
      </c>
      <c r="AL3569">
        <v>1</v>
      </c>
    </row>
    <row r="3570" spans="1:38" x14ac:dyDescent="0.25">
      <c r="A3570" t="s">
        <v>3839</v>
      </c>
      <c r="B3570" s="1">
        <v>45315</v>
      </c>
      <c r="C3570" t="s">
        <v>428</v>
      </c>
      <c r="D3570" t="s">
        <v>66</v>
      </c>
      <c r="E3570" t="s">
        <v>67</v>
      </c>
      <c r="F3570" t="s">
        <v>68</v>
      </c>
      <c r="G3570" t="s">
        <v>57</v>
      </c>
      <c r="H3570" t="s">
        <v>58</v>
      </c>
      <c r="I3570" t="s">
        <v>59</v>
      </c>
      <c r="J3570" t="s">
        <v>46</v>
      </c>
      <c r="K3570" t="s">
        <v>196</v>
      </c>
      <c r="M3570" t="s">
        <v>197</v>
      </c>
      <c r="N3570" t="s">
        <v>198</v>
      </c>
      <c r="O3570">
        <v>90</v>
      </c>
      <c r="P3570">
        <v>92</v>
      </c>
      <c r="Q3570" t="b">
        <v>0</v>
      </c>
      <c r="R3570">
        <v>1</v>
      </c>
      <c r="S3570">
        <v>2</v>
      </c>
      <c r="T3570" t="s">
        <v>143</v>
      </c>
      <c r="U3570" t="s">
        <v>144</v>
      </c>
      <c r="V3570" t="s">
        <v>139</v>
      </c>
      <c r="W3570" t="s">
        <v>53</v>
      </c>
      <c r="X3570">
        <v>12.4</v>
      </c>
      <c r="Y3570">
        <v>9.92</v>
      </c>
      <c r="Z3570">
        <v>5.59</v>
      </c>
      <c r="AA3570">
        <v>1.77</v>
      </c>
      <c r="AB3570">
        <v>7.36</v>
      </c>
      <c r="AC3570">
        <v>5.89</v>
      </c>
      <c r="AD3570">
        <v>1.47</v>
      </c>
      <c r="AE3570">
        <v>9.6199999999999992</v>
      </c>
      <c r="AF3570">
        <v>0</v>
      </c>
      <c r="AG3570">
        <v>-2.2599999999999998</v>
      </c>
      <c r="AH3570" t="s">
        <v>54</v>
      </c>
      <c r="AK3570">
        <v>11</v>
      </c>
      <c r="AL3570">
        <v>0</v>
      </c>
    </row>
    <row r="3571" spans="1:38" x14ac:dyDescent="0.25">
      <c r="A3571" t="s">
        <v>3840</v>
      </c>
      <c r="B3571" s="1">
        <v>45583</v>
      </c>
      <c r="C3571" t="s">
        <v>286</v>
      </c>
      <c r="D3571" t="s">
        <v>66</v>
      </c>
      <c r="E3571" t="s">
        <v>67</v>
      </c>
      <c r="F3571" t="s">
        <v>68</v>
      </c>
      <c r="G3571" t="s">
        <v>57</v>
      </c>
      <c r="H3571" t="s">
        <v>58</v>
      </c>
      <c r="I3571" t="s">
        <v>59</v>
      </c>
      <c r="J3571" t="s">
        <v>46</v>
      </c>
      <c r="K3571" t="s">
        <v>106</v>
      </c>
      <c r="M3571" t="s">
        <v>107</v>
      </c>
      <c r="N3571" t="s">
        <v>108</v>
      </c>
      <c r="O3571">
        <v>90</v>
      </c>
      <c r="P3571">
        <v>86</v>
      </c>
      <c r="Q3571" t="b">
        <v>0</v>
      </c>
      <c r="R3571">
        <v>1</v>
      </c>
      <c r="S3571">
        <v>0</v>
      </c>
      <c r="T3571" t="s">
        <v>50</v>
      </c>
      <c r="U3571" t="s">
        <v>51</v>
      </c>
      <c r="V3571" t="s">
        <v>52</v>
      </c>
      <c r="W3571" t="s">
        <v>53</v>
      </c>
      <c r="X3571">
        <v>8.5</v>
      </c>
      <c r="Y3571">
        <v>6.8</v>
      </c>
      <c r="Z3571">
        <v>3.77</v>
      </c>
      <c r="AA3571">
        <v>1.78</v>
      </c>
      <c r="AB3571">
        <v>5.55</v>
      </c>
      <c r="AC3571">
        <v>4.83</v>
      </c>
      <c r="AD3571">
        <v>1</v>
      </c>
      <c r="AE3571">
        <v>6.56</v>
      </c>
      <c r="AF3571">
        <v>0</v>
      </c>
      <c r="AG3571">
        <v>-1</v>
      </c>
      <c r="AH3571" t="s">
        <v>54</v>
      </c>
      <c r="AK3571">
        <v>8</v>
      </c>
      <c r="AL3571">
        <v>0</v>
      </c>
    </row>
    <row r="3572" spans="1:38" x14ac:dyDescent="0.25">
      <c r="A3572" t="s">
        <v>3841</v>
      </c>
      <c r="B3572" s="1">
        <v>45321</v>
      </c>
      <c r="C3572" t="s">
        <v>153</v>
      </c>
      <c r="D3572" t="s">
        <v>40</v>
      </c>
      <c r="E3572" t="s">
        <v>41</v>
      </c>
      <c r="F3572" t="s">
        <v>42</v>
      </c>
      <c r="G3572" t="s">
        <v>80</v>
      </c>
      <c r="H3572" t="s">
        <v>81</v>
      </c>
      <c r="I3572" t="s">
        <v>82</v>
      </c>
      <c r="J3572" t="s">
        <v>46</v>
      </c>
      <c r="K3572" t="s">
        <v>69</v>
      </c>
      <c r="L3572" t="s">
        <v>70</v>
      </c>
      <c r="M3572" t="s">
        <v>71</v>
      </c>
      <c r="N3572" t="s">
        <v>72</v>
      </c>
      <c r="O3572">
        <v>30</v>
      </c>
      <c r="P3572">
        <v>29</v>
      </c>
      <c r="Q3572" t="b">
        <v>1</v>
      </c>
      <c r="R3572">
        <v>3</v>
      </c>
      <c r="S3572">
        <v>0</v>
      </c>
      <c r="T3572" t="s">
        <v>143</v>
      </c>
      <c r="U3572" t="s">
        <v>144</v>
      </c>
      <c r="V3572" t="s">
        <v>139</v>
      </c>
      <c r="W3572" t="s">
        <v>53</v>
      </c>
      <c r="X3572">
        <v>384</v>
      </c>
      <c r="Y3572">
        <v>326.39999999999998</v>
      </c>
      <c r="Z3572">
        <v>326.08</v>
      </c>
      <c r="AA3572">
        <v>1.77</v>
      </c>
      <c r="AB3572">
        <v>327.85</v>
      </c>
      <c r="AC3572">
        <v>262.27999999999997</v>
      </c>
      <c r="AD3572">
        <v>65.569999999999993</v>
      </c>
      <c r="AE3572">
        <v>308.06</v>
      </c>
      <c r="AF3572">
        <v>14.87</v>
      </c>
      <c r="AG3572">
        <v>4.91</v>
      </c>
      <c r="AH3572" t="s">
        <v>54</v>
      </c>
      <c r="AK3572">
        <v>4</v>
      </c>
      <c r="AL3572">
        <v>1</v>
      </c>
    </row>
    <row r="3573" spans="1:38" x14ac:dyDescent="0.25">
      <c r="A3573" t="s">
        <v>3842</v>
      </c>
      <c r="B3573" s="1">
        <v>45524</v>
      </c>
      <c r="C3573" t="s">
        <v>126</v>
      </c>
      <c r="D3573" t="s">
        <v>77</v>
      </c>
      <c r="E3573" t="s">
        <v>78</v>
      </c>
      <c r="F3573" t="s">
        <v>79</v>
      </c>
      <c r="G3573" t="s">
        <v>80</v>
      </c>
      <c r="H3573" t="s">
        <v>81</v>
      </c>
      <c r="I3573" t="s">
        <v>82</v>
      </c>
      <c r="J3573" t="s">
        <v>46</v>
      </c>
      <c r="K3573" t="s">
        <v>106</v>
      </c>
      <c r="M3573" t="s">
        <v>107</v>
      </c>
      <c r="N3573" t="s">
        <v>108</v>
      </c>
      <c r="O3573">
        <v>90</v>
      </c>
      <c r="P3573">
        <v>86</v>
      </c>
      <c r="Q3573" t="b">
        <v>0</v>
      </c>
      <c r="R3573">
        <v>1</v>
      </c>
      <c r="S3573">
        <v>1</v>
      </c>
      <c r="T3573" t="s">
        <v>73</v>
      </c>
      <c r="U3573" t="s">
        <v>74</v>
      </c>
      <c r="V3573" t="s">
        <v>52</v>
      </c>
      <c r="W3573" t="s">
        <v>53</v>
      </c>
      <c r="X3573">
        <v>8.5</v>
      </c>
      <c r="Y3573">
        <v>6.8</v>
      </c>
      <c r="Z3573">
        <v>4.4000000000000004</v>
      </c>
      <c r="AA3573">
        <v>1.79</v>
      </c>
      <c r="AB3573">
        <v>6.19</v>
      </c>
      <c r="AC3573">
        <v>5.26</v>
      </c>
      <c r="AD3573">
        <v>1</v>
      </c>
      <c r="AE3573">
        <v>5.99</v>
      </c>
      <c r="AF3573">
        <v>0</v>
      </c>
      <c r="AG3573">
        <v>0.2</v>
      </c>
      <c r="AH3573" t="s">
        <v>54</v>
      </c>
      <c r="AK3573">
        <v>8</v>
      </c>
      <c r="AL3573">
        <v>0</v>
      </c>
    </row>
    <row r="3574" spans="1:38" x14ac:dyDescent="0.25">
      <c r="A3574" t="s">
        <v>3843</v>
      </c>
      <c r="B3574" s="1">
        <v>45147</v>
      </c>
      <c r="C3574" t="s">
        <v>517</v>
      </c>
      <c r="D3574" t="s">
        <v>66</v>
      </c>
      <c r="E3574" t="s">
        <v>67</v>
      </c>
      <c r="F3574" t="s">
        <v>68</v>
      </c>
      <c r="G3574" t="s">
        <v>111</v>
      </c>
      <c r="H3574" t="s">
        <v>112</v>
      </c>
      <c r="I3574" t="s">
        <v>113</v>
      </c>
      <c r="J3574" t="s">
        <v>46</v>
      </c>
      <c r="K3574" t="s">
        <v>106</v>
      </c>
      <c r="M3574" t="s">
        <v>107</v>
      </c>
      <c r="N3574" t="s">
        <v>108</v>
      </c>
      <c r="O3574">
        <v>90</v>
      </c>
      <c r="P3574">
        <v>86</v>
      </c>
      <c r="Q3574" t="b">
        <v>0</v>
      </c>
      <c r="R3574">
        <v>1</v>
      </c>
      <c r="S3574">
        <v>0</v>
      </c>
      <c r="T3574" t="s">
        <v>50</v>
      </c>
      <c r="U3574" t="s">
        <v>51</v>
      </c>
      <c r="V3574" t="s">
        <v>52</v>
      </c>
      <c r="W3574" t="s">
        <v>53</v>
      </c>
      <c r="X3574">
        <v>8.5</v>
      </c>
      <c r="Y3574">
        <v>6.8</v>
      </c>
      <c r="Z3574">
        <v>4.7300000000000004</v>
      </c>
      <c r="AA3574">
        <v>1.78</v>
      </c>
      <c r="AB3574">
        <v>6.51</v>
      </c>
      <c r="AC3574">
        <v>5.66</v>
      </c>
      <c r="AD3574">
        <v>1</v>
      </c>
      <c r="AE3574">
        <v>6.38</v>
      </c>
      <c r="AF3574">
        <v>0</v>
      </c>
      <c r="AG3574">
        <v>0.13</v>
      </c>
      <c r="AH3574" t="s">
        <v>54</v>
      </c>
      <c r="AK3574">
        <v>3</v>
      </c>
      <c r="AL3574">
        <v>0</v>
      </c>
    </row>
    <row r="3575" spans="1:38" x14ac:dyDescent="0.25">
      <c r="A3575" t="s">
        <v>3844</v>
      </c>
      <c r="B3575" s="1">
        <v>45058</v>
      </c>
      <c r="C3575" t="s">
        <v>304</v>
      </c>
      <c r="D3575" t="s">
        <v>66</v>
      </c>
      <c r="E3575" t="s">
        <v>67</v>
      </c>
      <c r="F3575" t="s">
        <v>68</v>
      </c>
      <c r="G3575" t="s">
        <v>57</v>
      </c>
      <c r="H3575" t="s">
        <v>58</v>
      </c>
      <c r="I3575" t="s">
        <v>59</v>
      </c>
      <c r="J3575" t="s">
        <v>46</v>
      </c>
      <c r="K3575" t="s">
        <v>180</v>
      </c>
      <c r="M3575" t="s">
        <v>181</v>
      </c>
      <c r="N3575" t="s">
        <v>182</v>
      </c>
      <c r="O3575">
        <v>30</v>
      </c>
      <c r="P3575">
        <v>31</v>
      </c>
      <c r="Q3575" t="b">
        <v>0</v>
      </c>
      <c r="R3575">
        <v>1</v>
      </c>
      <c r="S3575">
        <v>0</v>
      </c>
      <c r="T3575" t="s">
        <v>137</v>
      </c>
      <c r="U3575" t="s">
        <v>138</v>
      </c>
      <c r="V3575" t="s">
        <v>139</v>
      </c>
      <c r="W3575" t="s">
        <v>140</v>
      </c>
      <c r="X3575">
        <v>6.9</v>
      </c>
      <c r="Y3575">
        <v>5.52</v>
      </c>
      <c r="Z3575">
        <v>5.24</v>
      </c>
      <c r="AA3575">
        <v>0.03</v>
      </c>
      <c r="AB3575">
        <v>5.27</v>
      </c>
      <c r="AC3575">
        <v>3.79</v>
      </c>
      <c r="AD3575">
        <v>1.48</v>
      </c>
      <c r="AE3575">
        <v>4.91</v>
      </c>
      <c r="AF3575">
        <v>0</v>
      </c>
      <c r="AG3575">
        <v>0.36</v>
      </c>
      <c r="AH3575" t="s">
        <v>54</v>
      </c>
      <c r="AK3575">
        <v>6</v>
      </c>
      <c r="AL3575">
        <v>0</v>
      </c>
    </row>
    <row r="3576" spans="1:38" x14ac:dyDescent="0.25">
      <c r="A3576" t="s">
        <v>3845</v>
      </c>
      <c r="B3576" s="1">
        <v>45627</v>
      </c>
      <c r="C3576" t="s">
        <v>308</v>
      </c>
      <c r="D3576" t="s">
        <v>122</v>
      </c>
      <c r="E3576" t="s">
        <v>123</v>
      </c>
      <c r="F3576" t="s">
        <v>124</v>
      </c>
      <c r="G3576" t="s">
        <v>57</v>
      </c>
      <c r="H3576" t="s">
        <v>58</v>
      </c>
      <c r="I3576" t="s">
        <v>59</v>
      </c>
      <c r="J3576" t="s">
        <v>46</v>
      </c>
      <c r="K3576" t="s">
        <v>103</v>
      </c>
      <c r="M3576" t="s">
        <v>95</v>
      </c>
      <c r="N3576" t="s">
        <v>96</v>
      </c>
      <c r="O3576">
        <v>30</v>
      </c>
      <c r="P3576">
        <v>30</v>
      </c>
      <c r="Q3576" t="b">
        <v>0</v>
      </c>
      <c r="R3576">
        <v>1</v>
      </c>
      <c r="S3576">
        <v>0</v>
      </c>
      <c r="T3576" t="s">
        <v>50</v>
      </c>
      <c r="U3576" t="s">
        <v>51</v>
      </c>
      <c r="V3576" t="s">
        <v>52</v>
      </c>
      <c r="W3576" t="s">
        <v>53</v>
      </c>
      <c r="X3576">
        <v>18.2</v>
      </c>
      <c r="Y3576">
        <v>14.56</v>
      </c>
      <c r="Z3576">
        <v>8.4700000000000006</v>
      </c>
      <c r="AA3576">
        <v>1.78</v>
      </c>
      <c r="AB3576">
        <v>10.25</v>
      </c>
      <c r="AC3576">
        <v>8.92</v>
      </c>
      <c r="AD3576">
        <v>1.33</v>
      </c>
      <c r="AE3576">
        <v>12.98</v>
      </c>
      <c r="AF3576">
        <v>0</v>
      </c>
      <c r="AG3576">
        <v>-2.74</v>
      </c>
      <c r="AH3576" t="s">
        <v>54</v>
      </c>
      <c r="AK3576">
        <v>9</v>
      </c>
      <c r="AL3576">
        <v>1</v>
      </c>
    </row>
    <row r="3577" spans="1:38" x14ac:dyDescent="0.25">
      <c r="A3577" t="s">
        <v>3846</v>
      </c>
      <c r="B3577" s="1">
        <v>45272</v>
      </c>
      <c r="C3577" t="s">
        <v>523</v>
      </c>
      <c r="D3577" t="s">
        <v>122</v>
      </c>
      <c r="E3577" t="s">
        <v>123</v>
      </c>
      <c r="F3577" t="s">
        <v>124</v>
      </c>
      <c r="G3577" t="s">
        <v>57</v>
      </c>
      <c r="H3577" t="s">
        <v>58</v>
      </c>
      <c r="I3577" t="s">
        <v>59</v>
      </c>
      <c r="J3577" t="s">
        <v>46</v>
      </c>
      <c r="K3577" t="s">
        <v>184</v>
      </c>
      <c r="L3577" t="s">
        <v>185</v>
      </c>
      <c r="M3577" t="s">
        <v>186</v>
      </c>
      <c r="N3577" t="s">
        <v>171</v>
      </c>
      <c r="O3577">
        <v>30</v>
      </c>
      <c r="P3577">
        <v>28</v>
      </c>
      <c r="Q3577" t="b">
        <v>1</v>
      </c>
      <c r="R3577">
        <v>3</v>
      </c>
      <c r="S3577">
        <v>0</v>
      </c>
      <c r="T3577" t="s">
        <v>137</v>
      </c>
      <c r="U3577" t="s">
        <v>138</v>
      </c>
      <c r="V3577" t="s">
        <v>139</v>
      </c>
      <c r="W3577" t="s">
        <v>140</v>
      </c>
      <c r="X3577">
        <v>558</v>
      </c>
      <c r="Y3577">
        <v>474.3</v>
      </c>
      <c r="Z3577">
        <v>450.58</v>
      </c>
      <c r="AA3577">
        <v>2.25</v>
      </c>
      <c r="AB3577">
        <v>452.84</v>
      </c>
      <c r="AC3577">
        <v>326.04000000000002</v>
      </c>
      <c r="AD3577">
        <v>126.79</v>
      </c>
      <c r="AE3577">
        <v>457.86</v>
      </c>
      <c r="AF3577">
        <v>0</v>
      </c>
      <c r="AG3577">
        <v>-5.0199999999999996</v>
      </c>
      <c r="AH3577" t="s">
        <v>54</v>
      </c>
      <c r="AK3577">
        <v>7</v>
      </c>
      <c r="AL3577">
        <v>0</v>
      </c>
    </row>
    <row r="3578" spans="1:38" x14ac:dyDescent="0.25">
      <c r="A3578" t="s">
        <v>3847</v>
      </c>
      <c r="B3578" s="1">
        <v>45657</v>
      </c>
      <c r="C3578" t="s">
        <v>428</v>
      </c>
      <c r="D3578" t="s">
        <v>40</v>
      </c>
      <c r="E3578" t="s">
        <v>41</v>
      </c>
      <c r="F3578" t="s">
        <v>42</v>
      </c>
      <c r="G3578" t="s">
        <v>43</v>
      </c>
      <c r="H3578" t="s">
        <v>44</v>
      </c>
      <c r="I3578" t="s">
        <v>45</v>
      </c>
      <c r="J3578" t="s">
        <v>46</v>
      </c>
      <c r="K3578" t="s">
        <v>60</v>
      </c>
      <c r="L3578" t="s">
        <v>61</v>
      </c>
      <c r="M3578" t="s">
        <v>48</v>
      </c>
      <c r="N3578" t="s">
        <v>49</v>
      </c>
      <c r="O3578">
        <v>30</v>
      </c>
      <c r="P3578">
        <v>30</v>
      </c>
      <c r="Q3578" t="b">
        <v>1</v>
      </c>
      <c r="R3578">
        <v>2</v>
      </c>
      <c r="S3578">
        <v>0</v>
      </c>
      <c r="T3578" t="s">
        <v>50</v>
      </c>
      <c r="U3578" t="s">
        <v>51</v>
      </c>
      <c r="V3578" t="s">
        <v>52</v>
      </c>
      <c r="W3578" t="s">
        <v>53</v>
      </c>
      <c r="X3578">
        <v>174</v>
      </c>
      <c r="Y3578">
        <v>147.9</v>
      </c>
      <c r="Z3578">
        <v>144.93</v>
      </c>
      <c r="AA3578">
        <v>1.78</v>
      </c>
      <c r="AB3578">
        <v>146.71</v>
      </c>
      <c r="AC3578">
        <v>127.64</v>
      </c>
      <c r="AD3578">
        <v>19.07</v>
      </c>
      <c r="AE3578">
        <v>135.83000000000001</v>
      </c>
      <c r="AF3578">
        <v>0</v>
      </c>
      <c r="AG3578">
        <v>10.88</v>
      </c>
      <c r="AH3578" t="s">
        <v>54</v>
      </c>
      <c r="AK3578">
        <v>7</v>
      </c>
      <c r="AL3578">
        <v>0</v>
      </c>
    </row>
    <row r="3579" spans="1:38" x14ac:dyDescent="0.25">
      <c r="A3579" t="s">
        <v>3848</v>
      </c>
      <c r="B3579" s="1">
        <v>45374</v>
      </c>
      <c r="C3579" t="s">
        <v>299</v>
      </c>
      <c r="D3579" t="s">
        <v>77</v>
      </c>
      <c r="E3579" t="s">
        <v>78</v>
      </c>
      <c r="F3579" t="s">
        <v>79</v>
      </c>
      <c r="G3579" t="s">
        <v>80</v>
      </c>
      <c r="H3579" t="s">
        <v>81</v>
      </c>
      <c r="I3579" t="s">
        <v>82</v>
      </c>
      <c r="J3579" t="s">
        <v>46</v>
      </c>
      <c r="K3579" t="s">
        <v>69</v>
      </c>
      <c r="L3579" t="s">
        <v>70</v>
      </c>
      <c r="M3579" t="s">
        <v>71</v>
      </c>
      <c r="N3579" t="s">
        <v>72</v>
      </c>
      <c r="O3579">
        <v>30</v>
      </c>
      <c r="P3579">
        <v>30</v>
      </c>
      <c r="Q3579" t="b">
        <v>1</v>
      </c>
      <c r="R3579">
        <v>3</v>
      </c>
      <c r="S3579">
        <v>0</v>
      </c>
      <c r="T3579" t="s">
        <v>50</v>
      </c>
      <c r="U3579" t="s">
        <v>51</v>
      </c>
      <c r="V3579" t="s">
        <v>52</v>
      </c>
      <c r="W3579" t="s">
        <v>53</v>
      </c>
      <c r="X3579">
        <v>384</v>
      </c>
      <c r="Y3579">
        <v>326.39999999999998</v>
      </c>
      <c r="Z3579">
        <v>318.35000000000002</v>
      </c>
      <c r="AA3579">
        <v>1.78</v>
      </c>
      <c r="AB3579">
        <v>320.13</v>
      </c>
      <c r="AC3579">
        <v>278.51</v>
      </c>
      <c r="AD3579">
        <v>41.62</v>
      </c>
      <c r="AE3579">
        <v>290.47000000000003</v>
      </c>
      <c r="AF3579">
        <v>0</v>
      </c>
      <c r="AG3579">
        <v>29.66</v>
      </c>
      <c r="AH3579" t="s">
        <v>54</v>
      </c>
      <c r="AK3579">
        <v>5</v>
      </c>
      <c r="AL3579">
        <v>0</v>
      </c>
    </row>
    <row r="3580" spans="1:38" x14ac:dyDescent="0.25">
      <c r="A3580" t="s">
        <v>3849</v>
      </c>
      <c r="B3580" s="1">
        <v>45221</v>
      </c>
      <c r="C3580" t="s">
        <v>248</v>
      </c>
      <c r="D3580" t="s">
        <v>40</v>
      </c>
      <c r="E3580" t="s">
        <v>41</v>
      </c>
      <c r="F3580" t="s">
        <v>42</v>
      </c>
      <c r="G3580" t="s">
        <v>111</v>
      </c>
      <c r="H3580" t="s">
        <v>112</v>
      </c>
      <c r="I3580" t="s">
        <v>113</v>
      </c>
      <c r="J3580" t="s">
        <v>46</v>
      </c>
      <c r="K3580" t="s">
        <v>83</v>
      </c>
      <c r="M3580" t="s">
        <v>84</v>
      </c>
      <c r="N3580" t="s">
        <v>85</v>
      </c>
      <c r="O3580">
        <v>90</v>
      </c>
      <c r="P3580">
        <v>85</v>
      </c>
      <c r="Q3580" t="b">
        <v>0</v>
      </c>
      <c r="R3580">
        <v>1</v>
      </c>
      <c r="S3580">
        <v>0</v>
      </c>
      <c r="T3580" t="s">
        <v>73</v>
      </c>
      <c r="U3580" t="s">
        <v>74</v>
      </c>
      <c r="V3580" t="s">
        <v>52</v>
      </c>
      <c r="W3580" t="s">
        <v>53</v>
      </c>
      <c r="X3580">
        <v>7.2</v>
      </c>
      <c r="Y3580">
        <v>5.76</v>
      </c>
      <c r="Z3580">
        <v>9.61</v>
      </c>
      <c r="AA3580">
        <v>1.79</v>
      </c>
      <c r="AB3580">
        <v>11.4</v>
      </c>
      <c r="AC3580">
        <v>9.69</v>
      </c>
      <c r="AD3580">
        <v>1.71</v>
      </c>
      <c r="AE3580">
        <v>15.52</v>
      </c>
      <c r="AF3580">
        <v>0</v>
      </c>
      <c r="AG3580">
        <v>-4.12</v>
      </c>
      <c r="AH3580" t="s">
        <v>210</v>
      </c>
      <c r="AK3580">
        <v>6</v>
      </c>
      <c r="AL3580">
        <v>0</v>
      </c>
    </row>
    <row r="3581" spans="1:38" x14ac:dyDescent="0.25">
      <c r="A3581" t="s">
        <v>3850</v>
      </c>
      <c r="B3581" s="1">
        <v>45588</v>
      </c>
      <c r="C3581" t="s">
        <v>188</v>
      </c>
      <c r="D3581" t="s">
        <v>77</v>
      </c>
      <c r="E3581" t="s">
        <v>78</v>
      </c>
      <c r="F3581" t="s">
        <v>79</v>
      </c>
      <c r="G3581" t="s">
        <v>57</v>
      </c>
      <c r="H3581" t="s">
        <v>58</v>
      </c>
      <c r="I3581" t="s">
        <v>59</v>
      </c>
      <c r="J3581" t="s">
        <v>46</v>
      </c>
      <c r="K3581" t="s">
        <v>147</v>
      </c>
      <c r="L3581" t="s">
        <v>148</v>
      </c>
      <c r="M3581" t="s">
        <v>149</v>
      </c>
      <c r="N3581" t="s">
        <v>136</v>
      </c>
      <c r="O3581">
        <v>28</v>
      </c>
      <c r="P3581">
        <v>26</v>
      </c>
      <c r="Q3581" t="b">
        <v>1</v>
      </c>
      <c r="R3581">
        <v>5</v>
      </c>
      <c r="S3581">
        <v>0</v>
      </c>
      <c r="T3581" t="s">
        <v>99</v>
      </c>
      <c r="U3581" t="s">
        <v>100</v>
      </c>
      <c r="V3581" t="s">
        <v>52</v>
      </c>
      <c r="W3581" t="s">
        <v>53</v>
      </c>
      <c r="X3581">
        <v>7140</v>
      </c>
      <c r="Y3581">
        <v>6069</v>
      </c>
      <c r="Z3581">
        <v>6050.35</v>
      </c>
      <c r="AA3581">
        <v>1.78</v>
      </c>
      <c r="AB3581">
        <v>6052.13</v>
      </c>
      <c r="AC3581">
        <v>5325.87</v>
      </c>
      <c r="AD3581">
        <v>726.26</v>
      </c>
      <c r="AE3581">
        <v>5727.91</v>
      </c>
      <c r="AF3581">
        <v>0</v>
      </c>
      <c r="AG3581">
        <v>324.22000000000003</v>
      </c>
      <c r="AH3581" t="s">
        <v>54</v>
      </c>
      <c r="AK3581">
        <v>7</v>
      </c>
      <c r="AL3581">
        <v>1</v>
      </c>
    </row>
    <row r="3582" spans="1:38" x14ac:dyDescent="0.25">
      <c r="A3582" t="s">
        <v>3851</v>
      </c>
      <c r="B3582" s="1">
        <v>45264</v>
      </c>
      <c r="C3582" t="s">
        <v>246</v>
      </c>
      <c r="D3582" t="s">
        <v>40</v>
      </c>
      <c r="E3582" t="s">
        <v>41</v>
      </c>
      <c r="F3582" t="s">
        <v>42</v>
      </c>
      <c r="G3582" t="s">
        <v>111</v>
      </c>
      <c r="H3582" t="s">
        <v>112</v>
      </c>
      <c r="I3582" t="s">
        <v>113</v>
      </c>
      <c r="J3582" t="s">
        <v>46</v>
      </c>
      <c r="K3582" t="s">
        <v>154</v>
      </c>
      <c r="L3582" t="s">
        <v>155</v>
      </c>
      <c r="M3582" t="s">
        <v>156</v>
      </c>
      <c r="N3582" t="s">
        <v>157</v>
      </c>
      <c r="O3582">
        <v>30</v>
      </c>
      <c r="P3582">
        <v>30</v>
      </c>
      <c r="Q3582" t="b">
        <v>1</v>
      </c>
      <c r="R3582">
        <v>4</v>
      </c>
      <c r="S3582">
        <v>2</v>
      </c>
      <c r="T3582" t="s">
        <v>62</v>
      </c>
      <c r="U3582" t="s">
        <v>63</v>
      </c>
      <c r="V3582" t="s">
        <v>52</v>
      </c>
      <c r="W3582" t="s">
        <v>53</v>
      </c>
      <c r="X3582">
        <v>936</v>
      </c>
      <c r="Y3582">
        <v>795.6</v>
      </c>
      <c r="Z3582">
        <v>769.79</v>
      </c>
      <c r="AA3582">
        <v>1.8</v>
      </c>
      <c r="AB3582">
        <v>771.59</v>
      </c>
      <c r="AC3582">
        <v>648.13</v>
      </c>
      <c r="AD3582">
        <v>123.45</v>
      </c>
      <c r="AE3582">
        <v>768.75</v>
      </c>
      <c r="AF3582">
        <v>0</v>
      </c>
      <c r="AG3582">
        <v>2.83</v>
      </c>
      <c r="AH3582" t="s">
        <v>54</v>
      </c>
      <c r="AK3582">
        <v>3</v>
      </c>
      <c r="AL3582">
        <v>0</v>
      </c>
    </row>
    <row r="3583" spans="1:38" x14ac:dyDescent="0.25">
      <c r="A3583" t="s">
        <v>3852</v>
      </c>
      <c r="B3583" s="1">
        <v>44982</v>
      </c>
      <c r="C3583" t="s">
        <v>272</v>
      </c>
      <c r="D3583" t="s">
        <v>77</v>
      </c>
      <c r="E3583" t="s">
        <v>78</v>
      </c>
      <c r="F3583" t="s">
        <v>79</v>
      </c>
      <c r="G3583" t="s">
        <v>57</v>
      </c>
      <c r="H3583" t="s">
        <v>58</v>
      </c>
      <c r="I3583" t="s">
        <v>59</v>
      </c>
      <c r="J3583" t="s">
        <v>46</v>
      </c>
      <c r="K3583" t="s">
        <v>196</v>
      </c>
      <c r="M3583" t="s">
        <v>197</v>
      </c>
      <c r="N3583" t="s">
        <v>198</v>
      </c>
      <c r="O3583">
        <v>90</v>
      </c>
      <c r="P3583">
        <v>91</v>
      </c>
      <c r="Q3583" t="b">
        <v>0</v>
      </c>
      <c r="R3583">
        <v>1</v>
      </c>
      <c r="S3583">
        <v>2</v>
      </c>
      <c r="T3583" t="s">
        <v>50</v>
      </c>
      <c r="U3583" t="s">
        <v>51</v>
      </c>
      <c r="V3583" t="s">
        <v>52</v>
      </c>
      <c r="W3583" t="s">
        <v>53</v>
      </c>
      <c r="X3583">
        <v>12.4</v>
      </c>
      <c r="Y3583">
        <v>9.92</v>
      </c>
      <c r="Z3583">
        <v>7.1</v>
      </c>
      <c r="AA3583">
        <v>1.78</v>
      </c>
      <c r="AB3583">
        <v>8.8800000000000008</v>
      </c>
      <c r="AC3583">
        <v>7.73</v>
      </c>
      <c r="AD3583">
        <v>1.1499999999999999</v>
      </c>
      <c r="AE3583">
        <v>9.02</v>
      </c>
      <c r="AF3583">
        <v>0</v>
      </c>
      <c r="AG3583">
        <v>-0.14000000000000001</v>
      </c>
      <c r="AH3583" t="s">
        <v>54</v>
      </c>
      <c r="AK3583">
        <v>3</v>
      </c>
      <c r="AL3583">
        <v>0</v>
      </c>
    </row>
    <row r="3584" spans="1:38" x14ac:dyDescent="0.25">
      <c r="A3584" t="s">
        <v>3853</v>
      </c>
      <c r="B3584" s="1">
        <v>45160</v>
      </c>
      <c r="C3584" t="s">
        <v>339</v>
      </c>
      <c r="D3584" t="s">
        <v>90</v>
      </c>
      <c r="E3584" t="s">
        <v>91</v>
      </c>
      <c r="F3584" t="s">
        <v>92</v>
      </c>
      <c r="G3584" t="s">
        <v>57</v>
      </c>
      <c r="H3584" t="s">
        <v>58</v>
      </c>
      <c r="I3584" t="s">
        <v>59</v>
      </c>
      <c r="J3584" t="s">
        <v>46</v>
      </c>
      <c r="K3584" t="s">
        <v>114</v>
      </c>
      <c r="L3584" t="s">
        <v>115</v>
      </c>
      <c r="M3584" t="s">
        <v>116</v>
      </c>
      <c r="N3584" t="s">
        <v>117</v>
      </c>
      <c r="O3584">
        <v>30</v>
      </c>
      <c r="P3584">
        <v>31</v>
      </c>
      <c r="Q3584" t="b">
        <v>1</v>
      </c>
      <c r="R3584">
        <v>4</v>
      </c>
      <c r="S3584">
        <v>2</v>
      </c>
      <c r="T3584" t="s">
        <v>73</v>
      </c>
      <c r="U3584" t="s">
        <v>74</v>
      </c>
      <c r="V3584" t="s">
        <v>52</v>
      </c>
      <c r="W3584" t="s">
        <v>53</v>
      </c>
      <c r="X3584">
        <v>564</v>
      </c>
      <c r="Y3584">
        <v>479.4</v>
      </c>
      <c r="Z3584">
        <v>468.25</v>
      </c>
      <c r="AA3584">
        <v>1.79</v>
      </c>
      <c r="AB3584">
        <v>470.04</v>
      </c>
      <c r="AC3584">
        <v>399.53</v>
      </c>
      <c r="AD3584">
        <v>70.510000000000005</v>
      </c>
      <c r="AE3584">
        <v>449.54</v>
      </c>
      <c r="AF3584">
        <v>0</v>
      </c>
      <c r="AG3584">
        <v>20.5</v>
      </c>
      <c r="AH3584" t="s">
        <v>54</v>
      </c>
      <c r="AK3584">
        <v>3</v>
      </c>
      <c r="AL3584">
        <v>0</v>
      </c>
    </row>
    <row r="3585" spans="1:38" x14ac:dyDescent="0.25">
      <c r="A3585" t="s">
        <v>3854</v>
      </c>
      <c r="B3585" s="1">
        <v>45065</v>
      </c>
      <c r="C3585" t="s">
        <v>272</v>
      </c>
      <c r="D3585" t="s">
        <v>122</v>
      </c>
      <c r="E3585" t="s">
        <v>123</v>
      </c>
      <c r="F3585" t="s">
        <v>124</v>
      </c>
      <c r="G3585" t="s">
        <v>43</v>
      </c>
      <c r="H3585" t="s">
        <v>44</v>
      </c>
      <c r="I3585" t="s">
        <v>45</v>
      </c>
      <c r="J3585" t="s">
        <v>46</v>
      </c>
      <c r="K3585" t="s">
        <v>180</v>
      </c>
      <c r="M3585" t="s">
        <v>181</v>
      </c>
      <c r="N3585" t="s">
        <v>182</v>
      </c>
      <c r="O3585">
        <v>30</v>
      </c>
      <c r="P3585">
        <v>31</v>
      </c>
      <c r="Q3585" t="b">
        <v>0</v>
      </c>
      <c r="R3585">
        <v>1</v>
      </c>
      <c r="S3585">
        <v>0</v>
      </c>
      <c r="T3585" t="s">
        <v>50</v>
      </c>
      <c r="U3585" t="s">
        <v>51</v>
      </c>
      <c r="V3585" t="s">
        <v>52</v>
      </c>
      <c r="W3585" t="s">
        <v>53</v>
      </c>
      <c r="X3585">
        <v>6.9</v>
      </c>
      <c r="Y3585">
        <v>5.52</v>
      </c>
      <c r="Z3585">
        <v>4.38</v>
      </c>
      <c r="AA3585">
        <v>1.78</v>
      </c>
      <c r="AB3585">
        <v>6.16</v>
      </c>
      <c r="AC3585">
        <v>5.36</v>
      </c>
      <c r="AD3585">
        <v>1</v>
      </c>
      <c r="AE3585">
        <v>5.33</v>
      </c>
      <c r="AF3585">
        <v>0</v>
      </c>
      <c r="AG3585">
        <v>0.83</v>
      </c>
      <c r="AH3585" t="s">
        <v>54</v>
      </c>
      <c r="AK3585">
        <v>11</v>
      </c>
      <c r="AL3585">
        <v>0</v>
      </c>
    </row>
    <row r="3586" spans="1:38" x14ac:dyDescent="0.25">
      <c r="A3586" t="s">
        <v>3855</v>
      </c>
      <c r="B3586" s="1">
        <v>45548</v>
      </c>
      <c r="C3586" t="s">
        <v>253</v>
      </c>
      <c r="D3586" t="s">
        <v>40</v>
      </c>
      <c r="E3586" t="s">
        <v>41</v>
      </c>
      <c r="F3586" t="s">
        <v>42</v>
      </c>
      <c r="G3586" t="s">
        <v>111</v>
      </c>
      <c r="H3586" t="s">
        <v>112</v>
      </c>
      <c r="I3586" t="s">
        <v>113</v>
      </c>
      <c r="J3586" t="s">
        <v>46</v>
      </c>
      <c r="K3586" t="s">
        <v>180</v>
      </c>
      <c r="M3586" t="s">
        <v>181</v>
      </c>
      <c r="N3586" t="s">
        <v>182</v>
      </c>
      <c r="O3586">
        <v>30</v>
      </c>
      <c r="P3586">
        <v>29</v>
      </c>
      <c r="Q3586" t="b">
        <v>0</v>
      </c>
      <c r="R3586">
        <v>1</v>
      </c>
      <c r="S3586">
        <v>1</v>
      </c>
      <c r="T3586" t="s">
        <v>143</v>
      </c>
      <c r="U3586" t="s">
        <v>144</v>
      </c>
      <c r="V3586" t="s">
        <v>139</v>
      </c>
      <c r="W3586" t="s">
        <v>53</v>
      </c>
      <c r="X3586">
        <v>6.9</v>
      </c>
      <c r="Y3586">
        <v>5.52</v>
      </c>
      <c r="Z3586">
        <v>3.64</v>
      </c>
      <c r="AA3586">
        <v>1.77</v>
      </c>
      <c r="AB3586">
        <v>5.41</v>
      </c>
      <c r="AC3586">
        <v>4.33</v>
      </c>
      <c r="AD3586">
        <v>1.08</v>
      </c>
      <c r="AE3586">
        <v>5.2</v>
      </c>
      <c r="AF3586">
        <v>0</v>
      </c>
      <c r="AG3586">
        <v>0.22</v>
      </c>
      <c r="AH3586" t="s">
        <v>54</v>
      </c>
      <c r="AK3586">
        <v>11</v>
      </c>
      <c r="AL3586">
        <v>0</v>
      </c>
    </row>
    <row r="3587" spans="1:38" x14ac:dyDescent="0.25">
      <c r="A3587" t="s">
        <v>3856</v>
      </c>
      <c r="B3587" s="1">
        <v>45041</v>
      </c>
      <c r="C3587" t="s">
        <v>174</v>
      </c>
      <c r="D3587" t="s">
        <v>90</v>
      </c>
      <c r="E3587" t="s">
        <v>91</v>
      </c>
      <c r="F3587" t="s">
        <v>92</v>
      </c>
      <c r="G3587" t="s">
        <v>57</v>
      </c>
      <c r="H3587" t="s">
        <v>58</v>
      </c>
      <c r="I3587" t="s">
        <v>59</v>
      </c>
      <c r="J3587" t="s">
        <v>46</v>
      </c>
      <c r="K3587" t="s">
        <v>83</v>
      </c>
      <c r="M3587" t="s">
        <v>84</v>
      </c>
      <c r="N3587" t="s">
        <v>85</v>
      </c>
      <c r="O3587">
        <v>30</v>
      </c>
      <c r="P3587">
        <v>31</v>
      </c>
      <c r="Q3587" t="b">
        <v>0</v>
      </c>
      <c r="R3587">
        <v>1</v>
      </c>
      <c r="S3587">
        <v>0</v>
      </c>
      <c r="T3587" t="s">
        <v>73</v>
      </c>
      <c r="U3587" t="s">
        <v>74</v>
      </c>
      <c r="V3587" t="s">
        <v>52</v>
      </c>
      <c r="W3587" t="s">
        <v>53</v>
      </c>
      <c r="X3587">
        <v>7.2</v>
      </c>
      <c r="Y3587">
        <v>5.76</v>
      </c>
      <c r="Z3587">
        <v>3.25</v>
      </c>
      <c r="AA3587">
        <v>1.79</v>
      </c>
      <c r="AB3587">
        <v>5.04</v>
      </c>
      <c r="AC3587">
        <v>4.28</v>
      </c>
      <c r="AD3587">
        <v>1</v>
      </c>
      <c r="AE3587">
        <v>5.08</v>
      </c>
      <c r="AF3587">
        <v>0</v>
      </c>
      <c r="AG3587">
        <v>-0.04</v>
      </c>
      <c r="AH3587" t="s">
        <v>54</v>
      </c>
      <c r="AK3587">
        <v>3</v>
      </c>
      <c r="AL3587">
        <v>0</v>
      </c>
    </row>
    <row r="3588" spans="1:38" x14ac:dyDescent="0.25">
      <c r="A3588" t="s">
        <v>3857</v>
      </c>
      <c r="B3588" s="1">
        <v>45129</v>
      </c>
      <c r="C3588" t="s">
        <v>299</v>
      </c>
      <c r="D3588" t="s">
        <v>122</v>
      </c>
      <c r="E3588" t="s">
        <v>123</v>
      </c>
      <c r="F3588" t="s">
        <v>124</v>
      </c>
      <c r="G3588" t="s">
        <v>111</v>
      </c>
      <c r="H3588" t="s">
        <v>112</v>
      </c>
      <c r="I3588" t="s">
        <v>113</v>
      </c>
      <c r="J3588" t="s">
        <v>46</v>
      </c>
      <c r="K3588" t="s">
        <v>227</v>
      </c>
      <c r="L3588" t="s">
        <v>228</v>
      </c>
      <c r="M3588" t="s">
        <v>229</v>
      </c>
      <c r="N3588" t="s">
        <v>230</v>
      </c>
      <c r="O3588">
        <v>30</v>
      </c>
      <c r="P3588">
        <v>28</v>
      </c>
      <c r="Q3588" t="b">
        <v>1</v>
      </c>
      <c r="R3588">
        <v>4</v>
      </c>
      <c r="S3588">
        <v>0</v>
      </c>
      <c r="T3588" t="s">
        <v>50</v>
      </c>
      <c r="U3588" t="s">
        <v>51</v>
      </c>
      <c r="V3588" t="s">
        <v>52</v>
      </c>
      <c r="W3588" t="s">
        <v>53</v>
      </c>
      <c r="X3588">
        <v>618</v>
      </c>
      <c r="Y3588">
        <v>525.29999999999995</v>
      </c>
      <c r="Z3588">
        <v>511.32</v>
      </c>
      <c r="AA3588">
        <v>1.78</v>
      </c>
      <c r="AB3588">
        <v>513.1</v>
      </c>
      <c r="AC3588">
        <v>446.4</v>
      </c>
      <c r="AD3588">
        <v>66.7</v>
      </c>
      <c r="AE3588">
        <v>505.53</v>
      </c>
      <c r="AF3588">
        <v>0</v>
      </c>
      <c r="AG3588">
        <v>7.57</v>
      </c>
      <c r="AH3588" t="s">
        <v>54</v>
      </c>
      <c r="AK3588">
        <v>4</v>
      </c>
      <c r="AL3588">
        <v>0</v>
      </c>
    </row>
    <row r="3589" spans="1:38" x14ac:dyDescent="0.25">
      <c r="A3589" t="s">
        <v>3858</v>
      </c>
      <c r="B3589" s="1">
        <v>45447</v>
      </c>
      <c r="C3589" t="s">
        <v>304</v>
      </c>
      <c r="D3589" t="s">
        <v>122</v>
      </c>
      <c r="E3589" t="s">
        <v>123</v>
      </c>
      <c r="F3589" t="s">
        <v>124</v>
      </c>
      <c r="G3589" t="s">
        <v>43</v>
      </c>
      <c r="H3589" t="s">
        <v>44</v>
      </c>
      <c r="I3589" t="s">
        <v>45</v>
      </c>
      <c r="J3589" t="s">
        <v>46</v>
      </c>
      <c r="K3589" t="s">
        <v>83</v>
      </c>
      <c r="M3589" t="s">
        <v>84</v>
      </c>
      <c r="N3589" t="s">
        <v>85</v>
      </c>
      <c r="O3589">
        <v>30</v>
      </c>
      <c r="P3589">
        <v>30</v>
      </c>
      <c r="Q3589" t="b">
        <v>0</v>
      </c>
      <c r="R3589">
        <v>1</v>
      </c>
      <c r="S3589">
        <v>2</v>
      </c>
      <c r="T3589" t="s">
        <v>50</v>
      </c>
      <c r="U3589" t="s">
        <v>51</v>
      </c>
      <c r="V3589" t="s">
        <v>52</v>
      </c>
      <c r="W3589" t="s">
        <v>53</v>
      </c>
      <c r="X3589">
        <v>7.2</v>
      </c>
      <c r="Y3589">
        <v>5.76</v>
      </c>
      <c r="Z3589">
        <v>4.47</v>
      </c>
      <c r="AA3589">
        <v>1.78</v>
      </c>
      <c r="AB3589">
        <v>6.25</v>
      </c>
      <c r="AC3589">
        <v>5.44</v>
      </c>
      <c r="AD3589">
        <v>1</v>
      </c>
      <c r="AE3589">
        <v>5.39</v>
      </c>
      <c r="AF3589">
        <v>0</v>
      </c>
      <c r="AG3589">
        <v>0.86</v>
      </c>
      <c r="AH3589" t="s">
        <v>54</v>
      </c>
      <c r="AK3589">
        <v>8</v>
      </c>
      <c r="AL3589">
        <v>0</v>
      </c>
    </row>
    <row r="3590" spans="1:38" x14ac:dyDescent="0.25">
      <c r="A3590" t="s">
        <v>3859</v>
      </c>
      <c r="B3590" s="1">
        <v>45644</v>
      </c>
      <c r="C3590" t="s">
        <v>253</v>
      </c>
      <c r="D3590" t="s">
        <v>122</v>
      </c>
      <c r="E3590" t="s">
        <v>123</v>
      </c>
      <c r="F3590" t="s">
        <v>124</v>
      </c>
      <c r="G3590" t="s">
        <v>43</v>
      </c>
      <c r="H3590" t="s">
        <v>44</v>
      </c>
      <c r="I3590" t="s">
        <v>45</v>
      </c>
      <c r="J3590" t="s">
        <v>46</v>
      </c>
      <c r="K3590" t="s">
        <v>83</v>
      </c>
      <c r="M3590" t="s">
        <v>84</v>
      </c>
      <c r="N3590" t="s">
        <v>85</v>
      </c>
      <c r="O3590">
        <v>30</v>
      </c>
      <c r="P3590">
        <v>31</v>
      </c>
      <c r="Q3590" t="b">
        <v>0</v>
      </c>
      <c r="R3590">
        <v>1</v>
      </c>
      <c r="S3590">
        <v>0</v>
      </c>
      <c r="T3590" t="s">
        <v>62</v>
      </c>
      <c r="U3590" t="s">
        <v>63</v>
      </c>
      <c r="V3590" t="s">
        <v>52</v>
      </c>
      <c r="W3590" t="s">
        <v>53</v>
      </c>
      <c r="X3590">
        <v>7.2</v>
      </c>
      <c r="Y3590">
        <v>5.76</v>
      </c>
      <c r="Z3590">
        <v>3.59</v>
      </c>
      <c r="AA3590">
        <v>1.8</v>
      </c>
      <c r="AB3590">
        <v>5.39</v>
      </c>
      <c r="AC3590">
        <v>4.53</v>
      </c>
      <c r="AD3590">
        <v>1</v>
      </c>
      <c r="AE3590">
        <v>5.38</v>
      </c>
      <c r="AF3590">
        <v>0</v>
      </c>
      <c r="AG3590">
        <v>0.01</v>
      </c>
      <c r="AH3590" t="s">
        <v>54</v>
      </c>
      <c r="AK3590">
        <v>1</v>
      </c>
      <c r="AL3590">
        <v>0</v>
      </c>
    </row>
    <row r="3591" spans="1:38" x14ac:dyDescent="0.25">
      <c r="A3591" t="s">
        <v>3860</v>
      </c>
      <c r="B3591" s="1">
        <v>45580</v>
      </c>
      <c r="C3591" t="s">
        <v>188</v>
      </c>
      <c r="D3591" t="s">
        <v>40</v>
      </c>
      <c r="E3591" t="s">
        <v>41</v>
      </c>
      <c r="F3591" t="s">
        <v>42</v>
      </c>
      <c r="G3591" t="s">
        <v>80</v>
      </c>
      <c r="H3591" t="s">
        <v>81</v>
      </c>
      <c r="I3591" t="s">
        <v>82</v>
      </c>
      <c r="J3591" t="s">
        <v>46</v>
      </c>
      <c r="K3591" t="s">
        <v>47</v>
      </c>
      <c r="M3591" t="s">
        <v>48</v>
      </c>
      <c r="N3591" t="s">
        <v>49</v>
      </c>
      <c r="O3591">
        <v>30</v>
      </c>
      <c r="P3591">
        <v>31</v>
      </c>
      <c r="Q3591" t="b">
        <v>0</v>
      </c>
      <c r="R3591">
        <v>1</v>
      </c>
      <c r="S3591">
        <v>2</v>
      </c>
      <c r="T3591" t="s">
        <v>137</v>
      </c>
      <c r="U3591" t="s">
        <v>138</v>
      </c>
      <c r="V3591" t="s">
        <v>139</v>
      </c>
      <c r="W3591" t="s">
        <v>140</v>
      </c>
      <c r="X3591">
        <v>14.8</v>
      </c>
      <c r="Y3591">
        <v>11.84</v>
      </c>
      <c r="Z3591">
        <v>11.25</v>
      </c>
      <c r="AA3591">
        <v>0.06</v>
      </c>
      <c r="AB3591">
        <v>11.3</v>
      </c>
      <c r="AC3591">
        <v>8.14</v>
      </c>
      <c r="AD3591">
        <v>3.17</v>
      </c>
      <c r="AE3591">
        <v>10.52</v>
      </c>
      <c r="AF3591">
        <v>0</v>
      </c>
      <c r="AG3591">
        <v>0.78</v>
      </c>
      <c r="AH3591" t="s">
        <v>54</v>
      </c>
      <c r="AK3591">
        <v>11</v>
      </c>
      <c r="AL3591">
        <v>0</v>
      </c>
    </row>
    <row r="3592" spans="1:38" x14ac:dyDescent="0.25">
      <c r="A3592" t="s">
        <v>3861</v>
      </c>
      <c r="B3592" s="1">
        <v>45459</v>
      </c>
      <c r="C3592" t="s">
        <v>266</v>
      </c>
      <c r="D3592" t="s">
        <v>122</v>
      </c>
      <c r="E3592" t="s">
        <v>123</v>
      </c>
      <c r="F3592" t="s">
        <v>124</v>
      </c>
      <c r="G3592" t="s">
        <v>57</v>
      </c>
      <c r="H3592" t="s">
        <v>58</v>
      </c>
      <c r="I3592" t="s">
        <v>59</v>
      </c>
      <c r="J3592" t="s">
        <v>46</v>
      </c>
      <c r="K3592" t="s">
        <v>213</v>
      </c>
      <c r="L3592" t="s">
        <v>214</v>
      </c>
      <c r="M3592" t="s">
        <v>215</v>
      </c>
      <c r="N3592" t="s">
        <v>216</v>
      </c>
      <c r="O3592">
        <v>30</v>
      </c>
      <c r="P3592">
        <v>28</v>
      </c>
      <c r="Q3592" t="b">
        <v>1</v>
      </c>
      <c r="R3592">
        <v>3</v>
      </c>
      <c r="S3592">
        <v>0</v>
      </c>
      <c r="T3592" t="s">
        <v>143</v>
      </c>
      <c r="U3592" t="s">
        <v>144</v>
      </c>
      <c r="V3592" t="s">
        <v>139</v>
      </c>
      <c r="W3592" t="s">
        <v>53</v>
      </c>
      <c r="X3592">
        <v>492</v>
      </c>
      <c r="Y3592">
        <v>418.2</v>
      </c>
      <c r="Z3592">
        <v>410.13</v>
      </c>
      <c r="AA3592">
        <v>1.77</v>
      </c>
      <c r="AB3592">
        <v>411.9</v>
      </c>
      <c r="AC3592">
        <v>329.52</v>
      </c>
      <c r="AD3592">
        <v>82.38</v>
      </c>
      <c r="AE3592">
        <v>387.78</v>
      </c>
      <c r="AF3592">
        <v>28.97</v>
      </c>
      <c r="AG3592">
        <v>-4.8600000000000003</v>
      </c>
      <c r="AH3592" t="s">
        <v>54</v>
      </c>
      <c r="AK3592">
        <v>5</v>
      </c>
      <c r="AL3592">
        <v>1</v>
      </c>
    </row>
    <row r="3593" spans="1:38" x14ac:dyDescent="0.25">
      <c r="A3593" t="s">
        <v>3862</v>
      </c>
      <c r="B3593" s="1">
        <v>45194</v>
      </c>
      <c r="C3593" t="s">
        <v>312</v>
      </c>
      <c r="D3593" t="s">
        <v>40</v>
      </c>
      <c r="E3593" t="s">
        <v>41</v>
      </c>
      <c r="F3593" t="s">
        <v>42</v>
      </c>
      <c r="G3593" t="s">
        <v>43</v>
      </c>
      <c r="H3593" t="s">
        <v>44</v>
      </c>
      <c r="I3593" t="s">
        <v>45</v>
      </c>
      <c r="J3593" t="s">
        <v>46</v>
      </c>
      <c r="K3593" t="s">
        <v>175</v>
      </c>
      <c r="L3593" t="s">
        <v>176</v>
      </c>
      <c r="M3593" t="s">
        <v>177</v>
      </c>
      <c r="N3593" t="s">
        <v>157</v>
      </c>
      <c r="O3593">
        <v>90</v>
      </c>
      <c r="P3593">
        <v>88</v>
      </c>
      <c r="Q3593" t="b">
        <v>1</v>
      </c>
      <c r="R3593">
        <v>4</v>
      </c>
      <c r="S3593">
        <v>0</v>
      </c>
      <c r="T3593" t="s">
        <v>50</v>
      </c>
      <c r="U3593" t="s">
        <v>51</v>
      </c>
      <c r="V3593" t="s">
        <v>52</v>
      </c>
      <c r="W3593" t="s">
        <v>53</v>
      </c>
      <c r="X3593">
        <v>612</v>
      </c>
      <c r="Y3593">
        <v>520.20000000000005</v>
      </c>
      <c r="Z3593">
        <v>1566.59</v>
      </c>
      <c r="AA3593">
        <v>1.78</v>
      </c>
      <c r="AB3593">
        <v>1568.37</v>
      </c>
      <c r="AC3593">
        <v>1364.48</v>
      </c>
      <c r="AD3593">
        <v>203.89</v>
      </c>
      <c r="AE3593">
        <v>1476.47</v>
      </c>
      <c r="AF3593">
        <v>0</v>
      </c>
      <c r="AG3593">
        <v>91.9</v>
      </c>
      <c r="AH3593" t="s">
        <v>54</v>
      </c>
      <c r="AK3593">
        <v>3</v>
      </c>
      <c r="AL3593">
        <v>0</v>
      </c>
    </row>
    <row r="3594" spans="1:38" x14ac:dyDescent="0.25">
      <c r="A3594" t="s">
        <v>3863</v>
      </c>
      <c r="B3594" s="1">
        <v>45374</v>
      </c>
      <c r="C3594" t="s">
        <v>201</v>
      </c>
      <c r="D3594" t="s">
        <v>122</v>
      </c>
      <c r="E3594" t="s">
        <v>123</v>
      </c>
      <c r="F3594" t="s">
        <v>124</v>
      </c>
      <c r="G3594" t="s">
        <v>43</v>
      </c>
      <c r="H3594" t="s">
        <v>44</v>
      </c>
      <c r="I3594" t="s">
        <v>45</v>
      </c>
      <c r="J3594" t="s">
        <v>46</v>
      </c>
      <c r="K3594" t="s">
        <v>180</v>
      </c>
      <c r="M3594" t="s">
        <v>181</v>
      </c>
      <c r="N3594" t="s">
        <v>182</v>
      </c>
      <c r="O3594">
        <v>90</v>
      </c>
      <c r="P3594">
        <v>91</v>
      </c>
      <c r="Q3594" t="b">
        <v>0</v>
      </c>
      <c r="R3594">
        <v>1</v>
      </c>
      <c r="S3594">
        <v>2</v>
      </c>
      <c r="T3594" t="s">
        <v>73</v>
      </c>
      <c r="U3594" t="s">
        <v>74</v>
      </c>
      <c r="V3594" t="s">
        <v>52</v>
      </c>
      <c r="W3594" t="s">
        <v>53</v>
      </c>
      <c r="X3594">
        <v>6.9</v>
      </c>
      <c r="Y3594">
        <v>5.52</v>
      </c>
      <c r="Z3594">
        <v>11.72</v>
      </c>
      <c r="AA3594">
        <v>1.79</v>
      </c>
      <c r="AB3594">
        <v>13.51</v>
      </c>
      <c r="AC3594">
        <v>11.48</v>
      </c>
      <c r="AD3594">
        <v>2.0299999999999998</v>
      </c>
      <c r="AE3594">
        <v>15.42</v>
      </c>
      <c r="AF3594">
        <v>0</v>
      </c>
      <c r="AG3594">
        <v>-1.91</v>
      </c>
      <c r="AH3594" t="s">
        <v>54</v>
      </c>
      <c r="AK3594">
        <v>10</v>
      </c>
      <c r="AL3594">
        <v>0</v>
      </c>
    </row>
    <row r="3595" spans="1:38" x14ac:dyDescent="0.25">
      <c r="A3595" t="s">
        <v>3864</v>
      </c>
      <c r="B3595" s="1">
        <v>45235</v>
      </c>
      <c r="C3595" t="s">
        <v>301</v>
      </c>
      <c r="D3595" t="s">
        <v>90</v>
      </c>
      <c r="E3595" t="s">
        <v>91</v>
      </c>
      <c r="F3595" t="s">
        <v>92</v>
      </c>
      <c r="G3595" t="s">
        <v>57</v>
      </c>
      <c r="H3595" t="s">
        <v>58</v>
      </c>
      <c r="I3595" t="s">
        <v>59</v>
      </c>
      <c r="J3595" t="s">
        <v>46</v>
      </c>
      <c r="K3595" t="s">
        <v>168</v>
      </c>
      <c r="L3595" t="s">
        <v>169</v>
      </c>
      <c r="M3595" t="s">
        <v>170</v>
      </c>
      <c r="N3595" t="s">
        <v>171</v>
      </c>
      <c r="O3595">
        <v>30</v>
      </c>
      <c r="P3595">
        <v>28</v>
      </c>
      <c r="Q3595" t="b">
        <v>1</v>
      </c>
      <c r="R3595">
        <v>3</v>
      </c>
      <c r="S3595">
        <v>1</v>
      </c>
      <c r="T3595" t="s">
        <v>62</v>
      </c>
      <c r="U3595" t="s">
        <v>63</v>
      </c>
      <c r="V3595" t="s">
        <v>52</v>
      </c>
      <c r="W3595" t="s">
        <v>53</v>
      </c>
      <c r="X3595">
        <v>594</v>
      </c>
      <c r="Y3595">
        <v>504.9</v>
      </c>
      <c r="Z3595">
        <v>488.1</v>
      </c>
      <c r="AA3595">
        <v>1.8</v>
      </c>
      <c r="AB3595">
        <v>489.9</v>
      </c>
      <c r="AC3595">
        <v>411.52</v>
      </c>
      <c r="AD3595">
        <v>78.38</v>
      </c>
      <c r="AE3595">
        <v>468.97</v>
      </c>
      <c r="AF3595">
        <v>0</v>
      </c>
      <c r="AG3595">
        <v>20.93</v>
      </c>
      <c r="AH3595" t="s">
        <v>54</v>
      </c>
      <c r="AK3595">
        <v>6</v>
      </c>
      <c r="AL3595">
        <v>0</v>
      </c>
    </row>
    <row r="3596" spans="1:38" x14ac:dyDescent="0.25">
      <c r="A3596" t="s">
        <v>3865</v>
      </c>
      <c r="B3596" s="1">
        <v>45234</v>
      </c>
      <c r="C3596" t="s">
        <v>246</v>
      </c>
      <c r="D3596" t="s">
        <v>77</v>
      </c>
      <c r="E3596" t="s">
        <v>78</v>
      </c>
      <c r="F3596" t="s">
        <v>79</v>
      </c>
      <c r="G3596" t="s">
        <v>80</v>
      </c>
      <c r="H3596" t="s">
        <v>81</v>
      </c>
      <c r="I3596" t="s">
        <v>82</v>
      </c>
      <c r="J3596" t="s">
        <v>46</v>
      </c>
      <c r="K3596" t="s">
        <v>103</v>
      </c>
      <c r="M3596" t="s">
        <v>95</v>
      </c>
      <c r="N3596" t="s">
        <v>96</v>
      </c>
      <c r="O3596">
        <v>30</v>
      </c>
      <c r="P3596">
        <v>30</v>
      </c>
      <c r="Q3596" t="b">
        <v>0</v>
      </c>
      <c r="R3596">
        <v>1</v>
      </c>
      <c r="S3596">
        <v>2</v>
      </c>
      <c r="T3596" t="s">
        <v>137</v>
      </c>
      <c r="U3596" t="s">
        <v>138</v>
      </c>
      <c r="V3596" t="s">
        <v>139</v>
      </c>
      <c r="W3596" t="s">
        <v>140</v>
      </c>
      <c r="X3596">
        <v>18.2</v>
      </c>
      <c r="Y3596">
        <v>14.56</v>
      </c>
      <c r="Z3596">
        <v>13.83</v>
      </c>
      <c r="AA3596">
        <v>7.0000000000000007E-2</v>
      </c>
      <c r="AB3596">
        <v>13.9</v>
      </c>
      <c r="AC3596">
        <v>10.01</v>
      </c>
      <c r="AD3596">
        <v>3.89</v>
      </c>
      <c r="AE3596">
        <v>12.9</v>
      </c>
      <c r="AF3596">
        <v>0</v>
      </c>
      <c r="AG3596">
        <v>1</v>
      </c>
      <c r="AH3596" t="s">
        <v>54</v>
      </c>
      <c r="AK3596">
        <v>11</v>
      </c>
      <c r="AL3596">
        <v>1</v>
      </c>
    </row>
    <row r="3597" spans="1:38" x14ac:dyDescent="0.25">
      <c r="A3597" t="s">
        <v>3866</v>
      </c>
      <c r="B3597" s="1">
        <v>45498</v>
      </c>
      <c r="C3597" t="s">
        <v>326</v>
      </c>
      <c r="D3597" t="s">
        <v>77</v>
      </c>
      <c r="E3597" t="s">
        <v>78</v>
      </c>
      <c r="F3597" t="s">
        <v>79</v>
      </c>
      <c r="G3597" t="s">
        <v>80</v>
      </c>
      <c r="H3597" t="s">
        <v>81</v>
      </c>
      <c r="I3597" t="s">
        <v>82</v>
      </c>
      <c r="J3597" t="s">
        <v>46</v>
      </c>
      <c r="K3597" t="s">
        <v>83</v>
      </c>
      <c r="M3597" t="s">
        <v>84</v>
      </c>
      <c r="N3597" t="s">
        <v>85</v>
      </c>
      <c r="O3597">
        <v>30</v>
      </c>
      <c r="P3597">
        <v>29</v>
      </c>
      <c r="Q3597" t="b">
        <v>0</v>
      </c>
      <c r="R3597">
        <v>1</v>
      </c>
      <c r="S3597">
        <v>2</v>
      </c>
      <c r="T3597" t="s">
        <v>99</v>
      </c>
      <c r="U3597" t="s">
        <v>100</v>
      </c>
      <c r="V3597" t="s">
        <v>52</v>
      </c>
      <c r="W3597" t="s">
        <v>53</v>
      </c>
      <c r="X3597">
        <v>7.2</v>
      </c>
      <c r="Y3597">
        <v>5.76</v>
      </c>
      <c r="Z3597">
        <v>4.42</v>
      </c>
      <c r="AA3597">
        <v>1.78</v>
      </c>
      <c r="AB3597">
        <v>6.2</v>
      </c>
      <c r="AC3597">
        <v>5.45</v>
      </c>
      <c r="AD3597">
        <v>1</v>
      </c>
      <c r="AE3597">
        <v>5.44</v>
      </c>
      <c r="AF3597">
        <v>0</v>
      </c>
      <c r="AG3597">
        <v>0.76</v>
      </c>
      <c r="AH3597" t="s">
        <v>54</v>
      </c>
      <c r="AK3597">
        <v>0</v>
      </c>
      <c r="AL3597">
        <v>1</v>
      </c>
    </row>
    <row r="3598" spans="1:38" x14ac:dyDescent="0.25">
      <c r="A3598" t="s">
        <v>3867</v>
      </c>
      <c r="B3598" s="1">
        <v>44975</v>
      </c>
      <c r="C3598" t="s">
        <v>310</v>
      </c>
      <c r="D3598" t="s">
        <v>77</v>
      </c>
      <c r="E3598" t="s">
        <v>78</v>
      </c>
      <c r="F3598" t="s">
        <v>79</v>
      </c>
      <c r="G3598" t="s">
        <v>111</v>
      </c>
      <c r="H3598" t="s">
        <v>112</v>
      </c>
      <c r="I3598" t="s">
        <v>113</v>
      </c>
      <c r="J3598" t="s">
        <v>46</v>
      </c>
      <c r="K3598" t="s">
        <v>227</v>
      </c>
      <c r="L3598" t="s">
        <v>228</v>
      </c>
      <c r="M3598" t="s">
        <v>229</v>
      </c>
      <c r="N3598" t="s">
        <v>230</v>
      </c>
      <c r="O3598">
        <v>30</v>
      </c>
      <c r="P3598">
        <v>31</v>
      </c>
      <c r="Q3598" t="b">
        <v>1</v>
      </c>
      <c r="R3598">
        <v>4</v>
      </c>
      <c r="S3598">
        <v>0</v>
      </c>
      <c r="T3598" t="s">
        <v>99</v>
      </c>
      <c r="U3598" t="s">
        <v>100</v>
      </c>
      <c r="V3598" t="s">
        <v>52</v>
      </c>
      <c r="W3598" t="s">
        <v>53</v>
      </c>
      <c r="X3598">
        <v>618</v>
      </c>
      <c r="Y3598">
        <v>525.29999999999995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 t="s">
        <v>129</v>
      </c>
      <c r="AI3598">
        <v>70</v>
      </c>
      <c r="AJ3598" t="s">
        <v>341</v>
      </c>
      <c r="AK3598">
        <v>3</v>
      </c>
      <c r="AL3598">
        <v>0</v>
      </c>
    </row>
    <row r="3599" spans="1:38" x14ac:dyDescent="0.25">
      <c r="A3599" t="s">
        <v>3868</v>
      </c>
      <c r="B3599" s="1">
        <v>45149</v>
      </c>
      <c r="C3599" t="s">
        <v>426</v>
      </c>
      <c r="D3599" t="s">
        <v>40</v>
      </c>
      <c r="E3599" t="s">
        <v>41</v>
      </c>
      <c r="F3599" t="s">
        <v>42</v>
      </c>
      <c r="G3599" t="s">
        <v>57</v>
      </c>
      <c r="H3599" t="s">
        <v>58</v>
      </c>
      <c r="I3599" t="s">
        <v>59</v>
      </c>
      <c r="J3599" t="s">
        <v>46</v>
      </c>
      <c r="K3599" t="s">
        <v>196</v>
      </c>
      <c r="M3599" t="s">
        <v>197</v>
      </c>
      <c r="N3599" t="s">
        <v>198</v>
      </c>
      <c r="O3599">
        <v>90</v>
      </c>
      <c r="P3599">
        <v>86</v>
      </c>
      <c r="Q3599" t="b">
        <v>0</v>
      </c>
      <c r="R3599">
        <v>1</v>
      </c>
      <c r="S3599">
        <v>0</v>
      </c>
      <c r="T3599" t="s">
        <v>137</v>
      </c>
      <c r="U3599" t="s">
        <v>138</v>
      </c>
      <c r="V3599" t="s">
        <v>139</v>
      </c>
      <c r="W3599" t="s">
        <v>140</v>
      </c>
      <c r="X3599">
        <v>12.4</v>
      </c>
      <c r="Y3599">
        <v>9.92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 t="s">
        <v>129</v>
      </c>
      <c r="AI3599">
        <v>70</v>
      </c>
      <c r="AJ3599" t="s">
        <v>341</v>
      </c>
      <c r="AK3599">
        <v>10</v>
      </c>
      <c r="AL3599">
        <v>0</v>
      </c>
    </row>
    <row r="3600" spans="1:38" x14ac:dyDescent="0.25">
      <c r="A3600" t="s">
        <v>3869</v>
      </c>
      <c r="B3600" s="1">
        <v>45093</v>
      </c>
      <c r="C3600" t="s">
        <v>372</v>
      </c>
      <c r="D3600" t="s">
        <v>122</v>
      </c>
      <c r="E3600" t="s">
        <v>123</v>
      </c>
      <c r="F3600" t="s">
        <v>124</v>
      </c>
      <c r="G3600" t="s">
        <v>57</v>
      </c>
      <c r="H3600" t="s">
        <v>58</v>
      </c>
      <c r="I3600" t="s">
        <v>59</v>
      </c>
      <c r="J3600" t="s">
        <v>46</v>
      </c>
      <c r="K3600" t="s">
        <v>114</v>
      </c>
      <c r="L3600" t="s">
        <v>115</v>
      </c>
      <c r="M3600" t="s">
        <v>116</v>
      </c>
      <c r="N3600" t="s">
        <v>117</v>
      </c>
      <c r="O3600">
        <v>30</v>
      </c>
      <c r="P3600">
        <v>31</v>
      </c>
      <c r="Q3600" t="b">
        <v>1</v>
      </c>
      <c r="R3600">
        <v>4</v>
      </c>
      <c r="S3600">
        <v>1</v>
      </c>
      <c r="T3600" t="s">
        <v>99</v>
      </c>
      <c r="U3600" t="s">
        <v>100</v>
      </c>
      <c r="V3600" t="s">
        <v>52</v>
      </c>
      <c r="W3600" t="s">
        <v>53</v>
      </c>
      <c r="X3600">
        <v>564</v>
      </c>
      <c r="Y3600">
        <v>479.4</v>
      </c>
      <c r="Z3600">
        <v>467.36</v>
      </c>
      <c r="AA3600">
        <v>1.78</v>
      </c>
      <c r="AB3600">
        <v>469.14</v>
      </c>
      <c r="AC3600">
        <v>412.84</v>
      </c>
      <c r="AD3600">
        <v>56.3</v>
      </c>
      <c r="AE3600">
        <v>442.11</v>
      </c>
      <c r="AF3600">
        <v>0</v>
      </c>
      <c r="AG3600">
        <v>27.03</v>
      </c>
      <c r="AH3600" t="s">
        <v>54</v>
      </c>
      <c r="AK3600">
        <v>4</v>
      </c>
      <c r="AL3600">
        <v>0</v>
      </c>
    </row>
    <row r="3601" spans="1:38" x14ac:dyDescent="0.25">
      <c r="A3601" t="s">
        <v>3870</v>
      </c>
      <c r="B3601" s="1">
        <v>44962</v>
      </c>
      <c r="C3601" t="s">
        <v>559</v>
      </c>
      <c r="D3601" t="s">
        <v>90</v>
      </c>
      <c r="E3601" t="s">
        <v>91</v>
      </c>
      <c r="F3601" t="s">
        <v>92</v>
      </c>
      <c r="G3601" t="s">
        <v>80</v>
      </c>
      <c r="H3601" t="s">
        <v>81</v>
      </c>
      <c r="I3601" t="s">
        <v>82</v>
      </c>
      <c r="J3601" t="s">
        <v>46</v>
      </c>
      <c r="K3601" t="s">
        <v>147</v>
      </c>
      <c r="L3601" t="s">
        <v>148</v>
      </c>
      <c r="M3601" t="s">
        <v>149</v>
      </c>
      <c r="N3601" t="s">
        <v>136</v>
      </c>
      <c r="O3601">
        <v>28</v>
      </c>
      <c r="P3601">
        <v>26</v>
      </c>
      <c r="Q3601" t="b">
        <v>1</v>
      </c>
      <c r="R3601">
        <v>5</v>
      </c>
      <c r="S3601">
        <v>1</v>
      </c>
      <c r="T3601" t="s">
        <v>62</v>
      </c>
      <c r="U3601" t="s">
        <v>63</v>
      </c>
      <c r="V3601" t="s">
        <v>52</v>
      </c>
      <c r="W3601" t="s">
        <v>53</v>
      </c>
      <c r="X3601">
        <v>7140</v>
      </c>
      <c r="Y3601">
        <v>6069</v>
      </c>
      <c r="Z3601">
        <v>5998.82</v>
      </c>
      <c r="AA3601">
        <v>1.8</v>
      </c>
      <c r="AB3601">
        <v>6000.62</v>
      </c>
      <c r="AC3601">
        <v>5040.5200000000004</v>
      </c>
      <c r="AD3601">
        <v>960.1</v>
      </c>
      <c r="AE3601">
        <v>5486.87</v>
      </c>
      <c r="AF3601">
        <v>0</v>
      </c>
      <c r="AG3601">
        <v>513.75</v>
      </c>
      <c r="AH3601" t="s">
        <v>54</v>
      </c>
      <c r="AK3601">
        <v>7</v>
      </c>
      <c r="AL3601">
        <v>0</v>
      </c>
    </row>
    <row r="3602" spans="1:38" x14ac:dyDescent="0.25">
      <c r="A3602" t="s">
        <v>3871</v>
      </c>
      <c r="B3602" s="1">
        <v>45358</v>
      </c>
      <c r="C3602" t="s">
        <v>246</v>
      </c>
      <c r="D3602" t="s">
        <v>66</v>
      </c>
      <c r="E3602" t="s">
        <v>67</v>
      </c>
      <c r="F3602" t="s">
        <v>68</v>
      </c>
      <c r="G3602" t="s">
        <v>57</v>
      </c>
      <c r="H3602" t="s">
        <v>58</v>
      </c>
      <c r="I3602" t="s">
        <v>59</v>
      </c>
      <c r="J3602" t="s">
        <v>46</v>
      </c>
      <c r="K3602" t="s">
        <v>154</v>
      </c>
      <c r="L3602" t="s">
        <v>155</v>
      </c>
      <c r="M3602" t="s">
        <v>156</v>
      </c>
      <c r="N3602" t="s">
        <v>157</v>
      </c>
      <c r="O3602">
        <v>30</v>
      </c>
      <c r="P3602">
        <v>30</v>
      </c>
      <c r="Q3602" t="b">
        <v>1</v>
      </c>
      <c r="R3602">
        <v>4</v>
      </c>
      <c r="S3602">
        <v>1</v>
      </c>
      <c r="T3602" t="s">
        <v>143</v>
      </c>
      <c r="U3602" t="s">
        <v>144</v>
      </c>
      <c r="V3602" t="s">
        <v>139</v>
      </c>
      <c r="W3602" t="s">
        <v>53</v>
      </c>
      <c r="X3602">
        <v>936</v>
      </c>
      <c r="Y3602">
        <v>795.6</v>
      </c>
      <c r="Z3602">
        <v>794.71</v>
      </c>
      <c r="AA3602">
        <v>1.77</v>
      </c>
      <c r="AB3602">
        <v>796.48</v>
      </c>
      <c r="AC3602">
        <v>637.17999999999995</v>
      </c>
      <c r="AD3602">
        <v>159.30000000000001</v>
      </c>
      <c r="AE3602">
        <v>762.16</v>
      </c>
      <c r="AF3602">
        <v>34.26</v>
      </c>
      <c r="AG3602">
        <v>0.05</v>
      </c>
      <c r="AH3602" t="s">
        <v>54</v>
      </c>
      <c r="AK3602">
        <v>6</v>
      </c>
      <c r="AL3602">
        <v>0</v>
      </c>
    </row>
    <row r="3603" spans="1:38" x14ac:dyDescent="0.25">
      <c r="A3603" t="s">
        <v>3872</v>
      </c>
      <c r="B3603" s="1">
        <v>45102</v>
      </c>
      <c r="C3603" t="s">
        <v>289</v>
      </c>
      <c r="D3603" t="s">
        <v>122</v>
      </c>
      <c r="E3603" t="s">
        <v>123</v>
      </c>
      <c r="F3603" t="s">
        <v>124</v>
      </c>
      <c r="G3603" t="s">
        <v>57</v>
      </c>
      <c r="H3603" t="s">
        <v>58</v>
      </c>
      <c r="I3603" t="s">
        <v>59</v>
      </c>
      <c r="J3603" t="s">
        <v>46</v>
      </c>
      <c r="K3603" t="s">
        <v>134</v>
      </c>
      <c r="M3603" t="s">
        <v>135</v>
      </c>
      <c r="N3603" t="s">
        <v>136</v>
      </c>
      <c r="O3603">
        <v>28</v>
      </c>
      <c r="P3603">
        <v>29</v>
      </c>
      <c r="Q3603" t="b">
        <v>0</v>
      </c>
      <c r="R3603">
        <v>4</v>
      </c>
      <c r="S3603">
        <v>0</v>
      </c>
      <c r="T3603" t="s">
        <v>73</v>
      </c>
      <c r="U3603" t="s">
        <v>74</v>
      </c>
      <c r="V3603" t="s">
        <v>52</v>
      </c>
      <c r="W3603" t="s">
        <v>53</v>
      </c>
      <c r="X3603">
        <v>4998</v>
      </c>
      <c r="Y3603">
        <v>4248.3</v>
      </c>
      <c r="Z3603">
        <v>2850.86</v>
      </c>
      <c r="AA3603">
        <v>1.79</v>
      </c>
      <c r="AB3603">
        <v>2852.65</v>
      </c>
      <c r="AC3603">
        <v>2424.75</v>
      </c>
      <c r="AD3603">
        <v>427.9</v>
      </c>
      <c r="AE3603">
        <v>4116.67</v>
      </c>
      <c r="AF3603">
        <v>0</v>
      </c>
      <c r="AG3603">
        <v>-1264.02</v>
      </c>
      <c r="AH3603" t="s">
        <v>54</v>
      </c>
      <c r="AK3603">
        <v>8</v>
      </c>
      <c r="AL3603">
        <v>0</v>
      </c>
    </row>
    <row r="3604" spans="1:38" x14ac:dyDescent="0.25">
      <c r="A3604" t="s">
        <v>3873</v>
      </c>
      <c r="B3604" s="1">
        <v>45450</v>
      </c>
      <c r="C3604" t="s">
        <v>611</v>
      </c>
      <c r="D3604" t="s">
        <v>122</v>
      </c>
      <c r="E3604" t="s">
        <v>123</v>
      </c>
      <c r="F3604" t="s">
        <v>124</v>
      </c>
      <c r="G3604" t="s">
        <v>80</v>
      </c>
      <c r="H3604" t="s">
        <v>81</v>
      </c>
      <c r="I3604" t="s">
        <v>82</v>
      </c>
      <c r="J3604" t="s">
        <v>46</v>
      </c>
      <c r="K3604" t="s">
        <v>180</v>
      </c>
      <c r="M3604" t="s">
        <v>181</v>
      </c>
      <c r="N3604" t="s">
        <v>182</v>
      </c>
      <c r="O3604">
        <v>30</v>
      </c>
      <c r="P3604">
        <v>31</v>
      </c>
      <c r="Q3604" t="b">
        <v>0</v>
      </c>
      <c r="R3604">
        <v>1</v>
      </c>
      <c r="S3604">
        <v>0</v>
      </c>
      <c r="T3604" t="s">
        <v>137</v>
      </c>
      <c r="U3604" t="s">
        <v>138</v>
      </c>
      <c r="V3604" t="s">
        <v>139</v>
      </c>
      <c r="W3604" t="s">
        <v>140</v>
      </c>
      <c r="X3604">
        <v>6.9</v>
      </c>
      <c r="Y3604">
        <v>5.52</v>
      </c>
      <c r="Z3604">
        <v>5.24</v>
      </c>
      <c r="AA3604">
        <v>0.03</v>
      </c>
      <c r="AB3604">
        <v>5.27</v>
      </c>
      <c r="AC3604">
        <v>3.79</v>
      </c>
      <c r="AD3604">
        <v>1.48</v>
      </c>
      <c r="AE3604">
        <v>5.09</v>
      </c>
      <c r="AF3604">
        <v>0</v>
      </c>
      <c r="AG3604">
        <v>0.18</v>
      </c>
      <c r="AH3604" t="s">
        <v>54</v>
      </c>
      <c r="AK3604">
        <v>9</v>
      </c>
      <c r="AL3604">
        <v>0</v>
      </c>
    </row>
    <row r="3605" spans="1:38" x14ac:dyDescent="0.25">
      <c r="A3605" t="s">
        <v>3874</v>
      </c>
      <c r="B3605" s="1">
        <v>45315</v>
      </c>
      <c r="C3605" t="s">
        <v>438</v>
      </c>
      <c r="D3605" t="s">
        <v>122</v>
      </c>
      <c r="E3605" t="s">
        <v>123</v>
      </c>
      <c r="F3605" t="s">
        <v>124</v>
      </c>
      <c r="G3605" t="s">
        <v>111</v>
      </c>
      <c r="H3605" t="s">
        <v>112</v>
      </c>
      <c r="I3605" t="s">
        <v>113</v>
      </c>
      <c r="J3605" t="s">
        <v>46</v>
      </c>
      <c r="K3605" t="s">
        <v>134</v>
      </c>
      <c r="M3605" t="s">
        <v>135</v>
      </c>
      <c r="N3605" t="s">
        <v>136</v>
      </c>
      <c r="O3605">
        <v>28</v>
      </c>
      <c r="P3605">
        <v>28</v>
      </c>
      <c r="Q3605" t="b">
        <v>0</v>
      </c>
      <c r="R3605">
        <v>4</v>
      </c>
      <c r="S3605">
        <v>0</v>
      </c>
      <c r="T3605" t="s">
        <v>143</v>
      </c>
      <c r="U3605" t="s">
        <v>144</v>
      </c>
      <c r="V3605" t="s">
        <v>139</v>
      </c>
      <c r="W3605" t="s">
        <v>53</v>
      </c>
      <c r="X3605">
        <v>4998</v>
      </c>
      <c r="Y3605">
        <v>4248.3</v>
      </c>
      <c r="Z3605">
        <v>3043.76</v>
      </c>
      <c r="AA3605">
        <v>1.77</v>
      </c>
      <c r="AB3605">
        <v>3045.53</v>
      </c>
      <c r="AC3605">
        <v>2436.42</v>
      </c>
      <c r="AD3605">
        <v>609.11</v>
      </c>
      <c r="AE3605">
        <v>4026.07</v>
      </c>
      <c r="AF3605">
        <v>0</v>
      </c>
      <c r="AG3605">
        <v>-980.54</v>
      </c>
      <c r="AH3605" t="s">
        <v>54</v>
      </c>
      <c r="AK3605">
        <v>7</v>
      </c>
      <c r="AL3605">
        <v>0</v>
      </c>
    </row>
    <row r="3606" spans="1:38" x14ac:dyDescent="0.25">
      <c r="A3606" t="s">
        <v>3875</v>
      </c>
      <c r="B3606" s="1">
        <v>45271</v>
      </c>
      <c r="C3606" t="s">
        <v>523</v>
      </c>
      <c r="D3606" t="s">
        <v>77</v>
      </c>
      <c r="E3606" t="s">
        <v>78</v>
      </c>
      <c r="F3606" t="s">
        <v>79</v>
      </c>
      <c r="G3606" t="s">
        <v>43</v>
      </c>
      <c r="H3606" t="s">
        <v>44</v>
      </c>
      <c r="I3606" t="s">
        <v>45</v>
      </c>
      <c r="J3606" t="s">
        <v>46</v>
      </c>
      <c r="K3606" t="s">
        <v>106</v>
      </c>
      <c r="M3606" t="s">
        <v>107</v>
      </c>
      <c r="N3606" t="s">
        <v>108</v>
      </c>
      <c r="O3606">
        <v>90</v>
      </c>
      <c r="P3606">
        <v>85</v>
      </c>
      <c r="Q3606" t="b">
        <v>0</v>
      </c>
      <c r="R3606">
        <v>1</v>
      </c>
      <c r="S3606">
        <v>2</v>
      </c>
      <c r="T3606" t="s">
        <v>50</v>
      </c>
      <c r="U3606" t="s">
        <v>51</v>
      </c>
      <c r="V3606" t="s">
        <v>52</v>
      </c>
      <c r="W3606" t="s">
        <v>53</v>
      </c>
      <c r="X3606">
        <v>8.5</v>
      </c>
      <c r="Y3606">
        <v>6.8</v>
      </c>
      <c r="Z3606">
        <v>4.5999999999999996</v>
      </c>
      <c r="AA3606">
        <v>1.78</v>
      </c>
      <c r="AB3606">
        <v>6.38</v>
      </c>
      <c r="AC3606">
        <v>5.55</v>
      </c>
      <c r="AD3606">
        <v>1</v>
      </c>
      <c r="AE3606">
        <v>6.5</v>
      </c>
      <c r="AF3606">
        <v>0</v>
      </c>
      <c r="AG3606">
        <v>-0.12</v>
      </c>
      <c r="AH3606" t="s">
        <v>54</v>
      </c>
      <c r="AK3606">
        <v>8</v>
      </c>
      <c r="AL3606">
        <v>0</v>
      </c>
    </row>
    <row r="3607" spans="1:38" x14ac:dyDescent="0.25">
      <c r="A3607" t="s">
        <v>3876</v>
      </c>
      <c r="B3607" s="1">
        <v>45275</v>
      </c>
      <c r="C3607" t="s">
        <v>372</v>
      </c>
      <c r="D3607" t="s">
        <v>122</v>
      </c>
      <c r="E3607" t="s">
        <v>123</v>
      </c>
      <c r="F3607" t="s">
        <v>124</v>
      </c>
      <c r="G3607" t="s">
        <v>43</v>
      </c>
      <c r="H3607" t="s">
        <v>44</v>
      </c>
      <c r="I3607" t="s">
        <v>45</v>
      </c>
      <c r="J3607" t="s">
        <v>46</v>
      </c>
      <c r="K3607" t="s">
        <v>47</v>
      </c>
      <c r="M3607" t="s">
        <v>48</v>
      </c>
      <c r="N3607" t="s">
        <v>49</v>
      </c>
      <c r="O3607">
        <v>30</v>
      </c>
      <c r="P3607">
        <v>30</v>
      </c>
      <c r="Q3607" t="b">
        <v>0</v>
      </c>
      <c r="R3607">
        <v>1</v>
      </c>
      <c r="S3607">
        <v>0</v>
      </c>
      <c r="T3607" t="s">
        <v>50</v>
      </c>
      <c r="U3607" t="s">
        <v>51</v>
      </c>
      <c r="V3607" t="s">
        <v>52</v>
      </c>
      <c r="W3607" t="s">
        <v>53</v>
      </c>
      <c r="X3607">
        <v>14.8</v>
      </c>
      <c r="Y3607">
        <v>11.84</v>
      </c>
      <c r="Z3607">
        <v>8.2799999999999994</v>
      </c>
      <c r="AA3607">
        <v>1.78</v>
      </c>
      <c r="AB3607">
        <v>10.06</v>
      </c>
      <c r="AC3607">
        <v>8.75</v>
      </c>
      <c r="AD3607">
        <v>1.31</v>
      </c>
      <c r="AE3607">
        <v>11.12</v>
      </c>
      <c r="AF3607">
        <v>0</v>
      </c>
      <c r="AG3607">
        <v>-1.06</v>
      </c>
      <c r="AH3607" t="s">
        <v>54</v>
      </c>
      <c r="AK3607">
        <v>4</v>
      </c>
      <c r="AL3607">
        <v>0</v>
      </c>
    </row>
    <row r="3608" spans="1:38" x14ac:dyDescent="0.25">
      <c r="A3608" t="s">
        <v>3877</v>
      </c>
      <c r="B3608" s="1">
        <v>44934</v>
      </c>
      <c r="C3608" t="s">
        <v>248</v>
      </c>
      <c r="D3608" t="s">
        <v>40</v>
      </c>
      <c r="E3608" t="s">
        <v>41</v>
      </c>
      <c r="F3608" t="s">
        <v>42</v>
      </c>
      <c r="G3608" t="s">
        <v>80</v>
      </c>
      <c r="H3608" t="s">
        <v>81</v>
      </c>
      <c r="I3608" t="s">
        <v>82</v>
      </c>
      <c r="J3608" t="s">
        <v>46</v>
      </c>
      <c r="K3608" t="s">
        <v>184</v>
      </c>
      <c r="L3608" t="s">
        <v>185</v>
      </c>
      <c r="M3608" t="s">
        <v>186</v>
      </c>
      <c r="N3608" t="s">
        <v>171</v>
      </c>
      <c r="O3608">
        <v>90</v>
      </c>
      <c r="P3608">
        <v>90</v>
      </c>
      <c r="Q3608" t="b">
        <v>1</v>
      </c>
      <c r="R3608">
        <v>3</v>
      </c>
      <c r="S3608">
        <v>0</v>
      </c>
      <c r="T3608" t="s">
        <v>62</v>
      </c>
      <c r="U3608" t="s">
        <v>63</v>
      </c>
      <c r="V3608" t="s">
        <v>52</v>
      </c>
      <c r="W3608" t="s">
        <v>53</v>
      </c>
      <c r="X3608">
        <v>558</v>
      </c>
      <c r="Y3608">
        <v>474.3</v>
      </c>
      <c r="Z3608">
        <v>1428.47</v>
      </c>
      <c r="AA3608">
        <v>1.8</v>
      </c>
      <c r="AB3608">
        <v>1430.27</v>
      </c>
      <c r="AC3608">
        <v>1201.42</v>
      </c>
      <c r="AD3608">
        <v>228.84</v>
      </c>
      <c r="AE3608">
        <v>1322.96</v>
      </c>
      <c r="AF3608">
        <v>0</v>
      </c>
      <c r="AG3608">
        <v>107.31</v>
      </c>
      <c r="AH3608" t="s">
        <v>54</v>
      </c>
      <c r="AK3608">
        <v>7</v>
      </c>
      <c r="AL3608">
        <v>0</v>
      </c>
    </row>
    <row r="3609" spans="1:38" x14ac:dyDescent="0.25">
      <c r="A3609" t="s">
        <v>3878</v>
      </c>
      <c r="B3609" s="1">
        <v>45303</v>
      </c>
      <c r="C3609" t="s">
        <v>195</v>
      </c>
      <c r="D3609" t="s">
        <v>66</v>
      </c>
      <c r="E3609" t="s">
        <v>67</v>
      </c>
      <c r="F3609" t="s">
        <v>68</v>
      </c>
      <c r="G3609" t="s">
        <v>57</v>
      </c>
      <c r="H3609" t="s">
        <v>58</v>
      </c>
      <c r="I3609" t="s">
        <v>59</v>
      </c>
      <c r="J3609" t="s">
        <v>46</v>
      </c>
      <c r="K3609" t="s">
        <v>134</v>
      </c>
      <c r="M3609" t="s">
        <v>135</v>
      </c>
      <c r="N3609" t="s">
        <v>136</v>
      </c>
      <c r="O3609">
        <v>28</v>
      </c>
      <c r="P3609">
        <v>29</v>
      </c>
      <c r="Q3609" t="b">
        <v>0</v>
      </c>
      <c r="R3609">
        <v>4</v>
      </c>
      <c r="S3609">
        <v>0</v>
      </c>
      <c r="T3609" t="s">
        <v>143</v>
      </c>
      <c r="U3609" t="s">
        <v>144</v>
      </c>
      <c r="V3609" t="s">
        <v>139</v>
      </c>
      <c r="W3609" t="s">
        <v>53</v>
      </c>
      <c r="X3609">
        <v>4998</v>
      </c>
      <c r="Y3609">
        <v>4248.3</v>
      </c>
      <c r="Z3609">
        <v>2850.73</v>
      </c>
      <c r="AA3609">
        <v>1.77</v>
      </c>
      <c r="AB3609">
        <v>2852.5</v>
      </c>
      <c r="AC3609">
        <v>2282</v>
      </c>
      <c r="AD3609">
        <v>570.5</v>
      </c>
      <c r="AE3609">
        <v>4003.72</v>
      </c>
      <c r="AF3609">
        <v>0</v>
      </c>
      <c r="AG3609">
        <v>-1151.22</v>
      </c>
      <c r="AH3609" t="s">
        <v>54</v>
      </c>
      <c r="AK3609">
        <v>4</v>
      </c>
      <c r="AL3609">
        <v>0</v>
      </c>
    </row>
    <row r="3610" spans="1:38" x14ac:dyDescent="0.25">
      <c r="A3610" t="s">
        <v>3879</v>
      </c>
      <c r="B3610" s="1">
        <v>45059</v>
      </c>
      <c r="C3610" t="s">
        <v>775</v>
      </c>
      <c r="D3610" t="s">
        <v>40</v>
      </c>
      <c r="E3610" t="s">
        <v>41</v>
      </c>
      <c r="F3610" t="s">
        <v>42</v>
      </c>
      <c r="G3610" t="s">
        <v>111</v>
      </c>
      <c r="H3610" t="s">
        <v>112</v>
      </c>
      <c r="I3610" t="s">
        <v>113</v>
      </c>
      <c r="J3610" t="s">
        <v>46</v>
      </c>
      <c r="K3610" t="s">
        <v>106</v>
      </c>
      <c r="M3610" t="s">
        <v>107</v>
      </c>
      <c r="N3610" t="s">
        <v>108</v>
      </c>
      <c r="O3610">
        <v>90</v>
      </c>
      <c r="P3610">
        <v>87</v>
      </c>
      <c r="Q3610" t="b">
        <v>0</v>
      </c>
      <c r="R3610">
        <v>1</v>
      </c>
      <c r="S3610">
        <v>0</v>
      </c>
      <c r="T3610" t="s">
        <v>50</v>
      </c>
      <c r="U3610" t="s">
        <v>51</v>
      </c>
      <c r="V3610" t="s">
        <v>52</v>
      </c>
      <c r="W3610" t="s">
        <v>53</v>
      </c>
      <c r="X3610">
        <v>8.5</v>
      </c>
      <c r="Y3610">
        <v>6.8</v>
      </c>
      <c r="Z3610">
        <v>4.33</v>
      </c>
      <c r="AA3610">
        <v>1.78</v>
      </c>
      <c r="AB3610">
        <v>6.11</v>
      </c>
      <c r="AC3610">
        <v>5.31</v>
      </c>
      <c r="AD3610">
        <v>1</v>
      </c>
      <c r="AE3610">
        <v>6.27</v>
      </c>
      <c r="AF3610">
        <v>0</v>
      </c>
      <c r="AG3610">
        <v>-0.16</v>
      </c>
      <c r="AH3610" t="s">
        <v>54</v>
      </c>
      <c r="AK3610">
        <v>4</v>
      </c>
      <c r="AL3610">
        <v>0</v>
      </c>
    </row>
    <row r="3611" spans="1:38" x14ac:dyDescent="0.25">
      <c r="A3611" t="s">
        <v>3880</v>
      </c>
      <c r="B3611" s="1">
        <v>45214</v>
      </c>
      <c r="C3611" t="s">
        <v>244</v>
      </c>
      <c r="D3611" t="s">
        <v>66</v>
      </c>
      <c r="E3611" t="s">
        <v>67</v>
      </c>
      <c r="F3611" t="s">
        <v>68</v>
      </c>
      <c r="G3611" t="s">
        <v>111</v>
      </c>
      <c r="H3611" t="s">
        <v>112</v>
      </c>
      <c r="I3611" t="s">
        <v>113</v>
      </c>
      <c r="J3611" t="s">
        <v>46</v>
      </c>
      <c r="K3611" t="s">
        <v>83</v>
      </c>
      <c r="M3611" t="s">
        <v>84</v>
      </c>
      <c r="N3611" t="s">
        <v>85</v>
      </c>
      <c r="O3611">
        <v>30</v>
      </c>
      <c r="P3611">
        <v>29</v>
      </c>
      <c r="Q3611" t="b">
        <v>0</v>
      </c>
      <c r="R3611">
        <v>1</v>
      </c>
      <c r="S3611">
        <v>0</v>
      </c>
      <c r="T3611" t="s">
        <v>73</v>
      </c>
      <c r="U3611" t="s">
        <v>74</v>
      </c>
      <c r="V3611" t="s">
        <v>52</v>
      </c>
      <c r="W3611" t="s">
        <v>53</v>
      </c>
      <c r="X3611">
        <v>7.2</v>
      </c>
      <c r="Y3611">
        <v>5.76</v>
      </c>
      <c r="Z3611">
        <v>4.5599999999999996</v>
      </c>
      <c r="AA3611">
        <v>1.79</v>
      </c>
      <c r="AB3611">
        <v>6.35</v>
      </c>
      <c r="AC3611">
        <v>5.4</v>
      </c>
      <c r="AD3611">
        <v>1</v>
      </c>
      <c r="AE3611">
        <v>5.4</v>
      </c>
      <c r="AF3611">
        <v>0</v>
      </c>
      <c r="AG3611">
        <v>0.95</v>
      </c>
      <c r="AH3611" t="s">
        <v>54</v>
      </c>
      <c r="AK3611">
        <v>10</v>
      </c>
      <c r="AL3611">
        <v>0</v>
      </c>
    </row>
    <row r="3612" spans="1:38" x14ac:dyDescent="0.25">
      <c r="A3612" t="s">
        <v>3881</v>
      </c>
      <c r="B3612" s="1">
        <v>45375</v>
      </c>
      <c r="C3612" t="s">
        <v>110</v>
      </c>
      <c r="D3612" t="s">
        <v>122</v>
      </c>
      <c r="E3612" t="s">
        <v>123</v>
      </c>
      <c r="F3612" t="s">
        <v>124</v>
      </c>
      <c r="G3612" t="s">
        <v>43</v>
      </c>
      <c r="H3612" t="s">
        <v>44</v>
      </c>
      <c r="I3612" t="s">
        <v>45</v>
      </c>
      <c r="J3612" t="s">
        <v>46</v>
      </c>
      <c r="K3612" t="s">
        <v>106</v>
      </c>
      <c r="M3612" t="s">
        <v>107</v>
      </c>
      <c r="N3612" t="s">
        <v>108</v>
      </c>
      <c r="O3612">
        <v>90</v>
      </c>
      <c r="P3612">
        <v>91</v>
      </c>
      <c r="Q3612" t="b">
        <v>0</v>
      </c>
      <c r="R3612">
        <v>1</v>
      </c>
      <c r="S3612">
        <v>0</v>
      </c>
      <c r="T3612" t="s">
        <v>50</v>
      </c>
      <c r="U3612" t="s">
        <v>51</v>
      </c>
      <c r="V3612" t="s">
        <v>52</v>
      </c>
      <c r="W3612" t="s">
        <v>53</v>
      </c>
      <c r="X3612">
        <v>8.5</v>
      </c>
      <c r="Y3612">
        <v>6.8</v>
      </c>
      <c r="Z3612">
        <v>4.08</v>
      </c>
      <c r="AA3612">
        <v>1.78</v>
      </c>
      <c r="AB3612">
        <v>5.86</v>
      </c>
      <c r="AC3612">
        <v>5.0999999999999996</v>
      </c>
      <c r="AD3612">
        <v>1</v>
      </c>
      <c r="AE3612">
        <v>6.32</v>
      </c>
      <c r="AF3612">
        <v>0</v>
      </c>
      <c r="AG3612">
        <v>-0.46</v>
      </c>
      <c r="AH3612" t="s">
        <v>54</v>
      </c>
      <c r="AK3612">
        <v>1</v>
      </c>
      <c r="AL3612">
        <v>1</v>
      </c>
    </row>
    <row r="3613" spans="1:38" x14ac:dyDescent="0.25">
      <c r="A3613" t="s">
        <v>3882</v>
      </c>
      <c r="B3613" s="1">
        <v>45042</v>
      </c>
      <c r="C3613" t="s">
        <v>195</v>
      </c>
      <c r="D3613" t="s">
        <v>77</v>
      </c>
      <c r="E3613" t="s">
        <v>78</v>
      </c>
      <c r="F3613" t="s">
        <v>79</v>
      </c>
      <c r="G3613" t="s">
        <v>57</v>
      </c>
      <c r="H3613" t="s">
        <v>58</v>
      </c>
      <c r="I3613" t="s">
        <v>59</v>
      </c>
      <c r="J3613" t="s">
        <v>46</v>
      </c>
      <c r="K3613" t="s">
        <v>103</v>
      </c>
      <c r="M3613" t="s">
        <v>95</v>
      </c>
      <c r="N3613" t="s">
        <v>96</v>
      </c>
      <c r="O3613">
        <v>30</v>
      </c>
      <c r="P3613">
        <v>30</v>
      </c>
      <c r="Q3613" t="b">
        <v>0</v>
      </c>
      <c r="R3613">
        <v>1</v>
      </c>
      <c r="S3613">
        <v>0</v>
      </c>
      <c r="T3613" t="s">
        <v>73</v>
      </c>
      <c r="U3613" t="s">
        <v>74</v>
      </c>
      <c r="V3613" t="s">
        <v>52</v>
      </c>
      <c r="W3613" t="s">
        <v>53</v>
      </c>
      <c r="X3613">
        <v>18.2</v>
      </c>
      <c r="Y3613">
        <v>14.56</v>
      </c>
      <c r="Z3613">
        <v>8.8800000000000008</v>
      </c>
      <c r="AA3613">
        <v>1.79</v>
      </c>
      <c r="AB3613">
        <v>10.67</v>
      </c>
      <c r="AC3613">
        <v>9.07</v>
      </c>
      <c r="AD3613">
        <v>1.6</v>
      </c>
      <c r="AE3613">
        <v>13.6</v>
      </c>
      <c r="AF3613">
        <v>0</v>
      </c>
      <c r="AG3613">
        <v>-2.93</v>
      </c>
      <c r="AH3613" t="s">
        <v>54</v>
      </c>
      <c r="AK3613">
        <v>10</v>
      </c>
      <c r="AL3613">
        <v>1</v>
      </c>
    </row>
    <row r="3614" spans="1:38" x14ac:dyDescent="0.25">
      <c r="A3614" t="s">
        <v>3883</v>
      </c>
      <c r="B3614" s="1">
        <v>45127</v>
      </c>
      <c r="C3614" t="s">
        <v>296</v>
      </c>
      <c r="D3614" t="s">
        <v>66</v>
      </c>
      <c r="E3614" t="s">
        <v>67</v>
      </c>
      <c r="F3614" t="s">
        <v>68</v>
      </c>
      <c r="G3614" t="s">
        <v>80</v>
      </c>
      <c r="H3614" t="s">
        <v>81</v>
      </c>
      <c r="I3614" t="s">
        <v>82</v>
      </c>
      <c r="J3614" t="s">
        <v>46</v>
      </c>
      <c r="K3614" t="s">
        <v>114</v>
      </c>
      <c r="L3614" t="s">
        <v>115</v>
      </c>
      <c r="M3614" t="s">
        <v>116</v>
      </c>
      <c r="N3614" t="s">
        <v>117</v>
      </c>
      <c r="O3614">
        <v>30</v>
      </c>
      <c r="P3614">
        <v>30</v>
      </c>
      <c r="Q3614" t="b">
        <v>1</v>
      </c>
      <c r="R3614">
        <v>4</v>
      </c>
      <c r="S3614">
        <v>0</v>
      </c>
      <c r="T3614" t="s">
        <v>143</v>
      </c>
      <c r="U3614" t="s">
        <v>144</v>
      </c>
      <c r="V3614" t="s">
        <v>139</v>
      </c>
      <c r="W3614" t="s">
        <v>53</v>
      </c>
      <c r="X3614">
        <v>564</v>
      </c>
      <c r="Y3614">
        <v>479.4</v>
      </c>
      <c r="Z3614">
        <v>466.56</v>
      </c>
      <c r="AA3614">
        <v>1.77</v>
      </c>
      <c r="AB3614">
        <v>468.33</v>
      </c>
      <c r="AC3614">
        <v>374.67</v>
      </c>
      <c r="AD3614">
        <v>93.67</v>
      </c>
      <c r="AE3614">
        <v>430.94</v>
      </c>
      <c r="AF3614">
        <v>31.7</v>
      </c>
      <c r="AG3614">
        <v>5.69</v>
      </c>
      <c r="AH3614" t="s">
        <v>54</v>
      </c>
      <c r="AK3614">
        <v>2</v>
      </c>
      <c r="AL3614">
        <v>0</v>
      </c>
    </row>
    <row r="3615" spans="1:38" x14ac:dyDescent="0.25">
      <c r="A3615" t="s">
        <v>3884</v>
      </c>
      <c r="B3615" s="1">
        <v>45031</v>
      </c>
      <c r="C3615" t="s">
        <v>314</v>
      </c>
      <c r="D3615" t="s">
        <v>66</v>
      </c>
      <c r="E3615" t="s">
        <v>67</v>
      </c>
      <c r="F3615" t="s">
        <v>68</v>
      </c>
      <c r="G3615" t="s">
        <v>57</v>
      </c>
      <c r="H3615" t="s">
        <v>58</v>
      </c>
      <c r="I3615" t="s">
        <v>59</v>
      </c>
      <c r="J3615" t="s">
        <v>46</v>
      </c>
      <c r="K3615" t="s">
        <v>103</v>
      </c>
      <c r="M3615" t="s">
        <v>95</v>
      </c>
      <c r="N3615" t="s">
        <v>96</v>
      </c>
      <c r="O3615">
        <v>30</v>
      </c>
      <c r="P3615">
        <v>28</v>
      </c>
      <c r="Q3615" t="b">
        <v>0</v>
      </c>
      <c r="R3615">
        <v>1</v>
      </c>
      <c r="S3615">
        <v>1</v>
      </c>
      <c r="T3615" t="s">
        <v>99</v>
      </c>
      <c r="U3615" t="s">
        <v>100</v>
      </c>
      <c r="V3615" t="s">
        <v>52</v>
      </c>
      <c r="W3615" t="s">
        <v>53</v>
      </c>
      <c r="X3615">
        <v>18.2</v>
      </c>
      <c r="Y3615">
        <v>14.56</v>
      </c>
      <c r="Z3615">
        <v>8.67</v>
      </c>
      <c r="AA3615">
        <v>1.78</v>
      </c>
      <c r="AB3615">
        <v>10.45</v>
      </c>
      <c r="AC3615">
        <v>9.19</v>
      </c>
      <c r="AD3615">
        <v>1.25</v>
      </c>
      <c r="AE3615">
        <v>13</v>
      </c>
      <c r="AF3615">
        <v>0</v>
      </c>
      <c r="AG3615">
        <v>-2.5499999999999998</v>
      </c>
      <c r="AH3615" t="s">
        <v>54</v>
      </c>
      <c r="AK3615">
        <v>11</v>
      </c>
      <c r="AL3615">
        <v>0</v>
      </c>
    </row>
    <row r="3616" spans="1:38" x14ac:dyDescent="0.25">
      <c r="A3616" t="s">
        <v>3885</v>
      </c>
      <c r="B3616" s="1">
        <v>45573</v>
      </c>
      <c r="C3616" t="s">
        <v>339</v>
      </c>
      <c r="D3616" t="s">
        <v>40</v>
      </c>
      <c r="E3616" t="s">
        <v>41</v>
      </c>
      <c r="F3616" t="s">
        <v>42</v>
      </c>
      <c r="G3616" t="s">
        <v>57</v>
      </c>
      <c r="H3616" t="s">
        <v>58</v>
      </c>
      <c r="I3616" t="s">
        <v>59</v>
      </c>
      <c r="J3616" t="s">
        <v>46</v>
      </c>
      <c r="K3616" t="s">
        <v>175</v>
      </c>
      <c r="L3616" t="s">
        <v>176</v>
      </c>
      <c r="M3616" t="s">
        <v>177</v>
      </c>
      <c r="N3616" t="s">
        <v>157</v>
      </c>
      <c r="O3616">
        <v>30</v>
      </c>
      <c r="P3616">
        <v>29</v>
      </c>
      <c r="Q3616" t="b">
        <v>1</v>
      </c>
      <c r="R3616">
        <v>4</v>
      </c>
      <c r="S3616">
        <v>2</v>
      </c>
      <c r="T3616" t="s">
        <v>99</v>
      </c>
      <c r="U3616" t="s">
        <v>100</v>
      </c>
      <c r="V3616" t="s">
        <v>52</v>
      </c>
      <c r="W3616" t="s">
        <v>53</v>
      </c>
      <c r="X3616">
        <v>612</v>
      </c>
      <c r="Y3616">
        <v>520.20000000000005</v>
      </c>
      <c r="Z3616">
        <v>511.54</v>
      </c>
      <c r="AA3616">
        <v>1.78</v>
      </c>
      <c r="AB3616">
        <v>513.32000000000005</v>
      </c>
      <c r="AC3616">
        <v>451.72</v>
      </c>
      <c r="AD3616">
        <v>61.6</v>
      </c>
      <c r="AE3616">
        <v>458.95</v>
      </c>
      <c r="AF3616">
        <v>0</v>
      </c>
      <c r="AG3616">
        <v>54.37</v>
      </c>
      <c r="AH3616" t="s">
        <v>54</v>
      </c>
      <c r="AK3616">
        <v>10</v>
      </c>
      <c r="AL3616">
        <v>1</v>
      </c>
    </row>
    <row r="3617" spans="1:38" x14ac:dyDescent="0.25">
      <c r="A3617" t="s">
        <v>3886</v>
      </c>
      <c r="B3617" s="1">
        <v>45481</v>
      </c>
      <c r="C3617" t="s">
        <v>250</v>
      </c>
      <c r="D3617" t="s">
        <v>90</v>
      </c>
      <c r="E3617" t="s">
        <v>91</v>
      </c>
      <c r="F3617" t="s">
        <v>92</v>
      </c>
      <c r="G3617" t="s">
        <v>43</v>
      </c>
      <c r="H3617" t="s">
        <v>44</v>
      </c>
      <c r="I3617" t="s">
        <v>45</v>
      </c>
      <c r="J3617" t="s">
        <v>46</v>
      </c>
      <c r="K3617" t="s">
        <v>163</v>
      </c>
      <c r="L3617" t="s">
        <v>164</v>
      </c>
      <c r="M3617" t="s">
        <v>165</v>
      </c>
      <c r="N3617" t="s">
        <v>157</v>
      </c>
      <c r="O3617">
        <v>30</v>
      </c>
      <c r="P3617">
        <v>29</v>
      </c>
      <c r="Q3617" t="b">
        <v>1</v>
      </c>
      <c r="R3617">
        <v>4</v>
      </c>
      <c r="S3617">
        <v>0</v>
      </c>
      <c r="T3617" t="s">
        <v>73</v>
      </c>
      <c r="U3617" t="s">
        <v>74</v>
      </c>
      <c r="V3617" t="s">
        <v>52</v>
      </c>
      <c r="W3617" t="s">
        <v>53</v>
      </c>
      <c r="X3617">
        <v>936</v>
      </c>
      <c r="Y3617">
        <v>795.6</v>
      </c>
      <c r="Z3617">
        <v>778.02</v>
      </c>
      <c r="AA3617">
        <v>1.79</v>
      </c>
      <c r="AB3617">
        <v>779.81</v>
      </c>
      <c r="AC3617">
        <v>662.84</v>
      </c>
      <c r="AD3617">
        <v>116.97</v>
      </c>
      <c r="AE3617">
        <v>729.37</v>
      </c>
      <c r="AF3617">
        <v>0</v>
      </c>
      <c r="AG3617">
        <v>50.44</v>
      </c>
      <c r="AH3617" t="s">
        <v>54</v>
      </c>
      <c r="AK3617">
        <v>7</v>
      </c>
      <c r="AL3617">
        <v>0</v>
      </c>
    </row>
    <row r="3618" spans="1:38" x14ac:dyDescent="0.25">
      <c r="A3618" t="s">
        <v>3887</v>
      </c>
      <c r="B3618" s="1">
        <v>45613</v>
      </c>
      <c r="C3618" t="s">
        <v>517</v>
      </c>
      <c r="D3618" t="s">
        <v>122</v>
      </c>
      <c r="E3618" t="s">
        <v>123</v>
      </c>
      <c r="F3618" t="s">
        <v>124</v>
      </c>
      <c r="G3618" t="s">
        <v>57</v>
      </c>
      <c r="H3618" t="s">
        <v>58</v>
      </c>
      <c r="I3618" t="s">
        <v>59</v>
      </c>
      <c r="J3618" t="s">
        <v>46</v>
      </c>
      <c r="K3618" t="s">
        <v>106</v>
      </c>
      <c r="M3618" t="s">
        <v>107</v>
      </c>
      <c r="N3618" t="s">
        <v>108</v>
      </c>
      <c r="O3618">
        <v>90</v>
      </c>
      <c r="P3618">
        <v>86</v>
      </c>
      <c r="Q3618" t="b">
        <v>0</v>
      </c>
      <c r="R3618">
        <v>1</v>
      </c>
      <c r="S3618">
        <v>2</v>
      </c>
      <c r="T3618" t="s">
        <v>158</v>
      </c>
      <c r="U3618" t="s">
        <v>159</v>
      </c>
      <c r="V3618" t="s">
        <v>158</v>
      </c>
      <c r="W3618" t="s">
        <v>23</v>
      </c>
      <c r="X3618">
        <v>8.5</v>
      </c>
      <c r="Y3618">
        <v>6.8</v>
      </c>
      <c r="Z3618">
        <v>7.65</v>
      </c>
      <c r="AA3618">
        <v>0</v>
      </c>
      <c r="AB3618">
        <v>7.65</v>
      </c>
      <c r="AC3618">
        <v>0</v>
      </c>
      <c r="AD3618">
        <v>7.65</v>
      </c>
      <c r="AE3618">
        <v>6.41</v>
      </c>
      <c r="AF3618">
        <v>0</v>
      </c>
      <c r="AG3618">
        <v>1.24</v>
      </c>
      <c r="AH3618" t="s">
        <v>210</v>
      </c>
      <c r="AK3618">
        <v>0</v>
      </c>
      <c r="AL3618">
        <v>0</v>
      </c>
    </row>
    <row r="3619" spans="1:38" x14ac:dyDescent="0.25">
      <c r="A3619" t="s">
        <v>3888</v>
      </c>
      <c r="B3619" s="1">
        <v>45514</v>
      </c>
      <c r="C3619" t="s">
        <v>438</v>
      </c>
      <c r="D3619" t="s">
        <v>66</v>
      </c>
      <c r="E3619" t="s">
        <v>67</v>
      </c>
      <c r="F3619" t="s">
        <v>68</v>
      </c>
      <c r="G3619" t="s">
        <v>57</v>
      </c>
      <c r="H3619" t="s">
        <v>58</v>
      </c>
      <c r="I3619" t="s">
        <v>59</v>
      </c>
      <c r="J3619" t="s">
        <v>46</v>
      </c>
      <c r="K3619" t="s">
        <v>60</v>
      </c>
      <c r="L3619" t="s">
        <v>61</v>
      </c>
      <c r="M3619" t="s">
        <v>48</v>
      </c>
      <c r="N3619" t="s">
        <v>49</v>
      </c>
      <c r="O3619">
        <v>30</v>
      </c>
      <c r="P3619">
        <v>29</v>
      </c>
      <c r="Q3619" t="b">
        <v>1</v>
      </c>
      <c r="R3619">
        <v>2</v>
      </c>
      <c r="S3619">
        <v>1</v>
      </c>
      <c r="T3619" t="s">
        <v>73</v>
      </c>
      <c r="U3619" t="s">
        <v>74</v>
      </c>
      <c r="V3619" t="s">
        <v>52</v>
      </c>
      <c r="W3619" t="s">
        <v>53</v>
      </c>
      <c r="X3619">
        <v>174</v>
      </c>
      <c r="Y3619">
        <v>147.9</v>
      </c>
      <c r="Z3619">
        <v>149.41</v>
      </c>
      <c r="AA3619">
        <v>1.79</v>
      </c>
      <c r="AB3619">
        <v>151.19999999999999</v>
      </c>
      <c r="AC3619">
        <v>128.52000000000001</v>
      </c>
      <c r="AD3619">
        <v>22.68</v>
      </c>
      <c r="AE3619">
        <v>133.02000000000001</v>
      </c>
      <c r="AF3619">
        <v>0</v>
      </c>
      <c r="AG3619">
        <v>18.18</v>
      </c>
      <c r="AH3619" t="s">
        <v>54</v>
      </c>
      <c r="AK3619">
        <v>4</v>
      </c>
      <c r="AL3619">
        <v>1</v>
      </c>
    </row>
    <row r="3620" spans="1:38" x14ac:dyDescent="0.25">
      <c r="A3620" t="s">
        <v>3889</v>
      </c>
      <c r="B3620" s="1">
        <v>45213</v>
      </c>
      <c r="C3620" t="s">
        <v>310</v>
      </c>
      <c r="D3620" t="s">
        <v>40</v>
      </c>
      <c r="E3620" t="s">
        <v>41</v>
      </c>
      <c r="F3620" t="s">
        <v>42</v>
      </c>
      <c r="G3620" t="s">
        <v>80</v>
      </c>
      <c r="H3620" t="s">
        <v>81</v>
      </c>
      <c r="I3620" t="s">
        <v>82</v>
      </c>
      <c r="J3620" t="s">
        <v>46</v>
      </c>
      <c r="K3620" t="s">
        <v>103</v>
      </c>
      <c r="M3620" t="s">
        <v>95</v>
      </c>
      <c r="N3620" t="s">
        <v>96</v>
      </c>
      <c r="O3620">
        <v>30</v>
      </c>
      <c r="P3620">
        <v>30</v>
      </c>
      <c r="Q3620" t="b">
        <v>0</v>
      </c>
      <c r="R3620">
        <v>1</v>
      </c>
      <c r="S3620">
        <v>0</v>
      </c>
      <c r="T3620" t="s">
        <v>62</v>
      </c>
      <c r="U3620" t="s">
        <v>63</v>
      </c>
      <c r="V3620" t="s">
        <v>52</v>
      </c>
      <c r="W3620" t="s">
        <v>53</v>
      </c>
      <c r="X3620">
        <v>18.2</v>
      </c>
      <c r="Y3620">
        <v>14.56</v>
      </c>
      <c r="Z3620">
        <v>9.82</v>
      </c>
      <c r="AA3620">
        <v>1.8</v>
      </c>
      <c r="AB3620">
        <v>11.62</v>
      </c>
      <c r="AC3620">
        <v>9.76</v>
      </c>
      <c r="AD3620">
        <v>1.86</v>
      </c>
      <c r="AE3620">
        <v>13.32</v>
      </c>
      <c r="AF3620">
        <v>0</v>
      </c>
      <c r="AG3620">
        <v>-1.7</v>
      </c>
      <c r="AH3620" t="s">
        <v>54</v>
      </c>
      <c r="AK3620">
        <v>9</v>
      </c>
      <c r="AL3620">
        <v>0</v>
      </c>
    </row>
    <row r="3621" spans="1:38" x14ac:dyDescent="0.25">
      <c r="A3621" t="s">
        <v>3890</v>
      </c>
      <c r="B3621" s="1">
        <v>45521</v>
      </c>
      <c r="C3621" t="s">
        <v>745</v>
      </c>
      <c r="D3621" t="s">
        <v>40</v>
      </c>
      <c r="E3621" t="s">
        <v>41</v>
      </c>
      <c r="F3621" t="s">
        <v>42</v>
      </c>
      <c r="G3621" t="s">
        <v>80</v>
      </c>
      <c r="H3621" t="s">
        <v>81</v>
      </c>
      <c r="I3621" t="s">
        <v>82</v>
      </c>
      <c r="J3621" t="s">
        <v>46</v>
      </c>
      <c r="K3621" t="s">
        <v>106</v>
      </c>
      <c r="M3621" t="s">
        <v>107</v>
      </c>
      <c r="N3621" t="s">
        <v>108</v>
      </c>
      <c r="O3621">
        <v>90</v>
      </c>
      <c r="P3621">
        <v>87</v>
      </c>
      <c r="Q3621" t="b">
        <v>0</v>
      </c>
      <c r="R3621">
        <v>1</v>
      </c>
      <c r="S3621">
        <v>0</v>
      </c>
      <c r="T3621" t="s">
        <v>73</v>
      </c>
      <c r="U3621" t="s">
        <v>74</v>
      </c>
      <c r="V3621" t="s">
        <v>52</v>
      </c>
      <c r="W3621" t="s">
        <v>53</v>
      </c>
      <c r="X3621">
        <v>8.5</v>
      </c>
      <c r="Y3621">
        <v>6.8</v>
      </c>
      <c r="Z3621">
        <v>4.42</v>
      </c>
      <c r="AA3621">
        <v>1.79</v>
      </c>
      <c r="AB3621">
        <v>6.21</v>
      </c>
      <c r="AC3621">
        <v>5.28</v>
      </c>
      <c r="AD3621">
        <v>1</v>
      </c>
      <c r="AE3621">
        <v>6.56</v>
      </c>
      <c r="AF3621">
        <v>0</v>
      </c>
      <c r="AG3621">
        <v>-0.35</v>
      </c>
      <c r="AH3621" t="s">
        <v>54</v>
      </c>
      <c r="AK3621">
        <v>9</v>
      </c>
      <c r="AL3621">
        <v>0</v>
      </c>
    </row>
    <row r="3622" spans="1:38" x14ac:dyDescent="0.25">
      <c r="A3622" t="s">
        <v>3891</v>
      </c>
      <c r="B3622" s="1">
        <v>45257</v>
      </c>
      <c r="C3622" t="s">
        <v>121</v>
      </c>
      <c r="D3622" t="s">
        <v>66</v>
      </c>
      <c r="E3622" t="s">
        <v>67</v>
      </c>
      <c r="F3622" t="s">
        <v>68</v>
      </c>
      <c r="G3622" t="s">
        <v>57</v>
      </c>
      <c r="H3622" t="s">
        <v>58</v>
      </c>
      <c r="I3622" t="s">
        <v>59</v>
      </c>
      <c r="J3622" t="s">
        <v>46</v>
      </c>
      <c r="K3622" t="s">
        <v>106</v>
      </c>
      <c r="M3622" t="s">
        <v>107</v>
      </c>
      <c r="N3622" t="s">
        <v>108</v>
      </c>
      <c r="O3622">
        <v>90</v>
      </c>
      <c r="P3622">
        <v>93</v>
      </c>
      <c r="Q3622" t="b">
        <v>0</v>
      </c>
      <c r="R3622">
        <v>1</v>
      </c>
      <c r="S3622">
        <v>1</v>
      </c>
      <c r="T3622" t="s">
        <v>50</v>
      </c>
      <c r="U3622" t="s">
        <v>51</v>
      </c>
      <c r="V3622" t="s">
        <v>52</v>
      </c>
      <c r="W3622" t="s">
        <v>53</v>
      </c>
      <c r="X3622">
        <v>8.5</v>
      </c>
      <c r="Y3622">
        <v>6.8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 t="s">
        <v>129</v>
      </c>
      <c r="AI3622">
        <v>75</v>
      </c>
      <c r="AJ3622" t="s">
        <v>375</v>
      </c>
      <c r="AK3622">
        <v>3</v>
      </c>
      <c r="AL3622">
        <v>0</v>
      </c>
    </row>
    <row r="3623" spans="1:38" x14ac:dyDescent="0.25">
      <c r="A3623" t="s">
        <v>3892</v>
      </c>
      <c r="B3623" s="1">
        <v>45519</v>
      </c>
      <c r="C3623" t="s">
        <v>102</v>
      </c>
      <c r="D3623" t="s">
        <v>90</v>
      </c>
      <c r="E3623" t="s">
        <v>91</v>
      </c>
      <c r="F3623" t="s">
        <v>92</v>
      </c>
      <c r="G3623" t="s">
        <v>111</v>
      </c>
      <c r="H3623" t="s">
        <v>112</v>
      </c>
      <c r="I3623" t="s">
        <v>113</v>
      </c>
      <c r="J3623" t="s">
        <v>46</v>
      </c>
      <c r="K3623" t="s">
        <v>83</v>
      </c>
      <c r="M3623" t="s">
        <v>84</v>
      </c>
      <c r="N3623" t="s">
        <v>85</v>
      </c>
      <c r="O3623">
        <v>30</v>
      </c>
      <c r="P3623">
        <v>31</v>
      </c>
      <c r="Q3623" t="b">
        <v>0</v>
      </c>
      <c r="R3623">
        <v>1</v>
      </c>
      <c r="S3623">
        <v>0</v>
      </c>
      <c r="T3623" t="s">
        <v>73</v>
      </c>
      <c r="U3623" t="s">
        <v>74</v>
      </c>
      <c r="V3623" t="s">
        <v>52</v>
      </c>
      <c r="W3623" t="s">
        <v>53</v>
      </c>
      <c r="X3623">
        <v>7.2</v>
      </c>
      <c r="Y3623">
        <v>5.76</v>
      </c>
      <c r="Z3623">
        <v>3.9</v>
      </c>
      <c r="AA3623">
        <v>1.79</v>
      </c>
      <c r="AB3623">
        <v>5.69</v>
      </c>
      <c r="AC3623">
        <v>4.84</v>
      </c>
      <c r="AD3623">
        <v>1</v>
      </c>
      <c r="AE3623">
        <v>5.29</v>
      </c>
      <c r="AF3623">
        <v>0</v>
      </c>
      <c r="AG3623">
        <v>0.4</v>
      </c>
      <c r="AH3623" t="s">
        <v>54</v>
      </c>
      <c r="AK3623">
        <v>4</v>
      </c>
      <c r="AL3623">
        <v>0</v>
      </c>
    </row>
    <row r="3624" spans="1:38" x14ac:dyDescent="0.25">
      <c r="A3624" t="s">
        <v>3893</v>
      </c>
      <c r="B3624" s="1">
        <v>44993</v>
      </c>
      <c r="C3624" t="s">
        <v>142</v>
      </c>
      <c r="D3624" t="s">
        <v>77</v>
      </c>
      <c r="E3624" t="s">
        <v>78</v>
      </c>
      <c r="F3624" t="s">
        <v>79</v>
      </c>
      <c r="G3624" t="s">
        <v>111</v>
      </c>
      <c r="H3624" t="s">
        <v>112</v>
      </c>
      <c r="I3624" t="s">
        <v>113</v>
      </c>
      <c r="J3624" t="s">
        <v>46</v>
      </c>
      <c r="K3624" t="s">
        <v>180</v>
      </c>
      <c r="M3624" t="s">
        <v>181</v>
      </c>
      <c r="N3624" t="s">
        <v>182</v>
      </c>
      <c r="O3624">
        <v>30</v>
      </c>
      <c r="P3624">
        <v>29</v>
      </c>
      <c r="Q3624" t="b">
        <v>0</v>
      </c>
      <c r="R3624">
        <v>1</v>
      </c>
      <c r="S3624">
        <v>1</v>
      </c>
      <c r="T3624" t="s">
        <v>73</v>
      </c>
      <c r="U3624" t="s">
        <v>74</v>
      </c>
      <c r="V3624" t="s">
        <v>52</v>
      </c>
      <c r="W3624" t="s">
        <v>53</v>
      </c>
      <c r="X3624">
        <v>6.9</v>
      </c>
      <c r="Y3624">
        <v>5.52</v>
      </c>
      <c r="Z3624">
        <v>3.46</v>
      </c>
      <c r="AA3624">
        <v>1.79</v>
      </c>
      <c r="AB3624">
        <v>5.25</v>
      </c>
      <c r="AC3624">
        <v>4.47</v>
      </c>
      <c r="AD3624">
        <v>1</v>
      </c>
      <c r="AE3624">
        <v>5.23</v>
      </c>
      <c r="AF3624">
        <v>0</v>
      </c>
      <c r="AG3624">
        <v>0.02</v>
      </c>
      <c r="AH3624" t="s">
        <v>54</v>
      </c>
      <c r="AK3624">
        <v>4</v>
      </c>
      <c r="AL3624">
        <v>1</v>
      </c>
    </row>
    <row r="3625" spans="1:38" x14ac:dyDescent="0.25">
      <c r="A3625" t="s">
        <v>3894</v>
      </c>
      <c r="B3625" s="1">
        <v>45227</v>
      </c>
      <c r="C3625" t="s">
        <v>438</v>
      </c>
      <c r="D3625" t="s">
        <v>122</v>
      </c>
      <c r="E3625" t="s">
        <v>123</v>
      </c>
      <c r="F3625" t="s">
        <v>124</v>
      </c>
      <c r="G3625" t="s">
        <v>80</v>
      </c>
      <c r="H3625" t="s">
        <v>81</v>
      </c>
      <c r="I3625" t="s">
        <v>82</v>
      </c>
      <c r="J3625" t="s">
        <v>46</v>
      </c>
      <c r="K3625" t="s">
        <v>196</v>
      </c>
      <c r="M3625" t="s">
        <v>197</v>
      </c>
      <c r="N3625" t="s">
        <v>198</v>
      </c>
      <c r="O3625">
        <v>90</v>
      </c>
      <c r="P3625">
        <v>89</v>
      </c>
      <c r="Q3625" t="b">
        <v>0</v>
      </c>
      <c r="R3625">
        <v>1</v>
      </c>
      <c r="S3625">
        <v>2</v>
      </c>
      <c r="T3625" t="s">
        <v>143</v>
      </c>
      <c r="U3625" t="s">
        <v>144</v>
      </c>
      <c r="V3625" t="s">
        <v>139</v>
      </c>
      <c r="W3625" t="s">
        <v>53</v>
      </c>
      <c r="X3625">
        <v>12.4</v>
      </c>
      <c r="Y3625">
        <v>9.92</v>
      </c>
      <c r="Z3625">
        <v>6.43</v>
      </c>
      <c r="AA3625">
        <v>1.77</v>
      </c>
      <c r="AB3625">
        <v>8.1999999999999993</v>
      </c>
      <c r="AC3625">
        <v>6.56</v>
      </c>
      <c r="AD3625">
        <v>1.64</v>
      </c>
      <c r="AE3625">
        <v>9.3699999999999992</v>
      </c>
      <c r="AF3625">
        <v>0</v>
      </c>
      <c r="AG3625">
        <v>-1.17</v>
      </c>
      <c r="AH3625" t="s">
        <v>54</v>
      </c>
      <c r="AK3625">
        <v>7</v>
      </c>
      <c r="AL3625">
        <v>0</v>
      </c>
    </row>
    <row r="3626" spans="1:38" x14ac:dyDescent="0.25">
      <c r="A3626" t="s">
        <v>3895</v>
      </c>
      <c r="B3626" s="1">
        <v>45314</v>
      </c>
      <c r="C3626" t="s">
        <v>328</v>
      </c>
      <c r="D3626" t="s">
        <v>77</v>
      </c>
      <c r="E3626" t="s">
        <v>78</v>
      </c>
      <c r="F3626" t="s">
        <v>79</v>
      </c>
      <c r="G3626" t="s">
        <v>57</v>
      </c>
      <c r="H3626" t="s">
        <v>58</v>
      </c>
      <c r="I3626" t="s">
        <v>59</v>
      </c>
      <c r="J3626" t="s">
        <v>46</v>
      </c>
      <c r="K3626" t="s">
        <v>103</v>
      </c>
      <c r="M3626" t="s">
        <v>95</v>
      </c>
      <c r="N3626" t="s">
        <v>96</v>
      </c>
      <c r="O3626">
        <v>30</v>
      </c>
      <c r="P3626">
        <v>31</v>
      </c>
      <c r="Q3626" t="b">
        <v>0</v>
      </c>
      <c r="R3626">
        <v>1</v>
      </c>
      <c r="S3626">
        <v>0</v>
      </c>
      <c r="T3626" t="s">
        <v>50</v>
      </c>
      <c r="U3626" t="s">
        <v>51</v>
      </c>
      <c r="V3626" t="s">
        <v>52</v>
      </c>
      <c r="W3626" t="s">
        <v>53</v>
      </c>
      <c r="X3626">
        <v>18.2</v>
      </c>
      <c r="Y3626">
        <v>14.56</v>
      </c>
      <c r="Z3626">
        <v>11.61</v>
      </c>
      <c r="AA3626">
        <v>1.78</v>
      </c>
      <c r="AB3626">
        <v>13.39</v>
      </c>
      <c r="AC3626">
        <v>11.65</v>
      </c>
      <c r="AD3626">
        <v>1.74</v>
      </c>
      <c r="AE3626">
        <v>14.04</v>
      </c>
      <c r="AF3626">
        <v>0</v>
      </c>
      <c r="AG3626">
        <v>-0.65</v>
      </c>
      <c r="AH3626" t="s">
        <v>54</v>
      </c>
      <c r="AK3626">
        <v>2</v>
      </c>
      <c r="AL3626">
        <v>0</v>
      </c>
    </row>
    <row r="3627" spans="1:38" x14ac:dyDescent="0.25">
      <c r="A3627" t="s">
        <v>3896</v>
      </c>
      <c r="B3627" s="1">
        <v>45553</v>
      </c>
      <c r="C3627" t="s">
        <v>372</v>
      </c>
      <c r="D3627" t="s">
        <v>122</v>
      </c>
      <c r="E3627" t="s">
        <v>123</v>
      </c>
      <c r="F3627" t="s">
        <v>124</v>
      </c>
      <c r="G3627" t="s">
        <v>57</v>
      </c>
      <c r="H3627" t="s">
        <v>58</v>
      </c>
      <c r="I3627" t="s">
        <v>59</v>
      </c>
      <c r="J3627" t="s">
        <v>46</v>
      </c>
      <c r="K3627" t="s">
        <v>69</v>
      </c>
      <c r="L3627" t="s">
        <v>70</v>
      </c>
      <c r="M3627" t="s">
        <v>71</v>
      </c>
      <c r="N3627" t="s">
        <v>72</v>
      </c>
      <c r="O3627">
        <v>30</v>
      </c>
      <c r="P3627">
        <v>30</v>
      </c>
      <c r="Q3627" t="b">
        <v>1</v>
      </c>
      <c r="R3627">
        <v>3</v>
      </c>
      <c r="S3627">
        <v>0</v>
      </c>
      <c r="T3627" t="s">
        <v>50</v>
      </c>
      <c r="U3627" t="s">
        <v>51</v>
      </c>
      <c r="V3627" t="s">
        <v>52</v>
      </c>
      <c r="W3627" t="s">
        <v>53</v>
      </c>
      <c r="X3627">
        <v>384</v>
      </c>
      <c r="Y3627">
        <v>326.39999999999998</v>
      </c>
      <c r="Z3627">
        <v>323.52999999999997</v>
      </c>
      <c r="AA3627">
        <v>1.78</v>
      </c>
      <c r="AB3627">
        <v>325.31</v>
      </c>
      <c r="AC3627">
        <v>283.02</v>
      </c>
      <c r="AD3627">
        <v>42.29</v>
      </c>
      <c r="AE3627">
        <v>303.77</v>
      </c>
      <c r="AF3627">
        <v>0</v>
      </c>
      <c r="AG3627">
        <v>21.54</v>
      </c>
      <c r="AH3627" t="s">
        <v>54</v>
      </c>
      <c r="AK3627">
        <v>4</v>
      </c>
      <c r="AL3627">
        <v>0</v>
      </c>
    </row>
    <row r="3628" spans="1:38" x14ac:dyDescent="0.25">
      <c r="A3628" t="s">
        <v>3897</v>
      </c>
      <c r="B3628" s="1">
        <v>45372</v>
      </c>
      <c r="C3628" t="s">
        <v>167</v>
      </c>
      <c r="D3628" t="s">
        <v>90</v>
      </c>
      <c r="E3628" t="s">
        <v>91</v>
      </c>
      <c r="F3628" t="s">
        <v>92</v>
      </c>
      <c r="G3628" t="s">
        <v>111</v>
      </c>
      <c r="H3628" t="s">
        <v>112</v>
      </c>
      <c r="I3628" t="s">
        <v>113</v>
      </c>
      <c r="J3628" t="s">
        <v>46</v>
      </c>
      <c r="K3628" t="s">
        <v>180</v>
      </c>
      <c r="M3628" t="s">
        <v>181</v>
      </c>
      <c r="N3628" t="s">
        <v>182</v>
      </c>
      <c r="O3628">
        <v>30</v>
      </c>
      <c r="P3628">
        <v>29</v>
      </c>
      <c r="Q3628" t="b">
        <v>0</v>
      </c>
      <c r="R3628">
        <v>1</v>
      </c>
      <c r="S3628">
        <v>2</v>
      </c>
      <c r="T3628" t="s">
        <v>73</v>
      </c>
      <c r="U3628" t="s">
        <v>74</v>
      </c>
      <c r="V3628" t="s">
        <v>52</v>
      </c>
      <c r="W3628" t="s">
        <v>53</v>
      </c>
      <c r="X3628">
        <v>6.9</v>
      </c>
      <c r="Y3628">
        <v>5.52</v>
      </c>
      <c r="Z3628">
        <v>3.25</v>
      </c>
      <c r="AA3628">
        <v>1.79</v>
      </c>
      <c r="AB3628">
        <v>5.04</v>
      </c>
      <c r="AC3628">
        <v>4.28</v>
      </c>
      <c r="AD3628">
        <v>1</v>
      </c>
      <c r="AE3628">
        <v>5.33</v>
      </c>
      <c r="AF3628">
        <v>0</v>
      </c>
      <c r="AG3628">
        <v>-0.28999999999999998</v>
      </c>
      <c r="AH3628" t="s">
        <v>54</v>
      </c>
      <c r="AK3628">
        <v>6</v>
      </c>
      <c r="AL3628">
        <v>0</v>
      </c>
    </row>
    <row r="3629" spans="1:38" x14ac:dyDescent="0.25">
      <c r="A3629" t="s">
        <v>3898</v>
      </c>
      <c r="B3629" s="1">
        <v>45301</v>
      </c>
      <c r="C3629" t="s">
        <v>226</v>
      </c>
      <c r="D3629" t="s">
        <v>77</v>
      </c>
      <c r="E3629" t="s">
        <v>78</v>
      </c>
      <c r="F3629" t="s">
        <v>79</v>
      </c>
      <c r="G3629" t="s">
        <v>111</v>
      </c>
      <c r="H3629" t="s">
        <v>112</v>
      </c>
      <c r="I3629" t="s">
        <v>113</v>
      </c>
      <c r="J3629" t="s">
        <v>46</v>
      </c>
      <c r="K3629" t="s">
        <v>227</v>
      </c>
      <c r="L3629" t="s">
        <v>228</v>
      </c>
      <c r="M3629" t="s">
        <v>229</v>
      </c>
      <c r="N3629" t="s">
        <v>230</v>
      </c>
      <c r="O3629">
        <v>30</v>
      </c>
      <c r="P3629">
        <v>31</v>
      </c>
      <c r="Q3629" t="b">
        <v>1</v>
      </c>
      <c r="R3629">
        <v>4</v>
      </c>
      <c r="S3629">
        <v>0</v>
      </c>
      <c r="T3629" t="s">
        <v>62</v>
      </c>
      <c r="U3629" t="s">
        <v>63</v>
      </c>
      <c r="V3629" t="s">
        <v>52</v>
      </c>
      <c r="W3629" t="s">
        <v>53</v>
      </c>
      <c r="X3629">
        <v>618</v>
      </c>
      <c r="Y3629">
        <v>525.29999999999995</v>
      </c>
      <c r="Z3629">
        <v>508.54</v>
      </c>
      <c r="AA3629">
        <v>1.8</v>
      </c>
      <c r="AB3629">
        <v>510.34</v>
      </c>
      <c r="AC3629">
        <v>428.69</v>
      </c>
      <c r="AD3629">
        <v>81.650000000000006</v>
      </c>
      <c r="AE3629">
        <v>472.62</v>
      </c>
      <c r="AF3629">
        <v>0</v>
      </c>
      <c r="AG3629">
        <v>37.72</v>
      </c>
      <c r="AH3629" t="s">
        <v>54</v>
      </c>
      <c r="AK3629">
        <v>4</v>
      </c>
      <c r="AL3629">
        <v>0</v>
      </c>
    </row>
    <row r="3630" spans="1:38" x14ac:dyDescent="0.25">
      <c r="A3630" t="s">
        <v>3899</v>
      </c>
      <c r="B3630" s="1">
        <v>45112</v>
      </c>
      <c r="C3630" t="s">
        <v>449</v>
      </c>
      <c r="D3630" t="s">
        <v>40</v>
      </c>
      <c r="E3630" t="s">
        <v>41</v>
      </c>
      <c r="F3630" t="s">
        <v>42</v>
      </c>
      <c r="G3630" t="s">
        <v>80</v>
      </c>
      <c r="H3630" t="s">
        <v>81</v>
      </c>
      <c r="I3630" t="s">
        <v>82</v>
      </c>
      <c r="J3630" t="s">
        <v>46</v>
      </c>
      <c r="K3630" t="s">
        <v>69</v>
      </c>
      <c r="L3630" t="s">
        <v>70</v>
      </c>
      <c r="M3630" t="s">
        <v>71</v>
      </c>
      <c r="N3630" t="s">
        <v>72</v>
      </c>
      <c r="O3630">
        <v>90</v>
      </c>
      <c r="P3630">
        <v>88</v>
      </c>
      <c r="Q3630" t="b">
        <v>1</v>
      </c>
      <c r="R3630">
        <v>3</v>
      </c>
      <c r="S3630">
        <v>0</v>
      </c>
      <c r="T3630" t="s">
        <v>99</v>
      </c>
      <c r="U3630" t="s">
        <v>100</v>
      </c>
      <c r="V3630" t="s">
        <v>52</v>
      </c>
      <c r="W3630" t="s">
        <v>53</v>
      </c>
      <c r="X3630">
        <v>384</v>
      </c>
      <c r="Y3630">
        <v>326.39999999999998</v>
      </c>
      <c r="Z3630">
        <v>945.9</v>
      </c>
      <c r="AA3630">
        <v>1.78</v>
      </c>
      <c r="AB3630">
        <v>947.68</v>
      </c>
      <c r="AC3630">
        <v>833.96</v>
      </c>
      <c r="AD3630">
        <v>113.72</v>
      </c>
      <c r="AE3630">
        <v>948.56</v>
      </c>
      <c r="AF3630">
        <v>0</v>
      </c>
      <c r="AG3630">
        <v>-0.87</v>
      </c>
      <c r="AH3630" t="s">
        <v>54</v>
      </c>
      <c r="AK3630">
        <v>9</v>
      </c>
      <c r="AL3630">
        <v>0</v>
      </c>
    </row>
    <row r="3631" spans="1:38" x14ac:dyDescent="0.25">
      <c r="A3631" t="s">
        <v>3900</v>
      </c>
      <c r="B3631" s="1">
        <v>45541</v>
      </c>
      <c r="C3631" t="s">
        <v>1002</v>
      </c>
      <c r="D3631" t="s">
        <v>66</v>
      </c>
      <c r="E3631" t="s">
        <v>67</v>
      </c>
      <c r="F3631" t="s">
        <v>68</v>
      </c>
      <c r="G3631" t="s">
        <v>57</v>
      </c>
      <c r="H3631" t="s">
        <v>58</v>
      </c>
      <c r="I3631" t="s">
        <v>59</v>
      </c>
      <c r="J3631" t="s">
        <v>46</v>
      </c>
      <c r="K3631" t="s">
        <v>47</v>
      </c>
      <c r="M3631" t="s">
        <v>48</v>
      </c>
      <c r="N3631" t="s">
        <v>49</v>
      </c>
      <c r="O3631">
        <v>30</v>
      </c>
      <c r="P3631">
        <v>29</v>
      </c>
      <c r="Q3631" t="b">
        <v>0</v>
      </c>
      <c r="R3631">
        <v>1</v>
      </c>
      <c r="S3631">
        <v>0</v>
      </c>
      <c r="T3631" t="s">
        <v>137</v>
      </c>
      <c r="U3631" t="s">
        <v>138</v>
      </c>
      <c r="V3631" t="s">
        <v>139</v>
      </c>
      <c r="W3631" t="s">
        <v>140</v>
      </c>
      <c r="X3631">
        <v>14.8</v>
      </c>
      <c r="Y3631">
        <v>11.84</v>
      </c>
      <c r="Z3631">
        <v>11.25</v>
      </c>
      <c r="AA3631">
        <v>0.06</v>
      </c>
      <c r="AB3631">
        <v>11.3</v>
      </c>
      <c r="AC3631">
        <v>8.14</v>
      </c>
      <c r="AD3631">
        <v>3.17</v>
      </c>
      <c r="AE3631">
        <v>10.67</v>
      </c>
      <c r="AF3631">
        <v>0</v>
      </c>
      <c r="AG3631">
        <v>0.63</v>
      </c>
      <c r="AH3631" t="s">
        <v>54</v>
      </c>
      <c r="AK3631">
        <v>0</v>
      </c>
      <c r="AL3631">
        <v>0</v>
      </c>
    </row>
    <row r="3632" spans="1:38" x14ac:dyDescent="0.25">
      <c r="A3632" t="s">
        <v>3901</v>
      </c>
      <c r="B3632" s="1">
        <v>45305</v>
      </c>
      <c r="C3632" t="s">
        <v>398</v>
      </c>
      <c r="D3632" t="s">
        <v>66</v>
      </c>
      <c r="E3632" t="s">
        <v>67</v>
      </c>
      <c r="F3632" t="s">
        <v>68</v>
      </c>
      <c r="G3632" t="s">
        <v>57</v>
      </c>
      <c r="H3632" t="s">
        <v>58</v>
      </c>
      <c r="I3632" t="s">
        <v>59</v>
      </c>
      <c r="J3632" t="s">
        <v>46</v>
      </c>
      <c r="K3632" t="s">
        <v>196</v>
      </c>
      <c r="M3632" t="s">
        <v>197</v>
      </c>
      <c r="N3632" t="s">
        <v>198</v>
      </c>
      <c r="O3632">
        <v>90</v>
      </c>
      <c r="P3632">
        <v>87</v>
      </c>
      <c r="Q3632" t="b">
        <v>0</v>
      </c>
      <c r="R3632">
        <v>1</v>
      </c>
      <c r="S3632">
        <v>2</v>
      </c>
      <c r="T3632" t="s">
        <v>62</v>
      </c>
      <c r="U3632" t="s">
        <v>63</v>
      </c>
      <c r="V3632" t="s">
        <v>52</v>
      </c>
      <c r="W3632" t="s">
        <v>53</v>
      </c>
      <c r="X3632">
        <v>12.4</v>
      </c>
      <c r="Y3632">
        <v>9.92</v>
      </c>
      <c r="Z3632">
        <v>5.49</v>
      </c>
      <c r="AA3632">
        <v>1.8</v>
      </c>
      <c r="AB3632">
        <v>7.29</v>
      </c>
      <c r="AC3632">
        <v>6.12</v>
      </c>
      <c r="AD3632">
        <v>1.17</v>
      </c>
      <c r="AE3632">
        <v>9.11</v>
      </c>
      <c r="AF3632">
        <v>0</v>
      </c>
      <c r="AG3632">
        <v>-1.83</v>
      </c>
      <c r="AH3632" t="s">
        <v>54</v>
      </c>
      <c r="AK3632">
        <v>1</v>
      </c>
      <c r="AL3632">
        <v>0</v>
      </c>
    </row>
    <row r="3633" spans="1:38" x14ac:dyDescent="0.25">
      <c r="A3633" t="s">
        <v>3902</v>
      </c>
      <c r="B3633" s="1">
        <v>45590</v>
      </c>
      <c r="C3633" t="s">
        <v>65</v>
      </c>
      <c r="D3633" t="s">
        <v>66</v>
      </c>
      <c r="E3633" t="s">
        <v>67</v>
      </c>
      <c r="F3633" t="s">
        <v>68</v>
      </c>
      <c r="G3633" t="s">
        <v>111</v>
      </c>
      <c r="H3633" t="s">
        <v>112</v>
      </c>
      <c r="I3633" t="s">
        <v>113</v>
      </c>
      <c r="J3633" t="s">
        <v>46</v>
      </c>
      <c r="K3633" t="s">
        <v>184</v>
      </c>
      <c r="L3633" t="s">
        <v>185</v>
      </c>
      <c r="M3633" t="s">
        <v>186</v>
      </c>
      <c r="N3633" t="s">
        <v>171</v>
      </c>
      <c r="O3633">
        <v>90</v>
      </c>
      <c r="P3633">
        <v>90</v>
      </c>
      <c r="Q3633" t="b">
        <v>1</v>
      </c>
      <c r="R3633">
        <v>3</v>
      </c>
      <c r="S3633">
        <v>0</v>
      </c>
      <c r="T3633" t="s">
        <v>99</v>
      </c>
      <c r="U3633" t="s">
        <v>100</v>
      </c>
      <c r="V3633" t="s">
        <v>52</v>
      </c>
      <c r="W3633" t="s">
        <v>53</v>
      </c>
      <c r="X3633">
        <v>558</v>
      </c>
      <c r="Y3633">
        <v>474.3</v>
      </c>
      <c r="Z3633">
        <v>1426.87</v>
      </c>
      <c r="AA3633">
        <v>1.78</v>
      </c>
      <c r="AB3633">
        <v>1428.65</v>
      </c>
      <c r="AC3633">
        <v>1257.21</v>
      </c>
      <c r="AD3633">
        <v>171.44</v>
      </c>
      <c r="AE3633">
        <v>1255.3399999999999</v>
      </c>
      <c r="AF3633">
        <v>0</v>
      </c>
      <c r="AG3633">
        <v>173.31</v>
      </c>
      <c r="AH3633" t="s">
        <v>54</v>
      </c>
      <c r="AK3633">
        <v>2</v>
      </c>
      <c r="AL3633">
        <v>1</v>
      </c>
    </row>
    <row r="3634" spans="1:38" x14ac:dyDescent="0.25">
      <c r="A3634" t="s">
        <v>3903</v>
      </c>
      <c r="B3634" s="1">
        <v>45444</v>
      </c>
      <c r="C3634" t="s">
        <v>128</v>
      </c>
      <c r="D3634" t="s">
        <v>40</v>
      </c>
      <c r="E3634" t="s">
        <v>41</v>
      </c>
      <c r="F3634" t="s">
        <v>42</v>
      </c>
      <c r="G3634" t="s">
        <v>57</v>
      </c>
      <c r="H3634" t="s">
        <v>58</v>
      </c>
      <c r="I3634" t="s">
        <v>59</v>
      </c>
      <c r="J3634" t="s">
        <v>46</v>
      </c>
      <c r="K3634" t="s">
        <v>196</v>
      </c>
      <c r="M3634" t="s">
        <v>197</v>
      </c>
      <c r="N3634" t="s">
        <v>198</v>
      </c>
      <c r="O3634">
        <v>90</v>
      </c>
      <c r="P3634">
        <v>87</v>
      </c>
      <c r="Q3634" t="b">
        <v>0</v>
      </c>
      <c r="R3634">
        <v>1</v>
      </c>
      <c r="S3634">
        <v>0</v>
      </c>
      <c r="T3634" t="s">
        <v>99</v>
      </c>
      <c r="U3634" t="s">
        <v>100</v>
      </c>
      <c r="V3634" t="s">
        <v>52</v>
      </c>
      <c r="W3634" t="s">
        <v>53</v>
      </c>
      <c r="X3634">
        <v>12.4</v>
      </c>
      <c r="Y3634">
        <v>9.92</v>
      </c>
      <c r="Z3634">
        <v>7.79</v>
      </c>
      <c r="AA3634">
        <v>1.78</v>
      </c>
      <c r="AB3634">
        <v>9.57</v>
      </c>
      <c r="AC3634">
        <v>8.42</v>
      </c>
      <c r="AD3634">
        <v>1.1499999999999999</v>
      </c>
      <c r="AE3634">
        <v>8.74</v>
      </c>
      <c r="AF3634">
        <v>0</v>
      </c>
      <c r="AG3634">
        <v>0.83</v>
      </c>
      <c r="AH3634" t="s">
        <v>54</v>
      </c>
      <c r="AK3634">
        <v>1</v>
      </c>
      <c r="AL3634">
        <v>0</v>
      </c>
    </row>
    <row r="3635" spans="1:38" x14ac:dyDescent="0.25">
      <c r="A3635" t="s">
        <v>3904</v>
      </c>
      <c r="B3635" s="1">
        <v>45121</v>
      </c>
      <c r="C3635" t="s">
        <v>161</v>
      </c>
      <c r="D3635" t="s">
        <v>66</v>
      </c>
      <c r="E3635" t="s">
        <v>67</v>
      </c>
      <c r="F3635" t="s">
        <v>68</v>
      </c>
      <c r="G3635" t="s">
        <v>111</v>
      </c>
      <c r="H3635" t="s">
        <v>112</v>
      </c>
      <c r="I3635" t="s">
        <v>113</v>
      </c>
      <c r="J3635" t="s">
        <v>46</v>
      </c>
      <c r="K3635" t="s">
        <v>93</v>
      </c>
      <c r="L3635" t="s">
        <v>94</v>
      </c>
      <c r="M3635" t="s">
        <v>95</v>
      </c>
      <c r="N3635" t="s">
        <v>96</v>
      </c>
      <c r="O3635">
        <v>30</v>
      </c>
      <c r="P3635">
        <v>30</v>
      </c>
      <c r="Q3635" t="b">
        <v>1</v>
      </c>
      <c r="R3635">
        <v>2</v>
      </c>
      <c r="S3635">
        <v>0</v>
      </c>
      <c r="T3635" t="s">
        <v>73</v>
      </c>
      <c r="U3635" t="s">
        <v>74</v>
      </c>
      <c r="V3635" t="s">
        <v>52</v>
      </c>
      <c r="W3635" t="s">
        <v>53</v>
      </c>
      <c r="X3635">
        <v>185.4</v>
      </c>
      <c r="Y3635">
        <v>157.59</v>
      </c>
      <c r="Z3635">
        <v>158.33000000000001</v>
      </c>
      <c r="AA3635">
        <v>1.79</v>
      </c>
      <c r="AB3635">
        <v>160.12</v>
      </c>
      <c r="AC3635">
        <v>136.1</v>
      </c>
      <c r="AD3635">
        <v>24.02</v>
      </c>
      <c r="AE3635">
        <v>144.47</v>
      </c>
      <c r="AF3635">
        <v>0</v>
      </c>
      <c r="AG3635">
        <v>15.65</v>
      </c>
      <c r="AH3635" t="s">
        <v>54</v>
      </c>
      <c r="AK3635">
        <v>8</v>
      </c>
      <c r="AL3635">
        <v>0</v>
      </c>
    </row>
    <row r="3636" spans="1:38" x14ac:dyDescent="0.25">
      <c r="A3636" t="s">
        <v>3905</v>
      </c>
      <c r="B3636" s="1">
        <v>45205</v>
      </c>
      <c r="C3636" t="s">
        <v>203</v>
      </c>
      <c r="D3636" t="s">
        <v>66</v>
      </c>
      <c r="E3636" t="s">
        <v>67</v>
      </c>
      <c r="F3636" t="s">
        <v>68</v>
      </c>
      <c r="G3636" t="s">
        <v>111</v>
      </c>
      <c r="H3636" t="s">
        <v>112</v>
      </c>
      <c r="I3636" t="s">
        <v>113</v>
      </c>
      <c r="J3636" t="s">
        <v>46</v>
      </c>
      <c r="K3636" t="s">
        <v>196</v>
      </c>
      <c r="M3636" t="s">
        <v>197</v>
      </c>
      <c r="N3636" t="s">
        <v>198</v>
      </c>
      <c r="O3636">
        <v>90</v>
      </c>
      <c r="P3636">
        <v>93</v>
      </c>
      <c r="Q3636" t="b">
        <v>0</v>
      </c>
      <c r="R3636">
        <v>1</v>
      </c>
      <c r="S3636">
        <v>1</v>
      </c>
      <c r="T3636" t="s">
        <v>99</v>
      </c>
      <c r="U3636" t="s">
        <v>100</v>
      </c>
      <c r="V3636" t="s">
        <v>52</v>
      </c>
      <c r="W3636" t="s">
        <v>53</v>
      </c>
      <c r="X3636">
        <v>12.4</v>
      </c>
      <c r="Y3636">
        <v>9.92</v>
      </c>
      <c r="Z3636">
        <v>5.49</v>
      </c>
      <c r="AA3636">
        <v>1.78</v>
      </c>
      <c r="AB3636">
        <v>7.27</v>
      </c>
      <c r="AC3636">
        <v>6.4</v>
      </c>
      <c r="AD3636">
        <v>1</v>
      </c>
      <c r="AE3636">
        <v>9.51</v>
      </c>
      <c r="AF3636">
        <v>0</v>
      </c>
      <c r="AG3636">
        <v>-2.2400000000000002</v>
      </c>
      <c r="AH3636" t="s">
        <v>54</v>
      </c>
      <c r="AK3636">
        <v>4</v>
      </c>
      <c r="AL3636">
        <v>0</v>
      </c>
    </row>
    <row r="3637" spans="1:38" x14ac:dyDescent="0.25">
      <c r="A3637" t="s">
        <v>3906</v>
      </c>
      <c r="B3637" s="1">
        <v>45630</v>
      </c>
      <c r="C3637" t="s">
        <v>167</v>
      </c>
      <c r="D3637" t="s">
        <v>90</v>
      </c>
      <c r="E3637" t="s">
        <v>91</v>
      </c>
      <c r="F3637" t="s">
        <v>92</v>
      </c>
      <c r="G3637" t="s">
        <v>57</v>
      </c>
      <c r="H3637" t="s">
        <v>58</v>
      </c>
      <c r="I3637" t="s">
        <v>59</v>
      </c>
      <c r="J3637" t="s">
        <v>46</v>
      </c>
      <c r="K3637" t="s">
        <v>47</v>
      </c>
      <c r="M3637" t="s">
        <v>48</v>
      </c>
      <c r="N3637" t="s">
        <v>49</v>
      </c>
      <c r="O3637">
        <v>30</v>
      </c>
      <c r="P3637">
        <v>29</v>
      </c>
      <c r="Q3637" t="b">
        <v>0</v>
      </c>
      <c r="R3637">
        <v>1</v>
      </c>
      <c r="S3637">
        <v>0</v>
      </c>
      <c r="T3637" t="s">
        <v>50</v>
      </c>
      <c r="U3637" t="s">
        <v>51</v>
      </c>
      <c r="V3637" t="s">
        <v>52</v>
      </c>
      <c r="W3637" t="s">
        <v>53</v>
      </c>
      <c r="X3637">
        <v>14.8</v>
      </c>
      <c r="Y3637">
        <v>11.84</v>
      </c>
      <c r="Z3637">
        <v>7.87</v>
      </c>
      <c r="AA3637">
        <v>1.78</v>
      </c>
      <c r="AB3637">
        <v>9.65</v>
      </c>
      <c r="AC3637">
        <v>8.39</v>
      </c>
      <c r="AD3637">
        <v>1.25</v>
      </c>
      <c r="AE3637">
        <v>10.98</v>
      </c>
      <c r="AF3637">
        <v>0</v>
      </c>
      <c r="AG3637">
        <v>-1.34</v>
      </c>
      <c r="AH3637" t="s">
        <v>54</v>
      </c>
      <c r="AK3637">
        <v>11</v>
      </c>
      <c r="AL3637">
        <v>1</v>
      </c>
    </row>
    <row r="3638" spans="1:38" x14ac:dyDescent="0.25">
      <c r="A3638" t="s">
        <v>3907</v>
      </c>
      <c r="B3638" s="1">
        <v>45568</v>
      </c>
      <c r="C3638" t="s">
        <v>384</v>
      </c>
      <c r="D3638" t="s">
        <v>77</v>
      </c>
      <c r="E3638" t="s">
        <v>78</v>
      </c>
      <c r="F3638" t="s">
        <v>79</v>
      </c>
      <c r="G3638" t="s">
        <v>43</v>
      </c>
      <c r="H3638" t="s">
        <v>44</v>
      </c>
      <c r="I3638" t="s">
        <v>45</v>
      </c>
      <c r="J3638" t="s">
        <v>46</v>
      </c>
      <c r="K3638" t="s">
        <v>69</v>
      </c>
      <c r="L3638" t="s">
        <v>70</v>
      </c>
      <c r="M3638" t="s">
        <v>71</v>
      </c>
      <c r="N3638" t="s">
        <v>72</v>
      </c>
      <c r="O3638">
        <v>30</v>
      </c>
      <c r="P3638">
        <v>28</v>
      </c>
      <c r="Q3638" t="b">
        <v>1</v>
      </c>
      <c r="R3638">
        <v>3</v>
      </c>
      <c r="S3638">
        <v>2</v>
      </c>
      <c r="T3638" t="s">
        <v>158</v>
      </c>
      <c r="U3638" t="s">
        <v>159</v>
      </c>
      <c r="V3638" t="s">
        <v>158</v>
      </c>
      <c r="W3638" t="s">
        <v>23</v>
      </c>
      <c r="X3638">
        <v>384</v>
      </c>
      <c r="Y3638">
        <v>326.39999999999998</v>
      </c>
      <c r="Z3638">
        <v>345.6</v>
      </c>
      <c r="AA3638">
        <v>0</v>
      </c>
      <c r="AB3638">
        <v>345.6</v>
      </c>
      <c r="AC3638">
        <v>0</v>
      </c>
      <c r="AD3638">
        <v>345.6</v>
      </c>
      <c r="AE3638">
        <v>287.54000000000002</v>
      </c>
      <c r="AF3638">
        <v>0</v>
      </c>
      <c r="AG3638">
        <v>58.06</v>
      </c>
      <c r="AH3638" t="s">
        <v>54</v>
      </c>
      <c r="AK3638">
        <v>11</v>
      </c>
      <c r="AL3638">
        <v>1</v>
      </c>
    </row>
    <row r="3639" spans="1:38" x14ac:dyDescent="0.25">
      <c r="A3639" t="s">
        <v>3908</v>
      </c>
      <c r="B3639" s="1">
        <v>45370</v>
      </c>
      <c r="C3639" t="s">
        <v>421</v>
      </c>
      <c r="D3639" t="s">
        <v>122</v>
      </c>
      <c r="E3639" t="s">
        <v>123</v>
      </c>
      <c r="F3639" t="s">
        <v>124</v>
      </c>
      <c r="G3639" t="s">
        <v>43</v>
      </c>
      <c r="H3639" t="s">
        <v>44</v>
      </c>
      <c r="I3639" t="s">
        <v>45</v>
      </c>
      <c r="J3639" t="s">
        <v>46</v>
      </c>
      <c r="K3639" t="s">
        <v>196</v>
      </c>
      <c r="M3639" t="s">
        <v>197</v>
      </c>
      <c r="N3639" t="s">
        <v>198</v>
      </c>
      <c r="O3639">
        <v>90</v>
      </c>
      <c r="P3639">
        <v>94</v>
      </c>
      <c r="Q3639" t="b">
        <v>0</v>
      </c>
      <c r="R3639">
        <v>1</v>
      </c>
      <c r="S3639">
        <v>0</v>
      </c>
      <c r="T3639" t="s">
        <v>73</v>
      </c>
      <c r="U3639" t="s">
        <v>74</v>
      </c>
      <c r="V3639" t="s">
        <v>52</v>
      </c>
      <c r="W3639" t="s">
        <v>53</v>
      </c>
      <c r="X3639">
        <v>12.4</v>
      </c>
      <c r="Y3639">
        <v>9.92</v>
      </c>
      <c r="Z3639">
        <v>7.56</v>
      </c>
      <c r="AA3639">
        <v>1.79</v>
      </c>
      <c r="AB3639">
        <v>9.35</v>
      </c>
      <c r="AC3639">
        <v>7.94</v>
      </c>
      <c r="AD3639">
        <v>1.4</v>
      </c>
      <c r="AE3639">
        <v>9.4700000000000006</v>
      </c>
      <c r="AF3639">
        <v>0</v>
      </c>
      <c r="AG3639">
        <v>-0.13</v>
      </c>
      <c r="AH3639" t="s">
        <v>54</v>
      </c>
      <c r="AK3639">
        <v>5</v>
      </c>
      <c r="AL3639">
        <v>0</v>
      </c>
    </row>
    <row r="3640" spans="1:38" x14ac:dyDescent="0.25">
      <c r="A3640" t="s">
        <v>3909</v>
      </c>
      <c r="B3640" s="1">
        <v>45515</v>
      </c>
      <c r="C3640" t="s">
        <v>226</v>
      </c>
      <c r="D3640" t="s">
        <v>66</v>
      </c>
      <c r="E3640" t="s">
        <v>67</v>
      </c>
      <c r="F3640" t="s">
        <v>68</v>
      </c>
      <c r="G3640" t="s">
        <v>57</v>
      </c>
      <c r="H3640" t="s">
        <v>58</v>
      </c>
      <c r="I3640" t="s">
        <v>59</v>
      </c>
      <c r="J3640" t="s">
        <v>46</v>
      </c>
      <c r="K3640" t="s">
        <v>83</v>
      </c>
      <c r="M3640" t="s">
        <v>84</v>
      </c>
      <c r="N3640" t="s">
        <v>85</v>
      </c>
      <c r="O3640">
        <v>90</v>
      </c>
      <c r="P3640">
        <v>86</v>
      </c>
      <c r="Q3640" t="b">
        <v>0</v>
      </c>
      <c r="R3640">
        <v>1</v>
      </c>
      <c r="S3640">
        <v>0</v>
      </c>
      <c r="T3640" t="s">
        <v>73</v>
      </c>
      <c r="U3640" t="s">
        <v>74</v>
      </c>
      <c r="V3640" t="s">
        <v>52</v>
      </c>
      <c r="W3640" t="s">
        <v>53</v>
      </c>
      <c r="X3640">
        <v>7.2</v>
      </c>
      <c r="Y3640">
        <v>5.76</v>
      </c>
      <c r="Z3640">
        <v>11.98</v>
      </c>
      <c r="AA3640">
        <v>1.79</v>
      </c>
      <c r="AB3640">
        <v>13.77</v>
      </c>
      <c r="AC3640">
        <v>11.7</v>
      </c>
      <c r="AD3640">
        <v>2.0699999999999998</v>
      </c>
      <c r="AE3640">
        <v>16.71</v>
      </c>
      <c r="AF3640">
        <v>0</v>
      </c>
      <c r="AG3640">
        <v>-2.94</v>
      </c>
      <c r="AH3640" t="s">
        <v>54</v>
      </c>
      <c r="AK3640">
        <v>3</v>
      </c>
      <c r="AL3640">
        <v>0</v>
      </c>
    </row>
    <row r="3641" spans="1:38" x14ac:dyDescent="0.25">
      <c r="A3641" t="s">
        <v>3910</v>
      </c>
      <c r="B3641" s="1">
        <v>45260</v>
      </c>
      <c r="C3641" t="s">
        <v>503</v>
      </c>
      <c r="D3641" t="s">
        <v>40</v>
      </c>
      <c r="E3641" t="s">
        <v>41</v>
      </c>
      <c r="F3641" t="s">
        <v>42</v>
      </c>
      <c r="G3641" t="s">
        <v>111</v>
      </c>
      <c r="H3641" t="s">
        <v>112</v>
      </c>
      <c r="I3641" t="s">
        <v>113</v>
      </c>
      <c r="J3641" t="s">
        <v>46</v>
      </c>
      <c r="K3641" t="s">
        <v>180</v>
      </c>
      <c r="M3641" t="s">
        <v>181</v>
      </c>
      <c r="N3641" t="s">
        <v>182</v>
      </c>
      <c r="O3641">
        <v>30</v>
      </c>
      <c r="P3641">
        <v>31</v>
      </c>
      <c r="Q3641" t="b">
        <v>0</v>
      </c>
      <c r="R3641">
        <v>1</v>
      </c>
      <c r="S3641">
        <v>0</v>
      </c>
      <c r="T3641" t="s">
        <v>143</v>
      </c>
      <c r="U3641" t="s">
        <v>144</v>
      </c>
      <c r="V3641" t="s">
        <v>139</v>
      </c>
      <c r="W3641" t="s">
        <v>53</v>
      </c>
      <c r="X3641">
        <v>6.9</v>
      </c>
      <c r="Y3641">
        <v>5.52</v>
      </c>
      <c r="Z3641">
        <v>4.13</v>
      </c>
      <c r="AA3641">
        <v>1.77</v>
      </c>
      <c r="AB3641">
        <v>5.9</v>
      </c>
      <c r="AC3641">
        <v>4.72</v>
      </c>
      <c r="AD3641">
        <v>1.18</v>
      </c>
      <c r="AE3641">
        <v>5.24</v>
      </c>
      <c r="AF3641">
        <v>0</v>
      </c>
      <c r="AG3641">
        <v>0.65</v>
      </c>
      <c r="AH3641" t="s">
        <v>54</v>
      </c>
      <c r="AK3641">
        <v>9</v>
      </c>
      <c r="AL3641">
        <v>1</v>
      </c>
    </row>
    <row r="3642" spans="1:38" x14ac:dyDescent="0.25">
      <c r="A3642" t="s">
        <v>3911</v>
      </c>
      <c r="B3642" s="1">
        <v>44999</v>
      </c>
      <c r="C3642" t="s">
        <v>368</v>
      </c>
      <c r="D3642" t="s">
        <v>122</v>
      </c>
      <c r="E3642" t="s">
        <v>123</v>
      </c>
      <c r="F3642" t="s">
        <v>124</v>
      </c>
      <c r="G3642" t="s">
        <v>43</v>
      </c>
      <c r="H3642" t="s">
        <v>44</v>
      </c>
      <c r="I3642" t="s">
        <v>45</v>
      </c>
      <c r="J3642" t="s">
        <v>46</v>
      </c>
      <c r="K3642" t="s">
        <v>103</v>
      </c>
      <c r="M3642" t="s">
        <v>95</v>
      </c>
      <c r="N3642" t="s">
        <v>96</v>
      </c>
      <c r="O3642">
        <v>30</v>
      </c>
      <c r="P3642">
        <v>29</v>
      </c>
      <c r="Q3642" t="b">
        <v>0</v>
      </c>
      <c r="R3642">
        <v>1</v>
      </c>
      <c r="S3642">
        <v>0</v>
      </c>
      <c r="T3642" t="s">
        <v>73</v>
      </c>
      <c r="U3642" t="s">
        <v>74</v>
      </c>
      <c r="V3642" t="s">
        <v>52</v>
      </c>
      <c r="W3642" t="s">
        <v>53</v>
      </c>
      <c r="X3642">
        <v>18.2</v>
      </c>
      <c r="Y3642">
        <v>14.56</v>
      </c>
      <c r="Z3642">
        <v>9.1300000000000008</v>
      </c>
      <c r="AA3642">
        <v>1.79</v>
      </c>
      <c r="AB3642">
        <v>10.92</v>
      </c>
      <c r="AC3642">
        <v>9.2799999999999994</v>
      </c>
      <c r="AD3642">
        <v>1.64</v>
      </c>
      <c r="AE3642">
        <v>13.14</v>
      </c>
      <c r="AF3642">
        <v>0</v>
      </c>
      <c r="AG3642">
        <v>-2.2200000000000002</v>
      </c>
      <c r="AH3642" t="s">
        <v>54</v>
      </c>
      <c r="AK3642">
        <v>10</v>
      </c>
      <c r="AL3642">
        <v>0</v>
      </c>
    </row>
    <row r="3643" spans="1:38" x14ac:dyDescent="0.25">
      <c r="A3643" t="s">
        <v>3912</v>
      </c>
      <c r="B3643" s="1">
        <v>45423</v>
      </c>
      <c r="C3643" t="s">
        <v>274</v>
      </c>
      <c r="D3643" t="s">
        <v>40</v>
      </c>
      <c r="E3643" t="s">
        <v>41</v>
      </c>
      <c r="F3643" t="s">
        <v>42</v>
      </c>
      <c r="G3643" t="s">
        <v>80</v>
      </c>
      <c r="H3643" t="s">
        <v>81</v>
      </c>
      <c r="I3643" t="s">
        <v>82</v>
      </c>
      <c r="J3643" t="s">
        <v>46</v>
      </c>
      <c r="K3643" t="s">
        <v>103</v>
      </c>
      <c r="M3643" t="s">
        <v>95</v>
      </c>
      <c r="N3643" t="s">
        <v>96</v>
      </c>
      <c r="O3643">
        <v>30</v>
      </c>
      <c r="P3643">
        <v>31</v>
      </c>
      <c r="Q3643" t="b">
        <v>0</v>
      </c>
      <c r="R3643">
        <v>1</v>
      </c>
      <c r="S3643">
        <v>1</v>
      </c>
      <c r="T3643" t="s">
        <v>62</v>
      </c>
      <c r="U3643" t="s">
        <v>63</v>
      </c>
      <c r="V3643" t="s">
        <v>52</v>
      </c>
      <c r="W3643" t="s">
        <v>53</v>
      </c>
      <c r="X3643">
        <v>18.2</v>
      </c>
      <c r="Y3643">
        <v>14.56</v>
      </c>
      <c r="Z3643">
        <v>11.4</v>
      </c>
      <c r="AA3643">
        <v>1.8</v>
      </c>
      <c r="AB3643">
        <v>13.2</v>
      </c>
      <c r="AC3643">
        <v>11.09</v>
      </c>
      <c r="AD3643">
        <v>2.11</v>
      </c>
      <c r="AE3643">
        <v>12.96</v>
      </c>
      <c r="AF3643">
        <v>0</v>
      </c>
      <c r="AG3643">
        <v>0.24</v>
      </c>
      <c r="AH3643" t="s">
        <v>54</v>
      </c>
      <c r="AK3643">
        <v>8</v>
      </c>
      <c r="AL3643">
        <v>1</v>
      </c>
    </row>
    <row r="3644" spans="1:38" x14ac:dyDescent="0.25">
      <c r="A3644" t="s">
        <v>3913</v>
      </c>
      <c r="B3644" s="1">
        <v>45429</v>
      </c>
      <c r="C3644" t="s">
        <v>299</v>
      </c>
      <c r="D3644" t="s">
        <v>40</v>
      </c>
      <c r="E3644" t="s">
        <v>41</v>
      </c>
      <c r="F3644" t="s">
        <v>42</v>
      </c>
      <c r="G3644" t="s">
        <v>80</v>
      </c>
      <c r="H3644" t="s">
        <v>81</v>
      </c>
      <c r="I3644" t="s">
        <v>82</v>
      </c>
      <c r="J3644" t="s">
        <v>46</v>
      </c>
      <c r="K3644" t="s">
        <v>154</v>
      </c>
      <c r="L3644" t="s">
        <v>155</v>
      </c>
      <c r="M3644" t="s">
        <v>156</v>
      </c>
      <c r="N3644" t="s">
        <v>157</v>
      </c>
      <c r="O3644">
        <v>30</v>
      </c>
      <c r="P3644">
        <v>30</v>
      </c>
      <c r="Q3644" t="b">
        <v>1</v>
      </c>
      <c r="R3644">
        <v>4</v>
      </c>
      <c r="S3644">
        <v>1</v>
      </c>
      <c r="T3644" t="s">
        <v>73</v>
      </c>
      <c r="U3644" t="s">
        <v>74</v>
      </c>
      <c r="V3644" t="s">
        <v>52</v>
      </c>
      <c r="W3644" t="s">
        <v>53</v>
      </c>
      <c r="X3644">
        <v>936</v>
      </c>
      <c r="Y3644">
        <v>795.6</v>
      </c>
      <c r="Z3644">
        <v>804.47</v>
      </c>
      <c r="AA3644">
        <v>1.79</v>
      </c>
      <c r="AB3644">
        <v>806.26</v>
      </c>
      <c r="AC3644">
        <v>685.32</v>
      </c>
      <c r="AD3644">
        <v>120.94</v>
      </c>
      <c r="AE3644">
        <v>722.23</v>
      </c>
      <c r="AF3644">
        <v>0</v>
      </c>
      <c r="AG3644">
        <v>84.03</v>
      </c>
      <c r="AH3644" t="s">
        <v>54</v>
      </c>
      <c r="AK3644">
        <v>7</v>
      </c>
      <c r="AL3644">
        <v>0</v>
      </c>
    </row>
    <row r="3645" spans="1:38" x14ac:dyDescent="0.25">
      <c r="A3645" t="s">
        <v>3914</v>
      </c>
      <c r="B3645" s="1">
        <v>45492</v>
      </c>
      <c r="C3645" t="s">
        <v>314</v>
      </c>
      <c r="D3645" t="s">
        <v>122</v>
      </c>
      <c r="E3645" t="s">
        <v>123</v>
      </c>
      <c r="F3645" t="s">
        <v>124</v>
      </c>
      <c r="G3645" t="s">
        <v>43</v>
      </c>
      <c r="H3645" t="s">
        <v>44</v>
      </c>
      <c r="I3645" t="s">
        <v>45</v>
      </c>
      <c r="J3645" t="s">
        <v>46</v>
      </c>
      <c r="K3645" t="s">
        <v>103</v>
      </c>
      <c r="M3645" t="s">
        <v>95</v>
      </c>
      <c r="N3645" t="s">
        <v>96</v>
      </c>
      <c r="O3645">
        <v>30</v>
      </c>
      <c r="P3645">
        <v>31</v>
      </c>
      <c r="Q3645" t="b">
        <v>0</v>
      </c>
      <c r="R3645">
        <v>1</v>
      </c>
      <c r="S3645">
        <v>0</v>
      </c>
      <c r="T3645" t="s">
        <v>73</v>
      </c>
      <c r="U3645" t="s">
        <v>74</v>
      </c>
      <c r="V3645" t="s">
        <v>52</v>
      </c>
      <c r="W3645" t="s">
        <v>53</v>
      </c>
      <c r="X3645">
        <v>18.2</v>
      </c>
      <c r="Y3645">
        <v>14.56</v>
      </c>
      <c r="Z3645">
        <v>8.1300000000000008</v>
      </c>
      <c r="AA3645">
        <v>1.79</v>
      </c>
      <c r="AB3645">
        <v>9.92</v>
      </c>
      <c r="AC3645">
        <v>8.43</v>
      </c>
      <c r="AD3645">
        <v>1.49</v>
      </c>
      <c r="AE3645">
        <v>13.68</v>
      </c>
      <c r="AF3645">
        <v>0</v>
      </c>
      <c r="AG3645">
        <v>-3.75</v>
      </c>
      <c r="AH3645" t="s">
        <v>54</v>
      </c>
      <c r="AK3645">
        <v>5</v>
      </c>
      <c r="AL3645">
        <v>0</v>
      </c>
    </row>
    <row r="3646" spans="1:38" x14ac:dyDescent="0.25">
      <c r="A3646" t="s">
        <v>3915</v>
      </c>
      <c r="B3646" s="1">
        <v>45045</v>
      </c>
      <c r="C3646" t="s">
        <v>280</v>
      </c>
      <c r="D3646" t="s">
        <v>66</v>
      </c>
      <c r="E3646" t="s">
        <v>67</v>
      </c>
      <c r="F3646" t="s">
        <v>68</v>
      </c>
      <c r="G3646" t="s">
        <v>80</v>
      </c>
      <c r="H3646" t="s">
        <v>81</v>
      </c>
      <c r="I3646" t="s">
        <v>82</v>
      </c>
      <c r="J3646" t="s">
        <v>46</v>
      </c>
      <c r="K3646" t="s">
        <v>60</v>
      </c>
      <c r="L3646" t="s">
        <v>61</v>
      </c>
      <c r="M3646" t="s">
        <v>48</v>
      </c>
      <c r="N3646" t="s">
        <v>49</v>
      </c>
      <c r="O3646">
        <v>30</v>
      </c>
      <c r="P3646">
        <v>31</v>
      </c>
      <c r="Q3646" t="b">
        <v>1</v>
      </c>
      <c r="R3646">
        <v>2</v>
      </c>
      <c r="S3646">
        <v>0</v>
      </c>
      <c r="T3646" t="s">
        <v>73</v>
      </c>
      <c r="U3646" t="s">
        <v>74</v>
      </c>
      <c r="V3646" t="s">
        <v>52</v>
      </c>
      <c r="W3646" t="s">
        <v>53</v>
      </c>
      <c r="X3646">
        <v>174</v>
      </c>
      <c r="Y3646">
        <v>147.9</v>
      </c>
      <c r="Z3646">
        <v>143.62</v>
      </c>
      <c r="AA3646">
        <v>1.79</v>
      </c>
      <c r="AB3646">
        <v>145.41</v>
      </c>
      <c r="AC3646">
        <v>123.6</v>
      </c>
      <c r="AD3646">
        <v>21.81</v>
      </c>
      <c r="AE3646">
        <v>130.86000000000001</v>
      </c>
      <c r="AF3646">
        <v>0</v>
      </c>
      <c r="AG3646">
        <v>14.55</v>
      </c>
      <c r="AH3646" t="s">
        <v>54</v>
      </c>
      <c r="AK3646">
        <v>11</v>
      </c>
      <c r="AL3646">
        <v>0</v>
      </c>
    </row>
    <row r="3647" spans="1:38" x14ac:dyDescent="0.25">
      <c r="A3647" t="s">
        <v>3916</v>
      </c>
      <c r="B3647" s="1">
        <v>45577</v>
      </c>
      <c r="C3647" t="s">
        <v>332</v>
      </c>
      <c r="D3647" t="s">
        <v>66</v>
      </c>
      <c r="E3647" t="s">
        <v>67</v>
      </c>
      <c r="F3647" t="s">
        <v>68</v>
      </c>
      <c r="G3647" t="s">
        <v>111</v>
      </c>
      <c r="H3647" t="s">
        <v>112</v>
      </c>
      <c r="I3647" t="s">
        <v>113</v>
      </c>
      <c r="J3647" t="s">
        <v>46</v>
      </c>
      <c r="K3647" t="s">
        <v>134</v>
      </c>
      <c r="M3647" t="s">
        <v>135</v>
      </c>
      <c r="N3647" t="s">
        <v>136</v>
      </c>
      <c r="O3647">
        <v>84</v>
      </c>
      <c r="P3647">
        <v>82</v>
      </c>
      <c r="Q3647" t="b">
        <v>0</v>
      </c>
      <c r="R3647">
        <v>4</v>
      </c>
      <c r="S3647">
        <v>2</v>
      </c>
      <c r="T3647" t="s">
        <v>99</v>
      </c>
      <c r="U3647" t="s">
        <v>100</v>
      </c>
      <c r="V3647" t="s">
        <v>52</v>
      </c>
      <c r="W3647" t="s">
        <v>53</v>
      </c>
      <c r="X3647">
        <v>4998</v>
      </c>
      <c r="Y3647">
        <v>4248.3</v>
      </c>
      <c r="Z3647">
        <v>8988.32</v>
      </c>
      <c r="AA3647">
        <v>1.78</v>
      </c>
      <c r="AB3647">
        <v>8990.1</v>
      </c>
      <c r="AC3647">
        <v>7911.29</v>
      </c>
      <c r="AD3647">
        <v>1078.81</v>
      </c>
      <c r="AE3647">
        <v>12260.27</v>
      </c>
      <c r="AF3647">
        <v>0</v>
      </c>
      <c r="AG3647">
        <v>-3270.16</v>
      </c>
      <c r="AH3647" t="s">
        <v>54</v>
      </c>
      <c r="AK3647">
        <v>4</v>
      </c>
      <c r="AL3647">
        <v>0</v>
      </c>
    </row>
    <row r="3648" spans="1:38" x14ac:dyDescent="0.25">
      <c r="A3648" t="s">
        <v>3917</v>
      </c>
      <c r="B3648" s="1">
        <v>45612</v>
      </c>
      <c r="C3648" t="s">
        <v>268</v>
      </c>
      <c r="D3648" t="s">
        <v>77</v>
      </c>
      <c r="E3648" t="s">
        <v>78</v>
      </c>
      <c r="F3648" t="s">
        <v>79</v>
      </c>
      <c r="G3648" t="s">
        <v>111</v>
      </c>
      <c r="H3648" t="s">
        <v>112</v>
      </c>
      <c r="I3648" t="s">
        <v>113</v>
      </c>
      <c r="J3648" t="s">
        <v>46</v>
      </c>
      <c r="K3648" t="s">
        <v>154</v>
      </c>
      <c r="L3648" t="s">
        <v>155</v>
      </c>
      <c r="M3648" t="s">
        <v>156</v>
      </c>
      <c r="N3648" t="s">
        <v>157</v>
      </c>
      <c r="O3648">
        <v>30</v>
      </c>
      <c r="P3648">
        <v>29</v>
      </c>
      <c r="Q3648" t="b">
        <v>1</v>
      </c>
      <c r="R3648">
        <v>4</v>
      </c>
      <c r="S3648">
        <v>2</v>
      </c>
      <c r="T3648" t="s">
        <v>143</v>
      </c>
      <c r="U3648" t="s">
        <v>144</v>
      </c>
      <c r="V3648" t="s">
        <v>139</v>
      </c>
      <c r="W3648" t="s">
        <v>53</v>
      </c>
      <c r="X3648">
        <v>936</v>
      </c>
      <c r="Y3648">
        <v>795.6</v>
      </c>
      <c r="Z3648">
        <v>775.49</v>
      </c>
      <c r="AA3648">
        <v>1.77</v>
      </c>
      <c r="AB3648">
        <v>777.26</v>
      </c>
      <c r="AC3648">
        <v>621.80999999999995</v>
      </c>
      <c r="AD3648">
        <v>155.44999999999999</v>
      </c>
      <c r="AE3648">
        <v>721.25</v>
      </c>
      <c r="AF3648">
        <v>35.53</v>
      </c>
      <c r="AG3648">
        <v>20.48</v>
      </c>
      <c r="AH3648" t="s">
        <v>54</v>
      </c>
      <c r="AK3648">
        <v>5</v>
      </c>
      <c r="AL3648">
        <v>0</v>
      </c>
    </row>
    <row r="3649" spans="1:38" x14ac:dyDescent="0.25">
      <c r="A3649" t="s">
        <v>3918</v>
      </c>
      <c r="B3649" s="1">
        <v>45351</v>
      </c>
      <c r="C3649" t="s">
        <v>188</v>
      </c>
      <c r="D3649" t="s">
        <v>77</v>
      </c>
      <c r="E3649" t="s">
        <v>78</v>
      </c>
      <c r="F3649" t="s">
        <v>79</v>
      </c>
      <c r="G3649" t="s">
        <v>57</v>
      </c>
      <c r="H3649" t="s">
        <v>58</v>
      </c>
      <c r="I3649" t="s">
        <v>59</v>
      </c>
      <c r="J3649" t="s">
        <v>46</v>
      </c>
      <c r="K3649" t="s">
        <v>106</v>
      </c>
      <c r="M3649" t="s">
        <v>107</v>
      </c>
      <c r="N3649" t="s">
        <v>108</v>
      </c>
      <c r="O3649">
        <v>90</v>
      </c>
      <c r="P3649">
        <v>90</v>
      </c>
      <c r="Q3649" t="b">
        <v>0</v>
      </c>
      <c r="R3649">
        <v>1</v>
      </c>
      <c r="S3649">
        <v>0</v>
      </c>
      <c r="T3649" t="s">
        <v>50</v>
      </c>
      <c r="U3649" t="s">
        <v>51</v>
      </c>
      <c r="V3649" t="s">
        <v>52</v>
      </c>
      <c r="W3649" t="s">
        <v>53</v>
      </c>
      <c r="X3649">
        <v>8.5</v>
      </c>
      <c r="Y3649">
        <v>6.8</v>
      </c>
      <c r="Z3649">
        <v>5.29</v>
      </c>
      <c r="AA3649">
        <v>1.78</v>
      </c>
      <c r="AB3649">
        <v>7.07</v>
      </c>
      <c r="AC3649">
        <v>6.15</v>
      </c>
      <c r="AD3649">
        <v>1</v>
      </c>
      <c r="AE3649">
        <v>6.22</v>
      </c>
      <c r="AF3649">
        <v>0</v>
      </c>
      <c r="AG3649">
        <v>0.84</v>
      </c>
      <c r="AH3649" t="s">
        <v>54</v>
      </c>
      <c r="AK3649">
        <v>10</v>
      </c>
      <c r="AL3649">
        <v>0</v>
      </c>
    </row>
    <row r="3650" spans="1:38" x14ac:dyDescent="0.25">
      <c r="A3650" t="s">
        <v>3919</v>
      </c>
      <c r="B3650" s="1">
        <v>45436</v>
      </c>
      <c r="C3650" t="s">
        <v>584</v>
      </c>
      <c r="D3650" t="s">
        <v>40</v>
      </c>
      <c r="E3650" t="s">
        <v>41</v>
      </c>
      <c r="F3650" t="s">
        <v>42</v>
      </c>
      <c r="G3650" t="s">
        <v>57</v>
      </c>
      <c r="H3650" t="s">
        <v>58</v>
      </c>
      <c r="I3650" t="s">
        <v>59</v>
      </c>
      <c r="J3650" t="s">
        <v>46</v>
      </c>
      <c r="K3650" t="s">
        <v>114</v>
      </c>
      <c r="L3650" t="s">
        <v>115</v>
      </c>
      <c r="M3650" t="s">
        <v>116</v>
      </c>
      <c r="N3650" t="s">
        <v>117</v>
      </c>
      <c r="O3650">
        <v>30</v>
      </c>
      <c r="P3650">
        <v>29</v>
      </c>
      <c r="Q3650" t="b">
        <v>1</v>
      </c>
      <c r="R3650">
        <v>4</v>
      </c>
      <c r="S3650">
        <v>0</v>
      </c>
      <c r="T3650" t="s">
        <v>62</v>
      </c>
      <c r="U3650" t="s">
        <v>63</v>
      </c>
      <c r="V3650" t="s">
        <v>52</v>
      </c>
      <c r="W3650" t="s">
        <v>53</v>
      </c>
      <c r="X3650">
        <v>564</v>
      </c>
      <c r="Y3650">
        <v>479.4</v>
      </c>
      <c r="Z3650">
        <v>475.26</v>
      </c>
      <c r="AA3650">
        <v>1.8</v>
      </c>
      <c r="AB3650">
        <v>477.06</v>
      </c>
      <c r="AC3650">
        <v>400.73</v>
      </c>
      <c r="AD3650">
        <v>76.33</v>
      </c>
      <c r="AE3650">
        <v>447.95</v>
      </c>
      <c r="AF3650">
        <v>0</v>
      </c>
      <c r="AG3650">
        <v>29.11</v>
      </c>
      <c r="AH3650" t="s">
        <v>54</v>
      </c>
      <c r="AK3650">
        <v>3</v>
      </c>
      <c r="AL3650">
        <v>0</v>
      </c>
    </row>
    <row r="3651" spans="1:38" x14ac:dyDescent="0.25">
      <c r="A3651" t="s">
        <v>3920</v>
      </c>
      <c r="B3651" s="1">
        <v>45031</v>
      </c>
      <c r="C3651" t="s">
        <v>449</v>
      </c>
      <c r="D3651" t="s">
        <v>66</v>
      </c>
      <c r="E3651" t="s">
        <v>67</v>
      </c>
      <c r="F3651" t="s">
        <v>68</v>
      </c>
      <c r="G3651" t="s">
        <v>80</v>
      </c>
      <c r="H3651" t="s">
        <v>81</v>
      </c>
      <c r="I3651" t="s">
        <v>82</v>
      </c>
      <c r="J3651" t="s">
        <v>46</v>
      </c>
      <c r="K3651" t="s">
        <v>260</v>
      </c>
      <c r="L3651" t="s">
        <v>261</v>
      </c>
      <c r="M3651" t="s">
        <v>262</v>
      </c>
      <c r="N3651" t="s">
        <v>157</v>
      </c>
      <c r="O3651">
        <v>28</v>
      </c>
      <c r="P3651">
        <v>28</v>
      </c>
      <c r="Q3651" t="b">
        <v>1</v>
      </c>
      <c r="R3651">
        <v>4</v>
      </c>
      <c r="S3651">
        <v>0</v>
      </c>
      <c r="T3651" t="s">
        <v>143</v>
      </c>
      <c r="U3651" t="s">
        <v>144</v>
      </c>
      <c r="V3651" t="s">
        <v>139</v>
      </c>
      <c r="W3651" t="s">
        <v>53</v>
      </c>
      <c r="X3651">
        <v>918</v>
      </c>
      <c r="Y3651">
        <v>780.3</v>
      </c>
      <c r="Z3651">
        <v>775.48</v>
      </c>
      <c r="AA3651">
        <v>1.77</v>
      </c>
      <c r="AB3651">
        <v>777.25</v>
      </c>
      <c r="AC3651">
        <v>621.79999999999995</v>
      </c>
      <c r="AD3651">
        <v>155.44999999999999</v>
      </c>
      <c r="AE3651">
        <v>722.51</v>
      </c>
      <c r="AF3651">
        <v>68.88</v>
      </c>
      <c r="AG3651">
        <v>-14.13</v>
      </c>
      <c r="AH3651" t="s">
        <v>54</v>
      </c>
      <c r="AK3651">
        <v>1</v>
      </c>
      <c r="AL3651">
        <v>0</v>
      </c>
    </row>
    <row r="3652" spans="1:38" x14ac:dyDescent="0.25">
      <c r="A3652" t="s">
        <v>3921</v>
      </c>
      <c r="B3652" s="1">
        <v>45150</v>
      </c>
      <c r="C3652" t="s">
        <v>391</v>
      </c>
      <c r="D3652" t="s">
        <v>122</v>
      </c>
      <c r="E3652" t="s">
        <v>123</v>
      </c>
      <c r="F3652" t="s">
        <v>124</v>
      </c>
      <c r="G3652" t="s">
        <v>80</v>
      </c>
      <c r="H3652" t="s">
        <v>81</v>
      </c>
      <c r="I3652" t="s">
        <v>82</v>
      </c>
      <c r="J3652" t="s">
        <v>46</v>
      </c>
      <c r="K3652" t="s">
        <v>180</v>
      </c>
      <c r="M3652" t="s">
        <v>181</v>
      </c>
      <c r="N3652" t="s">
        <v>182</v>
      </c>
      <c r="O3652">
        <v>30</v>
      </c>
      <c r="P3652">
        <v>29</v>
      </c>
      <c r="Q3652" t="b">
        <v>0</v>
      </c>
      <c r="R3652">
        <v>1</v>
      </c>
      <c r="S3652">
        <v>1</v>
      </c>
      <c r="T3652" t="s">
        <v>99</v>
      </c>
      <c r="U3652" t="s">
        <v>100</v>
      </c>
      <c r="V3652" t="s">
        <v>52</v>
      </c>
      <c r="W3652" t="s">
        <v>53</v>
      </c>
      <c r="X3652">
        <v>6.9</v>
      </c>
      <c r="Y3652">
        <v>5.52</v>
      </c>
      <c r="Z3652">
        <v>3.12</v>
      </c>
      <c r="AA3652">
        <v>1.78</v>
      </c>
      <c r="AB3652">
        <v>4.9000000000000004</v>
      </c>
      <c r="AC3652">
        <v>4.3099999999999996</v>
      </c>
      <c r="AD3652">
        <v>1</v>
      </c>
      <c r="AE3652">
        <v>5.04</v>
      </c>
      <c r="AF3652">
        <v>0</v>
      </c>
      <c r="AG3652">
        <v>-0.14000000000000001</v>
      </c>
      <c r="AH3652" t="s">
        <v>54</v>
      </c>
      <c r="AK3652">
        <v>3</v>
      </c>
      <c r="AL3652">
        <v>1</v>
      </c>
    </row>
    <row r="3653" spans="1:38" x14ac:dyDescent="0.25">
      <c r="A3653" t="s">
        <v>3922</v>
      </c>
      <c r="B3653" s="1">
        <v>45381</v>
      </c>
      <c r="C3653" t="s">
        <v>151</v>
      </c>
      <c r="D3653" t="s">
        <v>90</v>
      </c>
      <c r="E3653" t="s">
        <v>91</v>
      </c>
      <c r="F3653" t="s">
        <v>92</v>
      </c>
      <c r="G3653" t="s">
        <v>111</v>
      </c>
      <c r="H3653" t="s">
        <v>112</v>
      </c>
      <c r="I3653" t="s">
        <v>113</v>
      </c>
      <c r="J3653" t="s">
        <v>46</v>
      </c>
      <c r="K3653" t="s">
        <v>134</v>
      </c>
      <c r="M3653" t="s">
        <v>135</v>
      </c>
      <c r="N3653" t="s">
        <v>136</v>
      </c>
      <c r="O3653">
        <v>28</v>
      </c>
      <c r="P3653">
        <v>27</v>
      </c>
      <c r="Q3653" t="b">
        <v>0</v>
      </c>
      <c r="R3653">
        <v>4</v>
      </c>
      <c r="S3653">
        <v>2</v>
      </c>
      <c r="T3653" t="s">
        <v>73</v>
      </c>
      <c r="U3653" t="s">
        <v>74</v>
      </c>
      <c r="V3653" t="s">
        <v>52</v>
      </c>
      <c r="W3653" t="s">
        <v>53</v>
      </c>
      <c r="X3653">
        <v>4998</v>
      </c>
      <c r="Y3653">
        <v>4248.3</v>
      </c>
      <c r="Z3653">
        <v>2874.78</v>
      </c>
      <c r="AA3653">
        <v>1.79</v>
      </c>
      <c r="AB3653">
        <v>2876.57</v>
      </c>
      <c r="AC3653">
        <v>2445.08</v>
      </c>
      <c r="AD3653">
        <v>431.49</v>
      </c>
      <c r="AE3653">
        <v>3920.05</v>
      </c>
      <c r="AF3653">
        <v>0</v>
      </c>
      <c r="AG3653">
        <v>-1043.48</v>
      </c>
      <c r="AH3653" t="s">
        <v>54</v>
      </c>
      <c r="AK3653">
        <v>3</v>
      </c>
      <c r="AL3653">
        <v>0</v>
      </c>
    </row>
    <row r="3654" spans="1:38" x14ac:dyDescent="0.25">
      <c r="A3654" t="s">
        <v>3923</v>
      </c>
      <c r="B3654" s="1">
        <v>45316</v>
      </c>
      <c r="C3654" t="s">
        <v>126</v>
      </c>
      <c r="D3654" t="s">
        <v>122</v>
      </c>
      <c r="E3654" t="s">
        <v>123</v>
      </c>
      <c r="F3654" t="s">
        <v>124</v>
      </c>
      <c r="G3654" t="s">
        <v>111</v>
      </c>
      <c r="H3654" t="s">
        <v>112</v>
      </c>
      <c r="I3654" t="s">
        <v>113</v>
      </c>
      <c r="J3654" t="s">
        <v>46</v>
      </c>
      <c r="K3654" t="s">
        <v>227</v>
      </c>
      <c r="L3654" t="s">
        <v>228</v>
      </c>
      <c r="M3654" t="s">
        <v>229</v>
      </c>
      <c r="N3654" t="s">
        <v>230</v>
      </c>
      <c r="O3654">
        <v>90</v>
      </c>
      <c r="P3654">
        <v>87</v>
      </c>
      <c r="Q3654" t="b">
        <v>1</v>
      </c>
      <c r="R3654">
        <v>4</v>
      </c>
      <c r="S3654">
        <v>0</v>
      </c>
      <c r="T3654" t="s">
        <v>73</v>
      </c>
      <c r="U3654" t="s">
        <v>74</v>
      </c>
      <c r="V3654" t="s">
        <v>52</v>
      </c>
      <c r="W3654" t="s">
        <v>53</v>
      </c>
      <c r="X3654">
        <v>618</v>
      </c>
      <c r="Y3654">
        <v>525.29999999999995</v>
      </c>
      <c r="Z3654">
        <v>1530.09</v>
      </c>
      <c r="AA3654">
        <v>1.79</v>
      </c>
      <c r="AB3654">
        <v>1531.88</v>
      </c>
      <c r="AC3654">
        <v>1302.0999999999999</v>
      </c>
      <c r="AD3654">
        <v>229.78</v>
      </c>
      <c r="AE3654">
        <v>1465.87</v>
      </c>
      <c r="AF3654">
        <v>0</v>
      </c>
      <c r="AG3654">
        <v>66.010000000000005</v>
      </c>
      <c r="AH3654" t="s">
        <v>54</v>
      </c>
      <c r="AK3654">
        <v>8</v>
      </c>
      <c r="AL3654">
        <v>0</v>
      </c>
    </row>
    <row r="3655" spans="1:38" x14ac:dyDescent="0.25">
      <c r="A3655" t="s">
        <v>3924</v>
      </c>
      <c r="B3655" s="1">
        <v>45147</v>
      </c>
      <c r="C3655" t="s">
        <v>151</v>
      </c>
      <c r="D3655" t="s">
        <v>90</v>
      </c>
      <c r="E3655" t="s">
        <v>91</v>
      </c>
      <c r="F3655" t="s">
        <v>92</v>
      </c>
      <c r="G3655" t="s">
        <v>80</v>
      </c>
      <c r="H3655" t="s">
        <v>81</v>
      </c>
      <c r="I3655" t="s">
        <v>82</v>
      </c>
      <c r="J3655" t="s">
        <v>46</v>
      </c>
      <c r="K3655" t="s">
        <v>213</v>
      </c>
      <c r="L3655" t="s">
        <v>214</v>
      </c>
      <c r="M3655" t="s">
        <v>215</v>
      </c>
      <c r="N3655" t="s">
        <v>216</v>
      </c>
      <c r="O3655">
        <v>30</v>
      </c>
      <c r="P3655">
        <v>28</v>
      </c>
      <c r="Q3655" t="b">
        <v>1</v>
      </c>
      <c r="R3655">
        <v>3</v>
      </c>
      <c r="S3655">
        <v>0</v>
      </c>
      <c r="T3655" t="s">
        <v>73</v>
      </c>
      <c r="U3655" t="s">
        <v>74</v>
      </c>
      <c r="V3655" t="s">
        <v>52</v>
      </c>
      <c r="W3655" t="s">
        <v>53</v>
      </c>
      <c r="X3655">
        <v>492</v>
      </c>
      <c r="Y3655">
        <v>418.2</v>
      </c>
      <c r="Z3655">
        <v>409.42</v>
      </c>
      <c r="AA3655">
        <v>1.79</v>
      </c>
      <c r="AB3655">
        <v>411.21</v>
      </c>
      <c r="AC3655">
        <v>349.53</v>
      </c>
      <c r="AD3655">
        <v>61.68</v>
      </c>
      <c r="AE3655">
        <v>393.64</v>
      </c>
      <c r="AF3655">
        <v>0</v>
      </c>
      <c r="AG3655">
        <v>17.57</v>
      </c>
      <c r="AH3655" t="s">
        <v>54</v>
      </c>
      <c r="AK3655">
        <v>0</v>
      </c>
      <c r="AL3655">
        <v>0</v>
      </c>
    </row>
    <row r="3656" spans="1:38" x14ac:dyDescent="0.25">
      <c r="A3656" t="s">
        <v>3925</v>
      </c>
      <c r="B3656" s="1">
        <v>45425</v>
      </c>
      <c r="C3656" t="s">
        <v>388</v>
      </c>
      <c r="D3656" t="s">
        <v>90</v>
      </c>
      <c r="E3656" t="s">
        <v>91</v>
      </c>
      <c r="F3656" t="s">
        <v>92</v>
      </c>
      <c r="G3656" t="s">
        <v>57</v>
      </c>
      <c r="H3656" t="s">
        <v>58</v>
      </c>
      <c r="I3656" t="s">
        <v>59</v>
      </c>
      <c r="J3656" t="s">
        <v>46</v>
      </c>
      <c r="K3656" t="s">
        <v>168</v>
      </c>
      <c r="L3656" t="s">
        <v>169</v>
      </c>
      <c r="M3656" t="s">
        <v>170</v>
      </c>
      <c r="N3656" t="s">
        <v>171</v>
      </c>
      <c r="O3656">
        <v>30</v>
      </c>
      <c r="P3656">
        <v>28</v>
      </c>
      <c r="Q3656" t="b">
        <v>1</v>
      </c>
      <c r="R3656">
        <v>3</v>
      </c>
      <c r="S3656">
        <v>0</v>
      </c>
      <c r="T3656" t="s">
        <v>99</v>
      </c>
      <c r="U3656" t="s">
        <v>100</v>
      </c>
      <c r="V3656" t="s">
        <v>52</v>
      </c>
      <c r="W3656" t="s">
        <v>53</v>
      </c>
      <c r="X3656">
        <v>594</v>
      </c>
      <c r="Y3656">
        <v>504.9</v>
      </c>
      <c r="Z3656">
        <v>499.31</v>
      </c>
      <c r="AA3656">
        <v>1.78</v>
      </c>
      <c r="AB3656">
        <v>501.09</v>
      </c>
      <c r="AC3656">
        <v>440.96</v>
      </c>
      <c r="AD3656">
        <v>60.13</v>
      </c>
      <c r="AE3656">
        <v>470.29</v>
      </c>
      <c r="AF3656">
        <v>0</v>
      </c>
      <c r="AG3656">
        <v>30.8</v>
      </c>
      <c r="AH3656" t="s">
        <v>54</v>
      </c>
      <c r="AK3656">
        <v>11</v>
      </c>
      <c r="AL3656">
        <v>0</v>
      </c>
    </row>
    <row r="3657" spans="1:38" x14ac:dyDescent="0.25">
      <c r="A3657" t="s">
        <v>3926</v>
      </c>
      <c r="B3657" s="1">
        <v>45250</v>
      </c>
      <c r="C3657" t="s">
        <v>258</v>
      </c>
      <c r="D3657" t="s">
        <v>66</v>
      </c>
      <c r="E3657" t="s">
        <v>67</v>
      </c>
      <c r="F3657" t="s">
        <v>68</v>
      </c>
      <c r="G3657" t="s">
        <v>111</v>
      </c>
      <c r="H3657" t="s">
        <v>112</v>
      </c>
      <c r="I3657" t="s">
        <v>113</v>
      </c>
      <c r="J3657" t="s">
        <v>46</v>
      </c>
      <c r="K3657" t="s">
        <v>103</v>
      </c>
      <c r="M3657" t="s">
        <v>95</v>
      </c>
      <c r="N3657" t="s">
        <v>96</v>
      </c>
      <c r="O3657">
        <v>30</v>
      </c>
      <c r="P3657">
        <v>29</v>
      </c>
      <c r="Q3657" t="b">
        <v>0</v>
      </c>
      <c r="R3657">
        <v>1</v>
      </c>
      <c r="S3657">
        <v>0</v>
      </c>
      <c r="T3657" t="s">
        <v>50</v>
      </c>
      <c r="U3657" t="s">
        <v>51</v>
      </c>
      <c r="V3657" t="s">
        <v>52</v>
      </c>
      <c r="W3657" t="s">
        <v>53</v>
      </c>
      <c r="X3657">
        <v>18.2</v>
      </c>
      <c r="Y3657">
        <v>14.56</v>
      </c>
      <c r="Z3657">
        <v>10.14</v>
      </c>
      <c r="AA3657">
        <v>1.78</v>
      </c>
      <c r="AB3657">
        <v>11.92</v>
      </c>
      <c r="AC3657">
        <v>10.37</v>
      </c>
      <c r="AD3657">
        <v>1.55</v>
      </c>
      <c r="AE3657">
        <v>14.06</v>
      </c>
      <c r="AF3657">
        <v>0</v>
      </c>
      <c r="AG3657">
        <v>-2.14</v>
      </c>
      <c r="AH3657" t="s">
        <v>54</v>
      </c>
      <c r="AK3657">
        <v>6</v>
      </c>
      <c r="AL3657">
        <v>1</v>
      </c>
    </row>
    <row r="3658" spans="1:38" x14ac:dyDescent="0.25">
      <c r="A3658" t="s">
        <v>3927</v>
      </c>
      <c r="B3658" s="1">
        <v>45613</v>
      </c>
      <c r="C3658" t="s">
        <v>337</v>
      </c>
      <c r="D3658" t="s">
        <v>90</v>
      </c>
      <c r="E3658" t="s">
        <v>91</v>
      </c>
      <c r="F3658" t="s">
        <v>92</v>
      </c>
      <c r="G3658" t="s">
        <v>57</v>
      </c>
      <c r="H3658" t="s">
        <v>58</v>
      </c>
      <c r="I3658" t="s">
        <v>59</v>
      </c>
      <c r="J3658" t="s">
        <v>46</v>
      </c>
      <c r="K3658" t="s">
        <v>60</v>
      </c>
      <c r="L3658" t="s">
        <v>61</v>
      </c>
      <c r="M3658" t="s">
        <v>48</v>
      </c>
      <c r="N3658" t="s">
        <v>49</v>
      </c>
      <c r="O3658">
        <v>30</v>
      </c>
      <c r="P3658">
        <v>31</v>
      </c>
      <c r="Q3658" t="b">
        <v>1</v>
      </c>
      <c r="R3658">
        <v>2</v>
      </c>
      <c r="S3658">
        <v>0</v>
      </c>
      <c r="T3658" t="s">
        <v>50</v>
      </c>
      <c r="U3658" t="s">
        <v>51</v>
      </c>
      <c r="V3658" t="s">
        <v>52</v>
      </c>
      <c r="W3658" t="s">
        <v>53</v>
      </c>
      <c r="X3658">
        <v>174</v>
      </c>
      <c r="Y3658">
        <v>147.9</v>
      </c>
      <c r="Z3658">
        <v>145.12</v>
      </c>
      <c r="AA3658">
        <v>1.78</v>
      </c>
      <c r="AB3658">
        <v>146.9</v>
      </c>
      <c r="AC3658">
        <v>127.8</v>
      </c>
      <c r="AD3658">
        <v>19.100000000000001</v>
      </c>
      <c r="AE3658">
        <v>135.22</v>
      </c>
      <c r="AF3658">
        <v>0</v>
      </c>
      <c r="AG3658">
        <v>11.68</v>
      </c>
      <c r="AH3658" t="s">
        <v>54</v>
      </c>
      <c r="AK3658">
        <v>3</v>
      </c>
      <c r="AL3658">
        <v>0</v>
      </c>
    </row>
    <row r="3659" spans="1:38" x14ac:dyDescent="0.25">
      <c r="A3659" t="s">
        <v>3928</v>
      </c>
      <c r="B3659" s="1">
        <v>45295</v>
      </c>
      <c r="C3659" t="s">
        <v>151</v>
      </c>
      <c r="D3659" t="s">
        <v>90</v>
      </c>
      <c r="E3659" t="s">
        <v>91</v>
      </c>
      <c r="F3659" t="s">
        <v>92</v>
      </c>
      <c r="G3659" t="s">
        <v>111</v>
      </c>
      <c r="H3659" t="s">
        <v>112</v>
      </c>
      <c r="I3659" t="s">
        <v>113</v>
      </c>
      <c r="J3659" t="s">
        <v>46</v>
      </c>
      <c r="K3659" t="s">
        <v>147</v>
      </c>
      <c r="L3659" t="s">
        <v>148</v>
      </c>
      <c r="M3659" t="s">
        <v>149</v>
      </c>
      <c r="N3659" t="s">
        <v>136</v>
      </c>
      <c r="O3659">
        <v>28</v>
      </c>
      <c r="P3659">
        <v>29</v>
      </c>
      <c r="Q3659" t="b">
        <v>1</v>
      </c>
      <c r="R3659">
        <v>5</v>
      </c>
      <c r="S3659">
        <v>0</v>
      </c>
      <c r="T3659" t="s">
        <v>143</v>
      </c>
      <c r="U3659" t="s">
        <v>144</v>
      </c>
      <c r="V3659" t="s">
        <v>139</v>
      </c>
      <c r="W3659" t="s">
        <v>53</v>
      </c>
      <c r="X3659">
        <v>7140</v>
      </c>
      <c r="Y3659">
        <v>6069</v>
      </c>
      <c r="Z3659">
        <v>6016.06</v>
      </c>
      <c r="AA3659">
        <v>1.77</v>
      </c>
      <c r="AB3659">
        <v>6017.83</v>
      </c>
      <c r="AC3659">
        <v>4814.26</v>
      </c>
      <c r="AD3659">
        <v>1203.57</v>
      </c>
      <c r="AE3659">
        <v>5548.06</v>
      </c>
      <c r="AF3659">
        <v>443.27</v>
      </c>
      <c r="AG3659">
        <v>26.49</v>
      </c>
      <c r="AH3659" t="s">
        <v>54</v>
      </c>
      <c r="AK3659">
        <v>3</v>
      </c>
      <c r="AL3659">
        <v>0</v>
      </c>
    </row>
    <row r="3660" spans="1:38" x14ac:dyDescent="0.25">
      <c r="A3660" t="s">
        <v>3929</v>
      </c>
      <c r="B3660" s="1">
        <v>45017</v>
      </c>
      <c r="C3660" t="s">
        <v>153</v>
      </c>
      <c r="D3660" t="s">
        <v>66</v>
      </c>
      <c r="E3660" t="s">
        <v>67</v>
      </c>
      <c r="F3660" t="s">
        <v>68</v>
      </c>
      <c r="G3660" t="s">
        <v>111</v>
      </c>
      <c r="H3660" t="s">
        <v>112</v>
      </c>
      <c r="I3660" t="s">
        <v>113</v>
      </c>
      <c r="J3660" t="s">
        <v>46</v>
      </c>
      <c r="K3660" t="s">
        <v>180</v>
      </c>
      <c r="M3660" t="s">
        <v>181</v>
      </c>
      <c r="N3660" t="s">
        <v>182</v>
      </c>
      <c r="O3660">
        <v>90</v>
      </c>
      <c r="P3660">
        <v>85</v>
      </c>
      <c r="Q3660" t="b">
        <v>0</v>
      </c>
      <c r="R3660">
        <v>1</v>
      </c>
      <c r="S3660">
        <v>0</v>
      </c>
      <c r="T3660" t="s">
        <v>99</v>
      </c>
      <c r="U3660" t="s">
        <v>100</v>
      </c>
      <c r="V3660" t="s">
        <v>52</v>
      </c>
      <c r="W3660" t="s">
        <v>53</v>
      </c>
      <c r="X3660">
        <v>6.9</v>
      </c>
      <c r="Y3660">
        <v>5.52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 t="s">
        <v>129</v>
      </c>
      <c r="AI3660">
        <v>75</v>
      </c>
      <c r="AJ3660" t="s">
        <v>375</v>
      </c>
      <c r="AK3660">
        <v>1</v>
      </c>
      <c r="AL3660">
        <v>0</v>
      </c>
    </row>
    <row r="3661" spans="1:38" x14ac:dyDescent="0.25">
      <c r="A3661" t="s">
        <v>3930</v>
      </c>
      <c r="B3661" s="1">
        <v>45031</v>
      </c>
      <c r="C3661" t="s">
        <v>372</v>
      </c>
      <c r="D3661" t="s">
        <v>77</v>
      </c>
      <c r="E3661" t="s">
        <v>78</v>
      </c>
      <c r="F3661" t="s">
        <v>79</v>
      </c>
      <c r="G3661" t="s">
        <v>43</v>
      </c>
      <c r="H3661" t="s">
        <v>44</v>
      </c>
      <c r="I3661" t="s">
        <v>45</v>
      </c>
      <c r="J3661" t="s">
        <v>46</v>
      </c>
      <c r="K3661" t="s">
        <v>106</v>
      </c>
      <c r="M3661" t="s">
        <v>107</v>
      </c>
      <c r="N3661" t="s">
        <v>108</v>
      </c>
      <c r="O3661">
        <v>90</v>
      </c>
      <c r="P3661">
        <v>91</v>
      </c>
      <c r="Q3661" t="b">
        <v>0</v>
      </c>
      <c r="R3661">
        <v>1</v>
      </c>
      <c r="S3661">
        <v>0</v>
      </c>
      <c r="T3661" t="s">
        <v>50</v>
      </c>
      <c r="U3661" t="s">
        <v>51</v>
      </c>
      <c r="V3661" t="s">
        <v>52</v>
      </c>
      <c r="W3661" t="s">
        <v>53</v>
      </c>
      <c r="X3661">
        <v>8.5</v>
      </c>
      <c r="Y3661">
        <v>6.8</v>
      </c>
      <c r="Z3661">
        <v>4.3499999999999996</v>
      </c>
      <c r="AA3661">
        <v>1.78</v>
      </c>
      <c r="AB3661">
        <v>6.13</v>
      </c>
      <c r="AC3661">
        <v>5.33</v>
      </c>
      <c r="AD3661">
        <v>1</v>
      </c>
      <c r="AE3661">
        <v>6.16</v>
      </c>
      <c r="AF3661">
        <v>0</v>
      </c>
      <c r="AG3661">
        <v>-0.03</v>
      </c>
      <c r="AH3661" t="s">
        <v>54</v>
      </c>
      <c r="AK3661">
        <v>3</v>
      </c>
      <c r="AL3661">
        <v>0</v>
      </c>
    </row>
    <row r="3662" spans="1:38" x14ac:dyDescent="0.25">
      <c r="A3662" t="s">
        <v>3931</v>
      </c>
      <c r="B3662" s="1">
        <v>45106</v>
      </c>
      <c r="C3662" t="s">
        <v>235</v>
      </c>
      <c r="D3662" t="s">
        <v>122</v>
      </c>
      <c r="E3662" t="s">
        <v>123</v>
      </c>
      <c r="F3662" t="s">
        <v>124</v>
      </c>
      <c r="G3662" t="s">
        <v>111</v>
      </c>
      <c r="H3662" t="s">
        <v>112</v>
      </c>
      <c r="I3662" t="s">
        <v>113</v>
      </c>
      <c r="J3662" t="s">
        <v>46</v>
      </c>
      <c r="K3662" t="s">
        <v>180</v>
      </c>
      <c r="M3662" t="s">
        <v>181</v>
      </c>
      <c r="N3662" t="s">
        <v>182</v>
      </c>
      <c r="O3662">
        <v>30</v>
      </c>
      <c r="P3662">
        <v>30</v>
      </c>
      <c r="Q3662" t="b">
        <v>0</v>
      </c>
      <c r="R3662">
        <v>1</v>
      </c>
      <c r="S3662">
        <v>0</v>
      </c>
      <c r="T3662" t="s">
        <v>73</v>
      </c>
      <c r="U3662" t="s">
        <v>74</v>
      </c>
      <c r="V3662" t="s">
        <v>52</v>
      </c>
      <c r="W3662" t="s">
        <v>53</v>
      </c>
      <c r="X3662">
        <v>6.9</v>
      </c>
      <c r="Y3662">
        <v>5.52</v>
      </c>
      <c r="Z3662">
        <v>3.14</v>
      </c>
      <c r="AA3662">
        <v>1.79</v>
      </c>
      <c r="AB3662">
        <v>4.93</v>
      </c>
      <c r="AC3662">
        <v>4.1900000000000004</v>
      </c>
      <c r="AD3662">
        <v>1</v>
      </c>
      <c r="AE3662">
        <v>5.29</v>
      </c>
      <c r="AF3662">
        <v>0</v>
      </c>
      <c r="AG3662">
        <v>-0.36</v>
      </c>
      <c r="AH3662" t="s">
        <v>54</v>
      </c>
      <c r="AK3662">
        <v>1</v>
      </c>
      <c r="AL3662">
        <v>0</v>
      </c>
    </row>
    <row r="3663" spans="1:38" x14ac:dyDescent="0.25">
      <c r="A3663" t="s">
        <v>3932</v>
      </c>
      <c r="B3663" s="1">
        <v>45127</v>
      </c>
      <c r="C3663" t="s">
        <v>167</v>
      </c>
      <c r="D3663" t="s">
        <v>40</v>
      </c>
      <c r="E3663" t="s">
        <v>41</v>
      </c>
      <c r="F3663" t="s">
        <v>42</v>
      </c>
      <c r="G3663" t="s">
        <v>57</v>
      </c>
      <c r="H3663" t="s">
        <v>58</v>
      </c>
      <c r="I3663" t="s">
        <v>59</v>
      </c>
      <c r="J3663" t="s">
        <v>46</v>
      </c>
      <c r="K3663" t="s">
        <v>184</v>
      </c>
      <c r="L3663" t="s">
        <v>185</v>
      </c>
      <c r="M3663" t="s">
        <v>186</v>
      </c>
      <c r="N3663" t="s">
        <v>171</v>
      </c>
      <c r="O3663">
        <v>30</v>
      </c>
      <c r="P3663">
        <v>29</v>
      </c>
      <c r="Q3663" t="b">
        <v>1</v>
      </c>
      <c r="R3663">
        <v>3</v>
      </c>
      <c r="S3663">
        <v>0</v>
      </c>
      <c r="T3663" t="s">
        <v>99</v>
      </c>
      <c r="U3663" t="s">
        <v>100</v>
      </c>
      <c r="V3663" t="s">
        <v>52</v>
      </c>
      <c r="W3663" t="s">
        <v>53</v>
      </c>
      <c r="X3663">
        <v>558</v>
      </c>
      <c r="Y3663">
        <v>474.3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 t="s">
        <v>129</v>
      </c>
      <c r="AI3663">
        <v>88</v>
      </c>
      <c r="AJ3663" t="s">
        <v>130</v>
      </c>
      <c r="AK3663">
        <v>4</v>
      </c>
      <c r="AL3663">
        <v>0</v>
      </c>
    </row>
    <row r="3664" spans="1:38" x14ac:dyDescent="0.25">
      <c r="A3664" t="s">
        <v>3933</v>
      </c>
      <c r="B3664" s="1">
        <v>44949</v>
      </c>
      <c r="C3664" t="s">
        <v>283</v>
      </c>
      <c r="D3664" t="s">
        <v>40</v>
      </c>
      <c r="E3664" t="s">
        <v>41</v>
      </c>
      <c r="F3664" t="s">
        <v>42</v>
      </c>
      <c r="G3664" t="s">
        <v>111</v>
      </c>
      <c r="H3664" t="s">
        <v>112</v>
      </c>
      <c r="I3664" t="s">
        <v>113</v>
      </c>
      <c r="J3664" t="s">
        <v>46</v>
      </c>
      <c r="K3664" t="s">
        <v>106</v>
      </c>
      <c r="M3664" t="s">
        <v>107</v>
      </c>
      <c r="N3664" t="s">
        <v>108</v>
      </c>
      <c r="O3664">
        <v>90</v>
      </c>
      <c r="P3664">
        <v>91</v>
      </c>
      <c r="Q3664" t="b">
        <v>0</v>
      </c>
      <c r="R3664">
        <v>1</v>
      </c>
      <c r="S3664">
        <v>0</v>
      </c>
      <c r="T3664" t="s">
        <v>73</v>
      </c>
      <c r="U3664" t="s">
        <v>74</v>
      </c>
      <c r="V3664" t="s">
        <v>52</v>
      </c>
      <c r="W3664" t="s">
        <v>53</v>
      </c>
      <c r="X3664">
        <v>8.5</v>
      </c>
      <c r="Y3664">
        <v>6.8</v>
      </c>
      <c r="Z3664">
        <v>4.38</v>
      </c>
      <c r="AA3664">
        <v>1.79</v>
      </c>
      <c r="AB3664">
        <v>6.17</v>
      </c>
      <c r="AC3664">
        <v>5.25</v>
      </c>
      <c r="AD3664">
        <v>1</v>
      </c>
      <c r="AE3664">
        <v>5.99</v>
      </c>
      <c r="AF3664">
        <v>0</v>
      </c>
      <c r="AG3664">
        <v>0.19</v>
      </c>
      <c r="AH3664" t="s">
        <v>54</v>
      </c>
      <c r="AK3664">
        <v>0</v>
      </c>
      <c r="AL3664">
        <v>0</v>
      </c>
    </row>
    <row r="3665" spans="1:38" x14ac:dyDescent="0.25">
      <c r="A3665" t="s">
        <v>3934</v>
      </c>
      <c r="B3665" s="1">
        <v>44956</v>
      </c>
      <c r="C3665" t="s">
        <v>366</v>
      </c>
      <c r="D3665" t="s">
        <v>90</v>
      </c>
      <c r="E3665" t="s">
        <v>91</v>
      </c>
      <c r="F3665" t="s">
        <v>92</v>
      </c>
      <c r="G3665" t="s">
        <v>80</v>
      </c>
      <c r="H3665" t="s">
        <v>81</v>
      </c>
      <c r="I3665" t="s">
        <v>82</v>
      </c>
      <c r="J3665" t="s">
        <v>46</v>
      </c>
      <c r="K3665" t="s">
        <v>180</v>
      </c>
      <c r="M3665" t="s">
        <v>181</v>
      </c>
      <c r="N3665" t="s">
        <v>182</v>
      </c>
      <c r="O3665">
        <v>90</v>
      </c>
      <c r="P3665">
        <v>92</v>
      </c>
      <c r="Q3665" t="b">
        <v>0</v>
      </c>
      <c r="R3665">
        <v>1</v>
      </c>
      <c r="S3665">
        <v>0</v>
      </c>
      <c r="T3665" t="s">
        <v>99</v>
      </c>
      <c r="U3665" t="s">
        <v>100</v>
      </c>
      <c r="V3665" t="s">
        <v>52</v>
      </c>
      <c r="W3665" t="s">
        <v>53</v>
      </c>
      <c r="X3665">
        <v>6.9</v>
      </c>
      <c r="Y3665">
        <v>5.52</v>
      </c>
      <c r="Z3665">
        <v>10.67</v>
      </c>
      <c r="AA3665">
        <v>1.78</v>
      </c>
      <c r="AB3665">
        <v>12.45</v>
      </c>
      <c r="AC3665">
        <v>10.96</v>
      </c>
      <c r="AD3665">
        <v>1.49</v>
      </c>
      <c r="AE3665">
        <v>15.64</v>
      </c>
      <c r="AF3665">
        <v>0</v>
      </c>
      <c r="AG3665">
        <v>-3.19</v>
      </c>
      <c r="AH3665" t="s">
        <v>54</v>
      </c>
      <c r="AK3665">
        <v>7</v>
      </c>
      <c r="AL3665">
        <v>1</v>
      </c>
    </row>
    <row r="3666" spans="1:38" x14ac:dyDescent="0.25">
      <c r="A3666" t="s">
        <v>3935</v>
      </c>
      <c r="B3666" s="1">
        <v>45139</v>
      </c>
      <c r="C3666" t="s">
        <v>314</v>
      </c>
      <c r="D3666" t="s">
        <v>77</v>
      </c>
      <c r="E3666" t="s">
        <v>78</v>
      </c>
      <c r="F3666" t="s">
        <v>79</v>
      </c>
      <c r="G3666" t="s">
        <v>111</v>
      </c>
      <c r="H3666" t="s">
        <v>112</v>
      </c>
      <c r="I3666" t="s">
        <v>113</v>
      </c>
      <c r="J3666" t="s">
        <v>46</v>
      </c>
      <c r="K3666" t="s">
        <v>106</v>
      </c>
      <c r="M3666" t="s">
        <v>107</v>
      </c>
      <c r="N3666" t="s">
        <v>108</v>
      </c>
      <c r="O3666">
        <v>90</v>
      </c>
      <c r="P3666">
        <v>90</v>
      </c>
      <c r="Q3666" t="b">
        <v>0</v>
      </c>
      <c r="R3666">
        <v>1</v>
      </c>
      <c r="S3666">
        <v>0</v>
      </c>
      <c r="T3666" t="s">
        <v>143</v>
      </c>
      <c r="U3666" t="s">
        <v>144</v>
      </c>
      <c r="V3666" t="s">
        <v>139</v>
      </c>
      <c r="W3666" t="s">
        <v>53</v>
      </c>
      <c r="X3666">
        <v>8.5</v>
      </c>
      <c r="Y3666">
        <v>6.8</v>
      </c>
      <c r="Z3666">
        <v>4.84</v>
      </c>
      <c r="AA3666">
        <v>1.77</v>
      </c>
      <c r="AB3666">
        <v>6.61</v>
      </c>
      <c r="AC3666">
        <v>5.29</v>
      </c>
      <c r="AD3666">
        <v>1.32</v>
      </c>
      <c r="AE3666">
        <v>6.53</v>
      </c>
      <c r="AF3666">
        <v>0</v>
      </c>
      <c r="AG3666">
        <v>0.08</v>
      </c>
      <c r="AH3666" t="s">
        <v>54</v>
      </c>
      <c r="AK3666">
        <v>3</v>
      </c>
      <c r="AL3666">
        <v>0</v>
      </c>
    </row>
    <row r="3667" spans="1:38" x14ac:dyDescent="0.25">
      <c r="A3667" t="s">
        <v>3936</v>
      </c>
      <c r="B3667" s="1">
        <v>45530</v>
      </c>
      <c r="C3667" t="s">
        <v>391</v>
      </c>
      <c r="D3667" t="s">
        <v>77</v>
      </c>
      <c r="E3667" t="s">
        <v>78</v>
      </c>
      <c r="F3667" t="s">
        <v>79</v>
      </c>
      <c r="G3667" t="s">
        <v>43</v>
      </c>
      <c r="H3667" t="s">
        <v>44</v>
      </c>
      <c r="I3667" t="s">
        <v>45</v>
      </c>
      <c r="J3667" t="s">
        <v>46</v>
      </c>
      <c r="K3667" t="s">
        <v>103</v>
      </c>
      <c r="M3667" t="s">
        <v>95</v>
      </c>
      <c r="N3667" t="s">
        <v>96</v>
      </c>
      <c r="O3667">
        <v>90</v>
      </c>
      <c r="P3667">
        <v>94</v>
      </c>
      <c r="Q3667" t="b">
        <v>0</v>
      </c>
      <c r="R3667">
        <v>1</v>
      </c>
      <c r="S3667">
        <v>0</v>
      </c>
      <c r="T3667" t="s">
        <v>73</v>
      </c>
      <c r="U3667" t="s">
        <v>74</v>
      </c>
      <c r="V3667" t="s">
        <v>52</v>
      </c>
      <c r="W3667" t="s">
        <v>53</v>
      </c>
      <c r="X3667">
        <v>18.2</v>
      </c>
      <c r="Y3667">
        <v>14.56</v>
      </c>
      <c r="Z3667">
        <v>32.94</v>
      </c>
      <c r="AA3667">
        <v>1.79</v>
      </c>
      <c r="AB3667">
        <v>34.729999999999997</v>
      </c>
      <c r="AC3667">
        <v>29.52</v>
      </c>
      <c r="AD3667">
        <v>5.21</v>
      </c>
      <c r="AE3667">
        <v>39.79</v>
      </c>
      <c r="AF3667">
        <v>0</v>
      </c>
      <c r="AG3667">
        <v>-5.0599999999999996</v>
      </c>
      <c r="AH3667" t="s">
        <v>54</v>
      </c>
      <c r="AK3667">
        <v>4</v>
      </c>
      <c r="AL3667">
        <v>0</v>
      </c>
    </row>
    <row r="3668" spans="1:38" x14ac:dyDescent="0.25">
      <c r="A3668" t="s">
        <v>3937</v>
      </c>
      <c r="B3668" s="1">
        <v>45528</v>
      </c>
      <c r="C3668" t="s">
        <v>133</v>
      </c>
      <c r="D3668" t="s">
        <v>66</v>
      </c>
      <c r="E3668" t="s">
        <v>67</v>
      </c>
      <c r="F3668" t="s">
        <v>68</v>
      </c>
      <c r="G3668" t="s">
        <v>43</v>
      </c>
      <c r="H3668" t="s">
        <v>44</v>
      </c>
      <c r="I3668" t="s">
        <v>45</v>
      </c>
      <c r="J3668" t="s">
        <v>46</v>
      </c>
      <c r="K3668" t="s">
        <v>103</v>
      </c>
      <c r="M3668" t="s">
        <v>95</v>
      </c>
      <c r="N3668" t="s">
        <v>96</v>
      </c>
      <c r="O3668">
        <v>30</v>
      </c>
      <c r="P3668">
        <v>30</v>
      </c>
      <c r="Q3668" t="b">
        <v>0</v>
      </c>
      <c r="R3668">
        <v>1</v>
      </c>
      <c r="S3668">
        <v>0</v>
      </c>
      <c r="T3668" t="s">
        <v>62</v>
      </c>
      <c r="U3668" t="s">
        <v>63</v>
      </c>
      <c r="V3668" t="s">
        <v>52</v>
      </c>
      <c r="W3668" t="s">
        <v>53</v>
      </c>
      <c r="X3668">
        <v>18.2</v>
      </c>
      <c r="Y3668">
        <v>14.56</v>
      </c>
      <c r="Z3668">
        <v>8.2200000000000006</v>
      </c>
      <c r="AA3668">
        <v>1.8</v>
      </c>
      <c r="AB3668">
        <v>10.02</v>
      </c>
      <c r="AC3668">
        <v>8.42</v>
      </c>
      <c r="AD3668">
        <v>1.6</v>
      </c>
      <c r="AE3668">
        <v>13.31</v>
      </c>
      <c r="AF3668">
        <v>0</v>
      </c>
      <c r="AG3668">
        <v>-3.29</v>
      </c>
      <c r="AH3668" t="s">
        <v>54</v>
      </c>
      <c r="AK3668">
        <v>7</v>
      </c>
      <c r="AL3668">
        <v>1</v>
      </c>
    </row>
    <row r="3669" spans="1:38" x14ac:dyDescent="0.25">
      <c r="A3669" t="s">
        <v>3938</v>
      </c>
      <c r="B3669" s="1">
        <v>45191</v>
      </c>
      <c r="C3669" t="s">
        <v>195</v>
      </c>
      <c r="D3669" t="s">
        <v>90</v>
      </c>
      <c r="E3669" t="s">
        <v>91</v>
      </c>
      <c r="F3669" t="s">
        <v>92</v>
      </c>
      <c r="G3669" t="s">
        <v>43</v>
      </c>
      <c r="H3669" t="s">
        <v>44</v>
      </c>
      <c r="I3669" t="s">
        <v>45</v>
      </c>
      <c r="J3669" t="s">
        <v>46</v>
      </c>
      <c r="K3669" t="s">
        <v>196</v>
      </c>
      <c r="M3669" t="s">
        <v>197</v>
      </c>
      <c r="N3669" t="s">
        <v>198</v>
      </c>
      <c r="O3669">
        <v>90</v>
      </c>
      <c r="P3669">
        <v>88</v>
      </c>
      <c r="Q3669" t="b">
        <v>0</v>
      </c>
      <c r="R3669">
        <v>1</v>
      </c>
      <c r="S3669">
        <v>1</v>
      </c>
      <c r="T3669" t="s">
        <v>50</v>
      </c>
      <c r="U3669" t="s">
        <v>51</v>
      </c>
      <c r="V3669" t="s">
        <v>52</v>
      </c>
      <c r="W3669" t="s">
        <v>53</v>
      </c>
      <c r="X3669">
        <v>12.4</v>
      </c>
      <c r="Y3669">
        <v>9.92</v>
      </c>
      <c r="Z3669">
        <v>6.06</v>
      </c>
      <c r="AA3669">
        <v>1.78</v>
      </c>
      <c r="AB3669">
        <v>7.84</v>
      </c>
      <c r="AC3669">
        <v>6.82</v>
      </c>
      <c r="AD3669">
        <v>1.02</v>
      </c>
      <c r="AE3669">
        <v>9.5500000000000007</v>
      </c>
      <c r="AF3669">
        <v>0</v>
      </c>
      <c r="AG3669">
        <v>-1.71</v>
      </c>
      <c r="AH3669" t="s">
        <v>54</v>
      </c>
      <c r="AK3669">
        <v>1</v>
      </c>
      <c r="AL3669">
        <v>0</v>
      </c>
    </row>
    <row r="3670" spans="1:38" x14ac:dyDescent="0.25">
      <c r="A3670" t="s">
        <v>3939</v>
      </c>
      <c r="B3670" s="1">
        <v>45641</v>
      </c>
      <c r="C3670" t="s">
        <v>268</v>
      </c>
      <c r="D3670" t="s">
        <v>40</v>
      </c>
      <c r="E3670" t="s">
        <v>41</v>
      </c>
      <c r="F3670" t="s">
        <v>42</v>
      </c>
      <c r="G3670" t="s">
        <v>111</v>
      </c>
      <c r="H3670" t="s">
        <v>112</v>
      </c>
      <c r="I3670" t="s">
        <v>113</v>
      </c>
      <c r="J3670" t="s">
        <v>46</v>
      </c>
      <c r="K3670" t="s">
        <v>106</v>
      </c>
      <c r="M3670" t="s">
        <v>107</v>
      </c>
      <c r="N3670" t="s">
        <v>108</v>
      </c>
      <c r="O3670">
        <v>90</v>
      </c>
      <c r="P3670">
        <v>85</v>
      </c>
      <c r="Q3670" t="b">
        <v>0</v>
      </c>
      <c r="R3670">
        <v>1</v>
      </c>
      <c r="S3670">
        <v>0</v>
      </c>
      <c r="T3670" t="s">
        <v>73</v>
      </c>
      <c r="U3670" t="s">
        <v>74</v>
      </c>
      <c r="V3670" t="s">
        <v>52</v>
      </c>
      <c r="W3670" t="s">
        <v>53</v>
      </c>
      <c r="X3670">
        <v>8.5</v>
      </c>
      <c r="Y3670">
        <v>6.8</v>
      </c>
      <c r="Z3670">
        <v>4.2300000000000004</v>
      </c>
      <c r="AA3670">
        <v>1.79</v>
      </c>
      <c r="AB3670">
        <v>6.02</v>
      </c>
      <c r="AC3670">
        <v>5.12</v>
      </c>
      <c r="AD3670">
        <v>1</v>
      </c>
      <c r="AE3670">
        <v>6.49</v>
      </c>
      <c r="AF3670">
        <v>0</v>
      </c>
      <c r="AG3670">
        <v>-0.47</v>
      </c>
      <c r="AH3670" t="s">
        <v>54</v>
      </c>
      <c r="AK3670">
        <v>10</v>
      </c>
      <c r="AL3670">
        <v>0</v>
      </c>
    </row>
    <row r="3671" spans="1:38" x14ac:dyDescent="0.25">
      <c r="A3671" t="s">
        <v>3940</v>
      </c>
      <c r="B3671" s="1">
        <v>45295</v>
      </c>
      <c r="C3671" t="s">
        <v>308</v>
      </c>
      <c r="D3671" t="s">
        <v>40</v>
      </c>
      <c r="E3671" t="s">
        <v>41</v>
      </c>
      <c r="F3671" t="s">
        <v>42</v>
      </c>
      <c r="G3671" t="s">
        <v>43</v>
      </c>
      <c r="H3671" t="s">
        <v>44</v>
      </c>
      <c r="I3671" t="s">
        <v>45</v>
      </c>
      <c r="J3671" t="s">
        <v>46</v>
      </c>
      <c r="K3671" t="s">
        <v>168</v>
      </c>
      <c r="L3671" t="s">
        <v>169</v>
      </c>
      <c r="M3671" t="s">
        <v>170</v>
      </c>
      <c r="N3671" t="s">
        <v>171</v>
      </c>
      <c r="O3671">
        <v>30</v>
      </c>
      <c r="P3671">
        <v>29</v>
      </c>
      <c r="Q3671" t="b">
        <v>1</v>
      </c>
      <c r="R3671">
        <v>3</v>
      </c>
      <c r="S3671">
        <v>0</v>
      </c>
      <c r="T3671" t="s">
        <v>50</v>
      </c>
      <c r="U3671" t="s">
        <v>51</v>
      </c>
      <c r="V3671" t="s">
        <v>52</v>
      </c>
      <c r="W3671" t="s">
        <v>53</v>
      </c>
      <c r="X3671">
        <v>594</v>
      </c>
      <c r="Y3671">
        <v>504.9</v>
      </c>
      <c r="Z3671">
        <v>496.2</v>
      </c>
      <c r="AA3671">
        <v>1.78</v>
      </c>
      <c r="AB3671">
        <v>497.98</v>
      </c>
      <c r="AC3671">
        <v>433.25</v>
      </c>
      <c r="AD3671">
        <v>64.739999999999995</v>
      </c>
      <c r="AE3671">
        <v>468.75</v>
      </c>
      <c r="AF3671">
        <v>0</v>
      </c>
      <c r="AG3671">
        <v>29.23</v>
      </c>
      <c r="AH3671" t="s">
        <v>54</v>
      </c>
      <c r="AK3671">
        <v>8</v>
      </c>
      <c r="AL3671">
        <v>0</v>
      </c>
    </row>
    <row r="3672" spans="1:38" x14ac:dyDescent="0.25">
      <c r="A3672" t="s">
        <v>3941</v>
      </c>
      <c r="B3672" s="1">
        <v>45424</v>
      </c>
      <c r="C3672" t="s">
        <v>301</v>
      </c>
      <c r="D3672" t="s">
        <v>77</v>
      </c>
      <c r="E3672" t="s">
        <v>78</v>
      </c>
      <c r="F3672" t="s">
        <v>79</v>
      </c>
      <c r="G3672" t="s">
        <v>57</v>
      </c>
      <c r="H3672" t="s">
        <v>58</v>
      </c>
      <c r="I3672" t="s">
        <v>59</v>
      </c>
      <c r="J3672" t="s">
        <v>46</v>
      </c>
      <c r="K3672" t="s">
        <v>103</v>
      </c>
      <c r="M3672" t="s">
        <v>95</v>
      </c>
      <c r="N3672" t="s">
        <v>96</v>
      </c>
      <c r="O3672">
        <v>30</v>
      </c>
      <c r="P3672">
        <v>29</v>
      </c>
      <c r="Q3672" t="b">
        <v>0</v>
      </c>
      <c r="R3672">
        <v>1</v>
      </c>
      <c r="S3672">
        <v>0</v>
      </c>
      <c r="T3672" t="s">
        <v>50</v>
      </c>
      <c r="U3672" t="s">
        <v>51</v>
      </c>
      <c r="V3672" t="s">
        <v>52</v>
      </c>
      <c r="W3672" t="s">
        <v>53</v>
      </c>
      <c r="X3672">
        <v>18.2</v>
      </c>
      <c r="Y3672">
        <v>14.56</v>
      </c>
      <c r="Z3672">
        <v>10.27</v>
      </c>
      <c r="AA3672">
        <v>1.78</v>
      </c>
      <c r="AB3672">
        <v>12.05</v>
      </c>
      <c r="AC3672">
        <v>10.49</v>
      </c>
      <c r="AD3672">
        <v>1.57</v>
      </c>
      <c r="AE3672">
        <v>13.41</v>
      </c>
      <c r="AF3672">
        <v>0</v>
      </c>
      <c r="AG3672">
        <v>-1.36</v>
      </c>
      <c r="AH3672" t="s">
        <v>54</v>
      </c>
      <c r="AK3672">
        <v>8</v>
      </c>
      <c r="AL3672">
        <v>0</v>
      </c>
    </row>
    <row r="3673" spans="1:38" x14ac:dyDescent="0.25">
      <c r="A3673" t="s">
        <v>3942</v>
      </c>
      <c r="B3673" s="1">
        <v>45475</v>
      </c>
      <c r="C3673" t="s">
        <v>133</v>
      </c>
      <c r="D3673" t="s">
        <v>40</v>
      </c>
      <c r="E3673" t="s">
        <v>41</v>
      </c>
      <c r="F3673" t="s">
        <v>42</v>
      </c>
      <c r="G3673" t="s">
        <v>57</v>
      </c>
      <c r="H3673" t="s">
        <v>58</v>
      </c>
      <c r="I3673" t="s">
        <v>59</v>
      </c>
      <c r="J3673" t="s">
        <v>46</v>
      </c>
      <c r="K3673" t="s">
        <v>47</v>
      </c>
      <c r="M3673" t="s">
        <v>48</v>
      </c>
      <c r="N3673" t="s">
        <v>49</v>
      </c>
      <c r="O3673">
        <v>90</v>
      </c>
      <c r="P3673">
        <v>87</v>
      </c>
      <c r="Q3673" t="b">
        <v>0</v>
      </c>
      <c r="R3673">
        <v>1</v>
      </c>
      <c r="S3673">
        <v>1</v>
      </c>
      <c r="T3673" t="s">
        <v>73</v>
      </c>
      <c r="U3673" t="s">
        <v>74</v>
      </c>
      <c r="V3673" t="s">
        <v>52</v>
      </c>
      <c r="W3673" t="s">
        <v>53</v>
      </c>
      <c r="X3673">
        <v>14.8</v>
      </c>
      <c r="Y3673">
        <v>11.84</v>
      </c>
      <c r="Z3673">
        <v>23.3</v>
      </c>
      <c r="AA3673">
        <v>1.79</v>
      </c>
      <c r="AB3673">
        <v>25.09</v>
      </c>
      <c r="AC3673">
        <v>21.32</v>
      </c>
      <c r="AD3673">
        <v>3.76</v>
      </c>
      <c r="AE3673">
        <v>33.729999999999997</v>
      </c>
      <c r="AF3673">
        <v>0</v>
      </c>
      <c r="AG3673">
        <v>-8.64</v>
      </c>
      <c r="AH3673" t="s">
        <v>54</v>
      </c>
      <c r="AK3673">
        <v>2</v>
      </c>
      <c r="AL3673">
        <v>0</v>
      </c>
    </row>
    <row r="3674" spans="1:38" x14ac:dyDescent="0.25">
      <c r="A3674" t="s">
        <v>3943</v>
      </c>
      <c r="B3674" s="1">
        <v>45142</v>
      </c>
      <c r="C3674" t="s">
        <v>403</v>
      </c>
      <c r="D3674" t="s">
        <v>77</v>
      </c>
      <c r="E3674" t="s">
        <v>78</v>
      </c>
      <c r="F3674" t="s">
        <v>79</v>
      </c>
      <c r="G3674" t="s">
        <v>57</v>
      </c>
      <c r="H3674" t="s">
        <v>58</v>
      </c>
      <c r="I3674" t="s">
        <v>59</v>
      </c>
      <c r="J3674" t="s">
        <v>46</v>
      </c>
      <c r="K3674" t="s">
        <v>196</v>
      </c>
      <c r="M3674" t="s">
        <v>197</v>
      </c>
      <c r="N3674" t="s">
        <v>198</v>
      </c>
      <c r="O3674">
        <v>90</v>
      </c>
      <c r="P3674">
        <v>88</v>
      </c>
      <c r="Q3674" t="b">
        <v>0</v>
      </c>
      <c r="R3674">
        <v>1</v>
      </c>
      <c r="S3674">
        <v>1</v>
      </c>
      <c r="T3674" t="s">
        <v>62</v>
      </c>
      <c r="U3674" t="s">
        <v>63</v>
      </c>
      <c r="V3674" t="s">
        <v>52</v>
      </c>
      <c r="W3674" t="s">
        <v>53</v>
      </c>
      <c r="X3674">
        <v>12.4</v>
      </c>
      <c r="Y3674">
        <v>9.92</v>
      </c>
      <c r="Z3674">
        <v>7.14</v>
      </c>
      <c r="AA3674">
        <v>1.8</v>
      </c>
      <c r="AB3674">
        <v>8.94</v>
      </c>
      <c r="AC3674">
        <v>7.51</v>
      </c>
      <c r="AD3674">
        <v>1.43</v>
      </c>
      <c r="AE3674">
        <v>8.9600000000000009</v>
      </c>
      <c r="AF3674">
        <v>0</v>
      </c>
      <c r="AG3674">
        <v>-0.02</v>
      </c>
      <c r="AH3674" t="s">
        <v>54</v>
      </c>
      <c r="AK3674">
        <v>5</v>
      </c>
      <c r="AL3674">
        <v>0</v>
      </c>
    </row>
    <row r="3675" spans="1:38" x14ac:dyDescent="0.25">
      <c r="A3675" t="s">
        <v>3944</v>
      </c>
      <c r="B3675" s="1">
        <v>45504</v>
      </c>
      <c r="C3675" t="s">
        <v>339</v>
      </c>
      <c r="D3675" t="s">
        <v>77</v>
      </c>
      <c r="E3675" t="s">
        <v>78</v>
      </c>
      <c r="F3675" t="s">
        <v>79</v>
      </c>
      <c r="G3675" t="s">
        <v>57</v>
      </c>
      <c r="H3675" t="s">
        <v>58</v>
      </c>
      <c r="I3675" t="s">
        <v>59</v>
      </c>
      <c r="J3675" t="s">
        <v>46</v>
      </c>
      <c r="K3675" t="s">
        <v>114</v>
      </c>
      <c r="L3675" t="s">
        <v>115</v>
      </c>
      <c r="M3675" t="s">
        <v>116</v>
      </c>
      <c r="N3675" t="s">
        <v>117</v>
      </c>
      <c r="O3675">
        <v>30</v>
      </c>
      <c r="P3675">
        <v>31</v>
      </c>
      <c r="Q3675" t="b">
        <v>1</v>
      </c>
      <c r="R3675">
        <v>4</v>
      </c>
      <c r="S3675">
        <v>0</v>
      </c>
      <c r="T3675" t="s">
        <v>73</v>
      </c>
      <c r="U3675" t="s">
        <v>74</v>
      </c>
      <c r="V3675" t="s">
        <v>52</v>
      </c>
      <c r="W3675" t="s">
        <v>53</v>
      </c>
      <c r="X3675">
        <v>564</v>
      </c>
      <c r="Y3675">
        <v>479.4</v>
      </c>
      <c r="Z3675">
        <v>479.83</v>
      </c>
      <c r="AA3675">
        <v>1.79</v>
      </c>
      <c r="AB3675">
        <v>481.62</v>
      </c>
      <c r="AC3675">
        <v>409.37</v>
      </c>
      <c r="AD3675">
        <v>72.239999999999995</v>
      </c>
      <c r="AE3675">
        <v>440.21</v>
      </c>
      <c r="AF3675">
        <v>0</v>
      </c>
      <c r="AG3675">
        <v>41.41</v>
      </c>
      <c r="AH3675" t="s">
        <v>54</v>
      </c>
      <c r="AK3675">
        <v>2</v>
      </c>
      <c r="AL3675">
        <v>0</v>
      </c>
    </row>
    <row r="3676" spans="1:38" x14ac:dyDescent="0.25">
      <c r="A3676" t="s">
        <v>3945</v>
      </c>
      <c r="B3676" s="1">
        <v>45632</v>
      </c>
      <c r="C3676" t="s">
        <v>153</v>
      </c>
      <c r="D3676" t="s">
        <v>77</v>
      </c>
      <c r="E3676" t="s">
        <v>78</v>
      </c>
      <c r="F3676" t="s">
        <v>79</v>
      </c>
      <c r="G3676" t="s">
        <v>80</v>
      </c>
      <c r="H3676" t="s">
        <v>81</v>
      </c>
      <c r="I3676" t="s">
        <v>82</v>
      </c>
      <c r="J3676" t="s">
        <v>46</v>
      </c>
      <c r="K3676" t="s">
        <v>196</v>
      </c>
      <c r="M3676" t="s">
        <v>197</v>
      </c>
      <c r="N3676" t="s">
        <v>198</v>
      </c>
      <c r="O3676">
        <v>90</v>
      </c>
      <c r="P3676">
        <v>88</v>
      </c>
      <c r="Q3676" t="b">
        <v>0</v>
      </c>
      <c r="R3676">
        <v>1</v>
      </c>
      <c r="S3676">
        <v>0</v>
      </c>
      <c r="T3676" t="s">
        <v>50</v>
      </c>
      <c r="U3676" t="s">
        <v>51</v>
      </c>
      <c r="V3676" t="s">
        <v>52</v>
      </c>
      <c r="W3676" t="s">
        <v>53</v>
      </c>
      <c r="X3676">
        <v>12.4</v>
      </c>
      <c r="Y3676">
        <v>9.92</v>
      </c>
      <c r="Z3676">
        <v>7.33</v>
      </c>
      <c r="AA3676">
        <v>1.78</v>
      </c>
      <c r="AB3676">
        <v>9.11</v>
      </c>
      <c r="AC3676">
        <v>7.93</v>
      </c>
      <c r="AD3676">
        <v>1.18</v>
      </c>
      <c r="AE3676">
        <v>8.8800000000000008</v>
      </c>
      <c r="AF3676">
        <v>0</v>
      </c>
      <c r="AG3676">
        <v>0.23</v>
      </c>
      <c r="AH3676" t="s">
        <v>54</v>
      </c>
      <c r="AK3676">
        <v>4</v>
      </c>
      <c r="AL3676">
        <v>0</v>
      </c>
    </row>
    <row r="3677" spans="1:38" x14ac:dyDescent="0.25">
      <c r="A3677" t="s">
        <v>3946</v>
      </c>
      <c r="B3677" s="1">
        <v>45514</v>
      </c>
      <c r="C3677" t="s">
        <v>607</v>
      </c>
      <c r="D3677" t="s">
        <v>66</v>
      </c>
      <c r="E3677" t="s">
        <v>67</v>
      </c>
      <c r="F3677" t="s">
        <v>68</v>
      </c>
      <c r="G3677" t="s">
        <v>57</v>
      </c>
      <c r="H3677" t="s">
        <v>58</v>
      </c>
      <c r="I3677" t="s">
        <v>59</v>
      </c>
      <c r="J3677" t="s">
        <v>46</v>
      </c>
      <c r="K3677" t="s">
        <v>106</v>
      </c>
      <c r="M3677" t="s">
        <v>107</v>
      </c>
      <c r="N3677" t="s">
        <v>108</v>
      </c>
      <c r="O3677">
        <v>90</v>
      </c>
      <c r="P3677">
        <v>94</v>
      </c>
      <c r="Q3677" t="b">
        <v>0</v>
      </c>
      <c r="R3677">
        <v>1</v>
      </c>
      <c r="S3677">
        <v>0</v>
      </c>
      <c r="T3677" t="s">
        <v>143</v>
      </c>
      <c r="U3677" t="s">
        <v>144</v>
      </c>
      <c r="V3677" t="s">
        <v>139</v>
      </c>
      <c r="W3677" t="s">
        <v>53</v>
      </c>
      <c r="X3677">
        <v>8.5</v>
      </c>
      <c r="Y3677">
        <v>6.8</v>
      </c>
      <c r="Z3677">
        <v>5.12</v>
      </c>
      <c r="AA3677">
        <v>1.77</v>
      </c>
      <c r="AB3677">
        <v>6.89</v>
      </c>
      <c r="AC3677">
        <v>5.51</v>
      </c>
      <c r="AD3677">
        <v>1.38</v>
      </c>
      <c r="AE3677">
        <v>6.43</v>
      </c>
      <c r="AF3677">
        <v>0</v>
      </c>
      <c r="AG3677">
        <v>0.45</v>
      </c>
      <c r="AH3677" t="s">
        <v>54</v>
      </c>
      <c r="AK3677">
        <v>5</v>
      </c>
      <c r="AL3677">
        <v>0</v>
      </c>
    </row>
    <row r="3678" spans="1:38" x14ac:dyDescent="0.25">
      <c r="A3678" t="s">
        <v>3947</v>
      </c>
      <c r="B3678" s="1">
        <v>44974</v>
      </c>
      <c r="C3678" t="s">
        <v>332</v>
      </c>
      <c r="D3678" t="s">
        <v>66</v>
      </c>
      <c r="E3678" t="s">
        <v>67</v>
      </c>
      <c r="F3678" t="s">
        <v>68</v>
      </c>
      <c r="G3678" t="s">
        <v>111</v>
      </c>
      <c r="H3678" t="s">
        <v>112</v>
      </c>
      <c r="I3678" t="s">
        <v>113</v>
      </c>
      <c r="J3678" t="s">
        <v>46</v>
      </c>
      <c r="K3678" t="s">
        <v>196</v>
      </c>
      <c r="M3678" t="s">
        <v>197</v>
      </c>
      <c r="N3678" t="s">
        <v>198</v>
      </c>
      <c r="O3678">
        <v>90</v>
      </c>
      <c r="P3678">
        <v>87</v>
      </c>
      <c r="Q3678" t="b">
        <v>0</v>
      </c>
      <c r="R3678">
        <v>1</v>
      </c>
      <c r="S3678">
        <v>0</v>
      </c>
      <c r="T3678" t="s">
        <v>137</v>
      </c>
      <c r="U3678" t="s">
        <v>138</v>
      </c>
      <c r="V3678" t="s">
        <v>139</v>
      </c>
      <c r="W3678" t="s">
        <v>140</v>
      </c>
      <c r="X3678">
        <v>12.4</v>
      </c>
      <c r="Y3678">
        <v>9.92</v>
      </c>
      <c r="Z3678">
        <v>9.42</v>
      </c>
      <c r="AA3678">
        <v>0.05</v>
      </c>
      <c r="AB3678">
        <v>9.4700000000000006</v>
      </c>
      <c r="AC3678">
        <v>6.82</v>
      </c>
      <c r="AD3678">
        <v>2.65</v>
      </c>
      <c r="AE3678">
        <v>8.8000000000000007</v>
      </c>
      <c r="AF3678">
        <v>0</v>
      </c>
      <c r="AG3678">
        <v>0.67</v>
      </c>
      <c r="AH3678" t="s">
        <v>54</v>
      </c>
      <c r="AK3678">
        <v>1</v>
      </c>
      <c r="AL3678">
        <v>0</v>
      </c>
    </row>
    <row r="3679" spans="1:38" x14ac:dyDescent="0.25">
      <c r="A3679" t="s">
        <v>3948</v>
      </c>
      <c r="B3679" s="1">
        <v>45110</v>
      </c>
      <c r="C3679" t="s">
        <v>317</v>
      </c>
      <c r="D3679" t="s">
        <v>90</v>
      </c>
      <c r="E3679" t="s">
        <v>91</v>
      </c>
      <c r="F3679" t="s">
        <v>92</v>
      </c>
      <c r="G3679" t="s">
        <v>43</v>
      </c>
      <c r="H3679" t="s">
        <v>44</v>
      </c>
      <c r="I3679" t="s">
        <v>45</v>
      </c>
      <c r="J3679" t="s">
        <v>46</v>
      </c>
      <c r="K3679" t="s">
        <v>163</v>
      </c>
      <c r="L3679" t="s">
        <v>164</v>
      </c>
      <c r="M3679" t="s">
        <v>165</v>
      </c>
      <c r="N3679" t="s">
        <v>157</v>
      </c>
      <c r="O3679">
        <v>90</v>
      </c>
      <c r="P3679">
        <v>86</v>
      </c>
      <c r="Q3679" t="b">
        <v>1</v>
      </c>
      <c r="R3679">
        <v>4</v>
      </c>
      <c r="S3679">
        <v>0</v>
      </c>
      <c r="T3679" t="s">
        <v>73</v>
      </c>
      <c r="U3679" t="s">
        <v>74</v>
      </c>
      <c r="V3679" t="s">
        <v>52</v>
      </c>
      <c r="W3679" t="s">
        <v>53</v>
      </c>
      <c r="X3679">
        <v>936</v>
      </c>
      <c r="Y3679">
        <v>795.6</v>
      </c>
      <c r="Z3679">
        <v>2347.9</v>
      </c>
      <c r="AA3679">
        <v>1.79</v>
      </c>
      <c r="AB3679">
        <v>2349.69</v>
      </c>
      <c r="AC3679">
        <v>1997.24</v>
      </c>
      <c r="AD3679">
        <v>352.45</v>
      </c>
      <c r="AE3679">
        <v>2148.6</v>
      </c>
      <c r="AF3679">
        <v>0</v>
      </c>
      <c r="AG3679">
        <v>201.09</v>
      </c>
      <c r="AH3679" t="s">
        <v>54</v>
      </c>
      <c r="AK3679">
        <v>4</v>
      </c>
      <c r="AL3679">
        <v>0</v>
      </c>
    </row>
    <row r="3680" spans="1:38" x14ac:dyDescent="0.25">
      <c r="A3680" t="s">
        <v>3949</v>
      </c>
      <c r="B3680" s="1">
        <v>45349</v>
      </c>
      <c r="C3680" t="s">
        <v>523</v>
      </c>
      <c r="D3680" t="s">
        <v>40</v>
      </c>
      <c r="E3680" t="s">
        <v>41</v>
      </c>
      <c r="F3680" t="s">
        <v>42</v>
      </c>
      <c r="G3680" t="s">
        <v>80</v>
      </c>
      <c r="H3680" t="s">
        <v>81</v>
      </c>
      <c r="I3680" t="s">
        <v>82</v>
      </c>
      <c r="J3680" t="s">
        <v>46</v>
      </c>
      <c r="K3680" t="s">
        <v>213</v>
      </c>
      <c r="L3680" t="s">
        <v>214</v>
      </c>
      <c r="M3680" t="s">
        <v>215</v>
      </c>
      <c r="N3680" t="s">
        <v>216</v>
      </c>
      <c r="O3680">
        <v>30</v>
      </c>
      <c r="P3680">
        <v>31</v>
      </c>
      <c r="Q3680" t="b">
        <v>1</v>
      </c>
      <c r="R3680">
        <v>3</v>
      </c>
      <c r="S3680">
        <v>0</v>
      </c>
      <c r="T3680" t="s">
        <v>73</v>
      </c>
      <c r="U3680" t="s">
        <v>74</v>
      </c>
      <c r="V3680" t="s">
        <v>52</v>
      </c>
      <c r="W3680" t="s">
        <v>53</v>
      </c>
      <c r="X3680">
        <v>492</v>
      </c>
      <c r="Y3680">
        <v>418.2</v>
      </c>
      <c r="Z3680">
        <v>420.88</v>
      </c>
      <c r="AA3680">
        <v>1.79</v>
      </c>
      <c r="AB3680">
        <v>422.67</v>
      </c>
      <c r="AC3680">
        <v>359.27</v>
      </c>
      <c r="AD3680">
        <v>63.4</v>
      </c>
      <c r="AE3680">
        <v>377.96</v>
      </c>
      <c r="AF3680">
        <v>0</v>
      </c>
      <c r="AG3680">
        <v>44.72</v>
      </c>
      <c r="AH3680" t="s">
        <v>54</v>
      </c>
      <c r="AK3680">
        <v>4</v>
      </c>
      <c r="AL3680">
        <v>0</v>
      </c>
    </row>
    <row r="3681" spans="1:38" x14ac:dyDescent="0.25">
      <c r="A3681" t="s">
        <v>3950</v>
      </c>
      <c r="B3681" s="1">
        <v>45490</v>
      </c>
      <c r="C3681" t="s">
        <v>1002</v>
      </c>
      <c r="D3681" t="s">
        <v>122</v>
      </c>
      <c r="E3681" t="s">
        <v>123</v>
      </c>
      <c r="F3681" t="s">
        <v>124</v>
      </c>
      <c r="G3681" t="s">
        <v>57</v>
      </c>
      <c r="H3681" t="s">
        <v>58</v>
      </c>
      <c r="I3681" t="s">
        <v>59</v>
      </c>
      <c r="J3681" t="s">
        <v>46</v>
      </c>
      <c r="K3681" t="s">
        <v>180</v>
      </c>
      <c r="M3681" t="s">
        <v>181</v>
      </c>
      <c r="N3681" t="s">
        <v>182</v>
      </c>
      <c r="O3681">
        <v>30</v>
      </c>
      <c r="P3681">
        <v>30</v>
      </c>
      <c r="Q3681" t="b">
        <v>0</v>
      </c>
      <c r="R3681">
        <v>1</v>
      </c>
      <c r="S3681">
        <v>0</v>
      </c>
      <c r="T3681" t="s">
        <v>73</v>
      </c>
      <c r="U3681" t="s">
        <v>74</v>
      </c>
      <c r="V3681" t="s">
        <v>52</v>
      </c>
      <c r="W3681" t="s">
        <v>53</v>
      </c>
      <c r="X3681">
        <v>6.9</v>
      </c>
      <c r="Y3681">
        <v>5.52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 t="s">
        <v>129</v>
      </c>
      <c r="AI3681">
        <v>65</v>
      </c>
      <c r="AJ3681" t="s">
        <v>189</v>
      </c>
      <c r="AK3681">
        <v>9</v>
      </c>
      <c r="AL3681">
        <v>1</v>
      </c>
    </row>
    <row r="3682" spans="1:38" x14ac:dyDescent="0.25">
      <c r="A3682" t="s">
        <v>3951</v>
      </c>
      <c r="B3682" s="1">
        <v>45106</v>
      </c>
      <c r="C3682" t="s">
        <v>272</v>
      </c>
      <c r="D3682" t="s">
        <v>40</v>
      </c>
      <c r="E3682" t="s">
        <v>41</v>
      </c>
      <c r="F3682" t="s">
        <v>42</v>
      </c>
      <c r="G3682" t="s">
        <v>80</v>
      </c>
      <c r="H3682" t="s">
        <v>81</v>
      </c>
      <c r="I3682" t="s">
        <v>82</v>
      </c>
      <c r="J3682" t="s">
        <v>46</v>
      </c>
      <c r="K3682" t="s">
        <v>168</v>
      </c>
      <c r="L3682" t="s">
        <v>169</v>
      </c>
      <c r="M3682" t="s">
        <v>170</v>
      </c>
      <c r="N3682" t="s">
        <v>171</v>
      </c>
      <c r="O3682">
        <v>30</v>
      </c>
      <c r="P3682">
        <v>30</v>
      </c>
      <c r="Q3682" t="b">
        <v>1</v>
      </c>
      <c r="R3682">
        <v>3</v>
      </c>
      <c r="S3682">
        <v>0</v>
      </c>
      <c r="T3682" t="s">
        <v>99</v>
      </c>
      <c r="U3682" t="s">
        <v>100</v>
      </c>
      <c r="V3682" t="s">
        <v>52</v>
      </c>
      <c r="W3682" t="s">
        <v>53</v>
      </c>
      <c r="X3682">
        <v>594</v>
      </c>
      <c r="Y3682">
        <v>504.9</v>
      </c>
      <c r="Z3682">
        <v>502.82</v>
      </c>
      <c r="AA3682">
        <v>1.78</v>
      </c>
      <c r="AB3682">
        <v>504.6</v>
      </c>
      <c r="AC3682">
        <v>444.04</v>
      </c>
      <c r="AD3682">
        <v>60.55</v>
      </c>
      <c r="AE3682">
        <v>480.35</v>
      </c>
      <c r="AF3682">
        <v>0</v>
      </c>
      <c r="AG3682">
        <v>24.25</v>
      </c>
      <c r="AH3682" t="s">
        <v>54</v>
      </c>
      <c r="AK3682">
        <v>6</v>
      </c>
      <c r="AL3682">
        <v>0</v>
      </c>
    </row>
    <row r="3683" spans="1:38" x14ac:dyDescent="0.25">
      <c r="A3683" t="s">
        <v>3952</v>
      </c>
      <c r="B3683" s="1">
        <v>45382</v>
      </c>
      <c r="C3683" t="s">
        <v>384</v>
      </c>
      <c r="D3683" t="s">
        <v>77</v>
      </c>
      <c r="E3683" t="s">
        <v>78</v>
      </c>
      <c r="F3683" t="s">
        <v>79</v>
      </c>
      <c r="G3683" t="s">
        <v>111</v>
      </c>
      <c r="H3683" t="s">
        <v>112</v>
      </c>
      <c r="I3683" t="s">
        <v>113</v>
      </c>
      <c r="J3683" t="s">
        <v>46</v>
      </c>
      <c r="K3683" t="s">
        <v>60</v>
      </c>
      <c r="L3683" t="s">
        <v>61</v>
      </c>
      <c r="M3683" t="s">
        <v>48</v>
      </c>
      <c r="N3683" t="s">
        <v>49</v>
      </c>
      <c r="O3683">
        <v>90</v>
      </c>
      <c r="P3683">
        <v>88</v>
      </c>
      <c r="Q3683" t="b">
        <v>1</v>
      </c>
      <c r="R3683">
        <v>2</v>
      </c>
      <c r="S3683">
        <v>0</v>
      </c>
      <c r="T3683" t="s">
        <v>50</v>
      </c>
      <c r="U3683" t="s">
        <v>51</v>
      </c>
      <c r="V3683" t="s">
        <v>52</v>
      </c>
      <c r="W3683" t="s">
        <v>53</v>
      </c>
      <c r="X3683">
        <v>174</v>
      </c>
      <c r="Y3683">
        <v>147.9</v>
      </c>
      <c r="Z3683">
        <v>445.25</v>
      </c>
      <c r="AA3683">
        <v>1.78</v>
      </c>
      <c r="AB3683">
        <v>447.03</v>
      </c>
      <c r="AC3683">
        <v>388.91</v>
      </c>
      <c r="AD3683">
        <v>58.11</v>
      </c>
      <c r="AE3683">
        <v>418.54</v>
      </c>
      <c r="AF3683">
        <v>0</v>
      </c>
      <c r="AG3683">
        <v>28.49</v>
      </c>
      <c r="AH3683" t="s">
        <v>54</v>
      </c>
      <c r="AK3683">
        <v>8</v>
      </c>
      <c r="AL3683">
        <v>0</v>
      </c>
    </row>
    <row r="3684" spans="1:38" x14ac:dyDescent="0.25">
      <c r="A3684" t="s">
        <v>3953</v>
      </c>
      <c r="B3684" s="1">
        <v>45113</v>
      </c>
      <c r="C3684" t="s">
        <v>611</v>
      </c>
      <c r="D3684" t="s">
        <v>90</v>
      </c>
      <c r="E3684" t="s">
        <v>91</v>
      </c>
      <c r="F3684" t="s">
        <v>92</v>
      </c>
      <c r="G3684" t="s">
        <v>57</v>
      </c>
      <c r="H3684" t="s">
        <v>58</v>
      </c>
      <c r="I3684" t="s">
        <v>59</v>
      </c>
      <c r="J3684" t="s">
        <v>46</v>
      </c>
      <c r="K3684" t="s">
        <v>106</v>
      </c>
      <c r="M3684" t="s">
        <v>107</v>
      </c>
      <c r="N3684" t="s">
        <v>108</v>
      </c>
      <c r="O3684">
        <v>90</v>
      </c>
      <c r="P3684">
        <v>90</v>
      </c>
      <c r="Q3684" t="b">
        <v>0</v>
      </c>
      <c r="R3684">
        <v>1</v>
      </c>
      <c r="S3684">
        <v>0</v>
      </c>
      <c r="T3684" t="s">
        <v>143</v>
      </c>
      <c r="U3684" t="s">
        <v>144</v>
      </c>
      <c r="V3684" t="s">
        <v>139</v>
      </c>
      <c r="W3684" t="s">
        <v>53</v>
      </c>
      <c r="X3684">
        <v>8.5</v>
      </c>
      <c r="Y3684">
        <v>6.8</v>
      </c>
      <c r="Z3684">
        <v>4.3</v>
      </c>
      <c r="AA3684">
        <v>1.77</v>
      </c>
      <c r="AB3684">
        <v>6.07</v>
      </c>
      <c r="AC3684">
        <v>4.8600000000000003</v>
      </c>
      <c r="AD3684">
        <v>1.21</v>
      </c>
      <c r="AE3684">
        <v>6.16</v>
      </c>
      <c r="AF3684">
        <v>0</v>
      </c>
      <c r="AG3684">
        <v>-0.09</v>
      </c>
      <c r="AH3684" t="s">
        <v>54</v>
      </c>
      <c r="AK3684">
        <v>9</v>
      </c>
      <c r="AL3684">
        <v>0</v>
      </c>
    </row>
    <row r="3685" spans="1:38" x14ac:dyDescent="0.25">
      <c r="A3685" t="s">
        <v>3954</v>
      </c>
      <c r="B3685" s="1">
        <v>45420</v>
      </c>
      <c r="C3685" t="s">
        <v>301</v>
      </c>
      <c r="D3685" t="s">
        <v>90</v>
      </c>
      <c r="E3685" t="s">
        <v>91</v>
      </c>
      <c r="F3685" t="s">
        <v>92</v>
      </c>
      <c r="G3685" t="s">
        <v>43</v>
      </c>
      <c r="H3685" t="s">
        <v>44</v>
      </c>
      <c r="I3685" t="s">
        <v>45</v>
      </c>
      <c r="J3685" t="s">
        <v>46</v>
      </c>
      <c r="K3685" t="s">
        <v>184</v>
      </c>
      <c r="L3685" t="s">
        <v>185</v>
      </c>
      <c r="M3685" t="s">
        <v>186</v>
      </c>
      <c r="N3685" t="s">
        <v>171</v>
      </c>
      <c r="O3685">
        <v>30</v>
      </c>
      <c r="P3685">
        <v>30</v>
      </c>
      <c r="Q3685" t="b">
        <v>1</v>
      </c>
      <c r="R3685">
        <v>3</v>
      </c>
      <c r="S3685">
        <v>0</v>
      </c>
      <c r="T3685" t="s">
        <v>158</v>
      </c>
      <c r="U3685" t="s">
        <v>159</v>
      </c>
      <c r="V3685" t="s">
        <v>158</v>
      </c>
      <c r="W3685" t="s">
        <v>23</v>
      </c>
      <c r="X3685">
        <v>558</v>
      </c>
      <c r="Y3685">
        <v>474.3</v>
      </c>
      <c r="Z3685">
        <v>502.2</v>
      </c>
      <c r="AA3685">
        <v>0</v>
      </c>
      <c r="AB3685">
        <v>502.2</v>
      </c>
      <c r="AC3685">
        <v>0</v>
      </c>
      <c r="AD3685">
        <v>502.2</v>
      </c>
      <c r="AE3685">
        <v>457.42</v>
      </c>
      <c r="AF3685">
        <v>0</v>
      </c>
      <c r="AG3685">
        <v>44.78</v>
      </c>
      <c r="AH3685" t="s">
        <v>54</v>
      </c>
      <c r="AK3685">
        <v>8</v>
      </c>
      <c r="AL3685">
        <v>0</v>
      </c>
    </row>
    <row r="3686" spans="1:38" x14ac:dyDescent="0.25">
      <c r="A3686" t="s">
        <v>3955</v>
      </c>
      <c r="B3686" s="1">
        <v>45224</v>
      </c>
      <c r="C3686" t="s">
        <v>206</v>
      </c>
      <c r="D3686" t="s">
        <v>66</v>
      </c>
      <c r="E3686" t="s">
        <v>67</v>
      </c>
      <c r="F3686" t="s">
        <v>68</v>
      </c>
      <c r="G3686" t="s">
        <v>111</v>
      </c>
      <c r="H3686" t="s">
        <v>112</v>
      </c>
      <c r="I3686" t="s">
        <v>113</v>
      </c>
      <c r="J3686" t="s">
        <v>46</v>
      </c>
      <c r="K3686" t="s">
        <v>154</v>
      </c>
      <c r="L3686" t="s">
        <v>155</v>
      </c>
      <c r="M3686" t="s">
        <v>156</v>
      </c>
      <c r="N3686" t="s">
        <v>157</v>
      </c>
      <c r="O3686">
        <v>30</v>
      </c>
      <c r="P3686">
        <v>29</v>
      </c>
      <c r="Q3686" t="b">
        <v>1</v>
      </c>
      <c r="R3686">
        <v>4</v>
      </c>
      <c r="S3686">
        <v>0</v>
      </c>
      <c r="T3686" t="s">
        <v>158</v>
      </c>
      <c r="U3686" t="s">
        <v>159</v>
      </c>
      <c r="V3686" t="s">
        <v>158</v>
      </c>
      <c r="W3686" t="s">
        <v>23</v>
      </c>
      <c r="X3686">
        <v>936</v>
      </c>
      <c r="Y3686">
        <v>795.6</v>
      </c>
      <c r="Z3686">
        <v>842.4</v>
      </c>
      <c r="AA3686">
        <v>0</v>
      </c>
      <c r="AB3686">
        <v>842.4</v>
      </c>
      <c r="AC3686">
        <v>0</v>
      </c>
      <c r="AD3686">
        <v>842.4</v>
      </c>
      <c r="AE3686">
        <v>748.96</v>
      </c>
      <c r="AF3686">
        <v>0</v>
      </c>
      <c r="AG3686">
        <v>93.44</v>
      </c>
      <c r="AH3686" t="s">
        <v>210</v>
      </c>
      <c r="AK3686">
        <v>1</v>
      </c>
      <c r="AL3686">
        <v>0</v>
      </c>
    </row>
    <row r="3687" spans="1:38" x14ac:dyDescent="0.25">
      <c r="A3687" t="s">
        <v>3956</v>
      </c>
      <c r="B3687" s="1">
        <v>45297</v>
      </c>
      <c r="C3687" t="s">
        <v>301</v>
      </c>
      <c r="D3687" t="s">
        <v>90</v>
      </c>
      <c r="E3687" t="s">
        <v>91</v>
      </c>
      <c r="F3687" t="s">
        <v>92</v>
      </c>
      <c r="G3687" t="s">
        <v>43</v>
      </c>
      <c r="H3687" t="s">
        <v>44</v>
      </c>
      <c r="I3687" t="s">
        <v>45</v>
      </c>
      <c r="J3687" t="s">
        <v>46</v>
      </c>
      <c r="K3687" t="s">
        <v>83</v>
      </c>
      <c r="M3687" t="s">
        <v>84</v>
      </c>
      <c r="N3687" t="s">
        <v>85</v>
      </c>
      <c r="O3687">
        <v>30</v>
      </c>
      <c r="P3687">
        <v>31</v>
      </c>
      <c r="Q3687" t="b">
        <v>0</v>
      </c>
      <c r="R3687">
        <v>1</v>
      </c>
      <c r="S3687">
        <v>2</v>
      </c>
      <c r="T3687" t="s">
        <v>50</v>
      </c>
      <c r="U3687" t="s">
        <v>51</v>
      </c>
      <c r="V3687" t="s">
        <v>52</v>
      </c>
      <c r="W3687" t="s">
        <v>53</v>
      </c>
      <c r="X3687">
        <v>7.2</v>
      </c>
      <c r="Y3687">
        <v>5.76</v>
      </c>
      <c r="Z3687">
        <v>4.4800000000000004</v>
      </c>
      <c r="AA3687">
        <v>1.78</v>
      </c>
      <c r="AB3687">
        <v>6.26</v>
      </c>
      <c r="AC3687">
        <v>5.45</v>
      </c>
      <c r="AD3687">
        <v>1</v>
      </c>
      <c r="AE3687">
        <v>5.34</v>
      </c>
      <c r="AF3687">
        <v>0</v>
      </c>
      <c r="AG3687">
        <v>0.92</v>
      </c>
      <c r="AH3687" t="s">
        <v>54</v>
      </c>
      <c r="AK3687">
        <v>3</v>
      </c>
      <c r="AL3687">
        <v>0</v>
      </c>
    </row>
    <row r="3688" spans="1:38" x14ac:dyDescent="0.25">
      <c r="A3688" t="s">
        <v>3957</v>
      </c>
      <c r="B3688" s="1">
        <v>45443</v>
      </c>
      <c r="C3688" t="s">
        <v>192</v>
      </c>
      <c r="D3688" t="s">
        <v>40</v>
      </c>
      <c r="E3688" t="s">
        <v>41</v>
      </c>
      <c r="F3688" t="s">
        <v>42</v>
      </c>
      <c r="G3688" t="s">
        <v>111</v>
      </c>
      <c r="H3688" t="s">
        <v>112</v>
      </c>
      <c r="I3688" t="s">
        <v>113</v>
      </c>
      <c r="J3688" t="s">
        <v>46</v>
      </c>
      <c r="K3688" t="s">
        <v>163</v>
      </c>
      <c r="L3688" t="s">
        <v>164</v>
      </c>
      <c r="M3688" t="s">
        <v>165</v>
      </c>
      <c r="N3688" t="s">
        <v>157</v>
      </c>
      <c r="O3688">
        <v>30</v>
      </c>
      <c r="P3688">
        <v>30</v>
      </c>
      <c r="Q3688" t="b">
        <v>1</v>
      </c>
      <c r="R3688">
        <v>4</v>
      </c>
      <c r="S3688">
        <v>1</v>
      </c>
      <c r="T3688" t="s">
        <v>137</v>
      </c>
      <c r="U3688" t="s">
        <v>138</v>
      </c>
      <c r="V3688" t="s">
        <v>139</v>
      </c>
      <c r="W3688" t="s">
        <v>140</v>
      </c>
      <c r="X3688">
        <v>936</v>
      </c>
      <c r="Y3688">
        <v>795.6</v>
      </c>
      <c r="Z3688">
        <v>755.82</v>
      </c>
      <c r="AA3688">
        <v>3.78</v>
      </c>
      <c r="AB3688">
        <v>759.6</v>
      </c>
      <c r="AC3688">
        <v>546.91</v>
      </c>
      <c r="AD3688">
        <v>212.69</v>
      </c>
      <c r="AE3688">
        <v>728.9</v>
      </c>
      <c r="AF3688">
        <v>0</v>
      </c>
      <c r="AG3688">
        <v>30.7</v>
      </c>
      <c r="AH3688" t="s">
        <v>54</v>
      </c>
      <c r="AK3688">
        <v>5</v>
      </c>
      <c r="AL3688">
        <v>0</v>
      </c>
    </row>
    <row r="3689" spans="1:38" x14ac:dyDescent="0.25">
      <c r="A3689" t="s">
        <v>3958</v>
      </c>
      <c r="B3689" s="1">
        <v>45321</v>
      </c>
      <c r="C3689" t="s">
        <v>487</v>
      </c>
      <c r="D3689" t="s">
        <v>90</v>
      </c>
      <c r="E3689" t="s">
        <v>91</v>
      </c>
      <c r="F3689" t="s">
        <v>92</v>
      </c>
      <c r="G3689" t="s">
        <v>111</v>
      </c>
      <c r="H3689" t="s">
        <v>112</v>
      </c>
      <c r="I3689" t="s">
        <v>113</v>
      </c>
      <c r="J3689" t="s">
        <v>46</v>
      </c>
      <c r="K3689" t="s">
        <v>180</v>
      </c>
      <c r="M3689" t="s">
        <v>181</v>
      </c>
      <c r="N3689" t="s">
        <v>182</v>
      </c>
      <c r="O3689">
        <v>90</v>
      </c>
      <c r="P3689">
        <v>89</v>
      </c>
      <c r="Q3689" t="b">
        <v>0</v>
      </c>
      <c r="R3689">
        <v>1</v>
      </c>
      <c r="S3689">
        <v>2</v>
      </c>
      <c r="T3689" t="s">
        <v>73</v>
      </c>
      <c r="U3689" t="s">
        <v>74</v>
      </c>
      <c r="V3689" t="s">
        <v>52</v>
      </c>
      <c r="W3689" t="s">
        <v>53</v>
      </c>
      <c r="X3689">
        <v>6.9</v>
      </c>
      <c r="Y3689">
        <v>5.52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 t="s">
        <v>129</v>
      </c>
      <c r="AI3689">
        <v>88</v>
      </c>
      <c r="AJ3689" t="s">
        <v>130</v>
      </c>
      <c r="AK3689">
        <v>1</v>
      </c>
      <c r="AL3689">
        <v>0</v>
      </c>
    </row>
    <row r="3690" spans="1:38" x14ac:dyDescent="0.25">
      <c r="A3690" t="s">
        <v>3959</v>
      </c>
      <c r="B3690" s="1">
        <v>45339</v>
      </c>
      <c r="C3690" t="s">
        <v>775</v>
      </c>
      <c r="D3690" t="s">
        <v>66</v>
      </c>
      <c r="E3690" t="s">
        <v>67</v>
      </c>
      <c r="F3690" t="s">
        <v>68</v>
      </c>
      <c r="G3690" t="s">
        <v>80</v>
      </c>
      <c r="H3690" t="s">
        <v>81</v>
      </c>
      <c r="I3690" t="s">
        <v>82</v>
      </c>
      <c r="J3690" t="s">
        <v>46</v>
      </c>
      <c r="K3690" t="s">
        <v>47</v>
      </c>
      <c r="M3690" t="s">
        <v>48</v>
      </c>
      <c r="N3690" t="s">
        <v>49</v>
      </c>
      <c r="O3690">
        <v>30</v>
      </c>
      <c r="P3690">
        <v>29</v>
      </c>
      <c r="Q3690" t="b">
        <v>0</v>
      </c>
      <c r="R3690">
        <v>1</v>
      </c>
      <c r="S3690">
        <v>0</v>
      </c>
      <c r="T3690" t="s">
        <v>143</v>
      </c>
      <c r="U3690" t="s">
        <v>144</v>
      </c>
      <c r="V3690" t="s">
        <v>139</v>
      </c>
      <c r="W3690" t="s">
        <v>53</v>
      </c>
      <c r="X3690">
        <v>14.8</v>
      </c>
      <c r="Y3690">
        <v>11.84</v>
      </c>
      <c r="Z3690">
        <v>7.37</v>
      </c>
      <c r="AA3690">
        <v>1.77</v>
      </c>
      <c r="AB3690">
        <v>9.14</v>
      </c>
      <c r="AC3690">
        <v>7.31</v>
      </c>
      <c r="AD3690">
        <v>1.83</v>
      </c>
      <c r="AE3690">
        <v>10.63</v>
      </c>
      <c r="AF3690">
        <v>0</v>
      </c>
      <c r="AG3690">
        <v>-1.49</v>
      </c>
      <c r="AH3690" t="s">
        <v>54</v>
      </c>
      <c r="AK3690">
        <v>0</v>
      </c>
      <c r="AL3690">
        <v>0</v>
      </c>
    </row>
    <row r="3691" spans="1:38" x14ac:dyDescent="0.25">
      <c r="A3691" t="s">
        <v>3960</v>
      </c>
      <c r="B3691" s="1">
        <v>45265</v>
      </c>
      <c r="C3691" t="s">
        <v>203</v>
      </c>
      <c r="D3691" t="s">
        <v>122</v>
      </c>
      <c r="E3691" t="s">
        <v>123</v>
      </c>
      <c r="F3691" t="s">
        <v>124</v>
      </c>
      <c r="G3691" t="s">
        <v>80</v>
      </c>
      <c r="H3691" t="s">
        <v>81</v>
      </c>
      <c r="I3691" t="s">
        <v>82</v>
      </c>
      <c r="J3691" t="s">
        <v>46</v>
      </c>
      <c r="K3691" t="s">
        <v>83</v>
      </c>
      <c r="M3691" t="s">
        <v>84</v>
      </c>
      <c r="N3691" t="s">
        <v>85</v>
      </c>
      <c r="O3691">
        <v>30</v>
      </c>
      <c r="P3691">
        <v>31</v>
      </c>
      <c r="Q3691" t="b">
        <v>0</v>
      </c>
      <c r="R3691">
        <v>1</v>
      </c>
      <c r="S3691">
        <v>1</v>
      </c>
      <c r="T3691" t="s">
        <v>158</v>
      </c>
      <c r="U3691" t="s">
        <v>159</v>
      </c>
      <c r="V3691" t="s">
        <v>158</v>
      </c>
      <c r="W3691" t="s">
        <v>23</v>
      </c>
      <c r="X3691">
        <v>7.2</v>
      </c>
      <c r="Y3691">
        <v>5.76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 t="s">
        <v>129</v>
      </c>
      <c r="AI3691">
        <v>65</v>
      </c>
      <c r="AJ3691" t="s">
        <v>189</v>
      </c>
      <c r="AK3691">
        <v>8</v>
      </c>
      <c r="AL3691">
        <v>0</v>
      </c>
    </row>
    <row r="3692" spans="1:38" x14ac:dyDescent="0.25">
      <c r="A3692" t="s">
        <v>3961</v>
      </c>
      <c r="B3692" s="1">
        <v>45233</v>
      </c>
      <c r="C3692" t="s">
        <v>161</v>
      </c>
      <c r="D3692" t="s">
        <v>66</v>
      </c>
      <c r="E3692" t="s">
        <v>67</v>
      </c>
      <c r="F3692" t="s">
        <v>68</v>
      </c>
      <c r="G3692" t="s">
        <v>43</v>
      </c>
      <c r="H3692" t="s">
        <v>44</v>
      </c>
      <c r="I3692" t="s">
        <v>45</v>
      </c>
      <c r="J3692" t="s">
        <v>46</v>
      </c>
      <c r="K3692" t="s">
        <v>106</v>
      </c>
      <c r="M3692" t="s">
        <v>107</v>
      </c>
      <c r="N3692" t="s">
        <v>108</v>
      </c>
      <c r="O3692">
        <v>90</v>
      </c>
      <c r="P3692">
        <v>90</v>
      </c>
      <c r="Q3692" t="b">
        <v>0</v>
      </c>
      <c r="R3692">
        <v>1</v>
      </c>
      <c r="S3692">
        <v>1</v>
      </c>
      <c r="T3692" t="s">
        <v>50</v>
      </c>
      <c r="U3692" t="s">
        <v>51</v>
      </c>
      <c r="V3692" t="s">
        <v>52</v>
      </c>
      <c r="W3692" t="s">
        <v>53</v>
      </c>
      <c r="X3692">
        <v>8.5</v>
      </c>
      <c r="Y3692">
        <v>6.8</v>
      </c>
      <c r="Z3692">
        <v>5.27</v>
      </c>
      <c r="AA3692">
        <v>1.78</v>
      </c>
      <c r="AB3692">
        <v>7.05</v>
      </c>
      <c r="AC3692">
        <v>6.14</v>
      </c>
      <c r="AD3692">
        <v>1</v>
      </c>
      <c r="AE3692">
        <v>6.1</v>
      </c>
      <c r="AF3692">
        <v>0</v>
      </c>
      <c r="AG3692">
        <v>0.95</v>
      </c>
      <c r="AH3692" t="s">
        <v>54</v>
      </c>
      <c r="AK3692">
        <v>1</v>
      </c>
      <c r="AL3692">
        <v>1</v>
      </c>
    </row>
    <row r="3693" spans="1:38" x14ac:dyDescent="0.25">
      <c r="A3693" t="s">
        <v>3962</v>
      </c>
      <c r="B3693" s="1">
        <v>45361</v>
      </c>
      <c r="C3693" t="s">
        <v>943</v>
      </c>
      <c r="D3693" t="s">
        <v>90</v>
      </c>
      <c r="E3693" t="s">
        <v>91</v>
      </c>
      <c r="F3693" t="s">
        <v>92</v>
      </c>
      <c r="G3693" t="s">
        <v>57</v>
      </c>
      <c r="H3693" t="s">
        <v>58</v>
      </c>
      <c r="I3693" t="s">
        <v>59</v>
      </c>
      <c r="J3693" t="s">
        <v>46</v>
      </c>
      <c r="K3693" t="s">
        <v>83</v>
      </c>
      <c r="M3693" t="s">
        <v>84</v>
      </c>
      <c r="N3693" t="s">
        <v>85</v>
      </c>
      <c r="O3693">
        <v>30</v>
      </c>
      <c r="P3693">
        <v>31</v>
      </c>
      <c r="Q3693" t="b">
        <v>0</v>
      </c>
      <c r="R3693">
        <v>1</v>
      </c>
      <c r="S3693">
        <v>0</v>
      </c>
      <c r="T3693" t="s">
        <v>158</v>
      </c>
      <c r="U3693" t="s">
        <v>159</v>
      </c>
      <c r="V3693" t="s">
        <v>158</v>
      </c>
      <c r="W3693" t="s">
        <v>23</v>
      </c>
      <c r="X3693">
        <v>7.2</v>
      </c>
      <c r="Y3693">
        <v>5.76</v>
      </c>
      <c r="Z3693">
        <v>6.48</v>
      </c>
      <c r="AA3693">
        <v>0</v>
      </c>
      <c r="AB3693">
        <v>6.48</v>
      </c>
      <c r="AC3693">
        <v>0</v>
      </c>
      <c r="AD3693">
        <v>6.48</v>
      </c>
      <c r="AE3693">
        <v>5.07</v>
      </c>
      <c r="AF3693">
        <v>0</v>
      </c>
      <c r="AG3693">
        <v>1.41</v>
      </c>
      <c r="AH3693" t="s">
        <v>54</v>
      </c>
      <c r="AK3693">
        <v>4</v>
      </c>
      <c r="AL3693">
        <v>1</v>
      </c>
    </row>
    <row r="3694" spans="1:38" x14ac:dyDescent="0.25">
      <c r="A3694" t="s">
        <v>3963</v>
      </c>
      <c r="B3694" s="1">
        <v>45054</v>
      </c>
      <c r="C3694" t="s">
        <v>87</v>
      </c>
      <c r="D3694" t="s">
        <v>77</v>
      </c>
      <c r="E3694" t="s">
        <v>78</v>
      </c>
      <c r="F3694" t="s">
        <v>79</v>
      </c>
      <c r="G3694" t="s">
        <v>111</v>
      </c>
      <c r="H3694" t="s">
        <v>112</v>
      </c>
      <c r="I3694" t="s">
        <v>113</v>
      </c>
      <c r="J3694" t="s">
        <v>46</v>
      </c>
      <c r="K3694" t="s">
        <v>60</v>
      </c>
      <c r="L3694" t="s">
        <v>61</v>
      </c>
      <c r="M3694" t="s">
        <v>48</v>
      </c>
      <c r="N3694" t="s">
        <v>49</v>
      </c>
      <c r="O3694">
        <v>30</v>
      </c>
      <c r="P3694">
        <v>29</v>
      </c>
      <c r="Q3694" t="b">
        <v>1</v>
      </c>
      <c r="R3694">
        <v>2</v>
      </c>
      <c r="S3694">
        <v>1</v>
      </c>
      <c r="T3694" t="s">
        <v>143</v>
      </c>
      <c r="U3694" t="s">
        <v>144</v>
      </c>
      <c r="V3694" t="s">
        <v>139</v>
      </c>
      <c r="W3694" t="s">
        <v>53</v>
      </c>
      <c r="X3694">
        <v>174</v>
      </c>
      <c r="Y3694">
        <v>147.9</v>
      </c>
      <c r="Z3694">
        <v>148.91999999999999</v>
      </c>
      <c r="AA3694">
        <v>1.77</v>
      </c>
      <c r="AB3694">
        <v>150.69</v>
      </c>
      <c r="AC3694">
        <v>120.55</v>
      </c>
      <c r="AD3694">
        <v>30.14</v>
      </c>
      <c r="AE3694">
        <v>140.63999999999999</v>
      </c>
      <c r="AF3694">
        <v>6.04</v>
      </c>
      <c r="AG3694">
        <v>4.01</v>
      </c>
      <c r="AH3694" t="s">
        <v>54</v>
      </c>
      <c r="AK3694">
        <v>10</v>
      </c>
      <c r="AL3694">
        <v>0</v>
      </c>
    </row>
    <row r="3695" spans="1:38" x14ac:dyDescent="0.25">
      <c r="A3695" t="s">
        <v>3964</v>
      </c>
      <c r="B3695" s="1">
        <v>45351</v>
      </c>
      <c r="C3695" t="s">
        <v>374</v>
      </c>
      <c r="D3695" t="s">
        <v>40</v>
      </c>
      <c r="E3695" t="s">
        <v>41</v>
      </c>
      <c r="F3695" t="s">
        <v>42</v>
      </c>
      <c r="G3695" t="s">
        <v>57</v>
      </c>
      <c r="H3695" t="s">
        <v>58</v>
      </c>
      <c r="I3695" t="s">
        <v>59</v>
      </c>
      <c r="J3695" t="s">
        <v>46</v>
      </c>
      <c r="K3695" t="s">
        <v>47</v>
      </c>
      <c r="M3695" t="s">
        <v>48</v>
      </c>
      <c r="N3695" t="s">
        <v>49</v>
      </c>
      <c r="O3695">
        <v>30</v>
      </c>
      <c r="P3695">
        <v>28</v>
      </c>
      <c r="Q3695" t="b">
        <v>0</v>
      </c>
      <c r="R3695">
        <v>1</v>
      </c>
      <c r="S3695">
        <v>1</v>
      </c>
      <c r="T3695" t="s">
        <v>62</v>
      </c>
      <c r="U3695" t="s">
        <v>63</v>
      </c>
      <c r="V3695" t="s">
        <v>52</v>
      </c>
      <c r="W3695" t="s">
        <v>53</v>
      </c>
      <c r="X3695">
        <v>14.8</v>
      </c>
      <c r="Y3695">
        <v>11.84</v>
      </c>
      <c r="Z3695">
        <v>7.02</v>
      </c>
      <c r="AA3695">
        <v>1.8</v>
      </c>
      <c r="AB3695">
        <v>8.82</v>
      </c>
      <c r="AC3695">
        <v>7.41</v>
      </c>
      <c r="AD3695">
        <v>1.41</v>
      </c>
      <c r="AE3695">
        <v>10.86</v>
      </c>
      <c r="AF3695">
        <v>0</v>
      </c>
      <c r="AG3695">
        <v>-2.04</v>
      </c>
      <c r="AH3695" t="s">
        <v>54</v>
      </c>
      <c r="AK3695">
        <v>11</v>
      </c>
      <c r="AL3695">
        <v>0</v>
      </c>
    </row>
    <row r="3696" spans="1:38" x14ac:dyDescent="0.25">
      <c r="A3696" t="s">
        <v>3965</v>
      </c>
      <c r="B3696" s="1">
        <v>45334</v>
      </c>
      <c r="C3696" t="s">
        <v>1002</v>
      </c>
      <c r="D3696" t="s">
        <v>66</v>
      </c>
      <c r="E3696" t="s">
        <v>67</v>
      </c>
      <c r="F3696" t="s">
        <v>68</v>
      </c>
      <c r="G3696" t="s">
        <v>80</v>
      </c>
      <c r="H3696" t="s">
        <v>81</v>
      </c>
      <c r="I3696" t="s">
        <v>82</v>
      </c>
      <c r="J3696" t="s">
        <v>46</v>
      </c>
      <c r="K3696" t="s">
        <v>180</v>
      </c>
      <c r="M3696" t="s">
        <v>181</v>
      </c>
      <c r="N3696" t="s">
        <v>182</v>
      </c>
      <c r="O3696">
        <v>90</v>
      </c>
      <c r="P3696">
        <v>89</v>
      </c>
      <c r="Q3696" t="b">
        <v>0</v>
      </c>
      <c r="R3696">
        <v>1</v>
      </c>
      <c r="S3696">
        <v>1</v>
      </c>
      <c r="T3696" t="s">
        <v>73</v>
      </c>
      <c r="U3696" t="s">
        <v>74</v>
      </c>
      <c r="V3696" t="s">
        <v>52</v>
      </c>
      <c r="W3696" t="s">
        <v>53</v>
      </c>
      <c r="X3696">
        <v>6.9</v>
      </c>
      <c r="Y3696">
        <v>5.52</v>
      </c>
      <c r="Z3696">
        <v>10.16</v>
      </c>
      <c r="AA3696">
        <v>1.79</v>
      </c>
      <c r="AB3696">
        <v>11.95</v>
      </c>
      <c r="AC3696">
        <v>10.16</v>
      </c>
      <c r="AD3696">
        <v>1.79</v>
      </c>
      <c r="AE3696">
        <v>15.37</v>
      </c>
      <c r="AF3696">
        <v>0</v>
      </c>
      <c r="AG3696">
        <v>-3.43</v>
      </c>
      <c r="AH3696" t="s">
        <v>54</v>
      </c>
      <c r="AK3696">
        <v>5</v>
      </c>
      <c r="AL3696">
        <v>0</v>
      </c>
    </row>
    <row r="3697" spans="1:38" x14ac:dyDescent="0.25">
      <c r="A3697" t="s">
        <v>3966</v>
      </c>
      <c r="B3697" s="1">
        <v>45593</v>
      </c>
      <c r="C3697" t="s">
        <v>192</v>
      </c>
      <c r="D3697" t="s">
        <v>66</v>
      </c>
      <c r="E3697" t="s">
        <v>67</v>
      </c>
      <c r="F3697" t="s">
        <v>68</v>
      </c>
      <c r="G3697" t="s">
        <v>57</v>
      </c>
      <c r="H3697" t="s">
        <v>58</v>
      </c>
      <c r="I3697" t="s">
        <v>59</v>
      </c>
      <c r="J3697" t="s">
        <v>46</v>
      </c>
      <c r="K3697" t="s">
        <v>213</v>
      </c>
      <c r="L3697" t="s">
        <v>214</v>
      </c>
      <c r="M3697" t="s">
        <v>215</v>
      </c>
      <c r="N3697" t="s">
        <v>216</v>
      </c>
      <c r="O3697">
        <v>30</v>
      </c>
      <c r="P3697">
        <v>30</v>
      </c>
      <c r="Q3697" t="b">
        <v>1</v>
      </c>
      <c r="R3697">
        <v>3</v>
      </c>
      <c r="S3697">
        <v>0</v>
      </c>
      <c r="T3697" t="s">
        <v>62</v>
      </c>
      <c r="U3697" t="s">
        <v>63</v>
      </c>
      <c r="V3697" t="s">
        <v>52</v>
      </c>
      <c r="W3697" t="s">
        <v>53</v>
      </c>
      <c r="X3697">
        <v>492</v>
      </c>
      <c r="Y3697">
        <v>418.2</v>
      </c>
      <c r="Z3697">
        <v>414.22</v>
      </c>
      <c r="AA3697">
        <v>1.8</v>
      </c>
      <c r="AB3697">
        <v>416.02</v>
      </c>
      <c r="AC3697">
        <v>349.46</v>
      </c>
      <c r="AD3697">
        <v>66.56</v>
      </c>
      <c r="AE3697">
        <v>398.62</v>
      </c>
      <c r="AF3697">
        <v>0</v>
      </c>
      <c r="AG3697">
        <v>17.399999999999999</v>
      </c>
      <c r="AH3697" t="s">
        <v>54</v>
      </c>
      <c r="AK3697">
        <v>8</v>
      </c>
      <c r="AL3697">
        <v>0</v>
      </c>
    </row>
    <row r="3698" spans="1:38" x14ac:dyDescent="0.25">
      <c r="A3698" t="s">
        <v>3967</v>
      </c>
      <c r="B3698" s="1">
        <v>45052</v>
      </c>
      <c r="C3698" t="s">
        <v>337</v>
      </c>
      <c r="D3698" t="s">
        <v>122</v>
      </c>
      <c r="E3698" t="s">
        <v>123</v>
      </c>
      <c r="F3698" t="s">
        <v>124</v>
      </c>
      <c r="G3698" t="s">
        <v>57</v>
      </c>
      <c r="H3698" t="s">
        <v>58</v>
      </c>
      <c r="I3698" t="s">
        <v>59</v>
      </c>
      <c r="J3698" t="s">
        <v>46</v>
      </c>
      <c r="K3698" t="s">
        <v>103</v>
      </c>
      <c r="M3698" t="s">
        <v>95</v>
      </c>
      <c r="N3698" t="s">
        <v>96</v>
      </c>
      <c r="O3698">
        <v>30</v>
      </c>
      <c r="P3698">
        <v>30</v>
      </c>
      <c r="Q3698" t="b">
        <v>0</v>
      </c>
      <c r="R3698">
        <v>1</v>
      </c>
      <c r="S3698">
        <v>0</v>
      </c>
      <c r="T3698" t="s">
        <v>50</v>
      </c>
      <c r="U3698" t="s">
        <v>51</v>
      </c>
      <c r="V3698" t="s">
        <v>52</v>
      </c>
      <c r="W3698" t="s">
        <v>53</v>
      </c>
      <c r="X3698">
        <v>18.2</v>
      </c>
      <c r="Y3698">
        <v>14.56</v>
      </c>
      <c r="Z3698">
        <v>10.84</v>
      </c>
      <c r="AA3698">
        <v>1.78</v>
      </c>
      <c r="AB3698">
        <v>12.62</v>
      </c>
      <c r="AC3698">
        <v>10.98</v>
      </c>
      <c r="AD3698">
        <v>1.64</v>
      </c>
      <c r="AE3698">
        <v>13.52</v>
      </c>
      <c r="AF3698">
        <v>0</v>
      </c>
      <c r="AG3698">
        <v>-0.89</v>
      </c>
      <c r="AH3698" t="s">
        <v>54</v>
      </c>
      <c r="AK3698">
        <v>7</v>
      </c>
      <c r="AL3698">
        <v>0</v>
      </c>
    </row>
    <row r="3699" spans="1:38" x14ac:dyDescent="0.25">
      <c r="A3699" t="s">
        <v>3968</v>
      </c>
      <c r="B3699" s="1">
        <v>45030</v>
      </c>
      <c r="C3699" t="s">
        <v>294</v>
      </c>
      <c r="D3699" t="s">
        <v>77</v>
      </c>
      <c r="E3699" t="s">
        <v>78</v>
      </c>
      <c r="F3699" t="s">
        <v>79</v>
      </c>
      <c r="G3699" t="s">
        <v>80</v>
      </c>
      <c r="H3699" t="s">
        <v>81</v>
      </c>
      <c r="I3699" t="s">
        <v>82</v>
      </c>
      <c r="J3699" t="s">
        <v>46</v>
      </c>
      <c r="K3699" t="s">
        <v>93</v>
      </c>
      <c r="L3699" t="s">
        <v>94</v>
      </c>
      <c r="M3699" t="s">
        <v>95</v>
      </c>
      <c r="N3699" t="s">
        <v>96</v>
      </c>
      <c r="O3699">
        <v>30</v>
      </c>
      <c r="P3699">
        <v>30</v>
      </c>
      <c r="Q3699" t="b">
        <v>1</v>
      </c>
      <c r="R3699">
        <v>2</v>
      </c>
      <c r="S3699">
        <v>0</v>
      </c>
      <c r="T3699" t="s">
        <v>99</v>
      </c>
      <c r="U3699" t="s">
        <v>100</v>
      </c>
      <c r="V3699" t="s">
        <v>52</v>
      </c>
      <c r="W3699" t="s">
        <v>53</v>
      </c>
      <c r="X3699">
        <v>185.4</v>
      </c>
      <c r="Y3699">
        <v>157.59</v>
      </c>
      <c r="Z3699">
        <v>154.83000000000001</v>
      </c>
      <c r="AA3699">
        <v>1.78</v>
      </c>
      <c r="AB3699">
        <v>156.61000000000001</v>
      </c>
      <c r="AC3699">
        <v>137.81</v>
      </c>
      <c r="AD3699">
        <v>18.79</v>
      </c>
      <c r="AE3699">
        <v>139.74</v>
      </c>
      <c r="AF3699">
        <v>0</v>
      </c>
      <c r="AG3699">
        <v>16.87</v>
      </c>
      <c r="AH3699" t="s">
        <v>54</v>
      </c>
      <c r="AK3699">
        <v>2</v>
      </c>
      <c r="AL3699">
        <v>0</v>
      </c>
    </row>
    <row r="3700" spans="1:38" x14ac:dyDescent="0.25">
      <c r="A3700" t="s">
        <v>3969</v>
      </c>
      <c r="B3700" s="1">
        <v>45412</v>
      </c>
      <c r="C3700" t="s">
        <v>449</v>
      </c>
      <c r="D3700" t="s">
        <v>66</v>
      </c>
      <c r="E3700" t="s">
        <v>67</v>
      </c>
      <c r="F3700" t="s">
        <v>68</v>
      </c>
      <c r="G3700" t="s">
        <v>57</v>
      </c>
      <c r="H3700" t="s">
        <v>58</v>
      </c>
      <c r="I3700" t="s">
        <v>59</v>
      </c>
      <c r="J3700" t="s">
        <v>46</v>
      </c>
      <c r="K3700" t="s">
        <v>196</v>
      </c>
      <c r="M3700" t="s">
        <v>197</v>
      </c>
      <c r="N3700" t="s">
        <v>198</v>
      </c>
      <c r="O3700">
        <v>90</v>
      </c>
      <c r="P3700">
        <v>93</v>
      </c>
      <c r="Q3700" t="b">
        <v>0</v>
      </c>
      <c r="R3700">
        <v>1</v>
      </c>
      <c r="S3700">
        <v>0</v>
      </c>
      <c r="T3700" t="s">
        <v>50</v>
      </c>
      <c r="U3700" t="s">
        <v>51</v>
      </c>
      <c r="V3700" t="s">
        <v>52</v>
      </c>
      <c r="W3700" t="s">
        <v>53</v>
      </c>
      <c r="X3700">
        <v>12.4</v>
      </c>
      <c r="Y3700">
        <v>9.92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 t="s">
        <v>129</v>
      </c>
      <c r="AI3700">
        <v>75</v>
      </c>
      <c r="AJ3700" t="s">
        <v>375</v>
      </c>
      <c r="AK3700">
        <v>7</v>
      </c>
      <c r="AL3700">
        <v>0</v>
      </c>
    </row>
    <row r="3701" spans="1:38" x14ac:dyDescent="0.25">
      <c r="A3701" t="s">
        <v>3970</v>
      </c>
      <c r="B3701" s="1">
        <v>45405</v>
      </c>
      <c r="C3701" t="s">
        <v>328</v>
      </c>
      <c r="D3701" t="s">
        <v>40</v>
      </c>
      <c r="E3701" t="s">
        <v>41</v>
      </c>
      <c r="F3701" t="s">
        <v>42</v>
      </c>
      <c r="G3701" t="s">
        <v>43</v>
      </c>
      <c r="H3701" t="s">
        <v>44</v>
      </c>
      <c r="I3701" t="s">
        <v>45</v>
      </c>
      <c r="J3701" t="s">
        <v>46</v>
      </c>
      <c r="K3701" t="s">
        <v>60</v>
      </c>
      <c r="L3701" t="s">
        <v>61</v>
      </c>
      <c r="M3701" t="s">
        <v>48</v>
      </c>
      <c r="N3701" t="s">
        <v>49</v>
      </c>
      <c r="O3701">
        <v>90</v>
      </c>
      <c r="P3701">
        <v>87</v>
      </c>
      <c r="Q3701" t="b">
        <v>1</v>
      </c>
      <c r="R3701">
        <v>2</v>
      </c>
      <c r="S3701">
        <v>0</v>
      </c>
      <c r="T3701" t="s">
        <v>50</v>
      </c>
      <c r="U3701" t="s">
        <v>51</v>
      </c>
      <c r="V3701" t="s">
        <v>52</v>
      </c>
      <c r="W3701" t="s">
        <v>53</v>
      </c>
      <c r="X3701">
        <v>174</v>
      </c>
      <c r="Y3701">
        <v>147.9</v>
      </c>
      <c r="Z3701">
        <v>434.62</v>
      </c>
      <c r="AA3701">
        <v>1.78</v>
      </c>
      <c r="AB3701">
        <v>436.4</v>
      </c>
      <c r="AC3701">
        <v>379.67</v>
      </c>
      <c r="AD3701">
        <v>56.73</v>
      </c>
      <c r="AE3701">
        <v>403.37</v>
      </c>
      <c r="AF3701">
        <v>0</v>
      </c>
      <c r="AG3701">
        <v>33.04</v>
      </c>
      <c r="AH3701" t="s">
        <v>54</v>
      </c>
      <c r="AK3701">
        <v>2</v>
      </c>
      <c r="AL3701">
        <v>0</v>
      </c>
    </row>
    <row r="3702" spans="1:38" x14ac:dyDescent="0.25">
      <c r="A3702" t="s">
        <v>3971</v>
      </c>
      <c r="B3702" s="1">
        <v>45382</v>
      </c>
      <c r="C3702" t="s">
        <v>328</v>
      </c>
      <c r="D3702" t="s">
        <v>77</v>
      </c>
      <c r="E3702" t="s">
        <v>78</v>
      </c>
      <c r="F3702" t="s">
        <v>79</v>
      </c>
      <c r="G3702" t="s">
        <v>57</v>
      </c>
      <c r="H3702" t="s">
        <v>58</v>
      </c>
      <c r="I3702" t="s">
        <v>59</v>
      </c>
      <c r="J3702" t="s">
        <v>46</v>
      </c>
      <c r="K3702" t="s">
        <v>69</v>
      </c>
      <c r="L3702" t="s">
        <v>70</v>
      </c>
      <c r="M3702" t="s">
        <v>71</v>
      </c>
      <c r="N3702" t="s">
        <v>72</v>
      </c>
      <c r="O3702">
        <v>30</v>
      </c>
      <c r="P3702">
        <v>28</v>
      </c>
      <c r="Q3702" t="b">
        <v>1</v>
      </c>
      <c r="R3702">
        <v>3</v>
      </c>
      <c r="S3702">
        <v>0</v>
      </c>
      <c r="T3702" t="s">
        <v>137</v>
      </c>
      <c r="U3702" t="s">
        <v>138</v>
      </c>
      <c r="V3702" t="s">
        <v>139</v>
      </c>
      <c r="W3702" t="s">
        <v>140</v>
      </c>
      <c r="X3702">
        <v>384</v>
      </c>
      <c r="Y3702">
        <v>326.39999999999998</v>
      </c>
      <c r="Z3702">
        <v>310.08</v>
      </c>
      <c r="AA3702">
        <v>1.55</v>
      </c>
      <c r="AB3702">
        <v>311.63</v>
      </c>
      <c r="AC3702">
        <v>224.37</v>
      </c>
      <c r="AD3702">
        <v>87.26</v>
      </c>
      <c r="AE3702">
        <v>289.2</v>
      </c>
      <c r="AF3702">
        <v>0</v>
      </c>
      <c r="AG3702">
        <v>22.43</v>
      </c>
      <c r="AH3702" t="s">
        <v>54</v>
      </c>
      <c r="AK3702">
        <v>6</v>
      </c>
      <c r="AL3702">
        <v>0</v>
      </c>
    </row>
    <row r="3703" spans="1:38" x14ac:dyDescent="0.25">
      <c r="A3703" t="s">
        <v>3972</v>
      </c>
      <c r="B3703" s="1">
        <v>45071</v>
      </c>
      <c r="C3703" t="s">
        <v>151</v>
      </c>
      <c r="D3703" t="s">
        <v>40</v>
      </c>
      <c r="E3703" t="s">
        <v>41</v>
      </c>
      <c r="F3703" t="s">
        <v>42</v>
      </c>
      <c r="G3703" t="s">
        <v>43</v>
      </c>
      <c r="H3703" t="s">
        <v>44</v>
      </c>
      <c r="I3703" t="s">
        <v>45</v>
      </c>
      <c r="J3703" t="s">
        <v>46</v>
      </c>
      <c r="K3703" t="s">
        <v>47</v>
      </c>
      <c r="M3703" t="s">
        <v>48</v>
      </c>
      <c r="N3703" t="s">
        <v>49</v>
      </c>
      <c r="O3703">
        <v>30</v>
      </c>
      <c r="P3703">
        <v>31</v>
      </c>
      <c r="Q3703" t="b">
        <v>0</v>
      </c>
      <c r="R3703">
        <v>1</v>
      </c>
      <c r="S3703">
        <v>0</v>
      </c>
      <c r="T3703" t="s">
        <v>158</v>
      </c>
      <c r="U3703" t="s">
        <v>159</v>
      </c>
      <c r="V3703" t="s">
        <v>158</v>
      </c>
      <c r="W3703" t="s">
        <v>23</v>
      </c>
      <c r="X3703">
        <v>14.8</v>
      </c>
      <c r="Y3703">
        <v>11.84</v>
      </c>
      <c r="Z3703">
        <v>13.32</v>
      </c>
      <c r="AA3703">
        <v>0</v>
      </c>
      <c r="AB3703">
        <v>13.32</v>
      </c>
      <c r="AC3703">
        <v>0</v>
      </c>
      <c r="AD3703">
        <v>13.32</v>
      </c>
      <c r="AE3703">
        <v>10.51</v>
      </c>
      <c r="AF3703">
        <v>0</v>
      </c>
      <c r="AG3703">
        <v>2.81</v>
      </c>
      <c r="AH3703" t="s">
        <v>54</v>
      </c>
      <c r="AK3703">
        <v>9</v>
      </c>
      <c r="AL3703">
        <v>1</v>
      </c>
    </row>
    <row r="3704" spans="1:38" x14ac:dyDescent="0.25">
      <c r="A3704" t="s">
        <v>3973</v>
      </c>
      <c r="B3704" s="1">
        <v>45047</v>
      </c>
      <c r="C3704" t="s">
        <v>294</v>
      </c>
      <c r="D3704" t="s">
        <v>66</v>
      </c>
      <c r="E3704" t="s">
        <v>67</v>
      </c>
      <c r="F3704" t="s">
        <v>68</v>
      </c>
      <c r="G3704" t="s">
        <v>43</v>
      </c>
      <c r="H3704" t="s">
        <v>44</v>
      </c>
      <c r="I3704" t="s">
        <v>45</v>
      </c>
      <c r="J3704" t="s">
        <v>46</v>
      </c>
      <c r="K3704" t="s">
        <v>163</v>
      </c>
      <c r="L3704" t="s">
        <v>164</v>
      </c>
      <c r="M3704" t="s">
        <v>165</v>
      </c>
      <c r="N3704" t="s">
        <v>157</v>
      </c>
      <c r="O3704">
        <v>30</v>
      </c>
      <c r="P3704">
        <v>29</v>
      </c>
      <c r="Q3704" t="b">
        <v>1</v>
      </c>
      <c r="R3704">
        <v>4</v>
      </c>
      <c r="S3704">
        <v>1</v>
      </c>
      <c r="T3704" t="s">
        <v>158</v>
      </c>
      <c r="U3704" t="s">
        <v>159</v>
      </c>
      <c r="V3704" t="s">
        <v>158</v>
      </c>
      <c r="W3704" t="s">
        <v>23</v>
      </c>
      <c r="X3704">
        <v>936</v>
      </c>
      <c r="Y3704">
        <v>795.6</v>
      </c>
      <c r="Z3704">
        <v>842.4</v>
      </c>
      <c r="AA3704">
        <v>0</v>
      </c>
      <c r="AB3704">
        <v>842.4</v>
      </c>
      <c r="AC3704">
        <v>0</v>
      </c>
      <c r="AD3704">
        <v>842.4</v>
      </c>
      <c r="AE3704">
        <v>727.41</v>
      </c>
      <c r="AF3704">
        <v>0</v>
      </c>
      <c r="AG3704">
        <v>114.99</v>
      </c>
      <c r="AH3704" t="s">
        <v>54</v>
      </c>
      <c r="AK3704">
        <v>7</v>
      </c>
      <c r="AL3704">
        <v>1</v>
      </c>
    </row>
    <row r="3705" spans="1:38" x14ac:dyDescent="0.25">
      <c r="A3705" t="s">
        <v>3974</v>
      </c>
      <c r="B3705" s="1">
        <v>45012</v>
      </c>
      <c r="C3705" t="s">
        <v>335</v>
      </c>
      <c r="D3705" t="s">
        <v>77</v>
      </c>
      <c r="E3705" t="s">
        <v>78</v>
      </c>
      <c r="F3705" t="s">
        <v>79</v>
      </c>
      <c r="G3705" t="s">
        <v>80</v>
      </c>
      <c r="H3705" t="s">
        <v>81</v>
      </c>
      <c r="I3705" t="s">
        <v>82</v>
      </c>
      <c r="J3705" t="s">
        <v>46</v>
      </c>
      <c r="K3705" t="s">
        <v>106</v>
      </c>
      <c r="M3705" t="s">
        <v>107</v>
      </c>
      <c r="N3705" t="s">
        <v>108</v>
      </c>
      <c r="O3705">
        <v>90</v>
      </c>
      <c r="P3705">
        <v>92</v>
      </c>
      <c r="Q3705" t="b">
        <v>0</v>
      </c>
      <c r="R3705">
        <v>1</v>
      </c>
      <c r="S3705">
        <v>0</v>
      </c>
      <c r="T3705" t="s">
        <v>73</v>
      </c>
      <c r="U3705" t="s">
        <v>74</v>
      </c>
      <c r="V3705" t="s">
        <v>52</v>
      </c>
      <c r="W3705" t="s">
        <v>53</v>
      </c>
      <c r="X3705">
        <v>8.5</v>
      </c>
      <c r="Y3705">
        <v>6.8</v>
      </c>
      <c r="Z3705">
        <v>4.25</v>
      </c>
      <c r="AA3705">
        <v>1.79</v>
      </c>
      <c r="AB3705">
        <v>6.04</v>
      </c>
      <c r="AC3705">
        <v>5.14</v>
      </c>
      <c r="AD3705">
        <v>1</v>
      </c>
      <c r="AE3705">
        <v>6.09</v>
      </c>
      <c r="AF3705">
        <v>0</v>
      </c>
      <c r="AG3705">
        <v>-0.04</v>
      </c>
      <c r="AH3705" t="s">
        <v>54</v>
      </c>
      <c r="AK3705">
        <v>5</v>
      </c>
      <c r="AL3705">
        <v>0</v>
      </c>
    </row>
    <row r="3706" spans="1:38" x14ac:dyDescent="0.25">
      <c r="A3706" t="s">
        <v>3975</v>
      </c>
      <c r="B3706" s="1">
        <v>45536</v>
      </c>
      <c r="C3706" t="s">
        <v>388</v>
      </c>
      <c r="D3706" t="s">
        <v>40</v>
      </c>
      <c r="E3706" t="s">
        <v>41</v>
      </c>
      <c r="F3706" t="s">
        <v>42</v>
      </c>
      <c r="G3706" t="s">
        <v>43</v>
      </c>
      <c r="H3706" t="s">
        <v>44</v>
      </c>
      <c r="I3706" t="s">
        <v>45</v>
      </c>
      <c r="J3706" t="s">
        <v>46</v>
      </c>
      <c r="K3706" t="s">
        <v>180</v>
      </c>
      <c r="M3706" t="s">
        <v>181</v>
      </c>
      <c r="N3706" t="s">
        <v>182</v>
      </c>
      <c r="O3706">
        <v>30</v>
      </c>
      <c r="P3706">
        <v>29</v>
      </c>
      <c r="Q3706" t="b">
        <v>0</v>
      </c>
      <c r="R3706">
        <v>1</v>
      </c>
      <c r="S3706">
        <v>2</v>
      </c>
      <c r="T3706" t="s">
        <v>99</v>
      </c>
      <c r="U3706" t="s">
        <v>100</v>
      </c>
      <c r="V3706" t="s">
        <v>52</v>
      </c>
      <c r="W3706" t="s">
        <v>53</v>
      </c>
      <c r="X3706">
        <v>6.9</v>
      </c>
      <c r="Y3706">
        <v>5.52</v>
      </c>
      <c r="Z3706">
        <v>3.33</v>
      </c>
      <c r="AA3706">
        <v>1.78</v>
      </c>
      <c r="AB3706">
        <v>5.1100000000000003</v>
      </c>
      <c r="AC3706">
        <v>4.5</v>
      </c>
      <c r="AD3706">
        <v>1</v>
      </c>
      <c r="AE3706">
        <v>4.9800000000000004</v>
      </c>
      <c r="AF3706">
        <v>0</v>
      </c>
      <c r="AG3706">
        <v>0.12</v>
      </c>
      <c r="AH3706" t="s">
        <v>54</v>
      </c>
      <c r="AK3706">
        <v>8</v>
      </c>
      <c r="AL3706">
        <v>1</v>
      </c>
    </row>
    <row r="3707" spans="1:38" x14ac:dyDescent="0.25">
      <c r="A3707" t="s">
        <v>3976</v>
      </c>
      <c r="B3707" s="1">
        <v>45435</v>
      </c>
      <c r="C3707" t="s">
        <v>240</v>
      </c>
      <c r="D3707" t="s">
        <v>66</v>
      </c>
      <c r="E3707" t="s">
        <v>67</v>
      </c>
      <c r="F3707" t="s">
        <v>68</v>
      </c>
      <c r="G3707" t="s">
        <v>111</v>
      </c>
      <c r="H3707" t="s">
        <v>112</v>
      </c>
      <c r="I3707" t="s">
        <v>113</v>
      </c>
      <c r="J3707" t="s">
        <v>46</v>
      </c>
      <c r="K3707" t="s">
        <v>47</v>
      </c>
      <c r="M3707" t="s">
        <v>48</v>
      </c>
      <c r="N3707" t="s">
        <v>49</v>
      </c>
      <c r="O3707">
        <v>90</v>
      </c>
      <c r="P3707">
        <v>86</v>
      </c>
      <c r="Q3707" t="b">
        <v>0</v>
      </c>
      <c r="R3707">
        <v>1</v>
      </c>
      <c r="S3707">
        <v>0</v>
      </c>
      <c r="T3707" t="s">
        <v>73</v>
      </c>
      <c r="U3707" t="s">
        <v>74</v>
      </c>
      <c r="V3707" t="s">
        <v>52</v>
      </c>
      <c r="W3707" t="s">
        <v>53</v>
      </c>
      <c r="X3707">
        <v>14.8</v>
      </c>
      <c r="Y3707">
        <v>11.84</v>
      </c>
      <c r="Z3707">
        <v>22.15</v>
      </c>
      <c r="AA3707">
        <v>1.79</v>
      </c>
      <c r="AB3707">
        <v>23.94</v>
      </c>
      <c r="AC3707">
        <v>20.350000000000001</v>
      </c>
      <c r="AD3707">
        <v>3.59</v>
      </c>
      <c r="AE3707">
        <v>34.31</v>
      </c>
      <c r="AF3707">
        <v>0</v>
      </c>
      <c r="AG3707">
        <v>-10.37</v>
      </c>
      <c r="AH3707" t="s">
        <v>54</v>
      </c>
      <c r="AK3707">
        <v>11</v>
      </c>
      <c r="AL3707">
        <v>0</v>
      </c>
    </row>
    <row r="3708" spans="1:38" x14ac:dyDescent="0.25">
      <c r="A3708" t="s">
        <v>3977</v>
      </c>
      <c r="B3708" s="1">
        <v>45398</v>
      </c>
      <c r="C3708" t="s">
        <v>584</v>
      </c>
      <c r="D3708" t="s">
        <v>77</v>
      </c>
      <c r="E3708" t="s">
        <v>78</v>
      </c>
      <c r="F3708" t="s">
        <v>79</v>
      </c>
      <c r="G3708" t="s">
        <v>43</v>
      </c>
      <c r="H3708" t="s">
        <v>44</v>
      </c>
      <c r="I3708" t="s">
        <v>45</v>
      </c>
      <c r="J3708" t="s">
        <v>46</v>
      </c>
      <c r="K3708" t="s">
        <v>196</v>
      </c>
      <c r="M3708" t="s">
        <v>197</v>
      </c>
      <c r="N3708" t="s">
        <v>198</v>
      </c>
      <c r="O3708">
        <v>90</v>
      </c>
      <c r="P3708">
        <v>88</v>
      </c>
      <c r="Q3708" t="b">
        <v>0</v>
      </c>
      <c r="R3708">
        <v>1</v>
      </c>
      <c r="S3708">
        <v>0</v>
      </c>
      <c r="T3708" t="s">
        <v>50</v>
      </c>
      <c r="U3708" t="s">
        <v>51</v>
      </c>
      <c r="V3708" t="s">
        <v>52</v>
      </c>
      <c r="W3708" t="s">
        <v>53</v>
      </c>
      <c r="X3708">
        <v>12.4</v>
      </c>
      <c r="Y3708">
        <v>9.92</v>
      </c>
      <c r="Z3708">
        <v>5.48</v>
      </c>
      <c r="AA3708">
        <v>1.78</v>
      </c>
      <c r="AB3708">
        <v>7.26</v>
      </c>
      <c r="AC3708">
        <v>6.31</v>
      </c>
      <c r="AD3708">
        <v>1</v>
      </c>
      <c r="AE3708">
        <v>9.57</v>
      </c>
      <c r="AF3708">
        <v>0</v>
      </c>
      <c r="AG3708">
        <v>-2.3199999999999998</v>
      </c>
      <c r="AH3708" t="s">
        <v>54</v>
      </c>
      <c r="AK3708">
        <v>7</v>
      </c>
      <c r="AL3708">
        <v>0</v>
      </c>
    </row>
    <row r="3709" spans="1:38" x14ac:dyDescent="0.25">
      <c r="A3709" t="s">
        <v>3978</v>
      </c>
      <c r="B3709" s="1">
        <v>45031</v>
      </c>
      <c r="C3709" t="s">
        <v>250</v>
      </c>
      <c r="D3709" t="s">
        <v>77</v>
      </c>
      <c r="E3709" t="s">
        <v>78</v>
      </c>
      <c r="F3709" t="s">
        <v>79</v>
      </c>
      <c r="G3709" t="s">
        <v>111</v>
      </c>
      <c r="H3709" t="s">
        <v>112</v>
      </c>
      <c r="I3709" t="s">
        <v>113</v>
      </c>
      <c r="J3709" t="s">
        <v>46</v>
      </c>
      <c r="K3709" t="s">
        <v>147</v>
      </c>
      <c r="L3709" t="s">
        <v>148</v>
      </c>
      <c r="M3709" t="s">
        <v>149</v>
      </c>
      <c r="N3709" t="s">
        <v>136</v>
      </c>
      <c r="O3709">
        <v>28</v>
      </c>
      <c r="P3709">
        <v>27</v>
      </c>
      <c r="Q3709" t="b">
        <v>1</v>
      </c>
      <c r="R3709">
        <v>5</v>
      </c>
      <c r="S3709">
        <v>1</v>
      </c>
      <c r="T3709" t="s">
        <v>62</v>
      </c>
      <c r="U3709" t="s">
        <v>63</v>
      </c>
      <c r="V3709" t="s">
        <v>52</v>
      </c>
      <c r="W3709" t="s">
        <v>53</v>
      </c>
      <c r="X3709">
        <v>7140</v>
      </c>
      <c r="Y3709">
        <v>6069</v>
      </c>
      <c r="Z3709">
        <v>6104.59</v>
      </c>
      <c r="AA3709">
        <v>1.8</v>
      </c>
      <c r="AB3709">
        <v>6106.39</v>
      </c>
      <c r="AC3709">
        <v>5129.37</v>
      </c>
      <c r="AD3709">
        <v>977.02</v>
      </c>
      <c r="AE3709">
        <v>5858.82</v>
      </c>
      <c r="AF3709">
        <v>0</v>
      </c>
      <c r="AG3709">
        <v>247.57</v>
      </c>
      <c r="AH3709" t="s">
        <v>54</v>
      </c>
      <c r="AK3709">
        <v>4</v>
      </c>
      <c r="AL3709">
        <v>1</v>
      </c>
    </row>
    <row r="3710" spans="1:38" x14ac:dyDescent="0.25">
      <c r="A3710" t="s">
        <v>3979</v>
      </c>
      <c r="B3710" s="1">
        <v>45194</v>
      </c>
      <c r="C3710" t="s">
        <v>559</v>
      </c>
      <c r="D3710" t="s">
        <v>122</v>
      </c>
      <c r="E3710" t="s">
        <v>123</v>
      </c>
      <c r="F3710" t="s">
        <v>124</v>
      </c>
      <c r="G3710" t="s">
        <v>80</v>
      </c>
      <c r="H3710" t="s">
        <v>81</v>
      </c>
      <c r="I3710" t="s">
        <v>82</v>
      </c>
      <c r="J3710" t="s">
        <v>46</v>
      </c>
      <c r="K3710" t="s">
        <v>213</v>
      </c>
      <c r="L3710" t="s">
        <v>214</v>
      </c>
      <c r="M3710" t="s">
        <v>215</v>
      </c>
      <c r="N3710" t="s">
        <v>216</v>
      </c>
      <c r="O3710">
        <v>30</v>
      </c>
      <c r="P3710">
        <v>29</v>
      </c>
      <c r="Q3710" t="b">
        <v>1</v>
      </c>
      <c r="R3710">
        <v>3</v>
      </c>
      <c r="S3710">
        <v>2</v>
      </c>
      <c r="T3710" t="s">
        <v>143</v>
      </c>
      <c r="U3710" t="s">
        <v>144</v>
      </c>
      <c r="V3710" t="s">
        <v>139</v>
      </c>
      <c r="W3710" t="s">
        <v>53</v>
      </c>
      <c r="X3710">
        <v>492</v>
      </c>
      <c r="Y3710">
        <v>418.2</v>
      </c>
      <c r="Z3710">
        <v>419.13</v>
      </c>
      <c r="AA3710">
        <v>1.77</v>
      </c>
      <c r="AB3710">
        <v>420.9</v>
      </c>
      <c r="AC3710">
        <v>336.72</v>
      </c>
      <c r="AD3710">
        <v>84.18</v>
      </c>
      <c r="AE3710">
        <v>387.2</v>
      </c>
      <c r="AF3710">
        <v>27.07</v>
      </c>
      <c r="AG3710">
        <v>6.63</v>
      </c>
      <c r="AH3710" t="s">
        <v>54</v>
      </c>
      <c r="AK3710">
        <v>4</v>
      </c>
      <c r="AL3710">
        <v>0</v>
      </c>
    </row>
    <row r="3711" spans="1:38" x14ac:dyDescent="0.25">
      <c r="A3711" t="s">
        <v>3980</v>
      </c>
      <c r="B3711" s="1">
        <v>45453</v>
      </c>
      <c r="C3711" t="s">
        <v>280</v>
      </c>
      <c r="D3711" t="s">
        <v>66</v>
      </c>
      <c r="E3711" t="s">
        <v>67</v>
      </c>
      <c r="F3711" t="s">
        <v>68</v>
      </c>
      <c r="G3711" t="s">
        <v>57</v>
      </c>
      <c r="H3711" t="s">
        <v>58</v>
      </c>
      <c r="I3711" t="s">
        <v>59</v>
      </c>
      <c r="J3711" t="s">
        <v>46</v>
      </c>
      <c r="K3711" t="s">
        <v>47</v>
      </c>
      <c r="M3711" t="s">
        <v>48</v>
      </c>
      <c r="N3711" t="s">
        <v>49</v>
      </c>
      <c r="O3711">
        <v>30</v>
      </c>
      <c r="P3711">
        <v>30</v>
      </c>
      <c r="Q3711" t="b">
        <v>0</v>
      </c>
      <c r="R3711">
        <v>1</v>
      </c>
      <c r="S3711">
        <v>0</v>
      </c>
      <c r="T3711" t="s">
        <v>137</v>
      </c>
      <c r="U3711" t="s">
        <v>138</v>
      </c>
      <c r="V3711" t="s">
        <v>139</v>
      </c>
      <c r="W3711" t="s">
        <v>140</v>
      </c>
      <c r="X3711">
        <v>14.8</v>
      </c>
      <c r="Y3711">
        <v>11.84</v>
      </c>
      <c r="Z3711">
        <v>11.25</v>
      </c>
      <c r="AA3711">
        <v>0.06</v>
      </c>
      <c r="AB3711">
        <v>11.3</v>
      </c>
      <c r="AC3711">
        <v>8.14</v>
      </c>
      <c r="AD3711">
        <v>3.17</v>
      </c>
      <c r="AE3711">
        <v>11.37</v>
      </c>
      <c r="AF3711">
        <v>0</v>
      </c>
      <c r="AG3711">
        <v>-7.0000000000000007E-2</v>
      </c>
      <c r="AH3711" t="s">
        <v>54</v>
      </c>
      <c r="AK3711">
        <v>9</v>
      </c>
      <c r="AL3711">
        <v>0</v>
      </c>
    </row>
    <row r="3712" spans="1:38" x14ac:dyDescent="0.25">
      <c r="A3712" t="s">
        <v>3981</v>
      </c>
      <c r="B3712" s="1">
        <v>45390</v>
      </c>
      <c r="C3712" t="s">
        <v>201</v>
      </c>
      <c r="D3712" t="s">
        <v>90</v>
      </c>
      <c r="E3712" t="s">
        <v>91</v>
      </c>
      <c r="F3712" t="s">
        <v>92</v>
      </c>
      <c r="G3712" t="s">
        <v>80</v>
      </c>
      <c r="H3712" t="s">
        <v>81</v>
      </c>
      <c r="I3712" t="s">
        <v>82</v>
      </c>
      <c r="J3712" t="s">
        <v>46</v>
      </c>
      <c r="K3712" t="s">
        <v>83</v>
      </c>
      <c r="M3712" t="s">
        <v>84</v>
      </c>
      <c r="N3712" t="s">
        <v>85</v>
      </c>
      <c r="O3712">
        <v>30</v>
      </c>
      <c r="P3712">
        <v>29</v>
      </c>
      <c r="Q3712" t="b">
        <v>0</v>
      </c>
      <c r="R3712">
        <v>1</v>
      </c>
      <c r="S3712">
        <v>0</v>
      </c>
      <c r="T3712" t="s">
        <v>137</v>
      </c>
      <c r="U3712" t="s">
        <v>138</v>
      </c>
      <c r="V3712" t="s">
        <v>139</v>
      </c>
      <c r="W3712" t="s">
        <v>140</v>
      </c>
      <c r="X3712">
        <v>7.2</v>
      </c>
      <c r="Y3712">
        <v>5.76</v>
      </c>
      <c r="Z3712">
        <v>5.47</v>
      </c>
      <c r="AA3712">
        <v>0.03</v>
      </c>
      <c r="AB3712">
        <v>5.5</v>
      </c>
      <c r="AC3712">
        <v>3.96</v>
      </c>
      <c r="AD3712">
        <v>1.54</v>
      </c>
      <c r="AE3712">
        <v>5.28</v>
      </c>
      <c r="AF3712">
        <v>0</v>
      </c>
      <c r="AG3712">
        <v>0.21</v>
      </c>
      <c r="AH3712" t="s">
        <v>54</v>
      </c>
      <c r="AK3712">
        <v>4</v>
      </c>
      <c r="AL3712">
        <v>0</v>
      </c>
    </row>
    <row r="3713" spans="1:38" x14ac:dyDescent="0.25">
      <c r="A3713" t="s">
        <v>3982</v>
      </c>
      <c r="B3713" s="1">
        <v>45242</v>
      </c>
      <c r="C3713" t="s">
        <v>272</v>
      </c>
      <c r="D3713" t="s">
        <v>90</v>
      </c>
      <c r="E3713" t="s">
        <v>91</v>
      </c>
      <c r="F3713" t="s">
        <v>92</v>
      </c>
      <c r="G3713" t="s">
        <v>43</v>
      </c>
      <c r="H3713" t="s">
        <v>44</v>
      </c>
      <c r="I3713" t="s">
        <v>45</v>
      </c>
      <c r="J3713" t="s">
        <v>46</v>
      </c>
      <c r="K3713" t="s">
        <v>196</v>
      </c>
      <c r="M3713" t="s">
        <v>197</v>
      </c>
      <c r="N3713" t="s">
        <v>198</v>
      </c>
      <c r="O3713">
        <v>90</v>
      </c>
      <c r="P3713">
        <v>92</v>
      </c>
      <c r="Q3713" t="b">
        <v>0</v>
      </c>
      <c r="R3713">
        <v>1</v>
      </c>
      <c r="S3713">
        <v>1</v>
      </c>
      <c r="T3713" t="s">
        <v>50</v>
      </c>
      <c r="U3713" t="s">
        <v>51</v>
      </c>
      <c r="V3713" t="s">
        <v>52</v>
      </c>
      <c r="W3713" t="s">
        <v>53</v>
      </c>
      <c r="X3713">
        <v>12.4</v>
      </c>
      <c r="Y3713">
        <v>9.92</v>
      </c>
      <c r="Z3713">
        <v>6.34</v>
      </c>
      <c r="AA3713">
        <v>1.78</v>
      </c>
      <c r="AB3713">
        <v>8.1199999999999992</v>
      </c>
      <c r="AC3713">
        <v>7.06</v>
      </c>
      <c r="AD3713">
        <v>1.06</v>
      </c>
      <c r="AE3713">
        <v>9.58</v>
      </c>
      <c r="AF3713">
        <v>0</v>
      </c>
      <c r="AG3713">
        <v>-1.46</v>
      </c>
      <c r="AH3713" t="s">
        <v>54</v>
      </c>
      <c r="AK3713">
        <v>9</v>
      </c>
      <c r="AL3713">
        <v>0</v>
      </c>
    </row>
    <row r="3714" spans="1:38" x14ac:dyDescent="0.25">
      <c r="A3714" t="s">
        <v>3983</v>
      </c>
      <c r="B3714" s="1">
        <v>45454</v>
      </c>
      <c r="C3714" t="s">
        <v>289</v>
      </c>
      <c r="D3714" t="s">
        <v>122</v>
      </c>
      <c r="E3714" t="s">
        <v>123</v>
      </c>
      <c r="F3714" t="s">
        <v>124</v>
      </c>
      <c r="G3714" t="s">
        <v>111</v>
      </c>
      <c r="H3714" t="s">
        <v>112</v>
      </c>
      <c r="I3714" t="s">
        <v>113</v>
      </c>
      <c r="J3714" t="s">
        <v>46</v>
      </c>
      <c r="K3714" t="s">
        <v>134</v>
      </c>
      <c r="M3714" t="s">
        <v>135</v>
      </c>
      <c r="N3714" t="s">
        <v>136</v>
      </c>
      <c r="O3714">
        <v>28</v>
      </c>
      <c r="P3714">
        <v>28</v>
      </c>
      <c r="Q3714" t="b">
        <v>0</v>
      </c>
      <c r="R3714">
        <v>4</v>
      </c>
      <c r="S3714">
        <v>0</v>
      </c>
      <c r="T3714" t="s">
        <v>50</v>
      </c>
      <c r="U3714" t="s">
        <v>51</v>
      </c>
      <c r="V3714" t="s">
        <v>52</v>
      </c>
      <c r="W3714" t="s">
        <v>53</v>
      </c>
      <c r="X3714">
        <v>4998</v>
      </c>
      <c r="Y3714">
        <v>4248.3</v>
      </c>
      <c r="Z3714">
        <v>3367.51</v>
      </c>
      <c r="AA3714">
        <v>1.78</v>
      </c>
      <c r="AB3714">
        <v>3369.29</v>
      </c>
      <c r="AC3714">
        <v>2931.28</v>
      </c>
      <c r="AD3714">
        <v>438.01</v>
      </c>
      <c r="AE3714">
        <v>3913.78</v>
      </c>
      <c r="AF3714">
        <v>0</v>
      </c>
      <c r="AG3714">
        <v>-544.49</v>
      </c>
      <c r="AH3714" t="s">
        <v>54</v>
      </c>
      <c r="AK3714">
        <v>0</v>
      </c>
      <c r="AL3714">
        <v>0</v>
      </c>
    </row>
    <row r="3715" spans="1:38" x14ac:dyDescent="0.25">
      <c r="A3715" t="s">
        <v>3984</v>
      </c>
      <c r="B3715" s="1">
        <v>45100</v>
      </c>
      <c r="C3715" t="s">
        <v>374</v>
      </c>
      <c r="D3715" t="s">
        <v>66</v>
      </c>
      <c r="E3715" t="s">
        <v>67</v>
      </c>
      <c r="F3715" t="s">
        <v>68</v>
      </c>
      <c r="G3715" t="s">
        <v>43</v>
      </c>
      <c r="H3715" t="s">
        <v>44</v>
      </c>
      <c r="I3715" t="s">
        <v>45</v>
      </c>
      <c r="J3715" t="s">
        <v>46</v>
      </c>
      <c r="K3715" t="s">
        <v>69</v>
      </c>
      <c r="L3715" t="s">
        <v>70</v>
      </c>
      <c r="M3715" t="s">
        <v>71</v>
      </c>
      <c r="N3715" t="s">
        <v>72</v>
      </c>
      <c r="O3715">
        <v>30</v>
      </c>
      <c r="P3715">
        <v>30</v>
      </c>
      <c r="Q3715" t="b">
        <v>1</v>
      </c>
      <c r="R3715">
        <v>3</v>
      </c>
      <c r="S3715">
        <v>0</v>
      </c>
      <c r="T3715" t="s">
        <v>50</v>
      </c>
      <c r="U3715" t="s">
        <v>51</v>
      </c>
      <c r="V3715" t="s">
        <v>52</v>
      </c>
      <c r="W3715" t="s">
        <v>53</v>
      </c>
      <c r="X3715">
        <v>384</v>
      </c>
      <c r="Y3715">
        <v>326.39999999999998</v>
      </c>
      <c r="Z3715">
        <v>319</v>
      </c>
      <c r="AA3715">
        <v>1.78</v>
      </c>
      <c r="AB3715">
        <v>320.77999999999997</v>
      </c>
      <c r="AC3715">
        <v>279.08</v>
      </c>
      <c r="AD3715">
        <v>41.7</v>
      </c>
      <c r="AE3715">
        <v>315.23</v>
      </c>
      <c r="AF3715">
        <v>0</v>
      </c>
      <c r="AG3715">
        <v>5.55</v>
      </c>
      <c r="AH3715" t="s">
        <v>54</v>
      </c>
      <c r="AK3715">
        <v>5</v>
      </c>
      <c r="AL3715">
        <v>0</v>
      </c>
    </row>
    <row r="3716" spans="1:38" x14ac:dyDescent="0.25">
      <c r="A3716" t="s">
        <v>3985</v>
      </c>
      <c r="B3716" s="1">
        <v>45647</v>
      </c>
      <c r="C3716" t="s">
        <v>238</v>
      </c>
      <c r="D3716" t="s">
        <v>90</v>
      </c>
      <c r="E3716" t="s">
        <v>91</v>
      </c>
      <c r="F3716" t="s">
        <v>92</v>
      </c>
      <c r="G3716" t="s">
        <v>80</v>
      </c>
      <c r="H3716" t="s">
        <v>81</v>
      </c>
      <c r="I3716" t="s">
        <v>82</v>
      </c>
      <c r="J3716" t="s">
        <v>46</v>
      </c>
      <c r="K3716" t="s">
        <v>93</v>
      </c>
      <c r="L3716" t="s">
        <v>94</v>
      </c>
      <c r="M3716" t="s">
        <v>95</v>
      </c>
      <c r="N3716" t="s">
        <v>96</v>
      </c>
      <c r="O3716">
        <v>30</v>
      </c>
      <c r="P3716">
        <v>31</v>
      </c>
      <c r="Q3716" t="b">
        <v>1</v>
      </c>
      <c r="R3716">
        <v>2</v>
      </c>
      <c r="S3716">
        <v>1</v>
      </c>
      <c r="T3716" t="s">
        <v>99</v>
      </c>
      <c r="U3716" t="s">
        <v>100</v>
      </c>
      <c r="V3716" t="s">
        <v>52</v>
      </c>
      <c r="W3716" t="s">
        <v>53</v>
      </c>
      <c r="X3716">
        <v>185.4</v>
      </c>
      <c r="Y3716">
        <v>157.59</v>
      </c>
      <c r="Z3716">
        <v>153.99</v>
      </c>
      <c r="AA3716">
        <v>1.78</v>
      </c>
      <c r="AB3716">
        <v>155.77000000000001</v>
      </c>
      <c r="AC3716">
        <v>137.07</v>
      </c>
      <c r="AD3716">
        <v>18.690000000000001</v>
      </c>
      <c r="AE3716">
        <v>152.22999999999999</v>
      </c>
      <c r="AF3716">
        <v>0</v>
      </c>
      <c r="AG3716">
        <v>3.53</v>
      </c>
      <c r="AH3716" t="s">
        <v>54</v>
      </c>
      <c r="AK3716">
        <v>1</v>
      </c>
      <c r="AL3716">
        <v>1</v>
      </c>
    </row>
    <row r="3717" spans="1:38" x14ac:dyDescent="0.25">
      <c r="A3717" t="s">
        <v>3986</v>
      </c>
      <c r="B3717" s="1">
        <v>45166</v>
      </c>
      <c r="C3717" t="s">
        <v>76</v>
      </c>
      <c r="D3717" t="s">
        <v>40</v>
      </c>
      <c r="E3717" t="s">
        <v>41</v>
      </c>
      <c r="F3717" t="s">
        <v>42</v>
      </c>
      <c r="G3717" t="s">
        <v>111</v>
      </c>
      <c r="H3717" t="s">
        <v>112</v>
      </c>
      <c r="I3717" t="s">
        <v>113</v>
      </c>
      <c r="J3717" t="s">
        <v>46</v>
      </c>
      <c r="K3717" t="s">
        <v>93</v>
      </c>
      <c r="L3717" t="s">
        <v>94</v>
      </c>
      <c r="M3717" t="s">
        <v>95</v>
      </c>
      <c r="N3717" t="s">
        <v>96</v>
      </c>
      <c r="O3717">
        <v>30</v>
      </c>
      <c r="P3717">
        <v>29</v>
      </c>
      <c r="Q3717" t="b">
        <v>1</v>
      </c>
      <c r="R3717">
        <v>2</v>
      </c>
      <c r="S3717">
        <v>2</v>
      </c>
      <c r="T3717" t="s">
        <v>99</v>
      </c>
      <c r="U3717" t="s">
        <v>100</v>
      </c>
      <c r="V3717" t="s">
        <v>52</v>
      </c>
      <c r="W3717" t="s">
        <v>53</v>
      </c>
      <c r="X3717">
        <v>185.4</v>
      </c>
      <c r="Y3717">
        <v>157.59</v>
      </c>
      <c r="Z3717">
        <v>152.33000000000001</v>
      </c>
      <c r="AA3717">
        <v>1.78</v>
      </c>
      <c r="AB3717">
        <v>154.11000000000001</v>
      </c>
      <c r="AC3717">
        <v>135.61000000000001</v>
      </c>
      <c r="AD3717">
        <v>18.489999999999998</v>
      </c>
      <c r="AE3717">
        <v>147.72999999999999</v>
      </c>
      <c r="AF3717">
        <v>0</v>
      </c>
      <c r="AG3717">
        <v>6.37</v>
      </c>
      <c r="AH3717" t="s">
        <v>54</v>
      </c>
      <c r="AK3717">
        <v>10</v>
      </c>
      <c r="AL3717">
        <v>1</v>
      </c>
    </row>
    <row r="3718" spans="1:38" x14ac:dyDescent="0.25">
      <c r="A3718" t="s">
        <v>3987</v>
      </c>
      <c r="B3718" s="1">
        <v>45083</v>
      </c>
      <c r="C3718" t="s">
        <v>276</v>
      </c>
      <c r="D3718" t="s">
        <v>122</v>
      </c>
      <c r="E3718" t="s">
        <v>123</v>
      </c>
      <c r="F3718" t="s">
        <v>124</v>
      </c>
      <c r="G3718" t="s">
        <v>111</v>
      </c>
      <c r="H3718" t="s">
        <v>112</v>
      </c>
      <c r="I3718" t="s">
        <v>113</v>
      </c>
      <c r="J3718" t="s">
        <v>46</v>
      </c>
      <c r="K3718" t="s">
        <v>47</v>
      </c>
      <c r="M3718" t="s">
        <v>48</v>
      </c>
      <c r="N3718" t="s">
        <v>49</v>
      </c>
      <c r="O3718">
        <v>30</v>
      </c>
      <c r="P3718">
        <v>30</v>
      </c>
      <c r="Q3718" t="b">
        <v>0</v>
      </c>
      <c r="R3718">
        <v>1</v>
      </c>
      <c r="S3718">
        <v>0</v>
      </c>
      <c r="T3718" t="s">
        <v>158</v>
      </c>
      <c r="U3718" t="s">
        <v>159</v>
      </c>
      <c r="V3718" t="s">
        <v>158</v>
      </c>
      <c r="W3718" t="s">
        <v>23</v>
      </c>
      <c r="X3718">
        <v>14.8</v>
      </c>
      <c r="Y3718">
        <v>11.84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 t="s">
        <v>129</v>
      </c>
      <c r="AI3718">
        <v>70</v>
      </c>
      <c r="AJ3718" t="s">
        <v>341</v>
      </c>
      <c r="AK3718">
        <v>3</v>
      </c>
      <c r="AL3718">
        <v>0</v>
      </c>
    </row>
    <row r="3719" spans="1:38" x14ac:dyDescent="0.25">
      <c r="A3719" t="s">
        <v>3988</v>
      </c>
      <c r="B3719" s="1">
        <v>45173</v>
      </c>
      <c r="C3719" t="s">
        <v>745</v>
      </c>
      <c r="D3719" t="s">
        <v>90</v>
      </c>
      <c r="E3719" t="s">
        <v>91</v>
      </c>
      <c r="F3719" t="s">
        <v>92</v>
      </c>
      <c r="G3719" t="s">
        <v>111</v>
      </c>
      <c r="H3719" t="s">
        <v>112</v>
      </c>
      <c r="I3719" t="s">
        <v>113</v>
      </c>
      <c r="J3719" t="s">
        <v>46</v>
      </c>
      <c r="K3719" t="s">
        <v>47</v>
      </c>
      <c r="M3719" t="s">
        <v>48</v>
      </c>
      <c r="N3719" t="s">
        <v>49</v>
      </c>
      <c r="O3719">
        <v>30</v>
      </c>
      <c r="P3719">
        <v>31</v>
      </c>
      <c r="Q3719" t="b">
        <v>0</v>
      </c>
      <c r="R3719">
        <v>1</v>
      </c>
      <c r="S3719">
        <v>0</v>
      </c>
      <c r="T3719" t="s">
        <v>73</v>
      </c>
      <c r="U3719" t="s">
        <v>74</v>
      </c>
      <c r="V3719" t="s">
        <v>52</v>
      </c>
      <c r="W3719" t="s">
        <v>53</v>
      </c>
      <c r="X3719">
        <v>14.8</v>
      </c>
      <c r="Y3719">
        <v>11.84</v>
      </c>
      <c r="Z3719">
        <v>8.24</v>
      </c>
      <c r="AA3719">
        <v>1.79</v>
      </c>
      <c r="AB3719">
        <v>10.029999999999999</v>
      </c>
      <c r="AC3719">
        <v>8.52</v>
      </c>
      <c r="AD3719">
        <v>1.5</v>
      </c>
      <c r="AE3719">
        <v>11.23</v>
      </c>
      <c r="AF3719">
        <v>0</v>
      </c>
      <c r="AG3719">
        <v>-1.21</v>
      </c>
      <c r="AH3719" t="s">
        <v>54</v>
      </c>
      <c r="AK3719">
        <v>7</v>
      </c>
      <c r="AL3719">
        <v>0</v>
      </c>
    </row>
    <row r="3720" spans="1:38" x14ac:dyDescent="0.25">
      <c r="A3720" t="s">
        <v>3989</v>
      </c>
      <c r="B3720" s="1">
        <v>45473</v>
      </c>
      <c r="C3720" t="s">
        <v>479</v>
      </c>
      <c r="D3720" t="s">
        <v>122</v>
      </c>
      <c r="E3720" t="s">
        <v>123</v>
      </c>
      <c r="F3720" t="s">
        <v>124</v>
      </c>
      <c r="G3720" t="s">
        <v>57</v>
      </c>
      <c r="H3720" t="s">
        <v>58</v>
      </c>
      <c r="I3720" t="s">
        <v>59</v>
      </c>
      <c r="J3720" t="s">
        <v>46</v>
      </c>
      <c r="K3720" t="s">
        <v>106</v>
      </c>
      <c r="M3720" t="s">
        <v>107</v>
      </c>
      <c r="N3720" t="s">
        <v>108</v>
      </c>
      <c r="O3720">
        <v>90</v>
      </c>
      <c r="P3720">
        <v>91</v>
      </c>
      <c r="Q3720" t="b">
        <v>0</v>
      </c>
      <c r="R3720">
        <v>1</v>
      </c>
      <c r="S3720">
        <v>1</v>
      </c>
      <c r="T3720" t="s">
        <v>158</v>
      </c>
      <c r="U3720" t="s">
        <v>159</v>
      </c>
      <c r="V3720" t="s">
        <v>158</v>
      </c>
      <c r="W3720" t="s">
        <v>23</v>
      </c>
      <c r="X3720">
        <v>8.5</v>
      </c>
      <c r="Y3720">
        <v>6.8</v>
      </c>
      <c r="Z3720">
        <v>7.65</v>
      </c>
      <c r="AA3720">
        <v>0</v>
      </c>
      <c r="AB3720">
        <v>7.65</v>
      </c>
      <c r="AC3720">
        <v>0</v>
      </c>
      <c r="AD3720">
        <v>7.65</v>
      </c>
      <c r="AE3720">
        <v>6.13</v>
      </c>
      <c r="AF3720">
        <v>0</v>
      </c>
      <c r="AG3720">
        <v>1.52</v>
      </c>
      <c r="AH3720" t="s">
        <v>54</v>
      </c>
      <c r="AK3720">
        <v>9</v>
      </c>
      <c r="AL3720">
        <v>0</v>
      </c>
    </row>
    <row r="3721" spans="1:38" x14ac:dyDescent="0.25">
      <c r="A3721" t="s">
        <v>3990</v>
      </c>
      <c r="B3721" s="1">
        <v>45033</v>
      </c>
      <c r="C3721" t="s">
        <v>253</v>
      </c>
      <c r="D3721" t="s">
        <v>77</v>
      </c>
      <c r="E3721" t="s">
        <v>78</v>
      </c>
      <c r="F3721" t="s">
        <v>79</v>
      </c>
      <c r="G3721" t="s">
        <v>57</v>
      </c>
      <c r="H3721" t="s">
        <v>58</v>
      </c>
      <c r="I3721" t="s">
        <v>59</v>
      </c>
      <c r="J3721" t="s">
        <v>46</v>
      </c>
      <c r="K3721" t="s">
        <v>180</v>
      </c>
      <c r="M3721" t="s">
        <v>181</v>
      </c>
      <c r="N3721" t="s">
        <v>182</v>
      </c>
      <c r="O3721">
        <v>30</v>
      </c>
      <c r="P3721">
        <v>29</v>
      </c>
      <c r="Q3721" t="b">
        <v>0</v>
      </c>
      <c r="R3721">
        <v>1</v>
      </c>
      <c r="S3721">
        <v>0</v>
      </c>
      <c r="T3721" t="s">
        <v>143</v>
      </c>
      <c r="U3721" t="s">
        <v>144</v>
      </c>
      <c r="V3721" t="s">
        <v>139</v>
      </c>
      <c r="W3721" t="s">
        <v>53</v>
      </c>
      <c r="X3721">
        <v>6.9</v>
      </c>
      <c r="Y3721">
        <v>5.52</v>
      </c>
      <c r="Z3721">
        <v>4.13</v>
      </c>
      <c r="AA3721">
        <v>1.77</v>
      </c>
      <c r="AB3721">
        <v>5.9</v>
      </c>
      <c r="AC3721">
        <v>4.72</v>
      </c>
      <c r="AD3721">
        <v>1.18</v>
      </c>
      <c r="AE3721">
        <v>5.04</v>
      </c>
      <c r="AF3721">
        <v>0</v>
      </c>
      <c r="AG3721">
        <v>0.86</v>
      </c>
      <c r="AH3721" t="s">
        <v>54</v>
      </c>
      <c r="AK3721">
        <v>0</v>
      </c>
      <c r="AL3721">
        <v>0</v>
      </c>
    </row>
    <row r="3722" spans="1:38" x14ac:dyDescent="0.25">
      <c r="A3722" t="s">
        <v>3991</v>
      </c>
      <c r="B3722" s="1">
        <v>45556</v>
      </c>
      <c r="C3722" t="s">
        <v>220</v>
      </c>
      <c r="D3722" t="s">
        <v>66</v>
      </c>
      <c r="E3722" t="s">
        <v>67</v>
      </c>
      <c r="F3722" t="s">
        <v>68</v>
      </c>
      <c r="G3722" t="s">
        <v>43</v>
      </c>
      <c r="H3722" t="s">
        <v>44</v>
      </c>
      <c r="I3722" t="s">
        <v>45</v>
      </c>
      <c r="J3722" t="s">
        <v>46</v>
      </c>
      <c r="K3722" t="s">
        <v>103</v>
      </c>
      <c r="M3722" t="s">
        <v>95</v>
      </c>
      <c r="N3722" t="s">
        <v>96</v>
      </c>
      <c r="O3722">
        <v>30</v>
      </c>
      <c r="P3722">
        <v>31</v>
      </c>
      <c r="Q3722" t="b">
        <v>0</v>
      </c>
      <c r="R3722">
        <v>1</v>
      </c>
      <c r="S3722">
        <v>0</v>
      </c>
      <c r="T3722" t="s">
        <v>62</v>
      </c>
      <c r="U3722" t="s">
        <v>63</v>
      </c>
      <c r="V3722" t="s">
        <v>52</v>
      </c>
      <c r="W3722" t="s">
        <v>53</v>
      </c>
      <c r="X3722">
        <v>18.2</v>
      </c>
      <c r="Y3722">
        <v>14.56</v>
      </c>
      <c r="Z3722">
        <v>10.57</v>
      </c>
      <c r="AA3722">
        <v>1.8</v>
      </c>
      <c r="AB3722">
        <v>12.37</v>
      </c>
      <c r="AC3722">
        <v>10.39</v>
      </c>
      <c r="AD3722">
        <v>1.98</v>
      </c>
      <c r="AE3722">
        <v>13</v>
      </c>
      <c r="AF3722">
        <v>0</v>
      </c>
      <c r="AG3722">
        <v>-0.63</v>
      </c>
      <c r="AH3722" t="s">
        <v>54</v>
      </c>
      <c r="AK3722">
        <v>0</v>
      </c>
      <c r="AL3722">
        <v>0</v>
      </c>
    </row>
    <row r="3723" spans="1:38" x14ac:dyDescent="0.25">
      <c r="A3723" t="s">
        <v>3992</v>
      </c>
      <c r="B3723" s="1">
        <v>45049</v>
      </c>
      <c r="C3723" t="s">
        <v>98</v>
      </c>
      <c r="D3723" t="s">
        <v>66</v>
      </c>
      <c r="E3723" t="s">
        <v>67</v>
      </c>
      <c r="F3723" t="s">
        <v>68</v>
      </c>
      <c r="G3723" t="s">
        <v>80</v>
      </c>
      <c r="H3723" t="s">
        <v>81</v>
      </c>
      <c r="I3723" t="s">
        <v>82</v>
      </c>
      <c r="J3723" t="s">
        <v>46</v>
      </c>
      <c r="K3723" t="s">
        <v>184</v>
      </c>
      <c r="L3723" t="s">
        <v>185</v>
      </c>
      <c r="M3723" t="s">
        <v>186</v>
      </c>
      <c r="N3723" t="s">
        <v>171</v>
      </c>
      <c r="O3723">
        <v>30</v>
      </c>
      <c r="P3723">
        <v>31</v>
      </c>
      <c r="Q3723" t="b">
        <v>1</v>
      </c>
      <c r="R3723">
        <v>3</v>
      </c>
      <c r="S3723">
        <v>1</v>
      </c>
      <c r="T3723" t="s">
        <v>73</v>
      </c>
      <c r="U3723" t="s">
        <v>74</v>
      </c>
      <c r="V3723" t="s">
        <v>52</v>
      </c>
      <c r="W3723" t="s">
        <v>53</v>
      </c>
      <c r="X3723">
        <v>558</v>
      </c>
      <c r="Y3723">
        <v>474.3</v>
      </c>
      <c r="Z3723">
        <v>466.95</v>
      </c>
      <c r="AA3723">
        <v>1.79</v>
      </c>
      <c r="AB3723">
        <v>468.74</v>
      </c>
      <c r="AC3723">
        <v>398.43</v>
      </c>
      <c r="AD3723">
        <v>70.31</v>
      </c>
      <c r="AE3723">
        <v>440.85</v>
      </c>
      <c r="AF3723">
        <v>0</v>
      </c>
      <c r="AG3723">
        <v>27.89</v>
      </c>
      <c r="AH3723" t="s">
        <v>54</v>
      </c>
      <c r="AK3723">
        <v>9</v>
      </c>
      <c r="AL3723">
        <v>0</v>
      </c>
    </row>
    <row r="3724" spans="1:38" x14ac:dyDescent="0.25">
      <c r="A3724" t="s">
        <v>3993</v>
      </c>
      <c r="B3724" s="1">
        <v>45392</v>
      </c>
      <c r="C3724" t="s">
        <v>240</v>
      </c>
      <c r="D3724" t="s">
        <v>90</v>
      </c>
      <c r="E3724" t="s">
        <v>91</v>
      </c>
      <c r="F3724" t="s">
        <v>92</v>
      </c>
      <c r="G3724" t="s">
        <v>43</v>
      </c>
      <c r="H3724" t="s">
        <v>44</v>
      </c>
      <c r="I3724" t="s">
        <v>45</v>
      </c>
      <c r="J3724" t="s">
        <v>46</v>
      </c>
      <c r="K3724" t="s">
        <v>180</v>
      </c>
      <c r="M3724" t="s">
        <v>181</v>
      </c>
      <c r="N3724" t="s">
        <v>182</v>
      </c>
      <c r="O3724">
        <v>30</v>
      </c>
      <c r="P3724">
        <v>29</v>
      </c>
      <c r="Q3724" t="b">
        <v>0</v>
      </c>
      <c r="R3724">
        <v>1</v>
      </c>
      <c r="S3724">
        <v>1</v>
      </c>
      <c r="T3724" t="s">
        <v>50</v>
      </c>
      <c r="U3724" t="s">
        <v>51</v>
      </c>
      <c r="V3724" t="s">
        <v>52</v>
      </c>
      <c r="W3724" t="s">
        <v>53</v>
      </c>
      <c r="X3724">
        <v>6.9</v>
      </c>
      <c r="Y3724">
        <v>5.52</v>
      </c>
      <c r="Z3724">
        <v>4.3600000000000003</v>
      </c>
      <c r="AA3724">
        <v>1.78</v>
      </c>
      <c r="AB3724">
        <v>6.14</v>
      </c>
      <c r="AC3724">
        <v>5.34</v>
      </c>
      <c r="AD3724">
        <v>1</v>
      </c>
      <c r="AE3724">
        <v>4.88</v>
      </c>
      <c r="AF3724">
        <v>0</v>
      </c>
      <c r="AG3724">
        <v>1.26</v>
      </c>
      <c r="AH3724" t="s">
        <v>54</v>
      </c>
      <c r="AK3724">
        <v>1</v>
      </c>
      <c r="AL3724">
        <v>0</v>
      </c>
    </row>
    <row r="3725" spans="1:38" x14ac:dyDescent="0.25">
      <c r="A3725" t="s">
        <v>3994</v>
      </c>
      <c r="B3725" s="1">
        <v>45650</v>
      </c>
      <c r="C3725" t="s">
        <v>470</v>
      </c>
      <c r="D3725" t="s">
        <v>40</v>
      </c>
      <c r="E3725" t="s">
        <v>41</v>
      </c>
      <c r="F3725" t="s">
        <v>42</v>
      </c>
      <c r="G3725" t="s">
        <v>111</v>
      </c>
      <c r="H3725" t="s">
        <v>112</v>
      </c>
      <c r="I3725" t="s">
        <v>113</v>
      </c>
      <c r="J3725" t="s">
        <v>46</v>
      </c>
      <c r="K3725" t="s">
        <v>47</v>
      </c>
      <c r="M3725" t="s">
        <v>48</v>
      </c>
      <c r="N3725" t="s">
        <v>49</v>
      </c>
      <c r="O3725">
        <v>30</v>
      </c>
      <c r="P3725">
        <v>30</v>
      </c>
      <c r="Q3725" t="b">
        <v>0</v>
      </c>
      <c r="R3725">
        <v>1</v>
      </c>
      <c r="S3725">
        <v>0</v>
      </c>
      <c r="T3725" t="s">
        <v>99</v>
      </c>
      <c r="U3725" t="s">
        <v>100</v>
      </c>
      <c r="V3725" t="s">
        <v>52</v>
      </c>
      <c r="W3725" t="s">
        <v>53</v>
      </c>
      <c r="X3725">
        <v>14.8</v>
      </c>
      <c r="Y3725">
        <v>11.84</v>
      </c>
      <c r="Z3725">
        <v>8.44</v>
      </c>
      <c r="AA3725">
        <v>1.78</v>
      </c>
      <c r="AB3725">
        <v>10.220000000000001</v>
      </c>
      <c r="AC3725">
        <v>8.99</v>
      </c>
      <c r="AD3725">
        <v>1.23</v>
      </c>
      <c r="AE3725">
        <v>11.23</v>
      </c>
      <c r="AF3725">
        <v>0</v>
      </c>
      <c r="AG3725">
        <v>-1.02</v>
      </c>
      <c r="AH3725" t="s">
        <v>54</v>
      </c>
      <c r="AK3725">
        <v>9</v>
      </c>
      <c r="AL3725">
        <v>1</v>
      </c>
    </row>
    <row r="3726" spans="1:38" x14ac:dyDescent="0.25">
      <c r="A3726" t="s">
        <v>3995</v>
      </c>
      <c r="B3726" s="1">
        <v>44986</v>
      </c>
      <c r="C3726" t="s">
        <v>363</v>
      </c>
      <c r="D3726" t="s">
        <v>77</v>
      </c>
      <c r="E3726" t="s">
        <v>78</v>
      </c>
      <c r="F3726" t="s">
        <v>79</v>
      </c>
      <c r="G3726" t="s">
        <v>80</v>
      </c>
      <c r="H3726" t="s">
        <v>81</v>
      </c>
      <c r="I3726" t="s">
        <v>82</v>
      </c>
      <c r="J3726" t="s">
        <v>46</v>
      </c>
      <c r="K3726" t="s">
        <v>83</v>
      </c>
      <c r="M3726" t="s">
        <v>84</v>
      </c>
      <c r="N3726" t="s">
        <v>85</v>
      </c>
      <c r="O3726">
        <v>30</v>
      </c>
      <c r="P3726">
        <v>30</v>
      </c>
      <c r="Q3726" t="b">
        <v>0</v>
      </c>
      <c r="R3726">
        <v>1</v>
      </c>
      <c r="S3726">
        <v>0</v>
      </c>
      <c r="T3726" t="s">
        <v>73</v>
      </c>
      <c r="U3726" t="s">
        <v>74</v>
      </c>
      <c r="V3726" t="s">
        <v>52</v>
      </c>
      <c r="W3726" t="s">
        <v>53</v>
      </c>
      <c r="X3726">
        <v>7.2</v>
      </c>
      <c r="Y3726">
        <v>5.76</v>
      </c>
      <c r="Z3726">
        <v>3.64</v>
      </c>
      <c r="AA3726">
        <v>1.79</v>
      </c>
      <c r="AB3726">
        <v>5.43</v>
      </c>
      <c r="AC3726">
        <v>4.62</v>
      </c>
      <c r="AD3726">
        <v>1</v>
      </c>
      <c r="AE3726">
        <v>5.52</v>
      </c>
      <c r="AF3726">
        <v>0</v>
      </c>
      <c r="AG3726">
        <v>-0.08</v>
      </c>
      <c r="AH3726" t="s">
        <v>54</v>
      </c>
      <c r="AK3726">
        <v>8</v>
      </c>
      <c r="AL3726">
        <v>1</v>
      </c>
    </row>
    <row r="3727" spans="1:38" x14ac:dyDescent="0.25">
      <c r="A3727" t="s">
        <v>3996</v>
      </c>
      <c r="B3727" s="1">
        <v>45656</v>
      </c>
      <c r="C3727" t="s">
        <v>222</v>
      </c>
      <c r="D3727" t="s">
        <v>122</v>
      </c>
      <c r="E3727" t="s">
        <v>123</v>
      </c>
      <c r="F3727" t="s">
        <v>124</v>
      </c>
      <c r="G3727" t="s">
        <v>43</v>
      </c>
      <c r="H3727" t="s">
        <v>44</v>
      </c>
      <c r="I3727" t="s">
        <v>45</v>
      </c>
      <c r="J3727" t="s">
        <v>46</v>
      </c>
      <c r="K3727" t="s">
        <v>106</v>
      </c>
      <c r="M3727" t="s">
        <v>107</v>
      </c>
      <c r="N3727" t="s">
        <v>108</v>
      </c>
      <c r="O3727">
        <v>90</v>
      </c>
      <c r="P3727">
        <v>89</v>
      </c>
      <c r="Q3727" t="b">
        <v>0</v>
      </c>
      <c r="R3727">
        <v>1</v>
      </c>
      <c r="S3727">
        <v>2</v>
      </c>
      <c r="T3727" t="s">
        <v>158</v>
      </c>
      <c r="U3727" t="s">
        <v>159</v>
      </c>
      <c r="V3727" t="s">
        <v>158</v>
      </c>
      <c r="W3727" t="s">
        <v>23</v>
      </c>
      <c r="X3727">
        <v>8.5</v>
      </c>
      <c r="Y3727">
        <v>6.8</v>
      </c>
      <c r="Z3727">
        <v>7.65</v>
      </c>
      <c r="AA3727">
        <v>0</v>
      </c>
      <c r="AB3727">
        <v>7.65</v>
      </c>
      <c r="AC3727">
        <v>0</v>
      </c>
      <c r="AD3727">
        <v>7.65</v>
      </c>
      <c r="AE3727">
        <v>6.03</v>
      </c>
      <c r="AF3727">
        <v>0</v>
      </c>
      <c r="AG3727">
        <v>1.62</v>
      </c>
      <c r="AH3727" t="s">
        <v>54</v>
      </c>
      <c r="AK3727">
        <v>11</v>
      </c>
      <c r="AL3727">
        <v>0</v>
      </c>
    </row>
    <row r="3728" spans="1:38" x14ac:dyDescent="0.25">
      <c r="A3728" t="s">
        <v>3997</v>
      </c>
      <c r="B3728" s="1">
        <v>45473</v>
      </c>
      <c r="C3728" t="s">
        <v>407</v>
      </c>
      <c r="D3728" t="s">
        <v>77</v>
      </c>
      <c r="E3728" t="s">
        <v>78</v>
      </c>
      <c r="F3728" t="s">
        <v>79</v>
      </c>
      <c r="G3728" t="s">
        <v>80</v>
      </c>
      <c r="H3728" t="s">
        <v>81</v>
      </c>
      <c r="I3728" t="s">
        <v>82</v>
      </c>
      <c r="J3728" t="s">
        <v>46</v>
      </c>
      <c r="K3728" t="s">
        <v>196</v>
      </c>
      <c r="M3728" t="s">
        <v>197</v>
      </c>
      <c r="N3728" t="s">
        <v>198</v>
      </c>
      <c r="O3728">
        <v>90</v>
      </c>
      <c r="P3728">
        <v>88</v>
      </c>
      <c r="Q3728" t="b">
        <v>0</v>
      </c>
      <c r="R3728">
        <v>1</v>
      </c>
      <c r="S3728">
        <v>0</v>
      </c>
      <c r="T3728" t="s">
        <v>62</v>
      </c>
      <c r="U3728" t="s">
        <v>63</v>
      </c>
      <c r="V3728" t="s">
        <v>52</v>
      </c>
      <c r="W3728" t="s">
        <v>53</v>
      </c>
      <c r="X3728">
        <v>12.4</v>
      </c>
      <c r="Y3728">
        <v>9.92</v>
      </c>
      <c r="Z3728">
        <v>6.32</v>
      </c>
      <c r="AA3728">
        <v>1.8</v>
      </c>
      <c r="AB3728">
        <v>8.1199999999999992</v>
      </c>
      <c r="AC3728">
        <v>6.82</v>
      </c>
      <c r="AD3728">
        <v>1.3</v>
      </c>
      <c r="AE3728">
        <v>9.4499999999999993</v>
      </c>
      <c r="AF3728">
        <v>0</v>
      </c>
      <c r="AG3728">
        <v>-1.32</v>
      </c>
      <c r="AH3728" t="s">
        <v>210</v>
      </c>
      <c r="AK3728">
        <v>1</v>
      </c>
      <c r="AL3728">
        <v>0</v>
      </c>
    </row>
    <row r="3729" spans="1:38" x14ac:dyDescent="0.25">
      <c r="A3729" t="s">
        <v>3998</v>
      </c>
      <c r="B3729" s="1">
        <v>45439</v>
      </c>
      <c r="C3729" t="s">
        <v>943</v>
      </c>
      <c r="D3729" t="s">
        <v>122</v>
      </c>
      <c r="E3729" t="s">
        <v>123</v>
      </c>
      <c r="F3729" t="s">
        <v>124</v>
      </c>
      <c r="G3729" t="s">
        <v>57</v>
      </c>
      <c r="H3729" t="s">
        <v>58</v>
      </c>
      <c r="I3729" t="s">
        <v>59</v>
      </c>
      <c r="J3729" t="s">
        <v>46</v>
      </c>
      <c r="K3729" t="s">
        <v>114</v>
      </c>
      <c r="L3729" t="s">
        <v>115</v>
      </c>
      <c r="M3729" t="s">
        <v>116</v>
      </c>
      <c r="N3729" t="s">
        <v>117</v>
      </c>
      <c r="O3729">
        <v>30</v>
      </c>
      <c r="P3729">
        <v>28</v>
      </c>
      <c r="Q3729" t="b">
        <v>1</v>
      </c>
      <c r="R3729">
        <v>4</v>
      </c>
      <c r="S3729">
        <v>2</v>
      </c>
      <c r="T3729" t="s">
        <v>73</v>
      </c>
      <c r="U3729" t="s">
        <v>74</v>
      </c>
      <c r="V3729" t="s">
        <v>52</v>
      </c>
      <c r="W3729" t="s">
        <v>53</v>
      </c>
      <c r="X3729">
        <v>564</v>
      </c>
      <c r="Y3729">
        <v>479.4</v>
      </c>
      <c r="Z3729">
        <v>466.47</v>
      </c>
      <c r="AA3729">
        <v>1.79</v>
      </c>
      <c r="AB3729">
        <v>468.26</v>
      </c>
      <c r="AC3729">
        <v>398.02</v>
      </c>
      <c r="AD3729">
        <v>70.239999999999995</v>
      </c>
      <c r="AE3729">
        <v>429.23</v>
      </c>
      <c r="AF3729">
        <v>0</v>
      </c>
      <c r="AG3729">
        <v>39.03</v>
      </c>
      <c r="AH3729" t="s">
        <v>54</v>
      </c>
      <c r="AK3729">
        <v>2</v>
      </c>
      <c r="AL3729">
        <v>0</v>
      </c>
    </row>
    <row r="3730" spans="1:38" x14ac:dyDescent="0.25">
      <c r="A3730" t="s">
        <v>3999</v>
      </c>
      <c r="B3730" s="1">
        <v>45027</v>
      </c>
      <c r="C3730" t="s">
        <v>242</v>
      </c>
      <c r="D3730" t="s">
        <v>90</v>
      </c>
      <c r="E3730" t="s">
        <v>91</v>
      </c>
      <c r="F3730" t="s">
        <v>92</v>
      </c>
      <c r="G3730" t="s">
        <v>43</v>
      </c>
      <c r="H3730" t="s">
        <v>44</v>
      </c>
      <c r="I3730" t="s">
        <v>45</v>
      </c>
      <c r="J3730" t="s">
        <v>46</v>
      </c>
      <c r="K3730" t="s">
        <v>47</v>
      </c>
      <c r="M3730" t="s">
        <v>48</v>
      </c>
      <c r="N3730" t="s">
        <v>49</v>
      </c>
      <c r="O3730">
        <v>30</v>
      </c>
      <c r="P3730">
        <v>31</v>
      </c>
      <c r="Q3730" t="b">
        <v>0</v>
      </c>
      <c r="R3730">
        <v>1</v>
      </c>
      <c r="S3730">
        <v>0</v>
      </c>
      <c r="T3730" t="s">
        <v>137</v>
      </c>
      <c r="U3730" t="s">
        <v>138</v>
      </c>
      <c r="V3730" t="s">
        <v>139</v>
      </c>
      <c r="W3730" t="s">
        <v>140</v>
      </c>
      <c r="X3730">
        <v>14.8</v>
      </c>
      <c r="Y3730">
        <v>11.84</v>
      </c>
      <c r="Z3730">
        <v>11.25</v>
      </c>
      <c r="AA3730">
        <v>0.06</v>
      </c>
      <c r="AB3730">
        <v>11.3</v>
      </c>
      <c r="AC3730">
        <v>8.14</v>
      </c>
      <c r="AD3730">
        <v>3.17</v>
      </c>
      <c r="AE3730">
        <v>11.39</v>
      </c>
      <c r="AF3730">
        <v>0</v>
      </c>
      <c r="AG3730">
        <v>-0.09</v>
      </c>
      <c r="AH3730" t="s">
        <v>54</v>
      </c>
      <c r="AK3730">
        <v>2</v>
      </c>
      <c r="AL3730">
        <v>1</v>
      </c>
    </row>
    <row r="3731" spans="1:38" x14ac:dyDescent="0.25">
      <c r="A3731" t="s">
        <v>4000</v>
      </c>
      <c r="B3731" s="1">
        <v>45333</v>
      </c>
      <c r="C3731" t="s">
        <v>235</v>
      </c>
      <c r="D3731" t="s">
        <v>66</v>
      </c>
      <c r="E3731" t="s">
        <v>67</v>
      </c>
      <c r="F3731" t="s">
        <v>68</v>
      </c>
      <c r="G3731" t="s">
        <v>43</v>
      </c>
      <c r="H3731" t="s">
        <v>44</v>
      </c>
      <c r="I3731" t="s">
        <v>45</v>
      </c>
      <c r="J3731" t="s">
        <v>46</v>
      </c>
      <c r="K3731" t="s">
        <v>83</v>
      </c>
      <c r="M3731" t="s">
        <v>84</v>
      </c>
      <c r="N3731" t="s">
        <v>85</v>
      </c>
      <c r="O3731">
        <v>30</v>
      </c>
      <c r="P3731">
        <v>30</v>
      </c>
      <c r="Q3731" t="b">
        <v>0</v>
      </c>
      <c r="R3731">
        <v>1</v>
      </c>
      <c r="S3731">
        <v>1</v>
      </c>
      <c r="T3731" t="s">
        <v>73</v>
      </c>
      <c r="U3731" t="s">
        <v>74</v>
      </c>
      <c r="V3731" t="s">
        <v>52</v>
      </c>
      <c r="W3731" t="s">
        <v>53</v>
      </c>
      <c r="X3731">
        <v>7.2</v>
      </c>
      <c r="Y3731">
        <v>5.76</v>
      </c>
      <c r="Z3731">
        <v>3.19</v>
      </c>
      <c r="AA3731">
        <v>1.79</v>
      </c>
      <c r="AB3731">
        <v>4.9800000000000004</v>
      </c>
      <c r="AC3731">
        <v>4.2300000000000004</v>
      </c>
      <c r="AD3731">
        <v>1</v>
      </c>
      <c r="AE3731">
        <v>5.48</v>
      </c>
      <c r="AF3731">
        <v>0</v>
      </c>
      <c r="AG3731">
        <v>-0.5</v>
      </c>
      <c r="AH3731" t="s">
        <v>54</v>
      </c>
      <c r="AK3731">
        <v>5</v>
      </c>
      <c r="AL3731">
        <v>0</v>
      </c>
    </row>
    <row r="3732" spans="1:38" x14ac:dyDescent="0.25">
      <c r="A3732" t="s">
        <v>4001</v>
      </c>
      <c r="B3732" s="1">
        <v>44977</v>
      </c>
      <c r="C3732" t="s">
        <v>304</v>
      </c>
      <c r="D3732" t="s">
        <v>122</v>
      </c>
      <c r="E3732" t="s">
        <v>123</v>
      </c>
      <c r="F3732" t="s">
        <v>124</v>
      </c>
      <c r="G3732" t="s">
        <v>57</v>
      </c>
      <c r="H3732" t="s">
        <v>58</v>
      </c>
      <c r="I3732" t="s">
        <v>59</v>
      </c>
      <c r="J3732" t="s">
        <v>46</v>
      </c>
      <c r="K3732" t="s">
        <v>180</v>
      </c>
      <c r="M3732" t="s">
        <v>181</v>
      </c>
      <c r="N3732" t="s">
        <v>182</v>
      </c>
      <c r="O3732">
        <v>90</v>
      </c>
      <c r="P3732">
        <v>93</v>
      </c>
      <c r="Q3732" t="b">
        <v>0</v>
      </c>
      <c r="R3732">
        <v>1</v>
      </c>
      <c r="S3732">
        <v>0</v>
      </c>
      <c r="T3732" t="s">
        <v>73</v>
      </c>
      <c r="U3732" t="s">
        <v>74</v>
      </c>
      <c r="V3732" t="s">
        <v>52</v>
      </c>
      <c r="W3732" t="s">
        <v>53</v>
      </c>
      <c r="X3732">
        <v>6.9</v>
      </c>
      <c r="Y3732">
        <v>5.52</v>
      </c>
      <c r="Z3732">
        <v>11.43</v>
      </c>
      <c r="AA3732">
        <v>1.79</v>
      </c>
      <c r="AB3732">
        <v>13.22</v>
      </c>
      <c r="AC3732">
        <v>11.24</v>
      </c>
      <c r="AD3732">
        <v>1.98</v>
      </c>
      <c r="AE3732">
        <v>14.84</v>
      </c>
      <c r="AF3732">
        <v>0</v>
      </c>
      <c r="AG3732">
        <v>-1.62</v>
      </c>
      <c r="AH3732" t="s">
        <v>54</v>
      </c>
      <c r="AK3732">
        <v>7</v>
      </c>
      <c r="AL3732">
        <v>0</v>
      </c>
    </row>
    <row r="3733" spans="1:38" x14ac:dyDescent="0.25">
      <c r="A3733" t="s">
        <v>4002</v>
      </c>
      <c r="B3733" s="1">
        <v>45005</v>
      </c>
      <c r="C3733" t="s">
        <v>89</v>
      </c>
      <c r="D3733" t="s">
        <v>66</v>
      </c>
      <c r="E3733" t="s">
        <v>67</v>
      </c>
      <c r="F3733" t="s">
        <v>68</v>
      </c>
      <c r="G3733" t="s">
        <v>111</v>
      </c>
      <c r="H3733" t="s">
        <v>112</v>
      </c>
      <c r="I3733" t="s">
        <v>113</v>
      </c>
      <c r="J3733" t="s">
        <v>46</v>
      </c>
      <c r="K3733" t="s">
        <v>83</v>
      </c>
      <c r="M3733" t="s">
        <v>84</v>
      </c>
      <c r="N3733" t="s">
        <v>85</v>
      </c>
      <c r="O3733">
        <v>30</v>
      </c>
      <c r="P3733">
        <v>30</v>
      </c>
      <c r="Q3733" t="b">
        <v>0</v>
      </c>
      <c r="R3733">
        <v>1</v>
      </c>
      <c r="S3733">
        <v>0</v>
      </c>
      <c r="T3733" t="s">
        <v>99</v>
      </c>
      <c r="U3733" t="s">
        <v>100</v>
      </c>
      <c r="V3733" t="s">
        <v>52</v>
      </c>
      <c r="W3733" t="s">
        <v>53</v>
      </c>
      <c r="X3733">
        <v>7.2</v>
      </c>
      <c r="Y3733">
        <v>5.76</v>
      </c>
      <c r="Z3733">
        <v>4.54</v>
      </c>
      <c r="AA3733">
        <v>1.78</v>
      </c>
      <c r="AB3733">
        <v>6.32</v>
      </c>
      <c r="AC3733">
        <v>5.56</v>
      </c>
      <c r="AD3733">
        <v>1</v>
      </c>
      <c r="AE3733">
        <v>5.19</v>
      </c>
      <c r="AF3733">
        <v>0</v>
      </c>
      <c r="AG3733">
        <v>1.1299999999999999</v>
      </c>
      <c r="AH3733" t="s">
        <v>54</v>
      </c>
      <c r="AK3733">
        <v>1</v>
      </c>
      <c r="AL3733">
        <v>1</v>
      </c>
    </row>
    <row r="3734" spans="1:38" x14ac:dyDescent="0.25">
      <c r="A3734" t="s">
        <v>4003</v>
      </c>
      <c r="B3734" s="1">
        <v>45165</v>
      </c>
      <c r="C3734" t="s">
        <v>339</v>
      </c>
      <c r="D3734" t="s">
        <v>122</v>
      </c>
      <c r="E3734" t="s">
        <v>123</v>
      </c>
      <c r="F3734" t="s">
        <v>124</v>
      </c>
      <c r="G3734" t="s">
        <v>43</v>
      </c>
      <c r="H3734" t="s">
        <v>44</v>
      </c>
      <c r="I3734" t="s">
        <v>45</v>
      </c>
      <c r="J3734" t="s">
        <v>46</v>
      </c>
      <c r="K3734" t="s">
        <v>180</v>
      </c>
      <c r="M3734" t="s">
        <v>181</v>
      </c>
      <c r="N3734" t="s">
        <v>182</v>
      </c>
      <c r="O3734">
        <v>30</v>
      </c>
      <c r="P3734">
        <v>28</v>
      </c>
      <c r="Q3734" t="b">
        <v>0</v>
      </c>
      <c r="R3734">
        <v>1</v>
      </c>
      <c r="S3734">
        <v>0</v>
      </c>
      <c r="T3734" t="s">
        <v>143</v>
      </c>
      <c r="U3734" t="s">
        <v>144</v>
      </c>
      <c r="V3734" t="s">
        <v>139</v>
      </c>
      <c r="W3734" t="s">
        <v>53</v>
      </c>
      <c r="X3734">
        <v>6.9</v>
      </c>
      <c r="Y3734">
        <v>5.52</v>
      </c>
      <c r="Z3734">
        <v>3.8</v>
      </c>
      <c r="AA3734">
        <v>1.77</v>
      </c>
      <c r="AB3734">
        <v>5.57</v>
      </c>
      <c r="AC3734">
        <v>4.46</v>
      </c>
      <c r="AD3734">
        <v>1.1100000000000001</v>
      </c>
      <c r="AE3734">
        <v>4.95</v>
      </c>
      <c r="AF3734">
        <v>0</v>
      </c>
      <c r="AG3734">
        <v>0.62</v>
      </c>
      <c r="AH3734" t="s">
        <v>54</v>
      </c>
      <c r="AK3734">
        <v>1</v>
      </c>
      <c r="AL3734">
        <v>0</v>
      </c>
    </row>
    <row r="3735" spans="1:38" x14ac:dyDescent="0.25">
      <c r="A3735" t="s">
        <v>4004</v>
      </c>
      <c r="B3735" s="1">
        <v>45166</v>
      </c>
      <c r="C3735" t="s">
        <v>188</v>
      </c>
      <c r="D3735" t="s">
        <v>77</v>
      </c>
      <c r="E3735" t="s">
        <v>78</v>
      </c>
      <c r="F3735" t="s">
        <v>79</v>
      </c>
      <c r="G3735" t="s">
        <v>111</v>
      </c>
      <c r="H3735" t="s">
        <v>112</v>
      </c>
      <c r="I3735" t="s">
        <v>113</v>
      </c>
      <c r="J3735" t="s">
        <v>46</v>
      </c>
      <c r="K3735" t="s">
        <v>180</v>
      </c>
      <c r="M3735" t="s">
        <v>181</v>
      </c>
      <c r="N3735" t="s">
        <v>182</v>
      </c>
      <c r="O3735">
        <v>90</v>
      </c>
      <c r="P3735">
        <v>91</v>
      </c>
      <c r="Q3735" t="b">
        <v>0</v>
      </c>
      <c r="R3735">
        <v>1</v>
      </c>
      <c r="S3735">
        <v>0</v>
      </c>
      <c r="T3735" t="s">
        <v>50</v>
      </c>
      <c r="U3735" t="s">
        <v>51</v>
      </c>
      <c r="V3735" t="s">
        <v>52</v>
      </c>
      <c r="W3735" t="s">
        <v>53</v>
      </c>
      <c r="X3735">
        <v>6.9</v>
      </c>
      <c r="Y3735">
        <v>5.52</v>
      </c>
      <c r="Z3735">
        <v>10.39</v>
      </c>
      <c r="AA3735">
        <v>1.78</v>
      </c>
      <c r="AB3735">
        <v>12.17</v>
      </c>
      <c r="AC3735">
        <v>10.59</v>
      </c>
      <c r="AD3735">
        <v>1.58</v>
      </c>
      <c r="AE3735">
        <v>15.42</v>
      </c>
      <c r="AF3735">
        <v>0</v>
      </c>
      <c r="AG3735">
        <v>-3.25</v>
      </c>
      <c r="AH3735" t="s">
        <v>54</v>
      </c>
      <c r="AK3735">
        <v>9</v>
      </c>
      <c r="AL3735">
        <v>0</v>
      </c>
    </row>
    <row r="3736" spans="1:38" x14ac:dyDescent="0.25">
      <c r="A3736" t="s">
        <v>4005</v>
      </c>
      <c r="B3736" s="1">
        <v>45020</v>
      </c>
      <c r="C3736" t="s">
        <v>296</v>
      </c>
      <c r="D3736" t="s">
        <v>90</v>
      </c>
      <c r="E3736" t="s">
        <v>91</v>
      </c>
      <c r="F3736" t="s">
        <v>92</v>
      </c>
      <c r="G3736" t="s">
        <v>111</v>
      </c>
      <c r="H3736" t="s">
        <v>112</v>
      </c>
      <c r="I3736" t="s">
        <v>113</v>
      </c>
      <c r="J3736" t="s">
        <v>46</v>
      </c>
      <c r="K3736" t="s">
        <v>196</v>
      </c>
      <c r="M3736" t="s">
        <v>197</v>
      </c>
      <c r="N3736" t="s">
        <v>198</v>
      </c>
      <c r="O3736">
        <v>90</v>
      </c>
      <c r="P3736">
        <v>92</v>
      </c>
      <c r="Q3736" t="b">
        <v>0</v>
      </c>
      <c r="R3736">
        <v>1</v>
      </c>
      <c r="S3736">
        <v>0</v>
      </c>
      <c r="T3736" t="s">
        <v>137</v>
      </c>
      <c r="U3736" t="s">
        <v>138</v>
      </c>
      <c r="V3736" t="s">
        <v>139</v>
      </c>
      <c r="W3736" t="s">
        <v>140</v>
      </c>
      <c r="X3736">
        <v>12.4</v>
      </c>
      <c r="Y3736">
        <v>9.92</v>
      </c>
      <c r="Z3736">
        <v>9.42</v>
      </c>
      <c r="AA3736">
        <v>0.05</v>
      </c>
      <c r="AB3736">
        <v>9.4700000000000006</v>
      </c>
      <c r="AC3736">
        <v>6.82</v>
      </c>
      <c r="AD3736">
        <v>2.65</v>
      </c>
      <c r="AE3736">
        <v>9.1</v>
      </c>
      <c r="AF3736">
        <v>0</v>
      </c>
      <c r="AG3736">
        <v>0.37</v>
      </c>
      <c r="AH3736" t="s">
        <v>54</v>
      </c>
      <c r="AK3736">
        <v>0</v>
      </c>
      <c r="AL3736">
        <v>1</v>
      </c>
    </row>
    <row r="3737" spans="1:38" x14ac:dyDescent="0.25">
      <c r="A3737" t="s">
        <v>4006</v>
      </c>
      <c r="B3737" s="1">
        <v>45571</v>
      </c>
      <c r="C3737" t="s">
        <v>372</v>
      </c>
      <c r="D3737" t="s">
        <v>40</v>
      </c>
      <c r="E3737" t="s">
        <v>41</v>
      </c>
      <c r="F3737" t="s">
        <v>42</v>
      </c>
      <c r="G3737" t="s">
        <v>111</v>
      </c>
      <c r="H3737" t="s">
        <v>112</v>
      </c>
      <c r="I3737" t="s">
        <v>113</v>
      </c>
      <c r="J3737" t="s">
        <v>46</v>
      </c>
      <c r="K3737" t="s">
        <v>103</v>
      </c>
      <c r="M3737" t="s">
        <v>95</v>
      </c>
      <c r="N3737" t="s">
        <v>96</v>
      </c>
      <c r="O3737">
        <v>90</v>
      </c>
      <c r="P3737">
        <v>89</v>
      </c>
      <c r="Q3737" t="b">
        <v>0</v>
      </c>
      <c r="R3737">
        <v>1</v>
      </c>
      <c r="S3737">
        <v>0</v>
      </c>
      <c r="T3737" t="s">
        <v>73</v>
      </c>
      <c r="U3737" t="s">
        <v>74</v>
      </c>
      <c r="V3737" t="s">
        <v>52</v>
      </c>
      <c r="W3737" t="s">
        <v>53</v>
      </c>
      <c r="X3737">
        <v>18.2</v>
      </c>
      <c r="Y3737">
        <v>14.56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 t="s">
        <v>129</v>
      </c>
      <c r="AI3737">
        <v>76</v>
      </c>
      <c r="AJ3737" t="s">
        <v>255</v>
      </c>
      <c r="AK3737">
        <v>6</v>
      </c>
      <c r="AL3737">
        <v>0</v>
      </c>
    </row>
    <row r="3738" spans="1:38" x14ac:dyDescent="0.25">
      <c r="A3738" t="s">
        <v>4007</v>
      </c>
      <c r="B3738" s="1">
        <v>45201</v>
      </c>
      <c r="C3738" t="s">
        <v>366</v>
      </c>
      <c r="D3738" t="s">
        <v>66</v>
      </c>
      <c r="E3738" t="s">
        <v>67</v>
      </c>
      <c r="F3738" t="s">
        <v>68</v>
      </c>
      <c r="G3738" t="s">
        <v>57</v>
      </c>
      <c r="H3738" t="s">
        <v>58</v>
      </c>
      <c r="I3738" t="s">
        <v>59</v>
      </c>
      <c r="J3738" t="s">
        <v>46</v>
      </c>
      <c r="K3738" t="s">
        <v>103</v>
      </c>
      <c r="M3738" t="s">
        <v>95</v>
      </c>
      <c r="N3738" t="s">
        <v>96</v>
      </c>
      <c r="O3738">
        <v>30</v>
      </c>
      <c r="P3738">
        <v>30</v>
      </c>
      <c r="Q3738" t="b">
        <v>0</v>
      </c>
      <c r="R3738">
        <v>1</v>
      </c>
      <c r="S3738">
        <v>2</v>
      </c>
      <c r="T3738" t="s">
        <v>62</v>
      </c>
      <c r="U3738" t="s">
        <v>63</v>
      </c>
      <c r="V3738" t="s">
        <v>52</v>
      </c>
      <c r="W3738" t="s">
        <v>53</v>
      </c>
      <c r="X3738">
        <v>18.2</v>
      </c>
      <c r="Y3738">
        <v>14.56</v>
      </c>
      <c r="Z3738">
        <v>10.52</v>
      </c>
      <c r="AA3738">
        <v>1.8</v>
      </c>
      <c r="AB3738">
        <v>12.32</v>
      </c>
      <c r="AC3738">
        <v>10.35</v>
      </c>
      <c r="AD3738">
        <v>1.97</v>
      </c>
      <c r="AE3738">
        <v>13.7</v>
      </c>
      <c r="AF3738">
        <v>0</v>
      </c>
      <c r="AG3738">
        <v>-1.38</v>
      </c>
      <c r="AH3738" t="s">
        <v>54</v>
      </c>
      <c r="AK3738">
        <v>8</v>
      </c>
      <c r="AL3738">
        <v>0</v>
      </c>
    </row>
    <row r="3739" spans="1:38" x14ac:dyDescent="0.25">
      <c r="A3739" t="s">
        <v>4008</v>
      </c>
      <c r="B3739" s="1">
        <v>45035</v>
      </c>
      <c r="C3739" t="s">
        <v>363</v>
      </c>
      <c r="D3739" t="s">
        <v>66</v>
      </c>
      <c r="E3739" t="s">
        <v>67</v>
      </c>
      <c r="F3739" t="s">
        <v>68</v>
      </c>
      <c r="G3739" t="s">
        <v>111</v>
      </c>
      <c r="H3739" t="s">
        <v>112</v>
      </c>
      <c r="I3739" t="s">
        <v>113</v>
      </c>
      <c r="J3739" t="s">
        <v>46</v>
      </c>
      <c r="K3739" t="s">
        <v>184</v>
      </c>
      <c r="L3739" t="s">
        <v>185</v>
      </c>
      <c r="M3739" t="s">
        <v>186</v>
      </c>
      <c r="N3739" t="s">
        <v>171</v>
      </c>
      <c r="O3739">
        <v>30</v>
      </c>
      <c r="P3739">
        <v>29</v>
      </c>
      <c r="Q3739" t="b">
        <v>1</v>
      </c>
      <c r="R3739">
        <v>3</v>
      </c>
      <c r="S3739">
        <v>0</v>
      </c>
      <c r="T3739" t="s">
        <v>143</v>
      </c>
      <c r="U3739" t="s">
        <v>144</v>
      </c>
      <c r="V3739" t="s">
        <v>139</v>
      </c>
      <c r="W3739" t="s">
        <v>53</v>
      </c>
      <c r="X3739">
        <v>558</v>
      </c>
      <c r="Y3739">
        <v>474.3</v>
      </c>
      <c r="Z3739">
        <v>466.39</v>
      </c>
      <c r="AA3739">
        <v>1.77</v>
      </c>
      <c r="AB3739">
        <v>468.16</v>
      </c>
      <c r="AC3739">
        <v>374.53</v>
      </c>
      <c r="AD3739">
        <v>93.63</v>
      </c>
      <c r="AE3739">
        <v>429.37</v>
      </c>
      <c r="AF3739">
        <v>24.02</v>
      </c>
      <c r="AG3739">
        <v>14.77</v>
      </c>
      <c r="AH3739" t="s">
        <v>54</v>
      </c>
      <c r="AK3739">
        <v>4</v>
      </c>
      <c r="AL3739">
        <v>0</v>
      </c>
    </row>
    <row r="3740" spans="1:38" x14ac:dyDescent="0.25">
      <c r="A3740" t="s">
        <v>4009</v>
      </c>
      <c r="B3740" s="1">
        <v>45346</v>
      </c>
      <c r="C3740" t="s">
        <v>421</v>
      </c>
      <c r="D3740" t="s">
        <v>66</v>
      </c>
      <c r="E3740" t="s">
        <v>67</v>
      </c>
      <c r="F3740" t="s">
        <v>68</v>
      </c>
      <c r="G3740" t="s">
        <v>80</v>
      </c>
      <c r="H3740" t="s">
        <v>81</v>
      </c>
      <c r="I3740" t="s">
        <v>82</v>
      </c>
      <c r="J3740" t="s">
        <v>46</v>
      </c>
      <c r="K3740" t="s">
        <v>106</v>
      </c>
      <c r="M3740" t="s">
        <v>107</v>
      </c>
      <c r="N3740" t="s">
        <v>108</v>
      </c>
      <c r="O3740">
        <v>90</v>
      </c>
      <c r="P3740">
        <v>91</v>
      </c>
      <c r="Q3740" t="b">
        <v>0</v>
      </c>
      <c r="R3740">
        <v>1</v>
      </c>
      <c r="S3740">
        <v>0</v>
      </c>
      <c r="T3740" t="s">
        <v>50</v>
      </c>
      <c r="U3740" t="s">
        <v>51</v>
      </c>
      <c r="V3740" t="s">
        <v>52</v>
      </c>
      <c r="W3740" t="s">
        <v>53</v>
      </c>
      <c r="X3740">
        <v>8.5</v>
      </c>
      <c r="Y3740">
        <v>6.8</v>
      </c>
      <c r="Z3740">
        <v>4.8499999999999996</v>
      </c>
      <c r="AA3740">
        <v>1.78</v>
      </c>
      <c r="AB3740">
        <v>6.63</v>
      </c>
      <c r="AC3740">
        <v>5.76</v>
      </c>
      <c r="AD3740">
        <v>1</v>
      </c>
      <c r="AE3740">
        <v>6.23</v>
      </c>
      <c r="AF3740">
        <v>0</v>
      </c>
      <c r="AG3740">
        <v>0.39</v>
      </c>
      <c r="AH3740" t="s">
        <v>54</v>
      </c>
      <c r="AK3740">
        <v>10</v>
      </c>
      <c r="AL3740">
        <v>0</v>
      </c>
    </row>
    <row r="3741" spans="1:38" x14ac:dyDescent="0.25">
      <c r="A3741" t="s">
        <v>4010</v>
      </c>
      <c r="B3741" s="1">
        <v>45644</v>
      </c>
      <c r="C3741" t="s">
        <v>421</v>
      </c>
      <c r="D3741" t="s">
        <v>122</v>
      </c>
      <c r="E3741" t="s">
        <v>123</v>
      </c>
      <c r="F3741" t="s">
        <v>124</v>
      </c>
      <c r="G3741" t="s">
        <v>111</v>
      </c>
      <c r="H3741" t="s">
        <v>112</v>
      </c>
      <c r="I3741" t="s">
        <v>113</v>
      </c>
      <c r="J3741" t="s">
        <v>46</v>
      </c>
      <c r="K3741" t="s">
        <v>60</v>
      </c>
      <c r="L3741" t="s">
        <v>61</v>
      </c>
      <c r="M3741" t="s">
        <v>48</v>
      </c>
      <c r="N3741" t="s">
        <v>49</v>
      </c>
      <c r="O3741">
        <v>30</v>
      </c>
      <c r="P3741">
        <v>28</v>
      </c>
      <c r="Q3741" t="b">
        <v>1</v>
      </c>
      <c r="R3741">
        <v>2</v>
      </c>
      <c r="S3741">
        <v>0</v>
      </c>
      <c r="T3741" t="s">
        <v>137</v>
      </c>
      <c r="U3741" t="s">
        <v>138</v>
      </c>
      <c r="V3741" t="s">
        <v>139</v>
      </c>
      <c r="W3741" t="s">
        <v>140</v>
      </c>
      <c r="X3741">
        <v>174</v>
      </c>
      <c r="Y3741">
        <v>147.9</v>
      </c>
      <c r="Z3741">
        <v>140.5</v>
      </c>
      <c r="AA3741">
        <v>0.7</v>
      </c>
      <c r="AB3741">
        <v>141.21</v>
      </c>
      <c r="AC3741">
        <v>101.67</v>
      </c>
      <c r="AD3741">
        <v>39.54</v>
      </c>
      <c r="AE3741">
        <v>142.06</v>
      </c>
      <c r="AF3741">
        <v>0</v>
      </c>
      <c r="AG3741">
        <v>-0.85</v>
      </c>
      <c r="AH3741" t="s">
        <v>54</v>
      </c>
      <c r="AK3741">
        <v>6</v>
      </c>
      <c r="AL3741">
        <v>0</v>
      </c>
    </row>
    <row r="3742" spans="1:38" x14ac:dyDescent="0.25">
      <c r="A3742" t="s">
        <v>4011</v>
      </c>
      <c r="B3742" s="1">
        <v>45029</v>
      </c>
      <c r="C3742" t="s">
        <v>105</v>
      </c>
      <c r="D3742" t="s">
        <v>40</v>
      </c>
      <c r="E3742" t="s">
        <v>41</v>
      </c>
      <c r="F3742" t="s">
        <v>42</v>
      </c>
      <c r="G3742" t="s">
        <v>57</v>
      </c>
      <c r="H3742" t="s">
        <v>58</v>
      </c>
      <c r="I3742" t="s">
        <v>59</v>
      </c>
      <c r="J3742" t="s">
        <v>46</v>
      </c>
      <c r="K3742" t="s">
        <v>184</v>
      </c>
      <c r="L3742" t="s">
        <v>185</v>
      </c>
      <c r="M3742" t="s">
        <v>186</v>
      </c>
      <c r="N3742" t="s">
        <v>171</v>
      </c>
      <c r="O3742">
        <v>30</v>
      </c>
      <c r="P3742">
        <v>29</v>
      </c>
      <c r="Q3742" t="b">
        <v>1</v>
      </c>
      <c r="R3742">
        <v>3</v>
      </c>
      <c r="S3742">
        <v>2</v>
      </c>
      <c r="T3742" t="s">
        <v>73</v>
      </c>
      <c r="U3742" t="s">
        <v>74</v>
      </c>
      <c r="V3742" t="s">
        <v>52</v>
      </c>
      <c r="W3742" t="s">
        <v>53</v>
      </c>
      <c r="X3742">
        <v>558</v>
      </c>
      <c r="Y3742">
        <v>474.3</v>
      </c>
      <c r="Z3742">
        <v>462.32</v>
      </c>
      <c r="AA3742">
        <v>1.79</v>
      </c>
      <c r="AB3742">
        <v>464.11</v>
      </c>
      <c r="AC3742">
        <v>394.49</v>
      </c>
      <c r="AD3742">
        <v>69.62</v>
      </c>
      <c r="AE3742">
        <v>441.97</v>
      </c>
      <c r="AF3742">
        <v>0</v>
      </c>
      <c r="AG3742">
        <v>22.14</v>
      </c>
      <c r="AH3742" t="s">
        <v>54</v>
      </c>
      <c r="AK3742">
        <v>10</v>
      </c>
      <c r="AL3742">
        <v>1</v>
      </c>
    </row>
    <row r="3743" spans="1:38" x14ac:dyDescent="0.25">
      <c r="A3743" t="s">
        <v>4012</v>
      </c>
      <c r="B3743" s="1">
        <v>45017</v>
      </c>
      <c r="C3743" t="s">
        <v>209</v>
      </c>
      <c r="D3743" t="s">
        <v>122</v>
      </c>
      <c r="E3743" t="s">
        <v>123</v>
      </c>
      <c r="F3743" t="s">
        <v>124</v>
      </c>
      <c r="G3743" t="s">
        <v>43</v>
      </c>
      <c r="H3743" t="s">
        <v>44</v>
      </c>
      <c r="I3743" t="s">
        <v>45</v>
      </c>
      <c r="J3743" t="s">
        <v>46</v>
      </c>
      <c r="K3743" t="s">
        <v>114</v>
      </c>
      <c r="L3743" t="s">
        <v>115</v>
      </c>
      <c r="M3743" t="s">
        <v>116</v>
      </c>
      <c r="N3743" t="s">
        <v>117</v>
      </c>
      <c r="O3743">
        <v>30</v>
      </c>
      <c r="P3743">
        <v>29</v>
      </c>
      <c r="Q3743" t="b">
        <v>1</v>
      </c>
      <c r="R3743">
        <v>4</v>
      </c>
      <c r="S3743">
        <v>2</v>
      </c>
      <c r="T3743" t="s">
        <v>99</v>
      </c>
      <c r="U3743" t="s">
        <v>100</v>
      </c>
      <c r="V3743" t="s">
        <v>52</v>
      </c>
      <c r="W3743" t="s">
        <v>53</v>
      </c>
      <c r="X3743">
        <v>564</v>
      </c>
      <c r="Y3743">
        <v>479.4</v>
      </c>
      <c r="Z3743">
        <v>466.28</v>
      </c>
      <c r="AA3743">
        <v>1.78</v>
      </c>
      <c r="AB3743">
        <v>468.06</v>
      </c>
      <c r="AC3743">
        <v>411.89</v>
      </c>
      <c r="AD3743">
        <v>56.17</v>
      </c>
      <c r="AE3743">
        <v>435.58</v>
      </c>
      <c r="AF3743">
        <v>0</v>
      </c>
      <c r="AG3743">
        <v>32.479999999999997</v>
      </c>
      <c r="AH3743" t="s">
        <v>54</v>
      </c>
      <c r="AK3743">
        <v>10</v>
      </c>
      <c r="AL3743">
        <v>0</v>
      </c>
    </row>
    <row r="3744" spans="1:38" x14ac:dyDescent="0.25">
      <c r="A3744" t="s">
        <v>4013</v>
      </c>
      <c r="B3744" s="1">
        <v>45396</v>
      </c>
      <c r="C3744" t="s">
        <v>242</v>
      </c>
      <c r="D3744" t="s">
        <v>77</v>
      </c>
      <c r="E3744" t="s">
        <v>78</v>
      </c>
      <c r="F3744" t="s">
        <v>79</v>
      </c>
      <c r="G3744" t="s">
        <v>111</v>
      </c>
      <c r="H3744" t="s">
        <v>112</v>
      </c>
      <c r="I3744" t="s">
        <v>113</v>
      </c>
      <c r="J3744" t="s">
        <v>46</v>
      </c>
      <c r="K3744" t="s">
        <v>106</v>
      </c>
      <c r="M3744" t="s">
        <v>107</v>
      </c>
      <c r="N3744" t="s">
        <v>108</v>
      </c>
      <c r="O3744">
        <v>90</v>
      </c>
      <c r="P3744">
        <v>86</v>
      </c>
      <c r="Q3744" t="b">
        <v>0</v>
      </c>
      <c r="R3744">
        <v>1</v>
      </c>
      <c r="S3744">
        <v>0</v>
      </c>
      <c r="T3744" t="s">
        <v>73</v>
      </c>
      <c r="U3744" t="s">
        <v>74</v>
      </c>
      <c r="V3744" t="s">
        <v>52</v>
      </c>
      <c r="W3744" t="s">
        <v>53</v>
      </c>
      <c r="X3744">
        <v>8.5</v>
      </c>
      <c r="Y3744">
        <v>6.8</v>
      </c>
      <c r="Z3744">
        <v>5.35</v>
      </c>
      <c r="AA3744">
        <v>1.79</v>
      </c>
      <c r="AB3744">
        <v>7.14</v>
      </c>
      <c r="AC3744">
        <v>6.07</v>
      </c>
      <c r="AD3744">
        <v>1.07</v>
      </c>
      <c r="AE3744">
        <v>6.58</v>
      </c>
      <c r="AF3744">
        <v>0</v>
      </c>
      <c r="AG3744">
        <v>0.56000000000000005</v>
      </c>
      <c r="AH3744" t="s">
        <v>54</v>
      </c>
      <c r="AK3744">
        <v>1</v>
      </c>
      <c r="AL3744">
        <v>0</v>
      </c>
    </row>
    <row r="3745" spans="1:38" x14ac:dyDescent="0.25">
      <c r="A3745" t="s">
        <v>4014</v>
      </c>
      <c r="B3745" s="1">
        <v>45510</v>
      </c>
      <c r="C3745" t="s">
        <v>584</v>
      </c>
      <c r="D3745" t="s">
        <v>77</v>
      </c>
      <c r="E3745" t="s">
        <v>78</v>
      </c>
      <c r="F3745" t="s">
        <v>79</v>
      </c>
      <c r="G3745" t="s">
        <v>80</v>
      </c>
      <c r="H3745" t="s">
        <v>81</v>
      </c>
      <c r="I3745" t="s">
        <v>82</v>
      </c>
      <c r="J3745" t="s">
        <v>46</v>
      </c>
      <c r="K3745" t="s">
        <v>47</v>
      </c>
      <c r="M3745" t="s">
        <v>48</v>
      </c>
      <c r="N3745" t="s">
        <v>49</v>
      </c>
      <c r="O3745">
        <v>30</v>
      </c>
      <c r="P3745">
        <v>29</v>
      </c>
      <c r="Q3745" t="b">
        <v>0</v>
      </c>
      <c r="R3745">
        <v>1</v>
      </c>
      <c r="S3745">
        <v>0</v>
      </c>
      <c r="T3745" t="s">
        <v>62</v>
      </c>
      <c r="U3745" t="s">
        <v>63</v>
      </c>
      <c r="V3745" t="s">
        <v>52</v>
      </c>
      <c r="W3745" t="s">
        <v>53</v>
      </c>
      <c r="X3745">
        <v>14.8</v>
      </c>
      <c r="Y3745">
        <v>11.84</v>
      </c>
      <c r="Z3745">
        <v>8.9</v>
      </c>
      <c r="AA3745">
        <v>1.8</v>
      </c>
      <c r="AB3745">
        <v>10.7</v>
      </c>
      <c r="AC3745">
        <v>8.99</v>
      </c>
      <c r="AD3745">
        <v>1.71</v>
      </c>
      <c r="AE3745">
        <v>11.28</v>
      </c>
      <c r="AF3745">
        <v>0</v>
      </c>
      <c r="AG3745">
        <v>-0.56999999999999995</v>
      </c>
      <c r="AH3745" t="s">
        <v>54</v>
      </c>
      <c r="AK3745">
        <v>2</v>
      </c>
      <c r="AL3745">
        <v>0</v>
      </c>
    </row>
    <row r="3746" spans="1:38" x14ac:dyDescent="0.25">
      <c r="A3746" t="s">
        <v>4015</v>
      </c>
      <c r="B3746" s="1">
        <v>45282</v>
      </c>
      <c r="C3746" t="s">
        <v>128</v>
      </c>
      <c r="D3746" t="s">
        <v>40</v>
      </c>
      <c r="E3746" t="s">
        <v>41</v>
      </c>
      <c r="F3746" t="s">
        <v>42</v>
      </c>
      <c r="G3746" t="s">
        <v>80</v>
      </c>
      <c r="H3746" t="s">
        <v>81</v>
      </c>
      <c r="I3746" t="s">
        <v>82</v>
      </c>
      <c r="J3746" t="s">
        <v>46</v>
      </c>
      <c r="K3746" t="s">
        <v>106</v>
      </c>
      <c r="M3746" t="s">
        <v>107</v>
      </c>
      <c r="N3746" t="s">
        <v>108</v>
      </c>
      <c r="O3746">
        <v>90</v>
      </c>
      <c r="P3746">
        <v>87</v>
      </c>
      <c r="Q3746" t="b">
        <v>0</v>
      </c>
      <c r="R3746">
        <v>1</v>
      </c>
      <c r="S3746">
        <v>0</v>
      </c>
      <c r="T3746" t="s">
        <v>73</v>
      </c>
      <c r="U3746" t="s">
        <v>74</v>
      </c>
      <c r="V3746" t="s">
        <v>52</v>
      </c>
      <c r="W3746" t="s">
        <v>53</v>
      </c>
      <c r="X3746">
        <v>8.5</v>
      </c>
      <c r="Y3746">
        <v>6.8</v>
      </c>
      <c r="Z3746">
        <v>4.7699999999999996</v>
      </c>
      <c r="AA3746">
        <v>1.79</v>
      </c>
      <c r="AB3746">
        <v>6.56</v>
      </c>
      <c r="AC3746">
        <v>5.58</v>
      </c>
      <c r="AD3746">
        <v>1</v>
      </c>
      <c r="AE3746">
        <v>6.37</v>
      </c>
      <c r="AF3746">
        <v>0</v>
      </c>
      <c r="AG3746">
        <v>0.19</v>
      </c>
      <c r="AH3746" t="s">
        <v>54</v>
      </c>
      <c r="AK3746">
        <v>1</v>
      </c>
      <c r="AL3746">
        <v>0</v>
      </c>
    </row>
    <row r="3747" spans="1:38" x14ac:dyDescent="0.25">
      <c r="A3747" t="s">
        <v>4016</v>
      </c>
      <c r="B3747" s="1">
        <v>45185</v>
      </c>
      <c r="C3747" t="s">
        <v>174</v>
      </c>
      <c r="D3747" t="s">
        <v>90</v>
      </c>
      <c r="E3747" t="s">
        <v>91</v>
      </c>
      <c r="F3747" t="s">
        <v>92</v>
      </c>
      <c r="G3747" t="s">
        <v>80</v>
      </c>
      <c r="H3747" t="s">
        <v>81</v>
      </c>
      <c r="I3747" t="s">
        <v>82</v>
      </c>
      <c r="J3747" t="s">
        <v>46</v>
      </c>
      <c r="K3747" t="s">
        <v>83</v>
      </c>
      <c r="M3747" t="s">
        <v>84</v>
      </c>
      <c r="N3747" t="s">
        <v>85</v>
      </c>
      <c r="O3747">
        <v>90</v>
      </c>
      <c r="P3747">
        <v>93</v>
      </c>
      <c r="Q3747" t="b">
        <v>0</v>
      </c>
      <c r="R3747">
        <v>1</v>
      </c>
      <c r="S3747">
        <v>0</v>
      </c>
      <c r="T3747" t="s">
        <v>62</v>
      </c>
      <c r="U3747" t="s">
        <v>63</v>
      </c>
      <c r="V3747" t="s">
        <v>52</v>
      </c>
      <c r="W3747" t="s">
        <v>53</v>
      </c>
      <c r="X3747">
        <v>7.2</v>
      </c>
      <c r="Y3747">
        <v>5.76</v>
      </c>
      <c r="Z3747">
        <v>10.199999999999999</v>
      </c>
      <c r="AA3747">
        <v>1.8</v>
      </c>
      <c r="AB3747">
        <v>12</v>
      </c>
      <c r="AC3747">
        <v>10.08</v>
      </c>
      <c r="AD3747">
        <v>1.92</v>
      </c>
      <c r="AE3747">
        <v>16.14</v>
      </c>
      <c r="AF3747">
        <v>0</v>
      </c>
      <c r="AG3747">
        <v>-4.1399999999999997</v>
      </c>
      <c r="AH3747" t="s">
        <v>54</v>
      </c>
      <c r="AK3747">
        <v>1</v>
      </c>
      <c r="AL3747">
        <v>0</v>
      </c>
    </row>
    <row r="3748" spans="1:38" x14ac:dyDescent="0.25">
      <c r="A3748" t="s">
        <v>4017</v>
      </c>
      <c r="B3748" s="1">
        <v>45484</v>
      </c>
      <c r="C3748" t="s">
        <v>235</v>
      </c>
      <c r="D3748" t="s">
        <v>66</v>
      </c>
      <c r="E3748" t="s">
        <v>67</v>
      </c>
      <c r="F3748" t="s">
        <v>68</v>
      </c>
      <c r="G3748" t="s">
        <v>80</v>
      </c>
      <c r="H3748" t="s">
        <v>81</v>
      </c>
      <c r="I3748" t="s">
        <v>82</v>
      </c>
      <c r="J3748" t="s">
        <v>46</v>
      </c>
      <c r="K3748" t="s">
        <v>93</v>
      </c>
      <c r="L3748" t="s">
        <v>94</v>
      </c>
      <c r="M3748" t="s">
        <v>95</v>
      </c>
      <c r="N3748" t="s">
        <v>96</v>
      </c>
      <c r="O3748">
        <v>30</v>
      </c>
      <c r="P3748">
        <v>29</v>
      </c>
      <c r="Q3748" t="b">
        <v>1</v>
      </c>
      <c r="R3748">
        <v>2</v>
      </c>
      <c r="S3748">
        <v>2</v>
      </c>
      <c r="T3748" t="s">
        <v>62</v>
      </c>
      <c r="U3748" t="s">
        <v>63</v>
      </c>
      <c r="V3748" t="s">
        <v>52</v>
      </c>
      <c r="W3748" t="s">
        <v>53</v>
      </c>
      <c r="X3748">
        <v>185.4</v>
      </c>
      <c r="Y3748">
        <v>157.59</v>
      </c>
      <c r="Z3748">
        <v>155.25</v>
      </c>
      <c r="AA3748">
        <v>1.8</v>
      </c>
      <c r="AB3748">
        <v>157.05000000000001</v>
      </c>
      <c r="AC3748">
        <v>131.91999999999999</v>
      </c>
      <c r="AD3748">
        <v>25.13</v>
      </c>
      <c r="AE3748">
        <v>142.66</v>
      </c>
      <c r="AF3748">
        <v>0</v>
      </c>
      <c r="AG3748">
        <v>14.39</v>
      </c>
      <c r="AH3748" t="s">
        <v>54</v>
      </c>
      <c r="AK3748">
        <v>5</v>
      </c>
      <c r="AL3748">
        <v>0</v>
      </c>
    </row>
    <row r="3749" spans="1:38" x14ac:dyDescent="0.25">
      <c r="A3749" t="s">
        <v>4018</v>
      </c>
      <c r="B3749" s="1">
        <v>45238</v>
      </c>
      <c r="C3749" t="s">
        <v>479</v>
      </c>
      <c r="D3749" t="s">
        <v>90</v>
      </c>
      <c r="E3749" t="s">
        <v>91</v>
      </c>
      <c r="F3749" t="s">
        <v>92</v>
      </c>
      <c r="G3749" t="s">
        <v>111</v>
      </c>
      <c r="H3749" t="s">
        <v>112</v>
      </c>
      <c r="I3749" t="s">
        <v>113</v>
      </c>
      <c r="J3749" t="s">
        <v>46</v>
      </c>
      <c r="K3749" t="s">
        <v>180</v>
      </c>
      <c r="M3749" t="s">
        <v>181</v>
      </c>
      <c r="N3749" t="s">
        <v>182</v>
      </c>
      <c r="O3749">
        <v>30</v>
      </c>
      <c r="P3749">
        <v>28</v>
      </c>
      <c r="Q3749" t="b">
        <v>0</v>
      </c>
      <c r="R3749">
        <v>1</v>
      </c>
      <c r="S3749">
        <v>0</v>
      </c>
      <c r="T3749" t="s">
        <v>137</v>
      </c>
      <c r="U3749" t="s">
        <v>138</v>
      </c>
      <c r="V3749" t="s">
        <v>139</v>
      </c>
      <c r="W3749" t="s">
        <v>140</v>
      </c>
      <c r="X3749">
        <v>6.9</v>
      </c>
      <c r="Y3749">
        <v>5.52</v>
      </c>
      <c r="Z3749">
        <v>5.24</v>
      </c>
      <c r="AA3749">
        <v>0.03</v>
      </c>
      <c r="AB3749">
        <v>5.27</v>
      </c>
      <c r="AC3749">
        <v>3.79</v>
      </c>
      <c r="AD3749">
        <v>1.48</v>
      </c>
      <c r="AE3749">
        <v>5.0199999999999996</v>
      </c>
      <c r="AF3749">
        <v>0</v>
      </c>
      <c r="AG3749">
        <v>0.25</v>
      </c>
      <c r="AH3749" t="s">
        <v>54</v>
      </c>
      <c r="AK3749">
        <v>0</v>
      </c>
      <c r="AL3749">
        <v>0</v>
      </c>
    </row>
    <row r="3750" spans="1:38" x14ac:dyDescent="0.25">
      <c r="A3750" t="s">
        <v>4019</v>
      </c>
      <c r="B3750" s="1">
        <v>44984</v>
      </c>
      <c r="C3750" t="s">
        <v>206</v>
      </c>
      <c r="D3750" t="s">
        <v>66</v>
      </c>
      <c r="E3750" t="s">
        <v>67</v>
      </c>
      <c r="F3750" t="s">
        <v>68</v>
      </c>
      <c r="G3750" t="s">
        <v>43</v>
      </c>
      <c r="H3750" t="s">
        <v>44</v>
      </c>
      <c r="I3750" t="s">
        <v>45</v>
      </c>
      <c r="J3750" t="s">
        <v>46</v>
      </c>
      <c r="K3750" t="s">
        <v>180</v>
      </c>
      <c r="M3750" t="s">
        <v>181</v>
      </c>
      <c r="N3750" t="s">
        <v>182</v>
      </c>
      <c r="O3750">
        <v>90</v>
      </c>
      <c r="P3750">
        <v>89</v>
      </c>
      <c r="Q3750" t="b">
        <v>0</v>
      </c>
      <c r="R3750">
        <v>1</v>
      </c>
      <c r="S3750">
        <v>0</v>
      </c>
      <c r="T3750" t="s">
        <v>99</v>
      </c>
      <c r="U3750" t="s">
        <v>100</v>
      </c>
      <c r="V3750" t="s">
        <v>52</v>
      </c>
      <c r="W3750" t="s">
        <v>53</v>
      </c>
      <c r="X3750">
        <v>6.9</v>
      </c>
      <c r="Y3750">
        <v>5.52</v>
      </c>
      <c r="Z3750">
        <v>12.15</v>
      </c>
      <c r="AA3750">
        <v>1.78</v>
      </c>
      <c r="AB3750">
        <v>13.93</v>
      </c>
      <c r="AC3750">
        <v>12.26</v>
      </c>
      <c r="AD3750">
        <v>1.67</v>
      </c>
      <c r="AE3750">
        <v>15.41</v>
      </c>
      <c r="AF3750">
        <v>0</v>
      </c>
      <c r="AG3750">
        <v>-1.48</v>
      </c>
      <c r="AH3750" t="s">
        <v>54</v>
      </c>
      <c r="AK3750">
        <v>9</v>
      </c>
      <c r="AL3750">
        <v>0</v>
      </c>
    </row>
    <row r="3751" spans="1:38" x14ac:dyDescent="0.25">
      <c r="A3751" t="s">
        <v>4020</v>
      </c>
      <c r="B3751" s="1">
        <v>45357</v>
      </c>
      <c r="C3751" t="s">
        <v>312</v>
      </c>
      <c r="D3751" t="s">
        <v>66</v>
      </c>
      <c r="E3751" t="s">
        <v>67</v>
      </c>
      <c r="F3751" t="s">
        <v>68</v>
      </c>
      <c r="G3751" t="s">
        <v>80</v>
      </c>
      <c r="H3751" t="s">
        <v>81</v>
      </c>
      <c r="I3751" t="s">
        <v>82</v>
      </c>
      <c r="J3751" t="s">
        <v>46</v>
      </c>
      <c r="K3751" t="s">
        <v>260</v>
      </c>
      <c r="L3751" t="s">
        <v>261</v>
      </c>
      <c r="M3751" t="s">
        <v>262</v>
      </c>
      <c r="N3751" t="s">
        <v>157</v>
      </c>
      <c r="O3751">
        <v>28</v>
      </c>
      <c r="P3751">
        <v>28</v>
      </c>
      <c r="Q3751" t="b">
        <v>1</v>
      </c>
      <c r="R3751">
        <v>4</v>
      </c>
      <c r="S3751">
        <v>2</v>
      </c>
      <c r="T3751" t="s">
        <v>99</v>
      </c>
      <c r="U3751" t="s">
        <v>100</v>
      </c>
      <c r="V3751" t="s">
        <v>52</v>
      </c>
      <c r="W3751" t="s">
        <v>53</v>
      </c>
      <c r="X3751">
        <v>918</v>
      </c>
      <c r="Y3751">
        <v>780.3</v>
      </c>
      <c r="Z3751">
        <v>769.62</v>
      </c>
      <c r="AA3751">
        <v>1.78</v>
      </c>
      <c r="AB3751">
        <v>771.4</v>
      </c>
      <c r="AC3751">
        <v>678.83</v>
      </c>
      <c r="AD3751">
        <v>92.57</v>
      </c>
      <c r="AE3751">
        <v>713.38</v>
      </c>
      <c r="AF3751">
        <v>0</v>
      </c>
      <c r="AG3751">
        <v>58.02</v>
      </c>
      <c r="AH3751" t="s">
        <v>54</v>
      </c>
      <c r="AK3751">
        <v>11</v>
      </c>
      <c r="AL3751">
        <v>1</v>
      </c>
    </row>
    <row r="3752" spans="1:38" x14ac:dyDescent="0.25">
      <c r="A3752" t="s">
        <v>4021</v>
      </c>
      <c r="B3752" s="1">
        <v>45393</v>
      </c>
      <c r="C3752" t="s">
        <v>102</v>
      </c>
      <c r="D3752" t="s">
        <v>90</v>
      </c>
      <c r="E3752" t="s">
        <v>91</v>
      </c>
      <c r="F3752" t="s">
        <v>92</v>
      </c>
      <c r="G3752" t="s">
        <v>57</v>
      </c>
      <c r="H3752" t="s">
        <v>58</v>
      </c>
      <c r="I3752" t="s">
        <v>59</v>
      </c>
      <c r="J3752" t="s">
        <v>46</v>
      </c>
      <c r="K3752" t="s">
        <v>213</v>
      </c>
      <c r="L3752" t="s">
        <v>214</v>
      </c>
      <c r="M3752" t="s">
        <v>215</v>
      </c>
      <c r="N3752" t="s">
        <v>216</v>
      </c>
      <c r="O3752">
        <v>30</v>
      </c>
      <c r="P3752">
        <v>30</v>
      </c>
      <c r="Q3752" t="b">
        <v>1</v>
      </c>
      <c r="R3752">
        <v>3</v>
      </c>
      <c r="S3752">
        <v>0</v>
      </c>
      <c r="T3752" t="s">
        <v>62</v>
      </c>
      <c r="U3752" t="s">
        <v>63</v>
      </c>
      <c r="V3752" t="s">
        <v>52</v>
      </c>
      <c r="W3752" t="s">
        <v>53</v>
      </c>
      <c r="X3752">
        <v>492</v>
      </c>
      <c r="Y3752">
        <v>418.2</v>
      </c>
      <c r="Z3752">
        <v>419.47</v>
      </c>
      <c r="AA3752">
        <v>1.8</v>
      </c>
      <c r="AB3752">
        <v>421.27</v>
      </c>
      <c r="AC3752">
        <v>353.87</v>
      </c>
      <c r="AD3752">
        <v>67.400000000000006</v>
      </c>
      <c r="AE3752">
        <v>383.49</v>
      </c>
      <c r="AF3752">
        <v>0</v>
      </c>
      <c r="AG3752">
        <v>37.79</v>
      </c>
      <c r="AH3752" t="s">
        <v>54</v>
      </c>
      <c r="AK3752">
        <v>2</v>
      </c>
      <c r="AL3752">
        <v>0</v>
      </c>
    </row>
    <row r="3753" spans="1:38" x14ac:dyDescent="0.25">
      <c r="A3753" t="s">
        <v>4022</v>
      </c>
      <c r="B3753" s="1">
        <v>45574</v>
      </c>
      <c r="C3753" t="s">
        <v>426</v>
      </c>
      <c r="D3753" t="s">
        <v>66</v>
      </c>
      <c r="E3753" t="s">
        <v>67</v>
      </c>
      <c r="F3753" t="s">
        <v>68</v>
      </c>
      <c r="G3753" t="s">
        <v>43</v>
      </c>
      <c r="H3753" t="s">
        <v>44</v>
      </c>
      <c r="I3753" t="s">
        <v>45</v>
      </c>
      <c r="J3753" t="s">
        <v>46</v>
      </c>
      <c r="K3753" t="s">
        <v>47</v>
      </c>
      <c r="M3753" t="s">
        <v>48</v>
      </c>
      <c r="N3753" t="s">
        <v>49</v>
      </c>
      <c r="O3753">
        <v>30</v>
      </c>
      <c r="P3753">
        <v>29</v>
      </c>
      <c r="Q3753" t="b">
        <v>0</v>
      </c>
      <c r="R3753">
        <v>1</v>
      </c>
      <c r="S3753">
        <v>1</v>
      </c>
      <c r="T3753" t="s">
        <v>73</v>
      </c>
      <c r="U3753" t="s">
        <v>74</v>
      </c>
      <c r="V3753" t="s">
        <v>52</v>
      </c>
      <c r="W3753" t="s">
        <v>53</v>
      </c>
      <c r="X3753">
        <v>14.8</v>
      </c>
      <c r="Y3753">
        <v>11.84</v>
      </c>
      <c r="Z3753">
        <v>8.1199999999999992</v>
      </c>
      <c r="AA3753">
        <v>1.79</v>
      </c>
      <c r="AB3753">
        <v>9.91</v>
      </c>
      <c r="AC3753">
        <v>8.43</v>
      </c>
      <c r="AD3753">
        <v>1.49</v>
      </c>
      <c r="AE3753">
        <v>10.51</v>
      </c>
      <c r="AF3753">
        <v>0</v>
      </c>
      <c r="AG3753">
        <v>-0.6</v>
      </c>
      <c r="AH3753" t="s">
        <v>54</v>
      </c>
      <c r="AK3753">
        <v>2</v>
      </c>
      <c r="AL3753">
        <v>0</v>
      </c>
    </row>
    <row r="3754" spans="1:38" x14ac:dyDescent="0.25">
      <c r="A3754" t="s">
        <v>4023</v>
      </c>
      <c r="B3754" s="1">
        <v>45473</v>
      </c>
      <c r="C3754" t="s">
        <v>192</v>
      </c>
      <c r="D3754" t="s">
        <v>90</v>
      </c>
      <c r="E3754" t="s">
        <v>91</v>
      </c>
      <c r="F3754" t="s">
        <v>92</v>
      </c>
      <c r="G3754" t="s">
        <v>43</v>
      </c>
      <c r="H3754" t="s">
        <v>44</v>
      </c>
      <c r="I3754" t="s">
        <v>45</v>
      </c>
      <c r="J3754" t="s">
        <v>46</v>
      </c>
      <c r="K3754" t="s">
        <v>227</v>
      </c>
      <c r="L3754" t="s">
        <v>228</v>
      </c>
      <c r="M3754" t="s">
        <v>229</v>
      </c>
      <c r="N3754" t="s">
        <v>230</v>
      </c>
      <c r="O3754">
        <v>30</v>
      </c>
      <c r="P3754">
        <v>28</v>
      </c>
      <c r="Q3754" t="b">
        <v>1</v>
      </c>
      <c r="R3754">
        <v>4</v>
      </c>
      <c r="S3754">
        <v>0</v>
      </c>
      <c r="T3754" t="s">
        <v>99</v>
      </c>
      <c r="U3754" t="s">
        <v>100</v>
      </c>
      <c r="V3754" t="s">
        <v>52</v>
      </c>
      <c r="W3754" t="s">
        <v>53</v>
      </c>
      <c r="X3754">
        <v>618</v>
      </c>
      <c r="Y3754">
        <v>525.29999999999995</v>
      </c>
      <c r="Z3754">
        <v>508.44</v>
      </c>
      <c r="AA3754">
        <v>1.78</v>
      </c>
      <c r="AB3754">
        <v>510.22</v>
      </c>
      <c r="AC3754">
        <v>448.99</v>
      </c>
      <c r="AD3754">
        <v>61.23</v>
      </c>
      <c r="AE3754">
        <v>464.2</v>
      </c>
      <c r="AF3754">
        <v>0</v>
      </c>
      <c r="AG3754">
        <v>46.02</v>
      </c>
      <c r="AH3754" t="s">
        <v>54</v>
      </c>
      <c r="AK3754">
        <v>1</v>
      </c>
      <c r="AL3754">
        <v>0</v>
      </c>
    </row>
    <row r="3755" spans="1:38" x14ac:dyDescent="0.25">
      <c r="A3755" t="s">
        <v>4024</v>
      </c>
      <c r="B3755" s="1">
        <v>45455</v>
      </c>
      <c r="C3755" t="s">
        <v>470</v>
      </c>
      <c r="D3755" t="s">
        <v>122</v>
      </c>
      <c r="E3755" t="s">
        <v>123</v>
      </c>
      <c r="F3755" t="s">
        <v>124</v>
      </c>
      <c r="G3755" t="s">
        <v>57</v>
      </c>
      <c r="H3755" t="s">
        <v>58</v>
      </c>
      <c r="I3755" t="s">
        <v>59</v>
      </c>
      <c r="J3755" t="s">
        <v>46</v>
      </c>
      <c r="K3755" t="s">
        <v>213</v>
      </c>
      <c r="L3755" t="s">
        <v>214</v>
      </c>
      <c r="M3755" t="s">
        <v>215</v>
      </c>
      <c r="N3755" t="s">
        <v>216</v>
      </c>
      <c r="O3755">
        <v>30</v>
      </c>
      <c r="P3755">
        <v>31</v>
      </c>
      <c r="Q3755" t="b">
        <v>1</v>
      </c>
      <c r="R3755">
        <v>3</v>
      </c>
      <c r="S3755">
        <v>0</v>
      </c>
      <c r="T3755" t="s">
        <v>143</v>
      </c>
      <c r="U3755" t="s">
        <v>144</v>
      </c>
      <c r="V3755" t="s">
        <v>139</v>
      </c>
      <c r="W3755" t="s">
        <v>53</v>
      </c>
      <c r="X3755">
        <v>492</v>
      </c>
      <c r="Y3755">
        <v>418.2</v>
      </c>
      <c r="Z3755">
        <v>406.12</v>
      </c>
      <c r="AA3755">
        <v>1.77</v>
      </c>
      <c r="AB3755">
        <v>407.89</v>
      </c>
      <c r="AC3755">
        <v>326.31</v>
      </c>
      <c r="AD3755">
        <v>81.58</v>
      </c>
      <c r="AE3755">
        <v>401.41</v>
      </c>
      <c r="AF3755">
        <v>18.38</v>
      </c>
      <c r="AG3755">
        <v>-11.9</v>
      </c>
      <c r="AH3755" t="s">
        <v>54</v>
      </c>
      <c r="AK3755">
        <v>7</v>
      </c>
      <c r="AL3755">
        <v>0</v>
      </c>
    </row>
    <row r="3756" spans="1:38" x14ac:dyDescent="0.25">
      <c r="A3756" t="s">
        <v>4025</v>
      </c>
      <c r="B3756" s="1">
        <v>45030</v>
      </c>
      <c r="C3756" t="s">
        <v>372</v>
      </c>
      <c r="D3756" t="s">
        <v>90</v>
      </c>
      <c r="E3756" t="s">
        <v>91</v>
      </c>
      <c r="F3756" t="s">
        <v>92</v>
      </c>
      <c r="G3756" t="s">
        <v>80</v>
      </c>
      <c r="H3756" t="s">
        <v>81</v>
      </c>
      <c r="I3756" t="s">
        <v>82</v>
      </c>
      <c r="J3756" t="s">
        <v>46</v>
      </c>
      <c r="K3756" t="s">
        <v>180</v>
      </c>
      <c r="M3756" t="s">
        <v>181</v>
      </c>
      <c r="N3756" t="s">
        <v>182</v>
      </c>
      <c r="O3756">
        <v>90</v>
      </c>
      <c r="P3756">
        <v>88</v>
      </c>
      <c r="Q3756" t="b">
        <v>0</v>
      </c>
      <c r="R3756">
        <v>1</v>
      </c>
      <c r="S3756">
        <v>0</v>
      </c>
      <c r="T3756" t="s">
        <v>50</v>
      </c>
      <c r="U3756" t="s">
        <v>51</v>
      </c>
      <c r="V3756" t="s">
        <v>52</v>
      </c>
      <c r="W3756" t="s">
        <v>53</v>
      </c>
      <c r="X3756">
        <v>6.9</v>
      </c>
      <c r="Y3756">
        <v>5.52</v>
      </c>
      <c r="Z3756">
        <v>12.48</v>
      </c>
      <c r="AA3756">
        <v>1.78</v>
      </c>
      <c r="AB3756">
        <v>14.26</v>
      </c>
      <c r="AC3756">
        <v>12.41</v>
      </c>
      <c r="AD3756">
        <v>1.85</v>
      </c>
      <c r="AE3756">
        <v>15.75</v>
      </c>
      <c r="AF3756">
        <v>0</v>
      </c>
      <c r="AG3756">
        <v>-1.49</v>
      </c>
      <c r="AH3756" t="s">
        <v>54</v>
      </c>
      <c r="AK3756">
        <v>2</v>
      </c>
      <c r="AL3756">
        <v>0</v>
      </c>
    </row>
    <row r="3757" spans="1:38" x14ac:dyDescent="0.25">
      <c r="A3757" t="s">
        <v>4026</v>
      </c>
      <c r="B3757" s="1">
        <v>45226</v>
      </c>
      <c r="C3757" t="s">
        <v>523</v>
      </c>
      <c r="D3757" t="s">
        <v>90</v>
      </c>
      <c r="E3757" t="s">
        <v>91</v>
      </c>
      <c r="F3757" t="s">
        <v>92</v>
      </c>
      <c r="G3757" t="s">
        <v>43</v>
      </c>
      <c r="H3757" t="s">
        <v>44</v>
      </c>
      <c r="I3757" t="s">
        <v>45</v>
      </c>
      <c r="J3757" t="s">
        <v>46</v>
      </c>
      <c r="K3757" t="s">
        <v>227</v>
      </c>
      <c r="L3757" t="s">
        <v>228</v>
      </c>
      <c r="M3757" t="s">
        <v>229</v>
      </c>
      <c r="N3757" t="s">
        <v>230</v>
      </c>
      <c r="O3757">
        <v>30</v>
      </c>
      <c r="P3757">
        <v>30</v>
      </c>
      <c r="Q3757" t="b">
        <v>1</v>
      </c>
      <c r="R3757">
        <v>4</v>
      </c>
      <c r="S3757">
        <v>1</v>
      </c>
      <c r="T3757" t="s">
        <v>50</v>
      </c>
      <c r="U3757" t="s">
        <v>51</v>
      </c>
      <c r="V3757" t="s">
        <v>52</v>
      </c>
      <c r="W3757" t="s">
        <v>53</v>
      </c>
      <c r="X3757">
        <v>618</v>
      </c>
      <c r="Y3757">
        <v>525.29999999999995</v>
      </c>
      <c r="Z3757">
        <v>518.30999999999995</v>
      </c>
      <c r="AA3757">
        <v>1.78</v>
      </c>
      <c r="AB3757">
        <v>520.09</v>
      </c>
      <c r="AC3757">
        <v>452.47</v>
      </c>
      <c r="AD3757">
        <v>67.61</v>
      </c>
      <c r="AE3757">
        <v>494.76</v>
      </c>
      <c r="AF3757">
        <v>0</v>
      </c>
      <c r="AG3757">
        <v>25.33</v>
      </c>
      <c r="AH3757" t="s">
        <v>54</v>
      </c>
      <c r="AK3757">
        <v>2</v>
      </c>
      <c r="AL3757">
        <v>1</v>
      </c>
    </row>
    <row r="3758" spans="1:38" x14ac:dyDescent="0.25">
      <c r="A3758" t="s">
        <v>4027</v>
      </c>
      <c r="B3758" s="1">
        <v>44975</v>
      </c>
      <c r="C3758" t="s">
        <v>350</v>
      </c>
      <c r="D3758" t="s">
        <v>40</v>
      </c>
      <c r="E3758" t="s">
        <v>41</v>
      </c>
      <c r="F3758" t="s">
        <v>42</v>
      </c>
      <c r="G3758" t="s">
        <v>80</v>
      </c>
      <c r="H3758" t="s">
        <v>81</v>
      </c>
      <c r="I3758" t="s">
        <v>82</v>
      </c>
      <c r="J3758" t="s">
        <v>46</v>
      </c>
      <c r="K3758" t="s">
        <v>83</v>
      </c>
      <c r="M3758" t="s">
        <v>84</v>
      </c>
      <c r="N3758" t="s">
        <v>85</v>
      </c>
      <c r="O3758">
        <v>30</v>
      </c>
      <c r="P3758">
        <v>29</v>
      </c>
      <c r="Q3758" t="b">
        <v>0</v>
      </c>
      <c r="R3758">
        <v>1</v>
      </c>
      <c r="S3758">
        <v>1</v>
      </c>
      <c r="T3758" t="s">
        <v>99</v>
      </c>
      <c r="U3758" t="s">
        <v>100</v>
      </c>
      <c r="V3758" t="s">
        <v>52</v>
      </c>
      <c r="W3758" t="s">
        <v>53</v>
      </c>
      <c r="X3758">
        <v>7.2</v>
      </c>
      <c r="Y3758">
        <v>5.76</v>
      </c>
      <c r="Z3758">
        <v>3.52</v>
      </c>
      <c r="AA3758">
        <v>1.78</v>
      </c>
      <c r="AB3758">
        <v>5.3</v>
      </c>
      <c r="AC3758">
        <v>4.66</v>
      </c>
      <c r="AD3758">
        <v>1</v>
      </c>
      <c r="AE3758">
        <v>5.23</v>
      </c>
      <c r="AF3758">
        <v>0</v>
      </c>
      <c r="AG3758">
        <v>0.06</v>
      </c>
      <c r="AH3758" t="s">
        <v>54</v>
      </c>
      <c r="AK3758">
        <v>3</v>
      </c>
      <c r="AL3758">
        <v>0</v>
      </c>
    </row>
    <row r="3759" spans="1:38" x14ac:dyDescent="0.25">
      <c r="A3759" t="s">
        <v>4028</v>
      </c>
      <c r="B3759" s="1">
        <v>45256</v>
      </c>
      <c r="C3759" t="s">
        <v>253</v>
      </c>
      <c r="D3759" t="s">
        <v>66</v>
      </c>
      <c r="E3759" t="s">
        <v>67</v>
      </c>
      <c r="F3759" t="s">
        <v>68</v>
      </c>
      <c r="G3759" t="s">
        <v>111</v>
      </c>
      <c r="H3759" t="s">
        <v>112</v>
      </c>
      <c r="I3759" t="s">
        <v>113</v>
      </c>
      <c r="J3759" t="s">
        <v>46</v>
      </c>
      <c r="K3759" t="s">
        <v>168</v>
      </c>
      <c r="L3759" t="s">
        <v>169</v>
      </c>
      <c r="M3759" t="s">
        <v>170</v>
      </c>
      <c r="N3759" t="s">
        <v>171</v>
      </c>
      <c r="O3759">
        <v>30</v>
      </c>
      <c r="P3759">
        <v>30</v>
      </c>
      <c r="Q3759" t="b">
        <v>1</v>
      </c>
      <c r="R3759">
        <v>3</v>
      </c>
      <c r="S3759">
        <v>1</v>
      </c>
      <c r="T3759" t="s">
        <v>50</v>
      </c>
      <c r="U3759" t="s">
        <v>51</v>
      </c>
      <c r="V3759" t="s">
        <v>52</v>
      </c>
      <c r="W3759" t="s">
        <v>53</v>
      </c>
      <c r="X3759">
        <v>594</v>
      </c>
      <c r="Y3759">
        <v>504.9</v>
      </c>
      <c r="Z3759">
        <v>497.48</v>
      </c>
      <c r="AA3759">
        <v>1.78</v>
      </c>
      <c r="AB3759">
        <v>499.26</v>
      </c>
      <c r="AC3759">
        <v>434.36</v>
      </c>
      <c r="AD3759">
        <v>64.900000000000006</v>
      </c>
      <c r="AE3759">
        <v>448.93</v>
      </c>
      <c r="AF3759">
        <v>0</v>
      </c>
      <c r="AG3759">
        <v>50.33</v>
      </c>
      <c r="AH3759" t="s">
        <v>54</v>
      </c>
      <c r="AK3759">
        <v>7</v>
      </c>
      <c r="AL3759">
        <v>0</v>
      </c>
    </row>
    <row r="3760" spans="1:38" x14ac:dyDescent="0.25">
      <c r="A3760" t="s">
        <v>4029</v>
      </c>
      <c r="B3760" s="1">
        <v>45383</v>
      </c>
      <c r="C3760" t="s">
        <v>280</v>
      </c>
      <c r="D3760" t="s">
        <v>122</v>
      </c>
      <c r="E3760" t="s">
        <v>123</v>
      </c>
      <c r="F3760" t="s">
        <v>124</v>
      </c>
      <c r="G3760" t="s">
        <v>43</v>
      </c>
      <c r="H3760" t="s">
        <v>44</v>
      </c>
      <c r="I3760" t="s">
        <v>45</v>
      </c>
      <c r="J3760" t="s">
        <v>46</v>
      </c>
      <c r="K3760" t="s">
        <v>93</v>
      </c>
      <c r="L3760" t="s">
        <v>94</v>
      </c>
      <c r="M3760" t="s">
        <v>95</v>
      </c>
      <c r="N3760" t="s">
        <v>96</v>
      </c>
      <c r="O3760">
        <v>30</v>
      </c>
      <c r="P3760">
        <v>30</v>
      </c>
      <c r="Q3760" t="b">
        <v>1</v>
      </c>
      <c r="R3760">
        <v>2</v>
      </c>
      <c r="S3760">
        <v>0</v>
      </c>
      <c r="T3760" t="s">
        <v>62</v>
      </c>
      <c r="U3760" t="s">
        <v>63</v>
      </c>
      <c r="V3760" t="s">
        <v>52</v>
      </c>
      <c r="W3760" t="s">
        <v>53</v>
      </c>
      <c r="X3760">
        <v>185.4</v>
      </c>
      <c r="Y3760">
        <v>157.59</v>
      </c>
      <c r="Z3760">
        <v>155.02000000000001</v>
      </c>
      <c r="AA3760">
        <v>1.8</v>
      </c>
      <c r="AB3760">
        <v>156.82</v>
      </c>
      <c r="AC3760">
        <v>131.72999999999999</v>
      </c>
      <c r="AD3760">
        <v>25.09</v>
      </c>
      <c r="AE3760">
        <v>143.96</v>
      </c>
      <c r="AF3760">
        <v>0</v>
      </c>
      <c r="AG3760">
        <v>12.86</v>
      </c>
      <c r="AH3760" t="s">
        <v>54</v>
      </c>
      <c r="AK3760">
        <v>6</v>
      </c>
      <c r="AL3760">
        <v>0</v>
      </c>
    </row>
    <row r="3761" spans="1:38" x14ac:dyDescent="0.25">
      <c r="A3761" t="s">
        <v>4030</v>
      </c>
      <c r="B3761" s="1">
        <v>44997</v>
      </c>
      <c r="C3761" t="s">
        <v>304</v>
      </c>
      <c r="D3761" t="s">
        <v>40</v>
      </c>
      <c r="E3761" t="s">
        <v>41</v>
      </c>
      <c r="F3761" t="s">
        <v>42</v>
      </c>
      <c r="G3761" t="s">
        <v>57</v>
      </c>
      <c r="H3761" t="s">
        <v>58</v>
      </c>
      <c r="I3761" t="s">
        <v>59</v>
      </c>
      <c r="J3761" t="s">
        <v>46</v>
      </c>
      <c r="K3761" t="s">
        <v>168</v>
      </c>
      <c r="L3761" t="s">
        <v>169</v>
      </c>
      <c r="M3761" t="s">
        <v>170</v>
      </c>
      <c r="N3761" t="s">
        <v>171</v>
      </c>
      <c r="O3761">
        <v>90</v>
      </c>
      <c r="P3761">
        <v>85</v>
      </c>
      <c r="Q3761" t="b">
        <v>1</v>
      </c>
      <c r="R3761">
        <v>3</v>
      </c>
      <c r="S3761">
        <v>0</v>
      </c>
      <c r="T3761" t="s">
        <v>99</v>
      </c>
      <c r="U3761" t="s">
        <v>100</v>
      </c>
      <c r="V3761" t="s">
        <v>52</v>
      </c>
      <c r="W3761" t="s">
        <v>53</v>
      </c>
      <c r="X3761">
        <v>594</v>
      </c>
      <c r="Y3761">
        <v>504.9</v>
      </c>
      <c r="Z3761">
        <v>1487.91</v>
      </c>
      <c r="AA3761">
        <v>1.78</v>
      </c>
      <c r="AB3761">
        <v>1489.69</v>
      </c>
      <c r="AC3761">
        <v>1310.93</v>
      </c>
      <c r="AD3761">
        <v>178.76</v>
      </c>
      <c r="AE3761">
        <v>1337.53</v>
      </c>
      <c r="AF3761">
        <v>0</v>
      </c>
      <c r="AG3761">
        <v>152.16</v>
      </c>
      <c r="AH3761" t="s">
        <v>54</v>
      </c>
      <c r="AK3761">
        <v>9</v>
      </c>
      <c r="AL3761">
        <v>0</v>
      </c>
    </row>
    <row r="3762" spans="1:38" x14ac:dyDescent="0.25">
      <c r="A3762" t="s">
        <v>4031</v>
      </c>
      <c r="B3762" s="1">
        <v>45231</v>
      </c>
      <c r="C3762" t="s">
        <v>76</v>
      </c>
      <c r="D3762" t="s">
        <v>77</v>
      </c>
      <c r="E3762" t="s">
        <v>78</v>
      </c>
      <c r="F3762" t="s">
        <v>79</v>
      </c>
      <c r="G3762" t="s">
        <v>111</v>
      </c>
      <c r="H3762" t="s">
        <v>112</v>
      </c>
      <c r="I3762" t="s">
        <v>113</v>
      </c>
      <c r="J3762" t="s">
        <v>46</v>
      </c>
      <c r="K3762" t="s">
        <v>196</v>
      </c>
      <c r="M3762" t="s">
        <v>197</v>
      </c>
      <c r="N3762" t="s">
        <v>198</v>
      </c>
      <c r="O3762">
        <v>90</v>
      </c>
      <c r="P3762">
        <v>92</v>
      </c>
      <c r="Q3762" t="b">
        <v>0</v>
      </c>
      <c r="R3762">
        <v>1</v>
      </c>
      <c r="S3762">
        <v>1</v>
      </c>
      <c r="T3762" t="s">
        <v>50</v>
      </c>
      <c r="U3762" t="s">
        <v>51</v>
      </c>
      <c r="V3762" t="s">
        <v>52</v>
      </c>
      <c r="W3762" t="s">
        <v>53</v>
      </c>
      <c r="X3762">
        <v>12.4</v>
      </c>
      <c r="Y3762">
        <v>9.92</v>
      </c>
      <c r="Z3762">
        <v>6.31</v>
      </c>
      <c r="AA3762">
        <v>1.78</v>
      </c>
      <c r="AB3762">
        <v>8.09</v>
      </c>
      <c r="AC3762">
        <v>7.04</v>
      </c>
      <c r="AD3762">
        <v>1.05</v>
      </c>
      <c r="AE3762">
        <v>9.49</v>
      </c>
      <c r="AF3762">
        <v>0</v>
      </c>
      <c r="AG3762">
        <v>-1.4</v>
      </c>
      <c r="AH3762" t="s">
        <v>54</v>
      </c>
      <c r="AK3762">
        <v>5</v>
      </c>
      <c r="AL3762">
        <v>0</v>
      </c>
    </row>
    <row r="3763" spans="1:38" x14ac:dyDescent="0.25">
      <c r="A3763" t="s">
        <v>4032</v>
      </c>
      <c r="B3763" s="1">
        <v>45118</v>
      </c>
      <c r="C3763" t="s">
        <v>242</v>
      </c>
      <c r="D3763" t="s">
        <v>40</v>
      </c>
      <c r="E3763" t="s">
        <v>41</v>
      </c>
      <c r="F3763" t="s">
        <v>42</v>
      </c>
      <c r="G3763" t="s">
        <v>57</v>
      </c>
      <c r="H3763" t="s">
        <v>58</v>
      </c>
      <c r="I3763" t="s">
        <v>59</v>
      </c>
      <c r="J3763" t="s">
        <v>46</v>
      </c>
      <c r="K3763" t="s">
        <v>180</v>
      </c>
      <c r="M3763" t="s">
        <v>181</v>
      </c>
      <c r="N3763" t="s">
        <v>182</v>
      </c>
      <c r="O3763">
        <v>90</v>
      </c>
      <c r="P3763">
        <v>93</v>
      </c>
      <c r="Q3763" t="b">
        <v>0</v>
      </c>
      <c r="R3763">
        <v>1</v>
      </c>
      <c r="S3763">
        <v>0</v>
      </c>
      <c r="T3763" t="s">
        <v>99</v>
      </c>
      <c r="U3763" t="s">
        <v>100</v>
      </c>
      <c r="V3763" t="s">
        <v>52</v>
      </c>
      <c r="W3763" t="s">
        <v>53</v>
      </c>
      <c r="X3763">
        <v>6.9</v>
      </c>
      <c r="Y3763">
        <v>5.52</v>
      </c>
      <c r="Z3763">
        <v>10.43</v>
      </c>
      <c r="AA3763">
        <v>1.78</v>
      </c>
      <c r="AB3763">
        <v>12.21</v>
      </c>
      <c r="AC3763">
        <v>10.74</v>
      </c>
      <c r="AD3763">
        <v>1.47</v>
      </c>
      <c r="AE3763">
        <v>15.42</v>
      </c>
      <c r="AF3763">
        <v>0</v>
      </c>
      <c r="AG3763">
        <v>-3.21</v>
      </c>
      <c r="AH3763" t="s">
        <v>54</v>
      </c>
      <c r="AK3763">
        <v>5</v>
      </c>
      <c r="AL3763">
        <v>1</v>
      </c>
    </row>
    <row r="3764" spans="1:38" x14ac:dyDescent="0.25">
      <c r="A3764" t="s">
        <v>4033</v>
      </c>
      <c r="B3764" s="1">
        <v>45646</v>
      </c>
      <c r="C3764" t="s">
        <v>299</v>
      </c>
      <c r="D3764" t="s">
        <v>122</v>
      </c>
      <c r="E3764" t="s">
        <v>123</v>
      </c>
      <c r="F3764" t="s">
        <v>124</v>
      </c>
      <c r="G3764" t="s">
        <v>57</v>
      </c>
      <c r="H3764" t="s">
        <v>58</v>
      </c>
      <c r="I3764" t="s">
        <v>59</v>
      </c>
      <c r="J3764" t="s">
        <v>46</v>
      </c>
      <c r="K3764" t="s">
        <v>93</v>
      </c>
      <c r="L3764" t="s">
        <v>94</v>
      </c>
      <c r="M3764" t="s">
        <v>95</v>
      </c>
      <c r="N3764" t="s">
        <v>96</v>
      </c>
      <c r="O3764">
        <v>30</v>
      </c>
      <c r="P3764">
        <v>28</v>
      </c>
      <c r="Q3764" t="b">
        <v>1</v>
      </c>
      <c r="R3764">
        <v>2</v>
      </c>
      <c r="S3764">
        <v>1</v>
      </c>
      <c r="T3764" t="s">
        <v>143</v>
      </c>
      <c r="U3764" t="s">
        <v>144</v>
      </c>
      <c r="V3764" t="s">
        <v>139</v>
      </c>
      <c r="W3764" t="s">
        <v>53</v>
      </c>
      <c r="X3764">
        <v>185.4</v>
      </c>
      <c r="Y3764">
        <v>157.59</v>
      </c>
      <c r="Z3764">
        <v>154.51</v>
      </c>
      <c r="AA3764">
        <v>1.77</v>
      </c>
      <c r="AB3764">
        <v>156.28</v>
      </c>
      <c r="AC3764">
        <v>125.03</v>
      </c>
      <c r="AD3764">
        <v>31.26</v>
      </c>
      <c r="AE3764">
        <v>148.21</v>
      </c>
      <c r="AF3764">
        <v>7.69</v>
      </c>
      <c r="AG3764">
        <v>0.39</v>
      </c>
      <c r="AH3764" t="s">
        <v>54</v>
      </c>
      <c r="AK3764">
        <v>9</v>
      </c>
      <c r="AL3764">
        <v>1</v>
      </c>
    </row>
    <row r="3765" spans="1:38" x14ac:dyDescent="0.25">
      <c r="A3765" t="s">
        <v>4034</v>
      </c>
      <c r="B3765" s="1">
        <v>45301</v>
      </c>
      <c r="C3765" t="s">
        <v>195</v>
      </c>
      <c r="D3765" t="s">
        <v>122</v>
      </c>
      <c r="E3765" t="s">
        <v>123</v>
      </c>
      <c r="F3765" t="s">
        <v>124</v>
      </c>
      <c r="G3765" t="s">
        <v>57</v>
      </c>
      <c r="H3765" t="s">
        <v>58</v>
      </c>
      <c r="I3765" t="s">
        <v>59</v>
      </c>
      <c r="J3765" t="s">
        <v>46</v>
      </c>
      <c r="K3765" t="s">
        <v>114</v>
      </c>
      <c r="L3765" t="s">
        <v>115</v>
      </c>
      <c r="M3765" t="s">
        <v>116</v>
      </c>
      <c r="N3765" t="s">
        <v>117</v>
      </c>
      <c r="O3765">
        <v>30</v>
      </c>
      <c r="P3765">
        <v>31</v>
      </c>
      <c r="Q3765" t="b">
        <v>1</v>
      </c>
      <c r="R3765">
        <v>4</v>
      </c>
      <c r="S3765">
        <v>0</v>
      </c>
      <c r="T3765" t="s">
        <v>73</v>
      </c>
      <c r="U3765" t="s">
        <v>74</v>
      </c>
      <c r="V3765" t="s">
        <v>52</v>
      </c>
      <c r="W3765" t="s">
        <v>53</v>
      </c>
      <c r="X3765">
        <v>564</v>
      </c>
      <c r="Y3765">
        <v>479.4</v>
      </c>
      <c r="Z3765">
        <v>464.19</v>
      </c>
      <c r="AA3765">
        <v>1.79</v>
      </c>
      <c r="AB3765">
        <v>465.98</v>
      </c>
      <c r="AC3765">
        <v>396.09</v>
      </c>
      <c r="AD3765">
        <v>69.900000000000006</v>
      </c>
      <c r="AE3765">
        <v>462.24</v>
      </c>
      <c r="AF3765">
        <v>0</v>
      </c>
      <c r="AG3765">
        <v>3.75</v>
      </c>
      <c r="AH3765" t="s">
        <v>54</v>
      </c>
      <c r="AK3765">
        <v>4</v>
      </c>
      <c r="AL3765">
        <v>1</v>
      </c>
    </row>
    <row r="3766" spans="1:38" x14ac:dyDescent="0.25">
      <c r="A3766" t="s">
        <v>4035</v>
      </c>
      <c r="B3766" s="1">
        <v>45592</v>
      </c>
      <c r="C3766" t="s">
        <v>584</v>
      </c>
      <c r="D3766" t="s">
        <v>122</v>
      </c>
      <c r="E3766" t="s">
        <v>123</v>
      </c>
      <c r="F3766" t="s">
        <v>124</v>
      </c>
      <c r="G3766" t="s">
        <v>80</v>
      </c>
      <c r="H3766" t="s">
        <v>81</v>
      </c>
      <c r="I3766" t="s">
        <v>82</v>
      </c>
      <c r="J3766" t="s">
        <v>46</v>
      </c>
      <c r="K3766" t="s">
        <v>227</v>
      </c>
      <c r="L3766" t="s">
        <v>228</v>
      </c>
      <c r="M3766" t="s">
        <v>229</v>
      </c>
      <c r="N3766" t="s">
        <v>230</v>
      </c>
      <c r="O3766">
        <v>30</v>
      </c>
      <c r="P3766">
        <v>29</v>
      </c>
      <c r="Q3766" t="b">
        <v>1</v>
      </c>
      <c r="R3766">
        <v>4</v>
      </c>
      <c r="S3766">
        <v>0</v>
      </c>
      <c r="T3766" t="s">
        <v>99</v>
      </c>
      <c r="U3766" t="s">
        <v>100</v>
      </c>
      <c r="V3766" t="s">
        <v>52</v>
      </c>
      <c r="W3766" t="s">
        <v>53</v>
      </c>
      <c r="X3766">
        <v>618</v>
      </c>
      <c r="Y3766">
        <v>525.29999999999995</v>
      </c>
      <c r="Z3766">
        <v>507.44</v>
      </c>
      <c r="AA3766">
        <v>1.78</v>
      </c>
      <c r="AB3766">
        <v>509.22</v>
      </c>
      <c r="AC3766">
        <v>448.11</v>
      </c>
      <c r="AD3766">
        <v>61.11</v>
      </c>
      <c r="AE3766">
        <v>496.69</v>
      </c>
      <c r="AF3766">
        <v>0</v>
      </c>
      <c r="AG3766">
        <v>12.53</v>
      </c>
      <c r="AH3766" t="s">
        <v>54</v>
      </c>
      <c r="AK3766">
        <v>4</v>
      </c>
      <c r="AL3766">
        <v>0</v>
      </c>
    </row>
    <row r="3767" spans="1:38" x14ac:dyDescent="0.25">
      <c r="A3767" t="s">
        <v>4036</v>
      </c>
      <c r="B3767" s="1">
        <v>45307</v>
      </c>
      <c r="C3767" t="s">
        <v>56</v>
      </c>
      <c r="D3767" t="s">
        <v>66</v>
      </c>
      <c r="E3767" t="s">
        <v>67</v>
      </c>
      <c r="F3767" t="s">
        <v>68</v>
      </c>
      <c r="G3767" t="s">
        <v>57</v>
      </c>
      <c r="H3767" t="s">
        <v>58</v>
      </c>
      <c r="I3767" t="s">
        <v>59</v>
      </c>
      <c r="J3767" t="s">
        <v>46</v>
      </c>
      <c r="K3767" t="s">
        <v>196</v>
      </c>
      <c r="M3767" t="s">
        <v>197</v>
      </c>
      <c r="N3767" t="s">
        <v>198</v>
      </c>
      <c r="O3767">
        <v>90</v>
      </c>
      <c r="P3767">
        <v>90</v>
      </c>
      <c r="Q3767" t="b">
        <v>0</v>
      </c>
      <c r="R3767">
        <v>1</v>
      </c>
      <c r="S3767">
        <v>0</v>
      </c>
      <c r="T3767" t="s">
        <v>73</v>
      </c>
      <c r="U3767" t="s">
        <v>74</v>
      </c>
      <c r="V3767" t="s">
        <v>52</v>
      </c>
      <c r="W3767" t="s">
        <v>53</v>
      </c>
      <c r="X3767">
        <v>12.4</v>
      </c>
      <c r="Y3767">
        <v>9.92</v>
      </c>
      <c r="Z3767">
        <v>6.2</v>
      </c>
      <c r="AA3767">
        <v>1.79</v>
      </c>
      <c r="AB3767">
        <v>7.99</v>
      </c>
      <c r="AC3767">
        <v>6.79</v>
      </c>
      <c r="AD3767">
        <v>1.2</v>
      </c>
      <c r="AE3767">
        <v>8.81</v>
      </c>
      <c r="AF3767">
        <v>0</v>
      </c>
      <c r="AG3767">
        <v>-0.82</v>
      </c>
      <c r="AH3767" t="s">
        <v>54</v>
      </c>
      <c r="AK3767">
        <v>3</v>
      </c>
      <c r="AL3767">
        <v>0</v>
      </c>
    </row>
    <row r="3768" spans="1:38" x14ac:dyDescent="0.25">
      <c r="A3768" t="s">
        <v>4037</v>
      </c>
      <c r="B3768" s="1">
        <v>45335</v>
      </c>
      <c r="C3768" t="s">
        <v>391</v>
      </c>
      <c r="D3768" t="s">
        <v>90</v>
      </c>
      <c r="E3768" t="s">
        <v>91</v>
      </c>
      <c r="F3768" t="s">
        <v>92</v>
      </c>
      <c r="G3768" t="s">
        <v>43</v>
      </c>
      <c r="H3768" t="s">
        <v>44</v>
      </c>
      <c r="I3768" t="s">
        <v>45</v>
      </c>
      <c r="J3768" t="s">
        <v>46</v>
      </c>
      <c r="K3768" t="s">
        <v>184</v>
      </c>
      <c r="L3768" t="s">
        <v>185</v>
      </c>
      <c r="M3768" t="s">
        <v>186</v>
      </c>
      <c r="N3768" t="s">
        <v>171</v>
      </c>
      <c r="O3768">
        <v>30</v>
      </c>
      <c r="P3768">
        <v>29</v>
      </c>
      <c r="Q3768" t="b">
        <v>1</v>
      </c>
      <c r="R3768">
        <v>3</v>
      </c>
      <c r="S3768">
        <v>0</v>
      </c>
      <c r="T3768" t="s">
        <v>50</v>
      </c>
      <c r="U3768" t="s">
        <v>51</v>
      </c>
      <c r="V3768" t="s">
        <v>52</v>
      </c>
      <c r="W3768" t="s">
        <v>53</v>
      </c>
      <c r="X3768">
        <v>558</v>
      </c>
      <c r="Y3768">
        <v>474.3</v>
      </c>
      <c r="Z3768">
        <v>468.24</v>
      </c>
      <c r="AA3768">
        <v>1.78</v>
      </c>
      <c r="AB3768">
        <v>470.02</v>
      </c>
      <c r="AC3768">
        <v>408.92</v>
      </c>
      <c r="AD3768">
        <v>61.1</v>
      </c>
      <c r="AE3768">
        <v>459.02</v>
      </c>
      <c r="AF3768">
        <v>0</v>
      </c>
      <c r="AG3768">
        <v>11</v>
      </c>
      <c r="AH3768" t="s">
        <v>54</v>
      </c>
      <c r="AK3768">
        <v>8</v>
      </c>
      <c r="AL3768">
        <v>0</v>
      </c>
    </row>
    <row r="3769" spans="1:38" x14ac:dyDescent="0.25">
      <c r="A3769" t="s">
        <v>4038</v>
      </c>
      <c r="B3769" s="1">
        <v>45500</v>
      </c>
      <c r="C3769" t="s">
        <v>244</v>
      </c>
      <c r="D3769" t="s">
        <v>77</v>
      </c>
      <c r="E3769" t="s">
        <v>78</v>
      </c>
      <c r="F3769" t="s">
        <v>79</v>
      </c>
      <c r="G3769" t="s">
        <v>43</v>
      </c>
      <c r="H3769" t="s">
        <v>44</v>
      </c>
      <c r="I3769" t="s">
        <v>45</v>
      </c>
      <c r="J3769" t="s">
        <v>46</v>
      </c>
      <c r="K3769" t="s">
        <v>196</v>
      </c>
      <c r="M3769" t="s">
        <v>197</v>
      </c>
      <c r="N3769" t="s">
        <v>198</v>
      </c>
      <c r="O3769">
        <v>90</v>
      </c>
      <c r="P3769">
        <v>93</v>
      </c>
      <c r="Q3769" t="b">
        <v>0</v>
      </c>
      <c r="R3769">
        <v>1</v>
      </c>
      <c r="S3769">
        <v>1</v>
      </c>
      <c r="T3769" t="s">
        <v>62</v>
      </c>
      <c r="U3769" t="s">
        <v>63</v>
      </c>
      <c r="V3769" t="s">
        <v>52</v>
      </c>
      <c r="W3769" t="s">
        <v>53</v>
      </c>
      <c r="X3769">
        <v>12.4</v>
      </c>
      <c r="Y3769">
        <v>9.92</v>
      </c>
      <c r="Z3769">
        <v>7.11</v>
      </c>
      <c r="AA3769">
        <v>1.8</v>
      </c>
      <c r="AB3769">
        <v>8.91</v>
      </c>
      <c r="AC3769">
        <v>7.48</v>
      </c>
      <c r="AD3769">
        <v>1.42</v>
      </c>
      <c r="AE3769">
        <v>9.1199999999999992</v>
      </c>
      <c r="AF3769">
        <v>0</v>
      </c>
      <c r="AG3769">
        <v>-0.22</v>
      </c>
      <c r="AH3769" t="s">
        <v>54</v>
      </c>
      <c r="AK3769">
        <v>10</v>
      </c>
      <c r="AL3769">
        <v>0</v>
      </c>
    </row>
    <row r="3770" spans="1:38" x14ac:dyDescent="0.25">
      <c r="A3770" t="s">
        <v>4039</v>
      </c>
      <c r="B3770" s="1">
        <v>45463</v>
      </c>
      <c r="C3770" t="s">
        <v>242</v>
      </c>
      <c r="D3770" t="s">
        <v>90</v>
      </c>
      <c r="E3770" t="s">
        <v>91</v>
      </c>
      <c r="F3770" t="s">
        <v>92</v>
      </c>
      <c r="G3770" t="s">
        <v>80</v>
      </c>
      <c r="H3770" t="s">
        <v>81</v>
      </c>
      <c r="I3770" t="s">
        <v>82</v>
      </c>
      <c r="J3770" t="s">
        <v>46</v>
      </c>
      <c r="K3770" t="s">
        <v>213</v>
      </c>
      <c r="L3770" t="s">
        <v>214</v>
      </c>
      <c r="M3770" t="s">
        <v>215</v>
      </c>
      <c r="N3770" t="s">
        <v>216</v>
      </c>
      <c r="O3770">
        <v>30</v>
      </c>
      <c r="P3770">
        <v>29</v>
      </c>
      <c r="Q3770" t="b">
        <v>1</v>
      </c>
      <c r="R3770">
        <v>3</v>
      </c>
      <c r="S3770">
        <v>0</v>
      </c>
      <c r="T3770" t="s">
        <v>158</v>
      </c>
      <c r="U3770" t="s">
        <v>159</v>
      </c>
      <c r="V3770" t="s">
        <v>158</v>
      </c>
      <c r="W3770" t="s">
        <v>23</v>
      </c>
      <c r="X3770">
        <v>492</v>
      </c>
      <c r="Y3770">
        <v>418.2</v>
      </c>
      <c r="Z3770">
        <v>442.8</v>
      </c>
      <c r="AA3770">
        <v>0</v>
      </c>
      <c r="AB3770">
        <v>442.8</v>
      </c>
      <c r="AC3770">
        <v>0</v>
      </c>
      <c r="AD3770">
        <v>442.8</v>
      </c>
      <c r="AE3770">
        <v>405.57</v>
      </c>
      <c r="AF3770">
        <v>0</v>
      </c>
      <c r="AG3770">
        <v>37.229999999999997</v>
      </c>
      <c r="AH3770" t="s">
        <v>54</v>
      </c>
      <c r="AK3770">
        <v>6</v>
      </c>
      <c r="AL3770">
        <v>0</v>
      </c>
    </row>
    <row r="3771" spans="1:38" x14ac:dyDescent="0.25">
      <c r="A3771" t="s">
        <v>4040</v>
      </c>
      <c r="B3771" s="1">
        <v>45610</v>
      </c>
      <c r="C3771" t="s">
        <v>314</v>
      </c>
      <c r="D3771" t="s">
        <v>122</v>
      </c>
      <c r="E3771" t="s">
        <v>123</v>
      </c>
      <c r="F3771" t="s">
        <v>124</v>
      </c>
      <c r="G3771" t="s">
        <v>57</v>
      </c>
      <c r="H3771" t="s">
        <v>58</v>
      </c>
      <c r="I3771" t="s">
        <v>59</v>
      </c>
      <c r="J3771" t="s">
        <v>46</v>
      </c>
      <c r="K3771" t="s">
        <v>180</v>
      </c>
      <c r="M3771" t="s">
        <v>181</v>
      </c>
      <c r="N3771" t="s">
        <v>182</v>
      </c>
      <c r="O3771">
        <v>30</v>
      </c>
      <c r="P3771">
        <v>30</v>
      </c>
      <c r="Q3771" t="b">
        <v>0</v>
      </c>
      <c r="R3771">
        <v>1</v>
      </c>
      <c r="S3771">
        <v>0</v>
      </c>
      <c r="T3771" t="s">
        <v>62</v>
      </c>
      <c r="U3771" t="s">
        <v>63</v>
      </c>
      <c r="V3771" t="s">
        <v>52</v>
      </c>
      <c r="W3771" t="s">
        <v>53</v>
      </c>
      <c r="X3771">
        <v>6.9</v>
      </c>
      <c r="Y3771">
        <v>5.52</v>
      </c>
      <c r="Z3771">
        <v>4.3</v>
      </c>
      <c r="AA3771">
        <v>1.8</v>
      </c>
      <c r="AB3771">
        <v>6.1</v>
      </c>
      <c r="AC3771">
        <v>5.13</v>
      </c>
      <c r="AD3771">
        <v>1</v>
      </c>
      <c r="AE3771">
        <v>5.33</v>
      </c>
      <c r="AF3771">
        <v>0</v>
      </c>
      <c r="AG3771">
        <v>0.77</v>
      </c>
      <c r="AH3771" t="s">
        <v>54</v>
      </c>
      <c r="AK3771">
        <v>5</v>
      </c>
      <c r="AL3771">
        <v>0</v>
      </c>
    </row>
    <row r="3772" spans="1:38" x14ac:dyDescent="0.25">
      <c r="A3772" t="s">
        <v>4041</v>
      </c>
      <c r="B3772" s="1">
        <v>45341</v>
      </c>
      <c r="C3772" t="s">
        <v>248</v>
      </c>
      <c r="D3772" t="s">
        <v>90</v>
      </c>
      <c r="E3772" t="s">
        <v>91</v>
      </c>
      <c r="F3772" t="s">
        <v>92</v>
      </c>
      <c r="G3772" t="s">
        <v>80</v>
      </c>
      <c r="H3772" t="s">
        <v>81</v>
      </c>
      <c r="I3772" t="s">
        <v>82</v>
      </c>
      <c r="J3772" t="s">
        <v>46</v>
      </c>
      <c r="K3772" t="s">
        <v>134</v>
      </c>
      <c r="M3772" t="s">
        <v>135</v>
      </c>
      <c r="N3772" t="s">
        <v>136</v>
      </c>
      <c r="O3772">
        <v>84</v>
      </c>
      <c r="P3772">
        <v>87</v>
      </c>
      <c r="Q3772" t="b">
        <v>0</v>
      </c>
      <c r="R3772">
        <v>4</v>
      </c>
      <c r="S3772">
        <v>1</v>
      </c>
      <c r="T3772" t="s">
        <v>73</v>
      </c>
      <c r="U3772" t="s">
        <v>74</v>
      </c>
      <c r="V3772" t="s">
        <v>52</v>
      </c>
      <c r="W3772" t="s">
        <v>53</v>
      </c>
      <c r="X3772">
        <v>4998</v>
      </c>
      <c r="Y3772">
        <v>4248.3</v>
      </c>
      <c r="Z3772">
        <v>8062.61</v>
      </c>
      <c r="AA3772">
        <v>1.79</v>
      </c>
      <c r="AB3772">
        <v>8064.4</v>
      </c>
      <c r="AC3772">
        <v>6854.74</v>
      </c>
      <c r="AD3772">
        <v>1209.6600000000001</v>
      </c>
      <c r="AE3772">
        <v>11824.9</v>
      </c>
      <c r="AF3772">
        <v>0</v>
      </c>
      <c r="AG3772">
        <v>-3760.5</v>
      </c>
      <c r="AH3772" t="s">
        <v>54</v>
      </c>
      <c r="AK3772">
        <v>1</v>
      </c>
      <c r="AL3772">
        <v>1</v>
      </c>
    </row>
    <row r="3773" spans="1:38" x14ac:dyDescent="0.25">
      <c r="A3773" t="s">
        <v>4042</v>
      </c>
      <c r="B3773" s="1">
        <v>45055</v>
      </c>
      <c r="C3773" t="s">
        <v>943</v>
      </c>
      <c r="D3773" t="s">
        <v>66</v>
      </c>
      <c r="E3773" t="s">
        <v>67</v>
      </c>
      <c r="F3773" t="s">
        <v>68</v>
      </c>
      <c r="G3773" t="s">
        <v>80</v>
      </c>
      <c r="H3773" t="s">
        <v>81</v>
      </c>
      <c r="I3773" t="s">
        <v>82</v>
      </c>
      <c r="J3773" t="s">
        <v>46</v>
      </c>
      <c r="K3773" t="s">
        <v>196</v>
      </c>
      <c r="M3773" t="s">
        <v>197</v>
      </c>
      <c r="N3773" t="s">
        <v>198</v>
      </c>
      <c r="O3773">
        <v>90</v>
      </c>
      <c r="P3773">
        <v>85</v>
      </c>
      <c r="Q3773" t="b">
        <v>0</v>
      </c>
      <c r="R3773">
        <v>1</v>
      </c>
      <c r="S3773">
        <v>1</v>
      </c>
      <c r="T3773" t="s">
        <v>50</v>
      </c>
      <c r="U3773" t="s">
        <v>51</v>
      </c>
      <c r="V3773" t="s">
        <v>52</v>
      </c>
      <c r="W3773" t="s">
        <v>53</v>
      </c>
      <c r="X3773">
        <v>12.4</v>
      </c>
      <c r="Y3773">
        <v>9.92</v>
      </c>
      <c r="Z3773">
        <v>6.7</v>
      </c>
      <c r="AA3773">
        <v>1.78</v>
      </c>
      <c r="AB3773">
        <v>8.48</v>
      </c>
      <c r="AC3773">
        <v>7.38</v>
      </c>
      <c r="AD3773">
        <v>1.1000000000000001</v>
      </c>
      <c r="AE3773">
        <v>9.48</v>
      </c>
      <c r="AF3773">
        <v>0</v>
      </c>
      <c r="AG3773">
        <v>-1</v>
      </c>
      <c r="AH3773" t="s">
        <v>54</v>
      </c>
      <c r="AK3773">
        <v>10</v>
      </c>
      <c r="AL3773">
        <v>0</v>
      </c>
    </row>
    <row r="3774" spans="1:38" x14ac:dyDescent="0.25">
      <c r="A3774" t="s">
        <v>4043</v>
      </c>
      <c r="B3774" s="1">
        <v>45346</v>
      </c>
      <c r="C3774" t="s">
        <v>224</v>
      </c>
      <c r="D3774" t="s">
        <v>122</v>
      </c>
      <c r="E3774" t="s">
        <v>123</v>
      </c>
      <c r="F3774" t="s">
        <v>124</v>
      </c>
      <c r="G3774" t="s">
        <v>43</v>
      </c>
      <c r="H3774" t="s">
        <v>44</v>
      </c>
      <c r="I3774" t="s">
        <v>45</v>
      </c>
      <c r="J3774" t="s">
        <v>46</v>
      </c>
      <c r="K3774" t="s">
        <v>196</v>
      </c>
      <c r="M3774" t="s">
        <v>197</v>
      </c>
      <c r="N3774" t="s">
        <v>198</v>
      </c>
      <c r="O3774">
        <v>90</v>
      </c>
      <c r="P3774">
        <v>92</v>
      </c>
      <c r="Q3774" t="b">
        <v>0</v>
      </c>
      <c r="R3774">
        <v>1</v>
      </c>
      <c r="S3774">
        <v>1</v>
      </c>
      <c r="T3774" t="s">
        <v>50</v>
      </c>
      <c r="U3774" t="s">
        <v>51</v>
      </c>
      <c r="V3774" t="s">
        <v>52</v>
      </c>
      <c r="W3774" t="s">
        <v>53</v>
      </c>
      <c r="X3774">
        <v>12.4</v>
      </c>
      <c r="Y3774">
        <v>9.92</v>
      </c>
      <c r="Z3774">
        <v>7.4</v>
      </c>
      <c r="AA3774">
        <v>1.78</v>
      </c>
      <c r="AB3774">
        <v>9.18</v>
      </c>
      <c r="AC3774">
        <v>7.99</v>
      </c>
      <c r="AD3774">
        <v>1.19</v>
      </c>
      <c r="AE3774">
        <v>8.82</v>
      </c>
      <c r="AF3774">
        <v>0</v>
      </c>
      <c r="AG3774">
        <v>0.36</v>
      </c>
      <c r="AH3774" t="s">
        <v>54</v>
      </c>
      <c r="AK3774">
        <v>9</v>
      </c>
      <c r="AL3774">
        <v>0</v>
      </c>
    </row>
    <row r="3775" spans="1:38" x14ac:dyDescent="0.25">
      <c r="A3775" t="s">
        <v>4044</v>
      </c>
      <c r="B3775" s="1">
        <v>45635</v>
      </c>
      <c r="C3775" t="s">
        <v>238</v>
      </c>
      <c r="D3775" t="s">
        <v>77</v>
      </c>
      <c r="E3775" t="s">
        <v>78</v>
      </c>
      <c r="F3775" t="s">
        <v>79</v>
      </c>
      <c r="G3775" t="s">
        <v>43</v>
      </c>
      <c r="H3775" t="s">
        <v>44</v>
      </c>
      <c r="I3775" t="s">
        <v>45</v>
      </c>
      <c r="J3775" t="s">
        <v>46</v>
      </c>
      <c r="K3775" t="s">
        <v>93</v>
      </c>
      <c r="L3775" t="s">
        <v>94</v>
      </c>
      <c r="M3775" t="s">
        <v>95</v>
      </c>
      <c r="N3775" t="s">
        <v>96</v>
      </c>
      <c r="O3775">
        <v>30</v>
      </c>
      <c r="P3775">
        <v>28</v>
      </c>
      <c r="Q3775" t="b">
        <v>1</v>
      </c>
      <c r="R3775">
        <v>2</v>
      </c>
      <c r="S3775">
        <v>2</v>
      </c>
      <c r="T3775" t="s">
        <v>158</v>
      </c>
      <c r="U3775" t="s">
        <v>159</v>
      </c>
      <c r="V3775" t="s">
        <v>158</v>
      </c>
      <c r="W3775" t="s">
        <v>23</v>
      </c>
      <c r="X3775">
        <v>185.4</v>
      </c>
      <c r="Y3775">
        <v>157.59</v>
      </c>
      <c r="Z3775">
        <v>166.86</v>
      </c>
      <c r="AA3775">
        <v>0</v>
      </c>
      <c r="AB3775">
        <v>166.86</v>
      </c>
      <c r="AC3775">
        <v>0</v>
      </c>
      <c r="AD3775">
        <v>166.86</v>
      </c>
      <c r="AE3775">
        <v>143.05000000000001</v>
      </c>
      <c r="AF3775">
        <v>0</v>
      </c>
      <c r="AG3775">
        <v>23.81</v>
      </c>
      <c r="AH3775" t="s">
        <v>210</v>
      </c>
      <c r="AK3775">
        <v>5</v>
      </c>
      <c r="AL3775">
        <v>0</v>
      </c>
    </row>
    <row r="3776" spans="1:38" x14ac:dyDescent="0.25">
      <c r="A3776" t="s">
        <v>4045</v>
      </c>
      <c r="B3776" s="1">
        <v>45501</v>
      </c>
      <c r="C3776" t="s">
        <v>289</v>
      </c>
      <c r="D3776" t="s">
        <v>122</v>
      </c>
      <c r="E3776" t="s">
        <v>123</v>
      </c>
      <c r="F3776" t="s">
        <v>124</v>
      </c>
      <c r="G3776" t="s">
        <v>43</v>
      </c>
      <c r="H3776" t="s">
        <v>44</v>
      </c>
      <c r="I3776" t="s">
        <v>45</v>
      </c>
      <c r="J3776" t="s">
        <v>46</v>
      </c>
      <c r="K3776" t="s">
        <v>83</v>
      </c>
      <c r="M3776" t="s">
        <v>84</v>
      </c>
      <c r="N3776" t="s">
        <v>85</v>
      </c>
      <c r="O3776">
        <v>30</v>
      </c>
      <c r="P3776">
        <v>28</v>
      </c>
      <c r="Q3776" t="b">
        <v>0</v>
      </c>
      <c r="R3776">
        <v>1</v>
      </c>
      <c r="S3776">
        <v>0</v>
      </c>
      <c r="T3776" t="s">
        <v>137</v>
      </c>
      <c r="U3776" t="s">
        <v>138</v>
      </c>
      <c r="V3776" t="s">
        <v>139</v>
      </c>
      <c r="W3776" t="s">
        <v>140</v>
      </c>
      <c r="X3776">
        <v>7.2</v>
      </c>
      <c r="Y3776">
        <v>5.76</v>
      </c>
      <c r="Z3776">
        <v>5.47</v>
      </c>
      <c r="AA3776">
        <v>0.03</v>
      </c>
      <c r="AB3776">
        <v>5.5</v>
      </c>
      <c r="AC3776">
        <v>3.96</v>
      </c>
      <c r="AD3776">
        <v>1.54</v>
      </c>
      <c r="AE3776">
        <v>5.55</v>
      </c>
      <c r="AF3776">
        <v>0</v>
      </c>
      <c r="AG3776">
        <v>-0.05</v>
      </c>
      <c r="AH3776" t="s">
        <v>54</v>
      </c>
      <c r="AK3776">
        <v>2</v>
      </c>
      <c r="AL3776">
        <v>1</v>
      </c>
    </row>
    <row r="3777" spans="1:38" x14ac:dyDescent="0.25">
      <c r="A3777" t="s">
        <v>4046</v>
      </c>
      <c r="B3777" s="1">
        <v>45595</v>
      </c>
      <c r="C3777" t="s">
        <v>142</v>
      </c>
      <c r="D3777" t="s">
        <v>40</v>
      </c>
      <c r="E3777" t="s">
        <v>41</v>
      </c>
      <c r="F3777" t="s">
        <v>42</v>
      </c>
      <c r="G3777" t="s">
        <v>111</v>
      </c>
      <c r="H3777" t="s">
        <v>112</v>
      </c>
      <c r="I3777" t="s">
        <v>113</v>
      </c>
      <c r="J3777" t="s">
        <v>46</v>
      </c>
      <c r="K3777" t="s">
        <v>180</v>
      </c>
      <c r="M3777" t="s">
        <v>181</v>
      </c>
      <c r="N3777" t="s">
        <v>182</v>
      </c>
      <c r="O3777">
        <v>90</v>
      </c>
      <c r="P3777">
        <v>88</v>
      </c>
      <c r="Q3777" t="b">
        <v>0</v>
      </c>
      <c r="R3777">
        <v>1</v>
      </c>
      <c r="S3777">
        <v>0</v>
      </c>
      <c r="T3777" t="s">
        <v>62</v>
      </c>
      <c r="U3777" t="s">
        <v>63</v>
      </c>
      <c r="V3777" t="s">
        <v>52</v>
      </c>
      <c r="W3777" t="s">
        <v>53</v>
      </c>
      <c r="X3777">
        <v>6.9</v>
      </c>
      <c r="Y3777">
        <v>5.52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 t="s">
        <v>129</v>
      </c>
      <c r="AI3777">
        <v>70</v>
      </c>
      <c r="AJ3777" t="s">
        <v>341</v>
      </c>
      <c r="AK3777">
        <v>0</v>
      </c>
      <c r="AL3777">
        <v>0</v>
      </c>
    </row>
    <row r="3778" spans="1:38" x14ac:dyDescent="0.25">
      <c r="A3778" t="s">
        <v>4047</v>
      </c>
      <c r="B3778" s="1">
        <v>45295</v>
      </c>
      <c r="C3778" t="s">
        <v>607</v>
      </c>
      <c r="D3778" t="s">
        <v>77</v>
      </c>
      <c r="E3778" t="s">
        <v>78</v>
      </c>
      <c r="F3778" t="s">
        <v>79</v>
      </c>
      <c r="G3778" t="s">
        <v>43</v>
      </c>
      <c r="H3778" t="s">
        <v>44</v>
      </c>
      <c r="I3778" t="s">
        <v>45</v>
      </c>
      <c r="J3778" t="s">
        <v>46</v>
      </c>
      <c r="K3778" t="s">
        <v>134</v>
      </c>
      <c r="M3778" t="s">
        <v>135</v>
      </c>
      <c r="N3778" t="s">
        <v>136</v>
      </c>
      <c r="O3778">
        <v>28</v>
      </c>
      <c r="P3778">
        <v>28</v>
      </c>
      <c r="Q3778" t="b">
        <v>0</v>
      </c>
      <c r="R3778">
        <v>4</v>
      </c>
      <c r="S3778">
        <v>0</v>
      </c>
      <c r="T3778" t="s">
        <v>73</v>
      </c>
      <c r="U3778" t="s">
        <v>74</v>
      </c>
      <c r="V3778" t="s">
        <v>52</v>
      </c>
      <c r="W3778" t="s">
        <v>53</v>
      </c>
      <c r="X3778">
        <v>4998</v>
      </c>
      <c r="Y3778">
        <v>4248.3</v>
      </c>
      <c r="Z3778">
        <v>2644.69</v>
      </c>
      <c r="AA3778">
        <v>1.79</v>
      </c>
      <c r="AB3778">
        <v>2646.48</v>
      </c>
      <c r="AC3778">
        <v>2249.5100000000002</v>
      </c>
      <c r="AD3778">
        <v>396.97</v>
      </c>
      <c r="AE3778">
        <v>3985.19</v>
      </c>
      <c r="AF3778">
        <v>0</v>
      </c>
      <c r="AG3778">
        <v>-1338.71</v>
      </c>
      <c r="AH3778" t="s">
        <v>54</v>
      </c>
      <c r="AK3778">
        <v>3</v>
      </c>
      <c r="AL3778">
        <v>1</v>
      </c>
    </row>
    <row r="3779" spans="1:38" x14ac:dyDescent="0.25">
      <c r="A3779" t="s">
        <v>4048</v>
      </c>
      <c r="B3779" s="1">
        <v>45326</v>
      </c>
      <c r="C3779" t="s">
        <v>339</v>
      </c>
      <c r="D3779" t="s">
        <v>122</v>
      </c>
      <c r="E3779" t="s">
        <v>123</v>
      </c>
      <c r="F3779" t="s">
        <v>124</v>
      </c>
      <c r="G3779" t="s">
        <v>80</v>
      </c>
      <c r="H3779" t="s">
        <v>81</v>
      </c>
      <c r="I3779" t="s">
        <v>82</v>
      </c>
      <c r="J3779" t="s">
        <v>46</v>
      </c>
      <c r="K3779" t="s">
        <v>83</v>
      </c>
      <c r="M3779" t="s">
        <v>84</v>
      </c>
      <c r="N3779" t="s">
        <v>85</v>
      </c>
      <c r="O3779">
        <v>30</v>
      </c>
      <c r="P3779">
        <v>29</v>
      </c>
      <c r="Q3779" t="b">
        <v>0</v>
      </c>
      <c r="R3779">
        <v>1</v>
      </c>
      <c r="S3779">
        <v>0</v>
      </c>
      <c r="T3779" t="s">
        <v>158</v>
      </c>
      <c r="U3779" t="s">
        <v>159</v>
      </c>
      <c r="V3779" t="s">
        <v>158</v>
      </c>
      <c r="W3779" t="s">
        <v>23</v>
      </c>
      <c r="X3779">
        <v>7.2</v>
      </c>
      <c r="Y3779">
        <v>5.76</v>
      </c>
      <c r="Z3779">
        <v>6.48</v>
      </c>
      <c r="AA3779">
        <v>0</v>
      </c>
      <c r="AB3779">
        <v>6.48</v>
      </c>
      <c r="AC3779">
        <v>0</v>
      </c>
      <c r="AD3779">
        <v>6.48</v>
      </c>
      <c r="AE3779">
        <v>5.2</v>
      </c>
      <c r="AF3779">
        <v>0</v>
      </c>
      <c r="AG3779">
        <v>1.28</v>
      </c>
      <c r="AH3779" t="s">
        <v>54</v>
      </c>
      <c r="AK3779">
        <v>8</v>
      </c>
      <c r="AL3779">
        <v>0</v>
      </c>
    </row>
    <row r="3780" spans="1:38" x14ac:dyDescent="0.25">
      <c r="A3780" t="s">
        <v>4049</v>
      </c>
      <c r="B3780" s="1">
        <v>45068</v>
      </c>
      <c r="C3780" t="s">
        <v>98</v>
      </c>
      <c r="D3780" t="s">
        <v>40</v>
      </c>
      <c r="E3780" t="s">
        <v>41</v>
      </c>
      <c r="F3780" t="s">
        <v>42</v>
      </c>
      <c r="G3780" t="s">
        <v>57</v>
      </c>
      <c r="H3780" t="s">
        <v>58</v>
      </c>
      <c r="I3780" t="s">
        <v>59</v>
      </c>
      <c r="J3780" t="s">
        <v>46</v>
      </c>
      <c r="K3780" t="s">
        <v>47</v>
      </c>
      <c r="M3780" t="s">
        <v>48</v>
      </c>
      <c r="N3780" t="s">
        <v>49</v>
      </c>
      <c r="O3780">
        <v>30</v>
      </c>
      <c r="P3780">
        <v>29</v>
      </c>
      <c r="Q3780" t="b">
        <v>0</v>
      </c>
      <c r="R3780">
        <v>1</v>
      </c>
      <c r="S3780">
        <v>0</v>
      </c>
      <c r="T3780" t="s">
        <v>143</v>
      </c>
      <c r="U3780" t="s">
        <v>144</v>
      </c>
      <c r="V3780" t="s">
        <v>139</v>
      </c>
      <c r="W3780" t="s">
        <v>53</v>
      </c>
      <c r="X3780">
        <v>14.8</v>
      </c>
      <c r="Y3780">
        <v>11.84</v>
      </c>
      <c r="Z3780">
        <v>9.15</v>
      </c>
      <c r="AA3780">
        <v>1.77</v>
      </c>
      <c r="AB3780">
        <v>10.92</v>
      </c>
      <c r="AC3780">
        <v>8.74</v>
      </c>
      <c r="AD3780">
        <v>2.1800000000000002</v>
      </c>
      <c r="AE3780">
        <v>10.96</v>
      </c>
      <c r="AF3780">
        <v>0</v>
      </c>
      <c r="AG3780">
        <v>-0.04</v>
      </c>
      <c r="AH3780" t="s">
        <v>54</v>
      </c>
      <c r="AK3780">
        <v>10</v>
      </c>
      <c r="AL3780">
        <v>1</v>
      </c>
    </row>
    <row r="3781" spans="1:38" x14ac:dyDescent="0.25">
      <c r="A3781" t="s">
        <v>4050</v>
      </c>
      <c r="B3781" s="1">
        <v>45551</v>
      </c>
      <c r="C3781" t="s">
        <v>421</v>
      </c>
      <c r="D3781" t="s">
        <v>122</v>
      </c>
      <c r="E3781" t="s">
        <v>123</v>
      </c>
      <c r="F3781" t="s">
        <v>124</v>
      </c>
      <c r="G3781" t="s">
        <v>43</v>
      </c>
      <c r="H3781" t="s">
        <v>44</v>
      </c>
      <c r="I3781" t="s">
        <v>45</v>
      </c>
      <c r="J3781" t="s">
        <v>46</v>
      </c>
      <c r="K3781" t="s">
        <v>93</v>
      </c>
      <c r="L3781" t="s">
        <v>94</v>
      </c>
      <c r="M3781" t="s">
        <v>95</v>
      </c>
      <c r="N3781" t="s">
        <v>96</v>
      </c>
      <c r="O3781">
        <v>30</v>
      </c>
      <c r="P3781">
        <v>30</v>
      </c>
      <c r="Q3781" t="b">
        <v>1</v>
      </c>
      <c r="R3781">
        <v>2</v>
      </c>
      <c r="S3781">
        <v>0</v>
      </c>
      <c r="T3781" t="s">
        <v>50</v>
      </c>
      <c r="U3781" t="s">
        <v>51</v>
      </c>
      <c r="V3781" t="s">
        <v>52</v>
      </c>
      <c r="W3781" t="s">
        <v>53</v>
      </c>
      <c r="X3781">
        <v>185.4</v>
      </c>
      <c r="Y3781">
        <v>157.59</v>
      </c>
      <c r="Z3781">
        <v>155.43</v>
      </c>
      <c r="AA3781">
        <v>1.78</v>
      </c>
      <c r="AB3781">
        <v>157.21</v>
      </c>
      <c r="AC3781">
        <v>136.77000000000001</v>
      </c>
      <c r="AD3781">
        <v>20.440000000000001</v>
      </c>
      <c r="AE3781">
        <v>147.38999999999999</v>
      </c>
      <c r="AF3781">
        <v>0</v>
      </c>
      <c r="AG3781">
        <v>9.81</v>
      </c>
      <c r="AH3781" t="s">
        <v>54</v>
      </c>
      <c r="AK3781">
        <v>0</v>
      </c>
      <c r="AL3781">
        <v>0</v>
      </c>
    </row>
    <row r="3782" spans="1:38" x14ac:dyDescent="0.25">
      <c r="A3782" t="s">
        <v>4051</v>
      </c>
      <c r="B3782" s="1">
        <v>45077</v>
      </c>
      <c r="C3782" t="s">
        <v>314</v>
      </c>
      <c r="D3782" t="s">
        <v>122</v>
      </c>
      <c r="E3782" t="s">
        <v>123</v>
      </c>
      <c r="F3782" t="s">
        <v>124</v>
      </c>
      <c r="G3782" t="s">
        <v>111</v>
      </c>
      <c r="H3782" t="s">
        <v>112</v>
      </c>
      <c r="I3782" t="s">
        <v>113</v>
      </c>
      <c r="J3782" t="s">
        <v>46</v>
      </c>
      <c r="K3782" t="s">
        <v>106</v>
      </c>
      <c r="M3782" t="s">
        <v>107</v>
      </c>
      <c r="N3782" t="s">
        <v>108</v>
      </c>
      <c r="O3782">
        <v>90</v>
      </c>
      <c r="P3782">
        <v>90</v>
      </c>
      <c r="Q3782" t="b">
        <v>0</v>
      </c>
      <c r="R3782">
        <v>1</v>
      </c>
      <c r="S3782">
        <v>0</v>
      </c>
      <c r="T3782" t="s">
        <v>50</v>
      </c>
      <c r="U3782" t="s">
        <v>51</v>
      </c>
      <c r="V3782" t="s">
        <v>52</v>
      </c>
      <c r="W3782" t="s">
        <v>53</v>
      </c>
      <c r="X3782">
        <v>8.5</v>
      </c>
      <c r="Y3782">
        <v>6.8</v>
      </c>
      <c r="Z3782">
        <v>4.46</v>
      </c>
      <c r="AA3782">
        <v>1.78</v>
      </c>
      <c r="AB3782">
        <v>6.24</v>
      </c>
      <c r="AC3782">
        <v>5.43</v>
      </c>
      <c r="AD3782">
        <v>1</v>
      </c>
      <c r="AE3782">
        <v>6.23</v>
      </c>
      <c r="AF3782">
        <v>0</v>
      </c>
      <c r="AG3782">
        <v>0.01</v>
      </c>
      <c r="AH3782" t="s">
        <v>54</v>
      </c>
      <c r="AK3782">
        <v>8</v>
      </c>
      <c r="AL3782">
        <v>0</v>
      </c>
    </row>
    <row r="3783" spans="1:38" x14ac:dyDescent="0.25">
      <c r="A3783" t="s">
        <v>4052</v>
      </c>
      <c r="B3783" s="1">
        <v>45175</v>
      </c>
      <c r="C3783" t="s">
        <v>102</v>
      </c>
      <c r="D3783" t="s">
        <v>122</v>
      </c>
      <c r="E3783" t="s">
        <v>123</v>
      </c>
      <c r="F3783" t="s">
        <v>124</v>
      </c>
      <c r="G3783" t="s">
        <v>43</v>
      </c>
      <c r="H3783" t="s">
        <v>44</v>
      </c>
      <c r="I3783" t="s">
        <v>45</v>
      </c>
      <c r="J3783" t="s">
        <v>46</v>
      </c>
      <c r="K3783" t="s">
        <v>154</v>
      </c>
      <c r="L3783" t="s">
        <v>155</v>
      </c>
      <c r="M3783" t="s">
        <v>156</v>
      </c>
      <c r="N3783" t="s">
        <v>157</v>
      </c>
      <c r="O3783">
        <v>90</v>
      </c>
      <c r="P3783">
        <v>93</v>
      </c>
      <c r="Q3783" t="b">
        <v>1</v>
      </c>
      <c r="R3783">
        <v>4</v>
      </c>
      <c r="S3783">
        <v>0</v>
      </c>
      <c r="T3783" t="s">
        <v>73</v>
      </c>
      <c r="U3783" t="s">
        <v>74</v>
      </c>
      <c r="V3783" t="s">
        <v>52</v>
      </c>
      <c r="W3783" t="s">
        <v>53</v>
      </c>
      <c r="X3783">
        <v>936</v>
      </c>
      <c r="Y3783">
        <v>795.6</v>
      </c>
      <c r="Z3783">
        <v>2338.02</v>
      </c>
      <c r="AA3783">
        <v>1.79</v>
      </c>
      <c r="AB3783">
        <v>2339.81</v>
      </c>
      <c r="AC3783">
        <v>1988.84</v>
      </c>
      <c r="AD3783">
        <v>350.97</v>
      </c>
      <c r="AE3783">
        <v>2271.52</v>
      </c>
      <c r="AF3783">
        <v>0</v>
      </c>
      <c r="AG3783">
        <v>68.28</v>
      </c>
      <c r="AH3783" t="s">
        <v>54</v>
      </c>
      <c r="AK3783">
        <v>4</v>
      </c>
      <c r="AL3783">
        <v>0</v>
      </c>
    </row>
    <row r="3784" spans="1:38" x14ac:dyDescent="0.25">
      <c r="A3784" t="s">
        <v>4053</v>
      </c>
      <c r="B3784" s="1">
        <v>45073</v>
      </c>
      <c r="C3784" t="s">
        <v>384</v>
      </c>
      <c r="D3784" t="s">
        <v>90</v>
      </c>
      <c r="E3784" t="s">
        <v>91</v>
      </c>
      <c r="F3784" t="s">
        <v>92</v>
      </c>
      <c r="G3784" t="s">
        <v>111</v>
      </c>
      <c r="H3784" t="s">
        <v>112</v>
      </c>
      <c r="I3784" t="s">
        <v>113</v>
      </c>
      <c r="J3784" t="s">
        <v>46</v>
      </c>
      <c r="K3784" t="s">
        <v>83</v>
      </c>
      <c r="M3784" t="s">
        <v>84</v>
      </c>
      <c r="N3784" t="s">
        <v>85</v>
      </c>
      <c r="O3784">
        <v>30</v>
      </c>
      <c r="P3784">
        <v>31</v>
      </c>
      <c r="Q3784" t="b">
        <v>0</v>
      </c>
      <c r="R3784">
        <v>1</v>
      </c>
      <c r="S3784">
        <v>0</v>
      </c>
      <c r="T3784" t="s">
        <v>143</v>
      </c>
      <c r="U3784" t="s">
        <v>144</v>
      </c>
      <c r="V3784" t="s">
        <v>139</v>
      </c>
      <c r="W3784" t="s">
        <v>53</v>
      </c>
      <c r="X3784">
        <v>7.2</v>
      </c>
      <c r="Y3784">
        <v>5.76</v>
      </c>
      <c r="Z3784">
        <v>4.25</v>
      </c>
      <c r="AA3784">
        <v>1.77</v>
      </c>
      <c r="AB3784">
        <v>6.02</v>
      </c>
      <c r="AC3784">
        <v>4.82</v>
      </c>
      <c r="AD3784">
        <v>1.2</v>
      </c>
      <c r="AE3784">
        <v>5.25</v>
      </c>
      <c r="AF3784">
        <v>0</v>
      </c>
      <c r="AG3784">
        <v>0.78</v>
      </c>
      <c r="AH3784" t="s">
        <v>54</v>
      </c>
      <c r="AK3784">
        <v>1</v>
      </c>
      <c r="AL3784">
        <v>1</v>
      </c>
    </row>
    <row r="3785" spans="1:38" x14ac:dyDescent="0.25">
      <c r="A3785" t="s">
        <v>4054</v>
      </c>
      <c r="B3785" s="1">
        <v>45324</v>
      </c>
      <c r="C3785" t="s">
        <v>559</v>
      </c>
      <c r="D3785" t="s">
        <v>90</v>
      </c>
      <c r="E3785" t="s">
        <v>91</v>
      </c>
      <c r="F3785" t="s">
        <v>92</v>
      </c>
      <c r="G3785" t="s">
        <v>43</v>
      </c>
      <c r="H3785" t="s">
        <v>44</v>
      </c>
      <c r="I3785" t="s">
        <v>45</v>
      </c>
      <c r="J3785" t="s">
        <v>46</v>
      </c>
      <c r="K3785" t="s">
        <v>184</v>
      </c>
      <c r="L3785" t="s">
        <v>185</v>
      </c>
      <c r="M3785" t="s">
        <v>186</v>
      </c>
      <c r="N3785" t="s">
        <v>171</v>
      </c>
      <c r="O3785">
        <v>30</v>
      </c>
      <c r="P3785">
        <v>30</v>
      </c>
      <c r="Q3785" t="b">
        <v>1</v>
      </c>
      <c r="R3785">
        <v>3</v>
      </c>
      <c r="S3785">
        <v>2</v>
      </c>
      <c r="T3785" t="s">
        <v>50</v>
      </c>
      <c r="U3785" t="s">
        <v>51</v>
      </c>
      <c r="V3785" t="s">
        <v>52</v>
      </c>
      <c r="W3785" t="s">
        <v>53</v>
      </c>
      <c r="X3785">
        <v>558</v>
      </c>
      <c r="Y3785">
        <v>474.3</v>
      </c>
      <c r="Z3785">
        <v>474.75</v>
      </c>
      <c r="AA3785">
        <v>1.78</v>
      </c>
      <c r="AB3785">
        <v>476.53</v>
      </c>
      <c r="AC3785">
        <v>414.58</v>
      </c>
      <c r="AD3785">
        <v>61.95</v>
      </c>
      <c r="AE3785">
        <v>417.72</v>
      </c>
      <c r="AF3785">
        <v>0</v>
      </c>
      <c r="AG3785">
        <v>58.81</v>
      </c>
      <c r="AH3785" t="s">
        <v>54</v>
      </c>
      <c r="AK3785">
        <v>5</v>
      </c>
      <c r="AL3785">
        <v>1</v>
      </c>
    </row>
    <row r="3786" spans="1:38" x14ac:dyDescent="0.25">
      <c r="A3786" t="s">
        <v>4055</v>
      </c>
      <c r="B3786" s="1">
        <v>45368</v>
      </c>
      <c r="C3786" t="s">
        <v>142</v>
      </c>
      <c r="D3786" t="s">
        <v>40</v>
      </c>
      <c r="E3786" t="s">
        <v>41</v>
      </c>
      <c r="F3786" t="s">
        <v>42</v>
      </c>
      <c r="G3786" t="s">
        <v>80</v>
      </c>
      <c r="H3786" t="s">
        <v>81</v>
      </c>
      <c r="I3786" t="s">
        <v>82</v>
      </c>
      <c r="J3786" t="s">
        <v>46</v>
      </c>
      <c r="K3786" t="s">
        <v>93</v>
      </c>
      <c r="L3786" t="s">
        <v>94</v>
      </c>
      <c r="M3786" t="s">
        <v>95</v>
      </c>
      <c r="N3786" t="s">
        <v>96</v>
      </c>
      <c r="O3786">
        <v>90</v>
      </c>
      <c r="P3786">
        <v>88</v>
      </c>
      <c r="Q3786" t="b">
        <v>1</v>
      </c>
      <c r="R3786">
        <v>2</v>
      </c>
      <c r="S3786">
        <v>0</v>
      </c>
      <c r="T3786" t="s">
        <v>50</v>
      </c>
      <c r="U3786" t="s">
        <v>51</v>
      </c>
      <c r="V3786" t="s">
        <v>52</v>
      </c>
      <c r="W3786" t="s">
        <v>53</v>
      </c>
      <c r="X3786">
        <v>185.4</v>
      </c>
      <c r="Y3786">
        <v>157.59</v>
      </c>
      <c r="Z3786">
        <v>461.42</v>
      </c>
      <c r="AA3786">
        <v>1.78</v>
      </c>
      <c r="AB3786">
        <v>463.2</v>
      </c>
      <c r="AC3786">
        <v>402.98</v>
      </c>
      <c r="AD3786">
        <v>60.22</v>
      </c>
      <c r="AE3786">
        <v>435.79</v>
      </c>
      <c r="AF3786">
        <v>0</v>
      </c>
      <c r="AG3786">
        <v>27.41</v>
      </c>
      <c r="AH3786" t="s">
        <v>54</v>
      </c>
      <c r="AK3786">
        <v>4</v>
      </c>
      <c r="AL3786">
        <v>0</v>
      </c>
    </row>
    <row r="3787" spans="1:38" x14ac:dyDescent="0.25">
      <c r="A3787" t="s">
        <v>4056</v>
      </c>
      <c r="B3787" s="1">
        <v>44990</v>
      </c>
      <c r="C3787" t="s">
        <v>407</v>
      </c>
      <c r="D3787" t="s">
        <v>90</v>
      </c>
      <c r="E3787" t="s">
        <v>91</v>
      </c>
      <c r="F3787" t="s">
        <v>92</v>
      </c>
      <c r="G3787" t="s">
        <v>80</v>
      </c>
      <c r="H3787" t="s">
        <v>81</v>
      </c>
      <c r="I3787" t="s">
        <v>82</v>
      </c>
      <c r="J3787" t="s">
        <v>46</v>
      </c>
      <c r="K3787" t="s">
        <v>196</v>
      </c>
      <c r="M3787" t="s">
        <v>197</v>
      </c>
      <c r="N3787" t="s">
        <v>198</v>
      </c>
      <c r="O3787">
        <v>90</v>
      </c>
      <c r="P3787">
        <v>90</v>
      </c>
      <c r="Q3787" t="b">
        <v>0</v>
      </c>
      <c r="R3787">
        <v>1</v>
      </c>
      <c r="S3787">
        <v>1</v>
      </c>
      <c r="T3787" t="s">
        <v>73</v>
      </c>
      <c r="U3787" t="s">
        <v>74</v>
      </c>
      <c r="V3787" t="s">
        <v>52</v>
      </c>
      <c r="W3787" t="s">
        <v>53</v>
      </c>
      <c r="X3787">
        <v>12.4</v>
      </c>
      <c r="Y3787">
        <v>9.92</v>
      </c>
      <c r="Z3787">
        <v>7.91</v>
      </c>
      <c r="AA3787">
        <v>1.79</v>
      </c>
      <c r="AB3787">
        <v>9.6999999999999993</v>
      </c>
      <c r="AC3787">
        <v>8.24</v>
      </c>
      <c r="AD3787">
        <v>1.45</v>
      </c>
      <c r="AE3787">
        <v>8.85</v>
      </c>
      <c r="AF3787">
        <v>0</v>
      </c>
      <c r="AG3787">
        <v>0.84</v>
      </c>
      <c r="AH3787" t="s">
        <v>54</v>
      </c>
      <c r="AK3787">
        <v>4</v>
      </c>
      <c r="AL3787">
        <v>1</v>
      </c>
    </row>
    <row r="3788" spans="1:38" x14ac:dyDescent="0.25">
      <c r="A3788" t="s">
        <v>4057</v>
      </c>
      <c r="B3788" s="1">
        <v>44983</v>
      </c>
      <c r="C3788" t="s">
        <v>403</v>
      </c>
      <c r="D3788" t="s">
        <v>40</v>
      </c>
      <c r="E3788" t="s">
        <v>41</v>
      </c>
      <c r="F3788" t="s">
        <v>42</v>
      </c>
      <c r="G3788" t="s">
        <v>57</v>
      </c>
      <c r="H3788" t="s">
        <v>58</v>
      </c>
      <c r="I3788" t="s">
        <v>59</v>
      </c>
      <c r="J3788" t="s">
        <v>46</v>
      </c>
      <c r="K3788" t="s">
        <v>83</v>
      </c>
      <c r="M3788" t="s">
        <v>84</v>
      </c>
      <c r="N3788" t="s">
        <v>85</v>
      </c>
      <c r="O3788">
        <v>30</v>
      </c>
      <c r="P3788">
        <v>30</v>
      </c>
      <c r="Q3788" t="b">
        <v>0</v>
      </c>
      <c r="R3788">
        <v>1</v>
      </c>
      <c r="S3788">
        <v>2</v>
      </c>
      <c r="T3788" t="s">
        <v>137</v>
      </c>
      <c r="U3788" t="s">
        <v>138</v>
      </c>
      <c r="V3788" t="s">
        <v>139</v>
      </c>
      <c r="W3788" t="s">
        <v>140</v>
      </c>
      <c r="X3788">
        <v>7.2</v>
      </c>
      <c r="Y3788">
        <v>5.76</v>
      </c>
      <c r="Z3788">
        <v>5.47</v>
      </c>
      <c r="AA3788">
        <v>0.03</v>
      </c>
      <c r="AB3788">
        <v>5.5</v>
      </c>
      <c r="AC3788">
        <v>3.96</v>
      </c>
      <c r="AD3788">
        <v>1.54</v>
      </c>
      <c r="AE3788">
        <v>5.35</v>
      </c>
      <c r="AF3788">
        <v>0</v>
      </c>
      <c r="AG3788">
        <v>0.15</v>
      </c>
      <c r="AH3788" t="s">
        <v>54</v>
      </c>
      <c r="AK3788">
        <v>5</v>
      </c>
      <c r="AL3788">
        <v>0</v>
      </c>
    </row>
    <row r="3789" spans="1:38" x14ac:dyDescent="0.25">
      <c r="A3789" t="s">
        <v>4058</v>
      </c>
      <c r="B3789" s="1">
        <v>45137</v>
      </c>
      <c r="C3789" t="s">
        <v>283</v>
      </c>
      <c r="D3789" t="s">
        <v>77</v>
      </c>
      <c r="E3789" t="s">
        <v>78</v>
      </c>
      <c r="F3789" t="s">
        <v>79</v>
      </c>
      <c r="G3789" t="s">
        <v>80</v>
      </c>
      <c r="H3789" t="s">
        <v>81</v>
      </c>
      <c r="I3789" t="s">
        <v>82</v>
      </c>
      <c r="J3789" t="s">
        <v>46</v>
      </c>
      <c r="K3789" t="s">
        <v>47</v>
      </c>
      <c r="M3789" t="s">
        <v>48</v>
      </c>
      <c r="N3789" t="s">
        <v>49</v>
      </c>
      <c r="O3789">
        <v>90</v>
      </c>
      <c r="P3789">
        <v>94</v>
      </c>
      <c r="Q3789" t="b">
        <v>0</v>
      </c>
      <c r="R3789">
        <v>1</v>
      </c>
      <c r="S3789">
        <v>0</v>
      </c>
      <c r="T3789" t="s">
        <v>99</v>
      </c>
      <c r="U3789" t="s">
        <v>100</v>
      </c>
      <c r="V3789" t="s">
        <v>52</v>
      </c>
      <c r="W3789" t="s">
        <v>53</v>
      </c>
      <c r="X3789">
        <v>14.8</v>
      </c>
      <c r="Y3789">
        <v>11.84</v>
      </c>
      <c r="Z3789">
        <v>25.44</v>
      </c>
      <c r="AA3789">
        <v>1.78</v>
      </c>
      <c r="AB3789">
        <v>27.22</v>
      </c>
      <c r="AC3789">
        <v>23.96</v>
      </c>
      <c r="AD3789">
        <v>3.27</v>
      </c>
      <c r="AE3789">
        <v>31.51</v>
      </c>
      <c r="AF3789">
        <v>0</v>
      </c>
      <c r="AG3789">
        <v>-4.29</v>
      </c>
      <c r="AH3789" t="s">
        <v>54</v>
      </c>
      <c r="AK3789">
        <v>9</v>
      </c>
      <c r="AL3789">
        <v>0</v>
      </c>
    </row>
    <row r="3790" spans="1:38" x14ac:dyDescent="0.25">
      <c r="A3790" t="s">
        <v>4059</v>
      </c>
      <c r="B3790" s="1">
        <v>45415</v>
      </c>
      <c r="C3790" t="s">
        <v>314</v>
      </c>
      <c r="D3790" t="s">
        <v>90</v>
      </c>
      <c r="E3790" t="s">
        <v>91</v>
      </c>
      <c r="F3790" t="s">
        <v>92</v>
      </c>
      <c r="G3790" t="s">
        <v>80</v>
      </c>
      <c r="H3790" t="s">
        <v>81</v>
      </c>
      <c r="I3790" t="s">
        <v>82</v>
      </c>
      <c r="J3790" t="s">
        <v>46</v>
      </c>
      <c r="K3790" t="s">
        <v>83</v>
      </c>
      <c r="M3790" t="s">
        <v>84</v>
      </c>
      <c r="N3790" t="s">
        <v>85</v>
      </c>
      <c r="O3790">
        <v>30</v>
      </c>
      <c r="P3790">
        <v>29</v>
      </c>
      <c r="Q3790" t="b">
        <v>0</v>
      </c>
      <c r="R3790">
        <v>1</v>
      </c>
      <c r="S3790">
        <v>1</v>
      </c>
      <c r="T3790" t="s">
        <v>50</v>
      </c>
      <c r="U3790" t="s">
        <v>51</v>
      </c>
      <c r="V3790" t="s">
        <v>52</v>
      </c>
      <c r="W3790" t="s">
        <v>53</v>
      </c>
      <c r="X3790">
        <v>7.2</v>
      </c>
      <c r="Y3790">
        <v>5.76</v>
      </c>
      <c r="Z3790">
        <v>3.35</v>
      </c>
      <c r="AA3790">
        <v>1.78</v>
      </c>
      <c r="AB3790">
        <v>5.13</v>
      </c>
      <c r="AC3790">
        <v>4.46</v>
      </c>
      <c r="AD3790">
        <v>1</v>
      </c>
      <c r="AE3790">
        <v>5.47</v>
      </c>
      <c r="AF3790">
        <v>0</v>
      </c>
      <c r="AG3790">
        <v>-0.34</v>
      </c>
      <c r="AH3790" t="s">
        <v>54</v>
      </c>
      <c r="AK3790">
        <v>0</v>
      </c>
      <c r="AL3790">
        <v>0</v>
      </c>
    </row>
    <row r="3791" spans="1:38" x14ac:dyDescent="0.25">
      <c r="A3791" t="s">
        <v>4060</v>
      </c>
      <c r="B3791" s="1">
        <v>45186</v>
      </c>
      <c r="C3791" t="s">
        <v>745</v>
      </c>
      <c r="D3791" t="s">
        <v>77</v>
      </c>
      <c r="E3791" t="s">
        <v>78</v>
      </c>
      <c r="F3791" t="s">
        <v>79</v>
      </c>
      <c r="G3791" t="s">
        <v>80</v>
      </c>
      <c r="H3791" t="s">
        <v>81</v>
      </c>
      <c r="I3791" t="s">
        <v>82</v>
      </c>
      <c r="J3791" t="s">
        <v>46</v>
      </c>
      <c r="K3791" t="s">
        <v>180</v>
      </c>
      <c r="M3791" t="s">
        <v>181</v>
      </c>
      <c r="N3791" t="s">
        <v>182</v>
      </c>
      <c r="O3791">
        <v>30</v>
      </c>
      <c r="P3791">
        <v>29</v>
      </c>
      <c r="Q3791" t="b">
        <v>0</v>
      </c>
      <c r="R3791">
        <v>1</v>
      </c>
      <c r="S3791">
        <v>0</v>
      </c>
      <c r="T3791" t="s">
        <v>62</v>
      </c>
      <c r="U3791" t="s">
        <v>63</v>
      </c>
      <c r="V3791" t="s">
        <v>52</v>
      </c>
      <c r="W3791" t="s">
        <v>53</v>
      </c>
      <c r="X3791">
        <v>6.9</v>
      </c>
      <c r="Y3791">
        <v>5.52</v>
      </c>
      <c r="Z3791">
        <v>3.45</v>
      </c>
      <c r="AA3791">
        <v>1.8</v>
      </c>
      <c r="AB3791">
        <v>5.25</v>
      </c>
      <c r="AC3791">
        <v>4.41</v>
      </c>
      <c r="AD3791">
        <v>1</v>
      </c>
      <c r="AE3791">
        <v>5.27</v>
      </c>
      <c r="AF3791">
        <v>0</v>
      </c>
      <c r="AG3791">
        <v>-0.02</v>
      </c>
      <c r="AH3791" t="s">
        <v>54</v>
      </c>
      <c r="AK3791">
        <v>1</v>
      </c>
      <c r="AL3791">
        <v>1</v>
      </c>
    </row>
    <row r="3792" spans="1:38" x14ac:dyDescent="0.25">
      <c r="A3792" t="s">
        <v>4061</v>
      </c>
      <c r="B3792" s="1">
        <v>45425</v>
      </c>
      <c r="C3792" t="s">
        <v>332</v>
      </c>
      <c r="D3792" t="s">
        <v>66</v>
      </c>
      <c r="E3792" t="s">
        <v>67</v>
      </c>
      <c r="F3792" t="s">
        <v>68</v>
      </c>
      <c r="G3792" t="s">
        <v>57</v>
      </c>
      <c r="H3792" t="s">
        <v>58</v>
      </c>
      <c r="I3792" t="s">
        <v>59</v>
      </c>
      <c r="J3792" t="s">
        <v>46</v>
      </c>
      <c r="K3792" t="s">
        <v>103</v>
      </c>
      <c r="M3792" t="s">
        <v>95</v>
      </c>
      <c r="N3792" t="s">
        <v>96</v>
      </c>
      <c r="O3792">
        <v>30</v>
      </c>
      <c r="P3792">
        <v>29</v>
      </c>
      <c r="Q3792" t="b">
        <v>0</v>
      </c>
      <c r="R3792">
        <v>1</v>
      </c>
      <c r="S3792">
        <v>0</v>
      </c>
      <c r="T3792" t="s">
        <v>143</v>
      </c>
      <c r="U3792" t="s">
        <v>144</v>
      </c>
      <c r="V3792" t="s">
        <v>139</v>
      </c>
      <c r="W3792" t="s">
        <v>53</v>
      </c>
      <c r="X3792">
        <v>18.2</v>
      </c>
      <c r="Y3792">
        <v>14.56</v>
      </c>
      <c r="Z3792">
        <v>8.48</v>
      </c>
      <c r="AA3792">
        <v>1.77</v>
      </c>
      <c r="AB3792">
        <v>10.25</v>
      </c>
      <c r="AC3792">
        <v>8.1999999999999993</v>
      </c>
      <c r="AD3792">
        <v>2.0499999999999998</v>
      </c>
      <c r="AE3792">
        <v>13.02</v>
      </c>
      <c r="AF3792">
        <v>0</v>
      </c>
      <c r="AG3792">
        <v>-2.77</v>
      </c>
      <c r="AH3792" t="s">
        <v>54</v>
      </c>
      <c r="AK3792">
        <v>3</v>
      </c>
      <c r="AL3792">
        <v>0</v>
      </c>
    </row>
    <row r="3793" spans="1:38" x14ac:dyDescent="0.25">
      <c r="A3793" t="s">
        <v>4062</v>
      </c>
      <c r="B3793" s="1">
        <v>45452</v>
      </c>
      <c r="C3793" t="s">
        <v>569</v>
      </c>
      <c r="D3793" t="s">
        <v>77</v>
      </c>
      <c r="E3793" t="s">
        <v>78</v>
      </c>
      <c r="F3793" t="s">
        <v>79</v>
      </c>
      <c r="G3793" t="s">
        <v>43</v>
      </c>
      <c r="H3793" t="s">
        <v>44</v>
      </c>
      <c r="I3793" t="s">
        <v>45</v>
      </c>
      <c r="J3793" t="s">
        <v>46</v>
      </c>
      <c r="K3793" t="s">
        <v>196</v>
      </c>
      <c r="M3793" t="s">
        <v>197</v>
      </c>
      <c r="N3793" t="s">
        <v>198</v>
      </c>
      <c r="O3793">
        <v>90</v>
      </c>
      <c r="P3793">
        <v>85</v>
      </c>
      <c r="Q3793" t="b">
        <v>0</v>
      </c>
      <c r="R3793">
        <v>1</v>
      </c>
      <c r="S3793">
        <v>2</v>
      </c>
      <c r="T3793" t="s">
        <v>73</v>
      </c>
      <c r="U3793" t="s">
        <v>74</v>
      </c>
      <c r="V3793" t="s">
        <v>52</v>
      </c>
      <c r="W3793" t="s">
        <v>53</v>
      </c>
      <c r="X3793">
        <v>12.4</v>
      </c>
      <c r="Y3793">
        <v>9.92</v>
      </c>
      <c r="Z3793">
        <v>5.7</v>
      </c>
      <c r="AA3793">
        <v>1.79</v>
      </c>
      <c r="AB3793">
        <v>7.49</v>
      </c>
      <c r="AC3793">
        <v>6.37</v>
      </c>
      <c r="AD3793">
        <v>1.1200000000000001</v>
      </c>
      <c r="AE3793">
        <v>8.74</v>
      </c>
      <c r="AF3793">
        <v>0</v>
      </c>
      <c r="AG3793">
        <v>-1.25</v>
      </c>
      <c r="AH3793" t="s">
        <v>54</v>
      </c>
      <c r="AK3793">
        <v>5</v>
      </c>
      <c r="AL3793">
        <v>0</v>
      </c>
    </row>
    <row r="3794" spans="1:38" x14ac:dyDescent="0.25">
      <c r="A3794" t="s">
        <v>4063</v>
      </c>
      <c r="B3794" s="1">
        <v>45285</v>
      </c>
      <c r="C3794" t="s">
        <v>426</v>
      </c>
      <c r="D3794" t="s">
        <v>122</v>
      </c>
      <c r="E3794" t="s">
        <v>123</v>
      </c>
      <c r="F3794" t="s">
        <v>124</v>
      </c>
      <c r="G3794" t="s">
        <v>80</v>
      </c>
      <c r="H3794" t="s">
        <v>81</v>
      </c>
      <c r="I3794" t="s">
        <v>82</v>
      </c>
      <c r="J3794" t="s">
        <v>46</v>
      </c>
      <c r="K3794" t="s">
        <v>106</v>
      </c>
      <c r="M3794" t="s">
        <v>107</v>
      </c>
      <c r="N3794" t="s">
        <v>108</v>
      </c>
      <c r="O3794">
        <v>90</v>
      </c>
      <c r="P3794">
        <v>86</v>
      </c>
      <c r="Q3794" t="b">
        <v>0</v>
      </c>
      <c r="R3794">
        <v>1</v>
      </c>
      <c r="S3794">
        <v>0</v>
      </c>
      <c r="T3794" t="s">
        <v>73</v>
      </c>
      <c r="U3794" t="s">
        <v>74</v>
      </c>
      <c r="V3794" t="s">
        <v>52</v>
      </c>
      <c r="W3794" t="s">
        <v>53</v>
      </c>
      <c r="X3794">
        <v>8.5</v>
      </c>
      <c r="Y3794">
        <v>6.8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 t="s">
        <v>129</v>
      </c>
      <c r="AI3794">
        <v>70</v>
      </c>
      <c r="AJ3794" t="s">
        <v>341</v>
      </c>
      <c r="AK3794">
        <v>4</v>
      </c>
      <c r="AL3794">
        <v>1</v>
      </c>
    </row>
    <row r="3795" spans="1:38" x14ac:dyDescent="0.25">
      <c r="A3795" t="s">
        <v>4064</v>
      </c>
      <c r="B3795" s="1">
        <v>45455</v>
      </c>
      <c r="C3795" t="s">
        <v>272</v>
      </c>
      <c r="D3795" t="s">
        <v>40</v>
      </c>
      <c r="E3795" t="s">
        <v>41</v>
      </c>
      <c r="F3795" t="s">
        <v>42</v>
      </c>
      <c r="G3795" t="s">
        <v>57</v>
      </c>
      <c r="H3795" t="s">
        <v>58</v>
      </c>
      <c r="I3795" t="s">
        <v>59</v>
      </c>
      <c r="J3795" t="s">
        <v>46</v>
      </c>
      <c r="K3795" t="s">
        <v>83</v>
      </c>
      <c r="M3795" t="s">
        <v>84</v>
      </c>
      <c r="N3795" t="s">
        <v>85</v>
      </c>
      <c r="O3795">
        <v>30</v>
      </c>
      <c r="P3795">
        <v>31</v>
      </c>
      <c r="Q3795" t="b">
        <v>0</v>
      </c>
      <c r="R3795">
        <v>1</v>
      </c>
      <c r="S3795">
        <v>2</v>
      </c>
      <c r="T3795" t="s">
        <v>50</v>
      </c>
      <c r="U3795" t="s">
        <v>51</v>
      </c>
      <c r="V3795" t="s">
        <v>52</v>
      </c>
      <c r="W3795" t="s">
        <v>53</v>
      </c>
      <c r="X3795">
        <v>7.2</v>
      </c>
      <c r="Y3795">
        <v>5.76</v>
      </c>
      <c r="Z3795">
        <v>3.87</v>
      </c>
      <c r="AA3795">
        <v>1.78</v>
      </c>
      <c r="AB3795">
        <v>5.65</v>
      </c>
      <c r="AC3795">
        <v>4.92</v>
      </c>
      <c r="AD3795">
        <v>1</v>
      </c>
      <c r="AE3795">
        <v>5.29</v>
      </c>
      <c r="AF3795">
        <v>0</v>
      </c>
      <c r="AG3795">
        <v>0.36</v>
      </c>
      <c r="AH3795" t="s">
        <v>54</v>
      </c>
      <c r="AK3795">
        <v>4</v>
      </c>
      <c r="AL3795">
        <v>0</v>
      </c>
    </row>
    <row r="3796" spans="1:38" x14ac:dyDescent="0.25">
      <c r="A3796" t="s">
        <v>4065</v>
      </c>
      <c r="B3796" s="1">
        <v>45654</v>
      </c>
      <c r="C3796" t="s">
        <v>470</v>
      </c>
      <c r="D3796" t="s">
        <v>66</v>
      </c>
      <c r="E3796" t="s">
        <v>67</v>
      </c>
      <c r="F3796" t="s">
        <v>68</v>
      </c>
      <c r="G3796" t="s">
        <v>43</v>
      </c>
      <c r="H3796" t="s">
        <v>44</v>
      </c>
      <c r="I3796" t="s">
        <v>45</v>
      </c>
      <c r="J3796" t="s">
        <v>46</v>
      </c>
      <c r="K3796" t="s">
        <v>106</v>
      </c>
      <c r="M3796" t="s">
        <v>107</v>
      </c>
      <c r="N3796" t="s">
        <v>108</v>
      </c>
      <c r="O3796">
        <v>90</v>
      </c>
      <c r="P3796">
        <v>90</v>
      </c>
      <c r="Q3796" t="b">
        <v>0</v>
      </c>
      <c r="R3796">
        <v>1</v>
      </c>
      <c r="S3796">
        <v>0</v>
      </c>
      <c r="T3796" t="s">
        <v>73</v>
      </c>
      <c r="U3796" t="s">
        <v>74</v>
      </c>
      <c r="V3796" t="s">
        <v>52</v>
      </c>
      <c r="W3796" t="s">
        <v>53</v>
      </c>
      <c r="X3796">
        <v>8.5</v>
      </c>
      <c r="Y3796">
        <v>6.8</v>
      </c>
      <c r="Z3796">
        <v>4.9800000000000004</v>
      </c>
      <c r="AA3796">
        <v>1.79</v>
      </c>
      <c r="AB3796">
        <v>6.77</v>
      </c>
      <c r="AC3796">
        <v>5.75</v>
      </c>
      <c r="AD3796">
        <v>1.02</v>
      </c>
      <c r="AE3796">
        <v>6.4</v>
      </c>
      <c r="AF3796">
        <v>0</v>
      </c>
      <c r="AG3796">
        <v>0.37</v>
      </c>
      <c r="AH3796" t="s">
        <v>54</v>
      </c>
      <c r="AK3796">
        <v>4</v>
      </c>
      <c r="AL3796">
        <v>1</v>
      </c>
    </row>
    <row r="3797" spans="1:38" x14ac:dyDescent="0.25">
      <c r="A3797" t="s">
        <v>4066</v>
      </c>
      <c r="B3797" s="1">
        <v>45073</v>
      </c>
      <c r="C3797" t="s">
        <v>403</v>
      </c>
      <c r="D3797" t="s">
        <v>122</v>
      </c>
      <c r="E3797" t="s">
        <v>123</v>
      </c>
      <c r="F3797" t="s">
        <v>124</v>
      </c>
      <c r="G3797" t="s">
        <v>43</v>
      </c>
      <c r="H3797" t="s">
        <v>44</v>
      </c>
      <c r="I3797" t="s">
        <v>45</v>
      </c>
      <c r="J3797" t="s">
        <v>46</v>
      </c>
      <c r="K3797" t="s">
        <v>83</v>
      </c>
      <c r="M3797" t="s">
        <v>84</v>
      </c>
      <c r="N3797" t="s">
        <v>85</v>
      </c>
      <c r="O3797">
        <v>90</v>
      </c>
      <c r="P3797">
        <v>93</v>
      </c>
      <c r="Q3797" t="b">
        <v>0</v>
      </c>
      <c r="R3797">
        <v>1</v>
      </c>
      <c r="S3797">
        <v>2</v>
      </c>
      <c r="T3797" t="s">
        <v>62</v>
      </c>
      <c r="U3797" t="s">
        <v>63</v>
      </c>
      <c r="V3797" t="s">
        <v>52</v>
      </c>
      <c r="W3797" t="s">
        <v>53</v>
      </c>
      <c r="X3797">
        <v>7.2</v>
      </c>
      <c r="Y3797">
        <v>5.76</v>
      </c>
      <c r="Z3797">
        <v>9.6199999999999992</v>
      </c>
      <c r="AA3797">
        <v>1.8</v>
      </c>
      <c r="AB3797">
        <v>11.42</v>
      </c>
      <c r="AC3797">
        <v>9.59</v>
      </c>
      <c r="AD3797">
        <v>1.83</v>
      </c>
      <c r="AE3797">
        <v>15.32</v>
      </c>
      <c r="AF3797">
        <v>0</v>
      </c>
      <c r="AG3797">
        <v>-3.9</v>
      </c>
      <c r="AH3797" t="s">
        <v>210</v>
      </c>
      <c r="AK3797">
        <v>7</v>
      </c>
      <c r="AL3797">
        <v>1</v>
      </c>
    </row>
    <row r="3798" spans="1:38" x14ac:dyDescent="0.25">
      <c r="A3798" t="s">
        <v>4067</v>
      </c>
      <c r="B3798" s="1">
        <v>45057</v>
      </c>
      <c r="C3798" t="s">
        <v>203</v>
      </c>
      <c r="D3798" t="s">
        <v>40</v>
      </c>
      <c r="E3798" t="s">
        <v>41</v>
      </c>
      <c r="F3798" t="s">
        <v>42</v>
      </c>
      <c r="G3798" t="s">
        <v>80</v>
      </c>
      <c r="H3798" t="s">
        <v>81</v>
      </c>
      <c r="I3798" t="s">
        <v>82</v>
      </c>
      <c r="J3798" t="s">
        <v>46</v>
      </c>
      <c r="K3798" t="s">
        <v>93</v>
      </c>
      <c r="L3798" t="s">
        <v>94</v>
      </c>
      <c r="M3798" t="s">
        <v>95</v>
      </c>
      <c r="N3798" t="s">
        <v>96</v>
      </c>
      <c r="O3798">
        <v>30</v>
      </c>
      <c r="P3798">
        <v>30</v>
      </c>
      <c r="Q3798" t="b">
        <v>1</v>
      </c>
      <c r="R3798">
        <v>2</v>
      </c>
      <c r="S3798">
        <v>0</v>
      </c>
      <c r="T3798" t="s">
        <v>50</v>
      </c>
      <c r="U3798" t="s">
        <v>51</v>
      </c>
      <c r="V3798" t="s">
        <v>52</v>
      </c>
      <c r="W3798" t="s">
        <v>53</v>
      </c>
      <c r="X3798">
        <v>185.4</v>
      </c>
      <c r="Y3798">
        <v>157.59</v>
      </c>
      <c r="Z3798">
        <v>158.47</v>
      </c>
      <c r="AA3798">
        <v>1.78</v>
      </c>
      <c r="AB3798">
        <v>160.25</v>
      </c>
      <c r="AC3798">
        <v>139.41999999999999</v>
      </c>
      <c r="AD3798">
        <v>20.83</v>
      </c>
      <c r="AE3798">
        <v>141.05000000000001</v>
      </c>
      <c r="AF3798">
        <v>0</v>
      </c>
      <c r="AG3798">
        <v>19.21</v>
      </c>
      <c r="AH3798" t="s">
        <v>54</v>
      </c>
      <c r="AK3798">
        <v>0</v>
      </c>
      <c r="AL3798">
        <v>0</v>
      </c>
    </row>
    <row r="3799" spans="1:38" x14ac:dyDescent="0.25">
      <c r="A3799" t="s">
        <v>4068</v>
      </c>
      <c r="B3799" s="1">
        <v>45384</v>
      </c>
      <c r="C3799" t="s">
        <v>201</v>
      </c>
      <c r="D3799" t="s">
        <v>90</v>
      </c>
      <c r="E3799" t="s">
        <v>91</v>
      </c>
      <c r="F3799" t="s">
        <v>92</v>
      </c>
      <c r="G3799" t="s">
        <v>57</v>
      </c>
      <c r="H3799" t="s">
        <v>58</v>
      </c>
      <c r="I3799" t="s">
        <v>59</v>
      </c>
      <c r="J3799" t="s">
        <v>46</v>
      </c>
      <c r="K3799" t="s">
        <v>184</v>
      </c>
      <c r="L3799" t="s">
        <v>185</v>
      </c>
      <c r="M3799" t="s">
        <v>186</v>
      </c>
      <c r="N3799" t="s">
        <v>171</v>
      </c>
      <c r="O3799">
        <v>90</v>
      </c>
      <c r="P3799">
        <v>90</v>
      </c>
      <c r="Q3799" t="b">
        <v>1</v>
      </c>
      <c r="R3799">
        <v>3</v>
      </c>
      <c r="S3799">
        <v>0</v>
      </c>
      <c r="T3799" t="s">
        <v>73</v>
      </c>
      <c r="U3799" t="s">
        <v>74</v>
      </c>
      <c r="V3799" t="s">
        <v>52</v>
      </c>
      <c r="W3799" t="s">
        <v>53</v>
      </c>
      <c r="X3799">
        <v>558</v>
      </c>
      <c r="Y3799">
        <v>474.3</v>
      </c>
      <c r="Z3799">
        <v>1381.75</v>
      </c>
      <c r="AA3799">
        <v>1.79</v>
      </c>
      <c r="AB3799">
        <v>1383.54</v>
      </c>
      <c r="AC3799">
        <v>1176.01</v>
      </c>
      <c r="AD3799">
        <v>207.53</v>
      </c>
      <c r="AE3799">
        <v>1288.78</v>
      </c>
      <c r="AF3799">
        <v>0</v>
      </c>
      <c r="AG3799">
        <v>94.77</v>
      </c>
      <c r="AH3799" t="s">
        <v>54</v>
      </c>
      <c r="AK3799">
        <v>5</v>
      </c>
      <c r="AL3799">
        <v>0</v>
      </c>
    </row>
    <row r="3800" spans="1:38" x14ac:dyDescent="0.25">
      <c r="A3800" t="s">
        <v>4069</v>
      </c>
      <c r="B3800" s="1">
        <v>45123</v>
      </c>
      <c r="C3800" t="s">
        <v>248</v>
      </c>
      <c r="D3800" t="s">
        <v>122</v>
      </c>
      <c r="E3800" t="s">
        <v>123</v>
      </c>
      <c r="F3800" t="s">
        <v>124</v>
      </c>
      <c r="G3800" t="s">
        <v>111</v>
      </c>
      <c r="H3800" t="s">
        <v>112</v>
      </c>
      <c r="I3800" t="s">
        <v>113</v>
      </c>
      <c r="J3800" t="s">
        <v>46</v>
      </c>
      <c r="K3800" t="s">
        <v>47</v>
      </c>
      <c r="M3800" t="s">
        <v>48</v>
      </c>
      <c r="N3800" t="s">
        <v>49</v>
      </c>
      <c r="O3800">
        <v>30</v>
      </c>
      <c r="P3800">
        <v>30</v>
      </c>
      <c r="Q3800" t="b">
        <v>0</v>
      </c>
      <c r="R3800">
        <v>1</v>
      </c>
      <c r="S3800">
        <v>0</v>
      </c>
      <c r="T3800" t="s">
        <v>50</v>
      </c>
      <c r="U3800" t="s">
        <v>51</v>
      </c>
      <c r="V3800" t="s">
        <v>52</v>
      </c>
      <c r="W3800" t="s">
        <v>53</v>
      </c>
      <c r="X3800">
        <v>14.8</v>
      </c>
      <c r="Y3800">
        <v>11.84</v>
      </c>
      <c r="Z3800">
        <v>7.75</v>
      </c>
      <c r="AA3800">
        <v>1.78</v>
      </c>
      <c r="AB3800">
        <v>9.5299999999999994</v>
      </c>
      <c r="AC3800">
        <v>8.2899999999999991</v>
      </c>
      <c r="AD3800">
        <v>1.24</v>
      </c>
      <c r="AE3800">
        <v>10.48</v>
      </c>
      <c r="AF3800">
        <v>0</v>
      </c>
      <c r="AG3800">
        <v>-0.95</v>
      </c>
      <c r="AH3800" t="s">
        <v>54</v>
      </c>
      <c r="AK3800">
        <v>7</v>
      </c>
      <c r="AL3800">
        <v>0</v>
      </c>
    </row>
    <row r="3801" spans="1:38" x14ac:dyDescent="0.25">
      <c r="A3801" t="s">
        <v>4070</v>
      </c>
      <c r="B3801" s="1">
        <v>45361</v>
      </c>
      <c r="C3801" t="s">
        <v>449</v>
      </c>
      <c r="D3801" t="s">
        <v>90</v>
      </c>
      <c r="E3801" t="s">
        <v>91</v>
      </c>
      <c r="F3801" t="s">
        <v>92</v>
      </c>
      <c r="G3801" t="s">
        <v>80</v>
      </c>
      <c r="H3801" t="s">
        <v>81</v>
      </c>
      <c r="I3801" t="s">
        <v>82</v>
      </c>
      <c r="J3801" t="s">
        <v>46</v>
      </c>
      <c r="K3801" t="s">
        <v>114</v>
      </c>
      <c r="L3801" t="s">
        <v>115</v>
      </c>
      <c r="M3801" t="s">
        <v>116</v>
      </c>
      <c r="N3801" t="s">
        <v>117</v>
      </c>
      <c r="O3801">
        <v>90</v>
      </c>
      <c r="P3801">
        <v>93</v>
      </c>
      <c r="Q3801" t="b">
        <v>1</v>
      </c>
      <c r="R3801">
        <v>4</v>
      </c>
      <c r="S3801">
        <v>0</v>
      </c>
      <c r="T3801" t="s">
        <v>50</v>
      </c>
      <c r="U3801" t="s">
        <v>51</v>
      </c>
      <c r="V3801" t="s">
        <v>52</v>
      </c>
      <c r="W3801" t="s">
        <v>53</v>
      </c>
      <c r="X3801">
        <v>564</v>
      </c>
      <c r="Y3801">
        <v>479.4</v>
      </c>
      <c r="Z3801">
        <v>1431.54</v>
      </c>
      <c r="AA3801">
        <v>1.78</v>
      </c>
      <c r="AB3801">
        <v>1433.32</v>
      </c>
      <c r="AC3801">
        <v>1246.99</v>
      </c>
      <c r="AD3801">
        <v>186.33</v>
      </c>
      <c r="AE3801">
        <v>1285.51</v>
      </c>
      <c r="AF3801">
        <v>0</v>
      </c>
      <c r="AG3801">
        <v>147.81</v>
      </c>
      <c r="AH3801" t="s">
        <v>54</v>
      </c>
      <c r="AK3801">
        <v>3</v>
      </c>
      <c r="AL3801">
        <v>1</v>
      </c>
    </row>
    <row r="3802" spans="1:38" x14ac:dyDescent="0.25">
      <c r="A3802" t="s">
        <v>4071</v>
      </c>
      <c r="B3802" s="1">
        <v>45085</v>
      </c>
      <c r="C3802" t="s">
        <v>268</v>
      </c>
      <c r="D3802" t="s">
        <v>77</v>
      </c>
      <c r="E3802" t="s">
        <v>78</v>
      </c>
      <c r="F3802" t="s">
        <v>79</v>
      </c>
      <c r="G3802" t="s">
        <v>111</v>
      </c>
      <c r="H3802" t="s">
        <v>112</v>
      </c>
      <c r="I3802" t="s">
        <v>113</v>
      </c>
      <c r="J3802" t="s">
        <v>46</v>
      </c>
      <c r="K3802" t="s">
        <v>106</v>
      </c>
      <c r="M3802" t="s">
        <v>107</v>
      </c>
      <c r="N3802" t="s">
        <v>108</v>
      </c>
      <c r="O3802">
        <v>90</v>
      </c>
      <c r="P3802">
        <v>90</v>
      </c>
      <c r="Q3802" t="b">
        <v>0</v>
      </c>
      <c r="R3802">
        <v>1</v>
      </c>
      <c r="S3802">
        <v>0</v>
      </c>
      <c r="T3802" t="s">
        <v>143</v>
      </c>
      <c r="U3802" t="s">
        <v>144</v>
      </c>
      <c r="V3802" t="s">
        <v>139</v>
      </c>
      <c r="W3802" t="s">
        <v>53</v>
      </c>
      <c r="X3802">
        <v>8.5</v>
      </c>
      <c r="Y3802">
        <v>6.8</v>
      </c>
      <c r="Z3802">
        <v>4.21</v>
      </c>
      <c r="AA3802">
        <v>1.77</v>
      </c>
      <c r="AB3802">
        <v>5.98</v>
      </c>
      <c r="AC3802">
        <v>4.78</v>
      </c>
      <c r="AD3802">
        <v>1.2</v>
      </c>
      <c r="AE3802">
        <v>6.04</v>
      </c>
      <c r="AF3802">
        <v>0</v>
      </c>
      <c r="AG3802">
        <v>-0.06</v>
      </c>
      <c r="AH3802" t="s">
        <v>54</v>
      </c>
      <c r="AK3802">
        <v>11</v>
      </c>
      <c r="AL3802">
        <v>0</v>
      </c>
    </row>
    <row r="3803" spans="1:38" x14ac:dyDescent="0.25">
      <c r="A3803" t="s">
        <v>4072</v>
      </c>
      <c r="B3803" s="1">
        <v>45405</v>
      </c>
      <c r="C3803" t="s">
        <v>312</v>
      </c>
      <c r="D3803" t="s">
        <v>122</v>
      </c>
      <c r="E3803" t="s">
        <v>123</v>
      </c>
      <c r="F3803" t="s">
        <v>124</v>
      </c>
      <c r="G3803" t="s">
        <v>57</v>
      </c>
      <c r="H3803" t="s">
        <v>58</v>
      </c>
      <c r="I3803" t="s">
        <v>59</v>
      </c>
      <c r="J3803" t="s">
        <v>46</v>
      </c>
      <c r="K3803" t="s">
        <v>180</v>
      </c>
      <c r="M3803" t="s">
        <v>181</v>
      </c>
      <c r="N3803" t="s">
        <v>182</v>
      </c>
      <c r="O3803">
        <v>30</v>
      </c>
      <c r="P3803">
        <v>30</v>
      </c>
      <c r="Q3803" t="b">
        <v>0</v>
      </c>
      <c r="R3803">
        <v>1</v>
      </c>
      <c r="S3803">
        <v>2</v>
      </c>
      <c r="T3803" t="s">
        <v>73</v>
      </c>
      <c r="U3803" t="s">
        <v>74</v>
      </c>
      <c r="V3803" t="s">
        <v>52</v>
      </c>
      <c r="W3803" t="s">
        <v>53</v>
      </c>
      <c r="X3803">
        <v>6.9</v>
      </c>
      <c r="Y3803">
        <v>5.52</v>
      </c>
      <c r="Z3803">
        <v>3.95</v>
      </c>
      <c r="AA3803">
        <v>1.79</v>
      </c>
      <c r="AB3803">
        <v>5.74</v>
      </c>
      <c r="AC3803">
        <v>4.88</v>
      </c>
      <c r="AD3803">
        <v>1</v>
      </c>
      <c r="AE3803">
        <v>5.21</v>
      </c>
      <c r="AF3803">
        <v>0</v>
      </c>
      <c r="AG3803">
        <v>0.53</v>
      </c>
      <c r="AH3803" t="s">
        <v>54</v>
      </c>
      <c r="AK3803">
        <v>11</v>
      </c>
      <c r="AL3803">
        <v>0</v>
      </c>
    </row>
    <row r="3804" spans="1:38" x14ac:dyDescent="0.25">
      <c r="A3804" t="s">
        <v>4073</v>
      </c>
      <c r="B3804" s="1">
        <v>45143</v>
      </c>
      <c r="C3804" t="s">
        <v>206</v>
      </c>
      <c r="D3804" t="s">
        <v>90</v>
      </c>
      <c r="E3804" t="s">
        <v>91</v>
      </c>
      <c r="F3804" t="s">
        <v>92</v>
      </c>
      <c r="G3804" t="s">
        <v>111</v>
      </c>
      <c r="H3804" t="s">
        <v>112</v>
      </c>
      <c r="I3804" t="s">
        <v>113</v>
      </c>
      <c r="J3804" t="s">
        <v>46</v>
      </c>
      <c r="K3804" t="s">
        <v>93</v>
      </c>
      <c r="L3804" t="s">
        <v>94</v>
      </c>
      <c r="M3804" t="s">
        <v>95</v>
      </c>
      <c r="N3804" t="s">
        <v>96</v>
      </c>
      <c r="O3804">
        <v>30</v>
      </c>
      <c r="P3804">
        <v>29</v>
      </c>
      <c r="Q3804" t="b">
        <v>1</v>
      </c>
      <c r="R3804">
        <v>2</v>
      </c>
      <c r="S3804">
        <v>0</v>
      </c>
      <c r="T3804" t="s">
        <v>50</v>
      </c>
      <c r="U3804" t="s">
        <v>51</v>
      </c>
      <c r="V3804" t="s">
        <v>52</v>
      </c>
      <c r="W3804" t="s">
        <v>53</v>
      </c>
      <c r="X3804">
        <v>185.4</v>
      </c>
      <c r="Y3804">
        <v>157.59</v>
      </c>
      <c r="Z3804">
        <v>157.49</v>
      </c>
      <c r="AA3804">
        <v>1.78</v>
      </c>
      <c r="AB3804">
        <v>159.27000000000001</v>
      </c>
      <c r="AC3804">
        <v>138.57</v>
      </c>
      <c r="AD3804">
        <v>20.71</v>
      </c>
      <c r="AE3804">
        <v>145.02000000000001</v>
      </c>
      <c r="AF3804">
        <v>0</v>
      </c>
      <c r="AG3804">
        <v>14.25</v>
      </c>
      <c r="AH3804" t="s">
        <v>54</v>
      </c>
      <c r="AK3804">
        <v>3</v>
      </c>
      <c r="AL3804">
        <v>0</v>
      </c>
    </row>
    <row r="3805" spans="1:38" x14ac:dyDescent="0.25">
      <c r="A3805" t="s">
        <v>4074</v>
      </c>
      <c r="B3805" s="1">
        <v>45605</v>
      </c>
      <c r="C3805" t="s">
        <v>268</v>
      </c>
      <c r="D3805" t="s">
        <v>77</v>
      </c>
      <c r="E3805" t="s">
        <v>78</v>
      </c>
      <c r="F3805" t="s">
        <v>79</v>
      </c>
      <c r="G3805" t="s">
        <v>80</v>
      </c>
      <c r="H3805" t="s">
        <v>81</v>
      </c>
      <c r="I3805" t="s">
        <v>82</v>
      </c>
      <c r="J3805" t="s">
        <v>46</v>
      </c>
      <c r="K3805" t="s">
        <v>168</v>
      </c>
      <c r="L3805" t="s">
        <v>169</v>
      </c>
      <c r="M3805" t="s">
        <v>170</v>
      </c>
      <c r="N3805" t="s">
        <v>171</v>
      </c>
      <c r="O3805">
        <v>30</v>
      </c>
      <c r="P3805">
        <v>30</v>
      </c>
      <c r="Q3805" t="b">
        <v>1</v>
      </c>
      <c r="R3805">
        <v>3</v>
      </c>
      <c r="S3805">
        <v>2</v>
      </c>
      <c r="T3805" t="s">
        <v>137</v>
      </c>
      <c r="U3805" t="s">
        <v>138</v>
      </c>
      <c r="V3805" t="s">
        <v>139</v>
      </c>
      <c r="W3805" t="s">
        <v>140</v>
      </c>
      <c r="X3805">
        <v>594</v>
      </c>
      <c r="Y3805">
        <v>504.9</v>
      </c>
      <c r="Z3805">
        <v>479.65</v>
      </c>
      <c r="AA3805">
        <v>2.4</v>
      </c>
      <c r="AB3805">
        <v>482.05</v>
      </c>
      <c r="AC3805">
        <v>347.08</v>
      </c>
      <c r="AD3805">
        <v>134.97</v>
      </c>
      <c r="AE3805">
        <v>454.45</v>
      </c>
      <c r="AF3805">
        <v>0</v>
      </c>
      <c r="AG3805">
        <v>27.6</v>
      </c>
      <c r="AH3805" t="s">
        <v>54</v>
      </c>
      <c r="AK3805">
        <v>2</v>
      </c>
      <c r="AL3805">
        <v>0</v>
      </c>
    </row>
    <row r="3806" spans="1:38" x14ac:dyDescent="0.25">
      <c r="A3806" t="s">
        <v>4075</v>
      </c>
      <c r="B3806" s="1">
        <v>45045</v>
      </c>
      <c r="C3806" t="s">
        <v>188</v>
      </c>
      <c r="D3806" t="s">
        <v>90</v>
      </c>
      <c r="E3806" t="s">
        <v>91</v>
      </c>
      <c r="F3806" t="s">
        <v>92</v>
      </c>
      <c r="G3806" t="s">
        <v>43</v>
      </c>
      <c r="H3806" t="s">
        <v>44</v>
      </c>
      <c r="I3806" t="s">
        <v>45</v>
      </c>
      <c r="J3806" t="s">
        <v>46</v>
      </c>
      <c r="K3806" t="s">
        <v>163</v>
      </c>
      <c r="L3806" t="s">
        <v>164</v>
      </c>
      <c r="M3806" t="s">
        <v>165</v>
      </c>
      <c r="N3806" t="s">
        <v>157</v>
      </c>
      <c r="O3806">
        <v>30</v>
      </c>
      <c r="P3806">
        <v>31</v>
      </c>
      <c r="Q3806" t="b">
        <v>1</v>
      </c>
      <c r="R3806">
        <v>4</v>
      </c>
      <c r="S3806">
        <v>2</v>
      </c>
      <c r="T3806" t="s">
        <v>73</v>
      </c>
      <c r="U3806" t="s">
        <v>74</v>
      </c>
      <c r="V3806" t="s">
        <v>52</v>
      </c>
      <c r="W3806" t="s">
        <v>53</v>
      </c>
      <c r="X3806">
        <v>936</v>
      </c>
      <c r="Y3806">
        <v>795.6</v>
      </c>
      <c r="Z3806">
        <v>786.47</v>
      </c>
      <c r="AA3806">
        <v>1.79</v>
      </c>
      <c r="AB3806">
        <v>788.26</v>
      </c>
      <c r="AC3806">
        <v>670.02</v>
      </c>
      <c r="AD3806">
        <v>118.24</v>
      </c>
      <c r="AE3806">
        <v>726.56</v>
      </c>
      <c r="AF3806">
        <v>0</v>
      </c>
      <c r="AG3806">
        <v>61.71</v>
      </c>
      <c r="AH3806" t="s">
        <v>54</v>
      </c>
      <c r="AK3806">
        <v>0</v>
      </c>
      <c r="AL3806">
        <v>0</v>
      </c>
    </row>
    <row r="3807" spans="1:38" x14ac:dyDescent="0.25">
      <c r="A3807" t="s">
        <v>4076</v>
      </c>
      <c r="B3807" s="1">
        <v>45015</v>
      </c>
      <c r="C3807" t="s">
        <v>503</v>
      </c>
      <c r="D3807" t="s">
        <v>66</v>
      </c>
      <c r="E3807" t="s">
        <v>67</v>
      </c>
      <c r="F3807" t="s">
        <v>68</v>
      </c>
      <c r="G3807" t="s">
        <v>43</v>
      </c>
      <c r="H3807" t="s">
        <v>44</v>
      </c>
      <c r="I3807" t="s">
        <v>45</v>
      </c>
      <c r="J3807" t="s">
        <v>46</v>
      </c>
      <c r="K3807" t="s">
        <v>93</v>
      </c>
      <c r="L3807" t="s">
        <v>94</v>
      </c>
      <c r="M3807" t="s">
        <v>95</v>
      </c>
      <c r="N3807" t="s">
        <v>96</v>
      </c>
      <c r="O3807">
        <v>30</v>
      </c>
      <c r="P3807">
        <v>29</v>
      </c>
      <c r="Q3807" t="b">
        <v>1</v>
      </c>
      <c r="R3807">
        <v>2</v>
      </c>
      <c r="S3807">
        <v>0</v>
      </c>
      <c r="T3807" t="s">
        <v>50</v>
      </c>
      <c r="U3807" t="s">
        <v>51</v>
      </c>
      <c r="V3807" t="s">
        <v>52</v>
      </c>
      <c r="W3807" t="s">
        <v>53</v>
      </c>
      <c r="X3807">
        <v>185.4</v>
      </c>
      <c r="Y3807">
        <v>157.59</v>
      </c>
      <c r="Z3807">
        <v>152.79</v>
      </c>
      <c r="AA3807">
        <v>1.78</v>
      </c>
      <c r="AB3807">
        <v>154.57</v>
      </c>
      <c r="AC3807">
        <v>134.47999999999999</v>
      </c>
      <c r="AD3807">
        <v>20.09</v>
      </c>
      <c r="AE3807">
        <v>140.99</v>
      </c>
      <c r="AF3807">
        <v>0</v>
      </c>
      <c r="AG3807">
        <v>13.58</v>
      </c>
      <c r="AH3807" t="s">
        <v>54</v>
      </c>
      <c r="AK3807">
        <v>3</v>
      </c>
      <c r="AL3807">
        <v>0</v>
      </c>
    </row>
    <row r="3808" spans="1:38" x14ac:dyDescent="0.25">
      <c r="A3808" t="s">
        <v>4077</v>
      </c>
      <c r="B3808" s="1">
        <v>44984</v>
      </c>
      <c r="C3808" t="s">
        <v>363</v>
      </c>
      <c r="D3808" t="s">
        <v>77</v>
      </c>
      <c r="E3808" t="s">
        <v>78</v>
      </c>
      <c r="F3808" t="s">
        <v>79</v>
      </c>
      <c r="G3808" t="s">
        <v>111</v>
      </c>
      <c r="H3808" t="s">
        <v>112</v>
      </c>
      <c r="I3808" t="s">
        <v>113</v>
      </c>
      <c r="J3808" t="s">
        <v>46</v>
      </c>
      <c r="K3808" t="s">
        <v>163</v>
      </c>
      <c r="L3808" t="s">
        <v>164</v>
      </c>
      <c r="M3808" t="s">
        <v>165</v>
      </c>
      <c r="N3808" t="s">
        <v>157</v>
      </c>
      <c r="O3808">
        <v>90</v>
      </c>
      <c r="P3808">
        <v>87</v>
      </c>
      <c r="Q3808" t="b">
        <v>1</v>
      </c>
      <c r="R3808">
        <v>4</v>
      </c>
      <c r="S3808">
        <v>2</v>
      </c>
      <c r="T3808" t="s">
        <v>73</v>
      </c>
      <c r="U3808" t="s">
        <v>74</v>
      </c>
      <c r="V3808" t="s">
        <v>52</v>
      </c>
      <c r="W3808" t="s">
        <v>53</v>
      </c>
      <c r="X3808">
        <v>936</v>
      </c>
      <c r="Y3808">
        <v>795.6</v>
      </c>
      <c r="Z3808">
        <v>2342.75</v>
      </c>
      <c r="AA3808">
        <v>1.79</v>
      </c>
      <c r="AB3808">
        <v>2344.54</v>
      </c>
      <c r="AC3808">
        <v>1992.86</v>
      </c>
      <c r="AD3808">
        <v>351.68</v>
      </c>
      <c r="AE3808">
        <v>2183.9299999999998</v>
      </c>
      <c r="AF3808">
        <v>0</v>
      </c>
      <c r="AG3808">
        <v>160.62</v>
      </c>
      <c r="AH3808" t="s">
        <v>210</v>
      </c>
      <c r="AK3808">
        <v>5</v>
      </c>
      <c r="AL3808">
        <v>0</v>
      </c>
    </row>
    <row r="3809" spans="1:38" x14ac:dyDescent="0.25">
      <c r="A3809" t="s">
        <v>4078</v>
      </c>
      <c r="B3809" s="1">
        <v>45419</v>
      </c>
      <c r="C3809" t="s">
        <v>487</v>
      </c>
      <c r="D3809" t="s">
        <v>66</v>
      </c>
      <c r="E3809" t="s">
        <v>67</v>
      </c>
      <c r="F3809" t="s">
        <v>68</v>
      </c>
      <c r="G3809" t="s">
        <v>111</v>
      </c>
      <c r="H3809" t="s">
        <v>112</v>
      </c>
      <c r="I3809" t="s">
        <v>113</v>
      </c>
      <c r="J3809" t="s">
        <v>46</v>
      </c>
      <c r="K3809" t="s">
        <v>83</v>
      </c>
      <c r="M3809" t="s">
        <v>84</v>
      </c>
      <c r="N3809" t="s">
        <v>85</v>
      </c>
      <c r="O3809">
        <v>30</v>
      </c>
      <c r="P3809">
        <v>29</v>
      </c>
      <c r="Q3809" t="b">
        <v>0</v>
      </c>
      <c r="R3809">
        <v>1</v>
      </c>
      <c r="S3809">
        <v>0</v>
      </c>
      <c r="T3809" t="s">
        <v>50</v>
      </c>
      <c r="U3809" t="s">
        <v>51</v>
      </c>
      <c r="V3809" t="s">
        <v>52</v>
      </c>
      <c r="W3809" t="s">
        <v>53</v>
      </c>
      <c r="X3809">
        <v>7.2</v>
      </c>
      <c r="Y3809">
        <v>5.76</v>
      </c>
      <c r="Z3809">
        <v>3.83</v>
      </c>
      <c r="AA3809">
        <v>1.78</v>
      </c>
      <c r="AB3809">
        <v>5.61</v>
      </c>
      <c r="AC3809">
        <v>4.88</v>
      </c>
      <c r="AD3809">
        <v>1</v>
      </c>
      <c r="AE3809">
        <v>5.12</v>
      </c>
      <c r="AF3809">
        <v>0</v>
      </c>
      <c r="AG3809">
        <v>0.49</v>
      </c>
      <c r="AH3809" t="s">
        <v>54</v>
      </c>
      <c r="AK3809">
        <v>11</v>
      </c>
      <c r="AL3809">
        <v>0</v>
      </c>
    </row>
    <row r="3810" spans="1:38" x14ac:dyDescent="0.25">
      <c r="A3810" t="s">
        <v>4079</v>
      </c>
      <c r="B3810" s="1">
        <v>45214</v>
      </c>
      <c r="C3810" t="s">
        <v>310</v>
      </c>
      <c r="D3810" t="s">
        <v>66</v>
      </c>
      <c r="E3810" t="s">
        <v>67</v>
      </c>
      <c r="F3810" t="s">
        <v>68</v>
      </c>
      <c r="G3810" t="s">
        <v>111</v>
      </c>
      <c r="H3810" t="s">
        <v>112</v>
      </c>
      <c r="I3810" t="s">
        <v>113</v>
      </c>
      <c r="J3810" t="s">
        <v>46</v>
      </c>
      <c r="K3810" t="s">
        <v>103</v>
      </c>
      <c r="M3810" t="s">
        <v>95</v>
      </c>
      <c r="N3810" t="s">
        <v>96</v>
      </c>
      <c r="O3810">
        <v>30</v>
      </c>
      <c r="P3810">
        <v>30</v>
      </c>
      <c r="Q3810" t="b">
        <v>0</v>
      </c>
      <c r="R3810">
        <v>1</v>
      </c>
      <c r="S3810">
        <v>0</v>
      </c>
      <c r="T3810" t="s">
        <v>50</v>
      </c>
      <c r="U3810" t="s">
        <v>51</v>
      </c>
      <c r="V3810" t="s">
        <v>52</v>
      </c>
      <c r="W3810" t="s">
        <v>53</v>
      </c>
      <c r="X3810">
        <v>18.2</v>
      </c>
      <c r="Y3810">
        <v>14.56</v>
      </c>
      <c r="Z3810">
        <v>11.4</v>
      </c>
      <c r="AA3810">
        <v>1.78</v>
      </c>
      <c r="AB3810">
        <v>13.18</v>
      </c>
      <c r="AC3810">
        <v>11.47</v>
      </c>
      <c r="AD3810">
        <v>1.71</v>
      </c>
      <c r="AE3810">
        <v>13.23</v>
      </c>
      <c r="AF3810">
        <v>0</v>
      </c>
      <c r="AG3810">
        <v>-0.05</v>
      </c>
      <c r="AH3810" t="s">
        <v>54</v>
      </c>
      <c r="AK3810">
        <v>8</v>
      </c>
      <c r="AL3810">
        <v>0</v>
      </c>
    </row>
    <row r="3811" spans="1:38" x14ac:dyDescent="0.25">
      <c r="A3811" t="s">
        <v>4080</v>
      </c>
      <c r="B3811" s="1">
        <v>45243</v>
      </c>
      <c r="C3811" t="s">
        <v>751</v>
      </c>
      <c r="D3811" t="s">
        <v>66</v>
      </c>
      <c r="E3811" t="s">
        <v>67</v>
      </c>
      <c r="F3811" t="s">
        <v>68</v>
      </c>
      <c r="G3811" t="s">
        <v>111</v>
      </c>
      <c r="H3811" t="s">
        <v>112</v>
      </c>
      <c r="I3811" t="s">
        <v>113</v>
      </c>
      <c r="J3811" t="s">
        <v>46</v>
      </c>
      <c r="K3811" t="s">
        <v>154</v>
      </c>
      <c r="L3811" t="s">
        <v>155</v>
      </c>
      <c r="M3811" t="s">
        <v>156</v>
      </c>
      <c r="N3811" t="s">
        <v>157</v>
      </c>
      <c r="O3811">
        <v>90</v>
      </c>
      <c r="P3811">
        <v>89</v>
      </c>
      <c r="Q3811" t="b">
        <v>1</v>
      </c>
      <c r="R3811">
        <v>4</v>
      </c>
      <c r="S3811">
        <v>0</v>
      </c>
      <c r="T3811" t="s">
        <v>62</v>
      </c>
      <c r="U3811" t="s">
        <v>63</v>
      </c>
      <c r="V3811" t="s">
        <v>52</v>
      </c>
      <c r="W3811" t="s">
        <v>53</v>
      </c>
      <c r="X3811">
        <v>936</v>
      </c>
      <c r="Y3811">
        <v>795.6</v>
      </c>
      <c r="Z3811">
        <v>2308.0500000000002</v>
      </c>
      <c r="AA3811">
        <v>1.8</v>
      </c>
      <c r="AB3811">
        <v>2309.85</v>
      </c>
      <c r="AC3811">
        <v>1940.28</v>
      </c>
      <c r="AD3811">
        <v>369.58</v>
      </c>
      <c r="AE3811">
        <v>2259.31</v>
      </c>
      <c r="AF3811">
        <v>0</v>
      </c>
      <c r="AG3811">
        <v>50.54</v>
      </c>
      <c r="AH3811" t="s">
        <v>54</v>
      </c>
      <c r="AK3811">
        <v>7</v>
      </c>
      <c r="AL3811">
        <v>1</v>
      </c>
    </row>
    <row r="3812" spans="1:38" x14ac:dyDescent="0.25">
      <c r="A3812" t="s">
        <v>4081</v>
      </c>
      <c r="B3812" s="1">
        <v>44975</v>
      </c>
      <c r="C3812" t="s">
        <v>296</v>
      </c>
      <c r="D3812" t="s">
        <v>90</v>
      </c>
      <c r="E3812" t="s">
        <v>91</v>
      </c>
      <c r="F3812" t="s">
        <v>92</v>
      </c>
      <c r="G3812" t="s">
        <v>111</v>
      </c>
      <c r="H3812" t="s">
        <v>112</v>
      </c>
      <c r="I3812" t="s">
        <v>113</v>
      </c>
      <c r="J3812" t="s">
        <v>46</v>
      </c>
      <c r="K3812" t="s">
        <v>180</v>
      </c>
      <c r="M3812" t="s">
        <v>181</v>
      </c>
      <c r="N3812" t="s">
        <v>182</v>
      </c>
      <c r="O3812">
        <v>30</v>
      </c>
      <c r="P3812">
        <v>30</v>
      </c>
      <c r="Q3812" t="b">
        <v>0</v>
      </c>
      <c r="R3812">
        <v>1</v>
      </c>
      <c r="S3812">
        <v>0</v>
      </c>
      <c r="T3812" t="s">
        <v>99</v>
      </c>
      <c r="U3812" t="s">
        <v>100</v>
      </c>
      <c r="V3812" t="s">
        <v>52</v>
      </c>
      <c r="W3812" t="s">
        <v>53</v>
      </c>
      <c r="X3812">
        <v>6.9</v>
      </c>
      <c r="Y3812">
        <v>5.52</v>
      </c>
      <c r="Z3812">
        <v>3.1</v>
      </c>
      <c r="AA3812">
        <v>1.78</v>
      </c>
      <c r="AB3812">
        <v>4.88</v>
      </c>
      <c r="AC3812">
        <v>4.29</v>
      </c>
      <c r="AD3812">
        <v>1</v>
      </c>
      <c r="AE3812">
        <v>5</v>
      </c>
      <c r="AF3812">
        <v>0</v>
      </c>
      <c r="AG3812">
        <v>-0.13</v>
      </c>
      <c r="AH3812" t="s">
        <v>54</v>
      </c>
      <c r="AK3812">
        <v>9</v>
      </c>
      <c r="AL3812">
        <v>1</v>
      </c>
    </row>
    <row r="3813" spans="1:38" x14ac:dyDescent="0.25">
      <c r="A3813" t="s">
        <v>4082</v>
      </c>
      <c r="B3813" s="1">
        <v>45589</v>
      </c>
      <c r="C3813" t="s">
        <v>503</v>
      </c>
      <c r="D3813" t="s">
        <v>40</v>
      </c>
      <c r="E3813" t="s">
        <v>41</v>
      </c>
      <c r="F3813" t="s">
        <v>42</v>
      </c>
      <c r="G3813" t="s">
        <v>57</v>
      </c>
      <c r="H3813" t="s">
        <v>58</v>
      </c>
      <c r="I3813" t="s">
        <v>59</v>
      </c>
      <c r="J3813" t="s">
        <v>46</v>
      </c>
      <c r="K3813" t="s">
        <v>47</v>
      </c>
      <c r="M3813" t="s">
        <v>48</v>
      </c>
      <c r="N3813" t="s">
        <v>49</v>
      </c>
      <c r="O3813">
        <v>30</v>
      </c>
      <c r="P3813">
        <v>30</v>
      </c>
      <c r="Q3813" t="b">
        <v>0</v>
      </c>
      <c r="R3813">
        <v>1</v>
      </c>
      <c r="S3813">
        <v>1</v>
      </c>
      <c r="T3813" t="s">
        <v>99</v>
      </c>
      <c r="U3813" t="s">
        <v>100</v>
      </c>
      <c r="V3813" t="s">
        <v>52</v>
      </c>
      <c r="W3813" t="s">
        <v>53</v>
      </c>
      <c r="X3813">
        <v>14.8</v>
      </c>
      <c r="Y3813">
        <v>11.84</v>
      </c>
      <c r="Z3813">
        <v>7.75</v>
      </c>
      <c r="AA3813">
        <v>1.78</v>
      </c>
      <c r="AB3813">
        <v>9.5299999999999994</v>
      </c>
      <c r="AC3813">
        <v>8.39</v>
      </c>
      <c r="AD3813">
        <v>1.1399999999999999</v>
      </c>
      <c r="AE3813">
        <v>11.24</v>
      </c>
      <c r="AF3813">
        <v>0</v>
      </c>
      <c r="AG3813">
        <v>-1.71</v>
      </c>
      <c r="AH3813" t="s">
        <v>54</v>
      </c>
      <c r="AK3813">
        <v>6</v>
      </c>
      <c r="AL3813">
        <v>0</v>
      </c>
    </row>
    <row r="3814" spans="1:38" x14ac:dyDescent="0.25">
      <c r="A3814" t="s">
        <v>4083</v>
      </c>
      <c r="B3814" s="1">
        <v>45552</v>
      </c>
      <c r="C3814" t="s">
        <v>384</v>
      </c>
      <c r="D3814" t="s">
        <v>90</v>
      </c>
      <c r="E3814" t="s">
        <v>91</v>
      </c>
      <c r="F3814" t="s">
        <v>92</v>
      </c>
      <c r="G3814" t="s">
        <v>57</v>
      </c>
      <c r="H3814" t="s">
        <v>58</v>
      </c>
      <c r="I3814" t="s">
        <v>59</v>
      </c>
      <c r="J3814" t="s">
        <v>46</v>
      </c>
      <c r="K3814" t="s">
        <v>196</v>
      </c>
      <c r="M3814" t="s">
        <v>197</v>
      </c>
      <c r="N3814" t="s">
        <v>198</v>
      </c>
      <c r="O3814">
        <v>90</v>
      </c>
      <c r="P3814">
        <v>86</v>
      </c>
      <c r="Q3814" t="b">
        <v>0</v>
      </c>
      <c r="R3814">
        <v>1</v>
      </c>
      <c r="S3814">
        <v>1</v>
      </c>
      <c r="T3814" t="s">
        <v>99</v>
      </c>
      <c r="U3814" t="s">
        <v>100</v>
      </c>
      <c r="V3814" t="s">
        <v>52</v>
      </c>
      <c r="W3814" t="s">
        <v>53</v>
      </c>
      <c r="X3814">
        <v>12.4</v>
      </c>
      <c r="Y3814">
        <v>9.92</v>
      </c>
      <c r="Z3814">
        <v>6.41</v>
      </c>
      <c r="AA3814">
        <v>1.78</v>
      </c>
      <c r="AB3814">
        <v>8.19</v>
      </c>
      <c r="AC3814">
        <v>7.21</v>
      </c>
      <c r="AD3814">
        <v>1</v>
      </c>
      <c r="AE3814">
        <v>9.5</v>
      </c>
      <c r="AF3814">
        <v>0</v>
      </c>
      <c r="AG3814">
        <v>-1.31</v>
      </c>
      <c r="AH3814" t="s">
        <v>54</v>
      </c>
      <c r="AK3814">
        <v>8</v>
      </c>
      <c r="AL3814">
        <v>0</v>
      </c>
    </row>
    <row r="3815" spans="1:38" x14ac:dyDescent="0.25">
      <c r="A3815" t="s">
        <v>4084</v>
      </c>
      <c r="B3815" s="1">
        <v>45441</v>
      </c>
      <c r="C3815" t="s">
        <v>226</v>
      </c>
      <c r="D3815" t="s">
        <v>77</v>
      </c>
      <c r="E3815" t="s">
        <v>78</v>
      </c>
      <c r="F3815" t="s">
        <v>79</v>
      </c>
      <c r="G3815" t="s">
        <v>57</v>
      </c>
      <c r="H3815" t="s">
        <v>58</v>
      </c>
      <c r="I3815" t="s">
        <v>59</v>
      </c>
      <c r="J3815" t="s">
        <v>46</v>
      </c>
      <c r="K3815" t="s">
        <v>180</v>
      </c>
      <c r="M3815" t="s">
        <v>181</v>
      </c>
      <c r="N3815" t="s">
        <v>182</v>
      </c>
      <c r="O3815">
        <v>30</v>
      </c>
      <c r="P3815">
        <v>29</v>
      </c>
      <c r="Q3815" t="b">
        <v>0</v>
      </c>
      <c r="R3815">
        <v>1</v>
      </c>
      <c r="S3815">
        <v>0</v>
      </c>
      <c r="T3815" t="s">
        <v>62</v>
      </c>
      <c r="U3815" t="s">
        <v>63</v>
      </c>
      <c r="V3815" t="s">
        <v>52</v>
      </c>
      <c r="W3815" t="s">
        <v>53</v>
      </c>
      <c r="X3815">
        <v>6.9</v>
      </c>
      <c r="Y3815">
        <v>5.52</v>
      </c>
      <c r="Z3815">
        <v>3.81</v>
      </c>
      <c r="AA3815">
        <v>1.8</v>
      </c>
      <c r="AB3815">
        <v>5.61</v>
      </c>
      <c r="AC3815">
        <v>4.71</v>
      </c>
      <c r="AD3815">
        <v>1</v>
      </c>
      <c r="AE3815">
        <v>4.9800000000000004</v>
      </c>
      <c r="AF3815">
        <v>0</v>
      </c>
      <c r="AG3815">
        <v>0.64</v>
      </c>
      <c r="AH3815" t="s">
        <v>54</v>
      </c>
      <c r="AK3815">
        <v>6</v>
      </c>
      <c r="AL3815">
        <v>1</v>
      </c>
    </row>
    <row r="3816" spans="1:38" x14ac:dyDescent="0.25">
      <c r="A3816" t="s">
        <v>4085</v>
      </c>
      <c r="B3816" s="1">
        <v>45571</v>
      </c>
      <c r="C3816" t="s">
        <v>291</v>
      </c>
      <c r="D3816" t="s">
        <v>66</v>
      </c>
      <c r="E3816" t="s">
        <v>67</v>
      </c>
      <c r="F3816" t="s">
        <v>68</v>
      </c>
      <c r="G3816" t="s">
        <v>80</v>
      </c>
      <c r="H3816" t="s">
        <v>81</v>
      </c>
      <c r="I3816" t="s">
        <v>82</v>
      </c>
      <c r="J3816" t="s">
        <v>46</v>
      </c>
      <c r="K3816" t="s">
        <v>147</v>
      </c>
      <c r="L3816" t="s">
        <v>148</v>
      </c>
      <c r="M3816" t="s">
        <v>149</v>
      </c>
      <c r="N3816" t="s">
        <v>136</v>
      </c>
      <c r="O3816">
        <v>28</v>
      </c>
      <c r="P3816">
        <v>28</v>
      </c>
      <c r="Q3816" t="b">
        <v>1</v>
      </c>
      <c r="R3816">
        <v>5</v>
      </c>
      <c r="S3816">
        <v>0</v>
      </c>
      <c r="T3816" t="s">
        <v>99</v>
      </c>
      <c r="U3816" t="s">
        <v>100</v>
      </c>
      <c r="V3816" t="s">
        <v>52</v>
      </c>
      <c r="W3816" t="s">
        <v>53</v>
      </c>
      <c r="X3816">
        <v>7140</v>
      </c>
      <c r="Y3816">
        <v>6069</v>
      </c>
      <c r="Z3816">
        <v>6113.43</v>
      </c>
      <c r="AA3816">
        <v>1.78</v>
      </c>
      <c r="AB3816">
        <v>6115.21</v>
      </c>
      <c r="AC3816">
        <v>5381.38</v>
      </c>
      <c r="AD3816">
        <v>733.82</v>
      </c>
      <c r="AE3816">
        <v>5715.44</v>
      </c>
      <c r="AF3816">
        <v>0</v>
      </c>
      <c r="AG3816">
        <v>399.76</v>
      </c>
      <c r="AH3816" t="s">
        <v>54</v>
      </c>
      <c r="AK3816">
        <v>6</v>
      </c>
      <c r="AL3816">
        <v>1</v>
      </c>
    </row>
    <row r="3817" spans="1:38" x14ac:dyDescent="0.25">
      <c r="A3817" t="s">
        <v>4086</v>
      </c>
      <c r="B3817" s="1">
        <v>45610</v>
      </c>
      <c r="C3817" t="s">
        <v>146</v>
      </c>
      <c r="D3817" t="s">
        <v>77</v>
      </c>
      <c r="E3817" t="s">
        <v>78</v>
      </c>
      <c r="F3817" t="s">
        <v>79</v>
      </c>
      <c r="G3817" t="s">
        <v>57</v>
      </c>
      <c r="H3817" t="s">
        <v>58</v>
      </c>
      <c r="I3817" t="s">
        <v>59</v>
      </c>
      <c r="J3817" t="s">
        <v>46</v>
      </c>
      <c r="K3817" t="s">
        <v>260</v>
      </c>
      <c r="L3817" t="s">
        <v>261</v>
      </c>
      <c r="M3817" t="s">
        <v>262</v>
      </c>
      <c r="N3817" t="s">
        <v>157</v>
      </c>
      <c r="O3817">
        <v>28</v>
      </c>
      <c r="P3817">
        <v>29</v>
      </c>
      <c r="Q3817" t="b">
        <v>1</v>
      </c>
      <c r="R3817">
        <v>4</v>
      </c>
      <c r="S3817">
        <v>0</v>
      </c>
      <c r="T3817" t="s">
        <v>62</v>
      </c>
      <c r="U3817" t="s">
        <v>63</v>
      </c>
      <c r="V3817" t="s">
        <v>52</v>
      </c>
      <c r="W3817" t="s">
        <v>53</v>
      </c>
      <c r="X3817">
        <v>918</v>
      </c>
      <c r="Y3817">
        <v>780.3</v>
      </c>
      <c r="Z3817">
        <v>774.2</v>
      </c>
      <c r="AA3817">
        <v>1.8</v>
      </c>
      <c r="AB3817">
        <v>776</v>
      </c>
      <c r="AC3817">
        <v>651.84</v>
      </c>
      <c r="AD3817">
        <v>124.16</v>
      </c>
      <c r="AE3817">
        <v>744.77</v>
      </c>
      <c r="AF3817">
        <v>0</v>
      </c>
      <c r="AG3817">
        <v>31.24</v>
      </c>
      <c r="AH3817" t="s">
        <v>54</v>
      </c>
      <c r="AK3817">
        <v>5</v>
      </c>
      <c r="AL3817">
        <v>0</v>
      </c>
    </row>
    <row r="3818" spans="1:38" x14ac:dyDescent="0.25">
      <c r="A3818" t="s">
        <v>4087</v>
      </c>
      <c r="B3818" s="1">
        <v>44987</v>
      </c>
      <c r="C3818" t="s">
        <v>250</v>
      </c>
      <c r="D3818" t="s">
        <v>66</v>
      </c>
      <c r="E3818" t="s">
        <v>67</v>
      </c>
      <c r="F3818" t="s">
        <v>68</v>
      </c>
      <c r="G3818" t="s">
        <v>43</v>
      </c>
      <c r="H3818" t="s">
        <v>44</v>
      </c>
      <c r="I3818" t="s">
        <v>45</v>
      </c>
      <c r="J3818" t="s">
        <v>46</v>
      </c>
      <c r="K3818" t="s">
        <v>175</v>
      </c>
      <c r="L3818" t="s">
        <v>176</v>
      </c>
      <c r="M3818" t="s">
        <v>177</v>
      </c>
      <c r="N3818" t="s">
        <v>157</v>
      </c>
      <c r="O3818">
        <v>30</v>
      </c>
      <c r="P3818">
        <v>31</v>
      </c>
      <c r="Q3818" t="b">
        <v>1</v>
      </c>
      <c r="R3818">
        <v>4</v>
      </c>
      <c r="S3818">
        <v>0</v>
      </c>
      <c r="T3818" t="s">
        <v>50</v>
      </c>
      <c r="U3818" t="s">
        <v>51</v>
      </c>
      <c r="V3818" t="s">
        <v>52</v>
      </c>
      <c r="W3818" t="s">
        <v>53</v>
      </c>
      <c r="X3818">
        <v>612</v>
      </c>
      <c r="Y3818">
        <v>520.20000000000005</v>
      </c>
      <c r="Z3818">
        <v>507.3</v>
      </c>
      <c r="AA3818">
        <v>1.78</v>
      </c>
      <c r="AB3818">
        <v>509.08</v>
      </c>
      <c r="AC3818">
        <v>442.9</v>
      </c>
      <c r="AD3818">
        <v>66.180000000000007</v>
      </c>
      <c r="AE3818">
        <v>475.02</v>
      </c>
      <c r="AF3818">
        <v>0</v>
      </c>
      <c r="AG3818">
        <v>34.06</v>
      </c>
      <c r="AH3818" t="s">
        <v>54</v>
      </c>
      <c r="AK3818">
        <v>9</v>
      </c>
      <c r="AL3818">
        <v>1</v>
      </c>
    </row>
    <row r="3819" spans="1:38" x14ac:dyDescent="0.25">
      <c r="A3819" t="s">
        <v>4088</v>
      </c>
      <c r="B3819" s="1">
        <v>45224</v>
      </c>
      <c r="C3819" t="s">
        <v>337</v>
      </c>
      <c r="D3819" t="s">
        <v>40</v>
      </c>
      <c r="E3819" t="s">
        <v>41</v>
      </c>
      <c r="F3819" t="s">
        <v>42</v>
      </c>
      <c r="G3819" t="s">
        <v>43</v>
      </c>
      <c r="H3819" t="s">
        <v>44</v>
      </c>
      <c r="I3819" t="s">
        <v>45</v>
      </c>
      <c r="J3819" t="s">
        <v>46</v>
      </c>
      <c r="K3819" t="s">
        <v>180</v>
      </c>
      <c r="M3819" t="s">
        <v>181</v>
      </c>
      <c r="N3819" t="s">
        <v>182</v>
      </c>
      <c r="O3819">
        <v>30</v>
      </c>
      <c r="P3819">
        <v>31</v>
      </c>
      <c r="Q3819" t="b">
        <v>0</v>
      </c>
      <c r="R3819">
        <v>1</v>
      </c>
      <c r="S3819">
        <v>2</v>
      </c>
      <c r="T3819" t="s">
        <v>50</v>
      </c>
      <c r="U3819" t="s">
        <v>51</v>
      </c>
      <c r="V3819" t="s">
        <v>52</v>
      </c>
      <c r="W3819" t="s">
        <v>53</v>
      </c>
      <c r="X3819">
        <v>6.9</v>
      </c>
      <c r="Y3819">
        <v>5.52</v>
      </c>
      <c r="Z3819">
        <v>3.37</v>
      </c>
      <c r="AA3819">
        <v>1.78</v>
      </c>
      <c r="AB3819">
        <v>5.15</v>
      </c>
      <c r="AC3819">
        <v>4.4800000000000004</v>
      </c>
      <c r="AD3819">
        <v>1</v>
      </c>
      <c r="AE3819">
        <v>4.9000000000000004</v>
      </c>
      <c r="AF3819">
        <v>0</v>
      </c>
      <c r="AG3819">
        <v>0.25</v>
      </c>
      <c r="AH3819" t="s">
        <v>54</v>
      </c>
      <c r="AK3819">
        <v>2</v>
      </c>
      <c r="AL3819">
        <v>0</v>
      </c>
    </row>
    <row r="3820" spans="1:38" x14ac:dyDescent="0.25">
      <c r="A3820" t="s">
        <v>4089</v>
      </c>
      <c r="B3820" s="1">
        <v>45141</v>
      </c>
      <c r="C3820" t="s">
        <v>317</v>
      </c>
      <c r="D3820" t="s">
        <v>66</v>
      </c>
      <c r="E3820" t="s">
        <v>67</v>
      </c>
      <c r="F3820" t="s">
        <v>68</v>
      </c>
      <c r="G3820" t="s">
        <v>57</v>
      </c>
      <c r="H3820" t="s">
        <v>58</v>
      </c>
      <c r="I3820" t="s">
        <v>59</v>
      </c>
      <c r="J3820" t="s">
        <v>46</v>
      </c>
      <c r="K3820" t="s">
        <v>180</v>
      </c>
      <c r="M3820" t="s">
        <v>181</v>
      </c>
      <c r="N3820" t="s">
        <v>182</v>
      </c>
      <c r="O3820">
        <v>30</v>
      </c>
      <c r="P3820">
        <v>28</v>
      </c>
      <c r="Q3820" t="b">
        <v>0</v>
      </c>
      <c r="R3820">
        <v>1</v>
      </c>
      <c r="S3820">
        <v>2</v>
      </c>
      <c r="T3820" t="s">
        <v>143</v>
      </c>
      <c r="U3820" t="s">
        <v>144</v>
      </c>
      <c r="V3820" t="s">
        <v>139</v>
      </c>
      <c r="W3820" t="s">
        <v>53</v>
      </c>
      <c r="X3820">
        <v>6.9</v>
      </c>
      <c r="Y3820">
        <v>5.52</v>
      </c>
      <c r="Z3820">
        <v>4.1900000000000004</v>
      </c>
      <c r="AA3820">
        <v>1.77</v>
      </c>
      <c r="AB3820">
        <v>5.96</v>
      </c>
      <c r="AC3820">
        <v>4.7699999999999996</v>
      </c>
      <c r="AD3820">
        <v>1.19</v>
      </c>
      <c r="AE3820">
        <v>5.17</v>
      </c>
      <c r="AF3820">
        <v>0</v>
      </c>
      <c r="AG3820">
        <v>0.79</v>
      </c>
      <c r="AH3820" t="s">
        <v>54</v>
      </c>
      <c r="AK3820">
        <v>8</v>
      </c>
      <c r="AL3820">
        <v>1</v>
      </c>
    </row>
    <row r="3821" spans="1:38" x14ac:dyDescent="0.25">
      <c r="A3821" t="s">
        <v>4090</v>
      </c>
      <c r="B3821" s="1">
        <v>45608</v>
      </c>
      <c r="C3821" t="s">
        <v>220</v>
      </c>
      <c r="D3821" t="s">
        <v>122</v>
      </c>
      <c r="E3821" t="s">
        <v>123</v>
      </c>
      <c r="F3821" t="s">
        <v>124</v>
      </c>
      <c r="G3821" t="s">
        <v>57</v>
      </c>
      <c r="H3821" t="s">
        <v>58</v>
      </c>
      <c r="I3821" t="s">
        <v>59</v>
      </c>
      <c r="J3821" t="s">
        <v>46</v>
      </c>
      <c r="K3821" t="s">
        <v>83</v>
      </c>
      <c r="M3821" t="s">
        <v>84</v>
      </c>
      <c r="N3821" t="s">
        <v>85</v>
      </c>
      <c r="O3821">
        <v>90</v>
      </c>
      <c r="P3821">
        <v>85</v>
      </c>
      <c r="Q3821" t="b">
        <v>0</v>
      </c>
      <c r="R3821">
        <v>1</v>
      </c>
      <c r="S3821">
        <v>2</v>
      </c>
      <c r="T3821" t="s">
        <v>50</v>
      </c>
      <c r="U3821" t="s">
        <v>51</v>
      </c>
      <c r="V3821" t="s">
        <v>52</v>
      </c>
      <c r="W3821" t="s">
        <v>53</v>
      </c>
      <c r="X3821">
        <v>7.2</v>
      </c>
      <c r="Y3821">
        <v>5.76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 t="s">
        <v>129</v>
      </c>
      <c r="AI3821">
        <v>70</v>
      </c>
      <c r="AJ3821" t="s">
        <v>341</v>
      </c>
      <c r="AK3821">
        <v>3</v>
      </c>
      <c r="AL3821">
        <v>0</v>
      </c>
    </row>
    <row r="3822" spans="1:38" x14ac:dyDescent="0.25">
      <c r="A3822" t="s">
        <v>4091</v>
      </c>
      <c r="B3822" s="1">
        <v>45412</v>
      </c>
      <c r="C3822" t="s">
        <v>304</v>
      </c>
      <c r="D3822" t="s">
        <v>90</v>
      </c>
      <c r="E3822" t="s">
        <v>91</v>
      </c>
      <c r="F3822" t="s">
        <v>92</v>
      </c>
      <c r="G3822" t="s">
        <v>43</v>
      </c>
      <c r="H3822" t="s">
        <v>44</v>
      </c>
      <c r="I3822" t="s">
        <v>45</v>
      </c>
      <c r="J3822" t="s">
        <v>46</v>
      </c>
      <c r="K3822" t="s">
        <v>106</v>
      </c>
      <c r="M3822" t="s">
        <v>107</v>
      </c>
      <c r="N3822" t="s">
        <v>108</v>
      </c>
      <c r="O3822">
        <v>90</v>
      </c>
      <c r="P3822">
        <v>85</v>
      </c>
      <c r="Q3822" t="b">
        <v>0</v>
      </c>
      <c r="R3822">
        <v>1</v>
      </c>
      <c r="S3822">
        <v>1</v>
      </c>
      <c r="T3822" t="s">
        <v>73</v>
      </c>
      <c r="U3822" t="s">
        <v>74</v>
      </c>
      <c r="V3822" t="s">
        <v>52</v>
      </c>
      <c r="W3822" t="s">
        <v>53</v>
      </c>
      <c r="X3822">
        <v>8.5</v>
      </c>
      <c r="Y3822">
        <v>6.8</v>
      </c>
      <c r="Z3822">
        <v>3.85</v>
      </c>
      <c r="AA3822">
        <v>1.79</v>
      </c>
      <c r="AB3822">
        <v>5.64</v>
      </c>
      <c r="AC3822">
        <v>4.8</v>
      </c>
      <c r="AD3822">
        <v>1</v>
      </c>
      <c r="AE3822">
        <v>6.15</v>
      </c>
      <c r="AF3822">
        <v>0</v>
      </c>
      <c r="AG3822">
        <v>-0.51</v>
      </c>
      <c r="AH3822" t="s">
        <v>54</v>
      </c>
      <c r="AK3822">
        <v>0</v>
      </c>
      <c r="AL3822">
        <v>0</v>
      </c>
    </row>
    <row r="3823" spans="1:38" x14ac:dyDescent="0.25">
      <c r="A3823" t="s">
        <v>4092</v>
      </c>
      <c r="B3823" s="1">
        <v>45209</v>
      </c>
      <c r="C3823" t="s">
        <v>280</v>
      </c>
      <c r="D3823" t="s">
        <v>90</v>
      </c>
      <c r="E3823" t="s">
        <v>91</v>
      </c>
      <c r="F3823" t="s">
        <v>92</v>
      </c>
      <c r="G3823" t="s">
        <v>80</v>
      </c>
      <c r="H3823" t="s">
        <v>81</v>
      </c>
      <c r="I3823" t="s">
        <v>82</v>
      </c>
      <c r="J3823" t="s">
        <v>46</v>
      </c>
      <c r="K3823" t="s">
        <v>103</v>
      </c>
      <c r="M3823" t="s">
        <v>95</v>
      </c>
      <c r="N3823" t="s">
        <v>96</v>
      </c>
      <c r="O3823">
        <v>30</v>
      </c>
      <c r="P3823">
        <v>30</v>
      </c>
      <c r="Q3823" t="b">
        <v>0</v>
      </c>
      <c r="R3823">
        <v>1</v>
      </c>
      <c r="S3823">
        <v>2</v>
      </c>
      <c r="T3823" t="s">
        <v>73</v>
      </c>
      <c r="U3823" t="s">
        <v>74</v>
      </c>
      <c r="V3823" t="s">
        <v>52</v>
      </c>
      <c r="W3823" t="s">
        <v>53</v>
      </c>
      <c r="X3823">
        <v>18.2</v>
      </c>
      <c r="Y3823">
        <v>14.56</v>
      </c>
      <c r="Z3823">
        <v>8.94</v>
      </c>
      <c r="AA3823">
        <v>1.79</v>
      </c>
      <c r="AB3823">
        <v>10.73</v>
      </c>
      <c r="AC3823">
        <v>9.1199999999999992</v>
      </c>
      <c r="AD3823">
        <v>1.61</v>
      </c>
      <c r="AE3823">
        <v>12.82</v>
      </c>
      <c r="AF3823">
        <v>0</v>
      </c>
      <c r="AG3823">
        <v>-2.1</v>
      </c>
      <c r="AH3823" t="s">
        <v>54</v>
      </c>
      <c r="AK3823">
        <v>10</v>
      </c>
      <c r="AL3823">
        <v>0</v>
      </c>
    </row>
    <row r="3824" spans="1:38" x14ac:dyDescent="0.25">
      <c r="A3824" t="s">
        <v>4093</v>
      </c>
      <c r="B3824" s="1">
        <v>45080</v>
      </c>
      <c r="C3824" t="s">
        <v>128</v>
      </c>
      <c r="D3824" t="s">
        <v>66</v>
      </c>
      <c r="E3824" t="s">
        <v>67</v>
      </c>
      <c r="F3824" t="s">
        <v>68</v>
      </c>
      <c r="G3824" t="s">
        <v>111</v>
      </c>
      <c r="H3824" t="s">
        <v>112</v>
      </c>
      <c r="I3824" t="s">
        <v>113</v>
      </c>
      <c r="J3824" t="s">
        <v>46</v>
      </c>
      <c r="K3824" t="s">
        <v>103</v>
      </c>
      <c r="M3824" t="s">
        <v>95</v>
      </c>
      <c r="N3824" t="s">
        <v>96</v>
      </c>
      <c r="O3824">
        <v>30</v>
      </c>
      <c r="P3824">
        <v>29</v>
      </c>
      <c r="Q3824" t="b">
        <v>0</v>
      </c>
      <c r="R3824">
        <v>1</v>
      </c>
      <c r="S3824">
        <v>0</v>
      </c>
      <c r="T3824" t="s">
        <v>62</v>
      </c>
      <c r="U3824" t="s">
        <v>63</v>
      </c>
      <c r="V3824" t="s">
        <v>52</v>
      </c>
      <c r="W3824" t="s">
        <v>53</v>
      </c>
      <c r="X3824">
        <v>18.2</v>
      </c>
      <c r="Y3824">
        <v>14.56</v>
      </c>
      <c r="Z3824">
        <v>8.5399999999999991</v>
      </c>
      <c r="AA3824">
        <v>1.8</v>
      </c>
      <c r="AB3824">
        <v>10.34</v>
      </c>
      <c r="AC3824">
        <v>8.69</v>
      </c>
      <c r="AD3824">
        <v>1.66</v>
      </c>
      <c r="AE3824">
        <v>13.19</v>
      </c>
      <c r="AF3824">
        <v>0</v>
      </c>
      <c r="AG3824">
        <v>-2.85</v>
      </c>
      <c r="AH3824" t="s">
        <v>54</v>
      </c>
      <c r="AK3824">
        <v>6</v>
      </c>
      <c r="AL3824">
        <v>1</v>
      </c>
    </row>
    <row r="3825" spans="1:38" x14ac:dyDescent="0.25">
      <c r="A3825" t="s">
        <v>4094</v>
      </c>
      <c r="B3825" s="1">
        <v>45501</v>
      </c>
      <c r="C3825" t="s">
        <v>142</v>
      </c>
      <c r="D3825" t="s">
        <v>122</v>
      </c>
      <c r="E3825" t="s">
        <v>123</v>
      </c>
      <c r="F3825" t="s">
        <v>124</v>
      </c>
      <c r="G3825" t="s">
        <v>43</v>
      </c>
      <c r="H3825" t="s">
        <v>44</v>
      </c>
      <c r="I3825" t="s">
        <v>45</v>
      </c>
      <c r="J3825" t="s">
        <v>46</v>
      </c>
      <c r="K3825" t="s">
        <v>83</v>
      </c>
      <c r="M3825" t="s">
        <v>84</v>
      </c>
      <c r="N3825" t="s">
        <v>85</v>
      </c>
      <c r="O3825">
        <v>30</v>
      </c>
      <c r="P3825">
        <v>30</v>
      </c>
      <c r="Q3825" t="b">
        <v>0</v>
      </c>
      <c r="R3825">
        <v>1</v>
      </c>
      <c r="S3825">
        <v>0</v>
      </c>
      <c r="T3825" t="s">
        <v>143</v>
      </c>
      <c r="U3825" t="s">
        <v>144</v>
      </c>
      <c r="V3825" t="s">
        <v>139</v>
      </c>
      <c r="W3825" t="s">
        <v>53</v>
      </c>
      <c r="X3825">
        <v>7.2</v>
      </c>
      <c r="Y3825">
        <v>5.76</v>
      </c>
      <c r="Z3825">
        <v>4.47</v>
      </c>
      <c r="AA3825">
        <v>1.77</v>
      </c>
      <c r="AB3825">
        <v>6.24</v>
      </c>
      <c r="AC3825">
        <v>4.99</v>
      </c>
      <c r="AD3825">
        <v>1.25</v>
      </c>
      <c r="AE3825">
        <v>5.4</v>
      </c>
      <c r="AF3825">
        <v>0</v>
      </c>
      <c r="AG3825">
        <v>0.84</v>
      </c>
      <c r="AH3825" t="s">
        <v>54</v>
      </c>
      <c r="AK3825">
        <v>5</v>
      </c>
      <c r="AL3825">
        <v>0</v>
      </c>
    </row>
    <row r="3826" spans="1:38" x14ac:dyDescent="0.25">
      <c r="A3826" t="s">
        <v>4095</v>
      </c>
      <c r="B3826" s="1">
        <v>45033</v>
      </c>
      <c r="C3826" t="s">
        <v>291</v>
      </c>
      <c r="D3826" t="s">
        <v>66</v>
      </c>
      <c r="E3826" t="s">
        <v>67</v>
      </c>
      <c r="F3826" t="s">
        <v>68</v>
      </c>
      <c r="G3826" t="s">
        <v>111</v>
      </c>
      <c r="H3826" t="s">
        <v>112</v>
      </c>
      <c r="I3826" t="s">
        <v>113</v>
      </c>
      <c r="J3826" t="s">
        <v>46</v>
      </c>
      <c r="K3826" t="s">
        <v>106</v>
      </c>
      <c r="M3826" t="s">
        <v>107</v>
      </c>
      <c r="N3826" t="s">
        <v>108</v>
      </c>
      <c r="O3826">
        <v>90</v>
      </c>
      <c r="P3826">
        <v>90</v>
      </c>
      <c r="Q3826" t="b">
        <v>0</v>
      </c>
      <c r="R3826">
        <v>1</v>
      </c>
      <c r="S3826">
        <v>1</v>
      </c>
      <c r="T3826" t="s">
        <v>99</v>
      </c>
      <c r="U3826" t="s">
        <v>100</v>
      </c>
      <c r="V3826" t="s">
        <v>52</v>
      </c>
      <c r="W3826" t="s">
        <v>53</v>
      </c>
      <c r="X3826">
        <v>8.5</v>
      </c>
      <c r="Y3826">
        <v>6.8</v>
      </c>
      <c r="Z3826">
        <v>4.5199999999999996</v>
      </c>
      <c r="AA3826">
        <v>1.78</v>
      </c>
      <c r="AB3826">
        <v>6.3</v>
      </c>
      <c r="AC3826">
        <v>5.55</v>
      </c>
      <c r="AD3826">
        <v>1</v>
      </c>
      <c r="AE3826">
        <v>6.59</v>
      </c>
      <c r="AF3826">
        <v>0</v>
      </c>
      <c r="AG3826">
        <v>-0.28999999999999998</v>
      </c>
      <c r="AH3826" t="s">
        <v>54</v>
      </c>
      <c r="AK3826">
        <v>0</v>
      </c>
      <c r="AL3826">
        <v>0</v>
      </c>
    </row>
    <row r="3827" spans="1:38" x14ac:dyDescent="0.25">
      <c r="A3827" t="s">
        <v>4096</v>
      </c>
      <c r="B3827" s="1">
        <v>45282</v>
      </c>
      <c r="C3827" t="s">
        <v>226</v>
      </c>
      <c r="D3827" t="s">
        <v>122</v>
      </c>
      <c r="E3827" t="s">
        <v>123</v>
      </c>
      <c r="F3827" t="s">
        <v>124</v>
      </c>
      <c r="G3827" t="s">
        <v>80</v>
      </c>
      <c r="H3827" t="s">
        <v>81</v>
      </c>
      <c r="I3827" t="s">
        <v>82</v>
      </c>
      <c r="J3827" t="s">
        <v>46</v>
      </c>
      <c r="K3827" t="s">
        <v>114</v>
      </c>
      <c r="L3827" t="s">
        <v>115</v>
      </c>
      <c r="M3827" t="s">
        <v>116</v>
      </c>
      <c r="N3827" t="s">
        <v>117</v>
      </c>
      <c r="O3827">
        <v>30</v>
      </c>
      <c r="P3827">
        <v>29</v>
      </c>
      <c r="Q3827" t="b">
        <v>1</v>
      </c>
      <c r="R3827">
        <v>4</v>
      </c>
      <c r="S3827">
        <v>2</v>
      </c>
      <c r="T3827" t="s">
        <v>73</v>
      </c>
      <c r="U3827" t="s">
        <v>74</v>
      </c>
      <c r="V3827" t="s">
        <v>52</v>
      </c>
      <c r="W3827" t="s">
        <v>53</v>
      </c>
      <c r="X3827">
        <v>564</v>
      </c>
      <c r="Y3827">
        <v>479.4</v>
      </c>
      <c r="Z3827">
        <v>472.98</v>
      </c>
      <c r="AA3827">
        <v>1.79</v>
      </c>
      <c r="AB3827">
        <v>474.77</v>
      </c>
      <c r="AC3827">
        <v>403.55</v>
      </c>
      <c r="AD3827">
        <v>71.22</v>
      </c>
      <c r="AE3827">
        <v>456.53</v>
      </c>
      <c r="AF3827">
        <v>0</v>
      </c>
      <c r="AG3827">
        <v>18.239999999999998</v>
      </c>
      <c r="AH3827" t="s">
        <v>54</v>
      </c>
      <c r="AK3827">
        <v>6</v>
      </c>
      <c r="AL3827">
        <v>0</v>
      </c>
    </row>
    <row r="3828" spans="1:38" x14ac:dyDescent="0.25">
      <c r="A3828" t="s">
        <v>4097</v>
      </c>
      <c r="B3828" s="1">
        <v>45390</v>
      </c>
      <c r="C3828" t="s">
        <v>56</v>
      </c>
      <c r="D3828" t="s">
        <v>122</v>
      </c>
      <c r="E3828" t="s">
        <v>123</v>
      </c>
      <c r="F3828" t="s">
        <v>124</v>
      </c>
      <c r="G3828" t="s">
        <v>80</v>
      </c>
      <c r="H3828" t="s">
        <v>81</v>
      </c>
      <c r="I3828" t="s">
        <v>82</v>
      </c>
      <c r="J3828" t="s">
        <v>46</v>
      </c>
      <c r="K3828" t="s">
        <v>47</v>
      </c>
      <c r="M3828" t="s">
        <v>48</v>
      </c>
      <c r="N3828" t="s">
        <v>49</v>
      </c>
      <c r="O3828">
        <v>30</v>
      </c>
      <c r="P3828">
        <v>30</v>
      </c>
      <c r="Q3828" t="b">
        <v>0</v>
      </c>
      <c r="R3828">
        <v>1</v>
      </c>
      <c r="S3828">
        <v>0</v>
      </c>
      <c r="T3828" t="s">
        <v>50</v>
      </c>
      <c r="U3828" t="s">
        <v>51</v>
      </c>
      <c r="V3828" t="s">
        <v>52</v>
      </c>
      <c r="W3828" t="s">
        <v>53</v>
      </c>
      <c r="X3828">
        <v>14.8</v>
      </c>
      <c r="Y3828">
        <v>11.84</v>
      </c>
      <c r="Z3828">
        <v>8</v>
      </c>
      <c r="AA3828">
        <v>1.78</v>
      </c>
      <c r="AB3828">
        <v>9.7799999999999994</v>
      </c>
      <c r="AC3828">
        <v>8.51</v>
      </c>
      <c r="AD3828">
        <v>1.27</v>
      </c>
      <c r="AE3828">
        <v>11.09</v>
      </c>
      <c r="AF3828">
        <v>0</v>
      </c>
      <c r="AG3828">
        <v>-1.32</v>
      </c>
      <c r="AH3828" t="s">
        <v>54</v>
      </c>
      <c r="AK3828">
        <v>4</v>
      </c>
      <c r="AL3828">
        <v>0</v>
      </c>
    </row>
    <row r="3829" spans="1:38" x14ac:dyDescent="0.25">
      <c r="A3829" t="s">
        <v>4098</v>
      </c>
      <c r="B3829" s="1">
        <v>45606</v>
      </c>
      <c r="C3829" t="s">
        <v>517</v>
      </c>
      <c r="D3829" t="s">
        <v>122</v>
      </c>
      <c r="E3829" t="s">
        <v>123</v>
      </c>
      <c r="F3829" t="s">
        <v>124</v>
      </c>
      <c r="G3829" t="s">
        <v>57</v>
      </c>
      <c r="H3829" t="s">
        <v>58</v>
      </c>
      <c r="I3829" t="s">
        <v>59</v>
      </c>
      <c r="J3829" t="s">
        <v>46</v>
      </c>
      <c r="K3829" t="s">
        <v>83</v>
      </c>
      <c r="M3829" t="s">
        <v>84</v>
      </c>
      <c r="N3829" t="s">
        <v>85</v>
      </c>
      <c r="O3829">
        <v>30</v>
      </c>
      <c r="P3829">
        <v>29</v>
      </c>
      <c r="Q3829" t="b">
        <v>0</v>
      </c>
      <c r="R3829">
        <v>1</v>
      </c>
      <c r="S3829">
        <v>1</v>
      </c>
      <c r="T3829" t="s">
        <v>73</v>
      </c>
      <c r="U3829" t="s">
        <v>74</v>
      </c>
      <c r="V3829" t="s">
        <v>52</v>
      </c>
      <c r="W3829" t="s">
        <v>53</v>
      </c>
      <c r="X3829">
        <v>7.2</v>
      </c>
      <c r="Y3829">
        <v>5.76</v>
      </c>
      <c r="Z3829">
        <v>4.4800000000000004</v>
      </c>
      <c r="AA3829">
        <v>1.79</v>
      </c>
      <c r="AB3829">
        <v>6.27</v>
      </c>
      <c r="AC3829">
        <v>5.33</v>
      </c>
      <c r="AD3829">
        <v>1</v>
      </c>
      <c r="AE3829">
        <v>5.32</v>
      </c>
      <c r="AF3829">
        <v>0</v>
      </c>
      <c r="AG3829">
        <v>0.94</v>
      </c>
      <c r="AH3829" t="s">
        <v>54</v>
      </c>
      <c r="AK3829">
        <v>8</v>
      </c>
      <c r="AL3829">
        <v>1</v>
      </c>
    </row>
    <row r="3830" spans="1:38" x14ac:dyDescent="0.25">
      <c r="A3830" t="s">
        <v>4099</v>
      </c>
      <c r="B3830" s="1">
        <v>45063</v>
      </c>
      <c r="C3830" t="s">
        <v>274</v>
      </c>
      <c r="D3830" t="s">
        <v>66</v>
      </c>
      <c r="E3830" t="s">
        <v>67</v>
      </c>
      <c r="F3830" t="s">
        <v>68</v>
      </c>
      <c r="G3830" t="s">
        <v>57</v>
      </c>
      <c r="H3830" t="s">
        <v>58</v>
      </c>
      <c r="I3830" t="s">
        <v>59</v>
      </c>
      <c r="J3830" t="s">
        <v>46</v>
      </c>
      <c r="K3830" t="s">
        <v>260</v>
      </c>
      <c r="L3830" t="s">
        <v>261</v>
      </c>
      <c r="M3830" t="s">
        <v>262</v>
      </c>
      <c r="N3830" t="s">
        <v>157</v>
      </c>
      <c r="O3830">
        <v>84</v>
      </c>
      <c r="P3830">
        <v>84</v>
      </c>
      <c r="Q3830" t="b">
        <v>1</v>
      </c>
      <c r="R3830">
        <v>4</v>
      </c>
      <c r="S3830">
        <v>0</v>
      </c>
      <c r="T3830" t="s">
        <v>73</v>
      </c>
      <c r="U3830" t="s">
        <v>74</v>
      </c>
      <c r="V3830" t="s">
        <v>52</v>
      </c>
      <c r="W3830" t="s">
        <v>53</v>
      </c>
      <c r="X3830">
        <v>918</v>
      </c>
      <c r="Y3830">
        <v>780.3</v>
      </c>
      <c r="Z3830">
        <v>2282.48</v>
      </c>
      <c r="AA3830">
        <v>1.79</v>
      </c>
      <c r="AB3830">
        <v>2284.27</v>
      </c>
      <c r="AC3830">
        <v>1941.63</v>
      </c>
      <c r="AD3830">
        <v>342.64</v>
      </c>
      <c r="AE3830">
        <v>2109.5</v>
      </c>
      <c r="AF3830">
        <v>0</v>
      </c>
      <c r="AG3830">
        <v>174.77</v>
      </c>
      <c r="AH3830" t="s">
        <v>54</v>
      </c>
      <c r="AK3830">
        <v>11</v>
      </c>
      <c r="AL3830">
        <v>1</v>
      </c>
    </row>
    <row r="3831" spans="1:38" x14ac:dyDescent="0.25">
      <c r="A3831" t="s">
        <v>4100</v>
      </c>
      <c r="B3831" s="1">
        <v>45439</v>
      </c>
      <c r="C3831" t="s">
        <v>398</v>
      </c>
      <c r="D3831" t="s">
        <v>66</v>
      </c>
      <c r="E3831" t="s">
        <v>67</v>
      </c>
      <c r="F3831" t="s">
        <v>68</v>
      </c>
      <c r="G3831" t="s">
        <v>57</v>
      </c>
      <c r="H3831" t="s">
        <v>58</v>
      </c>
      <c r="I3831" t="s">
        <v>59</v>
      </c>
      <c r="J3831" t="s">
        <v>46</v>
      </c>
      <c r="K3831" t="s">
        <v>83</v>
      </c>
      <c r="M3831" t="s">
        <v>84</v>
      </c>
      <c r="N3831" t="s">
        <v>85</v>
      </c>
      <c r="O3831">
        <v>30</v>
      </c>
      <c r="P3831">
        <v>30</v>
      </c>
      <c r="Q3831" t="b">
        <v>0</v>
      </c>
      <c r="R3831">
        <v>1</v>
      </c>
      <c r="S3831">
        <v>2</v>
      </c>
      <c r="T3831" t="s">
        <v>50</v>
      </c>
      <c r="U3831" t="s">
        <v>51</v>
      </c>
      <c r="V3831" t="s">
        <v>52</v>
      </c>
      <c r="W3831" t="s">
        <v>53</v>
      </c>
      <c r="X3831">
        <v>7.2</v>
      </c>
      <c r="Y3831">
        <v>5.76</v>
      </c>
      <c r="Z3831">
        <v>3.24</v>
      </c>
      <c r="AA3831">
        <v>1.78</v>
      </c>
      <c r="AB3831">
        <v>5.0199999999999996</v>
      </c>
      <c r="AC3831">
        <v>4.37</v>
      </c>
      <c r="AD3831">
        <v>1</v>
      </c>
      <c r="AE3831">
        <v>5.2</v>
      </c>
      <c r="AF3831">
        <v>0</v>
      </c>
      <c r="AG3831">
        <v>-0.17</v>
      </c>
      <c r="AH3831" t="s">
        <v>54</v>
      </c>
      <c r="AK3831">
        <v>6</v>
      </c>
      <c r="AL3831">
        <v>1</v>
      </c>
    </row>
    <row r="3832" spans="1:38" x14ac:dyDescent="0.25">
      <c r="A3832" t="s">
        <v>4101</v>
      </c>
      <c r="B3832" s="1">
        <v>45142</v>
      </c>
      <c r="C3832" t="s">
        <v>332</v>
      </c>
      <c r="D3832" t="s">
        <v>122</v>
      </c>
      <c r="E3832" t="s">
        <v>123</v>
      </c>
      <c r="F3832" t="s">
        <v>124</v>
      </c>
      <c r="G3832" t="s">
        <v>111</v>
      </c>
      <c r="H3832" t="s">
        <v>112</v>
      </c>
      <c r="I3832" t="s">
        <v>113</v>
      </c>
      <c r="J3832" t="s">
        <v>46</v>
      </c>
      <c r="K3832" t="s">
        <v>83</v>
      </c>
      <c r="M3832" t="s">
        <v>84</v>
      </c>
      <c r="N3832" t="s">
        <v>85</v>
      </c>
      <c r="O3832">
        <v>90</v>
      </c>
      <c r="P3832">
        <v>89</v>
      </c>
      <c r="Q3832" t="b">
        <v>0</v>
      </c>
      <c r="R3832">
        <v>1</v>
      </c>
      <c r="S3832">
        <v>0</v>
      </c>
      <c r="T3832" t="s">
        <v>73</v>
      </c>
      <c r="U3832" t="s">
        <v>74</v>
      </c>
      <c r="V3832" t="s">
        <v>52</v>
      </c>
      <c r="W3832" t="s">
        <v>53</v>
      </c>
      <c r="X3832">
        <v>7.2</v>
      </c>
      <c r="Y3832">
        <v>5.76</v>
      </c>
      <c r="Z3832">
        <v>9.52</v>
      </c>
      <c r="AA3832">
        <v>1.79</v>
      </c>
      <c r="AB3832">
        <v>11.31</v>
      </c>
      <c r="AC3832">
        <v>9.61</v>
      </c>
      <c r="AD3832">
        <v>1.7</v>
      </c>
      <c r="AE3832">
        <v>15.72</v>
      </c>
      <c r="AF3832">
        <v>0</v>
      </c>
      <c r="AG3832">
        <v>-4.42</v>
      </c>
      <c r="AH3832" t="s">
        <v>54</v>
      </c>
      <c r="AK3832">
        <v>10</v>
      </c>
      <c r="AL3832">
        <v>0</v>
      </c>
    </row>
    <row r="3833" spans="1:38" x14ac:dyDescent="0.25">
      <c r="A3833" t="s">
        <v>4102</v>
      </c>
      <c r="B3833" s="1">
        <v>45599</v>
      </c>
      <c r="C3833" t="s">
        <v>398</v>
      </c>
      <c r="D3833" t="s">
        <v>66</v>
      </c>
      <c r="E3833" t="s">
        <v>67</v>
      </c>
      <c r="F3833" t="s">
        <v>68</v>
      </c>
      <c r="G3833" t="s">
        <v>80</v>
      </c>
      <c r="H3833" t="s">
        <v>81</v>
      </c>
      <c r="I3833" t="s">
        <v>82</v>
      </c>
      <c r="J3833" t="s">
        <v>46</v>
      </c>
      <c r="K3833" t="s">
        <v>180</v>
      </c>
      <c r="M3833" t="s">
        <v>181</v>
      </c>
      <c r="N3833" t="s">
        <v>182</v>
      </c>
      <c r="O3833">
        <v>30</v>
      </c>
      <c r="P3833">
        <v>29</v>
      </c>
      <c r="Q3833" t="b">
        <v>0</v>
      </c>
      <c r="R3833">
        <v>1</v>
      </c>
      <c r="S3833">
        <v>0</v>
      </c>
      <c r="T3833" t="s">
        <v>158</v>
      </c>
      <c r="U3833" t="s">
        <v>159</v>
      </c>
      <c r="V3833" t="s">
        <v>158</v>
      </c>
      <c r="W3833" t="s">
        <v>23</v>
      </c>
      <c r="X3833">
        <v>6.9</v>
      </c>
      <c r="Y3833">
        <v>5.52</v>
      </c>
      <c r="Z3833">
        <v>6.21</v>
      </c>
      <c r="AA3833">
        <v>0</v>
      </c>
      <c r="AB3833">
        <v>6.21</v>
      </c>
      <c r="AC3833">
        <v>0</v>
      </c>
      <c r="AD3833">
        <v>6.21</v>
      </c>
      <c r="AE3833">
        <v>5.23</v>
      </c>
      <c r="AF3833">
        <v>0</v>
      </c>
      <c r="AG3833">
        <v>0.98</v>
      </c>
      <c r="AH3833" t="s">
        <v>54</v>
      </c>
      <c r="AK3833">
        <v>8</v>
      </c>
      <c r="AL3833">
        <v>0</v>
      </c>
    </row>
    <row r="3834" spans="1:38" x14ac:dyDescent="0.25">
      <c r="A3834" t="s">
        <v>4103</v>
      </c>
      <c r="B3834" s="1">
        <v>45539</v>
      </c>
      <c r="C3834" t="s">
        <v>224</v>
      </c>
      <c r="D3834" t="s">
        <v>122</v>
      </c>
      <c r="E3834" t="s">
        <v>123</v>
      </c>
      <c r="F3834" t="s">
        <v>124</v>
      </c>
      <c r="G3834" t="s">
        <v>111</v>
      </c>
      <c r="H3834" t="s">
        <v>112</v>
      </c>
      <c r="I3834" t="s">
        <v>113</v>
      </c>
      <c r="J3834" t="s">
        <v>46</v>
      </c>
      <c r="K3834" t="s">
        <v>163</v>
      </c>
      <c r="L3834" t="s">
        <v>164</v>
      </c>
      <c r="M3834" t="s">
        <v>165</v>
      </c>
      <c r="N3834" t="s">
        <v>157</v>
      </c>
      <c r="O3834">
        <v>30</v>
      </c>
      <c r="P3834">
        <v>29</v>
      </c>
      <c r="Q3834" t="b">
        <v>1</v>
      </c>
      <c r="R3834">
        <v>4</v>
      </c>
      <c r="S3834">
        <v>0</v>
      </c>
      <c r="T3834" t="s">
        <v>143</v>
      </c>
      <c r="U3834" t="s">
        <v>144</v>
      </c>
      <c r="V3834" t="s">
        <v>139</v>
      </c>
      <c r="W3834" t="s">
        <v>53</v>
      </c>
      <c r="X3834">
        <v>936</v>
      </c>
      <c r="Y3834">
        <v>795.6</v>
      </c>
      <c r="Z3834">
        <v>773.79</v>
      </c>
      <c r="AA3834">
        <v>1.77</v>
      </c>
      <c r="AB3834">
        <v>775.56</v>
      </c>
      <c r="AC3834">
        <v>620.45000000000005</v>
      </c>
      <c r="AD3834">
        <v>155.11000000000001</v>
      </c>
      <c r="AE3834">
        <v>756.24</v>
      </c>
      <c r="AF3834">
        <v>57.09</v>
      </c>
      <c r="AG3834">
        <v>-37.770000000000003</v>
      </c>
      <c r="AH3834" t="s">
        <v>54</v>
      </c>
      <c r="AK3834">
        <v>1</v>
      </c>
      <c r="AL3834">
        <v>0</v>
      </c>
    </row>
    <row r="3835" spans="1:38" x14ac:dyDescent="0.25">
      <c r="A3835" t="s">
        <v>4104</v>
      </c>
      <c r="B3835" s="1">
        <v>45007</v>
      </c>
      <c r="C3835" t="s">
        <v>253</v>
      </c>
      <c r="D3835" t="s">
        <v>66</v>
      </c>
      <c r="E3835" t="s">
        <v>67</v>
      </c>
      <c r="F3835" t="s">
        <v>68</v>
      </c>
      <c r="G3835" t="s">
        <v>43</v>
      </c>
      <c r="H3835" t="s">
        <v>44</v>
      </c>
      <c r="I3835" t="s">
        <v>45</v>
      </c>
      <c r="J3835" t="s">
        <v>46</v>
      </c>
      <c r="K3835" t="s">
        <v>196</v>
      </c>
      <c r="M3835" t="s">
        <v>197</v>
      </c>
      <c r="N3835" t="s">
        <v>198</v>
      </c>
      <c r="O3835">
        <v>90</v>
      </c>
      <c r="P3835">
        <v>85</v>
      </c>
      <c r="Q3835" t="b">
        <v>0</v>
      </c>
      <c r="R3835">
        <v>1</v>
      </c>
      <c r="S3835">
        <v>0</v>
      </c>
      <c r="T3835" t="s">
        <v>143</v>
      </c>
      <c r="U3835" t="s">
        <v>144</v>
      </c>
      <c r="V3835" t="s">
        <v>139</v>
      </c>
      <c r="W3835" t="s">
        <v>53</v>
      </c>
      <c r="X3835">
        <v>12.4</v>
      </c>
      <c r="Y3835">
        <v>9.92</v>
      </c>
      <c r="Z3835">
        <v>6.68</v>
      </c>
      <c r="AA3835">
        <v>1.77</v>
      </c>
      <c r="AB3835">
        <v>8.4499999999999993</v>
      </c>
      <c r="AC3835">
        <v>6.76</v>
      </c>
      <c r="AD3835">
        <v>1.69</v>
      </c>
      <c r="AE3835">
        <v>9.5299999999999994</v>
      </c>
      <c r="AF3835">
        <v>0</v>
      </c>
      <c r="AG3835">
        <v>-1.08</v>
      </c>
      <c r="AH3835" t="s">
        <v>54</v>
      </c>
      <c r="AK3835">
        <v>8</v>
      </c>
      <c r="AL3835">
        <v>0</v>
      </c>
    </row>
    <row r="3836" spans="1:38" x14ac:dyDescent="0.25">
      <c r="A3836" t="s">
        <v>4105</v>
      </c>
      <c r="B3836" s="1">
        <v>45227</v>
      </c>
      <c r="C3836" t="s">
        <v>65</v>
      </c>
      <c r="D3836" t="s">
        <v>40</v>
      </c>
      <c r="E3836" t="s">
        <v>41</v>
      </c>
      <c r="F3836" t="s">
        <v>42</v>
      </c>
      <c r="G3836" t="s">
        <v>57</v>
      </c>
      <c r="H3836" t="s">
        <v>58</v>
      </c>
      <c r="I3836" t="s">
        <v>59</v>
      </c>
      <c r="J3836" t="s">
        <v>46</v>
      </c>
      <c r="K3836" t="s">
        <v>106</v>
      </c>
      <c r="M3836" t="s">
        <v>107</v>
      </c>
      <c r="N3836" t="s">
        <v>108</v>
      </c>
      <c r="O3836">
        <v>90</v>
      </c>
      <c r="P3836">
        <v>87</v>
      </c>
      <c r="Q3836" t="b">
        <v>0</v>
      </c>
      <c r="R3836">
        <v>1</v>
      </c>
      <c r="S3836">
        <v>0</v>
      </c>
      <c r="T3836" t="s">
        <v>50</v>
      </c>
      <c r="U3836" t="s">
        <v>51</v>
      </c>
      <c r="V3836" t="s">
        <v>52</v>
      </c>
      <c r="W3836" t="s">
        <v>53</v>
      </c>
      <c r="X3836">
        <v>8.5</v>
      </c>
      <c r="Y3836">
        <v>6.8</v>
      </c>
      <c r="Z3836">
        <v>4.8099999999999996</v>
      </c>
      <c r="AA3836">
        <v>1.78</v>
      </c>
      <c r="AB3836">
        <v>6.59</v>
      </c>
      <c r="AC3836">
        <v>5.74</v>
      </c>
      <c r="AD3836">
        <v>1</v>
      </c>
      <c r="AE3836">
        <v>6.49</v>
      </c>
      <c r="AF3836">
        <v>0</v>
      </c>
      <c r="AG3836">
        <v>0.1</v>
      </c>
      <c r="AH3836" t="s">
        <v>54</v>
      </c>
      <c r="AK3836">
        <v>11</v>
      </c>
      <c r="AL3836">
        <v>0</v>
      </c>
    </row>
    <row r="3837" spans="1:38" x14ac:dyDescent="0.25">
      <c r="A3837" t="s">
        <v>4106</v>
      </c>
      <c r="B3837" s="1">
        <v>45573</v>
      </c>
      <c r="C3837" t="s">
        <v>206</v>
      </c>
      <c r="D3837" t="s">
        <v>40</v>
      </c>
      <c r="E3837" t="s">
        <v>41</v>
      </c>
      <c r="F3837" t="s">
        <v>42</v>
      </c>
      <c r="G3837" t="s">
        <v>57</v>
      </c>
      <c r="H3837" t="s">
        <v>58</v>
      </c>
      <c r="I3837" t="s">
        <v>59</v>
      </c>
      <c r="J3837" t="s">
        <v>46</v>
      </c>
      <c r="K3837" t="s">
        <v>134</v>
      </c>
      <c r="M3837" t="s">
        <v>135</v>
      </c>
      <c r="N3837" t="s">
        <v>136</v>
      </c>
      <c r="O3837">
        <v>28</v>
      </c>
      <c r="P3837">
        <v>26</v>
      </c>
      <c r="Q3837" t="b">
        <v>0</v>
      </c>
      <c r="R3837">
        <v>4</v>
      </c>
      <c r="S3837">
        <v>0</v>
      </c>
      <c r="T3837" t="s">
        <v>73</v>
      </c>
      <c r="U3837" t="s">
        <v>74</v>
      </c>
      <c r="V3837" t="s">
        <v>52</v>
      </c>
      <c r="W3837" t="s">
        <v>53</v>
      </c>
      <c r="X3837">
        <v>4998</v>
      </c>
      <c r="Y3837">
        <v>4248.3</v>
      </c>
      <c r="Z3837">
        <v>2752.68</v>
      </c>
      <c r="AA3837">
        <v>1.79</v>
      </c>
      <c r="AB3837">
        <v>2754.47</v>
      </c>
      <c r="AC3837">
        <v>2341.3000000000002</v>
      </c>
      <c r="AD3837">
        <v>413.17</v>
      </c>
      <c r="AE3837">
        <v>3912.53</v>
      </c>
      <c r="AF3837">
        <v>0</v>
      </c>
      <c r="AG3837">
        <v>-1158.06</v>
      </c>
      <c r="AH3837" t="s">
        <v>54</v>
      </c>
      <c r="AK3837">
        <v>10</v>
      </c>
      <c r="AL3837">
        <v>0</v>
      </c>
    </row>
    <row r="3838" spans="1:38" x14ac:dyDescent="0.25">
      <c r="A3838" t="s">
        <v>4107</v>
      </c>
      <c r="B3838" s="1">
        <v>45308</v>
      </c>
      <c r="C3838" t="s">
        <v>201</v>
      </c>
      <c r="D3838" t="s">
        <v>90</v>
      </c>
      <c r="E3838" t="s">
        <v>91</v>
      </c>
      <c r="F3838" t="s">
        <v>92</v>
      </c>
      <c r="G3838" t="s">
        <v>80</v>
      </c>
      <c r="H3838" t="s">
        <v>81</v>
      </c>
      <c r="I3838" t="s">
        <v>82</v>
      </c>
      <c r="J3838" t="s">
        <v>46</v>
      </c>
      <c r="K3838" t="s">
        <v>103</v>
      </c>
      <c r="M3838" t="s">
        <v>95</v>
      </c>
      <c r="N3838" t="s">
        <v>96</v>
      </c>
      <c r="O3838">
        <v>30</v>
      </c>
      <c r="P3838">
        <v>30</v>
      </c>
      <c r="Q3838" t="b">
        <v>0</v>
      </c>
      <c r="R3838">
        <v>1</v>
      </c>
      <c r="S3838">
        <v>0</v>
      </c>
      <c r="T3838" t="s">
        <v>62</v>
      </c>
      <c r="U3838" t="s">
        <v>63</v>
      </c>
      <c r="V3838" t="s">
        <v>52</v>
      </c>
      <c r="W3838" t="s">
        <v>53</v>
      </c>
      <c r="X3838">
        <v>18.2</v>
      </c>
      <c r="Y3838">
        <v>14.56</v>
      </c>
      <c r="Z3838">
        <v>9.64</v>
      </c>
      <c r="AA3838">
        <v>1.8</v>
      </c>
      <c r="AB3838">
        <v>11.44</v>
      </c>
      <c r="AC3838">
        <v>9.61</v>
      </c>
      <c r="AD3838">
        <v>1.83</v>
      </c>
      <c r="AE3838">
        <v>12.9</v>
      </c>
      <c r="AF3838">
        <v>0</v>
      </c>
      <c r="AG3838">
        <v>-1.45</v>
      </c>
      <c r="AH3838" t="s">
        <v>54</v>
      </c>
      <c r="AK3838">
        <v>1</v>
      </c>
      <c r="AL3838">
        <v>1</v>
      </c>
    </row>
    <row r="3839" spans="1:38" x14ac:dyDescent="0.25">
      <c r="A3839" t="s">
        <v>4108</v>
      </c>
      <c r="B3839" s="1">
        <v>45414</v>
      </c>
      <c r="C3839" t="s">
        <v>174</v>
      </c>
      <c r="D3839" t="s">
        <v>90</v>
      </c>
      <c r="E3839" t="s">
        <v>91</v>
      </c>
      <c r="F3839" t="s">
        <v>92</v>
      </c>
      <c r="G3839" t="s">
        <v>80</v>
      </c>
      <c r="H3839" t="s">
        <v>81</v>
      </c>
      <c r="I3839" t="s">
        <v>82</v>
      </c>
      <c r="J3839" t="s">
        <v>46</v>
      </c>
      <c r="K3839" t="s">
        <v>114</v>
      </c>
      <c r="L3839" t="s">
        <v>115</v>
      </c>
      <c r="M3839" t="s">
        <v>116</v>
      </c>
      <c r="N3839" t="s">
        <v>117</v>
      </c>
      <c r="O3839">
        <v>30</v>
      </c>
      <c r="P3839">
        <v>31</v>
      </c>
      <c r="Q3839" t="b">
        <v>1</v>
      </c>
      <c r="R3839">
        <v>4</v>
      </c>
      <c r="S3839">
        <v>0</v>
      </c>
      <c r="T3839" t="s">
        <v>62</v>
      </c>
      <c r="U3839" t="s">
        <v>63</v>
      </c>
      <c r="V3839" t="s">
        <v>52</v>
      </c>
      <c r="W3839" t="s">
        <v>53</v>
      </c>
      <c r="X3839">
        <v>564</v>
      </c>
      <c r="Y3839">
        <v>479.4</v>
      </c>
      <c r="Z3839">
        <v>465.49</v>
      </c>
      <c r="AA3839">
        <v>1.8</v>
      </c>
      <c r="AB3839">
        <v>467.29</v>
      </c>
      <c r="AC3839">
        <v>392.53</v>
      </c>
      <c r="AD3839">
        <v>74.77</v>
      </c>
      <c r="AE3839">
        <v>445.62</v>
      </c>
      <c r="AF3839">
        <v>0</v>
      </c>
      <c r="AG3839">
        <v>21.68</v>
      </c>
      <c r="AH3839" t="s">
        <v>54</v>
      </c>
      <c r="AK3839">
        <v>1</v>
      </c>
      <c r="AL3839">
        <v>0</v>
      </c>
    </row>
    <row r="3840" spans="1:38" x14ac:dyDescent="0.25">
      <c r="A3840" t="s">
        <v>4109</v>
      </c>
      <c r="B3840" s="1">
        <v>45122</v>
      </c>
      <c r="C3840" t="s">
        <v>745</v>
      </c>
      <c r="D3840" t="s">
        <v>90</v>
      </c>
      <c r="E3840" t="s">
        <v>91</v>
      </c>
      <c r="F3840" t="s">
        <v>92</v>
      </c>
      <c r="G3840" t="s">
        <v>43</v>
      </c>
      <c r="H3840" t="s">
        <v>44</v>
      </c>
      <c r="I3840" t="s">
        <v>45</v>
      </c>
      <c r="J3840" t="s">
        <v>46</v>
      </c>
      <c r="K3840" t="s">
        <v>60</v>
      </c>
      <c r="L3840" t="s">
        <v>61</v>
      </c>
      <c r="M3840" t="s">
        <v>48</v>
      </c>
      <c r="N3840" t="s">
        <v>49</v>
      </c>
      <c r="O3840">
        <v>30</v>
      </c>
      <c r="P3840">
        <v>29</v>
      </c>
      <c r="Q3840" t="b">
        <v>1</v>
      </c>
      <c r="R3840">
        <v>2</v>
      </c>
      <c r="S3840">
        <v>0</v>
      </c>
      <c r="T3840" t="s">
        <v>73</v>
      </c>
      <c r="U3840" t="s">
        <v>74</v>
      </c>
      <c r="V3840" t="s">
        <v>52</v>
      </c>
      <c r="W3840" t="s">
        <v>53</v>
      </c>
      <c r="X3840">
        <v>174</v>
      </c>
      <c r="Y3840">
        <v>147.9</v>
      </c>
      <c r="Z3840">
        <v>143.6</v>
      </c>
      <c r="AA3840">
        <v>1.79</v>
      </c>
      <c r="AB3840">
        <v>145.38999999999999</v>
      </c>
      <c r="AC3840">
        <v>123.58</v>
      </c>
      <c r="AD3840">
        <v>21.81</v>
      </c>
      <c r="AE3840">
        <v>138.59</v>
      </c>
      <c r="AF3840">
        <v>0</v>
      </c>
      <c r="AG3840">
        <v>6.8</v>
      </c>
      <c r="AH3840" t="s">
        <v>210</v>
      </c>
      <c r="AK3840">
        <v>11</v>
      </c>
      <c r="AL3840">
        <v>0</v>
      </c>
    </row>
    <row r="3841" spans="1:38" x14ac:dyDescent="0.25">
      <c r="A3841" t="s">
        <v>4110</v>
      </c>
      <c r="B3841" s="1">
        <v>45234</v>
      </c>
      <c r="C3841" t="s">
        <v>391</v>
      </c>
      <c r="D3841" t="s">
        <v>77</v>
      </c>
      <c r="E3841" t="s">
        <v>78</v>
      </c>
      <c r="F3841" t="s">
        <v>79</v>
      </c>
      <c r="G3841" t="s">
        <v>43</v>
      </c>
      <c r="H3841" t="s">
        <v>44</v>
      </c>
      <c r="I3841" t="s">
        <v>45</v>
      </c>
      <c r="J3841" t="s">
        <v>46</v>
      </c>
      <c r="K3841" t="s">
        <v>103</v>
      </c>
      <c r="M3841" t="s">
        <v>95</v>
      </c>
      <c r="N3841" t="s">
        <v>96</v>
      </c>
      <c r="O3841">
        <v>30</v>
      </c>
      <c r="P3841">
        <v>31</v>
      </c>
      <c r="Q3841" t="b">
        <v>0</v>
      </c>
      <c r="R3841">
        <v>1</v>
      </c>
      <c r="S3841">
        <v>0</v>
      </c>
      <c r="T3841" t="s">
        <v>73</v>
      </c>
      <c r="U3841" t="s">
        <v>74</v>
      </c>
      <c r="V3841" t="s">
        <v>52</v>
      </c>
      <c r="W3841" t="s">
        <v>53</v>
      </c>
      <c r="X3841">
        <v>18.2</v>
      </c>
      <c r="Y3841">
        <v>14.56</v>
      </c>
      <c r="Z3841">
        <v>8.68</v>
      </c>
      <c r="AA3841">
        <v>1.79</v>
      </c>
      <c r="AB3841">
        <v>10.47</v>
      </c>
      <c r="AC3841">
        <v>8.9</v>
      </c>
      <c r="AD3841">
        <v>1.57</v>
      </c>
      <c r="AE3841">
        <v>13.14</v>
      </c>
      <c r="AF3841">
        <v>0</v>
      </c>
      <c r="AG3841">
        <v>-2.67</v>
      </c>
      <c r="AH3841" t="s">
        <v>54</v>
      </c>
      <c r="AK3841">
        <v>6</v>
      </c>
      <c r="AL3841">
        <v>0</v>
      </c>
    </row>
    <row r="3842" spans="1:38" x14ac:dyDescent="0.25">
      <c r="A3842" t="s">
        <v>4111</v>
      </c>
      <c r="B3842" s="1">
        <v>45598</v>
      </c>
      <c r="C3842" t="s">
        <v>312</v>
      </c>
      <c r="D3842" t="s">
        <v>77</v>
      </c>
      <c r="E3842" t="s">
        <v>78</v>
      </c>
      <c r="F3842" t="s">
        <v>79</v>
      </c>
      <c r="G3842" t="s">
        <v>111</v>
      </c>
      <c r="H3842" t="s">
        <v>112</v>
      </c>
      <c r="I3842" t="s">
        <v>113</v>
      </c>
      <c r="J3842" t="s">
        <v>46</v>
      </c>
      <c r="K3842" t="s">
        <v>227</v>
      </c>
      <c r="L3842" t="s">
        <v>228</v>
      </c>
      <c r="M3842" t="s">
        <v>229</v>
      </c>
      <c r="N3842" t="s">
        <v>230</v>
      </c>
      <c r="O3842">
        <v>30</v>
      </c>
      <c r="P3842">
        <v>30</v>
      </c>
      <c r="Q3842" t="b">
        <v>1</v>
      </c>
      <c r="R3842">
        <v>4</v>
      </c>
      <c r="S3842">
        <v>0</v>
      </c>
      <c r="T3842" t="s">
        <v>143</v>
      </c>
      <c r="U3842" t="s">
        <v>144</v>
      </c>
      <c r="V3842" t="s">
        <v>139</v>
      </c>
      <c r="W3842" t="s">
        <v>53</v>
      </c>
      <c r="X3842">
        <v>618</v>
      </c>
      <c r="Y3842">
        <v>525.29999999999995</v>
      </c>
      <c r="Z3842">
        <v>514.41999999999996</v>
      </c>
      <c r="AA3842">
        <v>1.77</v>
      </c>
      <c r="AB3842">
        <v>516.19000000000005</v>
      </c>
      <c r="AC3842">
        <v>412.95</v>
      </c>
      <c r="AD3842">
        <v>103.24</v>
      </c>
      <c r="AE3842">
        <v>473.27</v>
      </c>
      <c r="AF3842">
        <v>30.5</v>
      </c>
      <c r="AG3842">
        <v>12.42</v>
      </c>
      <c r="AH3842" t="s">
        <v>54</v>
      </c>
      <c r="AK3842">
        <v>0</v>
      </c>
      <c r="AL3842">
        <v>0</v>
      </c>
    </row>
    <row r="3843" spans="1:38" x14ac:dyDescent="0.25">
      <c r="A3843" t="s">
        <v>4112</v>
      </c>
      <c r="B3843" s="1">
        <v>45594</v>
      </c>
      <c r="C3843" t="s">
        <v>280</v>
      </c>
      <c r="D3843" t="s">
        <v>77</v>
      </c>
      <c r="E3843" t="s">
        <v>78</v>
      </c>
      <c r="F3843" t="s">
        <v>79</v>
      </c>
      <c r="G3843" t="s">
        <v>80</v>
      </c>
      <c r="H3843" t="s">
        <v>81</v>
      </c>
      <c r="I3843" t="s">
        <v>82</v>
      </c>
      <c r="J3843" t="s">
        <v>46</v>
      </c>
      <c r="K3843" t="s">
        <v>196</v>
      </c>
      <c r="M3843" t="s">
        <v>197</v>
      </c>
      <c r="N3843" t="s">
        <v>198</v>
      </c>
      <c r="O3843">
        <v>90</v>
      </c>
      <c r="P3843">
        <v>89</v>
      </c>
      <c r="Q3843" t="b">
        <v>0</v>
      </c>
      <c r="R3843">
        <v>1</v>
      </c>
      <c r="S3843">
        <v>0</v>
      </c>
      <c r="T3843" t="s">
        <v>50</v>
      </c>
      <c r="U3843" t="s">
        <v>51</v>
      </c>
      <c r="V3843" t="s">
        <v>52</v>
      </c>
      <c r="W3843" t="s">
        <v>53</v>
      </c>
      <c r="X3843">
        <v>12.4</v>
      </c>
      <c r="Y3843">
        <v>9.92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 t="s">
        <v>129</v>
      </c>
      <c r="AI3843">
        <v>65</v>
      </c>
      <c r="AJ3843" t="s">
        <v>189</v>
      </c>
      <c r="AK3843">
        <v>4</v>
      </c>
      <c r="AL3843">
        <v>0</v>
      </c>
    </row>
    <row r="3844" spans="1:38" x14ac:dyDescent="0.25">
      <c r="A3844" t="s">
        <v>4113</v>
      </c>
      <c r="B3844" s="1">
        <v>45424</v>
      </c>
      <c r="C3844" t="s">
        <v>449</v>
      </c>
      <c r="D3844" t="s">
        <v>122</v>
      </c>
      <c r="E3844" t="s">
        <v>123</v>
      </c>
      <c r="F3844" t="s">
        <v>124</v>
      </c>
      <c r="G3844" t="s">
        <v>57</v>
      </c>
      <c r="H3844" t="s">
        <v>58</v>
      </c>
      <c r="I3844" t="s">
        <v>59</v>
      </c>
      <c r="J3844" t="s">
        <v>46</v>
      </c>
      <c r="K3844" t="s">
        <v>114</v>
      </c>
      <c r="L3844" t="s">
        <v>115</v>
      </c>
      <c r="M3844" t="s">
        <v>116</v>
      </c>
      <c r="N3844" t="s">
        <v>117</v>
      </c>
      <c r="O3844">
        <v>30</v>
      </c>
      <c r="P3844">
        <v>30</v>
      </c>
      <c r="Q3844" t="b">
        <v>1</v>
      </c>
      <c r="R3844">
        <v>4</v>
      </c>
      <c r="S3844">
        <v>0</v>
      </c>
      <c r="T3844" t="s">
        <v>62</v>
      </c>
      <c r="U3844" t="s">
        <v>63</v>
      </c>
      <c r="V3844" t="s">
        <v>52</v>
      </c>
      <c r="W3844" t="s">
        <v>53</v>
      </c>
      <c r="X3844">
        <v>564</v>
      </c>
      <c r="Y3844">
        <v>479.4</v>
      </c>
      <c r="Z3844">
        <v>465.95</v>
      </c>
      <c r="AA3844">
        <v>1.8</v>
      </c>
      <c r="AB3844">
        <v>467.75</v>
      </c>
      <c r="AC3844">
        <v>392.91</v>
      </c>
      <c r="AD3844">
        <v>74.84</v>
      </c>
      <c r="AE3844">
        <v>433.29</v>
      </c>
      <c r="AF3844">
        <v>0</v>
      </c>
      <c r="AG3844">
        <v>34.46</v>
      </c>
      <c r="AH3844" t="s">
        <v>54</v>
      </c>
      <c r="AK3844">
        <v>4</v>
      </c>
      <c r="AL3844">
        <v>0</v>
      </c>
    </row>
    <row r="3845" spans="1:38" x14ac:dyDescent="0.25">
      <c r="A3845" t="s">
        <v>4114</v>
      </c>
      <c r="B3845" s="1">
        <v>45148</v>
      </c>
      <c r="C3845" t="s">
        <v>161</v>
      </c>
      <c r="D3845" t="s">
        <v>77</v>
      </c>
      <c r="E3845" t="s">
        <v>78</v>
      </c>
      <c r="F3845" t="s">
        <v>79</v>
      </c>
      <c r="G3845" t="s">
        <v>111</v>
      </c>
      <c r="H3845" t="s">
        <v>112</v>
      </c>
      <c r="I3845" t="s">
        <v>113</v>
      </c>
      <c r="J3845" t="s">
        <v>46</v>
      </c>
      <c r="K3845" t="s">
        <v>106</v>
      </c>
      <c r="M3845" t="s">
        <v>107</v>
      </c>
      <c r="N3845" t="s">
        <v>108</v>
      </c>
      <c r="O3845">
        <v>90</v>
      </c>
      <c r="P3845">
        <v>87</v>
      </c>
      <c r="Q3845" t="b">
        <v>0</v>
      </c>
      <c r="R3845">
        <v>1</v>
      </c>
      <c r="S3845">
        <v>0</v>
      </c>
      <c r="T3845" t="s">
        <v>143</v>
      </c>
      <c r="U3845" t="s">
        <v>144</v>
      </c>
      <c r="V3845" t="s">
        <v>139</v>
      </c>
      <c r="W3845" t="s">
        <v>53</v>
      </c>
      <c r="X3845">
        <v>8.5</v>
      </c>
      <c r="Y3845">
        <v>6.8</v>
      </c>
      <c r="Z3845">
        <v>3.78</v>
      </c>
      <c r="AA3845">
        <v>1.77</v>
      </c>
      <c r="AB3845">
        <v>5.55</v>
      </c>
      <c r="AC3845">
        <v>4.4400000000000004</v>
      </c>
      <c r="AD3845">
        <v>1.1100000000000001</v>
      </c>
      <c r="AE3845">
        <v>5.99</v>
      </c>
      <c r="AF3845">
        <v>0</v>
      </c>
      <c r="AG3845">
        <v>-0.44</v>
      </c>
      <c r="AH3845" t="s">
        <v>54</v>
      </c>
      <c r="AK3845">
        <v>8</v>
      </c>
      <c r="AL3845">
        <v>0</v>
      </c>
    </row>
    <row r="3846" spans="1:38" x14ac:dyDescent="0.25">
      <c r="A3846" t="s">
        <v>4115</v>
      </c>
      <c r="B3846" s="1">
        <v>45084</v>
      </c>
      <c r="C3846" t="s">
        <v>346</v>
      </c>
      <c r="D3846" t="s">
        <v>66</v>
      </c>
      <c r="E3846" t="s">
        <v>67</v>
      </c>
      <c r="F3846" t="s">
        <v>68</v>
      </c>
      <c r="G3846" t="s">
        <v>80</v>
      </c>
      <c r="H3846" t="s">
        <v>81</v>
      </c>
      <c r="I3846" t="s">
        <v>82</v>
      </c>
      <c r="J3846" t="s">
        <v>46</v>
      </c>
      <c r="K3846" t="s">
        <v>213</v>
      </c>
      <c r="L3846" t="s">
        <v>214</v>
      </c>
      <c r="M3846" t="s">
        <v>215</v>
      </c>
      <c r="N3846" t="s">
        <v>216</v>
      </c>
      <c r="O3846">
        <v>30</v>
      </c>
      <c r="P3846">
        <v>31</v>
      </c>
      <c r="Q3846" t="b">
        <v>1</v>
      </c>
      <c r="R3846">
        <v>3</v>
      </c>
      <c r="S3846">
        <v>0</v>
      </c>
      <c r="T3846" t="s">
        <v>73</v>
      </c>
      <c r="U3846" t="s">
        <v>74</v>
      </c>
      <c r="V3846" t="s">
        <v>52</v>
      </c>
      <c r="W3846" t="s">
        <v>53</v>
      </c>
      <c r="X3846">
        <v>492</v>
      </c>
      <c r="Y3846">
        <v>418.2</v>
      </c>
      <c r="Z3846">
        <v>408.72</v>
      </c>
      <c r="AA3846">
        <v>1.79</v>
      </c>
      <c r="AB3846">
        <v>410.51</v>
      </c>
      <c r="AC3846">
        <v>348.93</v>
      </c>
      <c r="AD3846">
        <v>61.58</v>
      </c>
      <c r="AE3846">
        <v>381.72</v>
      </c>
      <c r="AF3846">
        <v>0</v>
      </c>
      <c r="AG3846">
        <v>28.79</v>
      </c>
      <c r="AH3846" t="s">
        <v>54</v>
      </c>
      <c r="AK3846">
        <v>0</v>
      </c>
      <c r="AL3846">
        <v>1</v>
      </c>
    </row>
    <row r="3847" spans="1:38" x14ac:dyDescent="0.25">
      <c r="A3847" t="s">
        <v>4116</v>
      </c>
      <c r="B3847" s="1">
        <v>45213</v>
      </c>
      <c r="C3847" t="s">
        <v>286</v>
      </c>
      <c r="D3847" t="s">
        <v>122</v>
      </c>
      <c r="E3847" t="s">
        <v>123</v>
      </c>
      <c r="F3847" t="s">
        <v>124</v>
      </c>
      <c r="G3847" t="s">
        <v>80</v>
      </c>
      <c r="H3847" t="s">
        <v>81</v>
      </c>
      <c r="I3847" t="s">
        <v>82</v>
      </c>
      <c r="J3847" t="s">
        <v>46</v>
      </c>
      <c r="K3847" t="s">
        <v>47</v>
      </c>
      <c r="M3847" t="s">
        <v>48</v>
      </c>
      <c r="N3847" t="s">
        <v>49</v>
      </c>
      <c r="O3847">
        <v>30</v>
      </c>
      <c r="P3847">
        <v>28</v>
      </c>
      <c r="Q3847" t="b">
        <v>0</v>
      </c>
      <c r="R3847">
        <v>1</v>
      </c>
      <c r="S3847">
        <v>0</v>
      </c>
      <c r="T3847" t="s">
        <v>99</v>
      </c>
      <c r="U3847" t="s">
        <v>100</v>
      </c>
      <c r="V3847" t="s">
        <v>52</v>
      </c>
      <c r="W3847" t="s">
        <v>53</v>
      </c>
      <c r="X3847">
        <v>14.8</v>
      </c>
      <c r="Y3847">
        <v>11.84</v>
      </c>
      <c r="Z3847">
        <v>8.0399999999999991</v>
      </c>
      <c r="AA3847">
        <v>1.78</v>
      </c>
      <c r="AB3847">
        <v>9.82</v>
      </c>
      <c r="AC3847">
        <v>8.64</v>
      </c>
      <c r="AD3847">
        <v>1.18</v>
      </c>
      <c r="AE3847">
        <v>11.23</v>
      </c>
      <c r="AF3847">
        <v>0</v>
      </c>
      <c r="AG3847">
        <v>-1.4</v>
      </c>
      <c r="AH3847" t="s">
        <v>54</v>
      </c>
      <c r="AK3847">
        <v>2</v>
      </c>
      <c r="AL3847">
        <v>0</v>
      </c>
    </row>
    <row r="3848" spans="1:38" x14ac:dyDescent="0.25">
      <c r="A3848" t="s">
        <v>4117</v>
      </c>
      <c r="B3848" s="1">
        <v>45143</v>
      </c>
      <c r="C3848" t="s">
        <v>179</v>
      </c>
      <c r="D3848" t="s">
        <v>122</v>
      </c>
      <c r="E3848" t="s">
        <v>123</v>
      </c>
      <c r="F3848" t="s">
        <v>124</v>
      </c>
      <c r="G3848" t="s">
        <v>111</v>
      </c>
      <c r="H3848" t="s">
        <v>112</v>
      </c>
      <c r="I3848" t="s">
        <v>113</v>
      </c>
      <c r="J3848" t="s">
        <v>46</v>
      </c>
      <c r="K3848" t="s">
        <v>69</v>
      </c>
      <c r="L3848" t="s">
        <v>70</v>
      </c>
      <c r="M3848" t="s">
        <v>71</v>
      </c>
      <c r="N3848" t="s">
        <v>72</v>
      </c>
      <c r="O3848">
        <v>30</v>
      </c>
      <c r="P3848">
        <v>29</v>
      </c>
      <c r="Q3848" t="b">
        <v>1</v>
      </c>
      <c r="R3848">
        <v>3</v>
      </c>
      <c r="S3848">
        <v>2</v>
      </c>
      <c r="T3848" t="s">
        <v>137</v>
      </c>
      <c r="U3848" t="s">
        <v>138</v>
      </c>
      <c r="V3848" t="s">
        <v>139</v>
      </c>
      <c r="W3848" t="s">
        <v>140</v>
      </c>
      <c r="X3848">
        <v>384</v>
      </c>
      <c r="Y3848">
        <v>326.39999999999998</v>
      </c>
      <c r="Z3848">
        <v>310.08</v>
      </c>
      <c r="AA3848">
        <v>1.55</v>
      </c>
      <c r="AB3848">
        <v>311.63</v>
      </c>
      <c r="AC3848">
        <v>224.37</v>
      </c>
      <c r="AD3848">
        <v>87.26</v>
      </c>
      <c r="AE3848">
        <v>314.91000000000003</v>
      </c>
      <c r="AF3848">
        <v>0</v>
      </c>
      <c r="AG3848">
        <v>-3.28</v>
      </c>
      <c r="AH3848" t="s">
        <v>54</v>
      </c>
      <c r="AK3848">
        <v>5</v>
      </c>
      <c r="AL3848">
        <v>0</v>
      </c>
    </row>
    <row r="3849" spans="1:38" x14ac:dyDescent="0.25">
      <c r="A3849" t="s">
        <v>4118</v>
      </c>
      <c r="B3849" s="1">
        <v>45428</v>
      </c>
      <c r="C3849" t="s">
        <v>233</v>
      </c>
      <c r="D3849" t="s">
        <v>77</v>
      </c>
      <c r="E3849" t="s">
        <v>78</v>
      </c>
      <c r="F3849" t="s">
        <v>79</v>
      </c>
      <c r="G3849" t="s">
        <v>57</v>
      </c>
      <c r="H3849" t="s">
        <v>58</v>
      </c>
      <c r="I3849" t="s">
        <v>59</v>
      </c>
      <c r="J3849" t="s">
        <v>46</v>
      </c>
      <c r="K3849" t="s">
        <v>163</v>
      </c>
      <c r="L3849" t="s">
        <v>164</v>
      </c>
      <c r="M3849" t="s">
        <v>165</v>
      </c>
      <c r="N3849" t="s">
        <v>157</v>
      </c>
      <c r="O3849">
        <v>30</v>
      </c>
      <c r="P3849">
        <v>29</v>
      </c>
      <c r="Q3849" t="b">
        <v>1</v>
      </c>
      <c r="R3849">
        <v>4</v>
      </c>
      <c r="S3849">
        <v>0</v>
      </c>
      <c r="T3849" t="s">
        <v>143</v>
      </c>
      <c r="U3849" t="s">
        <v>144</v>
      </c>
      <c r="V3849" t="s">
        <v>139</v>
      </c>
      <c r="W3849" t="s">
        <v>53</v>
      </c>
      <c r="X3849">
        <v>936</v>
      </c>
      <c r="Y3849">
        <v>795.6</v>
      </c>
      <c r="Z3849">
        <v>768.18</v>
      </c>
      <c r="AA3849">
        <v>1.77</v>
      </c>
      <c r="AB3849">
        <v>769.95</v>
      </c>
      <c r="AC3849">
        <v>615.96</v>
      </c>
      <c r="AD3849">
        <v>153.99</v>
      </c>
      <c r="AE3849">
        <v>743.63</v>
      </c>
      <c r="AF3849">
        <v>64.010000000000005</v>
      </c>
      <c r="AG3849">
        <v>-37.69</v>
      </c>
      <c r="AH3849" t="s">
        <v>54</v>
      </c>
      <c r="AK3849">
        <v>8</v>
      </c>
      <c r="AL3849">
        <v>0</v>
      </c>
    </row>
    <row r="3850" spans="1:38" x14ac:dyDescent="0.25">
      <c r="A3850" t="s">
        <v>4119</v>
      </c>
      <c r="B3850" s="1">
        <v>45104</v>
      </c>
      <c r="C3850" t="s">
        <v>368</v>
      </c>
      <c r="D3850" t="s">
        <v>122</v>
      </c>
      <c r="E3850" t="s">
        <v>123</v>
      </c>
      <c r="F3850" t="s">
        <v>124</v>
      </c>
      <c r="G3850" t="s">
        <v>111</v>
      </c>
      <c r="H3850" t="s">
        <v>112</v>
      </c>
      <c r="I3850" t="s">
        <v>113</v>
      </c>
      <c r="J3850" t="s">
        <v>46</v>
      </c>
      <c r="K3850" t="s">
        <v>260</v>
      </c>
      <c r="L3850" t="s">
        <v>261</v>
      </c>
      <c r="M3850" t="s">
        <v>262</v>
      </c>
      <c r="N3850" t="s">
        <v>157</v>
      </c>
      <c r="O3850">
        <v>28</v>
      </c>
      <c r="P3850">
        <v>28</v>
      </c>
      <c r="Q3850" t="b">
        <v>1</v>
      </c>
      <c r="R3850">
        <v>4</v>
      </c>
      <c r="S3850">
        <v>0</v>
      </c>
      <c r="T3850" t="s">
        <v>50</v>
      </c>
      <c r="U3850" t="s">
        <v>51</v>
      </c>
      <c r="V3850" t="s">
        <v>52</v>
      </c>
      <c r="W3850" t="s">
        <v>53</v>
      </c>
      <c r="X3850">
        <v>918</v>
      </c>
      <c r="Y3850">
        <v>780.3</v>
      </c>
      <c r="Z3850">
        <v>785.34</v>
      </c>
      <c r="AA3850">
        <v>1.78</v>
      </c>
      <c r="AB3850">
        <v>787.12</v>
      </c>
      <c r="AC3850">
        <v>684.8</v>
      </c>
      <c r="AD3850">
        <v>102.33</v>
      </c>
      <c r="AE3850">
        <v>701.54</v>
      </c>
      <c r="AF3850">
        <v>0</v>
      </c>
      <c r="AG3850">
        <v>85.58</v>
      </c>
      <c r="AH3850" t="s">
        <v>54</v>
      </c>
      <c r="AK3850">
        <v>7</v>
      </c>
      <c r="AL3850">
        <v>0</v>
      </c>
    </row>
    <row r="3851" spans="1:38" x14ac:dyDescent="0.25">
      <c r="A3851" t="s">
        <v>4120</v>
      </c>
      <c r="B3851" s="1">
        <v>45430</v>
      </c>
      <c r="C3851" t="s">
        <v>344</v>
      </c>
      <c r="D3851" t="s">
        <v>90</v>
      </c>
      <c r="E3851" t="s">
        <v>91</v>
      </c>
      <c r="F3851" t="s">
        <v>92</v>
      </c>
      <c r="G3851" t="s">
        <v>57</v>
      </c>
      <c r="H3851" t="s">
        <v>58</v>
      </c>
      <c r="I3851" t="s">
        <v>59</v>
      </c>
      <c r="J3851" t="s">
        <v>46</v>
      </c>
      <c r="K3851" t="s">
        <v>106</v>
      </c>
      <c r="M3851" t="s">
        <v>107</v>
      </c>
      <c r="N3851" t="s">
        <v>108</v>
      </c>
      <c r="O3851">
        <v>90</v>
      </c>
      <c r="P3851">
        <v>94</v>
      </c>
      <c r="Q3851" t="b">
        <v>0</v>
      </c>
      <c r="R3851">
        <v>1</v>
      </c>
      <c r="S3851">
        <v>2</v>
      </c>
      <c r="T3851" t="s">
        <v>73</v>
      </c>
      <c r="U3851" t="s">
        <v>74</v>
      </c>
      <c r="V3851" t="s">
        <v>52</v>
      </c>
      <c r="W3851" t="s">
        <v>53</v>
      </c>
      <c r="X3851">
        <v>8.5</v>
      </c>
      <c r="Y3851">
        <v>6.8</v>
      </c>
      <c r="Z3851">
        <v>3.89</v>
      </c>
      <c r="AA3851">
        <v>1.79</v>
      </c>
      <c r="AB3851">
        <v>5.68</v>
      </c>
      <c r="AC3851">
        <v>4.82</v>
      </c>
      <c r="AD3851">
        <v>1</v>
      </c>
      <c r="AE3851">
        <v>6.27</v>
      </c>
      <c r="AF3851">
        <v>0</v>
      </c>
      <c r="AG3851">
        <v>-0.6</v>
      </c>
      <c r="AH3851" t="s">
        <v>54</v>
      </c>
      <c r="AK3851">
        <v>11</v>
      </c>
      <c r="AL3851">
        <v>0</v>
      </c>
    </row>
    <row r="3852" spans="1:38" x14ac:dyDescent="0.25">
      <c r="A3852" t="s">
        <v>4121</v>
      </c>
      <c r="B3852" s="1">
        <v>45011</v>
      </c>
      <c r="C3852" t="s">
        <v>203</v>
      </c>
      <c r="D3852" t="s">
        <v>40</v>
      </c>
      <c r="E3852" t="s">
        <v>41</v>
      </c>
      <c r="F3852" t="s">
        <v>42</v>
      </c>
      <c r="G3852" t="s">
        <v>43</v>
      </c>
      <c r="H3852" t="s">
        <v>44</v>
      </c>
      <c r="I3852" t="s">
        <v>45</v>
      </c>
      <c r="J3852" t="s">
        <v>46</v>
      </c>
      <c r="K3852" t="s">
        <v>103</v>
      </c>
      <c r="M3852" t="s">
        <v>95</v>
      </c>
      <c r="N3852" t="s">
        <v>96</v>
      </c>
      <c r="O3852">
        <v>30</v>
      </c>
      <c r="P3852">
        <v>31</v>
      </c>
      <c r="Q3852" t="b">
        <v>0</v>
      </c>
      <c r="R3852">
        <v>1</v>
      </c>
      <c r="S3852">
        <v>1</v>
      </c>
      <c r="T3852" t="s">
        <v>143</v>
      </c>
      <c r="U3852" t="s">
        <v>144</v>
      </c>
      <c r="V3852" t="s">
        <v>139</v>
      </c>
      <c r="W3852" t="s">
        <v>53</v>
      </c>
      <c r="X3852">
        <v>18.2</v>
      </c>
      <c r="Y3852">
        <v>14.56</v>
      </c>
      <c r="Z3852">
        <v>9.58</v>
      </c>
      <c r="AA3852">
        <v>1.77</v>
      </c>
      <c r="AB3852">
        <v>11.35</v>
      </c>
      <c r="AC3852">
        <v>9.08</v>
      </c>
      <c r="AD3852">
        <v>2.27</v>
      </c>
      <c r="AE3852">
        <v>13.75</v>
      </c>
      <c r="AF3852">
        <v>0</v>
      </c>
      <c r="AG3852">
        <v>-2.4</v>
      </c>
      <c r="AH3852" t="s">
        <v>54</v>
      </c>
      <c r="AK3852">
        <v>5</v>
      </c>
      <c r="AL3852">
        <v>0</v>
      </c>
    </row>
    <row r="3853" spans="1:38" x14ac:dyDescent="0.25">
      <c r="A3853" t="s">
        <v>4122</v>
      </c>
      <c r="B3853" s="1">
        <v>45186</v>
      </c>
      <c r="C3853" t="s">
        <v>76</v>
      </c>
      <c r="D3853" t="s">
        <v>66</v>
      </c>
      <c r="E3853" t="s">
        <v>67</v>
      </c>
      <c r="F3853" t="s">
        <v>68</v>
      </c>
      <c r="G3853" t="s">
        <v>111</v>
      </c>
      <c r="H3853" t="s">
        <v>112</v>
      </c>
      <c r="I3853" t="s">
        <v>113</v>
      </c>
      <c r="J3853" t="s">
        <v>46</v>
      </c>
      <c r="K3853" t="s">
        <v>47</v>
      </c>
      <c r="M3853" t="s">
        <v>48</v>
      </c>
      <c r="N3853" t="s">
        <v>49</v>
      </c>
      <c r="O3853">
        <v>30</v>
      </c>
      <c r="P3853">
        <v>29</v>
      </c>
      <c r="Q3853" t="b">
        <v>0</v>
      </c>
      <c r="R3853">
        <v>1</v>
      </c>
      <c r="S3853">
        <v>0</v>
      </c>
      <c r="T3853" t="s">
        <v>143</v>
      </c>
      <c r="U3853" t="s">
        <v>144</v>
      </c>
      <c r="V3853" t="s">
        <v>139</v>
      </c>
      <c r="W3853" t="s">
        <v>53</v>
      </c>
      <c r="X3853">
        <v>14.8</v>
      </c>
      <c r="Y3853">
        <v>11.84</v>
      </c>
      <c r="Z3853">
        <v>8.48</v>
      </c>
      <c r="AA3853">
        <v>1.77</v>
      </c>
      <c r="AB3853">
        <v>10.25</v>
      </c>
      <c r="AC3853">
        <v>8.1999999999999993</v>
      </c>
      <c r="AD3853">
        <v>2.0499999999999998</v>
      </c>
      <c r="AE3853">
        <v>10.52</v>
      </c>
      <c r="AF3853">
        <v>0</v>
      </c>
      <c r="AG3853">
        <v>-0.26</v>
      </c>
      <c r="AH3853" t="s">
        <v>54</v>
      </c>
      <c r="AK3853">
        <v>8</v>
      </c>
      <c r="AL3853">
        <v>1</v>
      </c>
    </row>
    <row r="3854" spans="1:38" x14ac:dyDescent="0.25">
      <c r="A3854" t="s">
        <v>4123</v>
      </c>
      <c r="B3854" s="1">
        <v>45487</v>
      </c>
      <c r="C3854" t="s">
        <v>308</v>
      </c>
      <c r="D3854" t="s">
        <v>122</v>
      </c>
      <c r="E3854" t="s">
        <v>123</v>
      </c>
      <c r="F3854" t="s">
        <v>124</v>
      </c>
      <c r="G3854" t="s">
        <v>43</v>
      </c>
      <c r="H3854" t="s">
        <v>44</v>
      </c>
      <c r="I3854" t="s">
        <v>45</v>
      </c>
      <c r="J3854" t="s">
        <v>46</v>
      </c>
      <c r="K3854" t="s">
        <v>184</v>
      </c>
      <c r="L3854" t="s">
        <v>185</v>
      </c>
      <c r="M3854" t="s">
        <v>186</v>
      </c>
      <c r="N3854" t="s">
        <v>171</v>
      </c>
      <c r="O3854">
        <v>90</v>
      </c>
      <c r="P3854">
        <v>89</v>
      </c>
      <c r="Q3854" t="b">
        <v>1</v>
      </c>
      <c r="R3854">
        <v>3</v>
      </c>
      <c r="S3854">
        <v>0</v>
      </c>
      <c r="T3854" t="s">
        <v>50</v>
      </c>
      <c r="U3854" t="s">
        <v>51</v>
      </c>
      <c r="V3854" t="s">
        <v>52</v>
      </c>
      <c r="W3854" t="s">
        <v>53</v>
      </c>
      <c r="X3854">
        <v>558</v>
      </c>
      <c r="Y3854">
        <v>474.3</v>
      </c>
      <c r="Z3854">
        <v>1412.84</v>
      </c>
      <c r="AA3854">
        <v>1.78</v>
      </c>
      <c r="AB3854">
        <v>1414.62</v>
      </c>
      <c r="AC3854">
        <v>1230.72</v>
      </c>
      <c r="AD3854">
        <v>183.9</v>
      </c>
      <c r="AE3854">
        <v>1300.23</v>
      </c>
      <c r="AF3854">
        <v>0</v>
      </c>
      <c r="AG3854">
        <v>114.4</v>
      </c>
      <c r="AH3854" t="s">
        <v>54</v>
      </c>
      <c r="AK3854">
        <v>10</v>
      </c>
      <c r="AL3854">
        <v>0</v>
      </c>
    </row>
    <row r="3855" spans="1:38" x14ac:dyDescent="0.25">
      <c r="A3855" t="s">
        <v>4124</v>
      </c>
      <c r="B3855" s="1">
        <v>45071</v>
      </c>
      <c r="C3855" t="s">
        <v>366</v>
      </c>
      <c r="D3855" t="s">
        <v>40</v>
      </c>
      <c r="E3855" t="s">
        <v>41</v>
      </c>
      <c r="F3855" t="s">
        <v>42</v>
      </c>
      <c r="G3855" t="s">
        <v>57</v>
      </c>
      <c r="H3855" t="s">
        <v>58</v>
      </c>
      <c r="I3855" t="s">
        <v>59</v>
      </c>
      <c r="J3855" t="s">
        <v>46</v>
      </c>
      <c r="K3855" t="s">
        <v>180</v>
      </c>
      <c r="M3855" t="s">
        <v>181</v>
      </c>
      <c r="N3855" t="s">
        <v>182</v>
      </c>
      <c r="O3855">
        <v>30</v>
      </c>
      <c r="P3855">
        <v>29</v>
      </c>
      <c r="Q3855" t="b">
        <v>0</v>
      </c>
      <c r="R3855">
        <v>1</v>
      </c>
      <c r="S3855">
        <v>2</v>
      </c>
      <c r="T3855" t="s">
        <v>137</v>
      </c>
      <c r="U3855" t="s">
        <v>138</v>
      </c>
      <c r="V3855" t="s">
        <v>139</v>
      </c>
      <c r="W3855" t="s">
        <v>140</v>
      </c>
      <c r="X3855">
        <v>6.9</v>
      </c>
      <c r="Y3855">
        <v>5.52</v>
      </c>
      <c r="Z3855">
        <v>5.24</v>
      </c>
      <c r="AA3855">
        <v>0.03</v>
      </c>
      <c r="AB3855">
        <v>5.27</v>
      </c>
      <c r="AC3855">
        <v>3.79</v>
      </c>
      <c r="AD3855">
        <v>1.48</v>
      </c>
      <c r="AE3855">
        <v>5.31</v>
      </c>
      <c r="AF3855">
        <v>0</v>
      </c>
      <c r="AG3855">
        <v>-0.04</v>
      </c>
      <c r="AH3855" t="s">
        <v>54</v>
      </c>
      <c r="AK3855">
        <v>8</v>
      </c>
      <c r="AL3855">
        <v>0</v>
      </c>
    </row>
    <row r="3856" spans="1:38" x14ac:dyDescent="0.25">
      <c r="A3856" t="s">
        <v>4125</v>
      </c>
      <c r="B3856" s="1">
        <v>45184</v>
      </c>
      <c r="C3856" t="s">
        <v>339</v>
      </c>
      <c r="D3856" t="s">
        <v>77</v>
      </c>
      <c r="E3856" t="s">
        <v>78</v>
      </c>
      <c r="F3856" t="s">
        <v>79</v>
      </c>
      <c r="G3856" t="s">
        <v>80</v>
      </c>
      <c r="H3856" t="s">
        <v>81</v>
      </c>
      <c r="I3856" t="s">
        <v>82</v>
      </c>
      <c r="J3856" t="s">
        <v>46</v>
      </c>
      <c r="K3856" t="s">
        <v>106</v>
      </c>
      <c r="M3856" t="s">
        <v>107</v>
      </c>
      <c r="N3856" t="s">
        <v>108</v>
      </c>
      <c r="O3856">
        <v>90</v>
      </c>
      <c r="P3856">
        <v>92</v>
      </c>
      <c r="Q3856" t="b">
        <v>0</v>
      </c>
      <c r="R3856">
        <v>1</v>
      </c>
      <c r="S3856">
        <v>2</v>
      </c>
      <c r="T3856" t="s">
        <v>143</v>
      </c>
      <c r="U3856" t="s">
        <v>144</v>
      </c>
      <c r="V3856" t="s">
        <v>139</v>
      </c>
      <c r="W3856" t="s">
        <v>53</v>
      </c>
      <c r="X3856">
        <v>8.5</v>
      </c>
      <c r="Y3856">
        <v>6.8</v>
      </c>
      <c r="Z3856">
        <v>4.32</v>
      </c>
      <c r="AA3856">
        <v>1.77</v>
      </c>
      <c r="AB3856">
        <v>6.09</v>
      </c>
      <c r="AC3856">
        <v>4.87</v>
      </c>
      <c r="AD3856">
        <v>1.22</v>
      </c>
      <c r="AE3856">
        <v>6.07</v>
      </c>
      <c r="AF3856">
        <v>0</v>
      </c>
      <c r="AG3856">
        <v>0.02</v>
      </c>
      <c r="AH3856" t="s">
        <v>54</v>
      </c>
      <c r="AK3856">
        <v>7</v>
      </c>
      <c r="AL3856">
        <v>0</v>
      </c>
    </row>
    <row r="3857" spans="1:38" x14ac:dyDescent="0.25">
      <c r="A3857" t="s">
        <v>4126</v>
      </c>
      <c r="B3857" s="1">
        <v>45380</v>
      </c>
      <c r="C3857" t="s">
        <v>253</v>
      </c>
      <c r="D3857" t="s">
        <v>90</v>
      </c>
      <c r="E3857" t="s">
        <v>91</v>
      </c>
      <c r="F3857" t="s">
        <v>92</v>
      </c>
      <c r="G3857" t="s">
        <v>43</v>
      </c>
      <c r="H3857" t="s">
        <v>44</v>
      </c>
      <c r="I3857" t="s">
        <v>45</v>
      </c>
      <c r="J3857" t="s">
        <v>46</v>
      </c>
      <c r="K3857" t="s">
        <v>93</v>
      </c>
      <c r="L3857" t="s">
        <v>94</v>
      </c>
      <c r="M3857" t="s">
        <v>95</v>
      </c>
      <c r="N3857" t="s">
        <v>96</v>
      </c>
      <c r="O3857">
        <v>30</v>
      </c>
      <c r="P3857">
        <v>30</v>
      </c>
      <c r="Q3857" t="b">
        <v>1</v>
      </c>
      <c r="R3857">
        <v>2</v>
      </c>
      <c r="S3857">
        <v>1</v>
      </c>
      <c r="T3857" t="s">
        <v>73</v>
      </c>
      <c r="U3857" t="s">
        <v>74</v>
      </c>
      <c r="V3857" t="s">
        <v>52</v>
      </c>
      <c r="W3857" t="s">
        <v>53</v>
      </c>
      <c r="X3857">
        <v>185.4</v>
      </c>
      <c r="Y3857">
        <v>157.59</v>
      </c>
      <c r="Z3857">
        <v>157.44999999999999</v>
      </c>
      <c r="AA3857">
        <v>1.79</v>
      </c>
      <c r="AB3857">
        <v>159.24</v>
      </c>
      <c r="AC3857">
        <v>135.35</v>
      </c>
      <c r="AD3857">
        <v>23.89</v>
      </c>
      <c r="AE3857">
        <v>138.72999999999999</v>
      </c>
      <c r="AF3857">
        <v>0</v>
      </c>
      <c r="AG3857">
        <v>20.51</v>
      </c>
      <c r="AH3857" t="s">
        <v>54</v>
      </c>
      <c r="AK3857">
        <v>11</v>
      </c>
      <c r="AL3857">
        <v>0</v>
      </c>
    </row>
    <row r="3858" spans="1:38" x14ac:dyDescent="0.25">
      <c r="A3858" t="s">
        <v>4127</v>
      </c>
      <c r="B3858" s="1">
        <v>45201</v>
      </c>
      <c r="C3858" t="s">
        <v>503</v>
      </c>
      <c r="D3858" t="s">
        <v>40</v>
      </c>
      <c r="E3858" t="s">
        <v>41</v>
      </c>
      <c r="F3858" t="s">
        <v>42</v>
      </c>
      <c r="G3858" t="s">
        <v>80</v>
      </c>
      <c r="H3858" t="s">
        <v>81</v>
      </c>
      <c r="I3858" t="s">
        <v>82</v>
      </c>
      <c r="J3858" t="s">
        <v>46</v>
      </c>
      <c r="K3858" t="s">
        <v>227</v>
      </c>
      <c r="L3858" t="s">
        <v>228</v>
      </c>
      <c r="M3858" t="s">
        <v>229</v>
      </c>
      <c r="N3858" t="s">
        <v>230</v>
      </c>
      <c r="O3858">
        <v>30</v>
      </c>
      <c r="P3858">
        <v>29</v>
      </c>
      <c r="Q3858" t="b">
        <v>1</v>
      </c>
      <c r="R3858">
        <v>4</v>
      </c>
      <c r="S3858">
        <v>0</v>
      </c>
      <c r="T3858" t="s">
        <v>50</v>
      </c>
      <c r="U3858" t="s">
        <v>51</v>
      </c>
      <c r="V3858" t="s">
        <v>52</v>
      </c>
      <c r="W3858" t="s">
        <v>53</v>
      </c>
      <c r="X3858">
        <v>618</v>
      </c>
      <c r="Y3858">
        <v>525.29999999999995</v>
      </c>
      <c r="Z3858">
        <v>518.19000000000005</v>
      </c>
      <c r="AA3858">
        <v>1.78</v>
      </c>
      <c r="AB3858">
        <v>519.97</v>
      </c>
      <c r="AC3858">
        <v>452.37</v>
      </c>
      <c r="AD3858">
        <v>67.599999999999994</v>
      </c>
      <c r="AE3858">
        <v>473.23</v>
      </c>
      <c r="AF3858">
        <v>0</v>
      </c>
      <c r="AG3858">
        <v>46.74</v>
      </c>
      <c r="AH3858" t="s">
        <v>54</v>
      </c>
      <c r="AK3858">
        <v>5</v>
      </c>
      <c r="AL3858">
        <v>0</v>
      </c>
    </row>
    <row r="3859" spans="1:38" x14ac:dyDescent="0.25">
      <c r="A3859" t="s">
        <v>4128</v>
      </c>
      <c r="B3859" s="1">
        <v>45252</v>
      </c>
      <c r="C3859" t="s">
        <v>291</v>
      </c>
      <c r="D3859" t="s">
        <v>122</v>
      </c>
      <c r="E3859" t="s">
        <v>123</v>
      </c>
      <c r="F3859" t="s">
        <v>124</v>
      </c>
      <c r="G3859" t="s">
        <v>57</v>
      </c>
      <c r="H3859" t="s">
        <v>58</v>
      </c>
      <c r="I3859" t="s">
        <v>59</v>
      </c>
      <c r="J3859" t="s">
        <v>46</v>
      </c>
      <c r="K3859" t="s">
        <v>227</v>
      </c>
      <c r="L3859" t="s">
        <v>228</v>
      </c>
      <c r="M3859" t="s">
        <v>229</v>
      </c>
      <c r="N3859" t="s">
        <v>230</v>
      </c>
      <c r="O3859">
        <v>30</v>
      </c>
      <c r="P3859">
        <v>30</v>
      </c>
      <c r="Q3859" t="b">
        <v>1</v>
      </c>
      <c r="R3859">
        <v>4</v>
      </c>
      <c r="S3859">
        <v>1</v>
      </c>
      <c r="T3859" t="s">
        <v>62</v>
      </c>
      <c r="U3859" t="s">
        <v>63</v>
      </c>
      <c r="V3859" t="s">
        <v>52</v>
      </c>
      <c r="W3859" t="s">
        <v>53</v>
      </c>
      <c r="X3859">
        <v>618</v>
      </c>
      <c r="Y3859">
        <v>525.29999999999995</v>
      </c>
      <c r="Z3859">
        <v>528.11</v>
      </c>
      <c r="AA3859">
        <v>1.8</v>
      </c>
      <c r="AB3859">
        <v>529.91</v>
      </c>
      <c r="AC3859">
        <v>445.13</v>
      </c>
      <c r="AD3859">
        <v>84.79</v>
      </c>
      <c r="AE3859">
        <v>487.97</v>
      </c>
      <c r="AF3859">
        <v>0</v>
      </c>
      <c r="AG3859">
        <v>41.94</v>
      </c>
      <c r="AH3859" t="s">
        <v>54</v>
      </c>
      <c r="AK3859">
        <v>6</v>
      </c>
      <c r="AL3859">
        <v>0</v>
      </c>
    </row>
    <row r="3860" spans="1:38" x14ac:dyDescent="0.25">
      <c r="A3860" t="s">
        <v>4129</v>
      </c>
      <c r="B3860" s="1">
        <v>45104</v>
      </c>
      <c r="C3860" t="s">
        <v>374</v>
      </c>
      <c r="D3860" t="s">
        <v>122</v>
      </c>
      <c r="E3860" t="s">
        <v>123</v>
      </c>
      <c r="F3860" t="s">
        <v>124</v>
      </c>
      <c r="G3860" t="s">
        <v>111</v>
      </c>
      <c r="H3860" t="s">
        <v>112</v>
      </c>
      <c r="I3860" t="s">
        <v>113</v>
      </c>
      <c r="J3860" t="s">
        <v>46</v>
      </c>
      <c r="K3860" t="s">
        <v>196</v>
      </c>
      <c r="M3860" t="s">
        <v>197</v>
      </c>
      <c r="N3860" t="s">
        <v>198</v>
      </c>
      <c r="O3860">
        <v>90</v>
      </c>
      <c r="P3860">
        <v>89</v>
      </c>
      <c r="Q3860" t="b">
        <v>0</v>
      </c>
      <c r="R3860">
        <v>1</v>
      </c>
      <c r="S3860">
        <v>0</v>
      </c>
      <c r="T3860" t="s">
        <v>62</v>
      </c>
      <c r="U3860" t="s">
        <v>63</v>
      </c>
      <c r="V3860" t="s">
        <v>52</v>
      </c>
      <c r="W3860" t="s">
        <v>53</v>
      </c>
      <c r="X3860">
        <v>12.4</v>
      </c>
      <c r="Y3860">
        <v>9.92</v>
      </c>
      <c r="Z3860">
        <v>6.2</v>
      </c>
      <c r="AA3860">
        <v>1.8</v>
      </c>
      <c r="AB3860">
        <v>8</v>
      </c>
      <c r="AC3860">
        <v>6.72</v>
      </c>
      <c r="AD3860">
        <v>1.28</v>
      </c>
      <c r="AE3860">
        <v>9.32</v>
      </c>
      <c r="AF3860">
        <v>0</v>
      </c>
      <c r="AG3860">
        <v>-1.32</v>
      </c>
      <c r="AH3860" t="s">
        <v>54</v>
      </c>
      <c r="AK3860">
        <v>4</v>
      </c>
      <c r="AL3860">
        <v>0</v>
      </c>
    </row>
    <row r="3861" spans="1:38" x14ac:dyDescent="0.25">
      <c r="A3861" t="s">
        <v>4130</v>
      </c>
      <c r="B3861" s="1">
        <v>45059</v>
      </c>
      <c r="C3861" t="s">
        <v>119</v>
      </c>
      <c r="D3861" t="s">
        <v>66</v>
      </c>
      <c r="E3861" t="s">
        <v>67</v>
      </c>
      <c r="F3861" t="s">
        <v>68</v>
      </c>
      <c r="G3861" t="s">
        <v>43</v>
      </c>
      <c r="H3861" t="s">
        <v>44</v>
      </c>
      <c r="I3861" t="s">
        <v>45</v>
      </c>
      <c r="J3861" t="s">
        <v>46</v>
      </c>
      <c r="K3861" t="s">
        <v>106</v>
      </c>
      <c r="M3861" t="s">
        <v>107</v>
      </c>
      <c r="N3861" t="s">
        <v>108</v>
      </c>
      <c r="O3861">
        <v>90</v>
      </c>
      <c r="P3861">
        <v>92</v>
      </c>
      <c r="Q3861" t="b">
        <v>0</v>
      </c>
      <c r="R3861">
        <v>1</v>
      </c>
      <c r="S3861">
        <v>2</v>
      </c>
      <c r="T3861" t="s">
        <v>73</v>
      </c>
      <c r="U3861" t="s">
        <v>74</v>
      </c>
      <c r="V3861" t="s">
        <v>52</v>
      </c>
      <c r="W3861" t="s">
        <v>53</v>
      </c>
      <c r="X3861">
        <v>8.5</v>
      </c>
      <c r="Y3861">
        <v>6.8</v>
      </c>
      <c r="Z3861">
        <v>4.33</v>
      </c>
      <c r="AA3861">
        <v>1.79</v>
      </c>
      <c r="AB3861">
        <v>6.12</v>
      </c>
      <c r="AC3861">
        <v>5.2</v>
      </c>
      <c r="AD3861">
        <v>1</v>
      </c>
      <c r="AE3861">
        <v>6.55</v>
      </c>
      <c r="AF3861">
        <v>0</v>
      </c>
      <c r="AG3861">
        <v>-0.43</v>
      </c>
      <c r="AH3861" t="s">
        <v>54</v>
      </c>
      <c r="AK3861">
        <v>5</v>
      </c>
      <c r="AL3861">
        <v>0</v>
      </c>
    </row>
    <row r="3862" spans="1:38" x14ac:dyDescent="0.25">
      <c r="A3862" t="s">
        <v>4131</v>
      </c>
      <c r="B3862" s="1">
        <v>45106</v>
      </c>
      <c r="C3862" t="s">
        <v>363</v>
      </c>
      <c r="D3862" t="s">
        <v>66</v>
      </c>
      <c r="E3862" t="s">
        <v>67</v>
      </c>
      <c r="F3862" t="s">
        <v>68</v>
      </c>
      <c r="G3862" t="s">
        <v>111</v>
      </c>
      <c r="H3862" t="s">
        <v>112</v>
      </c>
      <c r="I3862" t="s">
        <v>113</v>
      </c>
      <c r="J3862" t="s">
        <v>46</v>
      </c>
      <c r="K3862" t="s">
        <v>60</v>
      </c>
      <c r="L3862" t="s">
        <v>61</v>
      </c>
      <c r="M3862" t="s">
        <v>48</v>
      </c>
      <c r="N3862" t="s">
        <v>49</v>
      </c>
      <c r="O3862">
        <v>30</v>
      </c>
      <c r="P3862">
        <v>29</v>
      </c>
      <c r="Q3862" t="b">
        <v>1</v>
      </c>
      <c r="R3862">
        <v>2</v>
      </c>
      <c r="S3862">
        <v>2</v>
      </c>
      <c r="T3862" t="s">
        <v>143</v>
      </c>
      <c r="U3862" t="s">
        <v>144</v>
      </c>
      <c r="V3862" t="s">
        <v>139</v>
      </c>
      <c r="W3862" t="s">
        <v>53</v>
      </c>
      <c r="X3862">
        <v>174</v>
      </c>
      <c r="Y3862">
        <v>147.9</v>
      </c>
      <c r="Z3862">
        <v>146.13999999999999</v>
      </c>
      <c r="AA3862">
        <v>1.77</v>
      </c>
      <c r="AB3862">
        <v>147.91</v>
      </c>
      <c r="AC3862">
        <v>118.33</v>
      </c>
      <c r="AD3862">
        <v>29.58</v>
      </c>
      <c r="AE3862">
        <v>136.83000000000001</v>
      </c>
      <c r="AF3862">
        <v>5.95</v>
      </c>
      <c r="AG3862">
        <v>5.14</v>
      </c>
      <c r="AH3862" t="s">
        <v>54</v>
      </c>
      <c r="AK3862">
        <v>2</v>
      </c>
      <c r="AL3862">
        <v>0</v>
      </c>
    </row>
    <row r="3863" spans="1:38" x14ac:dyDescent="0.25">
      <c r="A3863" t="s">
        <v>4132</v>
      </c>
      <c r="B3863" s="1">
        <v>45127</v>
      </c>
      <c r="C3863" t="s">
        <v>235</v>
      </c>
      <c r="D3863" t="s">
        <v>40</v>
      </c>
      <c r="E3863" t="s">
        <v>41</v>
      </c>
      <c r="F3863" t="s">
        <v>42</v>
      </c>
      <c r="G3863" t="s">
        <v>43</v>
      </c>
      <c r="H3863" t="s">
        <v>44</v>
      </c>
      <c r="I3863" t="s">
        <v>45</v>
      </c>
      <c r="J3863" t="s">
        <v>46</v>
      </c>
      <c r="K3863" t="s">
        <v>47</v>
      </c>
      <c r="M3863" t="s">
        <v>48</v>
      </c>
      <c r="N3863" t="s">
        <v>49</v>
      </c>
      <c r="O3863">
        <v>30</v>
      </c>
      <c r="P3863">
        <v>30</v>
      </c>
      <c r="Q3863" t="b">
        <v>0</v>
      </c>
      <c r="R3863">
        <v>1</v>
      </c>
      <c r="S3863">
        <v>0</v>
      </c>
      <c r="T3863" t="s">
        <v>50</v>
      </c>
      <c r="U3863" t="s">
        <v>51</v>
      </c>
      <c r="V3863" t="s">
        <v>52</v>
      </c>
      <c r="W3863" t="s">
        <v>53</v>
      </c>
      <c r="X3863">
        <v>14.8</v>
      </c>
      <c r="Y3863">
        <v>11.84</v>
      </c>
      <c r="Z3863">
        <v>7.97</v>
      </c>
      <c r="AA3863">
        <v>1.78</v>
      </c>
      <c r="AB3863">
        <v>9.75</v>
      </c>
      <c r="AC3863">
        <v>8.48</v>
      </c>
      <c r="AD3863">
        <v>1.27</v>
      </c>
      <c r="AE3863">
        <v>10.51</v>
      </c>
      <c r="AF3863">
        <v>0</v>
      </c>
      <c r="AG3863">
        <v>-0.76</v>
      </c>
      <c r="AH3863" t="s">
        <v>54</v>
      </c>
      <c r="AK3863">
        <v>2</v>
      </c>
      <c r="AL3863">
        <v>0</v>
      </c>
    </row>
    <row r="3864" spans="1:38" x14ac:dyDescent="0.25">
      <c r="A3864" t="s">
        <v>4133</v>
      </c>
      <c r="B3864" s="1">
        <v>44950</v>
      </c>
      <c r="C3864" t="s">
        <v>87</v>
      </c>
      <c r="D3864" t="s">
        <v>90</v>
      </c>
      <c r="E3864" t="s">
        <v>91</v>
      </c>
      <c r="F3864" t="s">
        <v>92</v>
      </c>
      <c r="G3864" t="s">
        <v>43</v>
      </c>
      <c r="H3864" t="s">
        <v>44</v>
      </c>
      <c r="I3864" t="s">
        <v>45</v>
      </c>
      <c r="J3864" t="s">
        <v>46</v>
      </c>
      <c r="K3864" t="s">
        <v>147</v>
      </c>
      <c r="L3864" t="s">
        <v>148</v>
      </c>
      <c r="M3864" t="s">
        <v>149</v>
      </c>
      <c r="N3864" t="s">
        <v>136</v>
      </c>
      <c r="O3864">
        <v>84</v>
      </c>
      <c r="P3864">
        <v>87</v>
      </c>
      <c r="Q3864" t="b">
        <v>1</v>
      </c>
      <c r="R3864">
        <v>5</v>
      </c>
      <c r="S3864">
        <v>0</v>
      </c>
      <c r="T3864" t="s">
        <v>50</v>
      </c>
      <c r="U3864" t="s">
        <v>51</v>
      </c>
      <c r="V3864" t="s">
        <v>52</v>
      </c>
      <c r="W3864" t="s">
        <v>53</v>
      </c>
      <c r="X3864">
        <v>7140</v>
      </c>
      <c r="Y3864">
        <v>6069</v>
      </c>
      <c r="Z3864">
        <v>18277.41</v>
      </c>
      <c r="AA3864">
        <v>1.78</v>
      </c>
      <c r="AB3864">
        <v>18279.189999999999</v>
      </c>
      <c r="AC3864">
        <v>15902.89</v>
      </c>
      <c r="AD3864">
        <v>2376.29</v>
      </c>
      <c r="AE3864">
        <v>16807.38</v>
      </c>
      <c r="AF3864">
        <v>0</v>
      </c>
      <c r="AG3864">
        <v>1471.81</v>
      </c>
      <c r="AH3864" t="s">
        <v>54</v>
      </c>
      <c r="AK3864">
        <v>7</v>
      </c>
      <c r="AL3864">
        <v>0</v>
      </c>
    </row>
    <row r="3865" spans="1:38" x14ac:dyDescent="0.25">
      <c r="A3865" t="s">
        <v>4134</v>
      </c>
      <c r="B3865" s="1">
        <v>45554</v>
      </c>
      <c r="C3865" t="s">
        <v>167</v>
      </c>
      <c r="D3865" t="s">
        <v>77</v>
      </c>
      <c r="E3865" t="s">
        <v>78</v>
      </c>
      <c r="F3865" t="s">
        <v>79</v>
      </c>
      <c r="G3865" t="s">
        <v>80</v>
      </c>
      <c r="H3865" t="s">
        <v>81</v>
      </c>
      <c r="I3865" t="s">
        <v>82</v>
      </c>
      <c r="J3865" t="s">
        <v>46</v>
      </c>
      <c r="K3865" t="s">
        <v>114</v>
      </c>
      <c r="L3865" t="s">
        <v>115</v>
      </c>
      <c r="M3865" t="s">
        <v>116</v>
      </c>
      <c r="N3865" t="s">
        <v>117</v>
      </c>
      <c r="O3865">
        <v>30</v>
      </c>
      <c r="P3865">
        <v>29</v>
      </c>
      <c r="Q3865" t="b">
        <v>1</v>
      </c>
      <c r="R3865">
        <v>4</v>
      </c>
      <c r="S3865">
        <v>1</v>
      </c>
      <c r="T3865" t="s">
        <v>143</v>
      </c>
      <c r="U3865" t="s">
        <v>144</v>
      </c>
      <c r="V3865" t="s">
        <v>139</v>
      </c>
      <c r="W3865" t="s">
        <v>53</v>
      </c>
      <c r="X3865">
        <v>564</v>
      </c>
      <c r="Y3865">
        <v>479.4</v>
      </c>
      <c r="Z3865">
        <v>479.39</v>
      </c>
      <c r="AA3865">
        <v>1.77</v>
      </c>
      <c r="AB3865">
        <v>481.16</v>
      </c>
      <c r="AC3865">
        <v>384.92</v>
      </c>
      <c r="AD3865">
        <v>96.23</v>
      </c>
      <c r="AE3865">
        <v>440.48</v>
      </c>
      <c r="AF3865">
        <v>24.34</v>
      </c>
      <c r="AG3865">
        <v>16.34</v>
      </c>
      <c r="AH3865" t="s">
        <v>54</v>
      </c>
      <c r="AK3865">
        <v>8</v>
      </c>
      <c r="AL3865">
        <v>1</v>
      </c>
    </row>
    <row r="3866" spans="1:38" x14ac:dyDescent="0.25">
      <c r="A3866" t="s">
        <v>4135</v>
      </c>
      <c r="B3866" s="1">
        <v>45165</v>
      </c>
      <c r="C3866" t="s">
        <v>235</v>
      </c>
      <c r="D3866" t="s">
        <v>90</v>
      </c>
      <c r="E3866" t="s">
        <v>91</v>
      </c>
      <c r="F3866" t="s">
        <v>92</v>
      </c>
      <c r="G3866" t="s">
        <v>111</v>
      </c>
      <c r="H3866" t="s">
        <v>112</v>
      </c>
      <c r="I3866" t="s">
        <v>113</v>
      </c>
      <c r="J3866" t="s">
        <v>46</v>
      </c>
      <c r="K3866" t="s">
        <v>47</v>
      </c>
      <c r="M3866" t="s">
        <v>48</v>
      </c>
      <c r="N3866" t="s">
        <v>49</v>
      </c>
      <c r="O3866">
        <v>30</v>
      </c>
      <c r="P3866">
        <v>31</v>
      </c>
      <c r="Q3866" t="b">
        <v>0</v>
      </c>
      <c r="R3866">
        <v>1</v>
      </c>
      <c r="S3866">
        <v>0</v>
      </c>
      <c r="T3866" t="s">
        <v>99</v>
      </c>
      <c r="U3866" t="s">
        <v>100</v>
      </c>
      <c r="V3866" t="s">
        <v>52</v>
      </c>
      <c r="W3866" t="s">
        <v>53</v>
      </c>
      <c r="X3866">
        <v>14.8</v>
      </c>
      <c r="Y3866">
        <v>11.84</v>
      </c>
      <c r="Z3866">
        <v>7.96</v>
      </c>
      <c r="AA3866">
        <v>1.78</v>
      </c>
      <c r="AB3866">
        <v>9.74</v>
      </c>
      <c r="AC3866">
        <v>8.58</v>
      </c>
      <c r="AD3866">
        <v>1.17</v>
      </c>
      <c r="AE3866">
        <v>11.26</v>
      </c>
      <c r="AF3866">
        <v>0</v>
      </c>
      <c r="AG3866">
        <v>-1.51</v>
      </c>
      <c r="AH3866" t="s">
        <v>54</v>
      </c>
      <c r="AK3866">
        <v>6</v>
      </c>
      <c r="AL3866">
        <v>1</v>
      </c>
    </row>
    <row r="3867" spans="1:38" x14ac:dyDescent="0.25">
      <c r="A3867" t="s">
        <v>4136</v>
      </c>
      <c r="B3867" s="1">
        <v>45092</v>
      </c>
      <c r="C3867" t="s">
        <v>283</v>
      </c>
      <c r="D3867" t="s">
        <v>66</v>
      </c>
      <c r="E3867" t="s">
        <v>67</v>
      </c>
      <c r="F3867" t="s">
        <v>68</v>
      </c>
      <c r="G3867" t="s">
        <v>43</v>
      </c>
      <c r="H3867" t="s">
        <v>44</v>
      </c>
      <c r="I3867" t="s">
        <v>45</v>
      </c>
      <c r="J3867" t="s">
        <v>46</v>
      </c>
      <c r="K3867" t="s">
        <v>184</v>
      </c>
      <c r="L3867" t="s">
        <v>185</v>
      </c>
      <c r="M3867" t="s">
        <v>186</v>
      </c>
      <c r="N3867" t="s">
        <v>171</v>
      </c>
      <c r="O3867">
        <v>30</v>
      </c>
      <c r="P3867">
        <v>28</v>
      </c>
      <c r="Q3867" t="b">
        <v>1</v>
      </c>
      <c r="R3867">
        <v>3</v>
      </c>
      <c r="S3867">
        <v>0</v>
      </c>
      <c r="T3867" t="s">
        <v>158</v>
      </c>
      <c r="U3867" t="s">
        <v>159</v>
      </c>
      <c r="V3867" t="s">
        <v>158</v>
      </c>
      <c r="W3867" t="s">
        <v>23</v>
      </c>
      <c r="X3867">
        <v>558</v>
      </c>
      <c r="Y3867">
        <v>474.3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 t="s">
        <v>129</v>
      </c>
      <c r="AI3867">
        <v>70</v>
      </c>
      <c r="AJ3867" t="s">
        <v>341</v>
      </c>
      <c r="AK3867">
        <v>10</v>
      </c>
      <c r="AL3867">
        <v>0</v>
      </c>
    </row>
    <row r="3868" spans="1:38" x14ac:dyDescent="0.25">
      <c r="A3868" t="s">
        <v>4137</v>
      </c>
      <c r="B3868" s="1">
        <v>45513</v>
      </c>
      <c r="C3868" t="s">
        <v>350</v>
      </c>
      <c r="D3868" t="s">
        <v>90</v>
      </c>
      <c r="E3868" t="s">
        <v>91</v>
      </c>
      <c r="F3868" t="s">
        <v>92</v>
      </c>
      <c r="G3868" t="s">
        <v>111</v>
      </c>
      <c r="H3868" t="s">
        <v>112</v>
      </c>
      <c r="I3868" t="s">
        <v>113</v>
      </c>
      <c r="J3868" t="s">
        <v>46</v>
      </c>
      <c r="K3868" t="s">
        <v>106</v>
      </c>
      <c r="M3868" t="s">
        <v>107</v>
      </c>
      <c r="N3868" t="s">
        <v>108</v>
      </c>
      <c r="O3868">
        <v>90</v>
      </c>
      <c r="P3868">
        <v>90</v>
      </c>
      <c r="Q3868" t="b">
        <v>0</v>
      </c>
      <c r="R3868">
        <v>1</v>
      </c>
      <c r="S3868">
        <v>2</v>
      </c>
      <c r="T3868" t="s">
        <v>73</v>
      </c>
      <c r="U3868" t="s">
        <v>74</v>
      </c>
      <c r="V3868" t="s">
        <v>52</v>
      </c>
      <c r="W3868" t="s">
        <v>53</v>
      </c>
      <c r="X3868">
        <v>8.5</v>
      </c>
      <c r="Y3868">
        <v>6.8</v>
      </c>
      <c r="Z3868">
        <v>4.96</v>
      </c>
      <c r="AA3868">
        <v>1.79</v>
      </c>
      <c r="AB3868">
        <v>6.75</v>
      </c>
      <c r="AC3868">
        <v>5.74</v>
      </c>
      <c r="AD3868">
        <v>1.01</v>
      </c>
      <c r="AE3868">
        <v>6.58</v>
      </c>
      <c r="AF3868">
        <v>0</v>
      </c>
      <c r="AG3868">
        <v>0.18</v>
      </c>
      <c r="AH3868" t="s">
        <v>54</v>
      </c>
      <c r="AK3868">
        <v>7</v>
      </c>
      <c r="AL3868">
        <v>1</v>
      </c>
    </row>
    <row r="3869" spans="1:38" x14ac:dyDescent="0.25">
      <c r="A3869" t="s">
        <v>4138</v>
      </c>
      <c r="B3869" s="1">
        <v>45229</v>
      </c>
      <c r="C3869" t="s">
        <v>745</v>
      </c>
      <c r="D3869" t="s">
        <v>122</v>
      </c>
      <c r="E3869" t="s">
        <v>123</v>
      </c>
      <c r="F3869" t="s">
        <v>124</v>
      </c>
      <c r="G3869" t="s">
        <v>80</v>
      </c>
      <c r="H3869" t="s">
        <v>81</v>
      </c>
      <c r="I3869" t="s">
        <v>82</v>
      </c>
      <c r="J3869" t="s">
        <v>46</v>
      </c>
      <c r="K3869" t="s">
        <v>154</v>
      </c>
      <c r="L3869" t="s">
        <v>155</v>
      </c>
      <c r="M3869" t="s">
        <v>156</v>
      </c>
      <c r="N3869" t="s">
        <v>157</v>
      </c>
      <c r="O3869">
        <v>30</v>
      </c>
      <c r="P3869">
        <v>28</v>
      </c>
      <c r="Q3869" t="b">
        <v>1</v>
      </c>
      <c r="R3869">
        <v>4</v>
      </c>
      <c r="S3869">
        <v>0</v>
      </c>
      <c r="T3869" t="s">
        <v>137</v>
      </c>
      <c r="U3869" t="s">
        <v>138</v>
      </c>
      <c r="V3869" t="s">
        <v>139</v>
      </c>
      <c r="W3869" t="s">
        <v>140</v>
      </c>
      <c r="X3869">
        <v>936</v>
      </c>
      <c r="Y3869">
        <v>795.6</v>
      </c>
      <c r="Z3869">
        <v>755.82</v>
      </c>
      <c r="AA3869">
        <v>3.78</v>
      </c>
      <c r="AB3869">
        <v>759.6</v>
      </c>
      <c r="AC3869">
        <v>546.91</v>
      </c>
      <c r="AD3869">
        <v>212.69</v>
      </c>
      <c r="AE3869">
        <v>735.1</v>
      </c>
      <c r="AF3869">
        <v>0</v>
      </c>
      <c r="AG3869">
        <v>24.5</v>
      </c>
      <c r="AH3869" t="s">
        <v>54</v>
      </c>
      <c r="AK3869">
        <v>10</v>
      </c>
      <c r="AL3869">
        <v>0</v>
      </c>
    </row>
    <row r="3870" spans="1:38" x14ac:dyDescent="0.25">
      <c r="A3870" t="s">
        <v>4139</v>
      </c>
      <c r="B3870" s="1">
        <v>45212</v>
      </c>
      <c r="C3870" t="s">
        <v>146</v>
      </c>
      <c r="D3870" t="s">
        <v>66</v>
      </c>
      <c r="E3870" t="s">
        <v>67</v>
      </c>
      <c r="F3870" t="s">
        <v>68</v>
      </c>
      <c r="G3870" t="s">
        <v>57</v>
      </c>
      <c r="H3870" t="s">
        <v>58</v>
      </c>
      <c r="I3870" t="s">
        <v>59</v>
      </c>
      <c r="J3870" t="s">
        <v>46</v>
      </c>
      <c r="K3870" t="s">
        <v>227</v>
      </c>
      <c r="L3870" t="s">
        <v>228</v>
      </c>
      <c r="M3870" t="s">
        <v>229</v>
      </c>
      <c r="N3870" t="s">
        <v>230</v>
      </c>
      <c r="O3870">
        <v>30</v>
      </c>
      <c r="P3870">
        <v>31</v>
      </c>
      <c r="Q3870" t="b">
        <v>1</v>
      </c>
      <c r="R3870">
        <v>4</v>
      </c>
      <c r="S3870">
        <v>1</v>
      </c>
      <c r="T3870" t="s">
        <v>50</v>
      </c>
      <c r="U3870" t="s">
        <v>51</v>
      </c>
      <c r="V3870" t="s">
        <v>52</v>
      </c>
      <c r="W3870" t="s">
        <v>53</v>
      </c>
      <c r="X3870">
        <v>618</v>
      </c>
      <c r="Y3870">
        <v>525.29999999999995</v>
      </c>
      <c r="Z3870">
        <v>512.69000000000005</v>
      </c>
      <c r="AA3870">
        <v>1.78</v>
      </c>
      <c r="AB3870">
        <v>514.47</v>
      </c>
      <c r="AC3870">
        <v>447.59</v>
      </c>
      <c r="AD3870">
        <v>66.88</v>
      </c>
      <c r="AE3870">
        <v>495.29</v>
      </c>
      <c r="AF3870">
        <v>0</v>
      </c>
      <c r="AG3870">
        <v>19.18</v>
      </c>
      <c r="AH3870" t="s">
        <v>54</v>
      </c>
      <c r="AK3870">
        <v>10</v>
      </c>
      <c r="AL3870">
        <v>0</v>
      </c>
    </row>
    <row r="3871" spans="1:38" x14ac:dyDescent="0.25">
      <c r="A3871" t="s">
        <v>4140</v>
      </c>
      <c r="B3871" s="1">
        <v>45633</v>
      </c>
      <c r="C3871" t="s">
        <v>584</v>
      </c>
      <c r="D3871" t="s">
        <v>66</v>
      </c>
      <c r="E3871" t="s">
        <v>67</v>
      </c>
      <c r="F3871" t="s">
        <v>68</v>
      </c>
      <c r="G3871" t="s">
        <v>80</v>
      </c>
      <c r="H3871" t="s">
        <v>81</v>
      </c>
      <c r="I3871" t="s">
        <v>82</v>
      </c>
      <c r="J3871" t="s">
        <v>46</v>
      </c>
      <c r="K3871" t="s">
        <v>106</v>
      </c>
      <c r="M3871" t="s">
        <v>107</v>
      </c>
      <c r="N3871" t="s">
        <v>108</v>
      </c>
      <c r="O3871">
        <v>90</v>
      </c>
      <c r="P3871">
        <v>90</v>
      </c>
      <c r="Q3871" t="b">
        <v>0</v>
      </c>
      <c r="R3871">
        <v>1</v>
      </c>
      <c r="S3871">
        <v>2</v>
      </c>
      <c r="T3871" t="s">
        <v>73</v>
      </c>
      <c r="U3871" t="s">
        <v>74</v>
      </c>
      <c r="V3871" t="s">
        <v>52</v>
      </c>
      <c r="W3871" t="s">
        <v>53</v>
      </c>
      <c r="X3871">
        <v>8.5</v>
      </c>
      <c r="Y3871">
        <v>6.8</v>
      </c>
      <c r="Z3871">
        <v>4.32</v>
      </c>
      <c r="AA3871">
        <v>1.79</v>
      </c>
      <c r="AB3871">
        <v>6.11</v>
      </c>
      <c r="AC3871">
        <v>5.19</v>
      </c>
      <c r="AD3871">
        <v>1</v>
      </c>
      <c r="AE3871">
        <v>6.36</v>
      </c>
      <c r="AF3871">
        <v>0</v>
      </c>
      <c r="AG3871">
        <v>-0.26</v>
      </c>
      <c r="AH3871" t="s">
        <v>54</v>
      </c>
      <c r="AK3871">
        <v>1</v>
      </c>
      <c r="AL3871">
        <v>0</v>
      </c>
    </row>
    <row r="3872" spans="1:38" x14ac:dyDescent="0.25">
      <c r="A3872" t="s">
        <v>4141</v>
      </c>
      <c r="B3872" s="1">
        <v>44972</v>
      </c>
      <c r="C3872" t="s">
        <v>238</v>
      </c>
      <c r="D3872" t="s">
        <v>90</v>
      </c>
      <c r="E3872" t="s">
        <v>91</v>
      </c>
      <c r="F3872" t="s">
        <v>92</v>
      </c>
      <c r="G3872" t="s">
        <v>57</v>
      </c>
      <c r="H3872" t="s">
        <v>58</v>
      </c>
      <c r="I3872" t="s">
        <v>59</v>
      </c>
      <c r="J3872" t="s">
        <v>46</v>
      </c>
      <c r="K3872" t="s">
        <v>196</v>
      </c>
      <c r="M3872" t="s">
        <v>197</v>
      </c>
      <c r="N3872" t="s">
        <v>198</v>
      </c>
      <c r="O3872">
        <v>90</v>
      </c>
      <c r="P3872">
        <v>91</v>
      </c>
      <c r="Q3872" t="b">
        <v>0</v>
      </c>
      <c r="R3872">
        <v>1</v>
      </c>
      <c r="S3872">
        <v>1</v>
      </c>
      <c r="T3872" t="s">
        <v>62</v>
      </c>
      <c r="U3872" t="s">
        <v>63</v>
      </c>
      <c r="V3872" t="s">
        <v>52</v>
      </c>
      <c r="W3872" t="s">
        <v>53</v>
      </c>
      <c r="X3872">
        <v>12.4</v>
      </c>
      <c r="Y3872">
        <v>9.92</v>
      </c>
      <c r="Z3872">
        <v>5.67</v>
      </c>
      <c r="AA3872">
        <v>1.8</v>
      </c>
      <c r="AB3872">
        <v>7.47</v>
      </c>
      <c r="AC3872">
        <v>6.28</v>
      </c>
      <c r="AD3872">
        <v>1.2</v>
      </c>
      <c r="AE3872">
        <v>9.4499999999999993</v>
      </c>
      <c r="AF3872">
        <v>0</v>
      </c>
      <c r="AG3872">
        <v>-1.98</v>
      </c>
      <c r="AH3872" t="s">
        <v>54</v>
      </c>
      <c r="AK3872">
        <v>5</v>
      </c>
      <c r="AL3872">
        <v>1</v>
      </c>
    </row>
    <row r="3873" spans="1:38" x14ac:dyDescent="0.25">
      <c r="A3873" t="s">
        <v>4142</v>
      </c>
      <c r="B3873" s="1">
        <v>45079</v>
      </c>
      <c r="C3873" t="s">
        <v>206</v>
      </c>
      <c r="D3873" t="s">
        <v>66</v>
      </c>
      <c r="E3873" t="s">
        <v>67</v>
      </c>
      <c r="F3873" t="s">
        <v>68</v>
      </c>
      <c r="G3873" t="s">
        <v>43</v>
      </c>
      <c r="H3873" t="s">
        <v>44</v>
      </c>
      <c r="I3873" t="s">
        <v>45</v>
      </c>
      <c r="J3873" t="s">
        <v>46</v>
      </c>
      <c r="K3873" t="s">
        <v>106</v>
      </c>
      <c r="M3873" t="s">
        <v>107</v>
      </c>
      <c r="N3873" t="s">
        <v>108</v>
      </c>
      <c r="O3873">
        <v>90</v>
      </c>
      <c r="P3873">
        <v>85</v>
      </c>
      <c r="Q3873" t="b">
        <v>0</v>
      </c>
      <c r="R3873">
        <v>1</v>
      </c>
      <c r="S3873">
        <v>0</v>
      </c>
      <c r="T3873" t="s">
        <v>73</v>
      </c>
      <c r="U3873" t="s">
        <v>74</v>
      </c>
      <c r="V3873" t="s">
        <v>52</v>
      </c>
      <c r="W3873" t="s">
        <v>53</v>
      </c>
      <c r="X3873">
        <v>8.5</v>
      </c>
      <c r="Y3873">
        <v>6.8</v>
      </c>
      <c r="Z3873">
        <v>5.33</v>
      </c>
      <c r="AA3873">
        <v>1.79</v>
      </c>
      <c r="AB3873">
        <v>7.12</v>
      </c>
      <c r="AC3873">
        <v>6.05</v>
      </c>
      <c r="AD3873">
        <v>1.07</v>
      </c>
      <c r="AE3873">
        <v>6.09</v>
      </c>
      <c r="AF3873">
        <v>0</v>
      </c>
      <c r="AG3873">
        <v>1.02</v>
      </c>
      <c r="AH3873" t="s">
        <v>54</v>
      </c>
      <c r="AK3873">
        <v>5</v>
      </c>
      <c r="AL3873">
        <v>0</v>
      </c>
    </row>
    <row r="3874" spans="1:38" x14ac:dyDescent="0.25">
      <c r="A3874" t="s">
        <v>4143</v>
      </c>
      <c r="B3874" s="1">
        <v>45180</v>
      </c>
      <c r="C3874" t="s">
        <v>206</v>
      </c>
      <c r="D3874" t="s">
        <v>122</v>
      </c>
      <c r="E3874" t="s">
        <v>123</v>
      </c>
      <c r="F3874" t="s">
        <v>124</v>
      </c>
      <c r="G3874" t="s">
        <v>57</v>
      </c>
      <c r="H3874" t="s">
        <v>58</v>
      </c>
      <c r="I3874" t="s">
        <v>59</v>
      </c>
      <c r="J3874" t="s">
        <v>46</v>
      </c>
      <c r="K3874" t="s">
        <v>147</v>
      </c>
      <c r="L3874" t="s">
        <v>148</v>
      </c>
      <c r="M3874" t="s">
        <v>149</v>
      </c>
      <c r="N3874" t="s">
        <v>136</v>
      </c>
      <c r="O3874">
        <v>28</v>
      </c>
      <c r="P3874">
        <v>28</v>
      </c>
      <c r="Q3874" t="b">
        <v>1</v>
      </c>
      <c r="R3874">
        <v>5</v>
      </c>
      <c r="S3874">
        <v>0</v>
      </c>
      <c r="T3874" t="s">
        <v>137</v>
      </c>
      <c r="U3874" t="s">
        <v>138</v>
      </c>
      <c r="V3874" t="s">
        <v>139</v>
      </c>
      <c r="W3874" t="s">
        <v>140</v>
      </c>
      <c r="X3874">
        <v>7140</v>
      </c>
      <c r="Y3874">
        <v>6069</v>
      </c>
      <c r="Z3874">
        <v>5765.55</v>
      </c>
      <c r="AA3874">
        <v>28.83</v>
      </c>
      <c r="AB3874">
        <v>5794.38</v>
      </c>
      <c r="AC3874">
        <v>4171.95</v>
      </c>
      <c r="AD3874">
        <v>1622.43</v>
      </c>
      <c r="AE3874">
        <v>5700.44</v>
      </c>
      <c r="AF3874">
        <v>0</v>
      </c>
      <c r="AG3874">
        <v>93.94</v>
      </c>
      <c r="AH3874" t="s">
        <v>54</v>
      </c>
      <c r="AK3874">
        <v>1</v>
      </c>
      <c r="AL3874">
        <v>1</v>
      </c>
    </row>
    <row r="3875" spans="1:38" x14ac:dyDescent="0.25">
      <c r="A3875" t="s">
        <v>4144</v>
      </c>
      <c r="B3875" s="1">
        <v>45640</v>
      </c>
      <c r="C3875" t="s">
        <v>344</v>
      </c>
      <c r="D3875" t="s">
        <v>90</v>
      </c>
      <c r="E3875" t="s">
        <v>91</v>
      </c>
      <c r="F3875" t="s">
        <v>92</v>
      </c>
      <c r="G3875" t="s">
        <v>111</v>
      </c>
      <c r="H3875" t="s">
        <v>112</v>
      </c>
      <c r="I3875" t="s">
        <v>113</v>
      </c>
      <c r="J3875" t="s">
        <v>46</v>
      </c>
      <c r="K3875" t="s">
        <v>196</v>
      </c>
      <c r="M3875" t="s">
        <v>197</v>
      </c>
      <c r="N3875" t="s">
        <v>198</v>
      </c>
      <c r="O3875">
        <v>90</v>
      </c>
      <c r="P3875">
        <v>87</v>
      </c>
      <c r="Q3875" t="b">
        <v>0</v>
      </c>
      <c r="R3875">
        <v>1</v>
      </c>
      <c r="S3875">
        <v>1</v>
      </c>
      <c r="T3875" t="s">
        <v>143</v>
      </c>
      <c r="U3875" t="s">
        <v>144</v>
      </c>
      <c r="V3875" t="s">
        <v>139</v>
      </c>
      <c r="W3875" t="s">
        <v>53</v>
      </c>
      <c r="X3875">
        <v>12.4</v>
      </c>
      <c r="Y3875">
        <v>9.92</v>
      </c>
      <c r="Z3875">
        <v>6.7</v>
      </c>
      <c r="AA3875">
        <v>1.77</v>
      </c>
      <c r="AB3875">
        <v>8.4700000000000006</v>
      </c>
      <c r="AC3875">
        <v>6.77</v>
      </c>
      <c r="AD3875">
        <v>1.69</v>
      </c>
      <c r="AE3875">
        <v>9.4499999999999993</v>
      </c>
      <c r="AF3875">
        <v>0</v>
      </c>
      <c r="AG3875">
        <v>-0.98</v>
      </c>
      <c r="AH3875" t="s">
        <v>54</v>
      </c>
      <c r="AK3875">
        <v>2</v>
      </c>
      <c r="AL3875">
        <v>0</v>
      </c>
    </row>
    <row r="3876" spans="1:38" x14ac:dyDescent="0.25">
      <c r="A3876" t="s">
        <v>4145</v>
      </c>
      <c r="B3876" s="1">
        <v>45414</v>
      </c>
      <c r="C3876" t="s">
        <v>449</v>
      </c>
      <c r="D3876" t="s">
        <v>90</v>
      </c>
      <c r="E3876" t="s">
        <v>91</v>
      </c>
      <c r="F3876" t="s">
        <v>92</v>
      </c>
      <c r="G3876" t="s">
        <v>43</v>
      </c>
      <c r="H3876" t="s">
        <v>44</v>
      </c>
      <c r="I3876" t="s">
        <v>45</v>
      </c>
      <c r="J3876" t="s">
        <v>46</v>
      </c>
      <c r="K3876" t="s">
        <v>106</v>
      </c>
      <c r="M3876" t="s">
        <v>107</v>
      </c>
      <c r="N3876" t="s">
        <v>108</v>
      </c>
      <c r="O3876">
        <v>90</v>
      </c>
      <c r="P3876">
        <v>90</v>
      </c>
      <c r="Q3876" t="b">
        <v>0</v>
      </c>
      <c r="R3876">
        <v>1</v>
      </c>
      <c r="S3876">
        <v>0</v>
      </c>
      <c r="T3876" t="s">
        <v>62</v>
      </c>
      <c r="U3876" t="s">
        <v>63</v>
      </c>
      <c r="V3876" t="s">
        <v>52</v>
      </c>
      <c r="W3876" t="s">
        <v>53</v>
      </c>
      <c r="X3876">
        <v>8.5</v>
      </c>
      <c r="Y3876">
        <v>6.8</v>
      </c>
      <c r="Z3876">
        <v>4.41</v>
      </c>
      <c r="AA3876">
        <v>1.8</v>
      </c>
      <c r="AB3876">
        <v>6.21</v>
      </c>
      <c r="AC3876">
        <v>5.22</v>
      </c>
      <c r="AD3876">
        <v>1</v>
      </c>
      <c r="AE3876">
        <v>6.22</v>
      </c>
      <c r="AF3876">
        <v>0</v>
      </c>
      <c r="AG3876">
        <v>-0.01</v>
      </c>
      <c r="AH3876" t="s">
        <v>54</v>
      </c>
      <c r="AK3876">
        <v>7</v>
      </c>
      <c r="AL3876">
        <v>0</v>
      </c>
    </row>
    <row r="3877" spans="1:38" x14ac:dyDescent="0.25">
      <c r="A3877" t="s">
        <v>4146</v>
      </c>
      <c r="B3877" s="1">
        <v>45507</v>
      </c>
      <c r="C3877" t="s">
        <v>87</v>
      </c>
      <c r="D3877" t="s">
        <v>90</v>
      </c>
      <c r="E3877" t="s">
        <v>91</v>
      </c>
      <c r="F3877" t="s">
        <v>92</v>
      </c>
      <c r="G3877" t="s">
        <v>111</v>
      </c>
      <c r="H3877" t="s">
        <v>112</v>
      </c>
      <c r="I3877" t="s">
        <v>113</v>
      </c>
      <c r="J3877" t="s">
        <v>46</v>
      </c>
      <c r="K3877" t="s">
        <v>93</v>
      </c>
      <c r="L3877" t="s">
        <v>94</v>
      </c>
      <c r="M3877" t="s">
        <v>95</v>
      </c>
      <c r="N3877" t="s">
        <v>96</v>
      </c>
      <c r="O3877">
        <v>30</v>
      </c>
      <c r="P3877">
        <v>28</v>
      </c>
      <c r="Q3877" t="b">
        <v>1</v>
      </c>
      <c r="R3877">
        <v>2</v>
      </c>
      <c r="S3877">
        <v>0</v>
      </c>
      <c r="T3877" t="s">
        <v>143</v>
      </c>
      <c r="U3877" t="s">
        <v>144</v>
      </c>
      <c r="V3877" t="s">
        <v>139</v>
      </c>
      <c r="W3877" t="s">
        <v>53</v>
      </c>
      <c r="X3877">
        <v>185.4</v>
      </c>
      <c r="Y3877">
        <v>157.59</v>
      </c>
      <c r="Z3877">
        <v>153.32</v>
      </c>
      <c r="AA3877">
        <v>1.77</v>
      </c>
      <c r="AB3877">
        <v>155.09</v>
      </c>
      <c r="AC3877">
        <v>124.07</v>
      </c>
      <c r="AD3877">
        <v>31.02</v>
      </c>
      <c r="AE3877">
        <v>144.49</v>
      </c>
      <c r="AF3877">
        <v>6.24</v>
      </c>
      <c r="AG3877">
        <v>4.3600000000000003</v>
      </c>
      <c r="AH3877" t="s">
        <v>54</v>
      </c>
      <c r="AK3877">
        <v>2</v>
      </c>
      <c r="AL3877">
        <v>0</v>
      </c>
    </row>
    <row r="3878" spans="1:38" x14ac:dyDescent="0.25">
      <c r="A3878" t="s">
        <v>4147</v>
      </c>
      <c r="B3878" s="1">
        <v>45609</v>
      </c>
      <c r="C3878" t="s">
        <v>128</v>
      </c>
      <c r="D3878" t="s">
        <v>90</v>
      </c>
      <c r="E3878" t="s">
        <v>91</v>
      </c>
      <c r="F3878" t="s">
        <v>92</v>
      </c>
      <c r="G3878" t="s">
        <v>43</v>
      </c>
      <c r="H3878" t="s">
        <v>44</v>
      </c>
      <c r="I3878" t="s">
        <v>45</v>
      </c>
      <c r="J3878" t="s">
        <v>46</v>
      </c>
      <c r="K3878" t="s">
        <v>114</v>
      </c>
      <c r="L3878" t="s">
        <v>115</v>
      </c>
      <c r="M3878" t="s">
        <v>116</v>
      </c>
      <c r="N3878" t="s">
        <v>117</v>
      </c>
      <c r="O3878">
        <v>30</v>
      </c>
      <c r="P3878">
        <v>30</v>
      </c>
      <c r="Q3878" t="b">
        <v>1</v>
      </c>
      <c r="R3878">
        <v>4</v>
      </c>
      <c r="S3878">
        <v>0</v>
      </c>
      <c r="T3878" t="s">
        <v>158</v>
      </c>
      <c r="U3878" t="s">
        <v>159</v>
      </c>
      <c r="V3878" t="s">
        <v>158</v>
      </c>
      <c r="W3878" t="s">
        <v>23</v>
      </c>
      <c r="X3878">
        <v>564</v>
      </c>
      <c r="Y3878">
        <v>479.4</v>
      </c>
      <c r="Z3878">
        <v>507.6</v>
      </c>
      <c r="AA3878">
        <v>0</v>
      </c>
      <c r="AB3878">
        <v>507.6</v>
      </c>
      <c r="AC3878">
        <v>0</v>
      </c>
      <c r="AD3878">
        <v>507.6</v>
      </c>
      <c r="AE3878">
        <v>443.49</v>
      </c>
      <c r="AF3878">
        <v>0</v>
      </c>
      <c r="AG3878">
        <v>64.11</v>
      </c>
      <c r="AH3878" t="s">
        <v>54</v>
      </c>
      <c r="AK3878">
        <v>5</v>
      </c>
      <c r="AL3878">
        <v>1</v>
      </c>
    </row>
    <row r="3879" spans="1:38" x14ac:dyDescent="0.25">
      <c r="A3879" t="s">
        <v>4148</v>
      </c>
      <c r="B3879" s="1">
        <v>45337</v>
      </c>
      <c r="C3879" t="s">
        <v>128</v>
      </c>
      <c r="D3879" t="s">
        <v>40</v>
      </c>
      <c r="E3879" t="s">
        <v>41</v>
      </c>
      <c r="F3879" t="s">
        <v>42</v>
      </c>
      <c r="G3879" t="s">
        <v>43</v>
      </c>
      <c r="H3879" t="s">
        <v>44</v>
      </c>
      <c r="I3879" t="s">
        <v>45</v>
      </c>
      <c r="J3879" t="s">
        <v>46</v>
      </c>
      <c r="K3879" t="s">
        <v>106</v>
      </c>
      <c r="M3879" t="s">
        <v>107</v>
      </c>
      <c r="N3879" t="s">
        <v>108</v>
      </c>
      <c r="O3879">
        <v>90</v>
      </c>
      <c r="P3879">
        <v>93</v>
      </c>
      <c r="Q3879" t="b">
        <v>0</v>
      </c>
      <c r="R3879">
        <v>1</v>
      </c>
      <c r="S3879">
        <v>0</v>
      </c>
      <c r="T3879" t="s">
        <v>50</v>
      </c>
      <c r="U3879" t="s">
        <v>51</v>
      </c>
      <c r="V3879" t="s">
        <v>52</v>
      </c>
      <c r="W3879" t="s">
        <v>53</v>
      </c>
      <c r="X3879">
        <v>8.5</v>
      </c>
      <c r="Y3879">
        <v>6.8</v>
      </c>
      <c r="Z3879">
        <v>5.28</v>
      </c>
      <c r="AA3879">
        <v>1.78</v>
      </c>
      <c r="AB3879">
        <v>7.06</v>
      </c>
      <c r="AC3879">
        <v>6.14</v>
      </c>
      <c r="AD3879">
        <v>1</v>
      </c>
      <c r="AE3879">
        <v>6.01</v>
      </c>
      <c r="AF3879">
        <v>0</v>
      </c>
      <c r="AG3879">
        <v>1.05</v>
      </c>
      <c r="AH3879" t="s">
        <v>54</v>
      </c>
      <c r="AK3879">
        <v>4</v>
      </c>
      <c r="AL3879">
        <v>0</v>
      </c>
    </row>
    <row r="3880" spans="1:38" x14ac:dyDescent="0.25">
      <c r="A3880" t="s">
        <v>4149</v>
      </c>
      <c r="B3880" s="1">
        <v>45206</v>
      </c>
      <c r="C3880" t="s">
        <v>167</v>
      </c>
      <c r="D3880" t="s">
        <v>66</v>
      </c>
      <c r="E3880" t="s">
        <v>67</v>
      </c>
      <c r="F3880" t="s">
        <v>68</v>
      </c>
      <c r="G3880" t="s">
        <v>43</v>
      </c>
      <c r="H3880" t="s">
        <v>44</v>
      </c>
      <c r="I3880" t="s">
        <v>45</v>
      </c>
      <c r="J3880" t="s">
        <v>46</v>
      </c>
      <c r="K3880" t="s">
        <v>47</v>
      </c>
      <c r="M3880" t="s">
        <v>48</v>
      </c>
      <c r="N3880" t="s">
        <v>49</v>
      </c>
      <c r="O3880">
        <v>90</v>
      </c>
      <c r="P3880">
        <v>94</v>
      </c>
      <c r="Q3880" t="b">
        <v>0</v>
      </c>
      <c r="R3880">
        <v>1</v>
      </c>
      <c r="S3880">
        <v>0</v>
      </c>
      <c r="T3880" t="s">
        <v>50</v>
      </c>
      <c r="U3880" t="s">
        <v>51</v>
      </c>
      <c r="V3880" t="s">
        <v>52</v>
      </c>
      <c r="W3880" t="s">
        <v>53</v>
      </c>
      <c r="X3880">
        <v>14.8</v>
      </c>
      <c r="Y3880">
        <v>11.84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 t="s">
        <v>129</v>
      </c>
      <c r="AI3880">
        <v>65</v>
      </c>
      <c r="AJ3880" t="s">
        <v>189</v>
      </c>
      <c r="AK3880">
        <v>5</v>
      </c>
      <c r="AL3880">
        <v>0</v>
      </c>
    </row>
    <row r="3881" spans="1:38" x14ac:dyDescent="0.25">
      <c r="A3881" t="s">
        <v>4150</v>
      </c>
      <c r="B3881" s="1">
        <v>45122</v>
      </c>
      <c r="C3881" t="s">
        <v>332</v>
      </c>
      <c r="D3881" t="s">
        <v>40</v>
      </c>
      <c r="E3881" t="s">
        <v>41</v>
      </c>
      <c r="F3881" t="s">
        <v>42</v>
      </c>
      <c r="G3881" t="s">
        <v>80</v>
      </c>
      <c r="H3881" t="s">
        <v>81</v>
      </c>
      <c r="I3881" t="s">
        <v>82</v>
      </c>
      <c r="J3881" t="s">
        <v>46</v>
      </c>
      <c r="K3881" t="s">
        <v>184</v>
      </c>
      <c r="L3881" t="s">
        <v>185</v>
      </c>
      <c r="M3881" t="s">
        <v>186</v>
      </c>
      <c r="N3881" t="s">
        <v>171</v>
      </c>
      <c r="O3881">
        <v>90</v>
      </c>
      <c r="P3881">
        <v>88</v>
      </c>
      <c r="Q3881" t="b">
        <v>1</v>
      </c>
      <c r="R3881">
        <v>3</v>
      </c>
      <c r="S3881">
        <v>0</v>
      </c>
      <c r="T3881" t="s">
        <v>99</v>
      </c>
      <c r="U3881" t="s">
        <v>100</v>
      </c>
      <c r="V3881" t="s">
        <v>52</v>
      </c>
      <c r="W3881" t="s">
        <v>53</v>
      </c>
      <c r="X3881">
        <v>558</v>
      </c>
      <c r="Y3881">
        <v>474.3</v>
      </c>
      <c r="Z3881">
        <v>1375.39</v>
      </c>
      <c r="AA3881">
        <v>1.78</v>
      </c>
      <c r="AB3881">
        <v>1377.17</v>
      </c>
      <c r="AC3881">
        <v>1211.9100000000001</v>
      </c>
      <c r="AD3881">
        <v>165.26</v>
      </c>
      <c r="AE3881">
        <v>1273.72</v>
      </c>
      <c r="AF3881">
        <v>0</v>
      </c>
      <c r="AG3881">
        <v>103.45</v>
      </c>
      <c r="AH3881" t="s">
        <v>54</v>
      </c>
      <c r="AK3881">
        <v>11</v>
      </c>
      <c r="AL3881">
        <v>1</v>
      </c>
    </row>
    <row r="3882" spans="1:38" x14ac:dyDescent="0.25">
      <c r="A3882" t="s">
        <v>4151</v>
      </c>
      <c r="B3882" s="1">
        <v>45515</v>
      </c>
      <c r="C3882" t="s">
        <v>470</v>
      </c>
      <c r="D3882" t="s">
        <v>66</v>
      </c>
      <c r="E3882" t="s">
        <v>67</v>
      </c>
      <c r="F3882" t="s">
        <v>68</v>
      </c>
      <c r="G3882" t="s">
        <v>43</v>
      </c>
      <c r="H3882" t="s">
        <v>44</v>
      </c>
      <c r="I3882" t="s">
        <v>45</v>
      </c>
      <c r="J3882" t="s">
        <v>46</v>
      </c>
      <c r="K3882" t="s">
        <v>93</v>
      </c>
      <c r="L3882" t="s">
        <v>94</v>
      </c>
      <c r="M3882" t="s">
        <v>95</v>
      </c>
      <c r="N3882" t="s">
        <v>96</v>
      </c>
      <c r="O3882">
        <v>30</v>
      </c>
      <c r="P3882">
        <v>28</v>
      </c>
      <c r="Q3882" t="b">
        <v>1</v>
      </c>
      <c r="R3882">
        <v>2</v>
      </c>
      <c r="S3882">
        <v>0</v>
      </c>
      <c r="T3882" t="s">
        <v>73</v>
      </c>
      <c r="U3882" t="s">
        <v>74</v>
      </c>
      <c r="V3882" t="s">
        <v>52</v>
      </c>
      <c r="W3882" t="s">
        <v>53</v>
      </c>
      <c r="X3882">
        <v>185.4</v>
      </c>
      <c r="Y3882">
        <v>157.59</v>
      </c>
      <c r="Z3882">
        <v>156.25</v>
      </c>
      <c r="AA3882">
        <v>1.79</v>
      </c>
      <c r="AB3882">
        <v>158.04</v>
      </c>
      <c r="AC3882">
        <v>134.33000000000001</v>
      </c>
      <c r="AD3882">
        <v>23.71</v>
      </c>
      <c r="AE3882">
        <v>138.97</v>
      </c>
      <c r="AF3882">
        <v>0</v>
      </c>
      <c r="AG3882">
        <v>19.07</v>
      </c>
      <c r="AH3882" t="s">
        <v>54</v>
      </c>
      <c r="AK3882">
        <v>1</v>
      </c>
      <c r="AL3882">
        <v>0</v>
      </c>
    </row>
    <row r="3883" spans="1:38" x14ac:dyDescent="0.25">
      <c r="A3883" t="s">
        <v>4152</v>
      </c>
      <c r="B3883" s="1">
        <v>45093</v>
      </c>
      <c r="C3883" t="s">
        <v>299</v>
      </c>
      <c r="D3883" t="s">
        <v>66</v>
      </c>
      <c r="E3883" t="s">
        <v>67</v>
      </c>
      <c r="F3883" t="s">
        <v>68</v>
      </c>
      <c r="G3883" t="s">
        <v>43</v>
      </c>
      <c r="H3883" t="s">
        <v>44</v>
      </c>
      <c r="I3883" t="s">
        <v>45</v>
      </c>
      <c r="J3883" t="s">
        <v>46</v>
      </c>
      <c r="K3883" t="s">
        <v>69</v>
      </c>
      <c r="L3883" t="s">
        <v>70</v>
      </c>
      <c r="M3883" t="s">
        <v>71</v>
      </c>
      <c r="N3883" t="s">
        <v>72</v>
      </c>
      <c r="O3883">
        <v>30</v>
      </c>
      <c r="P3883">
        <v>30</v>
      </c>
      <c r="Q3883" t="b">
        <v>1</v>
      </c>
      <c r="R3883">
        <v>3</v>
      </c>
      <c r="S3883">
        <v>0</v>
      </c>
      <c r="T3883" t="s">
        <v>50</v>
      </c>
      <c r="U3883" t="s">
        <v>51</v>
      </c>
      <c r="V3883" t="s">
        <v>52</v>
      </c>
      <c r="W3883" t="s">
        <v>53</v>
      </c>
      <c r="X3883">
        <v>384</v>
      </c>
      <c r="Y3883">
        <v>326.39999999999998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 t="s">
        <v>129</v>
      </c>
      <c r="AI3883">
        <v>75</v>
      </c>
      <c r="AJ3883" t="s">
        <v>375</v>
      </c>
      <c r="AK3883">
        <v>4</v>
      </c>
      <c r="AL3883">
        <v>0</v>
      </c>
    </row>
    <row r="3884" spans="1:38" x14ac:dyDescent="0.25">
      <c r="A3884" t="s">
        <v>4153</v>
      </c>
      <c r="B3884" s="1">
        <v>45464</v>
      </c>
      <c r="C3884" t="s">
        <v>314</v>
      </c>
      <c r="D3884" t="s">
        <v>90</v>
      </c>
      <c r="E3884" t="s">
        <v>91</v>
      </c>
      <c r="F3884" t="s">
        <v>92</v>
      </c>
      <c r="G3884" t="s">
        <v>80</v>
      </c>
      <c r="H3884" t="s">
        <v>81</v>
      </c>
      <c r="I3884" t="s">
        <v>82</v>
      </c>
      <c r="J3884" t="s">
        <v>46</v>
      </c>
      <c r="K3884" t="s">
        <v>69</v>
      </c>
      <c r="L3884" t="s">
        <v>70</v>
      </c>
      <c r="M3884" t="s">
        <v>71</v>
      </c>
      <c r="N3884" t="s">
        <v>72</v>
      </c>
      <c r="O3884">
        <v>30</v>
      </c>
      <c r="P3884">
        <v>29</v>
      </c>
      <c r="Q3884" t="b">
        <v>1</v>
      </c>
      <c r="R3884">
        <v>3</v>
      </c>
      <c r="S3884">
        <v>0</v>
      </c>
      <c r="T3884" t="s">
        <v>99</v>
      </c>
      <c r="U3884" t="s">
        <v>100</v>
      </c>
      <c r="V3884" t="s">
        <v>52</v>
      </c>
      <c r="W3884" t="s">
        <v>53</v>
      </c>
      <c r="X3884">
        <v>384</v>
      </c>
      <c r="Y3884">
        <v>326.39999999999998</v>
      </c>
      <c r="Z3884">
        <v>323.56</v>
      </c>
      <c r="AA3884">
        <v>1.78</v>
      </c>
      <c r="AB3884">
        <v>325.33999999999997</v>
      </c>
      <c r="AC3884">
        <v>286.3</v>
      </c>
      <c r="AD3884">
        <v>39.04</v>
      </c>
      <c r="AE3884">
        <v>308.76</v>
      </c>
      <c r="AF3884">
        <v>0</v>
      </c>
      <c r="AG3884">
        <v>16.579999999999998</v>
      </c>
      <c r="AH3884" t="s">
        <v>54</v>
      </c>
      <c r="AK3884">
        <v>7</v>
      </c>
      <c r="AL3884">
        <v>0</v>
      </c>
    </row>
    <row r="3885" spans="1:38" x14ac:dyDescent="0.25">
      <c r="A3885" t="s">
        <v>4154</v>
      </c>
      <c r="B3885" s="1">
        <v>45488</v>
      </c>
      <c r="C3885" t="s">
        <v>250</v>
      </c>
      <c r="D3885" t="s">
        <v>66</v>
      </c>
      <c r="E3885" t="s">
        <v>67</v>
      </c>
      <c r="F3885" t="s">
        <v>68</v>
      </c>
      <c r="G3885" t="s">
        <v>57</v>
      </c>
      <c r="H3885" t="s">
        <v>58</v>
      </c>
      <c r="I3885" t="s">
        <v>59</v>
      </c>
      <c r="J3885" t="s">
        <v>46</v>
      </c>
      <c r="K3885" t="s">
        <v>103</v>
      </c>
      <c r="M3885" t="s">
        <v>95</v>
      </c>
      <c r="N3885" t="s">
        <v>96</v>
      </c>
      <c r="O3885">
        <v>30</v>
      </c>
      <c r="P3885">
        <v>30</v>
      </c>
      <c r="Q3885" t="b">
        <v>0</v>
      </c>
      <c r="R3885">
        <v>1</v>
      </c>
      <c r="S3885">
        <v>2</v>
      </c>
      <c r="T3885" t="s">
        <v>50</v>
      </c>
      <c r="U3885" t="s">
        <v>51</v>
      </c>
      <c r="V3885" t="s">
        <v>52</v>
      </c>
      <c r="W3885" t="s">
        <v>53</v>
      </c>
      <c r="X3885">
        <v>18.2</v>
      </c>
      <c r="Y3885">
        <v>14.56</v>
      </c>
      <c r="Z3885">
        <v>9.7200000000000006</v>
      </c>
      <c r="AA3885">
        <v>1.78</v>
      </c>
      <c r="AB3885">
        <v>11.5</v>
      </c>
      <c r="AC3885">
        <v>10</v>
      </c>
      <c r="AD3885">
        <v>1.49</v>
      </c>
      <c r="AE3885">
        <v>14.02</v>
      </c>
      <c r="AF3885">
        <v>0</v>
      </c>
      <c r="AG3885">
        <v>-2.5299999999999998</v>
      </c>
      <c r="AH3885" t="s">
        <v>210</v>
      </c>
      <c r="AK3885">
        <v>11</v>
      </c>
      <c r="AL3885">
        <v>0</v>
      </c>
    </row>
    <row r="3886" spans="1:38" x14ac:dyDescent="0.25">
      <c r="A3886" t="s">
        <v>4155</v>
      </c>
      <c r="B3886" s="1">
        <v>45570</v>
      </c>
      <c r="C3886" t="s">
        <v>304</v>
      </c>
      <c r="D3886" t="s">
        <v>90</v>
      </c>
      <c r="E3886" t="s">
        <v>91</v>
      </c>
      <c r="F3886" t="s">
        <v>92</v>
      </c>
      <c r="G3886" t="s">
        <v>57</v>
      </c>
      <c r="H3886" t="s">
        <v>58</v>
      </c>
      <c r="I3886" t="s">
        <v>59</v>
      </c>
      <c r="J3886" t="s">
        <v>46</v>
      </c>
      <c r="K3886" t="s">
        <v>175</v>
      </c>
      <c r="L3886" t="s">
        <v>176</v>
      </c>
      <c r="M3886" t="s">
        <v>177</v>
      </c>
      <c r="N3886" t="s">
        <v>157</v>
      </c>
      <c r="O3886">
        <v>30</v>
      </c>
      <c r="P3886">
        <v>28</v>
      </c>
      <c r="Q3886" t="b">
        <v>1</v>
      </c>
      <c r="R3886">
        <v>4</v>
      </c>
      <c r="S3886">
        <v>1</v>
      </c>
      <c r="T3886" t="s">
        <v>50</v>
      </c>
      <c r="U3886" t="s">
        <v>51</v>
      </c>
      <c r="V3886" t="s">
        <v>52</v>
      </c>
      <c r="W3886" t="s">
        <v>53</v>
      </c>
      <c r="X3886">
        <v>612</v>
      </c>
      <c r="Y3886">
        <v>520.20000000000005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 t="s">
        <v>129</v>
      </c>
      <c r="AI3886">
        <v>88</v>
      </c>
      <c r="AJ3886" t="s">
        <v>130</v>
      </c>
      <c r="AK3886">
        <v>2</v>
      </c>
      <c r="AL3886">
        <v>1</v>
      </c>
    </row>
    <row r="3887" spans="1:38" x14ac:dyDescent="0.25">
      <c r="A3887" t="s">
        <v>4156</v>
      </c>
      <c r="B3887" s="1">
        <v>45589</v>
      </c>
      <c r="C3887" t="s">
        <v>244</v>
      </c>
      <c r="D3887" t="s">
        <v>90</v>
      </c>
      <c r="E3887" t="s">
        <v>91</v>
      </c>
      <c r="F3887" t="s">
        <v>92</v>
      </c>
      <c r="G3887" t="s">
        <v>111</v>
      </c>
      <c r="H3887" t="s">
        <v>112</v>
      </c>
      <c r="I3887" t="s">
        <v>113</v>
      </c>
      <c r="J3887" t="s">
        <v>46</v>
      </c>
      <c r="K3887" t="s">
        <v>83</v>
      </c>
      <c r="M3887" t="s">
        <v>84</v>
      </c>
      <c r="N3887" t="s">
        <v>85</v>
      </c>
      <c r="O3887">
        <v>30</v>
      </c>
      <c r="P3887">
        <v>29</v>
      </c>
      <c r="Q3887" t="b">
        <v>0</v>
      </c>
      <c r="R3887">
        <v>1</v>
      </c>
      <c r="S3887">
        <v>0</v>
      </c>
      <c r="T3887" t="s">
        <v>73</v>
      </c>
      <c r="U3887" t="s">
        <v>74</v>
      </c>
      <c r="V3887" t="s">
        <v>52</v>
      </c>
      <c r="W3887" t="s">
        <v>53</v>
      </c>
      <c r="X3887">
        <v>7.2</v>
      </c>
      <c r="Y3887">
        <v>5.76</v>
      </c>
      <c r="Z3887">
        <v>4.0999999999999996</v>
      </c>
      <c r="AA3887">
        <v>1.79</v>
      </c>
      <c r="AB3887">
        <v>5.89</v>
      </c>
      <c r="AC3887">
        <v>5.01</v>
      </c>
      <c r="AD3887">
        <v>1</v>
      </c>
      <c r="AE3887">
        <v>5.15</v>
      </c>
      <c r="AF3887">
        <v>0</v>
      </c>
      <c r="AG3887">
        <v>0.74</v>
      </c>
      <c r="AH3887" t="s">
        <v>54</v>
      </c>
      <c r="AK3887">
        <v>1</v>
      </c>
      <c r="AL3887">
        <v>0</v>
      </c>
    </row>
    <row r="3888" spans="1:38" x14ac:dyDescent="0.25">
      <c r="A3888" t="s">
        <v>4157</v>
      </c>
      <c r="B3888" s="1">
        <v>45056</v>
      </c>
      <c r="C3888" t="s">
        <v>417</v>
      </c>
      <c r="D3888" t="s">
        <v>77</v>
      </c>
      <c r="E3888" t="s">
        <v>78</v>
      </c>
      <c r="F3888" t="s">
        <v>79</v>
      </c>
      <c r="G3888" t="s">
        <v>43</v>
      </c>
      <c r="H3888" t="s">
        <v>44</v>
      </c>
      <c r="I3888" t="s">
        <v>45</v>
      </c>
      <c r="J3888" t="s">
        <v>46</v>
      </c>
      <c r="K3888" t="s">
        <v>106</v>
      </c>
      <c r="M3888" t="s">
        <v>107</v>
      </c>
      <c r="N3888" t="s">
        <v>108</v>
      </c>
      <c r="O3888">
        <v>90</v>
      </c>
      <c r="P3888">
        <v>94</v>
      </c>
      <c r="Q3888" t="b">
        <v>0</v>
      </c>
      <c r="R3888">
        <v>1</v>
      </c>
      <c r="S3888">
        <v>0</v>
      </c>
      <c r="T3888" t="s">
        <v>99</v>
      </c>
      <c r="U3888" t="s">
        <v>100</v>
      </c>
      <c r="V3888" t="s">
        <v>52</v>
      </c>
      <c r="W3888" t="s">
        <v>53</v>
      </c>
      <c r="X3888">
        <v>8.5</v>
      </c>
      <c r="Y3888">
        <v>6.8</v>
      </c>
      <c r="Z3888">
        <v>4.54</v>
      </c>
      <c r="AA3888">
        <v>1.78</v>
      </c>
      <c r="AB3888">
        <v>6.32</v>
      </c>
      <c r="AC3888">
        <v>5.56</v>
      </c>
      <c r="AD3888">
        <v>1</v>
      </c>
      <c r="AE3888">
        <v>6.46</v>
      </c>
      <c r="AF3888">
        <v>0</v>
      </c>
      <c r="AG3888">
        <v>-0.15</v>
      </c>
      <c r="AH3888" t="s">
        <v>54</v>
      </c>
      <c r="AK3888">
        <v>2</v>
      </c>
      <c r="AL3888">
        <v>0</v>
      </c>
    </row>
    <row r="3889" spans="1:38" x14ac:dyDescent="0.25">
      <c r="A3889" t="s">
        <v>4158</v>
      </c>
      <c r="B3889" s="1">
        <v>45435</v>
      </c>
      <c r="C3889" t="s">
        <v>209</v>
      </c>
      <c r="D3889" t="s">
        <v>77</v>
      </c>
      <c r="E3889" t="s">
        <v>78</v>
      </c>
      <c r="F3889" t="s">
        <v>79</v>
      </c>
      <c r="G3889" t="s">
        <v>57</v>
      </c>
      <c r="H3889" t="s">
        <v>58</v>
      </c>
      <c r="I3889" t="s">
        <v>59</v>
      </c>
      <c r="J3889" t="s">
        <v>46</v>
      </c>
      <c r="K3889" t="s">
        <v>196</v>
      </c>
      <c r="M3889" t="s">
        <v>197</v>
      </c>
      <c r="N3889" t="s">
        <v>198</v>
      </c>
      <c r="O3889">
        <v>90</v>
      </c>
      <c r="P3889">
        <v>90</v>
      </c>
      <c r="Q3889" t="b">
        <v>0</v>
      </c>
      <c r="R3889">
        <v>1</v>
      </c>
      <c r="S3889">
        <v>1</v>
      </c>
      <c r="T3889" t="s">
        <v>99</v>
      </c>
      <c r="U3889" t="s">
        <v>100</v>
      </c>
      <c r="V3889" t="s">
        <v>52</v>
      </c>
      <c r="W3889" t="s">
        <v>53</v>
      </c>
      <c r="X3889">
        <v>12.4</v>
      </c>
      <c r="Y3889">
        <v>9.92</v>
      </c>
      <c r="Z3889">
        <v>6.3</v>
      </c>
      <c r="AA3889">
        <v>1.78</v>
      </c>
      <c r="AB3889">
        <v>8.08</v>
      </c>
      <c r="AC3889">
        <v>7.11</v>
      </c>
      <c r="AD3889">
        <v>1</v>
      </c>
      <c r="AE3889">
        <v>9</v>
      </c>
      <c r="AF3889">
        <v>0</v>
      </c>
      <c r="AG3889">
        <v>-0.92</v>
      </c>
      <c r="AH3889" t="s">
        <v>54</v>
      </c>
      <c r="AK3889">
        <v>10</v>
      </c>
      <c r="AL3889">
        <v>0</v>
      </c>
    </row>
    <row r="3890" spans="1:38" x14ac:dyDescent="0.25">
      <c r="A3890" t="s">
        <v>4159</v>
      </c>
      <c r="B3890" s="1">
        <v>45514</v>
      </c>
      <c r="C3890" t="s">
        <v>76</v>
      </c>
      <c r="D3890" t="s">
        <v>77</v>
      </c>
      <c r="E3890" t="s">
        <v>78</v>
      </c>
      <c r="F3890" t="s">
        <v>79</v>
      </c>
      <c r="G3890" t="s">
        <v>111</v>
      </c>
      <c r="H3890" t="s">
        <v>112</v>
      </c>
      <c r="I3890" t="s">
        <v>113</v>
      </c>
      <c r="J3890" t="s">
        <v>46</v>
      </c>
      <c r="K3890" t="s">
        <v>69</v>
      </c>
      <c r="L3890" t="s">
        <v>70</v>
      </c>
      <c r="M3890" t="s">
        <v>71</v>
      </c>
      <c r="N3890" t="s">
        <v>72</v>
      </c>
      <c r="O3890">
        <v>30</v>
      </c>
      <c r="P3890">
        <v>30</v>
      </c>
      <c r="Q3890" t="b">
        <v>1</v>
      </c>
      <c r="R3890">
        <v>3</v>
      </c>
      <c r="S3890">
        <v>0</v>
      </c>
      <c r="T3890" t="s">
        <v>99</v>
      </c>
      <c r="U3890" t="s">
        <v>100</v>
      </c>
      <c r="V3890" t="s">
        <v>52</v>
      </c>
      <c r="W3890" t="s">
        <v>53</v>
      </c>
      <c r="X3890">
        <v>384</v>
      </c>
      <c r="Y3890">
        <v>326.39999999999998</v>
      </c>
      <c r="Z3890">
        <v>315.33999999999997</v>
      </c>
      <c r="AA3890">
        <v>1.78</v>
      </c>
      <c r="AB3890">
        <v>317.12</v>
      </c>
      <c r="AC3890">
        <v>279.06</v>
      </c>
      <c r="AD3890">
        <v>38.049999999999997</v>
      </c>
      <c r="AE3890">
        <v>289.19</v>
      </c>
      <c r="AF3890">
        <v>0</v>
      </c>
      <c r="AG3890">
        <v>27.92</v>
      </c>
      <c r="AH3890" t="s">
        <v>54</v>
      </c>
      <c r="AK3890">
        <v>9</v>
      </c>
      <c r="AL3890">
        <v>0</v>
      </c>
    </row>
    <row r="3891" spans="1:38" x14ac:dyDescent="0.25">
      <c r="A3891" t="s">
        <v>4160</v>
      </c>
      <c r="B3891" s="1">
        <v>45512</v>
      </c>
      <c r="C3891" t="s">
        <v>276</v>
      </c>
      <c r="D3891" t="s">
        <v>77</v>
      </c>
      <c r="E3891" t="s">
        <v>78</v>
      </c>
      <c r="F3891" t="s">
        <v>79</v>
      </c>
      <c r="G3891" t="s">
        <v>43</v>
      </c>
      <c r="H3891" t="s">
        <v>44</v>
      </c>
      <c r="I3891" t="s">
        <v>45</v>
      </c>
      <c r="J3891" t="s">
        <v>46</v>
      </c>
      <c r="K3891" t="s">
        <v>196</v>
      </c>
      <c r="M3891" t="s">
        <v>197</v>
      </c>
      <c r="N3891" t="s">
        <v>198</v>
      </c>
      <c r="O3891">
        <v>90</v>
      </c>
      <c r="P3891">
        <v>86</v>
      </c>
      <c r="Q3891" t="b">
        <v>0</v>
      </c>
      <c r="R3891">
        <v>1</v>
      </c>
      <c r="S3891">
        <v>0</v>
      </c>
      <c r="T3891" t="s">
        <v>137</v>
      </c>
      <c r="U3891" t="s">
        <v>138</v>
      </c>
      <c r="V3891" t="s">
        <v>139</v>
      </c>
      <c r="W3891" t="s">
        <v>140</v>
      </c>
      <c r="X3891">
        <v>12.4</v>
      </c>
      <c r="Y3891">
        <v>9.92</v>
      </c>
      <c r="Z3891">
        <v>9.42</v>
      </c>
      <c r="AA3891">
        <v>0.05</v>
      </c>
      <c r="AB3891">
        <v>9.4700000000000006</v>
      </c>
      <c r="AC3891">
        <v>6.82</v>
      </c>
      <c r="AD3891">
        <v>2.65</v>
      </c>
      <c r="AE3891">
        <v>9.31</v>
      </c>
      <c r="AF3891">
        <v>0</v>
      </c>
      <c r="AG3891">
        <v>0.16</v>
      </c>
      <c r="AH3891" t="s">
        <v>54</v>
      </c>
      <c r="AK3891">
        <v>8</v>
      </c>
      <c r="AL3891">
        <v>0</v>
      </c>
    </row>
    <row r="3892" spans="1:38" x14ac:dyDescent="0.25">
      <c r="A3892" t="s">
        <v>4161</v>
      </c>
      <c r="B3892" s="1">
        <v>45616</v>
      </c>
      <c r="C3892" t="s">
        <v>283</v>
      </c>
      <c r="D3892" t="s">
        <v>66</v>
      </c>
      <c r="E3892" t="s">
        <v>67</v>
      </c>
      <c r="F3892" t="s">
        <v>68</v>
      </c>
      <c r="G3892" t="s">
        <v>80</v>
      </c>
      <c r="H3892" t="s">
        <v>81</v>
      </c>
      <c r="I3892" t="s">
        <v>82</v>
      </c>
      <c r="J3892" t="s">
        <v>46</v>
      </c>
      <c r="K3892" t="s">
        <v>47</v>
      </c>
      <c r="M3892" t="s">
        <v>48</v>
      </c>
      <c r="N3892" t="s">
        <v>49</v>
      </c>
      <c r="O3892">
        <v>30</v>
      </c>
      <c r="P3892">
        <v>30</v>
      </c>
      <c r="Q3892" t="b">
        <v>0</v>
      </c>
      <c r="R3892">
        <v>1</v>
      </c>
      <c r="S3892">
        <v>1</v>
      </c>
      <c r="T3892" t="s">
        <v>143</v>
      </c>
      <c r="U3892" t="s">
        <v>144</v>
      </c>
      <c r="V3892" t="s">
        <v>139</v>
      </c>
      <c r="W3892" t="s">
        <v>53</v>
      </c>
      <c r="X3892">
        <v>14.8</v>
      </c>
      <c r="Y3892">
        <v>11.84</v>
      </c>
      <c r="Z3892">
        <v>7.67</v>
      </c>
      <c r="AA3892">
        <v>1.77</v>
      </c>
      <c r="AB3892">
        <v>9.44</v>
      </c>
      <c r="AC3892">
        <v>7.55</v>
      </c>
      <c r="AD3892">
        <v>1.89</v>
      </c>
      <c r="AE3892">
        <v>10.85</v>
      </c>
      <c r="AF3892">
        <v>0</v>
      </c>
      <c r="AG3892">
        <v>-1.41</v>
      </c>
      <c r="AH3892" t="s">
        <v>54</v>
      </c>
      <c r="AK3892">
        <v>2</v>
      </c>
      <c r="AL3892">
        <v>1</v>
      </c>
    </row>
    <row r="3893" spans="1:38" x14ac:dyDescent="0.25">
      <c r="A3893" t="s">
        <v>4162</v>
      </c>
      <c r="B3893" s="1">
        <v>45530</v>
      </c>
      <c r="C3893" t="s">
        <v>209</v>
      </c>
      <c r="D3893" t="s">
        <v>122</v>
      </c>
      <c r="E3893" t="s">
        <v>123</v>
      </c>
      <c r="F3893" t="s">
        <v>124</v>
      </c>
      <c r="G3893" t="s">
        <v>43</v>
      </c>
      <c r="H3893" t="s">
        <v>44</v>
      </c>
      <c r="I3893" t="s">
        <v>45</v>
      </c>
      <c r="J3893" t="s">
        <v>46</v>
      </c>
      <c r="K3893" t="s">
        <v>180</v>
      </c>
      <c r="M3893" t="s">
        <v>181</v>
      </c>
      <c r="N3893" t="s">
        <v>182</v>
      </c>
      <c r="O3893">
        <v>30</v>
      </c>
      <c r="P3893">
        <v>30</v>
      </c>
      <c r="Q3893" t="b">
        <v>0</v>
      </c>
      <c r="R3893">
        <v>1</v>
      </c>
      <c r="S3893">
        <v>0</v>
      </c>
      <c r="T3893" t="s">
        <v>50</v>
      </c>
      <c r="U3893" t="s">
        <v>51</v>
      </c>
      <c r="V3893" t="s">
        <v>52</v>
      </c>
      <c r="W3893" t="s">
        <v>53</v>
      </c>
      <c r="X3893">
        <v>6.9</v>
      </c>
      <c r="Y3893">
        <v>5.52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 t="s">
        <v>129</v>
      </c>
      <c r="AI3893">
        <v>65</v>
      </c>
      <c r="AJ3893" t="s">
        <v>189</v>
      </c>
      <c r="AK3893">
        <v>2</v>
      </c>
      <c r="AL3893">
        <v>0</v>
      </c>
    </row>
    <row r="3894" spans="1:38" x14ac:dyDescent="0.25">
      <c r="A3894" t="s">
        <v>4163</v>
      </c>
      <c r="B3894" s="1">
        <v>45166</v>
      </c>
      <c r="C3894" t="s">
        <v>235</v>
      </c>
      <c r="D3894" t="s">
        <v>66</v>
      </c>
      <c r="E3894" t="s">
        <v>67</v>
      </c>
      <c r="F3894" t="s">
        <v>68</v>
      </c>
      <c r="G3894" t="s">
        <v>57</v>
      </c>
      <c r="H3894" t="s">
        <v>58</v>
      </c>
      <c r="I3894" t="s">
        <v>59</v>
      </c>
      <c r="J3894" t="s">
        <v>46</v>
      </c>
      <c r="K3894" t="s">
        <v>227</v>
      </c>
      <c r="L3894" t="s">
        <v>228</v>
      </c>
      <c r="M3894" t="s">
        <v>229</v>
      </c>
      <c r="N3894" t="s">
        <v>230</v>
      </c>
      <c r="O3894">
        <v>30</v>
      </c>
      <c r="P3894">
        <v>31</v>
      </c>
      <c r="Q3894" t="b">
        <v>1</v>
      </c>
      <c r="R3894">
        <v>4</v>
      </c>
      <c r="S3894">
        <v>0</v>
      </c>
      <c r="T3894" t="s">
        <v>143</v>
      </c>
      <c r="U3894" t="s">
        <v>144</v>
      </c>
      <c r="V3894" t="s">
        <v>139</v>
      </c>
      <c r="W3894" t="s">
        <v>53</v>
      </c>
      <c r="X3894">
        <v>618</v>
      </c>
      <c r="Y3894">
        <v>525.29999999999995</v>
      </c>
      <c r="Z3894">
        <v>514.78</v>
      </c>
      <c r="AA3894">
        <v>1.77</v>
      </c>
      <c r="AB3894">
        <v>516.54999999999995</v>
      </c>
      <c r="AC3894">
        <v>413.24</v>
      </c>
      <c r="AD3894">
        <v>103.31</v>
      </c>
      <c r="AE3894">
        <v>497.01</v>
      </c>
      <c r="AF3894">
        <v>36.78</v>
      </c>
      <c r="AG3894">
        <v>-17.239999999999998</v>
      </c>
      <c r="AH3894" t="s">
        <v>210</v>
      </c>
      <c r="AK3894">
        <v>7</v>
      </c>
      <c r="AL3894">
        <v>1</v>
      </c>
    </row>
    <row r="3895" spans="1:38" x14ac:dyDescent="0.25">
      <c r="A3895" t="s">
        <v>4164</v>
      </c>
      <c r="B3895" s="1">
        <v>45588</v>
      </c>
      <c r="C3895" t="s">
        <v>250</v>
      </c>
      <c r="D3895" t="s">
        <v>66</v>
      </c>
      <c r="E3895" t="s">
        <v>67</v>
      </c>
      <c r="F3895" t="s">
        <v>68</v>
      </c>
      <c r="G3895" t="s">
        <v>80</v>
      </c>
      <c r="H3895" t="s">
        <v>81</v>
      </c>
      <c r="I3895" t="s">
        <v>82</v>
      </c>
      <c r="J3895" t="s">
        <v>46</v>
      </c>
      <c r="K3895" t="s">
        <v>114</v>
      </c>
      <c r="L3895" t="s">
        <v>115</v>
      </c>
      <c r="M3895" t="s">
        <v>116</v>
      </c>
      <c r="N3895" t="s">
        <v>117</v>
      </c>
      <c r="O3895">
        <v>90</v>
      </c>
      <c r="P3895">
        <v>94</v>
      </c>
      <c r="Q3895" t="b">
        <v>1</v>
      </c>
      <c r="R3895">
        <v>4</v>
      </c>
      <c r="S3895">
        <v>0</v>
      </c>
      <c r="T3895" t="s">
        <v>73</v>
      </c>
      <c r="U3895" t="s">
        <v>74</v>
      </c>
      <c r="V3895" t="s">
        <v>52</v>
      </c>
      <c r="W3895" t="s">
        <v>53</v>
      </c>
      <c r="X3895">
        <v>564</v>
      </c>
      <c r="Y3895">
        <v>479.4</v>
      </c>
      <c r="Z3895">
        <v>1426.73</v>
      </c>
      <c r="AA3895">
        <v>1.79</v>
      </c>
      <c r="AB3895">
        <v>1428.52</v>
      </c>
      <c r="AC3895">
        <v>1214.24</v>
      </c>
      <c r="AD3895">
        <v>214.28</v>
      </c>
      <c r="AE3895">
        <v>1276.5999999999999</v>
      </c>
      <c r="AF3895">
        <v>0</v>
      </c>
      <c r="AG3895">
        <v>151.91999999999999</v>
      </c>
      <c r="AH3895" t="s">
        <v>54</v>
      </c>
      <c r="AK3895">
        <v>5</v>
      </c>
      <c r="AL3895">
        <v>0</v>
      </c>
    </row>
    <row r="3896" spans="1:38" x14ac:dyDescent="0.25">
      <c r="A3896" t="s">
        <v>4165</v>
      </c>
      <c r="B3896" s="1">
        <v>45121</v>
      </c>
      <c r="C3896" t="s">
        <v>388</v>
      </c>
      <c r="D3896" t="s">
        <v>90</v>
      </c>
      <c r="E3896" t="s">
        <v>91</v>
      </c>
      <c r="F3896" t="s">
        <v>92</v>
      </c>
      <c r="G3896" t="s">
        <v>57</v>
      </c>
      <c r="H3896" t="s">
        <v>58</v>
      </c>
      <c r="I3896" t="s">
        <v>59</v>
      </c>
      <c r="J3896" t="s">
        <v>46</v>
      </c>
      <c r="K3896" t="s">
        <v>180</v>
      </c>
      <c r="M3896" t="s">
        <v>181</v>
      </c>
      <c r="N3896" t="s">
        <v>182</v>
      </c>
      <c r="O3896">
        <v>30</v>
      </c>
      <c r="P3896">
        <v>31</v>
      </c>
      <c r="Q3896" t="b">
        <v>0</v>
      </c>
      <c r="R3896">
        <v>1</v>
      </c>
      <c r="S3896">
        <v>0</v>
      </c>
      <c r="T3896" t="s">
        <v>50</v>
      </c>
      <c r="U3896" t="s">
        <v>51</v>
      </c>
      <c r="V3896" t="s">
        <v>52</v>
      </c>
      <c r="W3896" t="s">
        <v>53</v>
      </c>
      <c r="X3896">
        <v>6.9</v>
      </c>
      <c r="Y3896">
        <v>5.52</v>
      </c>
      <c r="Z3896">
        <v>4.33</v>
      </c>
      <c r="AA3896">
        <v>1.78</v>
      </c>
      <c r="AB3896">
        <v>6.11</v>
      </c>
      <c r="AC3896">
        <v>5.32</v>
      </c>
      <c r="AD3896">
        <v>1</v>
      </c>
      <c r="AE3896">
        <v>5.27</v>
      </c>
      <c r="AF3896">
        <v>0</v>
      </c>
      <c r="AG3896">
        <v>0.84</v>
      </c>
      <c r="AH3896" t="s">
        <v>210</v>
      </c>
      <c r="AK3896">
        <v>8</v>
      </c>
      <c r="AL3896">
        <v>1</v>
      </c>
    </row>
    <row r="3897" spans="1:38" x14ac:dyDescent="0.25">
      <c r="A3897" t="s">
        <v>4166</v>
      </c>
      <c r="B3897" s="1">
        <v>44979</v>
      </c>
      <c r="C3897" t="s">
        <v>119</v>
      </c>
      <c r="D3897" t="s">
        <v>90</v>
      </c>
      <c r="E3897" t="s">
        <v>91</v>
      </c>
      <c r="F3897" t="s">
        <v>92</v>
      </c>
      <c r="G3897" t="s">
        <v>80</v>
      </c>
      <c r="H3897" t="s">
        <v>81</v>
      </c>
      <c r="I3897" t="s">
        <v>82</v>
      </c>
      <c r="J3897" t="s">
        <v>46</v>
      </c>
      <c r="K3897" t="s">
        <v>163</v>
      </c>
      <c r="L3897" t="s">
        <v>164</v>
      </c>
      <c r="M3897" t="s">
        <v>165</v>
      </c>
      <c r="N3897" t="s">
        <v>157</v>
      </c>
      <c r="O3897">
        <v>30</v>
      </c>
      <c r="P3897">
        <v>30</v>
      </c>
      <c r="Q3897" t="b">
        <v>1</v>
      </c>
      <c r="R3897">
        <v>4</v>
      </c>
      <c r="S3897">
        <v>0</v>
      </c>
      <c r="T3897" t="s">
        <v>143</v>
      </c>
      <c r="U3897" t="s">
        <v>144</v>
      </c>
      <c r="V3897" t="s">
        <v>139</v>
      </c>
      <c r="W3897" t="s">
        <v>53</v>
      </c>
      <c r="X3897">
        <v>936</v>
      </c>
      <c r="Y3897">
        <v>795.6</v>
      </c>
      <c r="Z3897">
        <v>779.35</v>
      </c>
      <c r="AA3897">
        <v>1.77</v>
      </c>
      <c r="AB3897">
        <v>781.12</v>
      </c>
      <c r="AC3897">
        <v>624.89</v>
      </c>
      <c r="AD3897">
        <v>156.22</v>
      </c>
      <c r="AE3897">
        <v>759.56</v>
      </c>
      <c r="AF3897">
        <v>32.93</v>
      </c>
      <c r="AG3897">
        <v>-11.37</v>
      </c>
      <c r="AH3897" t="s">
        <v>54</v>
      </c>
      <c r="AK3897">
        <v>7</v>
      </c>
      <c r="AL3897">
        <v>1</v>
      </c>
    </row>
    <row r="3898" spans="1:38" x14ac:dyDescent="0.25">
      <c r="A3898" t="s">
        <v>4167</v>
      </c>
      <c r="B3898" s="1">
        <v>45165</v>
      </c>
      <c r="C3898" t="s">
        <v>56</v>
      </c>
      <c r="D3898" t="s">
        <v>40</v>
      </c>
      <c r="E3898" t="s">
        <v>41</v>
      </c>
      <c r="F3898" t="s">
        <v>42</v>
      </c>
      <c r="G3898" t="s">
        <v>43</v>
      </c>
      <c r="H3898" t="s">
        <v>44</v>
      </c>
      <c r="I3898" t="s">
        <v>45</v>
      </c>
      <c r="J3898" t="s">
        <v>46</v>
      </c>
      <c r="K3898" t="s">
        <v>213</v>
      </c>
      <c r="L3898" t="s">
        <v>214</v>
      </c>
      <c r="M3898" t="s">
        <v>215</v>
      </c>
      <c r="N3898" t="s">
        <v>216</v>
      </c>
      <c r="O3898">
        <v>30</v>
      </c>
      <c r="P3898">
        <v>30</v>
      </c>
      <c r="Q3898" t="b">
        <v>1</v>
      </c>
      <c r="R3898">
        <v>3</v>
      </c>
      <c r="S3898">
        <v>0</v>
      </c>
      <c r="T3898" t="s">
        <v>158</v>
      </c>
      <c r="U3898" t="s">
        <v>159</v>
      </c>
      <c r="V3898" t="s">
        <v>158</v>
      </c>
      <c r="W3898" t="s">
        <v>23</v>
      </c>
      <c r="X3898">
        <v>492</v>
      </c>
      <c r="Y3898">
        <v>418.2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 t="s">
        <v>129</v>
      </c>
      <c r="AI3898">
        <v>75</v>
      </c>
      <c r="AJ3898" t="s">
        <v>375</v>
      </c>
      <c r="AK3898">
        <v>6</v>
      </c>
      <c r="AL3898">
        <v>1</v>
      </c>
    </row>
    <row r="3899" spans="1:38" x14ac:dyDescent="0.25">
      <c r="A3899" t="s">
        <v>4168</v>
      </c>
      <c r="B3899" s="1">
        <v>45124</v>
      </c>
      <c r="C3899" t="s">
        <v>388</v>
      </c>
      <c r="D3899" t="s">
        <v>77</v>
      </c>
      <c r="E3899" t="s">
        <v>78</v>
      </c>
      <c r="F3899" t="s">
        <v>79</v>
      </c>
      <c r="G3899" t="s">
        <v>57</v>
      </c>
      <c r="H3899" t="s">
        <v>58</v>
      </c>
      <c r="I3899" t="s">
        <v>59</v>
      </c>
      <c r="J3899" t="s">
        <v>46</v>
      </c>
      <c r="K3899" t="s">
        <v>180</v>
      </c>
      <c r="M3899" t="s">
        <v>181</v>
      </c>
      <c r="N3899" t="s">
        <v>182</v>
      </c>
      <c r="O3899">
        <v>30</v>
      </c>
      <c r="P3899">
        <v>29</v>
      </c>
      <c r="Q3899" t="b">
        <v>0</v>
      </c>
      <c r="R3899">
        <v>1</v>
      </c>
      <c r="S3899">
        <v>0</v>
      </c>
      <c r="T3899" t="s">
        <v>143</v>
      </c>
      <c r="U3899" t="s">
        <v>144</v>
      </c>
      <c r="V3899" t="s">
        <v>139</v>
      </c>
      <c r="W3899" t="s">
        <v>53</v>
      </c>
      <c r="X3899">
        <v>6.9</v>
      </c>
      <c r="Y3899">
        <v>5.52</v>
      </c>
      <c r="Z3899">
        <v>3.39</v>
      </c>
      <c r="AA3899">
        <v>1.77</v>
      </c>
      <c r="AB3899">
        <v>5.16</v>
      </c>
      <c r="AC3899">
        <v>4.13</v>
      </c>
      <c r="AD3899">
        <v>1.03</v>
      </c>
      <c r="AE3899">
        <v>5.32</v>
      </c>
      <c r="AF3899">
        <v>0</v>
      </c>
      <c r="AG3899">
        <v>-0.16</v>
      </c>
      <c r="AH3899" t="s">
        <v>54</v>
      </c>
      <c r="AK3899">
        <v>1</v>
      </c>
      <c r="AL3899">
        <v>0</v>
      </c>
    </row>
    <row r="3900" spans="1:38" x14ac:dyDescent="0.25">
      <c r="A3900" t="s">
        <v>4169</v>
      </c>
      <c r="B3900" s="1">
        <v>45299</v>
      </c>
      <c r="C3900" t="s">
        <v>368</v>
      </c>
      <c r="D3900" t="s">
        <v>77</v>
      </c>
      <c r="E3900" t="s">
        <v>78</v>
      </c>
      <c r="F3900" t="s">
        <v>79</v>
      </c>
      <c r="G3900" t="s">
        <v>57</v>
      </c>
      <c r="H3900" t="s">
        <v>58</v>
      </c>
      <c r="I3900" t="s">
        <v>59</v>
      </c>
      <c r="J3900" t="s">
        <v>46</v>
      </c>
      <c r="K3900" t="s">
        <v>180</v>
      </c>
      <c r="M3900" t="s">
        <v>181</v>
      </c>
      <c r="N3900" t="s">
        <v>182</v>
      </c>
      <c r="O3900">
        <v>30</v>
      </c>
      <c r="P3900">
        <v>30</v>
      </c>
      <c r="Q3900" t="b">
        <v>0</v>
      </c>
      <c r="R3900">
        <v>1</v>
      </c>
      <c r="S3900">
        <v>1</v>
      </c>
      <c r="T3900" t="s">
        <v>143</v>
      </c>
      <c r="U3900" t="s">
        <v>144</v>
      </c>
      <c r="V3900" t="s">
        <v>139</v>
      </c>
      <c r="W3900" t="s">
        <v>53</v>
      </c>
      <c r="X3900">
        <v>6.9</v>
      </c>
      <c r="Y3900">
        <v>5.52</v>
      </c>
      <c r="Z3900">
        <v>3.12</v>
      </c>
      <c r="AA3900">
        <v>1.77</v>
      </c>
      <c r="AB3900">
        <v>4.8899999999999997</v>
      </c>
      <c r="AC3900">
        <v>3.91</v>
      </c>
      <c r="AD3900">
        <v>1</v>
      </c>
      <c r="AE3900">
        <v>5.05</v>
      </c>
      <c r="AF3900">
        <v>0</v>
      </c>
      <c r="AG3900">
        <v>-0.16</v>
      </c>
      <c r="AH3900" t="s">
        <v>54</v>
      </c>
      <c r="AK3900">
        <v>2</v>
      </c>
      <c r="AL3900">
        <v>1</v>
      </c>
    </row>
    <row r="3901" spans="1:38" x14ac:dyDescent="0.25">
      <c r="A3901" t="s">
        <v>4170</v>
      </c>
      <c r="B3901" s="1">
        <v>44930</v>
      </c>
      <c r="C3901" t="s">
        <v>1002</v>
      </c>
      <c r="D3901" t="s">
        <v>122</v>
      </c>
      <c r="E3901" t="s">
        <v>123</v>
      </c>
      <c r="F3901" t="s">
        <v>124</v>
      </c>
      <c r="G3901" t="s">
        <v>111</v>
      </c>
      <c r="H3901" t="s">
        <v>112</v>
      </c>
      <c r="I3901" t="s">
        <v>113</v>
      </c>
      <c r="J3901" t="s">
        <v>46</v>
      </c>
      <c r="K3901" t="s">
        <v>106</v>
      </c>
      <c r="M3901" t="s">
        <v>107</v>
      </c>
      <c r="N3901" t="s">
        <v>108</v>
      </c>
      <c r="O3901">
        <v>90</v>
      </c>
      <c r="P3901">
        <v>92</v>
      </c>
      <c r="Q3901" t="b">
        <v>0</v>
      </c>
      <c r="R3901">
        <v>1</v>
      </c>
      <c r="S3901">
        <v>1</v>
      </c>
      <c r="T3901" t="s">
        <v>158</v>
      </c>
      <c r="U3901" t="s">
        <v>159</v>
      </c>
      <c r="V3901" t="s">
        <v>158</v>
      </c>
      <c r="W3901" t="s">
        <v>23</v>
      </c>
      <c r="X3901">
        <v>8.5</v>
      </c>
      <c r="Y3901">
        <v>6.8</v>
      </c>
      <c r="Z3901">
        <v>7.65</v>
      </c>
      <c r="AA3901">
        <v>0</v>
      </c>
      <c r="AB3901">
        <v>7.65</v>
      </c>
      <c r="AC3901">
        <v>0</v>
      </c>
      <c r="AD3901">
        <v>7.65</v>
      </c>
      <c r="AE3901">
        <v>6.08</v>
      </c>
      <c r="AF3901">
        <v>0</v>
      </c>
      <c r="AG3901">
        <v>1.57</v>
      </c>
      <c r="AH3901" t="s">
        <v>54</v>
      </c>
      <c r="AK3901">
        <v>5</v>
      </c>
      <c r="AL3901">
        <v>0</v>
      </c>
    </row>
    <row r="3902" spans="1:38" x14ac:dyDescent="0.25">
      <c r="A3902" t="s">
        <v>4171</v>
      </c>
      <c r="B3902" s="1">
        <v>45303</v>
      </c>
      <c r="C3902" t="s">
        <v>584</v>
      </c>
      <c r="D3902" t="s">
        <v>40</v>
      </c>
      <c r="E3902" t="s">
        <v>41</v>
      </c>
      <c r="F3902" t="s">
        <v>42</v>
      </c>
      <c r="G3902" t="s">
        <v>111</v>
      </c>
      <c r="H3902" t="s">
        <v>112</v>
      </c>
      <c r="I3902" t="s">
        <v>113</v>
      </c>
      <c r="J3902" t="s">
        <v>46</v>
      </c>
      <c r="K3902" t="s">
        <v>196</v>
      </c>
      <c r="M3902" t="s">
        <v>197</v>
      </c>
      <c r="N3902" t="s">
        <v>198</v>
      </c>
      <c r="O3902">
        <v>90</v>
      </c>
      <c r="P3902">
        <v>91</v>
      </c>
      <c r="Q3902" t="b">
        <v>0</v>
      </c>
      <c r="R3902">
        <v>1</v>
      </c>
      <c r="S3902">
        <v>0</v>
      </c>
      <c r="T3902" t="s">
        <v>143</v>
      </c>
      <c r="U3902" t="s">
        <v>144</v>
      </c>
      <c r="V3902" t="s">
        <v>139</v>
      </c>
      <c r="W3902" t="s">
        <v>53</v>
      </c>
      <c r="X3902">
        <v>12.4</v>
      </c>
      <c r="Y3902">
        <v>9.92</v>
      </c>
      <c r="Z3902">
        <v>5.71</v>
      </c>
      <c r="AA3902">
        <v>1.77</v>
      </c>
      <c r="AB3902">
        <v>7.48</v>
      </c>
      <c r="AC3902">
        <v>5.99</v>
      </c>
      <c r="AD3902">
        <v>1.5</v>
      </c>
      <c r="AE3902">
        <v>9.2200000000000006</v>
      </c>
      <c r="AF3902">
        <v>0</v>
      </c>
      <c r="AG3902">
        <v>-1.73</v>
      </c>
      <c r="AH3902" t="s">
        <v>54</v>
      </c>
      <c r="AK3902">
        <v>1</v>
      </c>
      <c r="AL3902">
        <v>0</v>
      </c>
    </row>
    <row r="3903" spans="1:38" x14ac:dyDescent="0.25">
      <c r="A3903" t="s">
        <v>4172</v>
      </c>
      <c r="B3903" s="1">
        <v>45641</v>
      </c>
      <c r="C3903" t="s">
        <v>238</v>
      </c>
      <c r="D3903" t="s">
        <v>77</v>
      </c>
      <c r="E3903" t="s">
        <v>78</v>
      </c>
      <c r="F3903" t="s">
        <v>79</v>
      </c>
      <c r="G3903" t="s">
        <v>43</v>
      </c>
      <c r="H3903" t="s">
        <v>44</v>
      </c>
      <c r="I3903" t="s">
        <v>45</v>
      </c>
      <c r="J3903" t="s">
        <v>46</v>
      </c>
      <c r="K3903" t="s">
        <v>83</v>
      </c>
      <c r="M3903" t="s">
        <v>84</v>
      </c>
      <c r="N3903" t="s">
        <v>85</v>
      </c>
      <c r="O3903">
        <v>30</v>
      </c>
      <c r="P3903">
        <v>29</v>
      </c>
      <c r="Q3903" t="b">
        <v>0</v>
      </c>
      <c r="R3903">
        <v>1</v>
      </c>
      <c r="S3903">
        <v>0</v>
      </c>
      <c r="T3903" t="s">
        <v>99</v>
      </c>
      <c r="U3903" t="s">
        <v>100</v>
      </c>
      <c r="V3903" t="s">
        <v>52</v>
      </c>
      <c r="W3903" t="s">
        <v>53</v>
      </c>
      <c r="X3903">
        <v>7.2</v>
      </c>
      <c r="Y3903">
        <v>5.76</v>
      </c>
      <c r="Z3903">
        <v>4.4400000000000004</v>
      </c>
      <c r="AA3903">
        <v>1.78</v>
      </c>
      <c r="AB3903">
        <v>6.22</v>
      </c>
      <c r="AC3903">
        <v>5.47</v>
      </c>
      <c r="AD3903">
        <v>1</v>
      </c>
      <c r="AE3903">
        <v>5.53</v>
      </c>
      <c r="AF3903">
        <v>0</v>
      </c>
      <c r="AG3903">
        <v>0.69</v>
      </c>
      <c r="AH3903" t="s">
        <v>54</v>
      </c>
      <c r="AK3903">
        <v>2</v>
      </c>
      <c r="AL3903">
        <v>0</v>
      </c>
    </row>
    <row r="3904" spans="1:38" x14ac:dyDescent="0.25">
      <c r="A3904" t="s">
        <v>4173</v>
      </c>
      <c r="B3904" s="1">
        <v>45052</v>
      </c>
      <c r="C3904" t="s">
        <v>326</v>
      </c>
      <c r="D3904" t="s">
        <v>122</v>
      </c>
      <c r="E3904" t="s">
        <v>123</v>
      </c>
      <c r="F3904" t="s">
        <v>124</v>
      </c>
      <c r="G3904" t="s">
        <v>111</v>
      </c>
      <c r="H3904" t="s">
        <v>112</v>
      </c>
      <c r="I3904" t="s">
        <v>113</v>
      </c>
      <c r="J3904" t="s">
        <v>46</v>
      </c>
      <c r="K3904" t="s">
        <v>106</v>
      </c>
      <c r="M3904" t="s">
        <v>107</v>
      </c>
      <c r="N3904" t="s">
        <v>108</v>
      </c>
      <c r="O3904">
        <v>90</v>
      </c>
      <c r="P3904">
        <v>91</v>
      </c>
      <c r="Q3904" t="b">
        <v>0</v>
      </c>
      <c r="R3904">
        <v>1</v>
      </c>
      <c r="S3904">
        <v>0</v>
      </c>
      <c r="T3904" t="s">
        <v>143</v>
      </c>
      <c r="U3904" t="s">
        <v>144</v>
      </c>
      <c r="V3904" t="s">
        <v>139</v>
      </c>
      <c r="W3904" t="s">
        <v>53</v>
      </c>
      <c r="X3904">
        <v>8.5</v>
      </c>
      <c r="Y3904">
        <v>6.8</v>
      </c>
      <c r="Z3904">
        <v>3.81</v>
      </c>
      <c r="AA3904">
        <v>1.77</v>
      </c>
      <c r="AB3904">
        <v>5.58</v>
      </c>
      <c r="AC3904">
        <v>4.47</v>
      </c>
      <c r="AD3904">
        <v>1.1200000000000001</v>
      </c>
      <c r="AE3904">
        <v>6.17</v>
      </c>
      <c r="AF3904">
        <v>0</v>
      </c>
      <c r="AG3904">
        <v>-0.59</v>
      </c>
      <c r="AH3904" t="s">
        <v>54</v>
      </c>
      <c r="AK3904">
        <v>10</v>
      </c>
      <c r="AL3904">
        <v>0</v>
      </c>
    </row>
    <row r="3905" spans="1:38" x14ac:dyDescent="0.25">
      <c r="A3905" t="s">
        <v>4174</v>
      </c>
      <c r="B3905" s="1">
        <v>44932</v>
      </c>
      <c r="C3905" t="s">
        <v>350</v>
      </c>
      <c r="D3905" t="s">
        <v>40</v>
      </c>
      <c r="E3905" t="s">
        <v>41</v>
      </c>
      <c r="F3905" t="s">
        <v>42</v>
      </c>
      <c r="G3905" t="s">
        <v>80</v>
      </c>
      <c r="H3905" t="s">
        <v>81</v>
      </c>
      <c r="I3905" t="s">
        <v>82</v>
      </c>
      <c r="J3905" t="s">
        <v>46</v>
      </c>
      <c r="K3905" t="s">
        <v>106</v>
      </c>
      <c r="M3905" t="s">
        <v>107</v>
      </c>
      <c r="N3905" t="s">
        <v>108</v>
      </c>
      <c r="O3905">
        <v>90</v>
      </c>
      <c r="P3905">
        <v>94</v>
      </c>
      <c r="Q3905" t="b">
        <v>0</v>
      </c>
      <c r="R3905">
        <v>1</v>
      </c>
      <c r="S3905">
        <v>0</v>
      </c>
      <c r="T3905" t="s">
        <v>73</v>
      </c>
      <c r="U3905" t="s">
        <v>74</v>
      </c>
      <c r="V3905" t="s">
        <v>52</v>
      </c>
      <c r="W3905" t="s">
        <v>53</v>
      </c>
      <c r="X3905">
        <v>8.5</v>
      </c>
      <c r="Y3905">
        <v>6.8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 t="s">
        <v>129</v>
      </c>
      <c r="AI3905">
        <v>70</v>
      </c>
      <c r="AJ3905" t="s">
        <v>341</v>
      </c>
      <c r="AK3905">
        <v>7</v>
      </c>
      <c r="AL3905">
        <v>1</v>
      </c>
    </row>
    <row r="3906" spans="1:38" x14ac:dyDescent="0.25">
      <c r="A3906" t="s">
        <v>4175</v>
      </c>
      <c r="B3906" s="1">
        <v>45637</v>
      </c>
      <c r="C3906" t="s">
        <v>250</v>
      </c>
      <c r="D3906" t="s">
        <v>40</v>
      </c>
      <c r="E3906" t="s">
        <v>41</v>
      </c>
      <c r="F3906" t="s">
        <v>42</v>
      </c>
      <c r="G3906" t="s">
        <v>80</v>
      </c>
      <c r="H3906" t="s">
        <v>81</v>
      </c>
      <c r="I3906" t="s">
        <v>82</v>
      </c>
      <c r="J3906" t="s">
        <v>46</v>
      </c>
      <c r="K3906" t="s">
        <v>154</v>
      </c>
      <c r="L3906" t="s">
        <v>155</v>
      </c>
      <c r="M3906" t="s">
        <v>156</v>
      </c>
      <c r="N3906" t="s">
        <v>157</v>
      </c>
      <c r="O3906">
        <v>30</v>
      </c>
      <c r="P3906">
        <v>30</v>
      </c>
      <c r="Q3906" t="b">
        <v>1</v>
      </c>
      <c r="R3906">
        <v>4</v>
      </c>
      <c r="S3906">
        <v>2</v>
      </c>
      <c r="T3906" t="s">
        <v>73</v>
      </c>
      <c r="U3906" t="s">
        <v>74</v>
      </c>
      <c r="V3906" t="s">
        <v>52</v>
      </c>
      <c r="W3906" t="s">
        <v>53</v>
      </c>
      <c r="X3906">
        <v>936</v>
      </c>
      <c r="Y3906">
        <v>795.6</v>
      </c>
      <c r="Z3906">
        <v>782.52</v>
      </c>
      <c r="AA3906">
        <v>1.79</v>
      </c>
      <c r="AB3906">
        <v>784.31</v>
      </c>
      <c r="AC3906">
        <v>666.66</v>
      </c>
      <c r="AD3906">
        <v>117.65</v>
      </c>
      <c r="AE3906">
        <v>744.54</v>
      </c>
      <c r="AF3906">
        <v>0</v>
      </c>
      <c r="AG3906">
        <v>39.770000000000003</v>
      </c>
      <c r="AH3906" t="s">
        <v>54</v>
      </c>
      <c r="AK3906">
        <v>5</v>
      </c>
      <c r="AL3906">
        <v>1</v>
      </c>
    </row>
    <row r="3907" spans="1:38" x14ac:dyDescent="0.25">
      <c r="A3907" t="s">
        <v>4176</v>
      </c>
      <c r="B3907" s="1">
        <v>45624</v>
      </c>
      <c r="C3907" t="s">
        <v>250</v>
      </c>
      <c r="D3907" t="s">
        <v>66</v>
      </c>
      <c r="E3907" t="s">
        <v>67</v>
      </c>
      <c r="F3907" t="s">
        <v>68</v>
      </c>
      <c r="G3907" t="s">
        <v>111</v>
      </c>
      <c r="H3907" t="s">
        <v>112</v>
      </c>
      <c r="I3907" t="s">
        <v>113</v>
      </c>
      <c r="J3907" t="s">
        <v>46</v>
      </c>
      <c r="K3907" t="s">
        <v>154</v>
      </c>
      <c r="L3907" t="s">
        <v>155</v>
      </c>
      <c r="M3907" t="s">
        <v>156</v>
      </c>
      <c r="N3907" t="s">
        <v>157</v>
      </c>
      <c r="O3907">
        <v>30</v>
      </c>
      <c r="P3907">
        <v>29</v>
      </c>
      <c r="Q3907" t="b">
        <v>1</v>
      </c>
      <c r="R3907">
        <v>4</v>
      </c>
      <c r="S3907">
        <v>0</v>
      </c>
      <c r="T3907" t="s">
        <v>50</v>
      </c>
      <c r="U3907" t="s">
        <v>51</v>
      </c>
      <c r="V3907" t="s">
        <v>52</v>
      </c>
      <c r="W3907" t="s">
        <v>53</v>
      </c>
      <c r="X3907">
        <v>936</v>
      </c>
      <c r="Y3907">
        <v>795.6</v>
      </c>
      <c r="Z3907">
        <v>789.17</v>
      </c>
      <c r="AA3907">
        <v>1.78</v>
      </c>
      <c r="AB3907">
        <v>790.95</v>
      </c>
      <c r="AC3907">
        <v>688.13</v>
      </c>
      <c r="AD3907">
        <v>102.82</v>
      </c>
      <c r="AE3907">
        <v>733.86</v>
      </c>
      <c r="AF3907">
        <v>0</v>
      </c>
      <c r="AG3907">
        <v>57.09</v>
      </c>
      <c r="AH3907" t="s">
        <v>210</v>
      </c>
      <c r="AK3907">
        <v>11</v>
      </c>
      <c r="AL3907">
        <v>0</v>
      </c>
    </row>
    <row r="3908" spans="1:38" x14ac:dyDescent="0.25">
      <c r="A3908" t="s">
        <v>4177</v>
      </c>
      <c r="B3908" s="1">
        <v>44968</v>
      </c>
      <c r="C3908" t="s">
        <v>559</v>
      </c>
      <c r="D3908" t="s">
        <v>90</v>
      </c>
      <c r="E3908" t="s">
        <v>91</v>
      </c>
      <c r="F3908" t="s">
        <v>92</v>
      </c>
      <c r="G3908" t="s">
        <v>80</v>
      </c>
      <c r="H3908" t="s">
        <v>81</v>
      </c>
      <c r="I3908" t="s">
        <v>82</v>
      </c>
      <c r="J3908" t="s">
        <v>46</v>
      </c>
      <c r="K3908" t="s">
        <v>83</v>
      </c>
      <c r="M3908" t="s">
        <v>84</v>
      </c>
      <c r="N3908" t="s">
        <v>85</v>
      </c>
      <c r="O3908">
        <v>90</v>
      </c>
      <c r="P3908">
        <v>87</v>
      </c>
      <c r="Q3908" t="b">
        <v>0</v>
      </c>
      <c r="R3908">
        <v>1</v>
      </c>
      <c r="S3908">
        <v>0</v>
      </c>
      <c r="T3908" t="s">
        <v>50</v>
      </c>
      <c r="U3908" t="s">
        <v>51</v>
      </c>
      <c r="V3908" t="s">
        <v>52</v>
      </c>
      <c r="W3908" t="s">
        <v>53</v>
      </c>
      <c r="X3908">
        <v>7.2</v>
      </c>
      <c r="Y3908">
        <v>5.76</v>
      </c>
      <c r="Z3908">
        <v>10</v>
      </c>
      <c r="AA3908">
        <v>1.78</v>
      </c>
      <c r="AB3908">
        <v>11.78</v>
      </c>
      <c r="AC3908">
        <v>10.25</v>
      </c>
      <c r="AD3908">
        <v>1.53</v>
      </c>
      <c r="AE3908">
        <v>16.690000000000001</v>
      </c>
      <c r="AF3908">
        <v>0</v>
      </c>
      <c r="AG3908">
        <v>-4.91</v>
      </c>
      <c r="AH3908" t="s">
        <v>54</v>
      </c>
      <c r="AK3908">
        <v>2</v>
      </c>
      <c r="AL3908">
        <v>0</v>
      </c>
    </row>
    <row r="3909" spans="1:38" x14ac:dyDescent="0.25">
      <c r="A3909" t="s">
        <v>4178</v>
      </c>
      <c r="B3909" s="1">
        <v>45474</v>
      </c>
      <c r="C3909" t="s">
        <v>105</v>
      </c>
      <c r="D3909" t="s">
        <v>122</v>
      </c>
      <c r="E3909" t="s">
        <v>123</v>
      </c>
      <c r="F3909" t="s">
        <v>124</v>
      </c>
      <c r="G3909" t="s">
        <v>57</v>
      </c>
      <c r="H3909" t="s">
        <v>58</v>
      </c>
      <c r="I3909" t="s">
        <v>59</v>
      </c>
      <c r="J3909" t="s">
        <v>46</v>
      </c>
      <c r="K3909" t="s">
        <v>93</v>
      </c>
      <c r="L3909" t="s">
        <v>94</v>
      </c>
      <c r="M3909" t="s">
        <v>95</v>
      </c>
      <c r="N3909" t="s">
        <v>96</v>
      </c>
      <c r="O3909">
        <v>30</v>
      </c>
      <c r="P3909">
        <v>30</v>
      </c>
      <c r="Q3909" t="b">
        <v>1</v>
      </c>
      <c r="R3909">
        <v>2</v>
      </c>
      <c r="S3909">
        <v>0</v>
      </c>
      <c r="T3909" t="s">
        <v>99</v>
      </c>
      <c r="U3909" t="s">
        <v>100</v>
      </c>
      <c r="V3909" t="s">
        <v>52</v>
      </c>
      <c r="W3909" t="s">
        <v>53</v>
      </c>
      <c r="X3909">
        <v>185.4</v>
      </c>
      <c r="Y3909">
        <v>157.59</v>
      </c>
      <c r="Z3909">
        <v>158.78</v>
      </c>
      <c r="AA3909">
        <v>1.78</v>
      </c>
      <c r="AB3909">
        <v>160.56</v>
      </c>
      <c r="AC3909">
        <v>141.30000000000001</v>
      </c>
      <c r="AD3909">
        <v>19.27</v>
      </c>
      <c r="AE3909">
        <v>141.52000000000001</v>
      </c>
      <c r="AF3909">
        <v>0</v>
      </c>
      <c r="AG3909">
        <v>19.05</v>
      </c>
      <c r="AH3909" t="s">
        <v>54</v>
      </c>
      <c r="AK3909">
        <v>2</v>
      </c>
      <c r="AL3909">
        <v>1</v>
      </c>
    </row>
    <row r="3910" spans="1:38" x14ac:dyDescent="0.25">
      <c r="A3910" t="s">
        <v>4179</v>
      </c>
      <c r="B3910" s="1">
        <v>45114</v>
      </c>
      <c r="C3910" t="s">
        <v>299</v>
      </c>
      <c r="D3910" t="s">
        <v>66</v>
      </c>
      <c r="E3910" t="s">
        <v>67</v>
      </c>
      <c r="F3910" t="s">
        <v>68</v>
      </c>
      <c r="G3910" t="s">
        <v>80</v>
      </c>
      <c r="H3910" t="s">
        <v>81</v>
      </c>
      <c r="I3910" t="s">
        <v>82</v>
      </c>
      <c r="J3910" t="s">
        <v>46</v>
      </c>
      <c r="K3910" t="s">
        <v>114</v>
      </c>
      <c r="L3910" t="s">
        <v>115</v>
      </c>
      <c r="M3910" t="s">
        <v>116</v>
      </c>
      <c r="N3910" t="s">
        <v>117</v>
      </c>
      <c r="O3910">
        <v>30</v>
      </c>
      <c r="P3910">
        <v>29</v>
      </c>
      <c r="Q3910" t="b">
        <v>1</v>
      </c>
      <c r="R3910">
        <v>4</v>
      </c>
      <c r="S3910">
        <v>0</v>
      </c>
      <c r="T3910" t="s">
        <v>143</v>
      </c>
      <c r="U3910" t="s">
        <v>144</v>
      </c>
      <c r="V3910" t="s">
        <v>139</v>
      </c>
      <c r="W3910" t="s">
        <v>53</v>
      </c>
      <c r="X3910">
        <v>564</v>
      </c>
      <c r="Y3910">
        <v>479.4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 t="s">
        <v>129</v>
      </c>
      <c r="AI3910">
        <v>70</v>
      </c>
      <c r="AJ3910" t="s">
        <v>341</v>
      </c>
      <c r="AK3910">
        <v>8</v>
      </c>
      <c r="AL3910">
        <v>0</v>
      </c>
    </row>
    <row r="3911" spans="1:38" x14ac:dyDescent="0.25">
      <c r="A3911" t="s">
        <v>4180</v>
      </c>
      <c r="B3911" s="1">
        <v>45654</v>
      </c>
      <c r="C3911" t="s">
        <v>299</v>
      </c>
      <c r="D3911" t="s">
        <v>66</v>
      </c>
      <c r="E3911" t="s">
        <v>67</v>
      </c>
      <c r="F3911" t="s">
        <v>68</v>
      </c>
      <c r="G3911" t="s">
        <v>57</v>
      </c>
      <c r="H3911" t="s">
        <v>58</v>
      </c>
      <c r="I3911" t="s">
        <v>59</v>
      </c>
      <c r="J3911" t="s">
        <v>46</v>
      </c>
      <c r="K3911" t="s">
        <v>213</v>
      </c>
      <c r="L3911" t="s">
        <v>214</v>
      </c>
      <c r="M3911" t="s">
        <v>215</v>
      </c>
      <c r="N3911" t="s">
        <v>216</v>
      </c>
      <c r="O3911">
        <v>30</v>
      </c>
      <c r="P3911">
        <v>30</v>
      </c>
      <c r="Q3911" t="b">
        <v>1</v>
      </c>
      <c r="R3911">
        <v>3</v>
      </c>
      <c r="S3911">
        <v>2</v>
      </c>
      <c r="T3911" t="s">
        <v>99</v>
      </c>
      <c r="U3911" t="s">
        <v>100</v>
      </c>
      <c r="V3911" t="s">
        <v>52</v>
      </c>
      <c r="W3911" t="s">
        <v>53</v>
      </c>
      <c r="X3911">
        <v>492</v>
      </c>
      <c r="Y3911">
        <v>418.2</v>
      </c>
      <c r="Z3911">
        <v>407.49</v>
      </c>
      <c r="AA3911">
        <v>1.78</v>
      </c>
      <c r="AB3911">
        <v>409.27</v>
      </c>
      <c r="AC3911">
        <v>360.16</v>
      </c>
      <c r="AD3911">
        <v>49.11</v>
      </c>
      <c r="AE3911">
        <v>379.85</v>
      </c>
      <c r="AF3911">
        <v>0</v>
      </c>
      <c r="AG3911">
        <v>29.42</v>
      </c>
      <c r="AH3911" t="s">
        <v>210</v>
      </c>
      <c r="AK3911">
        <v>8</v>
      </c>
      <c r="AL3911">
        <v>0</v>
      </c>
    </row>
    <row r="3912" spans="1:38" x14ac:dyDescent="0.25">
      <c r="A3912" t="s">
        <v>4181</v>
      </c>
      <c r="B3912" s="1">
        <v>45598</v>
      </c>
      <c r="C3912" t="s">
        <v>253</v>
      </c>
      <c r="D3912" t="s">
        <v>40</v>
      </c>
      <c r="E3912" t="s">
        <v>41</v>
      </c>
      <c r="F3912" t="s">
        <v>42</v>
      </c>
      <c r="G3912" t="s">
        <v>111</v>
      </c>
      <c r="H3912" t="s">
        <v>112</v>
      </c>
      <c r="I3912" t="s">
        <v>113</v>
      </c>
      <c r="J3912" t="s">
        <v>46</v>
      </c>
      <c r="K3912" t="s">
        <v>196</v>
      </c>
      <c r="M3912" t="s">
        <v>197</v>
      </c>
      <c r="N3912" t="s">
        <v>198</v>
      </c>
      <c r="O3912">
        <v>90</v>
      </c>
      <c r="P3912">
        <v>87</v>
      </c>
      <c r="Q3912" t="b">
        <v>0</v>
      </c>
      <c r="R3912">
        <v>1</v>
      </c>
      <c r="S3912">
        <v>1</v>
      </c>
      <c r="T3912" t="s">
        <v>73</v>
      </c>
      <c r="U3912" t="s">
        <v>74</v>
      </c>
      <c r="V3912" t="s">
        <v>52</v>
      </c>
      <c r="W3912" t="s">
        <v>53</v>
      </c>
      <c r="X3912">
        <v>12.4</v>
      </c>
      <c r="Y3912">
        <v>9.92</v>
      </c>
      <c r="Z3912">
        <v>6.31</v>
      </c>
      <c r="AA3912">
        <v>1.79</v>
      </c>
      <c r="AB3912">
        <v>8.1</v>
      </c>
      <c r="AC3912">
        <v>6.88</v>
      </c>
      <c r="AD3912">
        <v>1.21</v>
      </c>
      <c r="AE3912">
        <v>8.94</v>
      </c>
      <c r="AF3912">
        <v>0</v>
      </c>
      <c r="AG3912">
        <v>-0.85</v>
      </c>
      <c r="AH3912" t="s">
        <v>210</v>
      </c>
      <c r="AK3912">
        <v>1</v>
      </c>
      <c r="AL3912">
        <v>0</v>
      </c>
    </row>
    <row r="3913" spans="1:38" x14ac:dyDescent="0.25">
      <c r="A3913" t="s">
        <v>4182</v>
      </c>
      <c r="B3913" s="1">
        <v>45484</v>
      </c>
      <c r="C3913" t="s">
        <v>405</v>
      </c>
      <c r="D3913" t="s">
        <v>122</v>
      </c>
      <c r="E3913" t="s">
        <v>123</v>
      </c>
      <c r="F3913" t="s">
        <v>124</v>
      </c>
      <c r="G3913" t="s">
        <v>43</v>
      </c>
      <c r="H3913" t="s">
        <v>44</v>
      </c>
      <c r="I3913" t="s">
        <v>45</v>
      </c>
      <c r="J3913" t="s">
        <v>46</v>
      </c>
      <c r="K3913" t="s">
        <v>106</v>
      </c>
      <c r="M3913" t="s">
        <v>107</v>
      </c>
      <c r="N3913" t="s">
        <v>108</v>
      </c>
      <c r="O3913">
        <v>90</v>
      </c>
      <c r="P3913">
        <v>87</v>
      </c>
      <c r="Q3913" t="b">
        <v>0</v>
      </c>
      <c r="R3913">
        <v>1</v>
      </c>
      <c r="S3913">
        <v>1</v>
      </c>
      <c r="T3913" t="s">
        <v>143</v>
      </c>
      <c r="U3913" t="s">
        <v>144</v>
      </c>
      <c r="V3913" t="s">
        <v>139</v>
      </c>
      <c r="W3913" t="s">
        <v>53</v>
      </c>
      <c r="X3913">
        <v>8.5</v>
      </c>
      <c r="Y3913">
        <v>6.8</v>
      </c>
      <c r="Z3913">
        <v>3.94</v>
      </c>
      <c r="AA3913">
        <v>1.77</v>
      </c>
      <c r="AB3913">
        <v>5.71</v>
      </c>
      <c r="AC3913">
        <v>4.57</v>
      </c>
      <c r="AD3913">
        <v>1.1399999999999999</v>
      </c>
      <c r="AE3913">
        <v>6.08</v>
      </c>
      <c r="AF3913">
        <v>0</v>
      </c>
      <c r="AG3913">
        <v>-0.37</v>
      </c>
      <c r="AH3913" t="s">
        <v>54</v>
      </c>
      <c r="AK3913">
        <v>10</v>
      </c>
      <c r="AL3913">
        <v>0</v>
      </c>
    </row>
    <row r="3914" spans="1:38" x14ac:dyDescent="0.25">
      <c r="A3914" t="s">
        <v>4183</v>
      </c>
      <c r="B3914" s="1">
        <v>45238</v>
      </c>
      <c r="C3914" t="s">
        <v>943</v>
      </c>
      <c r="D3914" t="s">
        <v>66</v>
      </c>
      <c r="E3914" t="s">
        <v>67</v>
      </c>
      <c r="F3914" t="s">
        <v>68</v>
      </c>
      <c r="G3914" t="s">
        <v>43</v>
      </c>
      <c r="H3914" t="s">
        <v>44</v>
      </c>
      <c r="I3914" t="s">
        <v>45</v>
      </c>
      <c r="J3914" t="s">
        <v>46</v>
      </c>
      <c r="K3914" t="s">
        <v>196</v>
      </c>
      <c r="M3914" t="s">
        <v>197</v>
      </c>
      <c r="N3914" t="s">
        <v>198</v>
      </c>
      <c r="O3914">
        <v>90</v>
      </c>
      <c r="P3914">
        <v>92</v>
      </c>
      <c r="Q3914" t="b">
        <v>0</v>
      </c>
      <c r="R3914">
        <v>1</v>
      </c>
      <c r="S3914">
        <v>1</v>
      </c>
      <c r="T3914" t="s">
        <v>99</v>
      </c>
      <c r="U3914" t="s">
        <v>100</v>
      </c>
      <c r="V3914" t="s">
        <v>52</v>
      </c>
      <c r="W3914" t="s">
        <v>53</v>
      </c>
      <c r="X3914">
        <v>12.4</v>
      </c>
      <c r="Y3914">
        <v>9.92</v>
      </c>
      <c r="Z3914">
        <v>7.4</v>
      </c>
      <c r="AA3914">
        <v>1.78</v>
      </c>
      <c r="AB3914">
        <v>9.18</v>
      </c>
      <c r="AC3914">
        <v>8.08</v>
      </c>
      <c r="AD3914">
        <v>1.1000000000000001</v>
      </c>
      <c r="AE3914">
        <v>9.08</v>
      </c>
      <c r="AF3914">
        <v>0</v>
      </c>
      <c r="AG3914">
        <v>0.1</v>
      </c>
      <c r="AH3914" t="s">
        <v>54</v>
      </c>
      <c r="AK3914">
        <v>5</v>
      </c>
      <c r="AL3914">
        <v>1</v>
      </c>
    </row>
    <row r="3915" spans="1:38" x14ac:dyDescent="0.25">
      <c r="A3915" t="s">
        <v>4184</v>
      </c>
      <c r="B3915" s="1">
        <v>45070</v>
      </c>
      <c r="C3915" t="s">
        <v>65</v>
      </c>
      <c r="D3915" t="s">
        <v>122</v>
      </c>
      <c r="E3915" t="s">
        <v>123</v>
      </c>
      <c r="F3915" t="s">
        <v>124</v>
      </c>
      <c r="G3915" t="s">
        <v>43</v>
      </c>
      <c r="H3915" t="s">
        <v>44</v>
      </c>
      <c r="I3915" t="s">
        <v>45</v>
      </c>
      <c r="J3915" t="s">
        <v>46</v>
      </c>
      <c r="K3915" t="s">
        <v>196</v>
      </c>
      <c r="M3915" t="s">
        <v>197</v>
      </c>
      <c r="N3915" t="s">
        <v>198</v>
      </c>
      <c r="O3915">
        <v>90</v>
      </c>
      <c r="P3915">
        <v>91</v>
      </c>
      <c r="Q3915" t="b">
        <v>0</v>
      </c>
      <c r="R3915">
        <v>1</v>
      </c>
      <c r="S3915">
        <v>0</v>
      </c>
      <c r="T3915" t="s">
        <v>50</v>
      </c>
      <c r="U3915" t="s">
        <v>51</v>
      </c>
      <c r="V3915" t="s">
        <v>52</v>
      </c>
      <c r="W3915" t="s">
        <v>53</v>
      </c>
      <c r="X3915">
        <v>12.4</v>
      </c>
      <c r="Y3915">
        <v>9.92</v>
      </c>
      <c r="Z3915">
        <v>6.91</v>
      </c>
      <c r="AA3915">
        <v>1.78</v>
      </c>
      <c r="AB3915">
        <v>8.69</v>
      </c>
      <c r="AC3915">
        <v>7.56</v>
      </c>
      <c r="AD3915">
        <v>1.1299999999999999</v>
      </c>
      <c r="AE3915">
        <v>8.9600000000000009</v>
      </c>
      <c r="AF3915">
        <v>0</v>
      </c>
      <c r="AG3915">
        <v>-0.27</v>
      </c>
      <c r="AH3915" t="s">
        <v>54</v>
      </c>
      <c r="AK3915">
        <v>9</v>
      </c>
      <c r="AL3915">
        <v>1</v>
      </c>
    </row>
    <row r="3916" spans="1:38" x14ac:dyDescent="0.25">
      <c r="A3916" t="s">
        <v>4185</v>
      </c>
      <c r="B3916" s="1">
        <v>45215</v>
      </c>
      <c r="C3916" t="s">
        <v>308</v>
      </c>
      <c r="D3916" t="s">
        <v>122</v>
      </c>
      <c r="E3916" t="s">
        <v>123</v>
      </c>
      <c r="F3916" t="s">
        <v>124</v>
      </c>
      <c r="G3916" t="s">
        <v>57</v>
      </c>
      <c r="H3916" t="s">
        <v>58</v>
      </c>
      <c r="I3916" t="s">
        <v>59</v>
      </c>
      <c r="J3916" t="s">
        <v>46</v>
      </c>
      <c r="K3916" t="s">
        <v>175</v>
      </c>
      <c r="L3916" t="s">
        <v>176</v>
      </c>
      <c r="M3916" t="s">
        <v>177</v>
      </c>
      <c r="N3916" t="s">
        <v>157</v>
      </c>
      <c r="O3916">
        <v>30</v>
      </c>
      <c r="P3916">
        <v>29</v>
      </c>
      <c r="Q3916" t="b">
        <v>1</v>
      </c>
      <c r="R3916">
        <v>4</v>
      </c>
      <c r="S3916">
        <v>0</v>
      </c>
      <c r="T3916" t="s">
        <v>99</v>
      </c>
      <c r="U3916" t="s">
        <v>100</v>
      </c>
      <c r="V3916" t="s">
        <v>52</v>
      </c>
      <c r="W3916" t="s">
        <v>53</v>
      </c>
      <c r="X3916">
        <v>612</v>
      </c>
      <c r="Y3916">
        <v>520.20000000000005</v>
      </c>
      <c r="Z3916">
        <v>507.57</v>
      </c>
      <c r="AA3916">
        <v>1.78</v>
      </c>
      <c r="AB3916">
        <v>509.35</v>
      </c>
      <c r="AC3916">
        <v>448.22</v>
      </c>
      <c r="AD3916">
        <v>61.12</v>
      </c>
      <c r="AE3916">
        <v>467.68</v>
      </c>
      <c r="AF3916">
        <v>0</v>
      </c>
      <c r="AG3916">
        <v>41.66</v>
      </c>
      <c r="AH3916" t="s">
        <v>54</v>
      </c>
      <c r="AK3916">
        <v>10</v>
      </c>
      <c r="AL3916">
        <v>0</v>
      </c>
    </row>
    <row r="3917" spans="1:38" x14ac:dyDescent="0.25">
      <c r="A3917" t="s">
        <v>4186</v>
      </c>
      <c r="B3917" s="1">
        <v>45379</v>
      </c>
      <c r="C3917" t="s">
        <v>244</v>
      </c>
      <c r="D3917" t="s">
        <v>40</v>
      </c>
      <c r="E3917" t="s">
        <v>41</v>
      </c>
      <c r="F3917" t="s">
        <v>42</v>
      </c>
      <c r="G3917" t="s">
        <v>111</v>
      </c>
      <c r="H3917" t="s">
        <v>112</v>
      </c>
      <c r="I3917" t="s">
        <v>113</v>
      </c>
      <c r="J3917" t="s">
        <v>46</v>
      </c>
      <c r="K3917" t="s">
        <v>180</v>
      </c>
      <c r="M3917" t="s">
        <v>181</v>
      </c>
      <c r="N3917" t="s">
        <v>182</v>
      </c>
      <c r="O3917">
        <v>90</v>
      </c>
      <c r="P3917">
        <v>91</v>
      </c>
      <c r="Q3917" t="b">
        <v>0</v>
      </c>
      <c r="R3917">
        <v>1</v>
      </c>
      <c r="S3917">
        <v>1</v>
      </c>
      <c r="T3917" t="s">
        <v>62</v>
      </c>
      <c r="U3917" t="s">
        <v>63</v>
      </c>
      <c r="V3917" t="s">
        <v>52</v>
      </c>
      <c r="W3917" t="s">
        <v>53</v>
      </c>
      <c r="X3917">
        <v>6.9</v>
      </c>
      <c r="Y3917">
        <v>5.52</v>
      </c>
      <c r="Z3917">
        <v>12.52</v>
      </c>
      <c r="AA3917">
        <v>1.8</v>
      </c>
      <c r="AB3917">
        <v>14.32</v>
      </c>
      <c r="AC3917">
        <v>12.03</v>
      </c>
      <c r="AD3917">
        <v>2.29</v>
      </c>
      <c r="AE3917">
        <v>15.76</v>
      </c>
      <c r="AF3917">
        <v>0</v>
      </c>
      <c r="AG3917">
        <v>-1.44</v>
      </c>
      <c r="AH3917" t="s">
        <v>54</v>
      </c>
      <c r="AK3917">
        <v>9</v>
      </c>
      <c r="AL3917">
        <v>0</v>
      </c>
    </row>
    <row r="3918" spans="1:38" x14ac:dyDescent="0.25">
      <c r="A3918" t="s">
        <v>4187</v>
      </c>
      <c r="B3918" s="1">
        <v>45336</v>
      </c>
      <c r="C3918" t="s">
        <v>294</v>
      </c>
      <c r="D3918" t="s">
        <v>77</v>
      </c>
      <c r="E3918" t="s">
        <v>78</v>
      </c>
      <c r="F3918" t="s">
        <v>79</v>
      </c>
      <c r="G3918" t="s">
        <v>80</v>
      </c>
      <c r="H3918" t="s">
        <v>81</v>
      </c>
      <c r="I3918" t="s">
        <v>82</v>
      </c>
      <c r="J3918" t="s">
        <v>46</v>
      </c>
      <c r="K3918" t="s">
        <v>106</v>
      </c>
      <c r="M3918" t="s">
        <v>107</v>
      </c>
      <c r="N3918" t="s">
        <v>108</v>
      </c>
      <c r="O3918">
        <v>90</v>
      </c>
      <c r="P3918">
        <v>94</v>
      </c>
      <c r="Q3918" t="b">
        <v>0</v>
      </c>
      <c r="R3918">
        <v>1</v>
      </c>
      <c r="S3918">
        <v>2</v>
      </c>
      <c r="T3918" t="s">
        <v>50</v>
      </c>
      <c r="U3918" t="s">
        <v>51</v>
      </c>
      <c r="V3918" t="s">
        <v>52</v>
      </c>
      <c r="W3918" t="s">
        <v>53</v>
      </c>
      <c r="X3918">
        <v>8.5</v>
      </c>
      <c r="Y3918">
        <v>6.8</v>
      </c>
      <c r="Z3918">
        <v>4.01</v>
      </c>
      <c r="AA3918">
        <v>1.78</v>
      </c>
      <c r="AB3918">
        <v>5.79</v>
      </c>
      <c r="AC3918">
        <v>5.04</v>
      </c>
      <c r="AD3918">
        <v>1</v>
      </c>
      <c r="AE3918">
        <v>6.42</v>
      </c>
      <c r="AF3918">
        <v>0</v>
      </c>
      <c r="AG3918">
        <v>-0.63</v>
      </c>
      <c r="AH3918" t="s">
        <v>54</v>
      </c>
      <c r="AK3918">
        <v>9</v>
      </c>
      <c r="AL3918">
        <v>1</v>
      </c>
    </row>
    <row r="3919" spans="1:38" x14ac:dyDescent="0.25">
      <c r="A3919" t="s">
        <v>4188</v>
      </c>
      <c r="B3919" s="1">
        <v>45088</v>
      </c>
      <c r="C3919" t="s">
        <v>296</v>
      </c>
      <c r="D3919" t="s">
        <v>66</v>
      </c>
      <c r="E3919" t="s">
        <v>67</v>
      </c>
      <c r="F3919" t="s">
        <v>68</v>
      </c>
      <c r="G3919" t="s">
        <v>80</v>
      </c>
      <c r="H3919" t="s">
        <v>81</v>
      </c>
      <c r="I3919" t="s">
        <v>82</v>
      </c>
      <c r="J3919" t="s">
        <v>46</v>
      </c>
      <c r="K3919" t="s">
        <v>47</v>
      </c>
      <c r="M3919" t="s">
        <v>48</v>
      </c>
      <c r="N3919" t="s">
        <v>49</v>
      </c>
      <c r="O3919">
        <v>30</v>
      </c>
      <c r="P3919">
        <v>29</v>
      </c>
      <c r="Q3919" t="b">
        <v>0</v>
      </c>
      <c r="R3919">
        <v>1</v>
      </c>
      <c r="S3919">
        <v>2</v>
      </c>
      <c r="T3919" t="s">
        <v>62</v>
      </c>
      <c r="U3919" t="s">
        <v>63</v>
      </c>
      <c r="V3919" t="s">
        <v>52</v>
      </c>
      <c r="W3919" t="s">
        <v>53</v>
      </c>
      <c r="X3919">
        <v>14.8</v>
      </c>
      <c r="Y3919">
        <v>11.84</v>
      </c>
      <c r="Z3919">
        <v>8.9499999999999993</v>
      </c>
      <c r="AA3919">
        <v>1.8</v>
      </c>
      <c r="AB3919">
        <v>10.75</v>
      </c>
      <c r="AC3919">
        <v>9.0299999999999994</v>
      </c>
      <c r="AD3919">
        <v>1.72</v>
      </c>
      <c r="AE3919">
        <v>10.96</v>
      </c>
      <c r="AF3919">
        <v>0</v>
      </c>
      <c r="AG3919">
        <v>-0.21</v>
      </c>
      <c r="AH3919" t="s">
        <v>54</v>
      </c>
      <c r="AK3919">
        <v>7</v>
      </c>
      <c r="AL3919">
        <v>1</v>
      </c>
    </row>
    <row r="3920" spans="1:38" x14ac:dyDescent="0.25">
      <c r="A3920" t="s">
        <v>4189</v>
      </c>
      <c r="B3920" s="1">
        <v>44938</v>
      </c>
      <c r="C3920" t="s">
        <v>384</v>
      </c>
      <c r="D3920" t="s">
        <v>77</v>
      </c>
      <c r="E3920" t="s">
        <v>78</v>
      </c>
      <c r="F3920" t="s">
        <v>79</v>
      </c>
      <c r="G3920" t="s">
        <v>43</v>
      </c>
      <c r="H3920" t="s">
        <v>44</v>
      </c>
      <c r="I3920" t="s">
        <v>45</v>
      </c>
      <c r="J3920" t="s">
        <v>46</v>
      </c>
      <c r="K3920" t="s">
        <v>106</v>
      </c>
      <c r="M3920" t="s">
        <v>107</v>
      </c>
      <c r="N3920" t="s">
        <v>108</v>
      </c>
      <c r="O3920">
        <v>90</v>
      </c>
      <c r="P3920">
        <v>91</v>
      </c>
      <c r="Q3920" t="b">
        <v>0</v>
      </c>
      <c r="R3920">
        <v>1</v>
      </c>
      <c r="S3920">
        <v>0</v>
      </c>
      <c r="T3920" t="s">
        <v>99</v>
      </c>
      <c r="U3920" t="s">
        <v>100</v>
      </c>
      <c r="V3920" t="s">
        <v>52</v>
      </c>
      <c r="W3920" t="s">
        <v>53</v>
      </c>
      <c r="X3920">
        <v>8.5</v>
      </c>
      <c r="Y3920">
        <v>6.8</v>
      </c>
      <c r="Z3920">
        <v>4.41</v>
      </c>
      <c r="AA3920">
        <v>1.78</v>
      </c>
      <c r="AB3920">
        <v>6.19</v>
      </c>
      <c r="AC3920">
        <v>5.44</v>
      </c>
      <c r="AD3920">
        <v>1</v>
      </c>
      <c r="AE3920">
        <v>6.06</v>
      </c>
      <c r="AF3920">
        <v>0</v>
      </c>
      <c r="AG3920">
        <v>0.13</v>
      </c>
      <c r="AH3920" t="s">
        <v>54</v>
      </c>
      <c r="AK3920">
        <v>8</v>
      </c>
      <c r="AL3920">
        <v>0</v>
      </c>
    </row>
    <row r="3921" spans="1:38" x14ac:dyDescent="0.25">
      <c r="A3921" t="s">
        <v>4190</v>
      </c>
      <c r="B3921" s="1">
        <v>45407</v>
      </c>
      <c r="C3921" t="s">
        <v>212</v>
      </c>
      <c r="D3921" t="s">
        <v>90</v>
      </c>
      <c r="E3921" t="s">
        <v>91</v>
      </c>
      <c r="F3921" t="s">
        <v>92</v>
      </c>
      <c r="G3921" t="s">
        <v>80</v>
      </c>
      <c r="H3921" t="s">
        <v>81</v>
      </c>
      <c r="I3921" t="s">
        <v>82</v>
      </c>
      <c r="J3921" t="s">
        <v>46</v>
      </c>
      <c r="K3921" t="s">
        <v>227</v>
      </c>
      <c r="L3921" t="s">
        <v>228</v>
      </c>
      <c r="M3921" t="s">
        <v>229</v>
      </c>
      <c r="N3921" t="s">
        <v>230</v>
      </c>
      <c r="O3921">
        <v>30</v>
      </c>
      <c r="P3921">
        <v>31</v>
      </c>
      <c r="Q3921" t="b">
        <v>1</v>
      </c>
      <c r="R3921">
        <v>4</v>
      </c>
      <c r="S3921">
        <v>0</v>
      </c>
      <c r="T3921" t="s">
        <v>62</v>
      </c>
      <c r="U3921" t="s">
        <v>63</v>
      </c>
      <c r="V3921" t="s">
        <v>52</v>
      </c>
      <c r="W3921" t="s">
        <v>53</v>
      </c>
      <c r="X3921">
        <v>618</v>
      </c>
      <c r="Y3921">
        <v>525.29999999999995</v>
      </c>
      <c r="Z3921">
        <v>521.77</v>
      </c>
      <c r="AA3921">
        <v>1.8</v>
      </c>
      <c r="AB3921">
        <v>523.57000000000005</v>
      </c>
      <c r="AC3921">
        <v>439.8</v>
      </c>
      <c r="AD3921">
        <v>83.77</v>
      </c>
      <c r="AE3921">
        <v>469.93</v>
      </c>
      <c r="AF3921">
        <v>0</v>
      </c>
      <c r="AG3921">
        <v>53.65</v>
      </c>
      <c r="AH3921" t="s">
        <v>54</v>
      </c>
      <c r="AK3921">
        <v>8</v>
      </c>
      <c r="AL3921">
        <v>0</v>
      </c>
    </row>
    <row r="3922" spans="1:38" x14ac:dyDescent="0.25">
      <c r="A3922" t="s">
        <v>4191</v>
      </c>
      <c r="B3922" s="1">
        <v>45286</v>
      </c>
      <c r="C3922" t="s">
        <v>294</v>
      </c>
      <c r="D3922" t="s">
        <v>122</v>
      </c>
      <c r="E3922" t="s">
        <v>123</v>
      </c>
      <c r="F3922" t="s">
        <v>124</v>
      </c>
      <c r="G3922" t="s">
        <v>43</v>
      </c>
      <c r="H3922" t="s">
        <v>44</v>
      </c>
      <c r="I3922" t="s">
        <v>45</v>
      </c>
      <c r="J3922" t="s">
        <v>46</v>
      </c>
      <c r="K3922" t="s">
        <v>147</v>
      </c>
      <c r="L3922" t="s">
        <v>148</v>
      </c>
      <c r="M3922" t="s">
        <v>149</v>
      </c>
      <c r="N3922" t="s">
        <v>136</v>
      </c>
      <c r="O3922">
        <v>84</v>
      </c>
      <c r="P3922">
        <v>81</v>
      </c>
      <c r="Q3922" t="b">
        <v>1</v>
      </c>
      <c r="R3922">
        <v>5</v>
      </c>
      <c r="S3922">
        <v>0</v>
      </c>
      <c r="T3922" t="s">
        <v>73</v>
      </c>
      <c r="U3922" t="s">
        <v>74</v>
      </c>
      <c r="V3922" t="s">
        <v>52</v>
      </c>
      <c r="W3922" t="s">
        <v>53</v>
      </c>
      <c r="X3922">
        <v>7140</v>
      </c>
      <c r="Y3922">
        <v>6069</v>
      </c>
      <c r="Z3922">
        <v>18191.11</v>
      </c>
      <c r="AA3922">
        <v>1.79</v>
      </c>
      <c r="AB3922">
        <v>18192.900000000001</v>
      </c>
      <c r="AC3922">
        <v>15463.96</v>
      </c>
      <c r="AD3922">
        <v>2728.93</v>
      </c>
      <c r="AE3922">
        <v>17009.5</v>
      </c>
      <c r="AF3922">
        <v>0</v>
      </c>
      <c r="AG3922">
        <v>1183.4000000000001</v>
      </c>
      <c r="AH3922" t="s">
        <v>54</v>
      </c>
      <c r="AK3922">
        <v>6</v>
      </c>
      <c r="AL3922">
        <v>0</v>
      </c>
    </row>
    <row r="3923" spans="1:38" x14ac:dyDescent="0.25">
      <c r="A3923" t="s">
        <v>4192</v>
      </c>
      <c r="B3923" s="1">
        <v>45268</v>
      </c>
      <c r="C3923" t="s">
        <v>366</v>
      </c>
      <c r="D3923" t="s">
        <v>77</v>
      </c>
      <c r="E3923" t="s">
        <v>78</v>
      </c>
      <c r="F3923" t="s">
        <v>79</v>
      </c>
      <c r="G3923" t="s">
        <v>43</v>
      </c>
      <c r="H3923" t="s">
        <v>44</v>
      </c>
      <c r="I3923" t="s">
        <v>45</v>
      </c>
      <c r="J3923" t="s">
        <v>46</v>
      </c>
      <c r="K3923" t="s">
        <v>196</v>
      </c>
      <c r="M3923" t="s">
        <v>197</v>
      </c>
      <c r="N3923" t="s">
        <v>198</v>
      </c>
      <c r="O3923">
        <v>90</v>
      </c>
      <c r="P3923">
        <v>86</v>
      </c>
      <c r="Q3923" t="b">
        <v>0</v>
      </c>
      <c r="R3923">
        <v>1</v>
      </c>
      <c r="S3923">
        <v>0</v>
      </c>
      <c r="T3923" t="s">
        <v>73</v>
      </c>
      <c r="U3923" t="s">
        <v>74</v>
      </c>
      <c r="V3923" t="s">
        <v>52</v>
      </c>
      <c r="W3923" t="s">
        <v>53</v>
      </c>
      <c r="X3923">
        <v>12.4</v>
      </c>
      <c r="Y3923">
        <v>9.92</v>
      </c>
      <c r="Z3923">
        <v>5.68</v>
      </c>
      <c r="AA3923">
        <v>1.79</v>
      </c>
      <c r="AB3923">
        <v>7.47</v>
      </c>
      <c r="AC3923">
        <v>6.35</v>
      </c>
      <c r="AD3923">
        <v>1.1200000000000001</v>
      </c>
      <c r="AE3923">
        <v>9.31</v>
      </c>
      <c r="AF3923">
        <v>0</v>
      </c>
      <c r="AG3923">
        <v>-1.85</v>
      </c>
      <c r="AH3923" t="s">
        <v>54</v>
      </c>
      <c r="AK3923">
        <v>8</v>
      </c>
      <c r="AL3923">
        <v>0</v>
      </c>
    </row>
    <row r="3924" spans="1:38" x14ac:dyDescent="0.25">
      <c r="A3924" t="s">
        <v>4193</v>
      </c>
      <c r="B3924" s="1">
        <v>45058</v>
      </c>
      <c r="C3924" t="s">
        <v>222</v>
      </c>
      <c r="D3924" t="s">
        <v>90</v>
      </c>
      <c r="E3924" t="s">
        <v>91</v>
      </c>
      <c r="F3924" t="s">
        <v>92</v>
      </c>
      <c r="G3924" t="s">
        <v>80</v>
      </c>
      <c r="H3924" t="s">
        <v>81</v>
      </c>
      <c r="I3924" t="s">
        <v>82</v>
      </c>
      <c r="J3924" t="s">
        <v>46</v>
      </c>
      <c r="K3924" t="s">
        <v>106</v>
      </c>
      <c r="M3924" t="s">
        <v>107</v>
      </c>
      <c r="N3924" t="s">
        <v>108</v>
      </c>
      <c r="O3924">
        <v>90</v>
      </c>
      <c r="P3924">
        <v>86</v>
      </c>
      <c r="Q3924" t="b">
        <v>0</v>
      </c>
      <c r="R3924">
        <v>1</v>
      </c>
      <c r="S3924">
        <v>0</v>
      </c>
      <c r="T3924" t="s">
        <v>99</v>
      </c>
      <c r="U3924" t="s">
        <v>100</v>
      </c>
      <c r="V3924" t="s">
        <v>52</v>
      </c>
      <c r="W3924" t="s">
        <v>53</v>
      </c>
      <c r="X3924">
        <v>8.5</v>
      </c>
      <c r="Y3924">
        <v>6.8</v>
      </c>
      <c r="Z3924">
        <v>5.37</v>
      </c>
      <c r="AA3924">
        <v>1.78</v>
      </c>
      <c r="AB3924">
        <v>7.15</v>
      </c>
      <c r="AC3924">
        <v>6.29</v>
      </c>
      <c r="AD3924">
        <v>1</v>
      </c>
      <c r="AE3924">
        <v>6.52</v>
      </c>
      <c r="AF3924">
        <v>0</v>
      </c>
      <c r="AG3924">
        <v>0.63</v>
      </c>
      <c r="AH3924" t="s">
        <v>54</v>
      </c>
      <c r="AK3924">
        <v>3</v>
      </c>
      <c r="AL3924">
        <v>1</v>
      </c>
    </row>
    <row r="3925" spans="1:38" x14ac:dyDescent="0.25">
      <c r="A3925" t="s">
        <v>4194</v>
      </c>
      <c r="B3925" s="1">
        <v>45656</v>
      </c>
      <c r="C3925" t="s">
        <v>110</v>
      </c>
      <c r="D3925" t="s">
        <v>40</v>
      </c>
      <c r="E3925" t="s">
        <v>41</v>
      </c>
      <c r="F3925" t="s">
        <v>42</v>
      </c>
      <c r="G3925" t="s">
        <v>80</v>
      </c>
      <c r="H3925" t="s">
        <v>81</v>
      </c>
      <c r="I3925" t="s">
        <v>82</v>
      </c>
      <c r="J3925" t="s">
        <v>46</v>
      </c>
      <c r="K3925" t="s">
        <v>60</v>
      </c>
      <c r="L3925" t="s">
        <v>61</v>
      </c>
      <c r="M3925" t="s">
        <v>48</v>
      </c>
      <c r="N3925" t="s">
        <v>49</v>
      </c>
      <c r="O3925">
        <v>90</v>
      </c>
      <c r="P3925">
        <v>89</v>
      </c>
      <c r="Q3925" t="b">
        <v>1</v>
      </c>
      <c r="R3925">
        <v>2</v>
      </c>
      <c r="S3925">
        <v>0</v>
      </c>
      <c r="T3925" t="s">
        <v>50</v>
      </c>
      <c r="U3925" t="s">
        <v>51</v>
      </c>
      <c r="V3925" t="s">
        <v>52</v>
      </c>
      <c r="W3925" t="s">
        <v>53</v>
      </c>
      <c r="X3925">
        <v>174</v>
      </c>
      <c r="Y3925">
        <v>147.9</v>
      </c>
      <c r="Z3925">
        <v>429.65</v>
      </c>
      <c r="AA3925">
        <v>1.78</v>
      </c>
      <c r="AB3925">
        <v>431.43</v>
      </c>
      <c r="AC3925">
        <v>375.35</v>
      </c>
      <c r="AD3925">
        <v>56.09</v>
      </c>
      <c r="AE3925">
        <v>425.48</v>
      </c>
      <c r="AF3925">
        <v>0</v>
      </c>
      <c r="AG3925">
        <v>5.96</v>
      </c>
      <c r="AH3925" t="s">
        <v>54</v>
      </c>
      <c r="AK3925">
        <v>7</v>
      </c>
      <c r="AL3925">
        <v>1</v>
      </c>
    </row>
    <row r="3926" spans="1:38" x14ac:dyDescent="0.25">
      <c r="A3926" t="s">
        <v>4195</v>
      </c>
      <c r="B3926" s="1">
        <v>45133</v>
      </c>
      <c r="C3926" t="s">
        <v>133</v>
      </c>
      <c r="D3926" t="s">
        <v>66</v>
      </c>
      <c r="E3926" t="s">
        <v>67</v>
      </c>
      <c r="F3926" t="s">
        <v>68</v>
      </c>
      <c r="G3926" t="s">
        <v>57</v>
      </c>
      <c r="H3926" t="s">
        <v>58</v>
      </c>
      <c r="I3926" t="s">
        <v>59</v>
      </c>
      <c r="J3926" t="s">
        <v>46</v>
      </c>
      <c r="K3926" t="s">
        <v>114</v>
      </c>
      <c r="L3926" t="s">
        <v>115</v>
      </c>
      <c r="M3926" t="s">
        <v>116</v>
      </c>
      <c r="N3926" t="s">
        <v>117</v>
      </c>
      <c r="O3926">
        <v>30</v>
      </c>
      <c r="P3926">
        <v>30</v>
      </c>
      <c r="Q3926" t="b">
        <v>1</v>
      </c>
      <c r="R3926">
        <v>4</v>
      </c>
      <c r="S3926">
        <v>0</v>
      </c>
      <c r="T3926" t="s">
        <v>143</v>
      </c>
      <c r="U3926" t="s">
        <v>144</v>
      </c>
      <c r="V3926" t="s">
        <v>139</v>
      </c>
      <c r="W3926" t="s">
        <v>53</v>
      </c>
      <c r="X3926">
        <v>564</v>
      </c>
      <c r="Y3926">
        <v>479.4</v>
      </c>
      <c r="Z3926">
        <v>481.33</v>
      </c>
      <c r="AA3926">
        <v>1.77</v>
      </c>
      <c r="AB3926">
        <v>483.1</v>
      </c>
      <c r="AC3926">
        <v>386.48</v>
      </c>
      <c r="AD3926">
        <v>96.62</v>
      </c>
      <c r="AE3926">
        <v>441.22</v>
      </c>
      <c r="AF3926">
        <v>36.409999999999997</v>
      </c>
      <c r="AG3926">
        <v>5.47</v>
      </c>
      <c r="AH3926" t="s">
        <v>54</v>
      </c>
      <c r="AK3926">
        <v>10</v>
      </c>
      <c r="AL3926">
        <v>0</v>
      </c>
    </row>
    <row r="3927" spans="1:38" x14ac:dyDescent="0.25">
      <c r="A3927" t="s">
        <v>4196</v>
      </c>
      <c r="B3927" s="1">
        <v>45601</v>
      </c>
      <c r="C3927" t="s">
        <v>775</v>
      </c>
      <c r="D3927" t="s">
        <v>66</v>
      </c>
      <c r="E3927" t="s">
        <v>67</v>
      </c>
      <c r="F3927" t="s">
        <v>68</v>
      </c>
      <c r="G3927" t="s">
        <v>43</v>
      </c>
      <c r="H3927" t="s">
        <v>44</v>
      </c>
      <c r="I3927" t="s">
        <v>45</v>
      </c>
      <c r="J3927" t="s">
        <v>46</v>
      </c>
      <c r="K3927" t="s">
        <v>163</v>
      </c>
      <c r="L3927" t="s">
        <v>164</v>
      </c>
      <c r="M3927" t="s">
        <v>165</v>
      </c>
      <c r="N3927" t="s">
        <v>157</v>
      </c>
      <c r="O3927">
        <v>30</v>
      </c>
      <c r="P3927">
        <v>30</v>
      </c>
      <c r="Q3927" t="b">
        <v>1</v>
      </c>
      <c r="R3927">
        <v>4</v>
      </c>
      <c r="S3927">
        <v>0</v>
      </c>
      <c r="T3927" t="s">
        <v>62</v>
      </c>
      <c r="U3927" t="s">
        <v>63</v>
      </c>
      <c r="V3927" t="s">
        <v>52</v>
      </c>
      <c r="W3927" t="s">
        <v>53</v>
      </c>
      <c r="X3927">
        <v>936</v>
      </c>
      <c r="Y3927">
        <v>795.6</v>
      </c>
      <c r="Z3927">
        <v>773.92</v>
      </c>
      <c r="AA3927">
        <v>1.8</v>
      </c>
      <c r="AB3927">
        <v>775.72</v>
      </c>
      <c r="AC3927">
        <v>651.6</v>
      </c>
      <c r="AD3927">
        <v>124.11</v>
      </c>
      <c r="AE3927">
        <v>725.19</v>
      </c>
      <c r="AF3927">
        <v>0</v>
      </c>
      <c r="AG3927">
        <v>50.52</v>
      </c>
      <c r="AH3927" t="s">
        <v>54</v>
      </c>
      <c r="AK3927">
        <v>5</v>
      </c>
      <c r="AL3927">
        <v>0</v>
      </c>
    </row>
    <row r="3928" spans="1:38" x14ac:dyDescent="0.25">
      <c r="A3928" t="s">
        <v>4197</v>
      </c>
      <c r="B3928" s="1">
        <v>45628</v>
      </c>
      <c r="C3928" t="s">
        <v>274</v>
      </c>
      <c r="D3928" t="s">
        <v>77</v>
      </c>
      <c r="E3928" t="s">
        <v>78</v>
      </c>
      <c r="F3928" t="s">
        <v>79</v>
      </c>
      <c r="G3928" t="s">
        <v>80</v>
      </c>
      <c r="H3928" t="s">
        <v>81</v>
      </c>
      <c r="I3928" t="s">
        <v>82</v>
      </c>
      <c r="J3928" t="s">
        <v>46</v>
      </c>
      <c r="K3928" t="s">
        <v>93</v>
      </c>
      <c r="L3928" t="s">
        <v>94</v>
      </c>
      <c r="M3928" t="s">
        <v>95</v>
      </c>
      <c r="N3928" t="s">
        <v>96</v>
      </c>
      <c r="O3928">
        <v>30</v>
      </c>
      <c r="P3928">
        <v>29</v>
      </c>
      <c r="Q3928" t="b">
        <v>1</v>
      </c>
      <c r="R3928">
        <v>2</v>
      </c>
      <c r="S3928">
        <v>0</v>
      </c>
      <c r="T3928" t="s">
        <v>50</v>
      </c>
      <c r="U3928" t="s">
        <v>51</v>
      </c>
      <c r="V3928" t="s">
        <v>52</v>
      </c>
      <c r="W3928" t="s">
        <v>53</v>
      </c>
      <c r="X3928">
        <v>185.4</v>
      </c>
      <c r="Y3928">
        <v>157.59</v>
      </c>
      <c r="Z3928">
        <v>157.53</v>
      </c>
      <c r="AA3928">
        <v>1.78</v>
      </c>
      <c r="AB3928">
        <v>159.31</v>
      </c>
      <c r="AC3928">
        <v>138.6</v>
      </c>
      <c r="AD3928">
        <v>20.71</v>
      </c>
      <c r="AE3928">
        <v>144.77000000000001</v>
      </c>
      <c r="AF3928">
        <v>0</v>
      </c>
      <c r="AG3928">
        <v>14.54</v>
      </c>
      <c r="AH3928" t="s">
        <v>54</v>
      </c>
      <c r="AK3928">
        <v>6</v>
      </c>
      <c r="AL3928">
        <v>0</v>
      </c>
    </row>
    <row r="3929" spans="1:38" x14ac:dyDescent="0.25">
      <c r="A3929" t="s">
        <v>4198</v>
      </c>
      <c r="B3929" s="1">
        <v>45106</v>
      </c>
      <c r="C3929" t="s">
        <v>332</v>
      </c>
      <c r="D3929" t="s">
        <v>66</v>
      </c>
      <c r="E3929" t="s">
        <v>67</v>
      </c>
      <c r="F3929" t="s">
        <v>68</v>
      </c>
      <c r="G3929" t="s">
        <v>43</v>
      </c>
      <c r="H3929" t="s">
        <v>44</v>
      </c>
      <c r="I3929" t="s">
        <v>45</v>
      </c>
      <c r="J3929" t="s">
        <v>46</v>
      </c>
      <c r="K3929" t="s">
        <v>93</v>
      </c>
      <c r="L3929" t="s">
        <v>94</v>
      </c>
      <c r="M3929" t="s">
        <v>95</v>
      </c>
      <c r="N3929" t="s">
        <v>96</v>
      </c>
      <c r="O3929">
        <v>90</v>
      </c>
      <c r="P3929">
        <v>88</v>
      </c>
      <c r="Q3929" t="b">
        <v>1</v>
      </c>
      <c r="R3929">
        <v>2</v>
      </c>
      <c r="S3929">
        <v>2</v>
      </c>
      <c r="T3929" t="s">
        <v>62</v>
      </c>
      <c r="U3929" t="s">
        <v>63</v>
      </c>
      <c r="V3929" t="s">
        <v>52</v>
      </c>
      <c r="W3929" t="s">
        <v>53</v>
      </c>
      <c r="X3929">
        <v>185.4</v>
      </c>
      <c r="Y3929">
        <v>157.59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 t="s">
        <v>129</v>
      </c>
      <c r="AI3929">
        <v>76</v>
      </c>
      <c r="AJ3929" t="s">
        <v>255</v>
      </c>
      <c r="AK3929">
        <v>11</v>
      </c>
      <c r="AL3929">
        <v>0</v>
      </c>
    </row>
    <row r="3930" spans="1:38" x14ac:dyDescent="0.25">
      <c r="A3930" t="s">
        <v>4199</v>
      </c>
      <c r="B3930" s="1">
        <v>45159</v>
      </c>
      <c r="C3930" t="s">
        <v>346</v>
      </c>
      <c r="D3930" t="s">
        <v>77</v>
      </c>
      <c r="E3930" t="s">
        <v>78</v>
      </c>
      <c r="F3930" t="s">
        <v>79</v>
      </c>
      <c r="G3930" t="s">
        <v>43</v>
      </c>
      <c r="H3930" t="s">
        <v>44</v>
      </c>
      <c r="I3930" t="s">
        <v>45</v>
      </c>
      <c r="J3930" t="s">
        <v>46</v>
      </c>
      <c r="K3930" t="s">
        <v>93</v>
      </c>
      <c r="L3930" t="s">
        <v>94</v>
      </c>
      <c r="M3930" t="s">
        <v>95</v>
      </c>
      <c r="N3930" t="s">
        <v>96</v>
      </c>
      <c r="O3930">
        <v>30</v>
      </c>
      <c r="P3930">
        <v>30</v>
      </c>
      <c r="Q3930" t="b">
        <v>1</v>
      </c>
      <c r="R3930">
        <v>2</v>
      </c>
      <c r="S3930">
        <v>0</v>
      </c>
      <c r="T3930" t="s">
        <v>143</v>
      </c>
      <c r="U3930" t="s">
        <v>144</v>
      </c>
      <c r="V3930" t="s">
        <v>139</v>
      </c>
      <c r="W3930" t="s">
        <v>53</v>
      </c>
      <c r="X3930">
        <v>185.4</v>
      </c>
      <c r="Y3930">
        <v>157.59</v>
      </c>
      <c r="Z3930">
        <v>152.26</v>
      </c>
      <c r="AA3930">
        <v>1.77</v>
      </c>
      <c r="AB3930">
        <v>154.03</v>
      </c>
      <c r="AC3930">
        <v>123.22</v>
      </c>
      <c r="AD3930">
        <v>30.81</v>
      </c>
      <c r="AE3930">
        <v>147.88</v>
      </c>
      <c r="AF3930">
        <v>11.83</v>
      </c>
      <c r="AG3930">
        <v>-5.68</v>
      </c>
      <c r="AH3930" t="s">
        <v>54</v>
      </c>
      <c r="AK3930">
        <v>5</v>
      </c>
      <c r="AL3930">
        <v>0</v>
      </c>
    </row>
    <row r="3931" spans="1:38" x14ac:dyDescent="0.25">
      <c r="A3931" t="s">
        <v>4200</v>
      </c>
      <c r="B3931" s="1">
        <v>44941</v>
      </c>
      <c r="C3931" t="s">
        <v>212</v>
      </c>
      <c r="D3931" t="s">
        <v>77</v>
      </c>
      <c r="E3931" t="s">
        <v>78</v>
      </c>
      <c r="F3931" t="s">
        <v>79</v>
      </c>
      <c r="G3931" t="s">
        <v>43</v>
      </c>
      <c r="H3931" t="s">
        <v>44</v>
      </c>
      <c r="I3931" t="s">
        <v>45</v>
      </c>
      <c r="J3931" t="s">
        <v>46</v>
      </c>
      <c r="K3931" t="s">
        <v>103</v>
      </c>
      <c r="M3931" t="s">
        <v>95</v>
      </c>
      <c r="N3931" t="s">
        <v>96</v>
      </c>
      <c r="O3931">
        <v>30</v>
      </c>
      <c r="P3931">
        <v>28</v>
      </c>
      <c r="Q3931" t="b">
        <v>0</v>
      </c>
      <c r="R3931">
        <v>1</v>
      </c>
      <c r="S3931">
        <v>2</v>
      </c>
      <c r="T3931" t="s">
        <v>143</v>
      </c>
      <c r="U3931" t="s">
        <v>144</v>
      </c>
      <c r="V3931" t="s">
        <v>139</v>
      </c>
      <c r="W3931" t="s">
        <v>53</v>
      </c>
      <c r="X3931">
        <v>18.2</v>
      </c>
      <c r="Y3931">
        <v>14.56</v>
      </c>
      <c r="Z3931">
        <v>8.77</v>
      </c>
      <c r="AA3931">
        <v>1.77</v>
      </c>
      <c r="AB3931">
        <v>10.54</v>
      </c>
      <c r="AC3931">
        <v>8.43</v>
      </c>
      <c r="AD3931">
        <v>2.11</v>
      </c>
      <c r="AE3931">
        <v>13.33</v>
      </c>
      <c r="AF3931">
        <v>0</v>
      </c>
      <c r="AG3931">
        <v>-2.79</v>
      </c>
      <c r="AH3931" t="s">
        <v>54</v>
      </c>
      <c r="AK3931">
        <v>9</v>
      </c>
      <c r="AL3931">
        <v>0</v>
      </c>
    </row>
    <row r="3932" spans="1:38" x14ac:dyDescent="0.25">
      <c r="A3932" t="s">
        <v>4201</v>
      </c>
      <c r="B3932" s="1">
        <v>45444</v>
      </c>
      <c r="C3932" t="s">
        <v>250</v>
      </c>
      <c r="D3932" t="s">
        <v>122</v>
      </c>
      <c r="E3932" t="s">
        <v>123</v>
      </c>
      <c r="F3932" t="s">
        <v>124</v>
      </c>
      <c r="G3932" t="s">
        <v>57</v>
      </c>
      <c r="H3932" t="s">
        <v>58</v>
      </c>
      <c r="I3932" t="s">
        <v>59</v>
      </c>
      <c r="J3932" t="s">
        <v>46</v>
      </c>
      <c r="K3932" t="s">
        <v>147</v>
      </c>
      <c r="L3932" t="s">
        <v>148</v>
      </c>
      <c r="M3932" t="s">
        <v>149</v>
      </c>
      <c r="N3932" t="s">
        <v>136</v>
      </c>
      <c r="O3932">
        <v>28</v>
      </c>
      <c r="P3932">
        <v>28</v>
      </c>
      <c r="Q3932" t="b">
        <v>1</v>
      </c>
      <c r="R3932">
        <v>5</v>
      </c>
      <c r="S3932">
        <v>2</v>
      </c>
      <c r="T3932" t="s">
        <v>99</v>
      </c>
      <c r="U3932" t="s">
        <v>100</v>
      </c>
      <c r="V3932" t="s">
        <v>52</v>
      </c>
      <c r="W3932" t="s">
        <v>53</v>
      </c>
      <c r="X3932">
        <v>7140</v>
      </c>
      <c r="Y3932">
        <v>6069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 t="s">
        <v>129</v>
      </c>
      <c r="AI3932">
        <v>70</v>
      </c>
      <c r="AJ3932" t="s">
        <v>341</v>
      </c>
      <c r="AK3932">
        <v>11</v>
      </c>
      <c r="AL3932">
        <v>1</v>
      </c>
    </row>
    <row r="3933" spans="1:38" x14ac:dyDescent="0.25">
      <c r="A3933" t="s">
        <v>4202</v>
      </c>
      <c r="B3933" s="1">
        <v>45248</v>
      </c>
      <c r="C3933" t="s">
        <v>268</v>
      </c>
      <c r="D3933" t="s">
        <v>90</v>
      </c>
      <c r="E3933" t="s">
        <v>91</v>
      </c>
      <c r="F3933" t="s">
        <v>92</v>
      </c>
      <c r="G3933" t="s">
        <v>80</v>
      </c>
      <c r="H3933" t="s">
        <v>81</v>
      </c>
      <c r="I3933" t="s">
        <v>82</v>
      </c>
      <c r="J3933" t="s">
        <v>46</v>
      </c>
      <c r="K3933" t="s">
        <v>196</v>
      </c>
      <c r="M3933" t="s">
        <v>197</v>
      </c>
      <c r="N3933" t="s">
        <v>198</v>
      </c>
      <c r="O3933">
        <v>90</v>
      </c>
      <c r="P3933">
        <v>86</v>
      </c>
      <c r="Q3933" t="b">
        <v>0</v>
      </c>
      <c r="R3933">
        <v>1</v>
      </c>
      <c r="S3933">
        <v>0</v>
      </c>
      <c r="T3933" t="s">
        <v>137</v>
      </c>
      <c r="U3933" t="s">
        <v>138</v>
      </c>
      <c r="V3933" t="s">
        <v>139</v>
      </c>
      <c r="W3933" t="s">
        <v>140</v>
      </c>
      <c r="X3933">
        <v>12.4</v>
      </c>
      <c r="Y3933">
        <v>9.92</v>
      </c>
      <c r="Z3933">
        <v>9.42</v>
      </c>
      <c r="AA3933">
        <v>0.05</v>
      </c>
      <c r="AB3933">
        <v>9.4700000000000006</v>
      </c>
      <c r="AC3933">
        <v>6.82</v>
      </c>
      <c r="AD3933">
        <v>2.65</v>
      </c>
      <c r="AE3933">
        <v>8.92</v>
      </c>
      <c r="AF3933">
        <v>0</v>
      </c>
      <c r="AG3933">
        <v>0.55000000000000004</v>
      </c>
      <c r="AH3933" t="s">
        <v>54</v>
      </c>
      <c r="AK3933">
        <v>1</v>
      </c>
      <c r="AL3933">
        <v>0</v>
      </c>
    </row>
    <row r="3934" spans="1:38" x14ac:dyDescent="0.25">
      <c r="A3934" t="s">
        <v>4203</v>
      </c>
      <c r="B3934" s="1">
        <v>45398</v>
      </c>
      <c r="C3934" t="s">
        <v>366</v>
      </c>
      <c r="D3934" t="s">
        <v>90</v>
      </c>
      <c r="E3934" t="s">
        <v>91</v>
      </c>
      <c r="F3934" t="s">
        <v>92</v>
      </c>
      <c r="G3934" t="s">
        <v>57</v>
      </c>
      <c r="H3934" t="s">
        <v>58</v>
      </c>
      <c r="I3934" t="s">
        <v>59</v>
      </c>
      <c r="J3934" t="s">
        <v>46</v>
      </c>
      <c r="K3934" t="s">
        <v>114</v>
      </c>
      <c r="L3934" t="s">
        <v>115</v>
      </c>
      <c r="M3934" t="s">
        <v>116</v>
      </c>
      <c r="N3934" t="s">
        <v>117</v>
      </c>
      <c r="O3934">
        <v>30</v>
      </c>
      <c r="P3934">
        <v>31</v>
      </c>
      <c r="Q3934" t="b">
        <v>1</v>
      </c>
      <c r="R3934">
        <v>4</v>
      </c>
      <c r="S3934">
        <v>0</v>
      </c>
      <c r="T3934" t="s">
        <v>158</v>
      </c>
      <c r="U3934" t="s">
        <v>159</v>
      </c>
      <c r="V3934" t="s">
        <v>158</v>
      </c>
      <c r="W3934" t="s">
        <v>23</v>
      </c>
      <c r="X3934">
        <v>564</v>
      </c>
      <c r="Y3934">
        <v>479.4</v>
      </c>
      <c r="Z3934">
        <v>507.6</v>
      </c>
      <c r="AA3934">
        <v>0</v>
      </c>
      <c r="AB3934">
        <v>507.6</v>
      </c>
      <c r="AC3934">
        <v>0</v>
      </c>
      <c r="AD3934">
        <v>507.6</v>
      </c>
      <c r="AE3934">
        <v>433.12</v>
      </c>
      <c r="AF3934">
        <v>0</v>
      </c>
      <c r="AG3934">
        <v>74.48</v>
      </c>
      <c r="AH3934" t="s">
        <v>210</v>
      </c>
      <c r="AK3934">
        <v>10</v>
      </c>
      <c r="AL3934">
        <v>0</v>
      </c>
    </row>
    <row r="3935" spans="1:38" x14ac:dyDescent="0.25">
      <c r="A3935" t="s">
        <v>4204</v>
      </c>
      <c r="B3935" s="1">
        <v>45380</v>
      </c>
      <c r="C3935" t="s">
        <v>503</v>
      </c>
      <c r="D3935" t="s">
        <v>90</v>
      </c>
      <c r="E3935" t="s">
        <v>91</v>
      </c>
      <c r="F3935" t="s">
        <v>92</v>
      </c>
      <c r="G3935" t="s">
        <v>43</v>
      </c>
      <c r="H3935" t="s">
        <v>44</v>
      </c>
      <c r="I3935" t="s">
        <v>45</v>
      </c>
      <c r="J3935" t="s">
        <v>46</v>
      </c>
      <c r="K3935" t="s">
        <v>93</v>
      </c>
      <c r="L3935" t="s">
        <v>94</v>
      </c>
      <c r="M3935" t="s">
        <v>95</v>
      </c>
      <c r="N3935" t="s">
        <v>96</v>
      </c>
      <c r="O3935">
        <v>30</v>
      </c>
      <c r="P3935">
        <v>30</v>
      </c>
      <c r="Q3935" t="b">
        <v>1</v>
      </c>
      <c r="R3935">
        <v>2</v>
      </c>
      <c r="S3935">
        <v>1</v>
      </c>
      <c r="T3935" t="s">
        <v>62</v>
      </c>
      <c r="U3935" t="s">
        <v>63</v>
      </c>
      <c r="V3935" t="s">
        <v>52</v>
      </c>
      <c r="W3935" t="s">
        <v>53</v>
      </c>
      <c r="X3935">
        <v>185.4</v>
      </c>
      <c r="Y3935">
        <v>157.59</v>
      </c>
      <c r="Z3935">
        <v>154.97999999999999</v>
      </c>
      <c r="AA3935">
        <v>1.8</v>
      </c>
      <c r="AB3935">
        <v>156.78</v>
      </c>
      <c r="AC3935">
        <v>131.69</v>
      </c>
      <c r="AD3935">
        <v>25.08</v>
      </c>
      <c r="AE3935">
        <v>144.96</v>
      </c>
      <c r="AF3935">
        <v>0</v>
      </c>
      <c r="AG3935">
        <v>11.82</v>
      </c>
      <c r="AH3935" t="s">
        <v>54</v>
      </c>
      <c r="AK3935">
        <v>4</v>
      </c>
      <c r="AL3935">
        <v>0</v>
      </c>
    </row>
    <row r="3936" spans="1:38" x14ac:dyDescent="0.25">
      <c r="A3936" t="s">
        <v>4205</v>
      </c>
      <c r="B3936" s="1">
        <v>45198</v>
      </c>
      <c r="C3936" t="s">
        <v>374</v>
      </c>
      <c r="D3936" t="s">
        <v>77</v>
      </c>
      <c r="E3936" t="s">
        <v>78</v>
      </c>
      <c r="F3936" t="s">
        <v>79</v>
      </c>
      <c r="G3936" t="s">
        <v>111</v>
      </c>
      <c r="H3936" t="s">
        <v>112</v>
      </c>
      <c r="I3936" t="s">
        <v>113</v>
      </c>
      <c r="J3936" t="s">
        <v>46</v>
      </c>
      <c r="K3936" t="s">
        <v>47</v>
      </c>
      <c r="M3936" t="s">
        <v>48</v>
      </c>
      <c r="N3936" t="s">
        <v>49</v>
      </c>
      <c r="O3936">
        <v>30</v>
      </c>
      <c r="P3936">
        <v>30</v>
      </c>
      <c r="Q3936" t="b">
        <v>0</v>
      </c>
      <c r="R3936">
        <v>1</v>
      </c>
      <c r="S3936">
        <v>0</v>
      </c>
      <c r="T3936" t="s">
        <v>137</v>
      </c>
      <c r="U3936" t="s">
        <v>138</v>
      </c>
      <c r="V3936" t="s">
        <v>139</v>
      </c>
      <c r="W3936" t="s">
        <v>140</v>
      </c>
      <c r="X3936">
        <v>14.8</v>
      </c>
      <c r="Y3936">
        <v>11.84</v>
      </c>
      <c r="Z3936">
        <v>11.25</v>
      </c>
      <c r="AA3936">
        <v>0.06</v>
      </c>
      <c r="AB3936">
        <v>11.3</v>
      </c>
      <c r="AC3936">
        <v>8.14</v>
      </c>
      <c r="AD3936">
        <v>3.17</v>
      </c>
      <c r="AE3936">
        <v>11.01</v>
      </c>
      <c r="AF3936">
        <v>0</v>
      </c>
      <c r="AG3936">
        <v>0.28999999999999998</v>
      </c>
      <c r="AH3936" t="s">
        <v>54</v>
      </c>
      <c r="AK3936">
        <v>4</v>
      </c>
      <c r="AL3936">
        <v>0</v>
      </c>
    </row>
    <row r="3937" spans="1:38" x14ac:dyDescent="0.25">
      <c r="A3937" t="s">
        <v>4206</v>
      </c>
      <c r="B3937" s="1">
        <v>45517</v>
      </c>
      <c r="C3937" t="s">
        <v>248</v>
      </c>
      <c r="D3937" t="s">
        <v>122</v>
      </c>
      <c r="E3937" t="s">
        <v>123</v>
      </c>
      <c r="F3937" t="s">
        <v>124</v>
      </c>
      <c r="G3937" t="s">
        <v>57</v>
      </c>
      <c r="H3937" t="s">
        <v>58</v>
      </c>
      <c r="I3937" t="s">
        <v>59</v>
      </c>
      <c r="J3937" t="s">
        <v>46</v>
      </c>
      <c r="K3937" t="s">
        <v>103</v>
      </c>
      <c r="M3937" t="s">
        <v>95</v>
      </c>
      <c r="N3937" t="s">
        <v>96</v>
      </c>
      <c r="O3937">
        <v>30</v>
      </c>
      <c r="P3937">
        <v>30</v>
      </c>
      <c r="Q3937" t="b">
        <v>0</v>
      </c>
      <c r="R3937">
        <v>1</v>
      </c>
      <c r="S3937">
        <v>1</v>
      </c>
      <c r="T3937" t="s">
        <v>50</v>
      </c>
      <c r="U3937" t="s">
        <v>51</v>
      </c>
      <c r="V3937" t="s">
        <v>52</v>
      </c>
      <c r="W3937" t="s">
        <v>53</v>
      </c>
      <c r="X3937">
        <v>18.2</v>
      </c>
      <c r="Y3937">
        <v>14.56</v>
      </c>
      <c r="Z3937">
        <v>8.2899999999999991</v>
      </c>
      <c r="AA3937">
        <v>1.78</v>
      </c>
      <c r="AB3937">
        <v>10.07</v>
      </c>
      <c r="AC3937">
        <v>8.76</v>
      </c>
      <c r="AD3937">
        <v>1.31</v>
      </c>
      <c r="AE3937">
        <v>13.73</v>
      </c>
      <c r="AF3937">
        <v>0</v>
      </c>
      <c r="AG3937">
        <v>-3.66</v>
      </c>
      <c r="AH3937" t="s">
        <v>54</v>
      </c>
      <c r="AK3937">
        <v>1</v>
      </c>
      <c r="AL3937">
        <v>0</v>
      </c>
    </row>
    <row r="3938" spans="1:38" x14ac:dyDescent="0.25">
      <c r="A3938" t="s">
        <v>4207</v>
      </c>
      <c r="B3938" s="1">
        <v>45334</v>
      </c>
      <c r="C3938" t="s">
        <v>388</v>
      </c>
      <c r="D3938" t="s">
        <v>90</v>
      </c>
      <c r="E3938" t="s">
        <v>91</v>
      </c>
      <c r="F3938" t="s">
        <v>92</v>
      </c>
      <c r="G3938" t="s">
        <v>111</v>
      </c>
      <c r="H3938" t="s">
        <v>112</v>
      </c>
      <c r="I3938" t="s">
        <v>113</v>
      </c>
      <c r="J3938" t="s">
        <v>46</v>
      </c>
      <c r="K3938" t="s">
        <v>163</v>
      </c>
      <c r="L3938" t="s">
        <v>164</v>
      </c>
      <c r="M3938" t="s">
        <v>165</v>
      </c>
      <c r="N3938" t="s">
        <v>157</v>
      </c>
      <c r="O3938">
        <v>30</v>
      </c>
      <c r="P3938">
        <v>29</v>
      </c>
      <c r="Q3938" t="b">
        <v>1</v>
      </c>
      <c r="R3938">
        <v>4</v>
      </c>
      <c r="S3938">
        <v>0</v>
      </c>
      <c r="T3938" t="s">
        <v>62</v>
      </c>
      <c r="U3938" t="s">
        <v>63</v>
      </c>
      <c r="V3938" t="s">
        <v>52</v>
      </c>
      <c r="W3938" t="s">
        <v>53</v>
      </c>
      <c r="X3938">
        <v>936</v>
      </c>
      <c r="Y3938">
        <v>795.6</v>
      </c>
      <c r="Z3938">
        <v>804.44</v>
      </c>
      <c r="AA3938">
        <v>1.8</v>
      </c>
      <c r="AB3938">
        <v>806.24</v>
      </c>
      <c r="AC3938">
        <v>677.24</v>
      </c>
      <c r="AD3938">
        <v>129</v>
      </c>
      <c r="AE3938">
        <v>750.16</v>
      </c>
      <c r="AF3938">
        <v>0</v>
      </c>
      <c r="AG3938">
        <v>56.08</v>
      </c>
      <c r="AH3938" t="s">
        <v>54</v>
      </c>
      <c r="AK3938">
        <v>9</v>
      </c>
      <c r="AL3938">
        <v>0</v>
      </c>
    </row>
    <row r="3939" spans="1:38" x14ac:dyDescent="0.25">
      <c r="A3939" t="s">
        <v>4208</v>
      </c>
      <c r="B3939" s="1">
        <v>45031</v>
      </c>
      <c r="C3939" t="s">
        <v>584</v>
      </c>
      <c r="D3939" t="s">
        <v>77</v>
      </c>
      <c r="E3939" t="s">
        <v>78</v>
      </c>
      <c r="F3939" t="s">
        <v>79</v>
      </c>
      <c r="G3939" t="s">
        <v>111</v>
      </c>
      <c r="H3939" t="s">
        <v>112</v>
      </c>
      <c r="I3939" t="s">
        <v>113</v>
      </c>
      <c r="J3939" t="s">
        <v>46</v>
      </c>
      <c r="K3939" t="s">
        <v>213</v>
      </c>
      <c r="L3939" t="s">
        <v>214</v>
      </c>
      <c r="M3939" t="s">
        <v>215</v>
      </c>
      <c r="N3939" t="s">
        <v>216</v>
      </c>
      <c r="O3939">
        <v>30</v>
      </c>
      <c r="P3939">
        <v>30</v>
      </c>
      <c r="Q3939" t="b">
        <v>1</v>
      </c>
      <c r="R3939">
        <v>3</v>
      </c>
      <c r="S3939">
        <v>0</v>
      </c>
      <c r="T3939" t="s">
        <v>73</v>
      </c>
      <c r="U3939" t="s">
        <v>74</v>
      </c>
      <c r="V3939" t="s">
        <v>52</v>
      </c>
      <c r="W3939" t="s">
        <v>53</v>
      </c>
      <c r="X3939">
        <v>492</v>
      </c>
      <c r="Y3939">
        <v>418.2</v>
      </c>
      <c r="Z3939">
        <v>407.17</v>
      </c>
      <c r="AA3939">
        <v>1.79</v>
      </c>
      <c r="AB3939">
        <v>408.96</v>
      </c>
      <c r="AC3939">
        <v>347.62</v>
      </c>
      <c r="AD3939">
        <v>61.34</v>
      </c>
      <c r="AE3939">
        <v>375.02</v>
      </c>
      <c r="AF3939">
        <v>0</v>
      </c>
      <c r="AG3939">
        <v>33.950000000000003</v>
      </c>
      <c r="AH3939" t="s">
        <v>54</v>
      </c>
      <c r="AK3939">
        <v>6</v>
      </c>
      <c r="AL3939">
        <v>0</v>
      </c>
    </row>
    <row r="3940" spans="1:38" x14ac:dyDescent="0.25">
      <c r="A3940" t="s">
        <v>4209</v>
      </c>
      <c r="B3940" s="1">
        <v>45174</v>
      </c>
      <c r="C3940" t="s">
        <v>244</v>
      </c>
      <c r="D3940" t="s">
        <v>77</v>
      </c>
      <c r="E3940" t="s">
        <v>78</v>
      </c>
      <c r="F3940" t="s">
        <v>79</v>
      </c>
      <c r="G3940" t="s">
        <v>57</v>
      </c>
      <c r="H3940" t="s">
        <v>58</v>
      </c>
      <c r="I3940" t="s">
        <v>59</v>
      </c>
      <c r="J3940" t="s">
        <v>46</v>
      </c>
      <c r="K3940" t="s">
        <v>180</v>
      </c>
      <c r="M3940" t="s">
        <v>181</v>
      </c>
      <c r="N3940" t="s">
        <v>182</v>
      </c>
      <c r="O3940">
        <v>30</v>
      </c>
      <c r="P3940">
        <v>30</v>
      </c>
      <c r="Q3940" t="b">
        <v>0</v>
      </c>
      <c r="R3940">
        <v>1</v>
      </c>
      <c r="S3940">
        <v>1</v>
      </c>
      <c r="T3940" t="s">
        <v>73</v>
      </c>
      <c r="U3940" t="s">
        <v>74</v>
      </c>
      <c r="V3940" t="s">
        <v>52</v>
      </c>
      <c r="W3940" t="s">
        <v>53</v>
      </c>
      <c r="X3940">
        <v>6.9</v>
      </c>
      <c r="Y3940">
        <v>5.52</v>
      </c>
      <c r="Z3940">
        <v>3.6</v>
      </c>
      <c r="AA3940">
        <v>1.79</v>
      </c>
      <c r="AB3940">
        <v>5.39</v>
      </c>
      <c r="AC3940">
        <v>4.58</v>
      </c>
      <c r="AD3940">
        <v>1</v>
      </c>
      <c r="AE3940">
        <v>5.04</v>
      </c>
      <c r="AF3940">
        <v>0</v>
      </c>
      <c r="AG3940">
        <v>0.35</v>
      </c>
      <c r="AH3940" t="s">
        <v>54</v>
      </c>
      <c r="AK3940">
        <v>7</v>
      </c>
      <c r="AL3940">
        <v>1</v>
      </c>
    </row>
    <row r="3941" spans="1:38" x14ac:dyDescent="0.25">
      <c r="A3941" t="s">
        <v>4210</v>
      </c>
      <c r="B3941" s="1">
        <v>45341</v>
      </c>
      <c r="C3941" t="s">
        <v>126</v>
      </c>
      <c r="D3941" t="s">
        <v>90</v>
      </c>
      <c r="E3941" t="s">
        <v>91</v>
      </c>
      <c r="F3941" t="s">
        <v>92</v>
      </c>
      <c r="G3941" t="s">
        <v>111</v>
      </c>
      <c r="H3941" t="s">
        <v>112</v>
      </c>
      <c r="I3941" t="s">
        <v>113</v>
      </c>
      <c r="J3941" t="s">
        <v>46</v>
      </c>
      <c r="K3941" t="s">
        <v>196</v>
      </c>
      <c r="M3941" t="s">
        <v>197</v>
      </c>
      <c r="N3941" t="s">
        <v>198</v>
      </c>
      <c r="O3941">
        <v>90</v>
      </c>
      <c r="P3941">
        <v>86</v>
      </c>
      <c r="Q3941" t="b">
        <v>0</v>
      </c>
      <c r="R3941">
        <v>1</v>
      </c>
      <c r="S3941">
        <v>0</v>
      </c>
      <c r="T3941" t="s">
        <v>73</v>
      </c>
      <c r="U3941" t="s">
        <v>74</v>
      </c>
      <c r="V3941" t="s">
        <v>52</v>
      </c>
      <c r="W3941" t="s">
        <v>53</v>
      </c>
      <c r="X3941">
        <v>12.4</v>
      </c>
      <c r="Y3941">
        <v>9.92</v>
      </c>
      <c r="Z3941">
        <v>6.37</v>
      </c>
      <c r="AA3941">
        <v>1.79</v>
      </c>
      <c r="AB3941">
        <v>8.16</v>
      </c>
      <c r="AC3941">
        <v>6.94</v>
      </c>
      <c r="AD3941">
        <v>1.22</v>
      </c>
      <c r="AE3941">
        <v>9.4499999999999993</v>
      </c>
      <c r="AF3941">
        <v>0</v>
      </c>
      <c r="AG3941">
        <v>-1.29</v>
      </c>
      <c r="AH3941" t="s">
        <v>54</v>
      </c>
      <c r="AK3941">
        <v>6</v>
      </c>
      <c r="AL3941">
        <v>0</v>
      </c>
    </row>
    <row r="3942" spans="1:38" x14ac:dyDescent="0.25">
      <c r="A3942" t="s">
        <v>4211</v>
      </c>
      <c r="B3942" s="1">
        <v>45580</v>
      </c>
      <c r="C3942" t="s">
        <v>751</v>
      </c>
      <c r="D3942" t="s">
        <v>122</v>
      </c>
      <c r="E3942" t="s">
        <v>123</v>
      </c>
      <c r="F3942" t="s">
        <v>124</v>
      </c>
      <c r="G3942" t="s">
        <v>43</v>
      </c>
      <c r="H3942" t="s">
        <v>44</v>
      </c>
      <c r="I3942" t="s">
        <v>45</v>
      </c>
      <c r="J3942" t="s">
        <v>46</v>
      </c>
      <c r="K3942" t="s">
        <v>196</v>
      </c>
      <c r="M3942" t="s">
        <v>197</v>
      </c>
      <c r="N3942" t="s">
        <v>198</v>
      </c>
      <c r="O3942">
        <v>90</v>
      </c>
      <c r="P3942">
        <v>86</v>
      </c>
      <c r="Q3942" t="b">
        <v>0</v>
      </c>
      <c r="R3942">
        <v>1</v>
      </c>
      <c r="S3942">
        <v>0</v>
      </c>
      <c r="T3942" t="s">
        <v>99</v>
      </c>
      <c r="U3942" t="s">
        <v>100</v>
      </c>
      <c r="V3942" t="s">
        <v>52</v>
      </c>
      <c r="W3942" t="s">
        <v>53</v>
      </c>
      <c r="X3942">
        <v>12.4</v>
      </c>
      <c r="Y3942">
        <v>9.92</v>
      </c>
      <c r="Z3942">
        <v>7.27</v>
      </c>
      <c r="AA3942">
        <v>1.78</v>
      </c>
      <c r="AB3942">
        <v>9.0500000000000007</v>
      </c>
      <c r="AC3942">
        <v>7.97</v>
      </c>
      <c r="AD3942">
        <v>1.0900000000000001</v>
      </c>
      <c r="AE3942">
        <v>8.91</v>
      </c>
      <c r="AF3942">
        <v>0</v>
      </c>
      <c r="AG3942">
        <v>0.14000000000000001</v>
      </c>
      <c r="AH3942" t="s">
        <v>54</v>
      </c>
      <c r="AK3942">
        <v>2</v>
      </c>
      <c r="AL3942">
        <v>0</v>
      </c>
    </row>
    <row r="3943" spans="1:38" x14ac:dyDescent="0.25">
      <c r="A3943" t="s">
        <v>4212</v>
      </c>
      <c r="B3943" s="1">
        <v>45201</v>
      </c>
      <c r="C3943" t="s">
        <v>280</v>
      </c>
      <c r="D3943" t="s">
        <v>90</v>
      </c>
      <c r="E3943" t="s">
        <v>91</v>
      </c>
      <c r="F3943" t="s">
        <v>92</v>
      </c>
      <c r="G3943" t="s">
        <v>80</v>
      </c>
      <c r="H3943" t="s">
        <v>81</v>
      </c>
      <c r="I3943" t="s">
        <v>82</v>
      </c>
      <c r="J3943" t="s">
        <v>46</v>
      </c>
      <c r="K3943" t="s">
        <v>114</v>
      </c>
      <c r="L3943" t="s">
        <v>115</v>
      </c>
      <c r="M3943" t="s">
        <v>116</v>
      </c>
      <c r="N3943" t="s">
        <v>117</v>
      </c>
      <c r="O3943">
        <v>30</v>
      </c>
      <c r="P3943">
        <v>30</v>
      </c>
      <c r="Q3943" t="b">
        <v>1</v>
      </c>
      <c r="R3943">
        <v>4</v>
      </c>
      <c r="S3943">
        <v>0</v>
      </c>
      <c r="T3943" t="s">
        <v>99</v>
      </c>
      <c r="U3943" t="s">
        <v>100</v>
      </c>
      <c r="V3943" t="s">
        <v>52</v>
      </c>
      <c r="W3943" t="s">
        <v>53</v>
      </c>
      <c r="X3943">
        <v>564</v>
      </c>
      <c r="Y3943">
        <v>479.4</v>
      </c>
      <c r="Z3943">
        <v>478.95</v>
      </c>
      <c r="AA3943">
        <v>1.78</v>
      </c>
      <c r="AB3943">
        <v>480.73</v>
      </c>
      <c r="AC3943">
        <v>423.04</v>
      </c>
      <c r="AD3943">
        <v>57.69</v>
      </c>
      <c r="AE3943">
        <v>424.17</v>
      </c>
      <c r="AF3943">
        <v>0</v>
      </c>
      <c r="AG3943">
        <v>56.56</v>
      </c>
      <c r="AH3943" t="s">
        <v>54</v>
      </c>
      <c r="AK3943">
        <v>7</v>
      </c>
      <c r="AL3943">
        <v>0</v>
      </c>
    </row>
    <row r="3944" spans="1:38" x14ac:dyDescent="0.25">
      <c r="A3944" t="s">
        <v>4213</v>
      </c>
      <c r="B3944" s="1">
        <v>45630</v>
      </c>
      <c r="C3944" t="s">
        <v>119</v>
      </c>
      <c r="D3944" t="s">
        <v>77</v>
      </c>
      <c r="E3944" t="s">
        <v>78</v>
      </c>
      <c r="F3944" t="s">
        <v>79</v>
      </c>
      <c r="G3944" t="s">
        <v>111</v>
      </c>
      <c r="H3944" t="s">
        <v>112</v>
      </c>
      <c r="I3944" t="s">
        <v>113</v>
      </c>
      <c r="J3944" t="s">
        <v>46</v>
      </c>
      <c r="K3944" t="s">
        <v>106</v>
      </c>
      <c r="M3944" t="s">
        <v>107</v>
      </c>
      <c r="N3944" t="s">
        <v>108</v>
      </c>
      <c r="O3944">
        <v>90</v>
      </c>
      <c r="P3944">
        <v>92</v>
      </c>
      <c r="Q3944" t="b">
        <v>0</v>
      </c>
      <c r="R3944">
        <v>1</v>
      </c>
      <c r="S3944">
        <v>2</v>
      </c>
      <c r="T3944" t="s">
        <v>62</v>
      </c>
      <c r="U3944" t="s">
        <v>63</v>
      </c>
      <c r="V3944" t="s">
        <v>52</v>
      </c>
      <c r="W3944" t="s">
        <v>53</v>
      </c>
      <c r="X3944">
        <v>8.5</v>
      </c>
      <c r="Y3944">
        <v>6.8</v>
      </c>
      <c r="Z3944">
        <v>4.4800000000000004</v>
      </c>
      <c r="AA3944">
        <v>1.8</v>
      </c>
      <c r="AB3944">
        <v>6.28</v>
      </c>
      <c r="AC3944">
        <v>5.28</v>
      </c>
      <c r="AD3944">
        <v>1.01</v>
      </c>
      <c r="AE3944">
        <v>6.59</v>
      </c>
      <c r="AF3944">
        <v>0</v>
      </c>
      <c r="AG3944">
        <v>-0.31</v>
      </c>
      <c r="AH3944" t="s">
        <v>54</v>
      </c>
      <c r="AK3944">
        <v>8</v>
      </c>
      <c r="AL3944">
        <v>1</v>
      </c>
    </row>
    <row r="3945" spans="1:38" x14ac:dyDescent="0.25">
      <c r="A3945" t="s">
        <v>4214</v>
      </c>
      <c r="B3945" s="1">
        <v>45084</v>
      </c>
      <c r="C3945" t="s">
        <v>421</v>
      </c>
      <c r="D3945" t="s">
        <v>66</v>
      </c>
      <c r="E3945" t="s">
        <v>67</v>
      </c>
      <c r="F3945" t="s">
        <v>68</v>
      </c>
      <c r="G3945" t="s">
        <v>43</v>
      </c>
      <c r="H3945" t="s">
        <v>44</v>
      </c>
      <c r="I3945" t="s">
        <v>45</v>
      </c>
      <c r="J3945" t="s">
        <v>46</v>
      </c>
      <c r="K3945" t="s">
        <v>83</v>
      </c>
      <c r="M3945" t="s">
        <v>84</v>
      </c>
      <c r="N3945" t="s">
        <v>85</v>
      </c>
      <c r="O3945">
        <v>30</v>
      </c>
      <c r="P3945">
        <v>30</v>
      </c>
      <c r="Q3945" t="b">
        <v>0</v>
      </c>
      <c r="R3945">
        <v>1</v>
      </c>
      <c r="S3945">
        <v>0</v>
      </c>
      <c r="T3945" t="s">
        <v>50</v>
      </c>
      <c r="U3945" t="s">
        <v>51</v>
      </c>
      <c r="V3945" t="s">
        <v>52</v>
      </c>
      <c r="W3945" t="s">
        <v>53</v>
      </c>
      <c r="X3945">
        <v>7.2</v>
      </c>
      <c r="Y3945">
        <v>5.76</v>
      </c>
      <c r="Z3945">
        <v>4.25</v>
      </c>
      <c r="AA3945">
        <v>1.78</v>
      </c>
      <c r="AB3945">
        <v>6.03</v>
      </c>
      <c r="AC3945">
        <v>5.24</v>
      </c>
      <c r="AD3945">
        <v>1</v>
      </c>
      <c r="AE3945">
        <v>5.33</v>
      </c>
      <c r="AF3945">
        <v>0</v>
      </c>
      <c r="AG3945">
        <v>0.69</v>
      </c>
      <c r="AH3945" t="s">
        <v>54</v>
      </c>
      <c r="AK3945">
        <v>8</v>
      </c>
      <c r="AL3945">
        <v>0</v>
      </c>
    </row>
    <row r="3946" spans="1:38" x14ac:dyDescent="0.25">
      <c r="A3946" t="s">
        <v>4215</v>
      </c>
      <c r="B3946" s="1">
        <v>45637</v>
      </c>
      <c r="C3946" t="s">
        <v>212</v>
      </c>
      <c r="D3946" t="s">
        <v>122</v>
      </c>
      <c r="E3946" t="s">
        <v>123</v>
      </c>
      <c r="F3946" t="s">
        <v>124</v>
      </c>
      <c r="G3946" t="s">
        <v>80</v>
      </c>
      <c r="H3946" t="s">
        <v>81</v>
      </c>
      <c r="I3946" t="s">
        <v>82</v>
      </c>
      <c r="J3946" t="s">
        <v>46</v>
      </c>
      <c r="K3946" t="s">
        <v>69</v>
      </c>
      <c r="L3946" t="s">
        <v>70</v>
      </c>
      <c r="M3946" t="s">
        <v>71</v>
      </c>
      <c r="N3946" t="s">
        <v>72</v>
      </c>
      <c r="O3946">
        <v>30</v>
      </c>
      <c r="P3946">
        <v>28</v>
      </c>
      <c r="Q3946" t="b">
        <v>1</v>
      </c>
      <c r="R3946">
        <v>3</v>
      </c>
      <c r="S3946">
        <v>0</v>
      </c>
      <c r="T3946" t="s">
        <v>73</v>
      </c>
      <c r="U3946" t="s">
        <v>74</v>
      </c>
      <c r="V3946" t="s">
        <v>52</v>
      </c>
      <c r="W3946" t="s">
        <v>53</v>
      </c>
      <c r="X3946">
        <v>384</v>
      </c>
      <c r="Y3946">
        <v>326.39999999999998</v>
      </c>
      <c r="Z3946">
        <v>327.5</v>
      </c>
      <c r="AA3946">
        <v>1.79</v>
      </c>
      <c r="AB3946">
        <v>329.29</v>
      </c>
      <c r="AC3946">
        <v>279.89999999999998</v>
      </c>
      <c r="AD3946">
        <v>49.39</v>
      </c>
      <c r="AE3946">
        <v>296.33</v>
      </c>
      <c r="AF3946">
        <v>0</v>
      </c>
      <c r="AG3946">
        <v>32.96</v>
      </c>
      <c r="AH3946" t="s">
        <v>54</v>
      </c>
      <c r="AK3946">
        <v>1</v>
      </c>
      <c r="AL3946">
        <v>0</v>
      </c>
    </row>
    <row r="3947" spans="1:38" x14ac:dyDescent="0.25">
      <c r="A3947" t="s">
        <v>4216</v>
      </c>
      <c r="B3947" s="1">
        <v>45373</v>
      </c>
      <c r="C3947" t="s">
        <v>56</v>
      </c>
      <c r="D3947" t="s">
        <v>122</v>
      </c>
      <c r="E3947" t="s">
        <v>123</v>
      </c>
      <c r="F3947" t="s">
        <v>124</v>
      </c>
      <c r="G3947" t="s">
        <v>57</v>
      </c>
      <c r="H3947" t="s">
        <v>58</v>
      </c>
      <c r="I3947" t="s">
        <v>59</v>
      </c>
      <c r="J3947" t="s">
        <v>46</v>
      </c>
      <c r="K3947" t="s">
        <v>180</v>
      </c>
      <c r="M3947" t="s">
        <v>181</v>
      </c>
      <c r="N3947" t="s">
        <v>182</v>
      </c>
      <c r="O3947">
        <v>30</v>
      </c>
      <c r="P3947">
        <v>29</v>
      </c>
      <c r="Q3947" t="b">
        <v>0</v>
      </c>
      <c r="R3947">
        <v>1</v>
      </c>
      <c r="S3947">
        <v>0</v>
      </c>
      <c r="T3947" t="s">
        <v>62</v>
      </c>
      <c r="U3947" t="s">
        <v>63</v>
      </c>
      <c r="V3947" t="s">
        <v>52</v>
      </c>
      <c r="W3947" t="s">
        <v>53</v>
      </c>
      <c r="X3947">
        <v>6.9</v>
      </c>
      <c r="Y3947">
        <v>5.52</v>
      </c>
      <c r="Z3947">
        <v>4.2300000000000004</v>
      </c>
      <c r="AA3947">
        <v>1.8</v>
      </c>
      <c r="AB3947">
        <v>6.03</v>
      </c>
      <c r="AC3947">
        <v>5.0599999999999996</v>
      </c>
      <c r="AD3947">
        <v>1</v>
      </c>
      <c r="AE3947">
        <v>5.0999999999999996</v>
      </c>
      <c r="AF3947">
        <v>0</v>
      </c>
      <c r="AG3947">
        <v>0.93</v>
      </c>
      <c r="AH3947" t="s">
        <v>54</v>
      </c>
      <c r="AK3947">
        <v>3</v>
      </c>
      <c r="AL3947">
        <v>0</v>
      </c>
    </row>
    <row r="3948" spans="1:38" x14ac:dyDescent="0.25">
      <c r="A3948" t="s">
        <v>4217</v>
      </c>
      <c r="B3948" s="1">
        <v>45447</v>
      </c>
      <c r="C3948" t="s">
        <v>151</v>
      </c>
      <c r="D3948" t="s">
        <v>90</v>
      </c>
      <c r="E3948" t="s">
        <v>91</v>
      </c>
      <c r="F3948" t="s">
        <v>92</v>
      </c>
      <c r="G3948" t="s">
        <v>57</v>
      </c>
      <c r="H3948" t="s">
        <v>58</v>
      </c>
      <c r="I3948" t="s">
        <v>59</v>
      </c>
      <c r="J3948" t="s">
        <v>46</v>
      </c>
      <c r="K3948" t="s">
        <v>83</v>
      </c>
      <c r="M3948" t="s">
        <v>84</v>
      </c>
      <c r="N3948" t="s">
        <v>85</v>
      </c>
      <c r="O3948">
        <v>30</v>
      </c>
      <c r="P3948">
        <v>30</v>
      </c>
      <c r="Q3948" t="b">
        <v>0</v>
      </c>
      <c r="R3948">
        <v>1</v>
      </c>
      <c r="S3948">
        <v>0</v>
      </c>
      <c r="T3948" t="s">
        <v>99</v>
      </c>
      <c r="U3948" t="s">
        <v>100</v>
      </c>
      <c r="V3948" t="s">
        <v>52</v>
      </c>
      <c r="W3948" t="s">
        <v>53</v>
      </c>
      <c r="X3948">
        <v>7.2</v>
      </c>
      <c r="Y3948">
        <v>5.76</v>
      </c>
      <c r="Z3948">
        <v>3.51</v>
      </c>
      <c r="AA3948">
        <v>1.78</v>
      </c>
      <c r="AB3948">
        <v>5.29</v>
      </c>
      <c r="AC3948">
        <v>4.66</v>
      </c>
      <c r="AD3948">
        <v>1</v>
      </c>
      <c r="AE3948">
        <v>5.5</v>
      </c>
      <c r="AF3948">
        <v>0</v>
      </c>
      <c r="AG3948">
        <v>-0.2</v>
      </c>
      <c r="AH3948" t="s">
        <v>54</v>
      </c>
      <c r="AK3948">
        <v>7</v>
      </c>
      <c r="AL3948">
        <v>0</v>
      </c>
    </row>
    <row r="3949" spans="1:38" x14ac:dyDescent="0.25">
      <c r="A3949" t="s">
        <v>4218</v>
      </c>
      <c r="B3949" s="1">
        <v>45596</v>
      </c>
      <c r="C3949" t="s">
        <v>195</v>
      </c>
      <c r="D3949" t="s">
        <v>66</v>
      </c>
      <c r="E3949" t="s">
        <v>67</v>
      </c>
      <c r="F3949" t="s">
        <v>68</v>
      </c>
      <c r="G3949" t="s">
        <v>80</v>
      </c>
      <c r="H3949" t="s">
        <v>81</v>
      </c>
      <c r="I3949" t="s">
        <v>82</v>
      </c>
      <c r="J3949" t="s">
        <v>46</v>
      </c>
      <c r="K3949" t="s">
        <v>180</v>
      </c>
      <c r="M3949" t="s">
        <v>181</v>
      </c>
      <c r="N3949" t="s">
        <v>182</v>
      </c>
      <c r="O3949">
        <v>90</v>
      </c>
      <c r="P3949">
        <v>91</v>
      </c>
      <c r="Q3949" t="b">
        <v>0</v>
      </c>
      <c r="R3949">
        <v>1</v>
      </c>
      <c r="S3949">
        <v>0</v>
      </c>
      <c r="T3949" t="s">
        <v>50</v>
      </c>
      <c r="U3949" t="s">
        <v>51</v>
      </c>
      <c r="V3949" t="s">
        <v>52</v>
      </c>
      <c r="W3949" t="s">
        <v>53</v>
      </c>
      <c r="X3949">
        <v>6.9</v>
      </c>
      <c r="Y3949">
        <v>5.52</v>
      </c>
      <c r="Z3949">
        <v>11.23</v>
      </c>
      <c r="AA3949">
        <v>1.78</v>
      </c>
      <c r="AB3949">
        <v>13.01</v>
      </c>
      <c r="AC3949">
        <v>11.32</v>
      </c>
      <c r="AD3949">
        <v>1.69</v>
      </c>
      <c r="AE3949">
        <v>16.059999999999999</v>
      </c>
      <c r="AF3949">
        <v>0</v>
      </c>
      <c r="AG3949">
        <v>-3.04</v>
      </c>
      <c r="AH3949" t="s">
        <v>54</v>
      </c>
      <c r="AK3949">
        <v>2</v>
      </c>
      <c r="AL3949">
        <v>0</v>
      </c>
    </row>
    <row r="3950" spans="1:38" x14ac:dyDescent="0.25">
      <c r="A3950" t="s">
        <v>4219</v>
      </c>
      <c r="B3950" s="1">
        <v>45456</v>
      </c>
      <c r="C3950" t="s">
        <v>179</v>
      </c>
      <c r="D3950" t="s">
        <v>122</v>
      </c>
      <c r="E3950" t="s">
        <v>123</v>
      </c>
      <c r="F3950" t="s">
        <v>124</v>
      </c>
      <c r="G3950" t="s">
        <v>80</v>
      </c>
      <c r="H3950" t="s">
        <v>81</v>
      </c>
      <c r="I3950" t="s">
        <v>82</v>
      </c>
      <c r="J3950" t="s">
        <v>46</v>
      </c>
      <c r="K3950" t="s">
        <v>196</v>
      </c>
      <c r="M3950" t="s">
        <v>197</v>
      </c>
      <c r="N3950" t="s">
        <v>198</v>
      </c>
      <c r="O3950">
        <v>90</v>
      </c>
      <c r="P3950">
        <v>88</v>
      </c>
      <c r="Q3950" t="b">
        <v>0</v>
      </c>
      <c r="R3950">
        <v>1</v>
      </c>
      <c r="S3950">
        <v>2</v>
      </c>
      <c r="T3950" t="s">
        <v>137</v>
      </c>
      <c r="U3950" t="s">
        <v>138</v>
      </c>
      <c r="V3950" t="s">
        <v>139</v>
      </c>
      <c r="W3950" t="s">
        <v>140</v>
      </c>
      <c r="X3950">
        <v>12.4</v>
      </c>
      <c r="Y3950">
        <v>9.92</v>
      </c>
      <c r="Z3950">
        <v>9.42</v>
      </c>
      <c r="AA3950">
        <v>0.05</v>
      </c>
      <c r="AB3950">
        <v>9.4700000000000006</v>
      </c>
      <c r="AC3950">
        <v>6.82</v>
      </c>
      <c r="AD3950">
        <v>2.65</v>
      </c>
      <c r="AE3950">
        <v>9.35</v>
      </c>
      <c r="AF3950">
        <v>0</v>
      </c>
      <c r="AG3950">
        <v>0.12</v>
      </c>
      <c r="AH3950" t="s">
        <v>54</v>
      </c>
      <c r="AK3950">
        <v>4</v>
      </c>
      <c r="AL3950">
        <v>0</v>
      </c>
    </row>
    <row r="3951" spans="1:38" x14ac:dyDescent="0.25">
      <c r="A3951" t="s">
        <v>4220</v>
      </c>
      <c r="B3951" s="1">
        <v>45540</v>
      </c>
      <c r="C3951" t="s">
        <v>751</v>
      </c>
      <c r="D3951" t="s">
        <v>122</v>
      </c>
      <c r="E3951" t="s">
        <v>123</v>
      </c>
      <c r="F3951" t="s">
        <v>124</v>
      </c>
      <c r="G3951" t="s">
        <v>43</v>
      </c>
      <c r="H3951" t="s">
        <v>44</v>
      </c>
      <c r="I3951" t="s">
        <v>45</v>
      </c>
      <c r="J3951" t="s">
        <v>46</v>
      </c>
      <c r="K3951" t="s">
        <v>196</v>
      </c>
      <c r="M3951" t="s">
        <v>197</v>
      </c>
      <c r="N3951" t="s">
        <v>198</v>
      </c>
      <c r="O3951">
        <v>90</v>
      </c>
      <c r="P3951">
        <v>86</v>
      </c>
      <c r="Q3951" t="b">
        <v>0</v>
      </c>
      <c r="R3951">
        <v>1</v>
      </c>
      <c r="S3951">
        <v>0</v>
      </c>
      <c r="T3951" t="s">
        <v>62</v>
      </c>
      <c r="U3951" t="s">
        <v>63</v>
      </c>
      <c r="V3951" t="s">
        <v>52</v>
      </c>
      <c r="W3951" t="s">
        <v>53</v>
      </c>
      <c r="X3951">
        <v>12.4</v>
      </c>
      <c r="Y3951">
        <v>9.92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 t="s">
        <v>129</v>
      </c>
      <c r="AI3951">
        <v>70</v>
      </c>
      <c r="AJ3951" t="s">
        <v>341</v>
      </c>
      <c r="AK3951">
        <v>7</v>
      </c>
      <c r="AL3951">
        <v>0</v>
      </c>
    </row>
    <row r="3952" spans="1:38" x14ac:dyDescent="0.25">
      <c r="A3952" t="s">
        <v>4221</v>
      </c>
      <c r="B3952" s="1">
        <v>44948</v>
      </c>
      <c r="C3952" t="s">
        <v>222</v>
      </c>
      <c r="D3952" t="s">
        <v>122</v>
      </c>
      <c r="E3952" t="s">
        <v>123</v>
      </c>
      <c r="F3952" t="s">
        <v>124</v>
      </c>
      <c r="G3952" t="s">
        <v>111</v>
      </c>
      <c r="H3952" t="s">
        <v>112</v>
      </c>
      <c r="I3952" t="s">
        <v>113</v>
      </c>
      <c r="J3952" t="s">
        <v>46</v>
      </c>
      <c r="K3952" t="s">
        <v>168</v>
      </c>
      <c r="L3952" t="s">
        <v>169</v>
      </c>
      <c r="M3952" t="s">
        <v>170</v>
      </c>
      <c r="N3952" t="s">
        <v>171</v>
      </c>
      <c r="O3952">
        <v>30</v>
      </c>
      <c r="P3952">
        <v>30</v>
      </c>
      <c r="Q3952" t="b">
        <v>1</v>
      </c>
      <c r="R3952">
        <v>3</v>
      </c>
      <c r="S3952">
        <v>0</v>
      </c>
      <c r="T3952" t="s">
        <v>137</v>
      </c>
      <c r="U3952" t="s">
        <v>138</v>
      </c>
      <c r="V3952" t="s">
        <v>139</v>
      </c>
      <c r="W3952" t="s">
        <v>140</v>
      </c>
      <c r="X3952">
        <v>594</v>
      </c>
      <c r="Y3952">
        <v>504.9</v>
      </c>
      <c r="Z3952">
        <v>479.65</v>
      </c>
      <c r="AA3952">
        <v>2.4</v>
      </c>
      <c r="AB3952">
        <v>482.05</v>
      </c>
      <c r="AC3952">
        <v>347.08</v>
      </c>
      <c r="AD3952">
        <v>134.97</v>
      </c>
      <c r="AE3952">
        <v>483.58</v>
      </c>
      <c r="AF3952">
        <v>0</v>
      </c>
      <c r="AG3952">
        <v>-1.52</v>
      </c>
      <c r="AH3952" t="s">
        <v>210</v>
      </c>
      <c r="AK3952">
        <v>0</v>
      </c>
      <c r="AL3952">
        <v>1</v>
      </c>
    </row>
    <row r="3953" spans="1:38" x14ac:dyDescent="0.25">
      <c r="A3953" t="s">
        <v>4222</v>
      </c>
      <c r="B3953" s="1">
        <v>45580</v>
      </c>
      <c r="C3953" t="s">
        <v>289</v>
      </c>
      <c r="D3953" t="s">
        <v>122</v>
      </c>
      <c r="E3953" t="s">
        <v>123</v>
      </c>
      <c r="F3953" t="s">
        <v>124</v>
      </c>
      <c r="G3953" t="s">
        <v>111</v>
      </c>
      <c r="H3953" t="s">
        <v>112</v>
      </c>
      <c r="I3953" t="s">
        <v>113</v>
      </c>
      <c r="J3953" t="s">
        <v>46</v>
      </c>
      <c r="K3953" t="s">
        <v>47</v>
      </c>
      <c r="M3953" t="s">
        <v>48</v>
      </c>
      <c r="N3953" t="s">
        <v>49</v>
      </c>
      <c r="O3953">
        <v>30</v>
      </c>
      <c r="P3953">
        <v>30</v>
      </c>
      <c r="Q3953" t="b">
        <v>0</v>
      </c>
      <c r="R3953">
        <v>1</v>
      </c>
      <c r="S3953">
        <v>0</v>
      </c>
      <c r="T3953" t="s">
        <v>99</v>
      </c>
      <c r="U3953" t="s">
        <v>100</v>
      </c>
      <c r="V3953" t="s">
        <v>52</v>
      </c>
      <c r="W3953" t="s">
        <v>53</v>
      </c>
      <c r="X3953">
        <v>14.8</v>
      </c>
      <c r="Y3953">
        <v>11.84</v>
      </c>
      <c r="Z3953">
        <v>6.92</v>
      </c>
      <c r="AA3953">
        <v>1.78</v>
      </c>
      <c r="AB3953">
        <v>8.6999999999999993</v>
      </c>
      <c r="AC3953">
        <v>7.66</v>
      </c>
      <c r="AD3953">
        <v>1.04</v>
      </c>
      <c r="AE3953">
        <v>10.7</v>
      </c>
      <c r="AF3953">
        <v>0</v>
      </c>
      <c r="AG3953">
        <v>-2</v>
      </c>
      <c r="AH3953" t="s">
        <v>54</v>
      </c>
      <c r="AK3953">
        <v>2</v>
      </c>
      <c r="AL3953">
        <v>1</v>
      </c>
    </row>
    <row r="3954" spans="1:38" x14ac:dyDescent="0.25">
      <c r="A3954" t="s">
        <v>4223</v>
      </c>
      <c r="B3954" s="1">
        <v>45565</v>
      </c>
      <c r="C3954" t="s">
        <v>299</v>
      </c>
      <c r="D3954" t="s">
        <v>122</v>
      </c>
      <c r="E3954" t="s">
        <v>123</v>
      </c>
      <c r="F3954" t="s">
        <v>124</v>
      </c>
      <c r="G3954" t="s">
        <v>111</v>
      </c>
      <c r="H3954" t="s">
        <v>112</v>
      </c>
      <c r="I3954" t="s">
        <v>113</v>
      </c>
      <c r="J3954" t="s">
        <v>46</v>
      </c>
      <c r="K3954" t="s">
        <v>168</v>
      </c>
      <c r="L3954" t="s">
        <v>169</v>
      </c>
      <c r="M3954" t="s">
        <v>170</v>
      </c>
      <c r="N3954" t="s">
        <v>171</v>
      </c>
      <c r="O3954">
        <v>90</v>
      </c>
      <c r="P3954">
        <v>92</v>
      </c>
      <c r="Q3954" t="b">
        <v>1</v>
      </c>
      <c r="R3954">
        <v>3</v>
      </c>
      <c r="S3954">
        <v>2</v>
      </c>
      <c r="T3954" t="s">
        <v>50</v>
      </c>
      <c r="U3954" t="s">
        <v>51</v>
      </c>
      <c r="V3954" t="s">
        <v>52</v>
      </c>
      <c r="W3954" t="s">
        <v>53</v>
      </c>
      <c r="X3954">
        <v>594</v>
      </c>
      <c r="Y3954">
        <v>504.9</v>
      </c>
      <c r="Z3954">
        <v>1509.69</v>
      </c>
      <c r="AA3954">
        <v>1.78</v>
      </c>
      <c r="AB3954">
        <v>1511.47</v>
      </c>
      <c r="AC3954">
        <v>1314.98</v>
      </c>
      <c r="AD3954">
        <v>196.49</v>
      </c>
      <c r="AE3954">
        <v>1406.08</v>
      </c>
      <c r="AF3954">
        <v>0</v>
      </c>
      <c r="AG3954">
        <v>105.4</v>
      </c>
      <c r="AH3954" t="s">
        <v>54</v>
      </c>
      <c r="AK3954">
        <v>2</v>
      </c>
      <c r="AL3954">
        <v>1</v>
      </c>
    </row>
    <row r="3955" spans="1:38" x14ac:dyDescent="0.25">
      <c r="A3955" t="s">
        <v>4224</v>
      </c>
      <c r="B3955" s="1">
        <v>45201</v>
      </c>
      <c r="C3955" t="s">
        <v>301</v>
      </c>
      <c r="D3955" t="s">
        <v>40</v>
      </c>
      <c r="E3955" t="s">
        <v>41</v>
      </c>
      <c r="F3955" t="s">
        <v>42</v>
      </c>
      <c r="G3955" t="s">
        <v>43</v>
      </c>
      <c r="H3955" t="s">
        <v>44</v>
      </c>
      <c r="I3955" t="s">
        <v>45</v>
      </c>
      <c r="J3955" t="s">
        <v>46</v>
      </c>
      <c r="K3955" t="s">
        <v>106</v>
      </c>
      <c r="M3955" t="s">
        <v>107</v>
      </c>
      <c r="N3955" t="s">
        <v>108</v>
      </c>
      <c r="O3955">
        <v>90</v>
      </c>
      <c r="P3955">
        <v>93</v>
      </c>
      <c r="Q3955" t="b">
        <v>0</v>
      </c>
      <c r="R3955">
        <v>1</v>
      </c>
      <c r="S3955">
        <v>0</v>
      </c>
      <c r="T3955" t="s">
        <v>73</v>
      </c>
      <c r="U3955" t="s">
        <v>74</v>
      </c>
      <c r="V3955" t="s">
        <v>52</v>
      </c>
      <c r="W3955" t="s">
        <v>53</v>
      </c>
      <c r="X3955">
        <v>8.5</v>
      </c>
      <c r="Y3955">
        <v>6.8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 t="s">
        <v>129</v>
      </c>
      <c r="AI3955">
        <v>76</v>
      </c>
      <c r="AJ3955" t="s">
        <v>255</v>
      </c>
      <c r="AK3955">
        <v>8</v>
      </c>
      <c r="AL3955">
        <v>0</v>
      </c>
    </row>
    <row r="3956" spans="1:38" x14ac:dyDescent="0.25">
      <c r="A3956" t="s">
        <v>4225</v>
      </c>
      <c r="B3956" s="1">
        <v>45612</v>
      </c>
      <c r="C3956" t="s">
        <v>258</v>
      </c>
      <c r="D3956" t="s">
        <v>66</v>
      </c>
      <c r="E3956" t="s">
        <v>67</v>
      </c>
      <c r="F3956" t="s">
        <v>68</v>
      </c>
      <c r="G3956" t="s">
        <v>43</v>
      </c>
      <c r="H3956" t="s">
        <v>44</v>
      </c>
      <c r="I3956" t="s">
        <v>45</v>
      </c>
      <c r="J3956" t="s">
        <v>46</v>
      </c>
      <c r="K3956" t="s">
        <v>47</v>
      </c>
      <c r="M3956" t="s">
        <v>48</v>
      </c>
      <c r="N3956" t="s">
        <v>49</v>
      </c>
      <c r="O3956">
        <v>90</v>
      </c>
      <c r="P3956">
        <v>87</v>
      </c>
      <c r="Q3956" t="b">
        <v>0</v>
      </c>
      <c r="R3956">
        <v>1</v>
      </c>
      <c r="S3956">
        <v>2</v>
      </c>
      <c r="T3956" t="s">
        <v>50</v>
      </c>
      <c r="U3956" t="s">
        <v>51</v>
      </c>
      <c r="V3956" t="s">
        <v>52</v>
      </c>
      <c r="W3956" t="s">
        <v>53</v>
      </c>
      <c r="X3956">
        <v>14.8</v>
      </c>
      <c r="Y3956">
        <v>11.84</v>
      </c>
      <c r="Z3956">
        <v>21.44</v>
      </c>
      <c r="AA3956">
        <v>1.78</v>
      </c>
      <c r="AB3956">
        <v>23.22</v>
      </c>
      <c r="AC3956">
        <v>20.2</v>
      </c>
      <c r="AD3956">
        <v>3.02</v>
      </c>
      <c r="AE3956">
        <v>34.31</v>
      </c>
      <c r="AF3956">
        <v>0</v>
      </c>
      <c r="AG3956">
        <v>-11.09</v>
      </c>
      <c r="AH3956" t="s">
        <v>54</v>
      </c>
      <c r="AK3956">
        <v>6</v>
      </c>
      <c r="AL3956">
        <v>1</v>
      </c>
    </row>
    <row r="3957" spans="1:38" x14ac:dyDescent="0.25">
      <c r="A3957" t="s">
        <v>4226</v>
      </c>
      <c r="B3957" s="1">
        <v>45651</v>
      </c>
      <c r="C3957" t="s">
        <v>470</v>
      </c>
      <c r="D3957" t="s">
        <v>66</v>
      </c>
      <c r="E3957" t="s">
        <v>67</v>
      </c>
      <c r="F3957" t="s">
        <v>68</v>
      </c>
      <c r="G3957" t="s">
        <v>111</v>
      </c>
      <c r="H3957" t="s">
        <v>112</v>
      </c>
      <c r="I3957" t="s">
        <v>113</v>
      </c>
      <c r="J3957" t="s">
        <v>46</v>
      </c>
      <c r="K3957" t="s">
        <v>60</v>
      </c>
      <c r="L3957" t="s">
        <v>61</v>
      </c>
      <c r="M3957" t="s">
        <v>48</v>
      </c>
      <c r="N3957" t="s">
        <v>49</v>
      </c>
      <c r="O3957">
        <v>90</v>
      </c>
      <c r="P3957">
        <v>87</v>
      </c>
      <c r="Q3957" t="b">
        <v>1</v>
      </c>
      <c r="R3957">
        <v>2</v>
      </c>
      <c r="S3957">
        <v>0</v>
      </c>
      <c r="T3957" t="s">
        <v>99</v>
      </c>
      <c r="U3957" t="s">
        <v>100</v>
      </c>
      <c r="V3957" t="s">
        <v>52</v>
      </c>
      <c r="W3957" t="s">
        <v>53</v>
      </c>
      <c r="X3957">
        <v>174</v>
      </c>
      <c r="Y3957">
        <v>147.9</v>
      </c>
      <c r="Z3957">
        <v>444.81</v>
      </c>
      <c r="AA3957">
        <v>1.78</v>
      </c>
      <c r="AB3957">
        <v>446.59</v>
      </c>
      <c r="AC3957">
        <v>393</v>
      </c>
      <c r="AD3957">
        <v>53.59</v>
      </c>
      <c r="AE3957">
        <v>427.86</v>
      </c>
      <c r="AF3957">
        <v>0</v>
      </c>
      <c r="AG3957">
        <v>18.73</v>
      </c>
      <c r="AH3957" t="s">
        <v>54</v>
      </c>
      <c r="AK3957">
        <v>11</v>
      </c>
      <c r="AL3957">
        <v>0</v>
      </c>
    </row>
    <row r="3958" spans="1:38" x14ac:dyDescent="0.25">
      <c r="A3958" t="s">
        <v>4227</v>
      </c>
      <c r="B3958" s="1">
        <v>45280</v>
      </c>
      <c r="C3958" t="s">
        <v>286</v>
      </c>
      <c r="D3958" t="s">
        <v>77</v>
      </c>
      <c r="E3958" t="s">
        <v>78</v>
      </c>
      <c r="F3958" t="s">
        <v>79</v>
      </c>
      <c r="G3958" t="s">
        <v>111</v>
      </c>
      <c r="H3958" t="s">
        <v>112</v>
      </c>
      <c r="I3958" t="s">
        <v>113</v>
      </c>
      <c r="J3958" t="s">
        <v>46</v>
      </c>
      <c r="K3958" t="s">
        <v>213</v>
      </c>
      <c r="L3958" t="s">
        <v>214</v>
      </c>
      <c r="M3958" t="s">
        <v>215</v>
      </c>
      <c r="N3958" t="s">
        <v>216</v>
      </c>
      <c r="O3958">
        <v>30</v>
      </c>
      <c r="P3958">
        <v>28</v>
      </c>
      <c r="Q3958" t="b">
        <v>1</v>
      </c>
      <c r="R3958">
        <v>3</v>
      </c>
      <c r="S3958">
        <v>0</v>
      </c>
      <c r="T3958" t="s">
        <v>143</v>
      </c>
      <c r="U3958" t="s">
        <v>144</v>
      </c>
      <c r="V3958" t="s">
        <v>139</v>
      </c>
      <c r="W3958" t="s">
        <v>53</v>
      </c>
      <c r="X3958">
        <v>492</v>
      </c>
      <c r="Y3958">
        <v>418.2</v>
      </c>
      <c r="Z3958">
        <v>418.06</v>
      </c>
      <c r="AA3958">
        <v>1.77</v>
      </c>
      <c r="AB3958">
        <v>419.83</v>
      </c>
      <c r="AC3958">
        <v>335.86</v>
      </c>
      <c r="AD3958">
        <v>83.97</v>
      </c>
      <c r="AE3958">
        <v>386.01</v>
      </c>
      <c r="AF3958">
        <v>19.55</v>
      </c>
      <c r="AG3958">
        <v>14.27</v>
      </c>
      <c r="AH3958" t="s">
        <v>54</v>
      </c>
      <c r="AK3958">
        <v>9</v>
      </c>
      <c r="AL3958">
        <v>0</v>
      </c>
    </row>
    <row r="3959" spans="1:38" x14ac:dyDescent="0.25">
      <c r="A3959" t="s">
        <v>4228</v>
      </c>
      <c r="B3959" s="1">
        <v>45096</v>
      </c>
      <c r="C3959" t="s">
        <v>201</v>
      </c>
      <c r="D3959" t="s">
        <v>77</v>
      </c>
      <c r="E3959" t="s">
        <v>78</v>
      </c>
      <c r="F3959" t="s">
        <v>79</v>
      </c>
      <c r="G3959" t="s">
        <v>43</v>
      </c>
      <c r="H3959" t="s">
        <v>44</v>
      </c>
      <c r="I3959" t="s">
        <v>45</v>
      </c>
      <c r="J3959" t="s">
        <v>46</v>
      </c>
      <c r="K3959" t="s">
        <v>47</v>
      </c>
      <c r="M3959" t="s">
        <v>48</v>
      </c>
      <c r="N3959" t="s">
        <v>49</v>
      </c>
      <c r="O3959">
        <v>30</v>
      </c>
      <c r="P3959">
        <v>29</v>
      </c>
      <c r="Q3959" t="b">
        <v>0</v>
      </c>
      <c r="R3959">
        <v>1</v>
      </c>
      <c r="S3959">
        <v>0</v>
      </c>
      <c r="T3959" t="s">
        <v>158</v>
      </c>
      <c r="U3959" t="s">
        <v>159</v>
      </c>
      <c r="V3959" t="s">
        <v>158</v>
      </c>
      <c r="W3959" t="s">
        <v>23</v>
      </c>
      <c r="X3959">
        <v>14.8</v>
      </c>
      <c r="Y3959">
        <v>11.84</v>
      </c>
      <c r="Z3959">
        <v>13.32</v>
      </c>
      <c r="AA3959">
        <v>0</v>
      </c>
      <c r="AB3959">
        <v>13.32</v>
      </c>
      <c r="AC3959">
        <v>0</v>
      </c>
      <c r="AD3959">
        <v>13.32</v>
      </c>
      <c r="AE3959">
        <v>11.07</v>
      </c>
      <c r="AF3959">
        <v>0</v>
      </c>
      <c r="AG3959">
        <v>2.25</v>
      </c>
      <c r="AH3959" t="s">
        <v>54</v>
      </c>
      <c r="AK3959">
        <v>8</v>
      </c>
      <c r="AL3959">
        <v>0</v>
      </c>
    </row>
    <row r="3960" spans="1:38" x14ac:dyDescent="0.25">
      <c r="A3960" t="s">
        <v>4229</v>
      </c>
      <c r="B3960" s="1">
        <v>45202</v>
      </c>
      <c r="C3960" t="s">
        <v>235</v>
      </c>
      <c r="D3960" t="s">
        <v>122</v>
      </c>
      <c r="E3960" t="s">
        <v>123</v>
      </c>
      <c r="F3960" t="s">
        <v>124</v>
      </c>
      <c r="G3960" t="s">
        <v>80</v>
      </c>
      <c r="H3960" t="s">
        <v>81</v>
      </c>
      <c r="I3960" t="s">
        <v>82</v>
      </c>
      <c r="J3960" t="s">
        <v>46</v>
      </c>
      <c r="K3960" t="s">
        <v>69</v>
      </c>
      <c r="L3960" t="s">
        <v>70</v>
      </c>
      <c r="M3960" t="s">
        <v>71</v>
      </c>
      <c r="N3960" t="s">
        <v>72</v>
      </c>
      <c r="O3960">
        <v>30</v>
      </c>
      <c r="P3960">
        <v>29</v>
      </c>
      <c r="Q3960" t="b">
        <v>1</v>
      </c>
      <c r="R3960">
        <v>3</v>
      </c>
      <c r="S3960">
        <v>0</v>
      </c>
      <c r="T3960" t="s">
        <v>50</v>
      </c>
      <c r="U3960" t="s">
        <v>51</v>
      </c>
      <c r="V3960" t="s">
        <v>52</v>
      </c>
      <c r="W3960" t="s">
        <v>53</v>
      </c>
      <c r="X3960">
        <v>384</v>
      </c>
      <c r="Y3960">
        <v>326.39999999999998</v>
      </c>
      <c r="Z3960">
        <v>329.47</v>
      </c>
      <c r="AA3960">
        <v>1.78</v>
      </c>
      <c r="AB3960">
        <v>331.25</v>
      </c>
      <c r="AC3960">
        <v>288.18</v>
      </c>
      <c r="AD3960">
        <v>43.06</v>
      </c>
      <c r="AE3960">
        <v>313.81</v>
      </c>
      <c r="AF3960">
        <v>0</v>
      </c>
      <c r="AG3960">
        <v>17.440000000000001</v>
      </c>
      <c r="AH3960" t="s">
        <v>54</v>
      </c>
      <c r="AK3960">
        <v>8</v>
      </c>
      <c r="AL3960">
        <v>1</v>
      </c>
    </row>
    <row r="3961" spans="1:38" x14ac:dyDescent="0.25">
      <c r="A3961" t="s">
        <v>4230</v>
      </c>
      <c r="B3961" s="1">
        <v>45607</v>
      </c>
      <c r="C3961" t="s">
        <v>339</v>
      </c>
      <c r="D3961" t="s">
        <v>122</v>
      </c>
      <c r="E3961" t="s">
        <v>123</v>
      </c>
      <c r="F3961" t="s">
        <v>124</v>
      </c>
      <c r="G3961" t="s">
        <v>80</v>
      </c>
      <c r="H3961" t="s">
        <v>81</v>
      </c>
      <c r="I3961" t="s">
        <v>82</v>
      </c>
      <c r="J3961" t="s">
        <v>46</v>
      </c>
      <c r="K3961" t="s">
        <v>47</v>
      </c>
      <c r="M3961" t="s">
        <v>48</v>
      </c>
      <c r="N3961" t="s">
        <v>49</v>
      </c>
      <c r="O3961">
        <v>30</v>
      </c>
      <c r="P3961">
        <v>29</v>
      </c>
      <c r="Q3961" t="b">
        <v>0</v>
      </c>
      <c r="R3961">
        <v>1</v>
      </c>
      <c r="S3961">
        <v>0</v>
      </c>
      <c r="T3961" t="s">
        <v>99</v>
      </c>
      <c r="U3961" t="s">
        <v>100</v>
      </c>
      <c r="V3961" t="s">
        <v>52</v>
      </c>
      <c r="W3961" t="s">
        <v>53</v>
      </c>
      <c r="X3961">
        <v>14.8</v>
      </c>
      <c r="Y3961">
        <v>11.84</v>
      </c>
      <c r="Z3961">
        <v>9.34</v>
      </c>
      <c r="AA3961">
        <v>1.78</v>
      </c>
      <c r="AB3961">
        <v>11.12</v>
      </c>
      <c r="AC3961">
        <v>9.7799999999999994</v>
      </c>
      <c r="AD3961">
        <v>1.33</v>
      </c>
      <c r="AE3961">
        <v>10.8</v>
      </c>
      <c r="AF3961">
        <v>0</v>
      </c>
      <c r="AG3961">
        <v>0.32</v>
      </c>
      <c r="AH3961" t="s">
        <v>54</v>
      </c>
      <c r="AK3961">
        <v>11</v>
      </c>
      <c r="AL3961">
        <v>0</v>
      </c>
    </row>
    <row r="3962" spans="1:38" x14ac:dyDescent="0.25">
      <c r="A3962" t="s">
        <v>4231</v>
      </c>
      <c r="B3962" s="1">
        <v>45267</v>
      </c>
      <c r="C3962" t="s">
        <v>39</v>
      </c>
      <c r="D3962" t="s">
        <v>40</v>
      </c>
      <c r="E3962" t="s">
        <v>41</v>
      </c>
      <c r="F3962" t="s">
        <v>42</v>
      </c>
      <c r="G3962" t="s">
        <v>80</v>
      </c>
      <c r="H3962" t="s">
        <v>81</v>
      </c>
      <c r="I3962" t="s">
        <v>82</v>
      </c>
      <c r="J3962" t="s">
        <v>46</v>
      </c>
      <c r="K3962" t="s">
        <v>196</v>
      </c>
      <c r="M3962" t="s">
        <v>197</v>
      </c>
      <c r="N3962" t="s">
        <v>198</v>
      </c>
      <c r="O3962">
        <v>90</v>
      </c>
      <c r="P3962">
        <v>94</v>
      </c>
      <c r="Q3962" t="b">
        <v>0</v>
      </c>
      <c r="R3962">
        <v>1</v>
      </c>
      <c r="S3962">
        <v>0</v>
      </c>
      <c r="T3962" t="s">
        <v>143</v>
      </c>
      <c r="U3962" t="s">
        <v>144</v>
      </c>
      <c r="V3962" t="s">
        <v>139</v>
      </c>
      <c r="W3962" t="s">
        <v>53</v>
      </c>
      <c r="X3962">
        <v>12.4</v>
      </c>
      <c r="Y3962">
        <v>9.92</v>
      </c>
      <c r="Z3962">
        <v>6.7</v>
      </c>
      <c r="AA3962">
        <v>1.77</v>
      </c>
      <c r="AB3962">
        <v>8.4700000000000006</v>
      </c>
      <c r="AC3962">
        <v>6.78</v>
      </c>
      <c r="AD3962">
        <v>1.69</v>
      </c>
      <c r="AE3962">
        <v>9.17</v>
      </c>
      <c r="AF3962">
        <v>0</v>
      </c>
      <c r="AG3962">
        <v>-0.71</v>
      </c>
      <c r="AH3962" t="s">
        <v>54</v>
      </c>
      <c r="AK3962">
        <v>11</v>
      </c>
      <c r="AL3962">
        <v>0</v>
      </c>
    </row>
    <row r="3963" spans="1:38" x14ac:dyDescent="0.25">
      <c r="A3963" t="s">
        <v>4232</v>
      </c>
      <c r="B3963" s="1">
        <v>45374</v>
      </c>
      <c r="C3963" t="s">
        <v>344</v>
      </c>
      <c r="D3963" t="s">
        <v>77</v>
      </c>
      <c r="E3963" t="s">
        <v>78</v>
      </c>
      <c r="F3963" t="s">
        <v>79</v>
      </c>
      <c r="G3963" t="s">
        <v>111</v>
      </c>
      <c r="H3963" t="s">
        <v>112</v>
      </c>
      <c r="I3963" t="s">
        <v>113</v>
      </c>
      <c r="J3963" t="s">
        <v>46</v>
      </c>
      <c r="K3963" t="s">
        <v>147</v>
      </c>
      <c r="L3963" t="s">
        <v>148</v>
      </c>
      <c r="M3963" t="s">
        <v>149</v>
      </c>
      <c r="N3963" t="s">
        <v>136</v>
      </c>
      <c r="O3963">
        <v>28</v>
      </c>
      <c r="P3963">
        <v>27</v>
      </c>
      <c r="Q3963" t="b">
        <v>1</v>
      </c>
      <c r="R3963">
        <v>5</v>
      </c>
      <c r="S3963">
        <v>2</v>
      </c>
      <c r="T3963" t="s">
        <v>143</v>
      </c>
      <c r="U3963" t="s">
        <v>144</v>
      </c>
      <c r="V3963" t="s">
        <v>139</v>
      </c>
      <c r="W3963" t="s">
        <v>53</v>
      </c>
      <c r="X3963">
        <v>7140</v>
      </c>
      <c r="Y3963">
        <v>6069</v>
      </c>
      <c r="Z3963">
        <v>5902.91</v>
      </c>
      <c r="AA3963">
        <v>1.77</v>
      </c>
      <c r="AB3963">
        <v>5904.68</v>
      </c>
      <c r="AC3963">
        <v>4723.74</v>
      </c>
      <c r="AD3963">
        <v>1180.94</v>
      </c>
      <c r="AE3963">
        <v>5397.94</v>
      </c>
      <c r="AF3963">
        <v>348.32</v>
      </c>
      <c r="AG3963">
        <v>158.41999999999999</v>
      </c>
      <c r="AH3963" t="s">
        <v>54</v>
      </c>
      <c r="AK3963">
        <v>1</v>
      </c>
      <c r="AL3963">
        <v>1</v>
      </c>
    </row>
    <row r="3964" spans="1:38" x14ac:dyDescent="0.25">
      <c r="A3964" t="s">
        <v>4233</v>
      </c>
      <c r="B3964" s="1">
        <v>45213</v>
      </c>
      <c r="C3964" t="s">
        <v>405</v>
      </c>
      <c r="D3964" t="s">
        <v>40</v>
      </c>
      <c r="E3964" t="s">
        <v>41</v>
      </c>
      <c r="F3964" t="s">
        <v>42</v>
      </c>
      <c r="G3964" t="s">
        <v>57</v>
      </c>
      <c r="H3964" t="s">
        <v>58</v>
      </c>
      <c r="I3964" t="s">
        <v>59</v>
      </c>
      <c r="J3964" t="s">
        <v>46</v>
      </c>
      <c r="K3964" t="s">
        <v>83</v>
      </c>
      <c r="M3964" t="s">
        <v>84</v>
      </c>
      <c r="N3964" t="s">
        <v>85</v>
      </c>
      <c r="O3964">
        <v>30</v>
      </c>
      <c r="P3964">
        <v>29</v>
      </c>
      <c r="Q3964" t="b">
        <v>0</v>
      </c>
      <c r="R3964">
        <v>1</v>
      </c>
      <c r="S3964">
        <v>0</v>
      </c>
      <c r="T3964" t="s">
        <v>50</v>
      </c>
      <c r="U3964" t="s">
        <v>51</v>
      </c>
      <c r="V3964" t="s">
        <v>52</v>
      </c>
      <c r="W3964" t="s">
        <v>53</v>
      </c>
      <c r="X3964">
        <v>7.2</v>
      </c>
      <c r="Y3964">
        <v>5.76</v>
      </c>
      <c r="Z3964">
        <v>4.32</v>
      </c>
      <c r="AA3964">
        <v>1.78</v>
      </c>
      <c r="AB3964">
        <v>6.1</v>
      </c>
      <c r="AC3964">
        <v>5.3</v>
      </c>
      <c r="AD3964">
        <v>1</v>
      </c>
      <c r="AE3964">
        <v>5.25</v>
      </c>
      <c r="AF3964">
        <v>0</v>
      </c>
      <c r="AG3964">
        <v>0.84</v>
      </c>
      <c r="AH3964" t="s">
        <v>54</v>
      </c>
      <c r="AK3964">
        <v>6</v>
      </c>
      <c r="AL3964">
        <v>1</v>
      </c>
    </row>
    <row r="3965" spans="1:38" x14ac:dyDescent="0.25">
      <c r="A3965" t="s">
        <v>4234</v>
      </c>
      <c r="B3965" s="1">
        <v>44982</v>
      </c>
      <c r="C3965" t="s">
        <v>487</v>
      </c>
      <c r="D3965" t="s">
        <v>40</v>
      </c>
      <c r="E3965" t="s">
        <v>41</v>
      </c>
      <c r="F3965" t="s">
        <v>42</v>
      </c>
      <c r="G3965" t="s">
        <v>57</v>
      </c>
      <c r="H3965" t="s">
        <v>58</v>
      </c>
      <c r="I3965" t="s">
        <v>59</v>
      </c>
      <c r="J3965" t="s">
        <v>46</v>
      </c>
      <c r="K3965" t="s">
        <v>106</v>
      </c>
      <c r="M3965" t="s">
        <v>107</v>
      </c>
      <c r="N3965" t="s">
        <v>108</v>
      </c>
      <c r="O3965">
        <v>90</v>
      </c>
      <c r="P3965">
        <v>92</v>
      </c>
      <c r="Q3965" t="b">
        <v>0</v>
      </c>
      <c r="R3965">
        <v>1</v>
      </c>
      <c r="S3965">
        <v>0</v>
      </c>
      <c r="T3965" t="s">
        <v>73</v>
      </c>
      <c r="U3965" t="s">
        <v>74</v>
      </c>
      <c r="V3965" t="s">
        <v>52</v>
      </c>
      <c r="W3965" t="s">
        <v>53</v>
      </c>
      <c r="X3965">
        <v>8.5</v>
      </c>
      <c r="Y3965">
        <v>6.8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 t="s">
        <v>129</v>
      </c>
      <c r="AI3965">
        <v>65</v>
      </c>
      <c r="AJ3965" t="s">
        <v>189</v>
      </c>
      <c r="AK3965">
        <v>1</v>
      </c>
      <c r="AL3965">
        <v>0</v>
      </c>
    </row>
    <row r="3966" spans="1:38" x14ac:dyDescent="0.25">
      <c r="A3966" t="s">
        <v>4235</v>
      </c>
      <c r="B3966" s="1">
        <v>45397</v>
      </c>
      <c r="C3966" t="s">
        <v>272</v>
      </c>
      <c r="D3966" t="s">
        <v>122</v>
      </c>
      <c r="E3966" t="s">
        <v>123</v>
      </c>
      <c r="F3966" t="s">
        <v>124</v>
      </c>
      <c r="G3966" t="s">
        <v>57</v>
      </c>
      <c r="H3966" t="s">
        <v>58</v>
      </c>
      <c r="I3966" t="s">
        <v>59</v>
      </c>
      <c r="J3966" t="s">
        <v>46</v>
      </c>
      <c r="K3966" t="s">
        <v>47</v>
      </c>
      <c r="M3966" t="s">
        <v>48</v>
      </c>
      <c r="N3966" t="s">
        <v>49</v>
      </c>
      <c r="O3966">
        <v>30</v>
      </c>
      <c r="P3966">
        <v>29</v>
      </c>
      <c r="Q3966" t="b">
        <v>0</v>
      </c>
      <c r="R3966">
        <v>1</v>
      </c>
      <c r="S3966">
        <v>0</v>
      </c>
      <c r="T3966" t="s">
        <v>73</v>
      </c>
      <c r="U3966" t="s">
        <v>74</v>
      </c>
      <c r="V3966" t="s">
        <v>52</v>
      </c>
      <c r="W3966" t="s">
        <v>53</v>
      </c>
      <c r="X3966">
        <v>14.8</v>
      </c>
      <c r="Y3966">
        <v>11.84</v>
      </c>
      <c r="Z3966">
        <v>7.6</v>
      </c>
      <c r="AA3966">
        <v>1.79</v>
      </c>
      <c r="AB3966">
        <v>9.39</v>
      </c>
      <c r="AC3966">
        <v>7.98</v>
      </c>
      <c r="AD3966">
        <v>1.41</v>
      </c>
      <c r="AE3966">
        <v>10.47</v>
      </c>
      <c r="AF3966">
        <v>0</v>
      </c>
      <c r="AG3966">
        <v>-1.07</v>
      </c>
      <c r="AH3966" t="s">
        <v>54</v>
      </c>
      <c r="AK3966">
        <v>11</v>
      </c>
      <c r="AL3966">
        <v>0</v>
      </c>
    </row>
    <row r="3967" spans="1:38" x14ac:dyDescent="0.25">
      <c r="A3967" t="s">
        <v>4236</v>
      </c>
      <c r="B3967" s="1">
        <v>45054</v>
      </c>
      <c r="C3967" t="s">
        <v>238</v>
      </c>
      <c r="D3967" t="s">
        <v>122</v>
      </c>
      <c r="E3967" t="s">
        <v>123</v>
      </c>
      <c r="F3967" t="s">
        <v>124</v>
      </c>
      <c r="G3967" t="s">
        <v>111</v>
      </c>
      <c r="H3967" t="s">
        <v>112</v>
      </c>
      <c r="I3967" t="s">
        <v>113</v>
      </c>
      <c r="J3967" t="s">
        <v>46</v>
      </c>
      <c r="K3967" t="s">
        <v>47</v>
      </c>
      <c r="M3967" t="s">
        <v>48</v>
      </c>
      <c r="N3967" t="s">
        <v>49</v>
      </c>
      <c r="O3967">
        <v>30</v>
      </c>
      <c r="P3967">
        <v>30</v>
      </c>
      <c r="Q3967" t="b">
        <v>0</v>
      </c>
      <c r="R3967">
        <v>1</v>
      </c>
      <c r="S3967">
        <v>0</v>
      </c>
      <c r="T3967" t="s">
        <v>99</v>
      </c>
      <c r="U3967" t="s">
        <v>100</v>
      </c>
      <c r="V3967" t="s">
        <v>52</v>
      </c>
      <c r="W3967" t="s">
        <v>53</v>
      </c>
      <c r="X3967">
        <v>14.8</v>
      </c>
      <c r="Y3967">
        <v>11.84</v>
      </c>
      <c r="Z3967">
        <v>7.97</v>
      </c>
      <c r="AA3967">
        <v>1.78</v>
      </c>
      <c r="AB3967">
        <v>9.75</v>
      </c>
      <c r="AC3967">
        <v>8.58</v>
      </c>
      <c r="AD3967">
        <v>1.17</v>
      </c>
      <c r="AE3967">
        <v>11.37</v>
      </c>
      <c r="AF3967">
        <v>0</v>
      </c>
      <c r="AG3967">
        <v>-1.63</v>
      </c>
      <c r="AH3967" t="s">
        <v>54</v>
      </c>
      <c r="AK3967">
        <v>2</v>
      </c>
      <c r="AL3967">
        <v>0</v>
      </c>
    </row>
    <row r="3968" spans="1:38" x14ac:dyDescent="0.25">
      <c r="A3968" t="s">
        <v>4237</v>
      </c>
      <c r="B3968" s="1">
        <v>45617</v>
      </c>
      <c r="C3968" t="s">
        <v>87</v>
      </c>
      <c r="D3968" t="s">
        <v>40</v>
      </c>
      <c r="E3968" t="s">
        <v>41</v>
      </c>
      <c r="F3968" t="s">
        <v>42</v>
      </c>
      <c r="G3968" t="s">
        <v>80</v>
      </c>
      <c r="H3968" t="s">
        <v>81</v>
      </c>
      <c r="I3968" t="s">
        <v>82</v>
      </c>
      <c r="J3968" t="s">
        <v>46</v>
      </c>
      <c r="K3968" t="s">
        <v>154</v>
      </c>
      <c r="L3968" t="s">
        <v>155</v>
      </c>
      <c r="M3968" t="s">
        <v>156</v>
      </c>
      <c r="N3968" t="s">
        <v>157</v>
      </c>
      <c r="O3968">
        <v>30</v>
      </c>
      <c r="P3968">
        <v>29</v>
      </c>
      <c r="Q3968" t="b">
        <v>1</v>
      </c>
      <c r="R3968">
        <v>4</v>
      </c>
      <c r="S3968">
        <v>0</v>
      </c>
      <c r="T3968" t="s">
        <v>99</v>
      </c>
      <c r="U3968" t="s">
        <v>100</v>
      </c>
      <c r="V3968" t="s">
        <v>52</v>
      </c>
      <c r="W3968" t="s">
        <v>53</v>
      </c>
      <c r="X3968">
        <v>936</v>
      </c>
      <c r="Y3968">
        <v>795.6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 t="s">
        <v>129</v>
      </c>
      <c r="AI3968">
        <v>65</v>
      </c>
      <c r="AJ3968" t="s">
        <v>189</v>
      </c>
      <c r="AK3968">
        <v>8</v>
      </c>
      <c r="AL3968">
        <v>0</v>
      </c>
    </row>
    <row r="3969" spans="1:38" x14ac:dyDescent="0.25">
      <c r="A3969" t="s">
        <v>4238</v>
      </c>
      <c r="B3969" s="1">
        <v>45127</v>
      </c>
      <c r="C3969" t="s">
        <v>372</v>
      </c>
      <c r="D3969" t="s">
        <v>90</v>
      </c>
      <c r="E3969" t="s">
        <v>91</v>
      </c>
      <c r="F3969" t="s">
        <v>92</v>
      </c>
      <c r="G3969" t="s">
        <v>43</v>
      </c>
      <c r="H3969" t="s">
        <v>44</v>
      </c>
      <c r="I3969" t="s">
        <v>45</v>
      </c>
      <c r="J3969" t="s">
        <v>46</v>
      </c>
      <c r="K3969" t="s">
        <v>134</v>
      </c>
      <c r="M3969" t="s">
        <v>135</v>
      </c>
      <c r="N3969" t="s">
        <v>136</v>
      </c>
      <c r="O3969">
        <v>28</v>
      </c>
      <c r="P3969">
        <v>29</v>
      </c>
      <c r="Q3969" t="b">
        <v>0</v>
      </c>
      <c r="R3969">
        <v>4</v>
      </c>
      <c r="S3969">
        <v>0</v>
      </c>
      <c r="T3969" t="s">
        <v>143</v>
      </c>
      <c r="U3969" t="s">
        <v>144</v>
      </c>
      <c r="V3969" t="s">
        <v>139</v>
      </c>
      <c r="W3969" t="s">
        <v>53</v>
      </c>
      <c r="X3969">
        <v>4998</v>
      </c>
      <c r="Y3969">
        <v>4248.3</v>
      </c>
      <c r="Z3969">
        <v>3162.11</v>
      </c>
      <c r="AA3969">
        <v>1.77</v>
      </c>
      <c r="AB3969">
        <v>3163.88</v>
      </c>
      <c r="AC3969">
        <v>2531.11</v>
      </c>
      <c r="AD3969">
        <v>632.78</v>
      </c>
      <c r="AE3969">
        <v>3826.37</v>
      </c>
      <c r="AF3969">
        <v>0</v>
      </c>
      <c r="AG3969">
        <v>-662.49</v>
      </c>
      <c r="AH3969" t="s">
        <v>54</v>
      </c>
      <c r="AK3969">
        <v>3</v>
      </c>
      <c r="AL3969">
        <v>1</v>
      </c>
    </row>
    <row r="3970" spans="1:38" x14ac:dyDescent="0.25">
      <c r="A3970" t="s">
        <v>4239</v>
      </c>
      <c r="B3970" s="1">
        <v>45081</v>
      </c>
      <c r="C3970" t="s">
        <v>346</v>
      </c>
      <c r="D3970" t="s">
        <v>90</v>
      </c>
      <c r="E3970" t="s">
        <v>91</v>
      </c>
      <c r="F3970" t="s">
        <v>92</v>
      </c>
      <c r="G3970" t="s">
        <v>80</v>
      </c>
      <c r="H3970" t="s">
        <v>81</v>
      </c>
      <c r="I3970" t="s">
        <v>82</v>
      </c>
      <c r="J3970" t="s">
        <v>46</v>
      </c>
      <c r="K3970" t="s">
        <v>260</v>
      </c>
      <c r="L3970" t="s">
        <v>261</v>
      </c>
      <c r="M3970" t="s">
        <v>262</v>
      </c>
      <c r="N3970" t="s">
        <v>157</v>
      </c>
      <c r="O3970">
        <v>28</v>
      </c>
      <c r="P3970">
        <v>27</v>
      </c>
      <c r="Q3970" t="b">
        <v>1</v>
      </c>
      <c r="R3970">
        <v>4</v>
      </c>
      <c r="S3970">
        <v>2</v>
      </c>
      <c r="T3970" t="s">
        <v>99</v>
      </c>
      <c r="U3970" t="s">
        <v>100</v>
      </c>
      <c r="V3970" t="s">
        <v>52</v>
      </c>
      <c r="W3970" t="s">
        <v>53</v>
      </c>
      <c r="X3970">
        <v>918</v>
      </c>
      <c r="Y3970">
        <v>780.3</v>
      </c>
      <c r="Z3970">
        <v>760.25</v>
      </c>
      <c r="AA3970">
        <v>1.78</v>
      </c>
      <c r="AB3970">
        <v>762.03</v>
      </c>
      <c r="AC3970">
        <v>670.59</v>
      </c>
      <c r="AD3970">
        <v>91.44</v>
      </c>
      <c r="AE3970">
        <v>688.69</v>
      </c>
      <c r="AF3970">
        <v>0</v>
      </c>
      <c r="AG3970">
        <v>73.34</v>
      </c>
      <c r="AH3970" t="s">
        <v>54</v>
      </c>
      <c r="AK3970">
        <v>11</v>
      </c>
      <c r="AL3970">
        <v>0</v>
      </c>
    </row>
    <row r="3971" spans="1:38" x14ac:dyDescent="0.25">
      <c r="A3971" t="s">
        <v>4240</v>
      </c>
      <c r="B3971" s="1">
        <v>45506</v>
      </c>
      <c r="C3971" t="s">
        <v>119</v>
      </c>
      <c r="D3971" t="s">
        <v>66</v>
      </c>
      <c r="E3971" t="s">
        <v>67</v>
      </c>
      <c r="F3971" t="s">
        <v>68</v>
      </c>
      <c r="G3971" t="s">
        <v>43</v>
      </c>
      <c r="H3971" t="s">
        <v>44</v>
      </c>
      <c r="I3971" t="s">
        <v>45</v>
      </c>
      <c r="J3971" t="s">
        <v>46</v>
      </c>
      <c r="K3971" t="s">
        <v>114</v>
      </c>
      <c r="L3971" t="s">
        <v>115</v>
      </c>
      <c r="M3971" t="s">
        <v>116</v>
      </c>
      <c r="N3971" t="s">
        <v>117</v>
      </c>
      <c r="O3971">
        <v>30</v>
      </c>
      <c r="P3971">
        <v>31</v>
      </c>
      <c r="Q3971" t="b">
        <v>1</v>
      </c>
      <c r="R3971">
        <v>4</v>
      </c>
      <c r="S3971">
        <v>0</v>
      </c>
      <c r="T3971" t="s">
        <v>99</v>
      </c>
      <c r="U3971" t="s">
        <v>100</v>
      </c>
      <c r="V3971" t="s">
        <v>52</v>
      </c>
      <c r="W3971" t="s">
        <v>53</v>
      </c>
      <c r="X3971">
        <v>564</v>
      </c>
      <c r="Y3971">
        <v>479.4</v>
      </c>
      <c r="Z3971">
        <v>481.04</v>
      </c>
      <c r="AA3971">
        <v>1.78</v>
      </c>
      <c r="AB3971">
        <v>482.82</v>
      </c>
      <c r="AC3971">
        <v>424.88</v>
      </c>
      <c r="AD3971">
        <v>57.94</v>
      </c>
      <c r="AE3971">
        <v>447.04</v>
      </c>
      <c r="AF3971">
        <v>0</v>
      </c>
      <c r="AG3971">
        <v>35.78</v>
      </c>
      <c r="AH3971" t="s">
        <v>54</v>
      </c>
      <c r="AK3971">
        <v>2</v>
      </c>
      <c r="AL3971">
        <v>0</v>
      </c>
    </row>
    <row r="3972" spans="1:38" x14ac:dyDescent="0.25">
      <c r="A3972" t="s">
        <v>4241</v>
      </c>
      <c r="B3972" s="1">
        <v>45518</v>
      </c>
      <c r="C3972" t="s">
        <v>246</v>
      </c>
      <c r="D3972" t="s">
        <v>40</v>
      </c>
      <c r="E3972" t="s">
        <v>41</v>
      </c>
      <c r="F3972" t="s">
        <v>42</v>
      </c>
      <c r="G3972" t="s">
        <v>57</v>
      </c>
      <c r="H3972" t="s">
        <v>58</v>
      </c>
      <c r="I3972" t="s">
        <v>59</v>
      </c>
      <c r="J3972" t="s">
        <v>46</v>
      </c>
      <c r="K3972" t="s">
        <v>175</v>
      </c>
      <c r="L3972" t="s">
        <v>176</v>
      </c>
      <c r="M3972" t="s">
        <v>177</v>
      </c>
      <c r="N3972" t="s">
        <v>157</v>
      </c>
      <c r="O3972">
        <v>30</v>
      </c>
      <c r="P3972">
        <v>31</v>
      </c>
      <c r="Q3972" t="b">
        <v>1</v>
      </c>
      <c r="R3972">
        <v>4</v>
      </c>
      <c r="S3972">
        <v>1</v>
      </c>
      <c r="T3972" t="s">
        <v>143</v>
      </c>
      <c r="U3972" t="s">
        <v>144</v>
      </c>
      <c r="V3972" t="s">
        <v>139</v>
      </c>
      <c r="W3972" t="s">
        <v>53</v>
      </c>
      <c r="X3972">
        <v>612</v>
      </c>
      <c r="Y3972">
        <v>520.20000000000005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 t="s">
        <v>129</v>
      </c>
      <c r="AI3972">
        <v>70</v>
      </c>
      <c r="AJ3972" t="s">
        <v>341</v>
      </c>
      <c r="AK3972">
        <v>8</v>
      </c>
      <c r="AL3972">
        <v>0</v>
      </c>
    </row>
    <row r="3973" spans="1:38" x14ac:dyDescent="0.25">
      <c r="A3973" t="s">
        <v>4242</v>
      </c>
      <c r="B3973" s="1">
        <v>44992</v>
      </c>
      <c r="C3973" t="s">
        <v>203</v>
      </c>
      <c r="D3973" t="s">
        <v>66</v>
      </c>
      <c r="E3973" t="s">
        <v>67</v>
      </c>
      <c r="F3973" t="s">
        <v>68</v>
      </c>
      <c r="G3973" t="s">
        <v>80</v>
      </c>
      <c r="H3973" t="s">
        <v>81</v>
      </c>
      <c r="I3973" t="s">
        <v>82</v>
      </c>
      <c r="J3973" t="s">
        <v>46</v>
      </c>
      <c r="K3973" t="s">
        <v>168</v>
      </c>
      <c r="L3973" t="s">
        <v>169</v>
      </c>
      <c r="M3973" t="s">
        <v>170</v>
      </c>
      <c r="N3973" t="s">
        <v>171</v>
      </c>
      <c r="O3973">
        <v>30</v>
      </c>
      <c r="P3973">
        <v>29</v>
      </c>
      <c r="Q3973" t="b">
        <v>1</v>
      </c>
      <c r="R3973">
        <v>3</v>
      </c>
      <c r="S3973">
        <v>0</v>
      </c>
      <c r="T3973" t="s">
        <v>50</v>
      </c>
      <c r="U3973" t="s">
        <v>51</v>
      </c>
      <c r="V3973" t="s">
        <v>52</v>
      </c>
      <c r="W3973" t="s">
        <v>53</v>
      </c>
      <c r="X3973">
        <v>594</v>
      </c>
      <c r="Y3973">
        <v>504.9</v>
      </c>
      <c r="Z3973">
        <v>489.14</v>
      </c>
      <c r="AA3973">
        <v>1.78</v>
      </c>
      <c r="AB3973">
        <v>490.92</v>
      </c>
      <c r="AC3973">
        <v>427.1</v>
      </c>
      <c r="AD3973">
        <v>63.82</v>
      </c>
      <c r="AE3973">
        <v>478.6</v>
      </c>
      <c r="AF3973">
        <v>0</v>
      </c>
      <c r="AG3973">
        <v>12.32</v>
      </c>
      <c r="AH3973" t="s">
        <v>54</v>
      </c>
      <c r="AK3973">
        <v>11</v>
      </c>
      <c r="AL3973">
        <v>0</v>
      </c>
    </row>
    <row r="3974" spans="1:38" x14ac:dyDescent="0.25">
      <c r="A3974" t="s">
        <v>4243</v>
      </c>
      <c r="B3974" s="1">
        <v>45207</v>
      </c>
      <c r="C3974" t="s">
        <v>294</v>
      </c>
      <c r="D3974" t="s">
        <v>77</v>
      </c>
      <c r="E3974" t="s">
        <v>78</v>
      </c>
      <c r="F3974" t="s">
        <v>79</v>
      </c>
      <c r="G3974" t="s">
        <v>43</v>
      </c>
      <c r="H3974" t="s">
        <v>44</v>
      </c>
      <c r="I3974" t="s">
        <v>45</v>
      </c>
      <c r="J3974" t="s">
        <v>46</v>
      </c>
      <c r="K3974" t="s">
        <v>184</v>
      </c>
      <c r="L3974" t="s">
        <v>185</v>
      </c>
      <c r="M3974" t="s">
        <v>186</v>
      </c>
      <c r="N3974" t="s">
        <v>171</v>
      </c>
      <c r="O3974">
        <v>30</v>
      </c>
      <c r="P3974">
        <v>29</v>
      </c>
      <c r="Q3974" t="b">
        <v>1</v>
      </c>
      <c r="R3974">
        <v>3</v>
      </c>
      <c r="S3974">
        <v>0</v>
      </c>
      <c r="T3974" t="s">
        <v>73</v>
      </c>
      <c r="U3974" t="s">
        <v>74</v>
      </c>
      <c r="V3974" t="s">
        <v>52</v>
      </c>
      <c r="W3974" t="s">
        <v>53</v>
      </c>
      <c r="X3974">
        <v>558</v>
      </c>
      <c r="Y3974">
        <v>474.3</v>
      </c>
      <c r="Z3974">
        <v>472.04</v>
      </c>
      <c r="AA3974">
        <v>1.79</v>
      </c>
      <c r="AB3974">
        <v>473.83</v>
      </c>
      <c r="AC3974">
        <v>402.76</v>
      </c>
      <c r="AD3974">
        <v>71.08</v>
      </c>
      <c r="AE3974">
        <v>419.19</v>
      </c>
      <c r="AF3974">
        <v>0</v>
      </c>
      <c r="AG3974">
        <v>54.65</v>
      </c>
      <c r="AH3974" t="s">
        <v>54</v>
      </c>
      <c r="AK3974">
        <v>2</v>
      </c>
      <c r="AL3974">
        <v>0</v>
      </c>
    </row>
    <row r="3975" spans="1:38" x14ac:dyDescent="0.25">
      <c r="A3975" t="s">
        <v>4244</v>
      </c>
      <c r="B3975" s="1">
        <v>44974</v>
      </c>
      <c r="C3975" t="s">
        <v>274</v>
      </c>
      <c r="D3975" t="s">
        <v>66</v>
      </c>
      <c r="E3975" t="s">
        <v>67</v>
      </c>
      <c r="F3975" t="s">
        <v>68</v>
      </c>
      <c r="G3975" t="s">
        <v>111</v>
      </c>
      <c r="H3975" t="s">
        <v>112</v>
      </c>
      <c r="I3975" t="s">
        <v>113</v>
      </c>
      <c r="J3975" t="s">
        <v>46</v>
      </c>
      <c r="K3975" t="s">
        <v>180</v>
      </c>
      <c r="M3975" t="s">
        <v>181</v>
      </c>
      <c r="N3975" t="s">
        <v>182</v>
      </c>
      <c r="O3975">
        <v>30</v>
      </c>
      <c r="P3975">
        <v>28</v>
      </c>
      <c r="Q3975" t="b">
        <v>0</v>
      </c>
      <c r="R3975">
        <v>1</v>
      </c>
      <c r="S3975">
        <v>0</v>
      </c>
      <c r="T3975" t="s">
        <v>73</v>
      </c>
      <c r="U3975" t="s">
        <v>74</v>
      </c>
      <c r="V3975" t="s">
        <v>52</v>
      </c>
      <c r="W3975" t="s">
        <v>53</v>
      </c>
      <c r="X3975">
        <v>6.9</v>
      </c>
      <c r="Y3975">
        <v>5.52</v>
      </c>
      <c r="Z3975">
        <v>3.73</v>
      </c>
      <c r="AA3975">
        <v>1.79</v>
      </c>
      <c r="AB3975">
        <v>5.52</v>
      </c>
      <c r="AC3975">
        <v>4.6900000000000004</v>
      </c>
      <c r="AD3975">
        <v>1</v>
      </c>
      <c r="AE3975">
        <v>4.9400000000000004</v>
      </c>
      <c r="AF3975">
        <v>0</v>
      </c>
      <c r="AG3975">
        <v>0.57999999999999996</v>
      </c>
      <c r="AH3975" t="s">
        <v>54</v>
      </c>
      <c r="AK3975">
        <v>2</v>
      </c>
      <c r="AL3975">
        <v>0</v>
      </c>
    </row>
    <row r="3976" spans="1:38" x14ac:dyDescent="0.25">
      <c r="A3976" t="s">
        <v>4245</v>
      </c>
      <c r="B3976" s="1">
        <v>45099</v>
      </c>
      <c r="C3976" t="s">
        <v>266</v>
      </c>
      <c r="D3976" t="s">
        <v>77</v>
      </c>
      <c r="E3976" t="s">
        <v>78</v>
      </c>
      <c r="F3976" t="s">
        <v>79</v>
      </c>
      <c r="G3976" t="s">
        <v>111</v>
      </c>
      <c r="H3976" t="s">
        <v>112</v>
      </c>
      <c r="I3976" t="s">
        <v>113</v>
      </c>
      <c r="J3976" t="s">
        <v>46</v>
      </c>
      <c r="K3976" t="s">
        <v>260</v>
      </c>
      <c r="L3976" t="s">
        <v>261</v>
      </c>
      <c r="M3976" t="s">
        <v>262</v>
      </c>
      <c r="N3976" t="s">
        <v>157</v>
      </c>
      <c r="O3976">
        <v>28</v>
      </c>
      <c r="P3976">
        <v>27</v>
      </c>
      <c r="Q3976" t="b">
        <v>1</v>
      </c>
      <c r="R3976">
        <v>4</v>
      </c>
      <c r="S3976">
        <v>2</v>
      </c>
      <c r="T3976" t="s">
        <v>73</v>
      </c>
      <c r="U3976" t="s">
        <v>74</v>
      </c>
      <c r="V3976" t="s">
        <v>52</v>
      </c>
      <c r="W3976" t="s">
        <v>53</v>
      </c>
      <c r="X3976">
        <v>918</v>
      </c>
      <c r="Y3976">
        <v>780.3</v>
      </c>
      <c r="Z3976">
        <v>753.82</v>
      </c>
      <c r="AA3976">
        <v>1.79</v>
      </c>
      <c r="AB3976">
        <v>755.61</v>
      </c>
      <c r="AC3976">
        <v>642.27</v>
      </c>
      <c r="AD3976">
        <v>113.34</v>
      </c>
      <c r="AE3976">
        <v>749.21</v>
      </c>
      <c r="AF3976">
        <v>0</v>
      </c>
      <c r="AG3976">
        <v>6.4</v>
      </c>
      <c r="AH3976" t="s">
        <v>54</v>
      </c>
      <c r="AK3976">
        <v>3</v>
      </c>
      <c r="AL3976">
        <v>0</v>
      </c>
    </row>
    <row r="3977" spans="1:38" x14ac:dyDescent="0.25">
      <c r="A3977" t="s">
        <v>4246</v>
      </c>
      <c r="B3977" s="1">
        <v>45089</v>
      </c>
      <c r="C3977" t="s">
        <v>258</v>
      </c>
      <c r="D3977" t="s">
        <v>66</v>
      </c>
      <c r="E3977" t="s">
        <v>67</v>
      </c>
      <c r="F3977" t="s">
        <v>68</v>
      </c>
      <c r="G3977" t="s">
        <v>80</v>
      </c>
      <c r="H3977" t="s">
        <v>81</v>
      </c>
      <c r="I3977" t="s">
        <v>82</v>
      </c>
      <c r="J3977" t="s">
        <v>46</v>
      </c>
      <c r="K3977" t="s">
        <v>83</v>
      </c>
      <c r="M3977" t="s">
        <v>84</v>
      </c>
      <c r="N3977" t="s">
        <v>85</v>
      </c>
      <c r="O3977">
        <v>30</v>
      </c>
      <c r="P3977">
        <v>29</v>
      </c>
      <c r="Q3977" t="b">
        <v>0</v>
      </c>
      <c r="R3977">
        <v>1</v>
      </c>
      <c r="S3977">
        <v>0</v>
      </c>
      <c r="T3977" t="s">
        <v>73</v>
      </c>
      <c r="U3977" t="s">
        <v>74</v>
      </c>
      <c r="V3977" t="s">
        <v>52</v>
      </c>
      <c r="W3977" t="s">
        <v>53</v>
      </c>
      <c r="X3977">
        <v>7.2</v>
      </c>
      <c r="Y3977">
        <v>5.76</v>
      </c>
      <c r="Z3977">
        <v>3.69</v>
      </c>
      <c r="AA3977">
        <v>1.79</v>
      </c>
      <c r="AB3977">
        <v>5.48</v>
      </c>
      <c r="AC3977">
        <v>4.66</v>
      </c>
      <c r="AD3977">
        <v>1</v>
      </c>
      <c r="AE3977">
        <v>5.37</v>
      </c>
      <c r="AF3977">
        <v>0</v>
      </c>
      <c r="AG3977">
        <v>0.11</v>
      </c>
      <c r="AH3977" t="s">
        <v>54</v>
      </c>
      <c r="AK3977">
        <v>8</v>
      </c>
      <c r="AL3977">
        <v>0</v>
      </c>
    </row>
    <row r="3978" spans="1:38" x14ac:dyDescent="0.25">
      <c r="A3978" t="s">
        <v>4247</v>
      </c>
      <c r="B3978" s="1">
        <v>45266</v>
      </c>
      <c r="C3978" t="s">
        <v>98</v>
      </c>
      <c r="D3978" t="s">
        <v>122</v>
      </c>
      <c r="E3978" t="s">
        <v>123</v>
      </c>
      <c r="F3978" t="s">
        <v>124</v>
      </c>
      <c r="G3978" t="s">
        <v>43</v>
      </c>
      <c r="H3978" t="s">
        <v>44</v>
      </c>
      <c r="I3978" t="s">
        <v>45</v>
      </c>
      <c r="J3978" t="s">
        <v>46</v>
      </c>
      <c r="K3978" t="s">
        <v>106</v>
      </c>
      <c r="M3978" t="s">
        <v>107</v>
      </c>
      <c r="N3978" t="s">
        <v>108</v>
      </c>
      <c r="O3978">
        <v>90</v>
      </c>
      <c r="P3978">
        <v>86</v>
      </c>
      <c r="Q3978" t="b">
        <v>0</v>
      </c>
      <c r="R3978">
        <v>1</v>
      </c>
      <c r="S3978">
        <v>0</v>
      </c>
      <c r="T3978" t="s">
        <v>73</v>
      </c>
      <c r="U3978" t="s">
        <v>74</v>
      </c>
      <c r="V3978" t="s">
        <v>52</v>
      </c>
      <c r="W3978" t="s">
        <v>53</v>
      </c>
      <c r="X3978">
        <v>8.5</v>
      </c>
      <c r="Y3978">
        <v>6.8</v>
      </c>
      <c r="Z3978">
        <v>4.49</v>
      </c>
      <c r="AA3978">
        <v>1.79</v>
      </c>
      <c r="AB3978">
        <v>6.28</v>
      </c>
      <c r="AC3978">
        <v>5.34</v>
      </c>
      <c r="AD3978">
        <v>1</v>
      </c>
      <c r="AE3978">
        <v>6.53</v>
      </c>
      <c r="AF3978">
        <v>0</v>
      </c>
      <c r="AG3978">
        <v>-0.25</v>
      </c>
      <c r="AH3978" t="s">
        <v>54</v>
      </c>
      <c r="AK3978">
        <v>4</v>
      </c>
      <c r="AL3978">
        <v>0</v>
      </c>
    </row>
    <row r="3979" spans="1:38" x14ac:dyDescent="0.25">
      <c r="A3979" t="s">
        <v>4248</v>
      </c>
      <c r="B3979" s="1">
        <v>45364</v>
      </c>
      <c r="C3979" t="s">
        <v>258</v>
      </c>
      <c r="D3979" t="s">
        <v>90</v>
      </c>
      <c r="E3979" t="s">
        <v>91</v>
      </c>
      <c r="F3979" t="s">
        <v>92</v>
      </c>
      <c r="G3979" t="s">
        <v>57</v>
      </c>
      <c r="H3979" t="s">
        <v>58</v>
      </c>
      <c r="I3979" t="s">
        <v>59</v>
      </c>
      <c r="J3979" t="s">
        <v>46</v>
      </c>
      <c r="K3979" t="s">
        <v>184</v>
      </c>
      <c r="L3979" t="s">
        <v>185</v>
      </c>
      <c r="M3979" t="s">
        <v>186</v>
      </c>
      <c r="N3979" t="s">
        <v>171</v>
      </c>
      <c r="O3979">
        <v>30</v>
      </c>
      <c r="P3979">
        <v>30</v>
      </c>
      <c r="Q3979" t="b">
        <v>1</v>
      </c>
      <c r="R3979">
        <v>3</v>
      </c>
      <c r="S3979">
        <v>1</v>
      </c>
      <c r="T3979" t="s">
        <v>99</v>
      </c>
      <c r="U3979" t="s">
        <v>100</v>
      </c>
      <c r="V3979" t="s">
        <v>52</v>
      </c>
      <c r="W3979" t="s">
        <v>53</v>
      </c>
      <c r="X3979">
        <v>558</v>
      </c>
      <c r="Y3979">
        <v>474.3</v>
      </c>
      <c r="Z3979">
        <v>470.94</v>
      </c>
      <c r="AA3979">
        <v>1.78</v>
      </c>
      <c r="AB3979">
        <v>472.72</v>
      </c>
      <c r="AC3979">
        <v>415.99</v>
      </c>
      <c r="AD3979">
        <v>56.73</v>
      </c>
      <c r="AE3979">
        <v>424.14</v>
      </c>
      <c r="AF3979">
        <v>0</v>
      </c>
      <c r="AG3979">
        <v>48.58</v>
      </c>
      <c r="AH3979" t="s">
        <v>54</v>
      </c>
      <c r="AK3979">
        <v>3</v>
      </c>
      <c r="AL3979">
        <v>0</v>
      </c>
    </row>
    <row r="3980" spans="1:38" x14ac:dyDescent="0.25">
      <c r="A3980" t="s">
        <v>4249</v>
      </c>
      <c r="B3980" s="1">
        <v>44992</v>
      </c>
      <c r="C3980" t="s">
        <v>388</v>
      </c>
      <c r="D3980" t="s">
        <v>66</v>
      </c>
      <c r="E3980" t="s">
        <v>67</v>
      </c>
      <c r="F3980" t="s">
        <v>68</v>
      </c>
      <c r="G3980" t="s">
        <v>111</v>
      </c>
      <c r="H3980" t="s">
        <v>112</v>
      </c>
      <c r="I3980" t="s">
        <v>113</v>
      </c>
      <c r="J3980" t="s">
        <v>46</v>
      </c>
      <c r="K3980" t="s">
        <v>93</v>
      </c>
      <c r="L3980" t="s">
        <v>94</v>
      </c>
      <c r="M3980" t="s">
        <v>95</v>
      </c>
      <c r="N3980" t="s">
        <v>96</v>
      </c>
      <c r="O3980">
        <v>90</v>
      </c>
      <c r="P3980">
        <v>91</v>
      </c>
      <c r="Q3980" t="b">
        <v>1</v>
      </c>
      <c r="R3980">
        <v>2</v>
      </c>
      <c r="S3980">
        <v>0</v>
      </c>
      <c r="T3980" t="s">
        <v>73</v>
      </c>
      <c r="U3980" t="s">
        <v>74</v>
      </c>
      <c r="V3980" t="s">
        <v>52</v>
      </c>
      <c r="W3980" t="s">
        <v>53</v>
      </c>
      <c r="X3980">
        <v>185.4</v>
      </c>
      <c r="Y3980">
        <v>157.59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 t="s">
        <v>129</v>
      </c>
      <c r="AI3980">
        <v>70</v>
      </c>
      <c r="AJ3980" t="s">
        <v>341</v>
      </c>
      <c r="AK3980">
        <v>1</v>
      </c>
      <c r="AL3980">
        <v>0</v>
      </c>
    </row>
    <row r="3981" spans="1:38" x14ac:dyDescent="0.25">
      <c r="A3981" t="s">
        <v>4250</v>
      </c>
      <c r="B3981" s="1">
        <v>45415</v>
      </c>
      <c r="C3981" t="s">
        <v>611</v>
      </c>
      <c r="D3981" t="s">
        <v>40</v>
      </c>
      <c r="E3981" t="s">
        <v>41</v>
      </c>
      <c r="F3981" t="s">
        <v>42</v>
      </c>
      <c r="G3981" t="s">
        <v>57</v>
      </c>
      <c r="H3981" t="s">
        <v>58</v>
      </c>
      <c r="I3981" t="s">
        <v>59</v>
      </c>
      <c r="J3981" t="s">
        <v>46</v>
      </c>
      <c r="K3981" t="s">
        <v>184</v>
      </c>
      <c r="L3981" t="s">
        <v>185</v>
      </c>
      <c r="M3981" t="s">
        <v>186</v>
      </c>
      <c r="N3981" t="s">
        <v>171</v>
      </c>
      <c r="O3981">
        <v>30</v>
      </c>
      <c r="P3981">
        <v>30</v>
      </c>
      <c r="Q3981" t="b">
        <v>1</v>
      </c>
      <c r="R3981">
        <v>3</v>
      </c>
      <c r="S3981">
        <v>0</v>
      </c>
      <c r="T3981" t="s">
        <v>158</v>
      </c>
      <c r="U3981" t="s">
        <v>159</v>
      </c>
      <c r="V3981" t="s">
        <v>158</v>
      </c>
      <c r="W3981" t="s">
        <v>23</v>
      </c>
      <c r="X3981">
        <v>558</v>
      </c>
      <c r="Y3981">
        <v>474.3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 t="s">
        <v>129</v>
      </c>
      <c r="AI3981">
        <v>75</v>
      </c>
      <c r="AJ3981" t="s">
        <v>375</v>
      </c>
      <c r="AK3981">
        <v>2</v>
      </c>
      <c r="AL3981">
        <v>1</v>
      </c>
    </row>
    <row r="3982" spans="1:38" x14ac:dyDescent="0.25">
      <c r="A3982" t="s">
        <v>4251</v>
      </c>
      <c r="B3982" s="1">
        <v>45566</v>
      </c>
      <c r="C3982" t="s">
        <v>350</v>
      </c>
      <c r="D3982" t="s">
        <v>40</v>
      </c>
      <c r="E3982" t="s">
        <v>41</v>
      </c>
      <c r="F3982" t="s">
        <v>42</v>
      </c>
      <c r="G3982" t="s">
        <v>80</v>
      </c>
      <c r="H3982" t="s">
        <v>81</v>
      </c>
      <c r="I3982" t="s">
        <v>82</v>
      </c>
      <c r="J3982" t="s">
        <v>46</v>
      </c>
      <c r="K3982" t="s">
        <v>93</v>
      </c>
      <c r="L3982" t="s">
        <v>94</v>
      </c>
      <c r="M3982" t="s">
        <v>95</v>
      </c>
      <c r="N3982" t="s">
        <v>96</v>
      </c>
      <c r="O3982">
        <v>30</v>
      </c>
      <c r="P3982">
        <v>31</v>
      </c>
      <c r="Q3982" t="b">
        <v>1</v>
      </c>
      <c r="R3982">
        <v>2</v>
      </c>
      <c r="S3982">
        <v>0</v>
      </c>
      <c r="T3982" t="s">
        <v>99</v>
      </c>
      <c r="U3982" t="s">
        <v>100</v>
      </c>
      <c r="V3982" t="s">
        <v>52</v>
      </c>
      <c r="W3982" t="s">
        <v>53</v>
      </c>
      <c r="X3982">
        <v>185.4</v>
      </c>
      <c r="Y3982">
        <v>157.59</v>
      </c>
      <c r="Z3982">
        <v>152.22999999999999</v>
      </c>
      <c r="AA3982">
        <v>1.78</v>
      </c>
      <c r="AB3982">
        <v>154.01</v>
      </c>
      <c r="AC3982">
        <v>135.53</v>
      </c>
      <c r="AD3982">
        <v>18.48</v>
      </c>
      <c r="AE3982">
        <v>142.34</v>
      </c>
      <c r="AF3982">
        <v>0</v>
      </c>
      <c r="AG3982">
        <v>11.67</v>
      </c>
      <c r="AH3982" t="s">
        <v>54</v>
      </c>
      <c r="AK3982">
        <v>11</v>
      </c>
      <c r="AL3982">
        <v>0</v>
      </c>
    </row>
    <row r="3983" spans="1:38" x14ac:dyDescent="0.25">
      <c r="A3983" t="s">
        <v>4252</v>
      </c>
      <c r="B3983" s="1">
        <v>45458</v>
      </c>
      <c r="C3983" t="s">
        <v>350</v>
      </c>
      <c r="D3983" t="s">
        <v>122</v>
      </c>
      <c r="E3983" t="s">
        <v>123</v>
      </c>
      <c r="F3983" t="s">
        <v>124</v>
      </c>
      <c r="G3983" t="s">
        <v>80</v>
      </c>
      <c r="H3983" t="s">
        <v>81</v>
      </c>
      <c r="I3983" t="s">
        <v>82</v>
      </c>
      <c r="J3983" t="s">
        <v>46</v>
      </c>
      <c r="K3983" t="s">
        <v>227</v>
      </c>
      <c r="L3983" t="s">
        <v>228</v>
      </c>
      <c r="M3983" t="s">
        <v>229</v>
      </c>
      <c r="N3983" t="s">
        <v>230</v>
      </c>
      <c r="O3983">
        <v>30</v>
      </c>
      <c r="P3983">
        <v>29</v>
      </c>
      <c r="Q3983" t="b">
        <v>1</v>
      </c>
      <c r="R3983">
        <v>4</v>
      </c>
      <c r="S3983">
        <v>0</v>
      </c>
      <c r="T3983" t="s">
        <v>137</v>
      </c>
      <c r="U3983" t="s">
        <v>138</v>
      </c>
      <c r="V3983" t="s">
        <v>139</v>
      </c>
      <c r="W3983" t="s">
        <v>140</v>
      </c>
      <c r="X3983">
        <v>618</v>
      </c>
      <c r="Y3983">
        <v>525.29999999999995</v>
      </c>
      <c r="Z3983">
        <v>499.03</v>
      </c>
      <c r="AA3983">
        <v>2.5</v>
      </c>
      <c r="AB3983">
        <v>501.53</v>
      </c>
      <c r="AC3983">
        <v>361.1</v>
      </c>
      <c r="AD3983">
        <v>140.43</v>
      </c>
      <c r="AE3983">
        <v>501.81</v>
      </c>
      <c r="AF3983">
        <v>0</v>
      </c>
      <c r="AG3983">
        <v>-0.28000000000000003</v>
      </c>
      <c r="AH3983" t="s">
        <v>54</v>
      </c>
      <c r="AK3983">
        <v>10</v>
      </c>
      <c r="AL3983">
        <v>0</v>
      </c>
    </row>
    <row r="3984" spans="1:38" x14ac:dyDescent="0.25">
      <c r="A3984" t="s">
        <v>4253</v>
      </c>
      <c r="B3984" s="1">
        <v>45328</v>
      </c>
      <c r="C3984" t="s">
        <v>258</v>
      </c>
      <c r="D3984" t="s">
        <v>122</v>
      </c>
      <c r="E3984" t="s">
        <v>123</v>
      </c>
      <c r="F3984" t="s">
        <v>124</v>
      </c>
      <c r="G3984" t="s">
        <v>111</v>
      </c>
      <c r="H3984" t="s">
        <v>112</v>
      </c>
      <c r="I3984" t="s">
        <v>113</v>
      </c>
      <c r="J3984" t="s">
        <v>46</v>
      </c>
      <c r="K3984" t="s">
        <v>180</v>
      </c>
      <c r="M3984" t="s">
        <v>181</v>
      </c>
      <c r="N3984" t="s">
        <v>182</v>
      </c>
      <c r="O3984">
        <v>30</v>
      </c>
      <c r="P3984">
        <v>31</v>
      </c>
      <c r="Q3984" t="b">
        <v>0</v>
      </c>
      <c r="R3984">
        <v>1</v>
      </c>
      <c r="S3984">
        <v>1</v>
      </c>
      <c r="T3984" t="s">
        <v>99</v>
      </c>
      <c r="U3984" t="s">
        <v>100</v>
      </c>
      <c r="V3984" t="s">
        <v>52</v>
      </c>
      <c r="W3984" t="s">
        <v>53</v>
      </c>
      <c r="X3984">
        <v>6.9</v>
      </c>
      <c r="Y3984">
        <v>5.52</v>
      </c>
      <c r="Z3984">
        <v>4.0999999999999996</v>
      </c>
      <c r="AA3984">
        <v>1.78</v>
      </c>
      <c r="AB3984">
        <v>5.88</v>
      </c>
      <c r="AC3984">
        <v>5.17</v>
      </c>
      <c r="AD3984">
        <v>1</v>
      </c>
      <c r="AE3984">
        <v>5.23</v>
      </c>
      <c r="AF3984">
        <v>0</v>
      </c>
      <c r="AG3984">
        <v>0.65</v>
      </c>
      <c r="AH3984" t="s">
        <v>54</v>
      </c>
      <c r="AK3984">
        <v>3</v>
      </c>
      <c r="AL3984">
        <v>0</v>
      </c>
    </row>
    <row r="3985" spans="1:38" x14ac:dyDescent="0.25">
      <c r="A3985" t="s">
        <v>4254</v>
      </c>
      <c r="B3985" s="1">
        <v>45390</v>
      </c>
      <c r="C3985" t="s">
        <v>337</v>
      </c>
      <c r="D3985" t="s">
        <v>40</v>
      </c>
      <c r="E3985" t="s">
        <v>41</v>
      </c>
      <c r="F3985" t="s">
        <v>42</v>
      </c>
      <c r="G3985" t="s">
        <v>80</v>
      </c>
      <c r="H3985" t="s">
        <v>81</v>
      </c>
      <c r="I3985" t="s">
        <v>82</v>
      </c>
      <c r="J3985" t="s">
        <v>46</v>
      </c>
      <c r="K3985" t="s">
        <v>47</v>
      </c>
      <c r="M3985" t="s">
        <v>48</v>
      </c>
      <c r="N3985" t="s">
        <v>49</v>
      </c>
      <c r="O3985">
        <v>30</v>
      </c>
      <c r="P3985">
        <v>31</v>
      </c>
      <c r="Q3985" t="b">
        <v>0</v>
      </c>
      <c r="R3985">
        <v>1</v>
      </c>
      <c r="S3985">
        <v>1</v>
      </c>
      <c r="T3985" t="s">
        <v>99</v>
      </c>
      <c r="U3985" t="s">
        <v>100</v>
      </c>
      <c r="V3985" t="s">
        <v>52</v>
      </c>
      <c r="W3985" t="s">
        <v>53</v>
      </c>
      <c r="X3985">
        <v>14.8</v>
      </c>
      <c r="Y3985">
        <v>11.84</v>
      </c>
      <c r="Z3985">
        <v>6.9</v>
      </c>
      <c r="AA3985">
        <v>1.78</v>
      </c>
      <c r="AB3985">
        <v>8.68</v>
      </c>
      <c r="AC3985">
        <v>7.64</v>
      </c>
      <c r="AD3985">
        <v>1.04</v>
      </c>
      <c r="AE3985">
        <v>11.46</v>
      </c>
      <c r="AF3985">
        <v>0</v>
      </c>
      <c r="AG3985">
        <v>-2.78</v>
      </c>
      <c r="AH3985" t="s">
        <v>54</v>
      </c>
      <c r="AK3985">
        <v>0</v>
      </c>
      <c r="AL3985">
        <v>0</v>
      </c>
    </row>
    <row r="3986" spans="1:38" x14ac:dyDescent="0.25">
      <c r="A3986" t="s">
        <v>4255</v>
      </c>
      <c r="B3986" s="1">
        <v>44998</v>
      </c>
      <c r="C3986" t="s">
        <v>248</v>
      </c>
      <c r="D3986" t="s">
        <v>66</v>
      </c>
      <c r="E3986" t="s">
        <v>67</v>
      </c>
      <c r="F3986" t="s">
        <v>68</v>
      </c>
      <c r="G3986" t="s">
        <v>111</v>
      </c>
      <c r="H3986" t="s">
        <v>112</v>
      </c>
      <c r="I3986" t="s">
        <v>113</v>
      </c>
      <c r="J3986" t="s">
        <v>46</v>
      </c>
      <c r="K3986" t="s">
        <v>184</v>
      </c>
      <c r="L3986" t="s">
        <v>185</v>
      </c>
      <c r="M3986" t="s">
        <v>186</v>
      </c>
      <c r="N3986" t="s">
        <v>171</v>
      </c>
      <c r="O3986">
        <v>30</v>
      </c>
      <c r="P3986">
        <v>29</v>
      </c>
      <c r="Q3986" t="b">
        <v>1</v>
      </c>
      <c r="R3986">
        <v>3</v>
      </c>
      <c r="S3986">
        <v>1</v>
      </c>
      <c r="T3986" t="s">
        <v>143</v>
      </c>
      <c r="U3986" t="s">
        <v>144</v>
      </c>
      <c r="V3986" t="s">
        <v>139</v>
      </c>
      <c r="W3986" t="s">
        <v>53</v>
      </c>
      <c r="X3986">
        <v>558</v>
      </c>
      <c r="Y3986">
        <v>474.3</v>
      </c>
      <c r="Z3986">
        <v>475.95</v>
      </c>
      <c r="AA3986">
        <v>1.77</v>
      </c>
      <c r="AB3986">
        <v>477.72</v>
      </c>
      <c r="AC3986">
        <v>382.17</v>
      </c>
      <c r="AD3986">
        <v>95.54</v>
      </c>
      <c r="AE3986">
        <v>424.27</v>
      </c>
      <c r="AF3986">
        <v>21.08</v>
      </c>
      <c r="AG3986">
        <v>32.369999999999997</v>
      </c>
      <c r="AH3986" t="s">
        <v>210</v>
      </c>
      <c r="AK3986">
        <v>8</v>
      </c>
      <c r="AL3986">
        <v>1</v>
      </c>
    </row>
    <row r="3987" spans="1:38" x14ac:dyDescent="0.25">
      <c r="A3987" t="s">
        <v>4256</v>
      </c>
      <c r="B3987" s="1">
        <v>45102</v>
      </c>
      <c r="C3987" t="s">
        <v>310</v>
      </c>
      <c r="D3987" t="s">
        <v>122</v>
      </c>
      <c r="E3987" t="s">
        <v>123</v>
      </c>
      <c r="F3987" t="s">
        <v>124</v>
      </c>
      <c r="G3987" t="s">
        <v>80</v>
      </c>
      <c r="H3987" t="s">
        <v>81</v>
      </c>
      <c r="I3987" t="s">
        <v>82</v>
      </c>
      <c r="J3987" t="s">
        <v>46</v>
      </c>
      <c r="K3987" t="s">
        <v>106</v>
      </c>
      <c r="M3987" t="s">
        <v>107</v>
      </c>
      <c r="N3987" t="s">
        <v>108</v>
      </c>
      <c r="O3987">
        <v>90</v>
      </c>
      <c r="P3987">
        <v>90</v>
      </c>
      <c r="Q3987" t="b">
        <v>0</v>
      </c>
      <c r="R3987">
        <v>1</v>
      </c>
      <c r="S3987">
        <v>0</v>
      </c>
      <c r="T3987" t="s">
        <v>50</v>
      </c>
      <c r="U3987" t="s">
        <v>51</v>
      </c>
      <c r="V3987" t="s">
        <v>52</v>
      </c>
      <c r="W3987" t="s">
        <v>53</v>
      </c>
      <c r="X3987">
        <v>8.5</v>
      </c>
      <c r="Y3987">
        <v>6.8</v>
      </c>
      <c r="Z3987">
        <v>4.29</v>
      </c>
      <c r="AA3987">
        <v>1.78</v>
      </c>
      <c r="AB3987">
        <v>6.07</v>
      </c>
      <c r="AC3987">
        <v>5.28</v>
      </c>
      <c r="AD3987">
        <v>1</v>
      </c>
      <c r="AE3987">
        <v>6.5</v>
      </c>
      <c r="AF3987">
        <v>0</v>
      </c>
      <c r="AG3987">
        <v>-0.42</v>
      </c>
      <c r="AH3987" t="s">
        <v>54</v>
      </c>
      <c r="AK3987">
        <v>8</v>
      </c>
      <c r="AL3987">
        <v>0</v>
      </c>
    </row>
    <row r="3988" spans="1:38" x14ac:dyDescent="0.25">
      <c r="A3988" t="s">
        <v>4257</v>
      </c>
      <c r="B3988" s="1">
        <v>45115</v>
      </c>
      <c r="C3988" t="s">
        <v>363</v>
      </c>
      <c r="D3988" t="s">
        <v>66</v>
      </c>
      <c r="E3988" t="s">
        <v>67</v>
      </c>
      <c r="F3988" t="s">
        <v>68</v>
      </c>
      <c r="G3988" t="s">
        <v>80</v>
      </c>
      <c r="H3988" t="s">
        <v>81</v>
      </c>
      <c r="I3988" t="s">
        <v>82</v>
      </c>
      <c r="J3988" t="s">
        <v>46</v>
      </c>
      <c r="K3988" t="s">
        <v>196</v>
      </c>
      <c r="M3988" t="s">
        <v>197</v>
      </c>
      <c r="N3988" t="s">
        <v>198</v>
      </c>
      <c r="O3988">
        <v>90</v>
      </c>
      <c r="P3988">
        <v>86</v>
      </c>
      <c r="Q3988" t="b">
        <v>0</v>
      </c>
      <c r="R3988">
        <v>1</v>
      </c>
      <c r="S3988">
        <v>0</v>
      </c>
      <c r="T3988" t="s">
        <v>99</v>
      </c>
      <c r="U3988" t="s">
        <v>100</v>
      </c>
      <c r="V3988" t="s">
        <v>52</v>
      </c>
      <c r="W3988" t="s">
        <v>53</v>
      </c>
      <c r="X3988">
        <v>12.4</v>
      </c>
      <c r="Y3988">
        <v>9.92</v>
      </c>
      <c r="Z3988">
        <v>6.7</v>
      </c>
      <c r="AA3988">
        <v>1.78</v>
      </c>
      <c r="AB3988">
        <v>8.48</v>
      </c>
      <c r="AC3988">
        <v>7.46</v>
      </c>
      <c r="AD3988">
        <v>1.02</v>
      </c>
      <c r="AE3988">
        <v>8.75</v>
      </c>
      <c r="AF3988">
        <v>0</v>
      </c>
      <c r="AG3988">
        <v>-0.28000000000000003</v>
      </c>
      <c r="AH3988" t="s">
        <v>54</v>
      </c>
      <c r="AK3988">
        <v>2</v>
      </c>
      <c r="AL3988">
        <v>1</v>
      </c>
    </row>
    <row r="3989" spans="1:38" x14ac:dyDescent="0.25">
      <c r="A3989" t="s">
        <v>4258</v>
      </c>
      <c r="B3989" s="1">
        <v>45087</v>
      </c>
      <c r="C3989" t="s">
        <v>517</v>
      </c>
      <c r="D3989" t="s">
        <v>66</v>
      </c>
      <c r="E3989" t="s">
        <v>67</v>
      </c>
      <c r="F3989" t="s">
        <v>68</v>
      </c>
      <c r="G3989" t="s">
        <v>111</v>
      </c>
      <c r="H3989" t="s">
        <v>112</v>
      </c>
      <c r="I3989" t="s">
        <v>113</v>
      </c>
      <c r="J3989" t="s">
        <v>46</v>
      </c>
      <c r="K3989" t="s">
        <v>196</v>
      </c>
      <c r="M3989" t="s">
        <v>197</v>
      </c>
      <c r="N3989" t="s">
        <v>198</v>
      </c>
      <c r="O3989">
        <v>90</v>
      </c>
      <c r="P3989">
        <v>93</v>
      </c>
      <c r="Q3989" t="b">
        <v>0</v>
      </c>
      <c r="R3989">
        <v>1</v>
      </c>
      <c r="S3989">
        <v>0</v>
      </c>
      <c r="T3989" t="s">
        <v>50</v>
      </c>
      <c r="U3989" t="s">
        <v>51</v>
      </c>
      <c r="V3989" t="s">
        <v>52</v>
      </c>
      <c r="W3989" t="s">
        <v>53</v>
      </c>
      <c r="X3989">
        <v>12.4</v>
      </c>
      <c r="Y3989">
        <v>9.92</v>
      </c>
      <c r="Z3989">
        <v>7.07</v>
      </c>
      <c r="AA3989">
        <v>1.78</v>
      </c>
      <c r="AB3989">
        <v>8.85</v>
      </c>
      <c r="AC3989">
        <v>7.7</v>
      </c>
      <c r="AD3989">
        <v>1.1499999999999999</v>
      </c>
      <c r="AE3989">
        <v>8.8699999999999992</v>
      </c>
      <c r="AF3989">
        <v>0</v>
      </c>
      <c r="AG3989">
        <v>-0.02</v>
      </c>
      <c r="AH3989" t="s">
        <v>54</v>
      </c>
      <c r="AK3989">
        <v>10</v>
      </c>
      <c r="AL3989">
        <v>0</v>
      </c>
    </row>
    <row r="3990" spans="1:38" x14ac:dyDescent="0.25">
      <c r="A3990" t="s">
        <v>4259</v>
      </c>
      <c r="B3990" s="1">
        <v>45100</v>
      </c>
      <c r="C3990" t="s">
        <v>745</v>
      </c>
      <c r="D3990" t="s">
        <v>122</v>
      </c>
      <c r="E3990" t="s">
        <v>123</v>
      </c>
      <c r="F3990" t="s">
        <v>124</v>
      </c>
      <c r="G3990" t="s">
        <v>111</v>
      </c>
      <c r="H3990" t="s">
        <v>112</v>
      </c>
      <c r="I3990" t="s">
        <v>113</v>
      </c>
      <c r="J3990" t="s">
        <v>46</v>
      </c>
      <c r="K3990" t="s">
        <v>163</v>
      </c>
      <c r="L3990" t="s">
        <v>164</v>
      </c>
      <c r="M3990" t="s">
        <v>165</v>
      </c>
      <c r="N3990" t="s">
        <v>157</v>
      </c>
      <c r="O3990">
        <v>30</v>
      </c>
      <c r="P3990">
        <v>29</v>
      </c>
      <c r="Q3990" t="b">
        <v>1</v>
      </c>
      <c r="R3990">
        <v>4</v>
      </c>
      <c r="S3990">
        <v>0</v>
      </c>
      <c r="T3990" t="s">
        <v>50</v>
      </c>
      <c r="U3990" t="s">
        <v>51</v>
      </c>
      <c r="V3990" t="s">
        <v>52</v>
      </c>
      <c r="W3990" t="s">
        <v>53</v>
      </c>
      <c r="X3990">
        <v>936</v>
      </c>
      <c r="Y3990">
        <v>795.6</v>
      </c>
      <c r="Z3990">
        <v>781.93</v>
      </c>
      <c r="AA3990">
        <v>1.78</v>
      </c>
      <c r="AB3990">
        <v>783.71</v>
      </c>
      <c r="AC3990">
        <v>681.83</v>
      </c>
      <c r="AD3990">
        <v>101.88</v>
      </c>
      <c r="AE3990">
        <v>715.6</v>
      </c>
      <c r="AF3990">
        <v>0</v>
      </c>
      <c r="AG3990">
        <v>68.12</v>
      </c>
      <c r="AH3990" t="s">
        <v>54</v>
      </c>
      <c r="AK3990">
        <v>10</v>
      </c>
      <c r="AL3990">
        <v>0</v>
      </c>
    </row>
    <row r="3991" spans="1:38" x14ac:dyDescent="0.25">
      <c r="A3991" t="s">
        <v>4260</v>
      </c>
      <c r="B3991" s="1">
        <v>45657</v>
      </c>
      <c r="C3991" t="s">
        <v>384</v>
      </c>
      <c r="D3991" t="s">
        <v>90</v>
      </c>
      <c r="E3991" t="s">
        <v>91</v>
      </c>
      <c r="F3991" t="s">
        <v>92</v>
      </c>
      <c r="G3991" t="s">
        <v>43</v>
      </c>
      <c r="H3991" t="s">
        <v>44</v>
      </c>
      <c r="I3991" t="s">
        <v>45</v>
      </c>
      <c r="J3991" t="s">
        <v>46</v>
      </c>
      <c r="K3991" t="s">
        <v>114</v>
      </c>
      <c r="L3991" t="s">
        <v>115</v>
      </c>
      <c r="M3991" t="s">
        <v>116</v>
      </c>
      <c r="N3991" t="s">
        <v>117</v>
      </c>
      <c r="O3991">
        <v>30</v>
      </c>
      <c r="P3991">
        <v>30</v>
      </c>
      <c r="Q3991" t="b">
        <v>1</v>
      </c>
      <c r="R3991">
        <v>4</v>
      </c>
      <c r="S3991">
        <v>1</v>
      </c>
      <c r="T3991" t="s">
        <v>99</v>
      </c>
      <c r="U3991" t="s">
        <v>100</v>
      </c>
      <c r="V3991" t="s">
        <v>52</v>
      </c>
      <c r="W3991" t="s">
        <v>53</v>
      </c>
      <c r="X3991">
        <v>564</v>
      </c>
      <c r="Y3991">
        <v>479.4</v>
      </c>
      <c r="Z3991">
        <v>472.33</v>
      </c>
      <c r="AA3991">
        <v>1.78</v>
      </c>
      <c r="AB3991">
        <v>474.11</v>
      </c>
      <c r="AC3991">
        <v>417.22</v>
      </c>
      <c r="AD3991">
        <v>56.89</v>
      </c>
      <c r="AE3991">
        <v>458.9</v>
      </c>
      <c r="AF3991">
        <v>0</v>
      </c>
      <c r="AG3991">
        <v>15.21</v>
      </c>
      <c r="AH3991" t="s">
        <v>54</v>
      </c>
      <c r="AK3991">
        <v>2</v>
      </c>
      <c r="AL3991">
        <v>1</v>
      </c>
    </row>
    <row r="3992" spans="1:38" x14ac:dyDescent="0.25">
      <c r="A3992" t="s">
        <v>4261</v>
      </c>
      <c r="B3992" s="1">
        <v>45182</v>
      </c>
      <c r="C3992" t="s">
        <v>276</v>
      </c>
      <c r="D3992" t="s">
        <v>77</v>
      </c>
      <c r="E3992" t="s">
        <v>78</v>
      </c>
      <c r="F3992" t="s">
        <v>79</v>
      </c>
      <c r="G3992" t="s">
        <v>57</v>
      </c>
      <c r="H3992" t="s">
        <v>58</v>
      </c>
      <c r="I3992" t="s">
        <v>59</v>
      </c>
      <c r="J3992" t="s">
        <v>46</v>
      </c>
      <c r="K3992" t="s">
        <v>83</v>
      </c>
      <c r="M3992" t="s">
        <v>84</v>
      </c>
      <c r="N3992" t="s">
        <v>85</v>
      </c>
      <c r="O3992">
        <v>30</v>
      </c>
      <c r="P3992">
        <v>31</v>
      </c>
      <c r="Q3992" t="b">
        <v>0</v>
      </c>
      <c r="R3992">
        <v>1</v>
      </c>
      <c r="S3992">
        <v>0</v>
      </c>
      <c r="T3992" t="s">
        <v>73</v>
      </c>
      <c r="U3992" t="s">
        <v>74</v>
      </c>
      <c r="V3992" t="s">
        <v>52</v>
      </c>
      <c r="W3992" t="s">
        <v>53</v>
      </c>
      <c r="X3992">
        <v>7.2</v>
      </c>
      <c r="Y3992">
        <v>5.76</v>
      </c>
      <c r="Z3992">
        <v>4.47</v>
      </c>
      <c r="AA3992">
        <v>1.79</v>
      </c>
      <c r="AB3992">
        <v>6.26</v>
      </c>
      <c r="AC3992">
        <v>5.32</v>
      </c>
      <c r="AD3992">
        <v>1</v>
      </c>
      <c r="AE3992">
        <v>5.2</v>
      </c>
      <c r="AF3992">
        <v>0</v>
      </c>
      <c r="AG3992">
        <v>1.06</v>
      </c>
      <c r="AH3992" t="s">
        <v>54</v>
      </c>
      <c r="AK3992">
        <v>5</v>
      </c>
      <c r="AL3992">
        <v>0</v>
      </c>
    </row>
    <row r="3993" spans="1:38" x14ac:dyDescent="0.25">
      <c r="A3993" t="s">
        <v>4262</v>
      </c>
      <c r="B3993" s="1">
        <v>45028</v>
      </c>
      <c r="C3993" t="s">
        <v>337</v>
      </c>
      <c r="D3993" t="s">
        <v>90</v>
      </c>
      <c r="E3993" t="s">
        <v>91</v>
      </c>
      <c r="F3993" t="s">
        <v>92</v>
      </c>
      <c r="G3993" t="s">
        <v>43</v>
      </c>
      <c r="H3993" t="s">
        <v>44</v>
      </c>
      <c r="I3993" t="s">
        <v>45</v>
      </c>
      <c r="J3993" t="s">
        <v>46</v>
      </c>
      <c r="K3993" t="s">
        <v>260</v>
      </c>
      <c r="L3993" t="s">
        <v>261</v>
      </c>
      <c r="M3993" t="s">
        <v>262</v>
      </c>
      <c r="N3993" t="s">
        <v>157</v>
      </c>
      <c r="O3993">
        <v>28</v>
      </c>
      <c r="P3993">
        <v>28</v>
      </c>
      <c r="Q3993" t="b">
        <v>1</v>
      </c>
      <c r="R3993">
        <v>4</v>
      </c>
      <c r="S3993">
        <v>0</v>
      </c>
      <c r="T3993" t="s">
        <v>143</v>
      </c>
      <c r="U3993" t="s">
        <v>144</v>
      </c>
      <c r="V3993" t="s">
        <v>139</v>
      </c>
      <c r="W3993" t="s">
        <v>53</v>
      </c>
      <c r="X3993">
        <v>918</v>
      </c>
      <c r="Y3993">
        <v>780.3</v>
      </c>
      <c r="Z3993">
        <v>757.73</v>
      </c>
      <c r="AA3993">
        <v>1.77</v>
      </c>
      <c r="AB3993">
        <v>759.5</v>
      </c>
      <c r="AC3993">
        <v>607.6</v>
      </c>
      <c r="AD3993">
        <v>151.9</v>
      </c>
      <c r="AE3993">
        <v>736.37</v>
      </c>
      <c r="AF3993">
        <v>51.22</v>
      </c>
      <c r="AG3993">
        <v>-28.09</v>
      </c>
      <c r="AH3993" t="s">
        <v>54</v>
      </c>
      <c r="AK3993">
        <v>5</v>
      </c>
      <c r="AL3993">
        <v>0</v>
      </c>
    </row>
    <row r="3994" spans="1:38" x14ac:dyDescent="0.25">
      <c r="A3994" t="s">
        <v>4263</v>
      </c>
      <c r="B3994" s="1">
        <v>45105</v>
      </c>
      <c r="C3994" t="s">
        <v>405</v>
      </c>
      <c r="D3994" t="s">
        <v>40</v>
      </c>
      <c r="E3994" t="s">
        <v>41</v>
      </c>
      <c r="F3994" t="s">
        <v>42</v>
      </c>
      <c r="G3994" t="s">
        <v>111</v>
      </c>
      <c r="H3994" t="s">
        <v>112</v>
      </c>
      <c r="I3994" t="s">
        <v>113</v>
      </c>
      <c r="J3994" t="s">
        <v>46</v>
      </c>
      <c r="K3994" t="s">
        <v>83</v>
      </c>
      <c r="M3994" t="s">
        <v>84</v>
      </c>
      <c r="N3994" t="s">
        <v>85</v>
      </c>
      <c r="O3994">
        <v>30</v>
      </c>
      <c r="P3994">
        <v>31</v>
      </c>
      <c r="Q3994" t="b">
        <v>0</v>
      </c>
      <c r="R3994">
        <v>1</v>
      </c>
      <c r="S3994">
        <v>0</v>
      </c>
      <c r="T3994" t="s">
        <v>62</v>
      </c>
      <c r="U3994" t="s">
        <v>63</v>
      </c>
      <c r="V3994" t="s">
        <v>52</v>
      </c>
      <c r="W3994" t="s">
        <v>53</v>
      </c>
      <c r="X3994">
        <v>7.2</v>
      </c>
      <c r="Y3994">
        <v>5.76</v>
      </c>
      <c r="Z3994">
        <v>4.2</v>
      </c>
      <c r="AA3994">
        <v>1.8</v>
      </c>
      <c r="AB3994">
        <v>6</v>
      </c>
      <c r="AC3994">
        <v>5.04</v>
      </c>
      <c r="AD3994">
        <v>1</v>
      </c>
      <c r="AE3994">
        <v>5.13</v>
      </c>
      <c r="AF3994">
        <v>0</v>
      </c>
      <c r="AG3994">
        <v>0.87</v>
      </c>
      <c r="AH3994" t="s">
        <v>54</v>
      </c>
      <c r="AK3994">
        <v>5</v>
      </c>
      <c r="AL3994">
        <v>0</v>
      </c>
    </row>
    <row r="3995" spans="1:38" x14ac:dyDescent="0.25">
      <c r="A3995" t="s">
        <v>4264</v>
      </c>
      <c r="B3995" s="1">
        <v>45567</v>
      </c>
      <c r="C3995" t="s">
        <v>374</v>
      </c>
      <c r="D3995" t="s">
        <v>77</v>
      </c>
      <c r="E3995" t="s">
        <v>78</v>
      </c>
      <c r="F3995" t="s">
        <v>79</v>
      </c>
      <c r="G3995" t="s">
        <v>43</v>
      </c>
      <c r="H3995" t="s">
        <v>44</v>
      </c>
      <c r="I3995" t="s">
        <v>45</v>
      </c>
      <c r="J3995" t="s">
        <v>46</v>
      </c>
      <c r="K3995" t="s">
        <v>196</v>
      </c>
      <c r="M3995" t="s">
        <v>197</v>
      </c>
      <c r="N3995" t="s">
        <v>198</v>
      </c>
      <c r="O3995">
        <v>90</v>
      </c>
      <c r="P3995">
        <v>90</v>
      </c>
      <c r="Q3995" t="b">
        <v>0</v>
      </c>
      <c r="R3995">
        <v>1</v>
      </c>
      <c r="S3995">
        <v>0</v>
      </c>
      <c r="T3995" t="s">
        <v>143</v>
      </c>
      <c r="U3995" t="s">
        <v>144</v>
      </c>
      <c r="V3995" t="s">
        <v>139</v>
      </c>
      <c r="W3995" t="s">
        <v>53</v>
      </c>
      <c r="X3995">
        <v>12.4</v>
      </c>
      <c r="Y3995">
        <v>9.92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 t="s">
        <v>129</v>
      </c>
      <c r="AI3995">
        <v>88</v>
      </c>
      <c r="AJ3995" t="s">
        <v>130</v>
      </c>
      <c r="AK3995">
        <v>5</v>
      </c>
      <c r="AL3995">
        <v>0</v>
      </c>
    </row>
    <row r="3996" spans="1:38" x14ac:dyDescent="0.25">
      <c r="A3996" t="s">
        <v>4265</v>
      </c>
      <c r="B3996" s="1">
        <v>45560</v>
      </c>
      <c r="C3996" t="s">
        <v>339</v>
      </c>
      <c r="D3996" t="s">
        <v>40</v>
      </c>
      <c r="E3996" t="s">
        <v>41</v>
      </c>
      <c r="F3996" t="s">
        <v>42</v>
      </c>
      <c r="G3996" t="s">
        <v>80</v>
      </c>
      <c r="H3996" t="s">
        <v>81</v>
      </c>
      <c r="I3996" t="s">
        <v>82</v>
      </c>
      <c r="J3996" t="s">
        <v>46</v>
      </c>
      <c r="K3996" t="s">
        <v>106</v>
      </c>
      <c r="M3996" t="s">
        <v>107</v>
      </c>
      <c r="N3996" t="s">
        <v>108</v>
      </c>
      <c r="O3996">
        <v>90</v>
      </c>
      <c r="P3996">
        <v>87</v>
      </c>
      <c r="Q3996" t="b">
        <v>0</v>
      </c>
      <c r="R3996">
        <v>1</v>
      </c>
      <c r="S3996">
        <v>0</v>
      </c>
      <c r="T3996" t="s">
        <v>158</v>
      </c>
      <c r="U3996" t="s">
        <v>159</v>
      </c>
      <c r="V3996" t="s">
        <v>158</v>
      </c>
      <c r="W3996" t="s">
        <v>23</v>
      </c>
      <c r="X3996">
        <v>8.5</v>
      </c>
      <c r="Y3996">
        <v>6.8</v>
      </c>
      <c r="Z3996">
        <v>7.65</v>
      </c>
      <c r="AA3996">
        <v>0</v>
      </c>
      <c r="AB3996">
        <v>7.65</v>
      </c>
      <c r="AC3996">
        <v>0</v>
      </c>
      <c r="AD3996">
        <v>7.65</v>
      </c>
      <c r="AE3996">
        <v>6.39</v>
      </c>
      <c r="AF3996">
        <v>0</v>
      </c>
      <c r="AG3996">
        <v>1.26</v>
      </c>
      <c r="AH3996" t="s">
        <v>54</v>
      </c>
      <c r="AK3996">
        <v>1</v>
      </c>
      <c r="AL3996">
        <v>0</v>
      </c>
    </row>
    <row r="3997" spans="1:38" x14ac:dyDescent="0.25">
      <c r="A3997" t="s">
        <v>4266</v>
      </c>
      <c r="B3997" s="1">
        <v>45421</v>
      </c>
      <c r="C3997" t="s">
        <v>372</v>
      </c>
      <c r="D3997" t="s">
        <v>122</v>
      </c>
      <c r="E3997" t="s">
        <v>123</v>
      </c>
      <c r="F3997" t="s">
        <v>124</v>
      </c>
      <c r="G3997" t="s">
        <v>80</v>
      </c>
      <c r="H3997" t="s">
        <v>81</v>
      </c>
      <c r="I3997" t="s">
        <v>82</v>
      </c>
      <c r="J3997" t="s">
        <v>46</v>
      </c>
      <c r="K3997" t="s">
        <v>60</v>
      </c>
      <c r="L3997" t="s">
        <v>61</v>
      </c>
      <c r="M3997" t="s">
        <v>48</v>
      </c>
      <c r="N3997" t="s">
        <v>49</v>
      </c>
      <c r="O3997">
        <v>30</v>
      </c>
      <c r="P3997">
        <v>31</v>
      </c>
      <c r="Q3997" t="b">
        <v>1</v>
      </c>
      <c r="R3997">
        <v>2</v>
      </c>
      <c r="S3997">
        <v>0</v>
      </c>
      <c r="T3997" t="s">
        <v>73</v>
      </c>
      <c r="U3997" t="s">
        <v>74</v>
      </c>
      <c r="V3997" t="s">
        <v>52</v>
      </c>
      <c r="W3997" t="s">
        <v>53</v>
      </c>
      <c r="X3997">
        <v>174</v>
      </c>
      <c r="Y3997">
        <v>147.9</v>
      </c>
      <c r="Z3997">
        <v>145.4</v>
      </c>
      <c r="AA3997">
        <v>1.79</v>
      </c>
      <c r="AB3997">
        <v>147.19</v>
      </c>
      <c r="AC3997">
        <v>125.11</v>
      </c>
      <c r="AD3997">
        <v>22.08</v>
      </c>
      <c r="AE3997">
        <v>137.85</v>
      </c>
      <c r="AF3997">
        <v>0</v>
      </c>
      <c r="AG3997">
        <v>9.34</v>
      </c>
      <c r="AH3997" t="s">
        <v>54</v>
      </c>
      <c r="AK3997">
        <v>2</v>
      </c>
      <c r="AL3997">
        <v>1</v>
      </c>
    </row>
    <row r="3998" spans="1:38" x14ac:dyDescent="0.25">
      <c r="A3998" t="s">
        <v>4267</v>
      </c>
      <c r="B3998" s="1">
        <v>45472</v>
      </c>
      <c r="C3998" t="s">
        <v>283</v>
      </c>
      <c r="D3998" t="s">
        <v>77</v>
      </c>
      <c r="E3998" t="s">
        <v>78</v>
      </c>
      <c r="F3998" t="s">
        <v>79</v>
      </c>
      <c r="G3998" t="s">
        <v>57</v>
      </c>
      <c r="H3998" t="s">
        <v>58</v>
      </c>
      <c r="I3998" t="s">
        <v>59</v>
      </c>
      <c r="J3998" t="s">
        <v>46</v>
      </c>
      <c r="K3998" t="s">
        <v>147</v>
      </c>
      <c r="L3998" t="s">
        <v>148</v>
      </c>
      <c r="M3998" t="s">
        <v>149</v>
      </c>
      <c r="N3998" t="s">
        <v>136</v>
      </c>
      <c r="O3998">
        <v>84</v>
      </c>
      <c r="P3998">
        <v>82</v>
      </c>
      <c r="Q3998" t="b">
        <v>1</v>
      </c>
      <c r="R3998">
        <v>5</v>
      </c>
      <c r="S3998">
        <v>0</v>
      </c>
      <c r="T3998" t="s">
        <v>50</v>
      </c>
      <c r="U3998" t="s">
        <v>51</v>
      </c>
      <c r="V3998" t="s">
        <v>52</v>
      </c>
      <c r="W3998" t="s">
        <v>53</v>
      </c>
      <c r="X3998">
        <v>7140</v>
      </c>
      <c r="Y3998">
        <v>6069</v>
      </c>
      <c r="Z3998">
        <v>18176.400000000001</v>
      </c>
      <c r="AA3998">
        <v>1.78</v>
      </c>
      <c r="AB3998">
        <v>18178.18</v>
      </c>
      <c r="AC3998">
        <v>15815.02</v>
      </c>
      <c r="AD3998">
        <v>2363.16</v>
      </c>
      <c r="AE3998">
        <v>17116.5</v>
      </c>
      <c r="AF3998">
        <v>0</v>
      </c>
      <c r="AG3998">
        <v>1061.68</v>
      </c>
      <c r="AH3998" t="s">
        <v>54</v>
      </c>
      <c r="AK3998">
        <v>9</v>
      </c>
      <c r="AL3998">
        <v>1</v>
      </c>
    </row>
    <row r="3999" spans="1:38" x14ac:dyDescent="0.25">
      <c r="A3999" t="s">
        <v>4268</v>
      </c>
      <c r="B3999" s="1">
        <v>45608</v>
      </c>
      <c r="C3999" t="s">
        <v>426</v>
      </c>
      <c r="D3999" t="s">
        <v>90</v>
      </c>
      <c r="E3999" t="s">
        <v>91</v>
      </c>
      <c r="F3999" t="s">
        <v>92</v>
      </c>
      <c r="G3999" t="s">
        <v>43</v>
      </c>
      <c r="H3999" t="s">
        <v>44</v>
      </c>
      <c r="I3999" t="s">
        <v>45</v>
      </c>
      <c r="J3999" t="s">
        <v>46</v>
      </c>
      <c r="K3999" t="s">
        <v>213</v>
      </c>
      <c r="L3999" t="s">
        <v>214</v>
      </c>
      <c r="M3999" t="s">
        <v>215</v>
      </c>
      <c r="N3999" t="s">
        <v>216</v>
      </c>
      <c r="O3999">
        <v>30</v>
      </c>
      <c r="P3999">
        <v>29</v>
      </c>
      <c r="Q3999" t="b">
        <v>1</v>
      </c>
      <c r="R3999">
        <v>3</v>
      </c>
      <c r="S3999">
        <v>0</v>
      </c>
      <c r="T3999" t="s">
        <v>73</v>
      </c>
      <c r="U3999" t="s">
        <v>74</v>
      </c>
      <c r="V3999" t="s">
        <v>52</v>
      </c>
      <c r="W3999" t="s">
        <v>53</v>
      </c>
      <c r="X3999">
        <v>492</v>
      </c>
      <c r="Y3999">
        <v>418.2</v>
      </c>
      <c r="Z3999">
        <v>417.59</v>
      </c>
      <c r="AA3999">
        <v>1.79</v>
      </c>
      <c r="AB3999">
        <v>419.38</v>
      </c>
      <c r="AC3999">
        <v>356.48</v>
      </c>
      <c r="AD3999">
        <v>62.91</v>
      </c>
      <c r="AE3999">
        <v>379.34</v>
      </c>
      <c r="AF3999">
        <v>0</v>
      </c>
      <c r="AG3999">
        <v>40.049999999999997</v>
      </c>
      <c r="AH3999" t="s">
        <v>54</v>
      </c>
      <c r="AK3999">
        <v>3</v>
      </c>
      <c r="AL3999">
        <v>0</v>
      </c>
    </row>
    <row r="4000" spans="1:38" x14ac:dyDescent="0.25">
      <c r="A4000" t="s">
        <v>4269</v>
      </c>
      <c r="B4000" s="1">
        <v>45534</v>
      </c>
      <c r="C4000" t="s">
        <v>559</v>
      </c>
      <c r="D4000" t="s">
        <v>40</v>
      </c>
      <c r="E4000" t="s">
        <v>41</v>
      </c>
      <c r="F4000" t="s">
        <v>42</v>
      </c>
      <c r="G4000" t="s">
        <v>80</v>
      </c>
      <c r="H4000" t="s">
        <v>81</v>
      </c>
      <c r="I4000" t="s">
        <v>82</v>
      </c>
      <c r="J4000" t="s">
        <v>46</v>
      </c>
      <c r="K4000" t="s">
        <v>83</v>
      </c>
      <c r="M4000" t="s">
        <v>84</v>
      </c>
      <c r="N4000" t="s">
        <v>85</v>
      </c>
      <c r="O4000">
        <v>90</v>
      </c>
      <c r="P4000">
        <v>88</v>
      </c>
      <c r="Q4000" t="b">
        <v>0</v>
      </c>
      <c r="R4000">
        <v>1</v>
      </c>
      <c r="S4000">
        <v>2</v>
      </c>
      <c r="T4000" t="s">
        <v>50</v>
      </c>
      <c r="U4000" t="s">
        <v>51</v>
      </c>
      <c r="V4000" t="s">
        <v>52</v>
      </c>
      <c r="W4000" t="s">
        <v>53</v>
      </c>
      <c r="X4000">
        <v>7.2</v>
      </c>
      <c r="Y4000">
        <v>5.76</v>
      </c>
      <c r="Z4000">
        <v>9.7799999999999994</v>
      </c>
      <c r="AA4000">
        <v>1.78</v>
      </c>
      <c r="AB4000">
        <v>11.56</v>
      </c>
      <c r="AC4000">
        <v>10.06</v>
      </c>
      <c r="AD4000">
        <v>1.5</v>
      </c>
      <c r="AE4000">
        <v>16.239999999999998</v>
      </c>
      <c r="AF4000">
        <v>0</v>
      </c>
      <c r="AG4000">
        <v>-4.68</v>
      </c>
      <c r="AH4000" t="s">
        <v>54</v>
      </c>
      <c r="AK4000">
        <v>6</v>
      </c>
      <c r="AL4000">
        <v>1</v>
      </c>
    </row>
    <row r="4001" spans="1:38" x14ac:dyDescent="0.25">
      <c r="A4001" t="s">
        <v>4270</v>
      </c>
      <c r="B4001" s="1">
        <v>45478</v>
      </c>
      <c r="C4001" t="s">
        <v>179</v>
      </c>
      <c r="D4001" t="s">
        <v>77</v>
      </c>
      <c r="E4001" t="s">
        <v>78</v>
      </c>
      <c r="F4001" t="s">
        <v>79</v>
      </c>
      <c r="G4001" t="s">
        <v>111</v>
      </c>
      <c r="H4001" t="s">
        <v>112</v>
      </c>
      <c r="I4001" t="s">
        <v>113</v>
      </c>
      <c r="J4001" t="s">
        <v>46</v>
      </c>
      <c r="K4001" t="s">
        <v>47</v>
      </c>
      <c r="M4001" t="s">
        <v>48</v>
      </c>
      <c r="N4001" t="s">
        <v>49</v>
      </c>
      <c r="O4001">
        <v>30</v>
      </c>
      <c r="P4001">
        <v>31</v>
      </c>
      <c r="Q4001" t="b">
        <v>0</v>
      </c>
      <c r="R4001">
        <v>1</v>
      </c>
      <c r="S4001">
        <v>1</v>
      </c>
      <c r="T4001" t="s">
        <v>137</v>
      </c>
      <c r="U4001" t="s">
        <v>138</v>
      </c>
      <c r="V4001" t="s">
        <v>139</v>
      </c>
      <c r="W4001" t="s">
        <v>140</v>
      </c>
      <c r="X4001">
        <v>14.8</v>
      </c>
      <c r="Y4001">
        <v>11.84</v>
      </c>
      <c r="Z4001">
        <v>11.25</v>
      </c>
      <c r="AA4001">
        <v>0.06</v>
      </c>
      <c r="AB4001">
        <v>11.3</v>
      </c>
      <c r="AC4001">
        <v>8.14</v>
      </c>
      <c r="AD4001">
        <v>3.17</v>
      </c>
      <c r="AE4001">
        <v>10.92</v>
      </c>
      <c r="AF4001">
        <v>0</v>
      </c>
      <c r="AG4001">
        <v>0.38</v>
      </c>
      <c r="AH4001" t="s">
        <v>54</v>
      </c>
      <c r="AK4001">
        <v>10</v>
      </c>
      <c r="AL4001">
        <v>0</v>
      </c>
    </row>
    <row r="4002" spans="1:38" x14ac:dyDescent="0.25">
      <c r="A4002" t="s">
        <v>4271</v>
      </c>
      <c r="B4002" s="1">
        <v>45091</v>
      </c>
      <c r="C4002" t="s">
        <v>167</v>
      </c>
      <c r="D4002" t="s">
        <v>122</v>
      </c>
      <c r="E4002" t="s">
        <v>123</v>
      </c>
      <c r="F4002" t="s">
        <v>124</v>
      </c>
      <c r="G4002" t="s">
        <v>111</v>
      </c>
      <c r="H4002" t="s">
        <v>112</v>
      </c>
      <c r="I4002" t="s">
        <v>113</v>
      </c>
      <c r="J4002" t="s">
        <v>46</v>
      </c>
      <c r="K4002" t="s">
        <v>106</v>
      </c>
      <c r="M4002" t="s">
        <v>107</v>
      </c>
      <c r="N4002" t="s">
        <v>108</v>
      </c>
      <c r="O4002">
        <v>90</v>
      </c>
      <c r="P4002">
        <v>90</v>
      </c>
      <c r="Q4002" t="b">
        <v>0</v>
      </c>
      <c r="R4002">
        <v>1</v>
      </c>
      <c r="S4002">
        <v>1</v>
      </c>
      <c r="T4002" t="s">
        <v>99</v>
      </c>
      <c r="U4002" t="s">
        <v>100</v>
      </c>
      <c r="V4002" t="s">
        <v>52</v>
      </c>
      <c r="W4002" t="s">
        <v>53</v>
      </c>
      <c r="X4002">
        <v>8.5</v>
      </c>
      <c r="Y4002">
        <v>6.8</v>
      </c>
      <c r="Z4002">
        <v>5.22</v>
      </c>
      <c r="AA4002">
        <v>1.78</v>
      </c>
      <c r="AB4002">
        <v>7</v>
      </c>
      <c r="AC4002">
        <v>6.16</v>
      </c>
      <c r="AD4002">
        <v>1</v>
      </c>
      <c r="AE4002">
        <v>6.52</v>
      </c>
      <c r="AF4002">
        <v>0</v>
      </c>
      <c r="AG4002">
        <v>0.48</v>
      </c>
      <c r="AH4002" t="s">
        <v>54</v>
      </c>
      <c r="AK4002">
        <v>3</v>
      </c>
      <c r="AL4002">
        <v>0</v>
      </c>
    </row>
    <row r="4003" spans="1:38" x14ac:dyDescent="0.25">
      <c r="A4003" t="s">
        <v>4272</v>
      </c>
      <c r="B4003" s="1">
        <v>45333</v>
      </c>
      <c r="C4003" t="s">
        <v>304</v>
      </c>
      <c r="D4003" t="s">
        <v>66</v>
      </c>
      <c r="E4003" t="s">
        <v>67</v>
      </c>
      <c r="F4003" t="s">
        <v>68</v>
      </c>
      <c r="G4003" t="s">
        <v>57</v>
      </c>
      <c r="H4003" t="s">
        <v>58</v>
      </c>
      <c r="I4003" t="s">
        <v>59</v>
      </c>
      <c r="J4003" t="s">
        <v>46</v>
      </c>
      <c r="K4003" t="s">
        <v>103</v>
      </c>
      <c r="M4003" t="s">
        <v>95</v>
      </c>
      <c r="N4003" t="s">
        <v>96</v>
      </c>
      <c r="O4003">
        <v>30</v>
      </c>
      <c r="P4003">
        <v>30</v>
      </c>
      <c r="Q4003" t="b">
        <v>0</v>
      </c>
      <c r="R4003">
        <v>1</v>
      </c>
      <c r="S4003">
        <v>0</v>
      </c>
      <c r="T4003" t="s">
        <v>137</v>
      </c>
      <c r="U4003" t="s">
        <v>138</v>
      </c>
      <c r="V4003" t="s">
        <v>139</v>
      </c>
      <c r="W4003" t="s">
        <v>140</v>
      </c>
      <c r="X4003">
        <v>18.2</v>
      </c>
      <c r="Y4003">
        <v>14.56</v>
      </c>
      <c r="Z4003">
        <v>13.83</v>
      </c>
      <c r="AA4003">
        <v>7.0000000000000007E-2</v>
      </c>
      <c r="AB4003">
        <v>13.9</v>
      </c>
      <c r="AC4003">
        <v>10.01</v>
      </c>
      <c r="AD4003">
        <v>3.89</v>
      </c>
      <c r="AE4003">
        <v>13.25</v>
      </c>
      <c r="AF4003">
        <v>0</v>
      </c>
      <c r="AG4003">
        <v>0.65</v>
      </c>
      <c r="AH4003" t="s">
        <v>54</v>
      </c>
      <c r="AK4003">
        <v>5</v>
      </c>
      <c r="AL4003">
        <v>0</v>
      </c>
    </row>
    <row r="4004" spans="1:38" x14ac:dyDescent="0.25">
      <c r="A4004" t="s">
        <v>4273</v>
      </c>
      <c r="B4004" s="1">
        <v>45450</v>
      </c>
      <c r="C4004" t="s">
        <v>272</v>
      </c>
      <c r="D4004" t="s">
        <v>66</v>
      </c>
      <c r="E4004" t="s">
        <v>67</v>
      </c>
      <c r="F4004" t="s">
        <v>68</v>
      </c>
      <c r="G4004" t="s">
        <v>57</v>
      </c>
      <c r="H4004" t="s">
        <v>58</v>
      </c>
      <c r="I4004" t="s">
        <v>59</v>
      </c>
      <c r="J4004" t="s">
        <v>46</v>
      </c>
      <c r="K4004" t="s">
        <v>196</v>
      </c>
      <c r="M4004" t="s">
        <v>197</v>
      </c>
      <c r="N4004" t="s">
        <v>198</v>
      </c>
      <c r="O4004">
        <v>90</v>
      </c>
      <c r="P4004">
        <v>90</v>
      </c>
      <c r="Q4004" t="b">
        <v>0</v>
      </c>
      <c r="R4004">
        <v>1</v>
      </c>
      <c r="S4004">
        <v>0</v>
      </c>
      <c r="T4004" t="s">
        <v>137</v>
      </c>
      <c r="U4004" t="s">
        <v>138</v>
      </c>
      <c r="V4004" t="s">
        <v>139</v>
      </c>
      <c r="W4004" t="s">
        <v>140</v>
      </c>
      <c r="X4004">
        <v>12.4</v>
      </c>
      <c r="Y4004">
        <v>9.92</v>
      </c>
      <c r="Z4004">
        <v>9.42</v>
      </c>
      <c r="AA4004">
        <v>0.05</v>
      </c>
      <c r="AB4004">
        <v>9.4700000000000006</v>
      </c>
      <c r="AC4004">
        <v>6.82</v>
      </c>
      <c r="AD4004">
        <v>2.65</v>
      </c>
      <c r="AE4004">
        <v>9.11</v>
      </c>
      <c r="AF4004">
        <v>0</v>
      </c>
      <c r="AG4004">
        <v>0.36</v>
      </c>
      <c r="AH4004" t="s">
        <v>54</v>
      </c>
      <c r="AK4004">
        <v>1</v>
      </c>
      <c r="AL4004">
        <v>1</v>
      </c>
    </row>
    <row r="4005" spans="1:38" x14ac:dyDescent="0.25">
      <c r="A4005" t="s">
        <v>4274</v>
      </c>
      <c r="B4005" s="1">
        <v>45586</v>
      </c>
      <c r="C4005" t="s">
        <v>335</v>
      </c>
      <c r="D4005" t="s">
        <v>77</v>
      </c>
      <c r="E4005" t="s">
        <v>78</v>
      </c>
      <c r="F4005" t="s">
        <v>79</v>
      </c>
      <c r="G4005" t="s">
        <v>57</v>
      </c>
      <c r="H4005" t="s">
        <v>58</v>
      </c>
      <c r="I4005" t="s">
        <v>59</v>
      </c>
      <c r="J4005" t="s">
        <v>46</v>
      </c>
      <c r="K4005" t="s">
        <v>60</v>
      </c>
      <c r="L4005" t="s">
        <v>61</v>
      </c>
      <c r="M4005" t="s">
        <v>48</v>
      </c>
      <c r="N4005" t="s">
        <v>49</v>
      </c>
      <c r="O4005">
        <v>30</v>
      </c>
      <c r="P4005">
        <v>30</v>
      </c>
      <c r="Q4005" t="b">
        <v>1</v>
      </c>
      <c r="R4005">
        <v>2</v>
      </c>
      <c r="S4005">
        <v>0</v>
      </c>
      <c r="T4005" t="s">
        <v>143</v>
      </c>
      <c r="U4005" t="s">
        <v>144</v>
      </c>
      <c r="V4005" t="s">
        <v>139</v>
      </c>
      <c r="W4005" t="s">
        <v>53</v>
      </c>
      <c r="X4005">
        <v>174</v>
      </c>
      <c r="Y4005">
        <v>147.9</v>
      </c>
      <c r="Z4005">
        <v>144.13</v>
      </c>
      <c r="AA4005">
        <v>1.77</v>
      </c>
      <c r="AB4005">
        <v>145.9</v>
      </c>
      <c r="AC4005">
        <v>116.72</v>
      </c>
      <c r="AD4005">
        <v>29.18</v>
      </c>
      <c r="AE4005">
        <v>138.68</v>
      </c>
      <c r="AF4005">
        <v>6.45</v>
      </c>
      <c r="AG4005">
        <v>0.78</v>
      </c>
      <c r="AH4005" t="s">
        <v>54</v>
      </c>
      <c r="AK4005">
        <v>7</v>
      </c>
      <c r="AL4005">
        <v>0</v>
      </c>
    </row>
    <row r="4006" spans="1:38" x14ac:dyDescent="0.25">
      <c r="A4006" t="s">
        <v>4275</v>
      </c>
      <c r="B4006" s="1">
        <v>45492</v>
      </c>
      <c r="C4006" t="s">
        <v>417</v>
      </c>
      <c r="D4006" t="s">
        <v>77</v>
      </c>
      <c r="E4006" t="s">
        <v>78</v>
      </c>
      <c r="F4006" t="s">
        <v>79</v>
      </c>
      <c r="G4006" t="s">
        <v>43</v>
      </c>
      <c r="H4006" t="s">
        <v>44</v>
      </c>
      <c r="I4006" t="s">
        <v>45</v>
      </c>
      <c r="J4006" t="s">
        <v>46</v>
      </c>
      <c r="K4006" t="s">
        <v>106</v>
      </c>
      <c r="M4006" t="s">
        <v>107</v>
      </c>
      <c r="N4006" t="s">
        <v>108</v>
      </c>
      <c r="O4006">
        <v>90</v>
      </c>
      <c r="P4006">
        <v>88</v>
      </c>
      <c r="Q4006" t="b">
        <v>0</v>
      </c>
      <c r="R4006">
        <v>1</v>
      </c>
      <c r="S4006">
        <v>0</v>
      </c>
      <c r="T4006" t="s">
        <v>73</v>
      </c>
      <c r="U4006" t="s">
        <v>74</v>
      </c>
      <c r="V4006" t="s">
        <v>52</v>
      </c>
      <c r="W4006" t="s">
        <v>53</v>
      </c>
      <c r="X4006">
        <v>8.5</v>
      </c>
      <c r="Y4006">
        <v>6.8</v>
      </c>
      <c r="Z4006">
        <v>4.88</v>
      </c>
      <c r="AA4006">
        <v>1.79</v>
      </c>
      <c r="AB4006">
        <v>6.67</v>
      </c>
      <c r="AC4006">
        <v>5.67</v>
      </c>
      <c r="AD4006">
        <v>1</v>
      </c>
      <c r="AE4006">
        <v>6.17</v>
      </c>
      <c r="AF4006">
        <v>0</v>
      </c>
      <c r="AG4006">
        <v>0.49</v>
      </c>
      <c r="AH4006" t="s">
        <v>54</v>
      </c>
      <c r="AK4006">
        <v>11</v>
      </c>
      <c r="AL4006">
        <v>1</v>
      </c>
    </row>
    <row r="4007" spans="1:38" x14ac:dyDescent="0.25">
      <c r="A4007" t="s">
        <v>4276</v>
      </c>
      <c r="B4007" s="1">
        <v>45011</v>
      </c>
      <c r="C4007" t="s">
        <v>268</v>
      </c>
      <c r="D4007" t="s">
        <v>77</v>
      </c>
      <c r="E4007" t="s">
        <v>78</v>
      </c>
      <c r="F4007" t="s">
        <v>79</v>
      </c>
      <c r="G4007" t="s">
        <v>43</v>
      </c>
      <c r="H4007" t="s">
        <v>44</v>
      </c>
      <c r="I4007" t="s">
        <v>45</v>
      </c>
      <c r="J4007" t="s">
        <v>46</v>
      </c>
      <c r="K4007" t="s">
        <v>168</v>
      </c>
      <c r="L4007" t="s">
        <v>169</v>
      </c>
      <c r="M4007" t="s">
        <v>170</v>
      </c>
      <c r="N4007" t="s">
        <v>171</v>
      </c>
      <c r="O4007">
        <v>30</v>
      </c>
      <c r="P4007">
        <v>29</v>
      </c>
      <c r="Q4007" t="b">
        <v>1</v>
      </c>
      <c r="R4007">
        <v>3</v>
      </c>
      <c r="S4007">
        <v>0</v>
      </c>
      <c r="T4007" t="s">
        <v>99</v>
      </c>
      <c r="U4007" t="s">
        <v>100</v>
      </c>
      <c r="V4007" t="s">
        <v>52</v>
      </c>
      <c r="W4007" t="s">
        <v>53</v>
      </c>
      <c r="X4007">
        <v>594</v>
      </c>
      <c r="Y4007">
        <v>504.9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 t="s">
        <v>129</v>
      </c>
      <c r="AI4007">
        <v>76</v>
      </c>
      <c r="AJ4007" t="s">
        <v>255</v>
      </c>
      <c r="AK4007">
        <v>0</v>
      </c>
      <c r="AL4007">
        <v>0</v>
      </c>
    </row>
    <row r="4008" spans="1:38" x14ac:dyDescent="0.25">
      <c r="A4008" t="s">
        <v>4277</v>
      </c>
      <c r="B4008" s="1">
        <v>45326</v>
      </c>
      <c r="C4008" t="s">
        <v>133</v>
      </c>
      <c r="D4008" t="s">
        <v>40</v>
      </c>
      <c r="E4008" t="s">
        <v>41</v>
      </c>
      <c r="F4008" t="s">
        <v>42</v>
      </c>
      <c r="G4008" t="s">
        <v>57</v>
      </c>
      <c r="H4008" t="s">
        <v>58</v>
      </c>
      <c r="I4008" t="s">
        <v>59</v>
      </c>
      <c r="J4008" t="s">
        <v>46</v>
      </c>
      <c r="K4008" t="s">
        <v>213</v>
      </c>
      <c r="L4008" t="s">
        <v>214</v>
      </c>
      <c r="M4008" t="s">
        <v>215</v>
      </c>
      <c r="N4008" t="s">
        <v>216</v>
      </c>
      <c r="O4008">
        <v>30</v>
      </c>
      <c r="P4008">
        <v>30</v>
      </c>
      <c r="Q4008" t="b">
        <v>1</v>
      </c>
      <c r="R4008">
        <v>3</v>
      </c>
      <c r="S4008">
        <v>0</v>
      </c>
      <c r="T4008" t="s">
        <v>73</v>
      </c>
      <c r="U4008" t="s">
        <v>74</v>
      </c>
      <c r="V4008" t="s">
        <v>52</v>
      </c>
      <c r="W4008" t="s">
        <v>53</v>
      </c>
      <c r="X4008">
        <v>492</v>
      </c>
      <c r="Y4008">
        <v>418.2</v>
      </c>
      <c r="Z4008">
        <v>412.01</v>
      </c>
      <c r="AA4008">
        <v>1.79</v>
      </c>
      <c r="AB4008">
        <v>413.8</v>
      </c>
      <c r="AC4008">
        <v>351.73</v>
      </c>
      <c r="AD4008">
        <v>62.07</v>
      </c>
      <c r="AE4008">
        <v>371.07</v>
      </c>
      <c r="AF4008">
        <v>0</v>
      </c>
      <c r="AG4008">
        <v>42.73</v>
      </c>
      <c r="AH4008" t="s">
        <v>210</v>
      </c>
      <c r="AK4008">
        <v>9</v>
      </c>
      <c r="AL4008">
        <v>1</v>
      </c>
    </row>
    <row r="4009" spans="1:38" x14ac:dyDescent="0.25">
      <c r="A4009" t="s">
        <v>4278</v>
      </c>
      <c r="B4009" s="1">
        <v>45031</v>
      </c>
      <c r="C4009" t="s">
        <v>312</v>
      </c>
      <c r="D4009" t="s">
        <v>40</v>
      </c>
      <c r="E4009" t="s">
        <v>41</v>
      </c>
      <c r="F4009" t="s">
        <v>42</v>
      </c>
      <c r="G4009" t="s">
        <v>57</v>
      </c>
      <c r="H4009" t="s">
        <v>58</v>
      </c>
      <c r="I4009" t="s">
        <v>59</v>
      </c>
      <c r="J4009" t="s">
        <v>46</v>
      </c>
      <c r="K4009" t="s">
        <v>93</v>
      </c>
      <c r="L4009" t="s">
        <v>94</v>
      </c>
      <c r="M4009" t="s">
        <v>95</v>
      </c>
      <c r="N4009" t="s">
        <v>96</v>
      </c>
      <c r="O4009">
        <v>30</v>
      </c>
      <c r="P4009">
        <v>28</v>
      </c>
      <c r="Q4009" t="b">
        <v>1</v>
      </c>
      <c r="R4009">
        <v>2</v>
      </c>
      <c r="S4009">
        <v>2</v>
      </c>
      <c r="T4009" t="s">
        <v>73</v>
      </c>
      <c r="U4009" t="s">
        <v>74</v>
      </c>
      <c r="V4009" t="s">
        <v>52</v>
      </c>
      <c r="W4009" t="s">
        <v>53</v>
      </c>
      <c r="X4009">
        <v>185.4</v>
      </c>
      <c r="Y4009">
        <v>157.59</v>
      </c>
      <c r="Z4009">
        <v>157.38999999999999</v>
      </c>
      <c r="AA4009">
        <v>1.79</v>
      </c>
      <c r="AB4009">
        <v>159.18</v>
      </c>
      <c r="AC4009">
        <v>135.30000000000001</v>
      </c>
      <c r="AD4009">
        <v>23.88</v>
      </c>
      <c r="AE4009">
        <v>148.80000000000001</v>
      </c>
      <c r="AF4009">
        <v>0</v>
      </c>
      <c r="AG4009">
        <v>10.38</v>
      </c>
      <c r="AH4009" t="s">
        <v>54</v>
      </c>
      <c r="AK4009">
        <v>4</v>
      </c>
      <c r="AL4009">
        <v>0</v>
      </c>
    </row>
    <row r="4010" spans="1:38" x14ac:dyDescent="0.25">
      <c r="A4010" t="s">
        <v>4279</v>
      </c>
      <c r="B4010" s="1">
        <v>45263</v>
      </c>
      <c r="C4010" t="s">
        <v>332</v>
      </c>
      <c r="D4010" t="s">
        <v>77</v>
      </c>
      <c r="E4010" t="s">
        <v>78</v>
      </c>
      <c r="F4010" t="s">
        <v>79</v>
      </c>
      <c r="G4010" t="s">
        <v>57</v>
      </c>
      <c r="H4010" t="s">
        <v>58</v>
      </c>
      <c r="I4010" t="s">
        <v>59</v>
      </c>
      <c r="J4010" t="s">
        <v>46</v>
      </c>
      <c r="K4010" t="s">
        <v>163</v>
      </c>
      <c r="L4010" t="s">
        <v>164</v>
      </c>
      <c r="M4010" t="s">
        <v>165</v>
      </c>
      <c r="N4010" t="s">
        <v>157</v>
      </c>
      <c r="O4010">
        <v>30</v>
      </c>
      <c r="P4010">
        <v>29</v>
      </c>
      <c r="Q4010" t="b">
        <v>1</v>
      </c>
      <c r="R4010">
        <v>4</v>
      </c>
      <c r="S4010">
        <v>1</v>
      </c>
      <c r="T4010" t="s">
        <v>50</v>
      </c>
      <c r="U4010" t="s">
        <v>51</v>
      </c>
      <c r="V4010" t="s">
        <v>52</v>
      </c>
      <c r="W4010" t="s">
        <v>53</v>
      </c>
      <c r="X4010">
        <v>936</v>
      </c>
      <c r="Y4010">
        <v>795.6</v>
      </c>
      <c r="Z4010">
        <v>785.67</v>
      </c>
      <c r="AA4010">
        <v>1.78</v>
      </c>
      <c r="AB4010">
        <v>787.45</v>
      </c>
      <c r="AC4010">
        <v>685.08</v>
      </c>
      <c r="AD4010">
        <v>102.37</v>
      </c>
      <c r="AE4010">
        <v>714.57</v>
      </c>
      <c r="AF4010">
        <v>0</v>
      </c>
      <c r="AG4010">
        <v>72.88</v>
      </c>
      <c r="AH4010" t="s">
        <v>54</v>
      </c>
      <c r="AK4010">
        <v>3</v>
      </c>
      <c r="AL4010">
        <v>0</v>
      </c>
    </row>
    <row r="4011" spans="1:38" x14ac:dyDescent="0.25">
      <c r="A4011" t="s">
        <v>4280</v>
      </c>
      <c r="B4011" s="1">
        <v>45629</v>
      </c>
      <c r="C4011" t="s">
        <v>224</v>
      </c>
      <c r="D4011" t="s">
        <v>66</v>
      </c>
      <c r="E4011" t="s">
        <v>67</v>
      </c>
      <c r="F4011" t="s">
        <v>68</v>
      </c>
      <c r="G4011" t="s">
        <v>43</v>
      </c>
      <c r="H4011" t="s">
        <v>44</v>
      </c>
      <c r="I4011" t="s">
        <v>45</v>
      </c>
      <c r="J4011" t="s">
        <v>46</v>
      </c>
      <c r="K4011" t="s">
        <v>69</v>
      </c>
      <c r="L4011" t="s">
        <v>70</v>
      </c>
      <c r="M4011" t="s">
        <v>71</v>
      </c>
      <c r="N4011" t="s">
        <v>72</v>
      </c>
      <c r="O4011">
        <v>90</v>
      </c>
      <c r="P4011">
        <v>93</v>
      </c>
      <c r="Q4011" t="b">
        <v>1</v>
      </c>
      <c r="R4011">
        <v>3</v>
      </c>
      <c r="S4011">
        <v>1</v>
      </c>
      <c r="T4011" t="s">
        <v>73</v>
      </c>
      <c r="U4011" t="s">
        <v>74</v>
      </c>
      <c r="V4011" t="s">
        <v>52</v>
      </c>
      <c r="W4011" t="s">
        <v>53</v>
      </c>
      <c r="X4011">
        <v>384</v>
      </c>
      <c r="Y4011">
        <v>326.39999999999998</v>
      </c>
      <c r="Z4011">
        <v>946.41</v>
      </c>
      <c r="AA4011">
        <v>1.79</v>
      </c>
      <c r="AB4011">
        <v>948.2</v>
      </c>
      <c r="AC4011">
        <v>805.97</v>
      </c>
      <c r="AD4011">
        <v>142.22999999999999</v>
      </c>
      <c r="AE4011">
        <v>877.02</v>
      </c>
      <c r="AF4011">
        <v>0</v>
      </c>
      <c r="AG4011">
        <v>71.19</v>
      </c>
      <c r="AH4011" t="s">
        <v>54</v>
      </c>
      <c r="AK4011">
        <v>5</v>
      </c>
      <c r="AL4011">
        <v>1</v>
      </c>
    </row>
    <row r="4012" spans="1:38" x14ac:dyDescent="0.25">
      <c r="A4012" t="s">
        <v>4281</v>
      </c>
      <c r="B4012" s="1">
        <v>45508</v>
      </c>
      <c r="C4012" t="s">
        <v>188</v>
      </c>
      <c r="D4012" t="s">
        <v>90</v>
      </c>
      <c r="E4012" t="s">
        <v>91</v>
      </c>
      <c r="F4012" t="s">
        <v>92</v>
      </c>
      <c r="G4012" t="s">
        <v>111</v>
      </c>
      <c r="H4012" t="s">
        <v>112</v>
      </c>
      <c r="I4012" t="s">
        <v>113</v>
      </c>
      <c r="J4012" t="s">
        <v>46</v>
      </c>
      <c r="K4012" t="s">
        <v>106</v>
      </c>
      <c r="M4012" t="s">
        <v>107</v>
      </c>
      <c r="N4012" t="s">
        <v>108</v>
      </c>
      <c r="O4012">
        <v>90</v>
      </c>
      <c r="P4012">
        <v>93</v>
      </c>
      <c r="Q4012" t="b">
        <v>0</v>
      </c>
      <c r="R4012">
        <v>1</v>
      </c>
      <c r="S4012">
        <v>0</v>
      </c>
      <c r="T4012" t="s">
        <v>99</v>
      </c>
      <c r="U4012" t="s">
        <v>100</v>
      </c>
      <c r="V4012" t="s">
        <v>52</v>
      </c>
      <c r="W4012" t="s">
        <v>53</v>
      </c>
      <c r="X4012">
        <v>8.5</v>
      </c>
      <c r="Y4012">
        <v>6.8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 t="s">
        <v>129</v>
      </c>
      <c r="AI4012">
        <v>70</v>
      </c>
      <c r="AJ4012" t="s">
        <v>341</v>
      </c>
      <c r="AK4012">
        <v>0</v>
      </c>
      <c r="AL4012">
        <v>1</v>
      </c>
    </row>
    <row r="4013" spans="1:38" x14ac:dyDescent="0.25">
      <c r="A4013" t="s">
        <v>4282</v>
      </c>
      <c r="B4013" s="1">
        <v>45404</v>
      </c>
      <c r="C4013" t="s">
        <v>507</v>
      </c>
      <c r="D4013" t="s">
        <v>90</v>
      </c>
      <c r="E4013" t="s">
        <v>91</v>
      </c>
      <c r="F4013" t="s">
        <v>92</v>
      </c>
      <c r="G4013" t="s">
        <v>57</v>
      </c>
      <c r="H4013" t="s">
        <v>58</v>
      </c>
      <c r="I4013" t="s">
        <v>59</v>
      </c>
      <c r="J4013" t="s">
        <v>46</v>
      </c>
      <c r="K4013" t="s">
        <v>168</v>
      </c>
      <c r="L4013" t="s">
        <v>169</v>
      </c>
      <c r="M4013" t="s">
        <v>170</v>
      </c>
      <c r="N4013" t="s">
        <v>171</v>
      </c>
      <c r="O4013">
        <v>30</v>
      </c>
      <c r="P4013">
        <v>29</v>
      </c>
      <c r="Q4013" t="b">
        <v>1</v>
      </c>
      <c r="R4013">
        <v>3</v>
      </c>
      <c r="S4013">
        <v>0</v>
      </c>
      <c r="T4013" t="s">
        <v>73</v>
      </c>
      <c r="U4013" t="s">
        <v>74</v>
      </c>
      <c r="V4013" t="s">
        <v>52</v>
      </c>
      <c r="W4013" t="s">
        <v>53</v>
      </c>
      <c r="X4013">
        <v>594</v>
      </c>
      <c r="Y4013">
        <v>504.9</v>
      </c>
      <c r="Z4013">
        <v>498.69</v>
      </c>
      <c r="AA4013">
        <v>1.79</v>
      </c>
      <c r="AB4013">
        <v>500.48</v>
      </c>
      <c r="AC4013">
        <v>425.41</v>
      </c>
      <c r="AD4013">
        <v>75.069999999999993</v>
      </c>
      <c r="AE4013">
        <v>462.76</v>
      </c>
      <c r="AF4013">
        <v>0</v>
      </c>
      <c r="AG4013">
        <v>37.72</v>
      </c>
      <c r="AH4013" t="s">
        <v>54</v>
      </c>
      <c r="AK4013">
        <v>1</v>
      </c>
      <c r="AL4013">
        <v>0</v>
      </c>
    </row>
    <row r="4014" spans="1:38" x14ac:dyDescent="0.25">
      <c r="A4014" t="s">
        <v>4283</v>
      </c>
      <c r="B4014" s="1">
        <v>45280</v>
      </c>
      <c r="C4014" t="s">
        <v>350</v>
      </c>
      <c r="D4014" t="s">
        <v>122</v>
      </c>
      <c r="E4014" t="s">
        <v>123</v>
      </c>
      <c r="F4014" t="s">
        <v>124</v>
      </c>
      <c r="G4014" t="s">
        <v>57</v>
      </c>
      <c r="H4014" t="s">
        <v>58</v>
      </c>
      <c r="I4014" t="s">
        <v>59</v>
      </c>
      <c r="J4014" t="s">
        <v>46</v>
      </c>
      <c r="K4014" t="s">
        <v>134</v>
      </c>
      <c r="M4014" t="s">
        <v>135</v>
      </c>
      <c r="N4014" t="s">
        <v>136</v>
      </c>
      <c r="O4014">
        <v>28</v>
      </c>
      <c r="P4014">
        <v>29</v>
      </c>
      <c r="Q4014" t="b">
        <v>0</v>
      </c>
      <c r="R4014">
        <v>4</v>
      </c>
      <c r="S4014">
        <v>0</v>
      </c>
      <c r="T4014" t="s">
        <v>137</v>
      </c>
      <c r="U4014" t="s">
        <v>138</v>
      </c>
      <c r="V4014" t="s">
        <v>139</v>
      </c>
      <c r="W4014" t="s">
        <v>140</v>
      </c>
      <c r="X4014">
        <v>4998</v>
      </c>
      <c r="Y4014">
        <v>4248.3</v>
      </c>
      <c r="Z4014">
        <v>4035.88</v>
      </c>
      <c r="AA4014">
        <v>20.18</v>
      </c>
      <c r="AB4014">
        <v>4056.06</v>
      </c>
      <c r="AC4014">
        <v>2920.37</v>
      </c>
      <c r="AD4014">
        <v>1135.7</v>
      </c>
      <c r="AE4014">
        <v>3971.32</v>
      </c>
      <c r="AF4014">
        <v>0</v>
      </c>
      <c r="AG4014">
        <v>84.74</v>
      </c>
      <c r="AH4014" t="s">
        <v>54</v>
      </c>
      <c r="AK4014">
        <v>1</v>
      </c>
      <c r="AL4014">
        <v>1</v>
      </c>
    </row>
    <row r="4015" spans="1:38" x14ac:dyDescent="0.25">
      <c r="A4015" t="s">
        <v>4284</v>
      </c>
      <c r="B4015" s="1">
        <v>45304</v>
      </c>
      <c r="C4015" t="s">
        <v>517</v>
      </c>
      <c r="D4015" t="s">
        <v>40</v>
      </c>
      <c r="E4015" t="s">
        <v>41</v>
      </c>
      <c r="F4015" t="s">
        <v>42</v>
      </c>
      <c r="G4015" t="s">
        <v>43</v>
      </c>
      <c r="H4015" t="s">
        <v>44</v>
      </c>
      <c r="I4015" t="s">
        <v>45</v>
      </c>
      <c r="J4015" t="s">
        <v>46</v>
      </c>
      <c r="K4015" t="s">
        <v>180</v>
      </c>
      <c r="M4015" t="s">
        <v>181</v>
      </c>
      <c r="N4015" t="s">
        <v>182</v>
      </c>
      <c r="O4015">
        <v>90</v>
      </c>
      <c r="P4015">
        <v>86</v>
      </c>
      <c r="Q4015" t="b">
        <v>0</v>
      </c>
      <c r="R4015">
        <v>1</v>
      </c>
      <c r="S4015">
        <v>0</v>
      </c>
      <c r="T4015" t="s">
        <v>99</v>
      </c>
      <c r="U4015" t="s">
        <v>100</v>
      </c>
      <c r="V4015" t="s">
        <v>52</v>
      </c>
      <c r="W4015" t="s">
        <v>53</v>
      </c>
      <c r="X4015">
        <v>6.9</v>
      </c>
      <c r="Y4015">
        <v>5.52</v>
      </c>
      <c r="Z4015">
        <v>11.53</v>
      </c>
      <c r="AA4015">
        <v>1.78</v>
      </c>
      <c r="AB4015">
        <v>13.31</v>
      </c>
      <c r="AC4015">
        <v>11.71</v>
      </c>
      <c r="AD4015">
        <v>1.6</v>
      </c>
      <c r="AE4015">
        <v>15.9</v>
      </c>
      <c r="AF4015">
        <v>0</v>
      </c>
      <c r="AG4015">
        <v>-2.59</v>
      </c>
      <c r="AH4015" t="s">
        <v>54</v>
      </c>
      <c r="AK4015">
        <v>11</v>
      </c>
      <c r="AL4015">
        <v>0</v>
      </c>
    </row>
    <row r="4016" spans="1:38" x14ac:dyDescent="0.25">
      <c r="A4016" t="s">
        <v>4285</v>
      </c>
      <c r="B4016" s="1">
        <v>45121</v>
      </c>
      <c r="C4016" t="s">
        <v>235</v>
      </c>
      <c r="D4016" t="s">
        <v>66</v>
      </c>
      <c r="E4016" t="s">
        <v>67</v>
      </c>
      <c r="F4016" t="s">
        <v>68</v>
      </c>
      <c r="G4016" t="s">
        <v>80</v>
      </c>
      <c r="H4016" t="s">
        <v>81</v>
      </c>
      <c r="I4016" t="s">
        <v>82</v>
      </c>
      <c r="J4016" t="s">
        <v>46</v>
      </c>
      <c r="K4016" t="s">
        <v>103</v>
      </c>
      <c r="M4016" t="s">
        <v>95</v>
      </c>
      <c r="N4016" t="s">
        <v>96</v>
      </c>
      <c r="O4016">
        <v>90</v>
      </c>
      <c r="P4016">
        <v>92</v>
      </c>
      <c r="Q4016" t="b">
        <v>0</v>
      </c>
      <c r="R4016">
        <v>1</v>
      </c>
      <c r="S4016">
        <v>0</v>
      </c>
      <c r="T4016" t="s">
        <v>50</v>
      </c>
      <c r="U4016" t="s">
        <v>51</v>
      </c>
      <c r="V4016" t="s">
        <v>52</v>
      </c>
      <c r="W4016" t="s">
        <v>53</v>
      </c>
      <c r="X4016">
        <v>18.2</v>
      </c>
      <c r="Y4016">
        <v>14.56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 t="s">
        <v>129</v>
      </c>
      <c r="AI4016">
        <v>76</v>
      </c>
      <c r="AJ4016" t="s">
        <v>255</v>
      </c>
      <c r="AK4016">
        <v>10</v>
      </c>
      <c r="AL4016">
        <v>1</v>
      </c>
    </row>
    <row r="4017" spans="1:38" x14ac:dyDescent="0.25">
      <c r="A4017" t="s">
        <v>4286</v>
      </c>
      <c r="B4017" s="1">
        <v>45332</v>
      </c>
      <c r="C4017" t="s">
        <v>87</v>
      </c>
      <c r="D4017" t="s">
        <v>77</v>
      </c>
      <c r="E4017" t="s">
        <v>78</v>
      </c>
      <c r="F4017" t="s">
        <v>79</v>
      </c>
      <c r="G4017" t="s">
        <v>43</v>
      </c>
      <c r="H4017" t="s">
        <v>44</v>
      </c>
      <c r="I4017" t="s">
        <v>45</v>
      </c>
      <c r="J4017" t="s">
        <v>46</v>
      </c>
      <c r="K4017" t="s">
        <v>106</v>
      </c>
      <c r="M4017" t="s">
        <v>107</v>
      </c>
      <c r="N4017" t="s">
        <v>108</v>
      </c>
      <c r="O4017">
        <v>90</v>
      </c>
      <c r="P4017">
        <v>93</v>
      </c>
      <c r="Q4017" t="b">
        <v>0</v>
      </c>
      <c r="R4017">
        <v>1</v>
      </c>
      <c r="S4017">
        <v>0</v>
      </c>
      <c r="T4017" t="s">
        <v>143</v>
      </c>
      <c r="U4017" t="s">
        <v>144</v>
      </c>
      <c r="V4017" t="s">
        <v>139</v>
      </c>
      <c r="W4017" t="s">
        <v>53</v>
      </c>
      <c r="X4017">
        <v>8.5</v>
      </c>
      <c r="Y4017">
        <v>6.8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 t="s">
        <v>129</v>
      </c>
      <c r="AI4017">
        <v>70</v>
      </c>
      <c r="AJ4017" t="s">
        <v>341</v>
      </c>
      <c r="AK4017">
        <v>1</v>
      </c>
      <c r="AL4017">
        <v>0</v>
      </c>
    </row>
    <row r="4018" spans="1:38" x14ac:dyDescent="0.25">
      <c r="A4018" t="s">
        <v>4287</v>
      </c>
      <c r="B4018" s="1">
        <v>45062</v>
      </c>
      <c r="C4018" t="s">
        <v>372</v>
      </c>
      <c r="D4018" t="s">
        <v>90</v>
      </c>
      <c r="E4018" t="s">
        <v>91</v>
      </c>
      <c r="F4018" t="s">
        <v>92</v>
      </c>
      <c r="G4018" t="s">
        <v>80</v>
      </c>
      <c r="H4018" t="s">
        <v>81</v>
      </c>
      <c r="I4018" t="s">
        <v>82</v>
      </c>
      <c r="J4018" t="s">
        <v>46</v>
      </c>
      <c r="K4018" t="s">
        <v>196</v>
      </c>
      <c r="M4018" t="s">
        <v>197</v>
      </c>
      <c r="N4018" t="s">
        <v>198</v>
      </c>
      <c r="O4018">
        <v>90</v>
      </c>
      <c r="P4018">
        <v>91</v>
      </c>
      <c r="Q4018" t="b">
        <v>0</v>
      </c>
      <c r="R4018">
        <v>1</v>
      </c>
      <c r="S4018">
        <v>0</v>
      </c>
      <c r="T4018" t="s">
        <v>99</v>
      </c>
      <c r="U4018" t="s">
        <v>100</v>
      </c>
      <c r="V4018" t="s">
        <v>52</v>
      </c>
      <c r="W4018" t="s">
        <v>53</v>
      </c>
      <c r="X4018">
        <v>12.4</v>
      </c>
      <c r="Y4018">
        <v>9.92</v>
      </c>
      <c r="Z4018">
        <v>6.01</v>
      </c>
      <c r="AA4018">
        <v>1.78</v>
      </c>
      <c r="AB4018">
        <v>7.79</v>
      </c>
      <c r="AC4018">
        <v>6.85</v>
      </c>
      <c r="AD4018">
        <v>1</v>
      </c>
      <c r="AE4018">
        <v>9.49</v>
      </c>
      <c r="AF4018">
        <v>0</v>
      </c>
      <c r="AG4018">
        <v>-1.71</v>
      </c>
      <c r="AH4018" t="s">
        <v>54</v>
      </c>
      <c r="AK4018">
        <v>2</v>
      </c>
      <c r="AL4018">
        <v>1</v>
      </c>
    </row>
    <row r="4019" spans="1:38" x14ac:dyDescent="0.25">
      <c r="A4019" t="s">
        <v>4288</v>
      </c>
      <c r="B4019" s="1">
        <v>45390</v>
      </c>
      <c r="C4019" t="s">
        <v>87</v>
      </c>
      <c r="D4019" t="s">
        <v>40</v>
      </c>
      <c r="E4019" t="s">
        <v>41</v>
      </c>
      <c r="F4019" t="s">
        <v>42</v>
      </c>
      <c r="G4019" t="s">
        <v>111</v>
      </c>
      <c r="H4019" t="s">
        <v>112</v>
      </c>
      <c r="I4019" t="s">
        <v>113</v>
      </c>
      <c r="J4019" t="s">
        <v>46</v>
      </c>
      <c r="K4019" t="s">
        <v>106</v>
      </c>
      <c r="M4019" t="s">
        <v>107</v>
      </c>
      <c r="N4019" t="s">
        <v>108</v>
      </c>
      <c r="O4019">
        <v>90</v>
      </c>
      <c r="P4019">
        <v>92</v>
      </c>
      <c r="Q4019" t="b">
        <v>0</v>
      </c>
      <c r="R4019">
        <v>1</v>
      </c>
      <c r="S4019">
        <v>0</v>
      </c>
      <c r="T4019" t="s">
        <v>50</v>
      </c>
      <c r="U4019" t="s">
        <v>51</v>
      </c>
      <c r="V4019" t="s">
        <v>52</v>
      </c>
      <c r="W4019" t="s">
        <v>53</v>
      </c>
      <c r="X4019">
        <v>8.5</v>
      </c>
      <c r="Y4019">
        <v>6.8</v>
      </c>
      <c r="Z4019">
        <v>4.25</v>
      </c>
      <c r="AA4019">
        <v>1.78</v>
      </c>
      <c r="AB4019">
        <v>6.03</v>
      </c>
      <c r="AC4019">
        <v>5.24</v>
      </c>
      <c r="AD4019">
        <v>1</v>
      </c>
      <c r="AE4019">
        <v>6.22</v>
      </c>
      <c r="AF4019">
        <v>0</v>
      </c>
      <c r="AG4019">
        <v>-0.19</v>
      </c>
      <c r="AH4019" t="s">
        <v>54</v>
      </c>
      <c r="AK4019">
        <v>10</v>
      </c>
      <c r="AL4019">
        <v>0</v>
      </c>
    </row>
    <row r="4020" spans="1:38" x14ac:dyDescent="0.25">
      <c r="A4020" t="s">
        <v>4289</v>
      </c>
      <c r="B4020" s="1">
        <v>45590</v>
      </c>
      <c r="C4020" t="s">
        <v>110</v>
      </c>
      <c r="D4020" t="s">
        <v>40</v>
      </c>
      <c r="E4020" t="s">
        <v>41</v>
      </c>
      <c r="F4020" t="s">
        <v>42</v>
      </c>
      <c r="G4020" t="s">
        <v>57</v>
      </c>
      <c r="H4020" t="s">
        <v>58</v>
      </c>
      <c r="I4020" t="s">
        <v>59</v>
      </c>
      <c r="J4020" t="s">
        <v>46</v>
      </c>
      <c r="K4020" t="s">
        <v>168</v>
      </c>
      <c r="L4020" t="s">
        <v>169</v>
      </c>
      <c r="M4020" t="s">
        <v>170</v>
      </c>
      <c r="N4020" t="s">
        <v>171</v>
      </c>
      <c r="O4020">
        <v>30</v>
      </c>
      <c r="P4020">
        <v>30</v>
      </c>
      <c r="Q4020" t="b">
        <v>1</v>
      </c>
      <c r="R4020">
        <v>3</v>
      </c>
      <c r="S4020">
        <v>1</v>
      </c>
      <c r="T4020" t="s">
        <v>137</v>
      </c>
      <c r="U4020" t="s">
        <v>138</v>
      </c>
      <c r="V4020" t="s">
        <v>139</v>
      </c>
      <c r="W4020" t="s">
        <v>140</v>
      </c>
      <c r="X4020">
        <v>594</v>
      </c>
      <c r="Y4020">
        <v>504.9</v>
      </c>
      <c r="Z4020">
        <v>479.65</v>
      </c>
      <c r="AA4020">
        <v>2.4</v>
      </c>
      <c r="AB4020">
        <v>482.05</v>
      </c>
      <c r="AC4020">
        <v>347.08</v>
      </c>
      <c r="AD4020">
        <v>134.97</v>
      </c>
      <c r="AE4020">
        <v>445.77</v>
      </c>
      <c r="AF4020">
        <v>0</v>
      </c>
      <c r="AG4020">
        <v>36.28</v>
      </c>
      <c r="AH4020" t="s">
        <v>54</v>
      </c>
      <c r="AK4020">
        <v>6</v>
      </c>
      <c r="AL4020">
        <v>1</v>
      </c>
    </row>
    <row r="4021" spans="1:38" x14ac:dyDescent="0.25">
      <c r="A4021" t="s">
        <v>4290</v>
      </c>
      <c r="B4021" s="1">
        <v>45071</v>
      </c>
      <c r="C4021" t="s">
        <v>110</v>
      </c>
      <c r="D4021" t="s">
        <v>90</v>
      </c>
      <c r="E4021" t="s">
        <v>91</v>
      </c>
      <c r="F4021" t="s">
        <v>92</v>
      </c>
      <c r="G4021" t="s">
        <v>111</v>
      </c>
      <c r="H4021" t="s">
        <v>112</v>
      </c>
      <c r="I4021" t="s">
        <v>113</v>
      </c>
      <c r="J4021" t="s">
        <v>46</v>
      </c>
      <c r="K4021" t="s">
        <v>69</v>
      </c>
      <c r="L4021" t="s">
        <v>70</v>
      </c>
      <c r="M4021" t="s">
        <v>71</v>
      </c>
      <c r="N4021" t="s">
        <v>72</v>
      </c>
      <c r="O4021">
        <v>30</v>
      </c>
      <c r="P4021">
        <v>28</v>
      </c>
      <c r="Q4021" t="b">
        <v>1</v>
      </c>
      <c r="R4021">
        <v>3</v>
      </c>
      <c r="S4021">
        <v>2</v>
      </c>
      <c r="T4021" t="s">
        <v>137</v>
      </c>
      <c r="U4021" t="s">
        <v>138</v>
      </c>
      <c r="V4021" t="s">
        <v>139</v>
      </c>
      <c r="W4021" t="s">
        <v>140</v>
      </c>
      <c r="X4021">
        <v>384</v>
      </c>
      <c r="Y4021">
        <v>326.39999999999998</v>
      </c>
      <c r="Z4021">
        <v>310.08</v>
      </c>
      <c r="AA4021">
        <v>1.55</v>
      </c>
      <c r="AB4021">
        <v>311.63</v>
      </c>
      <c r="AC4021">
        <v>224.37</v>
      </c>
      <c r="AD4021">
        <v>87.26</v>
      </c>
      <c r="AE4021">
        <v>310.81</v>
      </c>
      <c r="AF4021">
        <v>0</v>
      </c>
      <c r="AG4021">
        <v>0.82</v>
      </c>
      <c r="AH4021" t="s">
        <v>54</v>
      </c>
      <c r="AK4021">
        <v>9</v>
      </c>
      <c r="AL4021">
        <v>0</v>
      </c>
    </row>
    <row r="4022" spans="1:38" x14ac:dyDescent="0.25">
      <c r="A4022" t="s">
        <v>4291</v>
      </c>
      <c r="B4022" s="1">
        <v>45301</v>
      </c>
      <c r="C4022" t="s">
        <v>346</v>
      </c>
      <c r="D4022" t="s">
        <v>66</v>
      </c>
      <c r="E4022" t="s">
        <v>67</v>
      </c>
      <c r="F4022" t="s">
        <v>68</v>
      </c>
      <c r="G4022" t="s">
        <v>43</v>
      </c>
      <c r="H4022" t="s">
        <v>44</v>
      </c>
      <c r="I4022" t="s">
        <v>45</v>
      </c>
      <c r="J4022" t="s">
        <v>46</v>
      </c>
      <c r="K4022" t="s">
        <v>196</v>
      </c>
      <c r="M4022" t="s">
        <v>197</v>
      </c>
      <c r="N4022" t="s">
        <v>198</v>
      </c>
      <c r="O4022">
        <v>90</v>
      </c>
      <c r="P4022">
        <v>90</v>
      </c>
      <c r="Q4022" t="b">
        <v>0</v>
      </c>
      <c r="R4022">
        <v>1</v>
      </c>
      <c r="S4022">
        <v>0</v>
      </c>
      <c r="T4022" t="s">
        <v>137</v>
      </c>
      <c r="U4022" t="s">
        <v>138</v>
      </c>
      <c r="V4022" t="s">
        <v>139</v>
      </c>
      <c r="W4022" t="s">
        <v>140</v>
      </c>
      <c r="X4022">
        <v>12.4</v>
      </c>
      <c r="Y4022">
        <v>9.92</v>
      </c>
      <c r="Z4022">
        <v>9.42</v>
      </c>
      <c r="AA4022">
        <v>0.05</v>
      </c>
      <c r="AB4022">
        <v>9.4700000000000006</v>
      </c>
      <c r="AC4022">
        <v>6.82</v>
      </c>
      <c r="AD4022">
        <v>2.65</v>
      </c>
      <c r="AE4022">
        <v>8.74</v>
      </c>
      <c r="AF4022">
        <v>0</v>
      </c>
      <c r="AG4022">
        <v>0.73</v>
      </c>
      <c r="AH4022" t="s">
        <v>54</v>
      </c>
      <c r="AK4022">
        <v>7</v>
      </c>
      <c r="AL4022">
        <v>1</v>
      </c>
    </row>
    <row r="4023" spans="1:38" x14ac:dyDescent="0.25">
      <c r="A4023" t="s">
        <v>4292</v>
      </c>
      <c r="B4023" s="1">
        <v>45296</v>
      </c>
      <c r="C4023" t="s">
        <v>559</v>
      </c>
      <c r="D4023" t="s">
        <v>77</v>
      </c>
      <c r="E4023" t="s">
        <v>78</v>
      </c>
      <c r="F4023" t="s">
        <v>79</v>
      </c>
      <c r="G4023" t="s">
        <v>43</v>
      </c>
      <c r="H4023" t="s">
        <v>44</v>
      </c>
      <c r="I4023" t="s">
        <v>45</v>
      </c>
      <c r="J4023" t="s">
        <v>46</v>
      </c>
      <c r="K4023" t="s">
        <v>114</v>
      </c>
      <c r="L4023" t="s">
        <v>115</v>
      </c>
      <c r="M4023" t="s">
        <v>116</v>
      </c>
      <c r="N4023" t="s">
        <v>117</v>
      </c>
      <c r="O4023">
        <v>30</v>
      </c>
      <c r="P4023">
        <v>31</v>
      </c>
      <c r="Q4023" t="b">
        <v>1</v>
      </c>
      <c r="R4023">
        <v>4</v>
      </c>
      <c r="S4023">
        <v>0</v>
      </c>
      <c r="T4023" t="s">
        <v>62</v>
      </c>
      <c r="U4023" t="s">
        <v>63</v>
      </c>
      <c r="V4023" t="s">
        <v>52</v>
      </c>
      <c r="W4023" t="s">
        <v>53</v>
      </c>
      <c r="X4023">
        <v>564</v>
      </c>
      <c r="Y4023">
        <v>479.4</v>
      </c>
      <c r="Z4023">
        <v>482.78</v>
      </c>
      <c r="AA4023">
        <v>1.8</v>
      </c>
      <c r="AB4023">
        <v>484.58</v>
      </c>
      <c r="AC4023">
        <v>407.05</v>
      </c>
      <c r="AD4023">
        <v>77.53</v>
      </c>
      <c r="AE4023">
        <v>435.38</v>
      </c>
      <c r="AF4023">
        <v>0</v>
      </c>
      <c r="AG4023">
        <v>49.2</v>
      </c>
      <c r="AH4023" t="s">
        <v>54</v>
      </c>
      <c r="AK4023">
        <v>3</v>
      </c>
      <c r="AL4023">
        <v>0</v>
      </c>
    </row>
    <row r="4024" spans="1:38" x14ac:dyDescent="0.25">
      <c r="A4024" t="s">
        <v>4293</v>
      </c>
      <c r="B4024" s="1">
        <v>45179</v>
      </c>
      <c r="C4024" t="s">
        <v>258</v>
      </c>
      <c r="D4024" t="s">
        <v>90</v>
      </c>
      <c r="E4024" t="s">
        <v>91</v>
      </c>
      <c r="F4024" t="s">
        <v>92</v>
      </c>
      <c r="G4024" t="s">
        <v>57</v>
      </c>
      <c r="H4024" t="s">
        <v>58</v>
      </c>
      <c r="I4024" t="s">
        <v>59</v>
      </c>
      <c r="J4024" t="s">
        <v>46</v>
      </c>
      <c r="K4024" t="s">
        <v>83</v>
      </c>
      <c r="M4024" t="s">
        <v>84</v>
      </c>
      <c r="N4024" t="s">
        <v>85</v>
      </c>
      <c r="O4024">
        <v>30</v>
      </c>
      <c r="P4024">
        <v>28</v>
      </c>
      <c r="Q4024" t="b">
        <v>0</v>
      </c>
      <c r="R4024">
        <v>1</v>
      </c>
      <c r="S4024">
        <v>2</v>
      </c>
      <c r="T4024" t="s">
        <v>50</v>
      </c>
      <c r="U4024" t="s">
        <v>51</v>
      </c>
      <c r="V4024" t="s">
        <v>52</v>
      </c>
      <c r="W4024" t="s">
        <v>53</v>
      </c>
      <c r="X4024">
        <v>7.2</v>
      </c>
      <c r="Y4024">
        <v>5.76</v>
      </c>
      <c r="Z4024">
        <v>3.2</v>
      </c>
      <c r="AA4024">
        <v>1.78</v>
      </c>
      <c r="AB4024">
        <v>4.9800000000000004</v>
      </c>
      <c r="AC4024">
        <v>4.33</v>
      </c>
      <c r="AD4024">
        <v>1</v>
      </c>
      <c r="AE4024">
        <v>5.22</v>
      </c>
      <c r="AF4024">
        <v>0</v>
      </c>
      <c r="AG4024">
        <v>-0.24</v>
      </c>
      <c r="AH4024" t="s">
        <v>54</v>
      </c>
      <c r="AK4024">
        <v>0</v>
      </c>
      <c r="AL4024">
        <v>1</v>
      </c>
    </row>
    <row r="4025" spans="1:38" x14ac:dyDescent="0.25">
      <c r="A4025" t="s">
        <v>4294</v>
      </c>
      <c r="B4025" s="1">
        <v>45074</v>
      </c>
      <c r="C4025" t="s">
        <v>121</v>
      </c>
      <c r="D4025" t="s">
        <v>77</v>
      </c>
      <c r="E4025" t="s">
        <v>78</v>
      </c>
      <c r="F4025" t="s">
        <v>79</v>
      </c>
      <c r="G4025" t="s">
        <v>57</v>
      </c>
      <c r="H4025" t="s">
        <v>58</v>
      </c>
      <c r="I4025" t="s">
        <v>59</v>
      </c>
      <c r="J4025" t="s">
        <v>46</v>
      </c>
      <c r="K4025" t="s">
        <v>106</v>
      </c>
      <c r="M4025" t="s">
        <v>107</v>
      </c>
      <c r="N4025" t="s">
        <v>108</v>
      </c>
      <c r="O4025">
        <v>90</v>
      </c>
      <c r="P4025">
        <v>89</v>
      </c>
      <c r="Q4025" t="b">
        <v>0</v>
      </c>
      <c r="R4025">
        <v>1</v>
      </c>
      <c r="S4025">
        <v>0</v>
      </c>
      <c r="T4025" t="s">
        <v>99</v>
      </c>
      <c r="U4025" t="s">
        <v>100</v>
      </c>
      <c r="V4025" t="s">
        <v>52</v>
      </c>
      <c r="W4025" t="s">
        <v>53</v>
      </c>
      <c r="X4025">
        <v>8.5</v>
      </c>
      <c r="Y4025">
        <v>6.8</v>
      </c>
      <c r="Z4025">
        <v>5.27</v>
      </c>
      <c r="AA4025">
        <v>1.78</v>
      </c>
      <c r="AB4025">
        <v>7.05</v>
      </c>
      <c r="AC4025">
        <v>6.2</v>
      </c>
      <c r="AD4025">
        <v>1</v>
      </c>
      <c r="AE4025">
        <v>6.31</v>
      </c>
      <c r="AF4025">
        <v>0</v>
      </c>
      <c r="AG4025">
        <v>0.74</v>
      </c>
      <c r="AH4025" t="s">
        <v>54</v>
      </c>
      <c r="AK4025">
        <v>5</v>
      </c>
      <c r="AL4025">
        <v>0</v>
      </c>
    </row>
    <row r="4026" spans="1:38" x14ac:dyDescent="0.25">
      <c r="A4026" t="s">
        <v>4295</v>
      </c>
      <c r="B4026" s="1">
        <v>45096</v>
      </c>
      <c r="C4026" t="s">
        <v>240</v>
      </c>
      <c r="D4026" t="s">
        <v>40</v>
      </c>
      <c r="E4026" t="s">
        <v>41</v>
      </c>
      <c r="F4026" t="s">
        <v>42</v>
      </c>
      <c r="G4026" t="s">
        <v>80</v>
      </c>
      <c r="H4026" t="s">
        <v>81</v>
      </c>
      <c r="I4026" t="s">
        <v>82</v>
      </c>
      <c r="J4026" t="s">
        <v>46</v>
      </c>
      <c r="K4026" t="s">
        <v>213</v>
      </c>
      <c r="L4026" t="s">
        <v>214</v>
      </c>
      <c r="M4026" t="s">
        <v>215</v>
      </c>
      <c r="N4026" t="s">
        <v>216</v>
      </c>
      <c r="O4026">
        <v>30</v>
      </c>
      <c r="P4026">
        <v>30</v>
      </c>
      <c r="Q4026" t="b">
        <v>1</v>
      </c>
      <c r="R4026">
        <v>3</v>
      </c>
      <c r="S4026">
        <v>0</v>
      </c>
      <c r="T4026" t="s">
        <v>99</v>
      </c>
      <c r="U4026" t="s">
        <v>100</v>
      </c>
      <c r="V4026" t="s">
        <v>52</v>
      </c>
      <c r="W4026" t="s">
        <v>53</v>
      </c>
      <c r="X4026">
        <v>492</v>
      </c>
      <c r="Y4026">
        <v>418.2</v>
      </c>
      <c r="Z4026">
        <v>410.46</v>
      </c>
      <c r="AA4026">
        <v>1.78</v>
      </c>
      <c r="AB4026">
        <v>412.24</v>
      </c>
      <c r="AC4026">
        <v>362.77</v>
      </c>
      <c r="AD4026">
        <v>49.47</v>
      </c>
      <c r="AE4026">
        <v>398.38</v>
      </c>
      <c r="AF4026">
        <v>0</v>
      </c>
      <c r="AG4026">
        <v>13.86</v>
      </c>
      <c r="AH4026" t="s">
        <v>54</v>
      </c>
      <c r="AK4026">
        <v>6</v>
      </c>
      <c r="AL4026">
        <v>0</v>
      </c>
    </row>
    <row r="4027" spans="1:38" x14ac:dyDescent="0.25">
      <c r="A4027" t="s">
        <v>4296</v>
      </c>
      <c r="B4027" s="1">
        <v>45514</v>
      </c>
      <c r="C4027" t="s">
        <v>611</v>
      </c>
      <c r="D4027" t="s">
        <v>122</v>
      </c>
      <c r="E4027" t="s">
        <v>123</v>
      </c>
      <c r="F4027" t="s">
        <v>124</v>
      </c>
      <c r="G4027" t="s">
        <v>80</v>
      </c>
      <c r="H4027" t="s">
        <v>81</v>
      </c>
      <c r="I4027" t="s">
        <v>82</v>
      </c>
      <c r="J4027" t="s">
        <v>46</v>
      </c>
      <c r="K4027" t="s">
        <v>47</v>
      </c>
      <c r="M4027" t="s">
        <v>48</v>
      </c>
      <c r="N4027" t="s">
        <v>49</v>
      </c>
      <c r="O4027">
        <v>30</v>
      </c>
      <c r="P4027">
        <v>30</v>
      </c>
      <c r="Q4027" t="b">
        <v>0</v>
      </c>
      <c r="R4027">
        <v>1</v>
      </c>
      <c r="S4027">
        <v>0</v>
      </c>
      <c r="T4027" t="s">
        <v>50</v>
      </c>
      <c r="U4027" t="s">
        <v>51</v>
      </c>
      <c r="V4027" t="s">
        <v>52</v>
      </c>
      <c r="W4027" t="s">
        <v>53</v>
      </c>
      <c r="X4027">
        <v>14.8</v>
      </c>
      <c r="Y4027">
        <v>11.84</v>
      </c>
      <c r="Z4027">
        <v>6.54</v>
      </c>
      <c r="AA4027">
        <v>1.78</v>
      </c>
      <c r="AB4027">
        <v>8.32</v>
      </c>
      <c r="AC4027">
        <v>7.24</v>
      </c>
      <c r="AD4027">
        <v>1.08</v>
      </c>
      <c r="AE4027">
        <v>10.82</v>
      </c>
      <c r="AF4027">
        <v>0</v>
      </c>
      <c r="AG4027">
        <v>-2.5</v>
      </c>
      <c r="AH4027" t="s">
        <v>54</v>
      </c>
      <c r="AK4027">
        <v>5</v>
      </c>
      <c r="AL4027">
        <v>0</v>
      </c>
    </row>
    <row r="4028" spans="1:38" x14ac:dyDescent="0.25">
      <c r="A4028" t="s">
        <v>4297</v>
      </c>
      <c r="B4028" s="1">
        <v>45574</v>
      </c>
      <c r="C4028" t="s">
        <v>314</v>
      </c>
      <c r="D4028" t="s">
        <v>66</v>
      </c>
      <c r="E4028" t="s">
        <v>67</v>
      </c>
      <c r="F4028" t="s">
        <v>68</v>
      </c>
      <c r="G4028" t="s">
        <v>80</v>
      </c>
      <c r="H4028" t="s">
        <v>81</v>
      </c>
      <c r="I4028" t="s">
        <v>82</v>
      </c>
      <c r="J4028" t="s">
        <v>46</v>
      </c>
      <c r="K4028" t="s">
        <v>147</v>
      </c>
      <c r="L4028" t="s">
        <v>148</v>
      </c>
      <c r="M4028" t="s">
        <v>149</v>
      </c>
      <c r="N4028" t="s">
        <v>136</v>
      </c>
      <c r="O4028">
        <v>28</v>
      </c>
      <c r="P4028">
        <v>26</v>
      </c>
      <c r="Q4028" t="b">
        <v>1</v>
      </c>
      <c r="R4028">
        <v>5</v>
      </c>
      <c r="S4028">
        <v>2</v>
      </c>
      <c r="T4028" t="s">
        <v>158</v>
      </c>
      <c r="U4028" t="s">
        <v>159</v>
      </c>
      <c r="V4028" t="s">
        <v>158</v>
      </c>
      <c r="W4028" t="s">
        <v>23</v>
      </c>
      <c r="X4028">
        <v>7140</v>
      </c>
      <c r="Y4028">
        <v>6069</v>
      </c>
      <c r="Z4028">
        <v>6426</v>
      </c>
      <c r="AA4028">
        <v>0</v>
      </c>
      <c r="AB4028">
        <v>6426</v>
      </c>
      <c r="AC4028">
        <v>0</v>
      </c>
      <c r="AD4028">
        <v>6426</v>
      </c>
      <c r="AE4028">
        <v>5701.07</v>
      </c>
      <c r="AF4028">
        <v>0</v>
      </c>
      <c r="AG4028">
        <v>724.93</v>
      </c>
      <c r="AH4028" t="s">
        <v>54</v>
      </c>
      <c r="AK4028">
        <v>0</v>
      </c>
      <c r="AL4028">
        <v>0</v>
      </c>
    </row>
    <row r="4029" spans="1:38" x14ac:dyDescent="0.25">
      <c r="A4029" t="s">
        <v>4298</v>
      </c>
      <c r="B4029" s="1">
        <v>45630</v>
      </c>
      <c r="C4029" t="s">
        <v>222</v>
      </c>
      <c r="D4029" t="s">
        <v>90</v>
      </c>
      <c r="E4029" t="s">
        <v>91</v>
      </c>
      <c r="F4029" t="s">
        <v>92</v>
      </c>
      <c r="G4029" t="s">
        <v>80</v>
      </c>
      <c r="H4029" t="s">
        <v>81</v>
      </c>
      <c r="I4029" t="s">
        <v>82</v>
      </c>
      <c r="J4029" t="s">
        <v>46</v>
      </c>
      <c r="K4029" t="s">
        <v>106</v>
      </c>
      <c r="M4029" t="s">
        <v>107</v>
      </c>
      <c r="N4029" t="s">
        <v>108</v>
      </c>
      <c r="O4029">
        <v>90</v>
      </c>
      <c r="P4029">
        <v>93</v>
      </c>
      <c r="Q4029" t="b">
        <v>0</v>
      </c>
      <c r="R4029">
        <v>1</v>
      </c>
      <c r="S4029">
        <v>0</v>
      </c>
      <c r="T4029" t="s">
        <v>50</v>
      </c>
      <c r="U4029" t="s">
        <v>51</v>
      </c>
      <c r="V4029" t="s">
        <v>52</v>
      </c>
      <c r="W4029" t="s">
        <v>53</v>
      </c>
      <c r="X4029">
        <v>8.5</v>
      </c>
      <c r="Y4029">
        <v>6.8</v>
      </c>
      <c r="Z4029">
        <v>4.4000000000000004</v>
      </c>
      <c r="AA4029">
        <v>1.78</v>
      </c>
      <c r="AB4029">
        <v>6.18</v>
      </c>
      <c r="AC4029">
        <v>5.38</v>
      </c>
      <c r="AD4029">
        <v>1</v>
      </c>
      <c r="AE4029">
        <v>6.27</v>
      </c>
      <c r="AF4029">
        <v>0</v>
      </c>
      <c r="AG4029">
        <v>-0.08</v>
      </c>
      <c r="AH4029" t="s">
        <v>54</v>
      </c>
      <c r="AK4029">
        <v>2</v>
      </c>
      <c r="AL4029">
        <v>0</v>
      </c>
    </row>
    <row r="4030" spans="1:38" x14ac:dyDescent="0.25">
      <c r="A4030" t="s">
        <v>4299</v>
      </c>
      <c r="B4030" s="1">
        <v>45640</v>
      </c>
      <c r="C4030" t="s">
        <v>133</v>
      </c>
      <c r="D4030" t="s">
        <v>40</v>
      </c>
      <c r="E4030" t="s">
        <v>41</v>
      </c>
      <c r="F4030" t="s">
        <v>42</v>
      </c>
      <c r="G4030" t="s">
        <v>80</v>
      </c>
      <c r="H4030" t="s">
        <v>81</v>
      </c>
      <c r="I4030" t="s">
        <v>82</v>
      </c>
      <c r="J4030" t="s">
        <v>46</v>
      </c>
      <c r="K4030" t="s">
        <v>83</v>
      </c>
      <c r="M4030" t="s">
        <v>84</v>
      </c>
      <c r="N4030" t="s">
        <v>85</v>
      </c>
      <c r="O4030">
        <v>30</v>
      </c>
      <c r="P4030">
        <v>29</v>
      </c>
      <c r="Q4030" t="b">
        <v>0</v>
      </c>
      <c r="R4030">
        <v>1</v>
      </c>
      <c r="S4030">
        <v>1</v>
      </c>
      <c r="T4030" t="s">
        <v>50</v>
      </c>
      <c r="U4030" t="s">
        <v>51</v>
      </c>
      <c r="V4030" t="s">
        <v>52</v>
      </c>
      <c r="W4030" t="s">
        <v>53</v>
      </c>
      <c r="X4030">
        <v>7.2</v>
      </c>
      <c r="Y4030">
        <v>5.76</v>
      </c>
      <c r="Z4030">
        <v>3.4</v>
      </c>
      <c r="AA4030">
        <v>1.78</v>
      </c>
      <c r="AB4030">
        <v>5.18</v>
      </c>
      <c r="AC4030">
        <v>4.51</v>
      </c>
      <c r="AD4030">
        <v>1</v>
      </c>
      <c r="AE4030">
        <v>5.13</v>
      </c>
      <c r="AF4030">
        <v>0</v>
      </c>
      <c r="AG4030">
        <v>0.05</v>
      </c>
      <c r="AH4030" t="s">
        <v>54</v>
      </c>
      <c r="AK4030">
        <v>3</v>
      </c>
      <c r="AL4030">
        <v>0</v>
      </c>
    </row>
    <row r="4031" spans="1:38" x14ac:dyDescent="0.25">
      <c r="A4031" t="s">
        <v>4300</v>
      </c>
      <c r="B4031" s="1">
        <v>44929</v>
      </c>
      <c r="C4031" t="s">
        <v>326</v>
      </c>
      <c r="D4031" t="s">
        <v>40</v>
      </c>
      <c r="E4031" t="s">
        <v>41</v>
      </c>
      <c r="F4031" t="s">
        <v>42</v>
      </c>
      <c r="G4031" t="s">
        <v>80</v>
      </c>
      <c r="H4031" t="s">
        <v>81</v>
      </c>
      <c r="I4031" t="s">
        <v>82</v>
      </c>
      <c r="J4031" t="s">
        <v>46</v>
      </c>
      <c r="K4031" t="s">
        <v>260</v>
      </c>
      <c r="L4031" t="s">
        <v>261</v>
      </c>
      <c r="M4031" t="s">
        <v>262</v>
      </c>
      <c r="N4031" t="s">
        <v>157</v>
      </c>
      <c r="O4031">
        <v>84</v>
      </c>
      <c r="P4031">
        <v>87</v>
      </c>
      <c r="Q4031" t="b">
        <v>1</v>
      </c>
      <c r="R4031">
        <v>4</v>
      </c>
      <c r="S4031">
        <v>2</v>
      </c>
      <c r="T4031" t="s">
        <v>62</v>
      </c>
      <c r="U4031" t="s">
        <v>63</v>
      </c>
      <c r="V4031" t="s">
        <v>52</v>
      </c>
      <c r="W4031" t="s">
        <v>53</v>
      </c>
      <c r="X4031">
        <v>918</v>
      </c>
      <c r="Y4031">
        <v>780.3</v>
      </c>
      <c r="Z4031">
        <v>2323.1799999999998</v>
      </c>
      <c r="AA4031">
        <v>1.8</v>
      </c>
      <c r="AB4031">
        <v>2324.98</v>
      </c>
      <c r="AC4031">
        <v>1952.98</v>
      </c>
      <c r="AD4031">
        <v>372</v>
      </c>
      <c r="AE4031">
        <v>2149.33</v>
      </c>
      <c r="AF4031">
        <v>0</v>
      </c>
      <c r="AG4031">
        <v>175.65</v>
      </c>
      <c r="AH4031" t="s">
        <v>54</v>
      </c>
      <c r="AK4031">
        <v>0</v>
      </c>
      <c r="AL4031">
        <v>0</v>
      </c>
    </row>
    <row r="4032" spans="1:38" x14ac:dyDescent="0.25">
      <c r="A4032" t="s">
        <v>4301</v>
      </c>
      <c r="B4032" s="1">
        <v>45249</v>
      </c>
      <c r="C4032" t="s">
        <v>310</v>
      </c>
      <c r="D4032" t="s">
        <v>66</v>
      </c>
      <c r="E4032" t="s">
        <v>67</v>
      </c>
      <c r="F4032" t="s">
        <v>68</v>
      </c>
      <c r="G4032" t="s">
        <v>111</v>
      </c>
      <c r="H4032" t="s">
        <v>112</v>
      </c>
      <c r="I4032" t="s">
        <v>113</v>
      </c>
      <c r="J4032" t="s">
        <v>46</v>
      </c>
      <c r="K4032" t="s">
        <v>134</v>
      </c>
      <c r="M4032" t="s">
        <v>135</v>
      </c>
      <c r="N4032" t="s">
        <v>136</v>
      </c>
      <c r="O4032">
        <v>28</v>
      </c>
      <c r="P4032">
        <v>28</v>
      </c>
      <c r="Q4032" t="b">
        <v>0</v>
      </c>
      <c r="R4032">
        <v>4</v>
      </c>
      <c r="S4032">
        <v>1</v>
      </c>
      <c r="T4032" t="s">
        <v>143</v>
      </c>
      <c r="U4032" t="s">
        <v>144</v>
      </c>
      <c r="V4032" t="s">
        <v>139</v>
      </c>
      <c r="W4032" t="s">
        <v>53</v>
      </c>
      <c r="X4032">
        <v>4998</v>
      </c>
      <c r="Y4032">
        <v>4248.3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 t="s">
        <v>129</v>
      </c>
      <c r="AI4032">
        <v>88</v>
      </c>
      <c r="AJ4032" t="s">
        <v>130</v>
      </c>
      <c r="AK4032">
        <v>1</v>
      </c>
      <c r="AL4032">
        <v>0</v>
      </c>
    </row>
    <row r="4033" spans="1:38" x14ac:dyDescent="0.25">
      <c r="A4033" t="s">
        <v>4302</v>
      </c>
      <c r="B4033" s="1">
        <v>44963</v>
      </c>
      <c r="C4033" t="s">
        <v>398</v>
      </c>
      <c r="D4033" t="s">
        <v>40</v>
      </c>
      <c r="E4033" t="s">
        <v>41</v>
      </c>
      <c r="F4033" t="s">
        <v>42</v>
      </c>
      <c r="G4033" t="s">
        <v>80</v>
      </c>
      <c r="H4033" t="s">
        <v>81</v>
      </c>
      <c r="I4033" t="s">
        <v>82</v>
      </c>
      <c r="J4033" t="s">
        <v>46</v>
      </c>
      <c r="K4033" t="s">
        <v>93</v>
      </c>
      <c r="L4033" t="s">
        <v>94</v>
      </c>
      <c r="M4033" t="s">
        <v>95</v>
      </c>
      <c r="N4033" t="s">
        <v>96</v>
      </c>
      <c r="O4033">
        <v>30</v>
      </c>
      <c r="P4033">
        <v>30</v>
      </c>
      <c r="Q4033" t="b">
        <v>1</v>
      </c>
      <c r="R4033">
        <v>2</v>
      </c>
      <c r="S4033">
        <v>2</v>
      </c>
      <c r="T4033" t="s">
        <v>143</v>
      </c>
      <c r="U4033" t="s">
        <v>144</v>
      </c>
      <c r="V4033" t="s">
        <v>139</v>
      </c>
      <c r="W4033" t="s">
        <v>53</v>
      </c>
      <c r="X4033">
        <v>185.4</v>
      </c>
      <c r="Y4033">
        <v>157.59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 t="s">
        <v>129</v>
      </c>
      <c r="AI4033">
        <v>75</v>
      </c>
      <c r="AJ4033" t="s">
        <v>375</v>
      </c>
      <c r="AK4033">
        <v>3</v>
      </c>
      <c r="AL4033">
        <v>0</v>
      </c>
    </row>
    <row r="4034" spans="1:38" x14ac:dyDescent="0.25">
      <c r="A4034" t="s">
        <v>4303</v>
      </c>
      <c r="B4034" s="1">
        <v>44983</v>
      </c>
      <c r="C4034" t="s">
        <v>350</v>
      </c>
      <c r="D4034" t="s">
        <v>90</v>
      </c>
      <c r="E4034" t="s">
        <v>91</v>
      </c>
      <c r="F4034" t="s">
        <v>92</v>
      </c>
      <c r="G4034" t="s">
        <v>57</v>
      </c>
      <c r="H4034" t="s">
        <v>58</v>
      </c>
      <c r="I4034" t="s">
        <v>59</v>
      </c>
      <c r="J4034" t="s">
        <v>46</v>
      </c>
      <c r="K4034" t="s">
        <v>93</v>
      </c>
      <c r="L4034" t="s">
        <v>94</v>
      </c>
      <c r="M4034" t="s">
        <v>95</v>
      </c>
      <c r="N4034" t="s">
        <v>96</v>
      </c>
      <c r="O4034">
        <v>30</v>
      </c>
      <c r="P4034">
        <v>30</v>
      </c>
      <c r="Q4034" t="b">
        <v>1</v>
      </c>
      <c r="R4034">
        <v>2</v>
      </c>
      <c r="S4034">
        <v>0</v>
      </c>
      <c r="T4034" t="s">
        <v>99</v>
      </c>
      <c r="U4034" t="s">
        <v>100</v>
      </c>
      <c r="V4034" t="s">
        <v>52</v>
      </c>
      <c r="W4034" t="s">
        <v>53</v>
      </c>
      <c r="X4034">
        <v>185.4</v>
      </c>
      <c r="Y4034">
        <v>157.59</v>
      </c>
      <c r="Z4034">
        <v>152.94</v>
      </c>
      <c r="AA4034">
        <v>1.78</v>
      </c>
      <c r="AB4034">
        <v>154.72</v>
      </c>
      <c r="AC4034">
        <v>136.15</v>
      </c>
      <c r="AD4034">
        <v>18.57</v>
      </c>
      <c r="AE4034">
        <v>144.41</v>
      </c>
      <c r="AF4034">
        <v>0</v>
      </c>
      <c r="AG4034">
        <v>10.31</v>
      </c>
      <c r="AH4034" t="s">
        <v>54</v>
      </c>
      <c r="AK4034">
        <v>10</v>
      </c>
      <c r="AL4034">
        <v>0</v>
      </c>
    </row>
    <row r="4035" spans="1:38" x14ac:dyDescent="0.25">
      <c r="A4035" t="s">
        <v>4304</v>
      </c>
      <c r="B4035" s="1">
        <v>45326</v>
      </c>
      <c r="C4035" t="s">
        <v>559</v>
      </c>
      <c r="D4035" t="s">
        <v>122</v>
      </c>
      <c r="E4035" t="s">
        <v>123</v>
      </c>
      <c r="F4035" t="s">
        <v>124</v>
      </c>
      <c r="G4035" t="s">
        <v>57</v>
      </c>
      <c r="H4035" t="s">
        <v>58</v>
      </c>
      <c r="I4035" t="s">
        <v>59</v>
      </c>
      <c r="J4035" t="s">
        <v>46</v>
      </c>
      <c r="K4035" t="s">
        <v>168</v>
      </c>
      <c r="L4035" t="s">
        <v>169</v>
      </c>
      <c r="M4035" t="s">
        <v>170</v>
      </c>
      <c r="N4035" t="s">
        <v>171</v>
      </c>
      <c r="O4035">
        <v>30</v>
      </c>
      <c r="P4035">
        <v>31</v>
      </c>
      <c r="Q4035" t="b">
        <v>1</v>
      </c>
      <c r="R4035">
        <v>3</v>
      </c>
      <c r="S4035">
        <v>0</v>
      </c>
      <c r="T4035" t="s">
        <v>50</v>
      </c>
      <c r="U4035" t="s">
        <v>51</v>
      </c>
      <c r="V4035" t="s">
        <v>52</v>
      </c>
      <c r="W4035" t="s">
        <v>53</v>
      </c>
      <c r="X4035">
        <v>594</v>
      </c>
      <c r="Y4035">
        <v>504.9</v>
      </c>
      <c r="Z4035">
        <v>502.14</v>
      </c>
      <c r="AA4035">
        <v>1.78</v>
      </c>
      <c r="AB4035">
        <v>503.92</v>
      </c>
      <c r="AC4035">
        <v>438.41</v>
      </c>
      <c r="AD4035">
        <v>65.510000000000005</v>
      </c>
      <c r="AE4035">
        <v>464.07</v>
      </c>
      <c r="AF4035">
        <v>0</v>
      </c>
      <c r="AG4035">
        <v>39.85</v>
      </c>
      <c r="AH4035" t="s">
        <v>54</v>
      </c>
      <c r="AK4035">
        <v>2</v>
      </c>
      <c r="AL4035">
        <v>0</v>
      </c>
    </row>
    <row r="4036" spans="1:38" x14ac:dyDescent="0.25">
      <c r="A4036" t="s">
        <v>4305</v>
      </c>
      <c r="B4036" s="1">
        <v>45295</v>
      </c>
      <c r="C4036" t="s">
        <v>344</v>
      </c>
      <c r="D4036" t="s">
        <v>40</v>
      </c>
      <c r="E4036" t="s">
        <v>41</v>
      </c>
      <c r="F4036" t="s">
        <v>42</v>
      </c>
      <c r="G4036" t="s">
        <v>80</v>
      </c>
      <c r="H4036" t="s">
        <v>81</v>
      </c>
      <c r="I4036" t="s">
        <v>82</v>
      </c>
      <c r="J4036" t="s">
        <v>46</v>
      </c>
      <c r="K4036" t="s">
        <v>196</v>
      </c>
      <c r="M4036" t="s">
        <v>197</v>
      </c>
      <c r="N4036" t="s">
        <v>198</v>
      </c>
      <c r="O4036">
        <v>90</v>
      </c>
      <c r="P4036">
        <v>88</v>
      </c>
      <c r="Q4036" t="b">
        <v>0</v>
      </c>
      <c r="R4036">
        <v>1</v>
      </c>
      <c r="S4036">
        <v>2</v>
      </c>
      <c r="T4036" t="s">
        <v>50</v>
      </c>
      <c r="U4036" t="s">
        <v>51</v>
      </c>
      <c r="V4036" t="s">
        <v>52</v>
      </c>
      <c r="W4036" t="s">
        <v>53</v>
      </c>
      <c r="X4036">
        <v>12.4</v>
      </c>
      <c r="Y4036">
        <v>9.92</v>
      </c>
      <c r="Z4036">
        <v>6.47</v>
      </c>
      <c r="AA4036">
        <v>1.78</v>
      </c>
      <c r="AB4036">
        <v>8.25</v>
      </c>
      <c r="AC4036">
        <v>7.18</v>
      </c>
      <c r="AD4036">
        <v>1.07</v>
      </c>
      <c r="AE4036">
        <v>9.1199999999999992</v>
      </c>
      <c r="AF4036">
        <v>0</v>
      </c>
      <c r="AG4036">
        <v>-0.88</v>
      </c>
      <c r="AH4036" t="s">
        <v>54</v>
      </c>
      <c r="AK4036">
        <v>2</v>
      </c>
      <c r="AL4036">
        <v>1</v>
      </c>
    </row>
    <row r="4037" spans="1:38" x14ac:dyDescent="0.25">
      <c r="A4037" t="s">
        <v>4306</v>
      </c>
      <c r="B4037" s="1">
        <v>45122</v>
      </c>
      <c r="C4037" t="s">
        <v>121</v>
      </c>
      <c r="D4037" t="s">
        <v>40</v>
      </c>
      <c r="E4037" t="s">
        <v>41</v>
      </c>
      <c r="F4037" t="s">
        <v>42</v>
      </c>
      <c r="G4037" t="s">
        <v>43</v>
      </c>
      <c r="H4037" t="s">
        <v>44</v>
      </c>
      <c r="I4037" t="s">
        <v>45</v>
      </c>
      <c r="J4037" t="s">
        <v>46</v>
      </c>
      <c r="K4037" t="s">
        <v>106</v>
      </c>
      <c r="M4037" t="s">
        <v>107</v>
      </c>
      <c r="N4037" t="s">
        <v>108</v>
      </c>
      <c r="O4037">
        <v>90</v>
      </c>
      <c r="P4037">
        <v>89</v>
      </c>
      <c r="Q4037" t="b">
        <v>0</v>
      </c>
      <c r="R4037">
        <v>1</v>
      </c>
      <c r="S4037">
        <v>1</v>
      </c>
      <c r="T4037" t="s">
        <v>99</v>
      </c>
      <c r="U4037" t="s">
        <v>100</v>
      </c>
      <c r="V4037" t="s">
        <v>52</v>
      </c>
      <c r="W4037" t="s">
        <v>53</v>
      </c>
      <c r="X4037">
        <v>8.5</v>
      </c>
      <c r="Y4037">
        <v>6.8</v>
      </c>
      <c r="Z4037">
        <v>3.91</v>
      </c>
      <c r="AA4037">
        <v>1.78</v>
      </c>
      <c r="AB4037">
        <v>5.69</v>
      </c>
      <c r="AC4037">
        <v>5.01</v>
      </c>
      <c r="AD4037">
        <v>1</v>
      </c>
      <c r="AE4037">
        <v>6.15</v>
      </c>
      <c r="AF4037">
        <v>0</v>
      </c>
      <c r="AG4037">
        <v>-0.46</v>
      </c>
      <c r="AH4037" t="s">
        <v>54</v>
      </c>
      <c r="AK4037">
        <v>0</v>
      </c>
      <c r="AL4037">
        <v>0</v>
      </c>
    </row>
    <row r="4038" spans="1:38" x14ac:dyDescent="0.25">
      <c r="A4038" t="s">
        <v>4307</v>
      </c>
      <c r="B4038" s="1">
        <v>45387</v>
      </c>
      <c r="C4038" t="s">
        <v>222</v>
      </c>
      <c r="D4038" t="s">
        <v>122</v>
      </c>
      <c r="E4038" t="s">
        <v>123</v>
      </c>
      <c r="F4038" t="s">
        <v>124</v>
      </c>
      <c r="G4038" t="s">
        <v>57</v>
      </c>
      <c r="H4038" t="s">
        <v>58</v>
      </c>
      <c r="I4038" t="s">
        <v>59</v>
      </c>
      <c r="J4038" t="s">
        <v>46</v>
      </c>
      <c r="K4038" t="s">
        <v>83</v>
      </c>
      <c r="M4038" t="s">
        <v>84</v>
      </c>
      <c r="N4038" t="s">
        <v>85</v>
      </c>
      <c r="O4038">
        <v>30</v>
      </c>
      <c r="P4038">
        <v>30</v>
      </c>
      <c r="Q4038" t="b">
        <v>0</v>
      </c>
      <c r="R4038">
        <v>1</v>
      </c>
      <c r="S4038">
        <v>1</v>
      </c>
      <c r="T4038" t="s">
        <v>62</v>
      </c>
      <c r="U4038" t="s">
        <v>63</v>
      </c>
      <c r="V4038" t="s">
        <v>52</v>
      </c>
      <c r="W4038" t="s">
        <v>53</v>
      </c>
      <c r="X4038">
        <v>7.2</v>
      </c>
      <c r="Y4038">
        <v>5.76</v>
      </c>
      <c r="Z4038">
        <v>3.53</v>
      </c>
      <c r="AA4038">
        <v>1.8</v>
      </c>
      <c r="AB4038">
        <v>5.33</v>
      </c>
      <c r="AC4038">
        <v>4.4800000000000004</v>
      </c>
      <c r="AD4038">
        <v>1</v>
      </c>
      <c r="AE4038">
        <v>5.22</v>
      </c>
      <c r="AF4038">
        <v>0</v>
      </c>
      <c r="AG4038">
        <v>0.11</v>
      </c>
      <c r="AH4038" t="s">
        <v>54</v>
      </c>
      <c r="AK4038">
        <v>2</v>
      </c>
      <c r="AL4038">
        <v>0</v>
      </c>
    </row>
    <row r="4039" spans="1:38" x14ac:dyDescent="0.25">
      <c r="A4039" t="s">
        <v>4308</v>
      </c>
      <c r="B4039" s="1">
        <v>45135</v>
      </c>
      <c r="C4039" t="s">
        <v>517</v>
      </c>
      <c r="D4039" t="s">
        <v>77</v>
      </c>
      <c r="E4039" t="s">
        <v>78</v>
      </c>
      <c r="F4039" t="s">
        <v>79</v>
      </c>
      <c r="G4039" t="s">
        <v>43</v>
      </c>
      <c r="H4039" t="s">
        <v>44</v>
      </c>
      <c r="I4039" t="s">
        <v>45</v>
      </c>
      <c r="J4039" t="s">
        <v>46</v>
      </c>
      <c r="K4039" t="s">
        <v>154</v>
      </c>
      <c r="L4039" t="s">
        <v>155</v>
      </c>
      <c r="M4039" t="s">
        <v>156</v>
      </c>
      <c r="N4039" t="s">
        <v>157</v>
      </c>
      <c r="O4039">
        <v>30</v>
      </c>
      <c r="P4039">
        <v>31</v>
      </c>
      <c r="Q4039" t="b">
        <v>1</v>
      </c>
      <c r="R4039">
        <v>4</v>
      </c>
      <c r="S4039">
        <v>1</v>
      </c>
      <c r="T4039" t="s">
        <v>137</v>
      </c>
      <c r="U4039" t="s">
        <v>138</v>
      </c>
      <c r="V4039" t="s">
        <v>139</v>
      </c>
      <c r="W4039" t="s">
        <v>140</v>
      </c>
      <c r="X4039">
        <v>936</v>
      </c>
      <c r="Y4039">
        <v>795.6</v>
      </c>
      <c r="Z4039">
        <v>755.82</v>
      </c>
      <c r="AA4039">
        <v>3.78</v>
      </c>
      <c r="AB4039">
        <v>759.6</v>
      </c>
      <c r="AC4039">
        <v>546.91</v>
      </c>
      <c r="AD4039">
        <v>212.69</v>
      </c>
      <c r="AE4039">
        <v>745.36</v>
      </c>
      <c r="AF4039">
        <v>0</v>
      </c>
      <c r="AG4039">
        <v>14.24</v>
      </c>
      <c r="AH4039" t="s">
        <v>54</v>
      </c>
      <c r="AK4039">
        <v>11</v>
      </c>
      <c r="AL4039">
        <v>0</v>
      </c>
    </row>
    <row r="4040" spans="1:38" x14ac:dyDescent="0.25">
      <c r="A4040" t="s">
        <v>4309</v>
      </c>
      <c r="B4040" s="1">
        <v>45368</v>
      </c>
      <c r="C4040" t="s">
        <v>417</v>
      </c>
      <c r="D4040" t="s">
        <v>122</v>
      </c>
      <c r="E4040" t="s">
        <v>123</v>
      </c>
      <c r="F4040" t="s">
        <v>124</v>
      </c>
      <c r="G4040" t="s">
        <v>80</v>
      </c>
      <c r="H4040" t="s">
        <v>81</v>
      </c>
      <c r="I4040" t="s">
        <v>82</v>
      </c>
      <c r="J4040" t="s">
        <v>46</v>
      </c>
      <c r="K4040" t="s">
        <v>196</v>
      </c>
      <c r="M4040" t="s">
        <v>197</v>
      </c>
      <c r="N4040" t="s">
        <v>198</v>
      </c>
      <c r="O4040">
        <v>90</v>
      </c>
      <c r="P4040">
        <v>88</v>
      </c>
      <c r="Q4040" t="b">
        <v>0</v>
      </c>
      <c r="R4040">
        <v>1</v>
      </c>
      <c r="S4040">
        <v>2</v>
      </c>
      <c r="T4040" t="s">
        <v>99</v>
      </c>
      <c r="U4040" t="s">
        <v>100</v>
      </c>
      <c r="V4040" t="s">
        <v>52</v>
      </c>
      <c r="W4040" t="s">
        <v>53</v>
      </c>
      <c r="X4040">
        <v>12.4</v>
      </c>
      <c r="Y4040">
        <v>9.92</v>
      </c>
      <c r="Z4040">
        <v>6.2</v>
      </c>
      <c r="AA4040">
        <v>1.78</v>
      </c>
      <c r="AB4040">
        <v>7.98</v>
      </c>
      <c r="AC4040">
        <v>7.02</v>
      </c>
      <c r="AD4040">
        <v>1</v>
      </c>
      <c r="AE4040">
        <v>9.4499999999999993</v>
      </c>
      <c r="AF4040">
        <v>0</v>
      </c>
      <c r="AG4040">
        <v>-1.47</v>
      </c>
      <c r="AH4040" t="s">
        <v>54</v>
      </c>
      <c r="AK4040">
        <v>1</v>
      </c>
      <c r="AL4040">
        <v>0</v>
      </c>
    </row>
    <row r="4041" spans="1:38" x14ac:dyDescent="0.25">
      <c r="A4041" t="s">
        <v>4310</v>
      </c>
      <c r="B4041" s="1">
        <v>45577</v>
      </c>
      <c r="C4041" t="s">
        <v>751</v>
      </c>
      <c r="D4041" t="s">
        <v>40</v>
      </c>
      <c r="E4041" t="s">
        <v>41</v>
      </c>
      <c r="F4041" t="s">
        <v>42</v>
      </c>
      <c r="G4041" t="s">
        <v>57</v>
      </c>
      <c r="H4041" t="s">
        <v>58</v>
      </c>
      <c r="I4041" t="s">
        <v>59</v>
      </c>
      <c r="J4041" t="s">
        <v>46</v>
      </c>
      <c r="K4041" t="s">
        <v>47</v>
      </c>
      <c r="M4041" t="s">
        <v>48</v>
      </c>
      <c r="N4041" t="s">
        <v>49</v>
      </c>
      <c r="O4041">
        <v>90</v>
      </c>
      <c r="P4041">
        <v>94</v>
      </c>
      <c r="Q4041" t="b">
        <v>0</v>
      </c>
      <c r="R4041">
        <v>1</v>
      </c>
      <c r="S4041">
        <v>2</v>
      </c>
      <c r="T4041" t="s">
        <v>99</v>
      </c>
      <c r="U4041" t="s">
        <v>100</v>
      </c>
      <c r="V4041" t="s">
        <v>52</v>
      </c>
      <c r="W4041" t="s">
        <v>53</v>
      </c>
      <c r="X4041">
        <v>14.8</v>
      </c>
      <c r="Y4041">
        <v>11.84</v>
      </c>
      <c r="Z4041">
        <v>23.9</v>
      </c>
      <c r="AA4041">
        <v>1.78</v>
      </c>
      <c r="AB4041">
        <v>25.68</v>
      </c>
      <c r="AC4041">
        <v>22.6</v>
      </c>
      <c r="AD4041">
        <v>3.08</v>
      </c>
      <c r="AE4041">
        <v>32.89</v>
      </c>
      <c r="AF4041">
        <v>0</v>
      </c>
      <c r="AG4041">
        <v>-7.21</v>
      </c>
      <c r="AH4041" t="s">
        <v>54</v>
      </c>
      <c r="AK4041">
        <v>10</v>
      </c>
      <c r="AL4041">
        <v>0</v>
      </c>
    </row>
    <row r="4042" spans="1:38" x14ac:dyDescent="0.25">
      <c r="A4042" t="s">
        <v>4311</v>
      </c>
      <c r="B4042" s="1">
        <v>45463</v>
      </c>
      <c r="C4042" t="s">
        <v>943</v>
      </c>
      <c r="D4042" t="s">
        <v>66</v>
      </c>
      <c r="E4042" t="s">
        <v>67</v>
      </c>
      <c r="F4042" t="s">
        <v>68</v>
      </c>
      <c r="G4042" t="s">
        <v>80</v>
      </c>
      <c r="H4042" t="s">
        <v>81</v>
      </c>
      <c r="I4042" t="s">
        <v>82</v>
      </c>
      <c r="J4042" t="s">
        <v>46</v>
      </c>
      <c r="K4042" t="s">
        <v>83</v>
      </c>
      <c r="M4042" t="s">
        <v>84</v>
      </c>
      <c r="N4042" t="s">
        <v>85</v>
      </c>
      <c r="O4042">
        <v>30</v>
      </c>
      <c r="P4042">
        <v>28</v>
      </c>
      <c r="Q4042" t="b">
        <v>0</v>
      </c>
      <c r="R4042">
        <v>1</v>
      </c>
      <c r="S4042">
        <v>0</v>
      </c>
      <c r="T4042" t="s">
        <v>62</v>
      </c>
      <c r="U4042" t="s">
        <v>63</v>
      </c>
      <c r="V4042" t="s">
        <v>52</v>
      </c>
      <c r="W4042" t="s">
        <v>53</v>
      </c>
      <c r="X4042">
        <v>7.2</v>
      </c>
      <c r="Y4042">
        <v>5.76</v>
      </c>
      <c r="Z4042">
        <v>3.93</v>
      </c>
      <c r="AA4042">
        <v>1.8</v>
      </c>
      <c r="AB4042">
        <v>5.73</v>
      </c>
      <c r="AC4042">
        <v>4.82</v>
      </c>
      <c r="AD4042">
        <v>1</v>
      </c>
      <c r="AE4042">
        <v>5.28</v>
      </c>
      <c r="AF4042">
        <v>0</v>
      </c>
      <c r="AG4042">
        <v>0.45</v>
      </c>
      <c r="AH4042" t="s">
        <v>54</v>
      </c>
      <c r="AK4042">
        <v>1</v>
      </c>
      <c r="AL4042">
        <v>1</v>
      </c>
    </row>
    <row r="4043" spans="1:38" x14ac:dyDescent="0.25">
      <c r="A4043" t="s">
        <v>4312</v>
      </c>
      <c r="B4043" s="1">
        <v>45026</v>
      </c>
      <c r="C4043" t="s">
        <v>250</v>
      </c>
      <c r="D4043" t="s">
        <v>77</v>
      </c>
      <c r="E4043" t="s">
        <v>78</v>
      </c>
      <c r="F4043" t="s">
        <v>79</v>
      </c>
      <c r="G4043" t="s">
        <v>43</v>
      </c>
      <c r="H4043" t="s">
        <v>44</v>
      </c>
      <c r="I4043" t="s">
        <v>45</v>
      </c>
      <c r="J4043" t="s">
        <v>46</v>
      </c>
      <c r="K4043" t="s">
        <v>83</v>
      </c>
      <c r="M4043" t="s">
        <v>84</v>
      </c>
      <c r="N4043" t="s">
        <v>85</v>
      </c>
      <c r="O4043">
        <v>30</v>
      </c>
      <c r="P4043">
        <v>30</v>
      </c>
      <c r="Q4043" t="b">
        <v>0</v>
      </c>
      <c r="R4043">
        <v>1</v>
      </c>
      <c r="S4043">
        <v>0</v>
      </c>
      <c r="T4043" t="s">
        <v>137</v>
      </c>
      <c r="U4043" t="s">
        <v>138</v>
      </c>
      <c r="V4043" t="s">
        <v>139</v>
      </c>
      <c r="W4043" t="s">
        <v>140</v>
      </c>
      <c r="X4043">
        <v>7.2</v>
      </c>
      <c r="Y4043">
        <v>5.76</v>
      </c>
      <c r="Z4043">
        <v>5.47</v>
      </c>
      <c r="AA4043">
        <v>0.03</v>
      </c>
      <c r="AB4043">
        <v>5.5</v>
      </c>
      <c r="AC4043">
        <v>3.96</v>
      </c>
      <c r="AD4043">
        <v>1.54</v>
      </c>
      <c r="AE4043">
        <v>5.49</v>
      </c>
      <c r="AF4043">
        <v>0</v>
      </c>
      <c r="AG4043">
        <v>0.01</v>
      </c>
      <c r="AH4043" t="s">
        <v>54</v>
      </c>
      <c r="AK4043">
        <v>9</v>
      </c>
      <c r="AL4043">
        <v>0</v>
      </c>
    </row>
    <row r="4044" spans="1:38" x14ac:dyDescent="0.25">
      <c r="A4044" t="s">
        <v>4313</v>
      </c>
      <c r="B4044" s="1">
        <v>45426</v>
      </c>
      <c r="C4044" t="s">
        <v>224</v>
      </c>
      <c r="D4044" t="s">
        <v>90</v>
      </c>
      <c r="E4044" t="s">
        <v>91</v>
      </c>
      <c r="F4044" t="s">
        <v>92</v>
      </c>
      <c r="G4044" t="s">
        <v>111</v>
      </c>
      <c r="H4044" t="s">
        <v>112</v>
      </c>
      <c r="I4044" t="s">
        <v>113</v>
      </c>
      <c r="J4044" t="s">
        <v>46</v>
      </c>
      <c r="K4044" t="s">
        <v>180</v>
      </c>
      <c r="M4044" t="s">
        <v>181</v>
      </c>
      <c r="N4044" t="s">
        <v>182</v>
      </c>
      <c r="O4044">
        <v>90</v>
      </c>
      <c r="P4044">
        <v>92</v>
      </c>
      <c r="Q4044" t="b">
        <v>0</v>
      </c>
      <c r="R4044">
        <v>1</v>
      </c>
      <c r="S4044">
        <v>1</v>
      </c>
      <c r="T4044" t="s">
        <v>50</v>
      </c>
      <c r="U4044" t="s">
        <v>51</v>
      </c>
      <c r="V4044" t="s">
        <v>52</v>
      </c>
      <c r="W4044" t="s">
        <v>53</v>
      </c>
      <c r="X4044">
        <v>6.9</v>
      </c>
      <c r="Y4044">
        <v>5.52</v>
      </c>
      <c r="Z4044">
        <v>12.56</v>
      </c>
      <c r="AA4044">
        <v>1.78</v>
      </c>
      <c r="AB4044">
        <v>14.34</v>
      </c>
      <c r="AC4044">
        <v>12.48</v>
      </c>
      <c r="AD4044">
        <v>1.86</v>
      </c>
      <c r="AE4044">
        <v>15.46</v>
      </c>
      <c r="AF4044">
        <v>0</v>
      </c>
      <c r="AG4044">
        <v>-1.1200000000000001</v>
      </c>
      <c r="AH4044" t="s">
        <v>54</v>
      </c>
      <c r="AK4044">
        <v>8</v>
      </c>
      <c r="AL4044">
        <v>1</v>
      </c>
    </row>
    <row r="4045" spans="1:38" x14ac:dyDescent="0.25">
      <c r="A4045" t="s">
        <v>4314</v>
      </c>
      <c r="B4045" s="1">
        <v>45117</v>
      </c>
      <c r="C4045" t="s">
        <v>153</v>
      </c>
      <c r="D4045" t="s">
        <v>77</v>
      </c>
      <c r="E4045" t="s">
        <v>78</v>
      </c>
      <c r="F4045" t="s">
        <v>79</v>
      </c>
      <c r="G4045" t="s">
        <v>80</v>
      </c>
      <c r="H4045" t="s">
        <v>81</v>
      </c>
      <c r="I4045" t="s">
        <v>82</v>
      </c>
      <c r="J4045" t="s">
        <v>46</v>
      </c>
      <c r="K4045" t="s">
        <v>103</v>
      </c>
      <c r="M4045" t="s">
        <v>95</v>
      </c>
      <c r="N4045" t="s">
        <v>96</v>
      </c>
      <c r="O4045">
        <v>30</v>
      </c>
      <c r="P4045">
        <v>30</v>
      </c>
      <c r="Q4045" t="b">
        <v>0</v>
      </c>
      <c r="R4045">
        <v>1</v>
      </c>
      <c r="S4045">
        <v>0</v>
      </c>
      <c r="T4045" t="s">
        <v>143</v>
      </c>
      <c r="U4045" t="s">
        <v>144</v>
      </c>
      <c r="V4045" t="s">
        <v>139</v>
      </c>
      <c r="W4045" t="s">
        <v>53</v>
      </c>
      <c r="X4045">
        <v>18.2</v>
      </c>
      <c r="Y4045">
        <v>14.56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 t="s">
        <v>129</v>
      </c>
      <c r="AI4045">
        <v>88</v>
      </c>
      <c r="AJ4045" t="s">
        <v>130</v>
      </c>
      <c r="AK4045">
        <v>7</v>
      </c>
      <c r="AL4045">
        <v>0</v>
      </c>
    </row>
    <row r="4046" spans="1:38" x14ac:dyDescent="0.25">
      <c r="A4046" t="s">
        <v>4315</v>
      </c>
      <c r="B4046" s="1">
        <v>45342</v>
      </c>
      <c r="C4046" t="s">
        <v>337</v>
      </c>
      <c r="D4046" t="s">
        <v>40</v>
      </c>
      <c r="E4046" t="s">
        <v>41</v>
      </c>
      <c r="F4046" t="s">
        <v>42</v>
      </c>
      <c r="G4046" t="s">
        <v>43</v>
      </c>
      <c r="H4046" t="s">
        <v>44</v>
      </c>
      <c r="I4046" t="s">
        <v>45</v>
      </c>
      <c r="J4046" t="s">
        <v>46</v>
      </c>
      <c r="K4046" t="s">
        <v>93</v>
      </c>
      <c r="L4046" t="s">
        <v>94</v>
      </c>
      <c r="M4046" t="s">
        <v>95</v>
      </c>
      <c r="N4046" t="s">
        <v>96</v>
      </c>
      <c r="O4046">
        <v>30</v>
      </c>
      <c r="P4046">
        <v>30</v>
      </c>
      <c r="Q4046" t="b">
        <v>1</v>
      </c>
      <c r="R4046">
        <v>2</v>
      </c>
      <c r="S4046">
        <v>0</v>
      </c>
      <c r="T4046" t="s">
        <v>73</v>
      </c>
      <c r="U4046" t="s">
        <v>74</v>
      </c>
      <c r="V4046" t="s">
        <v>52</v>
      </c>
      <c r="W4046" t="s">
        <v>53</v>
      </c>
      <c r="X4046">
        <v>185.4</v>
      </c>
      <c r="Y4046">
        <v>157.59</v>
      </c>
      <c r="Z4046">
        <v>154</v>
      </c>
      <c r="AA4046">
        <v>1.79</v>
      </c>
      <c r="AB4046">
        <v>155.79</v>
      </c>
      <c r="AC4046">
        <v>132.41999999999999</v>
      </c>
      <c r="AD4046">
        <v>23.37</v>
      </c>
      <c r="AE4046">
        <v>149.68</v>
      </c>
      <c r="AF4046">
        <v>0</v>
      </c>
      <c r="AG4046">
        <v>6.11</v>
      </c>
      <c r="AH4046" t="s">
        <v>54</v>
      </c>
      <c r="AK4046">
        <v>9</v>
      </c>
      <c r="AL4046">
        <v>0</v>
      </c>
    </row>
    <row r="4047" spans="1:38" x14ac:dyDescent="0.25">
      <c r="A4047" t="s">
        <v>4316</v>
      </c>
      <c r="B4047" s="1">
        <v>45650</v>
      </c>
      <c r="C4047" t="s">
        <v>258</v>
      </c>
      <c r="D4047" t="s">
        <v>122</v>
      </c>
      <c r="E4047" t="s">
        <v>123</v>
      </c>
      <c r="F4047" t="s">
        <v>124</v>
      </c>
      <c r="G4047" t="s">
        <v>80</v>
      </c>
      <c r="H4047" t="s">
        <v>81</v>
      </c>
      <c r="I4047" t="s">
        <v>82</v>
      </c>
      <c r="J4047" t="s">
        <v>46</v>
      </c>
      <c r="K4047" t="s">
        <v>83</v>
      </c>
      <c r="M4047" t="s">
        <v>84</v>
      </c>
      <c r="N4047" t="s">
        <v>85</v>
      </c>
      <c r="O4047">
        <v>90</v>
      </c>
      <c r="P4047">
        <v>88</v>
      </c>
      <c r="Q4047" t="b">
        <v>0</v>
      </c>
      <c r="R4047">
        <v>1</v>
      </c>
      <c r="S4047">
        <v>0</v>
      </c>
      <c r="T4047" t="s">
        <v>62</v>
      </c>
      <c r="U4047" t="s">
        <v>63</v>
      </c>
      <c r="V4047" t="s">
        <v>52</v>
      </c>
      <c r="W4047" t="s">
        <v>53</v>
      </c>
      <c r="X4047">
        <v>7.2</v>
      </c>
      <c r="Y4047">
        <v>5.76</v>
      </c>
      <c r="Z4047">
        <v>12.52</v>
      </c>
      <c r="AA4047">
        <v>1.8</v>
      </c>
      <c r="AB4047">
        <v>14.32</v>
      </c>
      <c r="AC4047">
        <v>12.03</v>
      </c>
      <c r="AD4047">
        <v>2.29</v>
      </c>
      <c r="AE4047">
        <v>16.420000000000002</v>
      </c>
      <c r="AF4047">
        <v>0</v>
      </c>
      <c r="AG4047">
        <v>-2.11</v>
      </c>
      <c r="AH4047" t="s">
        <v>54</v>
      </c>
      <c r="AK4047">
        <v>2</v>
      </c>
      <c r="AL4047">
        <v>1</v>
      </c>
    </row>
    <row r="4048" spans="1:38" x14ac:dyDescent="0.25">
      <c r="A4048" t="s">
        <v>4317</v>
      </c>
      <c r="B4048" s="1">
        <v>45447</v>
      </c>
      <c r="C4048" t="s">
        <v>332</v>
      </c>
      <c r="D4048" t="s">
        <v>77</v>
      </c>
      <c r="E4048" t="s">
        <v>78</v>
      </c>
      <c r="F4048" t="s">
        <v>79</v>
      </c>
      <c r="G4048" t="s">
        <v>80</v>
      </c>
      <c r="H4048" t="s">
        <v>81</v>
      </c>
      <c r="I4048" t="s">
        <v>82</v>
      </c>
      <c r="J4048" t="s">
        <v>46</v>
      </c>
      <c r="K4048" t="s">
        <v>168</v>
      </c>
      <c r="L4048" t="s">
        <v>169</v>
      </c>
      <c r="M4048" t="s">
        <v>170</v>
      </c>
      <c r="N4048" t="s">
        <v>171</v>
      </c>
      <c r="O4048">
        <v>30</v>
      </c>
      <c r="P4048">
        <v>29</v>
      </c>
      <c r="Q4048" t="b">
        <v>1</v>
      </c>
      <c r="R4048">
        <v>3</v>
      </c>
      <c r="S4048">
        <v>2</v>
      </c>
      <c r="T4048" t="s">
        <v>143</v>
      </c>
      <c r="U4048" t="s">
        <v>144</v>
      </c>
      <c r="V4048" t="s">
        <v>139</v>
      </c>
      <c r="W4048" t="s">
        <v>53</v>
      </c>
      <c r="X4048">
        <v>594</v>
      </c>
      <c r="Y4048">
        <v>504.9</v>
      </c>
      <c r="Z4048">
        <v>495.72</v>
      </c>
      <c r="AA4048">
        <v>1.77</v>
      </c>
      <c r="AB4048">
        <v>497.49</v>
      </c>
      <c r="AC4048">
        <v>397.99</v>
      </c>
      <c r="AD4048">
        <v>99.5</v>
      </c>
      <c r="AE4048">
        <v>476.7</v>
      </c>
      <c r="AF4048">
        <v>27.97</v>
      </c>
      <c r="AG4048">
        <v>-7.19</v>
      </c>
      <c r="AH4048" t="s">
        <v>54</v>
      </c>
      <c r="AK4048">
        <v>2</v>
      </c>
      <c r="AL4048">
        <v>0</v>
      </c>
    </row>
    <row r="4049" spans="1:38" x14ac:dyDescent="0.25">
      <c r="A4049" t="s">
        <v>4318</v>
      </c>
      <c r="B4049" s="1">
        <v>45141</v>
      </c>
      <c r="C4049" t="s">
        <v>487</v>
      </c>
      <c r="D4049" t="s">
        <v>122</v>
      </c>
      <c r="E4049" t="s">
        <v>123</v>
      </c>
      <c r="F4049" t="s">
        <v>124</v>
      </c>
      <c r="G4049" t="s">
        <v>43</v>
      </c>
      <c r="H4049" t="s">
        <v>44</v>
      </c>
      <c r="I4049" t="s">
        <v>45</v>
      </c>
      <c r="J4049" t="s">
        <v>46</v>
      </c>
      <c r="K4049" t="s">
        <v>103</v>
      </c>
      <c r="M4049" t="s">
        <v>95</v>
      </c>
      <c r="N4049" t="s">
        <v>96</v>
      </c>
      <c r="O4049">
        <v>30</v>
      </c>
      <c r="P4049">
        <v>29</v>
      </c>
      <c r="Q4049" t="b">
        <v>0</v>
      </c>
      <c r="R4049">
        <v>1</v>
      </c>
      <c r="S4049">
        <v>2</v>
      </c>
      <c r="T4049" t="s">
        <v>50</v>
      </c>
      <c r="U4049" t="s">
        <v>51</v>
      </c>
      <c r="V4049" t="s">
        <v>52</v>
      </c>
      <c r="W4049" t="s">
        <v>53</v>
      </c>
      <c r="X4049">
        <v>18.2</v>
      </c>
      <c r="Y4049">
        <v>14.56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 t="s">
        <v>129</v>
      </c>
      <c r="AI4049">
        <v>70</v>
      </c>
      <c r="AJ4049" t="s">
        <v>341</v>
      </c>
      <c r="AK4049">
        <v>7</v>
      </c>
      <c r="AL4049">
        <v>0</v>
      </c>
    </row>
    <row r="4050" spans="1:38" x14ac:dyDescent="0.25">
      <c r="A4050" t="s">
        <v>4319</v>
      </c>
      <c r="B4050" s="1">
        <v>45141</v>
      </c>
      <c r="C4050" t="s">
        <v>943</v>
      </c>
      <c r="D4050" t="s">
        <v>66</v>
      </c>
      <c r="E4050" t="s">
        <v>67</v>
      </c>
      <c r="F4050" t="s">
        <v>68</v>
      </c>
      <c r="G4050" t="s">
        <v>57</v>
      </c>
      <c r="H4050" t="s">
        <v>58</v>
      </c>
      <c r="I4050" t="s">
        <v>59</v>
      </c>
      <c r="J4050" t="s">
        <v>46</v>
      </c>
      <c r="K4050" t="s">
        <v>47</v>
      </c>
      <c r="M4050" t="s">
        <v>48</v>
      </c>
      <c r="N4050" t="s">
        <v>49</v>
      </c>
      <c r="O4050">
        <v>30</v>
      </c>
      <c r="P4050">
        <v>29</v>
      </c>
      <c r="Q4050" t="b">
        <v>0</v>
      </c>
      <c r="R4050">
        <v>1</v>
      </c>
      <c r="S4050">
        <v>0</v>
      </c>
      <c r="T4050" t="s">
        <v>99</v>
      </c>
      <c r="U4050" t="s">
        <v>100</v>
      </c>
      <c r="V4050" t="s">
        <v>52</v>
      </c>
      <c r="W4050" t="s">
        <v>53</v>
      </c>
      <c r="X4050">
        <v>14.8</v>
      </c>
      <c r="Y4050">
        <v>11.84</v>
      </c>
      <c r="Z4050">
        <v>7.4</v>
      </c>
      <c r="AA4050">
        <v>1.78</v>
      </c>
      <c r="AB4050">
        <v>9.18</v>
      </c>
      <c r="AC4050">
        <v>8.08</v>
      </c>
      <c r="AD4050">
        <v>1.1000000000000001</v>
      </c>
      <c r="AE4050">
        <v>10.73</v>
      </c>
      <c r="AF4050">
        <v>0</v>
      </c>
      <c r="AG4050">
        <v>-1.55</v>
      </c>
      <c r="AH4050" t="s">
        <v>54</v>
      </c>
      <c r="AK4050">
        <v>1</v>
      </c>
      <c r="AL4050">
        <v>1</v>
      </c>
    </row>
    <row r="4051" spans="1:38" x14ac:dyDescent="0.25">
      <c r="A4051" t="s">
        <v>4320</v>
      </c>
      <c r="B4051" s="1">
        <v>45189</v>
      </c>
      <c r="C4051" t="s">
        <v>332</v>
      </c>
      <c r="D4051" t="s">
        <v>40</v>
      </c>
      <c r="E4051" t="s">
        <v>41</v>
      </c>
      <c r="F4051" t="s">
        <v>42</v>
      </c>
      <c r="G4051" t="s">
        <v>57</v>
      </c>
      <c r="H4051" t="s">
        <v>58</v>
      </c>
      <c r="I4051" t="s">
        <v>59</v>
      </c>
      <c r="J4051" t="s">
        <v>46</v>
      </c>
      <c r="K4051" t="s">
        <v>196</v>
      </c>
      <c r="M4051" t="s">
        <v>197</v>
      </c>
      <c r="N4051" t="s">
        <v>198</v>
      </c>
      <c r="O4051">
        <v>90</v>
      </c>
      <c r="P4051">
        <v>85</v>
      </c>
      <c r="Q4051" t="b">
        <v>0</v>
      </c>
      <c r="R4051">
        <v>1</v>
      </c>
      <c r="S4051">
        <v>0</v>
      </c>
      <c r="T4051" t="s">
        <v>99</v>
      </c>
      <c r="U4051" t="s">
        <v>100</v>
      </c>
      <c r="V4051" t="s">
        <v>52</v>
      </c>
      <c r="W4051" t="s">
        <v>53</v>
      </c>
      <c r="X4051">
        <v>12.4</v>
      </c>
      <c r="Y4051">
        <v>9.92</v>
      </c>
      <c r="Z4051">
        <v>6.04</v>
      </c>
      <c r="AA4051">
        <v>1.78</v>
      </c>
      <c r="AB4051">
        <v>7.82</v>
      </c>
      <c r="AC4051">
        <v>6.88</v>
      </c>
      <c r="AD4051">
        <v>1</v>
      </c>
      <c r="AE4051">
        <v>9.31</v>
      </c>
      <c r="AF4051">
        <v>0</v>
      </c>
      <c r="AG4051">
        <v>-1.49</v>
      </c>
      <c r="AH4051" t="s">
        <v>54</v>
      </c>
      <c r="AK4051">
        <v>7</v>
      </c>
      <c r="AL4051">
        <v>0</v>
      </c>
    </row>
    <row r="4052" spans="1:38" x14ac:dyDescent="0.25">
      <c r="A4052" t="s">
        <v>4321</v>
      </c>
      <c r="B4052" s="1">
        <v>45592</v>
      </c>
      <c r="C4052" t="s">
        <v>250</v>
      </c>
      <c r="D4052" t="s">
        <v>90</v>
      </c>
      <c r="E4052" t="s">
        <v>91</v>
      </c>
      <c r="F4052" t="s">
        <v>92</v>
      </c>
      <c r="G4052" t="s">
        <v>57</v>
      </c>
      <c r="H4052" t="s">
        <v>58</v>
      </c>
      <c r="I4052" t="s">
        <v>59</v>
      </c>
      <c r="J4052" t="s">
        <v>46</v>
      </c>
      <c r="K4052" t="s">
        <v>106</v>
      </c>
      <c r="M4052" t="s">
        <v>107</v>
      </c>
      <c r="N4052" t="s">
        <v>108</v>
      </c>
      <c r="O4052">
        <v>90</v>
      </c>
      <c r="P4052">
        <v>90</v>
      </c>
      <c r="Q4052" t="b">
        <v>0</v>
      </c>
      <c r="R4052">
        <v>1</v>
      </c>
      <c r="S4052">
        <v>0</v>
      </c>
      <c r="T4052" t="s">
        <v>143</v>
      </c>
      <c r="U4052" t="s">
        <v>144</v>
      </c>
      <c r="V4052" t="s">
        <v>139</v>
      </c>
      <c r="W4052" t="s">
        <v>53</v>
      </c>
      <c r="X4052">
        <v>8.5</v>
      </c>
      <c r="Y4052">
        <v>6.8</v>
      </c>
      <c r="Z4052">
        <v>4.9000000000000004</v>
      </c>
      <c r="AA4052">
        <v>1.77</v>
      </c>
      <c r="AB4052">
        <v>6.67</v>
      </c>
      <c r="AC4052">
        <v>5.34</v>
      </c>
      <c r="AD4052">
        <v>1.33</v>
      </c>
      <c r="AE4052">
        <v>6.41</v>
      </c>
      <c r="AF4052">
        <v>0</v>
      </c>
      <c r="AG4052">
        <v>0.26</v>
      </c>
      <c r="AH4052" t="s">
        <v>54</v>
      </c>
      <c r="AK4052">
        <v>1</v>
      </c>
      <c r="AL4052">
        <v>1</v>
      </c>
    </row>
    <row r="4053" spans="1:38" x14ac:dyDescent="0.25">
      <c r="A4053" t="s">
        <v>4322</v>
      </c>
      <c r="B4053" s="1">
        <v>45215</v>
      </c>
      <c r="C4053" t="s">
        <v>366</v>
      </c>
      <c r="D4053" t="s">
        <v>66</v>
      </c>
      <c r="E4053" t="s">
        <v>67</v>
      </c>
      <c r="F4053" t="s">
        <v>68</v>
      </c>
      <c r="G4053" t="s">
        <v>80</v>
      </c>
      <c r="H4053" t="s">
        <v>81</v>
      </c>
      <c r="I4053" t="s">
        <v>82</v>
      </c>
      <c r="J4053" t="s">
        <v>46</v>
      </c>
      <c r="K4053" t="s">
        <v>196</v>
      </c>
      <c r="M4053" t="s">
        <v>197</v>
      </c>
      <c r="N4053" t="s">
        <v>198</v>
      </c>
      <c r="O4053">
        <v>90</v>
      </c>
      <c r="P4053">
        <v>92</v>
      </c>
      <c r="Q4053" t="b">
        <v>0</v>
      </c>
      <c r="R4053">
        <v>1</v>
      </c>
      <c r="S4053">
        <v>1</v>
      </c>
      <c r="T4053" t="s">
        <v>73</v>
      </c>
      <c r="U4053" t="s">
        <v>74</v>
      </c>
      <c r="V4053" t="s">
        <v>52</v>
      </c>
      <c r="W4053" t="s">
        <v>53</v>
      </c>
      <c r="X4053">
        <v>12.4</v>
      </c>
      <c r="Y4053">
        <v>9.92</v>
      </c>
      <c r="Z4053">
        <v>5.48</v>
      </c>
      <c r="AA4053">
        <v>1.79</v>
      </c>
      <c r="AB4053">
        <v>7.27</v>
      </c>
      <c r="AC4053">
        <v>6.18</v>
      </c>
      <c r="AD4053">
        <v>1.0900000000000001</v>
      </c>
      <c r="AE4053">
        <v>9.15</v>
      </c>
      <c r="AF4053">
        <v>0</v>
      </c>
      <c r="AG4053">
        <v>-1.88</v>
      </c>
      <c r="AH4053" t="s">
        <v>54</v>
      </c>
      <c r="AK4053">
        <v>8</v>
      </c>
      <c r="AL4053">
        <v>0</v>
      </c>
    </row>
    <row r="4054" spans="1:38" x14ac:dyDescent="0.25">
      <c r="A4054" t="s">
        <v>4323</v>
      </c>
      <c r="B4054" s="1">
        <v>45475</v>
      </c>
      <c r="C4054" t="s">
        <v>65</v>
      </c>
      <c r="D4054" t="s">
        <v>77</v>
      </c>
      <c r="E4054" t="s">
        <v>78</v>
      </c>
      <c r="F4054" t="s">
        <v>79</v>
      </c>
      <c r="G4054" t="s">
        <v>43</v>
      </c>
      <c r="H4054" t="s">
        <v>44</v>
      </c>
      <c r="I4054" t="s">
        <v>45</v>
      </c>
      <c r="J4054" t="s">
        <v>46</v>
      </c>
      <c r="K4054" t="s">
        <v>83</v>
      </c>
      <c r="M4054" t="s">
        <v>84</v>
      </c>
      <c r="N4054" t="s">
        <v>85</v>
      </c>
      <c r="O4054">
        <v>30</v>
      </c>
      <c r="P4054">
        <v>30</v>
      </c>
      <c r="Q4054" t="b">
        <v>0</v>
      </c>
      <c r="R4054">
        <v>1</v>
      </c>
      <c r="S4054">
        <v>0</v>
      </c>
      <c r="T4054" t="s">
        <v>73</v>
      </c>
      <c r="U4054" t="s">
        <v>74</v>
      </c>
      <c r="V4054" t="s">
        <v>52</v>
      </c>
      <c r="W4054" t="s">
        <v>53</v>
      </c>
      <c r="X4054">
        <v>7.2</v>
      </c>
      <c r="Y4054">
        <v>5.76</v>
      </c>
      <c r="Z4054">
        <v>3.4</v>
      </c>
      <c r="AA4054">
        <v>1.79</v>
      </c>
      <c r="AB4054">
        <v>5.19</v>
      </c>
      <c r="AC4054">
        <v>4.41</v>
      </c>
      <c r="AD4054">
        <v>1</v>
      </c>
      <c r="AE4054">
        <v>5.44</v>
      </c>
      <c r="AF4054">
        <v>0</v>
      </c>
      <c r="AG4054">
        <v>-0.25</v>
      </c>
      <c r="AH4054" t="s">
        <v>54</v>
      </c>
      <c r="AK4054">
        <v>0</v>
      </c>
      <c r="AL4054">
        <v>0</v>
      </c>
    </row>
    <row r="4055" spans="1:38" x14ac:dyDescent="0.25">
      <c r="A4055" t="s">
        <v>4324</v>
      </c>
      <c r="B4055" s="1">
        <v>45386</v>
      </c>
      <c r="C4055" t="s">
        <v>240</v>
      </c>
      <c r="D4055" t="s">
        <v>40</v>
      </c>
      <c r="E4055" t="s">
        <v>41</v>
      </c>
      <c r="F4055" t="s">
        <v>42</v>
      </c>
      <c r="G4055" t="s">
        <v>43</v>
      </c>
      <c r="H4055" t="s">
        <v>44</v>
      </c>
      <c r="I4055" t="s">
        <v>45</v>
      </c>
      <c r="J4055" t="s">
        <v>46</v>
      </c>
      <c r="K4055" t="s">
        <v>106</v>
      </c>
      <c r="M4055" t="s">
        <v>107</v>
      </c>
      <c r="N4055" t="s">
        <v>108</v>
      </c>
      <c r="O4055">
        <v>90</v>
      </c>
      <c r="P4055">
        <v>87</v>
      </c>
      <c r="Q4055" t="b">
        <v>0</v>
      </c>
      <c r="R4055">
        <v>1</v>
      </c>
      <c r="S4055">
        <v>0</v>
      </c>
      <c r="T4055" t="s">
        <v>99</v>
      </c>
      <c r="U4055" t="s">
        <v>100</v>
      </c>
      <c r="V4055" t="s">
        <v>52</v>
      </c>
      <c r="W4055" t="s">
        <v>53</v>
      </c>
      <c r="X4055">
        <v>8.5</v>
      </c>
      <c r="Y4055">
        <v>6.8</v>
      </c>
      <c r="Z4055">
        <v>5.0199999999999996</v>
      </c>
      <c r="AA4055">
        <v>1.78</v>
      </c>
      <c r="AB4055">
        <v>6.8</v>
      </c>
      <c r="AC4055">
        <v>5.98</v>
      </c>
      <c r="AD4055">
        <v>1</v>
      </c>
      <c r="AE4055">
        <v>6.43</v>
      </c>
      <c r="AF4055">
        <v>0</v>
      </c>
      <c r="AG4055">
        <v>0.37</v>
      </c>
      <c r="AH4055" t="s">
        <v>54</v>
      </c>
      <c r="AK4055">
        <v>1</v>
      </c>
      <c r="AL4055">
        <v>0</v>
      </c>
    </row>
    <row r="4056" spans="1:38" x14ac:dyDescent="0.25">
      <c r="A4056" t="s">
        <v>4325</v>
      </c>
      <c r="B4056" s="1">
        <v>45583</v>
      </c>
      <c r="C4056" t="s">
        <v>87</v>
      </c>
      <c r="D4056" t="s">
        <v>77</v>
      </c>
      <c r="E4056" t="s">
        <v>78</v>
      </c>
      <c r="F4056" t="s">
        <v>79</v>
      </c>
      <c r="G4056" t="s">
        <v>57</v>
      </c>
      <c r="H4056" t="s">
        <v>58</v>
      </c>
      <c r="I4056" t="s">
        <v>59</v>
      </c>
      <c r="J4056" t="s">
        <v>46</v>
      </c>
      <c r="K4056" t="s">
        <v>47</v>
      </c>
      <c r="M4056" t="s">
        <v>48</v>
      </c>
      <c r="N4056" t="s">
        <v>49</v>
      </c>
      <c r="O4056">
        <v>90</v>
      </c>
      <c r="P4056">
        <v>87</v>
      </c>
      <c r="Q4056" t="b">
        <v>0</v>
      </c>
      <c r="R4056">
        <v>1</v>
      </c>
      <c r="S4056">
        <v>0</v>
      </c>
      <c r="T4056" t="s">
        <v>73</v>
      </c>
      <c r="U4056" t="s">
        <v>74</v>
      </c>
      <c r="V4056" t="s">
        <v>52</v>
      </c>
      <c r="W4056" t="s">
        <v>53</v>
      </c>
      <c r="X4056">
        <v>14.8</v>
      </c>
      <c r="Y4056">
        <v>11.84</v>
      </c>
      <c r="Z4056">
        <v>19.600000000000001</v>
      </c>
      <c r="AA4056">
        <v>1.79</v>
      </c>
      <c r="AB4056">
        <v>21.39</v>
      </c>
      <c r="AC4056">
        <v>18.190000000000001</v>
      </c>
      <c r="AD4056">
        <v>3.21</v>
      </c>
      <c r="AE4056">
        <v>33.68</v>
      </c>
      <c r="AF4056">
        <v>0</v>
      </c>
      <c r="AG4056">
        <v>-12.29</v>
      </c>
      <c r="AH4056" t="s">
        <v>54</v>
      </c>
      <c r="AK4056">
        <v>4</v>
      </c>
      <c r="AL4056">
        <v>1</v>
      </c>
    </row>
    <row r="4057" spans="1:38" x14ac:dyDescent="0.25">
      <c r="A4057" t="s">
        <v>4326</v>
      </c>
      <c r="B4057" s="1">
        <v>45266</v>
      </c>
      <c r="C4057" t="s">
        <v>110</v>
      </c>
      <c r="D4057" t="s">
        <v>40</v>
      </c>
      <c r="E4057" t="s">
        <v>41</v>
      </c>
      <c r="F4057" t="s">
        <v>42</v>
      </c>
      <c r="G4057" t="s">
        <v>43</v>
      </c>
      <c r="H4057" t="s">
        <v>44</v>
      </c>
      <c r="I4057" t="s">
        <v>45</v>
      </c>
      <c r="J4057" t="s">
        <v>46</v>
      </c>
      <c r="K4057" t="s">
        <v>83</v>
      </c>
      <c r="M4057" t="s">
        <v>84</v>
      </c>
      <c r="N4057" t="s">
        <v>85</v>
      </c>
      <c r="O4057">
        <v>30</v>
      </c>
      <c r="P4057">
        <v>29</v>
      </c>
      <c r="Q4057" t="b">
        <v>0</v>
      </c>
      <c r="R4057">
        <v>1</v>
      </c>
      <c r="S4057">
        <v>2</v>
      </c>
      <c r="T4057" t="s">
        <v>50</v>
      </c>
      <c r="U4057" t="s">
        <v>51</v>
      </c>
      <c r="V4057" t="s">
        <v>52</v>
      </c>
      <c r="W4057" t="s">
        <v>53</v>
      </c>
      <c r="X4057">
        <v>7.2</v>
      </c>
      <c r="Y4057">
        <v>5.76</v>
      </c>
      <c r="Z4057">
        <v>3.67</v>
      </c>
      <c r="AA4057">
        <v>1.78</v>
      </c>
      <c r="AB4057">
        <v>5.45</v>
      </c>
      <c r="AC4057">
        <v>4.74</v>
      </c>
      <c r="AD4057">
        <v>1</v>
      </c>
      <c r="AE4057">
        <v>5.21</v>
      </c>
      <c r="AF4057">
        <v>0</v>
      </c>
      <c r="AG4057">
        <v>0.24</v>
      </c>
      <c r="AH4057" t="s">
        <v>54</v>
      </c>
      <c r="AK4057">
        <v>11</v>
      </c>
      <c r="AL4057">
        <v>0</v>
      </c>
    </row>
    <row r="4058" spans="1:38" x14ac:dyDescent="0.25">
      <c r="A4058" t="s">
        <v>4327</v>
      </c>
      <c r="B4058" s="1">
        <v>45356</v>
      </c>
      <c r="C4058" t="s">
        <v>142</v>
      </c>
      <c r="D4058" t="s">
        <v>66</v>
      </c>
      <c r="E4058" t="s">
        <v>67</v>
      </c>
      <c r="F4058" t="s">
        <v>68</v>
      </c>
      <c r="G4058" t="s">
        <v>43</v>
      </c>
      <c r="H4058" t="s">
        <v>44</v>
      </c>
      <c r="I4058" t="s">
        <v>45</v>
      </c>
      <c r="J4058" t="s">
        <v>46</v>
      </c>
      <c r="K4058" t="s">
        <v>180</v>
      </c>
      <c r="M4058" t="s">
        <v>181</v>
      </c>
      <c r="N4058" t="s">
        <v>182</v>
      </c>
      <c r="O4058">
        <v>30</v>
      </c>
      <c r="P4058">
        <v>31</v>
      </c>
      <c r="Q4058" t="b">
        <v>0</v>
      </c>
      <c r="R4058">
        <v>1</v>
      </c>
      <c r="S4058">
        <v>0</v>
      </c>
      <c r="T4058" t="s">
        <v>50</v>
      </c>
      <c r="U4058" t="s">
        <v>51</v>
      </c>
      <c r="V4058" t="s">
        <v>52</v>
      </c>
      <c r="W4058" t="s">
        <v>53</v>
      </c>
      <c r="X4058">
        <v>6.9</v>
      </c>
      <c r="Y4058">
        <v>5.52</v>
      </c>
      <c r="Z4058">
        <v>4.1900000000000004</v>
      </c>
      <c r="AA4058">
        <v>1.78</v>
      </c>
      <c r="AB4058">
        <v>5.97</v>
      </c>
      <c r="AC4058">
        <v>5.2</v>
      </c>
      <c r="AD4058">
        <v>1</v>
      </c>
      <c r="AE4058">
        <v>5.18</v>
      </c>
      <c r="AF4058">
        <v>0</v>
      </c>
      <c r="AG4058">
        <v>0.79</v>
      </c>
      <c r="AH4058" t="s">
        <v>54</v>
      </c>
      <c r="AK4058">
        <v>5</v>
      </c>
      <c r="AL4058">
        <v>0</v>
      </c>
    </row>
    <row r="4059" spans="1:38" x14ac:dyDescent="0.25">
      <c r="A4059" t="s">
        <v>4328</v>
      </c>
      <c r="B4059" s="1">
        <v>45113</v>
      </c>
      <c r="C4059" t="s">
        <v>479</v>
      </c>
      <c r="D4059" t="s">
        <v>40</v>
      </c>
      <c r="E4059" t="s">
        <v>41</v>
      </c>
      <c r="F4059" t="s">
        <v>42</v>
      </c>
      <c r="G4059" t="s">
        <v>111</v>
      </c>
      <c r="H4059" t="s">
        <v>112</v>
      </c>
      <c r="I4059" t="s">
        <v>113</v>
      </c>
      <c r="J4059" t="s">
        <v>46</v>
      </c>
      <c r="K4059" t="s">
        <v>180</v>
      </c>
      <c r="M4059" t="s">
        <v>181</v>
      </c>
      <c r="N4059" t="s">
        <v>182</v>
      </c>
      <c r="O4059">
        <v>30</v>
      </c>
      <c r="P4059">
        <v>29</v>
      </c>
      <c r="Q4059" t="b">
        <v>0</v>
      </c>
      <c r="R4059">
        <v>1</v>
      </c>
      <c r="S4059">
        <v>0</v>
      </c>
      <c r="T4059" t="s">
        <v>50</v>
      </c>
      <c r="U4059" t="s">
        <v>51</v>
      </c>
      <c r="V4059" t="s">
        <v>52</v>
      </c>
      <c r="W4059" t="s">
        <v>53</v>
      </c>
      <c r="X4059">
        <v>6.9</v>
      </c>
      <c r="Y4059">
        <v>5.52</v>
      </c>
      <c r="Z4059">
        <v>3.93</v>
      </c>
      <c r="AA4059">
        <v>1.78</v>
      </c>
      <c r="AB4059">
        <v>5.71</v>
      </c>
      <c r="AC4059">
        <v>4.97</v>
      </c>
      <c r="AD4059">
        <v>1</v>
      </c>
      <c r="AE4059">
        <v>5.18</v>
      </c>
      <c r="AF4059">
        <v>0</v>
      </c>
      <c r="AG4059">
        <v>0.54</v>
      </c>
      <c r="AH4059" t="s">
        <v>54</v>
      </c>
      <c r="AK4059">
        <v>1</v>
      </c>
      <c r="AL4059">
        <v>1</v>
      </c>
    </row>
    <row r="4060" spans="1:38" x14ac:dyDescent="0.25">
      <c r="A4060" t="s">
        <v>4329</v>
      </c>
      <c r="B4060" s="1">
        <v>45270</v>
      </c>
      <c r="C4060" t="s">
        <v>102</v>
      </c>
      <c r="D4060" t="s">
        <v>122</v>
      </c>
      <c r="E4060" t="s">
        <v>123</v>
      </c>
      <c r="F4060" t="s">
        <v>124</v>
      </c>
      <c r="G4060" t="s">
        <v>57</v>
      </c>
      <c r="H4060" t="s">
        <v>58</v>
      </c>
      <c r="I4060" t="s">
        <v>59</v>
      </c>
      <c r="J4060" t="s">
        <v>46</v>
      </c>
      <c r="K4060" t="s">
        <v>106</v>
      </c>
      <c r="M4060" t="s">
        <v>107</v>
      </c>
      <c r="N4060" t="s">
        <v>108</v>
      </c>
      <c r="O4060">
        <v>90</v>
      </c>
      <c r="P4060">
        <v>93</v>
      </c>
      <c r="Q4060" t="b">
        <v>0</v>
      </c>
      <c r="R4060">
        <v>1</v>
      </c>
      <c r="S4060">
        <v>1</v>
      </c>
      <c r="T4060" t="s">
        <v>50</v>
      </c>
      <c r="U4060" t="s">
        <v>51</v>
      </c>
      <c r="V4060" t="s">
        <v>52</v>
      </c>
      <c r="W4060" t="s">
        <v>53</v>
      </c>
      <c r="X4060">
        <v>8.5</v>
      </c>
      <c r="Y4060">
        <v>6.8</v>
      </c>
      <c r="Z4060">
        <v>4.05</v>
      </c>
      <c r="AA4060">
        <v>1.78</v>
      </c>
      <c r="AB4060">
        <v>5.83</v>
      </c>
      <c r="AC4060">
        <v>5.07</v>
      </c>
      <c r="AD4060">
        <v>1</v>
      </c>
      <c r="AE4060">
        <v>6.03</v>
      </c>
      <c r="AF4060">
        <v>0</v>
      </c>
      <c r="AG4060">
        <v>-0.2</v>
      </c>
      <c r="AH4060" t="s">
        <v>210</v>
      </c>
      <c r="AK4060">
        <v>0</v>
      </c>
      <c r="AL4060">
        <v>1</v>
      </c>
    </row>
    <row r="4061" spans="1:38" x14ac:dyDescent="0.25">
      <c r="A4061" t="s">
        <v>4330</v>
      </c>
      <c r="B4061" s="1">
        <v>45063</v>
      </c>
      <c r="C4061" t="s">
        <v>611</v>
      </c>
      <c r="D4061" t="s">
        <v>77</v>
      </c>
      <c r="E4061" t="s">
        <v>78</v>
      </c>
      <c r="F4061" t="s">
        <v>79</v>
      </c>
      <c r="G4061" t="s">
        <v>80</v>
      </c>
      <c r="H4061" t="s">
        <v>81</v>
      </c>
      <c r="I4061" t="s">
        <v>82</v>
      </c>
      <c r="J4061" t="s">
        <v>46</v>
      </c>
      <c r="K4061" t="s">
        <v>196</v>
      </c>
      <c r="M4061" t="s">
        <v>197</v>
      </c>
      <c r="N4061" t="s">
        <v>198</v>
      </c>
      <c r="O4061">
        <v>90</v>
      </c>
      <c r="P4061">
        <v>92</v>
      </c>
      <c r="Q4061" t="b">
        <v>0</v>
      </c>
      <c r="R4061">
        <v>1</v>
      </c>
      <c r="S4061">
        <v>0</v>
      </c>
      <c r="T4061" t="s">
        <v>62</v>
      </c>
      <c r="U4061" t="s">
        <v>63</v>
      </c>
      <c r="V4061" t="s">
        <v>52</v>
      </c>
      <c r="W4061" t="s">
        <v>53</v>
      </c>
      <c r="X4061">
        <v>12.4</v>
      </c>
      <c r="Y4061">
        <v>9.92</v>
      </c>
      <c r="Z4061">
        <v>7.94</v>
      </c>
      <c r="AA4061">
        <v>1.8</v>
      </c>
      <c r="AB4061">
        <v>9.74</v>
      </c>
      <c r="AC4061">
        <v>8.18</v>
      </c>
      <c r="AD4061">
        <v>1.56</v>
      </c>
      <c r="AE4061">
        <v>8.9</v>
      </c>
      <c r="AF4061">
        <v>0</v>
      </c>
      <c r="AG4061">
        <v>0.84</v>
      </c>
      <c r="AH4061" t="s">
        <v>54</v>
      </c>
      <c r="AK4061">
        <v>4</v>
      </c>
      <c r="AL4061">
        <v>0</v>
      </c>
    </row>
    <row r="4062" spans="1:38" x14ac:dyDescent="0.25">
      <c r="A4062" t="s">
        <v>4331</v>
      </c>
      <c r="B4062" s="1">
        <v>45055</v>
      </c>
      <c r="C4062" t="s">
        <v>248</v>
      </c>
      <c r="D4062" t="s">
        <v>90</v>
      </c>
      <c r="E4062" t="s">
        <v>91</v>
      </c>
      <c r="F4062" t="s">
        <v>92</v>
      </c>
      <c r="G4062" t="s">
        <v>111</v>
      </c>
      <c r="H4062" t="s">
        <v>112</v>
      </c>
      <c r="I4062" t="s">
        <v>113</v>
      </c>
      <c r="J4062" t="s">
        <v>46</v>
      </c>
      <c r="K4062" t="s">
        <v>227</v>
      </c>
      <c r="L4062" t="s">
        <v>228</v>
      </c>
      <c r="M4062" t="s">
        <v>229</v>
      </c>
      <c r="N4062" t="s">
        <v>230</v>
      </c>
      <c r="O4062">
        <v>90</v>
      </c>
      <c r="P4062">
        <v>88</v>
      </c>
      <c r="Q4062" t="b">
        <v>1</v>
      </c>
      <c r="R4062">
        <v>4</v>
      </c>
      <c r="S4062">
        <v>0</v>
      </c>
      <c r="T4062" t="s">
        <v>50</v>
      </c>
      <c r="U4062" t="s">
        <v>51</v>
      </c>
      <c r="V4062" t="s">
        <v>52</v>
      </c>
      <c r="W4062" t="s">
        <v>53</v>
      </c>
      <c r="X4062">
        <v>618</v>
      </c>
      <c r="Y4062">
        <v>525.29999999999995</v>
      </c>
      <c r="Z4062">
        <v>1563.93</v>
      </c>
      <c r="AA4062">
        <v>1.78</v>
      </c>
      <c r="AB4062">
        <v>1565.71</v>
      </c>
      <c r="AC4062">
        <v>1362.17</v>
      </c>
      <c r="AD4062">
        <v>203.54</v>
      </c>
      <c r="AE4062">
        <v>1463.81</v>
      </c>
      <c r="AF4062">
        <v>0</v>
      </c>
      <c r="AG4062">
        <v>101.9</v>
      </c>
      <c r="AH4062" t="s">
        <v>54</v>
      </c>
      <c r="AK4062">
        <v>3</v>
      </c>
      <c r="AL4062">
        <v>0</v>
      </c>
    </row>
    <row r="4063" spans="1:38" x14ac:dyDescent="0.25">
      <c r="A4063" t="s">
        <v>4332</v>
      </c>
      <c r="B4063" s="1">
        <v>44999</v>
      </c>
      <c r="C4063" t="s">
        <v>751</v>
      </c>
      <c r="D4063" t="s">
        <v>66</v>
      </c>
      <c r="E4063" t="s">
        <v>67</v>
      </c>
      <c r="F4063" t="s">
        <v>68</v>
      </c>
      <c r="G4063" t="s">
        <v>43</v>
      </c>
      <c r="H4063" t="s">
        <v>44</v>
      </c>
      <c r="I4063" t="s">
        <v>45</v>
      </c>
      <c r="J4063" t="s">
        <v>46</v>
      </c>
      <c r="K4063" t="s">
        <v>196</v>
      </c>
      <c r="M4063" t="s">
        <v>197</v>
      </c>
      <c r="N4063" t="s">
        <v>198</v>
      </c>
      <c r="O4063">
        <v>90</v>
      </c>
      <c r="P4063">
        <v>93</v>
      </c>
      <c r="Q4063" t="b">
        <v>0</v>
      </c>
      <c r="R4063">
        <v>1</v>
      </c>
      <c r="S4063">
        <v>0</v>
      </c>
      <c r="T4063" t="s">
        <v>73</v>
      </c>
      <c r="U4063" t="s">
        <v>74</v>
      </c>
      <c r="V4063" t="s">
        <v>52</v>
      </c>
      <c r="W4063" t="s">
        <v>53</v>
      </c>
      <c r="X4063">
        <v>12.4</v>
      </c>
      <c r="Y4063">
        <v>9.92</v>
      </c>
      <c r="Z4063">
        <v>6.65</v>
      </c>
      <c r="AA4063">
        <v>1.79</v>
      </c>
      <c r="AB4063">
        <v>8.44</v>
      </c>
      <c r="AC4063">
        <v>7.17</v>
      </c>
      <c r="AD4063">
        <v>1.27</v>
      </c>
      <c r="AE4063">
        <v>9.35</v>
      </c>
      <c r="AF4063">
        <v>0</v>
      </c>
      <c r="AG4063">
        <v>-0.91</v>
      </c>
      <c r="AH4063" t="s">
        <v>54</v>
      </c>
      <c r="AK4063">
        <v>10</v>
      </c>
      <c r="AL4063">
        <v>0</v>
      </c>
    </row>
    <row r="4064" spans="1:38" x14ac:dyDescent="0.25">
      <c r="A4064" t="s">
        <v>4333</v>
      </c>
      <c r="B4064" s="1">
        <v>45639</v>
      </c>
      <c r="C4064" t="s">
        <v>438</v>
      </c>
      <c r="D4064" t="s">
        <v>40</v>
      </c>
      <c r="E4064" t="s">
        <v>41</v>
      </c>
      <c r="F4064" t="s">
        <v>42</v>
      </c>
      <c r="G4064" t="s">
        <v>43</v>
      </c>
      <c r="H4064" t="s">
        <v>44</v>
      </c>
      <c r="I4064" t="s">
        <v>45</v>
      </c>
      <c r="J4064" t="s">
        <v>46</v>
      </c>
      <c r="K4064" t="s">
        <v>196</v>
      </c>
      <c r="M4064" t="s">
        <v>197</v>
      </c>
      <c r="N4064" t="s">
        <v>198</v>
      </c>
      <c r="O4064">
        <v>90</v>
      </c>
      <c r="P4064">
        <v>93</v>
      </c>
      <c r="Q4064" t="b">
        <v>0</v>
      </c>
      <c r="R4064">
        <v>1</v>
      </c>
      <c r="S4064">
        <v>0</v>
      </c>
      <c r="T4064" t="s">
        <v>73</v>
      </c>
      <c r="U4064" t="s">
        <v>74</v>
      </c>
      <c r="V4064" t="s">
        <v>52</v>
      </c>
      <c r="W4064" t="s">
        <v>53</v>
      </c>
      <c r="X4064">
        <v>12.4</v>
      </c>
      <c r="Y4064">
        <v>9.92</v>
      </c>
      <c r="Z4064">
        <v>6.42</v>
      </c>
      <c r="AA4064">
        <v>1.79</v>
      </c>
      <c r="AB4064">
        <v>8.2100000000000009</v>
      </c>
      <c r="AC4064">
        <v>6.98</v>
      </c>
      <c r="AD4064">
        <v>1.23</v>
      </c>
      <c r="AE4064">
        <v>9.17</v>
      </c>
      <c r="AF4064">
        <v>0</v>
      </c>
      <c r="AG4064">
        <v>-0.96</v>
      </c>
      <c r="AH4064" t="s">
        <v>54</v>
      </c>
      <c r="AK4064">
        <v>2</v>
      </c>
      <c r="AL4064">
        <v>0</v>
      </c>
    </row>
    <row r="4065" spans="1:38" x14ac:dyDescent="0.25">
      <c r="A4065" t="s">
        <v>4334</v>
      </c>
      <c r="B4065" s="1">
        <v>45334</v>
      </c>
      <c r="C4065" t="s">
        <v>417</v>
      </c>
      <c r="D4065" t="s">
        <v>90</v>
      </c>
      <c r="E4065" t="s">
        <v>91</v>
      </c>
      <c r="F4065" t="s">
        <v>92</v>
      </c>
      <c r="G4065" t="s">
        <v>57</v>
      </c>
      <c r="H4065" t="s">
        <v>58</v>
      </c>
      <c r="I4065" t="s">
        <v>59</v>
      </c>
      <c r="J4065" t="s">
        <v>46</v>
      </c>
      <c r="K4065" t="s">
        <v>103</v>
      </c>
      <c r="M4065" t="s">
        <v>95</v>
      </c>
      <c r="N4065" t="s">
        <v>96</v>
      </c>
      <c r="O4065">
        <v>30</v>
      </c>
      <c r="P4065">
        <v>30</v>
      </c>
      <c r="Q4065" t="b">
        <v>0</v>
      </c>
      <c r="R4065">
        <v>1</v>
      </c>
      <c r="S4065">
        <v>0</v>
      </c>
      <c r="T4065" t="s">
        <v>62</v>
      </c>
      <c r="U4065" t="s">
        <v>63</v>
      </c>
      <c r="V4065" t="s">
        <v>52</v>
      </c>
      <c r="W4065" t="s">
        <v>53</v>
      </c>
      <c r="X4065">
        <v>18.2</v>
      </c>
      <c r="Y4065">
        <v>14.56</v>
      </c>
      <c r="Z4065">
        <v>8.9</v>
      </c>
      <c r="AA4065">
        <v>1.8</v>
      </c>
      <c r="AB4065">
        <v>10.7</v>
      </c>
      <c r="AC4065">
        <v>8.98</v>
      </c>
      <c r="AD4065">
        <v>1.71</v>
      </c>
      <c r="AE4065">
        <v>13.21</v>
      </c>
      <c r="AF4065">
        <v>0</v>
      </c>
      <c r="AG4065">
        <v>-2.5099999999999998</v>
      </c>
      <c r="AH4065" t="s">
        <v>54</v>
      </c>
      <c r="AK4065">
        <v>5</v>
      </c>
      <c r="AL4065">
        <v>0</v>
      </c>
    </row>
    <row r="4066" spans="1:38" x14ac:dyDescent="0.25">
      <c r="A4066" t="s">
        <v>4335</v>
      </c>
      <c r="B4066" s="1">
        <v>45402</v>
      </c>
      <c r="C4066" t="s">
        <v>569</v>
      </c>
      <c r="D4066" t="s">
        <v>66</v>
      </c>
      <c r="E4066" t="s">
        <v>67</v>
      </c>
      <c r="F4066" t="s">
        <v>68</v>
      </c>
      <c r="G4066" t="s">
        <v>43</v>
      </c>
      <c r="H4066" t="s">
        <v>44</v>
      </c>
      <c r="I4066" t="s">
        <v>45</v>
      </c>
      <c r="J4066" t="s">
        <v>46</v>
      </c>
      <c r="K4066" t="s">
        <v>103</v>
      </c>
      <c r="M4066" t="s">
        <v>95</v>
      </c>
      <c r="N4066" t="s">
        <v>96</v>
      </c>
      <c r="O4066">
        <v>30</v>
      </c>
      <c r="P4066">
        <v>28</v>
      </c>
      <c r="Q4066" t="b">
        <v>0</v>
      </c>
      <c r="R4066">
        <v>1</v>
      </c>
      <c r="S4066">
        <v>2</v>
      </c>
      <c r="T4066" t="s">
        <v>99</v>
      </c>
      <c r="U4066" t="s">
        <v>100</v>
      </c>
      <c r="V4066" t="s">
        <v>52</v>
      </c>
      <c r="W4066" t="s">
        <v>53</v>
      </c>
      <c r="X4066">
        <v>18.2</v>
      </c>
      <c r="Y4066">
        <v>14.56</v>
      </c>
      <c r="Z4066">
        <v>10.47</v>
      </c>
      <c r="AA4066">
        <v>1.78</v>
      </c>
      <c r="AB4066">
        <v>12.25</v>
      </c>
      <c r="AC4066">
        <v>10.78</v>
      </c>
      <c r="AD4066">
        <v>1.47</v>
      </c>
      <c r="AE4066">
        <v>13.15</v>
      </c>
      <c r="AF4066">
        <v>0</v>
      </c>
      <c r="AG4066">
        <v>-0.9</v>
      </c>
      <c r="AH4066" t="s">
        <v>54</v>
      </c>
      <c r="AK4066">
        <v>4</v>
      </c>
      <c r="AL4066">
        <v>0</v>
      </c>
    </row>
    <row r="4067" spans="1:38" x14ac:dyDescent="0.25">
      <c r="A4067" t="s">
        <v>4336</v>
      </c>
      <c r="B4067" s="1">
        <v>45333</v>
      </c>
      <c r="C4067" t="s">
        <v>102</v>
      </c>
      <c r="D4067" t="s">
        <v>122</v>
      </c>
      <c r="E4067" t="s">
        <v>123</v>
      </c>
      <c r="F4067" t="s">
        <v>124</v>
      </c>
      <c r="G4067" t="s">
        <v>43</v>
      </c>
      <c r="H4067" t="s">
        <v>44</v>
      </c>
      <c r="I4067" t="s">
        <v>45</v>
      </c>
      <c r="J4067" t="s">
        <v>46</v>
      </c>
      <c r="K4067" t="s">
        <v>213</v>
      </c>
      <c r="L4067" t="s">
        <v>214</v>
      </c>
      <c r="M4067" t="s">
        <v>215</v>
      </c>
      <c r="N4067" t="s">
        <v>216</v>
      </c>
      <c r="O4067">
        <v>30</v>
      </c>
      <c r="P4067">
        <v>30</v>
      </c>
      <c r="Q4067" t="b">
        <v>1</v>
      </c>
      <c r="R4067">
        <v>3</v>
      </c>
      <c r="S4067">
        <v>0</v>
      </c>
      <c r="T4067" t="s">
        <v>73</v>
      </c>
      <c r="U4067" t="s">
        <v>74</v>
      </c>
      <c r="V4067" t="s">
        <v>52</v>
      </c>
      <c r="W4067" t="s">
        <v>53</v>
      </c>
      <c r="X4067">
        <v>492</v>
      </c>
      <c r="Y4067">
        <v>418.2</v>
      </c>
      <c r="Z4067">
        <v>404.85</v>
      </c>
      <c r="AA4067">
        <v>1.79</v>
      </c>
      <c r="AB4067">
        <v>406.64</v>
      </c>
      <c r="AC4067">
        <v>345.65</v>
      </c>
      <c r="AD4067">
        <v>61</v>
      </c>
      <c r="AE4067">
        <v>383.98</v>
      </c>
      <c r="AF4067">
        <v>0</v>
      </c>
      <c r="AG4067">
        <v>22.67</v>
      </c>
      <c r="AH4067" t="s">
        <v>54</v>
      </c>
      <c r="AK4067">
        <v>9</v>
      </c>
      <c r="AL4067">
        <v>0</v>
      </c>
    </row>
    <row r="4068" spans="1:38" x14ac:dyDescent="0.25">
      <c r="A4068" t="s">
        <v>4337</v>
      </c>
      <c r="B4068" s="1">
        <v>45132</v>
      </c>
      <c r="C4068" t="s">
        <v>401</v>
      </c>
      <c r="D4068" t="s">
        <v>90</v>
      </c>
      <c r="E4068" t="s">
        <v>91</v>
      </c>
      <c r="F4068" t="s">
        <v>92</v>
      </c>
      <c r="G4068" t="s">
        <v>43</v>
      </c>
      <c r="H4068" t="s">
        <v>44</v>
      </c>
      <c r="I4068" t="s">
        <v>45</v>
      </c>
      <c r="J4068" t="s">
        <v>46</v>
      </c>
      <c r="K4068" t="s">
        <v>106</v>
      </c>
      <c r="M4068" t="s">
        <v>107</v>
      </c>
      <c r="N4068" t="s">
        <v>108</v>
      </c>
      <c r="O4068">
        <v>90</v>
      </c>
      <c r="P4068">
        <v>92</v>
      </c>
      <c r="Q4068" t="b">
        <v>0</v>
      </c>
      <c r="R4068">
        <v>1</v>
      </c>
      <c r="S4068">
        <v>0</v>
      </c>
      <c r="T4068" t="s">
        <v>143</v>
      </c>
      <c r="U4068" t="s">
        <v>144</v>
      </c>
      <c r="V4068" t="s">
        <v>139</v>
      </c>
      <c r="W4068" t="s">
        <v>53</v>
      </c>
      <c r="X4068">
        <v>8.5</v>
      </c>
      <c r="Y4068">
        <v>6.8</v>
      </c>
      <c r="Z4068">
        <v>4.18</v>
      </c>
      <c r="AA4068">
        <v>1.77</v>
      </c>
      <c r="AB4068">
        <v>5.95</v>
      </c>
      <c r="AC4068">
        <v>4.76</v>
      </c>
      <c r="AD4068">
        <v>1.19</v>
      </c>
      <c r="AE4068">
        <v>6.21</v>
      </c>
      <c r="AF4068">
        <v>0</v>
      </c>
      <c r="AG4068">
        <v>-0.25</v>
      </c>
      <c r="AH4068" t="s">
        <v>54</v>
      </c>
      <c r="AK4068">
        <v>9</v>
      </c>
      <c r="AL4068">
        <v>0</v>
      </c>
    </row>
    <row r="4069" spans="1:38" x14ac:dyDescent="0.25">
      <c r="A4069" t="s">
        <v>4338</v>
      </c>
      <c r="B4069" s="1">
        <v>45648</v>
      </c>
      <c r="C4069" t="s">
        <v>151</v>
      </c>
      <c r="D4069" t="s">
        <v>40</v>
      </c>
      <c r="E4069" t="s">
        <v>41</v>
      </c>
      <c r="F4069" t="s">
        <v>42</v>
      </c>
      <c r="G4069" t="s">
        <v>80</v>
      </c>
      <c r="H4069" t="s">
        <v>81</v>
      </c>
      <c r="I4069" t="s">
        <v>82</v>
      </c>
      <c r="J4069" t="s">
        <v>46</v>
      </c>
      <c r="K4069" t="s">
        <v>180</v>
      </c>
      <c r="M4069" t="s">
        <v>181</v>
      </c>
      <c r="N4069" t="s">
        <v>182</v>
      </c>
      <c r="O4069">
        <v>30</v>
      </c>
      <c r="P4069">
        <v>29</v>
      </c>
      <c r="Q4069" t="b">
        <v>0</v>
      </c>
      <c r="R4069">
        <v>1</v>
      </c>
      <c r="S4069">
        <v>0</v>
      </c>
      <c r="T4069" t="s">
        <v>50</v>
      </c>
      <c r="U4069" t="s">
        <v>51</v>
      </c>
      <c r="V4069" t="s">
        <v>52</v>
      </c>
      <c r="W4069" t="s">
        <v>53</v>
      </c>
      <c r="X4069">
        <v>6.9</v>
      </c>
      <c r="Y4069">
        <v>5.52</v>
      </c>
      <c r="Z4069">
        <v>3.11</v>
      </c>
      <c r="AA4069">
        <v>1.78</v>
      </c>
      <c r="AB4069">
        <v>4.8899999999999997</v>
      </c>
      <c r="AC4069">
        <v>4.25</v>
      </c>
      <c r="AD4069">
        <v>1</v>
      </c>
      <c r="AE4069">
        <v>5.27</v>
      </c>
      <c r="AF4069">
        <v>0</v>
      </c>
      <c r="AG4069">
        <v>-0.38</v>
      </c>
      <c r="AH4069" t="s">
        <v>54</v>
      </c>
      <c r="AK4069">
        <v>7</v>
      </c>
      <c r="AL4069">
        <v>0</v>
      </c>
    </row>
    <row r="4070" spans="1:38" x14ac:dyDescent="0.25">
      <c r="A4070" t="s">
        <v>4339</v>
      </c>
      <c r="B4070" s="1">
        <v>45098</v>
      </c>
      <c r="C4070" t="s">
        <v>151</v>
      </c>
      <c r="D4070" t="s">
        <v>90</v>
      </c>
      <c r="E4070" t="s">
        <v>91</v>
      </c>
      <c r="F4070" t="s">
        <v>92</v>
      </c>
      <c r="G4070" t="s">
        <v>57</v>
      </c>
      <c r="H4070" t="s">
        <v>58</v>
      </c>
      <c r="I4070" t="s">
        <v>59</v>
      </c>
      <c r="J4070" t="s">
        <v>46</v>
      </c>
      <c r="K4070" t="s">
        <v>83</v>
      </c>
      <c r="M4070" t="s">
        <v>84</v>
      </c>
      <c r="N4070" t="s">
        <v>85</v>
      </c>
      <c r="O4070">
        <v>30</v>
      </c>
      <c r="P4070">
        <v>29</v>
      </c>
      <c r="Q4070" t="b">
        <v>0</v>
      </c>
      <c r="R4070">
        <v>1</v>
      </c>
      <c r="S4070">
        <v>0</v>
      </c>
      <c r="T4070" t="s">
        <v>73</v>
      </c>
      <c r="U4070" t="s">
        <v>74</v>
      </c>
      <c r="V4070" t="s">
        <v>52</v>
      </c>
      <c r="W4070" t="s">
        <v>53</v>
      </c>
      <c r="X4070">
        <v>7.2</v>
      </c>
      <c r="Y4070">
        <v>5.76</v>
      </c>
      <c r="Z4070">
        <v>4.1500000000000004</v>
      </c>
      <c r="AA4070">
        <v>1.79</v>
      </c>
      <c r="AB4070">
        <v>5.94</v>
      </c>
      <c r="AC4070">
        <v>5.05</v>
      </c>
      <c r="AD4070">
        <v>1</v>
      </c>
      <c r="AE4070">
        <v>5.19</v>
      </c>
      <c r="AF4070">
        <v>0</v>
      </c>
      <c r="AG4070">
        <v>0.75</v>
      </c>
      <c r="AH4070" t="s">
        <v>54</v>
      </c>
      <c r="AK4070">
        <v>9</v>
      </c>
      <c r="AL4070">
        <v>0</v>
      </c>
    </row>
    <row r="4071" spans="1:38" x14ac:dyDescent="0.25">
      <c r="A4071" t="s">
        <v>4340</v>
      </c>
      <c r="B4071" s="1">
        <v>45528</v>
      </c>
      <c r="C4071" t="s">
        <v>308</v>
      </c>
      <c r="D4071" t="s">
        <v>66</v>
      </c>
      <c r="E4071" t="s">
        <v>67</v>
      </c>
      <c r="F4071" t="s">
        <v>68</v>
      </c>
      <c r="G4071" t="s">
        <v>80</v>
      </c>
      <c r="H4071" t="s">
        <v>81</v>
      </c>
      <c r="I4071" t="s">
        <v>82</v>
      </c>
      <c r="J4071" t="s">
        <v>46</v>
      </c>
      <c r="K4071" t="s">
        <v>60</v>
      </c>
      <c r="L4071" t="s">
        <v>61</v>
      </c>
      <c r="M4071" t="s">
        <v>48</v>
      </c>
      <c r="N4071" t="s">
        <v>49</v>
      </c>
      <c r="O4071">
        <v>30</v>
      </c>
      <c r="P4071">
        <v>29</v>
      </c>
      <c r="Q4071" t="b">
        <v>1</v>
      </c>
      <c r="R4071">
        <v>2</v>
      </c>
      <c r="S4071">
        <v>0</v>
      </c>
      <c r="T4071" t="s">
        <v>143</v>
      </c>
      <c r="U4071" t="s">
        <v>144</v>
      </c>
      <c r="V4071" t="s">
        <v>139</v>
      </c>
      <c r="W4071" t="s">
        <v>53</v>
      </c>
      <c r="X4071">
        <v>174</v>
      </c>
      <c r="Y4071">
        <v>147.9</v>
      </c>
      <c r="Z4071">
        <v>143.74</v>
      </c>
      <c r="AA4071">
        <v>1.77</v>
      </c>
      <c r="AB4071">
        <v>145.51</v>
      </c>
      <c r="AC4071">
        <v>116.41</v>
      </c>
      <c r="AD4071">
        <v>29.1</v>
      </c>
      <c r="AE4071">
        <v>133.96</v>
      </c>
      <c r="AF4071">
        <v>6.55</v>
      </c>
      <c r="AG4071">
        <v>5</v>
      </c>
      <c r="AH4071" t="s">
        <v>54</v>
      </c>
      <c r="AK4071">
        <v>5</v>
      </c>
      <c r="AL4071">
        <v>0</v>
      </c>
    </row>
    <row r="4072" spans="1:38" x14ac:dyDescent="0.25">
      <c r="A4072" t="s">
        <v>4341</v>
      </c>
      <c r="B4072" s="1">
        <v>45009</v>
      </c>
      <c r="C4072" t="s">
        <v>161</v>
      </c>
      <c r="D4072" t="s">
        <v>90</v>
      </c>
      <c r="E4072" t="s">
        <v>91</v>
      </c>
      <c r="F4072" t="s">
        <v>92</v>
      </c>
      <c r="G4072" t="s">
        <v>80</v>
      </c>
      <c r="H4072" t="s">
        <v>81</v>
      </c>
      <c r="I4072" t="s">
        <v>82</v>
      </c>
      <c r="J4072" t="s">
        <v>46</v>
      </c>
      <c r="K4072" t="s">
        <v>47</v>
      </c>
      <c r="M4072" t="s">
        <v>48</v>
      </c>
      <c r="N4072" t="s">
        <v>49</v>
      </c>
      <c r="O4072">
        <v>30</v>
      </c>
      <c r="P4072">
        <v>31</v>
      </c>
      <c r="Q4072" t="b">
        <v>0</v>
      </c>
      <c r="R4072">
        <v>1</v>
      </c>
      <c r="S4072">
        <v>0</v>
      </c>
      <c r="T4072" t="s">
        <v>99</v>
      </c>
      <c r="U4072" t="s">
        <v>100</v>
      </c>
      <c r="V4072" t="s">
        <v>52</v>
      </c>
      <c r="W4072" t="s">
        <v>53</v>
      </c>
      <c r="X4072">
        <v>14.8</v>
      </c>
      <c r="Y4072">
        <v>11.84</v>
      </c>
      <c r="Z4072">
        <v>8.0399999999999991</v>
      </c>
      <c r="AA4072">
        <v>1.78</v>
      </c>
      <c r="AB4072">
        <v>9.82</v>
      </c>
      <c r="AC4072">
        <v>8.64</v>
      </c>
      <c r="AD4072">
        <v>1.18</v>
      </c>
      <c r="AE4072">
        <v>10.9</v>
      </c>
      <c r="AF4072">
        <v>0</v>
      </c>
      <c r="AG4072">
        <v>-1.08</v>
      </c>
      <c r="AH4072" t="s">
        <v>54</v>
      </c>
      <c r="AK4072">
        <v>8</v>
      </c>
      <c r="AL4072">
        <v>0</v>
      </c>
    </row>
    <row r="4073" spans="1:38" x14ac:dyDescent="0.25">
      <c r="A4073" t="s">
        <v>4342</v>
      </c>
      <c r="B4073" s="1">
        <v>44930</v>
      </c>
      <c r="C4073" t="s">
        <v>248</v>
      </c>
      <c r="D4073" t="s">
        <v>40</v>
      </c>
      <c r="E4073" t="s">
        <v>41</v>
      </c>
      <c r="F4073" t="s">
        <v>42</v>
      </c>
      <c r="G4073" t="s">
        <v>80</v>
      </c>
      <c r="H4073" t="s">
        <v>81</v>
      </c>
      <c r="I4073" t="s">
        <v>82</v>
      </c>
      <c r="J4073" t="s">
        <v>46</v>
      </c>
      <c r="K4073" t="s">
        <v>180</v>
      </c>
      <c r="M4073" t="s">
        <v>181</v>
      </c>
      <c r="N4073" t="s">
        <v>182</v>
      </c>
      <c r="O4073">
        <v>30</v>
      </c>
      <c r="P4073">
        <v>30</v>
      </c>
      <c r="Q4073" t="b">
        <v>0</v>
      </c>
      <c r="R4073">
        <v>1</v>
      </c>
      <c r="S4073">
        <v>0</v>
      </c>
      <c r="T4073" t="s">
        <v>137</v>
      </c>
      <c r="U4073" t="s">
        <v>138</v>
      </c>
      <c r="V4073" t="s">
        <v>139</v>
      </c>
      <c r="W4073" t="s">
        <v>140</v>
      </c>
      <c r="X4073">
        <v>6.9</v>
      </c>
      <c r="Y4073">
        <v>5.52</v>
      </c>
      <c r="Z4073">
        <v>5.24</v>
      </c>
      <c r="AA4073">
        <v>0.03</v>
      </c>
      <c r="AB4073">
        <v>5.27</v>
      </c>
      <c r="AC4073">
        <v>3.79</v>
      </c>
      <c r="AD4073">
        <v>1.48</v>
      </c>
      <c r="AE4073">
        <v>5.34</v>
      </c>
      <c r="AF4073">
        <v>0</v>
      </c>
      <c r="AG4073">
        <v>-7.0000000000000007E-2</v>
      </c>
      <c r="AH4073" t="s">
        <v>54</v>
      </c>
      <c r="AK4073">
        <v>8</v>
      </c>
      <c r="AL4073">
        <v>0</v>
      </c>
    </row>
    <row r="4074" spans="1:38" x14ac:dyDescent="0.25">
      <c r="A4074" t="s">
        <v>4343</v>
      </c>
      <c r="B4074" s="1">
        <v>45405</v>
      </c>
      <c r="C4074" t="s">
        <v>296</v>
      </c>
      <c r="D4074" t="s">
        <v>66</v>
      </c>
      <c r="E4074" t="s">
        <v>67</v>
      </c>
      <c r="F4074" t="s">
        <v>68</v>
      </c>
      <c r="G4074" t="s">
        <v>111</v>
      </c>
      <c r="H4074" t="s">
        <v>112</v>
      </c>
      <c r="I4074" t="s">
        <v>113</v>
      </c>
      <c r="J4074" t="s">
        <v>46</v>
      </c>
      <c r="K4074" t="s">
        <v>106</v>
      </c>
      <c r="M4074" t="s">
        <v>107</v>
      </c>
      <c r="N4074" t="s">
        <v>108</v>
      </c>
      <c r="O4074">
        <v>90</v>
      </c>
      <c r="P4074">
        <v>90</v>
      </c>
      <c r="Q4074" t="b">
        <v>0</v>
      </c>
      <c r="R4074">
        <v>1</v>
      </c>
      <c r="S4074">
        <v>1</v>
      </c>
      <c r="T4074" t="s">
        <v>99</v>
      </c>
      <c r="U4074" t="s">
        <v>100</v>
      </c>
      <c r="V4074" t="s">
        <v>52</v>
      </c>
      <c r="W4074" t="s">
        <v>53</v>
      </c>
      <c r="X4074">
        <v>8.5</v>
      </c>
      <c r="Y4074">
        <v>6.8</v>
      </c>
      <c r="Z4074">
        <v>4.95</v>
      </c>
      <c r="AA4074">
        <v>1.78</v>
      </c>
      <c r="AB4074">
        <v>6.73</v>
      </c>
      <c r="AC4074">
        <v>5.93</v>
      </c>
      <c r="AD4074">
        <v>1</v>
      </c>
      <c r="AE4074">
        <v>6.19</v>
      </c>
      <c r="AF4074">
        <v>0</v>
      </c>
      <c r="AG4074">
        <v>0.54</v>
      </c>
      <c r="AH4074" t="s">
        <v>54</v>
      </c>
      <c r="AK4074">
        <v>0</v>
      </c>
      <c r="AL4074">
        <v>0</v>
      </c>
    </row>
    <row r="4075" spans="1:38" x14ac:dyDescent="0.25">
      <c r="A4075" t="s">
        <v>4344</v>
      </c>
      <c r="B4075" s="1">
        <v>45474</v>
      </c>
      <c r="C4075" t="s">
        <v>291</v>
      </c>
      <c r="D4075" t="s">
        <v>66</v>
      </c>
      <c r="E4075" t="s">
        <v>67</v>
      </c>
      <c r="F4075" t="s">
        <v>68</v>
      </c>
      <c r="G4075" t="s">
        <v>43</v>
      </c>
      <c r="H4075" t="s">
        <v>44</v>
      </c>
      <c r="I4075" t="s">
        <v>45</v>
      </c>
      <c r="J4075" t="s">
        <v>46</v>
      </c>
      <c r="K4075" t="s">
        <v>196</v>
      </c>
      <c r="M4075" t="s">
        <v>197</v>
      </c>
      <c r="N4075" t="s">
        <v>198</v>
      </c>
      <c r="O4075">
        <v>90</v>
      </c>
      <c r="P4075">
        <v>93</v>
      </c>
      <c r="Q4075" t="b">
        <v>0</v>
      </c>
      <c r="R4075">
        <v>1</v>
      </c>
      <c r="S4075">
        <v>0</v>
      </c>
      <c r="T4075" t="s">
        <v>99</v>
      </c>
      <c r="U4075" t="s">
        <v>100</v>
      </c>
      <c r="V4075" t="s">
        <v>52</v>
      </c>
      <c r="W4075" t="s">
        <v>53</v>
      </c>
      <c r="X4075">
        <v>12.4</v>
      </c>
      <c r="Y4075">
        <v>9.92</v>
      </c>
      <c r="Z4075">
        <v>7.08</v>
      </c>
      <c r="AA4075">
        <v>1.78</v>
      </c>
      <c r="AB4075">
        <v>8.86</v>
      </c>
      <c r="AC4075">
        <v>7.8</v>
      </c>
      <c r="AD4075">
        <v>1.06</v>
      </c>
      <c r="AE4075">
        <v>8.84</v>
      </c>
      <c r="AF4075">
        <v>0</v>
      </c>
      <c r="AG4075">
        <v>0.03</v>
      </c>
      <c r="AH4075" t="s">
        <v>54</v>
      </c>
      <c r="AK4075">
        <v>4</v>
      </c>
      <c r="AL4075">
        <v>1</v>
      </c>
    </row>
    <row r="4076" spans="1:38" x14ac:dyDescent="0.25">
      <c r="A4076" t="s">
        <v>4345</v>
      </c>
      <c r="B4076" s="1">
        <v>45010</v>
      </c>
      <c r="C4076" t="s">
        <v>105</v>
      </c>
      <c r="D4076" t="s">
        <v>77</v>
      </c>
      <c r="E4076" t="s">
        <v>78</v>
      </c>
      <c r="F4076" t="s">
        <v>79</v>
      </c>
      <c r="G4076" t="s">
        <v>43</v>
      </c>
      <c r="H4076" t="s">
        <v>44</v>
      </c>
      <c r="I4076" t="s">
        <v>45</v>
      </c>
      <c r="J4076" t="s">
        <v>46</v>
      </c>
      <c r="K4076" t="s">
        <v>180</v>
      </c>
      <c r="M4076" t="s">
        <v>181</v>
      </c>
      <c r="N4076" t="s">
        <v>182</v>
      </c>
      <c r="O4076">
        <v>30</v>
      </c>
      <c r="P4076">
        <v>31</v>
      </c>
      <c r="Q4076" t="b">
        <v>0</v>
      </c>
      <c r="R4076">
        <v>1</v>
      </c>
      <c r="S4076">
        <v>0</v>
      </c>
      <c r="T4076" t="s">
        <v>73</v>
      </c>
      <c r="U4076" t="s">
        <v>74</v>
      </c>
      <c r="V4076" t="s">
        <v>52</v>
      </c>
      <c r="W4076" t="s">
        <v>53</v>
      </c>
      <c r="X4076">
        <v>6.9</v>
      </c>
      <c r="Y4076">
        <v>5.52</v>
      </c>
      <c r="Z4076">
        <v>3.76</v>
      </c>
      <c r="AA4076">
        <v>1.79</v>
      </c>
      <c r="AB4076">
        <v>5.55</v>
      </c>
      <c r="AC4076">
        <v>4.72</v>
      </c>
      <c r="AD4076">
        <v>1</v>
      </c>
      <c r="AE4076">
        <v>5.0199999999999996</v>
      </c>
      <c r="AF4076">
        <v>0</v>
      </c>
      <c r="AG4076">
        <v>0.53</v>
      </c>
      <c r="AH4076" t="s">
        <v>54</v>
      </c>
      <c r="AK4076">
        <v>3</v>
      </c>
      <c r="AL4076">
        <v>0</v>
      </c>
    </row>
    <row r="4077" spans="1:38" x14ac:dyDescent="0.25">
      <c r="A4077" t="s">
        <v>4346</v>
      </c>
      <c r="B4077" s="1">
        <v>45390</v>
      </c>
      <c r="C4077" t="s">
        <v>470</v>
      </c>
      <c r="D4077" t="s">
        <v>77</v>
      </c>
      <c r="E4077" t="s">
        <v>78</v>
      </c>
      <c r="F4077" t="s">
        <v>79</v>
      </c>
      <c r="G4077" t="s">
        <v>80</v>
      </c>
      <c r="H4077" t="s">
        <v>81</v>
      </c>
      <c r="I4077" t="s">
        <v>82</v>
      </c>
      <c r="J4077" t="s">
        <v>46</v>
      </c>
      <c r="K4077" t="s">
        <v>93</v>
      </c>
      <c r="L4077" t="s">
        <v>94</v>
      </c>
      <c r="M4077" t="s">
        <v>95</v>
      </c>
      <c r="N4077" t="s">
        <v>96</v>
      </c>
      <c r="O4077">
        <v>30</v>
      </c>
      <c r="P4077">
        <v>28</v>
      </c>
      <c r="Q4077" t="b">
        <v>1</v>
      </c>
      <c r="R4077">
        <v>2</v>
      </c>
      <c r="S4077">
        <v>0</v>
      </c>
      <c r="T4077" t="s">
        <v>50</v>
      </c>
      <c r="U4077" t="s">
        <v>51</v>
      </c>
      <c r="V4077" t="s">
        <v>52</v>
      </c>
      <c r="W4077" t="s">
        <v>53</v>
      </c>
      <c r="X4077">
        <v>185.4</v>
      </c>
      <c r="Y4077">
        <v>157.59</v>
      </c>
      <c r="Z4077">
        <v>158.80000000000001</v>
      </c>
      <c r="AA4077">
        <v>1.78</v>
      </c>
      <c r="AB4077">
        <v>160.58000000000001</v>
      </c>
      <c r="AC4077">
        <v>139.69999999999999</v>
      </c>
      <c r="AD4077">
        <v>20.87</v>
      </c>
      <c r="AE4077">
        <v>146.71</v>
      </c>
      <c r="AF4077">
        <v>0</v>
      </c>
      <c r="AG4077">
        <v>13.86</v>
      </c>
      <c r="AH4077" t="s">
        <v>54</v>
      </c>
      <c r="AK4077">
        <v>2</v>
      </c>
      <c r="AL4077">
        <v>0</v>
      </c>
    </row>
    <row r="4078" spans="1:38" x14ac:dyDescent="0.25">
      <c r="A4078" t="s">
        <v>4347</v>
      </c>
      <c r="B4078" s="1">
        <v>45568</v>
      </c>
      <c r="C4078" t="s">
        <v>253</v>
      </c>
      <c r="D4078" t="s">
        <v>66</v>
      </c>
      <c r="E4078" t="s">
        <v>67</v>
      </c>
      <c r="F4078" t="s">
        <v>68</v>
      </c>
      <c r="G4078" t="s">
        <v>80</v>
      </c>
      <c r="H4078" t="s">
        <v>81</v>
      </c>
      <c r="I4078" t="s">
        <v>82</v>
      </c>
      <c r="J4078" t="s">
        <v>46</v>
      </c>
      <c r="K4078" t="s">
        <v>93</v>
      </c>
      <c r="L4078" t="s">
        <v>94</v>
      </c>
      <c r="M4078" t="s">
        <v>95</v>
      </c>
      <c r="N4078" t="s">
        <v>96</v>
      </c>
      <c r="O4078">
        <v>30</v>
      </c>
      <c r="P4078">
        <v>31</v>
      </c>
      <c r="Q4078" t="b">
        <v>1</v>
      </c>
      <c r="R4078">
        <v>2</v>
      </c>
      <c r="S4078">
        <v>0</v>
      </c>
      <c r="T4078" t="s">
        <v>143</v>
      </c>
      <c r="U4078" t="s">
        <v>144</v>
      </c>
      <c r="V4078" t="s">
        <v>139</v>
      </c>
      <c r="W4078" t="s">
        <v>53</v>
      </c>
      <c r="X4078">
        <v>185.4</v>
      </c>
      <c r="Y4078">
        <v>157.59</v>
      </c>
      <c r="Z4078">
        <v>155.22</v>
      </c>
      <c r="AA4078">
        <v>1.77</v>
      </c>
      <c r="AB4078">
        <v>156.99</v>
      </c>
      <c r="AC4078">
        <v>125.59</v>
      </c>
      <c r="AD4078">
        <v>31.4</v>
      </c>
      <c r="AE4078">
        <v>152.22999999999999</v>
      </c>
      <c r="AF4078">
        <v>11.98</v>
      </c>
      <c r="AG4078">
        <v>-7.22</v>
      </c>
      <c r="AH4078" t="s">
        <v>54</v>
      </c>
      <c r="AK4078">
        <v>1</v>
      </c>
      <c r="AL4078">
        <v>0</v>
      </c>
    </row>
    <row r="4079" spans="1:38" x14ac:dyDescent="0.25">
      <c r="A4079" t="s">
        <v>4348</v>
      </c>
      <c r="B4079" s="1">
        <v>45379</v>
      </c>
      <c r="C4079" t="s">
        <v>226</v>
      </c>
      <c r="D4079" t="s">
        <v>122</v>
      </c>
      <c r="E4079" t="s">
        <v>123</v>
      </c>
      <c r="F4079" t="s">
        <v>124</v>
      </c>
      <c r="G4079" t="s">
        <v>57</v>
      </c>
      <c r="H4079" t="s">
        <v>58</v>
      </c>
      <c r="I4079" t="s">
        <v>59</v>
      </c>
      <c r="J4079" t="s">
        <v>46</v>
      </c>
      <c r="K4079" t="s">
        <v>93</v>
      </c>
      <c r="L4079" t="s">
        <v>94</v>
      </c>
      <c r="M4079" t="s">
        <v>95</v>
      </c>
      <c r="N4079" t="s">
        <v>96</v>
      </c>
      <c r="O4079">
        <v>30</v>
      </c>
      <c r="P4079">
        <v>29</v>
      </c>
      <c r="Q4079" t="b">
        <v>1</v>
      </c>
      <c r="R4079">
        <v>2</v>
      </c>
      <c r="S4079">
        <v>1</v>
      </c>
      <c r="T4079" t="s">
        <v>50</v>
      </c>
      <c r="U4079" t="s">
        <v>51</v>
      </c>
      <c r="V4079" t="s">
        <v>52</v>
      </c>
      <c r="W4079" t="s">
        <v>53</v>
      </c>
      <c r="X4079">
        <v>185.4</v>
      </c>
      <c r="Y4079">
        <v>157.59</v>
      </c>
      <c r="Z4079">
        <v>154.43</v>
      </c>
      <c r="AA4079">
        <v>1.78</v>
      </c>
      <c r="AB4079">
        <v>156.21</v>
      </c>
      <c r="AC4079">
        <v>135.9</v>
      </c>
      <c r="AD4079">
        <v>20.309999999999999</v>
      </c>
      <c r="AE4079">
        <v>140.51</v>
      </c>
      <c r="AF4079">
        <v>0</v>
      </c>
      <c r="AG4079">
        <v>15.7</v>
      </c>
      <c r="AH4079" t="s">
        <v>54</v>
      </c>
      <c r="AK4079">
        <v>3</v>
      </c>
      <c r="AL4079">
        <v>0</v>
      </c>
    </row>
    <row r="4080" spans="1:38" x14ac:dyDescent="0.25">
      <c r="A4080" t="s">
        <v>4349</v>
      </c>
      <c r="B4080" s="1">
        <v>45080</v>
      </c>
      <c r="C4080" t="s">
        <v>388</v>
      </c>
      <c r="D4080" t="s">
        <v>77</v>
      </c>
      <c r="E4080" t="s">
        <v>78</v>
      </c>
      <c r="F4080" t="s">
        <v>79</v>
      </c>
      <c r="G4080" t="s">
        <v>57</v>
      </c>
      <c r="H4080" t="s">
        <v>58</v>
      </c>
      <c r="I4080" t="s">
        <v>59</v>
      </c>
      <c r="J4080" t="s">
        <v>46</v>
      </c>
      <c r="K4080" t="s">
        <v>83</v>
      </c>
      <c r="M4080" t="s">
        <v>84</v>
      </c>
      <c r="N4080" t="s">
        <v>85</v>
      </c>
      <c r="O4080">
        <v>30</v>
      </c>
      <c r="P4080">
        <v>30</v>
      </c>
      <c r="Q4080" t="b">
        <v>0</v>
      </c>
      <c r="R4080">
        <v>1</v>
      </c>
      <c r="S4080">
        <v>1</v>
      </c>
      <c r="T4080" t="s">
        <v>143</v>
      </c>
      <c r="U4080" t="s">
        <v>144</v>
      </c>
      <c r="V4080" t="s">
        <v>139</v>
      </c>
      <c r="W4080" t="s">
        <v>53</v>
      </c>
      <c r="X4080">
        <v>7.2</v>
      </c>
      <c r="Y4080">
        <v>5.76</v>
      </c>
      <c r="Z4080">
        <v>3.49</v>
      </c>
      <c r="AA4080">
        <v>1.77</v>
      </c>
      <c r="AB4080">
        <v>5.26</v>
      </c>
      <c r="AC4080">
        <v>4.21</v>
      </c>
      <c r="AD4080">
        <v>1.05</v>
      </c>
      <c r="AE4080">
        <v>5.26</v>
      </c>
      <c r="AF4080">
        <v>0</v>
      </c>
      <c r="AG4080">
        <v>0</v>
      </c>
      <c r="AH4080" t="s">
        <v>54</v>
      </c>
      <c r="AK4080">
        <v>7</v>
      </c>
      <c r="AL4080">
        <v>0</v>
      </c>
    </row>
    <row r="4081" spans="1:38" x14ac:dyDescent="0.25">
      <c r="A4081" t="s">
        <v>4350</v>
      </c>
      <c r="B4081" s="1">
        <v>45457</v>
      </c>
      <c r="C4081" t="s">
        <v>328</v>
      </c>
      <c r="D4081" t="s">
        <v>77</v>
      </c>
      <c r="E4081" t="s">
        <v>78</v>
      </c>
      <c r="F4081" t="s">
        <v>79</v>
      </c>
      <c r="G4081" t="s">
        <v>57</v>
      </c>
      <c r="H4081" t="s">
        <v>58</v>
      </c>
      <c r="I4081" t="s">
        <v>59</v>
      </c>
      <c r="J4081" t="s">
        <v>46</v>
      </c>
      <c r="K4081" t="s">
        <v>47</v>
      </c>
      <c r="M4081" t="s">
        <v>48</v>
      </c>
      <c r="N4081" t="s">
        <v>49</v>
      </c>
      <c r="O4081">
        <v>30</v>
      </c>
      <c r="P4081">
        <v>29</v>
      </c>
      <c r="Q4081" t="b">
        <v>0</v>
      </c>
      <c r="R4081">
        <v>1</v>
      </c>
      <c r="S4081">
        <v>0</v>
      </c>
      <c r="T4081" t="s">
        <v>50</v>
      </c>
      <c r="U4081" t="s">
        <v>51</v>
      </c>
      <c r="V4081" t="s">
        <v>52</v>
      </c>
      <c r="W4081" t="s">
        <v>53</v>
      </c>
      <c r="X4081">
        <v>14.8</v>
      </c>
      <c r="Y4081">
        <v>11.84</v>
      </c>
      <c r="Z4081">
        <v>9.44</v>
      </c>
      <c r="AA4081">
        <v>1.78</v>
      </c>
      <c r="AB4081">
        <v>11.22</v>
      </c>
      <c r="AC4081">
        <v>9.77</v>
      </c>
      <c r="AD4081">
        <v>1.46</v>
      </c>
      <c r="AE4081">
        <v>10.5</v>
      </c>
      <c r="AF4081">
        <v>0</v>
      </c>
      <c r="AG4081">
        <v>0.72</v>
      </c>
      <c r="AH4081" t="s">
        <v>54</v>
      </c>
      <c r="AK4081">
        <v>10</v>
      </c>
      <c r="AL4081">
        <v>1</v>
      </c>
    </row>
    <row r="4082" spans="1:38" x14ac:dyDescent="0.25">
      <c r="A4082" t="s">
        <v>4351</v>
      </c>
      <c r="B4082" s="1">
        <v>45073</v>
      </c>
      <c r="C4082" t="s">
        <v>417</v>
      </c>
      <c r="D4082" t="s">
        <v>122</v>
      </c>
      <c r="E4082" t="s">
        <v>123</v>
      </c>
      <c r="F4082" t="s">
        <v>124</v>
      </c>
      <c r="G4082" t="s">
        <v>80</v>
      </c>
      <c r="H4082" t="s">
        <v>81</v>
      </c>
      <c r="I4082" t="s">
        <v>82</v>
      </c>
      <c r="J4082" t="s">
        <v>46</v>
      </c>
      <c r="K4082" t="s">
        <v>106</v>
      </c>
      <c r="M4082" t="s">
        <v>107</v>
      </c>
      <c r="N4082" t="s">
        <v>108</v>
      </c>
      <c r="O4082">
        <v>90</v>
      </c>
      <c r="P4082">
        <v>87</v>
      </c>
      <c r="Q4082" t="b">
        <v>0</v>
      </c>
      <c r="R4082">
        <v>1</v>
      </c>
      <c r="S4082">
        <v>0</v>
      </c>
      <c r="T4082" t="s">
        <v>62</v>
      </c>
      <c r="U4082" t="s">
        <v>63</v>
      </c>
      <c r="V4082" t="s">
        <v>52</v>
      </c>
      <c r="W4082" t="s">
        <v>53</v>
      </c>
      <c r="X4082">
        <v>8.5</v>
      </c>
      <c r="Y4082">
        <v>6.8</v>
      </c>
      <c r="Z4082">
        <v>3.98</v>
      </c>
      <c r="AA4082">
        <v>1.8</v>
      </c>
      <c r="AB4082">
        <v>5.78</v>
      </c>
      <c r="AC4082">
        <v>4.8499999999999996</v>
      </c>
      <c r="AD4082">
        <v>1</v>
      </c>
      <c r="AE4082">
        <v>6.15</v>
      </c>
      <c r="AF4082">
        <v>0</v>
      </c>
      <c r="AG4082">
        <v>-0.37</v>
      </c>
      <c r="AH4082" t="s">
        <v>54</v>
      </c>
      <c r="AK4082">
        <v>8</v>
      </c>
      <c r="AL4082">
        <v>0</v>
      </c>
    </row>
    <row r="4083" spans="1:38" x14ac:dyDescent="0.25">
      <c r="A4083" t="s">
        <v>4352</v>
      </c>
      <c r="B4083" s="1">
        <v>45032</v>
      </c>
      <c r="C4083" t="s">
        <v>89</v>
      </c>
      <c r="D4083" t="s">
        <v>122</v>
      </c>
      <c r="E4083" t="s">
        <v>123</v>
      </c>
      <c r="F4083" t="s">
        <v>124</v>
      </c>
      <c r="G4083" t="s">
        <v>43</v>
      </c>
      <c r="H4083" t="s">
        <v>44</v>
      </c>
      <c r="I4083" t="s">
        <v>45</v>
      </c>
      <c r="J4083" t="s">
        <v>46</v>
      </c>
      <c r="K4083" t="s">
        <v>184</v>
      </c>
      <c r="L4083" t="s">
        <v>185</v>
      </c>
      <c r="M4083" t="s">
        <v>186</v>
      </c>
      <c r="N4083" t="s">
        <v>171</v>
      </c>
      <c r="O4083">
        <v>30</v>
      </c>
      <c r="P4083">
        <v>30</v>
      </c>
      <c r="Q4083" t="b">
        <v>1</v>
      </c>
      <c r="R4083">
        <v>3</v>
      </c>
      <c r="S4083">
        <v>2</v>
      </c>
      <c r="T4083" t="s">
        <v>50</v>
      </c>
      <c r="U4083" t="s">
        <v>51</v>
      </c>
      <c r="V4083" t="s">
        <v>52</v>
      </c>
      <c r="W4083" t="s">
        <v>53</v>
      </c>
      <c r="X4083">
        <v>558</v>
      </c>
      <c r="Y4083">
        <v>474.3</v>
      </c>
      <c r="Z4083">
        <v>461.19</v>
      </c>
      <c r="AA4083">
        <v>1.78</v>
      </c>
      <c r="AB4083">
        <v>462.97</v>
      </c>
      <c r="AC4083">
        <v>402.78</v>
      </c>
      <c r="AD4083">
        <v>60.19</v>
      </c>
      <c r="AE4083">
        <v>439.02</v>
      </c>
      <c r="AF4083">
        <v>0</v>
      </c>
      <c r="AG4083">
        <v>23.95</v>
      </c>
      <c r="AH4083" t="s">
        <v>54</v>
      </c>
      <c r="AK4083">
        <v>0</v>
      </c>
      <c r="AL4083">
        <v>0</v>
      </c>
    </row>
    <row r="4084" spans="1:38" x14ac:dyDescent="0.25">
      <c r="A4084" t="s">
        <v>4353</v>
      </c>
      <c r="B4084" s="1">
        <v>45200</v>
      </c>
      <c r="C4084" t="s">
        <v>417</v>
      </c>
      <c r="D4084" t="s">
        <v>90</v>
      </c>
      <c r="E4084" t="s">
        <v>91</v>
      </c>
      <c r="F4084" t="s">
        <v>92</v>
      </c>
      <c r="G4084" t="s">
        <v>57</v>
      </c>
      <c r="H4084" t="s">
        <v>58</v>
      </c>
      <c r="I4084" t="s">
        <v>59</v>
      </c>
      <c r="J4084" t="s">
        <v>46</v>
      </c>
      <c r="K4084" t="s">
        <v>93</v>
      </c>
      <c r="L4084" t="s">
        <v>94</v>
      </c>
      <c r="M4084" t="s">
        <v>95</v>
      </c>
      <c r="N4084" t="s">
        <v>96</v>
      </c>
      <c r="O4084">
        <v>30</v>
      </c>
      <c r="P4084">
        <v>30</v>
      </c>
      <c r="Q4084" t="b">
        <v>1</v>
      </c>
      <c r="R4084">
        <v>2</v>
      </c>
      <c r="S4084">
        <v>2</v>
      </c>
      <c r="T4084" t="s">
        <v>99</v>
      </c>
      <c r="U4084" t="s">
        <v>100</v>
      </c>
      <c r="V4084" t="s">
        <v>52</v>
      </c>
      <c r="W4084" t="s">
        <v>53</v>
      </c>
      <c r="X4084">
        <v>185.4</v>
      </c>
      <c r="Y4084">
        <v>157.59</v>
      </c>
      <c r="Z4084">
        <v>155.63</v>
      </c>
      <c r="AA4084">
        <v>1.78</v>
      </c>
      <c r="AB4084">
        <v>157.41</v>
      </c>
      <c r="AC4084">
        <v>138.52000000000001</v>
      </c>
      <c r="AD4084">
        <v>18.89</v>
      </c>
      <c r="AE4084">
        <v>152.63</v>
      </c>
      <c r="AF4084">
        <v>0</v>
      </c>
      <c r="AG4084">
        <v>4.7699999999999996</v>
      </c>
      <c r="AH4084" t="s">
        <v>54</v>
      </c>
      <c r="AK4084">
        <v>11</v>
      </c>
      <c r="AL4084">
        <v>1</v>
      </c>
    </row>
    <row r="4085" spans="1:38" x14ac:dyDescent="0.25">
      <c r="A4085" t="s">
        <v>4354</v>
      </c>
      <c r="B4085" s="1">
        <v>45350</v>
      </c>
      <c r="C4085" t="s">
        <v>314</v>
      </c>
      <c r="D4085" t="s">
        <v>66</v>
      </c>
      <c r="E4085" t="s">
        <v>67</v>
      </c>
      <c r="F4085" t="s">
        <v>68</v>
      </c>
      <c r="G4085" t="s">
        <v>43</v>
      </c>
      <c r="H4085" t="s">
        <v>44</v>
      </c>
      <c r="I4085" t="s">
        <v>45</v>
      </c>
      <c r="J4085" t="s">
        <v>46</v>
      </c>
      <c r="K4085" t="s">
        <v>106</v>
      </c>
      <c r="M4085" t="s">
        <v>107</v>
      </c>
      <c r="N4085" t="s">
        <v>108</v>
      </c>
      <c r="O4085">
        <v>90</v>
      </c>
      <c r="P4085">
        <v>87</v>
      </c>
      <c r="Q4085" t="b">
        <v>0</v>
      </c>
      <c r="R4085">
        <v>1</v>
      </c>
      <c r="S4085">
        <v>0</v>
      </c>
      <c r="T4085" t="s">
        <v>73</v>
      </c>
      <c r="U4085" t="s">
        <v>74</v>
      </c>
      <c r="V4085" t="s">
        <v>52</v>
      </c>
      <c r="W4085" t="s">
        <v>53</v>
      </c>
      <c r="X4085">
        <v>8.5</v>
      </c>
      <c r="Y4085">
        <v>6.8</v>
      </c>
      <c r="Z4085">
        <v>5.07</v>
      </c>
      <c r="AA4085">
        <v>1.79</v>
      </c>
      <c r="AB4085">
        <v>6.86</v>
      </c>
      <c r="AC4085">
        <v>5.83</v>
      </c>
      <c r="AD4085">
        <v>1.03</v>
      </c>
      <c r="AE4085">
        <v>6.31</v>
      </c>
      <c r="AF4085">
        <v>0</v>
      </c>
      <c r="AG4085">
        <v>0.56000000000000005</v>
      </c>
      <c r="AH4085" t="s">
        <v>54</v>
      </c>
      <c r="AK4085">
        <v>5</v>
      </c>
      <c r="AL4085">
        <v>0</v>
      </c>
    </row>
    <row r="4086" spans="1:38" x14ac:dyDescent="0.25">
      <c r="A4086" t="s">
        <v>4355</v>
      </c>
      <c r="B4086" s="1">
        <v>45553</v>
      </c>
      <c r="C4086" t="s">
        <v>747</v>
      </c>
      <c r="D4086" t="s">
        <v>90</v>
      </c>
      <c r="E4086" t="s">
        <v>91</v>
      </c>
      <c r="F4086" t="s">
        <v>92</v>
      </c>
      <c r="G4086" t="s">
        <v>57</v>
      </c>
      <c r="H4086" t="s">
        <v>58</v>
      </c>
      <c r="I4086" t="s">
        <v>59</v>
      </c>
      <c r="J4086" t="s">
        <v>46</v>
      </c>
      <c r="K4086" t="s">
        <v>47</v>
      </c>
      <c r="M4086" t="s">
        <v>48</v>
      </c>
      <c r="N4086" t="s">
        <v>49</v>
      </c>
      <c r="O4086">
        <v>30</v>
      </c>
      <c r="P4086">
        <v>30</v>
      </c>
      <c r="Q4086" t="b">
        <v>0</v>
      </c>
      <c r="R4086">
        <v>1</v>
      </c>
      <c r="S4086">
        <v>2</v>
      </c>
      <c r="T4086" t="s">
        <v>50</v>
      </c>
      <c r="U4086" t="s">
        <v>51</v>
      </c>
      <c r="V4086" t="s">
        <v>52</v>
      </c>
      <c r="W4086" t="s">
        <v>53</v>
      </c>
      <c r="X4086">
        <v>14.8</v>
      </c>
      <c r="Y4086">
        <v>11.84</v>
      </c>
      <c r="Z4086">
        <v>7.63</v>
      </c>
      <c r="AA4086">
        <v>1.78</v>
      </c>
      <c r="AB4086">
        <v>9.41</v>
      </c>
      <c r="AC4086">
        <v>8.19</v>
      </c>
      <c r="AD4086">
        <v>1.22</v>
      </c>
      <c r="AE4086">
        <v>10.44</v>
      </c>
      <c r="AF4086">
        <v>0</v>
      </c>
      <c r="AG4086">
        <v>-1.03</v>
      </c>
      <c r="AH4086" t="s">
        <v>54</v>
      </c>
      <c r="AK4086">
        <v>1</v>
      </c>
      <c r="AL4086">
        <v>0</v>
      </c>
    </row>
    <row r="4087" spans="1:38" x14ac:dyDescent="0.25">
      <c r="A4087" t="s">
        <v>4356</v>
      </c>
      <c r="B4087" s="1">
        <v>45120</v>
      </c>
      <c r="C4087" t="s">
        <v>304</v>
      </c>
      <c r="D4087" t="s">
        <v>40</v>
      </c>
      <c r="E4087" t="s">
        <v>41</v>
      </c>
      <c r="F4087" t="s">
        <v>42</v>
      </c>
      <c r="G4087" t="s">
        <v>43</v>
      </c>
      <c r="H4087" t="s">
        <v>44</v>
      </c>
      <c r="I4087" t="s">
        <v>45</v>
      </c>
      <c r="J4087" t="s">
        <v>46</v>
      </c>
      <c r="K4087" t="s">
        <v>83</v>
      </c>
      <c r="M4087" t="s">
        <v>84</v>
      </c>
      <c r="N4087" t="s">
        <v>85</v>
      </c>
      <c r="O4087">
        <v>30</v>
      </c>
      <c r="P4087">
        <v>28</v>
      </c>
      <c r="Q4087" t="b">
        <v>0</v>
      </c>
      <c r="R4087">
        <v>1</v>
      </c>
      <c r="S4087">
        <v>0</v>
      </c>
      <c r="T4087" t="s">
        <v>137</v>
      </c>
      <c r="U4087" t="s">
        <v>138</v>
      </c>
      <c r="V4087" t="s">
        <v>139</v>
      </c>
      <c r="W4087" t="s">
        <v>140</v>
      </c>
      <c r="X4087">
        <v>7.2</v>
      </c>
      <c r="Y4087">
        <v>5.76</v>
      </c>
      <c r="Z4087">
        <v>5.47</v>
      </c>
      <c r="AA4087">
        <v>0.03</v>
      </c>
      <c r="AB4087">
        <v>5.5</v>
      </c>
      <c r="AC4087">
        <v>3.96</v>
      </c>
      <c r="AD4087">
        <v>1.54</v>
      </c>
      <c r="AE4087">
        <v>5.3</v>
      </c>
      <c r="AF4087">
        <v>0</v>
      </c>
      <c r="AG4087">
        <v>0.2</v>
      </c>
      <c r="AH4087" t="s">
        <v>54</v>
      </c>
      <c r="AK4087">
        <v>1</v>
      </c>
      <c r="AL4087">
        <v>0</v>
      </c>
    </row>
    <row r="4088" spans="1:38" x14ac:dyDescent="0.25">
      <c r="A4088" t="s">
        <v>4357</v>
      </c>
      <c r="B4088" s="1">
        <v>45218</v>
      </c>
      <c r="C4088" t="s">
        <v>487</v>
      </c>
      <c r="D4088" t="s">
        <v>122</v>
      </c>
      <c r="E4088" t="s">
        <v>123</v>
      </c>
      <c r="F4088" t="s">
        <v>124</v>
      </c>
      <c r="G4088" t="s">
        <v>111</v>
      </c>
      <c r="H4088" t="s">
        <v>112</v>
      </c>
      <c r="I4088" t="s">
        <v>113</v>
      </c>
      <c r="J4088" t="s">
        <v>46</v>
      </c>
      <c r="K4088" t="s">
        <v>196</v>
      </c>
      <c r="M4088" t="s">
        <v>197</v>
      </c>
      <c r="N4088" t="s">
        <v>198</v>
      </c>
      <c r="O4088">
        <v>90</v>
      </c>
      <c r="P4088">
        <v>86</v>
      </c>
      <c r="Q4088" t="b">
        <v>0</v>
      </c>
      <c r="R4088">
        <v>1</v>
      </c>
      <c r="S4088">
        <v>0</v>
      </c>
      <c r="T4088" t="s">
        <v>137</v>
      </c>
      <c r="U4088" t="s">
        <v>138</v>
      </c>
      <c r="V4088" t="s">
        <v>139</v>
      </c>
      <c r="W4088" t="s">
        <v>140</v>
      </c>
      <c r="X4088">
        <v>12.4</v>
      </c>
      <c r="Y4088">
        <v>9.92</v>
      </c>
      <c r="Z4088">
        <v>9.42</v>
      </c>
      <c r="AA4088">
        <v>0.05</v>
      </c>
      <c r="AB4088">
        <v>9.4700000000000006</v>
      </c>
      <c r="AC4088">
        <v>6.82</v>
      </c>
      <c r="AD4088">
        <v>2.65</v>
      </c>
      <c r="AE4088">
        <v>9.43</v>
      </c>
      <c r="AF4088">
        <v>0</v>
      </c>
      <c r="AG4088">
        <v>0.04</v>
      </c>
      <c r="AH4088" t="s">
        <v>54</v>
      </c>
      <c r="AK4088">
        <v>4</v>
      </c>
      <c r="AL4088">
        <v>0</v>
      </c>
    </row>
    <row r="4089" spans="1:38" x14ac:dyDescent="0.25">
      <c r="A4089" t="s">
        <v>4358</v>
      </c>
      <c r="B4089" s="1">
        <v>45327</v>
      </c>
      <c r="C4089" t="s">
        <v>470</v>
      </c>
      <c r="D4089" t="s">
        <v>40</v>
      </c>
      <c r="E4089" t="s">
        <v>41</v>
      </c>
      <c r="F4089" t="s">
        <v>42</v>
      </c>
      <c r="G4089" t="s">
        <v>57</v>
      </c>
      <c r="H4089" t="s">
        <v>58</v>
      </c>
      <c r="I4089" t="s">
        <v>59</v>
      </c>
      <c r="J4089" t="s">
        <v>46</v>
      </c>
      <c r="K4089" t="s">
        <v>196</v>
      </c>
      <c r="M4089" t="s">
        <v>197</v>
      </c>
      <c r="N4089" t="s">
        <v>198</v>
      </c>
      <c r="O4089">
        <v>90</v>
      </c>
      <c r="P4089">
        <v>87</v>
      </c>
      <c r="Q4089" t="b">
        <v>0</v>
      </c>
      <c r="R4089">
        <v>1</v>
      </c>
      <c r="S4089">
        <v>0</v>
      </c>
      <c r="T4089" t="s">
        <v>73</v>
      </c>
      <c r="U4089" t="s">
        <v>74</v>
      </c>
      <c r="V4089" t="s">
        <v>52</v>
      </c>
      <c r="W4089" t="s">
        <v>53</v>
      </c>
      <c r="X4089">
        <v>12.4</v>
      </c>
      <c r="Y4089">
        <v>9.92</v>
      </c>
      <c r="Z4089">
        <v>7.21</v>
      </c>
      <c r="AA4089">
        <v>1.79</v>
      </c>
      <c r="AB4089">
        <v>9</v>
      </c>
      <c r="AC4089">
        <v>7.65</v>
      </c>
      <c r="AD4089">
        <v>1.35</v>
      </c>
      <c r="AE4089">
        <v>9.33</v>
      </c>
      <c r="AF4089">
        <v>0</v>
      </c>
      <c r="AG4089">
        <v>-0.33</v>
      </c>
      <c r="AH4089" t="s">
        <v>54</v>
      </c>
      <c r="AK4089">
        <v>2</v>
      </c>
      <c r="AL4089">
        <v>0</v>
      </c>
    </row>
    <row r="4090" spans="1:38" x14ac:dyDescent="0.25">
      <c r="A4090" t="s">
        <v>4359</v>
      </c>
      <c r="B4090" s="1">
        <v>45026</v>
      </c>
      <c r="C4090" t="s">
        <v>121</v>
      </c>
      <c r="D4090" t="s">
        <v>40</v>
      </c>
      <c r="E4090" t="s">
        <v>41</v>
      </c>
      <c r="F4090" t="s">
        <v>42</v>
      </c>
      <c r="G4090" t="s">
        <v>43</v>
      </c>
      <c r="H4090" t="s">
        <v>44</v>
      </c>
      <c r="I4090" t="s">
        <v>45</v>
      </c>
      <c r="J4090" t="s">
        <v>46</v>
      </c>
      <c r="K4090" t="s">
        <v>163</v>
      </c>
      <c r="L4090" t="s">
        <v>164</v>
      </c>
      <c r="M4090" t="s">
        <v>165</v>
      </c>
      <c r="N4090" t="s">
        <v>157</v>
      </c>
      <c r="O4090">
        <v>90</v>
      </c>
      <c r="P4090">
        <v>92</v>
      </c>
      <c r="Q4090" t="b">
        <v>1</v>
      </c>
      <c r="R4090">
        <v>4</v>
      </c>
      <c r="S4090">
        <v>2</v>
      </c>
      <c r="T4090" t="s">
        <v>50</v>
      </c>
      <c r="U4090" t="s">
        <v>51</v>
      </c>
      <c r="V4090" t="s">
        <v>52</v>
      </c>
      <c r="W4090" t="s">
        <v>53</v>
      </c>
      <c r="X4090">
        <v>936</v>
      </c>
      <c r="Y4090">
        <v>795.6</v>
      </c>
      <c r="Z4090">
        <v>2330.69</v>
      </c>
      <c r="AA4090">
        <v>1.78</v>
      </c>
      <c r="AB4090">
        <v>2332.4699999999998</v>
      </c>
      <c r="AC4090">
        <v>2029.25</v>
      </c>
      <c r="AD4090">
        <v>303.22000000000003</v>
      </c>
      <c r="AE4090">
        <v>2308.21</v>
      </c>
      <c r="AF4090">
        <v>0</v>
      </c>
      <c r="AG4090">
        <v>24.26</v>
      </c>
      <c r="AH4090" t="s">
        <v>54</v>
      </c>
      <c r="AK4090">
        <v>8</v>
      </c>
      <c r="AL4090">
        <v>0</v>
      </c>
    </row>
    <row r="4091" spans="1:38" x14ac:dyDescent="0.25">
      <c r="A4091" t="s">
        <v>4360</v>
      </c>
      <c r="B4091" s="1">
        <v>45021</v>
      </c>
      <c r="C4091" t="s">
        <v>142</v>
      </c>
      <c r="D4091" t="s">
        <v>90</v>
      </c>
      <c r="E4091" t="s">
        <v>91</v>
      </c>
      <c r="F4091" t="s">
        <v>92</v>
      </c>
      <c r="G4091" t="s">
        <v>57</v>
      </c>
      <c r="H4091" t="s">
        <v>58</v>
      </c>
      <c r="I4091" t="s">
        <v>59</v>
      </c>
      <c r="J4091" t="s">
        <v>46</v>
      </c>
      <c r="K4091" t="s">
        <v>213</v>
      </c>
      <c r="L4091" t="s">
        <v>214</v>
      </c>
      <c r="M4091" t="s">
        <v>215</v>
      </c>
      <c r="N4091" t="s">
        <v>216</v>
      </c>
      <c r="O4091">
        <v>30</v>
      </c>
      <c r="P4091">
        <v>29</v>
      </c>
      <c r="Q4091" t="b">
        <v>1</v>
      </c>
      <c r="R4091">
        <v>3</v>
      </c>
      <c r="S4091">
        <v>0</v>
      </c>
      <c r="T4091" t="s">
        <v>143</v>
      </c>
      <c r="U4091" t="s">
        <v>144</v>
      </c>
      <c r="V4091" t="s">
        <v>139</v>
      </c>
      <c r="W4091" t="s">
        <v>53</v>
      </c>
      <c r="X4091">
        <v>492</v>
      </c>
      <c r="Y4091">
        <v>418.2</v>
      </c>
      <c r="Z4091">
        <v>407.93</v>
      </c>
      <c r="AA4091">
        <v>1.77</v>
      </c>
      <c r="AB4091">
        <v>409.7</v>
      </c>
      <c r="AC4091">
        <v>327.76</v>
      </c>
      <c r="AD4091">
        <v>81.94</v>
      </c>
      <c r="AE4091">
        <v>389.43</v>
      </c>
      <c r="AF4091">
        <v>33.46</v>
      </c>
      <c r="AG4091">
        <v>-13.19</v>
      </c>
      <c r="AH4091" t="s">
        <v>54</v>
      </c>
      <c r="AK4091">
        <v>11</v>
      </c>
      <c r="AL4091">
        <v>0</v>
      </c>
    </row>
    <row r="4092" spans="1:38" x14ac:dyDescent="0.25">
      <c r="A4092" t="s">
        <v>4361</v>
      </c>
      <c r="B4092" s="1">
        <v>45623</v>
      </c>
      <c r="C4092" t="s">
        <v>391</v>
      </c>
      <c r="D4092" t="s">
        <v>66</v>
      </c>
      <c r="E4092" t="s">
        <v>67</v>
      </c>
      <c r="F4092" t="s">
        <v>68</v>
      </c>
      <c r="G4092" t="s">
        <v>80</v>
      </c>
      <c r="H4092" t="s">
        <v>81</v>
      </c>
      <c r="I4092" t="s">
        <v>82</v>
      </c>
      <c r="J4092" t="s">
        <v>46</v>
      </c>
      <c r="K4092" t="s">
        <v>93</v>
      </c>
      <c r="L4092" t="s">
        <v>94</v>
      </c>
      <c r="M4092" t="s">
        <v>95</v>
      </c>
      <c r="N4092" t="s">
        <v>96</v>
      </c>
      <c r="O4092">
        <v>30</v>
      </c>
      <c r="P4092">
        <v>29</v>
      </c>
      <c r="Q4092" t="b">
        <v>1</v>
      </c>
      <c r="R4092">
        <v>2</v>
      </c>
      <c r="S4092">
        <v>1</v>
      </c>
      <c r="T4092" t="s">
        <v>50</v>
      </c>
      <c r="U4092" t="s">
        <v>51</v>
      </c>
      <c r="V4092" t="s">
        <v>52</v>
      </c>
      <c r="W4092" t="s">
        <v>53</v>
      </c>
      <c r="X4092">
        <v>185.4</v>
      </c>
      <c r="Y4092">
        <v>157.59</v>
      </c>
      <c r="Z4092">
        <v>152.86000000000001</v>
      </c>
      <c r="AA4092">
        <v>1.78</v>
      </c>
      <c r="AB4092">
        <v>154.63999999999999</v>
      </c>
      <c r="AC4092">
        <v>134.54</v>
      </c>
      <c r="AD4092">
        <v>20.100000000000001</v>
      </c>
      <c r="AE4092">
        <v>139.63999999999999</v>
      </c>
      <c r="AF4092">
        <v>0</v>
      </c>
      <c r="AG4092">
        <v>15</v>
      </c>
      <c r="AH4092" t="s">
        <v>54</v>
      </c>
      <c r="AK4092">
        <v>7</v>
      </c>
      <c r="AL4092">
        <v>0</v>
      </c>
    </row>
    <row r="4093" spans="1:38" x14ac:dyDescent="0.25">
      <c r="A4093" t="s">
        <v>4362</v>
      </c>
      <c r="B4093" s="1">
        <v>45410</v>
      </c>
      <c r="C4093" t="s">
        <v>274</v>
      </c>
      <c r="D4093" t="s">
        <v>90</v>
      </c>
      <c r="E4093" t="s">
        <v>91</v>
      </c>
      <c r="F4093" t="s">
        <v>92</v>
      </c>
      <c r="G4093" t="s">
        <v>43</v>
      </c>
      <c r="H4093" t="s">
        <v>44</v>
      </c>
      <c r="I4093" t="s">
        <v>45</v>
      </c>
      <c r="J4093" t="s">
        <v>46</v>
      </c>
      <c r="K4093" t="s">
        <v>83</v>
      </c>
      <c r="M4093" t="s">
        <v>84</v>
      </c>
      <c r="N4093" t="s">
        <v>85</v>
      </c>
      <c r="O4093">
        <v>30</v>
      </c>
      <c r="P4093">
        <v>30</v>
      </c>
      <c r="Q4093" t="b">
        <v>0</v>
      </c>
      <c r="R4093">
        <v>1</v>
      </c>
      <c r="S4093">
        <v>0</v>
      </c>
      <c r="T4093" t="s">
        <v>62</v>
      </c>
      <c r="U4093" t="s">
        <v>63</v>
      </c>
      <c r="V4093" t="s">
        <v>52</v>
      </c>
      <c r="W4093" t="s">
        <v>53</v>
      </c>
      <c r="X4093">
        <v>7.2</v>
      </c>
      <c r="Y4093">
        <v>5.76</v>
      </c>
      <c r="Z4093">
        <v>3.28</v>
      </c>
      <c r="AA4093">
        <v>1.8</v>
      </c>
      <c r="AB4093">
        <v>5.08</v>
      </c>
      <c r="AC4093">
        <v>4.2699999999999996</v>
      </c>
      <c r="AD4093">
        <v>1</v>
      </c>
      <c r="AE4093">
        <v>5.57</v>
      </c>
      <c r="AF4093">
        <v>0</v>
      </c>
      <c r="AG4093">
        <v>-0.49</v>
      </c>
      <c r="AH4093" t="s">
        <v>54</v>
      </c>
      <c r="AK4093">
        <v>6</v>
      </c>
      <c r="AL4093">
        <v>0</v>
      </c>
    </row>
    <row r="4094" spans="1:38" x14ac:dyDescent="0.25">
      <c r="A4094" t="s">
        <v>4363</v>
      </c>
      <c r="B4094" s="1">
        <v>45501</v>
      </c>
      <c r="C4094" t="s">
        <v>102</v>
      </c>
      <c r="D4094" t="s">
        <v>122</v>
      </c>
      <c r="E4094" t="s">
        <v>123</v>
      </c>
      <c r="F4094" t="s">
        <v>124</v>
      </c>
      <c r="G4094" t="s">
        <v>80</v>
      </c>
      <c r="H4094" t="s">
        <v>81</v>
      </c>
      <c r="I4094" t="s">
        <v>82</v>
      </c>
      <c r="J4094" t="s">
        <v>46</v>
      </c>
      <c r="K4094" t="s">
        <v>227</v>
      </c>
      <c r="L4094" t="s">
        <v>228</v>
      </c>
      <c r="M4094" t="s">
        <v>229</v>
      </c>
      <c r="N4094" t="s">
        <v>230</v>
      </c>
      <c r="O4094">
        <v>90</v>
      </c>
      <c r="P4094">
        <v>87</v>
      </c>
      <c r="Q4094" t="b">
        <v>1</v>
      </c>
      <c r="R4094">
        <v>4</v>
      </c>
      <c r="S4094">
        <v>0</v>
      </c>
      <c r="T4094" t="s">
        <v>62</v>
      </c>
      <c r="U4094" t="s">
        <v>63</v>
      </c>
      <c r="V4094" t="s">
        <v>52</v>
      </c>
      <c r="W4094" t="s">
        <v>53</v>
      </c>
      <c r="X4094">
        <v>618</v>
      </c>
      <c r="Y4094">
        <v>525.29999999999995</v>
      </c>
      <c r="Z4094">
        <v>1593.41</v>
      </c>
      <c r="AA4094">
        <v>1.8</v>
      </c>
      <c r="AB4094">
        <v>1595.21</v>
      </c>
      <c r="AC4094">
        <v>1339.98</v>
      </c>
      <c r="AD4094">
        <v>255.23</v>
      </c>
      <c r="AE4094">
        <v>1389.53</v>
      </c>
      <c r="AF4094">
        <v>0</v>
      </c>
      <c r="AG4094">
        <v>205.68</v>
      </c>
      <c r="AH4094" t="s">
        <v>54</v>
      </c>
      <c r="AK4094">
        <v>3</v>
      </c>
      <c r="AL4094">
        <v>0</v>
      </c>
    </row>
    <row r="4095" spans="1:38" x14ac:dyDescent="0.25">
      <c r="A4095" t="s">
        <v>4364</v>
      </c>
      <c r="B4095" s="1">
        <v>44998</v>
      </c>
      <c r="C4095" t="s">
        <v>240</v>
      </c>
      <c r="D4095" t="s">
        <v>122</v>
      </c>
      <c r="E4095" t="s">
        <v>123</v>
      </c>
      <c r="F4095" t="s">
        <v>124</v>
      </c>
      <c r="G4095" t="s">
        <v>80</v>
      </c>
      <c r="H4095" t="s">
        <v>81</v>
      </c>
      <c r="I4095" t="s">
        <v>82</v>
      </c>
      <c r="J4095" t="s">
        <v>46</v>
      </c>
      <c r="K4095" t="s">
        <v>227</v>
      </c>
      <c r="L4095" t="s">
        <v>228</v>
      </c>
      <c r="M4095" t="s">
        <v>229</v>
      </c>
      <c r="N4095" t="s">
        <v>230</v>
      </c>
      <c r="O4095">
        <v>30</v>
      </c>
      <c r="P4095">
        <v>31</v>
      </c>
      <c r="Q4095" t="b">
        <v>1</v>
      </c>
      <c r="R4095">
        <v>4</v>
      </c>
      <c r="S4095">
        <v>2</v>
      </c>
      <c r="T4095" t="s">
        <v>143</v>
      </c>
      <c r="U4095" t="s">
        <v>144</v>
      </c>
      <c r="V4095" t="s">
        <v>139</v>
      </c>
      <c r="W4095" t="s">
        <v>53</v>
      </c>
      <c r="X4095">
        <v>618</v>
      </c>
      <c r="Y4095">
        <v>525.29999999999995</v>
      </c>
      <c r="Z4095">
        <v>524.46</v>
      </c>
      <c r="AA4095">
        <v>1.77</v>
      </c>
      <c r="AB4095">
        <v>526.23</v>
      </c>
      <c r="AC4095">
        <v>420.99</v>
      </c>
      <c r="AD4095">
        <v>105.25</v>
      </c>
      <c r="AE4095">
        <v>465.88</v>
      </c>
      <c r="AF4095">
        <v>38.76</v>
      </c>
      <c r="AG4095">
        <v>21.59</v>
      </c>
      <c r="AH4095" t="s">
        <v>54</v>
      </c>
      <c r="AK4095">
        <v>10</v>
      </c>
      <c r="AL4095">
        <v>0</v>
      </c>
    </row>
    <row r="4096" spans="1:38" x14ac:dyDescent="0.25">
      <c r="A4096" t="s">
        <v>4365</v>
      </c>
      <c r="B4096" s="1">
        <v>45334</v>
      </c>
      <c r="C4096" t="s">
        <v>332</v>
      </c>
      <c r="D4096" t="s">
        <v>90</v>
      </c>
      <c r="E4096" t="s">
        <v>91</v>
      </c>
      <c r="F4096" t="s">
        <v>92</v>
      </c>
      <c r="G4096" t="s">
        <v>111</v>
      </c>
      <c r="H4096" t="s">
        <v>112</v>
      </c>
      <c r="I4096" t="s">
        <v>113</v>
      </c>
      <c r="J4096" t="s">
        <v>46</v>
      </c>
      <c r="K4096" t="s">
        <v>184</v>
      </c>
      <c r="L4096" t="s">
        <v>185</v>
      </c>
      <c r="M4096" t="s">
        <v>186</v>
      </c>
      <c r="N4096" t="s">
        <v>171</v>
      </c>
      <c r="O4096">
        <v>30</v>
      </c>
      <c r="P4096">
        <v>31</v>
      </c>
      <c r="Q4096" t="b">
        <v>1</v>
      </c>
      <c r="R4096">
        <v>3</v>
      </c>
      <c r="S4096">
        <v>1</v>
      </c>
      <c r="T4096" t="s">
        <v>99</v>
      </c>
      <c r="U4096" t="s">
        <v>100</v>
      </c>
      <c r="V4096" t="s">
        <v>52</v>
      </c>
      <c r="W4096" t="s">
        <v>53</v>
      </c>
      <c r="X4096">
        <v>558</v>
      </c>
      <c r="Y4096">
        <v>474.3</v>
      </c>
      <c r="Z4096">
        <v>473.44</v>
      </c>
      <c r="AA4096">
        <v>1.78</v>
      </c>
      <c r="AB4096">
        <v>475.22</v>
      </c>
      <c r="AC4096">
        <v>418.2</v>
      </c>
      <c r="AD4096">
        <v>57.03</v>
      </c>
      <c r="AE4096">
        <v>455.72</v>
      </c>
      <c r="AF4096">
        <v>0</v>
      </c>
      <c r="AG4096">
        <v>19.5</v>
      </c>
      <c r="AH4096" t="s">
        <v>54</v>
      </c>
      <c r="AK4096">
        <v>3</v>
      </c>
      <c r="AL4096">
        <v>1</v>
      </c>
    </row>
    <row r="4097" spans="1:38" x14ac:dyDescent="0.25">
      <c r="A4097" t="s">
        <v>4366</v>
      </c>
      <c r="B4097" s="1">
        <v>45521</v>
      </c>
      <c r="C4097" t="s">
        <v>167</v>
      </c>
      <c r="D4097" t="s">
        <v>66</v>
      </c>
      <c r="E4097" t="s">
        <v>67</v>
      </c>
      <c r="F4097" t="s">
        <v>68</v>
      </c>
      <c r="G4097" t="s">
        <v>43</v>
      </c>
      <c r="H4097" t="s">
        <v>44</v>
      </c>
      <c r="I4097" t="s">
        <v>45</v>
      </c>
      <c r="J4097" t="s">
        <v>46</v>
      </c>
      <c r="K4097" t="s">
        <v>47</v>
      </c>
      <c r="M4097" t="s">
        <v>48</v>
      </c>
      <c r="N4097" t="s">
        <v>49</v>
      </c>
      <c r="O4097">
        <v>30</v>
      </c>
      <c r="P4097">
        <v>31</v>
      </c>
      <c r="Q4097" t="b">
        <v>0</v>
      </c>
      <c r="R4097">
        <v>1</v>
      </c>
      <c r="S4097">
        <v>0</v>
      </c>
      <c r="T4097" t="s">
        <v>143</v>
      </c>
      <c r="U4097" t="s">
        <v>144</v>
      </c>
      <c r="V4097" t="s">
        <v>139</v>
      </c>
      <c r="W4097" t="s">
        <v>53</v>
      </c>
      <c r="X4097">
        <v>14.8</v>
      </c>
      <c r="Y4097">
        <v>11.84</v>
      </c>
      <c r="Z4097">
        <v>6.64</v>
      </c>
      <c r="AA4097">
        <v>1.77</v>
      </c>
      <c r="AB4097">
        <v>8.41</v>
      </c>
      <c r="AC4097">
        <v>6.72</v>
      </c>
      <c r="AD4097">
        <v>1.68</v>
      </c>
      <c r="AE4097">
        <v>11.39</v>
      </c>
      <c r="AF4097">
        <v>0</v>
      </c>
      <c r="AG4097">
        <v>-2.98</v>
      </c>
      <c r="AH4097" t="s">
        <v>54</v>
      </c>
      <c r="AK4097">
        <v>11</v>
      </c>
      <c r="AL4097">
        <v>1</v>
      </c>
    </row>
    <row r="4098" spans="1:38" x14ac:dyDescent="0.25">
      <c r="A4098" t="s">
        <v>4367</v>
      </c>
      <c r="B4098" s="1">
        <v>45596</v>
      </c>
      <c r="C4098" t="s">
        <v>238</v>
      </c>
      <c r="D4098" t="s">
        <v>40</v>
      </c>
      <c r="E4098" t="s">
        <v>41</v>
      </c>
      <c r="F4098" t="s">
        <v>42</v>
      </c>
      <c r="G4098" t="s">
        <v>80</v>
      </c>
      <c r="H4098" t="s">
        <v>81</v>
      </c>
      <c r="I4098" t="s">
        <v>82</v>
      </c>
      <c r="J4098" t="s">
        <v>46</v>
      </c>
      <c r="K4098" t="s">
        <v>93</v>
      </c>
      <c r="L4098" t="s">
        <v>94</v>
      </c>
      <c r="M4098" t="s">
        <v>95</v>
      </c>
      <c r="N4098" t="s">
        <v>96</v>
      </c>
      <c r="O4098">
        <v>30</v>
      </c>
      <c r="P4098">
        <v>29</v>
      </c>
      <c r="Q4098" t="b">
        <v>1</v>
      </c>
      <c r="R4098">
        <v>2</v>
      </c>
      <c r="S4098">
        <v>0</v>
      </c>
      <c r="T4098" t="s">
        <v>50</v>
      </c>
      <c r="U4098" t="s">
        <v>51</v>
      </c>
      <c r="V4098" t="s">
        <v>52</v>
      </c>
      <c r="W4098" t="s">
        <v>53</v>
      </c>
      <c r="X4098">
        <v>185.4</v>
      </c>
      <c r="Y4098">
        <v>157.59</v>
      </c>
      <c r="Z4098">
        <v>152.65</v>
      </c>
      <c r="AA4098">
        <v>1.78</v>
      </c>
      <c r="AB4098">
        <v>154.43</v>
      </c>
      <c r="AC4098">
        <v>134.35</v>
      </c>
      <c r="AD4098">
        <v>20.079999999999998</v>
      </c>
      <c r="AE4098">
        <v>145.74</v>
      </c>
      <c r="AF4098">
        <v>0</v>
      </c>
      <c r="AG4098">
        <v>8.69</v>
      </c>
      <c r="AH4098" t="s">
        <v>54</v>
      </c>
      <c r="AK4098">
        <v>9</v>
      </c>
      <c r="AL4098">
        <v>0</v>
      </c>
    </row>
    <row r="4099" spans="1:38" x14ac:dyDescent="0.25">
      <c r="A4099" t="s">
        <v>4368</v>
      </c>
      <c r="B4099" s="1">
        <v>45202</v>
      </c>
      <c r="C4099" t="s">
        <v>366</v>
      </c>
      <c r="D4099" t="s">
        <v>77</v>
      </c>
      <c r="E4099" t="s">
        <v>78</v>
      </c>
      <c r="F4099" t="s">
        <v>79</v>
      </c>
      <c r="G4099" t="s">
        <v>80</v>
      </c>
      <c r="H4099" t="s">
        <v>81</v>
      </c>
      <c r="I4099" t="s">
        <v>82</v>
      </c>
      <c r="J4099" t="s">
        <v>46</v>
      </c>
      <c r="K4099" t="s">
        <v>196</v>
      </c>
      <c r="M4099" t="s">
        <v>197</v>
      </c>
      <c r="N4099" t="s">
        <v>198</v>
      </c>
      <c r="O4099">
        <v>90</v>
      </c>
      <c r="P4099">
        <v>87</v>
      </c>
      <c r="Q4099" t="b">
        <v>0</v>
      </c>
      <c r="R4099">
        <v>1</v>
      </c>
      <c r="S4099">
        <v>1</v>
      </c>
      <c r="T4099" t="s">
        <v>50</v>
      </c>
      <c r="U4099" t="s">
        <v>51</v>
      </c>
      <c r="V4099" t="s">
        <v>52</v>
      </c>
      <c r="W4099" t="s">
        <v>53</v>
      </c>
      <c r="X4099">
        <v>12.4</v>
      </c>
      <c r="Y4099">
        <v>9.92</v>
      </c>
      <c r="Z4099">
        <v>6.3</v>
      </c>
      <c r="AA4099">
        <v>1.78</v>
      </c>
      <c r="AB4099">
        <v>8.08</v>
      </c>
      <c r="AC4099">
        <v>7.03</v>
      </c>
      <c r="AD4099">
        <v>1.05</v>
      </c>
      <c r="AE4099">
        <v>9.16</v>
      </c>
      <c r="AF4099">
        <v>0</v>
      </c>
      <c r="AG4099">
        <v>-1.0900000000000001</v>
      </c>
      <c r="AH4099" t="s">
        <v>54</v>
      </c>
      <c r="AK4099">
        <v>7</v>
      </c>
      <c r="AL4099">
        <v>0</v>
      </c>
    </row>
    <row r="4100" spans="1:38" x14ac:dyDescent="0.25">
      <c r="A4100" t="s">
        <v>4369</v>
      </c>
      <c r="B4100" s="1">
        <v>45086</v>
      </c>
      <c r="C4100" t="s">
        <v>133</v>
      </c>
      <c r="D4100" t="s">
        <v>90</v>
      </c>
      <c r="E4100" t="s">
        <v>91</v>
      </c>
      <c r="F4100" t="s">
        <v>92</v>
      </c>
      <c r="G4100" t="s">
        <v>57</v>
      </c>
      <c r="H4100" t="s">
        <v>58</v>
      </c>
      <c r="I4100" t="s">
        <v>59</v>
      </c>
      <c r="J4100" t="s">
        <v>46</v>
      </c>
      <c r="K4100" t="s">
        <v>60</v>
      </c>
      <c r="L4100" t="s">
        <v>61</v>
      </c>
      <c r="M4100" t="s">
        <v>48</v>
      </c>
      <c r="N4100" t="s">
        <v>49</v>
      </c>
      <c r="O4100">
        <v>90</v>
      </c>
      <c r="P4100">
        <v>90</v>
      </c>
      <c r="Q4100" t="b">
        <v>1</v>
      </c>
      <c r="R4100">
        <v>2</v>
      </c>
      <c r="S4100">
        <v>0</v>
      </c>
      <c r="T4100" t="s">
        <v>99</v>
      </c>
      <c r="U4100" t="s">
        <v>100</v>
      </c>
      <c r="V4100" t="s">
        <v>52</v>
      </c>
      <c r="W4100" t="s">
        <v>53</v>
      </c>
      <c r="X4100">
        <v>174</v>
      </c>
      <c r="Y4100">
        <v>147.9</v>
      </c>
      <c r="Z4100">
        <v>434.92</v>
      </c>
      <c r="AA4100">
        <v>1.78</v>
      </c>
      <c r="AB4100">
        <v>436.7</v>
      </c>
      <c r="AC4100">
        <v>384.3</v>
      </c>
      <c r="AD4100">
        <v>52.4</v>
      </c>
      <c r="AE4100">
        <v>398.04</v>
      </c>
      <c r="AF4100">
        <v>0</v>
      </c>
      <c r="AG4100">
        <v>38.67</v>
      </c>
      <c r="AH4100" t="s">
        <v>54</v>
      </c>
      <c r="AK4100">
        <v>9</v>
      </c>
      <c r="AL4100">
        <v>0</v>
      </c>
    </row>
    <row r="4101" spans="1:38" x14ac:dyDescent="0.25">
      <c r="A4101" t="s">
        <v>4370</v>
      </c>
      <c r="B4101" s="1">
        <v>45647</v>
      </c>
      <c r="C4101" t="s">
        <v>280</v>
      </c>
      <c r="D4101" t="s">
        <v>66</v>
      </c>
      <c r="E4101" t="s">
        <v>67</v>
      </c>
      <c r="F4101" t="s">
        <v>68</v>
      </c>
      <c r="G4101" t="s">
        <v>57</v>
      </c>
      <c r="H4101" t="s">
        <v>58</v>
      </c>
      <c r="I4101" t="s">
        <v>59</v>
      </c>
      <c r="J4101" t="s">
        <v>46</v>
      </c>
      <c r="K4101" t="s">
        <v>93</v>
      </c>
      <c r="L4101" t="s">
        <v>94</v>
      </c>
      <c r="M4101" t="s">
        <v>95</v>
      </c>
      <c r="N4101" t="s">
        <v>96</v>
      </c>
      <c r="O4101">
        <v>30</v>
      </c>
      <c r="P4101">
        <v>28</v>
      </c>
      <c r="Q4101" t="b">
        <v>1</v>
      </c>
      <c r="R4101">
        <v>2</v>
      </c>
      <c r="S4101">
        <v>1</v>
      </c>
      <c r="T4101" t="s">
        <v>62</v>
      </c>
      <c r="U4101" t="s">
        <v>63</v>
      </c>
      <c r="V4101" t="s">
        <v>52</v>
      </c>
      <c r="W4101" t="s">
        <v>53</v>
      </c>
      <c r="X4101">
        <v>185.4</v>
      </c>
      <c r="Y4101">
        <v>157.59</v>
      </c>
      <c r="Z4101">
        <v>157.66999999999999</v>
      </c>
      <c r="AA4101">
        <v>1.8</v>
      </c>
      <c r="AB4101">
        <v>159.47</v>
      </c>
      <c r="AC4101">
        <v>133.94999999999999</v>
      </c>
      <c r="AD4101">
        <v>25.51</v>
      </c>
      <c r="AE4101">
        <v>143.08000000000001</v>
      </c>
      <c r="AF4101">
        <v>0</v>
      </c>
      <c r="AG4101">
        <v>16.39</v>
      </c>
      <c r="AH4101" t="s">
        <v>54</v>
      </c>
      <c r="AK4101">
        <v>4</v>
      </c>
      <c r="AL4101">
        <v>1</v>
      </c>
    </row>
    <row r="4102" spans="1:38" x14ac:dyDescent="0.25">
      <c r="A4102" t="s">
        <v>4371</v>
      </c>
      <c r="B4102" s="1">
        <v>45035</v>
      </c>
      <c r="C4102" t="s">
        <v>350</v>
      </c>
      <c r="D4102" t="s">
        <v>40</v>
      </c>
      <c r="E4102" t="s">
        <v>41</v>
      </c>
      <c r="F4102" t="s">
        <v>42</v>
      </c>
      <c r="G4102" t="s">
        <v>57</v>
      </c>
      <c r="H4102" t="s">
        <v>58</v>
      </c>
      <c r="I4102" t="s">
        <v>59</v>
      </c>
      <c r="J4102" t="s">
        <v>46</v>
      </c>
      <c r="K4102" t="s">
        <v>93</v>
      </c>
      <c r="L4102" t="s">
        <v>94</v>
      </c>
      <c r="M4102" t="s">
        <v>95</v>
      </c>
      <c r="N4102" t="s">
        <v>96</v>
      </c>
      <c r="O4102">
        <v>90</v>
      </c>
      <c r="P4102">
        <v>88</v>
      </c>
      <c r="Q4102" t="b">
        <v>1</v>
      </c>
      <c r="R4102">
        <v>2</v>
      </c>
      <c r="S4102">
        <v>0</v>
      </c>
      <c r="T4102" t="s">
        <v>99</v>
      </c>
      <c r="U4102" t="s">
        <v>100</v>
      </c>
      <c r="V4102" t="s">
        <v>52</v>
      </c>
      <c r="W4102" t="s">
        <v>53</v>
      </c>
      <c r="X4102">
        <v>185.4</v>
      </c>
      <c r="Y4102">
        <v>157.59</v>
      </c>
      <c r="Z4102">
        <v>474.82</v>
      </c>
      <c r="AA4102">
        <v>1.78</v>
      </c>
      <c r="AB4102">
        <v>476.6</v>
      </c>
      <c r="AC4102">
        <v>419.41</v>
      </c>
      <c r="AD4102">
        <v>57.19</v>
      </c>
      <c r="AE4102">
        <v>451.76</v>
      </c>
      <c r="AF4102">
        <v>0</v>
      </c>
      <c r="AG4102">
        <v>24.84</v>
      </c>
      <c r="AH4102" t="s">
        <v>54</v>
      </c>
      <c r="AK4102">
        <v>7</v>
      </c>
      <c r="AL4102">
        <v>0</v>
      </c>
    </row>
    <row r="4103" spans="1:38" x14ac:dyDescent="0.25">
      <c r="A4103" t="s">
        <v>4372</v>
      </c>
      <c r="B4103" s="1">
        <v>45633</v>
      </c>
      <c r="C4103" t="s">
        <v>56</v>
      </c>
      <c r="D4103" t="s">
        <v>90</v>
      </c>
      <c r="E4103" t="s">
        <v>91</v>
      </c>
      <c r="F4103" t="s">
        <v>92</v>
      </c>
      <c r="G4103" t="s">
        <v>57</v>
      </c>
      <c r="H4103" t="s">
        <v>58</v>
      </c>
      <c r="I4103" t="s">
        <v>59</v>
      </c>
      <c r="J4103" t="s">
        <v>46</v>
      </c>
      <c r="K4103" t="s">
        <v>180</v>
      </c>
      <c r="M4103" t="s">
        <v>181</v>
      </c>
      <c r="N4103" t="s">
        <v>182</v>
      </c>
      <c r="O4103">
        <v>30</v>
      </c>
      <c r="P4103">
        <v>29</v>
      </c>
      <c r="Q4103" t="b">
        <v>0</v>
      </c>
      <c r="R4103">
        <v>1</v>
      </c>
      <c r="S4103">
        <v>2</v>
      </c>
      <c r="T4103" t="s">
        <v>137</v>
      </c>
      <c r="U4103" t="s">
        <v>138</v>
      </c>
      <c r="V4103" t="s">
        <v>139</v>
      </c>
      <c r="W4103" t="s">
        <v>140</v>
      </c>
      <c r="X4103">
        <v>6.9</v>
      </c>
      <c r="Y4103">
        <v>5.52</v>
      </c>
      <c r="Z4103">
        <v>5.24</v>
      </c>
      <c r="AA4103">
        <v>0.03</v>
      </c>
      <c r="AB4103">
        <v>5.27</v>
      </c>
      <c r="AC4103">
        <v>3.79</v>
      </c>
      <c r="AD4103">
        <v>1.48</v>
      </c>
      <c r="AE4103">
        <v>5.12</v>
      </c>
      <c r="AF4103">
        <v>0</v>
      </c>
      <c r="AG4103">
        <v>0.15</v>
      </c>
      <c r="AH4103" t="s">
        <v>54</v>
      </c>
      <c r="AK4103">
        <v>0</v>
      </c>
      <c r="AL4103">
        <v>0</v>
      </c>
    </row>
    <row r="4104" spans="1:38" x14ac:dyDescent="0.25">
      <c r="A4104" t="s">
        <v>4373</v>
      </c>
      <c r="B4104" s="1">
        <v>45022</v>
      </c>
      <c r="C4104" t="s">
        <v>304</v>
      </c>
      <c r="D4104" t="s">
        <v>90</v>
      </c>
      <c r="E4104" t="s">
        <v>91</v>
      </c>
      <c r="F4104" t="s">
        <v>92</v>
      </c>
      <c r="G4104" t="s">
        <v>111</v>
      </c>
      <c r="H4104" t="s">
        <v>112</v>
      </c>
      <c r="I4104" t="s">
        <v>113</v>
      </c>
      <c r="J4104" t="s">
        <v>46</v>
      </c>
      <c r="K4104" t="s">
        <v>227</v>
      </c>
      <c r="L4104" t="s">
        <v>228</v>
      </c>
      <c r="M4104" t="s">
        <v>229</v>
      </c>
      <c r="N4104" t="s">
        <v>230</v>
      </c>
      <c r="O4104">
        <v>30</v>
      </c>
      <c r="P4104">
        <v>30</v>
      </c>
      <c r="Q4104" t="b">
        <v>1</v>
      </c>
      <c r="R4104">
        <v>4</v>
      </c>
      <c r="S4104">
        <v>0</v>
      </c>
      <c r="T4104" t="s">
        <v>99</v>
      </c>
      <c r="U4104" t="s">
        <v>100</v>
      </c>
      <c r="V4104" t="s">
        <v>52</v>
      </c>
      <c r="W4104" t="s">
        <v>53</v>
      </c>
      <c r="X4104">
        <v>618</v>
      </c>
      <c r="Y4104">
        <v>525.29999999999995</v>
      </c>
      <c r="Z4104">
        <v>529.91</v>
      </c>
      <c r="AA4104">
        <v>1.78</v>
      </c>
      <c r="AB4104">
        <v>531.69000000000005</v>
      </c>
      <c r="AC4104">
        <v>467.89</v>
      </c>
      <c r="AD4104">
        <v>63.8</v>
      </c>
      <c r="AE4104">
        <v>496.42</v>
      </c>
      <c r="AF4104">
        <v>0</v>
      </c>
      <c r="AG4104">
        <v>35.28</v>
      </c>
      <c r="AH4104" t="s">
        <v>54</v>
      </c>
      <c r="AK4104">
        <v>10</v>
      </c>
      <c r="AL4104">
        <v>1</v>
      </c>
    </row>
    <row r="4105" spans="1:38" x14ac:dyDescent="0.25">
      <c r="A4105" t="s">
        <v>4374</v>
      </c>
      <c r="B4105" s="1">
        <v>45350</v>
      </c>
      <c r="C4105" t="s">
        <v>584</v>
      </c>
      <c r="D4105" t="s">
        <v>122</v>
      </c>
      <c r="E4105" t="s">
        <v>123</v>
      </c>
      <c r="F4105" t="s">
        <v>124</v>
      </c>
      <c r="G4105" t="s">
        <v>111</v>
      </c>
      <c r="H4105" t="s">
        <v>112</v>
      </c>
      <c r="I4105" t="s">
        <v>113</v>
      </c>
      <c r="J4105" t="s">
        <v>46</v>
      </c>
      <c r="K4105" t="s">
        <v>93</v>
      </c>
      <c r="L4105" t="s">
        <v>94</v>
      </c>
      <c r="M4105" t="s">
        <v>95</v>
      </c>
      <c r="N4105" t="s">
        <v>96</v>
      </c>
      <c r="O4105">
        <v>30</v>
      </c>
      <c r="P4105">
        <v>28</v>
      </c>
      <c r="Q4105" t="b">
        <v>1</v>
      </c>
      <c r="R4105">
        <v>2</v>
      </c>
      <c r="S4105">
        <v>1</v>
      </c>
      <c r="T4105" t="s">
        <v>73</v>
      </c>
      <c r="U4105" t="s">
        <v>74</v>
      </c>
      <c r="V4105" t="s">
        <v>52</v>
      </c>
      <c r="W4105" t="s">
        <v>53</v>
      </c>
      <c r="X4105">
        <v>185.4</v>
      </c>
      <c r="Y4105">
        <v>157.59</v>
      </c>
      <c r="Z4105">
        <v>157.03</v>
      </c>
      <c r="AA4105">
        <v>1.79</v>
      </c>
      <c r="AB4105">
        <v>158.82</v>
      </c>
      <c r="AC4105">
        <v>135</v>
      </c>
      <c r="AD4105">
        <v>23.82</v>
      </c>
      <c r="AE4105">
        <v>140.37</v>
      </c>
      <c r="AF4105">
        <v>0</v>
      </c>
      <c r="AG4105">
        <v>18.46</v>
      </c>
      <c r="AH4105" t="s">
        <v>54</v>
      </c>
      <c r="AK4105">
        <v>0</v>
      </c>
      <c r="AL4105">
        <v>0</v>
      </c>
    </row>
    <row r="4106" spans="1:38" x14ac:dyDescent="0.25">
      <c r="A4106" t="s">
        <v>4375</v>
      </c>
      <c r="B4106" s="1">
        <v>45207</v>
      </c>
      <c r="C4106" t="s">
        <v>105</v>
      </c>
      <c r="D4106" t="s">
        <v>77</v>
      </c>
      <c r="E4106" t="s">
        <v>78</v>
      </c>
      <c r="F4106" t="s">
        <v>79</v>
      </c>
      <c r="G4106" t="s">
        <v>111</v>
      </c>
      <c r="H4106" t="s">
        <v>112</v>
      </c>
      <c r="I4106" t="s">
        <v>113</v>
      </c>
      <c r="J4106" t="s">
        <v>46</v>
      </c>
      <c r="K4106" t="s">
        <v>196</v>
      </c>
      <c r="M4106" t="s">
        <v>197</v>
      </c>
      <c r="N4106" t="s">
        <v>198</v>
      </c>
      <c r="O4106">
        <v>90</v>
      </c>
      <c r="P4106">
        <v>85</v>
      </c>
      <c r="Q4106" t="b">
        <v>0</v>
      </c>
      <c r="R4106">
        <v>1</v>
      </c>
      <c r="S4106">
        <v>0</v>
      </c>
      <c r="T4106" t="s">
        <v>137</v>
      </c>
      <c r="U4106" t="s">
        <v>138</v>
      </c>
      <c r="V4106" t="s">
        <v>139</v>
      </c>
      <c r="W4106" t="s">
        <v>140</v>
      </c>
      <c r="X4106">
        <v>12.4</v>
      </c>
      <c r="Y4106">
        <v>9.92</v>
      </c>
      <c r="Z4106">
        <v>9.42</v>
      </c>
      <c r="AA4106">
        <v>0.05</v>
      </c>
      <c r="AB4106">
        <v>9.4700000000000006</v>
      </c>
      <c r="AC4106">
        <v>6.82</v>
      </c>
      <c r="AD4106">
        <v>2.65</v>
      </c>
      <c r="AE4106">
        <v>8.75</v>
      </c>
      <c r="AF4106">
        <v>0</v>
      </c>
      <c r="AG4106">
        <v>0.72</v>
      </c>
      <c r="AH4106" t="s">
        <v>54</v>
      </c>
      <c r="AK4106">
        <v>11</v>
      </c>
      <c r="AL4106">
        <v>0</v>
      </c>
    </row>
    <row r="4107" spans="1:38" x14ac:dyDescent="0.25">
      <c r="A4107" t="s">
        <v>4376</v>
      </c>
      <c r="B4107" s="1">
        <v>45055</v>
      </c>
      <c r="C4107" t="s">
        <v>584</v>
      </c>
      <c r="D4107" t="s">
        <v>77</v>
      </c>
      <c r="E4107" t="s">
        <v>78</v>
      </c>
      <c r="F4107" t="s">
        <v>79</v>
      </c>
      <c r="G4107" t="s">
        <v>111</v>
      </c>
      <c r="H4107" t="s">
        <v>112</v>
      </c>
      <c r="I4107" t="s">
        <v>113</v>
      </c>
      <c r="J4107" t="s">
        <v>46</v>
      </c>
      <c r="K4107" t="s">
        <v>154</v>
      </c>
      <c r="L4107" t="s">
        <v>155</v>
      </c>
      <c r="M4107" t="s">
        <v>156</v>
      </c>
      <c r="N4107" t="s">
        <v>157</v>
      </c>
      <c r="O4107">
        <v>30</v>
      </c>
      <c r="P4107">
        <v>30</v>
      </c>
      <c r="Q4107" t="b">
        <v>1</v>
      </c>
      <c r="R4107">
        <v>4</v>
      </c>
      <c r="S4107">
        <v>0</v>
      </c>
      <c r="T4107" t="s">
        <v>99</v>
      </c>
      <c r="U4107" t="s">
        <v>100</v>
      </c>
      <c r="V4107" t="s">
        <v>52</v>
      </c>
      <c r="W4107" t="s">
        <v>53</v>
      </c>
      <c r="X4107">
        <v>936</v>
      </c>
      <c r="Y4107">
        <v>795.6</v>
      </c>
      <c r="Z4107">
        <v>787.01</v>
      </c>
      <c r="AA4107">
        <v>1.78</v>
      </c>
      <c r="AB4107">
        <v>788.79</v>
      </c>
      <c r="AC4107">
        <v>694.14</v>
      </c>
      <c r="AD4107">
        <v>94.66</v>
      </c>
      <c r="AE4107">
        <v>760.25</v>
      </c>
      <c r="AF4107">
        <v>0</v>
      </c>
      <c r="AG4107">
        <v>28.54</v>
      </c>
      <c r="AH4107" t="s">
        <v>54</v>
      </c>
      <c r="AK4107">
        <v>7</v>
      </c>
      <c r="AL4107">
        <v>0</v>
      </c>
    </row>
    <row r="4108" spans="1:38" x14ac:dyDescent="0.25">
      <c r="A4108" t="s">
        <v>4377</v>
      </c>
      <c r="B4108" s="1">
        <v>45187</v>
      </c>
      <c r="C4108" t="s">
        <v>368</v>
      </c>
      <c r="D4108" t="s">
        <v>66</v>
      </c>
      <c r="E4108" t="s">
        <v>67</v>
      </c>
      <c r="F4108" t="s">
        <v>68</v>
      </c>
      <c r="G4108" t="s">
        <v>80</v>
      </c>
      <c r="H4108" t="s">
        <v>81</v>
      </c>
      <c r="I4108" t="s">
        <v>82</v>
      </c>
      <c r="J4108" t="s">
        <v>46</v>
      </c>
      <c r="K4108" t="s">
        <v>103</v>
      </c>
      <c r="M4108" t="s">
        <v>95</v>
      </c>
      <c r="N4108" t="s">
        <v>96</v>
      </c>
      <c r="O4108">
        <v>30</v>
      </c>
      <c r="P4108">
        <v>28</v>
      </c>
      <c r="Q4108" t="b">
        <v>0</v>
      </c>
      <c r="R4108">
        <v>1</v>
      </c>
      <c r="S4108">
        <v>0</v>
      </c>
      <c r="T4108" t="s">
        <v>73</v>
      </c>
      <c r="U4108" t="s">
        <v>74</v>
      </c>
      <c r="V4108" t="s">
        <v>52</v>
      </c>
      <c r="W4108" t="s">
        <v>53</v>
      </c>
      <c r="X4108">
        <v>18.2</v>
      </c>
      <c r="Y4108">
        <v>14.56</v>
      </c>
      <c r="Z4108">
        <v>10.48</v>
      </c>
      <c r="AA4108">
        <v>1.79</v>
      </c>
      <c r="AB4108">
        <v>12.27</v>
      </c>
      <c r="AC4108">
        <v>10.43</v>
      </c>
      <c r="AD4108">
        <v>1.84</v>
      </c>
      <c r="AE4108">
        <v>13.23</v>
      </c>
      <c r="AF4108">
        <v>0</v>
      </c>
      <c r="AG4108">
        <v>-0.97</v>
      </c>
      <c r="AH4108" t="s">
        <v>54</v>
      </c>
      <c r="AK4108">
        <v>0</v>
      </c>
      <c r="AL4108">
        <v>1</v>
      </c>
    </row>
    <row r="4109" spans="1:38" x14ac:dyDescent="0.25">
      <c r="A4109" t="s">
        <v>4378</v>
      </c>
      <c r="B4109" s="1">
        <v>45146</v>
      </c>
      <c r="C4109" t="s">
        <v>421</v>
      </c>
      <c r="D4109" t="s">
        <v>40</v>
      </c>
      <c r="E4109" t="s">
        <v>41</v>
      </c>
      <c r="F4109" t="s">
        <v>42</v>
      </c>
      <c r="G4109" t="s">
        <v>80</v>
      </c>
      <c r="H4109" t="s">
        <v>81</v>
      </c>
      <c r="I4109" t="s">
        <v>82</v>
      </c>
      <c r="J4109" t="s">
        <v>46</v>
      </c>
      <c r="K4109" t="s">
        <v>227</v>
      </c>
      <c r="L4109" t="s">
        <v>228</v>
      </c>
      <c r="M4109" t="s">
        <v>229</v>
      </c>
      <c r="N4109" t="s">
        <v>230</v>
      </c>
      <c r="O4109">
        <v>30</v>
      </c>
      <c r="P4109">
        <v>29</v>
      </c>
      <c r="Q4109" t="b">
        <v>1</v>
      </c>
      <c r="R4109">
        <v>4</v>
      </c>
      <c r="S4109">
        <v>0</v>
      </c>
      <c r="T4109" t="s">
        <v>50</v>
      </c>
      <c r="U4109" t="s">
        <v>51</v>
      </c>
      <c r="V4109" t="s">
        <v>52</v>
      </c>
      <c r="W4109" t="s">
        <v>53</v>
      </c>
      <c r="X4109">
        <v>618</v>
      </c>
      <c r="Y4109">
        <v>525.29999999999995</v>
      </c>
      <c r="Z4109">
        <v>523.30999999999995</v>
      </c>
      <c r="AA4109">
        <v>1.78</v>
      </c>
      <c r="AB4109">
        <v>525.09</v>
      </c>
      <c r="AC4109">
        <v>456.83</v>
      </c>
      <c r="AD4109">
        <v>68.260000000000005</v>
      </c>
      <c r="AE4109">
        <v>502.86</v>
      </c>
      <c r="AF4109">
        <v>0</v>
      </c>
      <c r="AG4109">
        <v>22.23</v>
      </c>
      <c r="AH4109" t="s">
        <v>54</v>
      </c>
      <c r="AK4109">
        <v>11</v>
      </c>
      <c r="AL4109">
        <v>0</v>
      </c>
    </row>
    <row r="4110" spans="1:38" x14ac:dyDescent="0.25">
      <c r="A4110" t="s">
        <v>4379</v>
      </c>
      <c r="B4110" s="1">
        <v>45470</v>
      </c>
      <c r="C4110" t="s">
        <v>384</v>
      </c>
      <c r="D4110" t="s">
        <v>66</v>
      </c>
      <c r="E4110" t="s">
        <v>67</v>
      </c>
      <c r="F4110" t="s">
        <v>68</v>
      </c>
      <c r="G4110" t="s">
        <v>111</v>
      </c>
      <c r="H4110" t="s">
        <v>112</v>
      </c>
      <c r="I4110" t="s">
        <v>113</v>
      </c>
      <c r="J4110" t="s">
        <v>46</v>
      </c>
      <c r="K4110" t="s">
        <v>114</v>
      </c>
      <c r="L4110" t="s">
        <v>115</v>
      </c>
      <c r="M4110" t="s">
        <v>116</v>
      </c>
      <c r="N4110" t="s">
        <v>117</v>
      </c>
      <c r="O4110">
        <v>90</v>
      </c>
      <c r="P4110">
        <v>88</v>
      </c>
      <c r="Q4110" t="b">
        <v>1</v>
      </c>
      <c r="R4110">
        <v>4</v>
      </c>
      <c r="S4110">
        <v>0</v>
      </c>
      <c r="T4110" t="s">
        <v>99</v>
      </c>
      <c r="U4110" t="s">
        <v>100</v>
      </c>
      <c r="V4110" t="s">
        <v>52</v>
      </c>
      <c r="W4110" t="s">
        <v>53</v>
      </c>
      <c r="X4110">
        <v>564</v>
      </c>
      <c r="Y4110">
        <v>479.4</v>
      </c>
      <c r="Z4110">
        <v>1428.51</v>
      </c>
      <c r="AA4110">
        <v>1.78</v>
      </c>
      <c r="AB4110">
        <v>1430.29</v>
      </c>
      <c r="AC4110">
        <v>1258.6600000000001</v>
      </c>
      <c r="AD4110">
        <v>171.63</v>
      </c>
      <c r="AE4110">
        <v>1270.24</v>
      </c>
      <c r="AF4110">
        <v>0</v>
      </c>
      <c r="AG4110">
        <v>160.05000000000001</v>
      </c>
      <c r="AH4110" t="s">
        <v>54</v>
      </c>
      <c r="AK4110">
        <v>4</v>
      </c>
      <c r="AL4110">
        <v>1</v>
      </c>
    </row>
    <row r="4111" spans="1:38" x14ac:dyDescent="0.25">
      <c r="A4111" t="s">
        <v>4380</v>
      </c>
      <c r="B4111" s="1">
        <v>45513</v>
      </c>
      <c r="C4111" t="s">
        <v>503</v>
      </c>
      <c r="D4111" t="s">
        <v>66</v>
      </c>
      <c r="E4111" t="s">
        <v>67</v>
      </c>
      <c r="F4111" t="s">
        <v>68</v>
      </c>
      <c r="G4111" t="s">
        <v>111</v>
      </c>
      <c r="H4111" t="s">
        <v>112</v>
      </c>
      <c r="I4111" t="s">
        <v>113</v>
      </c>
      <c r="J4111" t="s">
        <v>46</v>
      </c>
      <c r="K4111" t="s">
        <v>83</v>
      </c>
      <c r="M4111" t="s">
        <v>84</v>
      </c>
      <c r="N4111" t="s">
        <v>85</v>
      </c>
      <c r="O4111">
        <v>90</v>
      </c>
      <c r="P4111">
        <v>88</v>
      </c>
      <c r="Q4111" t="b">
        <v>0</v>
      </c>
      <c r="R4111">
        <v>1</v>
      </c>
      <c r="S4111">
        <v>0</v>
      </c>
      <c r="T4111" t="s">
        <v>99</v>
      </c>
      <c r="U4111" t="s">
        <v>100</v>
      </c>
      <c r="V4111" t="s">
        <v>52</v>
      </c>
      <c r="W4111" t="s">
        <v>53</v>
      </c>
      <c r="X4111">
        <v>7.2</v>
      </c>
      <c r="Y4111">
        <v>5.76</v>
      </c>
      <c r="Z4111">
        <v>11</v>
      </c>
      <c r="AA4111">
        <v>1.78</v>
      </c>
      <c r="AB4111">
        <v>12.78</v>
      </c>
      <c r="AC4111">
        <v>11.25</v>
      </c>
      <c r="AD4111">
        <v>1.53</v>
      </c>
      <c r="AE4111">
        <v>15.7</v>
      </c>
      <c r="AF4111">
        <v>0</v>
      </c>
      <c r="AG4111">
        <v>-2.92</v>
      </c>
      <c r="AH4111" t="s">
        <v>54</v>
      </c>
      <c r="AK4111">
        <v>3</v>
      </c>
      <c r="AL4111">
        <v>1</v>
      </c>
    </row>
    <row r="4112" spans="1:38" x14ac:dyDescent="0.25">
      <c r="A4112" t="s">
        <v>4381</v>
      </c>
      <c r="B4112" s="1">
        <v>44972</v>
      </c>
      <c r="C4112" t="s">
        <v>1002</v>
      </c>
      <c r="D4112" t="s">
        <v>40</v>
      </c>
      <c r="E4112" t="s">
        <v>41</v>
      </c>
      <c r="F4112" t="s">
        <v>42</v>
      </c>
      <c r="G4112" t="s">
        <v>111</v>
      </c>
      <c r="H4112" t="s">
        <v>112</v>
      </c>
      <c r="I4112" t="s">
        <v>113</v>
      </c>
      <c r="J4112" t="s">
        <v>46</v>
      </c>
      <c r="K4112" t="s">
        <v>175</v>
      </c>
      <c r="L4112" t="s">
        <v>176</v>
      </c>
      <c r="M4112" t="s">
        <v>177</v>
      </c>
      <c r="N4112" t="s">
        <v>157</v>
      </c>
      <c r="O4112">
        <v>30</v>
      </c>
      <c r="P4112">
        <v>30</v>
      </c>
      <c r="Q4112" t="b">
        <v>1</v>
      </c>
      <c r="R4112">
        <v>4</v>
      </c>
      <c r="S4112">
        <v>0</v>
      </c>
      <c r="T4112" t="s">
        <v>73</v>
      </c>
      <c r="U4112" t="s">
        <v>74</v>
      </c>
      <c r="V4112" t="s">
        <v>52</v>
      </c>
      <c r="W4112" t="s">
        <v>53</v>
      </c>
      <c r="X4112">
        <v>612</v>
      </c>
      <c r="Y4112">
        <v>520.20000000000005</v>
      </c>
      <c r="Z4112">
        <v>509.14</v>
      </c>
      <c r="AA4112">
        <v>1.79</v>
      </c>
      <c r="AB4112">
        <v>510.93</v>
      </c>
      <c r="AC4112">
        <v>434.29</v>
      </c>
      <c r="AD4112">
        <v>76.64</v>
      </c>
      <c r="AE4112">
        <v>483.41</v>
      </c>
      <c r="AF4112">
        <v>0</v>
      </c>
      <c r="AG4112">
        <v>27.52</v>
      </c>
      <c r="AH4112" t="s">
        <v>54</v>
      </c>
      <c r="AK4112">
        <v>5</v>
      </c>
      <c r="AL4112">
        <v>1</v>
      </c>
    </row>
    <row r="4113" spans="1:38" x14ac:dyDescent="0.25">
      <c r="A4113" t="s">
        <v>4382</v>
      </c>
      <c r="B4113" s="1">
        <v>45082</v>
      </c>
      <c r="C4113" t="s">
        <v>308</v>
      </c>
      <c r="D4113" t="s">
        <v>66</v>
      </c>
      <c r="E4113" t="s">
        <v>67</v>
      </c>
      <c r="F4113" t="s">
        <v>68</v>
      </c>
      <c r="G4113" t="s">
        <v>80</v>
      </c>
      <c r="H4113" t="s">
        <v>81</v>
      </c>
      <c r="I4113" t="s">
        <v>82</v>
      </c>
      <c r="J4113" t="s">
        <v>46</v>
      </c>
      <c r="K4113" t="s">
        <v>93</v>
      </c>
      <c r="L4113" t="s">
        <v>94</v>
      </c>
      <c r="M4113" t="s">
        <v>95</v>
      </c>
      <c r="N4113" t="s">
        <v>96</v>
      </c>
      <c r="O4113">
        <v>30</v>
      </c>
      <c r="P4113">
        <v>29</v>
      </c>
      <c r="Q4113" t="b">
        <v>1</v>
      </c>
      <c r="R4113">
        <v>2</v>
      </c>
      <c r="S4113">
        <v>0</v>
      </c>
      <c r="T4113" t="s">
        <v>143</v>
      </c>
      <c r="U4113" t="s">
        <v>144</v>
      </c>
      <c r="V4113" t="s">
        <v>139</v>
      </c>
      <c r="W4113" t="s">
        <v>53</v>
      </c>
      <c r="X4113">
        <v>185.4</v>
      </c>
      <c r="Y4113">
        <v>157.59</v>
      </c>
      <c r="Z4113">
        <v>154.52000000000001</v>
      </c>
      <c r="AA4113">
        <v>1.77</v>
      </c>
      <c r="AB4113">
        <v>156.29</v>
      </c>
      <c r="AC4113">
        <v>125.03</v>
      </c>
      <c r="AD4113">
        <v>31.26</v>
      </c>
      <c r="AE4113">
        <v>147.13999999999999</v>
      </c>
      <c r="AF4113">
        <v>11.99</v>
      </c>
      <c r="AG4113">
        <v>-2.84</v>
      </c>
      <c r="AH4113" t="s">
        <v>54</v>
      </c>
      <c r="AK4113">
        <v>4</v>
      </c>
      <c r="AL4113">
        <v>0</v>
      </c>
    </row>
    <row r="4114" spans="1:38" x14ac:dyDescent="0.25">
      <c r="A4114" t="s">
        <v>4383</v>
      </c>
      <c r="B4114" s="1">
        <v>45107</v>
      </c>
      <c r="C4114" t="s">
        <v>56</v>
      </c>
      <c r="D4114" t="s">
        <v>90</v>
      </c>
      <c r="E4114" t="s">
        <v>91</v>
      </c>
      <c r="F4114" t="s">
        <v>92</v>
      </c>
      <c r="G4114" t="s">
        <v>80</v>
      </c>
      <c r="H4114" t="s">
        <v>81</v>
      </c>
      <c r="I4114" t="s">
        <v>82</v>
      </c>
      <c r="J4114" t="s">
        <v>46</v>
      </c>
      <c r="K4114" t="s">
        <v>106</v>
      </c>
      <c r="M4114" t="s">
        <v>107</v>
      </c>
      <c r="N4114" t="s">
        <v>108</v>
      </c>
      <c r="O4114">
        <v>90</v>
      </c>
      <c r="P4114">
        <v>90</v>
      </c>
      <c r="Q4114" t="b">
        <v>0</v>
      </c>
      <c r="R4114">
        <v>1</v>
      </c>
      <c r="S4114">
        <v>1</v>
      </c>
      <c r="T4114" t="s">
        <v>50</v>
      </c>
      <c r="U4114" t="s">
        <v>51</v>
      </c>
      <c r="V4114" t="s">
        <v>52</v>
      </c>
      <c r="W4114" t="s">
        <v>53</v>
      </c>
      <c r="X4114">
        <v>8.5</v>
      </c>
      <c r="Y4114">
        <v>6.8</v>
      </c>
      <c r="Z4114">
        <v>5.16</v>
      </c>
      <c r="AA4114">
        <v>1.78</v>
      </c>
      <c r="AB4114">
        <v>6.94</v>
      </c>
      <c r="AC4114">
        <v>6.04</v>
      </c>
      <c r="AD4114">
        <v>1</v>
      </c>
      <c r="AE4114">
        <v>6.52</v>
      </c>
      <c r="AF4114">
        <v>0</v>
      </c>
      <c r="AG4114">
        <v>0.42</v>
      </c>
      <c r="AH4114" t="s">
        <v>54</v>
      </c>
      <c r="AK4114">
        <v>5</v>
      </c>
      <c r="AL4114">
        <v>0</v>
      </c>
    </row>
    <row r="4115" spans="1:38" x14ac:dyDescent="0.25">
      <c r="A4115" t="s">
        <v>4384</v>
      </c>
      <c r="B4115" s="1">
        <v>45067</v>
      </c>
      <c r="C4115" t="s">
        <v>89</v>
      </c>
      <c r="D4115" t="s">
        <v>40</v>
      </c>
      <c r="E4115" t="s">
        <v>41</v>
      </c>
      <c r="F4115" t="s">
        <v>42</v>
      </c>
      <c r="G4115" t="s">
        <v>111</v>
      </c>
      <c r="H4115" t="s">
        <v>112</v>
      </c>
      <c r="I4115" t="s">
        <v>113</v>
      </c>
      <c r="J4115" t="s">
        <v>46</v>
      </c>
      <c r="K4115" t="s">
        <v>60</v>
      </c>
      <c r="L4115" t="s">
        <v>61</v>
      </c>
      <c r="M4115" t="s">
        <v>48</v>
      </c>
      <c r="N4115" t="s">
        <v>49</v>
      </c>
      <c r="O4115">
        <v>30</v>
      </c>
      <c r="P4115">
        <v>31</v>
      </c>
      <c r="Q4115" t="b">
        <v>1</v>
      </c>
      <c r="R4115">
        <v>2</v>
      </c>
      <c r="S4115">
        <v>1</v>
      </c>
      <c r="T4115" t="s">
        <v>143</v>
      </c>
      <c r="U4115" t="s">
        <v>144</v>
      </c>
      <c r="V4115" t="s">
        <v>139</v>
      </c>
      <c r="W4115" t="s">
        <v>53</v>
      </c>
      <c r="X4115">
        <v>174</v>
      </c>
      <c r="Y4115">
        <v>147.9</v>
      </c>
      <c r="Z4115">
        <v>147.04</v>
      </c>
      <c r="AA4115">
        <v>1.77</v>
      </c>
      <c r="AB4115">
        <v>148.81</v>
      </c>
      <c r="AC4115">
        <v>119.04</v>
      </c>
      <c r="AD4115">
        <v>29.76</v>
      </c>
      <c r="AE4115">
        <v>134.11000000000001</v>
      </c>
      <c r="AF4115">
        <v>10</v>
      </c>
      <c r="AG4115">
        <v>4.7</v>
      </c>
      <c r="AH4115" t="s">
        <v>54</v>
      </c>
      <c r="AK4115">
        <v>11</v>
      </c>
      <c r="AL4115">
        <v>1</v>
      </c>
    </row>
    <row r="4116" spans="1:38" x14ac:dyDescent="0.25">
      <c r="A4116" t="s">
        <v>4385</v>
      </c>
      <c r="B4116" s="1">
        <v>45332</v>
      </c>
      <c r="C4116" t="s">
        <v>308</v>
      </c>
      <c r="D4116" t="s">
        <v>77</v>
      </c>
      <c r="E4116" t="s">
        <v>78</v>
      </c>
      <c r="F4116" t="s">
        <v>79</v>
      </c>
      <c r="G4116" t="s">
        <v>80</v>
      </c>
      <c r="H4116" t="s">
        <v>81</v>
      </c>
      <c r="I4116" t="s">
        <v>82</v>
      </c>
      <c r="J4116" t="s">
        <v>46</v>
      </c>
      <c r="K4116" t="s">
        <v>47</v>
      </c>
      <c r="M4116" t="s">
        <v>48</v>
      </c>
      <c r="N4116" t="s">
        <v>49</v>
      </c>
      <c r="O4116">
        <v>30</v>
      </c>
      <c r="P4116">
        <v>28</v>
      </c>
      <c r="Q4116" t="b">
        <v>0</v>
      </c>
      <c r="R4116">
        <v>1</v>
      </c>
      <c r="S4116">
        <v>0</v>
      </c>
      <c r="T4116" t="s">
        <v>50</v>
      </c>
      <c r="U4116" t="s">
        <v>51</v>
      </c>
      <c r="V4116" t="s">
        <v>52</v>
      </c>
      <c r="W4116" t="s">
        <v>53</v>
      </c>
      <c r="X4116">
        <v>14.8</v>
      </c>
      <c r="Y4116">
        <v>11.84</v>
      </c>
      <c r="Z4116">
        <v>8.5299999999999994</v>
      </c>
      <c r="AA4116">
        <v>1.78</v>
      </c>
      <c r="AB4116">
        <v>10.31</v>
      </c>
      <c r="AC4116">
        <v>8.9700000000000006</v>
      </c>
      <c r="AD4116">
        <v>1.34</v>
      </c>
      <c r="AE4116">
        <v>11.36</v>
      </c>
      <c r="AF4116">
        <v>0</v>
      </c>
      <c r="AG4116">
        <v>-1.04</v>
      </c>
      <c r="AH4116" t="s">
        <v>54</v>
      </c>
      <c r="AK4116">
        <v>0</v>
      </c>
      <c r="AL4116">
        <v>1</v>
      </c>
    </row>
    <row r="4117" spans="1:38" x14ac:dyDescent="0.25">
      <c r="A4117" t="s">
        <v>4386</v>
      </c>
      <c r="B4117" s="1">
        <v>44945</v>
      </c>
      <c r="C4117" t="s">
        <v>747</v>
      </c>
      <c r="D4117" t="s">
        <v>77</v>
      </c>
      <c r="E4117" t="s">
        <v>78</v>
      </c>
      <c r="F4117" t="s">
        <v>79</v>
      </c>
      <c r="G4117" t="s">
        <v>80</v>
      </c>
      <c r="H4117" t="s">
        <v>81</v>
      </c>
      <c r="I4117" t="s">
        <v>82</v>
      </c>
      <c r="J4117" t="s">
        <v>46</v>
      </c>
      <c r="K4117" t="s">
        <v>196</v>
      </c>
      <c r="M4117" t="s">
        <v>197</v>
      </c>
      <c r="N4117" t="s">
        <v>198</v>
      </c>
      <c r="O4117">
        <v>90</v>
      </c>
      <c r="P4117">
        <v>86</v>
      </c>
      <c r="Q4117" t="b">
        <v>0</v>
      </c>
      <c r="R4117">
        <v>1</v>
      </c>
      <c r="S4117">
        <v>1</v>
      </c>
      <c r="T4117" t="s">
        <v>143</v>
      </c>
      <c r="U4117" t="s">
        <v>144</v>
      </c>
      <c r="V4117" t="s">
        <v>139</v>
      </c>
      <c r="W4117" t="s">
        <v>53</v>
      </c>
      <c r="X4117">
        <v>12.4</v>
      </c>
      <c r="Y4117">
        <v>9.92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 t="s">
        <v>129</v>
      </c>
      <c r="AI4117">
        <v>76</v>
      </c>
      <c r="AJ4117" t="s">
        <v>255</v>
      </c>
      <c r="AK4117">
        <v>6</v>
      </c>
      <c r="AL4117">
        <v>0</v>
      </c>
    </row>
    <row r="4118" spans="1:38" x14ac:dyDescent="0.25">
      <c r="A4118" t="s">
        <v>4387</v>
      </c>
      <c r="B4118" s="1">
        <v>45378</v>
      </c>
      <c r="C4118" t="s">
        <v>523</v>
      </c>
      <c r="D4118" t="s">
        <v>90</v>
      </c>
      <c r="E4118" t="s">
        <v>91</v>
      </c>
      <c r="F4118" t="s">
        <v>92</v>
      </c>
      <c r="G4118" t="s">
        <v>80</v>
      </c>
      <c r="H4118" t="s">
        <v>81</v>
      </c>
      <c r="I4118" t="s">
        <v>82</v>
      </c>
      <c r="J4118" t="s">
        <v>46</v>
      </c>
      <c r="K4118" t="s">
        <v>103</v>
      </c>
      <c r="M4118" t="s">
        <v>95</v>
      </c>
      <c r="N4118" t="s">
        <v>96</v>
      </c>
      <c r="O4118">
        <v>30</v>
      </c>
      <c r="P4118">
        <v>29</v>
      </c>
      <c r="Q4118" t="b">
        <v>0</v>
      </c>
      <c r="R4118">
        <v>1</v>
      </c>
      <c r="S4118">
        <v>0</v>
      </c>
      <c r="T4118" t="s">
        <v>50</v>
      </c>
      <c r="U4118" t="s">
        <v>51</v>
      </c>
      <c r="V4118" t="s">
        <v>52</v>
      </c>
      <c r="W4118" t="s">
        <v>53</v>
      </c>
      <c r="X4118">
        <v>18.2</v>
      </c>
      <c r="Y4118">
        <v>14.56</v>
      </c>
      <c r="Z4118">
        <v>10.220000000000001</v>
      </c>
      <c r="AA4118">
        <v>1.78</v>
      </c>
      <c r="AB4118">
        <v>12</v>
      </c>
      <c r="AC4118">
        <v>10.44</v>
      </c>
      <c r="AD4118">
        <v>1.56</v>
      </c>
      <c r="AE4118">
        <v>13.55</v>
      </c>
      <c r="AF4118">
        <v>0</v>
      </c>
      <c r="AG4118">
        <v>-1.56</v>
      </c>
      <c r="AH4118" t="s">
        <v>54</v>
      </c>
      <c r="AK4118">
        <v>3</v>
      </c>
      <c r="AL4118">
        <v>0</v>
      </c>
    </row>
    <row r="4119" spans="1:38" x14ac:dyDescent="0.25">
      <c r="A4119" t="s">
        <v>4388</v>
      </c>
      <c r="B4119" s="1">
        <v>45031</v>
      </c>
      <c r="C4119" t="s">
        <v>384</v>
      </c>
      <c r="D4119" t="s">
        <v>40</v>
      </c>
      <c r="E4119" t="s">
        <v>41</v>
      </c>
      <c r="F4119" t="s">
        <v>42</v>
      </c>
      <c r="G4119" t="s">
        <v>43</v>
      </c>
      <c r="H4119" t="s">
        <v>44</v>
      </c>
      <c r="I4119" t="s">
        <v>45</v>
      </c>
      <c r="J4119" t="s">
        <v>46</v>
      </c>
      <c r="K4119" t="s">
        <v>114</v>
      </c>
      <c r="L4119" t="s">
        <v>115</v>
      </c>
      <c r="M4119" t="s">
        <v>116</v>
      </c>
      <c r="N4119" t="s">
        <v>117</v>
      </c>
      <c r="O4119">
        <v>30</v>
      </c>
      <c r="P4119">
        <v>30</v>
      </c>
      <c r="Q4119" t="b">
        <v>1</v>
      </c>
      <c r="R4119">
        <v>4</v>
      </c>
      <c r="S4119">
        <v>2</v>
      </c>
      <c r="T4119" t="s">
        <v>143</v>
      </c>
      <c r="U4119" t="s">
        <v>144</v>
      </c>
      <c r="V4119" t="s">
        <v>139</v>
      </c>
      <c r="W4119" t="s">
        <v>53</v>
      </c>
      <c r="X4119">
        <v>564</v>
      </c>
      <c r="Y4119">
        <v>479.4</v>
      </c>
      <c r="Z4119">
        <v>466.6</v>
      </c>
      <c r="AA4119">
        <v>1.77</v>
      </c>
      <c r="AB4119">
        <v>468.37</v>
      </c>
      <c r="AC4119">
        <v>374.7</v>
      </c>
      <c r="AD4119">
        <v>93.67</v>
      </c>
      <c r="AE4119">
        <v>445.44</v>
      </c>
      <c r="AF4119">
        <v>40.64</v>
      </c>
      <c r="AG4119">
        <v>-17.71</v>
      </c>
      <c r="AH4119" t="s">
        <v>54</v>
      </c>
      <c r="AK4119">
        <v>0</v>
      </c>
      <c r="AL4119">
        <v>0</v>
      </c>
    </row>
    <row r="4120" spans="1:38" x14ac:dyDescent="0.25">
      <c r="A4120" t="s">
        <v>4389</v>
      </c>
      <c r="B4120" s="1">
        <v>45514</v>
      </c>
      <c r="C4120" t="s">
        <v>188</v>
      </c>
      <c r="D4120" t="s">
        <v>77</v>
      </c>
      <c r="E4120" t="s">
        <v>78</v>
      </c>
      <c r="F4120" t="s">
        <v>79</v>
      </c>
      <c r="G4120" t="s">
        <v>80</v>
      </c>
      <c r="H4120" t="s">
        <v>81</v>
      </c>
      <c r="I4120" t="s">
        <v>82</v>
      </c>
      <c r="J4120" t="s">
        <v>46</v>
      </c>
      <c r="K4120" t="s">
        <v>47</v>
      </c>
      <c r="M4120" t="s">
        <v>48</v>
      </c>
      <c r="N4120" t="s">
        <v>49</v>
      </c>
      <c r="O4120">
        <v>90</v>
      </c>
      <c r="P4120">
        <v>87</v>
      </c>
      <c r="Q4120" t="b">
        <v>0</v>
      </c>
      <c r="R4120">
        <v>1</v>
      </c>
      <c r="S4120">
        <v>0</v>
      </c>
      <c r="T4120" t="s">
        <v>50</v>
      </c>
      <c r="U4120" t="s">
        <v>51</v>
      </c>
      <c r="V4120" t="s">
        <v>52</v>
      </c>
      <c r="W4120" t="s">
        <v>53</v>
      </c>
      <c r="X4120">
        <v>14.8</v>
      </c>
      <c r="Y4120">
        <v>11.84</v>
      </c>
      <c r="Z4120">
        <v>22.5</v>
      </c>
      <c r="AA4120">
        <v>1.78</v>
      </c>
      <c r="AB4120">
        <v>24.28</v>
      </c>
      <c r="AC4120">
        <v>21.13</v>
      </c>
      <c r="AD4120">
        <v>3.16</v>
      </c>
      <c r="AE4120">
        <v>32.979999999999997</v>
      </c>
      <c r="AF4120">
        <v>0</v>
      </c>
      <c r="AG4120">
        <v>-8.6999999999999993</v>
      </c>
      <c r="AH4120" t="s">
        <v>54</v>
      </c>
      <c r="AK4120">
        <v>2</v>
      </c>
      <c r="AL4120">
        <v>0</v>
      </c>
    </row>
    <row r="4121" spans="1:38" x14ac:dyDescent="0.25">
      <c r="A4121" t="s">
        <v>4390</v>
      </c>
      <c r="B4121" s="1">
        <v>45587</v>
      </c>
      <c r="C4121" t="s">
        <v>407</v>
      </c>
      <c r="D4121" t="s">
        <v>77</v>
      </c>
      <c r="E4121" t="s">
        <v>78</v>
      </c>
      <c r="F4121" t="s">
        <v>79</v>
      </c>
      <c r="G4121" t="s">
        <v>57</v>
      </c>
      <c r="H4121" t="s">
        <v>58</v>
      </c>
      <c r="I4121" t="s">
        <v>59</v>
      </c>
      <c r="J4121" t="s">
        <v>46</v>
      </c>
      <c r="K4121" t="s">
        <v>213</v>
      </c>
      <c r="L4121" t="s">
        <v>214</v>
      </c>
      <c r="M4121" t="s">
        <v>215</v>
      </c>
      <c r="N4121" t="s">
        <v>216</v>
      </c>
      <c r="O4121">
        <v>30</v>
      </c>
      <c r="P4121">
        <v>29</v>
      </c>
      <c r="Q4121" t="b">
        <v>1</v>
      </c>
      <c r="R4121">
        <v>3</v>
      </c>
      <c r="S4121">
        <v>0</v>
      </c>
      <c r="T4121" t="s">
        <v>73</v>
      </c>
      <c r="U4121" t="s">
        <v>74</v>
      </c>
      <c r="V4121" t="s">
        <v>52</v>
      </c>
      <c r="W4121" t="s">
        <v>53</v>
      </c>
      <c r="X4121">
        <v>492</v>
      </c>
      <c r="Y4121">
        <v>418.2</v>
      </c>
      <c r="Z4121">
        <v>408.9</v>
      </c>
      <c r="AA4121">
        <v>1.79</v>
      </c>
      <c r="AB4121">
        <v>410.69</v>
      </c>
      <c r="AC4121">
        <v>349.09</v>
      </c>
      <c r="AD4121">
        <v>61.6</v>
      </c>
      <c r="AE4121">
        <v>400.75</v>
      </c>
      <c r="AF4121">
        <v>0</v>
      </c>
      <c r="AG4121">
        <v>9.94</v>
      </c>
      <c r="AH4121" t="s">
        <v>54</v>
      </c>
      <c r="AK4121">
        <v>0</v>
      </c>
      <c r="AL4121">
        <v>0</v>
      </c>
    </row>
    <row r="4122" spans="1:38" x14ac:dyDescent="0.25">
      <c r="A4122" t="s">
        <v>4391</v>
      </c>
      <c r="B4122" s="1">
        <v>45578</v>
      </c>
      <c r="C4122" t="s">
        <v>403</v>
      </c>
      <c r="D4122" t="s">
        <v>90</v>
      </c>
      <c r="E4122" t="s">
        <v>91</v>
      </c>
      <c r="F4122" t="s">
        <v>92</v>
      </c>
      <c r="G4122" t="s">
        <v>80</v>
      </c>
      <c r="H4122" t="s">
        <v>81</v>
      </c>
      <c r="I4122" t="s">
        <v>82</v>
      </c>
      <c r="J4122" t="s">
        <v>46</v>
      </c>
      <c r="K4122" t="s">
        <v>103</v>
      </c>
      <c r="M4122" t="s">
        <v>95</v>
      </c>
      <c r="N4122" t="s">
        <v>96</v>
      </c>
      <c r="O4122">
        <v>30</v>
      </c>
      <c r="P4122">
        <v>29</v>
      </c>
      <c r="Q4122" t="b">
        <v>0</v>
      </c>
      <c r="R4122">
        <v>1</v>
      </c>
      <c r="S4122">
        <v>0</v>
      </c>
      <c r="T4122" t="s">
        <v>99</v>
      </c>
      <c r="U4122" t="s">
        <v>100</v>
      </c>
      <c r="V4122" t="s">
        <v>52</v>
      </c>
      <c r="W4122" t="s">
        <v>53</v>
      </c>
      <c r="X4122">
        <v>18.2</v>
      </c>
      <c r="Y4122">
        <v>14.56</v>
      </c>
      <c r="Z4122">
        <v>9.9499999999999993</v>
      </c>
      <c r="AA4122">
        <v>1.78</v>
      </c>
      <c r="AB4122">
        <v>11.73</v>
      </c>
      <c r="AC4122">
        <v>10.32</v>
      </c>
      <c r="AD4122">
        <v>1.41</v>
      </c>
      <c r="AE4122">
        <v>13.48</v>
      </c>
      <c r="AF4122">
        <v>0</v>
      </c>
      <c r="AG4122">
        <v>-1.76</v>
      </c>
      <c r="AH4122" t="s">
        <v>54</v>
      </c>
      <c r="AK4122">
        <v>4</v>
      </c>
      <c r="AL4122">
        <v>0</v>
      </c>
    </row>
    <row r="4123" spans="1:38" x14ac:dyDescent="0.25">
      <c r="A4123" t="s">
        <v>4392</v>
      </c>
      <c r="B4123" s="1">
        <v>45585</v>
      </c>
      <c r="C4123" t="s">
        <v>142</v>
      </c>
      <c r="D4123" t="s">
        <v>122</v>
      </c>
      <c r="E4123" t="s">
        <v>123</v>
      </c>
      <c r="F4123" t="s">
        <v>124</v>
      </c>
      <c r="G4123" t="s">
        <v>80</v>
      </c>
      <c r="H4123" t="s">
        <v>81</v>
      </c>
      <c r="I4123" t="s">
        <v>82</v>
      </c>
      <c r="J4123" t="s">
        <v>46</v>
      </c>
      <c r="K4123" t="s">
        <v>106</v>
      </c>
      <c r="M4123" t="s">
        <v>107</v>
      </c>
      <c r="N4123" t="s">
        <v>108</v>
      </c>
      <c r="O4123">
        <v>90</v>
      </c>
      <c r="P4123">
        <v>93</v>
      </c>
      <c r="Q4123" t="b">
        <v>0</v>
      </c>
      <c r="R4123">
        <v>1</v>
      </c>
      <c r="S4123">
        <v>0</v>
      </c>
      <c r="T4123" t="s">
        <v>62</v>
      </c>
      <c r="U4123" t="s">
        <v>63</v>
      </c>
      <c r="V4123" t="s">
        <v>52</v>
      </c>
      <c r="W4123" t="s">
        <v>53</v>
      </c>
      <c r="X4123">
        <v>8.5</v>
      </c>
      <c r="Y4123">
        <v>6.8</v>
      </c>
      <c r="Z4123">
        <v>4.78</v>
      </c>
      <c r="AA4123">
        <v>1.8</v>
      </c>
      <c r="AB4123">
        <v>6.58</v>
      </c>
      <c r="AC4123">
        <v>5.53</v>
      </c>
      <c r="AD4123">
        <v>1.05</v>
      </c>
      <c r="AE4123">
        <v>6.5</v>
      </c>
      <c r="AF4123">
        <v>0</v>
      </c>
      <c r="AG4123">
        <v>0.08</v>
      </c>
      <c r="AH4123" t="s">
        <v>54</v>
      </c>
      <c r="AK4123">
        <v>2</v>
      </c>
      <c r="AL4123">
        <v>1</v>
      </c>
    </row>
    <row r="4124" spans="1:38" x14ac:dyDescent="0.25">
      <c r="A4124" t="s">
        <v>4393</v>
      </c>
      <c r="B4124" s="1">
        <v>44932</v>
      </c>
      <c r="C4124" t="s">
        <v>238</v>
      </c>
      <c r="D4124" t="s">
        <v>122</v>
      </c>
      <c r="E4124" t="s">
        <v>123</v>
      </c>
      <c r="F4124" t="s">
        <v>124</v>
      </c>
      <c r="G4124" t="s">
        <v>43</v>
      </c>
      <c r="H4124" t="s">
        <v>44</v>
      </c>
      <c r="I4124" t="s">
        <v>45</v>
      </c>
      <c r="J4124" t="s">
        <v>46</v>
      </c>
      <c r="K4124" t="s">
        <v>69</v>
      </c>
      <c r="L4124" t="s">
        <v>70</v>
      </c>
      <c r="M4124" t="s">
        <v>71</v>
      </c>
      <c r="N4124" t="s">
        <v>72</v>
      </c>
      <c r="O4124">
        <v>30</v>
      </c>
      <c r="P4124">
        <v>29</v>
      </c>
      <c r="Q4124" t="b">
        <v>1</v>
      </c>
      <c r="R4124">
        <v>3</v>
      </c>
      <c r="S4124">
        <v>0</v>
      </c>
      <c r="T4124" t="s">
        <v>50</v>
      </c>
      <c r="U4124" t="s">
        <v>51</v>
      </c>
      <c r="V4124" t="s">
        <v>52</v>
      </c>
      <c r="W4124" t="s">
        <v>53</v>
      </c>
      <c r="X4124">
        <v>384</v>
      </c>
      <c r="Y4124">
        <v>326.39999999999998</v>
      </c>
      <c r="Z4124">
        <v>316.92</v>
      </c>
      <c r="AA4124">
        <v>1.78</v>
      </c>
      <c r="AB4124">
        <v>318.7</v>
      </c>
      <c r="AC4124">
        <v>277.27</v>
      </c>
      <c r="AD4124">
        <v>41.43</v>
      </c>
      <c r="AE4124">
        <v>292.77999999999997</v>
      </c>
      <c r="AF4124">
        <v>0</v>
      </c>
      <c r="AG4124">
        <v>25.92</v>
      </c>
      <c r="AH4124" t="s">
        <v>54</v>
      </c>
      <c r="AK4124">
        <v>4</v>
      </c>
      <c r="AL4124">
        <v>0</v>
      </c>
    </row>
    <row r="4125" spans="1:38" x14ac:dyDescent="0.25">
      <c r="A4125" t="s">
        <v>4394</v>
      </c>
      <c r="B4125" s="1">
        <v>45455</v>
      </c>
      <c r="C4125" t="s">
        <v>391</v>
      </c>
      <c r="D4125" t="s">
        <v>122</v>
      </c>
      <c r="E4125" t="s">
        <v>123</v>
      </c>
      <c r="F4125" t="s">
        <v>124</v>
      </c>
      <c r="G4125" t="s">
        <v>80</v>
      </c>
      <c r="H4125" t="s">
        <v>81</v>
      </c>
      <c r="I4125" t="s">
        <v>82</v>
      </c>
      <c r="J4125" t="s">
        <v>46</v>
      </c>
      <c r="K4125" t="s">
        <v>69</v>
      </c>
      <c r="L4125" t="s">
        <v>70</v>
      </c>
      <c r="M4125" t="s">
        <v>71</v>
      </c>
      <c r="N4125" t="s">
        <v>72</v>
      </c>
      <c r="O4125">
        <v>30</v>
      </c>
      <c r="P4125">
        <v>28</v>
      </c>
      <c r="Q4125" t="b">
        <v>1</v>
      </c>
      <c r="R4125">
        <v>3</v>
      </c>
      <c r="S4125">
        <v>0</v>
      </c>
      <c r="T4125" t="s">
        <v>99</v>
      </c>
      <c r="U4125" t="s">
        <v>100</v>
      </c>
      <c r="V4125" t="s">
        <v>52</v>
      </c>
      <c r="W4125" t="s">
        <v>53</v>
      </c>
      <c r="X4125">
        <v>384</v>
      </c>
      <c r="Y4125">
        <v>326.39999999999998</v>
      </c>
      <c r="Z4125">
        <v>326.57</v>
      </c>
      <c r="AA4125">
        <v>1.78</v>
      </c>
      <c r="AB4125">
        <v>328.35</v>
      </c>
      <c r="AC4125">
        <v>288.95</v>
      </c>
      <c r="AD4125">
        <v>39.4</v>
      </c>
      <c r="AE4125">
        <v>301.7</v>
      </c>
      <c r="AF4125">
        <v>0</v>
      </c>
      <c r="AG4125">
        <v>26.65</v>
      </c>
      <c r="AH4125" t="s">
        <v>54</v>
      </c>
      <c r="AK4125">
        <v>2</v>
      </c>
      <c r="AL4125">
        <v>0</v>
      </c>
    </row>
    <row r="4126" spans="1:38" x14ac:dyDescent="0.25">
      <c r="A4126" t="s">
        <v>4395</v>
      </c>
      <c r="B4126" s="1">
        <v>45154</v>
      </c>
      <c r="C4126" t="s">
        <v>224</v>
      </c>
      <c r="D4126" t="s">
        <v>90</v>
      </c>
      <c r="E4126" t="s">
        <v>91</v>
      </c>
      <c r="F4126" t="s">
        <v>92</v>
      </c>
      <c r="G4126" t="s">
        <v>111</v>
      </c>
      <c r="H4126" t="s">
        <v>112</v>
      </c>
      <c r="I4126" t="s">
        <v>113</v>
      </c>
      <c r="J4126" t="s">
        <v>46</v>
      </c>
      <c r="K4126" t="s">
        <v>175</v>
      </c>
      <c r="L4126" t="s">
        <v>176</v>
      </c>
      <c r="M4126" t="s">
        <v>177</v>
      </c>
      <c r="N4126" t="s">
        <v>157</v>
      </c>
      <c r="O4126">
        <v>30</v>
      </c>
      <c r="P4126">
        <v>29</v>
      </c>
      <c r="Q4126" t="b">
        <v>1</v>
      </c>
      <c r="R4126">
        <v>4</v>
      </c>
      <c r="S4126">
        <v>0</v>
      </c>
      <c r="T4126" t="s">
        <v>50</v>
      </c>
      <c r="U4126" t="s">
        <v>51</v>
      </c>
      <c r="V4126" t="s">
        <v>52</v>
      </c>
      <c r="W4126" t="s">
        <v>53</v>
      </c>
      <c r="X4126">
        <v>612</v>
      </c>
      <c r="Y4126">
        <v>520.20000000000005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 t="s">
        <v>129</v>
      </c>
      <c r="AI4126">
        <v>88</v>
      </c>
      <c r="AJ4126" t="s">
        <v>130</v>
      </c>
      <c r="AK4126">
        <v>9</v>
      </c>
      <c r="AL4126">
        <v>0</v>
      </c>
    </row>
    <row r="4127" spans="1:38" x14ac:dyDescent="0.25">
      <c r="A4127" t="s">
        <v>4396</v>
      </c>
      <c r="B4127" s="1">
        <v>45185</v>
      </c>
      <c r="C4127" t="s">
        <v>133</v>
      </c>
      <c r="D4127" t="s">
        <v>40</v>
      </c>
      <c r="E4127" t="s">
        <v>41</v>
      </c>
      <c r="F4127" t="s">
        <v>42</v>
      </c>
      <c r="G4127" t="s">
        <v>57</v>
      </c>
      <c r="H4127" t="s">
        <v>58</v>
      </c>
      <c r="I4127" t="s">
        <v>59</v>
      </c>
      <c r="J4127" t="s">
        <v>46</v>
      </c>
      <c r="K4127" t="s">
        <v>114</v>
      </c>
      <c r="L4127" t="s">
        <v>115</v>
      </c>
      <c r="M4127" t="s">
        <v>116</v>
      </c>
      <c r="N4127" t="s">
        <v>117</v>
      </c>
      <c r="O4127">
        <v>30</v>
      </c>
      <c r="P4127">
        <v>29</v>
      </c>
      <c r="Q4127" t="b">
        <v>1</v>
      </c>
      <c r="R4127">
        <v>4</v>
      </c>
      <c r="S4127">
        <v>0</v>
      </c>
      <c r="T4127" t="s">
        <v>50</v>
      </c>
      <c r="U4127" t="s">
        <v>51</v>
      </c>
      <c r="V4127" t="s">
        <v>52</v>
      </c>
      <c r="W4127" t="s">
        <v>53</v>
      </c>
      <c r="X4127">
        <v>564</v>
      </c>
      <c r="Y4127">
        <v>479.4</v>
      </c>
      <c r="Z4127">
        <v>463.73</v>
      </c>
      <c r="AA4127">
        <v>1.78</v>
      </c>
      <c r="AB4127">
        <v>465.51</v>
      </c>
      <c r="AC4127">
        <v>404.99</v>
      </c>
      <c r="AD4127">
        <v>60.52</v>
      </c>
      <c r="AE4127">
        <v>431.98</v>
      </c>
      <c r="AF4127">
        <v>0</v>
      </c>
      <c r="AG4127">
        <v>33.53</v>
      </c>
      <c r="AH4127" t="s">
        <v>54</v>
      </c>
      <c r="AK4127">
        <v>10</v>
      </c>
      <c r="AL4127">
        <v>0</v>
      </c>
    </row>
    <row r="4128" spans="1:38" x14ac:dyDescent="0.25">
      <c r="A4128" t="s">
        <v>4397</v>
      </c>
      <c r="B4128" s="1">
        <v>45078</v>
      </c>
      <c r="C4128" t="s">
        <v>188</v>
      </c>
      <c r="D4128" t="s">
        <v>66</v>
      </c>
      <c r="E4128" t="s">
        <v>67</v>
      </c>
      <c r="F4128" t="s">
        <v>68</v>
      </c>
      <c r="G4128" t="s">
        <v>111</v>
      </c>
      <c r="H4128" t="s">
        <v>112</v>
      </c>
      <c r="I4128" t="s">
        <v>113</v>
      </c>
      <c r="J4128" t="s">
        <v>46</v>
      </c>
      <c r="K4128" t="s">
        <v>134</v>
      </c>
      <c r="M4128" t="s">
        <v>135</v>
      </c>
      <c r="N4128" t="s">
        <v>136</v>
      </c>
      <c r="O4128">
        <v>28</v>
      </c>
      <c r="P4128">
        <v>28</v>
      </c>
      <c r="Q4128" t="b">
        <v>0</v>
      </c>
      <c r="R4128">
        <v>4</v>
      </c>
      <c r="S4128">
        <v>2</v>
      </c>
      <c r="T4128" t="s">
        <v>137</v>
      </c>
      <c r="U4128" t="s">
        <v>138</v>
      </c>
      <c r="V4128" t="s">
        <v>139</v>
      </c>
      <c r="W4128" t="s">
        <v>140</v>
      </c>
      <c r="X4128">
        <v>4998</v>
      </c>
      <c r="Y4128">
        <v>4248.3</v>
      </c>
      <c r="Z4128">
        <v>4035.88</v>
      </c>
      <c r="AA4128">
        <v>20.18</v>
      </c>
      <c r="AB4128">
        <v>4056.06</v>
      </c>
      <c r="AC4128">
        <v>2920.37</v>
      </c>
      <c r="AD4128">
        <v>1135.7</v>
      </c>
      <c r="AE4128">
        <v>3940.48</v>
      </c>
      <c r="AF4128">
        <v>0</v>
      </c>
      <c r="AG4128">
        <v>115.59</v>
      </c>
      <c r="AH4128" t="s">
        <v>54</v>
      </c>
      <c r="AK4128">
        <v>7</v>
      </c>
      <c r="AL4128">
        <v>0</v>
      </c>
    </row>
    <row r="4129" spans="1:38" x14ac:dyDescent="0.25">
      <c r="A4129" t="s">
        <v>4398</v>
      </c>
      <c r="B4129" s="1">
        <v>45158</v>
      </c>
      <c r="C4129" t="s">
        <v>65</v>
      </c>
      <c r="D4129" t="s">
        <v>122</v>
      </c>
      <c r="E4129" t="s">
        <v>123</v>
      </c>
      <c r="F4129" t="s">
        <v>124</v>
      </c>
      <c r="G4129" t="s">
        <v>111</v>
      </c>
      <c r="H4129" t="s">
        <v>112</v>
      </c>
      <c r="I4129" t="s">
        <v>113</v>
      </c>
      <c r="J4129" t="s">
        <v>46</v>
      </c>
      <c r="K4129" t="s">
        <v>60</v>
      </c>
      <c r="L4129" t="s">
        <v>61</v>
      </c>
      <c r="M4129" t="s">
        <v>48</v>
      </c>
      <c r="N4129" t="s">
        <v>49</v>
      </c>
      <c r="O4129">
        <v>30</v>
      </c>
      <c r="P4129">
        <v>29</v>
      </c>
      <c r="Q4129" t="b">
        <v>1</v>
      </c>
      <c r="R4129">
        <v>2</v>
      </c>
      <c r="S4129">
        <v>0</v>
      </c>
      <c r="T4129" t="s">
        <v>73</v>
      </c>
      <c r="U4129" t="s">
        <v>74</v>
      </c>
      <c r="V4129" t="s">
        <v>52</v>
      </c>
      <c r="W4129" t="s">
        <v>53</v>
      </c>
      <c r="X4129">
        <v>174</v>
      </c>
      <c r="Y4129">
        <v>147.9</v>
      </c>
      <c r="Z4129">
        <v>143.31</v>
      </c>
      <c r="AA4129">
        <v>1.79</v>
      </c>
      <c r="AB4129">
        <v>145.1</v>
      </c>
      <c r="AC4129">
        <v>123.33</v>
      </c>
      <c r="AD4129">
        <v>21.76</v>
      </c>
      <c r="AE4129">
        <v>131.78</v>
      </c>
      <c r="AF4129">
        <v>0</v>
      </c>
      <c r="AG4129">
        <v>13.32</v>
      </c>
      <c r="AH4129" t="s">
        <v>54</v>
      </c>
      <c r="AK4129">
        <v>4</v>
      </c>
      <c r="AL4129">
        <v>0</v>
      </c>
    </row>
    <row r="4130" spans="1:38" x14ac:dyDescent="0.25">
      <c r="A4130" t="s">
        <v>4399</v>
      </c>
      <c r="B4130" s="1">
        <v>44980</v>
      </c>
      <c r="C4130" t="s">
        <v>607</v>
      </c>
      <c r="D4130" t="s">
        <v>40</v>
      </c>
      <c r="E4130" t="s">
        <v>41</v>
      </c>
      <c r="F4130" t="s">
        <v>42</v>
      </c>
      <c r="G4130" t="s">
        <v>57</v>
      </c>
      <c r="H4130" t="s">
        <v>58</v>
      </c>
      <c r="I4130" t="s">
        <v>59</v>
      </c>
      <c r="J4130" t="s">
        <v>46</v>
      </c>
      <c r="K4130" t="s">
        <v>184</v>
      </c>
      <c r="L4130" t="s">
        <v>185</v>
      </c>
      <c r="M4130" t="s">
        <v>186</v>
      </c>
      <c r="N4130" t="s">
        <v>171</v>
      </c>
      <c r="O4130">
        <v>90</v>
      </c>
      <c r="P4130">
        <v>92</v>
      </c>
      <c r="Q4130" t="b">
        <v>1</v>
      </c>
      <c r="R4130">
        <v>3</v>
      </c>
      <c r="S4130">
        <v>0</v>
      </c>
      <c r="T4130" t="s">
        <v>73</v>
      </c>
      <c r="U4130" t="s">
        <v>74</v>
      </c>
      <c r="V4130" t="s">
        <v>52</v>
      </c>
      <c r="W4130" t="s">
        <v>53</v>
      </c>
      <c r="X4130">
        <v>558</v>
      </c>
      <c r="Y4130">
        <v>474.3</v>
      </c>
      <c r="Z4130">
        <v>1426.29</v>
      </c>
      <c r="AA4130">
        <v>1.79</v>
      </c>
      <c r="AB4130">
        <v>1428.08</v>
      </c>
      <c r="AC4130">
        <v>1213.8699999999999</v>
      </c>
      <c r="AD4130">
        <v>214.21</v>
      </c>
      <c r="AE4130">
        <v>1280.7</v>
      </c>
      <c r="AF4130">
        <v>0</v>
      </c>
      <c r="AG4130">
        <v>147.38</v>
      </c>
      <c r="AH4130" t="s">
        <v>54</v>
      </c>
      <c r="AK4130">
        <v>4</v>
      </c>
      <c r="AL4130">
        <v>1</v>
      </c>
    </row>
    <row r="4131" spans="1:38" x14ac:dyDescent="0.25">
      <c r="A4131" t="s">
        <v>4400</v>
      </c>
      <c r="B4131" s="1">
        <v>45090</v>
      </c>
      <c r="C4131" t="s">
        <v>326</v>
      </c>
      <c r="D4131" t="s">
        <v>90</v>
      </c>
      <c r="E4131" t="s">
        <v>91</v>
      </c>
      <c r="F4131" t="s">
        <v>92</v>
      </c>
      <c r="G4131" t="s">
        <v>43</v>
      </c>
      <c r="H4131" t="s">
        <v>44</v>
      </c>
      <c r="I4131" t="s">
        <v>45</v>
      </c>
      <c r="J4131" t="s">
        <v>46</v>
      </c>
      <c r="K4131" t="s">
        <v>180</v>
      </c>
      <c r="M4131" t="s">
        <v>181</v>
      </c>
      <c r="N4131" t="s">
        <v>182</v>
      </c>
      <c r="O4131">
        <v>30</v>
      </c>
      <c r="P4131">
        <v>30</v>
      </c>
      <c r="Q4131" t="b">
        <v>0</v>
      </c>
      <c r="R4131">
        <v>1</v>
      </c>
      <c r="S4131">
        <v>0</v>
      </c>
      <c r="T4131" t="s">
        <v>99</v>
      </c>
      <c r="U4131" t="s">
        <v>100</v>
      </c>
      <c r="V4131" t="s">
        <v>52</v>
      </c>
      <c r="W4131" t="s">
        <v>53</v>
      </c>
      <c r="X4131">
        <v>6.9</v>
      </c>
      <c r="Y4131">
        <v>5.52</v>
      </c>
      <c r="Z4131">
        <v>3.48</v>
      </c>
      <c r="AA4131">
        <v>1.78</v>
      </c>
      <c r="AB4131">
        <v>5.26</v>
      </c>
      <c r="AC4131">
        <v>4.63</v>
      </c>
      <c r="AD4131">
        <v>1</v>
      </c>
      <c r="AE4131">
        <v>4.95</v>
      </c>
      <c r="AF4131">
        <v>0</v>
      </c>
      <c r="AG4131">
        <v>0.32</v>
      </c>
      <c r="AH4131" t="s">
        <v>54</v>
      </c>
      <c r="AK4131">
        <v>11</v>
      </c>
      <c r="AL4131">
        <v>1</v>
      </c>
    </row>
    <row r="4132" spans="1:38" x14ac:dyDescent="0.25">
      <c r="A4132" t="s">
        <v>4401</v>
      </c>
      <c r="B4132" s="1">
        <v>45476</v>
      </c>
      <c r="C4132" t="s">
        <v>507</v>
      </c>
      <c r="D4132" t="s">
        <v>77</v>
      </c>
      <c r="E4132" t="s">
        <v>78</v>
      </c>
      <c r="F4132" t="s">
        <v>79</v>
      </c>
      <c r="G4132" t="s">
        <v>43</v>
      </c>
      <c r="H4132" t="s">
        <v>44</v>
      </c>
      <c r="I4132" t="s">
        <v>45</v>
      </c>
      <c r="J4132" t="s">
        <v>46</v>
      </c>
      <c r="K4132" t="s">
        <v>93</v>
      </c>
      <c r="L4132" t="s">
        <v>94</v>
      </c>
      <c r="M4132" t="s">
        <v>95</v>
      </c>
      <c r="N4132" t="s">
        <v>96</v>
      </c>
      <c r="O4132">
        <v>30</v>
      </c>
      <c r="P4132">
        <v>29</v>
      </c>
      <c r="Q4132" t="b">
        <v>1</v>
      </c>
      <c r="R4132">
        <v>2</v>
      </c>
      <c r="S4132">
        <v>0</v>
      </c>
      <c r="T4132" t="s">
        <v>50</v>
      </c>
      <c r="U4132" t="s">
        <v>51</v>
      </c>
      <c r="V4132" t="s">
        <v>52</v>
      </c>
      <c r="W4132" t="s">
        <v>53</v>
      </c>
      <c r="X4132">
        <v>185.4</v>
      </c>
      <c r="Y4132">
        <v>157.59</v>
      </c>
      <c r="Z4132">
        <v>153.91</v>
      </c>
      <c r="AA4132">
        <v>1.78</v>
      </c>
      <c r="AB4132">
        <v>155.69</v>
      </c>
      <c r="AC4132">
        <v>135.44999999999999</v>
      </c>
      <c r="AD4132">
        <v>20.239999999999998</v>
      </c>
      <c r="AE4132">
        <v>149.84</v>
      </c>
      <c r="AF4132">
        <v>0</v>
      </c>
      <c r="AG4132">
        <v>5.85</v>
      </c>
      <c r="AH4132" t="s">
        <v>54</v>
      </c>
      <c r="AK4132">
        <v>7</v>
      </c>
      <c r="AL4132">
        <v>1</v>
      </c>
    </row>
    <row r="4133" spans="1:38" x14ac:dyDescent="0.25">
      <c r="A4133" t="s">
        <v>4402</v>
      </c>
      <c r="B4133" s="1">
        <v>45513</v>
      </c>
      <c r="C4133" t="s">
        <v>128</v>
      </c>
      <c r="D4133" t="s">
        <v>66</v>
      </c>
      <c r="E4133" t="s">
        <v>67</v>
      </c>
      <c r="F4133" t="s">
        <v>68</v>
      </c>
      <c r="G4133" t="s">
        <v>111</v>
      </c>
      <c r="H4133" t="s">
        <v>112</v>
      </c>
      <c r="I4133" t="s">
        <v>113</v>
      </c>
      <c r="J4133" t="s">
        <v>46</v>
      </c>
      <c r="K4133" t="s">
        <v>47</v>
      </c>
      <c r="M4133" t="s">
        <v>48</v>
      </c>
      <c r="N4133" t="s">
        <v>49</v>
      </c>
      <c r="O4133">
        <v>30</v>
      </c>
      <c r="P4133">
        <v>30</v>
      </c>
      <c r="Q4133" t="b">
        <v>0</v>
      </c>
      <c r="R4133">
        <v>1</v>
      </c>
      <c r="S4133">
        <v>2</v>
      </c>
      <c r="T4133" t="s">
        <v>143</v>
      </c>
      <c r="U4133" t="s">
        <v>144</v>
      </c>
      <c r="V4133" t="s">
        <v>139</v>
      </c>
      <c r="W4133" t="s">
        <v>53</v>
      </c>
      <c r="X4133">
        <v>14.8</v>
      </c>
      <c r="Y4133">
        <v>11.84</v>
      </c>
      <c r="Z4133">
        <v>9.4499999999999993</v>
      </c>
      <c r="AA4133">
        <v>1.77</v>
      </c>
      <c r="AB4133">
        <v>11.22</v>
      </c>
      <c r="AC4133">
        <v>8.98</v>
      </c>
      <c r="AD4133">
        <v>2.2400000000000002</v>
      </c>
      <c r="AE4133">
        <v>10.99</v>
      </c>
      <c r="AF4133">
        <v>0</v>
      </c>
      <c r="AG4133">
        <v>0.23</v>
      </c>
      <c r="AH4133" t="s">
        <v>54</v>
      </c>
      <c r="AK4133">
        <v>3</v>
      </c>
      <c r="AL4133">
        <v>0</v>
      </c>
    </row>
    <row r="4134" spans="1:38" x14ac:dyDescent="0.25">
      <c r="A4134" t="s">
        <v>4403</v>
      </c>
      <c r="B4134" s="1">
        <v>45000</v>
      </c>
      <c r="C4134" t="s">
        <v>161</v>
      </c>
      <c r="D4134" t="s">
        <v>40</v>
      </c>
      <c r="E4134" t="s">
        <v>41</v>
      </c>
      <c r="F4134" t="s">
        <v>42</v>
      </c>
      <c r="G4134" t="s">
        <v>57</v>
      </c>
      <c r="H4134" t="s">
        <v>58</v>
      </c>
      <c r="I4134" t="s">
        <v>59</v>
      </c>
      <c r="J4134" t="s">
        <v>46</v>
      </c>
      <c r="K4134" t="s">
        <v>103</v>
      </c>
      <c r="M4134" t="s">
        <v>95</v>
      </c>
      <c r="N4134" t="s">
        <v>96</v>
      </c>
      <c r="O4134">
        <v>30</v>
      </c>
      <c r="P4134">
        <v>29</v>
      </c>
      <c r="Q4134" t="b">
        <v>0</v>
      </c>
      <c r="R4134">
        <v>1</v>
      </c>
      <c r="S4134">
        <v>1</v>
      </c>
      <c r="T4134" t="s">
        <v>143</v>
      </c>
      <c r="U4134" t="s">
        <v>144</v>
      </c>
      <c r="V4134" t="s">
        <v>139</v>
      </c>
      <c r="W4134" t="s">
        <v>53</v>
      </c>
      <c r="X4134">
        <v>18.2</v>
      </c>
      <c r="Y4134">
        <v>14.56</v>
      </c>
      <c r="Z4134">
        <v>8.35</v>
      </c>
      <c r="AA4134">
        <v>1.77</v>
      </c>
      <c r="AB4134">
        <v>10.119999999999999</v>
      </c>
      <c r="AC4134">
        <v>8.1</v>
      </c>
      <c r="AD4134">
        <v>2.02</v>
      </c>
      <c r="AE4134">
        <v>13.1</v>
      </c>
      <c r="AF4134">
        <v>0</v>
      </c>
      <c r="AG4134">
        <v>-2.97</v>
      </c>
      <c r="AH4134" t="s">
        <v>54</v>
      </c>
      <c r="AK4134">
        <v>0</v>
      </c>
      <c r="AL4134">
        <v>1</v>
      </c>
    </row>
    <row r="4135" spans="1:38" x14ac:dyDescent="0.25">
      <c r="A4135" t="s">
        <v>4404</v>
      </c>
      <c r="B4135" s="1">
        <v>45224</v>
      </c>
      <c r="C4135" t="s">
        <v>128</v>
      </c>
      <c r="D4135" t="s">
        <v>40</v>
      </c>
      <c r="E4135" t="s">
        <v>41</v>
      </c>
      <c r="F4135" t="s">
        <v>42</v>
      </c>
      <c r="G4135" t="s">
        <v>57</v>
      </c>
      <c r="H4135" t="s">
        <v>58</v>
      </c>
      <c r="I4135" t="s">
        <v>59</v>
      </c>
      <c r="J4135" t="s">
        <v>46</v>
      </c>
      <c r="K4135" t="s">
        <v>227</v>
      </c>
      <c r="L4135" t="s">
        <v>228</v>
      </c>
      <c r="M4135" t="s">
        <v>229</v>
      </c>
      <c r="N4135" t="s">
        <v>230</v>
      </c>
      <c r="O4135">
        <v>30</v>
      </c>
      <c r="P4135">
        <v>29</v>
      </c>
      <c r="Q4135" t="b">
        <v>1</v>
      </c>
      <c r="R4135">
        <v>4</v>
      </c>
      <c r="S4135">
        <v>2</v>
      </c>
      <c r="T4135" t="s">
        <v>73</v>
      </c>
      <c r="U4135" t="s">
        <v>74</v>
      </c>
      <c r="V4135" t="s">
        <v>52</v>
      </c>
      <c r="W4135" t="s">
        <v>53</v>
      </c>
      <c r="X4135">
        <v>618</v>
      </c>
      <c r="Y4135">
        <v>525.29999999999995</v>
      </c>
      <c r="Z4135">
        <v>524.92999999999995</v>
      </c>
      <c r="AA4135">
        <v>1.79</v>
      </c>
      <c r="AB4135">
        <v>526.72</v>
      </c>
      <c r="AC4135">
        <v>447.71</v>
      </c>
      <c r="AD4135">
        <v>79.010000000000005</v>
      </c>
      <c r="AE4135">
        <v>502.67</v>
      </c>
      <c r="AF4135">
        <v>0</v>
      </c>
      <c r="AG4135">
        <v>24.04</v>
      </c>
      <c r="AH4135" t="s">
        <v>54</v>
      </c>
      <c r="AK4135">
        <v>8</v>
      </c>
      <c r="AL4135">
        <v>1</v>
      </c>
    </row>
    <row r="4136" spans="1:38" x14ac:dyDescent="0.25">
      <c r="A4136" t="s">
        <v>4405</v>
      </c>
      <c r="B4136" s="1">
        <v>45604</v>
      </c>
      <c r="C4136" t="s">
        <v>105</v>
      </c>
      <c r="D4136" t="s">
        <v>40</v>
      </c>
      <c r="E4136" t="s">
        <v>41</v>
      </c>
      <c r="F4136" t="s">
        <v>42</v>
      </c>
      <c r="G4136" t="s">
        <v>80</v>
      </c>
      <c r="H4136" t="s">
        <v>81</v>
      </c>
      <c r="I4136" t="s">
        <v>82</v>
      </c>
      <c r="J4136" t="s">
        <v>46</v>
      </c>
      <c r="K4136" t="s">
        <v>106</v>
      </c>
      <c r="M4136" t="s">
        <v>107</v>
      </c>
      <c r="N4136" t="s">
        <v>108</v>
      </c>
      <c r="O4136">
        <v>90</v>
      </c>
      <c r="P4136">
        <v>89</v>
      </c>
      <c r="Q4136" t="b">
        <v>0</v>
      </c>
      <c r="R4136">
        <v>1</v>
      </c>
      <c r="S4136">
        <v>0</v>
      </c>
      <c r="T4136" t="s">
        <v>73</v>
      </c>
      <c r="U4136" t="s">
        <v>74</v>
      </c>
      <c r="V4136" t="s">
        <v>52</v>
      </c>
      <c r="W4136" t="s">
        <v>53</v>
      </c>
      <c r="X4136">
        <v>8.5</v>
      </c>
      <c r="Y4136">
        <v>6.8</v>
      </c>
      <c r="Z4136">
        <v>5.42</v>
      </c>
      <c r="AA4136">
        <v>1.79</v>
      </c>
      <c r="AB4136">
        <v>7.21</v>
      </c>
      <c r="AC4136">
        <v>6.13</v>
      </c>
      <c r="AD4136">
        <v>1.08</v>
      </c>
      <c r="AE4136">
        <v>6.1</v>
      </c>
      <c r="AF4136">
        <v>0</v>
      </c>
      <c r="AG4136">
        <v>1.1100000000000001</v>
      </c>
      <c r="AH4136" t="s">
        <v>54</v>
      </c>
      <c r="AK4136">
        <v>5</v>
      </c>
      <c r="AL4136">
        <v>0</v>
      </c>
    </row>
    <row r="4137" spans="1:38" x14ac:dyDescent="0.25">
      <c r="A4137" t="s">
        <v>4406</v>
      </c>
      <c r="B4137" s="1">
        <v>45111</v>
      </c>
      <c r="C4137" t="s">
        <v>276</v>
      </c>
      <c r="D4137" t="s">
        <v>66</v>
      </c>
      <c r="E4137" t="s">
        <v>67</v>
      </c>
      <c r="F4137" t="s">
        <v>68</v>
      </c>
      <c r="G4137" t="s">
        <v>111</v>
      </c>
      <c r="H4137" t="s">
        <v>112</v>
      </c>
      <c r="I4137" t="s">
        <v>113</v>
      </c>
      <c r="J4137" t="s">
        <v>46</v>
      </c>
      <c r="K4137" t="s">
        <v>47</v>
      </c>
      <c r="M4137" t="s">
        <v>48</v>
      </c>
      <c r="N4137" t="s">
        <v>49</v>
      </c>
      <c r="O4137">
        <v>30</v>
      </c>
      <c r="P4137">
        <v>29</v>
      </c>
      <c r="Q4137" t="b">
        <v>0</v>
      </c>
      <c r="R4137">
        <v>1</v>
      </c>
      <c r="S4137">
        <v>2</v>
      </c>
      <c r="T4137" t="s">
        <v>50</v>
      </c>
      <c r="U4137" t="s">
        <v>51</v>
      </c>
      <c r="V4137" t="s">
        <v>52</v>
      </c>
      <c r="W4137" t="s">
        <v>53</v>
      </c>
      <c r="X4137">
        <v>14.8</v>
      </c>
      <c r="Y4137">
        <v>11.84</v>
      </c>
      <c r="Z4137">
        <v>7.45</v>
      </c>
      <c r="AA4137">
        <v>1.78</v>
      </c>
      <c r="AB4137">
        <v>9.23</v>
      </c>
      <c r="AC4137">
        <v>8.0299999999999994</v>
      </c>
      <c r="AD4137">
        <v>1.2</v>
      </c>
      <c r="AE4137">
        <v>10.9</v>
      </c>
      <c r="AF4137">
        <v>0</v>
      </c>
      <c r="AG4137">
        <v>-1.67</v>
      </c>
      <c r="AH4137" t="s">
        <v>54</v>
      </c>
      <c r="AK4137">
        <v>9</v>
      </c>
      <c r="AL4137">
        <v>1</v>
      </c>
    </row>
    <row r="4138" spans="1:38" x14ac:dyDescent="0.25">
      <c r="A4138" t="s">
        <v>4407</v>
      </c>
      <c r="B4138" s="1">
        <v>45413</v>
      </c>
      <c r="C4138" t="s">
        <v>523</v>
      </c>
      <c r="D4138" t="s">
        <v>40</v>
      </c>
      <c r="E4138" t="s">
        <v>41</v>
      </c>
      <c r="F4138" t="s">
        <v>42</v>
      </c>
      <c r="G4138" t="s">
        <v>80</v>
      </c>
      <c r="H4138" t="s">
        <v>81</v>
      </c>
      <c r="I4138" t="s">
        <v>82</v>
      </c>
      <c r="J4138" t="s">
        <v>46</v>
      </c>
      <c r="K4138" t="s">
        <v>69</v>
      </c>
      <c r="L4138" t="s">
        <v>70</v>
      </c>
      <c r="M4138" t="s">
        <v>71</v>
      </c>
      <c r="N4138" t="s">
        <v>72</v>
      </c>
      <c r="O4138">
        <v>30</v>
      </c>
      <c r="P4138">
        <v>29</v>
      </c>
      <c r="Q4138" t="b">
        <v>1</v>
      </c>
      <c r="R4138">
        <v>3</v>
      </c>
      <c r="S4138">
        <v>2</v>
      </c>
      <c r="T4138" t="s">
        <v>99</v>
      </c>
      <c r="U4138" t="s">
        <v>100</v>
      </c>
      <c r="V4138" t="s">
        <v>52</v>
      </c>
      <c r="W4138" t="s">
        <v>53</v>
      </c>
      <c r="X4138">
        <v>384</v>
      </c>
      <c r="Y4138">
        <v>326.39999999999998</v>
      </c>
      <c r="Z4138">
        <v>323.86</v>
      </c>
      <c r="AA4138">
        <v>1.78</v>
      </c>
      <c r="AB4138">
        <v>325.64</v>
      </c>
      <c r="AC4138">
        <v>286.56</v>
      </c>
      <c r="AD4138">
        <v>39.08</v>
      </c>
      <c r="AE4138">
        <v>312.11</v>
      </c>
      <c r="AF4138">
        <v>0</v>
      </c>
      <c r="AG4138">
        <v>13.53</v>
      </c>
      <c r="AH4138" t="s">
        <v>54</v>
      </c>
      <c r="AK4138">
        <v>2</v>
      </c>
      <c r="AL4138">
        <v>1</v>
      </c>
    </row>
    <row r="4139" spans="1:38" x14ac:dyDescent="0.25">
      <c r="A4139" t="s">
        <v>4408</v>
      </c>
      <c r="B4139" s="1">
        <v>45549</v>
      </c>
      <c r="C4139" t="s">
        <v>507</v>
      </c>
      <c r="D4139" t="s">
        <v>90</v>
      </c>
      <c r="E4139" t="s">
        <v>91</v>
      </c>
      <c r="F4139" t="s">
        <v>92</v>
      </c>
      <c r="G4139" t="s">
        <v>111</v>
      </c>
      <c r="H4139" t="s">
        <v>112</v>
      </c>
      <c r="I4139" t="s">
        <v>113</v>
      </c>
      <c r="J4139" t="s">
        <v>46</v>
      </c>
      <c r="K4139" t="s">
        <v>106</v>
      </c>
      <c r="M4139" t="s">
        <v>107</v>
      </c>
      <c r="N4139" t="s">
        <v>108</v>
      </c>
      <c r="O4139">
        <v>90</v>
      </c>
      <c r="P4139">
        <v>87</v>
      </c>
      <c r="Q4139" t="b">
        <v>0</v>
      </c>
      <c r="R4139">
        <v>1</v>
      </c>
      <c r="S4139">
        <v>1</v>
      </c>
      <c r="T4139" t="s">
        <v>50</v>
      </c>
      <c r="U4139" t="s">
        <v>51</v>
      </c>
      <c r="V4139" t="s">
        <v>52</v>
      </c>
      <c r="W4139" t="s">
        <v>53</v>
      </c>
      <c r="X4139">
        <v>8.5</v>
      </c>
      <c r="Y4139">
        <v>6.8</v>
      </c>
      <c r="Z4139">
        <v>4.6399999999999997</v>
      </c>
      <c r="AA4139">
        <v>1.78</v>
      </c>
      <c r="AB4139">
        <v>6.42</v>
      </c>
      <c r="AC4139">
        <v>5.59</v>
      </c>
      <c r="AD4139">
        <v>1</v>
      </c>
      <c r="AE4139">
        <v>6.48</v>
      </c>
      <c r="AF4139">
        <v>0</v>
      </c>
      <c r="AG4139">
        <v>-0.06</v>
      </c>
      <c r="AH4139" t="s">
        <v>54</v>
      </c>
      <c r="AK4139">
        <v>6</v>
      </c>
      <c r="AL4139">
        <v>1</v>
      </c>
    </row>
    <row r="4140" spans="1:38" x14ac:dyDescent="0.25">
      <c r="A4140" t="s">
        <v>4409</v>
      </c>
      <c r="B4140" s="1">
        <v>45631</v>
      </c>
      <c r="C4140" t="s">
        <v>350</v>
      </c>
      <c r="D4140" t="s">
        <v>77</v>
      </c>
      <c r="E4140" t="s">
        <v>78</v>
      </c>
      <c r="F4140" t="s">
        <v>79</v>
      </c>
      <c r="G4140" t="s">
        <v>57</v>
      </c>
      <c r="H4140" t="s">
        <v>58</v>
      </c>
      <c r="I4140" t="s">
        <v>59</v>
      </c>
      <c r="J4140" t="s">
        <v>46</v>
      </c>
      <c r="K4140" t="s">
        <v>175</v>
      </c>
      <c r="L4140" t="s">
        <v>176</v>
      </c>
      <c r="M4140" t="s">
        <v>177</v>
      </c>
      <c r="N4140" t="s">
        <v>157</v>
      </c>
      <c r="O4140">
        <v>30</v>
      </c>
      <c r="P4140">
        <v>30</v>
      </c>
      <c r="Q4140" t="b">
        <v>1</v>
      </c>
      <c r="R4140">
        <v>4</v>
      </c>
      <c r="S4140">
        <v>0</v>
      </c>
      <c r="T4140" t="s">
        <v>50</v>
      </c>
      <c r="U4140" t="s">
        <v>51</v>
      </c>
      <c r="V4140" t="s">
        <v>52</v>
      </c>
      <c r="W4140" t="s">
        <v>53</v>
      </c>
      <c r="X4140">
        <v>612</v>
      </c>
      <c r="Y4140">
        <v>520.20000000000005</v>
      </c>
      <c r="Z4140">
        <v>519.42999999999995</v>
      </c>
      <c r="AA4140">
        <v>1.78</v>
      </c>
      <c r="AB4140">
        <v>521.21</v>
      </c>
      <c r="AC4140">
        <v>453.45</v>
      </c>
      <c r="AD4140">
        <v>67.760000000000005</v>
      </c>
      <c r="AE4140">
        <v>470.15</v>
      </c>
      <c r="AF4140">
        <v>0</v>
      </c>
      <c r="AG4140">
        <v>51.07</v>
      </c>
      <c r="AH4140" t="s">
        <v>54</v>
      </c>
      <c r="AK4140">
        <v>5</v>
      </c>
      <c r="AL4140">
        <v>0</v>
      </c>
    </row>
    <row r="4141" spans="1:38" x14ac:dyDescent="0.25">
      <c r="A4141" t="s">
        <v>4410</v>
      </c>
      <c r="B4141" s="1">
        <v>44974</v>
      </c>
      <c r="C4141" t="s">
        <v>346</v>
      </c>
      <c r="D4141" t="s">
        <v>77</v>
      </c>
      <c r="E4141" t="s">
        <v>78</v>
      </c>
      <c r="F4141" t="s">
        <v>79</v>
      </c>
      <c r="G4141" t="s">
        <v>80</v>
      </c>
      <c r="H4141" t="s">
        <v>81</v>
      </c>
      <c r="I4141" t="s">
        <v>82</v>
      </c>
      <c r="J4141" t="s">
        <v>46</v>
      </c>
      <c r="K4141" t="s">
        <v>103</v>
      </c>
      <c r="M4141" t="s">
        <v>95</v>
      </c>
      <c r="N4141" t="s">
        <v>96</v>
      </c>
      <c r="O4141">
        <v>90</v>
      </c>
      <c r="P4141">
        <v>85</v>
      </c>
      <c r="Q4141" t="b">
        <v>0</v>
      </c>
      <c r="R4141">
        <v>1</v>
      </c>
      <c r="S4141">
        <v>0</v>
      </c>
      <c r="T4141" t="s">
        <v>50</v>
      </c>
      <c r="U4141" t="s">
        <v>51</v>
      </c>
      <c r="V4141" t="s">
        <v>52</v>
      </c>
      <c r="W4141" t="s">
        <v>53</v>
      </c>
      <c r="X4141">
        <v>18.2</v>
      </c>
      <c r="Y4141">
        <v>14.56</v>
      </c>
      <c r="Z4141">
        <v>30.49</v>
      </c>
      <c r="AA4141">
        <v>1.78</v>
      </c>
      <c r="AB4141">
        <v>32.270000000000003</v>
      </c>
      <c r="AC4141">
        <v>28.08</v>
      </c>
      <c r="AD4141">
        <v>4.2</v>
      </c>
      <c r="AE4141">
        <v>41.6</v>
      </c>
      <c r="AF4141">
        <v>0</v>
      </c>
      <c r="AG4141">
        <v>-9.33</v>
      </c>
      <c r="AH4141" t="s">
        <v>54</v>
      </c>
      <c r="AK4141">
        <v>9</v>
      </c>
      <c r="AL4141">
        <v>1</v>
      </c>
    </row>
    <row r="4142" spans="1:38" x14ac:dyDescent="0.25">
      <c r="A4142" t="s">
        <v>4411</v>
      </c>
      <c r="B4142" s="1">
        <v>45413</v>
      </c>
      <c r="C4142" t="s">
        <v>233</v>
      </c>
      <c r="D4142" t="s">
        <v>77</v>
      </c>
      <c r="E4142" t="s">
        <v>78</v>
      </c>
      <c r="F4142" t="s">
        <v>79</v>
      </c>
      <c r="G4142" t="s">
        <v>57</v>
      </c>
      <c r="H4142" t="s">
        <v>58</v>
      </c>
      <c r="I4142" t="s">
        <v>59</v>
      </c>
      <c r="J4142" t="s">
        <v>46</v>
      </c>
      <c r="K4142" t="s">
        <v>260</v>
      </c>
      <c r="L4142" t="s">
        <v>261</v>
      </c>
      <c r="M4142" t="s">
        <v>262</v>
      </c>
      <c r="N4142" t="s">
        <v>157</v>
      </c>
      <c r="O4142">
        <v>28</v>
      </c>
      <c r="P4142">
        <v>28</v>
      </c>
      <c r="Q4142" t="b">
        <v>1</v>
      </c>
      <c r="R4142">
        <v>4</v>
      </c>
      <c r="S4142">
        <v>0</v>
      </c>
      <c r="T4142" t="s">
        <v>99</v>
      </c>
      <c r="U4142" t="s">
        <v>100</v>
      </c>
      <c r="V4142" t="s">
        <v>52</v>
      </c>
      <c r="W4142" t="s">
        <v>53</v>
      </c>
      <c r="X4142">
        <v>918</v>
      </c>
      <c r="Y4142">
        <v>780.3</v>
      </c>
      <c r="Z4142">
        <v>782.27</v>
      </c>
      <c r="AA4142">
        <v>1.78</v>
      </c>
      <c r="AB4142">
        <v>784.05</v>
      </c>
      <c r="AC4142">
        <v>689.96</v>
      </c>
      <c r="AD4142">
        <v>94.09</v>
      </c>
      <c r="AE4142">
        <v>702.04</v>
      </c>
      <c r="AF4142">
        <v>0</v>
      </c>
      <c r="AG4142">
        <v>82.01</v>
      </c>
      <c r="AH4142" t="s">
        <v>54</v>
      </c>
      <c r="AK4142">
        <v>1</v>
      </c>
      <c r="AL4142">
        <v>0</v>
      </c>
    </row>
    <row r="4143" spans="1:38" x14ac:dyDescent="0.25">
      <c r="A4143" t="s">
        <v>4412</v>
      </c>
      <c r="B4143" s="1">
        <v>45350</v>
      </c>
      <c r="C4143" t="s">
        <v>337</v>
      </c>
      <c r="D4143" t="s">
        <v>40</v>
      </c>
      <c r="E4143" t="s">
        <v>41</v>
      </c>
      <c r="F4143" t="s">
        <v>42</v>
      </c>
      <c r="G4143" t="s">
        <v>57</v>
      </c>
      <c r="H4143" t="s">
        <v>58</v>
      </c>
      <c r="I4143" t="s">
        <v>59</v>
      </c>
      <c r="J4143" t="s">
        <v>46</v>
      </c>
      <c r="K4143" t="s">
        <v>196</v>
      </c>
      <c r="M4143" t="s">
        <v>197</v>
      </c>
      <c r="N4143" t="s">
        <v>198</v>
      </c>
      <c r="O4143">
        <v>90</v>
      </c>
      <c r="P4143">
        <v>92</v>
      </c>
      <c r="Q4143" t="b">
        <v>0</v>
      </c>
      <c r="R4143">
        <v>1</v>
      </c>
      <c r="S4143">
        <v>2</v>
      </c>
      <c r="T4143" t="s">
        <v>62</v>
      </c>
      <c r="U4143" t="s">
        <v>63</v>
      </c>
      <c r="V4143" t="s">
        <v>52</v>
      </c>
      <c r="W4143" t="s">
        <v>53</v>
      </c>
      <c r="X4143">
        <v>12.4</v>
      </c>
      <c r="Y4143">
        <v>9.92</v>
      </c>
      <c r="Z4143">
        <v>5.66</v>
      </c>
      <c r="AA4143">
        <v>1.8</v>
      </c>
      <c r="AB4143">
        <v>7.46</v>
      </c>
      <c r="AC4143">
        <v>6.26</v>
      </c>
      <c r="AD4143">
        <v>1.19</v>
      </c>
      <c r="AE4143">
        <v>9.1999999999999993</v>
      </c>
      <c r="AF4143">
        <v>0</v>
      </c>
      <c r="AG4143">
        <v>-1.74</v>
      </c>
      <c r="AH4143" t="s">
        <v>54</v>
      </c>
      <c r="AK4143">
        <v>11</v>
      </c>
      <c r="AL4143">
        <v>0</v>
      </c>
    </row>
    <row r="4144" spans="1:38" x14ac:dyDescent="0.25">
      <c r="A4144" t="s">
        <v>4413</v>
      </c>
      <c r="B4144" s="1">
        <v>45323</v>
      </c>
      <c r="C4144" t="s">
        <v>128</v>
      </c>
      <c r="D4144" t="s">
        <v>122</v>
      </c>
      <c r="E4144" t="s">
        <v>123</v>
      </c>
      <c r="F4144" t="s">
        <v>124</v>
      </c>
      <c r="G4144" t="s">
        <v>111</v>
      </c>
      <c r="H4144" t="s">
        <v>112</v>
      </c>
      <c r="I4144" t="s">
        <v>113</v>
      </c>
      <c r="J4144" t="s">
        <v>46</v>
      </c>
      <c r="K4144" t="s">
        <v>103</v>
      </c>
      <c r="M4144" t="s">
        <v>95</v>
      </c>
      <c r="N4144" t="s">
        <v>96</v>
      </c>
      <c r="O4144">
        <v>30</v>
      </c>
      <c r="P4144">
        <v>29</v>
      </c>
      <c r="Q4144" t="b">
        <v>0</v>
      </c>
      <c r="R4144">
        <v>1</v>
      </c>
      <c r="S4144">
        <v>1</v>
      </c>
      <c r="T4144" t="s">
        <v>99</v>
      </c>
      <c r="U4144" t="s">
        <v>100</v>
      </c>
      <c r="V4144" t="s">
        <v>52</v>
      </c>
      <c r="W4144" t="s">
        <v>53</v>
      </c>
      <c r="X4144">
        <v>18.2</v>
      </c>
      <c r="Y4144">
        <v>14.56</v>
      </c>
      <c r="Z4144">
        <v>8.5299999999999994</v>
      </c>
      <c r="AA4144">
        <v>1.78</v>
      </c>
      <c r="AB4144">
        <v>10.31</v>
      </c>
      <c r="AC4144">
        <v>9.07</v>
      </c>
      <c r="AD4144">
        <v>1.24</v>
      </c>
      <c r="AE4144">
        <v>13.73</v>
      </c>
      <c r="AF4144">
        <v>0</v>
      </c>
      <c r="AG4144">
        <v>-3.43</v>
      </c>
      <c r="AH4144" t="s">
        <v>54</v>
      </c>
      <c r="AK4144">
        <v>5</v>
      </c>
      <c r="AL4144">
        <v>0</v>
      </c>
    </row>
    <row r="4145" spans="1:38" x14ac:dyDescent="0.25">
      <c r="A4145" t="s">
        <v>4414</v>
      </c>
      <c r="B4145" s="1">
        <v>45109</v>
      </c>
      <c r="C4145" t="s">
        <v>244</v>
      </c>
      <c r="D4145" t="s">
        <v>122</v>
      </c>
      <c r="E4145" t="s">
        <v>123</v>
      </c>
      <c r="F4145" t="s">
        <v>124</v>
      </c>
      <c r="G4145" t="s">
        <v>57</v>
      </c>
      <c r="H4145" t="s">
        <v>58</v>
      </c>
      <c r="I4145" t="s">
        <v>59</v>
      </c>
      <c r="J4145" t="s">
        <v>46</v>
      </c>
      <c r="K4145" t="s">
        <v>180</v>
      </c>
      <c r="M4145" t="s">
        <v>181</v>
      </c>
      <c r="N4145" t="s">
        <v>182</v>
      </c>
      <c r="O4145">
        <v>90</v>
      </c>
      <c r="P4145">
        <v>92</v>
      </c>
      <c r="Q4145" t="b">
        <v>0</v>
      </c>
      <c r="R4145">
        <v>1</v>
      </c>
      <c r="S4145">
        <v>0</v>
      </c>
      <c r="T4145" t="s">
        <v>73</v>
      </c>
      <c r="U4145" t="s">
        <v>74</v>
      </c>
      <c r="V4145" t="s">
        <v>52</v>
      </c>
      <c r="W4145" t="s">
        <v>53</v>
      </c>
      <c r="X4145">
        <v>6.9</v>
      </c>
      <c r="Y4145">
        <v>5.52</v>
      </c>
      <c r="Z4145">
        <v>10.039999999999999</v>
      </c>
      <c r="AA4145">
        <v>1.79</v>
      </c>
      <c r="AB4145">
        <v>11.83</v>
      </c>
      <c r="AC4145">
        <v>10.06</v>
      </c>
      <c r="AD4145">
        <v>1.77</v>
      </c>
      <c r="AE4145">
        <v>14.91</v>
      </c>
      <c r="AF4145">
        <v>0</v>
      </c>
      <c r="AG4145">
        <v>-3.07</v>
      </c>
      <c r="AH4145" t="s">
        <v>54</v>
      </c>
      <c r="AK4145">
        <v>7</v>
      </c>
      <c r="AL4145">
        <v>0</v>
      </c>
    </row>
    <row r="4146" spans="1:38" x14ac:dyDescent="0.25">
      <c r="A4146" t="s">
        <v>4415</v>
      </c>
      <c r="B4146" s="1">
        <v>45206</v>
      </c>
      <c r="C4146" t="s">
        <v>274</v>
      </c>
      <c r="D4146" t="s">
        <v>40</v>
      </c>
      <c r="E4146" t="s">
        <v>41</v>
      </c>
      <c r="F4146" t="s">
        <v>42</v>
      </c>
      <c r="G4146" t="s">
        <v>57</v>
      </c>
      <c r="H4146" t="s">
        <v>58</v>
      </c>
      <c r="I4146" t="s">
        <v>59</v>
      </c>
      <c r="J4146" t="s">
        <v>46</v>
      </c>
      <c r="K4146" t="s">
        <v>83</v>
      </c>
      <c r="M4146" t="s">
        <v>84</v>
      </c>
      <c r="N4146" t="s">
        <v>85</v>
      </c>
      <c r="O4146">
        <v>90</v>
      </c>
      <c r="P4146">
        <v>85</v>
      </c>
      <c r="Q4146" t="b">
        <v>0</v>
      </c>
      <c r="R4146">
        <v>1</v>
      </c>
      <c r="S4146">
        <v>2</v>
      </c>
      <c r="T4146" t="s">
        <v>50</v>
      </c>
      <c r="U4146" t="s">
        <v>51</v>
      </c>
      <c r="V4146" t="s">
        <v>52</v>
      </c>
      <c r="W4146" t="s">
        <v>53</v>
      </c>
      <c r="X4146">
        <v>7.2</v>
      </c>
      <c r="Y4146">
        <v>5.76</v>
      </c>
      <c r="Z4146">
        <v>13.42</v>
      </c>
      <c r="AA4146">
        <v>1.78</v>
      </c>
      <c r="AB4146">
        <v>15.2</v>
      </c>
      <c r="AC4146">
        <v>13.22</v>
      </c>
      <c r="AD4146">
        <v>1.98</v>
      </c>
      <c r="AE4146">
        <v>16.38</v>
      </c>
      <c r="AF4146">
        <v>0</v>
      </c>
      <c r="AG4146">
        <v>-1.18</v>
      </c>
      <c r="AH4146" t="s">
        <v>54</v>
      </c>
      <c r="AK4146">
        <v>2</v>
      </c>
      <c r="AL4146">
        <v>1</v>
      </c>
    </row>
    <row r="4147" spans="1:38" x14ac:dyDescent="0.25">
      <c r="A4147" t="s">
        <v>4416</v>
      </c>
      <c r="B4147" s="1">
        <v>45439</v>
      </c>
      <c r="C4147" t="s">
        <v>428</v>
      </c>
      <c r="D4147" t="s">
        <v>122</v>
      </c>
      <c r="E4147" t="s">
        <v>123</v>
      </c>
      <c r="F4147" t="s">
        <v>124</v>
      </c>
      <c r="G4147" t="s">
        <v>111</v>
      </c>
      <c r="H4147" t="s">
        <v>112</v>
      </c>
      <c r="I4147" t="s">
        <v>113</v>
      </c>
      <c r="J4147" t="s">
        <v>46</v>
      </c>
      <c r="K4147" t="s">
        <v>163</v>
      </c>
      <c r="L4147" t="s">
        <v>164</v>
      </c>
      <c r="M4147" t="s">
        <v>165</v>
      </c>
      <c r="N4147" t="s">
        <v>157</v>
      </c>
      <c r="O4147">
        <v>30</v>
      </c>
      <c r="P4147">
        <v>28</v>
      </c>
      <c r="Q4147" t="b">
        <v>1</v>
      </c>
      <c r="R4147">
        <v>4</v>
      </c>
      <c r="S4147">
        <v>0</v>
      </c>
      <c r="T4147" t="s">
        <v>143</v>
      </c>
      <c r="U4147" t="s">
        <v>144</v>
      </c>
      <c r="V4147" t="s">
        <v>139</v>
      </c>
      <c r="W4147" t="s">
        <v>53</v>
      </c>
      <c r="X4147">
        <v>936</v>
      </c>
      <c r="Y4147">
        <v>795.6</v>
      </c>
      <c r="Z4147">
        <v>781.47</v>
      </c>
      <c r="AA4147">
        <v>1.77</v>
      </c>
      <c r="AB4147">
        <v>783.24</v>
      </c>
      <c r="AC4147">
        <v>626.6</v>
      </c>
      <c r="AD4147">
        <v>156.65</v>
      </c>
      <c r="AE4147">
        <v>715.95</v>
      </c>
      <c r="AF4147">
        <v>65.16</v>
      </c>
      <c r="AG4147">
        <v>2.13</v>
      </c>
      <c r="AH4147" t="s">
        <v>54</v>
      </c>
      <c r="AK4147">
        <v>1</v>
      </c>
      <c r="AL4147">
        <v>0</v>
      </c>
    </row>
    <row r="4148" spans="1:38" x14ac:dyDescent="0.25">
      <c r="A4148" t="s">
        <v>4417</v>
      </c>
      <c r="B4148" s="1">
        <v>45152</v>
      </c>
      <c r="C4148" t="s">
        <v>102</v>
      </c>
      <c r="D4148" t="s">
        <v>122</v>
      </c>
      <c r="E4148" t="s">
        <v>123</v>
      </c>
      <c r="F4148" t="s">
        <v>124</v>
      </c>
      <c r="G4148" t="s">
        <v>57</v>
      </c>
      <c r="H4148" t="s">
        <v>58</v>
      </c>
      <c r="I4148" t="s">
        <v>59</v>
      </c>
      <c r="J4148" t="s">
        <v>46</v>
      </c>
      <c r="K4148" t="s">
        <v>103</v>
      </c>
      <c r="M4148" t="s">
        <v>95</v>
      </c>
      <c r="N4148" t="s">
        <v>96</v>
      </c>
      <c r="O4148">
        <v>30</v>
      </c>
      <c r="P4148">
        <v>30</v>
      </c>
      <c r="Q4148" t="b">
        <v>0</v>
      </c>
      <c r="R4148">
        <v>1</v>
      </c>
      <c r="S4148">
        <v>0</v>
      </c>
      <c r="T4148" t="s">
        <v>62</v>
      </c>
      <c r="U4148" t="s">
        <v>63</v>
      </c>
      <c r="V4148" t="s">
        <v>52</v>
      </c>
      <c r="W4148" t="s">
        <v>53</v>
      </c>
      <c r="X4148">
        <v>18.2</v>
      </c>
      <c r="Y4148">
        <v>14.56</v>
      </c>
      <c r="Z4148">
        <v>11.39</v>
      </c>
      <c r="AA4148">
        <v>1.8</v>
      </c>
      <c r="AB4148">
        <v>13.19</v>
      </c>
      <c r="AC4148">
        <v>11.08</v>
      </c>
      <c r="AD4148">
        <v>2.11</v>
      </c>
      <c r="AE4148">
        <v>13.28</v>
      </c>
      <c r="AF4148">
        <v>0</v>
      </c>
      <c r="AG4148">
        <v>-0.09</v>
      </c>
      <c r="AH4148" t="s">
        <v>54</v>
      </c>
      <c r="AK4148">
        <v>4</v>
      </c>
      <c r="AL4148">
        <v>0</v>
      </c>
    </row>
    <row r="4149" spans="1:38" x14ac:dyDescent="0.25">
      <c r="A4149" t="s">
        <v>4418</v>
      </c>
      <c r="B4149" s="1">
        <v>45562</v>
      </c>
      <c r="C4149" t="s">
        <v>410</v>
      </c>
      <c r="D4149" t="s">
        <v>90</v>
      </c>
      <c r="E4149" t="s">
        <v>91</v>
      </c>
      <c r="F4149" t="s">
        <v>92</v>
      </c>
      <c r="G4149" t="s">
        <v>111</v>
      </c>
      <c r="H4149" t="s">
        <v>112</v>
      </c>
      <c r="I4149" t="s">
        <v>113</v>
      </c>
      <c r="J4149" t="s">
        <v>46</v>
      </c>
      <c r="K4149" t="s">
        <v>180</v>
      </c>
      <c r="M4149" t="s">
        <v>181</v>
      </c>
      <c r="N4149" t="s">
        <v>182</v>
      </c>
      <c r="O4149">
        <v>30</v>
      </c>
      <c r="P4149">
        <v>31</v>
      </c>
      <c r="Q4149" t="b">
        <v>0</v>
      </c>
      <c r="R4149">
        <v>1</v>
      </c>
      <c r="S4149">
        <v>0</v>
      </c>
      <c r="T4149" t="s">
        <v>99</v>
      </c>
      <c r="U4149" t="s">
        <v>100</v>
      </c>
      <c r="V4149" t="s">
        <v>52</v>
      </c>
      <c r="W4149" t="s">
        <v>53</v>
      </c>
      <c r="X4149">
        <v>6.9</v>
      </c>
      <c r="Y4149">
        <v>5.52</v>
      </c>
      <c r="Z4149">
        <v>3.4</v>
      </c>
      <c r="AA4149">
        <v>1.78</v>
      </c>
      <c r="AB4149">
        <v>5.18</v>
      </c>
      <c r="AC4149">
        <v>4.5599999999999996</v>
      </c>
      <c r="AD4149">
        <v>1</v>
      </c>
      <c r="AE4149">
        <v>5.23</v>
      </c>
      <c r="AF4149">
        <v>0</v>
      </c>
      <c r="AG4149">
        <v>-0.06</v>
      </c>
      <c r="AH4149" t="s">
        <v>54</v>
      </c>
      <c r="AK4149">
        <v>10</v>
      </c>
      <c r="AL4149">
        <v>0</v>
      </c>
    </row>
    <row r="4150" spans="1:38" x14ac:dyDescent="0.25">
      <c r="A4150" t="s">
        <v>4419</v>
      </c>
      <c r="B4150" s="1">
        <v>45348</v>
      </c>
      <c r="C4150" t="s">
        <v>244</v>
      </c>
      <c r="D4150" t="s">
        <v>122</v>
      </c>
      <c r="E4150" t="s">
        <v>123</v>
      </c>
      <c r="F4150" t="s">
        <v>124</v>
      </c>
      <c r="G4150" t="s">
        <v>111</v>
      </c>
      <c r="H4150" t="s">
        <v>112</v>
      </c>
      <c r="I4150" t="s">
        <v>113</v>
      </c>
      <c r="J4150" t="s">
        <v>46</v>
      </c>
      <c r="K4150" t="s">
        <v>154</v>
      </c>
      <c r="L4150" t="s">
        <v>155</v>
      </c>
      <c r="M4150" t="s">
        <v>156</v>
      </c>
      <c r="N4150" t="s">
        <v>157</v>
      </c>
      <c r="O4150">
        <v>30</v>
      </c>
      <c r="P4150">
        <v>30</v>
      </c>
      <c r="Q4150" t="b">
        <v>1</v>
      </c>
      <c r="R4150">
        <v>4</v>
      </c>
      <c r="S4150">
        <v>2</v>
      </c>
      <c r="T4150" t="s">
        <v>143</v>
      </c>
      <c r="U4150" t="s">
        <v>144</v>
      </c>
      <c r="V4150" t="s">
        <v>139</v>
      </c>
      <c r="W4150" t="s">
        <v>53</v>
      </c>
      <c r="X4150">
        <v>936</v>
      </c>
      <c r="Y4150">
        <v>795.6</v>
      </c>
      <c r="Z4150">
        <v>778.67</v>
      </c>
      <c r="AA4150">
        <v>1.77</v>
      </c>
      <c r="AB4150">
        <v>780.44</v>
      </c>
      <c r="AC4150">
        <v>624.35</v>
      </c>
      <c r="AD4150">
        <v>156.09</v>
      </c>
      <c r="AE4150">
        <v>703.03</v>
      </c>
      <c r="AF4150">
        <v>55</v>
      </c>
      <c r="AG4150">
        <v>22.4</v>
      </c>
      <c r="AH4150" t="s">
        <v>54</v>
      </c>
      <c r="AK4150">
        <v>8</v>
      </c>
      <c r="AL4150">
        <v>0</v>
      </c>
    </row>
    <row r="4151" spans="1:38" x14ac:dyDescent="0.25">
      <c r="A4151" t="s">
        <v>4420</v>
      </c>
      <c r="B4151" s="1">
        <v>45390</v>
      </c>
      <c r="C4151" t="s">
        <v>276</v>
      </c>
      <c r="D4151" t="s">
        <v>122</v>
      </c>
      <c r="E4151" t="s">
        <v>123</v>
      </c>
      <c r="F4151" t="s">
        <v>124</v>
      </c>
      <c r="G4151" t="s">
        <v>57</v>
      </c>
      <c r="H4151" t="s">
        <v>58</v>
      </c>
      <c r="I4151" t="s">
        <v>59</v>
      </c>
      <c r="J4151" t="s">
        <v>46</v>
      </c>
      <c r="K4151" t="s">
        <v>69</v>
      </c>
      <c r="L4151" t="s">
        <v>70</v>
      </c>
      <c r="M4151" t="s">
        <v>71</v>
      </c>
      <c r="N4151" t="s">
        <v>72</v>
      </c>
      <c r="O4151">
        <v>30</v>
      </c>
      <c r="P4151">
        <v>28</v>
      </c>
      <c r="Q4151" t="b">
        <v>1</v>
      </c>
      <c r="R4151">
        <v>3</v>
      </c>
      <c r="S4151">
        <v>0</v>
      </c>
      <c r="T4151" t="s">
        <v>62</v>
      </c>
      <c r="U4151" t="s">
        <v>63</v>
      </c>
      <c r="V4151" t="s">
        <v>52</v>
      </c>
      <c r="W4151" t="s">
        <v>53</v>
      </c>
      <c r="X4151">
        <v>384</v>
      </c>
      <c r="Y4151">
        <v>326.39999999999998</v>
      </c>
      <c r="Z4151">
        <v>324.48</v>
      </c>
      <c r="AA4151">
        <v>1.8</v>
      </c>
      <c r="AB4151">
        <v>326.27999999999997</v>
      </c>
      <c r="AC4151">
        <v>274.07</v>
      </c>
      <c r="AD4151">
        <v>52.2</v>
      </c>
      <c r="AE4151">
        <v>294</v>
      </c>
      <c r="AF4151">
        <v>0</v>
      </c>
      <c r="AG4151">
        <v>32.28</v>
      </c>
      <c r="AH4151" t="s">
        <v>54</v>
      </c>
      <c r="AK4151">
        <v>7</v>
      </c>
      <c r="AL4151">
        <v>0</v>
      </c>
    </row>
    <row r="4152" spans="1:38" x14ac:dyDescent="0.25">
      <c r="A4152" t="s">
        <v>4421</v>
      </c>
      <c r="B4152" s="1">
        <v>45653</v>
      </c>
      <c r="C4152" t="s">
        <v>384</v>
      </c>
      <c r="D4152" t="s">
        <v>90</v>
      </c>
      <c r="E4152" t="s">
        <v>91</v>
      </c>
      <c r="F4152" t="s">
        <v>92</v>
      </c>
      <c r="G4152" t="s">
        <v>43</v>
      </c>
      <c r="H4152" t="s">
        <v>44</v>
      </c>
      <c r="I4152" t="s">
        <v>45</v>
      </c>
      <c r="J4152" t="s">
        <v>46</v>
      </c>
      <c r="K4152" t="s">
        <v>93</v>
      </c>
      <c r="L4152" t="s">
        <v>94</v>
      </c>
      <c r="M4152" t="s">
        <v>95</v>
      </c>
      <c r="N4152" t="s">
        <v>96</v>
      </c>
      <c r="O4152">
        <v>90</v>
      </c>
      <c r="P4152">
        <v>86</v>
      </c>
      <c r="Q4152" t="b">
        <v>1</v>
      </c>
      <c r="R4152">
        <v>2</v>
      </c>
      <c r="S4152">
        <v>0</v>
      </c>
      <c r="T4152" t="s">
        <v>50</v>
      </c>
      <c r="U4152" t="s">
        <v>51</v>
      </c>
      <c r="V4152" t="s">
        <v>52</v>
      </c>
      <c r="W4152" t="s">
        <v>53</v>
      </c>
      <c r="X4152">
        <v>185.4</v>
      </c>
      <c r="Y4152">
        <v>157.59</v>
      </c>
      <c r="Z4152">
        <v>460.96</v>
      </c>
      <c r="AA4152">
        <v>1.78</v>
      </c>
      <c r="AB4152">
        <v>462.74</v>
      </c>
      <c r="AC4152">
        <v>402.58</v>
      </c>
      <c r="AD4152">
        <v>60.16</v>
      </c>
      <c r="AE4152">
        <v>440.45</v>
      </c>
      <c r="AF4152">
        <v>0</v>
      </c>
      <c r="AG4152">
        <v>22.29</v>
      </c>
      <c r="AH4152" t="s">
        <v>54</v>
      </c>
      <c r="AK4152">
        <v>8</v>
      </c>
      <c r="AL4152">
        <v>0</v>
      </c>
    </row>
    <row r="4153" spans="1:38" x14ac:dyDescent="0.25">
      <c r="A4153" t="s">
        <v>4422</v>
      </c>
      <c r="B4153" s="1">
        <v>44939</v>
      </c>
      <c r="C4153" t="s">
        <v>226</v>
      </c>
      <c r="D4153" t="s">
        <v>66</v>
      </c>
      <c r="E4153" t="s">
        <v>67</v>
      </c>
      <c r="F4153" t="s">
        <v>68</v>
      </c>
      <c r="G4153" t="s">
        <v>57</v>
      </c>
      <c r="H4153" t="s">
        <v>58</v>
      </c>
      <c r="I4153" t="s">
        <v>59</v>
      </c>
      <c r="J4153" t="s">
        <v>46</v>
      </c>
      <c r="K4153" t="s">
        <v>93</v>
      </c>
      <c r="L4153" t="s">
        <v>94</v>
      </c>
      <c r="M4153" t="s">
        <v>95</v>
      </c>
      <c r="N4153" t="s">
        <v>96</v>
      </c>
      <c r="O4153">
        <v>30</v>
      </c>
      <c r="P4153">
        <v>30</v>
      </c>
      <c r="Q4153" t="b">
        <v>1</v>
      </c>
      <c r="R4153">
        <v>2</v>
      </c>
      <c r="S4153">
        <v>1</v>
      </c>
      <c r="T4153" t="s">
        <v>158</v>
      </c>
      <c r="U4153" t="s">
        <v>159</v>
      </c>
      <c r="V4153" t="s">
        <v>158</v>
      </c>
      <c r="W4153" t="s">
        <v>23</v>
      </c>
      <c r="X4153">
        <v>185.4</v>
      </c>
      <c r="Y4153">
        <v>157.59</v>
      </c>
      <c r="Z4153">
        <v>166.86</v>
      </c>
      <c r="AA4153">
        <v>0</v>
      </c>
      <c r="AB4153">
        <v>166.86</v>
      </c>
      <c r="AC4153">
        <v>0</v>
      </c>
      <c r="AD4153">
        <v>166.86</v>
      </c>
      <c r="AE4153">
        <v>147.78</v>
      </c>
      <c r="AF4153">
        <v>0</v>
      </c>
      <c r="AG4153">
        <v>19.079999999999998</v>
      </c>
      <c r="AH4153" t="s">
        <v>54</v>
      </c>
      <c r="AK4153">
        <v>6</v>
      </c>
      <c r="AL4153">
        <v>1</v>
      </c>
    </row>
    <row r="4154" spans="1:38" x14ac:dyDescent="0.25">
      <c r="A4154" t="s">
        <v>4423</v>
      </c>
      <c r="B4154" s="1">
        <v>45363</v>
      </c>
      <c r="C4154" t="s">
        <v>584</v>
      </c>
      <c r="D4154" t="s">
        <v>122</v>
      </c>
      <c r="E4154" t="s">
        <v>123</v>
      </c>
      <c r="F4154" t="s">
        <v>124</v>
      </c>
      <c r="G4154" t="s">
        <v>111</v>
      </c>
      <c r="H4154" t="s">
        <v>112</v>
      </c>
      <c r="I4154" t="s">
        <v>113</v>
      </c>
      <c r="J4154" t="s">
        <v>46</v>
      </c>
      <c r="K4154" t="s">
        <v>184</v>
      </c>
      <c r="L4154" t="s">
        <v>185</v>
      </c>
      <c r="M4154" t="s">
        <v>186</v>
      </c>
      <c r="N4154" t="s">
        <v>171</v>
      </c>
      <c r="O4154">
        <v>30</v>
      </c>
      <c r="P4154">
        <v>31</v>
      </c>
      <c r="Q4154" t="b">
        <v>1</v>
      </c>
      <c r="R4154">
        <v>3</v>
      </c>
      <c r="S4154">
        <v>0</v>
      </c>
      <c r="T4154" t="s">
        <v>73</v>
      </c>
      <c r="U4154" t="s">
        <v>74</v>
      </c>
      <c r="V4154" t="s">
        <v>52</v>
      </c>
      <c r="W4154" t="s">
        <v>53</v>
      </c>
      <c r="X4154">
        <v>558</v>
      </c>
      <c r="Y4154">
        <v>474.3</v>
      </c>
      <c r="Z4154">
        <v>467.55</v>
      </c>
      <c r="AA4154">
        <v>1.79</v>
      </c>
      <c r="AB4154">
        <v>469.34</v>
      </c>
      <c r="AC4154">
        <v>398.94</v>
      </c>
      <c r="AD4154">
        <v>70.400000000000006</v>
      </c>
      <c r="AE4154">
        <v>417.54</v>
      </c>
      <c r="AF4154">
        <v>0</v>
      </c>
      <c r="AG4154">
        <v>51.8</v>
      </c>
      <c r="AH4154" t="s">
        <v>54</v>
      </c>
      <c r="AK4154">
        <v>2</v>
      </c>
      <c r="AL4154">
        <v>0</v>
      </c>
    </row>
    <row r="4155" spans="1:38" x14ac:dyDescent="0.25">
      <c r="A4155" t="s">
        <v>4424</v>
      </c>
      <c r="B4155" s="1">
        <v>45260</v>
      </c>
      <c r="C4155" t="s">
        <v>192</v>
      </c>
      <c r="D4155" t="s">
        <v>122</v>
      </c>
      <c r="E4155" t="s">
        <v>123</v>
      </c>
      <c r="F4155" t="s">
        <v>124</v>
      </c>
      <c r="G4155" t="s">
        <v>111</v>
      </c>
      <c r="H4155" t="s">
        <v>112</v>
      </c>
      <c r="I4155" t="s">
        <v>113</v>
      </c>
      <c r="J4155" t="s">
        <v>46</v>
      </c>
      <c r="K4155" t="s">
        <v>196</v>
      </c>
      <c r="M4155" t="s">
        <v>197</v>
      </c>
      <c r="N4155" t="s">
        <v>198</v>
      </c>
      <c r="O4155">
        <v>90</v>
      </c>
      <c r="P4155">
        <v>89</v>
      </c>
      <c r="Q4155" t="b">
        <v>0</v>
      </c>
      <c r="R4155">
        <v>1</v>
      </c>
      <c r="S4155">
        <v>2</v>
      </c>
      <c r="T4155" t="s">
        <v>73</v>
      </c>
      <c r="U4155" t="s">
        <v>74</v>
      </c>
      <c r="V4155" t="s">
        <v>52</v>
      </c>
      <c r="W4155" t="s">
        <v>53</v>
      </c>
      <c r="X4155">
        <v>12.4</v>
      </c>
      <c r="Y4155">
        <v>9.92</v>
      </c>
      <c r="Z4155">
        <v>7.19</v>
      </c>
      <c r="AA4155">
        <v>1.79</v>
      </c>
      <c r="AB4155">
        <v>8.98</v>
      </c>
      <c r="AC4155">
        <v>7.63</v>
      </c>
      <c r="AD4155">
        <v>1.35</v>
      </c>
      <c r="AE4155">
        <v>9.0500000000000007</v>
      </c>
      <c r="AF4155">
        <v>0</v>
      </c>
      <c r="AG4155">
        <v>-7.0000000000000007E-2</v>
      </c>
      <c r="AH4155" t="s">
        <v>54</v>
      </c>
      <c r="AK4155">
        <v>5</v>
      </c>
      <c r="AL4155">
        <v>0</v>
      </c>
    </row>
    <row r="4156" spans="1:38" x14ac:dyDescent="0.25">
      <c r="A4156" t="s">
        <v>4425</v>
      </c>
      <c r="B4156" s="1">
        <v>45469</v>
      </c>
      <c r="C4156" t="s">
        <v>611</v>
      </c>
      <c r="D4156" t="s">
        <v>66</v>
      </c>
      <c r="E4156" t="s">
        <v>67</v>
      </c>
      <c r="F4156" t="s">
        <v>68</v>
      </c>
      <c r="G4156" t="s">
        <v>80</v>
      </c>
      <c r="H4156" t="s">
        <v>81</v>
      </c>
      <c r="I4156" t="s">
        <v>82</v>
      </c>
      <c r="J4156" t="s">
        <v>46</v>
      </c>
      <c r="K4156" t="s">
        <v>180</v>
      </c>
      <c r="M4156" t="s">
        <v>181</v>
      </c>
      <c r="N4156" t="s">
        <v>182</v>
      </c>
      <c r="O4156">
        <v>90</v>
      </c>
      <c r="P4156">
        <v>92</v>
      </c>
      <c r="Q4156" t="b">
        <v>0</v>
      </c>
      <c r="R4156">
        <v>1</v>
      </c>
      <c r="S4156">
        <v>0</v>
      </c>
      <c r="T4156" t="s">
        <v>73</v>
      </c>
      <c r="U4156" t="s">
        <v>74</v>
      </c>
      <c r="V4156" t="s">
        <v>52</v>
      </c>
      <c r="W4156" t="s">
        <v>53</v>
      </c>
      <c r="X4156">
        <v>6.9</v>
      </c>
      <c r="Y4156">
        <v>5.52</v>
      </c>
      <c r="Z4156">
        <v>9.83</v>
      </c>
      <c r="AA4156">
        <v>1.79</v>
      </c>
      <c r="AB4156">
        <v>11.62</v>
      </c>
      <c r="AC4156">
        <v>9.8800000000000008</v>
      </c>
      <c r="AD4156">
        <v>1.74</v>
      </c>
      <c r="AE4156">
        <v>16.04</v>
      </c>
      <c r="AF4156">
        <v>0</v>
      </c>
      <c r="AG4156">
        <v>-4.42</v>
      </c>
      <c r="AH4156" t="s">
        <v>54</v>
      </c>
      <c r="AK4156">
        <v>11</v>
      </c>
      <c r="AL4156">
        <v>1</v>
      </c>
    </row>
    <row r="4157" spans="1:38" x14ac:dyDescent="0.25">
      <c r="A4157" t="s">
        <v>4426</v>
      </c>
      <c r="B4157" s="1">
        <v>45341</v>
      </c>
      <c r="C4157" t="s">
        <v>244</v>
      </c>
      <c r="D4157" t="s">
        <v>122</v>
      </c>
      <c r="E4157" t="s">
        <v>123</v>
      </c>
      <c r="F4157" t="s">
        <v>124</v>
      </c>
      <c r="G4157" t="s">
        <v>111</v>
      </c>
      <c r="H4157" t="s">
        <v>112</v>
      </c>
      <c r="I4157" t="s">
        <v>113</v>
      </c>
      <c r="J4157" t="s">
        <v>46</v>
      </c>
      <c r="K4157" t="s">
        <v>114</v>
      </c>
      <c r="L4157" t="s">
        <v>115</v>
      </c>
      <c r="M4157" t="s">
        <v>116</v>
      </c>
      <c r="N4157" t="s">
        <v>117</v>
      </c>
      <c r="O4157">
        <v>30</v>
      </c>
      <c r="P4157">
        <v>31</v>
      </c>
      <c r="Q4157" t="b">
        <v>1</v>
      </c>
      <c r="R4157">
        <v>4</v>
      </c>
      <c r="S4157">
        <v>0</v>
      </c>
      <c r="T4157" t="s">
        <v>137</v>
      </c>
      <c r="U4157" t="s">
        <v>138</v>
      </c>
      <c r="V4157" t="s">
        <v>139</v>
      </c>
      <c r="W4157" t="s">
        <v>140</v>
      </c>
      <c r="X4157">
        <v>564</v>
      </c>
      <c r="Y4157">
        <v>479.4</v>
      </c>
      <c r="Z4157">
        <v>455.43</v>
      </c>
      <c r="AA4157">
        <v>2.2799999999999998</v>
      </c>
      <c r="AB4157">
        <v>457.71</v>
      </c>
      <c r="AC4157">
        <v>329.55</v>
      </c>
      <c r="AD4157">
        <v>128.16</v>
      </c>
      <c r="AE4157">
        <v>437.64</v>
      </c>
      <c r="AF4157">
        <v>0</v>
      </c>
      <c r="AG4157">
        <v>20.07</v>
      </c>
      <c r="AH4157" t="s">
        <v>54</v>
      </c>
      <c r="AK4157">
        <v>5</v>
      </c>
      <c r="AL4157">
        <v>0</v>
      </c>
    </row>
    <row r="4158" spans="1:38" x14ac:dyDescent="0.25">
      <c r="A4158" t="s">
        <v>4427</v>
      </c>
      <c r="B4158" s="1">
        <v>45256</v>
      </c>
      <c r="C4158" t="s">
        <v>366</v>
      </c>
      <c r="D4158" t="s">
        <v>90</v>
      </c>
      <c r="E4158" t="s">
        <v>91</v>
      </c>
      <c r="F4158" t="s">
        <v>92</v>
      </c>
      <c r="G4158" t="s">
        <v>57</v>
      </c>
      <c r="H4158" t="s">
        <v>58</v>
      </c>
      <c r="I4158" t="s">
        <v>59</v>
      </c>
      <c r="J4158" t="s">
        <v>46</v>
      </c>
      <c r="K4158" t="s">
        <v>147</v>
      </c>
      <c r="L4158" t="s">
        <v>148</v>
      </c>
      <c r="M4158" t="s">
        <v>149</v>
      </c>
      <c r="N4158" t="s">
        <v>136</v>
      </c>
      <c r="O4158">
        <v>28</v>
      </c>
      <c r="P4158">
        <v>27</v>
      </c>
      <c r="Q4158" t="b">
        <v>1</v>
      </c>
      <c r="R4158">
        <v>5</v>
      </c>
      <c r="S4158">
        <v>1</v>
      </c>
      <c r="T4158" t="s">
        <v>137</v>
      </c>
      <c r="U4158" t="s">
        <v>138</v>
      </c>
      <c r="V4158" t="s">
        <v>139</v>
      </c>
      <c r="W4158" t="s">
        <v>140</v>
      </c>
      <c r="X4158">
        <v>7140</v>
      </c>
      <c r="Y4158">
        <v>6069</v>
      </c>
      <c r="Z4158">
        <v>5765.55</v>
      </c>
      <c r="AA4158">
        <v>28.83</v>
      </c>
      <c r="AB4158">
        <v>5794.38</v>
      </c>
      <c r="AC4158">
        <v>4171.95</v>
      </c>
      <c r="AD4158">
        <v>1622.43</v>
      </c>
      <c r="AE4158">
        <v>5751.86</v>
      </c>
      <c r="AF4158">
        <v>0</v>
      </c>
      <c r="AG4158">
        <v>42.52</v>
      </c>
      <c r="AH4158" t="s">
        <v>54</v>
      </c>
      <c r="AK4158">
        <v>5</v>
      </c>
      <c r="AL4158">
        <v>0</v>
      </c>
    </row>
    <row r="4159" spans="1:38" x14ac:dyDescent="0.25">
      <c r="A4159" t="s">
        <v>4428</v>
      </c>
      <c r="B4159" s="1">
        <v>45040</v>
      </c>
      <c r="C4159" t="s">
        <v>203</v>
      </c>
      <c r="D4159" t="s">
        <v>122</v>
      </c>
      <c r="E4159" t="s">
        <v>123</v>
      </c>
      <c r="F4159" t="s">
        <v>124</v>
      </c>
      <c r="G4159" t="s">
        <v>43</v>
      </c>
      <c r="H4159" t="s">
        <v>44</v>
      </c>
      <c r="I4159" t="s">
        <v>45</v>
      </c>
      <c r="J4159" t="s">
        <v>46</v>
      </c>
      <c r="K4159" t="s">
        <v>47</v>
      </c>
      <c r="M4159" t="s">
        <v>48</v>
      </c>
      <c r="N4159" t="s">
        <v>49</v>
      </c>
      <c r="O4159">
        <v>30</v>
      </c>
      <c r="P4159">
        <v>28</v>
      </c>
      <c r="Q4159" t="b">
        <v>0</v>
      </c>
      <c r="R4159">
        <v>1</v>
      </c>
      <c r="S4159">
        <v>0</v>
      </c>
      <c r="T4159" t="s">
        <v>73</v>
      </c>
      <c r="U4159" t="s">
        <v>74</v>
      </c>
      <c r="V4159" t="s">
        <v>52</v>
      </c>
      <c r="W4159" t="s">
        <v>53</v>
      </c>
      <c r="X4159">
        <v>14.8</v>
      </c>
      <c r="Y4159">
        <v>11.84</v>
      </c>
      <c r="Z4159">
        <v>6.74</v>
      </c>
      <c r="AA4159">
        <v>1.79</v>
      </c>
      <c r="AB4159">
        <v>8.5299999999999994</v>
      </c>
      <c r="AC4159">
        <v>7.25</v>
      </c>
      <c r="AD4159">
        <v>1.28</v>
      </c>
      <c r="AE4159">
        <v>10.88</v>
      </c>
      <c r="AF4159">
        <v>0</v>
      </c>
      <c r="AG4159">
        <v>-2.34</v>
      </c>
      <c r="AH4159" t="s">
        <v>54</v>
      </c>
      <c r="AK4159">
        <v>11</v>
      </c>
      <c r="AL4159">
        <v>0</v>
      </c>
    </row>
    <row r="4160" spans="1:38" x14ac:dyDescent="0.25">
      <c r="A4160" t="s">
        <v>4429</v>
      </c>
      <c r="B4160" s="1">
        <v>45409</v>
      </c>
      <c r="C4160" t="s">
        <v>405</v>
      </c>
      <c r="D4160" t="s">
        <v>66</v>
      </c>
      <c r="E4160" t="s">
        <v>67</v>
      </c>
      <c r="F4160" t="s">
        <v>68</v>
      </c>
      <c r="G4160" t="s">
        <v>57</v>
      </c>
      <c r="H4160" t="s">
        <v>58</v>
      </c>
      <c r="I4160" t="s">
        <v>59</v>
      </c>
      <c r="J4160" t="s">
        <v>46</v>
      </c>
      <c r="K4160" t="s">
        <v>93</v>
      </c>
      <c r="L4160" t="s">
        <v>94</v>
      </c>
      <c r="M4160" t="s">
        <v>95</v>
      </c>
      <c r="N4160" t="s">
        <v>96</v>
      </c>
      <c r="O4160">
        <v>30</v>
      </c>
      <c r="P4160">
        <v>28</v>
      </c>
      <c r="Q4160" t="b">
        <v>1</v>
      </c>
      <c r="R4160">
        <v>2</v>
      </c>
      <c r="S4160">
        <v>0</v>
      </c>
      <c r="T4160" t="s">
        <v>50</v>
      </c>
      <c r="U4160" t="s">
        <v>51</v>
      </c>
      <c r="V4160" t="s">
        <v>52</v>
      </c>
      <c r="W4160" t="s">
        <v>53</v>
      </c>
      <c r="X4160">
        <v>185.4</v>
      </c>
      <c r="Y4160">
        <v>157.59</v>
      </c>
      <c r="Z4160">
        <v>154.49</v>
      </c>
      <c r="AA4160">
        <v>1.78</v>
      </c>
      <c r="AB4160">
        <v>156.27000000000001</v>
      </c>
      <c r="AC4160">
        <v>135.94999999999999</v>
      </c>
      <c r="AD4160">
        <v>20.309999999999999</v>
      </c>
      <c r="AE4160">
        <v>139.41999999999999</v>
      </c>
      <c r="AF4160">
        <v>0</v>
      </c>
      <c r="AG4160">
        <v>16.84</v>
      </c>
      <c r="AH4160" t="s">
        <v>54</v>
      </c>
      <c r="AK4160">
        <v>11</v>
      </c>
      <c r="AL4160">
        <v>0</v>
      </c>
    </row>
    <row r="4161" spans="1:38" x14ac:dyDescent="0.25">
      <c r="A4161" t="s">
        <v>4430</v>
      </c>
      <c r="B4161" s="1">
        <v>45181</v>
      </c>
      <c r="C4161" t="s">
        <v>401</v>
      </c>
      <c r="D4161" t="s">
        <v>40</v>
      </c>
      <c r="E4161" t="s">
        <v>41</v>
      </c>
      <c r="F4161" t="s">
        <v>42</v>
      </c>
      <c r="G4161" t="s">
        <v>80</v>
      </c>
      <c r="H4161" t="s">
        <v>81</v>
      </c>
      <c r="I4161" t="s">
        <v>82</v>
      </c>
      <c r="J4161" t="s">
        <v>46</v>
      </c>
      <c r="K4161" t="s">
        <v>114</v>
      </c>
      <c r="L4161" t="s">
        <v>115</v>
      </c>
      <c r="M4161" t="s">
        <v>116</v>
      </c>
      <c r="N4161" t="s">
        <v>117</v>
      </c>
      <c r="O4161">
        <v>30</v>
      </c>
      <c r="P4161">
        <v>31</v>
      </c>
      <c r="Q4161" t="b">
        <v>1</v>
      </c>
      <c r="R4161">
        <v>4</v>
      </c>
      <c r="S4161">
        <v>2</v>
      </c>
      <c r="T4161" t="s">
        <v>50</v>
      </c>
      <c r="U4161" t="s">
        <v>51</v>
      </c>
      <c r="V4161" t="s">
        <v>52</v>
      </c>
      <c r="W4161" t="s">
        <v>53</v>
      </c>
      <c r="X4161">
        <v>564</v>
      </c>
      <c r="Y4161">
        <v>479.4</v>
      </c>
      <c r="Z4161">
        <v>484.37</v>
      </c>
      <c r="AA4161">
        <v>1.78</v>
      </c>
      <c r="AB4161">
        <v>486.15</v>
      </c>
      <c r="AC4161">
        <v>422.95</v>
      </c>
      <c r="AD4161">
        <v>63.2</v>
      </c>
      <c r="AE4161">
        <v>435.28</v>
      </c>
      <c r="AF4161">
        <v>0</v>
      </c>
      <c r="AG4161">
        <v>50.87</v>
      </c>
      <c r="AH4161" t="s">
        <v>54</v>
      </c>
      <c r="AK4161">
        <v>6</v>
      </c>
      <c r="AL4161">
        <v>1</v>
      </c>
    </row>
    <row r="4162" spans="1:38" x14ac:dyDescent="0.25">
      <c r="A4162" t="s">
        <v>4431</v>
      </c>
      <c r="B4162" s="1">
        <v>45296</v>
      </c>
      <c r="C4162" t="s">
        <v>310</v>
      </c>
      <c r="D4162" t="s">
        <v>40</v>
      </c>
      <c r="E4162" t="s">
        <v>41</v>
      </c>
      <c r="F4162" t="s">
        <v>42</v>
      </c>
      <c r="G4162" t="s">
        <v>111</v>
      </c>
      <c r="H4162" t="s">
        <v>112</v>
      </c>
      <c r="I4162" t="s">
        <v>113</v>
      </c>
      <c r="J4162" t="s">
        <v>46</v>
      </c>
      <c r="K4162" t="s">
        <v>47</v>
      </c>
      <c r="M4162" t="s">
        <v>48</v>
      </c>
      <c r="N4162" t="s">
        <v>49</v>
      </c>
      <c r="O4162">
        <v>30</v>
      </c>
      <c r="P4162">
        <v>28</v>
      </c>
      <c r="Q4162" t="b">
        <v>0</v>
      </c>
      <c r="R4162">
        <v>1</v>
      </c>
      <c r="S4162">
        <v>0</v>
      </c>
      <c r="T4162" t="s">
        <v>50</v>
      </c>
      <c r="U4162" t="s">
        <v>51</v>
      </c>
      <c r="V4162" t="s">
        <v>52</v>
      </c>
      <c r="W4162" t="s">
        <v>53</v>
      </c>
      <c r="X4162">
        <v>14.8</v>
      </c>
      <c r="Y4162">
        <v>11.84</v>
      </c>
      <c r="Z4162">
        <v>8.94</v>
      </c>
      <c r="AA4162">
        <v>1.78</v>
      </c>
      <c r="AB4162">
        <v>10.72</v>
      </c>
      <c r="AC4162">
        <v>9.33</v>
      </c>
      <c r="AD4162">
        <v>1.39</v>
      </c>
      <c r="AE4162">
        <v>11.03</v>
      </c>
      <c r="AF4162">
        <v>0</v>
      </c>
      <c r="AG4162">
        <v>-0.31</v>
      </c>
      <c r="AH4162" t="s">
        <v>54</v>
      </c>
      <c r="AK4162">
        <v>5</v>
      </c>
      <c r="AL4162">
        <v>0</v>
      </c>
    </row>
    <row r="4163" spans="1:38" x14ac:dyDescent="0.25">
      <c r="A4163" t="s">
        <v>4432</v>
      </c>
      <c r="B4163" s="1">
        <v>45325</v>
      </c>
      <c r="C4163" t="s">
        <v>388</v>
      </c>
      <c r="D4163" t="s">
        <v>122</v>
      </c>
      <c r="E4163" t="s">
        <v>123</v>
      </c>
      <c r="F4163" t="s">
        <v>124</v>
      </c>
      <c r="G4163" t="s">
        <v>111</v>
      </c>
      <c r="H4163" t="s">
        <v>112</v>
      </c>
      <c r="I4163" t="s">
        <v>113</v>
      </c>
      <c r="J4163" t="s">
        <v>46</v>
      </c>
      <c r="K4163" t="s">
        <v>103</v>
      </c>
      <c r="M4163" t="s">
        <v>95</v>
      </c>
      <c r="N4163" t="s">
        <v>96</v>
      </c>
      <c r="O4163">
        <v>30</v>
      </c>
      <c r="P4163">
        <v>30</v>
      </c>
      <c r="Q4163" t="b">
        <v>0</v>
      </c>
      <c r="R4163">
        <v>1</v>
      </c>
      <c r="S4163">
        <v>0</v>
      </c>
      <c r="T4163" t="s">
        <v>62</v>
      </c>
      <c r="U4163" t="s">
        <v>63</v>
      </c>
      <c r="V4163" t="s">
        <v>52</v>
      </c>
      <c r="W4163" t="s">
        <v>53</v>
      </c>
      <c r="X4163">
        <v>18.2</v>
      </c>
      <c r="Y4163">
        <v>14.56</v>
      </c>
      <c r="Z4163">
        <v>10.050000000000001</v>
      </c>
      <c r="AA4163">
        <v>1.8</v>
      </c>
      <c r="AB4163">
        <v>11.85</v>
      </c>
      <c r="AC4163">
        <v>9.9499999999999993</v>
      </c>
      <c r="AD4163">
        <v>1.9</v>
      </c>
      <c r="AE4163">
        <v>13.37</v>
      </c>
      <c r="AF4163">
        <v>0</v>
      </c>
      <c r="AG4163">
        <v>-1.52</v>
      </c>
      <c r="AH4163" t="s">
        <v>54</v>
      </c>
      <c r="AK4163">
        <v>10</v>
      </c>
      <c r="AL4163">
        <v>0</v>
      </c>
    </row>
    <row r="4164" spans="1:38" x14ac:dyDescent="0.25">
      <c r="A4164" t="s">
        <v>4433</v>
      </c>
      <c r="B4164" s="1">
        <v>45619</v>
      </c>
      <c r="C4164" t="s">
        <v>179</v>
      </c>
      <c r="D4164" t="s">
        <v>77</v>
      </c>
      <c r="E4164" t="s">
        <v>78</v>
      </c>
      <c r="F4164" t="s">
        <v>79</v>
      </c>
      <c r="G4164" t="s">
        <v>57</v>
      </c>
      <c r="H4164" t="s">
        <v>58</v>
      </c>
      <c r="I4164" t="s">
        <v>59</v>
      </c>
      <c r="J4164" t="s">
        <v>46</v>
      </c>
      <c r="K4164" t="s">
        <v>106</v>
      </c>
      <c r="M4164" t="s">
        <v>107</v>
      </c>
      <c r="N4164" t="s">
        <v>108</v>
      </c>
      <c r="O4164">
        <v>90</v>
      </c>
      <c r="P4164">
        <v>92</v>
      </c>
      <c r="Q4164" t="b">
        <v>0</v>
      </c>
      <c r="R4164">
        <v>1</v>
      </c>
      <c r="S4164">
        <v>1</v>
      </c>
      <c r="T4164" t="s">
        <v>99</v>
      </c>
      <c r="U4164" t="s">
        <v>100</v>
      </c>
      <c r="V4164" t="s">
        <v>52</v>
      </c>
      <c r="W4164" t="s">
        <v>53</v>
      </c>
      <c r="X4164">
        <v>8.5</v>
      </c>
      <c r="Y4164">
        <v>6.8</v>
      </c>
      <c r="Z4164">
        <v>4</v>
      </c>
      <c r="AA4164">
        <v>1.78</v>
      </c>
      <c r="AB4164">
        <v>5.78</v>
      </c>
      <c r="AC4164">
        <v>5.09</v>
      </c>
      <c r="AD4164">
        <v>1</v>
      </c>
      <c r="AE4164">
        <v>6.58</v>
      </c>
      <c r="AF4164">
        <v>0</v>
      </c>
      <c r="AG4164">
        <v>-0.8</v>
      </c>
      <c r="AH4164" t="s">
        <v>54</v>
      </c>
      <c r="AK4164">
        <v>11</v>
      </c>
      <c r="AL4164">
        <v>1</v>
      </c>
    </row>
    <row r="4165" spans="1:38" x14ac:dyDescent="0.25">
      <c r="A4165" t="s">
        <v>4434</v>
      </c>
      <c r="B4165" s="1">
        <v>45449</v>
      </c>
      <c r="C4165" t="s">
        <v>374</v>
      </c>
      <c r="D4165" t="s">
        <v>40</v>
      </c>
      <c r="E4165" t="s">
        <v>41</v>
      </c>
      <c r="F4165" t="s">
        <v>42</v>
      </c>
      <c r="G4165" t="s">
        <v>80</v>
      </c>
      <c r="H4165" t="s">
        <v>81</v>
      </c>
      <c r="I4165" t="s">
        <v>82</v>
      </c>
      <c r="J4165" t="s">
        <v>46</v>
      </c>
      <c r="K4165" t="s">
        <v>93</v>
      </c>
      <c r="L4165" t="s">
        <v>94</v>
      </c>
      <c r="M4165" t="s">
        <v>95</v>
      </c>
      <c r="N4165" t="s">
        <v>96</v>
      </c>
      <c r="O4165">
        <v>30</v>
      </c>
      <c r="P4165">
        <v>28</v>
      </c>
      <c r="Q4165" t="b">
        <v>1</v>
      </c>
      <c r="R4165">
        <v>2</v>
      </c>
      <c r="S4165">
        <v>1</v>
      </c>
      <c r="T4165" t="s">
        <v>50</v>
      </c>
      <c r="U4165" t="s">
        <v>51</v>
      </c>
      <c r="V4165" t="s">
        <v>52</v>
      </c>
      <c r="W4165" t="s">
        <v>53</v>
      </c>
      <c r="X4165">
        <v>185.4</v>
      </c>
      <c r="Y4165">
        <v>157.59</v>
      </c>
      <c r="Z4165">
        <v>155.52000000000001</v>
      </c>
      <c r="AA4165">
        <v>1.78</v>
      </c>
      <c r="AB4165">
        <v>157.30000000000001</v>
      </c>
      <c r="AC4165">
        <v>136.85</v>
      </c>
      <c r="AD4165">
        <v>20.45</v>
      </c>
      <c r="AE4165">
        <v>147.5</v>
      </c>
      <c r="AF4165">
        <v>0</v>
      </c>
      <c r="AG4165">
        <v>9.8000000000000007</v>
      </c>
      <c r="AH4165" t="s">
        <v>54</v>
      </c>
      <c r="AK4165">
        <v>0</v>
      </c>
      <c r="AL4165">
        <v>0</v>
      </c>
    </row>
    <row r="4166" spans="1:38" x14ac:dyDescent="0.25">
      <c r="A4166" t="s">
        <v>4435</v>
      </c>
      <c r="B4166" s="1">
        <v>45506</v>
      </c>
      <c r="C4166" t="s">
        <v>133</v>
      </c>
      <c r="D4166" t="s">
        <v>66</v>
      </c>
      <c r="E4166" t="s">
        <v>67</v>
      </c>
      <c r="F4166" t="s">
        <v>68</v>
      </c>
      <c r="G4166" t="s">
        <v>111</v>
      </c>
      <c r="H4166" t="s">
        <v>112</v>
      </c>
      <c r="I4166" t="s">
        <v>113</v>
      </c>
      <c r="J4166" t="s">
        <v>46</v>
      </c>
      <c r="K4166" t="s">
        <v>60</v>
      </c>
      <c r="L4166" t="s">
        <v>61</v>
      </c>
      <c r="M4166" t="s">
        <v>48</v>
      </c>
      <c r="N4166" t="s">
        <v>49</v>
      </c>
      <c r="O4166">
        <v>30</v>
      </c>
      <c r="P4166">
        <v>29</v>
      </c>
      <c r="Q4166" t="b">
        <v>1</v>
      </c>
      <c r="R4166">
        <v>2</v>
      </c>
      <c r="S4166">
        <v>1</v>
      </c>
      <c r="T4166" t="s">
        <v>143</v>
      </c>
      <c r="U4166" t="s">
        <v>144</v>
      </c>
      <c r="V4166" t="s">
        <v>139</v>
      </c>
      <c r="W4166" t="s">
        <v>53</v>
      </c>
      <c r="X4166">
        <v>174</v>
      </c>
      <c r="Y4166">
        <v>147.9</v>
      </c>
      <c r="Z4166">
        <v>146.35</v>
      </c>
      <c r="AA4166">
        <v>1.77</v>
      </c>
      <c r="AB4166">
        <v>148.12</v>
      </c>
      <c r="AC4166">
        <v>118.5</v>
      </c>
      <c r="AD4166">
        <v>29.62</v>
      </c>
      <c r="AE4166">
        <v>134.19</v>
      </c>
      <c r="AF4166">
        <v>6.37</v>
      </c>
      <c r="AG4166">
        <v>7.56</v>
      </c>
      <c r="AH4166" t="s">
        <v>54</v>
      </c>
      <c r="AK4166">
        <v>6</v>
      </c>
      <c r="AL4166">
        <v>0</v>
      </c>
    </row>
    <row r="4167" spans="1:38" x14ac:dyDescent="0.25">
      <c r="A4167" t="s">
        <v>4436</v>
      </c>
      <c r="B4167" s="1">
        <v>45467</v>
      </c>
      <c r="C4167" t="s">
        <v>384</v>
      </c>
      <c r="D4167" t="s">
        <v>66</v>
      </c>
      <c r="E4167" t="s">
        <v>67</v>
      </c>
      <c r="F4167" t="s">
        <v>68</v>
      </c>
      <c r="G4167" t="s">
        <v>57</v>
      </c>
      <c r="H4167" t="s">
        <v>58</v>
      </c>
      <c r="I4167" t="s">
        <v>59</v>
      </c>
      <c r="J4167" t="s">
        <v>46</v>
      </c>
      <c r="K4167" t="s">
        <v>184</v>
      </c>
      <c r="L4167" t="s">
        <v>185</v>
      </c>
      <c r="M4167" t="s">
        <v>186</v>
      </c>
      <c r="N4167" t="s">
        <v>171</v>
      </c>
      <c r="O4167">
        <v>30</v>
      </c>
      <c r="P4167">
        <v>28</v>
      </c>
      <c r="Q4167" t="b">
        <v>1</v>
      </c>
      <c r="R4167">
        <v>3</v>
      </c>
      <c r="S4167">
        <v>1</v>
      </c>
      <c r="T4167" t="s">
        <v>99</v>
      </c>
      <c r="U4167" t="s">
        <v>100</v>
      </c>
      <c r="V4167" t="s">
        <v>52</v>
      </c>
      <c r="W4167" t="s">
        <v>53</v>
      </c>
      <c r="X4167">
        <v>558</v>
      </c>
      <c r="Y4167">
        <v>474.3</v>
      </c>
      <c r="Z4167">
        <v>459.17</v>
      </c>
      <c r="AA4167">
        <v>1.78</v>
      </c>
      <c r="AB4167">
        <v>460.95</v>
      </c>
      <c r="AC4167">
        <v>405.63</v>
      </c>
      <c r="AD4167">
        <v>55.31</v>
      </c>
      <c r="AE4167">
        <v>425.47</v>
      </c>
      <c r="AF4167">
        <v>0</v>
      </c>
      <c r="AG4167">
        <v>35.479999999999997</v>
      </c>
      <c r="AH4167" t="s">
        <v>54</v>
      </c>
      <c r="AK4167">
        <v>7</v>
      </c>
      <c r="AL4167">
        <v>0</v>
      </c>
    </row>
    <row r="4168" spans="1:38" x14ac:dyDescent="0.25">
      <c r="A4168" t="s">
        <v>4437</v>
      </c>
      <c r="B4168" s="1">
        <v>45004</v>
      </c>
      <c r="C4168" t="s">
        <v>503</v>
      </c>
      <c r="D4168" t="s">
        <v>77</v>
      </c>
      <c r="E4168" t="s">
        <v>78</v>
      </c>
      <c r="F4168" t="s">
        <v>79</v>
      </c>
      <c r="G4168" t="s">
        <v>57</v>
      </c>
      <c r="H4168" t="s">
        <v>58</v>
      </c>
      <c r="I4168" t="s">
        <v>59</v>
      </c>
      <c r="J4168" t="s">
        <v>46</v>
      </c>
      <c r="K4168" t="s">
        <v>93</v>
      </c>
      <c r="L4168" t="s">
        <v>94</v>
      </c>
      <c r="M4168" t="s">
        <v>95</v>
      </c>
      <c r="N4168" t="s">
        <v>96</v>
      </c>
      <c r="O4168">
        <v>30</v>
      </c>
      <c r="P4168">
        <v>30</v>
      </c>
      <c r="Q4168" t="b">
        <v>1</v>
      </c>
      <c r="R4168">
        <v>2</v>
      </c>
      <c r="S4168">
        <v>2</v>
      </c>
      <c r="T4168" t="s">
        <v>50</v>
      </c>
      <c r="U4168" t="s">
        <v>51</v>
      </c>
      <c r="V4168" t="s">
        <v>52</v>
      </c>
      <c r="W4168" t="s">
        <v>53</v>
      </c>
      <c r="X4168">
        <v>185.4</v>
      </c>
      <c r="Y4168">
        <v>157.59</v>
      </c>
      <c r="Z4168">
        <v>153.27000000000001</v>
      </c>
      <c r="AA4168">
        <v>1.78</v>
      </c>
      <c r="AB4168">
        <v>155.05000000000001</v>
      </c>
      <c r="AC4168">
        <v>134.9</v>
      </c>
      <c r="AD4168">
        <v>20.16</v>
      </c>
      <c r="AE4168">
        <v>143.51</v>
      </c>
      <c r="AF4168">
        <v>0</v>
      </c>
      <c r="AG4168">
        <v>11.54</v>
      </c>
      <c r="AH4168" t="s">
        <v>210</v>
      </c>
      <c r="AK4168">
        <v>9</v>
      </c>
      <c r="AL4168">
        <v>0</v>
      </c>
    </row>
    <row r="4169" spans="1:38" x14ac:dyDescent="0.25">
      <c r="A4169" t="s">
        <v>4438</v>
      </c>
      <c r="B4169" s="1">
        <v>45134</v>
      </c>
      <c r="C4169" t="s">
        <v>280</v>
      </c>
      <c r="D4169" t="s">
        <v>122</v>
      </c>
      <c r="E4169" t="s">
        <v>123</v>
      </c>
      <c r="F4169" t="s">
        <v>124</v>
      </c>
      <c r="G4169" t="s">
        <v>57</v>
      </c>
      <c r="H4169" t="s">
        <v>58</v>
      </c>
      <c r="I4169" t="s">
        <v>59</v>
      </c>
      <c r="J4169" t="s">
        <v>46</v>
      </c>
      <c r="K4169" t="s">
        <v>213</v>
      </c>
      <c r="L4169" t="s">
        <v>214</v>
      </c>
      <c r="M4169" t="s">
        <v>215</v>
      </c>
      <c r="N4169" t="s">
        <v>216</v>
      </c>
      <c r="O4169">
        <v>90</v>
      </c>
      <c r="P4169">
        <v>87</v>
      </c>
      <c r="Q4169" t="b">
        <v>1</v>
      </c>
      <c r="R4169">
        <v>3</v>
      </c>
      <c r="S4169">
        <v>2</v>
      </c>
      <c r="T4169" t="s">
        <v>73</v>
      </c>
      <c r="U4169" t="s">
        <v>74</v>
      </c>
      <c r="V4169" t="s">
        <v>52</v>
      </c>
      <c r="W4169" t="s">
        <v>53</v>
      </c>
      <c r="X4169">
        <v>492</v>
      </c>
      <c r="Y4169">
        <v>418.2</v>
      </c>
      <c r="Z4169">
        <v>1218.1600000000001</v>
      </c>
      <c r="AA4169">
        <v>1.79</v>
      </c>
      <c r="AB4169">
        <v>1219.95</v>
      </c>
      <c r="AC4169">
        <v>1036.96</v>
      </c>
      <c r="AD4169">
        <v>182.99</v>
      </c>
      <c r="AE4169">
        <v>1132.5899999999999</v>
      </c>
      <c r="AF4169">
        <v>0</v>
      </c>
      <c r="AG4169">
        <v>87.36</v>
      </c>
      <c r="AH4169" t="s">
        <v>54</v>
      </c>
      <c r="AK4169">
        <v>10</v>
      </c>
      <c r="AL4169">
        <v>0</v>
      </c>
    </row>
    <row r="4170" spans="1:38" x14ac:dyDescent="0.25">
      <c r="A4170" t="s">
        <v>4439</v>
      </c>
      <c r="B4170" s="1">
        <v>45053</v>
      </c>
      <c r="C4170" t="s">
        <v>398</v>
      </c>
      <c r="D4170" t="s">
        <v>77</v>
      </c>
      <c r="E4170" t="s">
        <v>78</v>
      </c>
      <c r="F4170" t="s">
        <v>79</v>
      </c>
      <c r="G4170" t="s">
        <v>43</v>
      </c>
      <c r="H4170" t="s">
        <v>44</v>
      </c>
      <c r="I4170" t="s">
        <v>45</v>
      </c>
      <c r="J4170" t="s">
        <v>46</v>
      </c>
      <c r="K4170" t="s">
        <v>114</v>
      </c>
      <c r="L4170" t="s">
        <v>115</v>
      </c>
      <c r="M4170" t="s">
        <v>116</v>
      </c>
      <c r="N4170" t="s">
        <v>117</v>
      </c>
      <c r="O4170">
        <v>30</v>
      </c>
      <c r="P4170">
        <v>28</v>
      </c>
      <c r="Q4170" t="b">
        <v>1</v>
      </c>
      <c r="R4170">
        <v>4</v>
      </c>
      <c r="S4170">
        <v>0</v>
      </c>
      <c r="T4170" t="s">
        <v>73</v>
      </c>
      <c r="U4170" t="s">
        <v>74</v>
      </c>
      <c r="V4170" t="s">
        <v>52</v>
      </c>
      <c r="W4170" t="s">
        <v>53</v>
      </c>
      <c r="X4170">
        <v>564</v>
      </c>
      <c r="Y4170">
        <v>479.4</v>
      </c>
      <c r="Z4170">
        <v>467.77</v>
      </c>
      <c r="AA4170">
        <v>1.79</v>
      </c>
      <c r="AB4170">
        <v>469.56</v>
      </c>
      <c r="AC4170">
        <v>399.12</v>
      </c>
      <c r="AD4170">
        <v>70.430000000000007</v>
      </c>
      <c r="AE4170">
        <v>462.56</v>
      </c>
      <c r="AF4170">
        <v>0</v>
      </c>
      <c r="AG4170">
        <v>6.99</v>
      </c>
      <c r="AH4170" t="s">
        <v>54</v>
      </c>
      <c r="AK4170">
        <v>11</v>
      </c>
      <c r="AL4170">
        <v>0</v>
      </c>
    </row>
    <row r="4171" spans="1:38" x14ac:dyDescent="0.25">
      <c r="A4171" t="s">
        <v>4440</v>
      </c>
      <c r="B4171" s="1">
        <v>45640</v>
      </c>
      <c r="C4171" t="s">
        <v>304</v>
      </c>
      <c r="D4171" t="s">
        <v>40</v>
      </c>
      <c r="E4171" t="s">
        <v>41</v>
      </c>
      <c r="F4171" t="s">
        <v>42</v>
      </c>
      <c r="G4171" t="s">
        <v>57</v>
      </c>
      <c r="H4171" t="s">
        <v>58</v>
      </c>
      <c r="I4171" t="s">
        <v>59</v>
      </c>
      <c r="J4171" t="s">
        <v>46</v>
      </c>
      <c r="K4171" t="s">
        <v>60</v>
      </c>
      <c r="L4171" t="s">
        <v>61</v>
      </c>
      <c r="M4171" t="s">
        <v>48</v>
      </c>
      <c r="N4171" t="s">
        <v>49</v>
      </c>
      <c r="O4171">
        <v>30</v>
      </c>
      <c r="P4171">
        <v>28</v>
      </c>
      <c r="Q4171" t="b">
        <v>1</v>
      </c>
      <c r="R4171">
        <v>2</v>
      </c>
      <c r="S4171">
        <v>0</v>
      </c>
      <c r="T4171" t="s">
        <v>73</v>
      </c>
      <c r="U4171" t="s">
        <v>74</v>
      </c>
      <c r="V4171" t="s">
        <v>52</v>
      </c>
      <c r="W4171" t="s">
        <v>53</v>
      </c>
      <c r="X4171">
        <v>174</v>
      </c>
      <c r="Y4171">
        <v>147.9</v>
      </c>
      <c r="Z4171">
        <v>148.09</v>
      </c>
      <c r="AA4171">
        <v>1.79</v>
      </c>
      <c r="AB4171">
        <v>149.88</v>
      </c>
      <c r="AC4171">
        <v>127.4</v>
      </c>
      <c r="AD4171">
        <v>22.48</v>
      </c>
      <c r="AE4171">
        <v>137.63</v>
      </c>
      <c r="AF4171">
        <v>0</v>
      </c>
      <c r="AG4171">
        <v>12.25</v>
      </c>
      <c r="AH4171" t="s">
        <v>54</v>
      </c>
      <c r="AK4171">
        <v>1</v>
      </c>
      <c r="AL4171">
        <v>1</v>
      </c>
    </row>
    <row r="4172" spans="1:38" x14ac:dyDescent="0.25">
      <c r="A4172" t="s">
        <v>4441</v>
      </c>
      <c r="B4172" s="1">
        <v>45249</v>
      </c>
      <c r="C4172" t="s">
        <v>289</v>
      </c>
      <c r="D4172" t="s">
        <v>122</v>
      </c>
      <c r="E4172" t="s">
        <v>123</v>
      </c>
      <c r="F4172" t="s">
        <v>124</v>
      </c>
      <c r="G4172" t="s">
        <v>57</v>
      </c>
      <c r="H4172" t="s">
        <v>58</v>
      </c>
      <c r="I4172" t="s">
        <v>59</v>
      </c>
      <c r="J4172" t="s">
        <v>46</v>
      </c>
      <c r="K4172" t="s">
        <v>196</v>
      </c>
      <c r="M4172" t="s">
        <v>197</v>
      </c>
      <c r="N4172" t="s">
        <v>198</v>
      </c>
      <c r="O4172">
        <v>90</v>
      </c>
      <c r="P4172">
        <v>86</v>
      </c>
      <c r="Q4172" t="b">
        <v>0</v>
      </c>
      <c r="R4172">
        <v>1</v>
      </c>
      <c r="S4172">
        <v>0</v>
      </c>
      <c r="T4172" t="s">
        <v>62</v>
      </c>
      <c r="U4172" t="s">
        <v>63</v>
      </c>
      <c r="V4172" t="s">
        <v>52</v>
      </c>
      <c r="W4172" t="s">
        <v>53</v>
      </c>
      <c r="X4172">
        <v>12.4</v>
      </c>
      <c r="Y4172">
        <v>9.92</v>
      </c>
      <c r="Z4172">
        <v>6.66</v>
      </c>
      <c r="AA4172">
        <v>1.8</v>
      </c>
      <c r="AB4172">
        <v>8.4600000000000009</v>
      </c>
      <c r="AC4172">
        <v>7.11</v>
      </c>
      <c r="AD4172">
        <v>1.35</v>
      </c>
      <c r="AE4172">
        <v>8.8800000000000008</v>
      </c>
      <c r="AF4172">
        <v>0</v>
      </c>
      <c r="AG4172">
        <v>-0.42</v>
      </c>
      <c r="AH4172" t="s">
        <v>54</v>
      </c>
      <c r="AK4172">
        <v>6</v>
      </c>
      <c r="AL4172">
        <v>1</v>
      </c>
    </row>
    <row r="4173" spans="1:38" x14ac:dyDescent="0.25">
      <c r="A4173" t="s">
        <v>4442</v>
      </c>
      <c r="B4173" s="1">
        <v>45158</v>
      </c>
      <c r="C4173" t="s">
        <v>745</v>
      </c>
      <c r="D4173" t="s">
        <v>77</v>
      </c>
      <c r="E4173" t="s">
        <v>78</v>
      </c>
      <c r="F4173" t="s">
        <v>79</v>
      </c>
      <c r="G4173" t="s">
        <v>80</v>
      </c>
      <c r="H4173" t="s">
        <v>81</v>
      </c>
      <c r="I4173" t="s">
        <v>82</v>
      </c>
      <c r="J4173" t="s">
        <v>46</v>
      </c>
      <c r="K4173" t="s">
        <v>213</v>
      </c>
      <c r="L4173" t="s">
        <v>214</v>
      </c>
      <c r="M4173" t="s">
        <v>215</v>
      </c>
      <c r="N4173" t="s">
        <v>216</v>
      </c>
      <c r="O4173">
        <v>30</v>
      </c>
      <c r="P4173">
        <v>30</v>
      </c>
      <c r="Q4173" t="b">
        <v>1</v>
      </c>
      <c r="R4173">
        <v>3</v>
      </c>
      <c r="S4173">
        <v>1</v>
      </c>
      <c r="T4173" t="s">
        <v>143</v>
      </c>
      <c r="U4173" t="s">
        <v>144</v>
      </c>
      <c r="V4173" t="s">
        <v>139</v>
      </c>
      <c r="W4173" t="s">
        <v>53</v>
      </c>
      <c r="X4173">
        <v>492</v>
      </c>
      <c r="Y4173">
        <v>418.2</v>
      </c>
      <c r="Z4173">
        <v>414.1</v>
      </c>
      <c r="AA4173">
        <v>1.77</v>
      </c>
      <c r="AB4173">
        <v>415.87</v>
      </c>
      <c r="AC4173">
        <v>332.7</v>
      </c>
      <c r="AD4173">
        <v>83.17</v>
      </c>
      <c r="AE4173">
        <v>377.53</v>
      </c>
      <c r="AF4173">
        <v>36.5</v>
      </c>
      <c r="AG4173">
        <v>1.85</v>
      </c>
      <c r="AH4173" t="s">
        <v>210</v>
      </c>
      <c r="AK4173">
        <v>7</v>
      </c>
      <c r="AL4173">
        <v>0</v>
      </c>
    </row>
    <row r="4174" spans="1:38" x14ac:dyDescent="0.25">
      <c r="A4174" t="s">
        <v>4443</v>
      </c>
      <c r="B4174" s="1">
        <v>44967</v>
      </c>
      <c r="C4174" t="s">
        <v>372</v>
      </c>
      <c r="D4174" t="s">
        <v>90</v>
      </c>
      <c r="E4174" t="s">
        <v>91</v>
      </c>
      <c r="F4174" t="s">
        <v>92</v>
      </c>
      <c r="G4174" t="s">
        <v>80</v>
      </c>
      <c r="H4174" t="s">
        <v>81</v>
      </c>
      <c r="I4174" t="s">
        <v>82</v>
      </c>
      <c r="J4174" t="s">
        <v>46</v>
      </c>
      <c r="K4174" t="s">
        <v>175</v>
      </c>
      <c r="L4174" t="s">
        <v>176</v>
      </c>
      <c r="M4174" t="s">
        <v>177</v>
      </c>
      <c r="N4174" t="s">
        <v>157</v>
      </c>
      <c r="O4174">
        <v>30</v>
      </c>
      <c r="P4174">
        <v>29</v>
      </c>
      <c r="Q4174" t="b">
        <v>1</v>
      </c>
      <c r="R4174">
        <v>4</v>
      </c>
      <c r="S4174">
        <v>0</v>
      </c>
      <c r="T4174" t="s">
        <v>62</v>
      </c>
      <c r="U4174" t="s">
        <v>63</v>
      </c>
      <c r="V4174" t="s">
        <v>52</v>
      </c>
      <c r="W4174" t="s">
        <v>53</v>
      </c>
      <c r="X4174">
        <v>612</v>
      </c>
      <c r="Y4174">
        <v>520.20000000000005</v>
      </c>
      <c r="Z4174">
        <v>513.57000000000005</v>
      </c>
      <c r="AA4174">
        <v>1.8</v>
      </c>
      <c r="AB4174">
        <v>515.37</v>
      </c>
      <c r="AC4174">
        <v>432.91</v>
      </c>
      <c r="AD4174">
        <v>82.46</v>
      </c>
      <c r="AE4174">
        <v>470.46</v>
      </c>
      <c r="AF4174">
        <v>0</v>
      </c>
      <c r="AG4174">
        <v>44.91</v>
      </c>
      <c r="AH4174" t="s">
        <v>54</v>
      </c>
      <c r="AK4174">
        <v>6</v>
      </c>
      <c r="AL4174">
        <v>0</v>
      </c>
    </row>
    <row r="4175" spans="1:38" x14ac:dyDescent="0.25">
      <c r="A4175" t="s">
        <v>4444</v>
      </c>
      <c r="B4175" s="1">
        <v>45159</v>
      </c>
      <c r="C4175" t="s">
        <v>372</v>
      </c>
      <c r="D4175" t="s">
        <v>90</v>
      </c>
      <c r="E4175" t="s">
        <v>91</v>
      </c>
      <c r="F4175" t="s">
        <v>92</v>
      </c>
      <c r="G4175" t="s">
        <v>43</v>
      </c>
      <c r="H4175" t="s">
        <v>44</v>
      </c>
      <c r="I4175" t="s">
        <v>45</v>
      </c>
      <c r="J4175" t="s">
        <v>46</v>
      </c>
      <c r="K4175" t="s">
        <v>260</v>
      </c>
      <c r="L4175" t="s">
        <v>261</v>
      </c>
      <c r="M4175" t="s">
        <v>262</v>
      </c>
      <c r="N4175" t="s">
        <v>157</v>
      </c>
      <c r="O4175">
        <v>28</v>
      </c>
      <c r="P4175">
        <v>28</v>
      </c>
      <c r="Q4175" t="b">
        <v>1</v>
      </c>
      <c r="R4175">
        <v>4</v>
      </c>
      <c r="S4175">
        <v>0</v>
      </c>
      <c r="T4175" t="s">
        <v>143</v>
      </c>
      <c r="U4175" t="s">
        <v>144</v>
      </c>
      <c r="V4175" t="s">
        <v>139</v>
      </c>
      <c r="W4175" t="s">
        <v>53</v>
      </c>
      <c r="X4175">
        <v>918</v>
      </c>
      <c r="Y4175">
        <v>780.3</v>
      </c>
      <c r="Z4175">
        <v>782.36</v>
      </c>
      <c r="AA4175">
        <v>1.77</v>
      </c>
      <c r="AB4175">
        <v>784.13</v>
      </c>
      <c r="AC4175">
        <v>627.29999999999995</v>
      </c>
      <c r="AD4175">
        <v>156.83000000000001</v>
      </c>
      <c r="AE4175">
        <v>750.76</v>
      </c>
      <c r="AF4175">
        <v>59.2</v>
      </c>
      <c r="AG4175">
        <v>-25.83</v>
      </c>
      <c r="AH4175" t="s">
        <v>54</v>
      </c>
      <c r="AK4175">
        <v>5</v>
      </c>
      <c r="AL4175">
        <v>0</v>
      </c>
    </row>
    <row r="4176" spans="1:38" x14ac:dyDescent="0.25">
      <c r="A4176" t="s">
        <v>4445</v>
      </c>
      <c r="B4176" s="1">
        <v>45555</v>
      </c>
      <c r="C4176" t="s">
        <v>403</v>
      </c>
      <c r="D4176" t="s">
        <v>40</v>
      </c>
      <c r="E4176" t="s">
        <v>41</v>
      </c>
      <c r="F4176" t="s">
        <v>42</v>
      </c>
      <c r="G4176" t="s">
        <v>80</v>
      </c>
      <c r="H4176" t="s">
        <v>81</v>
      </c>
      <c r="I4176" t="s">
        <v>82</v>
      </c>
      <c r="J4176" t="s">
        <v>46</v>
      </c>
      <c r="K4176" t="s">
        <v>260</v>
      </c>
      <c r="L4176" t="s">
        <v>261</v>
      </c>
      <c r="M4176" t="s">
        <v>262</v>
      </c>
      <c r="N4176" t="s">
        <v>157</v>
      </c>
      <c r="O4176">
        <v>28</v>
      </c>
      <c r="P4176">
        <v>28</v>
      </c>
      <c r="Q4176" t="b">
        <v>1</v>
      </c>
      <c r="R4176">
        <v>4</v>
      </c>
      <c r="S4176">
        <v>0</v>
      </c>
      <c r="T4176" t="s">
        <v>99</v>
      </c>
      <c r="U4176" t="s">
        <v>100</v>
      </c>
      <c r="V4176" t="s">
        <v>52</v>
      </c>
      <c r="W4176" t="s">
        <v>53</v>
      </c>
      <c r="X4176">
        <v>918</v>
      </c>
      <c r="Y4176">
        <v>780.3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 t="s">
        <v>129</v>
      </c>
      <c r="AI4176">
        <v>70</v>
      </c>
      <c r="AJ4176" t="s">
        <v>341</v>
      </c>
      <c r="AK4176">
        <v>7</v>
      </c>
      <c r="AL4176">
        <v>1</v>
      </c>
    </row>
    <row r="4177" spans="1:38" x14ac:dyDescent="0.25">
      <c r="A4177" t="s">
        <v>4446</v>
      </c>
      <c r="B4177" s="1">
        <v>45590</v>
      </c>
      <c r="C4177" t="s">
        <v>151</v>
      </c>
      <c r="D4177" t="s">
        <v>40</v>
      </c>
      <c r="E4177" t="s">
        <v>41</v>
      </c>
      <c r="F4177" t="s">
        <v>42</v>
      </c>
      <c r="G4177" t="s">
        <v>111</v>
      </c>
      <c r="H4177" t="s">
        <v>112</v>
      </c>
      <c r="I4177" t="s">
        <v>113</v>
      </c>
      <c r="J4177" t="s">
        <v>46</v>
      </c>
      <c r="K4177" t="s">
        <v>83</v>
      </c>
      <c r="M4177" t="s">
        <v>84</v>
      </c>
      <c r="N4177" t="s">
        <v>85</v>
      </c>
      <c r="O4177">
        <v>30</v>
      </c>
      <c r="P4177">
        <v>29</v>
      </c>
      <c r="Q4177" t="b">
        <v>0</v>
      </c>
      <c r="R4177">
        <v>1</v>
      </c>
      <c r="S4177">
        <v>0</v>
      </c>
      <c r="T4177" t="s">
        <v>143</v>
      </c>
      <c r="U4177" t="s">
        <v>144</v>
      </c>
      <c r="V4177" t="s">
        <v>139</v>
      </c>
      <c r="W4177" t="s">
        <v>53</v>
      </c>
      <c r="X4177">
        <v>7.2</v>
      </c>
      <c r="Y4177">
        <v>5.76</v>
      </c>
      <c r="Z4177">
        <v>3.19</v>
      </c>
      <c r="AA4177">
        <v>1.77</v>
      </c>
      <c r="AB4177">
        <v>4.96</v>
      </c>
      <c r="AC4177">
        <v>3.97</v>
      </c>
      <c r="AD4177">
        <v>1</v>
      </c>
      <c r="AE4177">
        <v>5.15</v>
      </c>
      <c r="AF4177">
        <v>0</v>
      </c>
      <c r="AG4177">
        <v>-0.19</v>
      </c>
      <c r="AH4177" t="s">
        <v>54</v>
      </c>
      <c r="AK4177">
        <v>3</v>
      </c>
      <c r="AL4177">
        <v>0</v>
      </c>
    </row>
    <row r="4178" spans="1:38" x14ac:dyDescent="0.25">
      <c r="A4178" t="s">
        <v>4447</v>
      </c>
      <c r="B4178" s="1">
        <v>45556</v>
      </c>
      <c r="C4178" t="s">
        <v>503</v>
      </c>
      <c r="D4178" t="s">
        <v>90</v>
      </c>
      <c r="E4178" t="s">
        <v>91</v>
      </c>
      <c r="F4178" t="s">
        <v>92</v>
      </c>
      <c r="G4178" t="s">
        <v>43</v>
      </c>
      <c r="H4178" t="s">
        <v>44</v>
      </c>
      <c r="I4178" t="s">
        <v>45</v>
      </c>
      <c r="J4178" t="s">
        <v>46</v>
      </c>
      <c r="K4178" t="s">
        <v>196</v>
      </c>
      <c r="M4178" t="s">
        <v>197</v>
      </c>
      <c r="N4178" t="s">
        <v>198</v>
      </c>
      <c r="O4178">
        <v>90</v>
      </c>
      <c r="P4178">
        <v>88</v>
      </c>
      <c r="Q4178" t="b">
        <v>0</v>
      </c>
      <c r="R4178">
        <v>1</v>
      </c>
      <c r="S4178">
        <v>0</v>
      </c>
      <c r="T4178" t="s">
        <v>50</v>
      </c>
      <c r="U4178" t="s">
        <v>51</v>
      </c>
      <c r="V4178" t="s">
        <v>52</v>
      </c>
      <c r="W4178" t="s">
        <v>53</v>
      </c>
      <c r="X4178">
        <v>12.4</v>
      </c>
      <c r="Y4178">
        <v>9.92</v>
      </c>
      <c r="Z4178">
        <v>7.15</v>
      </c>
      <c r="AA4178">
        <v>1.78</v>
      </c>
      <c r="AB4178">
        <v>8.93</v>
      </c>
      <c r="AC4178">
        <v>7.77</v>
      </c>
      <c r="AD4178">
        <v>1.1599999999999999</v>
      </c>
      <c r="AE4178">
        <v>8.86</v>
      </c>
      <c r="AF4178">
        <v>0</v>
      </c>
      <c r="AG4178">
        <v>7.0000000000000007E-2</v>
      </c>
      <c r="AH4178" t="s">
        <v>54</v>
      </c>
      <c r="AK4178">
        <v>11</v>
      </c>
      <c r="AL4178">
        <v>1</v>
      </c>
    </row>
    <row r="4179" spans="1:38" x14ac:dyDescent="0.25">
      <c r="A4179" t="s">
        <v>4448</v>
      </c>
      <c r="B4179" s="1">
        <v>45452</v>
      </c>
      <c r="C4179" t="s">
        <v>188</v>
      </c>
      <c r="D4179" t="s">
        <v>122</v>
      </c>
      <c r="E4179" t="s">
        <v>123</v>
      </c>
      <c r="F4179" t="s">
        <v>124</v>
      </c>
      <c r="G4179" t="s">
        <v>80</v>
      </c>
      <c r="H4179" t="s">
        <v>81</v>
      </c>
      <c r="I4179" t="s">
        <v>82</v>
      </c>
      <c r="J4179" t="s">
        <v>46</v>
      </c>
      <c r="K4179" t="s">
        <v>69</v>
      </c>
      <c r="L4179" t="s">
        <v>70</v>
      </c>
      <c r="M4179" t="s">
        <v>71</v>
      </c>
      <c r="N4179" t="s">
        <v>72</v>
      </c>
      <c r="O4179">
        <v>30</v>
      </c>
      <c r="P4179">
        <v>31</v>
      </c>
      <c r="Q4179" t="b">
        <v>1</v>
      </c>
      <c r="R4179">
        <v>3</v>
      </c>
      <c r="S4179">
        <v>1</v>
      </c>
      <c r="T4179" t="s">
        <v>137</v>
      </c>
      <c r="U4179" t="s">
        <v>138</v>
      </c>
      <c r="V4179" t="s">
        <v>139</v>
      </c>
      <c r="W4179" t="s">
        <v>140</v>
      </c>
      <c r="X4179">
        <v>384</v>
      </c>
      <c r="Y4179">
        <v>326.39999999999998</v>
      </c>
      <c r="Z4179">
        <v>310.08</v>
      </c>
      <c r="AA4179">
        <v>1.55</v>
      </c>
      <c r="AB4179">
        <v>311.63</v>
      </c>
      <c r="AC4179">
        <v>224.37</v>
      </c>
      <c r="AD4179">
        <v>87.26</v>
      </c>
      <c r="AE4179">
        <v>308.29000000000002</v>
      </c>
      <c r="AF4179">
        <v>0</v>
      </c>
      <c r="AG4179">
        <v>3.34</v>
      </c>
      <c r="AH4179" t="s">
        <v>54</v>
      </c>
      <c r="AK4179">
        <v>5</v>
      </c>
      <c r="AL4179">
        <v>0</v>
      </c>
    </row>
    <row r="4180" spans="1:38" x14ac:dyDescent="0.25">
      <c r="A4180" t="s">
        <v>4449</v>
      </c>
      <c r="B4180" s="1">
        <v>44983</v>
      </c>
      <c r="C4180" t="s">
        <v>289</v>
      </c>
      <c r="D4180" t="s">
        <v>66</v>
      </c>
      <c r="E4180" t="s">
        <v>67</v>
      </c>
      <c r="F4180" t="s">
        <v>68</v>
      </c>
      <c r="G4180" t="s">
        <v>80</v>
      </c>
      <c r="H4180" t="s">
        <v>81</v>
      </c>
      <c r="I4180" t="s">
        <v>82</v>
      </c>
      <c r="J4180" t="s">
        <v>46</v>
      </c>
      <c r="K4180" t="s">
        <v>134</v>
      </c>
      <c r="M4180" t="s">
        <v>135</v>
      </c>
      <c r="N4180" t="s">
        <v>136</v>
      </c>
      <c r="O4180">
        <v>28</v>
      </c>
      <c r="P4180">
        <v>28</v>
      </c>
      <c r="Q4180" t="b">
        <v>0</v>
      </c>
      <c r="R4180">
        <v>4</v>
      </c>
      <c r="S4180">
        <v>0</v>
      </c>
      <c r="T4180" t="s">
        <v>143</v>
      </c>
      <c r="U4180" t="s">
        <v>144</v>
      </c>
      <c r="V4180" t="s">
        <v>139</v>
      </c>
      <c r="W4180" t="s">
        <v>53</v>
      </c>
      <c r="X4180">
        <v>4998</v>
      </c>
      <c r="Y4180">
        <v>4248.3</v>
      </c>
      <c r="Z4180">
        <v>2980.34</v>
      </c>
      <c r="AA4180">
        <v>1.77</v>
      </c>
      <c r="AB4180">
        <v>2982.11</v>
      </c>
      <c r="AC4180">
        <v>2385.69</v>
      </c>
      <c r="AD4180">
        <v>596.41999999999996</v>
      </c>
      <c r="AE4180">
        <v>4080.16</v>
      </c>
      <c r="AF4180">
        <v>0</v>
      </c>
      <c r="AG4180">
        <v>-1098.05</v>
      </c>
      <c r="AH4180" t="s">
        <v>54</v>
      </c>
      <c r="AK4180">
        <v>0</v>
      </c>
      <c r="AL4180">
        <v>0</v>
      </c>
    </row>
    <row r="4181" spans="1:38" x14ac:dyDescent="0.25">
      <c r="A4181" t="s">
        <v>4450</v>
      </c>
      <c r="B4181" s="1">
        <v>45039</v>
      </c>
      <c r="C4181" t="s">
        <v>294</v>
      </c>
      <c r="D4181" t="s">
        <v>122</v>
      </c>
      <c r="E4181" t="s">
        <v>123</v>
      </c>
      <c r="F4181" t="s">
        <v>124</v>
      </c>
      <c r="G4181" t="s">
        <v>111</v>
      </c>
      <c r="H4181" t="s">
        <v>112</v>
      </c>
      <c r="I4181" t="s">
        <v>113</v>
      </c>
      <c r="J4181" t="s">
        <v>46</v>
      </c>
      <c r="K4181" t="s">
        <v>47</v>
      </c>
      <c r="M4181" t="s">
        <v>48</v>
      </c>
      <c r="N4181" t="s">
        <v>49</v>
      </c>
      <c r="O4181">
        <v>30</v>
      </c>
      <c r="P4181">
        <v>30</v>
      </c>
      <c r="Q4181" t="b">
        <v>0</v>
      </c>
      <c r="R4181">
        <v>1</v>
      </c>
      <c r="S4181">
        <v>1</v>
      </c>
      <c r="T4181" t="s">
        <v>73</v>
      </c>
      <c r="U4181" t="s">
        <v>74</v>
      </c>
      <c r="V4181" t="s">
        <v>52</v>
      </c>
      <c r="W4181" t="s">
        <v>53</v>
      </c>
      <c r="X4181">
        <v>14.8</v>
      </c>
      <c r="Y4181">
        <v>11.84</v>
      </c>
      <c r="Z4181">
        <v>7.91</v>
      </c>
      <c r="AA4181">
        <v>1.79</v>
      </c>
      <c r="AB4181">
        <v>9.6999999999999993</v>
      </c>
      <c r="AC4181">
        <v>8.24</v>
      </c>
      <c r="AD4181">
        <v>1.45</v>
      </c>
      <c r="AE4181">
        <v>11.01</v>
      </c>
      <c r="AF4181">
        <v>0</v>
      </c>
      <c r="AG4181">
        <v>-1.31</v>
      </c>
      <c r="AH4181" t="s">
        <v>54</v>
      </c>
      <c r="AK4181">
        <v>1</v>
      </c>
      <c r="AL4181">
        <v>1</v>
      </c>
    </row>
    <row r="4182" spans="1:38" x14ac:dyDescent="0.25">
      <c r="A4182" t="s">
        <v>4451</v>
      </c>
      <c r="B4182" s="1">
        <v>45628</v>
      </c>
      <c r="C4182" t="s">
        <v>388</v>
      </c>
      <c r="D4182" t="s">
        <v>66</v>
      </c>
      <c r="E4182" t="s">
        <v>67</v>
      </c>
      <c r="F4182" t="s">
        <v>68</v>
      </c>
      <c r="G4182" t="s">
        <v>80</v>
      </c>
      <c r="H4182" t="s">
        <v>81</v>
      </c>
      <c r="I4182" t="s">
        <v>82</v>
      </c>
      <c r="J4182" t="s">
        <v>46</v>
      </c>
      <c r="K4182" t="s">
        <v>213</v>
      </c>
      <c r="L4182" t="s">
        <v>214</v>
      </c>
      <c r="M4182" t="s">
        <v>215</v>
      </c>
      <c r="N4182" t="s">
        <v>216</v>
      </c>
      <c r="O4182">
        <v>30</v>
      </c>
      <c r="P4182">
        <v>29</v>
      </c>
      <c r="Q4182" t="b">
        <v>1</v>
      </c>
      <c r="R4182">
        <v>3</v>
      </c>
      <c r="S4182">
        <v>0</v>
      </c>
      <c r="T4182" t="s">
        <v>50</v>
      </c>
      <c r="U4182" t="s">
        <v>51</v>
      </c>
      <c r="V4182" t="s">
        <v>52</v>
      </c>
      <c r="W4182" t="s">
        <v>53</v>
      </c>
      <c r="X4182">
        <v>492</v>
      </c>
      <c r="Y4182">
        <v>418.2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 t="s">
        <v>129</v>
      </c>
      <c r="AI4182">
        <v>70</v>
      </c>
      <c r="AJ4182" t="s">
        <v>341</v>
      </c>
      <c r="AK4182">
        <v>5</v>
      </c>
      <c r="AL4182">
        <v>0</v>
      </c>
    </row>
    <row r="4183" spans="1:38" x14ac:dyDescent="0.25">
      <c r="A4183" t="s">
        <v>4452</v>
      </c>
      <c r="B4183" s="1">
        <v>45223</v>
      </c>
      <c r="C4183" t="s">
        <v>751</v>
      </c>
      <c r="D4183" t="s">
        <v>77</v>
      </c>
      <c r="E4183" t="s">
        <v>78</v>
      </c>
      <c r="F4183" t="s">
        <v>79</v>
      </c>
      <c r="G4183" t="s">
        <v>43</v>
      </c>
      <c r="H4183" t="s">
        <v>44</v>
      </c>
      <c r="I4183" t="s">
        <v>45</v>
      </c>
      <c r="J4183" t="s">
        <v>46</v>
      </c>
      <c r="K4183" t="s">
        <v>196</v>
      </c>
      <c r="M4183" t="s">
        <v>197</v>
      </c>
      <c r="N4183" t="s">
        <v>198</v>
      </c>
      <c r="O4183">
        <v>90</v>
      </c>
      <c r="P4183">
        <v>87</v>
      </c>
      <c r="Q4183" t="b">
        <v>0</v>
      </c>
      <c r="R4183">
        <v>1</v>
      </c>
      <c r="S4183">
        <v>0</v>
      </c>
      <c r="T4183" t="s">
        <v>62</v>
      </c>
      <c r="U4183" t="s">
        <v>63</v>
      </c>
      <c r="V4183" t="s">
        <v>52</v>
      </c>
      <c r="W4183" t="s">
        <v>53</v>
      </c>
      <c r="X4183">
        <v>12.4</v>
      </c>
      <c r="Y4183">
        <v>9.92</v>
      </c>
      <c r="Z4183">
        <v>5.56</v>
      </c>
      <c r="AA4183">
        <v>1.8</v>
      </c>
      <c r="AB4183">
        <v>7.36</v>
      </c>
      <c r="AC4183">
        <v>6.18</v>
      </c>
      <c r="AD4183">
        <v>1.18</v>
      </c>
      <c r="AE4183">
        <v>9.18</v>
      </c>
      <c r="AF4183">
        <v>0</v>
      </c>
      <c r="AG4183">
        <v>-1.81</v>
      </c>
      <c r="AH4183" t="s">
        <v>54</v>
      </c>
      <c r="AK4183">
        <v>8</v>
      </c>
      <c r="AL4183">
        <v>0</v>
      </c>
    </row>
    <row r="4184" spans="1:38" x14ac:dyDescent="0.25">
      <c r="A4184" t="s">
        <v>4453</v>
      </c>
      <c r="B4184" s="1">
        <v>45514</v>
      </c>
      <c r="C4184" t="s">
        <v>745</v>
      </c>
      <c r="D4184" t="s">
        <v>122</v>
      </c>
      <c r="E4184" t="s">
        <v>123</v>
      </c>
      <c r="F4184" t="s">
        <v>124</v>
      </c>
      <c r="G4184" t="s">
        <v>111</v>
      </c>
      <c r="H4184" t="s">
        <v>112</v>
      </c>
      <c r="I4184" t="s">
        <v>113</v>
      </c>
      <c r="J4184" t="s">
        <v>46</v>
      </c>
      <c r="K4184" t="s">
        <v>213</v>
      </c>
      <c r="L4184" t="s">
        <v>214</v>
      </c>
      <c r="M4184" t="s">
        <v>215</v>
      </c>
      <c r="N4184" t="s">
        <v>216</v>
      </c>
      <c r="O4184">
        <v>30</v>
      </c>
      <c r="P4184">
        <v>30</v>
      </c>
      <c r="Q4184" t="b">
        <v>1</v>
      </c>
      <c r="R4184">
        <v>3</v>
      </c>
      <c r="S4184">
        <v>0</v>
      </c>
      <c r="T4184" t="s">
        <v>137</v>
      </c>
      <c r="U4184" t="s">
        <v>138</v>
      </c>
      <c r="V4184" t="s">
        <v>139</v>
      </c>
      <c r="W4184" t="s">
        <v>140</v>
      </c>
      <c r="X4184">
        <v>492</v>
      </c>
      <c r="Y4184">
        <v>418.2</v>
      </c>
      <c r="Z4184">
        <v>397.29</v>
      </c>
      <c r="AA4184">
        <v>1.99</v>
      </c>
      <c r="AB4184">
        <v>399.28</v>
      </c>
      <c r="AC4184">
        <v>287.48</v>
      </c>
      <c r="AD4184">
        <v>111.8</v>
      </c>
      <c r="AE4184">
        <v>397.53</v>
      </c>
      <c r="AF4184">
        <v>0</v>
      </c>
      <c r="AG4184">
        <v>1.74</v>
      </c>
      <c r="AH4184" t="s">
        <v>54</v>
      </c>
      <c r="AK4184">
        <v>9</v>
      </c>
      <c r="AL4184">
        <v>0</v>
      </c>
    </row>
    <row r="4185" spans="1:38" x14ac:dyDescent="0.25">
      <c r="A4185" t="s">
        <v>4454</v>
      </c>
      <c r="B4185" s="1">
        <v>44928</v>
      </c>
      <c r="C4185" t="s">
        <v>167</v>
      </c>
      <c r="D4185" t="s">
        <v>77</v>
      </c>
      <c r="E4185" t="s">
        <v>78</v>
      </c>
      <c r="F4185" t="s">
        <v>79</v>
      </c>
      <c r="G4185" t="s">
        <v>43</v>
      </c>
      <c r="H4185" t="s">
        <v>44</v>
      </c>
      <c r="I4185" t="s">
        <v>45</v>
      </c>
      <c r="J4185" t="s">
        <v>46</v>
      </c>
      <c r="K4185" t="s">
        <v>47</v>
      </c>
      <c r="M4185" t="s">
        <v>48</v>
      </c>
      <c r="N4185" t="s">
        <v>49</v>
      </c>
      <c r="O4185">
        <v>30</v>
      </c>
      <c r="P4185">
        <v>30</v>
      </c>
      <c r="Q4185" t="b">
        <v>0</v>
      </c>
      <c r="R4185">
        <v>1</v>
      </c>
      <c r="S4185">
        <v>0</v>
      </c>
      <c r="T4185" t="s">
        <v>99</v>
      </c>
      <c r="U4185" t="s">
        <v>100</v>
      </c>
      <c r="V4185" t="s">
        <v>52</v>
      </c>
      <c r="W4185" t="s">
        <v>53</v>
      </c>
      <c r="X4185">
        <v>14.8</v>
      </c>
      <c r="Y4185">
        <v>11.84</v>
      </c>
      <c r="Z4185">
        <v>7.66</v>
      </c>
      <c r="AA4185">
        <v>1.78</v>
      </c>
      <c r="AB4185">
        <v>9.44</v>
      </c>
      <c r="AC4185">
        <v>8.31</v>
      </c>
      <c r="AD4185">
        <v>1.1299999999999999</v>
      </c>
      <c r="AE4185">
        <v>11.22</v>
      </c>
      <c r="AF4185">
        <v>0</v>
      </c>
      <c r="AG4185">
        <v>-1.78</v>
      </c>
      <c r="AH4185" t="s">
        <v>54</v>
      </c>
      <c r="AK4185">
        <v>5</v>
      </c>
      <c r="AL4185">
        <v>0</v>
      </c>
    </row>
    <row r="4186" spans="1:38" x14ac:dyDescent="0.25">
      <c r="A4186" t="s">
        <v>4455</v>
      </c>
      <c r="B4186" s="1">
        <v>44927</v>
      </c>
      <c r="C4186" t="s">
        <v>235</v>
      </c>
      <c r="D4186" t="s">
        <v>40</v>
      </c>
      <c r="E4186" t="s">
        <v>41</v>
      </c>
      <c r="F4186" t="s">
        <v>42</v>
      </c>
      <c r="G4186" t="s">
        <v>111</v>
      </c>
      <c r="H4186" t="s">
        <v>112</v>
      </c>
      <c r="I4186" t="s">
        <v>113</v>
      </c>
      <c r="J4186" t="s">
        <v>46</v>
      </c>
      <c r="K4186" t="s">
        <v>103</v>
      </c>
      <c r="M4186" t="s">
        <v>95</v>
      </c>
      <c r="N4186" t="s">
        <v>96</v>
      </c>
      <c r="O4186">
        <v>30</v>
      </c>
      <c r="P4186">
        <v>30</v>
      </c>
      <c r="Q4186" t="b">
        <v>0</v>
      </c>
      <c r="R4186">
        <v>1</v>
      </c>
      <c r="S4186">
        <v>2</v>
      </c>
      <c r="T4186" t="s">
        <v>158</v>
      </c>
      <c r="U4186" t="s">
        <v>159</v>
      </c>
      <c r="V4186" t="s">
        <v>158</v>
      </c>
      <c r="W4186" t="s">
        <v>23</v>
      </c>
      <c r="X4186">
        <v>18.2</v>
      </c>
      <c r="Y4186">
        <v>14.56</v>
      </c>
      <c r="Z4186">
        <v>16.38</v>
      </c>
      <c r="AA4186">
        <v>0</v>
      </c>
      <c r="AB4186">
        <v>16.38</v>
      </c>
      <c r="AC4186">
        <v>0</v>
      </c>
      <c r="AD4186">
        <v>16.38</v>
      </c>
      <c r="AE4186">
        <v>13.47</v>
      </c>
      <c r="AF4186">
        <v>0</v>
      </c>
      <c r="AG4186">
        <v>2.91</v>
      </c>
      <c r="AH4186" t="s">
        <v>54</v>
      </c>
      <c r="AK4186">
        <v>5</v>
      </c>
      <c r="AL4186">
        <v>1</v>
      </c>
    </row>
    <row r="4187" spans="1:38" x14ac:dyDescent="0.25">
      <c r="A4187" t="s">
        <v>4456</v>
      </c>
      <c r="B4187" s="1">
        <v>45323</v>
      </c>
      <c r="C4187" t="s">
        <v>89</v>
      </c>
      <c r="D4187" t="s">
        <v>40</v>
      </c>
      <c r="E4187" t="s">
        <v>41</v>
      </c>
      <c r="F4187" t="s">
        <v>42</v>
      </c>
      <c r="G4187" t="s">
        <v>80</v>
      </c>
      <c r="H4187" t="s">
        <v>81</v>
      </c>
      <c r="I4187" t="s">
        <v>82</v>
      </c>
      <c r="J4187" t="s">
        <v>46</v>
      </c>
      <c r="K4187" t="s">
        <v>168</v>
      </c>
      <c r="L4187" t="s">
        <v>169</v>
      </c>
      <c r="M4187" t="s">
        <v>170</v>
      </c>
      <c r="N4187" t="s">
        <v>171</v>
      </c>
      <c r="O4187">
        <v>30</v>
      </c>
      <c r="P4187">
        <v>30</v>
      </c>
      <c r="Q4187" t="b">
        <v>1</v>
      </c>
      <c r="R4187">
        <v>3</v>
      </c>
      <c r="S4187">
        <v>0</v>
      </c>
      <c r="T4187" t="s">
        <v>99</v>
      </c>
      <c r="U4187" t="s">
        <v>100</v>
      </c>
      <c r="V4187" t="s">
        <v>52</v>
      </c>
      <c r="W4187" t="s">
        <v>53</v>
      </c>
      <c r="X4187">
        <v>594</v>
      </c>
      <c r="Y4187">
        <v>504.9</v>
      </c>
      <c r="Z4187">
        <v>509.4</v>
      </c>
      <c r="AA4187">
        <v>1.78</v>
      </c>
      <c r="AB4187">
        <v>511.18</v>
      </c>
      <c r="AC4187">
        <v>449.84</v>
      </c>
      <c r="AD4187">
        <v>61.34</v>
      </c>
      <c r="AE4187">
        <v>450.72</v>
      </c>
      <c r="AF4187">
        <v>0</v>
      </c>
      <c r="AG4187">
        <v>60.46</v>
      </c>
      <c r="AH4187" t="s">
        <v>54</v>
      </c>
      <c r="AK4187">
        <v>1</v>
      </c>
      <c r="AL4187">
        <v>0</v>
      </c>
    </row>
    <row r="4188" spans="1:38" x14ac:dyDescent="0.25">
      <c r="A4188" t="s">
        <v>4457</v>
      </c>
      <c r="B4188" s="1">
        <v>45574</v>
      </c>
      <c r="C4188" t="s">
        <v>366</v>
      </c>
      <c r="D4188" t="s">
        <v>66</v>
      </c>
      <c r="E4188" t="s">
        <v>67</v>
      </c>
      <c r="F4188" t="s">
        <v>68</v>
      </c>
      <c r="G4188" t="s">
        <v>57</v>
      </c>
      <c r="H4188" t="s">
        <v>58</v>
      </c>
      <c r="I4188" t="s">
        <v>59</v>
      </c>
      <c r="J4188" t="s">
        <v>46</v>
      </c>
      <c r="K4188" t="s">
        <v>103</v>
      </c>
      <c r="M4188" t="s">
        <v>95</v>
      </c>
      <c r="N4188" t="s">
        <v>96</v>
      </c>
      <c r="O4188">
        <v>30</v>
      </c>
      <c r="P4188">
        <v>30</v>
      </c>
      <c r="Q4188" t="b">
        <v>0</v>
      </c>
      <c r="R4188">
        <v>1</v>
      </c>
      <c r="S4188">
        <v>0</v>
      </c>
      <c r="T4188" t="s">
        <v>143</v>
      </c>
      <c r="U4188" t="s">
        <v>144</v>
      </c>
      <c r="V4188" t="s">
        <v>139</v>
      </c>
      <c r="W4188" t="s">
        <v>53</v>
      </c>
      <c r="X4188">
        <v>18.2</v>
      </c>
      <c r="Y4188">
        <v>14.56</v>
      </c>
      <c r="Z4188">
        <v>9.3699999999999992</v>
      </c>
      <c r="AA4188">
        <v>1.77</v>
      </c>
      <c r="AB4188">
        <v>11.14</v>
      </c>
      <c r="AC4188">
        <v>8.91</v>
      </c>
      <c r="AD4188">
        <v>2.23</v>
      </c>
      <c r="AE4188">
        <v>14.02</v>
      </c>
      <c r="AF4188">
        <v>0</v>
      </c>
      <c r="AG4188">
        <v>-2.88</v>
      </c>
      <c r="AH4188" t="s">
        <v>54</v>
      </c>
      <c r="AK4188">
        <v>4</v>
      </c>
      <c r="AL4188">
        <v>0</v>
      </c>
    </row>
    <row r="4189" spans="1:38" x14ac:dyDescent="0.25">
      <c r="A4189" t="s">
        <v>4458</v>
      </c>
      <c r="B4189" s="1">
        <v>45359</v>
      </c>
      <c r="C4189" t="s">
        <v>242</v>
      </c>
      <c r="D4189" t="s">
        <v>90</v>
      </c>
      <c r="E4189" t="s">
        <v>91</v>
      </c>
      <c r="F4189" t="s">
        <v>92</v>
      </c>
      <c r="G4189" t="s">
        <v>43</v>
      </c>
      <c r="H4189" t="s">
        <v>44</v>
      </c>
      <c r="I4189" t="s">
        <v>45</v>
      </c>
      <c r="J4189" t="s">
        <v>46</v>
      </c>
      <c r="K4189" t="s">
        <v>114</v>
      </c>
      <c r="L4189" t="s">
        <v>115</v>
      </c>
      <c r="M4189" t="s">
        <v>116</v>
      </c>
      <c r="N4189" t="s">
        <v>117</v>
      </c>
      <c r="O4189">
        <v>90</v>
      </c>
      <c r="P4189">
        <v>86</v>
      </c>
      <c r="Q4189" t="b">
        <v>1</v>
      </c>
      <c r="R4189">
        <v>4</v>
      </c>
      <c r="S4189">
        <v>1</v>
      </c>
      <c r="T4189" t="s">
        <v>62</v>
      </c>
      <c r="U4189" t="s">
        <v>63</v>
      </c>
      <c r="V4189" t="s">
        <v>52</v>
      </c>
      <c r="W4189" t="s">
        <v>53</v>
      </c>
      <c r="X4189">
        <v>564</v>
      </c>
      <c r="Y4189">
        <v>479.4</v>
      </c>
      <c r="Z4189">
        <v>1445.84</v>
      </c>
      <c r="AA4189">
        <v>1.8</v>
      </c>
      <c r="AB4189">
        <v>1447.64</v>
      </c>
      <c r="AC4189">
        <v>1216.02</v>
      </c>
      <c r="AD4189">
        <v>231.62</v>
      </c>
      <c r="AE4189">
        <v>1282.27</v>
      </c>
      <c r="AF4189">
        <v>0</v>
      </c>
      <c r="AG4189">
        <v>165.37</v>
      </c>
      <c r="AH4189" t="s">
        <v>54</v>
      </c>
      <c r="AK4189">
        <v>5</v>
      </c>
      <c r="AL4189">
        <v>0</v>
      </c>
    </row>
    <row r="4190" spans="1:38" x14ac:dyDescent="0.25">
      <c r="A4190" t="s">
        <v>4459</v>
      </c>
      <c r="B4190" s="1">
        <v>45076</v>
      </c>
      <c r="C4190" t="s">
        <v>775</v>
      </c>
      <c r="D4190" t="s">
        <v>90</v>
      </c>
      <c r="E4190" t="s">
        <v>91</v>
      </c>
      <c r="F4190" t="s">
        <v>92</v>
      </c>
      <c r="G4190" t="s">
        <v>43</v>
      </c>
      <c r="H4190" t="s">
        <v>44</v>
      </c>
      <c r="I4190" t="s">
        <v>45</v>
      </c>
      <c r="J4190" t="s">
        <v>46</v>
      </c>
      <c r="K4190" t="s">
        <v>196</v>
      </c>
      <c r="M4190" t="s">
        <v>197</v>
      </c>
      <c r="N4190" t="s">
        <v>198</v>
      </c>
      <c r="O4190">
        <v>90</v>
      </c>
      <c r="P4190">
        <v>91</v>
      </c>
      <c r="Q4190" t="b">
        <v>0</v>
      </c>
      <c r="R4190">
        <v>1</v>
      </c>
      <c r="S4190">
        <v>0</v>
      </c>
      <c r="T4190" t="s">
        <v>62</v>
      </c>
      <c r="U4190" t="s">
        <v>63</v>
      </c>
      <c r="V4190" t="s">
        <v>52</v>
      </c>
      <c r="W4190" t="s">
        <v>53</v>
      </c>
      <c r="X4190">
        <v>12.4</v>
      </c>
      <c r="Y4190">
        <v>9.92</v>
      </c>
      <c r="Z4190">
        <v>7.33</v>
      </c>
      <c r="AA4190">
        <v>1.8</v>
      </c>
      <c r="AB4190">
        <v>9.1300000000000008</v>
      </c>
      <c r="AC4190">
        <v>7.67</v>
      </c>
      <c r="AD4190">
        <v>1.46</v>
      </c>
      <c r="AE4190">
        <v>9.35</v>
      </c>
      <c r="AF4190">
        <v>0</v>
      </c>
      <c r="AG4190">
        <v>-0.22</v>
      </c>
      <c r="AH4190" t="s">
        <v>54</v>
      </c>
      <c r="AK4190">
        <v>1</v>
      </c>
      <c r="AL4190">
        <v>0</v>
      </c>
    </row>
    <row r="4191" spans="1:38" x14ac:dyDescent="0.25">
      <c r="A4191" t="s">
        <v>4460</v>
      </c>
      <c r="B4191" s="1">
        <v>45621</v>
      </c>
      <c r="C4191" t="s">
        <v>943</v>
      </c>
      <c r="D4191" t="s">
        <v>122</v>
      </c>
      <c r="E4191" t="s">
        <v>123</v>
      </c>
      <c r="F4191" t="s">
        <v>124</v>
      </c>
      <c r="G4191" t="s">
        <v>57</v>
      </c>
      <c r="H4191" t="s">
        <v>58</v>
      </c>
      <c r="I4191" t="s">
        <v>59</v>
      </c>
      <c r="J4191" t="s">
        <v>46</v>
      </c>
      <c r="K4191" t="s">
        <v>106</v>
      </c>
      <c r="M4191" t="s">
        <v>107</v>
      </c>
      <c r="N4191" t="s">
        <v>108</v>
      </c>
      <c r="O4191">
        <v>90</v>
      </c>
      <c r="P4191">
        <v>91</v>
      </c>
      <c r="Q4191" t="b">
        <v>0</v>
      </c>
      <c r="R4191">
        <v>1</v>
      </c>
      <c r="S4191">
        <v>0</v>
      </c>
      <c r="T4191" t="s">
        <v>73</v>
      </c>
      <c r="U4191" t="s">
        <v>74</v>
      </c>
      <c r="V4191" t="s">
        <v>52</v>
      </c>
      <c r="W4191" t="s">
        <v>53</v>
      </c>
      <c r="X4191">
        <v>8.5</v>
      </c>
      <c r="Y4191">
        <v>6.8</v>
      </c>
      <c r="Z4191">
        <v>5</v>
      </c>
      <c r="AA4191">
        <v>1.79</v>
      </c>
      <c r="AB4191">
        <v>6.79</v>
      </c>
      <c r="AC4191">
        <v>5.78</v>
      </c>
      <c r="AD4191">
        <v>1.02</v>
      </c>
      <c r="AE4191">
        <v>6.13</v>
      </c>
      <c r="AF4191">
        <v>0</v>
      </c>
      <c r="AG4191">
        <v>0.67</v>
      </c>
      <c r="AH4191" t="s">
        <v>54</v>
      </c>
      <c r="AK4191">
        <v>4</v>
      </c>
      <c r="AL4191">
        <v>0</v>
      </c>
    </row>
    <row r="4192" spans="1:38" x14ac:dyDescent="0.25">
      <c r="A4192" t="s">
        <v>4461</v>
      </c>
      <c r="B4192" s="1">
        <v>45103</v>
      </c>
      <c r="C4192" t="s">
        <v>611</v>
      </c>
      <c r="D4192" t="s">
        <v>122</v>
      </c>
      <c r="E4192" t="s">
        <v>123</v>
      </c>
      <c r="F4192" t="s">
        <v>124</v>
      </c>
      <c r="G4192" t="s">
        <v>80</v>
      </c>
      <c r="H4192" t="s">
        <v>81</v>
      </c>
      <c r="I4192" t="s">
        <v>82</v>
      </c>
      <c r="J4192" t="s">
        <v>46</v>
      </c>
      <c r="K4192" t="s">
        <v>114</v>
      </c>
      <c r="L4192" t="s">
        <v>115</v>
      </c>
      <c r="M4192" t="s">
        <v>116</v>
      </c>
      <c r="N4192" t="s">
        <v>117</v>
      </c>
      <c r="O4192">
        <v>90</v>
      </c>
      <c r="P4192">
        <v>92</v>
      </c>
      <c r="Q4192" t="b">
        <v>1</v>
      </c>
      <c r="R4192">
        <v>4</v>
      </c>
      <c r="S4192">
        <v>0</v>
      </c>
      <c r="T4192" t="s">
        <v>50</v>
      </c>
      <c r="U4192" t="s">
        <v>51</v>
      </c>
      <c r="V4192" t="s">
        <v>52</v>
      </c>
      <c r="W4192" t="s">
        <v>53</v>
      </c>
      <c r="X4192">
        <v>564</v>
      </c>
      <c r="Y4192">
        <v>479.4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 t="s">
        <v>129</v>
      </c>
      <c r="AI4192">
        <v>88</v>
      </c>
      <c r="AJ4192" t="s">
        <v>130</v>
      </c>
      <c r="AK4192">
        <v>4</v>
      </c>
      <c r="AL4192">
        <v>0</v>
      </c>
    </row>
    <row r="4193" spans="1:38" x14ac:dyDescent="0.25">
      <c r="A4193" t="s">
        <v>4462</v>
      </c>
      <c r="B4193" s="1">
        <v>45651</v>
      </c>
      <c r="C4193" t="s">
        <v>449</v>
      </c>
      <c r="D4193" t="s">
        <v>122</v>
      </c>
      <c r="E4193" t="s">
        <v>123</v>
      </c>
      <c r="F4193" t="s">
        <v>124</v>
      </c>
      <c r="G4193" t="s">
        <v>43</v>
      </c>
      <c r="H4193" t="s">
        <v>44</v>
      </c>
      <c r="I4193" t="s">
        <v>45</v>
      </c>
      <c r="J4193" t="s">
        <v>46</v>
      </c>
      <c r="K4193" t="s">
        <v>103</v>
      </c>
      <c r="M4193" t="s">
        <v>95</v>
      </c>
      <c r="N4193" t="s">
        <v>96</v>
      </c>
      <c r="O4193">
        <v>30</v>
      </c>
      <c r="P4193">
        <v>29</v>
      </c>
      <c r="Q4193" t="b">
        <v>0</v>
      </c>
      <c r="R4193">
        <v>1</v>
      </c>
      <c r="S4193">
        <v>0</v>
      </c>
      <c r="T4193" t="s">
        <v>50</v>
      </c>
      <c r="U4193" t="s">
        <v>51</v>
      </c>
      <c r="V4193" t="s">
        <v>52</v>
      </c>
      <c r="W4193" t="s">
        <v>53</v>
      </c>
      <c r="X4193">
        <v>18.2</v>
      </c>
      <c r="Y4193">
        <v>14.56</v>
      </c>
      <c r="Z4193">
        <v>8.76</v>
      </c>
      <c r="AA4193">
        <v>1.78</v>
      </c>
      <c r="AB4193">
        <v>10.54</v>
      </c>
      <c r="AC4193">
        <v>9.17</v>
      </c>
      <c r="AD4193">
        <v>1.37</v>
      </c>
      <c r="AE4193">
        <v>13.67</v>
      </c>
      <c r="AF4193">
        <v>0</v>
      </c>
      <c r="AG4193">
        <v>-3.14</v>
      </c>
      <c r="AH4193" t="s">
        <v>54</v>
      </c>
      <c r="AK4193">
        <v>0</v>
      </c>
      <c r="AL4193">
        <v>1</v>
      </c>
    </row>
    <row r="4194" spans="1:38" x14ac:dyDescent="0.25">
      <c r="A4194" t="s">
        <v>4463</v>
      </c>
      <c r="B4194" s="1">
        <v>45468</v>
      </c>
      <c r="C4194" t="s">
        <v>209</v>
      </c>
      <c r="D4194" t="s">
        <v>40</v>
      </c>
      <c r="E4194" t="s">
        <v>41</v>
      </c>
      <c r="F4194" t="s">
        <v>42</v>
      </c>
      <c r="G4194" t="s">
        <v>111</v>
      </c>
      <c r="H4194" t="s">
        <v>112</v>
      </c>
      <c r="I4194" t="s">
        <v>113</v>
      </c>
      <c r="J4194" t="s">
        <v>46</v>
      </c>
      <c r="K4194" t="s">
        <v>47</v>
      </c>
      <c r="M4194" t="s">
        <v>48</v>
      </c>
      <c r="N4194" t="s">
        <v>49</v>
      </c>
      <c r="O4194">
        <v>30</v>
      </c>
      <c r="P4194">
        <v>29</v>
      </c>
      <c r="Q4194" t="b">
        <v>0</v>
      </c>
      <c r="R4194">
        <v>1</v>
      </c>
      <c r="S4194">
        <v>0</v>
      </c>
      <c r="T4194" t="s">
        <v>73</v>
      </c>
      <c r="U4194" t="s">
        <v>74</v>
      </c>
      <c r="V4194" t="s">
        <v>52</v>
      </c>
      <c r="W4194" t="s">
        <v>53</v>
      </c>
      <c r="X4194">
        <v>14.8</v>
      </c>
      <c r="Y4194">
        <v>11.84</v>
      </c>
      <c r="Z4194">
        <v>7.77</v>
      </c>
      <c r="AA4194">
        <v>1.79</v>
      </c>
      <c r="AB4194">
        <v>9.56</v>
      </c>
      <c r="AC4194">
        <v>8.1300000000000008</v>
      </c>
      <c r="AD4194">
        <v>1.43</v>
      </c>
      <c r="AE4194">
        <v>10.91</v>
      </c>
      <c r="AF4194">
        <v>0</v>
      </c>
      <c r="AG4194">
        <v>-1.35</v>
      </c>
      <c r="AH4194" t="s">
        <v>54</v>
      </c>
      <c r="AK4194">
        <v>8</v>
      </c>
      <c r="AL4194">
        <v>0</v>
      </c>
    </row>
    <row r="4195" spans="1:38" x14ac:dyDescent="0.25">
      <c r="A4195" t="s">
        <v>4464</v>
      </c>
      <c r="B4195" s="1">
        <v>45509</v>
      </c>
      <c r="C4195" t="s">
        <v>317</v>
      </c>
      <c r="D4195" t="s">
        <v>90</v>
      </c>
      <c r="E4195" t="s">
        <v>91</v>
      </c>
      <c r="F4195" t="s">
        <v>92</v>
      </c>
      <c r="G4195" t="s">
        <v>80</v>
      </c>
      <c r="H4195" t="s">
        <v>81</v>
      </c>
      <c r="I4195" t="s">
        <v>82</v>
      </c>
      <c r="J4195" t="s">
        <v>46</v>
      </c>
      <c r="K4195" t="s">
        <v>163</v>
      </c>
      <c r="L4195" t="s">
        <v>164</v>
      </c>
      <c r="M4195" t="s">
        <v>165</v>
      </c>
      <c r="N4195" t="s">
        <v>157</v>
      </c>
      <c r="O4195">
        <v>30</v>
      </c>
      <c r="P4195">
        <v>28</v>
      </c>
      <c r="Q4195" t="b">
        <v>1</v>
      </c>
      <c r="R4195">
        <v>4</v>
      </c>
      <c r="S4195">
        <v>0</v>
      </c>
      <c r="T4195" t="s">
        <v>73</v>
      </c>
      <c r="U4195" t="s">
        <v>74</v>
      </c>
      <c r="V4195" t="s">
        <v>52</v>
      </c>
      <c r="W4195" t="s">
        <v>53</v>
      </c>
      <c r="X4195">
        <v>936</v>
      </c>
      <c r="Y4195">
        <v>795.6</v>
      </c>
      <c r="Z4195">
        <v>789.74</v>
      </c>
      <c r="AA4195">
        <v>1.79</v>
      </c>
      <c r="AB4195">
        <v>791.53</v>
      </c>
      <c r="AC4195">
        <v>672.8</v>
      </c>
      <c r="AD4195">
        <v>118.73</v>
      </c>
      <c r="AE4195">
        <v>760.21</v>
      </c>
      <c r="AF4195">
        <v>0</v>
      </c>
      <c r="AG4195">
        <v>31.32</v>
      </c>
      <c r="AH4195" t="s">
        <v>54</v>
      </c>
      <c r="AK4195">
        <v>9</v>
      </c>
      <c r="AL4195">
        <v>1</v>
      </c>
    </row>
    <row r="4196" spans="1:38" x14ac:dyDescent="0.25">
      <c r="A4196" t="s">
        <v>4465</v>
      </c>
      <c r="B4196" s="1">
        <v>45238</v>
      </c>
      <c r="C4196" t="s">
        <v>133</v>
      </c>
      <c r="D4196" t="s">
        <v>90</v>
      </c>
      <c r="E4196" t="s">
        <v>91</v>
      </c>
      <c r="F4196" t="s">
        <v>92</v>
      </c>
      <c r="G4196" t="s">
        <v>111</v>
      </c>
      <c r="H4196" t="s">
        <v>112</v>
      </c>
      <c r="I4196" t="s">
        <v>113</v>
      </c>
      <c r="J4196" t="s">
        <v>46</v>
      </c>
      <c r="K4196" t="s">
        <v>184</v>
      </c>
      <c r="L4196" t="s">
        <v>185</v>
      </c>
      <c r="M4196" t="s">
        <v>186</v>
      </c>
      <c r="N4196" t="s">
        <v>171</v>
      </c>
      <c r="O4196">
        <v>30</v>
      </c>
      <c r="P4196">
        <v>30</v>
      </c>
      <c r="Q4196" t="b">
        <v>1</v>
      </c>
      <c r="R4196">
        <v>3</v>
      </c>
      <c r="S4196">
        <v>1</v>
      </c>
      <c r="T4196" t="s">
        <v>137</v>
      </c>
      <c r="U4196" t="s">
        <v>138</v>
      </c>
      <c r="V4196" t="s">
        <v>139</v>
      </c>
      <c r="W4196" t="s">
        <v>140</v>
      </c>
      <c r="X4196">
        <v>558</v>
      </c>
      <c r="Y4196">
        <v>474.3</v>
      </c>
      <c r="Z4196">
        <v>450.58</v>
      </c>
      <c r="AA4196">
        <v>2.25</v>
      </c>
      <c r="AB4196">
        <v>452.84</v>
      </c>
      <c r="AC4196">
        <v>326.04000000000002</v>
      </c>
      <c r="AD4196">
        <v>126.79</v>
      </c>
      <c r="AE4196">
        <v>437.43</v>
      </c>
      <c r="AF4196">
        <v>0</v>
      </c>
      <c r="AG4196">
        <v>15.41</v>
      </c>
      <c r="AH4196" t="s">
        <v>54</v>
      </c>
      <c r="AK4196">
        <v>3</v>
      </c>
      <c r="AL4196">
        <v>0</v>
      </c>
    </row>
    <row r="4197" spans="1:38" x14ac:dyDescent="0.25">
      <c r="A4197" t="s">
        <v>4466</v>
      </c>
      <c r="B4197" s="1">
        <v>45163</v>
      </c>
      <c r="C4197" t="s">
        <v>314</v>
      </c>
      <c r="D4197" t="s">
        <v>66</v>
      </c>
      <c r="E4197" t="s">
        <v>67</v>
      </c>
      <c r="F4197" t="s">
        <v>68</v>
      </c>
      <c r="G4197" t="s">
        <v>57</v>
      </c>
      <c r="H4197" t="s">
        <v>58</v>
      </c>
      <c r="I4197" t="s">
        <v>59</v>
      </c>
      <c r="J4197" t="s">
        <v>46</v>
      </c>
      <c r="K4197" t="s">
        <v>103</v>
      </c>
      <c r="M4197" t="s">
        <v>95</v>
      </c>
      <c r="N4197" t="s">
        <v>96</v>
      </c>
      <c r="O4197">
        <v>30</v>
      </c>
      <c r="P4197">
        <v>30</v>
      </c>
      <c r="Q4197" t="b">
        <v>0</v>
      </c>
      <c r="R4197">
        <v>1</v>
      </c>
      <c r="S4197">
        <v>0</v>
      </c>
      <c r="T4197" t="s">
        <v>143</v>
      </c>
      <c r="U4197" t="s">
        <v>144</v>
      </c>
      <c r="V4197" t="s">
        <v>139</v>
      </c>
      <c r="W4197" t="s">
        <v>53</v>
      </c>
      <c r="X4197">
        <v>18.2</v>
      </c>
      <c r="Y4197">
        <v>14.56</v>
      </c>
      <c r="Z4197">
        <v>10.86</v>
      </c>
      <c r="AA4197">
        <v>1.77</v>
      </c>
      <c r="AB4197">
        <v>12.63</v>
      </c>
      <c r="AC4197">
        <v>10.1</v>
      </c>
      <c r="AD4197">
        <v>2.5299999999999998</v>
      </c>
      <c r="AE4197">
        <v>13.18</v>
      </c>
      <c r="AF4197">
        <v>0</v>
      </c>
      <c r="AG4197">
        <v>-0.55000000000000004</v>
      </c>
      <c r="AH4197" t="s">
        <v>54</v>
      </c>
      <c r="AK4197">
        <v>2</v>
      </c>
      <c r="AL4197">
        <v>1</v>
      </c>
    </row>
    <row r="4198" spans="1:38" x14ac:dyDescent="0.25">
      <c r="A4198" t="s">
        <v>4467</v>
      </c>
      <c r="B4198" s="1">
        <v>45369</v>
      </c>
      <c r="C4198" t="s">
        <v>611</v>
      </c>
      <c r="D4198" t="s">
        <v>66</v>
      </c>
      <c r="E4198" t="s">
        <v>67</v>
      </c>
      <c r="F4198" t="s">
        <v>68</v>
      </c>
      <c r="G4198" t="s">
        <v>57</v>
      </c>
      <c r="H4198" t="s">
        <v>58</v>
      </c>
      <c r="I4198" t="s">
        <v>59</v>
      </c>
      <c r="J4198" t="s">
        <v>46</v>
      </c>
      <c r="K4198" t="s">
        <v>114</v>
      </c>
      <c r="L4198" t="s">
        <v>115</v>
      </c>
      <c r="M4198" t="s">
        <v>116</v>
      </c>
      <c r="N4198" t="s">
        <v>117</v>
      </c>
      <c r="O4198">
        <v>30</v>
      </c>
      <c r="P4198">
        <v>30</v>
      </c>
      <c r="Q4198" t="b">
        <v>1</v>
      </c>
      <c r="R4198">
        <v>4</v>
      </c>
      <c r="S4198">
        <v>0</v>
      </c>
      <c r="T4198" t="s">
        <v>62</v>
      </c>
      <c r="U4198" t="s">
        <v>63</v>
      </c>
      <c r="V4198" t="s">
        <v>52</v>
      </c>
      <c r="W4198" t="s">
        <v>53</v>
      </c>
      <c r="X4198">
        <v>564</v>
      </c>
      <c r="Y4198">
        <v>479.4</v>
      </c>
      <c r="Z4198">
        <v>463.06</v>
      </c>
      <c r="AA4198">
        <v>1.8</v>
      </c>
      <c r="AB4198">
        <v>464.86</v>
      </c>
      <c r="AC4198">
        <v>390.48</v>
      </c>
      <c r="AD4198">
        <v>74.38</v>
      </c>
      <c r="AE4198">
        <v>450.84</v>
      </c>
      <c r="AF4198">
        <v>0</v>
      </c>
      <c r="AG4198">
        <v>14.01</v>
      </c>
      <c r="AH4198" t="s">
        <v>54</v>
      </c>
      <c r="AK4198">
        <v>7</v>
      </c>
      <c r="AL4198">
        <v>1</v>
      </c>
    </row>
    <row r="4199" spans="1:38" x14ac:dyDescent="0.25">
      <c r="A4199" t="s">
        <v>4468</v>
      </c>
      <c r="B4199" s="1">
        <v>45096</v>
      </c>
      <c r="C4199" t="s">
        <v>301</v>
      </c>
      <c r="D4199" t="s">
        <v>66</v>
      </c>
      <c r="E4199" t="s">
        <v>67</v>
      </c>
      <c r="F4199" t="s">
        <v>68</v>
      </c>
      <c r="G4199" t="s">
        <v>80</v>
      </c>
      <c r="H4199" t="s">
        <v>81</v>
      </c>
      <c r="I4199" t="s">
        <v>82</v>
      </c>
      <c r="J4199" t="s">
        <v>46</v>
      </c>
      <c r="K4199" t="s">
        <v>180</v>
      </c>
      <c r="M4199" t="s">
        <v>181</v>
      </c>
      <c r="N4199" t="s">
        <v>182</v>
      </c>
      <c r="O4199">
        <v>30</v>
      </c>
      <c r="P4199">
        <v>28</v>
      </c>
      <c r="Q4199" t="b">
        <v>0</v>
      </c>
      <c r="R4199">
        <v>1</v>
      </c>
      <c r="S4199">
        <v>0</v>
      </c>
      <c r="T4199" t="s">
        <v>99</v>
      </c>
      <c r="U4199" t="s">
        <v>100</v>
      </c>
      <c r="V4199" t="s">
        <v>52</v>
      </c>
      <c r="W4199" t="s">
        <v>53</v>
      </c>
      <c r="X4199">
        <v>6.9</v>
      </c>
      <c r="Y4199">
        <v>5.52</v>
      </c>
      <c r="Z4199">
        <v>3.23</v>
      </c>
      <c r="AA4199">
        <v>1.78</v>
      </c>
      <c r="AB4199">
        <v>5.01</v>
      </c>
      <c r="AC4199">
        <v>4.41</v>
      </c>
      <c r="AD4199">
        <v>1</v>
      </c>
      <c r="AE4199">
        <v>5.33</v>
      </c>
      <c r="AF4199">
        <v>0</v>
      </c>
      <c r="AG4199">
        <v>-0.32</v>
      </c>
      <c r="AH4199" t="s">
        <v>54</v>
      </c>
      <c r="AK4199">
        <v>4</v>
      </c>
      <c r="AL4199">
        <v>0</v>
      </c>
    </row>
    <row r="4200" spans="1:38" x14ac:dyDescent="0.25">
      <c r="A4200" t="s">
        <v>4469</v>
      </c>
      <c r="B4200" s="1">
        <v>45185</v>
      </c>
      <c r="C4200" t="s">
        <v>56</v>
      </c>
      <c r="D4200" t="s">
        <v>122</v>
      </c>
      <c r="E4200" t="s">
        <v>123</v>
      </c>
      <c r="F4200" t="s">
        <v>124</v>
      </c>
      <c r="G4200" t="s">
        <v>80</v>
      </c>
      <c r="H4200" t="s">
        <v>81</v>
      </c>
      <c r="I4200" t="s">
        <v>82</v>
      </c>
      <c r="J4200" t="s">
        <v>46</v>
      </c>
      <c r="K4200" t="s">
        <v>69</v>
      </c>
      <c r="L4200" t="s">
        <v>70</v>
      </c>
      <c r="M4200" t="s">
        <v>71</v>
      </c>
      <c r="N4200" t="s">
        <v>72</v>
      </c>
      <c r="O4200">
        <v>30</v>
      </c>
      <c r="P4200">
        <v>29</v>
      </c>
      <c r="Q4200" t="b">
        <v>1</v>
      </c>
      <c r="R4200">
        <v>3</v>
      </c>
      <c r="S4200">
        <v>0</v>
      </c>
      <c r="T4200" t="s">
        <v>99</v>
      </c>
      <c r="U4200" t="s">
        <v>100</v>
      </c>
      <c r="V4200" t="s">
        <v>52</v>
      </c>
      <c r="W4200" t="s">
        <v>53</v>
      </c>
      <c r="X4200">
        <v>384</v>
      </c>
      <c r="Y4200">
        <v>326.39999999999998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 t="s">
        <v>129</v>
      </c>
      <c r="AI4200">
        <v>75</v>
      </c>
      <c r="AJ4200" t="s">
        <v>375</v>
      </c>
      <c r="AK4200">
        <v>8</v>
      </c>
      <c r="AL4200">
        <v>1</v>
      </c>
    </row>
    <row r="4201" spans="1:38" x14ac:dyDescent="0.25">
      <c r="A4201" t="s">
        <v>4470</v>
      </c>
      <c r="B4201" s="1">
        <v>45024</v>
      </c>
      <c r="C4201" t="s">
        <v>98</v>
      </c>
      <c r="D4201" t="s">
        <v>66</v>
      </c>
      <c r="E4201" t="s">
        <v>67</v>
      </c>
      <c r="F4201" t="s">
        <v>68</v>
      </c>
      <c r="G4201" t="s">
        <v>57</v>
      </c>
      <c r="H4201" t="s">
        <v>58</v>
      </c>
      <c r="I4201" t="s">
        <v>59</v>
      </c>
      <c r="J4201" t="s">
        <v>46</v>
      </c>
      <c r="K4201" t="s">
        <v>103</v>
      </c>
      <c r="M4201" t="s">
        <v>95</v>
      </c>
      <c r="N4201" t="s">
        <v>96</v>
      </c>
      <c r="O4201">
        <v>30</v>
      </c>
      <c r="P4201">
        <v>28</v>
      </c>
      <c r="Q4201" t="b">
        <v>0</v>
      </c>
      <c r="R4201">
        <v>1</v>
      </c>
      <c r="S4201">
        <v>1</v>
      </c>
      <c r="T4201" t="s">
        <v>143</v>
      </c>
      <c r="U4201" t="s">
        <v>144</v>
      </c>
      <c r="V4201" t="s">
        <v>139</v>
      </c>
      <c r="W4201" t="s">
        <v>53</v>
      </c>
      <c r="X4201">
        <v>18.2</v>
      </c>
      <c r="Y4201">
        <v>14.56</v>
      </c>
      <c r="Z4201">
        <v>10.3</v>
      </c>
      <c r="AA4201">
        <v>1.77</v>
      </c>
      <c r="AB4201">
        <v>12.07</v>
      </c>
      <c r="AC4201">
        <v>9.65</v>
      </c>
      <c r="AD4201">
        <v>2.41</v>
      </c>
      <c r="AE4201">
        <v>13.5</v>
      </c>
      <c r="AF4201">
        <v>0</v>
      </c>
      <c r="AG4201">
        <v>-1.43</v>
      </c>
      <c r="AH4201" t="s">
        <v>54</v>
      </c>
      <c r="AK4201">
        <v>0</v>
      </c>
      <c r="AL4201">
        <v>1</v>
      </c>
    </row>
    <row r="4202" spans="1:38" x14ac:dyDescent="0.25">
      <c r="A4202" t="s">
        <v>4471</v>
      </c>
      <c r="B4202" s="1">
        <v>45413</v>
      </c>
      <c r="C4202" t="s">
        <v>206</v>
      </c>
      <c r="D4202" t="s">
        <v>77</v>
      </c>
      <c r="E4202" t="s">
        <v>78</v>
      </c>
      <c r="F4202" t="s">
        <v>79</v>
      </c>
      <c r="G4202" t="s">
        <v>57</v>
      </c>
      <c r="H4202" t="s">
        <v>58</v>
      </c>
      <c r="I4202" t="s">
        <v>59</v>
      </c>
      <c r="J4202" t="s">
        <v>46</v>
      </c>
      <c r="K4202" t="s">
        <v>180</v>
      </c>
      <c r="M4202" t="s">
        <v>181</v>
      </c>
      <c r="N4202" t="s">
        <v>182</v>
      </c>
      <c r="O4202">
        <v>30</v>
      </c>
      <c r="P4202">
        <v>28</v>
      </c>
      <c r="Q4202" t="b">
        <v>0</v>
      </c>
      <c r="R4202">
        <v>1</v>
      </c>
      <c r="S4202">
        <v>0</v>
      </c>
      <c r="T4202" t="s">
        <v>50</v>
      </c>
      <c r="U4202" t="s">
        <v>51</v>
      </c>
      <c r="V4202" t="s">
        <v>52</v>
      </c>
      <c r="W4202" t="s">
        <v>53</v>
      </c>
      <c r="X4202">
        <v>6.9</v>
      </c>
      <c r="Y4202">
        <v>5.52</v>
      </c>
      <c r="Z4202">
        <v>3.45</v>
      </c>
      <c r="AA4202">
        <v>1.78</v>
      </c>
      <c r="AB4202">
        <v>5.23</v>
      </c>
      <c r="AC4202">
        <v>4.55</v>
      </c>
      <c r="AD4202">
        <v>1</v>
      </c>
      <c r="AE4202">
        <v>5.01</v>
      </c>
      <c r="AF4202">
        <v>0</v>
      </c>
      <c r="AG4202">
        <v>0.22</v>
      </c>
      <c r="AH4202" t="s">
        <v>54</v>
      </c>
      <c r="AK4202">
        <v>5</v>
      </c>
      <c r="AL4202">
        <v>0</v>
      </c>
    </row>
    <row r="4203" spans="1:38" x14ac:dyDescent="0.25">
      <c r="A4203" t="s">
        <v>4472</v>
      </c>
      <c r="B4203" s="1">
        <v>45340</v>
      </c>
      <c r="C4203" t="s">
        <v>244</v>
      </c>
      <c r="D4203" t="s">
        <v>77</v>
      </c>
      <c r="E4203" t="s">
        <v>78</v>
      </c>
      <c r="F4203" t="s">
        <v>79</v>
      </c>
      <c r="G4203" t="s">
        <v>111</v>
      </c>
      <c r="H4203" t="s">
        <v>112</v>
      </c>
      <c r="I4203" t="s">
        <v>113</v>
      </c>
      <c r="J4203" t="s">
        <v>46</v>
      </c>
      <c r="K4203" t="s">
        <v>106</v>
      </c>
      <c r="M4203" t="s">
        <v>107</v>
      </c>
      <c r="N4203" t="s">
        <v>108</v>
      </c>
      <c r="O4203">
        <v>90</v>
      </c>
      <c r="P4203">
        <v>86</v>
      </c>
      <c r="Q4203" t="b">
        <v>0</v>
      </c>
      <c r="R4203">
        <v>1</v>
      </c>
      <c r="S4203">
        <v>0</v>
      </c>
      <c r="T4203" t="s">
        <v>143</v>
      </c>
      <c r="U4203" t="s">
        <v>144</v>
      </c>
      <c r="V4203" t="s">
        <v>139</v>
      </c>
      <c r="W4203" t="s">
        <v>53</v>
      </c>
      <c r="X4203">
        <v>8.5</v>
      </c>
      <c r="Y4203">
        <v>6.8</v>
      </c>
      <c r="Z4203">
        <v>3.79</v>
      </c>
      <c r="AA4203">
        <v>1.77</v>
      </c>
      <c r="AB4203">
        <v>5.56</v>
      </c>
      <c r="AC4203">
        <v>4.4400000000000004</v>
      </c>
      <c r="AD4203">
        <v>1.1100000000000001</v>
      </c>
      <c r="AE4203">
        <v>6.42</v>
      </c>
      <c r="AF4203">
        <v>0</v>
      </c>
      <c r="AG4203">
        <v>-0.87</v>
      </c>
      <c r="AH4203" t="s">
        <v>54</v>
      </c>
      <c r="AK4203">
        <v>6</v>
      </c>
      <c r="AL4203">
        <v>0</v>
      </c>
    </row>
    <row r="4204" spans="1:38" x14ac:dyDescent="0.25">
      <c r="A4204" t="s">
        <v>4473</v>
      </c>
      <c r="B4204" s="1">
        <v>45150</v>
      </c>
      <c r="C4204" t="s">
        <v>212</v>
      </c>
      <c r="D4204" t="s">
        <v>90</v>
      </c>
      <c r="E4204" t="s">
        <v>91</v>
      </c>
      <c r="F4204" t="s">
        <v>92</v>
      </c>
      <c r="G4204" t="s">
        <v>80</v>
      </c>
      <c r="H4204" t="s">
        <v>81</v>
      </c>
      <c r="I4204" t="s">
        <v>82</v>
      </c>
      <c r="J4204" t="s">
        <v>46</v>
      </c>
      <c r="K4204" t="s">
        <v>93</v>
      </c>
      <c r="L4204" t="s">
        <v>94</v>
      </c>
      <c r="M4204" t="s">
        <v>95</v>
      </c>
      <c r="N4204" t="s">
        <v>96</v>
      </c>
      <c r="O4204">
        <v>30</v>
      </c>
      <c r="P4204">
        <v>29</v>
      </c>
      <c r="Q4204" t="b">
        <v>1</v>
      </c>
      <c r="R4204">
        <v>2</v>
      </c>
      <c r="S4204">
        <v>0</v>
      </c>
      <c r="T4204" t="s">
        <v>137</v>
      </c>
      <c r="U4204" t="s">
        <v>138</v>
      </c>
      <c r="V4204" t="s">
        <v>139</v>
      </c>
      <c r="W4204" t="s">
        <v>140</v>
      </c>
      <c r="X4204">
        <v>185.4</v>
      </c>
      <c r="Y4204">
        <v>157.59</v>
      </c>
      <c r="Z4204">
        <v>149.71</v>
      </c>
      <c r="AA4204">
        <v>0.75</v>
      </c>
      <c r="AB4204">
        <v>150.46</v>
      </c>
      <c r="AC4204">
        <v>108.33</v>
      </c>
      <c r="AD4204">
        <v>42.13</v>
      </c>
      <c r="AE4204">
        <v>146.18</v>
      </c>
      <c r="AF4204">
        <v>0</v>
      </c>
      <c r="AG4204">
        <v>4.28</v>
      </c>
      <c r="AH4204" t="s">
        <v>54</v>
      </c>
      <c r="AK4204">
        <v>9</v>
      </c>
      <c r="AL4204">
        <v>0</v>
      </c>
    </row>
    <row r="4205" spans="1:38" x14ac:dyDescent="0.25">
      <c r="A4205" t="s">
        <v>4474</v>
      </c>
      <c r="B4205" s="1">
        <v>45107</v>
      </c>
      <c r="C4205" t="s">
        <v>747</v>
      </c>
      <c r="D4205" t="s">
        <v>77</v>
      </c>
      <c r="E4205" t="s">
        <v>78</v>
      </c>
      <c r="F4205" t="s">
        <v>79</v>
      </c>
      <c r="G4205" t="s">
        <v>80</v>
      </c>
      <c r="H4205" t="s">
        <v>81</v>
      </c>
      <c r="I4205" t="s">
        <v>82</v>
      </c>
      <c r="J4205" t="s">
        <v>46</v>
      </c>
      <c r="K4205" t="s">
        <v>106</v>
      </c>
      <c r="M4205" t="s">
        <v>107</v>
      </c>
      <c r="N4205" t="s">
        <v>108</v>
      </c>
      <c r="O4205">
        <v>90</v>
      </c>
      <c r="P4205">
        <v>91</v>
      </c>
      <c r="Q4205" t="b">
        <v>0</v>
      </c>
      <c r="R4205">
        <v>1</v>
      </c>
      <c r="S4205">
        <v>0</v>
      </c>
      <c r="T4205" t="s">
        <v>143</v>
      </c>
      <c r="U4205" t="s">
        <v>144</v>
      </c>
      <c r="V4205" t="s">
        <v>139</v>
      </c>
      <c r="W4205" t="s">
        <v>53</v>
      </c>
      <c r="X4205">
        <v>8.5</v>
      </c>
      <c r="Y4205">
        <v>6.8</v>
      </c>
      <c r="Z4205">
        <v>4.03</v>
      </c>
      <c r="AA4205">
        <v>1.77</v>
      </c>
      <c r="AB4205">
        <v>5.8</v>
      </c>
      <c r="AC4205">
        <v>4.6399999999999997</v>
      </c>
      <c r="AD4205">
        <v>1.1599999999999999</v>
      </c>
      <c r="AE4205">
        <v>6.3</v>
      </c>
      <c r="AF4205">
        <v>0</v>
      </c>
      <c r="AG4205">
        <v>-0.5</v>
      </c>
      <c r="AH4205" t="s">
        <v>54</v>
      </c>
      <c r="AK4205">
        <v>7</v>
      </c>
      <c r="AL4205">
        <v>0</v>
      </c>
    </row>
    <row r="4206" spans="1:38" x14ac:dyDescent="0.25">
      <c r="A4206" t="s">
        <v>4475</v>
      </c>
      <c r="B4206" s="1">
        <v>45443</v>
      </c>
      <c r="C4206" t="s">
        <v>76</v>
      </c>
      <c r="D4206" t="s">
        <v>40</v>
      </c>
      <c r="E4206" t="s">
        <v>41</v>
      </c>
      <c r="F4206" t="s">
        <v>42</v>
      </c>
      <c r="G4206" t="s">
        <v>111</v>
      </c>
      <c r="H4206" t="s">
        <v>112</v>
      </c>
      <c r="I4206" t="s">
        <v>113</v>
      </c>
      <c r="J4206" t="s">
        <v>46</v>
      </c>
      <c r="K4206" t="s">
        <v>227</v>
      </c>
      <c r="L4206" t="s">
        <v>228</v>
      </c>
      <c r="M4206" t="s">
        <v>229</v>
      </c>
      <c r="N4206" t="s">
        <v>230</v>
      </c>
      <c r="O4206">
        <v>30</v>
      </c>
      <c r="P4206">
        <v>30</v>
      </c>
      <c r="Q4206" t="b">
        <v>1</v>
      </c>
      <c r="R4206">
        <v>4</v>
      </c>
      <c r="S4206">
        <v>0</v>
      </c>
      <c r="T4206" t="s">
        <v>158</v>
      </c>
      <c r="U4206" t="s">
        <v>159</v>
      </c>
      <c r="V4206" t="s">
        <v>158</v>
      </c>
      <c r="W4206" t="s">
        <v>23</v>
      </c>
      <c r="X4206">
        <v>618</v>
      </c>
      <c r="Y4206">
        <v>525.29999999999995</v>
      </c>
      <c r="Z4206">
        <v>556.20000000000005</v>
      </c>
      <c r="AA4206">
        <v>0</v>
      </c>
      <c r="AB4206">
        <v>556.20000000000005</v>
      </c>
      <c r="AC4206">
        <v>0</v>
      </c>
      <c r="AD4206">
        <v>556.20000000000005</v>
      </c>
      <c r="AE4206">
        <v>469.8</v>
      </c>
      <c r="AF4206">
        <v>0</v>
      </c>
      <c r="AG4206">
        <v>86.4</v>
      </c>
      <c r="AH4206" t="s">
        <v>54</v>
      </c>
      <c r="AK4206">
        <v>7</v>
      </c>
      <c r="AL4206">
        <v>0</v>
      </c>
    </row>
    <row r="4207" spans="1:38" x14ac:dyDescent="0.25">
      <c r="A4207" t="s">
        <v>4476</v>
      </c>
      <c r="B4207" s="1">
        <v>45246</v>
      </c>
      <c r="C4207" t="s">
        <v>291</v>
      </c>
      <c r="D4207" t="s">
        <v>66</v>
      </c>
      <c r="E4207" t="s">
        <v>67</v>
      </c>
      <c r="F4207" t="s">
        <v>68</v>
      </c>
      <c r="G4207" t="s">
        <v>111</v>
      </c>
      <c r="H4207" t="s">
        <v>112</v>
      </c>
      <c r="I4207" t="s">
        <v>113</v>
      </c>
      <c r="J4207" t="s">
        <v>46</v>
      </c>
      <c r="K4207" t="s">
        <v>60</v>
      </c>
      <c r="L4207" t="s">
        <v>61</v>
      </c>
      <c r="M4207" t="s">
        <v>48</v>
      </c>
      <c r="N4207" t="s">
        <v>49</v>
      </c>
      <c r="O4207">
        <v>30</v>
      </c>
      <c r="P4207">
        <v>29</v>
      </c>
      <c r="Q4207" t="b">
        <v>1</v>
      </c>
      <c r="R4207">
        <v>2</v>
      </c>
      <c r="S4207">
        <v>0</v>
      </c>
      <c r="T4207" t="s">
        <v>143</v>
      </c>
      <c r="U4207" t="s">
        <v>144</v>
      </c>
      <c r="V4207" t="s">
        <v>139</v>
      </c>
      <c r="W4207" t="s">
        <v>53</v>
      </c>
      <c r="X4207">
        <v>174</v>
      </c>
      <c r="Y4207">
        <v>147.9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 t="s">
        <v>129</v>
      </c>
      <c r="AI4207">
        <v>88</v>
      </c>
      <c r="AJ4207" t="s">
        <v>130</v>
      </c>
      <c r="AK4207">
        <v>6</v>
      </c>
      <c r="AL4207">
        <v>0</v>
      </c>
    </row>
    <row r="4208" spans="1:38" x14ac:dyDescent="0.25">
      <c r="A4208" t="s">
        <v>4477</v>
      </c>
      <c r="B4208" s="1">
        <v>45362</v>
      </c>
      <c r="C4208" t="s">
        <v>301</v>
      </c>
      <c r="D4208" t="s">
        <v>66</v>
      </c>
      <c r="E4208" t="s">
        <v>67</v>
      </c>
      <c r="F4208" t="s">
        <v>68</v>
      </c>
      <c r="G4208" t="s">
        <v>111</v>
      </c>
      <c r="H4208" t="s">
        <v>112</v>
      </c>
      <c r="I4208" t="s">
        <v>113</v>
      </c>
      <c r="J4208" t="s">
        <v>46</v>
      </c>
      <c r="K4208" t="s">
        <v>83</v>
      </c>
      <c r="M4208" t="s">
        <v>84</v>
      </c>
      <c r="N4208" t="s">
        <v>85</v>
      </c>
      <c r="O4208">
        <v>30</v>
      </c>
      <c r="P4208">
        <v>30</v>
      </c>
      <c r="Q4208" t="b">
        <v>0</v>
      </c>
      <c r="R4208">
        <v>1</v>
      </c>
      <c r="S4208">
        <v>0</v>
      </c>
      <c r="T4208" t="s">
        <v>73</v>
      </c>
      <c r="U4208" t="s">
        <v>74</v>
      </c>
      <c r="V4208" t="s">
        <v>52</v>
      </c>
      <c r="W4208" t="s">
        <v>53</v>
      </c>
      <c r="X4208">
        <v>7.2</v>
      </c>
      <c r="Y4208">
        <v>5.76</v>
      </c>
      <c r="Z4208">
        <v>3.37</v>
      </c>
      <c r="AA4208">
        <v>1.79</v>
      </c>
      <c r="AB4208">
        <v>5.16</v>
      </c>
      <c r="AC4208">
        <v>4.3899999999999997</v>
      </c>
      <c r="AD4208">
        <v>1</v>
      </c>
      <c r="AE4208">
        <v>5.48</v>
      </c>
      <c r="AF4208">
        <v>0</v>
      </c>
      <c r="AG4208">
        <v>-0.31</v>
      </c>
      <c r="AH4208" t="s">
        <v>54</v>
      </c>
      <c r="AK4208">
        <v>6</v>
      </c>
      <c r="AL4208">
        <v>0</v>
      </c>
    </row>
    <row r="4209" spans="1:38" x14ac:dyDescent="0.25">
      <c r="A4209" t="s">
        <v>4478</v>
      </c>
      <c r="B4209" s="1">
        <v>45328</v>
      </c>
      <c r="C4209" t="s">
        <v>747</v>
      </c>
      <c r="D4209" t="s">
        <v>77</v>
      </c>
      <c r="E4209" t="s">
        <v>78</v>
      </c>
      <c r="F4209" t="s">
        <v>79</v>
      </c>
      <c r="G4209" t="s">
        <v>57</v>
      </c>
      <c r="H4209" t="s">
        <v>58</v>
      </c>
      <c r="I4209" t="s">
        <v>59</v>
      </c>
      <c r="J4209" t="s">
        <v>46</v>
      </c>
      <c r="K4209" t="s">
        <v>196</v>
      </c>
      <c r="M4209" t="s">
        <v>197</v>
      </c>
      <c r="N4209" t="s">
        <v>198</v>
      </c>
      <c r="O4209">
        <v>90</v>
      </c>
      <c r="P4209">
        <v>92</v>
      </c>
      <c r="Q4209" t="b">
        <v>0</v>
      </c>
      <c r="R4209">
        <v>1</v>
      </c>
      <c r="S4209">
        <v>1</v>
      </c>
      <c r="T4209" t="s">
        <v>50</v>
      </c>
      <c r="U4209" t="s">
        <v>51</v>
      </c>
      <c r="V4209" t="s">
        <v>52</v>
      </c>
      <c r="W4209" t="s">
        <v>53</v>
      </c>
      <c r="X4209">
        <v>12.4</v>
      </c>
      <c r="Y4209">
        <v>9.92</v>
      </c>
      <c r="Z4209">
        <v>7.02</v>
      </c>
      <c r="AA4209">
        <v>1.78</v>
      </c>
      <c r="AB4209">
        <v>8.8000000000000007</v>
      </c>
      <c r="AC4209">
        <v>7.65</v>
      </c>
      <c r="AD4209">
        <v>1.1399999999999999</v>
      </c>
      <c r="AE4209">
        <v>9.41</v>
      </c>
      <c r="AF4209">
        <v>0</v>
      </c>
      <c r="AG4209">
        <v>-0.61</v>
      </c>
      <c r="AH4209" t="s">
        <v>54</v>
      </c>
      <c r="AK4209">
        <v>1</v>
      </c>
      <c r="AL4209">
        <v>0</v>
      </c>
    </row>
    <row r="4210" spans="1:38" x14ac:dyDescent="0.25">
      <c r="A4210" t="s">
        <v>4479</v>
      </c>
      <c r="B4210" s="1">
        <v>45441</v>
      </c>
      <c r="C4210" t="s">
        <v>212</v>
      </c>
      <c r="D4210" t="s">
        <v>40</v>
      </c>
      <c r="E4210" t="s">
        <v>41</v>
      </c>
      <c r="F4210" t="s">
        <v>42</v>
      </c>
      <c r="G4210" t="s">
        <v>43</v>
      </c>
      <c r="H4210" t="s">
        <v>44</v>
      </c>
      <c r="I4210" t="s">
        <v>45</v>
      </c>
      <c r="J4210" t="s">
        <v>46</v>
      </c>
      <c r="K4210" t="s">
        <v>93</v>
      </c>
      <c r="L4210" t="s">
        <v>94</v>
      </c>
      <c r="M4210" t="s">
        <v>95</v>
      </c>
      <c r="N4210" t="s">
        <v>96</v>
      </c>
      <c r="O4210">
        <v>90</v>
      </c>
      <c r="P4210">
        <v>92</v>
      </c>
      <c r="Q4210" t="b">
        <v>1</v>
      </c>
      <c r="R4210">
        <v>2</v>
      </c>
      <c r="S4210">
        <v>0</v>
      </c>
      <c r="T4210" t="s">
        <v>73</v>
      </c>
      <c r="U4210" t="s">
        <v>74</v>
      </c>
      <c r="V4210" t="s">
        <v>52</v>
      </c>
      <c r="W4210" t="s">
        <v>53</v>
      </c>
      <c r="X4210">
        <v>185.4</v>
      </c>
      <c r="Y4210">
        <v>157.59</v>
      </c>
      <c r="Z4210">
        <v>468.96</v>
      </c>
      <c r="AA4210">
        <v>1.79</v>
      </c>
      <c r="AB4210">
        <v>470.75</v>
      </c>
      <c r="AC4210">
        <v>400.14</v>
      </c>
      <c r="AD4210">
        <v>70.61</v>
      </c>
      <c r="AE4210">
        <v>447.99</v>
      </c>
      <c r="AF4210">
        <v>0</v>
      </c>
      <c r="AG4210">
        <v>22.76</v>
      </c>
      <c r="AH4210" t="s">
        <v>54</v>
      </c>
      <c r="AK4210">
        <v>9</v>
      </c>
      <c r="AL4210">
        <v>0</v>
      </c>
    </row>
    <row r="4211" spans="1:38" x14ac:dyDescent="0.25">
      <c r="A4211" t="s">
        <v>4480</v>
      </c>
      <c r="B4211" s="1">
        <v>45124</v>
      </c>
      <c r="C4211" t="s">
        <v>222</v>
      </c>
      <c r="D4211" t="s">
        <v>40</v>
      </c>
      <c r="E4211" t="s">
        <v>41</v>
      </c>
      <c r="F4211" t="s">
        <v>42</v>
      </c>
      <c r="G4211" t="s">
        <v>80</v>
      </c>
      <c r="H4211" t="s">
        <v>81</v>
      </c>
      <c r="I4211" t="s">
        <v>82</v>
      </c>
      <c r="J4211" t="s">
        <v>46</v>
      </c>
      <c r="K4211" t="s">
        <v>103</v>
      </c>
      <c r="M4211" t="s">
        <v>95</v>
      </c>
      <c r="N4211" t="s">
        <v>96</v>
      </c>
      <c r="O4211">
        <v>30</v>
      </c>
      <c r="P4211">
        <v>30</v>
      </c>
      <c r="Q4211" t="b">
        <v>0</v>
      </c>
      <c r="R4211">
        <v>1</v>
      </c>
      <c r="S4211">
        <v>0</v>
      </c>
      <c r="T4211" t="s">
        <v>50</v>
      </c>
      <c r="U4211" t="s">
        <v>51</v>
      </c>
      <c r="V4211" t="s">
        <v>52</v>
      </c>
      <c r="W4211" t="s">
        <v>53</v>
      </c>
      <c r="X4211">
        <v>18.2</v>
      </c>
      <c r="Y4211">
        <v>14.56</v>
      </c>
      <c r="Z4211">
        <v>8.1199999999999992</v>
      </c>
      <c r="AA4211">
        <v>1.78</v>
      </c>
      <c r="AB4211">
        <v>9.9</v>
      </c>
      <c r="AC4211">
        <v>8.61</v>
      </c>
      <c r="AD4211">
        <v>1.29</v>
      </c>
      <c r="AE4211">
        <v>13.3</v>
      </c>
      <c r="AF4211">
        <v>0</v>
      </c>
      <c r="AG4211">
        <v>-3.4</v>
      </c>
      <c r="AH4211" t="s">
        <v>54</v>
      </c>
      <c r="AK4211">
        <v>8</v>
      </c>
      <c r="AL4211">
        <v>0</v>
      </c>
    </row>
    <row r="4212" spans="1:38" x14ac:dyDescent="0.25">
      <c r="A4212" t="s">
        <v>4481</v>
      </c>
      <c r="B4212" s="1">
        <v>45228</v>
      </c>
      <c r="C4212" t="s">
        <v>775</v>
      </c>
      <c r="D4212" t="s">
        <v>77</v>
      </c>
      <c r="E4212" t="s">
        <v>78</v>
      </c>
      <c r="F4212" t="s">
        <v>79</v>
      </c>
      <c r="G4212" t="s">
        <v>80</v>
      </c>
      <c r="H4212" t="s">
        <v>81</v>
      </c>
      <c r="I4212" t="s">
        <v>82</v>
      </c>
      <c r="J4212" t="s">
        <v>46</v>
      </c>
      <c r="K4212" t="s">
        <v>213</v>
      </c>
      <c r="L4212" t="s">
        <v>214</v>
      </c>
      <c r="M4212" t="s">
        <v>215</v>
      </c>
      <c r="N4212" t="s">
        <v>216</v>
      </c>
      <c r="O4212">
        <v>30</v>
      </c>
      <c r="P4212">
        <v>29</v>
      </c>
      <c r="Q4212" t="b">
        <v>1</v>
      </c>
      <c r="R4212">
        <v>3</v>
      </c>
      <c r="S4212">
        <v>0</v>
      </c>
      <c r="T4212" t="s">
        <v>62</v>
      </c>
      <c r="U4212" t="s">
        <v>63</v>
      </c>
      <c r="V4212" t="s">
        <v>52</v>
      </c>
      <c r="W4212" t="s">
        <v>53</v>
      </c>
      <c r="X4212">
        <v>492</v>
      </c>
      <c r="Y4212">
        <v>418.2</v>
      </c>
      <c r="Z4212">
        <v>404.8</v>
      </c>
      <c r="AA4212">
        <v>1.8</v>
      </c>
      <c r="AB4212">
        <v>406.6</v>
      </c>
      <c r="AC4212">
        <v>341.54</v>
      </c>
      <c r="AD4212">
        <v>65.06</v>
      </c>
      <c r="AE4212">
        <v>374.14</v>
      </c>
      <c r="AF4212">
        <v>0</v>
      </c>
      <c r="AG4212">
        <v>32.46</v>
      </c>
      <c r="AH4212" t="s">
        <v>54</v>
      </c>
      <c r="AK4212">
        <v>6</v>
      </c>
      <c r="AL4212">
        <v>1</v>
      </c>
    </row>
    <row r="4213" spans="1:38" x14ac:dyDescent="0.25">
      <c r="A4213" t="s">
        <v>4482</v>
      </c>
      <c r="B4213" s="1">
        <v>45224</v>
      </c>
      <c r="C4213" t="s">
        <v>133</v>
      </c>
      <c r="D4213" t="s">
        <v>40</v>
      </c>
      <c r="E4213" t="s">
        <v>41</v>
      </c>
      <c r="F4213" t="s">
        <v>42</v>
      </c>
      <c r="G4213" t="s">
        <v>43</v>
      </c>
      <c r="H4213" t="s">
        <v>44</v>
      </c>
      <c r="I4213" t="s">
        <v>45</v>
      </c>
      <c r="J4213" t="s">
        <v>46</v>
      </c>
      <c r="K4213" t="s">
        <v>60</v>
      </c>
      <c r="L4213" t="s">
        <v>61</v>
      </c>
      <c r="M4213" t="s">
        <v>48</v>
      </c>
      <c r="N4213" t="s">
        <v>49</v>
      </c>
      <c r="O4213">
        <v>30</v>
      </c>
      <c r="P4213">
        <v>29</v>
      </c>
      <c r="Q4213" t="b">
        <v>1</v>
      </c>
      <c r="R4213">
        <v>2</v>
      </c>
      <c r="S4213">
        <v>0</v>
      </c>
      <c r="T4213" t="s">
        <v>143</v>
      </c>
      <c r="U4213" t="s">
        <v>144</v>
      </c>
      <c r="V4213" t="s">
        <v>139</v>
      </c>
      <c r="W4213" t="s">
        <v>53</v>
      </c>
      <c r="X4213">
        <v>174</v>
      </c>
      <c r="Y4213">
        <v>147.9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 t="s">
        <v>129</v>
      </c>
      <c r="AI4213">
        <v>65</v>
      </c>
      <c r="AJ4213" t="s">
        <v>189</v>
      </c>
      <c r="AK4213">
        <v>1</v>
      </c>
      <c r="AL4213">
        <v>0</v>
      </c>
    </row>
    <row r="4214" spans="1:38" x14ac:dyDescent="0.25">
      <c r="A4214" t="s">
        <v>4483</v>
      </c>
      <c r="B4214" s="1">
        <v>44939</v>
      </c>
      <c r="C4214" t="s">
        <v>299</v>
      </c>
      <c r="D4214" t="s">
        <v>122</v>
      </c>
      <c r="E4214" t="s">
        <v>123</v>
      </c>
      <c r="F4214" t="s">
        <v>124</v>
      </c>
      <c r="G4214" t="s">
        <v>57</v>
      </c>
      <c r="H4214" t="s">
        <v>58</v>
      </c>
      <c r="I4214" t="s">
        <v>59</v>
      </c>
      <c r="J4214" t="s">
        <v>46</v>
      </c>
      <c r="K4214" t="s">
        <v>213</v>
      </c>
      <c r="L4214" t="s">
        <v>214</v>
      </c>
      <c r="M4214" t="s">
        <v>215</v>
      </c>
      <c r="N4214" t="s">
        <v>216</v>
      </c>
      <c r="O4214">
        <v>30</v>
      </c>
      <c r="P4214">
        <v>30</v>
      </c>
      <c r="Q4214" t="b">
        <v>1</v>
      </c>
      <c r="R4214">
        <v>3</v>
      </c>
      <c r="S4214">
        <v>2</v>
      </c>
      <c r="T4214" t="s">
        <v>143</v>
      </c>
      <c r="U4214" t="s">
        <v>144</v>
      </c>
      <c r="V4214" t="s">
        <v>139</v>
      </c>
      <c r="W4214" t="s">
        <v>53</v>
      </c>
      <c r="X4214">
        <v>492</v>
      </c>
      <c r="Y4214">
        <v>418.2</v>
      </c>
      <c r="Z4214">
        <v>411.73</v>
      </c>
      <c r="AA4214">
        <v>1.77</v>
      </c>
      <c r="AB4214">
        <v>413.5</v>
      </c>
      <c r="AC4214">
        <v>330.8</v>
      </c>
      <c r="AD4214">
        <v>82.7</v>
      </c>
      <c r="AE4214">
        <v>392.15</v>
      </c>
      <c r="AF4214">
        <v>28.3</v>
      </c>
      <c r="AG4214">
        <v>-6.95</v>
      </c>
      <c r="AH4214" t="s">
        <v>54</v>
      </c>
      <c r="AK4214">
        <v>5</v>
      </c>
      <c r="AL4214">
        <v>0</v>
      </c>
    </row>
    <row r="4215" spans="1:38" x14ac:dyDescent="0.25">
      <c r="A4215" t="s">
        <v>4484</v>
      </c>
      <c r="B4215" s="1">
        <v>45427</v>
      </c>
      <c r="C4215" t="s">
        <v>248</v>
      </c>
      <c r="D4215" t="s">
        <v>77</v>
      </c>
      <c r="E4215" t="s">
        <v>78</v>
      </c>
      <c r="F4215" t="s">
        <v>79</v>
      </c>
      <c r="G4215" t="s">
        <v>80</v>
      </c>
      <c r="H4215" t="s">
        <v>81</v>
      </c>
      <c r="I4215" t="s">
        <v>82</v>
      </c>
      <c r="J4215" t="s">
        <v>46</v>
      </c>
      <c r="K4215" t="s">
        <v>47</v>
      </c>
      <c r="M4215" t="s">
        <v>48</v>
      </c>
      <c r="N4215" t="s">
        <v>49</v>
      </c>
      <c r="O4215">
        <v>90</v>
      </c>
      <c r="P4215">
        <v>94</v>
      </c>
      <c r="Q4215" t="b">
        <v>0</v>
      </c>
      <c r="R4215">
        <v>1</v>
      </c>
      <c r="S4215">
        <v>1</v>
      </c>
      <c r="T4215" t="s">
        <v>73</v>
      </c>
      <c r="U4215" t="s">
        <v>74</v>
      </c>
      <c r="V4215" t="s">
        <v>52</v>
      </c>
      <c r="W4215" t="s">
        <v>53</v>
      </c>
      <c r="X4215">
        <v>14.8</v>
      </c>
      <c r="Y4215">
        <v>11.84</v>
      </c>
      <c r="Z4215">
        <v>23.19</v>
      </c>
      <c r="AA4215">
        <v>1.79</v>
      </c>
      <c r="AB4215">
        <v>24.98</v>
      </c>
      <c r="AC4215">
        <v>21.23</v>
      </c>
      <c r="AD4215">
        <v>3.75</v>
      </c>
      <c r="AE4215">
        <v>33.65</v>
      </c>
      <c r="AF4215">
        <v>0</v>
      </c>
      <c r="AG4215">
        <v>-8.67</v>
      </c>
      <c r="AH4215" t="s">
        <v>54</v>
      </c>
      <c r="AK4215">
        <v>8</v>
      </c>
      <c r="AL4215">
        <v>0</v>
      </c>
    </row>
    <row r="4216" spans="1:38" x14ac:dyDescent="0.25">
      <c r="A4216" t="s">
        <v>4485</v>
      </c>
      <c r="B4216" s="1">
        <v>45556</v>
      </c>
      <c r="C4216" t="s">
        <v>179</v>
      </c>
      <c r="D4216" t="s">
        <v>77</v>
      </c>
      <c r="E4216" t="s">
        <v>78</v>
      </c>
      <c r="F4216" t="s">
        <v>79</v>
      </c>
      <c r="G4216" t="s">
        <v>111</v>
      </c>
      <c r="H4216" t="s">
        <v>112</v>
      </c>
      <c r="I4216" t="s">
        <v>113</v>
      </c>
      <c r="J4216" t="s">
        <v>46</v>
      </c>
      <c r="K4216" t="s">
        <v>213</v>
      </c>
      <c r="L4216" t="s">
        <v>214</v>
      </c>
      <c r="M4216" t="s">
        <v>215</v>
      </c>
      <c r="N4216" t="s">
        <v>216</v>
      </c>
      <c r="O4216">
        <v>30</v>
      </c>
      <c r="P4216">
        <v>30</v>
      </c>
      <c r="Q4216" t="b">
        <v>1</v>
      </c>
      <c r="R4216">
        <v>3</v>
      </c>
      <c r="S4216">
        <v>2</v>
      </c>
      <c r="T4216" t="s">
        <v>50</v>
      </c>
      <c r="U4216" t="s">
        <v>51</v>
      </c>
      <c r="V4216" t="s">
        <v>52</v>
      </c>
      <c r="W4216" t="s">
        <v>53</v>
      </c>
      <c r="X4216">
        <v>492</v>
      </c>
      <c r="Y4216">
        <v>418.2</v>
      </c>
      <c r="Z4216">
        <v>416.23</v>
      </c>
      <c r="AA4216">
        <v>1.78</v>
      </c>
      <c r="AB4216">
        <v>418.01</v>
      </c>
      <c r="AC4216">
        <v>363.67</v>
      </c>
      <c r="AD4216">
        <v>54.34</v>
      </c>
      <c r="AE4216">
        <v>384.37</v>
      </c>
      <c r="AF4216">
        <v>0</v>
      </c>
      <c r="AG4216">
        <v>33.64</v>
      </c>
      <c r="AH4216" t="s">
        <v>54</v>
      </c>
      <c r="AK4216">
        <v>7</v>
      </c>
      <c r="AL4216">
        <v>0</v>
      </c>
    </row>
    <row r="4217" spans="1:38" x14ac:dyDescent="0.25">
      <c r="A4217" t="s">
        <v>4486</v>
      </c>
      <c r="B4217" s="1">
        <v>45618</v>
      </c>
      <c r="C4217" t="s">
        <v>332</v>
      </c>
      <c r="D4217" t="s">
        <v>77</v>
      </c>
      <c r="E4217" t="s">
        <v>78</v>
      </c>
      <c r="F4217" t="s">
        <v>79</v>
      </c>
      <c r="G4217" t="s">
        <v>43</v>
      </c>
      <c r="H4217" t="s">
        <v>44</v>
      </c>
      <c r="I4217" t="s">
        <v>45</v>
      </c>
      <c r="J4217" t="s">
        <v>46</v>
      </c>
      <c r="K4217" t="s">
        <v>147</v>
      </c>
      <c r="L4217" t="s">
        <v>148</v>
      </c>
      <c r="M4217" t="s">
        <v>149</v>
      </c>
      <c r="N4217" t="s">
        <v>136</v>
      </c>
      <c r="O4217">
        <v>28</v>
      </c>
      <c r="P4217">
        <v>26</v>
      </c>
      <c r="Q4217" t="b">
        <v>1</v>
      </c>
      <c r="R4217">
        <v>5</v>
      </c>
      <c r="S4217">
        <v>1</v>
      </c>
      <c r="T4217" t="s">
        <v>137</v>
      </c>
      <c r="U4217" t="s">
        <v>138</v>
      </c>
      <c r="V4217" t="s">
        <v>139</v>
      </c>
      <c r="W4217" t="s">
        <v>140</v>
      </c>
      <c r="X4217">
        <v>7140</v>
      </c>
      <c r="Y4217">
        <v>6069</v>
      </c>
      <c r="Z4217">
        <v>5765.55</v>
      </c>
      <c r="AA4217">
        <v>28.83</v>
      </c>
      <c r="AB4217">
        <v>5794.38</v>
      </c>
      <c r="AC4217">
        <v>4171.95</v>
      </c>
      <c r="AD4217">
        <v>1622.43</v>
      </c>
      <c r="AE4217">
        <v>5868.48</v>
      </c>
      <c r="AF4217">
        <v>0</v>
      </c>
      <c r="AG4217">
        <v>-74.11</v>
      </c>
      <c r="AH4217" t="s">
        <v>54</v>
      </c>
      <c r="AK4217">
        <v>8</v>
      </c>
      <c r="AL4217">
        <v>1</v>
      </c>
    </row>
    <row r="4218" spans="1:38" x14ac:dyDescent="0.25">
      <c r="A4218" t="s">
        <v>4487</v>
      </c>
      <c r="B4218" s="1">
        <v>45531</v>
      </c>
      <c r="C4218" t="s">
        <v>350</v>
      </c>
      <c r="D4218" t="s">
        <v>77</v>
      </c>
      <c r="E4218" t="s">
        <v>78</v>
      </c>
      <c r="F4218" t="s">
        <v>79</v>
      </c>
      <c r="G4218" t="s">
        <v>43</v>
      </c>
      <c r="H4218" t="s">
        <v>44</v>
      </c>
      <c r="I4218" t="s">
        <v>45</v>
      </c>
      <c r="J4218" t="s">
        <v>46</v>
      </c>
      <c r="K4218" t="s">
        <v>213</v>
      </c>
      <c r="L4218" t="s">
        <v>214</v>
      </c>
      <c r="M4218" t="s">
        <v>215</v>
      </c>
      <c r="N4218" t="s">
        <v>216</v>
      </c>
      <c r="O4218">
        <v>90</v>
      </c>
      <c r="P4218">
        <v>91</v>
      </c>
      <c r="Q4218" t="b">
        <v>1</v>
      </c>
      <c r="R4218">
        <v>3</v>
      </c>
      <c r="S4218">
        <v>0</v>
      </c>
      <c r="T4218" t="s">
        <v>73</v>
      </c>
      <c r="U4218" t="s">
        <v>74</v>
      </c>
      <c r="V4218" t="s">
        <v>52</v>
      </c>
      <c r="W4218" t="s">
        <v>53</v>
      </c>
      <c r="X4218">
        <v>492</v>
      </c>
      <c r="Y4218">
        <v>418.2</v>
      </c>
      <c r="Z4218">
        <v>1252.71</v>
      </c>
      <c r="AA4218">
        <v>1.79</v>
      </c>
      <c r="AB4218">
        <v>1254.5</v>
      </c>
      <c r="AC4218">
        <v>1066.33</v>
      </c>
      <c r="AD4218">
        <v>188.18</v>
      </c>
      <c r="AE4218">
        <v>1109.97</v>
      </c>
      <c r="AF4218">
        <v>0</v>
      </c>
      <c r="AG4218">
        <v>144.53</v>
      </c>
      <c r="AH4218" t="s">
        <v>54</v>
      </c>
      <c r="AK4218">
        <v>8</v>
      </c>
      <c r="AL4218">
        <v>0</v>
      </c>
    </row>
    <row r="4219" spans="1:38" x14ac:dyDescent="0.25">
      <c r="A4219" t="s">
        <v>4488</v>
      </c>
      <c r="B4219" s="1">
        <v>44993</v>
      </c>
      <c r="C4219" t="s">
        <v>87</v>
      </c>
      <c r="D4219" t="s">
        <v>122</v>
      </c>
      <c r="E4219" t="s">
        <v>123</v>
      </c>
      <c r="F4219" t="s">
        <v>124</v>
      </c>
      <c r="G4219" t="s">
        <v>57</v>
      </c>
      <c r="H4219" t="s">
        <v>58</v>
      </c>
      <c r="I4219" t="s">
        <v>59</v>
      </c>
      <c r="J4219" t="s">
        <v>46</v>
      </c>
      <c r="K4219" t="s">
        <v>196</v>
      </c>
      <c r="M4219" t="s">
        <v>197</v>
      </c>
      <c r="N4219" t="s">
        <v>198</v>
      </c>
      <c r="O4219">
        <v>90</v>
      </c>
      <c r="P4219">
        <v>91</v>
      </c>
      <c r="Q4219" t="b">
        <v>0</v>
      </c>
      <c r="R4219">
        <v>1</v>
      </c>
      <c r="S4219">
        <v>2</v>
      </c>
      <c r="T4219" t="s">
        <v>73</v>
      </c>
      <c r="U4219" t="s">
        <v>74</v>
      </c>
      <c r="V4219" t="s">
        <v>52</v>
      </c>
      <c r="W4219" t="s">
        <v>53</v>
      </c>
      <c r="X4219">
        <v>12.4</v>
      </c>
      <c r="Y4219">
        <v>9.92</v>
      </c>
      <c r="Z4219">
        <v>6.27</v>
      </c>
      <c r="AA4219">
        <v>1.79</v>
      </c>
      <c r="AB4219">
        <v>8.06</v>
      </c>
      <c r="AC4219">
        <v>6.85</v>
      </c>
      <c r="AD4219">
        <v>1.21</v>
      </c>
      <c r="AE4219">
        <v>9.0399999999999991</v>
      </c>
      <c r="AF4219">
        <v>0</v>
      </c>
      <c r="AG4219">
        <v>-0.98</v>
      </c>
      <c r="AH4219" t="s">
        <v>54</v>
      </c>
      <c r="AK4219">
        <v>9</v>
      </c>
      <c r="AL4219">
        <v>0</v>
      </c>
    </row>
    <row r="4220" spans="1:38" x14ac:dyDescent="0.25">
      <c r="A4220" t="s">
        <v>4489</v>
      </c>
      <c r="B4220" s="1">
        <v>45432</v>
      </c>
      <c r="C4220" t="s">
        <v>503</v>
      </c>
      <c r="D4220" t="s">
        <v>66</v>
      </c>
      <c r="E4220" t="s">
        <v>67</v>
      </c>
      <c r="F4220" t="s">
        <v>68</v>
      </c>
      <c r="G4220" t="s">
        <v>57</v>
      </c>
      <c r="H4220" t="s">
        <v>58</v>
      </c>
      <c r="I4220" t="s">
        <v>59</v>
      </c>
      <c r="J4220" t="s">
        <v>46</v>
      </c>
      <c r="K4220" t="s">
        <v>196</v>
      </c>
      <c r="M4220" t="s">
        <v>197</v>
      </c>
      <c r="N4220" t="s">
        <v>198</v>
      </c>
      <c r="O4220">
        <v>90</v>
      </c>
      <c r="P4220">
        <v>94</v>
      </c>
      <c r="Q4220" t="b">
        <v>0</v>
      </c>
      <c r="R4220">
        <v>1</v>
      </c>
      <c r="S4220">
        <v>0</v>
      </c>
      <c r="T4220" t="s">
        <v>50</v>
      </c>
      <c r="U4220" t="s">
        <v>51</v>
      </c>
      <c r="V4220" t="s">
        <v>52</v>
      </c>
      <c r="W4220" t="s">
        <v>53</v>
      </c>
      <c r="X4220">
        <v>12.4</v>
      </c>
      <c r="Y4220">
        <v>9.92</v>
      </c>
      <c r="Z4220">
        <v>6.49</v>
      </c>
      <c r="AA4220">
        <v>1.78</v>
      </c>
      <c r="AB4220">
        <v>8.27</v>
      </c>
      <c r="AC4220">
        <v>7.2</v>
      </c>
      <c r="AD4220">
        <v>1.08</v>
      </c>
      <c r="AE4220">
        <v>9.41</v>
      </c>
      <c r="AF4220">
        <v>0</v>
      </c>
      <c r="AG4220">
        <v>-1.1399999999999999</v>
      </c>
      <c r="AH4220" t="s">
        <v>54</v>
      </c>
      <c r="AK4220">
        <v>10</v>
      </c>
      <c r="AL4220">
        <v>0</v>
      </c>
    </row>
    <row r="4221" spans="1:38" x14ac:dyDescent="0.25">
      <c r="A4221" t="s">
        <v>4490</v>
      </c>
      <c r="B4221" s="1">
        <v>45159</v>
      </c>
      <c r="C4221" t="s">
        <v>253</v>
      </c>
      <c r="D4221" t="s">
        <v>122</v>
      </c>
      <c r="E4221" t="s">
        <v>123</v>
      </c>
      <c r="F4221" t="s">
        <v>124</v>
      </c>
      <c r="G4221" t="s">
        <v>43</v>
      </c>
      <c r="H4221" t="s">
        <v>44</v>
      </c>
      <c r="I4221" t="s">
        <v>45</v>
      </c>
      <c r="J4221" t="s">
        <v>46</v>
      </c>
      <c r="K4221" t="s">
        <v>69</v>
      </c>
      <c r="L4221" t="s">
        <v>70</v>
      </c>
      <c r="M4221" t="s">
        <v>71</v>
      </c>
      <c r="N4221" t="s">
        <v>72</v>
      </c>
      <c r="O4221">
        <v>90</v>
      </c>
      <c r="P4221">
        <v>90</v>
      </c>
      <c r="Q4221" t="b">
        <v>1</v>
      </c>
      <c r="R4221">
        <v>3</v>
      </c>
      <c r="S4221">
        <v>1</v>
      </c>
      <c r="T4221" t="s">
        <v>50</v>
      </c>
      <c r="U4221" t="s">
        <v>51</v>
      </c>
      <c r="V4221" t="s">
        <v>52</v>
      </c>
      <c r="W4221" t="s">
        <v>53</v>
      </c>
      <c r="X4221">
        <v>384</v>
      </c>
      <c r="Y4221">
        <v>326.39999999999998</v>
      </c>
      <c r="Z4221">
        <v>965.78</v>
      </c>
      <c r="AA4221">
        <v>1.78</v>
      </c>
      <c r="AB4221">
        <v>967.56</v>
      </c>
      <c r="AC4221">
        <v>841.78</v>
      </c>
      <c r="AD4221">
        <v>125.78</v>
      </c>
      <c r="AE4221">
        <v>864.21</v>
      </c>
      <c r="AF4221">
        <v>0</v>
      </c>
      <c r="AG4221">
        <v>103.35</v>
      </c>
      <c r="AH4221" t="s">
        <v>54</v>
      </c>
      <c r="AK4221">
        <v>7</v>
      </c>
      <c r="AL4221">
        <v>1</v>
      </c>
    </row>
    <row r="4222" spans="1:38" x14ac:dyDescent="0.25">
      <c r="A4222" t="s">
        <v>4491</v>
      </c>
      <c r="B4222" s="1">
        <v>45525</v>
      </c>
      <c r="C4222" t="s">
        <v>310</v>
      </c>
      <c r="D4222" t="s">
        <v>66</v>
      </c>
      <c r="E4222" t="s">
        <v>67</v>
      </c>
      <c r="F4222" t="s">
        <v>68</v>
      </c>
      <c r="G4222" t="s">
        <v>57</v>
      </c>
      <c r="H4222" t="s">
        <v>58</v>
      </c>
      <c r="I4222" t="s">
        <v>59</v>
      </c>
      <c r="J4222" t="s">
        <v>46</v>
      </c>
      <c r="K4222" t="s">
        <v>103</v>
      </c>
      <c r="M4222" t="s">
        <v>95</v>
      </c>
      <c r="N4222" t="s">
        <v>96</v>
      </c>
      <c r="O4222">
        <v>30</v>
      </c>
      <c r="P4222">
        <v>29</v>
      </c>
      <c r="Q4222" t="b">
        <v>0</v>
      </c>
      <c r="R4222">
        <v>1</v>
      </c>
      <c r="S4222">
        <v>2</v>
      </c>
      <c r="T4222" t="s">
        <v>99</v>
      </c>
      <c r="U4222" t="s">
        <v>100</v>
      </c>
      <c r="V4222" t="s">
        <v>52</v>
      </c>
      <c r="W4222" t="s">
        <v>53</v>
      </c>
      <c r="X4222">
        <v>18.2</v>
      </c>
      <c r="Y4222">
        <v>14.56</v>
      </c>
      <c r="Z4222">
        <v>10.9</v>
      </c>
      <c r="AA4222">
        <v>1.78</v>
      </c>
      <c r="AB4222">
        <v>12.68</v>
      </c>
      <c r="AC4222">
        <v>11.16</v>
      </c>
      <c r="AD4222">
        <v>1.52</v>
      </c>
      <c r="AE4222">
        <v>13.87</v>
      </c>
      <c r="AF4222">
        <v>0</v>
      </c>
      <c r="AG4222">
        <v>-1.19</v>
      </c>
      <c r="AH4222" t="s">
        <v>54</v>
      </c>
      <c r="AK4222">
        <v>5</v>
      </c>
      <c r="AL4222">
        <v>0</v>
      </c>
    </row>
    <row r="4223" spans="1:38" x14ac:dyDescent="0.25">
      <c r="A4223" t="s">
        <v>4492</v>
      </c>
      <c r="B4223" s="1">
        <v>45493</v>
      </c>
      <c r="C4223" t="s">
        <v>87</v>
      </c>
      <c r="D4223" t="s">
        <v>40</v>
      </c>
      <c r="E4223" t="s">
        <v>41</v>
      </c>
      <c r="F4223" t="s">
        <v>42</v>
      </c>
      <c r="G4223" t="s">
        <v>43</v>
      </c>
      <c r="H4223" t="s">
        <v>44</v>
      </c>
      <c r="I4223" t="s">
        <v>45</v>
      </c>
      <c r="J4223" t="s">
        <v>46</v>
      </c>
      <c r="K4223" t="s">
        <v>260</v>
      </c>
      <c r="L4223" t="s">
        <v>261</v>
      </c>
      <c r="M4223" t="s">
        <v>262</v>
      </c>
      <c r="N4223" t="s">
        <v>157</v>
      </c>
      <c r="O4223">
        <v>28</v>
      </c>
      <c r="P4223">
        <v>26</v>
      </c>
      <c r="Q4223" t="b">
        <v>1</v>
      </c>
      <c r="R4223">
        <v>4</v>
      </c>
      <c r="S4223">
        <v>0</v>
      </c>
      <c r="T4223" t="s">
        <v>99</v>
      </c>
      <c r="U4223" t="s">
        <v>100</v>
      </c>
      <c r="V4223" t="s">
        <v>52</v>
      </c>
      <c r="W4223" t="s">
        <v>53</v>
      </c>
      <c r="X4223">
        <v>918</v>
      </c>
      <c r="Y4223">
        <v>780.3</v>
      </c>
      <c r="Z4223">
        <v>778.34</v>
      </c>
      <c r="AA4223">
        <v>1.78</v>
      </c>
      <c r="AB4223">
        <v>780.12</v>
      </c>
      <c r="AC4223">
        <v>686.51</v>
      </c>
      <c r="AD4223">
        <v>93.61</v>
      </c>
      <c r="AE4223">
        <v>702.56</v>
      </c>
      <c r="AF4223">
        <v>0</v>
      </c>
      <c r="AG4223">
        <v>77.56</v>
      </c>
      <c r="AH4223" t="s">
        <v>54</v>
      </c>
      <c r="AK4223">
        <v>1</v>
      </c>
      <c r="AL4223">
        <v>0</v>
      </c>
    </row>
    <row r="4224" spans="1:38" x14ac:dyDescent="0.25">
      <c r="A4224" t="s">
        <v>4493</v>
      </c>
      <c r="B4224" s="1">
        <v>45392</v>
      </c>
      <c r="C4224" t="s">
        <v>268</v>
      </c>
      <c r="D4224" t="s">
        <v>77</v>
      </c>
      <c r="E4224" t="s">
        <v>78</v>
      </c>
      <c r="F4224" t="s">
        <v>79</v>
      </c>
      <c r="G4224" t="s">
        <v>43</v>
      </c>
      <c r="H4224" t="s">
        <v>44</v>
      </c>
      <c r="I4224" t="s">
        <v>45</v>
      </c>
      <c r="J4224" t="s">
        <v>46</v>
      </c>
      <c r="K4224" t="s">
        <v>69</v>
      </c>
      <c r="L4224" t="s">
        <v>70</v>
      </c>
      <c r="M4224" t="s">
        <v>71</v>
      </c>
      <c r="N4224" t="s">
        <v>72</v>
      </c>
      <c r="O4224">
        <v>30</v>
      </c>
      <c r="P4224">
        <v>30</v>
      </c>
      <c r="Q4224" t="b">
        <v>1</v>
      </c>
      <c r="R4224">
        <v>3</v>
      </c>
      <c r="S4224">
        <v>0</v>
      </c>
      <c r="T4224" t="s">
        <v>137</v>
      </c>
      <c r="U4224" t="s">
        <v>138</v>
      </c>
      <c r="V4224" t="s">
        <v>139</v>
      </c>
      <c r="W4224" t="s">
        <v>140</v>
      </c>
      <c r="X4224">
        <v>384</v>
      </c>
      <c r="Y4224">
        <v>326.39999999999998</v>
      </c>
      <c r="Z4224">
        <v>310.08</v>
      </c>
      <c r="AA4224">
        <v>1.55</v>
      </c>
      <c r="AB4224">
        <v>311.63</v>
      </c>
      <c r="AC4224">
        <v>224.37</v>
      </c>
      <c r="AD4224">
        <v>87.26</v>
      </c>
      <c r="AE4224">
        <v>297.29000000000002</v>
      </c>
      <c r="AF4224">
        <v>0</v>
      </c>
      <c r="AG4224">
        <v>14.34</v>
      </c>
      <c r="AH4224" t="s">
        <v>54</v>
      </c>
      <c r="AK4224">
        <v>7</v>
      </c>
      <c r="AL4224">
        <v>0</v>
      </c>
    </row>
    <row r="4225" spans="1:38" x14ac:dyDescent="0.25">
      <c r="A4225" t="s">
        <v>4494</v>
      </c>
      <c r="B4225" s="1">
        <v>45119</v>
      </c>
      <c r="C4225" t="s">
        <v>405</v>
      </c>
      <c r="D4225" t="s">
        <v>90</v>
      </c>
      <c r="E4225" t="s">
        <v>91</v>
      </c>
      <c r="F4225" t="s">
        <v>92</v>
      </c>
      <c r="G4225" t="s">
        <v>57</v>
      </c>
      <c r="H4225" t="s">
        <v>58</v>
      </c>
      <c r="I4225" t="s">
        <v>59</v>
      </c>
      <c r="J4225" t="s">
        <v>46</v>
      </c>
      <c r="K4225" t="s">
        <v>184</v>
      </c>
      <c r="L4225" t="s">
        <v>185</v>
      </c>
      <c r="M4225" t="s">
        <v>186</v>
      </c>
      <c r="N4225" t="s">
        <v>171</v>
      </c>
      <c r="O4225">
        <v>30</v>
      </c>
      <c r="P4225">
        <v>30</v>
      </c>
      <c r="Q4225" t="b">
        <v>1</v>
      </c>
      <c r="R4225">
        <v>3</v>
      </c>
      <c r="S4225">
        <v>2</v>
      </c>
      <c r="T4225" t="s">
        <v>73</v>
      </c>
      <c r="U4225" t="s">
        <v>74</v>
      </c>
      <c r="V4225" t="s">
        <v>52</v>
      </c>
      <c r="W4225" t="s">
        <v>53</v>
      </c>
      <c r="X4225">
        <v>558</v>
      </c>
      <c r="Y4225">
        <v>474.3</v>
      </c>
      <c r="Z4225">
        <v>462.25</v>
      </c>
      <c r="AA4225">
        <v>1.79</v>
      </c>
      <c r="AB4225">
        <v>464.04</v>
      </c>
      <c r="AC4225">
        <v>394.44</v>
      </c>
      <c r="AD4225">
        <v>69.61</v>
      </c>
      <c r="AE4225">
        <v>427.06</v>
      </c>
      <c r="AF4225">
        <v>0</v>
      </c>
      <c r="AG4225">
        <v>36.979999999999997</v>
      </c>
      <c r="AH4225" t="s">
        <v>54</v>
      </c>
      <c r="AK4225">
        <v>9</v>
      </c>
      <c r="AL4225">
        <v>0</v>
      </c>
    </row>
    <row r="4226" spans="1:38" x14ac:dyDescent="0.25">
      <c r="A4226" t="s">
        <v>4495</v>
      </c>
      <c r="B4226" s="1">
        <v>45438</v>
      </c>
      <c r="C4226" t="s">
        <v>301</v>
      </c>
      <c r="D4226" t="s">
        <v>66</v>
      </c>
      <c r="E4226" t="s">
        <v>67</v>
      </c>
      <c r="F4226" t="s">
        <v>68</v>
      </c>
      <c r="G4226" t="s">
        <v>43</v>
      </c>
      <c r="H4226" t="s">
        <v>44</v>
      </c>
      <c r="I4226" t="s">
        <v>45</v>
      </c>
      <c r="J4226" t="s">
        <v>46</v>
      </c>
      <c r="K4226" t="s">
        <v>106</v>
      </c>
      <c r="M4226" t="s">
        <v>107</v>
      </c>
      <c r="N4226" t="s">
        <v>108</v>
      </c>
      <c r="O4226">
        <v>90</v>
      </c>
      <c r="P4226">
        <v>90</v>
      </c>
      <c r="Q4226" t="b">
        <v>0</v>
      </c>
      <c r="R4226">
        <v>1</v>
      </c>
      <c r="S4226">
        <v>1</v>
      </c>
      <c r="T4226" t="s">
        <v>62</v>
      </c>
      <c r="U4226" t="s">
        <v>63</v>
      </c>
      <c r="V4226" t="s">
        <v>52</v>
      </c>
      <c r="W4226" t="s">
        <v>53</v>
      </c>
      <c r="X4226">
        <v>8.5</v>
      </c>
      <c r="Y4226">
        <v>6.8</v>
      </c>
      <c r="Z4226">
        <v>5.05</v>
      </c>
      <c r="AA4226">
        <v>1.8</v>
      </c>
      <c r="AB4226">
        <v>6.85</v>
      </c>
      <c r="AC4226">
        <v>5.75</v>
      </c>
      <c r="AD4226">
        <v>1.1000000000000001</v>
      </c>
      <c r="AE4226">
        <v>6.34</v>
      </c>
      <c r="AF4226">
        <v>0</v>
      </c>
      <c r="AG4226">
        <v>0.51</v>
      </c>
      <c r="AH4226" t="s">
        <v>54</v>
      </c>
      <c r="AK4226">
        <v>9</v>
      </c>
      <c r="AL4226">
        <v>0</v>
      </c>
    </row>
    <row r="4227" spans="1:38" x14ac:dyDescent="0.25">
      <c r="A4227" t="s">
        <v>4496</v>
      </c>
      <c r="B4227" s="1">
        <v>45009</v>
      </c>
      <c r="C4227" t="s">
        <v>206</v>
      </c>
      <c r="D4227" t="s">
        <v>66</v>
      </c>
      <c r="E4227" t="s">
        <v>67</v>
      </c>
      <c r="F4227" t="s">
        <v>68</v>
      </c>
      <c r="G4227" t="s">
        <v>111</v>
      </c>
      <c r="H4227" t="s">
        <v>112</v>
      </c>
      <c r="I4227" t="s">
        <v>113</v>
      </c>
      <c r="J4227" t="s">
        <v>46</v>
      </c>
      <c r="K4227" t="s">
        <v>196</v>
      </c>
      <c r="M4227" t="s">
        <v>197</v>
      </c>
      <c r="N4227" t="s">
        <v>198</v>
      </c>
      <c r="O4227">
        <v>90</v>
      </c>
      <c r="P4227">
        <v>85</v>
      </c>
      <c r="Q4227" t="b">
        <v>0</v>
      </c>
      <c r="R4227">
        <v>1</v>
      </c>
      <c r="S4227">
        <v>0</v>
      </c>
      <c r="T4227" t="s">
        <v>143</v>
      </c>
      <c r="U4227" t="s">
        <v>144</v>
      </c>
      <c r="V4227" t="s">
        <v>139</v>
      </c>
      <c r="W4227" t="s">
        <v>53</v>
      </c>
      <c r="X4227">
        <v>12.4</v>
      </c>
      <c r="Y4227">
        <v>9.92</v>
      </c>
      <c r="Z4227">
        <v>6.65</v>
      </c>
      <c r="AA4227">
        <v>1.77</v>
      </c>
      <c r="AB4227">
        <v>8.42</v>
      </c>
      <c r="AC4227">
        <v>6.74</v>
      </c>
      <c r="AD4227">
        <v>1.68</v>
      </c>
      <c r="AE4227">
        <v>9.6</v>
      </c>
      <c r="AF4227">
        <v>0</v>
      </c>
      <c r="AG4227">
        <v>-1.17</v>
      </c>
      <c r="AH4227" t="s">
        <v>210</v>
      </c>
      <c r="AK4227">
        <v>9</v>
      </c>
      <c r="AL4227">
        <v>0</v>
      </c>
    </row>
    <row r="4228" spans="1:38" x14ac:dyDescent="0.25">
      <c r="A4228" t="s">
        <v>4497</v>
      </c>
      <c r="B4228" s="1">
        <v>45016</v>
      </c>
      <c r="C4228" t="s">
        <v>240</v>
      </c>
      <c r="D4228" t="s">
        <v>90</v>
      </c>
      <c r="E4228" t="s">
        <v>91</v>
      </c>
      <c r="F4228" t="s">
        <v>92</v>
      </c>
      <c r="G4228" t="s">
        <v>43</v>
      </c>
      <c r="H4228" t="s">
        <v>44</v>
      </c>
      <c r="I4228" t="s">
        <v>45</v>
      </c>
      <c r="J4228" t="s">
        <v>46</v>
      </c>
      <c r="K4228" t="s">
        <v>47</v>
      </c>
      <c r="M4228" t="s">
        <v>48</v>
      </c>
      <c r="N4228" t="s">
        <v>49</v>
      </c>
      <c r="O4228">
        <v>30</v>
      </c>
      <c r="P4228">
        <v>30</v>
      </c>
      <c r="Q4228" t="b">
        <v>0</v>
      </c>
      <c r="R4228">
        <v>1</v>
      </c>
      <c r="S4228">
        <v>0</v>
      </c>
      <c r="T4228" t="s">
        <v>143</v>
      </c>
      <c r="U4228" t="s">
        <v>144</v>
      </c>
      <c r="V4228" t="s">
        <v>139</v>
      </c>
      <c r="W4228" t="s">
        <v>53</v>
      </c>
      <c r="X4228">
        <v>14.8</v>
      </c>
      <c r="Y4228">
        <v>11.84</v>
      </c>
      <c r="Z4228">
        <v>9.33</v>
      </c>
      <c r="AA4228">
        <v>1.77</v>
      </c>
      <c r="AB4228">
        <v>11.1</v>
      </c>
      <c r="AC4228">
        <v>8.8800000000000008</v>
      </c>
      <c r="AD4228">
        <v>2.2200000000000002</v>
      </c>
      <c r="AE4228">
        <v>11.29</v>
      </c>
      <c r="AF4228">
        <v>0</v>
      </c>
      <c r="AG4228">
        <v>-0.2</v>
      </c>
      <c r="AH4228" t="s">
        <v>54</v>
      </c>
      <c r="AK4228">
        <v>1</v>
      </c>
      <c r="AL4228">
        <v>1</v>
      </c>
    </row>
    <row r="4229" spans="1:38" x14ac:dyDescent="0.25">
      <c r="A4229" t="s">
        <v>4498</v>
      </c>
      <c r="B4229" s="1">
        <v>45556</v>
      </c>
      <c r="C4229" t="s">
        <v>346</v>
      </c>
      <c r="D4229" t="s">
        <v>122</v>
      </c>
      <c r="E4229" t="s">
        <v>123</v>
      </c>
      <c r="F4229" t="s">
        <v>124</v>
      </c>
      <c r="G4229" t="s">
        <v>80</v>
      </c>
      <c r="H4229" t="s">
        <v>81</v>
      </c>
      <c r="I4229" t="s">
        <v>82</v>
      </c>
      <c r="J4229" t="s">
        <v>46</v>
      </c>
      <c r="K4229" t="s">
        <v>103</v>
      </c>
      <c r="M4229" t="s">
        <v>95</v>
      </c>
      <c r="N4229" t="s">
        <v>96</v>
      </c>
      <c r="O4229">
        <v>30</v>
      </c>
      <c r="P4229">
        <v>29</v>
      </c>
      <c r="Q4229" t="b">
        <v>0</v>
      </c>
      <c r="R4229">
        <v>1</v>
      </c>
      <c r="S4229">
        <v>2</v>
      </c>
      <c r="T4229" t="s">
        <v>73</v>
      </c>
      <c r="U4229" t="s">
        <v>74</v>
      </c>
      <c r="V4229" t="s">
        <v>52</v>
      </c>
      <c r="W4229" t="s">
        <v>53</v>
      </c>
      <c r="X4229">
        <v>18.2</v>
      </c>
      <c r="Y4229">
        <v>14.56</v>
      </c>
      <c r="Z4229">
        <v>11.37</v>
      </c>
      <c r="AA4229">
        <v>1.79</v>
      </c>
      <c r="AB4229">
        <v>13.16</v>
      </c>
      <c r="AC4229">
        <v>11.19</v>
      </c>
      <c r="AD4229">
        <v>1.97</v>
      </c>
      <c r="AE4229">
        <v>13.03</v>
      </c>
      <c r="AF4229">
        <v>0</v>
      </c>
      <c r="AG4229">
        <v>0.13</v>
      </c>
      <c r="AH4229" t="s">
        <v>54</v>
      </c>
      <c r="AK4229">
        <v>3</v>
      </c>
      <c r="AL4229">
        <v>1</v>
      </c>
    </row>
    <row r="4230" spans="1:38" x14ac:dyDescent="0.25">
      <c r="A4230" t="s">
        <v>4499</v>
      </c>
      <c r="B4230" s="1">
        <v>45131</v>
      </c>
      <c r="C4230" t="s">
        <v>272</v>
      </c>
      <c r="D4230" t="s">
        <v>122</v>
      </c>
      <c r="E4230" t="s">
        <v>123</v>
      </c>
      <c r="F4230" t="s">
        <v>124</v>
      </c>
      <c r="G4230" t="s">
        <v>80</v>
      </c>
      <c r="H4230" t="s">
        <v>81</v>
      </c>
      <c r="I4230" t="s">
        <v>82</v>
      </c>
      <c r="J4230" t="s">
        <v>46</v>
      </c>
      <c r="K4230" t="s">
        <v>180</v>
      </c>
      <c r="M4230" t="s">
        <v>181</v>
      </c>
      <c r="N4230" t="s">
        <v>182</v>
      </c>
      <c r="O4230">
        <v>90</v>
      </c>
      <c r="P4230">
        <v>90</v>
      </c>
      <c r="Q4230" t="b">
        <v>0</v>
      </c>
      <c r="R4230">
        <v>1</v>
      </c>
      <c r="S4230">
        <v>2</v>
      </c>
      <c r="T4230" t="s">
        <v>50</v>
      </c>
      <c r="U4230" t="s">
        <v>51</v>
      </c>
      <c r="V4230" t="s">
        <v>52</v>
      </c>
      <c r="W4230" t="s">
        <v>53</v>
      </c>
      <c r="X4230">
        <v>6.9</v>
      </c>
      <c r="Y4230">
        <v>5.52</v>
      </c>
      <c r="Z4230">
        <v>11.25</v>
      </c>
      <c r="AA4230">
        <v>1.78</v>
      </c>
      <c r="AB4230">
        <v>13.03</v>
      </c>
      <c r="AC4230">
        <v>11.33</v>
      </c>
      <c r="AD4230">
        <v>1.69</v>
      </c>
      <c r="AE4230">
        <v>15.03</v>
      </c>
      <c r="AF4230">
        <v>0</v>
      </c>
      <c r="AG4230">
        <v>-2</v>
      </c>
      <c r="AH4230" t="s">
        <v>54</v>
      </c>
      <c r="AK4230">
        <v>0</v>
      </c>
      <c r="AL4230">
        <v>1</v>
      </c>
    </row>
    <row r="4231" spans="1:38" x14ac:dyDescent="0.25">
      <c r="A4231" t="s">
        <v>4500</v>
      </c>
      <c r="B4231" s="1">
        <v>45359</v>
      </c>
      <c r="C4231" t="s">
        <v>226</v>
      </c>
      <c r="D4231" t="s">
        <v>40</v>
      </c>
      <c r="E4231" t="s">
        <v>41</v>
      </c>
      <c r="F4231" t="s">
        <v>42</v>
      </c>
      <c r="G4231" t="s">
        <v>57</v>
      </c>
      <c r="H4231" t="s">
        <v>58</v>
      </c>
      <c r="I4231" t="s">
        <v>59</v>
      </c>
      <c r="J4231" t="s">
        <v>46</v>
      </c>
      <c r="K4231" t="s">
        <v>106</v>
      </c>
      <c r="M4231" t="s">
        <v>107</v>
      </c>
      <c r="N4231" t="s">
        <v>108</v>
      </c>
      <c r="O4231">
        <v>90</v>
      </c>
      <c r="P4231">
        <v>86</v>
      </c>
      <c r="Q4231" t="b">
        <v>0</v>
      </c>
      <c r="R4231">
        <v>1</v>
      </c>
      <c r="S4231">
        <v>0</v>
      </c>
      <c r="T4231" t="s">
        <v>62</v>
      </c>
      <c r="U4231" t="s">
        <v>63</v>
      </c>
      <c r="V4231" t="s">
        <v>52</v>
      </c>
      <c r="W4231" t="s">
        <v>53</v>
      </c>
      <c r="X4231">
        <v>8.5</v>
      </c>
      <c r="Y4231">
        <v>6.8</v>
      </c>
      <c r="Z4231">
        <v>5.43</v>
      </c>
      <c r="AA4231">
        <v>1.8</v>
      </c>
      <c r="AB4231">
        <v>7.23</v>
      </c>
      <c r="AC4231">
        <v>6.07</v>
      </c>
      <c r="AD4231">
        <v>1.1599999999999999</v>
      </c>
      <c r="AE4231">
        <v>6.57</v>
      </c>
      <c r="AF4231">
        <v>0</v>
      </c>
      <c r="AG4231">
        <v>0.65</v>
      </c>
      <c r="AH4231" t="s">
        <v>54</v>
      </c>
      <c r="AK4231">
        <v>0</v>
      </c>
      <c r="AL4231">
        <v>1</v>
      </c>
    </row>
    <row r="4232" spans="1:38" x14ac:dyDescent="0.25">
      <c r="A4232" t="s">
        <v>4501</v>
      </c>
      <c r="B4232" s="1">
        <v>45188</v>
      </c>
      <c r="C4232" t="s">
        <v>65</v>
      </c>
      <c r="D4232" t="s">
        <v>66</v>
      </c>
      <c r="E4232" t="s">
        <v>67</v>
      </c>
      <c r="F4232" t="s">
        <v>68</v>
      </c>
      <c r="G4232" t="s">
        <v>80</v>
      </c>
      <c r="H4232" t="s">
        <v>81</v>
      </c>
      <c r="I4232" t="s">
        <v>82</v>
      </c>
      <c r="J4232" t="s">
        <v>46</v>
      </c>
      <c r="K4232" t="s">
        <v>47</v>
      </c>
      <c r="M4232" t="s">
        <v>48</v>
      </c>
      <c r="N4232" t="s">
        <v>49</v>
      </c>
      <c r="O4232">
        <v>30</v>
      </c>
      <c r="P4232">
        <v>29</v>
      </c>
      <c r="Q4232" t="b">
        <v>0</v>
      </c>
      <c r="R4232">
        <v>1</v>
      </c>
      <c r="S4232">
        <v>0</v>
      </c>
      <c r="T4232" t="s">
        <v>137</v>
      </c>
      <c r="U4232" t="s">
        <v>138</v>
      </c>
      <c r="V4232" t="s">
        <v>139</v>
      </c>
      <c r="W4232" t="s">
        <v>140</v>
      </c>
      <c r="X4232">
        <v>14.8</v>
      </c>
      <c r="Y4232">
        <v>11.84</v>
      </c>
      <c r="Z4232">
        <v>11.25</v>
      </c>
      <c r="AA4232">
        <v>0.06</v>
      </c>
      <c r="AB4232">
        <v>11.3</v>
      </c>
      <c r="AC4232">
        <v>8.14</v>
      </c>
      <c r="AD4232">
        <v>3.17</v>
      </c>
      <c r="AE4232">
        <v>11.36</v>
      </c>
      <c r="AF4232">
        <v>0</v>
      </c>
      <c r="AG4232">
        <v>-0.05</v>
      </c>
      <c r="AH4232" t="s">
        <v>54</v>
      </c>
      <c r="AK4232">
        <v>5</v>
      </c>
      <c r="AL4232">
        <v>1</v>
      </c>
    </row>
    <row r="4233" spans="1:38" x14ac:dyDescent="0.25">
      <c r="A4233" t="s">
        <v>4502</v>
      </c>
      <c r="B4233" s="1">
        <v>45096</v>
      </c>
      <c r="C4233" t="s">
        <v>161</v>
      </c>
      <c r="D4233" t="s">
        <v>77</v>
      </c>
      <c r="E4233" t="s">
        <v>78</v>
      </c>
      <c r="F4233" t="s">
        <v>79</v>
      </c>
      <c r="G4233" t="s">
        <v>57</v>
      </c>
      <c r="H4233" t="s">
        <v>58</v>
      </c>
      <c r="I4233" t="s">
        <v>59</v>
      </c>
      <c r="J4233" t="s">
        <v>46</v>
      </c>
      <c r="K4233" t="s">
        <v>106</v>
      </c>
      <c r="M4233" t="s">
        <v>107</v>
      </c>
      <c r="N4233" t="s">
        <v>108</v>
      </c>
      <c r="O4233">
        <v>90</v>
      </c>
      <c r="P4233">
        <v>88</v>
      </c>
      <c r="Q4233" t="b">
        <v>0</v>
      </c>
      <c r="R4233">
        <v>1</v>
      </c>
      <c r="S4233">
        <v>0</v>
      </c>
      <c r="T4233" t="s">
        <v>62</v>
      </c>
      <c r="U4233" t="s">
        <v>63</v>
      </c>
      <c r="V4233" t="s">
        <v>52</v>
      </c>
      <c r="W4233" t="s">
        <v>53</v>
      </c>
      <c r="X4233">
        <v>8.5</v>
      </c>
      <c r="Y4233">
        <v>6.8</v>
      </c>
      <c r="Z4233">
        <v>5.28</v>
      </c>
      <c r="AA4233">
        <v>1.8</v>
      </c>
      <c r="AB4233">
        <v>7.08</v>
      </c>
      <c r="AC4233">
        <v>5.95</v>
      </c>
      <c r="AD4233">
        <v>1.1299999999999999</v>
      </c>
      <c r="AE4233">
        <v>6.01</v>
      </c>
      <c r="AF4233">
        <v>0</v>
      </c>
      <c r="AG4233">
        <v>1.06</v>
      </c>
      <c r="AH4233" t="s">
        <v>54</v>
      </c>
      <c r="AK4233">
        <v>6</v>
      </c>
      <c r="AL4233">
        <v>0</v>
      </c>
    </row>
    <row r="4234" spans="1:38" x14ac:dyDescent="0.25">
      <c r="A4234" t="s">
        <v>4503</v>
      </c>
      <c r="B4234" s="1">
        <v>45056</v>
      </c>
      <c r="C4234" t="s">
        <v>417</v>
      </c>
      <c r="D4234" t="s">
        <v>40</v>
      </c>
      <c r="E4234" t="s">
        <v>41</v>
      </c>
      <c r="F4234" t="s">
        <v>42</v>
      </c>
      <c r="G4234" t="s">
        <v>80</v>
      </c>
      <c r="H4234" t="s">
        <v>81</v>
      </c>
      <c r="I4234" t="s">
        <v>82</v>
      </c>
      <c r="J4234" t="s">
        <v>46</v>
      </c>
      <c r="K4234" t="s">
        <v>114</v>
      </c>
      <c r="L4234" t="s">
        <v>115</v>
      </c>
      <c r="M4234" t="s">
        <v>116</v>
      </c>
      <c r="N4234" t="s">
        <v>117</v>
      </c>
      <c r="O4234">
        <v>30</v>
      </c>
      <c r="P4234">
        <v>29</v>
      </c>
      <c r="Q4234" t="b">
        <v>1</v>
      </c>
      <c r="R4234">
        <v>4</v>
      </c>
      <c r="S4234">
        <v>1</v>
      </c>
      <c r="T4234" t="s">
        <v>62</v>
      </c>
      <c r="U4234" t="s">
        <v>63</v>
      </c>
      <c r="V4234" t="s">
        <v>52</v>
      </c>
      <c r="W4234" t="s">
        <v>53</v>
      </c>
      <c r="X4234">
        <v>564</v>
      </c>
      <c r="Y4234">
        <v>479.4</v>
      </c>
      <c r="Z4234">
        <v>484.62</v>
      </c>
      <c r="AA4234">
        <v>1.8</v>
      </c>
      <c r="AB4234">
        <v>486.42</v>
      </c>
      <c r="AC4234">
        <v>408.6</v>
      </c>
      <c r="AD4234">
        <v>77.83</v>
      </c>
      <c r="AE4234">
        <v>438.48</v>
      </c>
      <c r="AF4234">
        <v>0</v>
      </c>
      <c r="AG4234">
        <v>47.95</v>
      </c>
      <c r="AH4234" t="s">
        <v>54</v>
      </c>
      <c r="AK4234">
        <v>10</v>
      </c>
      <c r="AL4234">
        <v>0</v>
      </c>
    </row>
    <row r="4235" spans="1:38" x14ac:dyDescent="0.25">
      <c r="A4235" t="s">
        <v>4504</v>
      </c>
      <c r="B4235" s="1">
        <v>45011</v>
      </c>
      <c r="C4235" t="s">
        <v>266</v>
      </c>
      <c r="D4235" t="s">
        <v>90</v>
      </c>
      <c r="E4235" t="s">
        <v>91</v>
      </c>
      <c r="F4235" t="s">
        <v>92</v>
      </c>
      <c r="G4235" t="s">
        <v>80</v>
      </c>
      <c r="H4235" t="s">
        <v>81</v>
      </c>
      <c r="I4235" t="s">
        <v>82</v>
      </c>
      <c r="J4235" t="s">
        <v>46</v>
      </c>
      <c r="K4235" t="s">
        <v>47</v>
      </c>
      <c r="M4235" t="s">
        <v>48</v>
      </c>
      <c r="N4235" t="s">
        <v>49</v>
      </c>
      <c r="O4235">
        <v>30</v>
      </c>
      <c r="P4235">
        <v>28</v>
      </c>
      <c r="Q4235" t="b">
        <v>0</v>
      </c>
      <c r="R4235">
        <v>1</v>
      </c>
      <c r="S4235">
        <v>0</v>
      </c>
      <c r="T4235" t="s">
        <v>73</v>
      </c>
      <c r="U4235" t="s">
        <v>74</v>
      </c>
      <c r="V4235" t="s">
        <v>52</v>
      </c>
      <c r="W4235" t="s">
        <v>53</v>
      </c>
      <c r="X4235">
        <v>14.8</v>
      </c>
      <c r="Y4235">
        <v>11.84</v>
      </c>
      <c r="Z4235">
        <v>7.14</v>
      </c>
      <c r="AA4235">
        <v>1.79</v>
      </c>
      <c r="AB4235">
        <v>8.93</v>
      </c>
      <c r="AC4235">
        <v>7.59</v>
      </c>
      <c r="AD4235">
        <v>1.34</v>
      </c>
      <c r="AE4235">
        <v>10.72</v>
      </c>
      <c r="AF4235">
        <v>0</v>
      </c>
      <c r="AG4235">
        <v>-1.8</v>
      </c>
      <c r="AH4235" t="s">
        <v>54</v>
      </c>
      <c r="AK4235">
        <v>8</v>
      </c>
      <c r="AL4235">
        <v>0</v>
      </c>
    </row>
    <row r="4236" spans="1:38" x14ac:dyDescent="0.25">
      <c r="A4236" t="s">
        <v>4505</v>
      </c>
      <c r="B4236" s="1">
        <v>45214</v>
      </c>
      <c r="C4236" t="s">
        <v>417</v>
      </c>
      <c r="D4236" t="s">
        <v>90</v>
      </c>
      <c r="E4236" t="s">
        <v>91</v>
      </c>
      <c r="F4236" t="s">
        <v>92</v>
      </c>
      <c r="G4236" t="s">
        <v>57</v>
      </c>
      <c r="H4236" t="s">
        <v>58</v>
      </c>
      <c r="I4236" t="s">
        <v>59</v>
      </c>
      <c r="J4236" t="s">
        <v>46</v>
      </c>
      <c r="K4236" t="s">
        <v>260</v>
      </c>
      <c r="L4236" t="s">
        <v>261</v>
      </c>
      <c r="M4236" t="s">
        <v>262</v>
      </c>
      <c r="N4236" t="s">
        <v>157</v>
      </c>
      <c r="O4236">
        <v>28</v>
      </c>
      <c r="P4236">
        <v>26</v>
      </c>
      <c r="Q4236" t="b">
        <v>1</v>
      </c>
      <c r="R4236">
        <v>4</v>
      </c>
      <c r="S4236">
        <v>1</v>
      </c>
      <c r="T4236" t="s">
        <v>50</v>
      </c>
      <c r="U4236" t="s">
        <v>51</v>
      </c>
      <c r="V4236" t="s">
        <v>52</v>
      </c>
      <c r="W4236" t="s">
        <v>53</v>
      </c>
      <c r="X4236">
        <v>918</v>
      </c>
      <c r="Y4236">
        <v>780.3</v>
      </c>
      <c r="Z4236">
        <v>770.2</v>
      </c>
      <c r="AA4236">
        <v>1.78</v>
      </c>
      <c r="AB4236">
        <v>771.98</v>
      </c>
      <c r="AC4236">
        <v>671.63</v>
      </c>
      <c r="AD4236">
        <v>100.36</v>
      </c>
      <c r="AE4236">
        <v>719.85</v>
      </c>
      <c r="AF4236">
        <v>0</v>
      </c>
      <c r="AG4236">
        <v>52.13</v>
      </c>
      <c r="AH4236" t="s">
        <v>54</v>
      </c>
      <c r="AK4236">
        <v>10</v>
      </c>
      <c r="AL4236">
        <v>0</v>
      </c>
    </row>
    <row r="4237" spans="1:38" x14ac:dyDescent="0.25">
      <c r="A4237" t="s">
        <v>4506</v>
      </c>
      <c r="B4237" s="1">
        <v>45009</v>
      </c>
      <c r="C4237" t="s">
        <v>195</v>
      </c>
      <c r="D4237" t="s">
        <v>90</v>
      </c>
      <c r="E4237" t="s">
        <v>91</v>
      </c>
      <c r="F4237" t="s">
        <v>92</v>
      </c>
      <c r="G4237" t="s">
        <v>80</v>
      </c>
      <c r="H4237" t="s">
        <v>81</v>
      </c>
      <c r="I4237" t="s">
        <v>82</v>
      </c>
      <c r="J4237" t="s">
        <v>46</v>
      </c>
      <c r="K4237" t="s">
        <v>114</v>
      </c>
      <c r="L4237" t="s">
        <v>115</v>
      </c>
      <c r="M4237" t="s">
        <v>116</v>
      </c>
      <c r="N4237" t="s">
        <v>117</v>
      </c>
      <c r="O4237">
        <v>30</v>
      </c>
      <c r="P4237">
        <v>30</v>
      </c>
      <c r="Q4237" t="b">
        <v>1</v>
      </c>
      <c r="R4237">
        <v>4</v>
      </c>
      <c r="S4237">
        <v>0</v>
      </c>
      <c r="T4237" t="s">
        <v>99</v>
      </c>
      <c r="U4237" t="s">
        <v>100</v>
      </c>
      <c r="V4237" t="s">
        <v>52</v>
      </c>
      <c r="W4237" t="s">
        <v>53</v>
      </c>
      <c r="X4237">
        <v>564</v>
      </c>
      <c r="Y4237">
        <v>479.4</v>
      </c>
      <c r="Z4237">
        <v>481.73</v>
      </c>
      <c r="AA4237">
        <v>1.78</v>
      </c>
      <c r="AB4237">
        <v>483.51</v>
      </c>
      <c r="AC4237">
        <v>425.49</v>
      </c>
      <c r="AD4237">
        <v>58.02</v>
      </c>
      <c r="AE4237">
        <v>423.63</v>
      </c>
      <c r="AF4237">
        <v>0</v>
      </c>
      <c r="AG4237">
        <v>59.88</v>
      </c>
      <c r="AH4237" t="s">
        <v>210</v>
      </c>
      <c r="AK4237">
        <v>6</v>
      </c>
      <c r="AL4237">
        <v>0</v>
      </c>
    </row>
    <row r="4238" spans="1:38" x14ac:dyDescent="0.25">
      <c r="A4238" t="s">
        <v>4507</v>
      </c>
      <c r="B4238" s="1">
        <v>45613</v>
      </c>
      <c r="C4238" t="s">
        <v>268</v>
      </c>
      <c r="D4238" t="s">
        <v>122</v>
      </c>
      <c r="E4238" t="s">
        <v>123</v>
      </c>
      <c r="F4238" t="s">
        <v>124</v>
      </c>
      <c r="G4238" t="s">
        <v>111</v>
      </c>
      <c r="H4238" t="s">
        <v>112</v>
      </c>
      <c r="I4238" t="s">
        <v>113</v>
      </c>
      <c r="J4238" t="s">
        <v>46</v>
      </c>
      <c r="K4238" t="s">
        <v>47</v>
      </c>
      <c r="M4238" t="s">
        <v>48</v>
      </c>
      <c r="N4238" t="s">
        <v>49</v>
      </c>
      <c r="O4238">
        <v>30</v>
      </c>
      <c r="P4238">
        <v>30</v>
      </c>
      <c r="Q4238" t="b">
        <v>0</v>
      </c>
      <c r="R4238">
        <v>1</v>
      </c>
      <c r="S4238">
        <v>1</v>
      </c>
      <c r="T4238" t="s">
        <v>99</v>
      </c>
      <c r="U4238" t="s">
        <v>100</v>
      </c>
      <c r="V4238" t="s">
        <v>52</v>
      </c>
      <c r="W4238" t="s">
        <v>53</v>
      </c>
      <c r="X4238">
        <v>14.8</v>
      </c>
      <c r="Y4238">
        <v>11.84</v>
      </c>
      <c r="Z4238">
        <v>8.5399999999999991</v>
      </c>
      <c r="AA4238">
        <v>1.78</v>
      </c>
      <c r="AB4238">
        <v>10.32</v>
      </c>
      <c r="AC4238">
        <v>9.08</v>
      </c>
      <c r="AD4238">
        <v>1.24</v>
      </c>
      <c r="AE4238">
        <v>11.31</v>
      </c>
      <c r="AF4238">
        <v>0</v>
      </c>
      <c r="AG4238">
        <v>-0.99</v>
      </c>
      <c r="AH4238" t="s">
        <v>54</v>
      </c>
      <c r="AK4238">
        <v>2</v>
      </c>
      <c r="AL4238">
        <v>0</v>
      </c>
    </row>
    <row r="4239" spans="1:38" x14ac:dyDescent="0.25">
      <c r="A4239" t="s">
        <v>4508</v>
      </c>
      <c r="B4239" s="1">
        <v>45628</v>
      </c>
      <c r="C4239" t="s">
        <v>326</v>
      </c>
      <c r="D4239" t="s">
        <v>90</v>
      </c>
      <c r="E4239" t="s">
        <v>91</v>
      </c>
      <c r="F4239" t="s">
        <v>92</v>
      </c>
      <c r="G4239" t="s">
        <v>57</v>
      </c>
      <c r="H4239" t="s">
        <v>58</v>
      </c>
      <c r="I4239" t="s">
        <v>59</v>
      </c>
      <c r="J4239" t="s">
        <v>46</v>
      </c>
      <c r="K4239" t="s">
        <v>180</v>
      </c>
      <c r="M4239" t="s">
        <v>181</v>
      </c>
      <c r="N4239" t="s">
        <v>182</v>
      </c>
      <c r="O4239">
        <v>90</v>
      </c>
      <c r="P4239">
        <v>85</v>
      </c>
      <c r="Q4239" t="b">
        <v>0</v>
      </c>
      <c r="R4239">
        <v>1</v>
      </c>
      <c r="S4239">
        <v>0</v>
      </c>
      <c r="T4239" t="s">
        <v>50</v>
      </c>
      <c r="U4239" t="s">
        <v>51</v>
      </c>
      <c r="V4239" t="s">
        <v>52</v>
      </c>
      <c r="W4239" t="s">
        <v>53</v>
      </c>
      <c r="X4239">
        <v>6.9</v>
      </c>
      <c r="Y4239">
        <v>5.52</v>
      </c>
      <c r="Z4239">
        <v>12.66</v>
      </c>
      <c r="AA4239">
        <v>1.78</v>
      </c>
      <c r="AB4239">
        <v>14.44</v>
      </c>
      <c r="AC4239">
        <v>12.56</v>
      </c>
      <c r="AD4239">
        <v>1.88</v>
      </c>
      <c r="AE4239">
        <v>15.63</v>
      </c>
      <c r="AF4239">
        <v>0</v>
      </c>
      <c r="AG4239">
        <v>-1.19</v>
      </c>
      <c r="AH4239" t="s">
        <v>54</v>
      </c>
      <c r="AK4239">
        <v>3</v>
      </c>
      <c r="AL4239">
        <v>0</v>
      </c>
    </row>
    <row r="4240" spans="1:38" x14ac:dyDescent="0.25">
      <c r="A4240" t="s">
        <v>4509</v>
      </c>
      <c r="B4240" s="1">
        <v>45487</v>
      </c>
      <c r="C4240" t="s">
        <v>479</v>
      </c>
      <c r="D4240" t="s">
        <v>66</v>
      </c>
      <c r="E4240" t="s">
        <v>67</v>
      </c>
      <c r="F4240" t="s">
        <v>68</v>
      </c>
      <c r="G4240" t="s">
        <v>43</v>
      </c>
      <c r="H4240" t="s">
        <v>44</v>
      </c>
      <c r="I4240" t="s">
        <v>45</v>
      </c>
      <c r="J4240" t="s">
        <v>46</v>
      </c>
      <c r="K4240" t="s">
        <v>196</v>
      </c>
      <c r="M4240" t="s">
        <v>197</v>
      </c>
      <c r="N4240" t="s">
        <v>198</v>
      </c>
      <c r="O4240">
        <v>90</v>
      </c>
      <c r="P4240">
        <v>92</v>
      </c>
      <c r="Q4240" t="b">
        <v>0</v>
      </c>
      <c r="R4240">
        <v>1</v>
      </c>
      <c r="S4240">
        <v>2</v>
      </c>
      <c r="T4240" t="s">
        <v>99</v>
      </c>
      <c r="U4240" t="s">
        <v>100</v>
      </c>
      <c r="V4240" t="s">
        <v>52</v>
      </c>
      <c r="W4240" t="s">
        <v>53</v>
      </c>
      <c r="X4240">
        <v>12.4</v>
      </c>
      <c r="Y4240">
        <v>9.92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 t="s">
        <v>129</v>
      </c>
      <c r="AI4240">
        <v>70</v>
      </c>
      <c r="AJ4240" t="s">
        <v>341</v>
      </c>
      <c r="AK4240">
        <v>8</v>
      </c>
      <c r="AL4240">
        <v>1</v>
      </c>
    </row>
    <row r="4241" spans="1:38" x14ac:dyDescent="0.25">
      <c r="A4241" t="s">
        <v>4510</v>
      </c>
      <c r="B4241" s="1">
        <v>45634</v>
      </c>
      <c r="C4241" t="s">
        <v>470</v>
      </c>
      <c r="D4241" t="s">
        <v>66</v>
      </c>
      <c r="E4241" t="s">
        <v>67</v>
      </c>
      <c r="F4241" t="s">
        <v>68</v>
      </c>
      <c r="G4241" t="s">
        <v>57</v>
      </c>
      <c r="H4241" t="s">
        <v>58</v>
      </c>
      <c r="I4241" t="s">
        <v>59</v>
      </c>
      <c r="J4241" t="s">
        <v>46</v>
      </c>
      <c r="K4241" t="s">
        <v>83</v>
      </c>
      <c r="M4241" t="s">
        <v>84</v>
      </c>
      <c r="N4241" t="s">
        <v>85</v>
      </c>
      <c r="O4241">
        <v>30</v>
      </c>
      <c r="P4241">
        <v>30</v>
      </c>
      <c r="Q4241" t="b">
        <v>0</v>
      </c>
      <c r="R4241">
        <v>1</v>
      </c>
      <c r="S4241">
        <v>0</v>
      </c>
      <c r="T4241" t="s">
        <v>73</v>
      </c>
      <c r="U4241" t="s">
        <v>74</v>
      </c>
      <c r="V4241" t="s">
        <v>52</v>
      </c>
      <c r="W4241" t="s">
        <v>53</v>
      </c>
      <c r="X4241">
        <v>7.2</v>
      </c>
      <c r="Y4241">
        <v>5.76</v>
      </c>
      <c r="Z4241">
        <v>3.62</v>
      </c>
      <c r="AA4241">
        <v>1.79</v>
      </c>
      <c r="AB4241">
        <v>5.41</v>
      </c>
      <c r="AC4241">
        <v>4.59</v>
      </c>
      <c r="AD4241">
        <v>1</v>
      </c>
      <c r="AE4241">
        <v>5.22</v>
      </c>
      <c r="AF4241">
        <v>0</v>
      </c>
      <c r="AG4241">
        <v>0.19</v>
      </c>
      <c r="AH4241" t="s">
        <v>54</v>
      </c>
      <c r="AK4241">
        <v>6</v>
      </c>
      <c r="AL4241">
        <v>0</v>
      </c>
    </row>
    <row r="4242" spans="1:38" x14ac:dyDescent="0.25">
      <c r="A4242" t="s">
        <v>4511</v>
      </c>
      <c r="B4242" s="1">
        <v>45016</v>
      </c>
      <c r="C4242" t="s">
        <v>428</v>
      </c>
      <c r="D4242" t="s">
        <v>40</v>
      </c>
      <c r="E4242" t="s">
        <v>41</v>
      </c>
      <c r="F4242" t="s">
        <v>42</v>
      </c>
      <c r="G4242" t="s">
        <v>57</v>
      </c>
      <c r="H4242" t="s">
        <v>58</v>
      </c>
      <c r="I4242" t="s">
        <v>59</v>
      </c>
      <c r="J4242" t="s">
        <v>46</v>
      </c>
      <c r="K4242" t="s">
        <v>103</v>
      </c>
      <c r="M4242" t="s">
        <v>95</v>
      </c>
      <c r="N4242" t="s">
        <v>96</v>
      </c>
      <c r="O4242">
        <v>30</v>
      </c>
      <c r="P4242">
        <v>30</v>
      </c>
      <c r="Q4242" t="b">
        <v>0</v>
      </c>
      <c r="R4242">
        <v>1</v>
      </c>
      <c r="S4242">
        <v>0</v>
      </c>
      <c r="T4242" t="s">
        <v>137</v>
      </c>
      <c r="U4242" t="s">
        <v>138</v>
      </c>
      <c r="V4242" t="s">
        <v>139</v>
      </c>
      <c r="W4242" t="s">
        <v>140</v>
      </c>
      <c r="X4242">
        <v>18.2</v>
      </c>
      <c r="Y4242">
        <v>14.56</v>
      </c>
      <c r="Z4242">
        <v>13.83</v>
      </c>
      <c r="AA4242">
        <v>7.0000000000000007E-2</v>
      </c>
      <c r="AB4242">
        <v>13.9</v>
      </c>
      <c r="AC4242">
        <v>10.01</v>
      </c>
      <c r="AD4242">
        <v>3.89</v>
      </c>
      <c r="AE4242">
        <v>13.12</v>
      </c>
      <c r="AF4242">
        <v>0</v>
      </c>
      <c r="AG4242">
        <v>0.78</v>
      </c>
      <c r="AH4242" t="s">
        <v>54</v>
      </c>
      <c r="AK4242">
        <v>9</v>
      </c>
      <c r="AL4242">
        <v>0</v>
      </c>
    </row>
    <row r="4243" spans="1:38" x14ac:dyDescent="0.25">
      <c r="A4243" t="s">
        <v>4512</v>
      </c>
      <c r="B4243" s="1">
        <v>45031</v>
      </c>
      <c r="C4243" t="s">
        <v>479</v>
      </c>
      <c r="D4243" t="s">
        <v>40</v>
      </c>
      <c r="E4243" t="s">
        <v>41</v>
      </c>
      <c r="F4243" t="s">
        <v>42</v>
      </c>
      <c r="G4243" t="s">
        <v>80</v>
      </c>
      <c r="H4243" t="s">
        <v>81</v>
      </c>
      <c r="I4243" t="s">
        <v>82</v>
      </c>
      <c r="J4243" t="s">
        <v>46</v>
      </c>
      <c r="K4243" t="s">
        <v>106</v>
      </c>
      <c r="M4243" t="s">
        <v>107</v>
      </c>
      <c r="N4243" t="s">
        <v>108</v>
      </c>
      <c r="O4243">
        <v>90</v>
      </c>
      <c r="P4243">
        <v>94</v>
      </c>
      <c r="Q4243" t="b">
        <v>0</v>
      </c>
      <c r="R4243">
        <v>1</v>
      </c>
      <c r="S4243">
        <v>0</v>
      </c>
      <c r="T4243" t="s">
        <v>50</v>
      </c>
      <c r="U4243" t="s">
        <v>51</v>
      </c>
      <c r="V4243" t="s">
        <v>52</v>
      </c>
      <c r="W4243" t="s">
        <v>53</v>
      </c>
      <c r="X4243">
        <v>8.5</v>
      </c>
      <c r="Y4243">
        <v>6.8</v>
      </c>
      <c r="Z4243">
        <v>5.19</v>
      </c>
      <c r="AA4243">
        <v>1.78</v>
      </c>
      <c r="AB4243">
        <v>6.97</v>
      </c>
      <c r="AC4243">
        <v>6.06</v>
      </c>
      <c r="AD4243">
        <v>1</v>
      </c>
      <c r="AE4243">
        <v>6.29</v>
      </c>
      <c r="AF4243">
        <v>0</v>
      </c>
      <c r="AG4243">
        <v>0.68</v>
      </c>
      <c r="AH4243" t="s">
        <v>54</v>
      </c>
      <c r="AK4243">
        <v>7</v>
      </c>
      <c r="AL4243">
        <v>0</v>
      </c>
    </row>
    <row r="4244" spans="1:38" x14ac:dyDescent="0.25">
      <c r="A4244" t="s">
        <v>4513</v>
      </c>
      <c r="B4244" s="1">
        <v>45561</v>
      </c>
      <c r="C4244" t="s">
        <v>337</v>
      </c>
      <c r="D4244" t="s">
        <v>90</v>
      </c>
      <c r="E4244" t="s">
        <v>91</v>
      </c>
      <c r="F4244" t="s">
        <v>92</v>
      </c>
      <c r="G4244" t="s">
        <v>111</v>
      </c>
      <c r="H4244" t="s">
        <v>112</v>
      </c>
      <c r="I4244" t="s">
        <v>113</v>
      </c>
      <c r="J4244" t="s">
        <v>46</v>
      </c>
      <c r="K4244" t="s">
        <v>180</v>
      </c>
      <c r="M4244" t="s">
        <v>181</v>
      </c>
      <c r="N4244" t="s">
        <v>182</v>
      </c>
      <c r="O4244">
        <v>90</v>
      </c>
      <c r="P4244">
        <v>85</v>
      </c>
      <c r="Q4244" t="b">
        <v>0</v>
      </c>
      <c r="R4244">
        <v>1</v>
      </c>
      <c r="S4244">
        <v>0</v>
      </c>
      <c r="T4244" t="s">
        <v>73</v>
      </c>
      <c r="U4244" t="s">
        <v>74</v>
      </c>
      <c r="V4244" t="s">
        <v>52</v>
      </c>
      <c r="W4244" t="s">
        <v>53</v>
      </c>
      <c r="X4244">
        <v>6.9</v>
      </c>
      <c r="Y4244">
        <v>5.52</v>
      </c>
      <c r="Z4244">
        <v>9.99</v>
      </c>
      <c r="AA4244">
        <v>1.79</v>
      </c>
      <c r="AB4244">
        <v>11.78</v>
      </c>
      <c r="AC4244">
        <v>10.02</v>
      </c>
      <c r="AD4244">
        <v>1.77</v>
      </c>
      <c r="AE4244">
        <v>15.59</v>
      </c>
      <c r="AF4244">
        <v>0</v>
      </c>
      <c r="AG4244">
        <v>-3.8</v>
      </c>
      <c r="AH4244" t="s">
        <v>54</v>
      </c>
      <c r="AK4244">
        <v>6</v>
      </c>
      <c r="AL4244">
        <v>0</v>
      </c>
    </row>
    <row r="4245" spans="1:38" x14ac:dyDescent="0.25">
      <c r="A4245" t="s">
        <v>4514</v>
      </c>
      <c r="B4245" s="1">
        <v>45175</v>
      </c>
      <c r="C4245" t="s">
        <v>167</v>
      </c>
      <c r="D4245" t="s">
        <v>66</v>
      </c>
      <c r="E4245" t="s">
        <v>67</v>
      </c>
      <c r="F4245" t="s">
        <v>68</v>
      </c>
      <c r="G4245" t="s">
        <v>111</v>
      </c>
      <c r="H4245" t="s">
        <v>112</v>
      </c>
      <c r="I4245" t="s">
        <v>113</v>
      </c>
      <c r="J4245" t="s">
        <v>46</v>
      </c>
      <c r="K4245" t="s">
        <v>106</v>
      </c>
      <c r="M4245" t="s">
        <v>107</v>
      </c>
      <c r="N4245" t="s">
        <v>108</v>
      </c>
      <c r="O4245">
        <v>90</v>
      </c>
      <c r="P4245">
        <v>86</v>
      </c>
      <c r="Q4245" t="b">
        <v>0</v>
      </c>
      <c r="R4245">
        <v>1</v>
      </c>
      <c r="S4245">
        <v>0</v>
      </c>
      <c r="T4245" t="s">
        <v>50</v>
      </c>
      <c r="U4245" t="s">
        <v>51</v>
      </c>
      <c r="V4245" t="s">
        <v>52</v>
      </c>
      <c r="W4245" t="s">
        <v>53</v>
      </c>
      <c r="X4245">
        <v>8.5</v>
      </c>
      <c r="Y4245">
        <v>6.8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 t="s">
        <v>129</v>
      </c>
      <c r="AI4245">
        <v>70</v>
      </c>
      <c r="AJ4245" t="s">
        <v>341</v>
      </c>
      <c r="AK4245">
        <v>9</v>
      </c>
      <c r="AL4245">
        <v>1</v>
      </c>
    </row>
    <row r="4246" spans="1:38" x14ac:dyDescent="0.25">
      <c r="A4246" t="s">
        <v>4515</v>
      </c>
      <c r="B4246" s="1">
        <v>45490</v>
      </c>
      <c r="C4246" t="s">
        <v>438</v>
      </c>
      <c r="D4246" t="s">
        <v>90</v>
      </c>
      <c r="E4246" t="s">
        <v>91</v>
      </c>
      <c r="F4246" t="s">
        <v>92</v>
      </c>
      <c r="G4246" t="s">
        <v>111</v>
      </c>
      <c r="H4246" t="s">
        <v>112</v>
      </c>
      <c r="I4246" t="s">
        <v>113</v>
      </c>
      <c r="J4246" t="s">
        <v>46</v>
      </c>
      <c r="K4246" t="s">
        <v>196</v>
      </c>
      <c r="M4246" t="s">
        <v>197</v>
      </c>
      <c r="N4246" t="s">
        <v>198</v>
      </c>
      <c r="O4246">
        <v>90</v>
      </c>
      <c r="P4246">
        <v>93</v>
      </c>
      <c r="Q4246" t="b">
        <v>0</v>
      </c>
      <c r="R4246">
        <v>1</v>
      </c>
      <c r="S4246">
        <v>0</v>
      </c>
      <c r="T4246" t="s">
        <v>99</v>
      </c>
      <c r="U4246" t="s">
        <v>100</v>
      </c>
      <c r="V4246" t="s">
        <v>52</v>
      </c>
      <c r="W4246" t="s">
        <v>53</v>
      </c>
      <c r="X4246">
        <v>12.4</v>
      </c>
      <c r="Y4246">
        <v>9.92</v>
      </c>
      <c r="Z4246">
        <v>6.43</v>
      </c>
      <c r="AA4246">
        <v>1.78</v>
      </c>
      <c r="AB4246">
        <v>8.2100000000000009</v>
      </c>
      <c r="AC4246">
        <v>7.23</v>
      </c>
      <c r="AD4246">
        <v>1</v>
      </c>
      <c r="AE4246">
        <v>9.51</v>
      </c>
      <c r="AF4246">
        <v>0</v>
      </c>
      <c r="AG4246">
        <v>-1.29</v>
      </c>
      <c r="AH4246" t="s">
        <v>54</v>
      </c>
      <c r="AK4246">
        <v>8</v>
      </c>
      <c r="AL4246">
        <v>0</v>
      </c>
    </row>
    <row r="4247" spans="1:38" x14ac:dyDescent="0.25">
      <c r="A4247" t="s">
        <v>4516</v>
      </c>
      <c r="B4247" s="1">
        <v>45246</v>
      </c>
      <c r="C4247" t="s">
        <v>283</v>
      </c>
      <c r="D4247" t="s">
        <v>66</v>
      </c>
      <c r="E4247" t="s">
        <v>67</v>
      </c>
      <c r="F4247" t="s">
        <v>68</v>
      </c>
      <c r="G4247" t="s">
        <v>80</v>
      </c>
      <c r="H4247" t="s">
        <v>81</v>
      </c>
      <c r="I4247" t="s">
        <v>82</v>
      </c>
      <c r="J4247" t="s">
        <v>46</v>
      </c>
      <c r="K4247" t="s">
        <v>196</v>
      </c>
      <c r="M4247" t="s">
        <v>197</v>
      </c>
      <c r="N4247" t="s">
        <v>198</v>
      </c>
      <c r="O4247">
        <v>90</v>
      </c>
      <c r="P4247">
        <v>92</v>
      </c>
      <c r="Q4247" t="b">
        <v>0</v>
      </c>
      <c r="R4247">
        <v>1</v>
      </c>
      <c r="S4247">
        <v>0</v>
      </c>
      <c r="T4247" t="s">
        <v>50</v>
      </c>
      <c r="U4247" t="s">
        <v>51</v>
      </c>
      <c r="V4247" t="s">
        <v>52</v>
      </c>
      <c r="W4247" t="s">
        <v>53</v>
      </c>
      <c r="X4247">
        <v>12.4</v>
      </c>
      <c r="Y4247">
        <v>9.92</v>
      </c>
      <c r="Z4247">
        <v>5.69</v>
      </c>
      <c r="AA4247">
        <v>1.78</v>
      </c>
      <c r="AB4247">
        <v>7.47</v>
      </c>
      <c r="AC4247">
        <v>6.5</v>
      </c>
      <c r="AD4247">
        <v>1</v>
      </c>
      <c r="AE4247">
        <v>9.33</v>
      </c>
      <c r="AF4247">
        <v>0</v>
      </c>
      <c r="AG4247">
        <v>-1.86</v>
      </c>
      <c r="AH4247" t="s">
        <v>54</v>
      </c>
      <c r="AK4247">
        <v>11</v>
      </c>
      <c r="AL4247">
        <v>1</v>
      </c>
    </row>
    <row r="4248" spans="1:38" x14ac:dyDescent="0.25">
      <c r="A4248" t="s">
        <v>4517</v>
      </c>
      <c r="B4248" s="1">
        <v>45196</v>
      </c>
      <c r="C4248" t="s">
        <v>1002</v>
      </c>
      <c r="D4248" t="s">
        <v>77</v>
      </c>
      <c r="E4248" t="s">
        <v>78</v>
      </c>
      <c r="F4248" t="s">
        <v>79</v>
      </c>
      <c r="G4248" t="s">
        <v>43</v>
      </c>
      <c r="H4248" t="s">
        <v>44</v>
      </c>
      <c r="I4248" t="s">
        <v>45</v>
      </c>
      <c r="J4248" t="s">
        <v>46</v>
      </c>
      <c r="K4248" t="s">
        <v>168</v>
      </c>
      <c r="L4248" t="s">
        <v>169</v>
      </c>
      <c r="M4248" t="s">
        <v>170</v>
      </c>
      <c r="N4248" t="s">
        <v>171</v>
      </c>
      <c r="O4248">
        <v>90</v>
      </c>
      <c r="P4248">
        <v>93</v>
      </c>
      <c r="Q4248" t="b">
        <v>1</v>
      </c>
      <c r="R4248">
        <v>3</v>
      </c>
      <c r="S4248">
        <v>0</v>
      </c>
      <c r="T4248" t="s">
        <v>99</v>
      </c>
      <c r="U4248" t="s">
        <v>100</v>
      </c>
      <c r="V4248" t="s">
        <v>52</v>
      </c>
      <c r="W4248" t="s">
        <v>53</v>
      </c>
      <c r="X4248">
        <v>594</v>
      </c>
      <c r="Y4248">
        <v>504.9</v>
      </c>
      <c r="Z4248">
        <v>1501.72</v>
      </c>
      <c r="AA4248">
        <v>1.78</v>
      </c>
      <c r="AB4248">
        <v>1503.5</v>
      </c>
      <c r="AC4248">
        <v>1323.08</v>
      </c>
      <c r="AD4248">
        <v>180.42</v>
      </c>
      <c r="AE4248">
        <v>1456.23</v>
      </c>
      <c r="AF4248">
        <v>0</v>
      </c>
      <c r="AG4248">
        <v>47.27</v>
      </c>
      <c r="AH4248" t="s">
        <v>54</v>
      </c>
      <c r="AK4248">
        <v>2</v>
      </c>
      <c r="AL4248">
        <v>1</v>
      </c>
    </row>
    <row r="4249" spans="1:38" x14ac:dyDescent="0.25">
      <c r="A4249" t="s">
        <v>4518</v>
      </c>
      <c r="B4249" s="1">
        <v>45480</v>
      </c>
      <c r="C4249" t="s">
        <v>209</v>
      </c>
      <c r="D4249" t="s">
        <v>77</v>
      </c>
      <c r="E4249" t="s">
        <v>78</v>
      </c>
      <c r="F4249" t="s">
        <v>79</v>
      </c>
      <c r="G4249" t="s">
        <v>57</v>
      </c>
      <c r="H4249" t="s">
        <v>58</v>
      </c>
      <c r="I4249" t="s">
        <v>59</v>
      </c>
      <c r="J4249" t="s">
        <v>46</v>
      </c>
      <c r="K4249" t="s">
        <v>180</v>
      </c>
      <c r="M4249" t="s">
        <v>181</v>
      </c>
      <c r="N4249" t="s">
        <v>182</v>
      </c>
      <c r="O4249">
        <v>30</v>
      </c>
      <c r="P4249">
        <v>30</v>
      </c>
      <c r="Q4249" t="b">
        <v>0</v>
      </c>
      <c r="R4249">
        <v>1</v>
      </c>
      <c r="S4249">
        <v>0</v>
      </c>
      <c r="T4249" t="s">
        <v>99</v>
      </c>
      <c r="U4249" t="s">
        <v>100</v>
      </c>
      <c r="V4249" t="s">
        <v>52</v>
      </c>
      <c r="W4249" t="s">
        <v>53</v>
      </c>
      <c r="X4249">
        <v>6.9</v>
      </c>
      <c r="Y4249">
        <v>5.52</v>
      </c>
      <c r="Z4249">
        <v>4.07</v>
      </c>
      <c r="AA4249">
        <v>1.78</v>
      </c>
      <c r="AB4249">
        <v>5.85</v>
      </c>
      <c r="AC4249">
        <v>5.15</v>
      </c>
      <c r="AD4249">
        <v>1</v>
      </c>
      <c r="AE4249">
        <v>5.14</v>
      </c>
      <c r="AF4249">
        <v>0</v>
      </c>
      <c r="AG4249">
        <v>0.71</v>
      </c>
      <c r="AH4249" t="s">
        <v>54</v>
      </c>
      <c r="AK4249">
        <v>4</v>
      </c>
      <c r="AL4249">
        <v>1</v>
      </c>
    </row>
    <row r="4250" spans="1:38" x14ac:dyDescent="0.25">
      <c r="A4250" t="s">
        <v>4519</v>
      </c>
      <c r="B4250" s="1">
        <v>45213</v>
      </c>
      <c r="C4250" t="s">
        <v>304</v>
      </c>
      <c r="D4250" t="s">
        <v>40</v>
      </c>
      <c r="E4250" t="s">
        <v>41</v>
      </c>
      <c r="F4250" t="s">
        <v>42</v>
      </c>
      <c r="G4250" t="s">
        <v>57</v>
      </c>
      <c r="H4250" t="s">
        <v>58</v>
      </c>
      <c r="I4250" t="s">
        <v>59</v>
      </c>
      <c r="J4250" t="s">
        <v>46</v>
      </c>
      <c r="K4250" t="s">
        <v>114</v>
      </c>
      <c r="L4250" t="s">
        <v>115</v>
      </c>
      <c r="M4250" t="s">
        <v>116</v>
      </c>
      <c r="N4250" t="s">
        <v>117</v>
      </c>
      <c r="O4250">
        <v>30</v>
      </c>
      <c r="P4250">
        <v>30</v>
      </c>
      <c r="Q4250" t="b">
        <v>1</v>
      </c>
      <c r="R4250">
        <v>4</v>
      </c>
      <c r="S4250">
        <v>0</v>
      </c>
      <c r="T4250" t="s">
        <v>143</v>
      </c>
      <c r="U4250" t="s">
        <v>144</v>
      </c>
      <c r="V4250" t="s">
        <v>139</v>
      </c>
      <c r="W4250" t="s">
        <v>53</v>
      </c>
      <c r="X4250">
        <v>564</v>
      </c>
      <c r="Y4250">
        <v>479.4</v>
      </c>
      <c r="Z4250">
        <v>467.45</v>
      </c>
      <c r="AA4250">
        <v>1.77</v>
      </c>
      <c r="AB4250">
        <v>469.22</v>
      </c>
      <c r="AC4250">
        <v>375.37</v>
      </c>
      <c r="AD4250">
        <v>93.84</v>
      </c>
      <c r="AE4250">
        <v>429.42</v>
      </c>
      <c r="AF4250">
        <v>20.58</v>
      </c>
      <c r="AG4250">
        <v>19.22</v>
      </c>
      <c r="AH4250" t="s">
        <v>54</v>
      </c>
      <c r="AK4250">
        <v>7</v>
      </c>
      <c r="AL4250">
        <v>0</v>
      </c>
    </row>
    <row r="4251" spans="1:38" x14ac:dyDescent="0.25">
      <c r="A4251" t="s">
        <v>4520</v>
      </c>
      <c r="B4251" s="1">
        <v>45275</v>
      </c>
      <c r="C4251" t="s">
        <v>607</v>
      </c>
      <c r="D4251" t="s">
        <v>40</v>
      </c>
      <c r="E4251" t="s">
        <v>41</v>
      </c>
      <c r="F4251" t="s">
        <v>42</v>
      </c>
      <c r="G4251" t="s">
        <v>111</v>
      </c>
      <c r="H4251" t="s">
        <v>112</v>
      </c>
      <c r="I4251" t="s">
        <v>113</v>
      </c>
      <c r="J4251" t="s">
        <v>46</v>
      </c>
      <c r="K4251" t="s">
        <v>93</v>
      </c>
      <c r="L4251" t="s">
        <v>94</v>
      </c>
      <c r="M4251" t="s">
        <v>95</v>
      </c>
      <c r="N4251" t="s">
        <v>96</v>
      </c>
      <c r="O4251">
        <v>90</v>
      </c>
      <c r="P4251">
        <v>94</v>
      </c>
      <c r="Q4251" t="b">
        <v>1</v>
      </c>
      <c r="R4251">
        <v>2</v>
      </c>
      <c r="S4251">
        <v>0</v>
      </c>
      <c r="T4251" t="s">
        <v>99</v>
      </c>
      <c r="U4251" t="s">
        <v>100</v>
      </c>
      <c r="V4251" t="s">
        <v>52</v>
      </c>
      <c r="W4251" t="s">
        <v>53</v>
      </c>
      <c r="X4251">
        <v>185.4</v>
      </c>
      <c r="Y4251">
        <v>157.59</v>
      </c>
      <c r="Z4251">
        <v>471.5</v>
      </c>
      <c r="AA4251">
        <v>1.78</v>
      </c>
      <c r="AB4251">
        <v>473.28</v>
      </c>
      <c r="AC4251">
        <v>416.49</v>
      </c>
      <c r="AD4251">
        <v>56.79</v>
      </c>
      <c r="AE4251">
        <v>452.72</v>
      </c>
      <c r="AF4251">
        <v>0</v>
      </c>
      <c r="AG4251">
        <v>20.56</v>
      </c>
      <c r="AH4251" t="s">
        <v>54</v>
      </c>
      <c r="AK4251">
        <v>11</v>
      </c>
      <c r="AL4251">
        <v>0</v>
      </c>
    </row>
    <row r="4252" spans="1:38" x14ac:dyDescent="0.25">
      <c r="A4252" t="s">
        <v>4521</v>
      </c>
      <c r="B4252" s="1">
        <v>45509</v>
      </c>
      <c r="C4252" t="s">
        <v>421</v>
      </c>
      <c r="D4252" t="s">
        <v>77</v>
      </c>
      <c r="E4252" t="s">
        <v>78</v>
      </c>
      <c r="F4252" t="s">
        <v>79</v>
      </c>
      <c r="G4252" t="s">
        <v>57</v>
      </c>
      <c r="H4252" t="s">
        <v>58</v>
      </c>
      <c r="I4252" t="s">
        <v>59</v>
      </c>
      <c r="J4252" t="s">
        <v>46</v>
      </c>
      <c r="K4252" t="s">
        <v>106</v>
      </c>
      <c r="M4252" t="s">
        <v>107</v>
      </c>
      <c r="N4252" t="s">
        <v>108</v>
      </c>
      <c r="O4252">
        <v>90</v>
      </c>
      <c r="P4252">
        <v>89</v>
      </c>
      <c r="Q4252" t="b">
        <v>0</v>
      </c>
      <c r="R4252">
        <v>1</v>
      </c>
      <c r="S4252">
        <v>0</v>
      </c>
      <c r="T4252" t="s">
        <v>143</v>
      </c>
      <c r="U4252" t="s">
        <v>144</v>
      </c>
      <c r="V4252" t="s">
        <v>139</v>
      </c>
      <c r="W4252" t="s">
        <v>53</v>
      </c>
      <c r="X4252">
        <v>8.5</v>
      </c>
      <c r="Y4252">
        <v>6.8</v>
      </c>
      <c r="Z4252">
        <v>4.7300000000000004</v>
      </c>
      <c r="AA4252">
        <v>1.77</v>
      </c>
      <c r="AB4252">
        <v>6.5</v>
      </c>
      <c r="AC4252">
        <v>5.2</v>
      </c>
      <c r="AD4252">
        <v>1.3</v>
      </c>
      <c r="AE4252">
        <v>6.18</v>
      </c>
      <c r="AF4252">
        <v>0</v>
      </c>
      <c r="AG4252">
        <v>0.32</v>
      </c>
      <c r="AH4252" t="s">
        <v>54</v>
      </c>
      <c r="AK4252">
        <v>10</v>
      </c>
      <c r="AL4252">
        <v>0</v>
      </c>
    </row>
    <row r="4253" spans="1:38" x14ac:dyDescent="0.25">
      <c r="A4253" t="s">
        <v>4522</v>
      </c>
      <c r="B4253" s="1">
        <v>45516</v>
      </c>
      <c r="C4253" t="s">
        <v>403</v>
      </c>
      <c r="D4253" t="s">
        <v>122</v>
      </c>
      <c r="E4253" t="s">
        <v>123</v>
      </c>
      <c r="F4253" t="s">
        <v>124</v>
      </c>
      <c r="G4253" t="s">
        <v>43</v>
      </c>
      <c r="H4253" t="s">
        <v>44</v>
      </c>
      <c r="I4253" t="s">
        <v>45</v>
      </c>
      <c r="J4253" t="s">
        <v>46</v>
      </c>
      <c r="K4253" t="s">
        <v>103</v>
      </c>
      <c r="M4253" t="s">
        <v>95</v>
      </c>
      <c r="N4253" t="s">
        <v>96</v>
      </c>
      <c r="O4253">
        <v>30</v>
      </c>
      <c r="P4253">
        <v>31</v>
      </c>
      <c r="Q4253" t="b">
        <v>0</v>
      </c>
      <c r="R4253">
        <v>1</v>
      </c>
      <c r="S4253">
        <v>2</v>
      </c>
      <c r="T4253" t="s">
        <v>50</v>
      </c>
      <c r="U4253" t="s">
        <v>51</v>
      </c>
      <c r="V4253" t="s">
        <v>52</v>
      </c>
      <c r="W4253" t="s">
        <v>53</v>
      </c>
      <c r="X4253">
        <v>18.2</v>
      </c>
      <c r="Y4253">
        <v>14.56</v>
      </c>
      <c r="Z4253">
        <v>10.76</v>
      </c>
      <c r="AA4253">
        <v>1.78</v>
      </c>
      <c r="AB4253">
        <v>12.54</v>
      </c>
      <c r="AC4253">
        <v>10.91</v>
      </c>
      <c r="AD4253">
        <v>1.63</v>
      </c>
      <c r="AE4253">
        <v>13.87</v>
      </c>
      <c r="AF4253">
        <v>0</v>
      </c>
      <c r="AG4253">
        <v>-1.33</v>
      </c>
      <c r="AH4253" t="s">
        <v>54</v>
      </c>
      <c r="AK4253">
        <v>7</v>
      </c>
      <c r="AL4253">
        <v>1</v>
      </c>
    </row>
    <row r="4254" spans="1:38" x14ac:dyDescent="0.25">
      <c r="A4254" t="s">
        <v>4523</v>
      </c>
      <c r="B4254" s="1">
        <v>45112</v>
      </c>
      <c r="C4254" t="s">
        <v>280</v>
      </c>
      <c r="D4254" t="s">
        <v>90</v>
      </c>
      <c r="E4254" t="s">
        <v>91</v>
      </c>
      <c r="F4254" t="s">
        <v>92</v>
      </c>
      <c r="G4254" t="s">
        <v>57</v>
      </c>
      <c r="H4254" t="s">
        <v>58</v>
      </c>
      <c r="I4254" t="s">
        <v>59</v>
      </c>
      <c r="J4254" t="s">
        <v>46</v>
      </c>
      <c r="K4254" t="s">
        <v>103</v>
      </c>
      <c r="M4254" t="s">
        <v>95</v>
      </c>
      <c r="N4254" t="s">
        <v>96</v>
      </c>
      <c r="O4254">
        <v>30</v>
      </c>
      <c r="P4254">
        <v>29</v>
      </c>
      <c r="Q4254" t="b">
        <v>0</v>
      </c>
      <c r="R4254">
        <v>1</v>
      </c>
      <c r="S4254">
        <v>1</v>
      </c>
      <c r="T4254" t="s">
        <v>158</v>
      </c>
      <c r="U4254" t="s">
        <v>159</v>
      </c>
      <c r="V4254" t="s">
        <v>158</v>
      </c>
      <c r="W4254" t="s">
        <v>23</v>
      </c>
      <c r="X4254">
        <v>18.2</v>
      </c>
      <c r="Y4254">
        <v>14.56</v>
      </c>
      <c r="Z4254">
        <v>16.38</v>
      </c>
      <c r="AA4254">
        <v>0</v>
      </c>
      <c r="AB4254">
        <v>16.38</v>
      </c>
      <c r="AC4254">
        <v>0</v>
      </c>
      <c r="AD4254">
        <v>16.38</v>
      </c>
      <c r="AE4254">
        <v>13.31</v>
      </c>
      <c r="AF4254">
        <v>0</v>
      </c>
      <c r="AG4254">
        <v>3.07</v>
      </c>
      <c r="AH4254" t="s">
        <v>54</v>
      </c>
      <c r="AK4254">
        <v>7</v>
      </c>
      <c r="AL4254">
        <v>1</v>
      </c>
    </row>
    <row r="4255" spans="1:38" x14ac:dyDescent="0.25">
      <c r="A4255" t="s">
        <v>4524</v>
      </c>
      <c r="B4255" s="1">
        <v>45354</v>
      </c>
      <c r="C4255" t="s">
        <v>121</v>
      </c>
      <c r="D4255" t="s">
        <v>40</v>
      </c>
      <c r="E4255" t="s">
        <v>41</v>
      </c>
      <c r="F4255" t="s">
        <v>42</v>
      </c>
      <c r="G4255" t="s">
        <v>111</v>
      </c>
      <c r="H4255" t="s">
        <v>112</v>
      </c>
      <c r="I4255" t="s">
        <v>113</v>
      </c>
      <c r="J4255" t="s">
        <v>46</v>
      </c>
      <c r="K4255" t="s">
        <v>103</v>
      </c>
      <c r="M4255" t="s">
        <v>95</v>
      </c>
      <c r="N4255" t="s">
        <v>96</v>
      </c>
      <c r="O4255">
        <v>90</v>
      </c>
      <c r="P4255">
        <v>87</v>
      </c>
      <c r="Q4255" t="b">
        <v>0</v>
      </c>
      <c r="R4255">
        <v>1</v>
      </c>
      <c r="S4255">
        <v>0</v>
      </c>
      <c r="T4255" t="s">
        <v>73</v>
      </c>
      <c r="U4255" t="s">
        <v>74</v>
      </c>
      <c r="V4255" t="s">
        <v>52</v>
      </c>
      <c r="W4255" t="s">
        <v>53</v>
      </c>
      <c r="X4255">
        <v>18.2</v>
      </c>
      <c r="Y4255">
        <v>14.56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 t="s">
        <v>129</v>
      </c>
      <c r="AI4255">
        <v>70</v>
      </c>
      <c r="AJ4255" t="s">
        <v>341</v>
      </c>
      <c r="AK4255">
        <v>9</v>
      </c>
      <c r="AL4255">
        <v>1</v>
      </c>
    </row>
    <row r="4256" spans="1:38" x14ac:dyDescent="0.25">
      <c r="A4256" t="s">
        <v>4525</v>
      </c>
      <c r="B4256" s="1">
        <v>45188</v>
      </c>
      <c r="C4256" t="s">
        <v>280</v>
      </c>
      <c r="D4256" t="s">
        <v>66</v>
      </c>
      <c r="E4256" t="s">
        <v>67</v>
      </c>
      <c r="F4256" t="s">
        <v>68</v>
      </c>
      <c r="G4256" t="s">
        <v>80</v>
      </c>
      <c r="H4256" t="s">
        <v>81</v>
      </c>
      <c r="I4256" t="s">
        <v>82</v>
      </c>
      <c r="J4256" t="s">
        <v>46</v>
      </c>
      <c r="K4256" t="s">
        <v>83</v>
      </c>
      <c r="M4256" t="s">
        <v>84</v>
      </c>
      <c r="N4256" t="s">
        <v>85</v>
      </c>
      <c r="O4256">
        <v>30</v>
      </c>
      <c r="P4256">
        <v>30</v>
      </c>
      <c r="Q4256" t="b">
        <v>0</v>
      </c>
      <c r="R4256">
        <v>1</v>
      </c>
      <c r="S4256">
        <v>1</v>
      </c>
      <c r="T4256" t="s">
        <v>62</v>
      </c>
      <c r="U4256" t="s">
        <v>63</v>
      </c>
      <c r="V4256" t="s">
        <v>52</v>
      </c>
      <c r="W4256" t="s">
        <v>53</v>
      </c>
      <c r="X4256">
        <v>7.2</v>
      </c>
      <c r="Y4256">
        <v>5.76</v>
      </c>
      <c r="Z4256">
        <v>4.32</v>
      </c>
      <c r="AA4256">
        <v>1.8</v>
      </c>
      <c r="AB4256">
        <v>6.12</v>
      </c>
      <c r="AC4256">
        <v>5.14</v>
      </c>
      <c r="AD4256">
        <v>1</v>
      </c>
      <c r="AE4256">
        <v>5.2</v>
      </c>
      <c r="AF4256">
        <v>0</v>
      </c>
      <c r="AG4256">
        <v>0.92</v>
      </c>
      <c r="AH4256" t="s">
        <v>54</v>
      </c>
      <c r="AK4256">
        <v>2</v>
      </c>
      <c r="AL4256">
        <v>1</v>
      </c>
    </row>
    <row r="4257" spans="1:38" x14ac:dyDescent="0.25">
      <c r="A4257" t="s">
        <v>4526</v>
      </c>
      <c r="B4257" s="1">
        <v>45400</v>
      </c>
      <c r="C4257" t="s">
        <v>220</v>
      </c>
      <c r="D4257" t="s">
        <v>66</v>
      </c>
      <c r="E4257" t="s">
        <v>67</v>
      </c>
      <c r="F4257" t="s">
        <v>68</v>
      </c>
      <c r="G4257" t="s">
        <v>80</v>
      </c>
      <c r="H4257" t="s">
        <v>81</v>
      </c>
      <c r="I4257" t="s">
        <v>82</v>
      </c>
      <c r="J4257" t="s">
        <v>46</v>
      </c>
      <c r="K4257" t="s">
        <v>106</v>
      </c>
      <c r="M4257" t="s">
        <v>107</v>
      </c>
      <c r="N4257" t="s">
        <v>108</v>
      </c>
      <c r="O4257">
        <v>90</v>
      </c>
      <c r="P4257">
        <v>90</v>
      </c>
      <c r="Q4257" t="b">
        <v>0</v>
      </c>
      <c r="R4257">
        <v>1</v>
      </c>
      <c r="S4257">
        <v>2</v>
      </c>
      <c r="T4257" t="s">
        <v>73</v>
      </c>
      <c r="U4257" t="s">
        <v>74</v>
      </c>
      <c r="V4257" t="s">
        <v>52</v>
      </c>
      <c r="W4257" t="s">
        <v>53</v>
      </c>
      <c r="X4257">
        <v>8.5</v>
      </c>
      <c r="Y4257">
        <v>6.8</v>
      </c>
      <c r="Z4257">
        <v>4.66</v>
      </c>
      <c r="AA4257">
        <v>1.79</v>
      </c>
      <c r="AB4257">
        <v>6.45</v>
      </c>
      <c r="AC4257">
        <v>5.48</v>
      </c>
      <c r="AD4257">
        <v>1</v>
      </c>
      <c r="AE4257">
        <v>6.27</v>
      </c>
      <c r="AF4257">
        <v>0</v>
      </c>
      <c r="AG4257">
        <v>0.18</v>
      </c>
      <c r="AH4257" t="s">
        <v>54</v>
      </c>
      <c r="AK4257">
        <v>11</v>
      </c>
      <c r="AL4257">
        <v>1</v>
      </c>
    </row>
    <row r="4258" spans="1:38" x14ac:dyDescent="0.25">
      <c r="A4258" t="s">
        <v>4527</v>
      </c>
      <c r="B4258" s="1">
        <v>45443</v>
      </c>
      <c r="C4258" t="s">
        <v>517</v>
      </c>
      <c r="D4258" t="s">
        <v>122</v>
      </c>
      <c r="E4258" t="s">
        <v>123</v>
      </c>
      <c r="F4258" t="s">
        <v>124</v>
      </c>
      <c r="G4258" t="s">
        <v>57</v>
      </c>
      <c r="H4258" t="s">
        <v>58</v>
      </c>
      <c r="I4258" t="s">
        <v>59</v>
      </c>
      <c r="J4258" t="s">
        <v>46</v>
      </c>
      <c r="K4258" t="s">
        <v>103</v>
      </c>
      <c r="M4258" t="s">
        <v>95</v>
      </c>
      <c r="N4258" t="s">
        <v>96</v>
      </c>
      <c r="O4258">
        <v>30</v>
      </c>
      <c r="P4258">
        <v>30</v>
      </c>
      <c r="Q4258" t="b">
        <v>0</v>
      </c>
      <c r="R4258">
        <v>1</v>
      </c>
      <c r="S4258">
        <v>1</v>
      </c>
      <c r="T4258" t="s">
        <v>73</v>
      </c>
      <c r="U4258" t="s">
        <v>74</v>
      </c>
      <c r="V4258" t="s">
        <v>52</v>
      </c>
      <c r="W4258" t="s">
        <v>53</v>
      </c>
      <c r="X4258">
        <v>18.2</v>
      </c>
      <c r="Y4258">
        <v>14.56</v>
      </c>
      <c r="Z4258">
        <v>8.0299999999999994</v>
      </c>
      <c r="AA4258">
        <v>1.79</v>
      </c>
      <c r="AB4258">
        <v>9.82</v>
      </c>
      <c r="AC4258">
        <v>8.35</v>
      </c>
      <c r="AD4258">
        <v>1.47</v>
      </c>
      <c r="AE4258">
        <v>13.78</v>
      </c>
      <c r="AF4258">
        <v>0</v>
      </c>
      <c r="AG4258">
        <v>-3.96</v>
      </c>
      <c r="AH4258" t="s">
        <v>54</v>
      </c>
      <c r="AK4258">
        <v>4</v>
      </c>
      <c r="AL4258">
        <v>1</v>
      </c>
    </row>
    <row r="4259" spans="1:38" x14ac:dyDescent="0.25">
      <c r="A4259" t="s">
        <v>4528</v>
      </c>
      <c r="B4259" s="1">
        <v>45400</v>
      </c>
      <c r="C4259" t="s">
        <v>105</v>
      </c>
      <c r="D4259" t="s">
        <v>66</v>
      </c>
      <c r="E4259" t="s">
        <v>67</v>
      </c>
      <c r="F4259" t="s">
        <v>68</v>
      </c>
      <c r="G4259" t="s">
        <v>111</v>
      </c>
      <c r="H4259" t="s">
        <v>112</v>
      </c>
      <c r="I4259" t="s">
        <v>113</v>
      </c>
      <c r="J4259" t="s">
        <v>46</v>
      </c>
      <c r="K4259" t="s">
        <v>106</v>
      </c>
      <c r="M4259" t="s">
        <v>107</v>
      </c>
      <c r="N4259" t="s">
        <v>108</v>
      </c>
      <c r="O4259">
        <v>90</v>
      </c>
      <c r="P4259">
        <v>94</v>
      </c>
      <c r="Q4259" t="b">
        <v>0</v>
      </c>
      <c r="R4259">
        <v>1</v>
      </c>
      <c r="S4259">
        <v>0</v>
      </c>
      <c r="T4259" t="s">
        <v>99</v>
      </c>
      <c r="U4259" t="s">
        <v>100</v>
      </c>
      <c r="V4259" t="s">
        <v>52</v>
      </c>
      <c r="W4259" t="s">
        <v>53</v>
      </c>
      <c r="X4259">
        <v>8.5</v>
      </c>
      <c r="Y4259">
        <v>6.8</v>
      </c>
      <c r="Z4259">
        <v>4.37</v>
      </c>
      <c r="AA4259">
        <v>1.78</v>
      </c>
      <c r="AB4259">
        <v>6.15</v>
      </c>
      <c r="AC4259">
        <v>5.41</v>
      </c>
      <c r="AD4259">
        <v>1</v>
      </c>
      <c r="AE4259">
        <v>6.21</v>
      </c>
      <c r="AF4259">
        <v>0</v>
      </c>
      <c r="AG4259">
        <v>-7.0000000000000007E-2</v>
      </c>
      <c r="AH4259" t="s">
        <v>210</v>
      </c>
      <c r="AK4259">
        <v>3</v>
      </c>
      <c r="AL4259">
        <v>0</v>
      </c>
    </row>
    <row r="4260" spans="1:38" x14ac:dyDescent="0.25">
      <c r="A4260" t="s">
        <v>4529</v>
      </c>
      <c r="B4260" s="1">
        <v>45052</v>
      </c>
      <c r="C4260" t="s">
        <v>507</v>
      </c>
      <c r="D4260" t="s">
        <v>40</v>
      </c>
      <c r="E4260" t="s">
        <v>41</v>
      </c>
      <c r="F4260" t="s">
        <v>42</v>
      </c>
      <c r="G4260" t="s">
        <v>111</v>
      </c>
      <c r="H4260" t="s">
        <v>112</v>
      </c>
      <c r="I4260" t="s">
        <v>113</v>
      </c>
      <c r="J4260" t="s">
        <v>46</v>
      </c>
      <c r="K4260" t="s">
        <v>196</v>
      </c>
      <c r="M4260" t="s">
        <v>197</v>
      </c>
      <c r="N4260" t="s">
        <v>198</v>
      </c>
      <c r="O4260">
        <v>90</v>
      </c>
      <c r="P4260">
        <v>90</v>
      </c>
      <c r="Q4260" t="b">
        <v>0</v>
      </c>
      <c r="R4260">
        <v>1</v>
      </c>
      <c r="S4260">
        <v>0</v>
      </c>
      <c r="T4260" t="s">
        <v>73</v>
      </c>
      <c r="U4260" t="s">
        <v>74</v>
      </c>
      <c r="V4260" t="s">
        <v>52</v>
      </c>
      <c r="W4260" t="s">
        <v>53</v>
      </c>
      <c r="X4260">
        <v>12.4</v>
      </c>
      <c r="Y4260">
        <v>9.92</v>
      </c>
      <c r="Z4260">
        <v>6.6</v>
      </c>
      <c r="AA4260">
        <v>1.79</v>
      </c>
      <c r="AB4260">
        <v>8.39</v>
      </c>
      <c r="AC4260">
        <v>7.13</v>
      </c>
      <c r="AD4260">
        <v>1.26</v>
      </c>
      <c r="AE4260">
        <v>9.31</v>
      </c>
      <c r="AF4260">
        <v>0</v>
      </c>
      <c r="AG4260">
        <v>-0.92</v>
      </c>
      <c r="AH4260" t="s">
        <v>54</v>
      </c>
      <c r="AK4260">
        <v>1</v>
      </c>
      <c r="AL4260">
        <v>0</v>
      </c>
    </row>
    <row r="4261" spans="1:38" x14ac:dyDescent="0.25">
      <c r="A4261" t="s">
        <v>4530</v>
      </c>
      <c r="B4261" s="1">
        <v>45137</v>
      </c>
      <c r="C4261" t="s">
        <v>87</v>
      </c>
      <c r="D4261" t="s">
        <v>40</v>
      </c>
      <c r="E4261" t="s">
        <v>41</v>
      </c>
      <c r="F4261" t="s">
        <v>42</v>
      </c>
      <c r="G4261" t="s">
        <v>80</v>
      </c>
      <c r="H4261" t="s">
        <v>81</v>
      </c>
      <c r="I4261" t="s">
        <v>82</v>
      </c>
      <c r="J4261" t="s">
        <v>46</v>
      </c>
      <c r="K4261" t="s">
        <v>69</v>
      </c>
      <c r="L4261" t="s">
        <v>70</v>
      </c>
      <c r="M4261" t="s">
        <v>71</v>
      </c>
      <c r="N4261" t="s">
        <v>72</v>
      </c>
      <c r="O4261">
        <v>30</v>
      </c>
      <c r="P4261">
        <v>30</v>
      </c>
      <c r="Q4261" t="b">
        <v>1</v>
      </c>
      <c r="R4261">
        <v>3</v>
      </c>
      <c r="S4261">
        <v>2</v>
      </c>
      <c r="T4261" t="s">
        <v>73</v>
      </c>
      <c r="U4261" t="s">
        <v>74</v>
      </c>
      <c r="V4261" t="s">
        <v>52</v>
      </c>
      <c r="W4261" t="s">
        <v>53</v>
      </c>
      <c r="X4261">
        <v>384</v>
      </c>
      <c r="Y4261">
        <v>326.39999999999998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 t="s">
        <v>129</v>
      </c>
      <c r="AI4261">
        <v>75</v>
      </c>
      <c r="AJ4261" t="s">
        <v>375</v>
      </c>
      <c r="AK4261">
        <v>5</v>
      </c>
      <c r="AL4261">
        <v>0</v>
      </c>
    </row>
    <row r="4262" spans="1:38" x14ac:dyDescent="0.25">
      <c r="A4262" t="s">
        <v>4531</v>
      </c>
      <c r="B4262" s="1">
        <v>45381</v>
      </c>
      <c r="C4262" t="s">
        <v>374</v>
      </c>
      <c r="D4262" t="s">
        <v>90</v>
      </c>
      <c r="E4262" t="s">
        <v>91</v>
      </c>
      <c r="F4262" t="s">
        <v>92</v>
      </c>
      <c r="G4262" t="s">
        <v>80</v>
      </c>
      <c r="H4262" t="s">
        <v>81</v>
      </c>
      <c r="I4262" t="s">
        <v>82</v>
      </c>
      <c r="J4262" t="s">
        <v>46</v>
      </c>
      <c r="K4262" t="s">
        <v>93</v>
      </c>
      <c r="L4262" t="s">
        <v>94</v>
      </c>
      <c r="M4262" t="s">
        <v>95</v>
      </c>
      <c r="N4262" t="s">
        <v>96</v>
      </c>
      <c r="O4262">
        <v>90</v>
      </c>
      <c r="P4262">
        <v>87</v>
      </c>
      <c r="Q4262" t="b">
        <v>1</v>
      </c>
      <c r="R4262">
        <v>2</v>
      </c>
      <c r="S4262">
        <v>0</v>
      </c>
      <c r="T4262" t="s">
        <v>99</v>
      </c>
      <c r="U4262" t="s">
        <v>100</v>
      </c>
      <c r="V4262" t="s">
        <v>52</v>
      </c>
      <c r="W4262" t="s">
        <v>53</v>
      </c>
      <c r="X4262">
        <v>185.4</v>
      </c>
      <c r="Y4262">
        <v>157.59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 t="s">
        <v>129</v>
      </c>
      <c r="AI4262">
        <v>75</v>
      </c>
      <c r="AJ4262" t="s">
        <v>375</v>
      </c>
      <c r="AK4262">
        <v>1</v>
      </c>
      <c r="AL4262">
        <v>0</v>
      </c>
    </row>
    <row r="4263" spans="1:38" x14ac:dyDescent="0.25">
      <c r="A4263" t="s">
        <v>4532</v>
      </c>
      <c r="B4263" s="1">
        <v>45617</v>
      </c>
      <c r="C4263" t="s">
        <v>366</v>
      </c>
      <c r="D4263" t="s">
        <v>77</v>
      </c>
      <c r="E4263" t="s">
        <v>78</v>
      </c>
      <c r="F4263" t="s">
        <v>79</v>
      </c>
      <c r="G4263" t="s">
        <v>57</v>
      </c>
      <c r="H4263" t="s">
        <v>58</v>
      </c>
      <c r="I4263" t="s">
        <v>59</v>
      </c>
      <c r="J4263" t="s">
        <v>46</v>
      </c>
      <c r="K4263" t="s">
        <v>180</v>
      </c>
      <c r="M4263" t="s">
        <v>181</v>
      </c>
      <c r="N4263" t="s">
        <v>182</v>
      </c>
      <c r="O4263">
        <v>30</v>
      </c>
      <c r="P4263">
        <v>30</v>
      </c>
      <c r="Q4263" t="b">
        <v>0</v>
      </c>
      <c r="R4263">
        <v>1</v>
      </c>
      <c r="S4263">
        <v>0</v>
      </c>
      <c r="T4263" t="s">
        <v>143</v>
      </c>
      <c r="U4263" t="s">
        <v>144</v>
      </c>
      <c r="V4263" t="s">
        <v>139</v>
      </c>
      <c r="W4263" t="s">
        <v>53</v>
      </c>
      <c r="X4263">
        <v>6.9</v>
      </c>
      <c r="Y4263">
        <v>5.52</v>
      </c>
      <c r="Z4263">
        <v>3.81</v>
      </c>
      <c r="AA4263">
        <v>1.77</v>
      </c>
      <c r="AB4263">
        <v>5.58</v>
      </c>
      <c r="AC4263">
        <v>4.46</v>
      </c>
      <c r="AD4263">
        <v>1.1200000000000001</v>
      </c>
      <c r="AE4263">
        <v>5.08</v>
      </c>
      <c r="AF4263">
        <v>0</v>
      </c>
      <c r="AG4263">
        <v>0.5</v>
      </c>
      <c r="AH4263" t="s">
        <v>54</v>
      </c>
      <c r="AK4263">
        <v>7</v>
      </c>
      <c r="AL4263">
        <v>0</v>
      </c>
    </row>
    <row r="4264" spans="1:38" x14ac:dyDescent="0.25">
      <c r="A4264" t="s">
        <v>4533</v>
      </c>
      <c r="B4264" s="1">
        <v>45372</v>
      </c>
      <c r="C4264" t="s">
        <v>258</v>
      </c>
      <c r="D4264" t="s">
        <v>122</v>
      </c>
      <c r="E4264" t="s">
        <v>123</v>
      </c>
      <c r="F4264" t="s">
        <v>124</v>
      </c>
      <c r="G4264" t="s">
        <v>111</v>
      </c>
      <c r="H4264" t="s">
        <v>112</v>
      </c>
      <c r="I4264" t="s">
        <v>113</v>
      </c>
      <c r="J4264" t="s">
        <v>46</v>
      </c>
      <c r="K4264" t="s">
        <v>196</v>
      </c>
      <c r="M4264" t="s">
        <v>197</v>
      </c>
      <c r="N4264" t="s">
        <v>198</v>
      </c>
      <c r="O4264">
        <v>90</v>
      </c>
      <c r="P4264">
        <v>87</v>
      </c>
      <c r="Q4264" t="b">
        <v>0</v>
      </c>
      <c r="R4264">
        <v>1</v>
      </c>
      <c r="S4264">
        <v>0</v>
      </c>
      <c r="T4264" t="s">
        <v>137</v>
      </c>
      <c r="U4264" t="s">
        <v>138</v>
      </c>
      <c r="V4264" t="s">
        <v>139</v>
      </c>
      <c r="W4264" t="s">
        <v>140</v>
      </c>
      <c r="X4264">
        <v>12.4</v>
      </c>
      <c r="Y4264">
        <v>9.92</v>
      </c>
      <c r="Z4264">
        <v>9.42</v>
      </c>
      <c r="AA4264">
        <v>0.05</v>
      </c>
      <c r="AB4264">
        <v>9.4700000000000006</v>
      </c>
      <c r="AC4264">
        <v>6.82</v>
      </c>
      <c r="AD4264">
        <v>2.65</v>
      </c>
      <c r="AE4264">
        <v>9.06</v>
      </c>
      <c r="AF4264">
        <v>0</v>
      </c>
      <c r="AG4264">
        <v>0.41</v>
      </c>
      <c r="AH4264" t="s">
        <v>54</v>
      </c>
      <c r="AK4264">
        <v>11</v>
      </c>
      <c r="AL4264">
        <v>1</v>
      </c>
    </row>
    <row r="4265" spans="1:38" x14ac:dyDescent="0.25">
      <c r="A4265" t="s">
        <v>4534</v>
      </c>
      <c r="B4265" s="1">
        <v>45081</v>
      </c>
      <c r="C4265" t="s">
        <v>507</v>
      </c>
      <c r="D4265" t="s">
        <v>122</v>
      </c>
      <c r="E4265" t="s">
        <v>123</v>
      </c>
      <c r="F4265" t="s">
        <v>124</v>
      </c>
      <c r="G4265" t="s">
        <v>111</v>
      </c>
      <c r="H4265" t="s">
        <v>112</v>
      </c>
      <c r="I4265" t="s">
        <v>113</v>
      </c>
      <c r="J4265" t="s">
        <v>46</v>
      </c>
      <c r="K4265" t="s">
        <v>180</v>
      </c>
      <c r="M4265" t="s">
        <v>181</v>
      </c>
      <c r="N4265" t="s">
        <v>182</v>
      </c>
      <c r="O4265">
        <v>90</v>
      </c>
      <c r="P4265">
        <v>92</v>
      </c>
      <c r="Q4265" t="b">
        <v>0</v>
      </c>
      <c r="R4265">
        <v>1</v>
      </c>
      <c r="S4265">
        <v>0</v>
      </c>
      <c r="T4265" t="s">
        <v>62</v>
      </c>
      <c r="U4265" t="s">
        <v>63</v>
      </c>
      <c r="V4265" t="s">
        <v>52</v>
      </c>
      <c r="W4265" t="s">
        <v>53</v>
      </c>
      <c r="X4265">
        <v>6.9</v>
      </c>
      <c r="Y4265">
        <v>5.52</v>
      </c>
      <c r="Z4265">
        <v>11.46</v>
      </c>
      <c r="AA4265">
        <v>1.8</v>
      </c>
      <c r="AB4265">
        <v>13.26</v>
      </c>
      <c r="AC4265">
        <v>11.14</v>
      </c>
      <c r="AD4265">
        <v>2.12</v>
      </c>
      <c r="AE4265">
        <v>15.75</v>
      </c>
      <c r="AF4265">
        <v>0</v>
      </c>
      <c r="AG4265">
        <v>-2.4900000000000002</v>
      </c>
      <c r="AH4265" t="s">
        <v>54</v>
      </c>
      <c r="AK4265">
        <v>3</v>
      </c>
      <c r="AL4265">
        <v>1</v>
      </c>
    </row>
    <row r="4266" spans="1:38" x14ac:dyDescent="0.25">
      <c r="A4266" t="s">
        <v>4535</v>
      </c>
      <c r="B4266" s="1">
        <v>45324</v>
      </c>
      <c r="C4266" t="s">
        <v>250</v>
      </c>
      <c r="D4266" t="s">
        <v>90</v>
      </c>
      <c r="E4266" t="s">
        <v>91</v>
      </c>
      <c r="F4266" t="s">
        <v>92</v>
      </c>
      <c r="G4266" t="s">
        <v>43</v>
      </c>
      <c r="H4266" t="s">
        <v>44</v>
      </c>
      <c r="I4266" t="s">
        <v>45</v>
      </c>
      <c r="J4266" t="s">
        <v>46</v>
      </c>
      <c r="K4266" t="s">
        <v>60</v>
      </c>
      <c r="L4266" t="s">
        <v>61</v>
      </c>
      <c r="M4266" t="s">
        <v>48</v>
      </c>
      <c r="N4266" t="s">
        <v>49</v>
      </c>
      <c r="O4266">
        <v>30</v>
      </c>
      <c r="P4266">
        <v>29</v>
      </c>
      <c r="Q4266" t="b">
        <v>1</v>
      </c>
      <c r="R4266">
        <v>2</v>
      </c>
      <c r="S4266">
        <v>0</v>
      </c>
      <c r="T4266" t="s">
        <v>50</v>
      </c>
      <c r="U4266" t="s">
        <v>51</v>
      </c>
      <c r="V4266" t="s">
        <v>52</v>
      </c>
      <c r="W4266" t="s">
        <v>53</v>
      </c>
      <c r="X4266">
        <v>174</v>
      </c>
      <c r="Y4266">
        <v>147.9</v>
      </c>
      <c r="Z4266">
        <v>145.36000000000001</v>
      </c>
      <c r="AA4266">
        <v>1.78</v>
      </c>
      <c r="AB4266">
        <v>147.13999999999999</v>
      </c>
      <c r="AC4266">
        <v>128.01</v>
      </c>
      <c r="AD4266">
        <v>19.13</v>
      </c>
      <c r="AE4266">
        <v>136.72</v>
      </c>
      <c r="AF4266">
        <v>0</v>
      </c>
      <c r="AG4266">
        <v>10.42</v>
      </c>
      <c r="AH4266" t="s">
        <v>54</v>
      </c>
      <c r="AK4266">
        <v>11</v>
      </c>
      <c r="AL4266">
        <v>0</v>
      </c>
    </row>
    <row r="4267" spans="1:38" x14ac:dyDescent="0.25">
      <c r="A4267" t="s">
        <v>4536</v>
      </c>
      <c r="B4267" s="1">
        <v>45316</v>
      </c>
      <c r="C4267" t="s">
        <v>224</v>
      </c>
      <c r="D4267" t="s">
        <v>90</v>
      </c>
      <c r="E4267" t="s">
        <v>91</v>
      </c>
      <c r="F4267" t="s">
        <v>92</v>
      </c>
      <c r="G4267" t="s">
        <v>80</v>
      </c>
      <c r="H4267" t="s">
        <v>81</v>
      </c>
      <c r="I4267" t="s">
        <v>82</v>
      </c>
      <c r="J4267" t="s">
        <v>46</v>
      </c>
      <c r="K4267" t="s">
        <v>180</v>
      </c>
      <c r="M4267" t="s">
        <v>181</v>
      </c>
      <c r="N4267" t="s">
        <v>182</v>
      </c>
      <c r="O4267">
        <v>30</v>
      </c>
      <c r="P4267">
        <v>28</v>
      </c>
      <c r="Q4267" t="b">
        <v>0</v>
      </c>
      <c r="R4267">
        <v>1</v>
      </c>
      <c r="S4267">
        <v>1</v>
      </c>
      <c r="T4267" t="s">
        <v>143</v>
      </c>
      <c r="U4267" t="s">
        <v>144</v>
      </c>
      <c r="V4267" t="s">
        <v>139</v>
      </c>
      <c r="W4267" t="s">
        <v>53</v>
      </c>
      <c r="X4267">
        <v>6.9</v>
      </c>
      <c r="Y4267">
        <v>5.52</v>
      </c>
      <c r="Z4267">
        <v>4.21</v>
      </c>
      <c r="AA4267">
        <v>1.77</v>
      </c>
      <c r="AB4267">
        <v>5.98</v>
      </c>
      <c r="AC4267">
        <v>4.78</v>
      </c>
      <c r="AD4267">
        <v>1.2</v>
      </c>
      <c r="AE4267">
        <v>5.33</v>
      </c>
      <c r="AF4267">
        <v>0</v>
      </c>
      <c r="AG4267">
        <v>0.65</v>
      </c>
      <c r="AH4267" t="s">
        <v>54</v>
      </c>
      <c r="AK4267">
        <v>4</v>
      </c>
      <c r="AL4267">
        <v>1</v>
      </c>
    </row>
    <row r="4268" spans="1:38" x14ac:dyDescent="0.25">
      <c r="A4268" t="s">
        <v>4537</v>
      </c>
      <c r="B4268" s="1">
        <v>45049</v>
      </c>
      <c r="C4268" t="s">
        <v>368</v>
      </c>
      <c r="D4268" t="s">
        <v>122</v>
      </c>
      <c r="E4268" t="s">
        <v>123</v>
      </c>
      <c r="F4268" t="s">
        <v>124</v>
      </c>
      <c r="G4268" t="s">
        <v>57</v>
      </c>
      <c r="H4268" t="s">
        <v>58</v>
      </c>
      <c r="I4268" t="s">
        <v>59</v>
      </c>
      <c r="J4268" t="s">
        <v>46</v>
      </c>
      <c r="K4268" t="s">
        <v>196</v>
      </c>
      <c r="M4268" t="s">
        <v>197</v>
      </c>
      <c r="N4268" t="s">
        <v>198</v>
      </c>
      <c r="O4268">
        <v>90</v>
      </c>
      <c r="P4268">
        <v>92</v>
      </c>
      <c r="Q4268" t="b">
        <v>0</v>
      </c>
      <c r="R4268">
        <v>1</v>
      </c>
      <c r="S4268">
        <v>1</v>
      </c>
      <c r="T4268" t="s">
        <v>73</v>
      </c>
      <c r="U4268" t="s">
        <v>74</v>
      </c>
      <c r="V4268" t="s">
        <v>52</v>
      </c>
      <c r="W4268" t="s">
        <v>53</v>
      </c>
      <c r="X4268">
        <v>12.4</v>
      </c>
      <c r="Y4268">
        <v>9.92</v>
      </c>
      <c r="Z4268">
        <v>5.61</v>
      </c>
      <c r="AA4268">
        <v>1.79</v>
      </c>
      <c r="AB4268">
        <v>7.4</v>
      </c>
      <c r="AC4268">
        <v>6.29</v>
      </c>
      <c r="AD4268">
        <v>1.1100000000000001</v>
      </c>
      <c r="AE4268">
        <v>9.3699999999999992</v>
      </c>
      <c r="AF4268">
        <v>0</v>
      </c>
      <c r="AG4268">
        <v>-1.97</v>
      </c>
      <c r="AH4268" t="s">
        <v>54</v>
      </c>
      <c r="AK4268">
        <v>3</v>
      </c>
      <c r="AL4268">
        <v>0</v>
      </c>
    </row>
    <row r="4269" spans="1:38" x14ac:dyDescent="0.25">
      <c r="A4269" t="s">
        <v>4538</v>
      </c>
      <c r="B4269" s="1">
        <v>45275</v>
      </c>
      <c r="C4269" t="s">
        <v>391</v>
      </c>
      <c r="D4269" t="s">
        <v>40</v>
      </c>
      <c r="E4269" t="s">
        <v>41</v>
      </c>
      <c r="F4269" t="s">
        <v>42</v>
      </c>
      <c r="G4269" t="s">
        <v>43</v>
      </c>
      <c r="H4269" t="s">
        <v>44</v>
      </c>
      <c r="I4269" t="s">
        <v>45</v>
      </c>
      <c r="J4269" t="s">
        <v>46</v>
      </c>
      <c r="K4269" t="s">
        <v>93</v>
      </c>
      <c r="L4269" t="s">
        <v>94</v>
      </c>
      <c r="M4269" t="s">
        <v>95</v>
      </c>
      <c r="N4269" t="s">
        <v>96</v>
      </c>
      <c r="O4269">
        <v>30</v>
      </c>
      <c r="P4269">
        <v>29</v>
      </c>
      <c r="Q4269" t="b">
        <v>1</v>
      </c>
      <c r="R4269">
        <v>2</v>
      </c>
      <c r="S4269">
        <v>0</v>
      </c>
      <c r="T4269" t="s">
        <v>99</v>
      </c>
      <c r="U4269" t="s">
        <v>100</v>
      </c>
      <c r="V4269" t="s">
        <v>52</v>
      </c>
      <c r="W4269" t="s">
        <v>53</v>
      </c>
      <c r="X4269">
        <v>185.4</v>
      </c>
      <c r="Y4269">
        <v>157.59</v>
      </c>
      <c r="Z4269">
        <v>157.93</v>
      </c>
      <c r="AA4269">
        <v>1.78</v>
      </c>
      <c r="AB4269">
        <v>159.71</v>
      </c>
      <c r="AC4269">
        <v>140.55000000000001</v>
      </c>
      <c r="AD4269">
        <v>19.170000000000002</v>
      </c>
      <c r="AE4269">
        <v>148.97</v>
      </c>
      <c r="AF4269">
        <v>0</v>
      </c>
      <c r="AG4269">
        <v>10.74</v>
      </c>
      <c r="AH4269" t="s">
        <v>54</v>
      </c>
      <c r="AK4269">
        <v>5</v>
      </c>
      <c r="AL4269">
        <v>0</v>
      </c>
    </row>
    <row r="4270" spans="1:38" x14ac:dyDescent="0.25">
      <c r="A4270" t="s">
        <v>4539</v>
      </c>
      <c r="B4270" s="1">
        <v>44997</v>
      </c>
      <c r="C4270" t="s">
        <v>206</v>
      </c>
      <c r="D4270" t="s">
        <v>40</v>
      </c>
      <c r="E4270" t="s">
        <v>41</v>
      </c>
      <c r="F4270" t="s">
        <v>42</v>
      </c>
      <c r="G4270" t="s">
        <v>80</v>
      </c>
      <c r="H4270" t="s">
        <v>81</v>
      </c>
      <c r="I4270" t="s">
        <v>82</v>
      </c>
      <c r="J4270" t="s">
        <v>46</v>
      </c>
      <c r="K4270" t="s">
        <v>134</v>
      </c>
      <c r="M4270" t="s">
        <v>135</v>
      </c>
      <c r="N4270" t="s">
        <v>136</v>
      </c>
      <c r="O4270">
        <v>28</v>
      </c>
      <c r="P4270">
        <v>27</v>
      </c>
      <c r="Q4270" t="b">
        <v>0</v>
      </c>
      <c r="R4270">
        <v>4</v>
      </c>
      <c r="S4270">
        <v>0</v>
      </c>
      <c r="T4270" t="s">
        <v>50</v>
      </c>
      <c r="U4270" t="s">
        <v>51</v>
      </c>
      <c r="V4270" t="s">
        <v>52</v>
      </c>
      <c r="W4270" t="s">
        <v>53</v>
      </c>
      <c r="X4270">
        <v>4998</v>
      </c>
      <c r="Y4270">
        <v>4248.3</v>
      </c>
      <c r="Z4270">
        <v>3125.49</v>
      </c>
      <c r="AA4270">
        <v>1.78</v>
      </c>
      <c r="AB4270">
        <v>3127.27</v>
      </c>
      <c r="AC4270">
        <v>2720.73</v>
      </c>
      <c r="AD4270">
        <v>406.55</v>
      </c>
      <c r="AE4270">
        <v>3881.01</v>
      </c>
      <c r="AF4270">
        <v>0</v>
      </c>
      <c r="AG4270">
        <v>-753.74</v>
      </c>
      <c r="AH4270" t="s">
        <v>54</v>
      </c>
      <c r="AK4270">
        <v>9</v>
      </c>
      <c r="AL4270">
        <v>1</v>
      </c>
    </row>
    <row r="4271" spans="1:38" x14ac:dyDescent="0.25">
      <c r="A4271" t="s">
        <v>4540</v>
      </c>
      <c r="B4271" s="1">
        <v>45455</v>
      </c>
      <c r="C4271" t="s">
        <v>517</v>
      </c>
      <c r="D4271" t="s">
        <v>66</v>
      </c>
      <c r="E4271" t="s">
        <v>67</v>
      </c>
      <c r="F4271" t="s">
        <v>68</v>
      </c>
      <c r="G4271" t="s">
        <v>57</v>
      </c>
      <c r="H4271" t="s">
        <v>58</v>
      </c>
      <c r="I4271" t="s">
        <v>59</v>
      </c>
      <c r="J4271" t="s">
        <v>46</v>
      </c>
      <c r="K4271" t="s">
        <v>69</v>
      </c>
      <c r="L4271" t="s">
        <v>70</v>
      </c>
      <c r="M4271" t="s">
        <v>71</v>
      </c>
      <c r="N4271" t="s">
        <v>72</v>
      </c>
      <c r="O4271">
        <v>30</v>
      </c>
      <c r="P4271">
        <v>30</v>
      </c>
      <c r="Q4271" t="b">
        <v>1</v>
      </c>
      <c r="R4271">
        <v>3</v>
      </c>
      <c r="S4271">
        <v>1</v>
      </c>
      <c r="T4271" t="s">
        <v>73</v>
      </c>
      <c r="U4271" t="s">
        <v>74</v>
      </c>
      <c r="V4271" t="s">
        <v>52</v>
      </c>
      <c r="W4271" t="s">
        <v>53</v>
      </c>
      <c r="X4271">
        <v>384</v>
      </c>
      <c r="Y4271">
        <v>326.39999999999998</v>
      </c>
      <c r="Z4271">
        <v>322.61</v>
      </c>
      <c r="AA4271">
        <v>1.79</v>
      </c>
      <c r="AB4271">
        <v>324.39999999999998</v>
      </c>
      <c r="AC4271">
        <v>275.74</v>
      </c>
      <c r="AD4271">
        <v>48.66</v>
      </c>
      <c r="AE4271">
        <v>311.43</v>
      </c>
      <c r="AF4271">
        <v>0</v>
      </c>
      <c r="AG4271">
        <v>12.97</v>
      </c>
      <c r="AH4271" t="s">
        <v>54</v>
      </c>
      <c r="AK4271">
        <v>9</v>
      </c>
      <c r="AL4271">
        <v>0</v>
      </c>
    </row>
    <row r="4272" spans="1:38" x14ac:dyDescent="0.25">
      <c r="A4272" t="s">
        <v>4541</v>
      </c>
      <c r="B4272" s="1">
        <v>45403</v>
      </c>
      <c r="C4272" t="s">
        <v>272</v>
      </c>
      <c r="D4272" t="s">
        <v>40</v>
      </c>
      <c r="E4272" t="s">
        <v>41</v>
      </c>
      <c r="F4272" t="s">
        <v>42</v>
      </c>
      <c r="G4272" t="s">
        <v>43</v>
      </c>
      <c r="H4272" t="s">
        <v>44</v>
      </c>
      <c r="I4272" t="s">
        <v>45</v>
      </c>
      <c r="J4272" t="s">
        <v>46</v>
      </c>
      <c r="K4272" t="s">
        <v>180</v>
      </c>
      <c r="M4272" t="s">
        <v>181</v>
      </c>
      <c r="N4272" t="s">
        <v>182</v>
      </c>
      <c r="O4272">
        <v>30</v>
      </c>
      <c r="P4272">
        <v>29</v>
      </c>
      <c r="Q4272" t="b">
        <v>0</v>
      </c>
      <c r="R4272">
        <v>1</v>
      </c>
      <c r="S4272">
        <v>0</v>
      </c>
      <c r="T4272" t="s">
        <v>99</v>
      </c>
      <c r="U4272" t="s">
        <v>100</v>
      </c>
      <c r="V4272" t="s">
        <v>52</v>
      </c>
      <c r="W4272" t="s">
        <v>53</v>
      </c>
      <c r="X4272">
        <v>6.9</v>
      </c>
      <c r="Y4272">
        <v>5.52</v>
      </c>
      <c r="Z4272">
        <v>4.04</v>
      </c>
      <c r="AA4272">
        <v>1.78</v>
      </c>
      <c r="AB4272">
        <v>5.82</v>
      </c>
      <c r="AC4272">
        <v>5.12</v>
      </c>
      <c r="AD4272">
        <v>1</v>
      </c>
      <c r="AE4272">
        <v>5.07</v>
      </c>
      <c r="AF4272">
        <v>0</v>
      </c>
      <c r="AG4272">
        <v>0.75</v>
      </c>
      <c r="AH4272" t="s">
        <v>54</v>
      </c>
      <c r="AK4272">
        <v>9</v>
      </c>
      <c r="AL4272">
        <v>0</v>
      </c>
    </row>
    <row r="4273" spans="1:38" x14ac:dyDescent="0.25">
      <c r="A4273" t="s">
        <v>4542</v>
      </c>
      <c r="B4273" s="1">
        <v>45425</v>
      </c>
      <c r="C4273" t="s">
        <v>206</v>
      </c>
      <c r="D4273" t="s">
        <v>77</v>
      </c>
      <c r="E4273" t="s">
        <v>78</v>
      </c>
      <c r="F4273" t="s">
        <v>79</v>
      </c>
      <c r="G4273" t="s">
        <v>80</v>
      </c>
      <c r="H4273" t="s">
        <v>81</v>
      </c>
      <c r="I4273" t="s">
        <v>82</v>
      </c>
      <c r="J4273" t="s">
        <v>46</v>
      </c>
      <c r="K4273" t="s">
        <v>168</v>
      </c>
      <c r="L4273" t="s">
        <v>169</v>
      </c>
      <c r="M4273" t="s">
        <v>170</v>
      </c>
      <c r="N4273" t="s">
        <v>171</v>
      </c>
      <c r="O4273">
        <v>30</v>
      </c>
      <c r="P4273">
        <v>31</v>
      </c>
      <c r="Q4273" t="b">
        <v>1</v>
      </c>
      <c r="R4273">
        <v>3</v>
      </c>
      <c r="S4273">
        <v>0</v>
      </c>
      <c r="T4273" t="s">
        <v>73</v>
      </c>
      <c r="U4273" t="s">
        <v>74</v>
      </c>
      <c r="V4273" t="s">
        <v>52</v>
      </c>
      <c r="W4273" t="s">
        <v>53</v>
      </c>
      <c r="X4273">
        <v>594</v>
      </c>
      <c r="Y4273">
        <v>504.9</v>
      </c>
      <c r="Z4273">
        <v>503.72</v>
      </c>
      <c r="AA4273">
        <v>1.79</v>
      </c>
      <c r="AB4273">
        <v>505.51</v>
      </c>
      <c r="AC4273">
        <v>429.68</v>
      </c>
      <c r="AD4273">
        <v>75.83</v>
      </c>
      <c r="AE4273">
        <v>461.17</v>
      </c>
      <c r="AF4273">
        <v>0</v>
      </c>
      <c r="AG4273">
        <v>44.34</v>
      </c>
      <c r="AH4273" t="s">
        <v>54</v>
      </c>
      <c r="AK4273">
        <v>8</v>
      </c>
      <c r="AL4273">
        <v>0</v>
      </c>
    </row>
    <row r="4274" spans="1:38" x14ac:dyDescent="0.25">
      <c r="A4274" t="s">
        <v>4543</v>
      </c>
      <c r="B4274" s="1">
        <v>45092</v>
      </c>
      <c r="C4274" t="s">
        <v>121</v>
      </c>
      <c r="D4274" t="s">
        <v>40</v>
      </c>
      <c r="E4274" t="s">
        <v>41</v>
      </c>
      <c r="F4274" t="s">
        <v>42</v>
      </c>
      <c r="G4274" t="s">
        <v>43</v>
      </c>
      <c r="H4274" t="s">
        <v>44</v>
      </c>
      <c r="I4274" t="s">
        <v>45</v>
      </c>
      <c r="J4274" t="s">
        <v>46</v>
      </c>
      <c r="K4274" t="s">
        <v>47</v>
      </c>
      <c r="M4274" t="s">
        <v>48</v>
      </c>
      <c r="N4274" t="s">
        <v>49</v>
      </c>
      <c r="O4274">
        <v>30</v>
      </c>
      <c r="P4274">
        <v>28</v>
      </c>
      <c r="Q4274" t="b">
        <v>0</v>
      </c>
      <c r="R4274">
        <v>1</v>
      </c>
      <c r="S4274">
        <v>0</v>
      </c>
      <c r="T4274" t="s">
        <v>73</v>
      </c>
      <c r="U4274" t="s">
        <v>74</v>
      </c>
      <c r="V4274" t="s">
        <v>52</v>
      </c>
      <c r="W4274" t="s">
        <v>53</v>
      </c>
      <c r="X4274">
        <v>14.8</v>
      </c>
      <c r="Y4274">
        <v>11.84</v>
      </c>
      <c r="Z4274">
        <v>7.2</v>
      </c>
      <c r="AA4274">
        <v>1.79</v>
      </c>
      <c r="AB4274">
        <v>8.99</v>
      </c>
      <c r="AC4274">
        <v>7.64</v>
      </c>
      <c r="AD4274">
        <v>1.35</v>
      </c>
      <c r="AE4274">
        <v>11.34</v>
      </c>
      <c r="AF4274">
        <v>0</v>
      </c>
      <c r="AG4274">
        <v>-2.36</v>
      </c>
      <c r="AH4274" t="s">
        <v>54</v>
      </c>
      <c r="AK4274">
        <v>8</v>
      </c>
      <c r="AL4274">
        <v>0</v>
      </c>
    </row>
    <row r="4275" spans="1:38" x14ac:dyDescent="0.25">
      <c r="A4275" t="s">
        <v>4544</v>
      </c>
      <c r="B4275" s="1">
        <v>45095</v>
      </c>
      <c r="C4275" t="s">
        <v>268</v>
      </c>
      <c r="D4275" t="s">
        <v>90</v>
      </c>
      <c r="E4275" t="s">
        <v>91</v>
      </c>
      <c r="F4275" t="s">
        <v>92</v>
      </c>
      <c r="G4275" t="s">
        <v>80</v>
      </c>
      <c r="H4275" t="s">
        <v>81</v>
      </c>
      <c r="I4275" t="s">
        <v>82</v>
      </c>
      <c r="J4275" t="s">
        <v>46</v>
      </c>
      <c r="K4275" t="s">
        <v>103</v>
      </c>
      <c r="M4275" t="s">
        <v>95</v>
      </c>
      <c r="N4275" t="s">
        <v>96</v>
      </c>
      <c r="O4275">
        <v>90</v>
      </c>
      <c r="P4275">
        <v>91</v>
      </c>
      <c r="Q4275" t="b">
        <v>0</v>
      </c>
      <c r="R4275">
        <v>1</v>
      </c>
      <c r="S4275">
        <v>0</v>
      </c>
      <c r="T4275" t="s">
        <v>50</v>
      </c>
      <c r="U4275" t="s">
        <v>51</v>
      </c>
      <c r="V4275" t="s">
        <v>52</v>
      </c>
      <c r="W4275" t="s">
        <v>53</v>
      </c>
      <c r="X4275">
        <v>18.2</v>
      </c>
      <c r="Y4275">
        <v>14.56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 t="s">
        <v>129</v>
      </c>
      <c r="AI4275">
        <v>75</v>
      </c>
      <c r="AJ4275" t="s">
        <v>375</v>
      </c>
      <c r="AK4275">
        <v>2</v>
      </c>
      <c r="AL4275">
        <v>0</v>
      </c>
    </row>
    <row r="4276" spans="1:38" x14ac:dyDescent="0.25">
      <c r="A4276" t="s">
        <v>4545</v>
      </c>
      <c r="B4276" s="1">
        <v>45005</v>
      </c>
      <c r="C4276" t="s">
        <v>222</v>
      </c>
      <c r="D4276" t="s">
        <v>90</v>
      </c>
      <c r="E4276" t="s">
        <v>91</v>
      </c>
      <c r="F4276" t="s">
        <v>92</v>
      </c>
      <c r="G4276" t="s">
        <v>57</v>
      </c>
      <c r="H4276" t="s">
        <v>58</v>
      </c>
      <c r="I4276" t="s">
        <v>59</v>
      </c>
      <c r="J4276" t="s">
        <v>46</v>
      </c>
      <c r="K4276" t="s">
        <v>184</v>
      </c>
      <c r="L4276" t="s">
        <v>185</v>
      </c>
      <c r="M4276" t="s">
        <v>186</v>
      </c>
      <c r="N4276" t="s">
        <v>171</v>
      </c>
      <c r="O4276">
        <v>30</v>
      </c>
      <c r="P4276">
        <v>31</v>
      </c>
      <c r="Q4276" t="b">
        <v>1</v>
      </c>
      <c r="R4276">
        <v>3</v>
      </c>
      <c r="S4276">
        <v>1</v>
      </c>
      <c r="T4276" t="s">
        <v>62</v>
      </c>
      <c r="U4276" t="s">
        <v>63</v>
      </c>
      <c r="V4276" t="s">
        <v>52</v>
      </c>
      <c r="W4276" t="s">
        <v>53</v>
      </c>
      <c r="X4276">
        <v>558</v>
      </c>
      <c r="Y4276">
        <v>474.3</v>
      </c>
      <c r="Z4276">
        <v>466.9</v>
      </c>
      <c r="AA4276">
        <v>1.8</v>
      </c>
      <c r="AB4276">
        <v>468.7</v>
      </c>
      <c r="AC4276">
        <v>393.71</v>
      </c>
      <c r="AD4276">
        <v>74.989999999999995</v>
      </c>
      <c r="AE4276">
        <v>455.13</v>
      </c>
      <c r="AF4276">
        <v>0</v>
      </c>
      <c r="AG4276">
        <v>13.57</v>
      </c>
      <c r="AH4276" t="s">
        <v>54</v>
      </c>
      <c r="AK4276">
        <v>6</v>
      </c>
      <c r="AL4276">
        <v>0</v>
      </c>
    </row>
    <row r="4277" spans="1:38" x14ac:dyDescent="0.25">
      <c r="A4277" t="s">
        <v>4546</v>
      </c>
      <c r="B4277" s="1">
        <v>44959</v>
      </c>
      <c r="C4277" t="s">
        <v>449</v>
      </c>
      <c r="D4277" t="s">
        <v>66</v>
      </c>
      <c r="E4277" t="s">
        <v>67</v>
      </c>
      <c r="F4277" t="s">
        <v>68</v>
      </c>
      <c r="G4277" t="s">
        <v>43</v>
      </c>
      <c r="H4277" t="s">
        <v>44</v>
      </c>
      <c r="I4277" t="s">
        <v>45</v>
      </c>
      <c r="J4277" t="s">
        <v>46</v>
      </c>
      <c r="K4277" t="s">
        <v>134</v>
      </c>
      <c r="M4277" t="s">
        <v>135</v>
      </c>
      <c r="N4277" t="s">
        <v>136</v>
      </c>
      <c r="O4277">
        <v>28</v>
      </c>
      <c r="P4277">
        <v>26</v>
      </c>
      <c r="Q4277" t="b">
        <v>0</v>
      </c>
      <c r="R4277">
        <v>4</v>
      </c>
      <c r="S4277">
        <v>0</v>
      </c>
      <c r="T4277" t="s">
        <v>62</v>
      </c>
      <c r="U4277" t="s">
        <v>63</v>
      </c>
      <c r="V4277" t="s">
        <v>52</v>
      </c>
      <c r="W4277" t="s">
        <v>53</v>
      </c>
      <c r="X4277">
        <v>4998</v>
      </c>
      <c r="Y4277">
        <v>4248.3</v>
      </c>
      <c r="Z4277">
        <v>3304.6</v>
      </c>
      <c r="AA4277">
        <v>1.8</v>
      </c>
      <c r="AB4277">
        <v>3306.4</v>
      </c>
      <c r="AC4277">
        <v>2777.37</v>
      </c>
      <c r="AD4277">
        <v>529.02</v>
      </c>
      <c r="AE4277">
        <v>3934.29</v>
      </c>
      <c r="AF4277">
        <v>0</v>
      </c>
      <c r="AG4277">
        <v>-627.89</v>
      </c>
      <c r="AH4277" t="s">
        <v>54</v>
      </c>
      <c r="AK4277">
        <v>3</v>
      </c>
      <c r="AL4277">
        <v>0</v>
      </c>
    </row>
    <row r="4278" spans="1:38" x14ac:dyDescent="0.25">
      <c r="A4278" t="s">
        <v>4547</v>
      </c>
      <c r="B4278" s="1">
        <v>45398</v>
      </c>
      <c r="C4278" t="s">
        <v>401</v>
      </c>
      <c r="D4278" t="s">
        <v>66</v>
      </c>
      <c r="E4278" t="s">
        <v>67</v>
      </c>
      <c r="F4278" t="s">
        <v>68</v>
      </c>
      <c r="G4278" t="s">
        <v>43</v>
      </c>
      <c r="H4278" t="s">
        <v>44</v>
      </c>
      <c r="I4278" t="s">
        <v>45</v>
      </c>
      <c r="J4278" t="s">
        <v>46</v>
      </c>
      <c r="K4278" t="s">
        <v>175</v>
      </c>
      <c r="L4278" t="s">
        <v>176</v>
      </c>
      <c r="M4278" t="s">
        <v>177</v>
      </c>
      <c r="N4278" t="s">
        <v>157</v>
      </c>
      <c r="O4278">
        <v>30</v>
      </c>
      <c r="P4278">
        <v>31</v>
      </c>
      <c r="Q4278" t="b">
        <v>1</v>
      </c>
      <c r="R4278">
        <v>4</v>
      </c>
      <c r="S4278">
        <v>0</v>
      </c>
      <c r="T4278" t="s">
        <v>50</v>
      </c>
      <c r="U4278" t="s">
        <v>51</v>
      </c>
      <c r="V4278" t="s">
        <v>52</v>
      </c>
      <c r="W4278" t="s">
        <v>53</v>
      </c>
      <c r="X4278">
        <v>612</v>
      </c>
      <c r="Y4278">
        <v>520.20000000000005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 t="s">
        <v>129</v>
      </c>
      <c r="AI4278">
        <v>70</v>
      </c>
      <c r="AJ4278" t="s">
        <v>341</v>
      </c>
      <c r="AK4278">
        <v>6</v>
      </c>
      <c r="AL4278">
        <v>0</v>
      </c>
    </row>
    <row r="4279" spans="1:38" x14ac:dyDescent="0.25">
      <c r="A4279" t="s">
        <v>4548</v>
      </c>
      <c r="B4279" s="1">
        <v>45344</v>
      </c>
      <c r="C4279" t="s">
        <v>314</v>
      </c>
      <c r="D4279" t="s">
        <v>122</v>
      </c>
      <c r="E4279" t="s">
        <v>123</v>
      </c>
      <c r="F4279" t="s">
        <v>124</v>
      </c>
      <c r="G4279" t="s">
        <v>80</v>
      </c>
      <c r="H4279" t="s">
        <v>81</v>
      </c>
      <c r="I4279" t="s">
        <v>82</v>
      </c>
      <c r="J4279" t="s">
        <v>46</v>
      </c>
      <c r="K4279" t="s">
        <v>260</v>
      </c>
      <c r="L4279" t="s">
        <v>261</v>
      </c>
      <c r="M4279" t="s">
        <v>262</v>
      </c>
      <c r="N4279" t="s">
        <v>157</v>
      </c>
      <c r="O4279">
        <v>28</v>
      </c>
      <c r="P4279">
        <v>27</v>
      </c>
      <c r="Q4279" t="b">
        <v>1</v>
      </c>
      <c r="R4279">
        <v>4</v>
      </c>
      <c r="S4279">
        <v>2</v>
      </c>
      <c r="T4279" t="s">
        <v>143</v>
      </c>
      <c r="U4279" t="s">
        <v>144</v>
      </c>
      <c r="V4279" t="s">
        <v>139</v>
      </c>
      <c r="W4279" t="s">
        <v>53</v>
      </c>
      <c r="X4279">
        <v>918</v>
      </c>
      <c r="Y4279">
        <v>780.3</v>
      </c>
      <c r="Z4279">
        <v>789.3</v>
      </c>
      <c r="AA4279">
        <v>1.77</v>
      </c>
      <c r="AB4279">
        <v>791.07</v>
      </c>
      <c r="AC4279">
        <v>632.86</v>
      </c>
      <c r="AD4279">
        <v>158.21</v>
      </c>
      <c r="AE4279">
        <v>699.57</v>
      </c>
      <c r="AF4279">
        <v>63.82</v>
      </c>
      <c r="AG4279">
        <v>27.68</v>
      </c>
      <c r="AH4279" t="s">
        <v>54</v>
      </c>
      <c r="AK4279">
        <v>7</v>
      </c>
      <c r="AL4279">
        <v>0</v>
      </c>
    </row>
    <row r="4280" spans="1:38" x14ac:dyDescent="0.25">
      <c r="A4280" t="s">
        <v>4549</v>
      </c>
      <c r="B4280" s="1">
        <v>45498</v>
      </c>
      <c r="C4280" t="s">
        <v>421</v>
      </c>
      <c r="D4280" t="s">
        <v>90</v>
      </c>
      <c r="E4280" t="s">
        <v>91</v>
      </c>
      <c r="F4280" t="s">
        <v>92</v>
      </c>
      <c r="G4280" t="s">
        <v>111</v>
      </c>
      <c r="H4280" t="s">
        <v>112</v>
      </c>
      <c r="I4280" t="s">
        <v>113</v>
      </c>
      <c r="J4280" t="s">
        <v>46</v>
      </c>
      <c r="K4280" t="s">
        <v>47</v>
      </c>
      <c r="M4280" t="s">
        <v>48</v>
      </c>
      <c r="N4280" t="s">
        <v>49</v>
      </c>
      <c r="O4280">
        <v>30</v>
      </c>
      <c r="P4280">
        <v>30</v>
      </c>
      <c r="Q4280" t="b">
        <v>0</v>
      </c>
      <c r="R4280">
        <v>1</v>
      </c>
      <c r="S4280">
        <v>0</v>
      </c>
      <c r="T4280" t="s">
        <v>158</v>
      </c>
      <c r="U4280" t="s">
        <v>159</v>
      </c>
      <c r="V4280" t="s">
        <v>158</v>
      </c>
      <c r="W4280" t="s">
        <v>23</v>
      </c>
      <c r="X4280">
        <v>14.8</v>
      </c>
      <c r="Y4280">
        <v>11.84</v>
      </c>
      <c r="Z4280">
        <v>13.32</v>
      </c>
      <c r="AA4280">
        <v>0</v>
      </c>
      <c r="AB4280">
        <v>13.32</v>
      </c>
      <c r="AC4280">
        <v>0</v>
      </c>
      <c r="AD4280">
        <v>13.32</v>
      </c>
      <c r="AE4280">
        <v>10.49</v>
      </c>
      <c r="AF4280">
        <v>0</v>
      </c>
      <c r="AG4280">
        <v>2.83</v>
      </c>
      <c r="AH4280" t="s">
        <v>54</v>
      </c>
      <c r="AK4280">
        <v>7</v>
      </c>
      <c r="AL4280">
        <v>1</v>
      </c>
    </row>
    <row r="4281" spans="1:38" x14ac:dyDescent="0.25">
      <c r="A4281" t="s">
        <v>4550</v>
      </c>
      <c r="B4281" s="1">
        <v>45397</v>
      </c>
      <c r="C4281" t="s">
        <v>235</v>
      </c>
      <c r="D4281" t="s">
        <v>77</v>
      </c>
      <c r="E4281" t="s">
        <v>78</v>
      </c>
      <c r="F4281" t="s">
        <v>79</v>
      </c>
      <c r="G4281" t="s">
        <v>111</v>
      </c>
      <c r="H4281" t="s">
        <v>112</v>
      </c>
      <c r="I4281" t="s">
        <v>113</v>
      </c>
      <c r="J4281" t="s">
        <v>46</v>
      </c>
      <c r="K4281" t="s">
        <v>93</v>
      </c>
      <c r="L4281" t="s">
        <v>94</v>
      </c>
      <c r="M4281" t="s">
        <v>95</v>
      </c>
      <c r="N4281" t="s">
        <v>96</v>
      </c>
      <c r="O4281">
        <v>30</v>
      </c>
      <c r="P4281">
        <v>30</v>
      </c>
      <c r="Q4281" t="b">
        <v>1</v>
      </c>
      <c r="R4281">
        <v>2</v>
      </c>
      <c r="S4281">
        <v>0</v>
      </c>
      <c r="T4281" t="s">
        <v>137</v>
      </c>
      <c r="U4281" t="s">
        <v>138</v>
      </c>
      <c r="V4281" t="s">
        <v>139</v>
      </c>
      <c r="W4281" t="s">
        <v>140</v>
      </c>
      <c r="X4281">
        <v>185.4</v>
      </c>
      <c r="Y4281">
        <v>157.59</v>
      </c>
      <c r="Z4281">
        <v>149.71</v>
      </c>
      <c r="AA4281">
        <v>0.75</v>
      </c>
      <c r="AB4281">
        <v>150.46</v>
      </c>
      <c r="AC4281">
        <v>108.33</v>
      </c>
      <c r="AD4281">
        <v>42.13</v>
      </c>
      <c r="AE4281">
        <v>144.63</v>
      </c>
      <c r="AF4281">
        <v>0</v>
      </c>
      <c r="AG4281">
        <v>5.83</v>
      </c>
      <c r="AH4281" t="s">
        <v>54</v>
      </c>
      <c r="AK4281">
        <v>3</v>
      </c>
      <c r="AL4281">
        <v>1</v>
      </c>
    </row>
    <row r="4282" spans="1:38" x14ac:dyDescent="0.25">
      <c r="A4282" t="s">
        <v>4551</v>
      </c>
      <c r="B4282" s="1">
        <v>45454</v>
      </c>
      <c r="C4282" t="s">
        <v>417</v>
      </c>
      <c r="D4282" t="s">
        <v>122</v>
      </c>
      <c r="E4282" t="s">
        <v>123</v>
      </c>
      <c r="F4282" t="s">
        <v>124</v>
      </c>
      <c r="G4282" t="s">
        <v>57</v>
      </c>
      <c r="H4282" t="s">
        <v>58</v>
      </c>
      <c r="I4282" t="s">
        <v>59</v>
      </c>
      <c r="J4282" t="s">
        <v>46</v>
      </c>
      <c r="K4282" t="s">
        <v>196</v>
      </c>
      <c r="M4282" t="s">
        <v>197</v>
      </c>
      <c r="N4282" t="s">
        <v>198</v>
      </c>
      <c r="O4282">
        <v>90</v>
      </c>
      <c r="P4282">
        <v>91</v>
      </c>
      <c r="Q4282" t="b">
        <v>0</v>
      </c>
      <c r="R4282">
        <v>1</v>
      </c>
      <c r="S4282">
        <v>1</v>
      </c>
      <c r="T4282" t="s">
        <v>99</v>
      </c>
      <c r="U4282" t="s">
        <v>100</v>
      </c>
      <c r="V4282" t="s">
        <v>52</v>
      </c>
      <c r="W4282" t="s">
        <v>53</v>
      </c>
      <c r="X4282">
        <v>12.4</v>
      </c>
      <c r="Y4282">
        <v>9.92</v>
      </c>
      <c r="Z4282">
        <v>7.26</v>
      </c>
      <c r="AA4282">
        <v>1.78</v>
      </c>
      <c r="AB4282">
        <v>9.0399999999999991</v>
      </c>
      <c r="AC4282">
        <v>7.95</v>
      </c>
      <c r="AD4282">
        <v>1.08</v>
      </c>
      <c r="AE4282">
        <v>8.91</v>
      </c>
      <c r="AF4282">
        <v>0</v>
      </c>
      <c r="AG4282">
        <v>0.13</v>
      </c>
      <c r="AH4282" t="s">
        <v>54</v>
      </c>
      <c r="AK4282">
        <v>5</v>
      </c>
      <c r="AL4282">
        <v>0</v>
      </c>
    </row>
    <row r="4283" spans="1:38" x14ac:dyDescent="0.25">
      <c r="A4283" t="s">
        <v>4552</v>
      </c>
      <c r="B4283" s="1">
        <v>45139</v>
      </c>
      <c r="C4283" t="s">
        <v>206</v>
      </c>
      <c r="D4283" t="s">
        <v>122</v>
      </c>
      <c r="E4283" t="s">
        <v>123</v>
      </c>
      <c r="F4283" t="s">
        <v>124</v>
      </c>
      <c r="G4283" t="s">
        <v>80</v>
      </c>
      <c r="H4283" t="s">
        <v>81</v>
      </c>
      <c r="I4283" t="s">
        <v>82</v>
      </c>
      <c r="J4283" t="s">
        <v>46</v>
      </c>
      <c r="K4283" t="s">
        <v>47</v>
      </c>
      <c r="M4283" t="s">
        <v>48</v>
      </c>
      <c r="N4283" t="s">
        <v>49</v>
      </c>
      <c r="O4283">
        <v>90</v>
      </c>
      <c r="P4283">
        <v>89</v>
      </c>
      <c r="Q4283" t="b">
        <v>0</v>
      </c>
      <c r="R4283">
        <v>1</v>
      </c>
      <c r="S4283">
        <v>0</v>
      </c>
      <c r="T4283" t="s">
        <v>73</v>
      </c>
      <c r="U4283" t="s">
        <v>74</v>
      </c>
      <c r="V4283" t="s">
        <v>52</v>
      </c>
      <c r="W4283" t="s">
        <v>53</v>
      </c>
      <c r="X4283">
        <v>14.8</v>
      </c>
      <c r="Y4283">
        <v>11.84</v>
      </c>
      <c r="Z4283">
        <v>19.91</v>
      </c>
      <c r="AA4283">
        <v>1.79</v>
      </c>
      <c r="AB4283">
        <v>21.7</v>
      </c>
      <c r="AC4283">
        <v>18.440000000000001</v>
      </c>
      <c r="AD4283">
        <v>3.25</v>
      </c>
      <c r="AE4283">
        <v>33.590000000000003</v>
      </c>
      <c r="AF4283">
        <v>0</v>
      </c>
      <c r="AG4283">
        <v>-11.89</v>
      </c>
      <c r="AH4283" t="s">
        <v>54</v>
      </c>
      <c r="AK4283">
        <v>2</v>
      </c>
      <c r="AL4283">
        <v>1</v>
      </c>
    </row>
    <row r="4284" spans="1:38" x14ac:dyDescent="0.25">
      <c r="A4284" t="s">
        <v>4553</v>
      </c>
      <c r="B4284" s="1">
        <v>45050</v>
      </c>
      <c r="C4284" t="s">
        <v>39</v>
      </c>
      <c r="D4284" t="s">
        <v>90</v>
      </c>
      <c r="E4284" t="s">
        <v>91</v>
      </c>
      <c r="F4284" t="s">
        <v>92</v>
      </c>
      <c r="G4284" t="s">
        <v>80</v>
      </c>
      <c r="H4284" t="s">
        <v>81</v>
      </c>
      <c r="I4284" t="s">
        <v>82</v>
      </c>
      <c r="J4284" t="s">
        <v>46</v>
      </c>
      <c r="K4284" t="s">
        <v>154</v>
      </c>
      <c r="L4284" t="s">
        <v>155</v>
      </c>
      <c r="M4284" t="s">
        <v>156</v>
      </c>
      <c r="N4284" t="s">
        <v>157</v>
      </c>
      <c r="O4284">
        <v>30</v>
      </c>
      <c r="P4284">
        <v>29</v>
      </c>
      <c r="Q4284" t="b">
        <v>1</v>
      </c>
      <c r="R4284">
        <v>4</v>
      </c>
      <c r="S4284">
        <v>1</v>
      </c>
      <c r="T4284" t="s">
        <v>50</v>
      </c>
      <c r="U4284" t="s">
        <v>51</v>
      </c>
      <c r="V4284" t="s">
        <v>52</v>
      </c>
      <c r="W4284" t="s">
        <v>53</v>
      </c>
      <c r="X4284">
        <v>936</v>
      </c>
      <c r="Y4284">
        <v>795.6</v>
      </c>
      <c r="Z4284">
        <v>774.73</v>
      </c>
      <c r="AA4284">
        <v>1.78</v>
      </c>
      <c r="AB4284">
        <v>776.51</v>
      </c>
      <c r="AC4284">
        <v>675.56</v>
      </c>
      <c r="AD4284">
        <v>100.95</v>
      </c>
      <c r="AE4284">
        <v>757.68</v>
      </c>
      <c r="AF4284">
        <v>0</v>
      </c>
      <c r="AG4284">
        <v>18.829999999999998</v>
      </c>
      <c r="AH4284" t="s">
        <v>54</v>
      </c>
      <c r="AK4284">
        <v>2</v>
      </c>
      <c r="AL4284">
        <v>0</v>
      </c>
    </row>
    <row r="4285" spans="1:38" x14ac:dyDescent="0.25">
      <c r="A4285" t="s">
        <v>4554</v>
      </c>
      <c r="B4285" s="1">
        <v>45433</v>
      </c>
      <c r="C4285" t="s">
        <v>242</v>
      </c>
      <c r="D4285" t="s">
        <v>66</v>
      </c>
      <c r="E4285" t="s">
        <v>67</v>
      </c>
      <c r="F4285" t="s">
        <v>68</v>
      </c>
      <c r="G4285" t="s">
        <v>111</v>
      </c>
      <c r="H4285" t="s">
        <v>112</v>
      </c>
      <c r="I4285" t="s">
        <v>113</v>
      </c>
      <c r="J4285" t="s">
        <v>46</v>
      </c>
      <c r="K4285" t="s">
        <v>103</v>
      </c>
      <c r="M4285" t="s">
        <v>95</v>
      </c>
      <c r="N4285" t="s">
        <v>96</v>
      </c>
      <c r="O4285">
        <v>30</v>
      </c>
      <c r="P4285">
        <v>29</v>
      </c>
      <c r="Q4285" t="b">
        <v>0</v>
      </c>
      <c r="R4285">
        <v>1</v>
      </c>
      <c r="S4285">
        <v>0</v>
      </c>
      <c r="T4285" t="s">
        <v>99</v>
      </c>
      <c r="U4285" t="s">
        <v>100</v>
      </c>
      <c r="V4285" t="s">
        <v>52</v>
      </c>
      <c r="W4285" t="s">
        <v>53</v>
      </c>
      <c r="X4285">
        <v>18.2</v>
      </c>
      <c r="Y4285">
        <v>14.56</v>
      </c>
      <c r="Z4285">
        <v>9.11</v>
      </c>
      <c r="AA4285">
        <v>1.78</v>
      </c>
      <c r="AB4285">
        <v>10.89</v>
      </c>
      <c r="AC4285">
        <v>9.59</v>
      </c>
      <c r="AD4285">
        <v>1.31</v>
      </c>
      <c r="AE4285">
        <v>13.27</v>
      </c>
      <c r="AF4285">
        <v>0</v>
      </c>
      <c r="AG4285">
        <v>-2.38</v>
      </c>
      <c r="AH4285" t="s">
        <v>54</v>
      </c>
      <c r="AK4285">
        <v>0</v>
      </c>
      <c r="AL4285">
        <v>0</v>
      </c>
    </row>
    <row r="4286" spans="1:38" x14ac:dyDescent="0.25">
      <c r="A4286" t="s">
        <v>4555</v>
      </c>
      <c r="B4286" s="1">
        <v>45393</v>
      </c>
      <c r="C4286" t="s">
        <v>201</v>
      </c>
      <c r="D4286" t="s">
        <v>40</v>
      </c>
      <c r="E4286" t="s">
        <v>41</v>
      </c>
      <c r="F4286" t="s">
        <v>42</v>
      </c>
      <c r="G4286" t="s">
        <v>57</v>
      </c>
      <c r="H4286" t="s">
        <v>58</v>
      </c>
      <c r="I4286" t="s">
        <v>59</v>
      </c>
      <c r="J4286" t="s">
        <v>46</v>
      </c>
      <c r="K4286" t="s">
        <v>227</v>
      </c>
      <c r="L4286" t="s">
        <v>228</v>
      </c>
      <c r="M4286" t="s">
        <v>229</v>
      </c>
      <c r="N4286" t="s">
        <v>230</v>
      </c>
      <c r="O4286">
        <v>30</v>
      </c>
      <c r="P4286">
        <v>29</v>
      </c>
      <c r="Q4286" t="b">
        <v>1</v>
      </c>
      <c r="R4286">
        <v>4</v>
      </c>
      <c r="S4286">
        <v>1</v>
      </c>
      <c r="T4286" t="s">
        <v>73</v>
      </c>
      <c r="U4286" t="s">
        <v>74</v>
      </c>
      <c r="V4286" t="s">
        <v>52</v>
      </c>
      <c r="W4286" t="s">
        <v>53</v>
      </c>
      <c r="X4286">
        <v>618</v>
      </c>
      <c r="Y4286">
        <v>525.29999999999995</v>
      </c>
      <c r="Z4286">
        <v>525.65</v>
      </c>
      <c r="AA4286">
        <v>1.79</v>
      </c>
      <c r="AB4286">
        <v>527.44000000000005</v>
      </c>
      <c r="AC4286">
        <v>448.32</v>
      </c>
      <c r="AD4286">
        <v>79.12</v>
      </c>
      <c r="AE4286">
        <v>507.68</v>
      </c>
      <c r="AF4286">
        <v>0</v>
      </c>
      <c r="AG4286">
        <v>19.760000000000002</v>
      </c>
      <c r="AH4286" t="s">
        <v>54</v>
      </c>
      <c r="AK4286">
        <v>2</v>
      </c>
      <c r="AL4286">
        <v>1</v>
      </c>
    </row>
    <row r="4287" spans="1:38" x14ac:dyDescent="0.25">
      <c r="A4287" t="s">
        <v>4556</v>
      </c>
      <c r="B4287" s="1">
        <v>45341</v>
      </c>
      <c r="C4287" t="s">
        <v>747</v>
      </c>
      <c r="D4287" t="s">
        <v>122</v>
      </c>
      <c r="E4287" t="s">
        <v>123</v>
      </c>
      <c r="F4287" t="s">
        <v>124</v>
      </c>
      <c r="G4287" t="s">
        <v>43</v>
      </c>
      <c r="H4287" t="s">
        <v>44</v>
      </c>
      <c r="I4287" t="s">
        <v>45</v>
      </c>
      <c r="J4287" t="s">
        <v>46</v>
      </c>
      <c r="K4287" t="s">
        <v>83</v>
      </c>
      <c r="M4287" t="s">
        <v>84</v>
      </c>
      <c r="N4287" t="s">
        <v>85</v>
      </c>
      <c r="O4287">
        <v>30</v>
      </c>
      <c r="P4287">
        <v>31</v>
      </c>
      <c r="Q4287" t="b">
        <v>0</v>
      </c>
      <c r="R4287">
        <v>1</v>
      </c>
      <c r="S4287">
        <v>1</v>
      </c>
      <c r="T4287" t="s">
        <v>137</v>
      </c>
      <c r="U4287" t="s">
        <v>138</v>
      </c>
      <c r="V4287" t="s">
        <v>139</v>
      </c>
      <c r="W4287" t="s">
        <v>140</v>
      </c>
      <c r="X4287">
        <v>7.2</v>
      </c>
      <c r="Y4287">
        <v>5.76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 t="s">
        <v>129</v>
      </c>
      <c r="AI4287">
        <v>75</v>
      </c>
      <c r="AJ4287" t="s">
        <v>375</v>
      </c>
      <c r="AK4287">
        <v>0</v>
      </c>
      <c r="AL4287">
        <v>0</v>
      </c>
    </row>
    <row r="4288" spans="1:38" x14ac:dyDescent="0.25">
      <c r="A4288" t="s">
        <v>4557</v>
      </c>
      <c r="B4288" s="1">
        <v>45037</v>
      </c>
      <c r="C4288" t="s">
        <v>384</v>
      </c>
      <c r="D4288" t="s">
        <v>122</v>
      </c>
      <c r="E4288" t="s">
        <v>123</v>
      </c>
      <c r="F4288" t="s">
        <v>124</v>
      </c>
      <c r="G4288" t="s">
        <v>80</v>
      </c>
      <c r="H4288" t="s">
        <v>81</v>
      </c>
      <c r="I4288" t="s">
        <v>82</v>
      </c>
      <c r="J4288" t="s">
        <v>46</v>
      </c>
      <c r="K4288" t="s">
        <v>260</v>
      </c>
      <c r="L4288" t="s">
        <v>261</v>
      </c>
      <c r="M4288" t="s">
        <v>262</v>
      </c>
      <c r="N4288" t="s">
        <v>157</v>
      </c>
      <c r="O4288">
        <v>28</v>
      </c>
      <c r="P4288">
        <v>28</v>
      </c>
      <c r="Q4288" t="b">
        <v>1</v>
      </c>
      <c r="R4288">
        <v>4</v>
      </c>
      <c r="S4288">
        <v>2</v>
      </c>
      <c r="T4288" t="s">
        <v>50</v>
      </c>
      <c r="U4288" t="s">
        <v>51</v>
      </c>
      <c r="V4288" t="s">
        <v>52</v>
      </c>
      <c r="W4288" t="s">
        <v>53</v>
      </c>
      <c r="X4288">
        <v>918</v>
      </c>
      <c r="Y4288">
        <v>780.3</v>
      </c>
      <c r="Z4288">
        <v>785.88</v>
      </c>
      <c r="AA4288">
        <v>1.78</v>
      </c>
      <c r="AB4288">
        <v>787.66</v>
      </c>
      <c r="AC4288">
        <v>685.26</v>
      </c>
      <c r="AD4288">
        <v>102.4</v>
      </c>
      <c r="AE4288">
        <v>693.77</v>
      </c>
      <c r="AF4288">
        <v>0</v>
      </c>
      <c r="AG4288">
        <v>93.88</v>
      </c>
      <c r="AH4288" t="s">
        <v>54</v>
      </c>
      <c r="AK4288">
        <v>4</v>
      </c>
      <c r="AL4288">
        <v>1</v>
      </c>
    </row>
    <row r="4289" spans="1:38" x14ac:dyDescent="0.25">
      <c r="A4289" t="s">
        <v>4558</v>
      </c>
      <c r="B4289" s="1">
        <v>45372</v>
      </c>
      <c r="C4289" t="s">
        <v>146</v>
      </c>
      <c r="D4289" t="s">
        <v>77</v>
      </c>
      <c r="E4289" t="s">
        <v>78</v>
      </c>
      <c r="F4289" t="s">
        <v>79</v>
      </c>
      <c r="G4289" t="s">
        <v>57</v>
      </c>
      <c r="H4289" t="s">
        <v>58</v>
      </c>
      <c r="I4289" t="s">
        <v>59</v>
      </c>
      <c r="J4289" t="s">
        <v>46</v>
      </c>
      <c r="K4289" t="s">
        <v>196</v>
      </c>
      <c r="M4289" t="s">
        <v>197</v>
      </c>
      <c r="N4289" t="s">
        <v>198</v>
      </c>
      <c r="O4289">
        <v>90</v>
      </c>
      <c r="P4289">
        <v>88</v>
      </c>
      <c r="Q4289" t="b">
        <v>0</v>
      </c>
      <c r="R4289">
        <v>1</v>
      </c>
      <c r="S4289">
        <v>1</v>
      </c>
      <c r="T4289" t="s">
        <v>99</v>
      </c>
      <c r="U4289" t="s">
        <v>100</v>
      </c>
      <c r="V4289" t="s">
        <v>52</v>
      </c>
      <c r="W4289" t="s">
        <v>53</v>
      </c>
      <c r="X4289">
        <v>12.4</v>
      </c>
      <c r="Y4289">
        <v>9.92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 t="s">
        <v>129</v>
      </c>
      <c r="AI4289">
        <v>70</v>
      </c>
      <c r="AJ4289" t="s">
        <v>341</v>
      </c>
      <c r="AK4289">
        <v>9</v>
      </c>
      <c r="AL4289">
        <v>0</v>
      </c>
    </row>
    <row r="4290" spans="1:38" x14ac:dyDescent="0.25">
      <c r="A4290" t="s">
        <v>4559</v>
      </c>
      <c r="B4290" s="1">
        <v>45296</v>
      </c>
      <c r="C4290" t="s">
        <v>646</v>
      </c>
      <c r="D4290" t="s">
        <v>122</v>
      </c>
      <c r="E4290" t="s">
        <v>123</v>
      </c>
      <c r="F4290" t="s">
        <v>124</v>
      </c>
      <c r="G4290" t="s">
        <v>57</v>
      </c>
      <c r="H4290" t="s">
        <v>58</v>
      </c>
      <c r="I4290" t="s">
        <v>59</v>
      </c>
      <c r="J4290" t="s">
        <v>46</v>
      </c>
      <c r="K4290" t="s">
        <v>260</v>
      </c>
      <c r="L4290" t="s">
        <v>261</v>
      </c>
      <c r="M4290" t="s">
        <v>262</v>
      </c>
      <c r="N4290" t="s">
        <v>157</v>
      </c>
      <c r="O4290">
        <v>28</v>
      </c>
      <c r="P4290">
        <v>29</v>
      </c>
      <c r="Q4290" t="b">
        <v>1</v>
      </c>
      <c r="R4290">
        <v>4</v>
      </c>
      <c r="S4290">
        <v>1</v>
      </c>
      <c r="T4290" t="s">
        <v>143</v>
      </c>
      <c r="U4290" t="s">
        <v>144</v>
      </c>
      <c r="V4290" t="s">
        <v>139</v>
      </c>
      <c r="W4290" t="s">
        <v>53</v>
      </c>
      <c r="X4290">
        <v>918</v>
      </c>
      <c r="Y4290">
        <v>780.3</v>
      </c>
      <c r="Z4290">
        <v>761.46</v>
      </c>
      <c r="AA4290">
        <v>1.77</v>
      </c>
      <c r="AB4290">
        <v>763.23</v>
      </c>
      <c r="AC4290">
        <v>610.58000000000004</v>
      </c>
      <c r="AD4290">
        <v>152.65</v>
      </c>
      <c r="AE4290">
        <v>707.15</v>
      </c>
      <c r="AF4290">
        <v>36.65</v>
      </c>
      <c r="AG4290">
        <v>19.43</v>
      </c>
      <c r="AH4290" t="s">
        <v>54</v>
      </c>
      <c r="AK4290">
        <v>2</v>
      </c>
      <c r="AL4290">
        <v>0</v>
      </c>
    </row>
    <row r="4291" spans="1:38" x14ac:dyDescent="0.25">
      <c r="A4291" t="s">
        <v>4560</v>
      </c>
      <c r="B4291" s="1">
        <v>44953</v>
      </c>
      <c r="C4291" t="s">
        <v>775</v>
      </c>
      <c r="D4291" t="s">
        <v>77</v>
      </c>
      <c r="E4291" t="s">
        <v>78</v>
      </c>
      <c r="F4291" t="s">
        <v>79</v>
      </c>
      <c r="G4291" t="s">
        <v>111</v>
      </c>
      <c r="H4291" t="s">
        <v>112</v>
      </c>
      <c r="I4291" t="s">
        <v>113</v>
      </c>
      <c r="J4291" t="s">
        <v>46</v>
      </c>
      <c r="K4291" t="s">
        <v>180</v>
      </c>
      <c r="M4291" t="s">
        <v>181</v>
      </c>
      <c r="N4291" t="s">
        <v>182</v>
      </c>
      <c r="O4291">
        <v>30</v>
      </c>
      <c r="P4291">
        <v>28</v>
      </c>
      <c r="Q4291" t="b">
        <v>0</v>
      </c>
      <c r="R4291">
        <v>1</v>
      </c>
      <c r="S4291">
        <v>1</v>
      </c>
      <c r="T4291" t="s">
        <v>50</v>
      </c>
      <c r="U4291" t="s">
        <v>51</v>
      </c>
      <c r="V4291" t="s">
        <v>52</v>
      </c>
      <c r="W4291" t="s">
        <v>53</v>
      </c>
      <c r="X4291">
        <v>6.9</v>
      </c>
      <c r="Y4291">
        <v>5.52</v>
      </c>
      <c r="Z4291">
        <v>4.03</v>
      </c>
      <c r="AA4291">
        <v>1.78</v>
      </c>
      <c r="AB4291">
        <v>5.81</v>
      </c>
      <c r="AC4291">
        <v>5.05</v>
      </c>
      <c r="AD4291">
        <v>1</v>
      </c>
      <c r="AE4291">
        <v>4.99</v>
      </c>
      <c r="AF4291">
        <v>0</v>
      </c>
      <c r="AG4291">
        <v>0.82</v>
      </c>
      <c r="AH4291" t="s">
        <v>54</v>
      </c>
      <c r="AK4291">
        <v>2</v>
      </c>
      <c r="AL4291">
        <v>1</v>
      </c>
    </row>
    <row r="4292" spans="1:38" x14ac:dyDescent="0.25">
      <c r="A4292" t="s">
        <v>4561</v>
      </c>
      <c r="B4292" s="1">
        <v>45457</v>
      </c>
      <c r="C4292" t="s">
        <v>1002</v>
      </c>
      <c r="D4292" t="s">
        <v>90</v>
      </c>
      <c r="E4292" t="s">
        <v>91</v>
      </c>
      <c r="F4292" t="s">
        <v>92</v>
      </c>
      <c r="G4292" t="s">
        <v>80</v>
      </c>
      <c r="H4292" t="s">
        <v>81</v>
      </c>
      <c r="I4292" t="s">
        <v>82</v>
      </c>
      <c r="J4292" t="s">
        <v>46</v>
      </c>
      <c r="K4292" t="s">
        <v>196</v>
      </c>
      <c r="M4292" t="s">
        <v>197</v>
      </c>
      <c r="N4292" t="s">
        <v>198</v>
      </c>
      <c r="O4292">
        <v>90</v>
      </c>
      <c r="P4292">
        <v>91</v>
      </c>
      <c r="Q4292" t="b">
        <v>0</v>
      </c>
      <c r="R4292">
        <v>1</v>
      </c>
      <c r="S4292">
        <v>0</v>
      </c>
      <c r="T4292" t="s">
        <v>73</v>
      </c>
      <c r="U4292" t="s">
        <v>74</v>
      </c>
      <c r="V4292" t="s">
        <v>52</v>
      </c>
      <c r="W4292" t="s">
        <v>53</v>
      </c>
      <c r="X4292">
        <v>12.4</v>
      </c>
      <c r="Y4292">
        <v>9.92</v>
      </c>
      <c r="Z4292">
        <v>6.19</v>
      </c>
      <c r="AA4292">
        <v>1.79</v>
      </c>
      <c r="AB4292">
        <v>7.98</v>
      </c>
      <c r="AC4292">
        <v>6.79</v>
      </c>
      <c r="AD4292">
        <v>1.2</v>
      </c>
      <c r="AE4292">
        <v>9.5</v>
      </c>
      <c r="AF4292">
        <v>0</v>
      </c>
      <c r="AG4292">
        <v>-1.52</v>
      </c>
      <c r="AH4292" t="s">
        <v>54</v>
      </c>
      <c r="AK4292">
        <v>7</v>
      </c>
      <c r="AL4292">
        <v>0</v>
      </c>
    </row>
    <row r="4293" spans="1:38" x14ac:dyDescent="0.25">
      <c r="A4293" t="s">
        <v>4562</v>
      </c>
      <c r="B4293" s="1">
        <v>45079</v>
      </c>
      <c r="C4293" t="s">
        <v>289</v>
      </c>
      <c r="D4293" t="s">
        <v>122</v>
      </c>
      <c r="E4293" t="s">
        <v>123</v>
      </c>
      <c r="F4293" t="s">
        <v>124</v>
      </c>
      <c r="G4293" t="s">
        <v>80</v>
      </c>
      <c r="H4293" t="s">
        <v>81</v>
      </c>
      <c r="I4293" t="s">
        <v>82</v>
      </c>
      <c r="J4293" t="s">
        <v>46</v>
      </c>
      <c r="K4293" t="s">
        <v>106</v>
      </c>
      <c r="M4293" t="s">
        <v>107</v>
      </c>
      <c r="N4293" t="s">
        <v>108</v>
      </c>
      <c r="O4293">
        <v>90</v>
      </c>
      <c r="P4293">
        <v>89</v>
      </c>
      <c r="Q4293" t="b">
        <v>0</v>
      </c>
      <c r="R4293">
        <v>1</v>
      </c>
      <c r="S4293">
        <v>0</v>
      </c>
      <c r="T4293" t="s">
        <v>73</v>
      </c>
      <c r="U4293" t="s">
        <v>74</v>
      </c>
      <c r="V4293" t="s">
        <v>52</v>
      </c>
      <c r="W4293" t="s">
        <v>53</v>
      </c>
      <c r="X4293">
        <v>8.5</v>
      </c>
      <c r="Y4293">
        <v>6.8</v>
      </c>
      <c r="Z4293">
        <v>4.96</v>
      </c>
      <c r="AA4293">
        <v>1.79</v>
      </c>
      <c r="AB4293">
        <v>6.75</v>
      </c>
      <c r="AC4293">
        <v>5.74</v>
      </c>
      <c r="AD4293">
        <v>1.01</v>
      </c>
      <c r="AE4293">
        <v>6.26</v>
      </c>
      <c r="AF4293">
        <v>0</v>
      </c>
      <c r="AG4293">
        <v>0.49</v>
      </c>
      <c r="AH4293" t="s">
        <v>54</v>
      </c>
      <c r="AK4293">
        <v>1</v>
      </c>
      <c r="AL4293">
        <v>0</v>
      </c>
    </row>
    <row r="4294" spans="1:38" x14ac:dyDescent="0.25">
      <c r="A4294" t="s">
        <v>4563</v>
      </c>
      <c r="B4294" s="1">
        <v>45626</v>
      </c>
      <c r="C4294" t="s">
        <v>289</v>
      </c>
      <c r="D4294" t="s">
        <v>40</v>
      </c>
      <c r="E4294" t="s">
        <v>41</v>
      </c>
      <c r="F4294" t="s">
        <v>42</v>
      </c>
      <c r="G4294" t="s">
        <v>43</v>
      </c>
      <c r="H4294" t="s">
        <v>44</v>
      </c>
      <c r="I4294" t="s">
        <v>45</v>
      </c>
      <c r="J4294" t="s">
        <v>46</v>
      </c>
      <c r="K4294" t="s">
        <v>106</v>
      </c>
      <c r="M4294" t="s">
        <v>107</v>
      </c>
      <c r="N4294" t="s">
        <v>108</v>
      </c>
      <c r="O4294">
        <v>90</v>
      </c>
      <c r="P4294">
        <v>93</v>
      </c>
      <c r="Q4294" t="b">
        <v>0</v>
      </c>
      <c r="R4294">
        <v>1</v>
      </c>
      <c r="S4294">
        <v>1</v>
      </c>
      <c r="T4294" t="s">
        <v>99</v>
      </c>
      <c r="U4294" t="s">
        <v>100</v>
      </c>
      <c r="V4294" t="s">
        <v>52</v>
      </c>
      <c r="W4294" t="s">
        <v>53</v>
      </c>
      <c r="X4294">
        <v>8.5</v>
      </c>
      <c r="Y4294">
        <v>6.8</v>
      </c>
      <c r="Z4294">
        <v>5.32</v>
      </c>
      <c r="AA4294">
        <v>1.78</v>
      </c>
      <c r="AB4294">
        <v>7.1</v>
      </c>
      <c r="AC4294">
        <v>6.25</v>
      </c>
      <c r="AD4294">
        <v>1</v>
      </c>
      <c r="AE4294">
        <v>6.18</v>
      </c>
      <c r="AF4294">
        <v>0</v>
      </c>
      <c r="AG4294">
        <v>0.92</v>
      </c>
      <c r="AH4294" t="s">
        <v>54</v>
      </c>
      <c r="AK4294">
        <v>11</v>
      </c>
      <c r="AL4294">
        <v>0</v>
      </c>
    </row>
    <row r="4295" spans="1:38" x14ac:dyDescent="0.25">
      <c r="A4295" t="s">
        <v>4564</v>
      </c>
      <c r="B4295" s="1">
        <v>45181</v>
      </c>
      <c r="C4295" t="s">
        <v>89</v>
      </c>
      <c r="D4295" t="s">
        <v>77</v>
      </c>
      <c r="E4295" t="s">
        <v>78</v>
      </c>
      <c r="F4295" t="s">
        <v>79</v>
      </c>
      <c r="G4295" t="s">
        <v>111</v>
      </c>
      <c r="H4295" t="s">
        <v>112</v>
      </c>
      <c r="I4295" t="s">
        <v>113</v>
      </c>
      <c r="J4295" t="s">
        <v>46</v>
      </c>
      <c r="K4295" t="s">
        <v>196</v>
      </c>
      <c r="M4295" t="s">
        <v>197</v>
      </c>
      <c r="N4295" t="s">
        <v>198</v>
      </c>
      <c r="O4295">
        <v>90</v>
      </c>
      <c r="P4295">
        <v>86</v>
      </c>
      <c r="Q4295" t="b">
        <v>0</v>
      </c>
      <c r="R4295">
        <v>1</v>
      </c>
      <c r="S4295">
        <v>0</v>
      </c>
      <c r="T4295" t="s">
        <v>73</v>
      </c>
      <c r="U4295" t="s">
        <v>74</v>
      </c>
      <c r="V4295" t="s">
        <v>52</v>
      </c>
      <c r="W4295" t="s">
        <v>53</v>
      </c>
      <c r="X4295">
        <v>12.4</v>
      </c>
      <c r="Y4295">
        <v>9.92</v>
      </c>
      <c r="Z4295">
        <v>5.59</v>
      </c>
      <c r="AA4295">
        <v>1.79</v>
      </c>
      <c r="AB4295">
        <v>7.38</v>
      </c>
      <c r="AC4295">
        <v>6.27</v>
      </c>
      <c r="AD4295">
        <v>1.1100000000000001</v>
      </c>
      <c r="AE4295">
        <v>8.94</v>
      </c>
      <c r="AF4295">
        <v>0</v>
      </c>
      <c r="AG4295">
        <v>-1.56</v>
      </c>
      <c r="AH4295" t="s">
        <v>54</v>
      </c>
      <c r="AK4295">
        <v>8</v>
      </c>
      <c r="AL4295">
        <v>0</v>
      </c>
    </row>
    <row r="4296" spans="1:38" x14ac:dyDescent="0.25">
      <c r="A4296" t="s">
        <v>4565</v>
      </c>
      <c r="B4296" s="1">
        <v>45196</v>
      </c>
      <c r="C4296" t="s">
        <v>326</v>
      </c>
      <c r="D4296" t="s">
        <v>122</v>
      </c>
      <c r="E4296" t="s">
        <v>123</v>
      </c>
      <c r="F4296" t="s">
        <v>124</v>
      </c>
      <c r="G4296" t="s">
        <v>111</v>
      </c>
      <c r="H4296" t="s">
        <v>112</v>
      </c>
      <c r="I4296" t="s">
        <v>113</v>
      </c>
      <c r="J4296" t="s">
        <v>46</v>
      </c>
      <c r="K4296" t="s">
        <v>60</v>
      </c>
      <c r="L4296" t="s">
        <v>61</v>
      </c>
      <c r="M4296" t="s">
        <v>48</v>
      </c>
      <c r="N4296" t="s">
        <v>49</v>
      </c>
      <c r="O4296">
        <v>30</v>
      </c>
      <c r="P4296">
        <v>30</v>
      </c>
      <c r="Q4296" t="b">
        <v>1</v>
      </c>
      <c r="R4296">
        <v>2</v>
      </c>
      <c r="S4296">
        <v>2</v>
      </c>
      <c r="T4296" t="s">
        <v>73</v>
      </c>
      <c r="U4296" t="s">
        <v>74</v>
      </c>
      <c r="V4296" t="s">
        <v>52</v>
      </c>
      <c r="W4296" t="s">
        <v>53</v>
      </c>
      <c r="X4296">
        <v>174</v>
      </c>
      <c r="Y4296">
        <v>147.9</v>
      </c>
      <c r="Z4296">
        <v>147.56</v>
      </c>
      <c r="AA4296">
        <v>1.79</v>
      </c>
      <c r="AB4296">
        <v>149.35</v>
      </c>
      <c r="AC4296">
        <v>126.95</v>
      </c>
      <c r="AD4296">
        <v>22.4</v>
      </c>
      <c r="AE4296">
        <v>139.97999999999999</v>
      </c>
      <c r="AF4296">
        <v>0</v>
      </c>
      <c r="AG4296">
        <v>9.3800000000000008</v>
      </c>
      <c r="AH4296" t="s">
        <v>54</v>
      </c>
      <c r="AK4296">
        <v>10</v>
      </c>
      <c r="AL4296">
        <v>0</v>
      </c>
    </row>
    <row r="4297" spans="1:38" x14ac:dyDescent="0.25">
      <c r="A4297" t="s">
        <v>4566</v>
      </c>
      <c r="B4297" s="1">
        <v>45514</v>
      </c>
      <c r="C4297" t="s">
        <v>479</v>
      </c>
      <c r="D4297" t="s">
        <v>122</v>
      </c>
      <c r="E4297" t="s">
        <v>123</v>
      </c>
      <c r="F4297" t="s">
        <v>124</v>
      </c>
      <c r="G4297" t="s">
        <v>43</v>
      </c>
      <c r="H4297" t="s">
        <v>44</v>
      </c>
      <c r="I4297" t="s">
        <v>45</v>
      </c>
      <c r="J4297" t="s">
        <v>46</v>
      </c>
      <c r="K4297" t="s">
        <v>168</v>
      </c>
      <c r="L4297" t="s">
        <v>169</v>
      </c>
      <c r="M4297" t="s">
        <v>170</v>
      </c>
      <c r="N4297" t="s">
        <v>171</v>
      </c>
      <c r="O4297">
        <v>30</v>
      </c>
      <c r="P4297">
        <v>31</v>
      </c>
      <c r="Q4297" t="b">
        <v>1</v>
      </c>
      <c r="R4297">
        <v>3</v>
      </c>
      <c r="S4297">
        <v>0</v>
      </c>
      <c r="T4297" t="s">
        <v>143</v>
      </c>
      <c r="U4297" t="s">
        <v>144</v>
      </c>
      <c r="V4297" t="s">
        <v>139</v>
      </c>
      <c r="W4297" t="s">
        <v>53</v>
      </c>
      <c r="X4297">
        <v>594</v>
      </c>
      <c r="Y4297">
        <v>504.9</v>
      </c>
      <c r="Z4297">
        <v>488.12</v>
      </c>
      <c r="AA4297">
        <v>1.77</v>
      </c>
      <c r="AB4297">
        <v>489.89</v>
      </c>
      <c r="AC4297">
        <v>391.91</v>
      </c>
      <c r="AD4297">
        <v>97.98</v>
      </c>
      <c r="AE4297">
        <v>468.36</v>
      </c>
      <c r="AF4297">
        <v>43.04</v>
      </c>
      <c r="AG4297">
        <v>-21.51</v>
      </c>
      <c r="AH4297" t="s">
        <v>54</v>
      </c>
      <c r="AK4297">
        <v>4</v>
      </c>
      <c r="AL4297">
        <v>0</v>
      </c>
    </row>
    <row r="4298" spans="1:38" x14ac:dyDescent="0.25">
      <c r="A4298" t="s">
        <v>4567</v>
      </c>
      <c r="B4298" s="1">
        <v>45325</v>
      </c>
      <c r="C4298" t="s">
        <v>507</v>
      </c>
      <c r="D4298" t="s">
        <v>66</v>
      </c>
      <c r="E4298" t="s">
        <v>67</v>
      </c>
      <c r="F4298" t="s">
        <v>68</v>
      </c>
      <c r="G4298" t="s">
        <v>80</v>
      </c>
      <c r="H4298" t="s">
        <v>81</v>
      </c>
      <c r="I4298" t="s">
        <v>82</v>
      </c>
      <c r="J4298" t="s">
        <v>46</v>
      </c>
      <c r="K4298" t="s">
        <v>196</v>
      </c>
      <c r="M4298" t="s">
        <v>197</v>
      </c>
      <c r="N4298" t="s">
        <v>198</v>
      </c>
      <c r="O4298">
        <v>90</v>
      </c>
      <c r="P4298">
        <v>89</v>
      </c>
      <c r="Q4298" t="b">
        <v>0</v>
      </c>
      <c r="R4298">
        <v>1</v>
      </c>
      <c r="S4298">
        <v>1</v>
      </c>
      <c r="T4298" t="s">
        <v>62</v>
      </c>
      <c r="U4298" t="s">
        <v>63</v>
      </c>
      <c r="V4298" t="s">
        <v>52</v>
      </c>
      <c r="W4298" t="s">
        <v>53</v>
      </c>
      <c r="X4298">
        <v>12.4</v>
      </c>
      <c r="Y4298">
        <v>9.92</v>
      </c>
      <c r="Z4298">
        <v>6.65</v>
      </c>
      <c r="AA4298">
        <v>1.8</v>
      </c>
      <c r="AB4298">
        <v>8.4499999999999993</v>
      </c>
      <c r="AC4298">
        <v>7.1</v>
      </c>
      <c r="AD4298">
        <v>1.35</v>
      </c>
      <c r="AE4298">
        <v>9.49</v>
      </c>
      <c r="AF4298">
        <v>0</v>
      </c>
      <c r="AG4298">
        <v>-1.03</v>
      </c>
      <c r="AH4298" t="s">
        <v>54</v>
      </c>
      <c r="AK4298">
        <v>9</v>
      </c>
      <c r="AL4298">
        <v>0</v>
      </c>
    </row>
    <row r="4299" spans="1:38" x14ac:dyDescent="0.25">
      <c r="A4299" t="s">
        <v>4568</v>
      </c>
      <c r="B4299" s="1">
        <v>44982</v>
      </c>
      <c r="C4299" t="s">
        <v>421</v>
      </c>
      <c r="D4299" t="s">
        <v>77</v>
      </c>
      <c r="E4299" t="s">
        <v>78</v>
      </c>
      <c r="F4299" t="s">
        <v>79</v>
      </c>
      <c r="G4299" t="s">
        <v>80</v>
      </c>
      <c r="H4299" t="s">
        <v>81</v>
      </c>
      <c r="I4299" t="s">
        <v>82</v>
      </c>
      <c r="J4299" t="s">
        <v>46</v>
      </c>
      <c r="K4299" t="s">
        <v>213</v>
      </c>
      <c r="L4299" t="s">
        <v>214</v>
      </c>
      <c r="M4299" t="s">
        <v>215</v>
      </c>
      <c r="N4299" t="s">
        <v>216</v>
      </c>
      <c r="O4299">
        <v>30</v>
      </c>
      <c r="P4299">
        <v>29</v>
      </c>
      <c r="Q4299" t="b">
        <v>1</v>
      </c>
      <c r="R4299">
        <v>3</v>
      </c>
      <c r="S4299">
        <v>0</v>
      </c>
      <c r="T4299" t="s">
        <v>73</v>
      </c>
      <c r="U4299" t="s">
        <v>74</v>
      </c>
      <c r="V4299" t="s">
        <v>52</v>
      </c>
      <c r="W4299" t="s">
        <v>53</v>
      </c>
      <c r="X4299">
        <v>492</v>
      </c>
      <c r="Y4299">
        <v>418.2</v>
      </c>
      <c r="Z4299">
        <v>418.45</v>
      </c>
      <c r="AA4299">
        <v>1.79</v>
      </c>
      <c r="AB4299">
        <v>420.24</v>
      </c>
      <c r="AC4299">
        <v>357.21</v>
      </c>
      <c r="AD4299">
        <v>63.04</v>
      </c>
      <c r="AE4299">
        <v>379.61</v>
      </c>
      <c r="AF4299">
        <v>0</v>
      </c>
      <c r="AG4299">
        <v>40.630000000000003</v>
      </c>
      <c r="AH4299" t="s">
        <v>54</v>
      </c>
      <c r="AK4299">
        <v>7</v>
      </c>
      <c r="AL4299">
        <v>0</v>
      </c>
    </row>
    <row r="4300" spans="1:38" x14ac:dyDescent="0.25">
      <c r="A4300" t="s">
        <v>4569</v>
      </c>
      <c r="B4300" s="1">
        <v>45173</v>
      </c>
      <c r="C4300" t="s">
        <v>151</v>
      </c>
      <c r="D4300" t="s">
        <v>90</v>
      </c>
      <c r="E4300" t="s">
        <v>91</v>
      </c>
      <c r="F4300" t="s">
        <v>92</v>
      </c>
      <c r="G4300" t="s">
        <v>43</v>
      </c>
      <c r="H4300" t="s">
        <v>44</v>
      </c>
      <c r="I4300" t="s">
        <v>45</v>
      </c>
      <c r="J4300" t="s">
        <v>46</v>
      </c>
      <c r="K4300" t="s">
        <v>103</v>
      </c>
      <c r="M4300" t="s">
        <v>95</v>
      </c>
      <c r="N4300" t="s">
        <v>96</v>
      </c>
      <c r="O4300">
        <v>30</v>
      </c>
      <c r="P4300">
        <v>28</v>
      </c>
      <c r="Q4300" t="b">
        <v>0</v>
      </c>
      <c r="R4300">
        <v>1</v>
      </c>
      <c r="S4300">
        <v>2</v>
      </c>
      <c r="T4300" t="s">
        <v>73</v>
      </c>
      <c r="U4300" t="s">
        <v>74</v>
      </c>
      <c r="V4300" t="s">
        <v>52</v>
      </c>
      <c r="W4300" t="s">
        <v>53</v>
      </c>
      <c r="X4300">
        <v>18.2</v>
      </c>
      <c r="Y4300">
        <v>14.56</v>
      </c>
      <c r="Z4300">
        <v>8.9</v>
      </c>
      <c r="AA4300">
        <v>1.79</v>
      </c>
      <c r="AB4300">
        <v>10.69</v>
      </c>
      <c r="AC4300">
        <v>9.09</v>
      </c>
      <c r="AD4300">
        <v>1.6</v>
      </c>
      <c r="AE4300">
        <v>13.53</v>
      </c>
      <c r="AF4300">
        <v>0</v>
      </c>
      <c r="AG4300">
        <v>-2.84</v>
      </c>
      <c r="AH4300" t="s">
        <v>54</v>
      </c>
      <c r="AK4300">
        <v>4</v>
      </c>
      <c r="AL4300">
        <v>0</v>
      </c>
    </row>
    <row r="4301" spans="1:38" x14ac:dyDescent="0.25">
      <c r="A4301" t="s">
        <v>4570</v>
      </c>
      <c r="B4301" s="1">
        <v>44953</v>
      </c>
      <c r="C4301" t="s">
        <v>775</v>
      </c>
      <c r="D4301" t="s">
        <v>122</v>
      </c>
      <c r="E4301" t="s">
        <v>123</v>
      </c>
      <c r="F4301" t="s">
        <v>124</v>
      </c>
      <c r="G4301" t="s">
        <v>43</v>
      </c>
      <c r="H4301" t="s">
        <v>44</v>
      </c>
      <c r="I4301" t="s">
        <v>45</v>
      </c>
      <c r="J4301" t="s">
        <v>46</v>
      </c>
      <c r="K4301" t="s">
        <v>227</v>
      </c>
      <c r="L4301" t="s">
        <v>228</v>
      </c>
      <c r="M4301" t="s">
        <v>229</v>
      </c>
      <c r="N4301" t="s">
        <v>230</v>
      </c>
      <c r="O4301">
        <v>30</v>
      </c>
      <c r="P4301">
        <v>30</v>
      </c>
      <c r="Q4301" t="b">
        <v>1</v>
      </c>
      <c r="R4301">
        <v>4</v>
      </c>
      <c r="S4301">
        <v>0</v>
      </c>
      <c r="T4301" t="s">
        <v>99</v>
      </c>
      <c r="U4301" t="s">
        <v>100</v>
      </c>
      <c r="V4301" t="s">
        <v>52</v>
      </c>
      <c r="W4301" t="s">
        <v>53</v>
      </c>
      <c r="X4301">
        <v>618</v>
      </c>
      <c r="Y4301">
        <v>525.29999999999995</v>
      </c>
      <c r="Z4301">
        <v>523.91</v>
      </c>
      <c r="AA4301">
        <v>1.78</v>
      </c>
      <c r="AB4301">
        <v>525.69000000000005</v>
      </c>
      <c r="AC4301">
        <v>462.6</v>
      </c>
      <c r="AD4301">
        <v>63.08</v>
      </c>
      <c r="AE4301">
        <v>489.67</v>
      </c>
      <c r="AF4301">
        <v>0</v>
      </c>
      <c r="AG4301">
        <v>36.020000000000003</v>
      </c>
      <c r="AH4301" t="s">
        <v>54</v>
      </c>
      <c r="AK4301">
        <v>3</v>
      </c>
      <c r="AL4301">
        <v>0</v>
      </c>
    </row>
    <row r="4302" spans="1:38" x14ac:dyDescent="0.25">
      <c r="A4302" t="s">
        <v>4571</v>
      </c>
      <c r="B4302" s="1">
        <v>45257</v>
      </c>
      <c r="C4302" t="s">
        <v>161</v>
      </c>
      <c r="D4302" t="s">
        <v>77</v>
      </c>
      <c r="E4302" t="s">
        <v>78</v>
      </c>
      <c r="F4302" t="s">
        <v>79</v>
      </c>
      <c r="G4302" t="s">
        <v>111</v>
      </c>
      <c r="H4302" t="s">
        <v>112</v>
      </c>
      <c r="I4302" t="s">
        <v>113</v>
      </c>
      <c r="J4302" t="s">
        <v>46</v>
      </c>
      <c r="K4302" t="s">
        <v>103</v>
      </c>
      <c r="M4302" t="s">
        <v>95</v>
      </c>
      <c r="N4302" t="s">
        <v>96</v>
      </c>
      <c r="O4302">
        <v>30</v>
      </c>
      <c r="P4302">
        <v>29</v>
      </c>
      <c r="Q4302" t="b">
        <v>0</v>
      </c>
      <c r="R4302">
        <v>1</v>
      </c>
      <c r="S4302">
        <v>0</v>
      </c>
      <c r="T4302" t="s">
        <v>73</v>
      </c>
      <c r="U4302" t="s">
        <v>74</v>
      </c>
      <c r="V4302" t="s">
        <v>52</v>
      </c>
      <c r="W4302" t="s">
        <v>53</v>
      </c>
      <c r="X4302">
        <v>18.2</v>
      </c>
      <c r="Y4302">
        <v>14.56</v>
      </c>
      <c r="Z4302">
        <v>11.1</v>
      </c>
      <c r="AA4302">
        <v>1.79</v>
      </c>
      <c r="AB4302">
        <v>12.89</v>
      </c>
      <c r="AC4302">
        <v>10.96</v>
      </c>
      <c r="AD4302">
        <v>1.93</v>
      </c>
      <c r="AE4302">
        <v>13.57</v>
      </c>
      <c r="AF4302">
        <v>0</v>
      </c>
      <c r="AG4302">
        <v>-0.68</v>
      </c>
      <c r="AH4302" t="s">
        <v>54</v>
      </c>
      <c r="AK4302">
        <v>2</v>
      </c>
      <c r="AL4302">
        <v>0</v>
      </c>
    </row>
    <row r="4303" spans="1:38" x14ac:dyDescent="0.25">
      <c r="A4303" t="s">
        <v>4572</v>
      </c>
      <c r="B4303" s="1">
        <v>45641</v>
      </c>
      <c r="C4303" t="s">
        <v>291</v>
      </c>
      <c r="D4303" t="s">
        <v>90</v>
      </c>
      <c r="E4303" t="s">
        <v>91</v>
      </c>
      <c r="F4303" t="s">
        <v>92</v>
      </c>
      <c r="G4303" t="s">
        <v>80</v>
      </c>
      <c r="H4303" t="s">
        <v>81</v>
      </c>
      <c r="I4303" t="s">
        <v>82</v>
      </c>
      <c r="J4303" t="s">
        <v>46</v>
      </c>
      <c r="K4303" t="s">
        <v>168</v>
      </c>
      <c r="L4303" t="s">
        <v>169</v>
      </c>
      <c r="M4303" t="s">
        <v>170</v>
      </c>
      <c r="N4303" t="s">
        <v>171</v>
      </c>
      <c r="O4303">
        <v>90</v>
      </c>
      <c r="P4303">
        <v>86</v>
      </c>
      <c r="Q4303" t="b">
        <v>1</v>
      </c>
      <c r="R4303">
        <v>3</v>
      </c>
      <c r="S4303">
        <v>2</v>
      </c>
      <c r="T4303" t="s">
        <v>99</v>
      </c>
      <c r="U4303" t="s">
        <v>100</v>
      </c>
      <c r="V4303" t="s">
        <v>52</v>
      </c>
      <c r="W4303" t="s">
        <v>53</v>
      </c>
      <c r="X4303">
        <v>594</v>
      </c>
      <c r="Y4303">
        <v>504.9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 t="s">
        <v>129</v>
      </c>
      <c r="AI4303">
        <v>70</v>
      </c>
      <c r="AJ4303" t="s">
        <v>341</v>
      </c>
      <c r="AK4303">
        <v>0</v>
      </c>
      <c r="AL4303">
        <v>1</v>
      </c>
    </row>
    <row r="4304" spans="1:38" x14ac:dyDescent="0.25">
      <c r="A4304" t="s">
        <v>4573</v>
      </c>
      <c r="B4304" s="1">
        <v>45383</v>
      </c>
      <c r="C4304" t="s">
        <v>747</v>
      </c>
      <c r="D4304" t="s">
        <v>90</v>
      </c>
      <c r="E4304" t="s">
        <v>91</v>
      </c>
      <c r="F4304" t="s">
        <v>92</v>
      </c>
      <c r="G4304" t="s">
        <v>111</v>
      </c>
      <c r="H4304" t="s">
        <v>112</v>
      </c>
      <c r="I4304" t="s">
        <v>113</v>
      </c>
      <c r="J4304" t="s">
        <v>46</v>
      </c>
      <c r="K4304" t="s">
        <v>106</v>
      </c>
      <c r="M4304" t="s">
        <v>107</v>
      </c>
      <c r="N4304" t="s">
        <v>108</v>
      </c>
      <c r="O4304">
        <v>90</v>
      </c>
      <c r="P4304">
        <v>92</v>
      </c>
      <c r="Q4304" t="b">
        <v>0</v>
      </c>
      <c r="R4304">
        <v>1</v>
      </c>
      <c r="S4304">
        <v>0</v>
      </c>
      <c r="T4304" t="s">
        <v>50</v>
      </c>
      <c r="U4304" t="s">
        <v>51</v>
      </c>
      <c r="V4304" t="s">
        <v>52</v>
      </c>
      <c r="W4304" t="s">
        <v>53</v>
      </c>
      <c r="X4304">
        <v>8.5</v>
      </c>
      <c r="Y4304">
        <v>6.8</v>
      </c>
      <c r="Z4304">
        <v>5.07</v>
      </c>
      <c r="AA4304">
        <v>1.78</v>
      </c>
      <c r="AB4304">
        <v>6.85</v>
      </c>
      <c r="AC4304">
        <v>5.96</v>
      </c>
      <c r="AD4304">
        <v>1</v>
      </c>
      <c r="AE4304">
        <v>6.33</v>
      </c>
      <c r="AF4304">
        <v>0</v>
      </c>
      <c r="AG4304">
        <v>0.52</v>
      </c>
      <c r="AH4304" t="s">
        <v>54</v>
      </c>
      <c r="AK4304">
        <v>6</v>
      </c>
      <c r="AL4304">
        <v>0</v>
      </c>
    </row>
    <row r="4305" spans="1:38" x14ac:dyDescent="0.25">
      <c r="A4305" t="s">
        <v>4574</v>
      </c>
      <c r="B4305" s="1">
        <v>45367</v>
      </c>
      <c r="C4305" t="s">
        <v>242</v>
      </c>
      <c r="D4305" t="s">
        <v>122</v>
      </c>
      <c r="E4305" t="s">
        <v>123</v>
      </c>
      <c r="F4305" t="s">
        <v>124</v>
      </c>
      <c r="G4305" t="s">
        <v>57</v>
      </c>
      <c r="H4305" t="s">
        <v>58</v>
      </c>
      <c r="I4305" t="s">
        <v>59</v>
      </c>
      <c r="J4305" t="s">
        <v>46</v>
      </c>
      <c r="K4305" t="s">
        <v>213</v>
      </c>
      <c r="L4305" t="s">
        <v>214</v>
      </c>
      <c r="M4305" t="s">
        <v>215</v>
      </c>
      <c r="N4305" t="s">
        <v>216</v>
      </c>
      <c r="O4305">
        <v>30</v>
      </c>
      <c r="P4305">
        <v>29</v>
      </c>
      <c r="Q4305" t="b">
        <v>1</v>
      </c>
      <c r="R4305">
        <v>3</v>
      </c>
      <c r="S4305">
        <v>0</v>
      </c>
      <c r="T4305" t="s">
        <v>137</v>
      </c>
      <c r="U4305" t="s">
        <v>138</v>
      </c>
      <c r="V4305" t="s">
        <v>139</v>
      </c>
      <c r="W4305" t="s">
        <v>140</v>
      </c>
      <c r="X4305">
        <v>492</v>
      </c>
      <c r="Y4305">
        <v>418.2</v>
      </c>
      <c r="Z4305">
        <v>397.29</v>
      </c>
      <c r="AA4305">
        <v>1.99</v>
      </c>
      <c r="AB4305">
        <v>399.28</v>
      </c>
      <c r="AC4305">
        <v>287.48</v>
      </c>
      <c r="AD4305">
        <v>111.8</v>
      </c>
      <c r="AE4305">
        <v>403.05</v>
      </c>
      <c r="AF4305">
        <v>0</v>
      </c>
      <c r="AG4305">
        <v>-3.78</v>
      </c>
      <c r="AH4305" t="s">
        <v>54</v>
      </c>
      <c r="AK4305">
        <v>9</v>
      </c>
      <c r="AL4305">
        <v>0</v>
      </c>
    </row>
    <row r="4306" spans="1:38" x14ac:dyDescent="0.25">
      <c r="A4306" t="s">
        <v>4575</v>
      </c>
      <c r="B4306" s="1">
        <v>45070</v>
      </c>
      <c r="C4306" t="s">
        <v>206</v>
      </c>
      <c r="D4306" t="s">
        <v>122</v>
      </c>
      <c r="E4306" t="s">
        <v>123</v>
      </c>
      <c r="F4306" t="s">
        <v>124</v>
      </c>
      <c r="G4306" t="s">
        <v>80</v>
      </c>
      <c r="H4306" t="s">
        <v>81</v>
      </c>
      <c r="I4306" t="s">
        <v>82</v>
      </c>
      <c r="J4306" t="s">
        <v>46</v>
      </c>
      <c r="K4306" t="s">
        <v>175</v>
      </c>
      <c r="L4306" t="s">
        <v>176</v>
      </c>
      <c r="M4306" t="s">
        <v>177</v>
      </c>
      <c r="N4306" t="s">
        <v>157</v>
      </c>
      <c r="O4306">
        <v>30</v>
      </c>
      <c r="P4306">
        <v>28</v>
      </c>
      <c r="Q4306" t="b">
        <v>1</v>
      </c>
      <c r="R4306">
        <v>4</v>
      </c>
      <c r="S4306">
        <v>0</v>
      </c>
      <c r="T4306" t="s">
        <v>99</v>
      </c>
      <c r="U4306" t="s">
        <v>100</v>
      </c>
      <c r="V4306" t="s">
        <v>52</v>
      </c>
      <c r="W4306" t="s">
        <v>53</v>
      </c>
      <c r="X4306">
        <v>612</v>
      </c>
      <c r="Y4306">
        <v>520.20000000000005</v>
      </c>
      <c r="Z4306">
        <v>525.23</v>
      </c>
      <c r="AA4306">
        <v>1.78</v>
      </c>
      <c r="AB4306">
        <v>527.01</v>
      </c>
      <c r="AC4306">
        <v>463.77</v>
      </c>
      <c r="AD4306">
        <v>63.24</v>
      </c>
      <c r="AE4306">
        <v>497.32</v>
      </c>
      <c r="AF4306">
        <v>0</v>
      </c>
      <c r="AG4306">
        <v>29.68</v>
      </c>
      <c r="AH4306" t="s">
        <v>210</v>
      </c>
      <c r="AK4306">
        <v>3</v>
      </c>
      <c r="AL4306">
        <v>0</v>
      </c>
    </row>
    <row r="4307" spans="1:38" x14ac:dyDescent="0.25">
      <c r="A4307" t="s">
        <v>4576</v>
      </c>
      <c r="B4307" s="1">
        <v>45599</v>
      </c>
      <c r="C4307" t="s">
        <v>299</v>
      </c>
      <c r="D4307" t="s">
        <v>122</v>
      </c>
      <c r="E4307" t="s">
        <v>123</v>
      </c>
      <c r="F4307" t="s">
        <v>124</v>
      </c>
      <c r="G4307" t="s">
        <v>43</v>
      </c>
      <c r="H4307" t="s">
        <v>44</v>
      </c>
      <c r="I4307" t="s">
        <v>45</v>
      </c>
      <c r="J4307" t="s">
        <v>46</v>
      </c>
      <c r="K4307" t="s">
        <v>147</v>
      </c>
      <c r="L4307" t="s">
        <v>148</v>
      </c>
      <c r="M4307" t="s">
        <v>149</v>
      </c>
      <c r="N4307" t="s">
        <v>136</v>
      </c>
      <c r="O4307">
        <v>84</v>
      </c>
      <c r="P4307">
        <v>87</v>
      </c>
      <c r="Q4307" t="b">
        <v>1</v>
      </c>
      <c r="R4307">
        <v>5</v>
      </c>
      <c r="S4307">
        <v>0</v>
      </c>
      <c r="T4307" t="s">
        <v>99</v>
      </c>
      <c r="U4307" t="s">
        <v>100</v>
      </c>
      <c r="V4307" t="s">
        <v>52</v>
      </c>
      <c r="W4307" t="s">
        <v>53</v>
      </c>
      <c r="X4307">
        <v>7140</v>
      </c>
      <c r="Y4307">
        <v>6069</v>
      </c>
      <c r="Z4307">
        <v>18208.59</v>
      </c>
      <c r="AA4307">
        <v>1.78</v>
      </c>
      <c r="AB4307">
        <v>18210.37</v>
      </c>
      <c r="AC4307">
        <v>16025.13</v>
      </c>
      <c r="AD4307">
        <v>2185.2399999999998</v>
      </c>
      <c r="AE4307">
        <v>16540.88</v>
      </c>
      <c r="AF4307">
        <v>0</v>
      </c>
      <c r="AG4307">
        <v>1669.49</v>
      </c>
      <c r="AH4307" t="s">
        <v>54</v>
      </c>
      <c r="AK4307">
        <v>8</v>
      </c>
      <c r="AL4307">
        <v>1</v>
      </c>
    </row>
    <row r="4308" spans="1:38" x14ac:dyDescent="0.25">
      <c r="A4308" t="s">
        <v>4577</v>
      </c>
      <c r="B4308" s="1">
        <v>45460</v>
      </c>
      <c r="C4308" t="s">
        <v>428</v>
      </c>
      <c r="D4308" t="s">
        <v>77</v>
      </c>
      <c r="E4308" t="s">
        <v>78</v>
      </c>
      <c r="F4308" t="s">
        <v>79</v>
      </c>
      <c r="G4308" t="s">
        <v>80</v>
      </c>
      <c r="H4308" t="s">
        <v>81</v>
      </c>
      <c r="I4308" t="s">
        <v>82</v>
      </c>
      <c r="J4308" t="s">
        <v>46</v>
      </c>
      <c r="K4308" t="s">
        <v>180</v>
      </c>
      <c r="M4308" t="s">
        <v>181</v>
      </c>
      <c r="N4308" t="s">
        <v>182</v>
      </c>
      <c r="O4308">
        <v>30</v>
      </c>
      <c r="P4308">
        <v>31</v>
      </c>
      <c r="Q4308" t="b">
        <v>0</v>
      </c>
      <c r="R4308">
        <v>1</v>
      </c>
      <c r="S4308">
        <v>0</v>
      </c>
      <c r="T4308" t="s">
        <v>73</v>
      </c>
      <c r="U4308" t="s">
        <v>74</v>
      </c>
      <c r="V4308" t="s">
        <v>52</v>
      </c>
      <c r="W4308" t="s">
        <v>53</v>
      </c>
      <c r="X4308">
        <v>6.9</v>
      </c>
      <c r="Y4308">
        <v>5.52</v>
      </c>
      <c r="Z4308">
        <v>4.2300000000000004</v>
      </c>
      <c r="AA4308">
        <v>1.79</v>
      </c>
      <c r="AB4308">
        <v>6.02</v>
      </c>
      <c r="AC4308">
        <v>5.12</v>
      </c>
      <c r="AD4308">
        <v>1</v>
      </c>
      <c r="AE4308">
        <v>4.88</v>
      </c>
      <c r="AF4308">
        <v>0</v>
      </c>
      <c r="AG4308">
        <v>1.1499999999999999</v>
      </c>
      <c r="AH4308" t="s">
        <v>54</v>
      </c>
      <c r="AK4308">
        <v>11</v>
      </c>
      <c r="AL4308">
        <v>0</v>
      </c>
    </row>
    <row r="4309" spans="1:38" x14ac:dyDescent="0.25">
      <c r="A4309" t="s">
        <v>4578</v>
      </c>
      <c r="B4309" s="1">
        <v>45040</v>
      </c>
      <c r="C4309" t="s">
        <v>283</v>
      </c>
      <c r="D4309" t="s">
        <v>90</v>
      </c>
      <c r="E4309" t="s">
        <v>91</v>
      </c>
      <c r="F4309" t="s">
        <v>92</v>
      </c>
      <c r="G4309" t="s">
        <v>57</v>
      </c>
      <c r="H4309" t="s">
        <v>58</v>
      </c>
      <c r="I4309" t="s">
        <v>59</v>
      </c>
      <c r="J4309" t="s">
        <v>46</v>
      </c>
      <c r="K4309" t="s">
        <v>69</v>
      </c>
      <c r="L4309" t="s">
        <v>70</v>
      </c>
      <c r="M4309" t="s">
        <v>71</v>
      </c>
      <c r="N4309" t="s">
        <v>72</v>
      </c>
      <c r="O4309">
        <v>30</v>
      </c>
      <c r="P4309">
        <v>28</v>
      </c>
      <c r="Q4309" t="b">
        <v>1</v>
      </c>
      <c r="R4309">
        <v>3</v>
      </c>
      <c r="S4309">
        <v>0</v>
      </c>
      <c r="T4309" t="s">
        <v>99</v>
      </c>
      <c r="U4309" t="s">
        <v>100</v>
      </c>
      <c r="V4309" t="s">
        <v>52</v>
      </c>
      <c r="W4309" t="s">
        <v>53</v>
      </c>
      <c r="X4309">
        <v>384</v>
      </c>
      <c r="Y4309">
        <v>326.39999999999998</v>
      </c>
      <c r="Z4309">
        <v>325.27</v>
      </c>
      <c r="AA4309">
        <v>1.78</v>
      </c>
      <c r="AB4309">
        <v>327.05</v>
      </c>
      <c r="AC4309">
        <v>287.81</v>
      </c>
      <c r="AD4309">
        <v>39.25</v>
      </c>
      <c r="AE4309">
        <v>297.93</v>
      </c>
      <c r="AF4309">
        <v>0</v>
      </c>
      <c r="AG4309">
        <v>29.12</v>
      </c>
      <c r="AH4309" t="s">
        <v>54</v>
      </c>
      <c r="AK4309">
        <v>11</v>
      </c>
      <c r="AL4309">
        <v>0</v>
      </c>
    </row>
    <row r="4310" spans="1:38" x14ac:dyDescent="0.25">
      <c r="A4310" t="s">
        <v>4579</v>
      </c>
      <c r="B4310" s="1">
        <v>45235</v>
      </c>
      <c r="C4310" t="s">
        <v>449</v>
      </c>
      <c r="D4310" t="s">
        <v>90</v>
      </c>
      <c r="E4310" t="s">
        <v>91</v>
      </c>
      <c r="F4310" t="s">
        <v>92</v>
      </c>
      <c r="G4310" t="s">
        <v>57</v>
      </c>
      <c r="H4310" t="s">
        <v>58</v>
      </c>
      <c r="I4310" t="s">
        <v>59</v>
      </c>
      <c r="J4310" t="s">
        <v>46</v>
      </c>
      <c r="K4310" t="s">
        <v>106</v>
      </c>
      <c r="M4310" t="s">
        <v>107</v>
      </c>
      <c r="N4310" t="s">
        <v>108</v>
      </c>
      <c r="O4310">
        <v>90</v>
      </c>
      <c r="P4310">
        <v>87</v>
      </c>
      <c r="Q4310" t="b">
        <v>0</v>
      </c>
      <c r="R4310">
        <v>1</v>
      </c>
      <c r="S4310">
        <v>0</v>
      </c>
      <c r="T4310" t="s">
        <v>62</v>
      </c>
      <c r="U4310" t="s">
        <v>63</v>
      </c>
      <c r="V4310" t="s">
        <v>52</v>
      </c>
      <c r="W4310" t="s">
        <v>53</v>
      </c>
      <c r="X4310">
        <v>8.5</v>
      </c>
      <c r="Y4310">
        <v>6.8</v>
      </c>
      <c r="Z4310">
        <v>5.09</v>
      </c>
      <c r="AA4310">
        <v>1.8</v>
      </c>
      <c r="AB4310">
        <v>6.89</v>
      </c>
      <c r="AC4310">
        <v>5.78</v>
      </c>
      <c r="AD4310">
        <v>1.1000000000000001</v>
      </c>
      <c r="AE4310">
        <v>6.07</v>
      </c>
      <c r="AF4310">
        <v>0</v>
      </c>
      <c r="AG4310">
        <v>0.82</v>
      </c>
      <c r="AH4310" t="s">
        <v>54</v>
      </c>
      <c r="AK4310">
        <v>0</v>
      </c>
      <c r="AL4310">
        <v>0</v>
      </c>
    </row>
    <row r="4311" spans="1:38" x14ac:dyDescent="0.25">
      <c r="A4311" t="s">
        <v>4580</v>
      </c>
      <c r="B4311" s="1">
        <v>45440</v>
      </c>
      <c r="C4311" t="s">
        <v>363</v>
      </c>
      <c r="D4311" t="s">
        <v>90</v>
      </c>
      <c r="E4311" t="s">
        <v>91</v>
      </c>
      <c r="F4311" t="s">
        <v>92</v>
      </c>
      <c r="G4311" t="s">
        <v>111</v>
      </c>
      <c r="H4311" t="s">
        <v>112</v>
      </c>
      <c r="I4311" t="s">
        <v>113</v>
      </c>
      <c r="J4311" t="s">
        <v>46</v>
      </c>
      <c r="K4311" t="s">
        <v>47</v>
      </c>
      <c r="M4311" t="s">
        <v>48</v>
      </c>
      <c r="N4311" t="s">
        <v>49</v>
      </c>
      <c r="O4311">
        <v>90</v>
      </c>
      <c r="P4311">
        <v>87</v>
      </c>
      <c r="Q4311" t="b">
        <v>0</v>
      </c>
      <c r="R4311">
        <v>1</v>
      </c>
      <c r="S4311">
        <v>0</v>
      </c>
      <c r="T4311" t="s">
        <v>62</v>
      </c>
      <c r="U4311" t="s">
        <v>63</v>
      </c>
      <c r="V4311" t="s">
        <v>52</v>
      </c>
      <c r="W4311" t="s">
        <v>53</v>
      </c>
      <c r="X4311">
        <v>14.8</v>
      </c>
      <c r="Y4311">
        <v>11.84</v>
      </c>
      <c r="Z4311">
        <v>21.12</v>
      </c>
      <c r="AA4311">
        <v>1.8</v>
      </c>
      <c r="AB4311">
        <v>22.92</v>
      </c>
      <c r="AC4311">
        <v>19.260000000000002</v>
      </c>
      <c r="AD4311">
        <v>3.67</v>
      </c>
      <c r="AE4311">
        <v>34.03</v>
      </c>
      <c r="AF4311">
        <v>0</v>
      </c>
      <c r="AG4311">
        <v>-11.11</v>
      </c>
      <c r="AH4311" t="s">
        <v>54</v>
      </c>
      <c r="AK4311">
        <v>10</v>
      </c>
      <c r="AL4311">
        <v>0</v>
      </c>
    </row>
    <row r="4312" spans="1:38" x14ac:dyDescent="0.25">
      <c r="A4312" t="s">
        <v>4581</v>
      </c>
      <c r="B4312" s="1">
        <v>45199</v>
      </c>
      <c r="C4312" t="s">
        <v>294</v>
      </c>
      <c r="D4312" t="s">
        <v>122</v>
      </c>
      <c r="E4312" t="s">
        <v>123</v>
      </c>
      <c r="F4312" t="s">
        <v>124</v>
      </c>
      <c r="G4312" t="s">
        <v>43</v>
      </c>
      <c r="H4312" t="s">
        <v>44</v>
      </c>
      <c r="I4312" t="s">
        <v>45</v>
      </c>
      <c r="J4312" t="s">
        <v>46</v>
      </c>
      <c r="K4312" t="s">
        <v>196</v>
      </c>
      <c r="M4312" t="s">
        <v>197</v>
      </c>
      <c r="N4312" t="s">
        <v>198</v>
      </c>
      <c r="O4312">
        <v>90</v>
      </c>
      <c r="P4312">
        <v>92</v>
      </c>
      <c r="Q4312" t="b">
        <v>0</v>
      </c>
      <c r="R4312">
        <v>1</v>
      </c>
      <c r="S4312">
        <v>0</v>
      </c>
      <c r="T4312" t="s">
        <v>137</v>
      </c>
      <c r="U4312" t="s">
        <v>138</v>
      </c>
      <c r="V4312" t="s">
        <v>139</v>
      </c>
      <c r="W4312" t="s">
        <v>140</v>
      </c>
      <c r="X4312">
        <v>12.4</v>
      </c>
      <c r="Y4312">
        <v>9.92</v>
      </c>
      <c r="Z4312">
        <v>9.42</v>
      </c>
      <c r="AA4312">
        <v>0.05</v>
      </c>
      <c r="AB4312">
        <v>9.4700000000000006</v>
      </c>
      <c r="AC4312">
        <v>6.82</v>
      </c>
      <c r="AD4312">
        <v>2.65</v>
      </c>
      <c r="AE4312">
        <v>8.86</v>
      </c>
      <c r="AF4312">
        <v>0</v>
      </c>
      <c r="AG4312">
        <v>0.61</v>
      </c>
      <c r="AH4312" t="s">
        <v>54</v>
      </c>
      <c r="AK4312">
        <v>9</v>
      </c>
      <c r="AL4312">
        <v>0</v>
      </c>
    </row>
    <row r="4313" spans="1:38" x14ac:dyDescent="0.25">
      <c r="A4313" t="s">
        <v>4582</v>
      </c>
      <c r="B4313" s="1">
        <v>45293</v>
      </c>
      <c r="C4313" t="s">
        <v>317</v>
      </c>
      <c r="D4313" t="s">
        <v>40</v>
      </c>
      <c r="E4313" t="s">
        <v>41</v>
      </c>
      <c r="F4313" t="s">
        <v>42</v>
      </c>
      <c r="G4313" t="s">
        <v>57</v>
      </c>
      <c r="H4313" t="s">
        <v>58</v>
      </c>
      <c r="I4313" t="s">
        <v>59</v>
      </c>
      <c r="J4313" t="s">
        <v>46</v>
      </c>
      <c r="K4313" t="s">
        <v>93</v>
      </c>
      <c r="L4313" t="s">
        <v>94</v>
      </c>
      <c r="M4313" t="s">
        <v>95</v>
      </c>
      <c r="N4313" t="s">
        <v>96</v>
      </c>
      <c r="O4313">
        <v>30</v>
      </c>
      <c r="P4313">
        <v>31</v>
      </c>
      <c r="Q4313" t="b">
        <v>1</v>
      </c>
      <c r="R4313">
        <v>2</v>
      </c>
      <c r="S4313">
        <v>0</v>
      </c>
      <c r="T4313" t="s">
        <v>143</v>
      </c>
      <c r="U4313" t="s">
        <v>144</v>
      </c>
      <c r="V4313" t="s">
        <v>139</v>
      </c>
      <c r="W4313" t="s">
        <v>53</v>
      </c>
      <c r="X4313">
        <v>185.4</v>
      </c>
      <c r="Y4313">
        <v>157.59</v>
      </c>
      <c r="Z4313">
        <v>152.81</v>
      </c>
      <c r="AA4313">
        <v>1.77</v>
      </c>
      <c r="AB4313">
        <v>154.58000000000001</v>
      </c>
      <c r="AC4313">
        <v>123.67</v>
      </c>
      <c r="AD4313">
        <v>30.92</v>
      </c>
      <c r="AE4313">
        <v>152.22999999999999</v>
      </c>
      <c r="AF4313">
        <v>10.02</v>
      </c>
      <c r="AG4313">
        <v>-7.67</v>
      </c>
      <c r="AH4313" t="s">
        <v>54</v>
      </c>
      <c r="AK4313">
        <v>9</v>
      </c>
      <c r="AL4313">
        <v>1</v>
      </c>
    </row>
    <row r="4314" spans="1:38" x14ac:dyDescent="0.25">
      <c r="A4314" t="s">
        <v>4583</v>
      </c>
      <c r="B4314" s="1">
        <v>45099</v>
      </c>
      <c r="C4314" t="s">
        <v>332</v>
      </c>
      <c r="D4314" t="s">
        <v>90</v>
      </c>
      <c r="E4314" t="s">
        <v>91</v>
      </c>
      <c r="F4314" t="s">
        <v>92</v>
      </c>
      <c r="G4314" t="s">
        <v>111</v>
      </c>
      <c r="H4314" t="s">
        <v>112</v>
      </c>
      <c r="I4314" t="s">
        <v>113</v>
      </c>
      <c r="J4314" t="s">
        <v>46</v>
      </c>
      <c r="K4314" t="s">
        <v>227</v>
      </c>
      <c r="L4314" t="s">
        <v>228</v>
      </c>
      <c r="M4314" t="s">
        <v>229</v>
      </c>
      <c r="N4314" t="s">
        <v>230</v>
      </c>
      <c r="O4314">
        <v>30</v>
      </c>
      <c r="P4314">
        <v>28</v>
      </c>
      <c r="Q4314" t="b">
        <v>1</v>
      </c>
      <c r="R4314">
        <v>4</v>
      </c>
      <c r="S4314">
        <v>0</v>
      </c>
      <c r="T4314" t="s">
        <v>143</v>
      </c>
      <c r="U4314" t="s">
        <v>144</v>
      </c>
      <c r="V4314" t="s">
        <v>139</v>
      </c>
      <c r="W4314" t="s">
        <v>53</v>
      </c>
      <c r="X4314">
        <v>618</v>
      </c>
      <c r="Y4314">
        <v>525.29999999999995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 t="s">
        <v>129</v>
      </c>
      <c r="AI4314">
        <v>76</v>
      </c>
      <c r="AJ4314" t="s">
        <v>255</v>
      </c>
      <c r="AK4314">
        <v>0</v>
      </c>
      <c r="AL4314">
        <v>0</v>
      </c>
    </row>
    <row r="4315" spans="1:38" x14ac:dyDescent="0.25">
      <c r="A4315" t="s">
        <v>4584</v>
      </c>
      <c r="B4315" s="1">
        <v>45306</v>
      </c>
      <c r="C4315" t="s">
        <v>745</v>
      </c>
      <c r="D4315" t="s">
        <v>66</v>
      </c>
      <c r="E4315" t="s">
        <v>67</v>
      </c>
      <c r="F4315" t="s">
        <v>68</v>
      </c>
      <c r="G4315" t="s">
        <v>43</v>
      </c>
      <c r="H4315" t="s">
        <v>44</v>
      </c>
      <c r="I4315" t="s">
        <v>45</v>
      </c>
      <c r="J4315" t="s">
        <v>46</v>
      </c>
      <c r="K4315" t="s">
        <v>106</v>
      </c>
      <c r="M4315" t="s">
        <v>107</v>
      </c>
      <c r="N4315" t="s">
        <v>108</v>
      </c>
      <c r="O4315">
        <v>90</v>
      </c>
      <c r="P4315">
        <v>88</v>
      </c>
      <c r="Q4315" t="b">
        <v>0</v>
      </c>
      <c r="R4315">
        <v>1</v>
      </c>
      <c r="S4315">
        <v>0</v>
      </c>
      <c r="T4315" t="s">
        <v>137</v>
      </c>
      <c r="U4315" t="s">
        <v>138</v>
      </c>
      <c r="V4315" t="s">
        <v>139</v>
      </c>
      <c r="W4315" t="s">
        <v>140</v>
      </c>
      <c r="X4315">
        <v>8.5</v>
      </c>
      <c r="Y4315">
        <v>6.8</v>
      </c>
      <c r="Z4315">
        <v>6.46</v>
      </c>
      <c r="AA4315">
        <v>0.03</v>
      </c>
      <c r="AB4315">
        <v>6.49</v>
      </c>
      <c r="AC4315">
        <v>4.67</v>
      </c>
      <c r="AD4315">
        <v>1.82</v>
      </c>
      <c r="AE4315">
        <v>6.27</v>
      </c>
      <c r="AF4315">
        <v>0</v>
      </c>
      <c r="AG4315">
        <v>0.22</v>
      </c>
      <c r="AH4315" t="s">
        <v>54</v>
      </c>
      <c r="AK4315">
        <v>8</v>
      </c>
      <c r="AL4315">
        <v>0</v>
      </c>
    </row>
    <row r="4316" spans="1:38" x14ac:dyDescent="0.25">
      <c r="A4316" t="s">
        <v>4585</v>
      </c>
      <c r="B4316" s="1">
        <v>45186</v>
      </c>
      <c r="C4316" t="s">
        <v>233</v>
      </c>
      <c r="D4316" t="s">
        <v>122</v>
      </c>
      <c r="E4316" t="s">
        <v>123</v>
      </c>
      <c r="F4316" t="s">
        <v>124</v>
      </c>
      <c r="G4316" t="s">
        <v>80</v>
      </c>
      <c r="H4316" t="s">
        <v>81</v>
      </c>
      <c r="I4316" t="s">
        <v>82</v>
      </c>
      <c r="J4316" t="s">
        <v>46</v>
      </c>
      <c r="K4316" t="s">
        <v>196</v>
      </c>
      <c r="M4316" t="s">
        <v>197</v>
      </c>
      <c r="N4316" t="s">
        <v>198</v>
      </c>
      <c r="O4316">
        <v>90</v>
      </c>
      <c r="P4316">
        <v>91</v>
      </c>
      <c r="Q4316" t="b">
        <v>0</v>
      </c>
      <c r="R4316">
        <v>1</v>
      </c>
      <c r="S4316">
        <v>0</v>
      </c>
      <c r="T4316" t="s">
        <v>50</v>
      </c>
      <c r="U4316" t="s">
        <v>51</v>
      </c>
      <c r="V4316" t="s">
        <v>52</v>
      </c>
      <c r="W4316" t="s">
        <v>53</v>
      </c>
      <c r="X4316">
        <v>12.4</v>
      </c>
      <c r="Y4316">
        <v>9.92</v>
      </c>
      <c r="Z4316">
        <v>7.93</v>
      </c>
      <c r="AA4316">
        <v>1.78</v>
      </c>
      <c r="AB4316">
        <v>9.7100000000000009</v>
      </c>
      <c r="AC4316">
        <v>8.4499999999999993</v>
      </c>
      <c r="AD4316">
        <v>1.26</v>
      </c>
      <c r="AE4316">
        <v>8.86</v>
      </c>
      <c r="AF4316">
        <v>0</v>
      </c>
      <c r="AG4316">
        <v>0.85</v>
      </c>
      <c r="AH4316" t="s">
        <v>54</v>
      </c>
      <c r="AK4316">
        <v>4</v>
      </c>
      <c r="AL4316">
        <v>0</v>
      </c>
    </row>
    <row r="4317" spans="1:38" x14ac:dyDescent="0.25">
      <c r="A4317" t="s">
        <v>4586</v>
      </c>
      <c r="B4317" s="1">
        <v>45369</v>
      </c>
      <c r="C4317" t="s">
        <v>304</v>
      </c>
      <c r="D4317" t="s">
        <v>40</v>
      </c>
      <c r="E4317" t="s">
        <v>41</v>
      </c>
      <c r="F4317" t="s">
        <v>42</v>
      </c>
      <c r="G4317" t="s">
        <v>111</v>
      </c>
      <c r="H4317" t="s">
        <v>112</v>
      </c>
      <c r="I4317" t="s">
        <v>113</v>
      </c>
      <c r="J4317" t="s">
        <v>46</v>
      </c>
      <c r="K4317" t="s">
        <v>106</v>
      </c>
      <c r="M4317" t="s">
        <v>107</v>
      </c>
      <c r="N4317" t="s">
        <v>108</v>
      </c>
      <c r="O4317">
        <v>90</v>
      </c>
      <c r="P4317">
        <v>94</v>
      </c>
      <c r="Q4317" t="b">
        <v>0</v>
      </c>
      <c r="R4317">
        <v>1</v>
      </c>
      <c r="S4317">
        <v>1</v>
      </c>
      <c r="T4317" t="s">
        <v>62</v>
      </c>
      <c r="U4317" t="s">
        <v>63</v>
      </c>
      <c r="V4317" t="s">
        <v>52</v>
      </c>
      <c r="W4317" t="s">
        <v>53</v>
      </c>
      <c r="X4317">
        <v>8.5</v>
      </c>
      <c r="Y4317">
        <v>6.8</v>
      </c>
      <c r="Z4317">
        <v>4.4800000000000004</v>
      </c>
      <c r="AA4317">
        <v>1.8</v>
      </c>
      <c r="AB4317">
        <v>6.28</v>
      </c>
      <c r="AC4317">
        <v>5.28</v>
      </c>
      <c r="AD4317">
        <v>1.01</v>
      </c>
      <c r="AE4317">
        <v>6.37</v>
      </c>
      <c r="AF4317">
        <v>0</v>
      </c>
      <c r="AG4317">
        <v>-0.09</v>
      </c>
      <c r="AH4317" t="s">
        <v>54</v>
      </c>
      <c r="AK4317">
        <v>8</v>
      </c>
      <c r="AL4317">
        <v>0</v>
      </c>
    </row>
    <row r="4318" spans="1:38" x14ac:dyDescent="0.25">
      <c r="A4318" t="s">
        <v>4587</v>
      </c>
      <c r="B4318" s="1">
        <v>45320</v>
      </c>
      <c r="C4318" t="s">
        <v>126</v>
      </c>
      <c r="D4318" t="s">
        <v>40</v>
      </c>
      <c r="E4318" t="s">
        <v>41</v>
      </c>
      <c r="F4318" t="s">
        <v>42</v>
      </c>
      <c r="G4318" t="s">
        <v>111</v>
      </c>
      <c r="H4318" t="s">
        <v>112</v>
      </c>
      <c r="I4318" t="s">
        <v>113</v>
      </c>
      <c r="J4318" t="s">
        <v>46</v>
      </c>
      <c r="K4318" t="s">
        <v>180</v>
      </c>
      <c r="M4318" t="s">
        <v>181</v>
      </c>
      <c r="N4318" t="s">
        <v>182</v>
      </c>
      <c r="O4318">
        <v>30</v>
      </c>
      <c r="P4318">
        <v>30</v>
      </c>
      <c r="Q4318" t="b">
        <v>0</v>
      </c>
      <c r="R4318">
        <v>1</v>
      </c>
      <c r="S4318">
        <v>0</v>
      </c>
      <c r="T4318" t="s">
        <v>99</v>
      </c>
      <c r="U4318" t="s">
        <v>100</v>
      </c>
      <c r="V4318" t="s">
        <v>52</v>
      </c>
      <c r="W4318" t="s">
        <v>53</v>
      </c>
      <c r="X4318">
        <v>6.9</v>
      </c>
      <c r="Y4318">
        <v>5.52</v>
      </c>
      <c r="Z4318">
        <v>3.99</v>
      </c>
      <c r="AA4318">
        <v>1.78</v>
      </c>
      <c r="AB4318">
        <v>5.77</v>
      </c>
      <c r="AC4318">
        <v>5.07</v>
      </c>
      <c r="AD4318">
        <v>1</v>
      </c>
      <c r="AE4318">
        <v>4.92</v>
      </c>
      <c r="AF4318">
        <v>0</v>
      </c>
      <c r="AG4318">
        <v>0.84</v>
      </c>
      <c r="AH4318" t="s">
        <v>54</v>
      </c>
      <c r="AK4318">
        <v>5</v>
      </c>
      <c r="AL4318">
        <v>1</v>
      </c>
    </row>
    <row r="4319" spans="1:38" x14ac:dyDescent="0.25">
      <c r="A4319" t="s">
        <v>4588</v>
      </c>
      <c r="B4319" s="1">
        <v>44974</v>
      </c>
      <c r="C4319" t="s">
        <v>372</v>
      </c>
      <c r="D4319" t="s">
        <v>40</v>
      </c>
      <c r="E4319" t="s">
        <v>41</v>
      </c>
      <c r="F4319" t="s">
        <v>42</v>
      </c>
      <c r="G4319" t="s">
        <v>80</v>
      </c>
      <c r="H4319" t="s">
        <v>81</v>
      </c>
      <c r="I4319" t="s">
        <v>82</v>
      </c>
      <c r="J4319" t="s">
        <v>46</v>
      </c>
      <c r="K4319" t="s">
        <v>106</v>
      </c>
      <c r="M4319" t="s">
        <v>107</v>
      </c>
      <c r="N4319" t="s">
        <v>108</v>
      </c>
      <c r="O4319">
        <v>90</v>
      </c>
      <c r="P4319">
        <v>93</v>
      </c>
      <c r="Q4319" t="b">
        <v>0</v>
      </c>
      <c r="R4319">
        <v>1</v>
      </c>
      <c r="S4319">
        <v>0</v>
      </c>
      <c r="T4319" t="s">
        <v>143</v>
      </c>
      <c r="U4319" t="s">
        <v>144</v>
      </c>
      <c r="V4319" t="s">
        <v>139</v>
      </c>
      <c r="W4319" t="s">
        <v>53</v>
      </c>
      <c r="X4319">
        <v>8.5</v>
      </c>
      <c r="Y4319">
        <v>6.8</v>
      </c>
      <c r="Z4319">
        <v>4.63</v>
      </c>
      <c r="AA4319">
        <v>1.77</v>
      </c>
      <c r="AB4319">
        <v>6.4</v>
      </c>
      <c r="AC4319">
        <v>5.12</v>
      </c>
      <c r="AD4319">
        <v>1.28</v>
      </c>
      <c r="AE4319">
        <v>6.01</v>
      </c>
      <c r="AF4319">
        <v>0</v>
      </c>
      <c r="AG4319">
        <v>0.38</v>
      </c>
      <c r="AH4319" t="s">
        <v>54</v>
      </c>
      <c r="AK4319">
        <v>2</v>
      </c>
      <c r="AL4319">
        <v>0</v>
      </c>
    </row>
    <row r="4320" spans="1:38" x14ac:dyDescent="0.25">
      <c r="A4320" t="s">
        <v>4589</v>
      </c>
      <c r="B4320" s="1">
        <v>45226</v>
      </c>
      <c r="C4320" t="s">
        <v>242</v>
      </c>
      <c r="D4320" t="s">
        <v>90</v>
      </c>
      <c r="E4320" t="s">
        <v>91</v>
      </c>
      <c r="F4320" t="s">
        <v>92</v>
      </c>
      <c r="G4320" t="s">
        <v>57</v>
      </c>
      <c r="H4320" t="s">
        <v>58</v>
      </c>
      <c r="I4320" t="s">
        <v>59</v>
      </c>
      <c r="J4320" t="s">
        <v>46</v>
      </c>
      <c r="K4320" t="s">
        <v>60</v>
      </c>
      <c r="L4320" t="s">
        <v>61</v>
      </c>
      <c r="M4320" t="s">
        <v>48</v>
      </c>
      <c r="N4320" t="s">
        <v>49</v>
      </c>
      <c r="O4320">
        <v>30</v>
      </c>
      <c r="P4320">
        <v>29</v>
      </c>
      <c r="Q4320" t="b">
        <v>1</v>
      </c>
      <c r="R4320">
        <v>2</v>
      </c>
      <c r="S4320">
        <v>0</v>
      </c>
      <c r="T4320" t="s">
        <v>143</v>
      </c>
      <c r="U4320" t="s">
        <v>144</v>
      </c>
      <c r="V4320" t="s">
        <v>139</v>
      </c>
      <c r="W4320" t="s">
        <v>53</v>
      </c>
      <c r="X4320">
        <v>174</v>
      </c>
      <c r="Y4320">
        <v>147.9</v>
      </c>
      <c r="Z4320">
        <v>148.03</v>
      </c>
      <c r="AA4320">
        <v>1.77</v>
      </c>
      <c r="AB4320">
        <v>149.80000000000001</v>
      </c>
      <c r="AC4320">
        <v>119.84</v>
      </c>
      <c r="AD4320">
        <v>29.96</v>
      </c>
      <c r="AE4320">
        <v>134.22</v>
      </c>
      <c r="AF4320">
        <v>8.2799999999999994</v>
      </c>
      <c r="AG4320">
        <v>7.3</v>
      </c>
      <c r="AH4320" t="s">
        <v>54</v>
      </c>
      <c r="AK4320">
        <v>6</v>
      </c>
      <c r="AL4320">
        <v>0</v>
      </c>
    </row>
    <row r="4321" spans="1:38" x14ac:dyDescent="0.25">
      <c r="A4321" t="s">
        <v>4590</v>
      </c>
      <c r="B4321" s="1">
        <v>45051</v>
      </c>
      <c r="C4321" t="s">
        <v>346</v>
      </c>
      <c r="D4321" t="s">
        <v>66</v>
      </c>
      <c r="E4321" t="s">
        <v>67</v>
      </c>
      <c r="F4321" t="s">
        <v>68</v>
      </c>
      <c r="G4321" t="s">
        <v>43</v>
      </c>
      <c r="H4321" t="s">
        <v>44</v>
      </c>
      <c r="I4321" t="s">
        <v>45</v>
      </c>
      <c r="J4321" t="s">
        <v>46</v>
      </c>
      <c r="K4321" t="s">
        <v>196</v>
      </c>
      <c r="M4321" t="s">
        <v>197</v>
      </c>
      <c r="N4321" t="s">
        <v>198</v>
      </c>
      <c r="O4321">
        <v>90</v>
      </c>
      <c r="P4321">
        <v>88</v>
      </c>
      <c r="Q4321" t="b">
        <v>0</v>
      </c>
      <c r="R4321">
        <v>1</v>
      </c>
      <c r="S4321">
        <v>1</v>
      </c>
      <c r="T4321" t="s">
        <v>99</v>
      </c>
      <c r="U4321" t="s">
        <v>100</v>
      </c>
      <c r="V4321" t="s">
        <v>52</v>
      </c>
      <c r="W4321" t="s">
        <v>53</v>
      </c>
      <c r="X4321">
        <v>12.4</v>
      </c>
      <c r="Y4321">
        <v>9.92</v>
      </c>
      <c r="Z4321">
        <v>5.66</v>
      </c>
      <c r="AA4321">
        <v>1.78</v>
      </c>
      <c r="AB4321">
        <v>7.44</v>
      </c>
      <c r="AC4321">
        <v>6.55</v>
      </c>
      <c r="AD4321">
        <v>1</v>
      </c>
      <c r="AE4321">
        <v>8.7899999999999991</v>
      </c>
      <c r="AF4321">
        <v>0</v>
      </c>
      <c r="AG4321">
        <v>-1.35</v>
      </c>
      <c r="AH4321" t="s">
        <v>54</v>
      </c>
      <c r="AK4321">
        <v>10</v>
      </c>
      <c r="AL4321">
        <v>0</v>
      </c>
    </row>
    <row r="4322" spans="1:38" x14ac:dyDescent="0.25">
      <c r="A4322" t="s">
        <v>4591</v>
      </c>
      <c r="B4322" s="1">
        <v>45472</v>
      </c>
      <c r="C4322" t="s">
        <v>332</v>
      </c>
      <c r="D4322" t="s">
        <v>66</v>
      </c>
      <c r="E4322" t="s">
        <v>67</v>
      </c>
      <c r="F4322" t="s">
        <v>68</v>
      </c>
      <c r="G4322" t="s">
        <v>43</v>
      </c>
      <c r="H4322" t="s">
        <v>44</v>
      </c>
      <c r="I4322" t="s">
        <v>45</v>
      </c>
      <c r="J4322" t="s">
        <v>46</v>
      </c>
      <c r="K4322" t="s">
        <v>196</v>
      </c>
      <c r="M4322" t="s">
        <v>197</v>
      </c>
      <c r="N4322" t="s">
        <v>198</v>
      </c>
      <c r="O4322">
        <v>90</v>
      </c>
      <c r="P4322">
        <v>94</v>
      </c>
      <c r="Q4322" t="b">
        <v>0</v>
      </c>
      <c r="R4322">
        <v>1</v>
      </c>
      <c r="S4322">
        <v>0</v>
      </c>
      <c r="T4322" t="s">
        <v>143</v>
      </c>
      <c r="U4322" t="s">
        <v>144</v>
      </c>
      <c r="V4322" t="s">
        <v>139</v>
      </c>
      <c r="W4322" t="s">
        <v>53</v>
      </c>
      <c r="X4322">
        <v>12.4</v>
      </c>
      <c r="Y4322">
        <v>9.92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 t="s">
        <v>129</v>
      </c>
      <c r="AI4322">
        <v>70</v>
      </c>
      <c r="AJ4322" t="s">
        <v>341</v>
      </c>
      <c r="AK4322">
        <v>6</v>
      </c>
      <c r="AL4322">
        <v>0</v>
      </c>
    </row>
    <row r="4323" spans="1:38" x14ac:dyDescent="0.25">
      <c r="A4323" t="s">
        <v>4592</v>
      </c>
      <c r="B4323" s="1">
        <v>45078</v>
      </c>
      <c r="C4323" t="s">
        <v>314</v>
      </c>
      <c r="D4323" t="s">
        <v>40</v>
      </c>
      <c r="E4323" t="s">
        <v>41</v>
      </c>
      <c r="F4323" t="s">
        <v>42</v>
      </c>
      <c r="G4323" t="s">
        <v>80</v>
      </c>
      <c r="H4323" t="s">
        <v>81</v>
      </c>
      <c r="I4323" t="s">
        <v>82</v>
      </c>
      <c r="J4323" t="s">
        <v>46</v>
      </c>
      <c r="K4323" t="s">
        <v>184</v>
      </c>
      <c r="L4323" t="s">
        <v>185</v>
      </c>
      <c r="M4323" t="s">
        <v>186</v>
      </c>
      <c r="N4323" t="s">
        <v>171</v>
      </c>
      <c r="O4323">
        <v>90</v>
      </c>
      <c r="P4323">
        <v>91</v>
      </c>
      <c r="Q4323" t="b">
        <v>1</v>
      </c>
      <c r="R4323">
        <v>3</v>
      </c>
      <c r="S4323">
        <v>0</v>
      </c>
      <c r="T4323" t="s">
        <v>99</v>
      </c>
      <c r="U4323" t="s">
        <v>100</v>
      </c>
      <c r="V4323" t="s">
        <v>52</v>
      </c>
      <c r="W4323" t="s">
        <v>53</v>
      </c>
      <c r="X4323">
        <v>558</v>
      </c>
      <c r="Y4323">
        <v>474.3</v>
      </c>
      <c r="Z4323">
        <v>1434.85</v>
      </c>
      <c r="AA4323">
        <v>1.78</v>
      </c>
      <c r="AB4323">
        <v>1436.63</v>
      </c>
      <c r="AC4323">
        <v>1264.24</v>
      </c>
      <c r="AD4323">
        <v>172.4</v>
      </c>
      <c r="AE4323">
        <v>1336.24</v>
      </c>
      <c r="AF4323">
        <v>0</v>
      </c>
      <c r="AG4323">
        <v>100.4</v>
      </c>
      <c r="AH4323" t="s">
        <v>54</v>
      </c>
      <c r="AK4323">
        <v>9</v>
      </c>
      <c r="AL4323">
        <v>0</v>
      </c>
    </row>
    <row r="4324" spans="1:38" x14ac:dyDescent="0.25">
      <c r="A4324" t="s">
        <v>4593</v>
      </c>
      <c r="B4324" s="1">
        <v>45407</v>
      </c>
      <c r="C4324" t="s">
        <v>76</v>
      </c>
      <c r="D4324" t="s">
        <v>90</v>
      </c>
      <c r="E4324" t="s">
        <v>91</v>
      </c>
      <c r="F4324" t="s">
        <v>92</v>
      </c>
      <c r="G4324" t="s">
        <v>80</v>
      </c>
      <c r="H4324" t="s">
        <v>81</v>
      </c>
      <c r="I4324" t="s">
        <v>82</v>
      </c>
      <c r="J4324" t="s">
        <v>46</v>
      </c>
      <c r="K4324" t="s">
        <v>196</v>
      </c>
      <c r="M4324" t="s">
        <v>197</v>
      </c>
      <c r="N4324" t="s">
        <v>198</v>
      </c>
      <c r="O4324">
        <v>90</v>
      </c>
      <c r="P4324">
        <v>92</v>
      </c>
      <c r="Q4324" t="b">
        <v>0</v>
      </c>
      <c r="R4324">
        <v>1</v>
      </c>
      <c r="S4324">
        <v>2</v>
      </c>
      <c r="T4324" t="s">
        <v>99</v>
      </c>
      <c r="U4324" t="s">
        <v>100</v>
      </c>
      <c r="V4324" t="s">
        <v>52</v>
      </c>
      <c r="W4324" t="s">
        <v>53</v>
      </c>
      <c r="X4324">
        <v>12.4</v>
      </c>
      <c r="Y4324">
        <v>9.92</v>
      </c>
      <c r="Z4324">
        <v>7.09</v>
      </c>
      <c r="AA4324">
        <v>1.78</v>
      </c>
      <c r="AB4324">
        <v>8.8699999999999992</v>
      </c>
      <c r="AC4324">
        <v>7.81</v>
      </c>
      <c r="AD4324">
        <v>1.06</v>
      </c>
      <c r="AE4324">
        <v>8.7799999999999994</v>
      </c>
      <c r="AF4324">
        <v>0</v>
      </c>
      <c r="AG4324">
        <v>0.09</v>
      </c>
      <c r="AH4324" t="s">
        <v>54</v>
      </c>
      <c r="AK4324">
        <v>2</v>
      </c>
      <c r="AL4324">
        <v>0</v>
      </c>
    </row>
    <row r="4325" spans="1:38" x14ac:dyDescent="0.25">
      <c r="A4325" t="s">
        <v>4594</v>
      </c>
      <c r="B4325" s="1">
        <v>45028</v>
      </c>
      <c r="C4325" t="s">
        <v>244</v>
      </c>
      <c r="D4325" t="s">
        <v>66</v>
      </c>
      <c r="E4325" t="s">
        <v>67</v>
      </c>
      <c r="F4325" t="s">
        <v>68</v>
      </c>
      <c r="G4325" t="s">
        <v>111</v>
      </c>
      <c r="H4325" t="s">
        <v>112</v>
      </c>
      <c r="I4325" t="s">
        <v>113</v>
      </c>
      <c r="J4325" t="s">
        <v>46</v>
      </c>
      <c r="K4325" t="s">
        <v>93</v>
      </c>
      <c r="L4325" t="s">
        <v>94</v>
      </c>
      <c r="M4325" t="s">
        <v>95</v>
      </c>
      <c r="N4325" t="s">
        <v>96</v>
      </c>
      <c r="O4325">
        <v>30</v>
      </c>
      <c r="P4325">
        <v>31</v>
      </c>
      <c r="Q4325" t="b">
        <v>1</v>
      </c>
      <c r="R4325">
        <v>2</v>
      </c>
      <c r="S4325">
        <v>1</v>
      </c>
      <c r="T4325" t="s">
        <v>99</v>
      </c>
      <c r="U4325" t="s">
        <v>100</v>
      </c>
      <c r="V4325" t="s">
        <v>52</v>
      </c>
      <c r="W4325" t="s">
        <v>53</v>
      </c>
      <c r="X4325">
        <v>185.4</v>
      </c>
      <c r="Y4325">
        <v>157.59</v>
      </c>
      <c r="Z4325">
        <v>152.41</v>
      </c>
      <c r="AA4325">
        <v>1.78</v>
      </c>
      <c r="AB4325">
        <v>154.19</v>
      </c>
      <c r="AC4325">
        <v>135.69</v>
      </c>
      <c r="AD4325">
        <v>18.5</v>
      </c>
      <c r="AE4325">
        <v>144.9</v>
      </c>
      <c r="AF4325">
        <v>0</v>
      </c>
      <c r="AG4325">
        <v>9.2799999999999994</v>
      </c>
      <c r="AH4325" t="s">
        <v>54</v>
      </c>
      <c r="AK4325">
        <v>5</v>
      </c>
      <c r="AL4325">
        <v>0</v>
      </c>
    </row>
    <row r="4326" spans="1:38" x14ac:dyDescent="0.25">
      <c r="A4326" t="s">
        <v>4595</v>
      </c>
      <c r="B4326" s="1">
        <v>44932</v>
      </c>
      <c r="C4326" t="s">
        <v>105</v>
      </c>
      <c r="D4326" t="s">
        <v>40</v>
      </c>
      <c r="E4326" t="s">
        <v>41</v>
      </c>
      <c r="F4326" t="s">
        <v>42</v>
      </c>
      <c r="G4326" t="s">
        <v>80</v>
      </c>
      <c r="H4326" t="s">
        <v>81</v>
      </c>
      <c r="I4326" t="s">
        <v>82</v>
      </c>
      <c r="J4326" t="s">
        <v>46</v>
      </c>
      <c r="K4326" t="s">
        <v>103</v>
      </c>
      <c r="M4326" t="s">
        <v>95</v>
      </c>
      <c r="N4326" t="s">
        <v>96</v>
      </c>
      <c r="O4326">
        <v>30</v>
      </c>
      <c r="P4326">
        <v>30</v>
      </c>
      <c r="Q4326" t="b">
        <v>0</v>
      </c>
      <c r="R4326">
        <v>1</v>
      </c>
      <c r="S4326">
        <v>0</v>
      </c>
      <c r="T4326" t="s">
        <v>137</v>
      </c>
      <c r="U4326" t="s">
        <v>138</v>
      </c>
      <c r="V4326" t="s">
        <v>139</v>
      </c>
      <c r="W4326" t="s">
        <v>140</v>
      </c>
      <c r="X4326">
        <v>18.2</v>
      </c>
      <c r="Y4326">
        <v>14.56</v>
      </c>
      <c r="Z4326">
        <v>13.83</v>
      </c>
      <c r="AA4326">
        <v>7.0000000000000007E-2</v>
      </c>
      <c r="AB4326">
        <v>13.9</v>
      </c>
      <c r="AC4326">
        <v>10.01</v>
      </c>
      <c r="AD4326">
        <v>3.89</v>
      </c>
      <c r="AE4326">
        <v>14.1</v>
      </c>
      <c r="AF4326">
        <v>0</v>
      </c>
      <c r="AG4326">
        <v>-0.2</v>
      </c>
      <c r="AH4326" t="s">
        <v>54</v>
      </c>
      <c r="AK4326">
        <v>1</v>
      </c>
      <c r="AL4326">
        <v>0</v>
      </c>
    </row>
    <row r="4327" spans="1:38" x14ac:dyDescent="0.25">
      <c r="A4327" t="s">
        <v>4596</v>
      </c>
      <c r="B4327" s="1">
        <v>45288</v>
      </c>
      <c r="C4327" t="s">
        <v>747</v>
      </c>
      <c r="D4327" t="s">
        <v>122</v>
      </c>
      <c r="E4327" t="s">
        <v>123</v>
      </c>
      <c r="F4327" t="s">
        <v>124</v>
      </c>
      <c r="G4327" t="s">
        <v>57</v>
      </c>
      <c r="H4327" t="s">
        <v>58</v>
      </c>
      <c r="I4327" t="s">
        <v>59</v>
      </c>
      <c r="J4327" t="s">
        <v>46</v>
      </c>
      <c r="K4327" t="s">
        <v>69</v>
      </c>
      <c r="L4327" t="s">
        <v>70</v>
      </c>
      <c r="M4327" t="s">
        <v>71</v>
      </c>
      <c r="N4327" t="s">
        <v>72</v>
      </c>
      <c r="O4327">
        <v>30</v>
      </c>
      <c r="P4327">
        <v>30</v>
      </c>
      <c r="Q4327" t="b">
        <v>1</v>
      </c>
      <c r="R4327">
        <v>3</v>
      </c>
      <c r="S4327">
        <v>0</v>
      </c>
      <c r="T4327" t="s">
        <v>99</v>
      </c>
      <c r="U4327" t="s">
        <v>100</v>
      </c>
      <c r="V4327" t="s">
        <v>52</v>
      </c>
      <c r="W4327" t="s">
        <v>53</v>
      </c>
      <c r="X4327">
        <v>384</v>
      </c>
      <c r="Y4327">
        <v>326.39999999999998</v>
      </c>
      <c r="Z4327">
        <v>328.81</v>
      </c>
      <c r="AA4327">
        <v>1.78</v>
      </c>
      <c r="AB4327">
        <v>330.59</v>
      </c>
      <c r="AC4327">
        <v>290.92</v>
      </c>
      <c r="AD4327">
        <v>39.67</v>
      </c>
      <c r="AE4327">
        <v>300.11</v>
      </c>
      <c r="AF4327">
        <v>0</v>
      </c>
      <c r="AG4327">
        <v>30.48</v>
      </c>
      <c r="AH4327" t="s">
        <v>54</v>
      </c>
      <c r="AK4327">
        <v>3</v>
      </c>
      <c r="AL4327">
        <v>0</v>
      </c>
    </row>
    <row r="4328" spans="1:38" x14ac:dyDescent="0.25">
      <c r="A4328" t="s">
        <v>4597</v>
      </c>
      <c r="B4328" s="1">
        <v>45422</v>
      </c>
      <c r="C4328" t="s">
        <v>258</v>
      </c>
      <c r="D4328" t="s">
        <v>77</v>
      </c>
      <c r="E4328" t="s">
        <v>78</v>
      </c>
      <c r="F4328" t="s">
        <v>79</v>
      </c>
      <c r="G4328" t="s">
        <v>111</v>
      </c>
      <c r="H4328" t="s">
        <v>112</v>
      </c>
      <c r="I4328" t="s">
        <v>113</v>
      </c>
      <c r="J4328" t="s">
        <v>46</v>
      </c>
      <c r="K4328" t="s">
        <v>180</v>
      </c>
      <c r="M4328" t="s">
        <v>181</v>
      </c>
      <c r="N4328" t="s">
        <v>182</v>
      </c>
      <c r="O4328">
        <v>30</v>
      </c>
      <c r="P4328">
        <v>30</v>
      </c>
      <c r="Q4328" t="b">
        <v>0</v>
      </c>
      <c r="R4328">
        <v>1</v>
      </c>
      <c r="S4328">
        <v>2</v>
      </c>
      <c r="T4328" t="s">
        <v>99</v>
      </c>
      <c r="U4328" t="s">
        <v>100</v>
      </c>
      <c r="V4328" t="s">
        <v>52</v>
      </c>
      <c r="W4328" t="s">
        <v>53</v>
      </c>
      <c r="X4328">
        <v>6.9</v>
      </c>
      <c r="Y4328">
        <v>5.52</v>
      </c>
      <c r="Z4328">
        <v>4.37</v>
      </c>
      <c r="AA4328">
        <v>1.78</v>
      </c>
      <c r="AB4328">
        <v>6.15</v>
      </c>
      <c r="AC4328">
        <v>5.41</v>
      </c>
      <c r="AD4328">
        <v>1</v>
      </c>
      <c r="AE4328">
        <v>5.26</v>
      </c>
      <c r="AF4328">
        <v>0</v>
      </c>
      <c r="AG4328">
        <v>0.89</v>
      </c>
      <c r="AH4328" t="s">
        <v>54</v>
      </c>
      <c r="AK4328">
        <v>4</v>
      </c>
      <c r="AL4328">
        <v>0</v>
      </c>
    </row>
    <row r="4329" spans="1:38" x14ac:dyDescent="0.25">
      <c r="A4329" t="s">
        <v>4598</v>
      </c>
      <c r="B4329" s="1">
        <v>45320</v>
      </c>
      <c r="C4329" t="s">
        <v>224</v>
      </c>
      <c r="D4329" t="s">
        <v>90</v>
      </c>
      <c r="E4329" t="s">
        <v>91</v>
      </c>
      <c r="F4329" t="s">
        <v>92</v>
      </c>
      <c r="G4329" t="s">
        <v>43</v>
      </c>
      <c r="H4329" t="s">
        <v>44</v>
      </c>
      <c r="I4329" t="s">
        <v>45</v>
      </c>
      <c r="J4329" t="s">
        <v>46</v>
      </c>
      <c r="K4329" t="s">
        <v>213</v>
      </c>
      <c r="L4329" t="s">
        <v>214</v>
      </c>
      <c r="M4329" t="s">
        <v>215</v>
      </c>
      <c r="N4329" t="s">
        <v>216</v>
      </c>
      <c r="O4329">
        <v>30</v>
      </c>
      <c r="P4329">
        <v>30</v>
      </c>
      <c r="Q4329" t="b">
        <v>1</v>
      </c>
      <c r="R4329">
        <v>3</v>
      </c>
      <c r="S4329">
        <v>0</v>
      </c>
      <c r="T4329" t="s">
        <v>99</v>
      </c>
      <c r="U4329" t="s">
        <v>100</v>
      </c>
      <c r="V4329" t="s">
        <v>52</v>
      </c>
      <c r="W4329" t="s">
        <v>53</v>
      </c>
      <c r="X4329">
        <v>492</v>
      </c>
      <c r="Y4329">
        <v>418.2</v>
      </c>
      <c r="Z4329">
        <v>406.84</v>
      </c>
      <c r="AA4329">
        <v>1.78</v>
      </c>
      <c r="AB4329">
        <v>408.62</v>
      </c>
      <c r="AC4329">
        <v>359.59</v>
      </c>
      <c r="AD4329">
        <v>49.03</v>
      </c>
      <c r="AE4329">
        <v>388.61</v>
      </c>
      <c r="AF4329">
        <v>0</v>
      </c>
      <c r="AG4329">
        <v>20.010000000000002</v>
      </c>
      <c r="AH4329" t="s">
        <v>54</v>
      </c>
      <c r="AK4329">
        <v>8</v>
      </c>
      <c r="AL4329">
        <v>0</v>
      </c>
    </row>
    <row r="4330" spans="1:38" x14ac:dyDescent="0.25">
      <c r="A4330" t="s">
        <v>4599</v>
      </c>
      <c r="B4330" s="1">
        <v>45206</v>
      </c>
      <c r="C4330" t="s">
        <v>212</v>
      </c>
      <c r="D4330" t="s">
        <v>66</v>
      </c>
      <c r="E4330" t="s">
        <v>67</v>
      </c>
      <c r="F4330" t="s">
        <v>68</v>
      </c>
      <c r="G4330" t="s">
        <v>111</v>
      </c>
      <c r="H4330" t="s">
        <v>112</v>
      </c>
      <c r="I4330" t="s">
        <v>113</v>
      </c>
      <c r="J4330" t="s">
        <v>46</v>
      </c>
      <c r="K4330" t="s">
        <v>175</v>
      </c>
      <c r="L4330" t="s">
        <v>176</v>
      </c>
      <c r="M4330" t="s">
        <v>177</v>
      </c>
      <c r="N4330" t="s">
        <v>157</v>
      </c>
      <c r="O4330">
        <v>30</v>
      </c>
      <c r="P4330">
        <v>30</v>
      </c>
      <c r="Q4330" t="b">
        <v>1</v>
      </c>
      <c r="R4330">
        <v>4</v>
      </c>
      <c r="S4330">
        <v>0</v>
      </c>
      <c r="T4330" t="s">
        <v>143</v>
      </c>
      <c r="U4330" t="s">
        <v>144</v>
      </c>
      <c r="V4330" t="s">
        <v>139</v>
      </c>
      <c r="W4330" t="s">
        <v>53</v>
      </c>
      <c r="X4330">
        <v>612</v>
      </c>
      <c r="Y4330">
        <v>520.20000000000005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 t="s">
        <v>129</v>
      </c>
      <c r="AI4330">
        <v>65</v>
      </c>
      <c r="AJ4330" t="s">
        <v>189</v>
      </c>
      <c r="AK4330">
        <v>1</v>
      </c>
      <c r="AL4330">
        <v>0</v>
      </c>
    </row>
    <row r="4331" spans="1:38" x14ac:dyDescent="0.25">
      <c r="A4331" t="s">
        <v>4600</v>
      </c>
      <c r="B4331" s="1">
        <v>45481</v>
      </c>
      <c r="C4331" t="s">
        <v>274</v>
      </c>
      <c r="D4331" t="s">
        <v>66</v>
      </c>
      <c r="E4331" t="s">
        <v>67</v>
      </c>
      <c r="F4331" t="s">
        <v>68</v>
      </c>
      <c r="G4331" t="s">
        <v>57</v>
      </c>
      <c r="H4331" t="s">
        <v>58</v>
      </c>
      <c r="I4331" t="s">
        <v>59</v>
      </c>
      <c r="J4331" t="s">
        <v>46</v>
      </c>
      <c r="K4331" t="s">
        <v>47</v>
      </c>
      <c r="M4331" t="s">
        <v>48</v>
      </c>
      <c r="N4331" t="s">
        <v>49</v>
      </c>
      <c r="O4331">
        <v>30</v>
      </c>
      <c r="P4331">
        <v>28</v>
      </c>
      <c r="Q4331" t="b">
        <v>0</v>
      </c>
      <c r="R4331">
        <v>1</v>
      </c>
      <c r="S4331">
        <v>0</v>
      </c>
      <c r="T4331" t="s">
        <v>143</v>
      </c>
      <c r="U4331" t="s">
        <v>144</v>
      </c>
      <c r="V4331" t="s">
        <v>139</v>
      </c>
      <c r="W4331" t="s">
        <v>53</v>
      </c>
      <c r="X4331">
        <v>14.8</v>
      </c>
      <c r="Y4331">
        <v>11.84</v>
      </c>
      <c r="Z4331">
        <v>8.6999999999999993</v>
      </c>
      <c r="AA4331">
        <v>1.77</v>
      </c>
      <c r="AB4331">
        <v>10.47</v>
      </c>
      <c r="AC4331">
        <v>8.3699999999999992</v>
      </c>
      <c r="AD4331">
        <v>2.09</v>
      </c>
      <c r="AE4331">
        <v>11.16</v>
      </c>
      <c r="AF4331">
        <v>0</v>
      </c>
      <c r="AG4331">
        <v>-0.69</v>
      </c>
      <c r="AH4331" t="s">
        <v>54</v>
      </c>
      <c r="AK4331">
        <v>10</v>
      </c>
      <c r="AL4331">
        <v>0</v>
      </c>
    </row>
    <row r="4332" spans="1:38" x14ac:dyDescent="0.25">
      <c r="A4332" t="s">
        <v>4601</v>
      </c>
      <c r="B4332" s="1">
        <v>45194</v>
      </c>
      <c r="C4332" t="s">
        <v>388</v>
      </c>
      <c r="D4332" t="s">
        <v>122</v>
      </c>
      <c r="E4332" t="s">
        <v>123</v>
      </c>
      <c r="F4332" t="s">
        <v>124</v>
      </c>
      <c r="G4332" t="s">
        <v>43</v>
      </c>
      <c r="H4332" t="s">
        <v>44</v>
      </c>
      <c r="I4332" t="s">
        <v>45</v>
      </c>
      <c r="J4332" t="s">
        <v>46</v>
      </c>
      <c r="K4332" t="s">
        <v>106</v>
      </c>
      <c r="M4332" t="s">
        <v>107</v>
      </c>
      <c r="N4332" t="s">
        <v>108</v>
      </c>
      <c r="O4332">
        <v>90</v>
      </c>
      <c r="P4332">
        <v>89</v>
      </c>
      <c r="Q4332" t="b">
        <v>0</v>
      </c>
      <c r="R4332">
        <v>1</v>
      </c>
      <c r="S4332">
        <v>0</v>
      </c>
      <c r="T4332" t="s">
        <v>143</v>
      </c>
      <c r="U4332" t="s">
        <v>144</v>
      </c>
      <c r="V4332" t="s">
        <v>139</v>
      </c>
      <c r="W4332" t="s">
        <v>53</v>
      </c>
      <c r="X4332">
        <v>8.5</v>
      </c>
      <c r="Y4332">
        <v>6.8</v>
      </c>
      <c r="Z4332">
        <v>5.32</v>
      </c>
      <c r="AA4332">
        <v>1.77</v>
      </c>
      <c r="AB4332">
        <v>7.09</v>
      </c>
      <c r="AC4332">
        <v>5.67</v>
      </c>
      <c r="AD4332">
        <v>1.42</v>
      </c>
      <c r="AE4332">
        <v>6.06</v>
      </c>
      <c r="AF4332">
        <v>0</v>
      </c>
      <c r="AG4332">
        <v>1.03</v>
      </c>
      <c r="AH4332" t="s">
        <v>54</v>
      </c>
      <c r="AK4332">
        <v>7</v>
      </c>
      <c r="AL4332">
        <v>1</v>
      </c>
    </row>
    <row r="4333" spans="1:38" x14ac:dyDescent="0.25">
      <c r="A4333" t="s">
        <v>4602</v>
      </c>
      <c r="B4333" s="1">
        <v>45486</v>
      </c>
      <c r="C4333" t="s">
        <v>220</v>
      </c>
      <c r="D4333" t="s">
        <v>122</v>
      </c>
      <c r="E4333" t="s">
        <v>123</v>
      </c>
      <c r="F4333" t="s">
        <v>124</v>
      </c>
      <c r="G4333" t="s">
        <v>57</v>
      </c>
      <c r="H4333" t="s">
        <v>58</v>
      </c>
      <c r="I4333" t="s">
        <v>59</v>
      </c>
      <c r="J4333" t="s">
        <v>46</v>
      </c>
      <c r="K4333" t="s">
        <v>60</v>
      </c>
      <c r="L4333" t="s">
        <v>61</v>
      </c>
      <c r="M4333" t="s">
        <v>48</v>
      </c>
      <c r="N4333" t="s">
        <v>49</v>
      </c>
      <c r="O4333">
        <v>30</v>
      </c>
      <c r="P4333">
        <v>28</v>
      </c>
      <c r="Q4333" t="b">
        <v>1</v>
      </c>
      <c r="R4333">
        <v>2</v>
      </c>
      <c r="S4333">
        <v>2</v>
      </c>
      <c r="T4333" t="s">
        <v>137</v>
      </c>
      <c r="U4333" t="s">
        <v>138</v>
      </c>
      <c r="V4333" t="s">
        <v>139</v>
      </c>
      <c r="W4333" t="s">
        <v>140</v>
      </c>
      <c r="X4333">
        <v>174</v>
      </c>
      <c r="Y4333">
        <v>147.9</v>
      </c>
      <c r="Z4333">
        <v>140.5</v>
      </c>
      <c r="AA4333">
        <v>0.7</v>
      </c>
      <c r="AB4333">
        <v>141.21</v>
      </c>
      <c r="AC4333">
        <v>101.67</v>
      </c>
      <c r="AD4333">
        <v>39.54</v>
      </c>
      <c r="AE4333">
        <v>135.82</v>
      </c>
      <c r="AF4333">
        <v>0</v>
      </c>
      <c r="AG4333">
        <v>5.39</v>
      </c>
      <c r="AH4333" t="s">
        <v>210</v>
      </c>
      <c r="AK4333">
        <v>5</v>
      </c>
      <c r="AL4333">
        <v>1</v>
      </c>
    </row>
    <row r="4334" spans="1:38" x14ac:dyDescent="0.25">
      <c r="A4334" t="s">
        <v>4603</v>
      </c>
      <c r="B4334" s="1">
        <v>44994</v>
      </c>
      <c r="C4334" t="s">
        <v>1002</v>
      </c>
      <c r="D4334" t="s">
        <v>90</v>
      </c>
      <c r="E4334" t="s">
        <v>91</v>
      </c>
      <c r="F4334" t="s">
        <v>92</v>
      </c>
      <c r="G4334" t="s">
        <v>43</v>
      </c>
      <c r="H4334" t="s">
        <v>44</v>
      </c>
      <c r="I4334" t="s">
        <v>45</v>
      </c>
      <c r="J4334" t="s">
        <v>46</v>
      </c>
      <c r="K4334" t="s">
        <v>184</v>
      </c>
      <c r="L4334" t="s">
        <v>185</v>
      </c>
      <c r="M4334" t="s">
        <v>186</v>
      </c>
      <c r="N4334" t="s">
        <v>171</v>
      </c>
      <c r="O4334">
        <v>30</v>
      </c>
      <c r="P4334">
        <v>30</v>
      </c>
      <c r="Q4334" t="b">
        <v>1</v>
      </c>
      <c r="R4334">
        <v>3</v>
      </c>
      <c r="S4334">
        <v>2</v>
      </c>
      <c r="T4334" t="s">
        <v>99</v>
      </c>
      <c r="U4334" t="s">
        <v>100</v>
      </c>
      <c r="V4334" t="s">
        <v>52</v>
      </c>
      <c r="W4334" t="s">
        <v>53</v>
      </c>
      <c r="X4334">
        <v>558</v>
      </c>
      <c r="Y4334">
        <v>474.3</v>
      </c>
      <c r="Z4334">
        <v>459.35</v>
      </c>
      <c r="AA4334">
        <v>1.78</v>
      </c>
      <c r="AB4334">
        <v>461.13</v>
      </c>
      <c r="AC4334">
        <v>405.79</v>
      </c>
      <c r="AD4334">
        <v>55.34</v>
      </c>
      <c r="AE4334">
        <v>457.24</v>
      </c>
      <c r="AF4334">
        <v>0</v>
      </c>
      <c r="AG4334">
        <v>3.89</v>
      </c>
      <c r="AH4334" t="s">
        <v>54</v>
      </c>
      <c r="AK4334">
        <v>9</v>
      </c>
      <c r="AL4334">
        <v>0</v>
      </c>
    </row>
    <row r="4335" spans="1:38" x14ac:dyDescent="0.25">
      <c r="A4335" t="s">
        <v>4604</v>
      </c>
      <c r="B4335" s="1">
        <v>45316</v>
      </c>
      <c r="C4335" t="s">
        <v>438</v>
      </c>
      <c r="D4335" t="s">
        <v>90</v>
      </c>
      <c r="E4335" t="s">
        <v>91</v>
      </c>
      <c r="F4335" t="s">
        <v>92</v>
      </c>
      <c r="G4335" t="s">
        <v>111</v>
      </c>
      <c r="H4335" t="s">
        <v>112</v>
      </c>
      <c r="I4335" t="s">
        <v>113</v>
      </c>
      <c r="J4335" t="s">
        <v>46</v>
      </c>
      <c r="K4335" t="s">
        <v>103</v>
      </c>
      <c r="M4335" t="s">
        <v>95</v>
      </c>
      <c r="N4335" t="s">
        <v>96</v>
      </c>
      <c r="O4335">
        <v>30</v>
      </c>
      <c r="P4335">
        <v>29</v>
      </c>
      <c r="Q4335" t="b">
        <v>0</v>
      </c>
      <c r="R4335">
        <v>1</v>
      </c>
      <c r="S4335">
        <v>0</v>
      </c>
      <c r="T4335" t="s">
        <v>99</v>
      </c>
      <c r="U4335" t="s">
        <v>100</v>
      </c>
      <c r="V4335" t="s">
        <v>52</v>
      </c>
      <c r="W4335" t="s">
        <v>53</v>
      </c>
      <c r="X4335">
        <v>18.2</v>
      </c>
      <c r="Y4335">
        <v>14.56</v>
      </c>
      <c r="Z4335">
        <v>9.7899999999999991</v>
      </c>
      <c r="AA4335">
        <v>1.78</v>
      </c>
      <c r="AB4335">
        <v>11.57</v>
      </c>
      <c r="AC4335">
        <v>10.18</v>
      </c>
      <c r="AD4335">
        <v>1.39</v>
      </c>
      <c r="AE4335">
        <v>13.92</v>
      </c>
      <c r="AF4335">
        <v>0</v>
      </c>
      <c r="AG4335">
        <v>-2.35</v>
      </c>
      <c r="AH4335" t="s">
        <v>54</v>
      </c>
      <c r="AK4335">
        <v>5</v>
      </c>
      <c r="AL4335">
        <v>1</v>
      </c>
    </row>
    <row r="4336" spans="1:38" x14ac:dyDescent="0.25">
      <c r="A4336" t="s">
        <v>4605</v>
      </c>
      <c r="B4336" s="1">
        <v>45310</v>
      </c>
      <c r="C4336" t="s">
        <v>65</v>
      </c>
      <c r="D4336" t="s">
        <v>122</v>
      </c>
      <c r="E4336" t="s">
        <v>123</v>
      </c>
      <c r="F4336" t="s">
        <v>124</v>
      </c>
      <c r="G4336" t="s">
        <v>57</v>
      </c>
      <c r="H4336" t="s">
        <v>58</v>
      </c>
      <c r="I4336" t="s">
        <v>59</v>
      </c>
      <c r="J4336" t="s">
        <v>46</v>
      </c>
      <c r="K4336" t="s">
        <v>196</v>
      </c>
      <c r="M4336" t="s">
        <v>197</v>
      </c>
      <c r="N4336" t="s">
        <v>198</v>
      </c>
      <c r="O4336">
        <v>90</v>
      </c>
      <c r="P4336">
        <v>90</v>
      </c>
      <c r="Q4336" t="b">
        <v>0</v>
      </c>
      <c r="R4336">
        <v>1</v>
      </c>
      <c r="S4336">
        <v>0</v>
      </c>
      <c r="T4336" t="s">
        <v>137</v>
      </c>
      <c r="U4336" t="s">
        <v>138</v>
      </c>
      <c r="V4336" t="s">
        <v>139</v>
      </c>
      <c r="W4336" t="s">
        <v>140</v>
      </c>
      <c r="X4336">
        <v>12.4</v>
      </c>
      <c r="Y4336">
        <v>9.92</v>
      </c>
      <c r="Z4336">
        <v>9.42</v>
      </c>
      <c r="AA4336">
        <v>0.05</v>
      </c>
      <c r="AB4336">
        <v>9.4700000000000006</v>
      </c>
      <c r="AC4336">
        <v>6.82</v>
      </c>
      <c r="AD4336">
        <v>2.65</v>
      </c>
      <c r="AE4336">
        <v>8.82</v>
      </c>
      <c r="AF4336">
        <v>0</v>
      </c>
      <c r="AG4336">
        <v>0.65</v>
      </c>
      <c r="AH4336" t="s">
        <v>54</v>
      </c>
      <c r="AK4336">
        <v>1</v>
      </c>
      <c r="AL4336">
        <v>0</v>
      </c>
    </row>
    <row r="4337" spans="1:38" x14ac:dyDescent="0.25">
      <c r="A4337" t="s">
        <v>4606</v>
      </c>
      <c r="B4337" s="1">
        <v>45629</v>
      </c>
      <c r="C4337" t="s">
        <v>39</v>
      </c>
      <c r="D4337" t="s">
        <v>40</v>
      </c>
      <c r="E4337" t="s">
        <v>41</v>
      </c>
      <c r="F4337" t="s">
        <v>42</v>
      </c>
      <c r="G4337" t="s">
        <v>43</v>
      </c>
      <c r="H4337" t="s">
        <v>44</v>
      </c>
      <c r="I4337" t="s">
        <v>45</v>
      </c>
      <c r="J4337" t="s">
        <v>46</v>
      </c>
      <c r="K4337" t="s">
        <v>134</v>
      </c>
      <c r="M4337" t="s">
        <v>135</v>
      </c>
      <c r="N4337" t="s">
        <v>136</v>
      </c>
      <c r="O4337">
        <v>28</v>
      </c>
      <c r="P4337">
        <v>28</v>
      </c>
      <c r="Q4337" t="b">
        <v>0</v>
      </c>
      <c r="R4337">
        <v>4</v>
      </c>
      <c r="S4337">
        <v>0</v>
      </c>
      <c r="T4337" t="s">
        <v>143</v>
      </c>
      <c r="U4337" t="s">
        <v>144</v>
      </c>
      <c r="V4337" t="s">
        <v>139</v>
      </c>
      <c r="W4337" t="s">
        <v>53</v>
      </c>
      <c r="X4337">
        <v>4998</v>
      </c>
      <c r="Y4337">
        <v>4248.3</v>
      </c>
      <c r="Z4337">
        <v>3031.25</v>
      </c>
      <c r="AA4337">
        <v>1.77</v>
      </c>
      <c r="AB4337">
        <v>3033.02</v>
      </c>
      <c r="AC4337">
        <v>2426.42</v>
      </c>
      <c r="AD4337">
        <v>606.6</v>
      </c>
      <c r="AE4337">
        <v>3995.07</v>
      </c>
      <c r="AF4337">
        <v>0</v>
      </c>
      <c r="AG4337">
        <v>-962.04</v>
      </c>
      <c r="AH4337" t="s">
        <v>210</v>
      </c>
      <c r="AK4337">
        <v>10</v>
      </c>
      <c r="AL4337">
        <v>0</v>
      </c>
    </row>
    <row r="4338" spans="1:38" x14ac:dyDescent="0.25">
      <c r="A4338" t="s">
        <v>4607</v>
      </c>
      <c r="B4338" s="1">
        <v>45359</v>
      </c>
      <c r="C4338" t="s">
        <v>503</v>
      </c>
      <c r="D4338" t="s">
        <v>90</v>
      </c>
      <c r="E4338" t="s">
        <v>91</v>
      </c>
      <c r="F4338" t="s">
        <v>92</v>
      </c>
      <c r="G4338" t="s">
        <v>111</v>
      </c>
      <c r="H4338" t="s">
        <v>112</v>
      </c>
      <c r="I4338" t="s">
        <v>113</v>
      </c>
      <c r="J4338" t="s">
        <v>46</v>
      </c>
      <c r="K4338" t="s">
        <v>180</v>
      </c>
      <c r="M4338" t="s">
        <v>181</v>
      </c>
      <c r="N4338" t="s">
        <v>182</v>
      </c>
      <c r="O4338">
        <v>30</v>
      </c>
      <c r="P4338">
        <v>29</v>
      </c>
      <c r="Q4338" t="b">
        <v>0</v>
      </c>
      <c r="R4338">
        <v>1</v>
      </c>
      <c r="S4338">
        <v>0</v>
      </c>
      <c r="T4338" t="s">
        <v>99</v>
      </c>
      <c r="U4338" t="s">
        <v>100</v>
      </c>
      <c r="V4338" t="s">
        <v>52</v>
      </c>
      <c r="W4338" t="s">
        <v>53</v>
      </c>
      <c r="X4338">
        <v>6.9</v>
      </c>
      <c r="Y4338">
        <v>5.52</v>
      </c>
      <c r="Z4338">
        <v>3.13</v>
      </c>
      <c r="AA4338">
        <v>1.78</v>
      </c>
      <c r="AB4338">
        <v>4.91</v>
      </c>
      <c r="AC4338">
        <v>4.32</v>
      </c>
      <c r="AD4338">
        <v>1</v>
      </c>
      <c r="AE4338">
        <v>4.93</v>
      </c>
      <c r="AF4338">
        <v>0</v>
      </c>
      <c r="AG4338">
        <v>-0.02</v>
      </c>
      <c r="AH4338" t="s">
        <v>54</v>
      </c>
      <c r="AK4338">
        <v>3</v>
      </c>
      <c r="AL4338">
        <v>0</v>
      </c>
    </row>
    <row r="4339" spans="1:38" x14ac:dyDescent="0.25">
      <c r="A4339" t="s">
        <v>4608</v>
      </c>
      <c r="B4339" s="1">
        <v>45134</v>
      </c>
      <c r="C4339" t="s">
        <v>503</v>
      </c>
      <c r="D4339" t="s">
        <v>90</v>
      </c>
      <c r="E4339" t="s">
        <v>91</v>
      </c>
      <c r="F4339" t="s">
        <v>92</v>
      </c>
      <c r="G4339" t="s">
        <v>80</v>
      </c>
      <c r="H4339" t="s">
        <v>81</v>
      </c>
      <c r="I4339" t="s">
        <v>82</v>
      </c>
      <c r="J4339" t="s">
        <v>46</v>
      </c>
      <c r="K4339" t="s">
        <v>106</v>
      </c>
      <c r="M4339" t="s">
        <v>107</v>
      </c>
      <c r="N4339" t="s">
        <v>108</v>
      </c>
      <c r="O4339">
        <v>90</v>
      </c>
      <c r="P4339">
        <v>89</v>
      </c>
      <c r="Q4339" t="b">
        <v>0</v>
      </c>
      <c r="R4339">
        <v>1</v>
      </c>
      <c r="S4339">
        <v>2</v>
      </c>
      <c r="T4339" t="s">
        <v>137</v>
      </c>
      <c r="U4339" t="s">
        <v>138</v>
      </c>
      <c r="V4339" t="s">
        <v>139</v>
      </c>
      <c r="W4339" t="s">
        <v>140</v>
      </c>
      <c r="X4339">
        <v>8.5</v>
      </c>
      <c r="Y4339">
        <v>6.8</v>
      </c>
      <c r="Z4339">
        <v>6.46</v>
      </c>
      <c r="AA4339">
        <v>0.03</v>
      </c>
      <c r="AB4339">
        <v>6.49</v>
      </c>
      <c r="AC4339">
        <v>4.67</v>
      </c>
      <c r="AD4339">
        <v>1.82</v>
      </c>
      <c r="AE4339">
        <v>6.54</v>
      </c>
      <c r="AF4339">
        <v>0</v>
      </c>
      <c r="AG4339">
        <v>-0.04</v>
      </c>
      <c r="AH4339" t="s">
        <v>54</v>
      </c>
      <c r="AK4339">
        <v>0</v>
      </c>
      <c r="AL4339">
        <v>0</v>
      </c>
    </row>
    <row r="4340" spans="1:38" x14ac:dyDescent="0.25">
      <c r="A4340" t="s">
        <v>4609</v>
      </c>
      <c r="B4340" s="1">
        <v>45503</v>
      </c>
      <c r="C4340" t="s">
        <v>146</v>
      </c>
      <c r="D4340" t="s">
        <v>40</v>
      </c>
      <c r="E4340" t="s">
        <v>41</v>
      </c>
      <c r="F4340" t="s">
        <v>42</v>
      </c>
      <c r="G4340" t="s">
        <v>57</v>
      </c>
      <c r="H4340" t="s">
        <v>58</v>
      </c>
      <c r="I4340" t="s">
        <v>59</v>
      </c>
      <c r="J4340" t="s">
        <v>46</v>
      </c>
      <c r="K4340" t="s">
        <v>180</v>
      </c>
      <c r="M4340" t="s">
        <v>181</v>
      </c>
      <c r="N4340" t="s">
        <v>182</v>
      </c>
      <c r="O4340">
        <v>30</v>
      </c>
      <c r="P4340">
        <v>30</v>
      </c>
      <c r="Q4340" t="b">
        <v>0</v>
      </c>
      <c r="R4340">
        <v>1</v>
      </c>
      <c r="S4340">
        <v>1</v>
      </c>
      <c r="T4340" t="s">
        <v>137</v>
      </c>
      <c r="U4340" t="s">
        <v>138</v>
      </c>
      <c r="V4340" t="s">
        <v>139</v>
      </c>
      <c r="W4340" t="s">
        <v>140</v>
      </c>
      <c r="X4340">
        <v>6.9</v>
      </c>
      <c r="Y4340">
        <v>5.52</v>
      </c>
      <c r="Z4340">
        <v>5.24</v>
      </c>
      <c r="AA4340">
        <v>0.03</v>
      </c>
      <c r="AB4340">
        <v>5.27</v>
      </c>
      <c r="AC4340">
        <v>3.79</v>
      </c>
      <c r="AD4340">
        <v>1.48</v>
      </c>
      <c r="AE4340">
        <v>5.25</v>
      </c>
      <c r="AF4340">
        <v>0</v>
      </c>
      <c r="AG4340">
        <v>0.02</v>
      </c>
      <c r="AH4340" t="s">
        <v>54</v>
      </c>
      <c r="AK4340">
        <v>6</v>
      </c>
      <c r="AL4340">
        <v>1</v>
      </c>
    </row>
    <row r="4341" spans="1:38" x14ac:dyDescent="0.25">
      <c r="A4341" t="s">
        <v>4610</v>
      </c>
      <c r="B4341" s="1">
        <v>45112</v>
      </c>
      <c r="C4341" t="s">
        <v>646</v>
      </c>
      <c r="D4341" t="s">
        <v>40</v>
      </c>
      <c r="E4341" t="s">
        <v>41</v>
      </c>
      <c r="F4341" t="s">
        <v>42</v>
      </c>
      <c r="G4341" t="s">
        <v>43</v>
      </c>
      <c r="H4341" t="s">
        <v>44</v>
      </c>
      <c r="I4341" t="s">
        <v>45</v>
      </c>
      <c r="J4341" t="s">
        <v>46</v>
      </c>
      <c r="K4341" t="s">
        <v>180</v>
      </c>
      <c r="M4341" t="s">
        <v>181</v>
      </c>
      <c r="N4341" t="s">
        <v>182</v>
      </c>
      <c r="O4341">
        <v>30</v>
      </c>
      <c r="P4341">
        <v>29</v>
      </c>
      <c r="Q4341" t="b">
        <v>0</v>
      </c>
      <c r="R4341">
        <v>1</v>
      </c>
      <c r="S4341">
        <v>0</v>
      </c>
      <c r="T4341" t="s">
        <v>62</v>
      </c>
      <c r="U4341" t="s">
        <v>63</v>
      </c>
      <c r="V4341" t="s">
        <v>52</v>
      </c>
      <c r="W4341" t="s">
        <v>53</v>
      </c>
      <c r="X4341">
        <v>6.9</v>
      </c>
      <c r="Y4341">
        <v>5.52</v>
      </c>
      <c r="Z4341">
        <v>4.1399999999999997</v>
      </c>
      <c r="AA4341">
        <v>1.8</v>
      </c>
      <c r="AB4341">
        <v>5.94</v>
      </c>
      <c r="AC4341">
        <v>4.99</v>
      </c>
      <c r="AD4341">
        <v>1</v>
      </c>
      <c r="AE4341">
        <v>5.25</v>
      </c>
      <c r="AF4341">
        <v>0</v>
      </c>
      <c r="AG4341">
        <v>0.69</v>
      </c>
      <c r="AH4341" t="s">
        <v>210</v>
      </c>
      <c r="AK4341">
        <v>9</v>
      </c>
      <c r="AL4341">
        <v>0</v>
      </c>
    </row>
    <row r="4342" spans="1:38" x14ac:dyDescent="0.25">
      <c r="A4342" t="s">
        <v>4611</v>
      </c>
      <c r="B4342" s="1">
        <v>45173</v>
      </c>
      <c r="C4342" t="s">
        <v>747</v>
      </c>
      <c r="D4342" t="s">
        <v>90</v>
      </c>
      <c r="E4342" t="s">
        <v>91</v>
      </c>
      <c r="F4342" t="s">
        <v>92</v>
      </c>
      <c r="G4342" t="s">
        <v>80</v>
      </c>
      <c r="H4342" t="s">
        <v>81</v>
      </c>
      <c r="I4342" t="s">
        <v>82</v>
      </c>
      <c r="J4342" t="s">
        <v>46</v>
      </c>
      <c r="K4342" t="s">
        <v>69</v>
      </c>
      <c r="L4342" t="s">
        <v>70</v>
      </c>
      <c r="M4342" t="s">
        <v>71</v>
      </c>
      <c r="N4342" t="s">
        <v>72</v>
      </c>
      <c r="O4342">
        <v>30</v>
      </c>
      <c r="P4342">
        <v>30</v>
      </c>
      <c r="Q4342" t="b">
        <v>1</v>
      </c>
      <c r="R4342">
        <v>3</v>
      </c>
      <c r="S4342">
        <v>2</v>
      </c>
      <c r="T4342" t="s">
        <v>99</v>
      </c>
      <c r="U4342" t="s">
        <v>100</v>
      </c>
      <c r="V4342" t="s">
        <v>52</v>
      </c>
      <c r="W4342" t="s">
        <v>53</v>
      </c>
      <c r="X4342">
        <v>384</v>
      </c>
      <c r="Y4342">
        <v>326.39999999999998</v>
      </c>
      <c r="Z4342">
        <v>322.98</v>
      </c>
      <c r="AA4342">
        <v>1.78</v>
      </c>
      <c r="AB4342">
        <v>324.76</v>
      </c>
      <c r="AC4342">
        <v>285.79000000000002</v>
      </c>
      <c r="AD4342">
        <v>38.97</v>
      </c>
      <c r="AE4342">
        <v>294.74</v>
      </c>
      <c r="AF4342">
        <v>0</v>
      </c>
      <c r="AG4342">
        <v>30.02</v>
      </c>
      <c r="AH4342" t="s">
        <v>54</v>
      </c>
      <c r="AK4342">
        <v>11</v>
      </c>
      <c r="AL4342">
        <v>0</v>
      </c>
    </row>
    <row r="4343" spans="1:38" x14ac:dyDescent="0.25">
      <c r="A4343" t="s">
        <v>4612</v>
      </c>
      <c r="B4343" s="1">
        <v>45193</v>
      </c>
      <c r="C4343" t="s">
        <v>226</v>
      </c>
      <c r="D4343" t="s">
        <v>66</v>
      </c>
      <c r="E4343" t="s">
        <v>67</v>
      </c>
      <c r="F4343" t="s">
        <v>68</v>
      </c>
      <c r="G4343" t="s">
        <v>80</v>
      </c>
      <c r="H4343" t="s">
        <v>81</v>
      </c>
      <c r="I4343" t="s">
        <v>82</v>
      </c>
      <c r="J4343" t="s">
        <v>46</v>
      </c>
      <c r="K4343" t="s">
        <v>93</v>
      </c>
      <c r="L4343" t="s">
        <v>94</v>
      </c>
      <c r="M4343" t="s">
        <v>95</v>
      </c>
      <c r="N4343" t="s">
        <v>96</v>
      </c>
      <c r="O4343">
        <v>30</v>
      </c>
      <c r="P4343">
        <v>30</v>
      </c>
      <c r="Q4343" t="b">
        <v>1</v>
      </c>
      <c r="R4343">
        <v>2</v>
      </c>
      <c r="S4343">
        <v>0</v>
      </c>
      <c r="T4343" t="s">
        <v>73</v>
      </c>
      <c r="U4343" t="s">
        <v>74</v>
      </c>
      <c r="V4343" t="s">
        <v>52</v>
      </c>
      <c r="W4343" t="s">
        <v>53</v>
      </c>
      <c r="X4343">
        <v>185.4</v>
      </c>
      <c r="Y4343">
        <v>157.59</v>
      </c>
      <c r="Z4343">
        <v>152.6</v>
      </c>
      <c r="AA4343">
        <v>1.79</v>
      </c>
      <c r="AB4343">
        <v>154.38999999999999</v>
      </c>
      <c r="AC4343">
        <v>131.22999999999999</v>
      </c>
      <c r="AD4343">
        <v>23.16</v>
      </c>
      <c r="AE4343">
        <v>139.41</v>
      </c>
      <c r="AF4343">
        <v>0</v>
      </c>
      <c r="AG4343">
        <v>14.98</v>
      </c>
      <c r="AH4343" t="s">
        <v>54</v>
      </c>
      <c r="AK4343">
        <v>2</v>
      </c>
      <c r="AL4343">
        <v>0</v>
      </c>
    </row>
    <row r="4344" spans="1:38" x14ac:dyDescent="0.25">
      <c r="A4344" t="s">
        <v>4613</v>
      </c>
      <c r="B4344" s="1">
        <v>45144</v>
      </c>
      <c r="C4344" t="s">
        <v>206</v>
      </c>
      <c r="D4344" t="s">
        <v>122</v>
      </c>
      <c r="E4344" t="s">
        <v>123</v>
      </c>
      <c r="F4344" t="s">
        <v>124</v>
      </c>
      <c r="G4344" t="s">
        <v>111</v>
      </c>
      <c r="H4344" t="s">
        <v>112</v>
      </c>
      <c r="I4344" t="s">
        <v>113</v>
      </c>
      <c r="J4344" t="s">
        <v>46</v>
      </c>
      <c r="K4344" t="s">
        <v>47</v>
      </c>
      <c r="M4344" t="s">
        <v>48</v>
      </c>
      <c r="N4344" t="s">
        <v>49</v>
      </c>
      <c r="O4344">
        <v>30</v>
      </c>
      <c r="P4344">
        <v>30</v>
      </c>
      <c r="Q4344" t="b">
        <v>0</v>
      </c>
      <c r="R4344">
        <v>1</v>
      </c>
      <c r="S4344">
        <v>0</v>
      </c>
      <c r="T4344" t="s">
        <v>50</v>
      </c>
      <c r="U4344" t="s">
        <v>51</v>
      </c>
      <c r="V4344" t="s">
        <v>52</v>
      </c>
      <c r="W4344" t="s">
        <v>53</v>
      </c>
      <c r="X4344">
        <v>14.8</v>
      </c>
      <c r="Y4344">
        <v>11.84</v>
      </c>
      <c r="Z4344">
        <v>8.82</v>
      </c>
      <c r="AA4344">
        <v>1.78</v>
      </c>
      <c r="AB4344">
        <v>10.6</v>
      </c>
      <c r="AC4344">
        <v>9.2200000000000006</v>
      </c>
      <c r="AD4344">
        <v>1.38</v>
      </c>
      <c r="AE4344">
        <v>10.45</v>
      </c>
      <c r="AF4344">
        <v>0</v>
      </c>
      <c r="AG4344">
        <v>0.15</v>
      </c>
      <c r="AH4344" t="s">
        <v>54</v>
      </c>
      <c r="AK4344">
        <v>11</v>
      </c>
      <c r="AL4344">
        <v>0</v>
      </c>
    </row>
    <row r="4345" spans="1:38" x14ac:dyDescent="0.25">
      <c r="A4345" t="s">
        <v>4614</v>
      </c>
      <c r="B4345" s="1">
        <v>45519</v>
      </c>
      <c r="C4345" t="s">
        <v>87</v>
      </c>
      <c r="D4345" t="s">
        <v>40</v>
      </c>
      <c r="E4345" t="s">
        <v>41</v>
      </c>
      <c r="F4345" t="s">
        <v>42</v>
      </c>
      <c r="G4345" t="s">
        <v>80</v>
      </c>
      <c r="H4345" t="s">
        <v>81</v>
      </c>
      <c r="I4345" t="s">
        <v>82</v>
      </c>
      <c r="J4345" t="s">
        <v>46</v>
      </c>
      <c r="K4345" t="s">
        <v>213</v>
      </c>
      <c r="L4345" t="s">
        <v>214</v>
      </c>
      <c r="M4345" t="s">
        <v>215</v>
      </c>
      <c r="N4345" t="s">
        <v>216</v>
      </c>
      <c r="O4345">
        <v>30</v>
      </c>
      <c r="P4345">
        <v>31</v>
      </c>
      <c r="Q4345" t="b">
        <v>1</v>
      </c>
      <c r="R4345">
        <v>3</v>
      </c>
      <c r="S4345">
        <v>0</v>
      </c>
      <c r="T4345" t="s">
        <v>99</v>
      </c>
      <c r="U4345" t="s">
        <v>100</v>
      </c>
      <c r="V4345" t="s">
        <v>52</v>
      </c>
      <c r="W4345" t="s">
        <v>53</v>
      </c>
      <c r="X4345">
        <v>492</v>
      </c>
      <c r="Y4345">
        <v>418.2</v>
      </c>
      <c r="Z4345">
        <v>407.44</v>
      </c>
      <c r="AA4345">
        <v>1.78</v>
      </c>
      <c r="AB4345">
        <v>409.22</v>
      </c>
      <c r="AC4345">
        <v>360.12</v>
      </c>
      <c r="AD4345">
        <v>49.11</v>
      </c>
      <c r="AE4345">
        <v>368.12</v>
      </c>
      <c r="AF4345">
        <v>0</v>
      </c>
      <c r="AG4345">
        <v>41.1</v>
      </c>
      <c r="AH4345" t="s">
        <v>54</v>
      </c>
      <c r="AK4345">
        <v>1</v>
      </c>
      <c r="AL4345">
        <v>0</v>
      </c>
    </row>
    <row r="4346" spans="1:38" x14ac:dyDescent="0.25">
      <c r="A4346" t="s">
        <v>4615</v>
      </c>
      <c r="B4346" s="1">
        <v>45217</v>
      </c>
      <c r="C4346" t="s">
        <v>943</v>
      </c>
      <c r="D4346" t="s">
        <v>77</v>
      </c>
      <c r="E4346" t="s">
        <v>78</v>
      </c>
      <c r="F4346" t="s">
        <v>79</v>
      </c>
      <c r="G4346" t="s">
        <v>80</v>
      </c>
      <c r="H4346" t="s">
        <v>81</v>
      </c>
      <c r="I4346" t="s">
        <v>82</v>
      </c>
      <c r="J4346" t="s">
        <v>46</v>
      </c>
      <c r="K4346" t="s">
        <v>168</v>
      </c>
      <c r="L4346" t="s">
        <v>169</v>
      </c>
      <c r="M4346" t="s">
        <v>170</v>
      </c>
      <c r="N4346" t="s">
        <v>171</v>
      </c>
      <c r="O4346">
        <v>30</v>
      </c>
      <c r="P4346">
        <v>30</v>
      </c>
      <c r="Q4346" t="b">
        <v>1</v>
      </c>
      <c r="R4346">
        <v>3</v>
      </c>
      <c r="S4346">
        <v>1</v>
      </c>
      <c r="T4346" t="s">
        <v>143</v>
      </c>
      <c r="U4346" t="s">
        <v>144</v>
      </c>
      <c r="V4346" t="s">
        <v>139</v>
      </c>
      <c r="W4346" t="s">
        <v>53</v>
      </c>
      <c r="X4346">
        <v>594</v>
      </c>
      <c r="Y4346">
        <v>504.9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 t="s">
        <v>129</v>
      </c>
      <c r="AI4346">
        <v>65</v>
      </c>
      <c r="AJ4346" t="s">
        <v>189</v>
      </c>
      <c r="AK4346">
        <v>1</v>
      </c>
      <c r="AL4346">
        <v>1</v>
      </c>
    </row>
    <row r="4347" spans="1:38" x14ac:dyDescent="0.25">
      <c r="A4347" t="s">
        <v>4616</v>
      </c>
      <c r="B4347" s="1">
        <v>44963</v>
      </c>
      <c r="C4347" t="s">
        <v>503</v>
      </c>
      <c r="D4347" t="s">
        <v>90</v>
      </c>
      <c r="E4347" t="s">
        <v>91</v>
      </c>
      <c r="F4347" t="s">
        <v>92</v>
      </c>
      <c r="G4347" t="s">
        <v>43</v>
      </c>
      <c r="H4347" t="s">
        <v>44</v>
      </c>
      <c r="I4347" t="s">
        <v>45</v>
      </c>
      <c r="J4347" t="s">
        <v>46</v>
      </c>
      <c r="K4347" t="s">
        <v>163</v>
      </c>
      <c r="L4347" t="s">
        <v>164</v>
      </c>
      <c r="M4347" t="s">
        <v>165</v>
      </c>
      <c r="N4347" t="s">
        <v>157</v>
      </c>
      <c r="O4347">
        <v>30</v>
      </c>
      <c r="P4347">
        <v>29</v>
      </c>
      <c r="Q4347" t="b">
        <v>1</v>
      </c>
      <c r="R4347">
        <v>4</v>
      </c>
      <c r="S4347">
        <v>0</v>
      </c>
      <c r="T4347" t="s">
        <v>73</v>
      </c>
      <c r="U4347" t="s">
        <v>74</v>
      </c>
      <c r="V4347" t="s">
        <v>52</v>
      </c>
      <c r="W4347" t="s">
        <v>53</v>
      </c>
      <c r="X4347">
        <v>936</v>
      </c>
      <c r="Y4347">
        <v>795.6</v>
      </c>
      <c r="Z4347">
        <v>792.21</v>
      </c>
      <c r="AA4347">
        <v>1.79</v>
      </c>
      <c r="AB4347">
        <v>794</v>
      </c>
      <c r="AC4347">
        <v>674.9</v>
      </c>
      <c r="AD4347">
        <v>119.1</v>
      </c>
      <c r="AE4347">
        <v>755.69</v>
      </c>
      <c r="AF4347">
        <v>0</v>
      </c>
      <c r="AG4347">
        <v>38.31</v>
      </c>
      <c r="AH4347" t="s">
        <v>54</v>
      </c>
      <c r="AK4347">
        <v>8</v>
      </c>
      <c r="AL4347">
        <v>1</v>
      </c>
    </row>
    <row r="4348" spans="1:38" x14ac:dyDescent="0.25">
      <c r="A4348" t="s">
        <v>4617</v>
      </c>
      <c r="B4348" s="1">
        <v>44989</v>
      </c>
      <c r="C4348" t="s">
        <v>151</v>
      </c>
      <c r="D4348" t="s">
        <v>66</v>
      </c>
      <c r="E4348" t="s">
        <v>67</v>
      </c>
      <c r="F4348" t="s">
        <v>68</v>
      </c>
      <c r="G4348" t="s">
        <v>111</v>
      </c>
      <c r="H4348" t="s">
        <v>112</v>
      </c>
      <c r="I4348" t="s">
        <v>113</v>
      </c>
      <c r="J4348" t="s">
        <v>46</v>
      </c>
      <c r="K4348" t="s">
        <v>83</v>
      </c>
      <c r="M4348" t="s">
        <v>84</v>
      </c>
      <c r="N4348" t="s">
        <v>85</v>
      </c>
      <c r="O4348">
        <v>90</v>
      </c>
      <c r="P4348">
        <v>92</v>
      </c>
      <c r="Q4348" t="b">
        <v>0</v>
      </c>
      <c r="R4348">
        <v>1</v>
      </c>
      <c r="S4348">
        <v>1</v>
      </c>
      <c r="T4348" t="s">
        <v>99</v>
      </c>
      <c r="U4348" t="s">
        <v>100</v>
      </c>
      <c r="V4348" t="s">
        <v>52</v>
      </c>
      <c r="W4348" t="s">
        <v>53</v>
      </c>
      <c r="X4348">
        <v>7.2</v>
      </c>
      <c r="Y4348">
        <v>5.76</v>
      </c>
      <c r="Z4348">
        <v>9.6300000000000008</v>
      </c>
      <c r="AA4348">
        <v>1.78</v>
      </c>
      <c r="AB4348">
        <v>11.41</v>
      </c>
      <c r="AC4348">
        <v>10.039999999999999</v>
      </c>
      <c r="AD4348">
        <v>1.37</v>
      </c>
      <c r="AE4348">
        <v>15.92</v>
      </c>
      <c r="AF4348">
        <v>0</v>
      </c>
      <c r="AG4348">
        <v>-4.51</v>
      </c>
      <c r="AH4348" t="s">
        <v>54</v>
      </c>
      <c r="AK4348">
        <v>0</v>
      </c>
      <c r="AL4348">
        <v>0</v>
      </c>
    </row>
    <row r="4349" spans="1:38" x14ac:dyDescent="0.25">
      <c r="A4349" t="s">
        <v>4618</v>
      </c>
      <c r="B4349" s="1">
        <v>45062</v>
      </c>
      <c r="C4349" t="s">
        <v>110</v>
      </c>
      <c r="D4349" t="s">
        <v>66</v>
      </c>
      <c r="E4349" t="s">
        <v>67</v>
      </c>
      <c r="F4349" t="s">
        <v>68</v>
      </c>
      <c r="G4349" t="s">
        <v>111</v>
      </c>
      <c r="H4349" t="s">
        <v>112</v>
      </c>
      <c r="I4349" t="s">
        <v>113</v>
      </c>
      <c r="J4349" t="s">
        <v>46</v>
      </c>
      <c r="K4349" t="s">
        <v>227</v>
      </c>
      <c r="L4349" t="s">
        <v>228</v>
      </c>
      <c r="M4349" t="s">
        <v>229</v>
      </c>
      <c r="N4349" t="s">
        <v>230</v>
      </c>
      <c r="O4349">
        <v>30</v>
      </c>
      <c r="P4349">
        <v>30</v>
      </c>
      <c r="Q4349" t="b">
        <v>1</v>
      </c>
      <c r="R4349">
        <v>4</v>
      </c>
      <c r="S4349">
        <v>0</v>
      </c>
      <c r="T4349" t="s">
        <v>73</v>
      </c>
      <c r="U4349" t="s">
        <v>74</v>
      </c>
      <c r="V4349" t="s">
        <v>52</v>
      </c>
      <c r="W4349" t="s">
        <v>53</v>
      </c>
      <c r="X4349">
        <v>618</v>
      </c>
      <c r="Y4349">
        <v>525.29999999999995</v>
      </c>
      <c r="Z4349">
        <v>514.53</v>
      </c>
      <c r="AA4349">
        <v>1.79</v>
      </c>
      <c r="AB4349">
        <v>516.32000000000005</v>
      </c>
      <c r="AC4349">
        <v>438.87</v>
      </c>
      <c r="AD4349">
        <v>77.45</v>
      </c>
      <c r="AE4349">
        <v>490.59</v>
      </c>
      <c r="AF4349">
        <v>0</v>
      </c>
      <c r="AG4349">
        <v>25.74</v>
      </c>
      <c r="AH4349" t="s">
        <v>210</v>
      </c>
      <c r="AK4349">
        <v>1</v>
      </c>
      <c r="AL4349">
        <v>0</v>
      </c>
    </row>
    <row r="4350" spans="1:38" x14ac:dyDescent="0.25">
      <c r="A4350" t="s">
        <v>4619</v>
      </c>
      <c r="B4350" s="1">
        <v>45598</v>
      </c>
      <c r="C4350" t="s">
        <v>317</v>
      </c>
      <c r="D4350" t="s">
        <v>122</v>
      </c>
      <c r="E4350" t="s">
        <v>123</v>
      </c>
      <c r="F4350" t="s">
        <v>124</v>
      </c>
      <c r="G4350" t="s">
        <v>43</v>
      </c>
      <c r="H4350" t="s">
        <v>44</v>
      </c>
      <c r="I4350" t="s">
        <v>45</v>
      </c>
      <c r="J4350" t="s">
        <v>46</v>
      </c>
      <c r="K4350" t="s">
        <v>106</v>
      </c>
      <c r="M4350" t="s">
        <v>107</v>
      </c>
      <c r="N4350" t="s">
        <v>108</v>
      </c>
      <c r="O4350">
        <v>90</v>
      </c>
      <c r="P4350">
        <v>87</v>
      </c>
      <c r="Q4350" t="b">
        <v>0</v>
      </c>
      <c r="R4350">
        <v>1</v>
      </c>
      <c r="S4350">
        <v>0</v>
      </c>
      <c r="T4350" t="s">
        <v>99</v>
      </c>
      <c r="U4350" t="s">
        <v>100</v>
      </c>
      <c r="V4350" t="s">
        <v>52</v>
      </c>
      <c r="W4350" t="s">
        <v>53</v>
      </c>
      <c r="X4350">
        <v>8.5</v>
      </c>
      <c r="Y4350">
        <v>6.8</v>
      </c>
      <c r="Z4350">
        <v>4.67</v>
      </c>
      <c r="AA4350">
        <v>1.78</v>
      </c>
      <c r="AB4350">
        <v>6.45</v>
      </c>
      <c r="AC4350">
        <v>5.68</v>
      </c>
      <c r="AD4350">
        <v>1</v>
      </c>
      <c r="AE4350">
        <v>6.08</v>
      </c>
      <c r="AF4350">
        <v>0</v>
      </c>
      <c r="AG4350">
        <v>0.37</v>
      </c>
      <c r="AH4350" t="s">
        <v>210</v>
      </c>
      <c r="AK4350">
        <v>4</v>
      </c>
      <c r="AL4350">
        <v>1</v>
      </c>
    </row>
    <row r="4351" spans="1:38" x14ac:dyDescent="0.25">
      <c r="A4351" t="s">
        <v>4620</v>
      </c>
      <c r="B4351" s="1">
        <v>45022</v>
      </c>
      <c r="C4351" t="s">
        <v>747</v>
      </c>
      <c r="D4351" t="s">
        <v>122</v>
      </c>
      <c r="E4351" t="s">
        <v>123</v>
      </c>
      <c r="F4351" t="s">
        <v>124</v>
      </c>
      <c r="G4351" t="s">
        <v>43</v>
      </c>
      <c r="H4351" t="s">
        <v>44</v>
      </c>
      <c r="I4351" t="s">
        <v>45</v>
      </c>
      <c r="J4351" t="s">
        <v>46</v>
      </c>
      <c r="K4351" t="s">
        <v>196</v>
      </c>
      <c r="M4351" t="s">
        <v>197</v>
      </c>
      <c r="N4351" t="s">
        <v>198</v>
      </c>
      <c r="O4351">
        <v>90</v>
      </c>
      <c r="P4351">
        <v>89</v>
      </c>
      <c r="Q4351" t="b">
        <v>0</v>
      </c>
      <c r="R4351">
        <v>1</v>
      </c>
      <c r="S4351">
        <v>0</v>
      </c>
      <c r="T4351" t="s">
        <v>73</v>
      </c>
      <c r="U4351" t="s">
        <v>74</v>
      </c>
      <c r="V4351" t="s">
        <v>52</v>
      </c>
      <c r="W4351" t="s">
        <v>53</v>
      </c>
      <c r="X4351">
        <v>12.4</v>
      </c>
      <c r="Y4351">
        <v>9.92</v>
      </c>
      <c r="Z4351">
        <v>7.93</v>
      </c>
      <c r="AA4351">
        <v>1.79</v>
      </c>
      <c r="AB4351">
        <v>9.7200000000000006</v>
      </c>
      <c r="AC4351">
        <v>8.26</v>
      </c>
      <c r="AD4351">
        <v>1.46</v>
      </c>
      <c r="AE4351">
        <v>9.39</v>
      </c>
      <c r="AF4351">
        <v>0</v>
      </c>
      <c r="AG4351">
        <v>0.33</v>
      </c>
      <c r="AH4351" t="s">
        <v>54</v>
      </c>
      <c r="AK4351">
        <v>8</v>
      </c>
      <c r="AL4351">
        <v>0</v>
      </c>
    </row>
    <row r="4352" spans="1:38" x14ac:dyDescent="0.25">
      <c r="A4352" t="s">
        <v>4621</v>
      </c>
      <c r="B4352" s="1">
        <v>45013</v>
      </c>
      <c r="C4352" t="s">
        <v>153</v>
      </c>
      <c r="D4352" t="s">
        <v>122</v>
      </c>
      <c r="E4352" t="s">
        <v>123</v>
      </c>
      <c r="F4352" t="s">
        <v>124</v>
      </c>
      <c r="G4352" t="s">
        <v>57</v>
      </c>
      <c r="H4352" t="s">
        <v>58</v>
      </c>
      <c r="I4352" t="s">
        <v>59</v>
      </c>
      <c r="J4352" t="s">
        <v>46</v>
      </c>
      <c r="K4352" t="s">
        <v>114</v>
      </c>
      <c r="L4352" t="s">
        <v>115</v>
      </c>
      <c r="M4352" t="s">
        <v>116</v>
      </c>
      <c r="N4352" t="s">
        <v>117</v>
      </c>
      <c r="O4352">
        <v>30</v>
      </c>
      <c r="P4352">
        <v>29</v>
      </c>
      <c r="Q4352" t="b">
        <v>1</v>
      </c>
      <c r="R4352">
        <v>4</v>
      </c>
      <c r="S4352">
        <v>0</v>
      </c>
      <c r="T4352" t="s">
        <v>137</v>
      </c>
      <c r="U4352" t="s">
        <v>138</v>
      </c>
      <c r="V4352" t="s">
        <v>139</v>
      </c>
      <c r="W4352" t="s">
        <v>140</v>
      </c>
      <c r="X4352">
        <v>564</v>
      </c>
      <c r="Y4352">
        <v>479.4</v>
      </c>
      <c r="Z4352">
        <v>455.43</v>
      </c>
      <c r="AA4352">
        <v>2.2799999999999998</v>
      </c>
      <c r="AB4352">
        <v>457.71</v>
      </c>
      <c r="AC4352">
        <v>329.55</v>
      </c>
      <c r="AD4352">
        <v>128.16</v>
      </c>
      <c r="AE4352">
        <v>422.97</v>
      </c>
      <c r="AF4352">
        <v>0</v>
      </c>
      <c r="AG4352">
        <v>34.74</v>
      </c>
      <c r="AH4352" t="s">
        <v>54</v>
      </c>
      <c r="AK4352">
        <v>10</v>
      </c>
      <c r="AL4352">
        <v>0</v>
      </c>
    </row>
    <row r="4353" spans="1:38" x14ac:dyDescent="0.25">
      <c r="A4353" t="s">
        <v>4622</v>
      </c>
      <c r="B4353" s="1">
        <v>45634</v>
      </c>
      <c r="C4353" t="s">
        <v>226</v>
      </c>
      <c r="D4353" t="s">
        <v>90</v>
      </c>
      <c r="E4353" t="s">
        <v>91</v>
      </c>
      <c r="F4353" t="s">
        <v>92</v>
      </c>
      <c r="G4353" t="s">
        <v>111</v>
      </c>
      <c r="H4353" t="s">
        <v>112</v>
      </c>
      <c r="I4353" t="s">
        <v>113</v>
      </c>
      <c r="J4353" t="s">
        <v>46</v>
      </c>
      <c r="K4353" t="s">
        <v>180</v>
      </c>
      <c r="M4353" t="s">
        <v>181</v>
      </c>
      <c r="N4353" t="s">
        <v>182</v>
      </c>
      <c r="O4353">
        <v>30</v>
      </c>
      <c r="P4353">
        <v>31</v>
      </c>
      <c r="Q4353" t="b">
        <v>0</v>
      </c>
      <c r="R4353">
        <v>1</v>
      </c>
      <c r="S4353">
        <v>0</v>
      </c>
      <c r="T4353" t="s">
        <v>50</v>
      </c>
      <c r="U4353" t="s">
        <v>51</v>
      </c>
      <c r="V4353" t="s">
        <v>52</v>
      </c>
      <c r="W4353" t="s">
        <v>53</v>
      </c>
      <c r="X4353">
        <v>6.9</v>
      </c>
      <c r="Y4353">
        <v>5.52</v>
      </c>
      <c r="Z4353">
        <v>3.28</v>
      </c>
      <c r="AA4353">
        <v>1.78</v>
      </c>
      <c r="AB4353">
        <v>5.0599999999999996</v>
      </c>
      <c r="AC4353">
        <v>4.4000000000000004</v>
      </c>
      <c r="AD4353">
        <v>1</v>
      </c>
      <c r="AE4353">
        <v>4.91</v>
      </c>
      <c r="AF4353">
        <v>0</v>
      </c>
      <c r="AG4353">
        <v>0.15</v>
      </c>
      <c r="AH4353" t="s">
        <v>54</v>
      </c>
      <c r="AK4353">
        <v>11</v>
      </c>
      <c r="AL4353">
        <v>1</v>
      </c>
    </row>
    <row r="4354" spans="1:38" x14ac:dyDescent="0.25">
      <c r="A4354" t="s">
        <v>4623</v>
      </c>
      <c r="B4354" s="1">
        <v>45111</v>
      </c>
      <c r="C4354" t="s">
        <v>449</v>
      </c>
      <c r="D4354" t="s">
        <v>122</v>
      </c>
      <c r="E4354" t="s">
        <v>123</v>
      </c>
      <c r="F4354" t="s">
        <v>124</v>
      </c>
      <c r="G4354" t="s">
        <v>43</v>
      </c>
      <c r="H4354" t="s">
        <v>44</v>
      </c>
      <c r="I4354" t="s">
        <v>45</v>
      </c>
      <c r="J4354" t="s">
        <v>46</v>
      </c>
      <c r="K4354" t="s">
        <v>83</v>
      </c>
      <c r="M4354" t="s">
        <v>84</v>
      </c>
      <c r="N4354" t="s">
        <v>85</v>
      </c>
      <c r="O4354">
        <v>30</v>
      </c>
      <c r="P4354">
        <v>28</v>
      </c>
      <c r="Q4354" t="b">
        <v>0</v>
      </c>
      <c r="R4354">
        <v>1</v>
      </c>
      <c r="S4354">
        <v>0</v>
      </c>
      <c r="T4354" t="s">
        <v>50</v>
      </c>
      <c r="U4354" t="s">
        <v>51</v>
      </c>
      <c r="V4354" t="s">
        <v>52</v>
      </c>
      <c r="W4354" t="s">
        <v>53</v>
      </c>
      <c r="X4354">
        <v>7.2</v>
      </c>
      <c r="Y4354">
        <v>5.76</v>
      </c>
      <c r="Z4354">
        <v>3.71</v>
      </c>
      <c r="AA4354">
        <v>1.78</v>
      </c>
      <c r="AB4354">
        <v>5.49</v>
      </c>
      <c r="AC4354">
        <v>4.78</v>
      </c>
      <c r="AD4354">
        <v>1</v>
      </c>
      <c r="AE4354">
        <v>5.0999999999999996</v>
      </c>
      <c r="AF4354">
        <v>0</v>
      </c>
      <c r="AG4354">
        <v>0.39</v>
      </c>
      <c r="AH4354" t="s">
        <v>54</v>
      </c>
      <c r="AK4354">
        <v>4</v>
      </c>
      <c r="AL4354">
        <v>0</v>
      </c>
    </row>
    <row r="4355" spans="1:38" x14ac:dyDescent="0.25">
      <c r="A4355" t="s">
        <v>4624</v>
      </c>
      <c r="B4355" s="1">
        <v>45607</v>
      </c>
      <c r="C4355" t="s">
        <v>266</v>
      </c>
      <c r="D4355" t="s">
        <v>90</v>
      </c>
      <c r="E4355" t="s">
        <v>91</v>
      </c>
      <c r="F4355" t="s">
        <v>92</v>
      </c>
      <c r="G4355" t="s">
        <v>43</v>
      </c>
      <c r="H4355" t="s">
        <v>44</v>
      </c>
      <c r="I4355" t="s">
        <v>45</v>
      </c>
      <c r="J4355" t="s">
        <v>46</v>
      </c>
      <c r="K4355" t="s">
        <v>168</v>
      </c>
      <c r="L4355" t="s">
        <v>169</v>
      </c>
      <c r="M4355" t="s">
        <v>170</v>
      </c>
      <c r="N4355" t="s">
        <v>171</v>
      </c>
      <c r="O4355">
        <v>30</v>
      </c>
      <c r="P4355">
        <v>31</v>
      </c>
      <c r="Q4355" t="b">
        <v>1</v>
      </c>
      <c r="R4355">
        <v>3</v>
      </c>
      <c r="S4355">
        <v>1</v>
      </c>
      <c r="T4355" t="s">
        <v>73</v>
      </c>
      <c r="U4355" t="s">
        <v>74</v>
      </c>
      <c r="V4355" t="s">
        <v>52</v>
      </c>
      <c r="W4355" t="s">
        <v>53</v>
      </c>
      <c r="X4355">
        <v>594</v>
      </c>
      <c r="Y4355">
        <v>504.9</v>
      </c>
      <c r="Z4355">
        <v>498.22</v>
      </c>
      <c r="AA4355">
        <v>1.79</v>
      </c>
      <c r="AB4355">
        <v>500.01</v>
      </c>
      <c r="AC4355">
        <v>425.01</v>
      </c>
      <c r="AD4355">
        <v>75</v>
      </c>
      <c r="AE4355">
        <v>462.06</v>
      </c>
      <c r="AF4355">
        <v>0</v>
      </c>
      <c r="AG4355">
        <v>37.950000000000003</v>
      </c>
      <c r="AH4355" t="s">
        <v>54</v>
      </c>
      <c r="AK4355">
        <v>11</v>
      </c>
      <c r="AL4355">
        <v>0</v>
      </c>
    </row>
    <row r="4356" spans="1:38" x14ac:dyDescent="0.25">
      <c r="A4356" t="s">
        <v>4625</v>
      </c>
      <c r="B4356" s="1">
        <v>45430</v>
      </c>
      <c r="C4356" t="s">
        <v>146</v>
      </c>
      <c r="D4356" t="s">
        <v>40</v>
      </c>
      <c r="E4356" t="s">
        <v>41</v>
      </c>
      <c r="F4356" t="s">
        <v>42</v>
      </c>
      <c r="G4356" t="s">
        <v>57</v>
      </c>
      <c r="H4356" t="s">
        <v>58</v>
      </c>
      <c r="I4356" t="s">
        <v>59</v>
      </c>
      <c r="J4356" t="s">
        <v>46</v>
      </c>
      <c r="K4356" t="s">
        <v>168</v>
      </c>
      <c r="L4356" t="s">
        <v>169</v>
      </c>
      <c r="M4356" t="s">
        <v>170</v>
      </c>
      <c r="N4356" t="s">
        <v>171</v>
      </c>
      <c r="O4356">
        <v>30</v>
      </c>
      <c r="P4356">
        <v>29</v>
      </c>
      <c r="Q4356" t="b">
        <v>1</v>
      </c>
      <c r="R4356">
        <v>3</v>
      </c>
      <c r="S4356">
        <v>0</v>
      </c>
      <c r="T4356" t="s">
        <v>73</v>
      </c>
      <c r="U4356" t="s">
        <v>74</v>
      </c>
      <c r="V4356" t="s">
        <v>52</v>
      </c>
      <c r="W4356" t="s">
        <v>53</v>
      </c>
      <c r="X4356">
        <v>594</v>
      </c>
      <c r="Y4356">
        <v>504.9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 t="s">
        <v>129</v>
      </c>
      <c r="AI4356">
        <v>65</v>
      </c>
      <c r="AJ4356" t="s">
        <v>189</v>
      </c>
      <c r="AK4356">
        <v>0</v>
      </c>
      <c r="AL4356">
        <v>0</v>
      </c>
    </row>
    <row r="4357" spans="1:38" x14ac:dyDescent="0.25">
      <c r="A4357" t="s">
        <v>4626</v>
      </c>
      <c r="B4357" s="1">
        <v>45221</v>
      </c>
      <c r="C4357" t="s">
        <v>403</v>
      </c>
      <c r="D4357" t="s">
        <v>77</v>
      </c>
      <c r="E4357" t="s">
        <v>78</v>
      </c>
      <c r="F4357" t="s">
        <v>79</v>
      </c>
      <c r="G4357" t="s">
        <v>57</v>
      </c>
      <c r="H4357" t="s">
        <v>58</v>
      </c>
      <c r="I4357" t="s">
        <v>59</v>
      </c>
      <c r="J4357" t="s">
        <v>46</v>
      </c>
      <c r="K4357" t="s">
        <v>106</v>
      </c>
      <c r="M4357" t="s">
        <v>107</v>
      </c>
      <c r="N4357" t="s">
        <v>108</v>
      </c>
      <c r="O4357">
        <v>90</v>
      </c>
      <c r="P4357">
        <v>91</v>
      </c>
      <c r="Q4357" t="b">
        <v>0</v>
      </c>
      <c r="R4357">
        <v>1</v>
      </c>
      <c r="S4357">
        <v>1</v>
      </c>
      <c r="T4357" t="s">
        <v>50</v>
      </c>
      <c r="U4357" t="s">
        <v>51</v>
      </c>
      <c r="V4357" t="s">
        <v>52</v>
      </c>
      <c r="W4357" t="s">
        <v>53</v>
      </c>
      <c r="X4357">
        <v>8.5</v>
      </c>
      <c r="Y4357">
        <v>6.8</v>
      </c>
      <c r="Z4357">
        <v>4.55</v>
      </c>
      <c r="AA4357">
        <v>1.78</v>
      </c>
      <c r="AB4357">
        <v>6.33</v>
      </c>
      <c r="AC4357">
        <v>5.51</v>
      </c>
      <c r="AD4357">
        <v>1</v>
      </c>
      <c r="AE4357">
        <v>6.34</v>
      </c>
      <c r="AF4357">
        <v>0</v>
      </c>
      <c r="AG4357">
        <v>-0.01</v>
      </c>
      <c r="AH4357" t="s">
        <v>54</v>
      </c>
      <c r="AK4357">
        <v>11</v>
      </c>
      <c r="AL4357">
        <v>1</v>
      </c>
    </row>
    <row r="4358" spans="1:38" x14ac:dyDescent="0.25">
      <c r="A4358" t="s">
        <v>4627</v>
      </c>
      <c r="B4358" s="1">
        <v>45212</v>
      </c>
      <c r="C4358" t="s">
        <v>192</v>
      </c>
      <c r="D4358" t="s">
        <v>90</v>
      </c>
      <c r="E4358" t="s">
        <v>91</v>
      </c>
      <c r="F4358" t="s">
        <v>92</v>
      </c>
      <c r="G4358" t="s">
        <v>111</v>
      </c>
      <c r="H4358" t="s">
        <v>112</v>
      </c>
      <c r="I4358" t="s">
        <v>113</v>
      </c>
      <c r="J4358" t="s">
        <v>46</v>
      </c>
      <c r="K4358" t="s">
        <v>47</v>
      </c>
      <c r="M4358" t="s">
        <v>48</v>
      </c>
      <c r="N4358" t="s">
        <v>49</v>
      </c>
      <c r="O4358">
        <v>90</v>
      </c>
      <c r="P4358">
        <v>91</v>
      </c>
      <c r="Q4358" t="b">
        <v>0</v>
      </c>
      <c r="R4358">
        <v>1</v>
      </c>
      <c r="S4358">
        <v>1</v>
      </c>
      <c r="T4358" t="s">
        <v>73</v>
      </c>
      <c r="U4358" t="s">
        <v>74</v>
      </c>
      <c r="V4358" t="s">
        <v>52</v>
      </c>
      <c r="W4358" t="s">
        <v>53</v>
      </c>
      <c r="X4358">
        <v>14.8</v>
      </c>
      <c r="Y4358">
        <v>11.84</v>
      </c>
      <c r="Z4358">
        <v>26.4</v>
      </c>
      <c r="AA4358">
        <v>1.79</v>
      </c>
      <c r="AB4358">
        <v>28.19</v>
      </c>
      <c r="AC4358">
        <v>23.96</v>
      </c>
      <c r="AD4358">
        <v>4.2300000000000004</v>
      </c>
      <c r="AE4358">
        <v>34.020000000000003</v>
      </c>
      <c r="AF4358">
        <v>0</v>
      </c>
      <c r="AG4358">
        <v>-5.82</v>
      </c>
      <c r="AH4358" t="s">
        <v>54</v>
      </c>
      <c r="AK4358">
        <v>9</v>
      </c>
      <c r="AL4358">
        <v>1</v>
      </c>
    </row>
    <row r="4359" spans="1:38" x14ac:dyDescent="0.25">
      <c r="A4359" t="s">
        <v>4628</v>
      </c>
      <c r="B4359" s="1">
        <v>45225</v>
      </c>
      <c r="C4359" t="s">
        <v>266</v>
      </c>
      <c r="D4359" t="s">
        <v>66</v>
      </c>
      <c r="E4359" t="s">
        <v>67</v>
      </c>
      <c r="F4359" t="s">
        <v>68</v>
      </c>
      <c r="G4359" t="s">
        <v>80</v>
      </c>
      <c r="H4359" t="s">
        <v>81</v>
      </c>
      <c r="I4359" t="s">
        <v>82</v>
      </c>
      <c r="J4359" t="s">
        <v>46</v>
      </c>
      <c r="K4359" t="s">
        <v>93</v>
      </c>
      <c r="L4359" t="s">
        <v>94</v>
      </c>
      <c r="M4359" t="s">
        <v>95</v>
      </c>
      <c r="N4359" t="s">
        <v>96</v>
      </c>
      <c r="O4359">
        <v>90</v>
      </c>
      <c r="P4359">
        <v>88</v>
      </c>
      <c r="Q4359" t="b">
        <v>1</v>
      </c>
      <c r="R4359">
        <v>2</v>
      </c>
      <c r="S4359">
        <v>0</v>
      </c>
      <c r="T4359" t="s">
        <v>99</v>
      </c>
      <c r="U4359" t="s">
        <v>100</v>
      </c>
      <c r="V4359" t="s">
        <v>52</v>
      </c>
      <c r="W4359" t="s">
        <v>53</v>
      </c>
      <c r="X4359">
        <v>185.4</v>
      </c>
      <c r="Y4359">
        <v>157.59</v>
      </c>
      <c r="Z4359">
        <v>461.72</v>
      </c>
      <c r="AA4359">
        <v>1.78</v>
      </c>
      <c r="AB4359">
        <v>463.5</v>
      </c>
      <c r="AC4359">
        <v>407.88</v>
      </c>
      <c r="AD4359">
        <v>55.62</v>
      </c>
      <c r="AE4359">
        <v>446.98</v>
      </c>
      <c r="AF4359">
        <v>0</v>
      </c>
      <c r="AG4359">
        <v>16.52</v>
      </c>
      <c r="AH4359" t="s">
        <v>54</v>
      </c>
      <c r="AK4359">
        <v>4</v>
      </c>
      <c r="AL4359">
        <v>0</v>
      </c>
    </row>
    <row r="4360" spans="1:38" x14ac:dyDescent="0.25">
      <c r="A4360" t="s">
        <v>4629</v>
      </c>
      <c r="B4360" s="1">
        <v>45638</v>
      </c>
      <c r="C4360" t="s">
        <v>350</v>
      </c>
      <c r="D4360" t="s">
        <v>77</v>
      </c>
      <c r="E4360" t="s">
        <v>78</v>
      </c>
      <c r="F4360" t="s">
        <v>79</v>
      </c>
      <c r="G4360" t="s">
        <v>80</v>
      </c>
      <c r="H4360" t="s">
        <v>81</v>
      </c>
      <c r="I4360" t="s">
        <v>82</v>
      </c>
      <c r="J4360" t="s">
        <v>46</v>
      </c>
      <c r="K4360" t="s">
        <v>60</v>
      </c>
      <c r="L4360" t="s">
        <v>61</v>
      </c>
      <c r="M4360" t="s">
        <v>48</v>
      </c>
      <c r="N4360" t="s">
        <v>49</v>
      </c>
      <c r="O4360">
        <v>30</v>
      </c>
      <c r="P4360">
        <v>28</v>
      </c>
      <c r="Q4360" t="b">
        <v>1</v>
      </c>
      <c r="R4360">
        <v>2</v>
      </c>
      <c r="S4360">
        <v>0</v>
      </c>
      <c r="T4360" t="s">
        <v>50</v>
      </c>
      <c r="U4360" t="s">
        <v>51</v>
      </c>
      <c r="V4360" t="s">
        <v>52</v>
      </c>
      <c r="W4360" t="s">
        <v>53</v>
      </c>
      <c r="X4360">
        <v>174</v>
      </c>
      <c r="Y4360">
        <v>147.9</v>
      </c>
      <c r="Z4360">
        <v>148.96</v>
      </c>
      <c r="AA4360">
        <v>1.78</v>
      </c>
      <c r="AB4360">
        <v>150.74</v>
      </c>
      <c r="AC4360">
        <v>131.15</v>
      </c>
      <c r="AD4360">
        <v>19.600000000000001</v>
      </c>
      <c r="AE4360">
        <v>139.79</v>
      </c>
      <c r="AF4360">
        <v>0</v>
      </c>
      <c r="AG4360">
        <v>10.95</v>
      </c>
      <c r="AH4360" t="s">
        <v>54</v>
      </c>
      <c r="AK4360">
        <v>11</v>
      </c>
      <c r="AL4360">
        <v>0</v>
      </c>
    </row>
    <row r="4361" spans="1:38" x14ac:dyDescent="0.25">
      <c r="A4361" t="s">
        <v>4630</v>
      </c>
      <c r="B4361" s="1">
        <v>45579</v>
      </c>
      <c r="C4361" t="s">
        <v>268</v>
      </c>
      <c r="D4361" t="s">
        <v>40</v>
      </c>
      <c r="E4361" t="s">
        <v>41</v>
      </c>
      <c r="F4361" t="s">
        <v>42</v>
      </c>
      <c r="G4361" t="s">
        <v>43</v>
      </c>
      <c r="H4361" t="s">
        <v>44</v>
      </c>
      <c r="I4361" t="s">
        <v>45</v>
      </c>
      <c r="J4361" t="s">
        <v>46</v>
      </c>
      <c r="K4361" t="s">
        <v>180</v>
      </c>
      <c r="M4361" t="s">
        <v>181</v>
      </c>
      <c r="N4361" t="s">
        <v>182</v>
      </c>
      <c r="O4361">
        <v>30</v>
      </c>
      <c r="P4361">
        <v>29</v>
      </c>
      <c r="Q4361" t="b">
        <v>0</v>
      </c>
      <c r="R4361">
        <v>1</v>
      </c>
      <c r="S4361">
        <v>2</v>
      </c>
      <c r="T4361" t="s">
        <v>73</v>
      </c>
      <c r="U4361" t="s">
        <v>74</v>
      </c>
      <c r="V4361" t="s">
        <v>52</v>
      </c>
      <c r="W4361" t="s">
        <v>53</v>
      </c>
      <c r="X4361">
        <v>6.9</v>
      </c>
      <c r="Y4361">
        <v>5.52</v>
      </c>
      <c r="Z4361">
        <v>4.01</v>
      </c>
      <c r="AA4361">
        <v>1.79</v>
      </c>
      <c r="AB4361">
        <v>5.8</v>
      </c>
      <c r="AC4361">
        <v>4.93</v>
      </c>
      <c r="AD4361">
        <v>1</v>
      </c>
      <c r="AE4361">
        <v>5.2</v>
      </c>
      <c r="AF4361">
        <v>0</v>
      </c>
      <c r="AG4361">
        <v>0.59</v>
      </c>
      <c r="AH4361" t="s">
        <v>54</v>
      </c>
      <c r="AK4361">
        <v>7</v>
      </c>
      <c r="AL4361">
        <v>1</v>
      </c>
    </row>
    <row r="4362" spans="1:38" x14ac:dyDescent="0.25">
      <c r="A4362" t="s">
        <v>4631</v>
      </c>
      <c r="B4362" s="1">
        <v>45321</v>
      </c>
      <c r="C4362" t="s">
        <v>283</v>
      </c>
      <c r="D4362" t="s">
        <v>90</v>
      </c>
      <c r="E4362" t="s">
        <v>91</v>
      </c>
      <c r="F4362" t="s">
        <v>92</v>
      </c>
      <c r="G4362" t="s">
        <v>80</v>
      </c>
      <c r="H4362" t="s">
        <v>81</v>
      </c>
      <c r="I4362" t="s">
        <v>82</v>
      </c>
      <c r="J4362" t="s">
        <v>46</v>
      </c>
      <c r="K4362" t="s">
        <v>106</v>
      </c>
      <c r="M4362" t="s">
        <v>107</v>
      </c>
      <c r="N4362" t="s">
        <v>108</v>
      </c>
      <c r="O4362">
        <v>90</v>
      </c>
      <c r="P4362">
        <v>91</v>
      </c>
      <c r="Q4362" t="b">
        <v>0</v>
      </c>
      <c r="R4362">
        <v>1</v>
      </c>
      <c r="S4362">
        <v>0</v>
      </c>
      <c r="T4362" t="s">
        <v>143</v>
      </c>
      <c r="U4362" t="s">
        <v>144</v>
      </c>
      <c r="V4362" t="s">
        <v>139</v>
      </c>
      <c r="W4362" t="s">
        <v>53</v>
      </c>
      <c r="X4362">
        <v>8.5</v>
      </c>
      <c r="Y4362">
        <v>6.8</v>
      </c>
      <c r="Z4362">
        <v>4.34</v>
      </c>
      <c r="AA4362">
        <v>1.77</v>
      </c>
      <c r="AB4362">
        <v>6.11</v>
      </c>
      <c r="AC4362">
        <v>4.8899999999999997</v>
      </c>
      <c r="AD4362">
        <v>1.22</v>
      </c>
      <c r="AE4362">
        <v>6.56</v>
      </c>
      <c r="AF4362">
        <v>0</v>
      </c>
      <c r="AG4362">
        <v>-0.45</v>
      </c>
      <c r="AH4362" t="s">
        <v>54</v>
      </c>
      <c r="AK4362">
        <v>4</v>
      </c>
      <c r="AL4362">
        <v>0</v>
      </c>
    </row>
    <row r="4363" spans="1:38" x14ac:dyDescent="0.25">
      <c r="A4363" t="s">
        <v>4632</v>
      </c>
      <c r="B4363" s="1">
        <v>45214</v>
      </c>
      <c r="C4363" t="s">
        <v>244</v>
      </c>
      <c r="D4363" t="s">
        <v>122</v>
      </c>
      <c r="E4363" t="s">
        <v>123</v>
      </c>
      <c r="F4363" t="s">
        <v>124</v>
      </c>
      <c r="G4363" t="s">
        <v>43</v>
      </c>
      <c r="H4363" t="s">
        <v>44</v>
      </c>
      <c r="I4363" t="s">
        <v>45</v>
      </c>
      <c r="J4363" t="s">
        <v>46</v>
      </c>
      <c r="K4363" t="s">
        <v>196</v>
      </c>
      <c r="M4363" t="s">
        <v>197</v>
      </c>
      <c r="N4363" t="s">
        <v>198</v>
      </c>
      <c r="O4363">
        <v>90</v>
      </c>
      <c r="P4363">
        <v>92</v>
      </c>
      <c r="Q4363" t="b">
        <v>0</v>
      </c>
      <c r="R4363">
        <v>1</v>
      </c>
      <c r="S4363">
        <v>2</v>
      </c>
      <c r="T4363" t="s">
        <v>73</v>
      </c>
      <c r="U4363" t="s">
        <v>74</v>
      </c>
      <c r="V4363" t="s">
        <v>52</v>
      </c>
      <c r="W4363" t="s">
        <v>53</v>
      </c>
      <c r="X4363">
        <v>12.4</v>
      </c>
      <c r="Y4363">
        <v>9.92</v>
      </c>
      <c r="Z4363">
        <v>6.5</v>
      </c>
      <c r="AA4363">
        <v>1.79</v>
      </c>
      <c r="AB4363">
        <v>8.2899999999999991</v>
      </c>
      <c r="AC4363">
        <v>7.05</v>
      </c>
      <c r="AD4363">
        <v>1.24</v>
      </c>
      <c r="AE4363">
        <v>9.07</v>
      </c>
      <c r="AF4363">
        <v>0</v>
      </c>
      <c r="AG4363">
        <v>-0.77</v>
      </c>
      <c r="AH4363" t="s">
        <v>54</v>
      </c>
      <c r="AK4363">
        <v>3</v>
      </c>
      <c r="AL4363">
        <v>0</v>
      </c>
    </row>
    <row r="4364" spans="1:38" x14ac:dyDescent="0.25">
      <c r="A4364" t="s">
        <v>4633</v>
      </c>
      <c r="B4364" s="1">
        <v>45144</v>
      </c>
      <c r="C4364" t="s">
        <v>56</v>
      </c>
      <c r="D4364" t="s">
        <v>90</v>
      </c>
      <c r="E4364" t="s">
        <v>91</v>
      </c>
      <c r="F4364" t="s">
        <v>92</v>
      </c>
      <c r="G4364" t="s">
        <v>43</v>
      </c>
      <c r="H4364" t="s">
        <v>44</v>
      </c>
      <c r="I4364" t="s">
        <v>45</v>
      </c>
      <c r="J4364" t="s">
        <v>46</v>
      </c>
      <c r="K4364" t="s">
        <v>184</v>
      </c>
      <c r="L4364" t="s">
        <v>185</v>
      </c>
      <c r="M4364" t="s">
        <v>186</v>
      </c>
      <c r="N4364" t="s">
        <v>171</v>
      </c>
      <c r="O4364">
        <v>90</v>
      </c>
      <c r="P4364">
        <v>87</v>
      </c>
      <c r="Q4364" t="b">
        <v>1</v>
      </c>
      <c r="R4364">
        <v>3</v>
      </c>
      <c r="S4364">
        <v>0</v>
      </c>
      <c r="T4364" t="s">
        <v>73</v>
      </c>
      <c r="U4364" t="s">
        <v>74</v>
      </c>
      <c r="V4364" t="s">
        <v>52</v>
      </c>
      <c r="W4364" t="s">
        <v>53</v>
      </c>
      <c r="X4364">
        <v>558</v>
      </c>
      <c r="Y4364">
        <v>474.3</v>
      </c>
      <c r="Z4364">
        <v>1428.83</v>
      </c>
      <c r="AA4364">
        <v>1.79</v>
      </c>
      <c r="AB4364">
        <v>1430.62</v>
      </c>
      <c r="AC4364">
        <v>1216.03</v>
      </c>
      <c r="AD4364">
        <v>214.59</v>
      </c>
      <c r="AE4364">
        <v>1306.3499999999999</v>
      </c>
      <c r="AF4364">
        <v>0</v>
      </c>
      <c r="AG4364">
        <v>124.27</v>
      </c>
      <c r="AH4364" t="s">
        <v>54</v>
      </c>
      <c r="AK4364">
        <v>10</v>
      </c>
      <c r="AL4364">
        <v>0</v>
      </c>
    </row>
    <row r="4365" spans="1:38" x14ac:dyDescent="0.25">
      <c r="A4365" t="s">
        <v>4634</v>
      </c>
      <c r="B4365" s="1">
        <v>45240</v>
      </c>
      <c r="C4365" t="s">
        <v>335</v>
      </c>
      <c r="D4365" t="s">
        <v>90</v>
      </c>
      <c r="E4365" t="s">
        <v>91</v>
      </c>
      <c r="F4365" t="s">
        <v>92</v>
      </c>
      <c r="G4365" t="s">
        <v>80</v>
      </c>
      <c r="H4365" t="s">
        <v>81</v>
      </c>
      <c r="I4365" t="s">
        <v>82</v>
      </c>
      <c r="J4365" t="s">
        <v>46</v>
      </c>
      <c r="K4365" t="s">
        <v>154</v>
      </c>
      <c r="L4365" t="s">
        <v>155</v>
      </c>
      <c r="M4365" t="s">
        <v>156</v>
      </c>
      <c r="N4365" t="s">
        <v>157</v>
      </c>
      <c r="O4365">
        <v>30</v>
      </c>
      <c r="P4365">
        <v>29</v>
      </c>
      <c r="Q4365" t="b">
        <v>1</v>
      </c>
      <c r="R4365">
        <v>4</v>
      </c>
      <c r="S4365">
        <v>2</v>
      </c>
      <c r="T4365" t="s">
        <v>62</v>
      </c>
      <c r="U4365" t="s">
        <v>63</v>
      </c>
      <c r="V4365" t="s">
        <v>52</v>
      </c>
      <c r="W4365" t="s">
        <v>53</v>
      </c>
      <c r="X4365">
        <v>936</v>
      </c>
      <c r="Y4365">
        <v>795.6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 t="s">
        <v>129</v>
      </c>
      <c r="AI4365">
        <v>70</v>
      </c>
      <c r="AJ4365" t="s">
        <v>341</v>
      </c>
      <c r="AK4365">
        <v>0</v>
      </c>
      <c r="AL4365">
        <v>0</v>
      </c>
    </row>
    <row r="4366" spans="1:38" x14ac:dyDescent="0.25">
      <c r="A4366" t="s">
        <v>4635</v>
      </c>
      <c r="B4366" s="1">
        <v>45301</v>
      </c>
      <c r="C4366" t="s">
        <v>226</v>
      </c>
      <c r="D4366" t="s">
        <v>122</v>
      </c>
      <c r="E4366" t="s">
        <v>123</v>
      </c>
      <c r="F4366" t="s">
        <v>124</v>
      </c>
      <c r="G4366" t="s">
        <v>80</v>
      </c>
      <c r="H4366" t="s">
        <v>81</v>
      </c>
      <c r="I4366" t="s">
        <v>82</v>
      </c>
      <c r="J4366" t="s">
        <v>46</v>
      </c>
      <c r="K4366" t="s">
        <v>196</v>
      </c>
      <c r="M4366" t="s">
        <v>197</v>
      </c>
      <c r="N4366" t="s">
        <v>198</v>
      </c>
      <c r="O4366">
        <v>90</v>
      </c>
      <c r="P4366">
        <v>86</v>
      </c>
      <c r="Q4366" t="b">
        <v>0</v>
      </c>
      <c r="R4366">
        <v>1</v>
      </c>
      <c r="S4366">
        <v>0</v>
      </c>
      <c r="T4366" t="s">
        <v>99</v>
      </c>
      <c r="U4366" t="s">
        <v>100</v>
      </c>
      <c r="V4366" t="s">
        <v>52</v>
      </c>
      <c r="W4366" t="s">
        <v>53</v>
      </c>
      <c r="X4366">
        <v>12.4</v>
      </c>
      <c r="Y4366">
        <v>9.92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 t="s">
        <v>129</v>
      </c>
      <c r="AI4366">
        <v>70</v>
      </c>
      <c r="AJ4366" t="s">
        <v>341</v>
      </c>
      <c r="AK4366">
        <v>1</v>
      </c>
      <c r="AL4366">
        <v>0</v>
      </c>
    </row>
    <row r="4367" spans="1:38" x14ac:dyDescent="0.25">
      <c r="A4367" t="s">
        <v>4636</v>
      </c>
      <c r="B4367" s="1">
        <v>45395</v>
      </c>
      <c r="C4367" t="s">
        <v>188</v>
      </c>
      <c r="D4367" t="s">
        <v>66</v>
      </c>
      <c r="E4367" t="s">
        <v>67</v>
      </c>
      <c r="F4367" t="s">
        <v>68</v>
      </c>
      <c r="G4367" t="s">
        <v>80</v>
      </c>
      <c r="H4367" t="s">
        <v>81</v>
      </c>
      <c r="I4367" t="s">
        <v>82</v>
      </c>
      <c r="J4367" t="s">
        <v>46</v>
      </c>
      <c r="K4367" t="s">
        <v>175</v>
      </c>
      <c r="L4367" t="s">
        <v>176</v>
      </c>
      <c r="M4367" t="s">
        <v>177</v>
      </c>
      <c r="N4367" t="s">
        <v>157</v>
      </c>
      <c r="O4367">
        <v>30</v>
      </c>
      <c r="P4367">
        <v>29</v>
      </c>
      <c r="Q4367" t="b">
        <v>1</v>
      </c>
      <c r="R4367">
        <v>4</v>
      </c>
      <c r="S4367">
        <v>0</v>
      </c>
      <c r="T4367" t="s">
        <v>73</v>
      </c>
      <c r="U4367" t="s">
        <v>74</v>
      </c>
      <c r="V4367" t="s">
        <v>52</v>
      </c>
      <c r="W4367" t="s">
        <v>53</v>
      </c>
      <c r="X4367">
        <v>612</v>
      </c>
      <c r="Y4367">
        <v>520.20000000000005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 t="s">
        <v>129</v>
      </c>
      <c r="AI4367">
        <v>70</v>
      </c>
      <c r="AJ4367" t="s">
        <v>341</v>
      </c>
      <c r="AK4367">
        <v>0</v>
      </c>
      <c r="AL4367">
        <v>0</v>
      </c>
    </row>
    <row r="4368" spans="1:38" x14ac:dyDescent="0.25">
      <c r="A4368" t="s">
        <v>4637</v>
      </c>
      <c r="B4368" s="1">
        <v>45600</v>
      </c>
      <c r="C4368" t="s">
        <v>276</v>
      </c>
      <c r="D4368" t="s">
        <v>90</v>
      </c>
      <c r="E4368" t="s">
        <v>91</v>
      </c>
      <c r="F4368" t="s">
        <v>92</v>
      </c>
      <c r="G4368" t="s">
        <v>43</v>
      </c>
      <c r="H4368" t="s">
        <v>44</v>
      </c>
      <c r="I4368" t="s">
        <v>45</v>
      </c>
      <c r="J4368" t="s">
        <v>46</v>
      </c>
      <c r="K4368" t="s">
        <v>106</v>
      </c>
      <c r="M4368" t="s">
        <v>107</v>
      </c>
      <c r="N4368" t="s">
        <v>108</v>
      </c>
      <c r="O4368">
        <v>90</v>
      </c>
      <c r="P4368">
        <v>86</v>
      </c>
      <c r="Q4368" t="b">
        <v>0</v>
      </c>
      <c r="R4368">
        <v>1</v>
      </c>
      <c r="S4368">
        <v>2</v>
      </c>
      <c r="T4368" t="s">
        <v>50</v>
      </c>
      <c r="U4368" t="s">
        <v>51</v>
      </c>
      <c r="V4368" t="s">
        <v>52</v>
      </c>
      <c r="W4368" t="s">
        <v>53</v>
      </c>
      <c r="X4368">
        <v>8.5</v>
      </c>
      <c r="Y4368">
        <v>6.8</v>
      </c>
      <c r="Z4368">
        <v>4.0999999999999996</v>
      </c>
      <c r="AA4368">
        <v>1.78</v>
      </c>
      <c r="AB4368">
        <v>5.88</v>
      </c>
      <c r="AC4368">
        <v>5.12</v>
      </c>
      <c r="AD4368">
        <v>1</v>
      </c>
      <c r="AE4368">
        <v>6.18</v>
      </c>
      <c r="AF4368">
        <v>0</v>
      </c>
      <c r="AG4368">
        <v>-0.3</v>
      </c>
      <c r="AH4368" t="s">
        <v>210</v>
      </c>
      <c r="AK4368">
        <v>0</v>
      </c>
      <c r="AL4368">
        <v>1</v>
      </c>
    </row>
    <row r="4369" spans="1:38" x14ac:dyDescent="0.25">
      <c r="A4369" t="s">
        <v>4638</v>
      </c>
      <c r="B4369" s="1">
        <v>45631</v>
      </c>
      <c r="C4369" t="s">
        <v>226</v>
      </c>
      <c r="D4369" t="s">
        <v>40</v>
      </c>
      <c r="E4369" t="s">
        <v>41</v>
      </c>
      <c r="F4369" t="s">
        <v>42</v>
      </c>
      <c r="G4369" t="s">
        <v>80</v>
      </c>
      <c r="H4369" t="s">
        <v>81</v>
      </c>
      <c r="I4369" t="s">
        <v>82</v>
      </c>
      <c r="J4369" t="s">
        <v>46</v>
      </c>
      <c r="K4369" t="s">
        <v>83</v>
      </c>
      <c r="M4369" t="s">
        <v>84</v>
      </c>
      <c r="N4369" t="s">
        <v>85</v>
      </c>
      <c r="O4369">
        <v>30</v>
      </c>
      <c r="P4369">
        <v>29</v>
      </c>
      <c r="Q4369" t="b">
        <v>0</v>
      </c>
      <c r="R4369">
        <v>1</v>
      </c>
      <c r="S4369">
        <v>2</v>
      </c>
      <c r="T4369" t="s">
        <v>137</v>
      </c>
      <c r="U4369" t="s">
        <v>138</v>
      </c>
      <c r="V4369" t="s">
        <v>139</v>
      </c>
      <c r="W4369" t="s">
        <v>140</v>
      </c>
      <c r="X4369">
        <v>7.2</v>
      </c>
      <c r="Y4369">
        <v>5.76</v>
      </c>
      <c r="Z4369">
        <v>5.47</v>
      </c>
      <c r="AA4369">
        <v>0.03</v>
      </c>
      <c r="AB4369">
        <v>5.5</v>
      </c>
      <c r="AC4369">
        <v>3.96</v>
      </c>
      <c r="AD4369">
        <v>1.54</v>
      </c>
      <c r="AE4369">
        <v>5.36</v>
      </c>
      <c r="AF4369">
        <v>0</v>
      </c>
      <c r="AG4369">
        <v>0.14000000000000001</v>
      </c>
      <c r="AH4369" t="s">
        <v>210</v>
      </c>
      <c r="AK4369">
        <v>1</v>
      </c>
      <c r="AL4369">
        <v>1</v>
      </c>
    </row>
    <row r="4370" spans="1:38" x14ac:dyDescent="0.25">
      <c r="A4370" t="s">
        <v>4639</v>
      </c>
      <c r="B4370" s="1">
        <v>45514</v>
      </c>
      <c r="C4370" t="s">
        <v>206</v>
      </c>
      <c r="D4370" t="s">
        <v>77</v>
      </c>
      <c r="E4370" t="s">
        <v>78</v>
      </c>
      <c r="F4370" t="s">
        <v>79</v>
      </c>
      <c r="G4370" t="s">
        <v>43</v>
      </c>
      <c r="H4370" t="s">
        <v>44</v>
      </c>
      <c r="I4370" t="s">
        <v>45</v>
      </c>
      <c r="J4370" t="s">
        <v>46</v>
      </c>
      <c r="K4370" t="s">
        <v>227</v>
      </c>
      <c r="L4370" t="s">
        <v>228</v>
      </c>
      <c r="M4370" t="s">
        <v>229</v>
      </c>
      <c r="N4370" t="s">
        <v>230</v>
      </c>
      <c r="O4370">
        <v>30</v>
      </c>
      <c r="P4370">
        <v>28</v>
      </c>
      <c r="Q4370" t="b">
        <v>1</v>
      </c>
      <c r="R4370">
        <v>4</v>
      </c>
      <c r="S4370">
        <v>1</v>
      </c>
      <c r="T4370" t="s">
        <v>143</v>
      </c>
      <c r="U4370" t="s">
        <v>144</v>
      </c>
      <c r="V4370" t="s">
        <v>139</v>
      </c>
      <c r="W4370" t="s">
        <v>53</v>
      </c>
      <c r="X4370">
        <v>618</v>
      </c>
      <c r="Y4370">
        <v>525.29999999999995</v>
      </c>
      <c r="Z4370">
        <v>508.91</v>
      </c>
      <c r="AA4370">
        <v>1.77</v>
      </c>
      <c r="AB4370">
        <v>510.68</v>
      </c>
      <c r="AC4370">
        <v>408.54</v>
      </c>
      <c r="AD4370">
        <v>102.14</v>
      </c>
      <c r="AE4370">
        <v>498.92</v>
      </c>
      <c r="AF4370">
        <v>29.83</v>
      </c>
      <c r="AG4370">
        <v>-18.07</v>
      </c>
      <c r="AH4370" t="s">
        <v>54</v>
      </c>
      <c r="AK4370">
        <v>6</v>
      </c>
      <c r="AL4370">
        <v>0</v>
      </c>
    </row>
    <row r="4371" spans="1:38" x14ac:dyDescent="0.25">
      <c r="A4371" t="s">
        <v>4640</v>
      </c>
      <c r="B4371" s="1">
        <v>45485</v>
      </c>
      <c r="C4371" t="s">
        <v>121</v>
      </c>
      <c r="D4371" t="s">
        <v>90</v>
      </c>
      <c r="E4371" t="s">
        <v>91</v>
      </c>
      <c r="F4371" t="s">
        <v>92</v>
      </c>
      <c r="G4371" t="s">
        <v>111</v>
      </c>
      <c r="H4371" t="s">
        <v>112</v>
      </c>
      <c r="I4371" t="s">
        <v>113</v>
      </c>
      <c r="J4371" t="s">
        <v>46</v>
      </c>
      <c r="K4371" t="s">
        <v>260</v>
      </c>
      <c r="L4371" t="s">
        <v>261</v>
      </c>
      <c r="M4371" t="s">
        <v>262</v>
      </c>
      <c r="N4371" t="s">
        <v>157</v>
      </c>
      <c r="O4371">
        <v>84</v>
      </c>
      <c r="P4371">
        <v>80</v>
      </c>
      <c r="Q4371" t="b">
        <v>1</v>
      </c>
      <c r="R4371">
        <v>4</v>
      </c>
      <c r="S4371">
        <v>0</v>
      </c>
      <c r="T4371" t="s">
        <v>50</v>
      </c>
      <c r="U4371" t="s">
        <v>51</v>
      </c>
      <c r="V4371" t="s">
        <v>52</v>
      </c>
      <c r="W4371" t="s">
        <v>53</v>
      </c>
      <c r="X4371">
        <v>918</v>
      </c>
      <c r="Y4371">
        <v>780.3</v>
      </c>
      <c r="Z4371">
        <v>2283.9299999999998</v>
      </c>
      <c r="AA4371">
        <v>1.78</v>
      </c>
      <c r="AB4371">
        <v>2285.71</v>
      </c>
      <c r="AC4371">
        <v>1988.57</v>
      </c>
      <c r="AD4371">
        <v>297.14</v>
      </c>
      <c r="AE4371">
        <v>2103.1</v>
      </c>
      <c r="AF4371">
        <v>0</v>
      </c>
      <c r="AG4371">
        <v>182.61</v>
      </c>
      <c r="AH4371" t="s">
        <v>54</v>
      </c>
      <c r="AK4371">
        <v>3</v>
      </c>
      <c r="AL4371">
        <v>0</v>
      </c>
    </row>
    <row r="4372" spans="1:38" x14ac:dyDescent="0.25">
      <c r="A4372" t="s">
        <v>4641</v>
      </c>
      <c r="B4372" s="1">
        <v>45051</v>
      </c>
      <c r="C4372" t="s">
        <v>403</v>
      </c>
      <c r="D4372" t="s">
        <v>66</v>
      </c>
      <c r="E4372" t="s">
        <v>67</v>
      </c>
      <c r="F4372" t="s">
        <v>68</v>
      </c>
      <c r="G4372" t="s">
        <v>43</v>
      </c>
      <c r="H4372" t="s">
        <v>44</v>
      </c>
      <c r="I4372" t="s">
        <v>45</v>
      </c>
      <c r="J4372" t="s">
        <v>46</v>
      </c>
      <c r="K4372" t="s">
        <v>106</v>
      </c>
      <c r="M4372" t="s">
        <v>107</v>
      </c>
      <c r="N4372" t="s">
        <v>108</v>
      </c>
      <c r="O4372">
        <v>90</v>
      </c>
      <c r="P4372">
        <v>91</v>
      </c>
      <c r="Q4372" t="b">
        <v>0</v>
      </c>
      <c r="R4372">
        <v>1</v>
      </c>
      <c r="S4372">
        <v>0</v>
      </c>
      <c r="T4372" t="s">
        <v>137</v>
      </c>
      <c r="U4372" t="s">
        <v>138</v>
      </c>
      <c r="V4372" t="s">
        <v>139</v>
      </c>
      <c r="W4372" t="s">
        <v>140</v>
      </c>
      <c r="X4372">
        <v>8.5</v>
      </c>
      <c r="Y4372">
        <v>6.8</v>
      </c>
      <c r="Z4372">
        <v>6.46</v>
      </c>
      <c r="AA4372">
        <v>0.03</v>
      </c>
      <c r="AB4372">
        <v>6.49</v>
      </c>
      <c r="AC4372">
        <v>4.67</v>
      </c>
      <c r="AD4372">
        <v>1.82</v>
      </c>
      <c r="AE4372">
        <v>6.08</v>
      </c>
      <c r="AF4372">
        <v>0</v>
      </c>
      <c r="AG4372">
        <v>0.41</v>
      </c>
      <c r="AH4372" t="s">
        <v>54</v>
      </c>
      <c r="AK4372">
        <v>8</v>
      </c>
      <c r="AL4372">
        <v>1</v>
      </c>
    </row>
    <row r="4373" spans="1:38" x14ac:dyDescent="0.25">
      <c r="A4373" t="s">
        <v>4642</v>
      </c>
      <c r="B4373" s="1">
        <v>45493</v>
      </c>
      <c r="C4373" t="s">
        <v>517</v>
      </c>
      <c r="D4373" t="s">
        <v>122</v>
      </c>
      <c r="E4373" t="s">
        <v>123</v>
      </c>
      <c r="F4373" t="s">
        <v>124</v>
      </c>
      <c r="G4373" t="s">
        <v>43</v>
      </c>
      <c r="H4373" t="s">
        <v>44</v>
      </c>
      <c r="I4373" t="s">
        <v>45</v>
      </c>
      <c r="J4373" t="s">
        <v>46</v>
      </c>
      <c r="K4373" t="s">
        <v>103</v>
      </c>
      <c r="M4373" t="s">
        <v>95</v>
      </c>
      <c r="N4373" t="s">
        <v>96</v>
      </c>
      <c r="O4373">
        <v>30</v>
      </c>
      <c r="P4373">
        <v>28</v>
      </c>
      <c r="Q4373" t="b">
        <v>0</v>
      </c>
      <c r="R4373">
        <v>1</v>
      </c>
      <c r="S4373">
        <v>0</v>
      </c>
      <c r="T4373" t="s">
        <v>143</v>
      </c>
      <c r="U4373" t="s">
        <v>144</v>
      </c>
      <c r="V4373" t="s">
        <v>139</v>
      </c>
      <c r="W4373" t="s">
        <v>53</v>
      </c>
      <c r="X4373">
        <v>18.2</v>
      </c>
      <c r="Y4373">
        <v>14.56</v>
      </c>
      <c r="Z4373">
        <v>8.43</v>
      </c>
      <c r="AA4373">
        <v>1.77</v>
      </c>
      <c r="AB4373">
        <v>10.199999999999999</v>
      </c>
      <c r="AC4373">
        <v>8.16</v>
      </c>
      <c r="AD4373">
        <v>2.04</v>
      </c>
      <c r="AE4373">
        <v>13.46</v>
      </c>
      <c r="AF4373">
        <v>0</v>
      </c>
      <c r="AG4373">
        <v>-3.26</v>
      </c>
      <c r="AH4373" t="s">
        <v>54</v>
      </c>
      <c r="AK4373">
        <v>4</v>
      </c>
      <c r="AL4373">
        <v>0</v>
      </c>
    </row>
    <row r="4374" spans="1:38" x14ac:dyDescent="0.25">
      <c r="A4374" t="s">
        <v>4643</v>
      </c>
      <c r="B4374" s="1">
        <v>45156</v>
      </c>
      <c r="C4374" t="s">
        <v>201</v>
      </c>
      <c r="D4374" t="s">
        <v>122</v>
      </c>
      <c r="E4374" t="s">
        <v>123</v>
      </c>
      <c r="F4374" t="s">
        <v>124</v>
      </c>
      <c r="G4374" t="s">
        <v>57</v>
      </c>
      <c r="H4374" t="s">
        <v>58</v>
      </c>
      <c r="I4374" t="s">
        <v>59</v>
      </c>
      <c r="J4374" t="s">
        <v>46</v>
      </c>
      <c r="K4374" t="s">
        <v>180</v>
      </c>
      <c r="M4374" t="s">
        <v>181</v>
      </c>
      <c r="N4374" t="s">
        <v>182</v>
      </c>
      <c r="O4374">
        <v>90</v>
      </c>
      <c r="P4374">
        <v>92</v>
      </c>
      <c r="Q4374" t="b">
        <v>0</v>
      </c>
      <c r="R4374">
        <v>1</v>
      </c>
      <c r="S4374">
        <v>0</v>
      </c>
      <c r="T4374" t="s">
        <v>73</v>
      </c>
      <c r="U4374" t="s">
        <v>74</v>
      </c>
      <c r="V4374" t="s">
        <v>52</v>
      </c>
      <c r="W4374" t="s">
        <v>53</v>
      </c>
      <c r="X4374">
        <v>6.9</v>
      </c>
      <c r="Y4374">
        <v>5.52</v>
      </c>
      <c r="Z4374">
        <v>9.74</v>
      </c>
      <c r="AA4374">
        <v>1.79</v>
      </c>
      <c r="AB4374">
        <v>11.53</v>
      </c>
      <c r="AC4374">
        <v>9.8000000000000007</v>
      </c>
      <c r="AD4374">
        <v>1.73</v>
      </c>
      <c r="AE4374">
        <v>14.88</v>
      </c>
      <c r="AF4374">
        <v>0</v>
      </c>
      <c r="AG4374">
        <v>-3.35</v>
      </c>
      <c r="AH4374" t="s">
        <v>54</v>
      </c>
      <c r="AK4374">
        <v>2</v>
      </c>
      <c r="AL4374">
        <v>0</v>
      </c>
    </row>
    <row r="4375" spans="1:38" x14ac:dyDescent="0.25">
      <c r="A4375" t="s">
        <v>4644</v>
      </c>
      <c r="B4375" s="1">
        <v>45058</v>
      </c>
      <c r="C4375" t="s">
        <v>487</v>
      </c>
      <c r="D4375" t="s">
        <v>122</v>
      </c>
      <c r="E4375" t="s">
        <v>123</v>
      </c>
      <c r="F4375" t="s">
        <v>124</v>
      </c>
      <c r="G4375" t="s">
        <v>57</v>
      </c>
      <c r="H4375" t="s">
        <v>58</v>
      </c>
      <c r="I4375" t="s">
        <v>59</v>
      </c>
      <c r="J4375" t="s">
        <v>46</v>
      </c>
      <c r="K4375" t="s">
        <v>196</v>
      </c>
      <c r="M4375" t="s">
        <v>197</v>
      </c>
      <c r="N4375" t="s">
        <v>198</v>
      </c>
      <c r="O4375">
        <v>90</v>
      </c>
      <c r="P4375">
        <v>92</v>
      </c>
      <c r="Q4375" t="b">
        <v>0</v>
      </c>
      <c r="R4375">
        <v>1</v>
      </c>
      <c r="S4375">
        <v>2</v>
      </c>
      <c r="T4375" t="s">
        <v>62</v>
      </c>
      <c r="U4375" t="s">
        <v>63</v>
      </c>
      <c r="V4375" t="s">
        <v>52</v>
      </c>
      <c r="W4375" t="s">
        <v>53</v>
      </c>
      <c r="X4375">
        <v>12.4</v>
      </c>
      <c r="Y4375">
        <v>9.92</v>
      </c>
      <c r="Z4375">
        <v>5.73</v>
      </c>
      <c r="AA4375">
        <v>1.8</v>
      </c>
      <c r="AB4375">
        <v>7.53</v>
      </c>
      <c r="AC4375">
        <v>6.33</v>
      </c>
      <c r="AD4375">
        <v>1.21</v>
      </c>
      <c r="AE4375">
        <v>8.91</v>
      </c>
      <c r="AF4375">
        <v>0</v>
      </c>
      <c r="AG4375">
        <v>-1.38</v>
      </c>
      <c r="AH4375" t="s">
        <v>54</v>
      </c>
      <c r="AK4375">
        <v>3</v>
      </c>
      <c r="AL4375">
        <v>0</v>
      </c>
    </row>
    <row r="4376" spans="1:38" x14ac:dyDescent="0.25">
      <c r="A4376" t="s">
        <v>4645</v>
      </c>
      <c r="B4376" s="1">
        <v>45005</v>
      </c>
      <c r="C4376" t="s">
        <v>224</v>
      </c>
      <c r="D4376" t="s">
        <v>90</v>
      </c>
      <c r="E4376" t="s">
        <v>91</v>
      </c>
      <c r="F4376" t="s">
        <v>92</v>
      </c>
      <c r="G4376" t="s">
        <v>57</v>
      </c>
      <c r="H4376" t="s">
        <v>58</v>
      </c>
      <c r="I4376" t="s">
        <v>59</v>
      </c>
      <c r="J4376" t="s">
        <v>46</v>
      </c>
      <c r="K4376" t="s">
        <v>147</v>
      </c>
      <c r="L4376" t="s">
        <v>148</v>
      </c>
      <c r="M4376" t="s">
        <v>149</v>
      </c>
      <c r="N4376" t="s">
        <v>136</v>
      </c>
      <c r="O4376">
        <v>28</v>
      </c>
      <c r="P4376">
        <v>27</v>
      </c>
      <c r="Q4376" t="b">
        <v>1</v>
      </c>
      <c r="R4376">
        <v>5</v>
      </c>
      <c r="S4376">
        <v>2</v>
      </c>
      <c r="T4376" t="s">
        <v>73</v>
      </c>
      <c r="U4376" t="s">
        <v>74</v>
      </c>
      <c r="V4376" t="s">
        <v>52</v>
      </c>
      <c r="W4376" t="s">
        <v>53</v>
      </c>
      <c r="X4376">
        <v>7140</v>
      </c>
      <c r="Y4376">
        <v>6069</v>
      </c>
      <c r="Z4376">
        <v>5932.53</v>
      </c>
      <c r="AA4376">
        <v>1.79</v>
      </c>
      <c r="AB4376">
        <v>5934.32</v>
      </c>
      <c r="AC4376">
        <v>5044.17</v>
      </c>
      <c r="AD4376">
        <v>890.15</v>
      </c>
      <c r="AE4376">
        <v>5720.64</v>
      </c>
      <c r="AF4376">
        <v>0</v>
      </c>
      <c r="AG4376">
        <v>213.68</v>
      </c>
      <c r="AH4376" t="s">
        <v>54</v>
      </c>
      <c r="AK4376">
        <v>8</v>
      </c>
      <c r="AL4376">
        <v>0</v>
      </c>
    </row>
    <row r="4377" spans="1:38" x14ac:dyDescent="0.25">
      <c r="A4377" t="s">
        <v>4646</v>
      </c>
      <c r="B4377" s="1">
        <v>44990</v>
      </c>
      <c r="C4377" t="s">
        <v>102</v>
      </c>
      <c r="D4377" t="s">
        <v>122</v>
      </c>
      <c r="E4377" t="s">
        <v>123</v>
      </c>
      <c r="F4377" t="s">
        <v>124</v>
      </c>
      <c r="G4377" t="s">
        <v>80</v>
      </c>
      <c r="H4377" t="s">
        <v>81</v>
      </c>
      <c r="I4377" t="s">
        <v>82</v>
      </c>
      <c r="J4377" t="s">
        <v>46</v>
      </c>
      <c r="K4377" t="s">
        <v>213</v>
      </c>
      <c r="L4377" t="s">
        <v>214</v>
      </c>
      <c r="M4377" t="s">
        <v>215</v>
      </c>
      <c r="N4377" t="s">
        <v>216</v>
      </c>
      <c r="O4377">
        <v>90</v>
      </c>
      <c r="P4377">
        <v>87</v>
      </c>
      <c r="Q4377" t="b">
        <v>1</v>
      </c>
      <c r="R4377">
        <v>3</v>
      </c>
      <c r="S4377">
        <v>0</v>
      </c>
      <c r="T4377" t="s">
        <v>73</v>
      </c>
      <c r="U4377" t="s">
        <v>74</v>
      </c>
      <c r="V4377" t="s">
        <v>52</v>
      </c>
      <c r="W4377" t="s">
        <v>53</v>
      </c>
      <c r="X4377">
        <v>492</v>
      </c>
      <c r="Y4377">
        <v>418.2</v>
      </c>
      <c r="Z4377">
        <v>1262.92</v>
      </c>
      <c r="AA4377">
        <v>1.79</v>
      </c>
      <c r="AB4377">
        <v>1264.71</v>
      </c>
      <c r="AC4377">
        <v>1075.01</v>
      </c>
      <c r="AD4377">
        <v>189.71</v>
      </c>
      <c r="AE4377">
        <v>1126.8699999999999</v>
      </c>
      <c r="AF4377">
        <v>0</v>
      </c>
      <c r="AG4377">
        <v>137.85</v>
      </c>
      <c r="AH4377" t="s">
        <v>210</v>
      </c>
      <c r="AK4377">
        <v>3</v>
      </c>
      <c r="AL4377">
        <v>0</v>
      </c>
    </row>
    <row r="4378" spans="1:38" x14ac:dyDescent="0.25">
      <c r="A4378" t="s">
        <v>4647</v>
      </c>
      <c r="B4378" s="1">
        <v>45040</v>
      </c>
      <c r="C4378" t="s">
        <v>276</v>
      </c>
      <c r="D4378" t="s">
        <v>77</v>
      </c>
      <c r="E4378" t="s">
        <v>78</v>
      </c>
      <c r="F4378" t="s">
        <v>79</v>
      </c>
      <c r="G4378" t="s">
        <v>57</v>
      </c>
      <c r="H4378" t="s">
        <v>58</v>
      </c>
      <c r="I4378" t="s">
        <v>59</v>
      </c>
      <c r="J4378" t="s">
        <v>46</v>
      </c>
      <c r="K4378" t="s">
        <v>260</v>
      </c>
      <c r="L4378" t="s">
        <v>261</v>
      </c>
      <c r="M4378" t="s">
        <v>262</v>
      </c>
      <c r="N4378" t="s">
        <v>157</v>
      </c>
      <c r="O4378">
        <v>28</v>
      </c>
      <c r="P4378">
        <v>28</v>
      </c>
      <c r="Q4378" t="b">
        <v>1</v>
      </c>
      <c r="R4378">
        <v>4</v>
      </c>
      <c r="S4378">
        <v>0</v>
      </c>
      <c r="T4378" t="s">
        <v>73</v>
      </c>
      <c r="U4378" t="s">
        <v>74</v>
      </c>
      <c r="V4378" t="s">
        <v>52</v>
      </c>
      <c r="W4378" t="s">
        <v>53</v>
      </c>
      <c r="X4378">
        <v>918</v>
      </c>
      <c r="Y4378">
        <v>780.3</v>
      </c>
      <c r="Z4378">
        <v>773.02</v>
      </c>
      <c r="AA4378">
        <v>1.79</v>
      </c>
      <c r="AB4378">
        <v>774.81</v>
      </c>
      <c r="AC4378">
        <v>658.59</v>
      </c>
      <c r="AD4378">
        <v>116.22</v>
      </c>
      <c r="AE4378">
        <v>711.23</v>
      </c>
      <c r="AF4378">
        <v>0</v>
      </c>
      <c r="AG4378">
        <v>63.57</v>
      </c>
      <c r="AH4378" t="s">
        <v>54</v>
      </c>
      <c r="AK4378">
        <v>8</v>
      </c>
      <c r="AL4378">
        <v>0</v>
      </c>
    </row>
    <row r="4379" spans="1:38" x14ac:dyDescent="0.25">
      <c r="A4379" t="s">
        <v>4648</v>
      </c>
      <c r="B4379" s="1">
        <v>45071</v>
      </c>
      <c r="C4379" t="s">
        <v>339</v>
      </c>
      <c r="D4379" t="s">
        <v>90</v>
      </c>
      <c r="E4379" t="s">
        <v>91</v>
      </c>
      <c r="F4379" t="s">
        <v>92</v>
      </c>
      <c r="G4379" t="s">
        <v>57</v>
      </c>
      <c r="H4379" t="s">
        <v>58</v>
      </c>
      <c r="I4379" t="s">
        <v>59</v>
      </c>
      <c r="J4379" t="s">
        <v>46</v>
      </c>
      <c r="K4379" t="s">
        <v>106</v>
      </c>
      <c r="M4379" t="s">
        <v>107</v>
      </c>
      <c r="N4379" t="s">
        <v>108</v>
      </c>
      <c r="O4379">
        <v>90</v>
      </c>
      <c r="P4379">
        <v>89</v>
      </c>
      <c r="Q4379" t="b">
        <v>0</v>
      </c>
      <c r="R4379">
        <v>1</v>
      </c>
      <c r="S4379">
        <v>0</v>
      </c>
      <c r="T4379" t="s">
        <v>99</v>
      </c>
      <c r="U4379" t="s">
        <v>100</v>
      </c>
      <c r="V4379" t="s">
        <v>52</v>
      </c>
      <c r="W4379" t="s">
        <v>53</v>
      </c>
      <c r="X4379">
        <v>8.5</v>
      </c>
      <c r="Y4379">
        <v>6.8</v>
      </c>
      <c r="Z4379">
        <v>5.44</v>
      </c>
      <c r="AA4379">
        <v>1.78</v>
      </c>
      <c r="AB4379">
        <v>7.22</v>
      </c>
      <c r="AC4379">
        <v>6.35</v>
      </c>
      <c r="AD4379">
        <v>1</v>
      </c>
      <c r="AE4379">
        <v>6.19</v>
      </c>
      <c r="AF4379">
        <v>0</v>
      </c>
      <c r="AG4379">
        <v>1.03</v>
      </c>
      <c r="AH4379" t="s">
        <v>54</v>
      </c>
      <c r="AK4379">
        <v>7</v>
      </c>
      <c r="AL4379">
        <v>0</v>
      </c>
    </row>
    <row r="4380" spans="1:38" x14ac:dyDescent="0.25">
      <c r="A4380" t="s">
        <v>4649</v>
      </c>
      <c r="B4380" s="1">
        <v>45057</v>
      </c>
      <c r="C4380" t="s">
        <v>222</v>
      </c>
      <c r="D4380" t="s">
        <v>122</v>
      </c>
      <c r="E4380" t="s">
        <v>123</v>
      </c>
      <c r="F4380" t="s">
        <v>124</v>
      </c>
      <c r="G4380" t="s">
        <v>111</v>
      </c>
      <c r="H4380" t="s">
        <v>112</v>
      </c>
      <c r="I4380" t="s">
        <v>113</v>
      </c>
      <c r="J4380" t="s">
        <v>46</v>
      </c>
      <c r="K4380" t="s">
        <v>93</v>
      </c>
      <c r="L4380" t="s">
        <v>94</v>
      </c>
      <c r="M4380" t="s">
        <v>95</v>
      </c>
      <c r="N4380" t="s">
        <v>96</v>
      </c>
      <c r="O4380">
        <v>30</v>
      </c>
      <c r="P4380">
        <v>29</v>
      </c>
      <c r="Q4380" t="b">
        <v>1</v>
      </c>
      <c r="R4380">
        <v>2</v>
      </c>
      <c r="S4380">
        <v>0</v>
      </c>
      <c r="T4380" t="s">
        <v>143</v>
      </c>
      <c r="U4380" t="s">
        <v>144</v>
      </c>
      <c r="V4380" t="s">
        <v>139</v>
      </c>
      <c r="W4380" t="s">
        <v>53</v>
      </c>
      <c r="X4380">
        <v>185.4</v>
      </c>
      <c r="Y4380">
        <v>157.59</v>
      </c>
      <c r="Z4380">
        <v>154.44999999999999</v>
      </c>
      <c r="AA4380">
        <v>1.77</v>
      </c>
      <c r="AB4380">
        <v>156.22</v>
      </c>
      <c r="AC4380">
        <v>124.98</v>
      </c>
      <c r="AD4380">
        <v>31.24</v>
      </c>
      <c r="AE4380">
        <v>152.55000000000001</v>
      </c>
      <c r="AF4380">
        <v>8.6999999999999993</v>
      </c>
      <c r="AG4380">
        <v>-5.03</v>
      </c>
      <c r="AH4380" t="s">
        <v>54</v>
      </c>
      <c r="AK4380">
        <v>3</v>
      </c>
      <c r="AL4380">
        <v>0</v>
      </c>
    </row>
    <row r="4381" spans="1:38" x14ac:dyDescent="0.25">
      <c r="A4381" t="s">
        <v>4650</v>
      </c>
      <c r="B4381" s="1">
        <v>45136</v>
      </c>
      <c r="C4381" t="s">
        <v>174</v>
      </c>
      <c r="D4381" t="s">
        <v>40</v>
      </c>
      <c r="E4381" t="s">
        <v>41</v>
      </c>
      <c r="F4381" t="s">
        <v>42</v>
      </c>
      <c r="G4381" t="s">
        <v>57</v>
      </c>
      <c r="H4381" t="s">
        <v>58</v>
      </c>
      <c r="I4381" t="s">
        <v>59</v>
      </c>
      <c r="J4381" t="s">
        <v>46</v>
      </c>
      <c r="K4381" t="s">
        <v>83</v>
      </c>
      <c r="M4381" t="s">
        <v>84</v>
      </c>
      <c r="N4381" t="s">
        <v>85</v>
      </c>
      <c r="O4381">
        <v>30</v>
      </c>
      <c r="P4381">
        <v>28</v>
      </c>
      <c r="Q4381" t="b">
        <v>0</v>
      </c>
      <c r="R4381">
        <v>1</v>
      </c>
      <c r="S4381">
        <v>0</v>
      </c>
      <c r="T4381" t="s">
        <v>143</v>
      </c>
      <c r="U4381" t="s">
        <v>144</v>
      </c>
      <c r="V4381" t="s">
        <v>139</v>
      </c>
      <c r="W4381" t="s">
        <v>53</v>
      </c>
      <c r="X4381">
        <v>7.2</v>
      </c>
      <c r="Y4381">
        <v>5.76</v>
      </c>
      <c r="Z4381">
        <v>3.61</v>
      </c>
      <c r="AA4381">
        <v>1.77</v>
      </c>
      <c r="AB4381">
        <v>5.38</v>
      </c>
      <c r="AC4381">
        <v>4.3</v>
      </c>
      <c r="AD4381">
        <v>1.08</v>
      </c>
      <c r="AE4381">
        <v>5.08</v>
      </c>
      <c r="AF4381">
        <v>0</v>
      </c>
      <c r="AG4381">
        <v>0.3</v>
      </c>
      <c r="AH4381" t="s">
        <v>54</v>
      </c>
      <c r="AK4381">
        <v>11</v>
      </c>
      <c r="AL4381">
        <v>0</v>
      </c>
    </row>
    <row r="4382" spans="1:38" x14ac:dyDescent="0.25">
      <c r="A4382" t="s">
        <v>4651</v>
      </c>
      <c r="B4382" s="1">
        <v>45192</v>
      </c>
      <c r="C4382" t="s">
        <v>559</v>
      </c>
      <c r="D4382" t="s">
        <v>66</v>
      </c>
      <c r="E4382" t="s">
        <v>67</v>
      </c>
      <c r="F4382" t="s">
        <v>68</v>
      </c>
      <c r="G4382" t="s">
        <v>80</v>
      </c>
      <c r="H4382" t="s">
        <v>81</v>
      </c>
      <c r="I4382" t="s">
        <v>82</v>
      </c>
      <c r="J4382" t="s">
        <v>46</v>
      </c>
      <c r="K4382" t="s">
        <v>180</v>
      </c>
      <c r="M4382" t="s">
        <v>181</v>
      </c>
      <c r="N4382" t="s">
        <v>182</v>
      </c>
      <c r="O4382">
        <v>30</v>
      </c>
      <c r="P4382">
        <v>28</v>
      </c>
      <c r="Q4382" t="b">
        <v>0</v>
      </c>
      <c r="R4382">
        <v>1</v>
      </c>
      <c r="S4382">
        <v>1</v>
      </c>
      <c r="T4382" t="s">
        <v>143</v>
      </c>
      <c r="U4382" t="s">
        <v>144</v>
      </c>
      <c r="V4382" t="s">
        <v>139</v>
      </c>
      <c r="W4382" t="s">
        <v>53</v>
      </c>
      <c r="X4382">
        <v>6.9</v>
      </c>
      <c r="Y4382">
        <v>5.52</v>
      </c>
      <c r="Z4382">
        <v>3.27</v>
      </c>
      <c r="AA4382">
        <v>1.77</v>
      </c>
      <c r="AB4382">
        <v>5.04</v>
      </c>
      <c r="AC4382">
        <v>4.03</v>
      </c>
      <c r="AD4382">
        <v>1.01</v>
      </c>
      <c r="AE4382">
        <v>5.27</v>
      </c>
      <c r="AF4382">
        <v>0</v>
      </c>
      <c r="AG4382">
        <v>-0.23</v>
      </c>
      <c r="AH4382" t="s">
        <v>54</v>
      </c>
      <c r="AK4382">
        <v>1</v>
      </c>
      <c r="AL4382">
        <v>0</v>
      </c>
    </row>
    <row r="4383" spans="1:38" x14ac:dyDescent="0.25">
      <c r="A4383" t="s">
        <v>4652</v>
      </c>
      <c r="B4383" s="1">
        <v>45227</v>
      </c>
      <c r="C4383" t="s">
        <v>212</v>
      </c>
      <c r="D4383" t="s">
        <v>90</v>
      </c>
      <c r="E4383" t="s">
        <v>91</v>
      </c>
      <c r="F4383" t="s">
        <v>92</v>
      </c>
      <c r="G4383" t="s">
        <v>57</v>
      </c>
      <c r="H4383" t="s">
        <v>58</v>
      </c>
      <c r="I4383" t="s">
        <v>59</v>
      </c>
      <c r="J4383" t="s">
        <v>46</v>
      </c>
      <c r="K4383" t="s">
        <v>180</v>
      </c>
      <c r="M4383" t="s">
        <v>181</v>
      </c>
      <c r="N4383" t="s">
        <v>182</v>
      </c>
      <c r="O4383">
        <v>90</v>
      </c>
      <c r="P4383">
        <v>93</v>
      </c>
      <c r="Q4383" t="b">
        <v>0</v>
      </c>
      <c r="R4383">
        <v>1</v>
      </c>
      <c r="S4383">
        <v>0</v>
      </c>
      <c r="T4383" t="s">
        <v>73</v>
      </c>
      <c r="U4383" t="s">
        <v>74</v>
      </c>
      <c r="V4383" t="s">
        <v>52</v>
      </c>
      <c r="W4383" t="s">
        <v>53</v>
      </c>
      <c r="X4383">
        <v>6.9</v>
      </c>
      <c r="Y4383">
        <v>5.52</v>
      </c>
      <c r="Z4383">
        <v>11.03</v>
      </c>
      <c r="AA4383">
        <v>1.79</v>
      </c>
      <c r="AB4383">
        <v>12.82</v>
      </c>
      <c r="AC4383">
        <v>10.9</v>
      </c>
      <c r="AD4383">
        <v>1.92</v>
      </c>
      <c r="AE4383">
        <v>15.03</v>
      </c>
      <c r="AF4383">
        <v>0</v>
      </c>
      <c r="AG4383">
        <v>-2.21</v>
      </c>
      <c r="AH4383" t="s">
        <v>54</v>
      </c>
      <c r="AK4383">
        <v>3</v>
      </c>
      <c r="AL4383">
        <v>1</v>
      </c>
    </row>
    <row r="4384" spans="1:38" x14ac:dyDescent="0.25">
      <c r="A4384" t="s">
        <v>4653</v>
      </c>
      <c r="B4384" s="1">
        <v>45530</v>
      </c>
      <c r="C4384" t="s">
        <v>142</v>
      </c>
      <c r="D4384" t="s">
        <v>66</v>
      </c>
      <c r="E4384" t="s">
        <v>67</v>
      </c>
      <c r="F4384" t="s">
        <v>68</v>
      </c>
      <c r="G4384" t="s">
        <v>80</v>
      </c>
      <c r="H4384" t="s">
        <v>81</v>
      </c>
      <c r="I4384" t="s">
        <v>82</v>
      </c>
      <c r="J4384" t="s">
        <v>46</v>
      </c>
      <c r="K4384" t="s">
        <v>106</v>
      </c>
      <c r="M4384" t="s">
        <v>107</v>
      </c>
      <c r="N4384" t="s">
        <v>108</v>
      </c>
      <c r="O4384">
        <v>90</v>
      </c>
      <c r="P4384">
        <v>88</v>
      </c>
      <c r="Q4384" t="b">
        <v>0</v>
      </c>
      <c r="R4384">
        <v>1</v>
      </c>
      <c r="S4384">
        <v>0</v>
      </c>
      <c r="T4384" t="s">
        <v>158</v>
      </c>
      <c r="U4384" t="s">
        <v>159</v>
      </c>
      <c r="V4384" t="s">
        <v>158</v>
      </c>
      <c r="W4384" t="s">
        <v>23</v>
      </c>
      <c r="X4384">
        <v>8.5</v>
      </c>
      <c r="Y4384">
        <v>6.8</v>
      </c>
      <c r="Z4384">
        <v>7.65</v>
      </c>
      <c r="AA4384">
        <v>0</v>
      </c>
      <c r="AB4384">
        <v>7.65</v>
      </c>
      <c r="AC4384">
        <v>0</v>
      </c>
      <c r="AD4384">
        <v>7.65</v>
      </c>
      <c r="AE4384">
        <v>6.15</v>
      </c>
      <c r="AF4384">
        <v>0</v>
      </c>
      <c r="AG4384">
        <v>1.5</v>
      </c>
      <c r="AH4384" t="s">
        <v>54</v>
      </c>
      <c r="AK4384">
        <v>0</v>
      </c>
      <c r="AL4384">
        <v>0</v>
      </c>
    </row>
    <row r="4385" spans="1:38" x14ac:dyDescent="0.25">
      <c r="A4385" t="s">
        <v>4654</v>
      </c>
      <c r="B4385" s="1">
        <v>45155</v>
      </c>
      <c r="C4385" t="s">
        <v>301</v>
      </c>
      <c r="D4385" t="s">
        <v>66</v>
      </c>
      <c r="E4385" t="s">
        <v>67</v>
      </c>
      <c r="F4385" t="s">
        <v>68</v>
      </c>
      <c r="G4385" t="s">
        <v>80</v>
      </c>
      <c r="H4385" t="s">
        <v>81</v>
      </c>
      <c r="I4385" t="s">
        <v>82</v>
      </c>
      <c r="J4385" t="s">
        <v>46</v>
      </c>
      <c r="K4385" t="s">
        <v>184</v>
      </c>
      <c r="L4385" t="s">
        <v>185</v>
      </c>
      <c r="M4385" t="s">
        <v>186</v>
      </c>
      <c r="N4385" t="s">
        <v>171</v>
      </c>
      <c r="O4385">
        <v>30</v>
      </c>
      <c r="P4385">
        <v>30</v>
      </c>
      <c r="Q4385" t="b">
        <v>1</v>
      </c>
      <c r="R4385">
        <v>3</v>
      </c>
      <c r="S4385">
        <v>2</v>
      </c>
      <c r="T4385" t="s">
        <v>50</v>
      </c>
      <c r="U4385" t="s">
        <v>51</v>
      </c>
      <c r="V4385" t="s">
        <v>52</v>
      </c>
      <c r="W4385" t="s">
        <v>53</v>
      </c>
      <c r="X4385">
        <v>558</v>
      </c>
      <c r="Y4385">
        <v>474.3</v>
      </c>
      <c r="Z4385">
        <v>462.08</v>
      </c>
      <c r="AA4385">
        <v>1.78</v>
      </c>
      <c r="AB4385">
        <v>463.86</v>
      </c>
      <c r="AC4385">
        <v>403.56</v>
      </c>
      <c r="AD4385">
        <v>60.3</v>
      </c>
      <c r="AE4385">
        <v>434.01</v>
      </c>
      <c r="AF4385">
        <v>0</v>
      </c>
      <c r="AG4385">
        <v>29.85</v>
      </c>
      <c r="AH4385" t="s">
        <v>54</v>
      </c>
      <c r="AK4385">
        <v>11</v>
      </c>
      <c r="AL4385">
        <v>1</v>
      </c>
    </row>
    <row r="4386" spans="1:38" x14ac:dyDescent="0.25">
      <c r="A4386" t="s">
        <v>4655</v>
      </c>
      <c r="B4386" s="1">
        <v>45642</v>
      </c>
      <c r="C4386" t="s">
        <v>507</v>
      </c>
      <c r="D4386" t="s">
        <v>122</v>
      </c>
      <c r="E4386" t="s">
        <v>123</v>
      </c>
      <c r="F4386" t="s">
        <v>124</v>
      </c>
      <c r="G4386" t="s">
        <v>43</v>
      </c>
      <c r="H4386" t="s">
        <v>44</v>
      </c>
      <c r="I4386" t="s">
        <v>45</v>
      </c>
      <c r="J4386" t="s">
        <v>46</v>
      </c>
      <c r="K4386" t="s">
        <v>47</v>
      </c>
      <c r="M4386" t="s">
        <v>48</v>
      </c>
      <c r="N4386" t="s">
        <v>49</v>
      </c>
      <c r="O4386">
        <v>30</v>
      </c>
      <c r="P4386">
        <v>30</v>
      </c>
      <c r="Q4386" t="b">
        <v>0</v>
      </c>
      <c r="R4386">
        <v>1</v>
      </c>
      <c r="S4386">
        <v>0</v>
      </c>
      <c r="T4386" t="s">
        <v>99</v>
      </c>
      <c r="U4386" t="s">
        <v>100</v>
      </c>
      <c r="V4386" t="s">
        <v>52</v>
      </c>
      <c r="W4386" t="s">
        <v>53</v>
      </c>
      <c r="X4386">
        <v>14.8</v>
      </c>
      <c r="Y4386">
        <v>11.84</v>
      </c>
      <c r="Z4386">
        <v>7.91</v>
      </c>
      <c r="AA4386">
        <v>1.78</v>
      </c>
      <c r="AB4386">
        <v>9.69</v>
      </c>
      <c r="AC4386">
        <v>8.52</v>
      </c>
      <c r="AD4386">
        <v>1.1599999999999999</v>
      </c>
      <c r="AE4386">
        <v>10.8</v>
      </c>
      <c r="AF4386">
        <v>0</v>
      </c>
      <c r="AG4386">
        <v>-1.1100000000000001</v>
      </c>
      <c r="AH4386" t="s">
        <v>54</v>
      </c>
      <c r="AK4386">
        <v>0</v>
      </c>
      <c r="AL4386">
        <v>0</v>
      </c>
    </row>
    <row r="4387" spans="1:38" x14ac:dyDescent="0.25">
      <c r="A4387" t="s">
        <v>4656</v>
      </c>
      <c r="B4387" s="1">
        <v>45321</v>
      </c>
      <c r="C4387" t="s">
        <v>449</v>
      </c>
      <c r="D4387" t="s">
        <v>66</v>
      </c>
      <c r="E4387" t="s">
        <v>67</v>
      </c>
      <c r="F4387" t="s">
        <v>68</v>
      </c>
      <c r="G4387" t="s">
        <v>57</v>
      </c>
      <c r="H4387" t="s">
        <v>58</v>
      </c>
      <c r="I4387" t="s">
        <v>59</v>
      </c>
      <c r="J4387" t="s">
        <v>46</v>
      </c>
      <c r="K4387" t="s">
        <v>83</v>
      </c>
      <c r="M4387" t="s">
        <v>84</v>
      </c>
      <c r="N4387" t="s">
        <v>85</v>
      </c>
      <c r="O4387">
        <v>30</v>
      </c>
      <c r="P4387">
        <v>31</v>
      </c>
      <c r="Q4387" t="b">
        <v>0</v>
      </c>
      <c r="R4387">
        <v>1</v>
      </c>
      <c r="S4387">
        <v>0</v>
      </c>
      <c r="T4387" t="s">
        <v>62</v>
      </c>
      <c r="U4387" t="s">
        <v>63</v>
      </c>
      <c r="V4387" t="s">
        <v>52</v>
      </c>
      <c r="W4387" t="s">
        <v>53</v>
      </c>
      <c r="X4387">
        <v>7.2</v>
      </c>
      <c r="Y4387">
        <v>5.76</v>
      </c>
      <c r="Z4387">
        <v>4.03</v>
      </c>
      <c r="AA4387">
        <v>1.8</v>
      </c>
      <c r="AB4387">
        <v>5.83</v>
      </c>
      <c r="AC4387">
        <v>4.9000000000000004</v>
      </c>
      <c r="AD4387">
        <v>1</v>
      </c>
      <c r="AE4387">
        <v>5.38</v>
      </c>
      <c r="AF4387">
        <v>0</v>
      </c>
      <c r="AG4387">
        <v>0.45</v>
      </c>
      <c r="AH4387" t="s">
        <v>54</v>
      </c>
      <c r="AK4387">
        <v>9</v>
      </c>
      <c r="AL4387">
        <v>0</v>
      </c>
    </row>
    <row r="4388" spans="1:38" x14ac:dyDescent="0.25">
      <c r="A4388" t="s">
        <v>4657</v>
      </c>
      <c r="B4388" s="1">
        <v>45060</v>
      </c>
      <c r="C4388" t="s">
        <v>503</v>
      </c>
      <c r="D4388" t="s">
        <v>66</v>
      </c>
      <c r="E4388" t="s">
        <v>67</v>
      </c>
      <c r="F4388" t="s">
        <v>68</v>
      </c>
      <c r="G4388" t="s">
        <v>43</v>
      </c>
      <c r="H4388" t="s">
        <v>44</v>
      </c>
      <c r="I4388" t="s">
        <v>45</v>
      </c>
      <c r="J4388" t="s">
        <v>46</v>
      </c>
      <c r="K4388" t="s">
        <v>196</v>
      </c>
      <c r="M4388" t="s">
        <v>197</v>
      </c>
      <c r="N4388" t="s">
        <v>198</v>
      </c>
      <c r="O4388">
        <v>90</v>
      </c>
      <c r="P4388">
        <v>92</v>
      </c>
      <c r="Q4388" t="b">
        <v>0</v>
      </c>
      <c r="R4388">
        <v>1</v>
      </c>
      <c r="S4388">
        <v>0</v>
      </c>
      <c r="T4388" t="s">
        <v>158</v>
      </c>
      <c r="U4388" t="s">
        <v>159</v>
      </c>
      <c r="V4388" t="s">
        <v>158</v>
      </c>
      <c r="W4388" t="s">
        <v>23</v>
      </c>
      <c r="X4388">
        <v>12.4</v>
      </c>
      <c r="Y4388">
        <v>9.92</v>
      </c>
      <c r="Z4388">
        <v>11.16</v>
      </c>
      <c r="AA4388">
        <v>0</v>
      </c>
      <c r="AB4388">
        <v>11.16</v>
      </c>
      <c r="AC4388">
        <v>0</v>
      </c>
      <c r="AD4388">
        <v>11.16</v>
      </c>
      <c r="AE4388">
        <v>8.84</v>
      </c>
      <c r="AF4388">
        <v>0</v>
      </c>
      <c r="AG4388">
        <v>2.3199999999999998</v>
      </c>
      <c r="AH4388" t="s">
        <v>210</v>
      </c>
      <c r="AK4388">
        <v>1</v>
      </c>
      <c r="AL4388">
        <v>0</v>
      </c>
    </row>
    <row r="4389" spans="1:38" x14ac:dyDescent="0.25">
      <c r="A4389" t="s">
        <v>4658</v>
      </c>
      <c r="B4389" s="1">
        <v>45231</v>
      </c>
      <c r="C4389" t="s">
        <v>203</v>
      </c>
      <c r="D4389" t="s">
        <v>122</v>
      </c>
      <c r="E4389" t="s">
        <v>123</v>
      </c>
      <c r="F4389" t="s">
        <v>124</v>
      </c>
      <c r="G4389" t="s">
        <v>80</v>
      </c>
      <c r="H4389" t="s">
        <v>81</v>
      </c>
      <c r="I4389" t="s">
        <v>82</v>
      </c>
      <c r="J4389" t="s">
        <v>46</v>
      </c>
      <c r="K4389" t="s">
        <v>47</v>
      </c>
      <c r="M4389" t="s">
        <v>48</v>
      </c>
      <c r="N4389" t="s">
        <v>49</v>
      </c>
      <c r="O4389">
        <v>30</v>
      </c>
      <c r="P4389">
        <v>30</v>
      </c>
      <c r="Q4389" t="b">
        <v>0</v>
      </c>
      <c r="R4389">
        <v>1</v>
      </c>
      <c r="S4389">
        <v>0</v>
      </c>
      <c r="T4389" t="s">
        <v>50</v>
      </c>
      <c r="U4389" t="s">
        <v>51</v>
      </c>
      <c r="V4389" t="s">
        <v>52</v>
      </c>
      <c r="W4389" t="s">
        <v>53</v>
      </c>
      <c r="X4389">
        <v>14.8</v>
      </c>
      <c r="Y4389">
        <v>11.84</v>
      </c>
      <c r="Z4389">
        <v>6.99</v>
      </c>
      <c r="AA4389">
        <v>1.78</v>
      </c>
      <c r="AB4389">
        <v>8.77</v>
      </c>
      <c r="AC4389">
        <v>7.63</v>
      </c>
      <c r="AD4389">
        <v>1.1399999999999999</v>
      </c>
      <c r="AE4389">
        <v>10.52</v>
      </c>
      <c r="AF4389">
        <v>0</v>
      </c>
      <c r="AG4389">
        <v>-1.75</v>
      </c>
      <c r="AH4389" t="s">
        <v>54</v>
      </c>
      <c r="AK4389">
        <v>11</v>
      </c>
      <c r="AL4389">
        <v>0</v>
      </c>
    </row>
    <row r="4390" spans="1:38" x14ac:dyDescent="0.25">
      <c r="A4390" t="s">
        <v>4659</v>
      </c>
      <c r="B4390" s="1">
        <v>45108</v>
      </c>
      <c r="C4390" t="s">
        <v>745</v>
      </c>
      <c r="D4390" t="s">
        <v>66</v>
      </c>
      <c r="E4390" t="s">
        <v>67</v>
      </c>
      <c r="F4390" t="s">
        <v>68</v>
      </c>
      <c r="G4390" t="s">
        <v>111</v>
      </c>
      <c r="H4390" t="s">
        <v>112</v>
      </c>
      <c r="I4390" t="s">
        <v>113</v>
      </c>
      <c r="J4390" t="s">
        <v>46</v>
      </c>
      <c r="K4390" t="s">
        <v>114</v>
      </c>
      <c r="L4390" t="s">
        <v>115</v>
      </c>
      <c r="M4390" t="s">
        <v>116</v>
      </c>
      <c r="N4390" t="s">
        <v>117</v>
      </c>
      <c r="O4390">
        <v>30</v>
      </c>
      <c r="P4390">
        <v>30</v>
      </c>
      <c r="Q4390" t="b">
        <v>1</v>
      </c>
      <c r="R4390">
        <v>4</v>
      </c>
      <c r="S4390">
        <v>0</v>
      </c>
      <c r="T4390" t="s">
        <v>99</v>
      </c>
      <c r="U4390" t="s">
        <v>100</v>
      </c>
      <c r="V4390" t="s">
        <v>52</v>
      </c>
      <c r="W4390" t="s">
        <v>53</v>
      </c>
      <c r="X4390">
        <v>564</v>
      </c>
      <c r="Y4390">
        <v>479.4</v>
      </c>
      <c r="Z4390">
        <v>471.7</v>
      </c>
      <c r="AA4390">
        <v>1.78</v>
      </c>
      <c r="AB4390">
        <v>473.48</v>
      </c>
      <c r="AC4390">
        <v>416.66</v>
      </c>
      <c r="AD4390">
        <v>56.82</v>
      </c>
      <c r="AE4390">
        <v>438.14</v>
      </c>
      <c r="AF4390">
        <v>0</v>
      </c>
      <c r="AG4390">
        <v>35.340000000000003</v>
      </c>
      <c r="AH4390" t="s">
        <v>54</v>
      </c>
      <c r="AK4390">
        <v>2</v>
      </c>
      <c r="AL4390">
        <v>0</v>
      </c>
    </row>
    <row r="4391" spans="1:38" x14ac:dyDescent="0.25">
      <c r="A4391" t="s">
        <v>4660</v>
      </c>
      <c r="B4391" s="1">
        <v>45047</v>
      </c>
      <c r="C4391" t="s">
        <v>344</v>
      </c>
      <c r="D4391" t="s">
        <v>122</v>
      </c>
      <c r="E4391" t="s">
        <v>123</v>
      </c>
      <c r="F4391" t="s">
        <v>124</v>
      </c>
      <c r="G4391" t="s">
        <v>80</v>
      </c>
      <c r="H4391" t="s">
        <v>81</v>
      </c>
      <c r="I4391" t="s">
        <v>82</v>
      </c>
      <c r="J4391" t="s">
        <v>46</v>
      </c>
      <c r="K4391" t="s">
        <v>184</v>
      </c>
      <c r="L4391" t="s">
        <v>185</v>
      </c>
      <c r="M4391" t="s">
        <v>186</v>
      </c>
      <c r="N4391" t="s">
        <v>171</v>
      </c>
      <c r="O4391">
        <v>30</v>
      </c>
      <c r="P4391">
        <v>31</v>
      </c>
      <c r="Q4391" t="b">
        <v>1</v>
      </c>
      <c r="R4391">
        <v>3</v>
      </c>
      <c r="S4391">
        <v>2</v>
      </c>
      <c r="T4391" t="s">
        <v>62</v>
      </c>
      <c r="U4391" t="s">
        <v>63</v>
      </c>
      <c r="V4391" t="s">
        <v>52</v>
      </c>
      <c r="W4391" t="s">
        <v>53</v>
      </c>
      <c r="X4391">
        <v>558</v>
      </c>
      <c r="Y4391">
        <v>474.3</v>
      </c>
      <c r="Z4391">
        <v>479.23</v>
      </c>
      <c r="AA4391">
        <v>1.8</v>
      </c>
      <c r="AB4391">
        <v>481.03</v>
      </c>
      <c r="AC4391">
        <v>404.06</v>
      </c>
      <c r="AD4391">
        <v>76.959999999999994</v>
      </c>
      <c r="AE4391">
        <v>432.8</v>
      </c>
      <c r="AF4391">
        <v>0</v>
      </c>
      <c r="AG4391">
        <v>48.23</v>
      </c>
      <c r="AH4391" t="s">
        <v>54</v>
      </c>
      <c r="AK4391">
        <v>9</v>
      </c>
      <c r="AL4391">
        <v>0</v>
      </c>
    </row>
    <row r="4392" spans="1:38" x14ac:dyDescent="0.25">
      <c r="A4392" t="s">
        <v>4661</v>
      </c>
      <c r="B4392" s="1">
        <v>45580</v>
      </c>
      <c r="C4392" t="s">
        <v>98</v>
      </c>
      <c r="D4392" t="s">
        <v>77</v>
      </c>
      <c r="E4392" t="s">
        <v>78</v>
      </c>
      <c r="F4392" t="s">
        <v>79</v>
      </c>
      <c r="G4392" t="s">
        <v>57</v>
      </c>
      <c r="H4392" t="s">
        <v>58</v>
      </c>
      <c r="I4392" t="s">
        <v>59</v>
      </c>
      <c r="J4392" t="s">
        <v>46</v>
      </c>
      <c r="K4392" t="s">
        <v>103</v>
      </c>
      <c r="M4392" t="s">
        <v>95</v>
      </c>
      <c r="N4392" t="s">
        <v>96</v>
      </c>
      <c r="O4392">
        <v>30</v>
      </c>
      <c r="P4392">
        <v>30</v>
      </c>
      <c r="Q4392" t="b">
        <v>0</v>
      </c>
      <c r="R4392">
        <v>1</v>
      </c>
      <c r="S4392">
        <v>0</v>
      </c>
      <c r="T4392" t="s">
        <v>50</v>
      </c>
      <c r="U4392" t="s">
        <v>51</v>
      </c>
      <c r="V4392" t="s">
        <v>52</v>
      </c>
      <c r="W4392" t="s">
        <v>53</v>
      </c>
      <c r="X4392">
        <v>18.2</v>
      </c>
      <c r="Y4392">
        <v>14.56</v>
      </c>
      <c r="Z4392">
        <v>11.39</v>
      </c>
      <c r="AA4392">
        <v>1.78</v>
      </c>
      <c r="AB4392">
        <v>13.17</v>
      </c>
      <c r="AC4392">
        <v>11.46</v>
      </c>
      <c r="AD4392">
        <v>1.71</v>
      </c>
      <c r="AE4392">
        <v>14.07</v>
      </c>
      <c r="AF4392">
        <v>0</v>
      </c>
      <c r="AG4392">
        <v>-0.9</v>
      </c>
      <c r="AH4392" t="s">
        <v>54</v>
      </c>
      <c r="AK4392">
        <v>8</v>
      </c>
      <c r="AL4392">
        <v>1</v>
      </c>
    </row>
    <row r="4393" spans="1:38" x14ac:dyDescent="0.25">
      <c r="A4393" t="s">
        <v>4662</v>
      </c>
      <c r="B4393" s="1">
        <v>45653</v>
      </c>
      <c r="C4393" t="s">
        <v>405</v>
      </c>
      <c r="D4393" t="s">
        <v>90</v>
      </c>
      <c r="E4393" t="s">
        <v>91</v>
      </c>
      <c r="F4393" t="s">
        <v>92</v>
      </c>
      <c r="G4393" t="s">
        <v>57</v>
      </c>
      <c r="H4393" t="s">
        <v>58</v>
      </c>
      <c r="I4393" t="s">
        <v>59</v>
      </c>
      <c r="J4393" t="s">
        <v>46</v>
      </c>
      <c r="K4393" t="s">
        <v>114</v>
      </c>
      <c r="L4393" t="s">
        <v>115</v>
      </c>
      <c r="M4393" t="s">
        <v>116</v>
      </c>
      <c r="N4393" t="s">
        <v>117</v>
      </c>
      <c r="O4393">
        <v>90</v>
      </c>
      <c r="P4393">
        <v>88</v>
      </c>
      <c r="Q4393" t="b">
        <v>1</v>
      </c>
      <c r="R4393">
        <v>4</v>
      </c>
      <c r="S4393">
        <v>0</v>
      </c>
      <c r="T4393" t="s">
        <v>50</v>
      </c>
      <c r="U4393" t="s">
        <v>51</v>
      </c>
      <c r="V4393" t="s">
        <v>52</v>
      </c>
      <c r="W4393" t="s">
        <v>53</v>
      </c>
      <c r="X4393">
        <v>564</v>
      </c>
      <c r="Y4393">
        <v>479.4</v>
      </c>
      <c r="Z4393">
        <v>1403.44</v>
      </c>
      <c r="AA4393">
        <v>1.78</v>
      </c>
      <c r="AB4393">
        <v>1405.22</v>
      </c>
      <c r="AC4393">
        <v>1222.54</v>
      </c>
      <c r="AD4393">
        <v>182.68</v>
      </c>
      <c r="AE4393">
        <v>1350.52</v>
      </c>
      <c r="AF4393">
        <v>0</v>
      </c>
      <c r="AG4393">
        <v>54.7</v>
      </c>
      <c r="AH4393" t="s">
        <v>54</v>
      </c>
      <c r="AK4393">
        <v>1</v>
      </c>
      <c r="AL4393">
        <v>0</v>
      </c>
    </row>
    <row r="4394" spans="1:38" x14ac:dyDescent="0.25">
      <c r="A4394" t="s">
        <v>4663</v>
      </c>
      <c r="B4394" s="1">
        <v>45453</v>
      </c>
      <c r="C4394" t="s">
        <v>344</v>
      </c>
      <c r="D4394" t="s">
        <v>77</v>
      </c>
      <c r="E4394" t="s">
        <v>78</v>
      </c>
      <c r="F4394" t="s">
        <v>79</v>
      </c>
      <c r="G4394" t="s">
        <v>80</v>
      </c>
      <c r="H4394" t="s">
        <v>81</v>
      </c>
      <c r="I4394" t="s">
        <v>82</v>
      </c>
      <c r="J4394" t="s">
        <v>46</v>
      </c>
      <c r="K4394" t="s">
        <v>103</v>
      </c>
      <c r="M4394" t="s">
        <v>95</v>
      </c>
      <c r="N4394" t="s">
        <v>96</v>
      </c>
      <c r="O4394">
        <v>30</v>
      </c>
      <c r="P4394">
        <v>30</v>
      </c>
      <c r="Q4394" t="b">
        <v>0</v>
      </c>
      <c r="R4394">
        <v>1</v>
      </c>
      <c r="S4394">
        <v>0</v>
      </c>
      <c r="T4394" t="s">
        <v>137</v>
      </c>
      <c r="U4394" t="s">
        <v>138</v>
      </c>
      <c r="V4394" t="s">
        <v>139</v>
      </c>
      <c r="W4394" t="s">
        <v>140</v>
      </c>
      <c r="X4394">
        <v>18.2</v>
      </c>
      <c r="Y4394">
        <v>14.56</v>
      </c>
      <c r="Z4394">
        <v>13.83</v>
      </c>
      <c r="AA4394">
        <v>7.0000000000000007E-2</v>
      </c>
      <c r="AB4394">
        <v>13.9</v>
      </c>
      <c r="AC4394">
        <v>10.01</v>
      </c>
      <c r="AD4394">
        <v>3.89</v>
      </c>
      <c r="AE4394">
        <v>13.82</v>
      </c>
      <c r="AF4394">
        <v>0</v>
      </c>
      <c r="AG4394">
        <v>0.08</v>
      </c>
      <c r="AH4394" t="s">
        <v>210</v>
      </c>
      <c r="AK4394">
        <v>10</v>
      </c>
      <c r="AL4394">
        <v>0</v>
      </c>
    </row>
    <row r="4395" spans="1:38" x14ac:dyDescent="0.25">
      <c r="A4395" t="s">
        <v>4664</v>
      </c>
      <c r="B4395" s="1">
        <v>45646</v>
      </c>
      <c r="C4395" t="s">
        <v>146</v>
      </c>
      <c r="D4395" t="s">
        <v>40</v>
      </c>
      <c r="E4395" t="s">
        <v>41</v>
      </c>
      <c r="F4395" t="s">
        <v>42</v>
      </c>
      <c r="G4395" t="s">
        <v>57</v>
      </c>
      <c r="H4395" t="s">
        <v>58</v>
      </c>
      <c r="I4395" t="s">
        <v>59</v>
      </c>
      <c r="J4395" t="s">
        <v>46</v>
      </c>
      <c r="K4395" t="s">
        <v>47</v>
      </c>
      <c r="M4395" t="s">
        <v>48</v>
      </c>
      <c r="N4395" t="s">
        <v>49</v>
      </c>
      <c r="O4395">
        <v>30</v>
      </c>
      <c r="P4395">
        <v>29</v>
      </c>
      <c r="Q4395" t="b">
        <v>0</v>
      </c>
      <c r="R4395">
        <v>1</v>
      </c>
      <c r="S4395">
        <v>0</v>
      </c>
      <c r="T4395" t="s">
        <v>143</v>
      </c>
      <c r="U4395" t="s">
        <v>144</v>
      </c>
      <c r="V4395" t="s">
        <v>139</v>
      </c>
      <c r="W4395" t="s">
        <v>53</v>
      </c>
      <c r="X4395">
        <v>14.8</v>
      </c>
      <c r="Y4395">
        <v>11.84</v>
      </c>
      <c r="Z4395">
        <v>6.6</v>
      </c>
      <c r="AA4395">
        <v>1.77</v>
      </c>
      <c r="AB4395">
        <v>8.3699999999999992</v>
      </c>
      <c r="AC4395">
        <v>6.7</v>
      </c>
      <c r="AD4395">
        <v>1.67</v>
      </c>
      <c r="AE4395">
        <v>10.81</v>
      </c>
      <c r="AF4395">
        <v>0</v>
      </c>
      <c r="AG4395">
        <v>-2.4300000000000002</v>
      </c>
      <c r="AH4395" t="s">
        <v>54</v>
      </c>
      <c r="AK4395">
        <v>9</v>
      </c>
      <c r="AL4395">
        <v>1</v>
      </c>
    </row>
    <row r="4396" spans="1:38" x14ac:dyDescent="0.25">
      <c r="A4396" t="s">
        <v>4665</v>
      </c>
      <c r="B4396" s="1">
        <v>45087</v>
      </c>
      <c r="C4396" t="s">
        <v>517</v>
      </c>
      <c r="D4396" t="s">
        <v>77</v>
      </c>
      <c r="E4396" t="s">
        <v>78</v>
      </c>
      <c r="F4396" t="s">
        <v>79</v>
      </c>
      <c r="G4396" t="s">
        <v>43</v>
      </c>
      <c r="H4396" t="s">
        <v>44</v>
      </c>
      <c r="I4396" t="s">
        <v>45</v>
      </c>
      <c r="J4396" t="s">
        <v>46</v>
      </c>
      <c r="K4396" t="s">
        <v>260</v>
      </c>
      <c r="L4396" t="s">
        <v>261</v>
      </c>
      <c r="M4396" t="s">
        <v>262</v>
      </c>
      <c r="N4396" t="s">
        <v>157</v>
      </c>
      <c r="O4396">
        <v>28</v>
      </c>
      <c r="P4396">
        <v>28</v>
      </c>
      <c r="Q4396" t="b">
        <v>1</v>
      </c>
      <c r="R4396">
        <v>4</v>
      </c>
      <c r="S4396">
        <v>0</v>
      </c>
      <c r="T4396" t="s">
        <v>158</v>
      </c>
      <c r="U4396" t="s">
        <v>159</v>
      </c>
      <c r="V4396" t="s">
        <v>158</v>
      </c>
      <c r="W4396" t="s">
        <v>23</v>
      </c>
      <c r="X4396">
        <v>918</v>
      </c>
      <c r="Y4396">
        <v>780.3</v>
      </c>
      <c r="Z4396">
        <v>826.2</v>
      </c>
      <c r="AA4396">
        <v>0</v>
      </c>
      <c r="AB4396">
        <v>826.2</v>
      </c>
      <c r="AC4396">
        <v>0</v>
      </c>
      <c r="AD4396">
        <v>826.2</v>
      </c>
      <c r="AE4396">
        <v>729.6</v>
      </c>
      <c r="AF4396">
        <v>0</v>
      </c>
      <c r="AG4396">
        <v>96.6</v>
      </c>
      <c r="AH4396" t="s">
        <v>54</v>
      </c>
      <c r="AK4396">
        <v>8</v>
      </c>
      <c r="AL4396">
        <v>0</v>
      </c>
    </row>
    <row r="4397" spans="1:38" x14ac:dyDescent="0.25">
      <c r="A4397" t="s">
        <v>4666</v>
      </c>
      <c r="B4397" s="1">
        <v>45066</v>
      </c>
      <c r="C4397" t="s">
        <v>793</v>
      </c>
      <c r="D4397" t="s">
        <v>77</v>
      </c>
      <c r="E4397" t="s">
        <v>78</v>
      </c>
      <c r="F4397" t="s">
        <v>79</v>
      </c>
      <c r="G4397" t="s">
        <v>43</v>
      </c>
      <c r="H4397" t="s">
        <v>44</v>
      </c>
      <c r="I4397" t="s">
        <v>45</v>
      </c>
      <c r="J4397" t="s">
        <v>46</v>
      </c>
      <c r="K4397" t="s">
        <v>60</v>
      </c>
      <c r="L4397" t="s">
        <v>61</v>
      </c>
      <c r="M4397" t="s">
        <v>48</v>
      </c>
      <c r="N4397" t="s">
        <v>49</v>
      </c>
      <c r="O4397">
        <v>90</v>
      </c>
      <c r="P4397">
        <v>92</v>
      </c>
      <c r="Q4397" t="b">
        <v>1</v>
      </c>
      <c r="R4397">
        <v>2</v>
      </c>
      <c r="S4397">
        <v>0</v>
      </c>
      <c r="T4397" t="s">
        <v>73</v>
      </c>
      <c r="U4397" t="s">
        <v>74</v>
      </c>
      <c r="V4397" t="s">
        <v>52</v>
      </c>
      <c r="W4397" t="s">
        <v>53</v>
      </c>
      <c r="X4397">
        <v>174</v>
      </c>
      <c r="Y4397">
        <v>147.9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 t="s">
        <v>129</v>
      </c>
      <c r="AI4397">
        <v>70</v>
      </c>
      <c r="AJ4397" t="s">
        <v>341</v>
      </c>
      <c r="AK4397">
        <v>2</v>
      </c>
      <c r="AL4397">
        <v>0</v>
      </c>
    </row>
    <row r="4398" spans="1:38" x14ac:dyDescent="0.25">
      <c r="A4398" t="s">
        <v>4667</v>
      </c>
      <c r="B4398" s="1">
        <v>45443</v>
      </c>
      <c r="C4398" t="s">
        <v>222</v>
      </c>
      <c r="D4398" t="s">
        <v>66</v>
      </c>
      <c r="E4398" t="s">
        <v>67</v>
      </c>
      <c r="F4398" t="s">
        <v>68</v>
      </c>
      <c r="G4398" t="s">
        <v>80</v>
      </c>
      <c r="H4398" t="s">
        <v>81</v>
      </c>
      <c r="I4398" t="s">
        <v>82</v>
      </c>
      <c r="J4398" t="s">
        <v>46</v>
      </c>
      <c r="K4398" t="s">
        <v>180</v>
      </c>
      <c r="M4398" t="s">
        <v>181</v>
      </c>
      <c r="N4398" t="s">
        <v>182</v>
      </c>
      <c r="O4398">
        <v>30</v>
      </c>
      <c r="P4398">
        <v>30</v>
      </c>
      <c r="Q4398" t="b">
        <v>0</v>
      </c>
      <c r="R4398">
        <v>1</v>
      </c>
      <c r="S4398">
        <v>1</v>
      </c>
      <c r="T4398" t="s">
        <v>99</v>
      </c>
      <c r="U4398" t="s">
        <v>100</v>
      </c>
      <c r="V4398" t="s">
        <v>52</v>
      </c>
      <c r="W4398" t="s">
        <v>53</v>
      </c>
      <c r="X4398">
        <v>6.9</v>
      </c>
      <c r="Y4398">
        <v>5.52</v>
      </c>
      <c r="Z4398">
        <v>3.81</v>
      </c>
      <c r="AA4398">
        <v>1.78</v>
      </c>
      <c r="AB4398">
        <v>5.59</v>
      </c>
      <c r="AC4398">
        <v>4.92</v>
      </c>
      <c r="AD4398">
        <v>1</v>
      </c>
      <c r="AE4398">
        <v>5.08</v>
      </c>
      <c r="AF4398">
        <v>0</v>
      </c>
      <c r="AG4398">
        <v>0.51</v>
      </c>
      <c r="AH4398" t="s">
        <v>54</v>
      </c>
      <c r="AK4398">
        <v>7</v>
      </c>
      <c r="AL4398">
        <v>1</v>
      </c>
    </row>
    <row r="4399" spans="1:38" x14ac:dyDescent="0.25">
      <c r="A4399" t="s">
        <v>4668</v>
      </c>
      <c r="B4399" s="1">
        <v>44979</v>
      </c>
      <c r="C4399" t="s">
        <v>201</v>
      </c>
      <c r="D4399" t="s">
        <v>40</v>
      </c>
      <c r="E4399" t="s">
        <v>41</v>
      </c>
      <c r="F4399" t="s">
        <v>42</v>
      </c>
      <c r="G4399" t="s">
        <v>80</v>
      </c>
      <c r="H4399" t="s">
        <v>81</v>
      </c>
      <c r="I4399" t="s">
        <v>82</v>
      </c>
      <c r="J4399" t="s">
        <v>46</v>
      </c>
      <c r="K4399" t="s">
        <v>47</v>
      </c>
      <c r="M4399" t="s">
        <v>48</v>
      </c>
      <c r="N4399" t="s">
        <v>49</v>
      </c>
      <c r="O4399">
        <v>30</v>
      </c>
      <c r="P4399">
        <v>30</v>
      </c>
      <c r="Q4399" t="b">
        <v>0</v>
      </c>
      <c r="R4399">
        <v>1</v>
      </c>
      <c r="S4399">
        <v>2</v>
      </c>
      <c r="T4399" t="s">
        <v>143</v>
      </c>
      <c r="U4399" t="s">
        <v>144</v>
      </c>
      <c r="V4399" t="s">
        <v>139</v>
      </c>
      <c r="W4399" t="s">
        <v>53</v>
      </c>
      <c r="X4399">
        <v>14.8</v>
      </c>
      <c r="Y4399">
        <v>11.84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 t="s">
        <v>129</v>
      </c>
      <c r="AI4399">
        <v>70</v>
      </c>
      <c r="AJ4399" t="s">
        <v>341</v>
      </c>
      <c r="AK4399">
        <v>5</v>
      </c>
      <c r="AL4399">
        <v>0</v>
      </c>
    </row>
    <row r="4400" spans="1:38" x14ac:dyDescent="0.25">
      <c r="A4400" t="s">
        <v>4669</v>
      </c>
      <c r="B4400" s="1">
        <v>45310</v>
      </c>
      <c r="C4400" t="s">
        <v>258</v>
      </c>
      <c r="D4400" t="s">
        <v>66</v>
      </c>
      <c r="E4400" t="s">
        <v>67</v>
      </c>
      <c r="F4400" t="s">
        <v>68</v>
      </c>
      <c r="G4400" t="s">
        <v>80</v>
      </c>
      <c r="H4400" t="s">
        <v>81</v>
      </c>
      <c r="I4400" t="s">
        <v>82</v>
      </c>
      <c r="J4400" t="s">
        <v>46</v>
      </c>
      <c r="K4400" t="s">
        <v>106</v>
      </c>
      <c r="M4400" t="s">
        <v>107</v>
      </c>
      <c r="N4400" t="s">
        <v>108</v>
      </c>
      <c r="O4400">
        <v>90</v>
      </c>
      <c r="P4400">
        <v>86</v>
      </c>
      <c r="Q4400" t="b">
        <v>0</v>
      </c>
      <c r="R4400">
        <v>1</v>
      </c>
      <c r="S4400">
        <v>0</v>
      </c>
      <c r="T4400" t="s">
        <v>99</v>
      </c>
      <c r="U4400" t="s">
        <v>100</v>
      </c>
      <c r="V4400" t="s">
        <v>52</v>
      </c>
      <c r="W4400" t="s">
        <v>53</v>
      </c>
      <c r="X4400">
        <v>8.5</v>
      </c>
      <c r="Y4400">
        <v>6.8</v>
      </c>
      <c r="Z4400">
        <v>3.94</v>
      </c>
      <c r="AA4400">
        <v>1.78</v>
      </c>
      <c r="AB4400">
        <v>5.72</v>
      </c>
      <c r="AC4400">
        <v>5.04</v>
      </c>
      <c r="AD4400">
        <v>1</v>
      </c>
      <c r="AE4400">
        <v>6.51</v>
      </c>
      <c r="AF4400">
        <v>0</v>
      </c>
      <c r="AG4400">
        <v>-0.78</v>
      </c>
      <c r="AH4400" t="s">
        <v>54</v>
      </c>
      <c r="AK4400">
        <v>7</v>
      </c>
      <c r="AL4400">
        <v>0</v>
      </c>
    </row>
    <row r="4401" spans="1:38" x14ac:dyDescent="0.25">
      <c r="A4401" t="s">
        <v>4670</v>
      </c>
      <c r="B4401" s="1">
        <v>45430</v>
      </c>
      <c r="C4401" t="s">
        <v>372</v>
      </c>
      <c r="D4401" t="s">
        <v>77</v>
      </c>
      <c r="E4401" t="s">
        <v>78</v>
      </c>
      <c r="F4401" t="s">
        <v>79</v>
      </c>
      <c r="G4401" t="s">
        <v>57</v>
      </c>
      <c r="H4401" t="s">
        <v>58</v>
      </c>
      <c r="I4401" t="s">
        <v>59</v>
      </c>
      <c r="J4401" t="s">
        <v>46</v>
      </c>
      <c r="K4401" t="s">
        <v>60</v>
      </c>
      <c r="L4401" t="s">
        <v>61</v>
      </c>
      <c r="M4401" t="s">
        <v>48</v>
      </c>
      <c r="N4401" t="s">
        <v>49</v>
      </c>
      <c r="O4401">
        <v>90</v>
      </c>
      <c r="P4401">
        <v>90</v>
      </c>
      <c r="Q4401" t="b">
        <v>1</v>
      </c>
      <c r="R4401">
        <v>2</v>
      </c>
      <c r="S4401">
        <v>1</v>
      </c>
      <c r="T4401" t="s">
        <v>73</v>
      </c>
      <c r="U4401" t="s">
        <v>74</v>
      </c>
      <c r="V4401" t="s">
        <v>52</v>
      </c>
      <c r="W4401" t="s">
        <v>53</v>
      </c>
      <c r="X4401">
        <v>174</v>
      </c>
      <c r="Y4401">
        <v>147.9</v>
      </c>
      <c r="Z4401">
        <v>444.48</v>
      </c>
      <c r="AA4401">
        <v>1.79</v>
      </c>
      <c r="AB4401">
        <v>446.27</v>
      </c>
      <c r="AC4401">
        <v>379.33</v>
      </c>
      <c r="AD4401">
        <v>66.94</v>
      </c>
      <c r="AE4401">
        <v>406.16</v>
      </c>
      <c r="AF4401">
        <v>0</v>
      </c>
      <c r="AG4401">
        <v>40.11</v>
      </c>
      <c r="AH4401" t="s">
        <v>54</v>
      </c>
      <c r="AK4401">
        <v>6</v>
      </c>
      <c r="AL4401">
        <v>0</v>
      </c>
    </row>
    <row r="4402" spans="1:38" x14ac:dyDescent="0.25">
      <c r="A4402" t="s">
        <v>4671</v>
      </c>
      <c r="B4402" s="1">
        <v>45441</v>
      </c>
      <c r="C4402" t="s">
        <v>410</v>
      </c>
      <c r="D4402" t="s">
        <v>77</v>
      </c>
      <c r="E4402" t="s">
        <v>78</v>
      </c>
      <c r="F4402" t="s">
        <v>79</v>
      </c>
      <c r="G4402" t="s">
        <v>57</v>
      </c>
      <c r="H4402" t="s">
        <v>58</v>
      </c>
      <c r="I4402" t="s">
        <v>59</v>
      </c>
      <c r="J4402" t="s">
        <v>46</v>
      </c>
      <c r="K4402" t="s">
        <v>106</v>
      </c>
      <c r="M4402" t="s">
        <v>107</v>
      </c>
      <c r="N4402" t="s">
        <v>108</v>
      </c>
      <c r="O4402">
        <v>90</v>
      </c>
      <c r="P4402">
        <v>86</v>
      </c>
      <c r="Q4402" t="b">
        <v>0</v>
      </c>
      <c r="R4402">
        <v>1</v>
      </c>
      <c r="S4402">
        <v>0</v>
      </c>
      <c r="T4402" t="s">
        <v>50</v>
      </c>
      <c r="U4402" t="s">
        <v>51</v>
      </c>
      <c r="V4402" t="s">
        <v>52</v>
      </c>
      <c r="W4402" t="s">
        <v>53</v>
      </c>
      <c r="X4402">
        <v>8.5</v>
      </c>
      <c r="Y4402">
        <v>6.8</v>
      </c>
      <c r="Z4402">
        <v>5.38</v>
      </c>
      <c r="AA4402">
        <v>1.78</v>
      </c>
      <c r="AB4402">
        <v>7.16</v>
      </c>
      <c r="AC4402">
        <v>6.23</v>
      </c>
      <c r="AD4402">
        <v>1</v>
      </c>
      <c r="AE4402">
        <v>6.19</v>
      </c>
      <c r="AF4402">
        <v>0</v>
      </c>
      <c r="AG4402">
        <v>0.97</v>
      </c>
      <c r="AH4402" t="s">
        <v>54</v>
      </c>
      <c r="AK4402">
        <v>8</v>
      </c>
      <c r="AL4402">
        <v>0</v>
      </c>
    </row>
    <row r="4403" spans="1:38" x14ac:dyDescent="0.25">
      <c r="A4403" t="s">
        <v>4672</v>
      </c>
      <c r="B4403" s="1">
        <v>45053</v>
      </c>
      <c r="C4403" t="s">
        <v>222</v>
      </c>
      <c r="D4403" t="s">
        <v>122</v>
      </c>
      <c r="E4403" t="s">
        <v>123</v>
      </c>
      <c r="F4403" t="s">
        <v>124</v>
      </c>
      <c r="G4403" t="s">
        <v>57</v>
      </c>
      <c r="H4403" t="s">
        <v>58</v>
      </c>
      <c r="I4403" t="s">
        <v>59</v>
      </c>
      <c r="J4403" t="s">
        <v>46</v>
      </c>
      <c r="K4403" t="s">
        <v>168</v>
      </c>
      <c r="L4403" t="s">
        <v>169</v>
      </c>
      <c r="M4403" t="s">
        <v>170</v>
      </c>
      <c r="N4403" t="s">
        <v>171</v>
      </c>
      <c r="O4403">
        <v>30</v>
      </c>
      <c r="P4403">
        <v>31</v>
      </c>
      <c r="Q4403" t="b">
        <v>1</v>
      </c>
      <c r="R4403">
        <v>3</v>
      </c>
      <c r="S4403">
        <v>0</v>
      </c>
      <c r="T4403" t="s">
        <v>99</v>
      </c>
      <c r="U4403" t="s">
        <v>100</v>
      </c>
      <c r="V4403" t="s">
        <v>52</v>
      </c>
      <c r="W4403" t="s">
        <v>53</v>
      </c>
      <c r="X4403">
        <v>594</v>
      </c>
      <c r="Y4403">
        <v>504.9</v>
      </c>
      <c r="Z4403">
        <v>489.77</v>
      </c>
      <c r="AA4403">
        <v>1.78</v>
      </c>
      <c r="AB4403">
        <v>491.55</v>
      </c>
      <c r="AC4403">
        <v>432.57</v>
      </c>
      <c r="AD4403">
        <v>58.99</v>
      </c>
      <c r="AE4403">
        <v>446.95</v>
      </c>
      <c r="AF4403">
        <v>0</v>
      </c>
      <c r="AG4403">
        <v>44.61</v>
      </c>
      <c r="AH4403" t="s">
        <v>54</v>
      </c>
      <c r="AK4403">
        <v>8</v>
      </c>
      <c r="AL4403">
        <v>0</v>
      </c>
    </row>
    <row r="4404" spans="1:38" x14ac:dyDescent="0.25">
      <c r="A4404" t="s">
        <v>4673</v>
      </c>
      <c r="B4404" s="1">
        <v>45168</v>
      </c>
      <c r="C4404" t="s">
        <v>146</v>
      </c>
      <c r="D4404" t="s">
        <v>90</v>
      </c>
      <c r="E4404" t="s">
        <v>91</v>
      </c>
      <c r="F4404" t="s">
        <v>92</v>
      </c>
      <c r="G4404" t="s">
        <v>57</v>
      </c>
      <c r="H4404" t="s">
        <v>58</v>
      </c>
      <c r="I4404" t="s">
        <v>59</v>
      </c>
      <c r="J4404" t="s">
        <v>46</v>
      </c>
      <c r="K4404" t="s">
        <v>60</v>
      </c>
      <c r="L4404" t="s">
        <v>61</v>
      </c>
      <c r="M4404" t="s">
        <v>48</v>
      </c>
      <c r="N4404" t="s">
        <v>49</v>
      </c>
      <c r="O4404">
        <v>30</v>
      </c>
      <c r="P4404">
        <v>29</v>
      </c>
      <c r="Q4404" t="b">
        <v>1</v>
      </c>
      <c r="R4404">
        <v>2</v>
      </c>
      <c r="S4404">
        <v>0</v>
      </c>
      <c r="T4404" t="s">
        <v>143</v>
      </c>
      <c r="U4404" t="s">
        <v>144</v>
      </c>
      <c r="V4404" t="s">
        <v>139</v>
      </c>
      <c r="W4404" t="s">
        <v>53</v>
      </c>
      <c r="X4404">
        <v>174</v>
      </c>
      <c r="Y4404">
        <v>147.9</v>
      </c>
      <c r="Z4404">
        <v>145.54</v>
      </c>
      <c r="AA4404">
        <v>1.77</v>
      </c>
      <c r="AB4404">
        <v>147.31</v>
      </c>
      <c r="AC4404">
        <v>117.85</v>
      </c>
      <c r="AD4404">
        <v>29.46</v>
      </c>
      <c r="AE4404">
        <v>140.13</v>
      </c>
      <c r="AF4404">
        <v>7.88</v>
      </c>
      <c r="AG4404">
        <v>-0.69</v>
      </c>
      <c r="AH4404" t="s">
        <v>54</v>
      </c>
      <c r="AK4404">
        <v>0</v>
      </c>
      <c r="AL4404">
        <v>0</v>
      </c>
    </row>
    <row r="4405" spans="1:38" x14ac:dyDescent="0.25">
      <c r="A4405" t="s">
        <v>4674</v>
      </c>
      <c r="B4405" s="1">
        <v>45635</v>
      </c>
      <c r="C4405" t="s">
        <v>407</v>
      </c>
      <c r="D4405" t="s">
        <v>90</v>
      </c>
      <c r="E4405" t="s">
        <v>91</v>
      </c>
      <c r="F4405" t="s">
        <v>92</v>
      </c>
      <c r="G4405" t="s">
        <v>43</v>
      </c>
      <c r="H4405" t="s">
        <v>44</v>
      </c>
      <c r="I4405" t="s">
        <v>45</v>
      </c>
      <c r="J4405" t="s">
        <v>46</v>
      </c>
      <c r="K4405" t="s">
        <v>93</v>
      </c>
      <c r="L4405" t="s">
        <v>94</v>
      </c>
      <c r="M4405" t="s">
        <v>95</v>
      </c>
      <c r="N4405" t="s">
        <v>96</v>
      </c>
      <c r="O4405">
        <v>30</v>
      </c>
      <c r="P4405">
        <v>30</v>
      </c>
      <c r="Q4405" t="b">
        <v>1</v>
      </c>
      <c r="R4405">
        <v>2</v>
      </c>
      <c r="S4405">
        <v>2</v>
      </c>
      <c r="T4405" t="s">
        <v>73</v>
      </c>
      <c r="U4405" t="s">
        <v>74</v>
      </c>
      <c r="V4405" t="s">
        <v>52</v>
      </c>
      <c r="W4405" t="s">
        <v>53</v>
      </c>
      <c r="X4405">
        <v>185.4</v>
      </c>
      <c r="Y4405">
        <v>157.59</v>
      </c>
      <c r="Z4405">
        <v>154.69999999999999</v>
      </c>
      <c r="AA4405">
        <v>1.79</v>
      </c>
      <c r="AB4405">
        <v>156.49</v>
      </c>
      <c r="AC4405">
        <v>133.01</v>
      </c>
      <c r="AD4405">
        <v>23.47</v>
      </c>
      <c r="AE4405">
        <v>148.33000000000001</v>
      </c>
      <c r="AF4405">
        <v>0</v>
      </c>
      <c r="AG4405">
        <v>8.16</v>
      </c>
      <c r="AH4405" t="s">
        <v>54</v>
      </c>
      <c r="AK4405">
        <v>5</v>
      </c>
      <c r="AL4405">
        <v>0</v>
      </c>
    </row>
    <row r="4406" spans="1:38" x14ac:dyDescent="0.25">
      <c r="A4406" t="s">
        <v>4675</v>
      </c>
      <c r="B4406" s="1">
        <v>45067</v>
      </c>
      <c r="C4406" t="s">
        <v>428</v>
      </c>
      <c r="D4406" t="s">
        <v>90</v>
      </c>
      <c r="E4406" t="s">
        <v>91</v>
      </c>
      <c r="F4406" t="s">
        <v>92</v>
      </c>
      <c r="G4406" t="s">
        <v>43</v>
      </c>
      <c r="H4406" t="s">
        <v>44</v>
      </c>
      <c r="I4406" t="s">
        <v>45</v>
      </c>
      <c r="J4406" t="s">
        <v>46</v>
      </c>
      <c r="K4406" t="s">
        <v>196</v>
      </c>
      <c r="M4406" t="s">
        <v>197</v>
      </c>
      <c r="N4406" t="s">
        <v>198</v>
      </c>
      <c r="O4406">
        <v>90</v>
      </c>
      <c r="P4406">
        <v>85</v>
      </c>
      <c r="Q4406" t="b">
        <v>0</v>
      </c>
      <c r="R4406">
        <v>1</v>
      </c>
      <c r="S4406">
        <v>0</v>
      </c>
      <c r="T4406" t="s">
        <v>73</v>
      </c>
      <c r="U4406" t="s">
        <v>74</v>
      </c>
      <c r="V4406" t="s">
        <v>52</v>
      </c>
      <c r="W4406" t="s">
        <v>53</v>
      </c>
      <c r="X4406">
        <v>12.4</v>
      </c>
      <c r="Y4406">
        <v>9.92</v>
      </c>
      <c r="Z4406">
        <v>6.85</v>
      </c>
      <c r="AA4406">
        <v>1.79</v>
      </c>
      <c r="AB4406">
        <v>8.64</v>
      </c>
      <c r="AC4406">
        <v>7.34</v>
      </c>
      <c r="AD4406">
        <v>1.3</v>
      </c>
      <c r="AE4406">
        <v>9.34</v>
      </c>
      <c r="AF4406">
        <v>0</v>
      </c>
      <c r="AG4406">
        <v>-0.7</v>
      </c>
      <c r="AH4406" t="s">
        <v>54</v>
      </c>
      <c r="AK4406">
        <v>3</v>
      </c>
      <c r="AL4406">
        <v>0</v>
      </c>
    </row>
    <row r="4407" spans="1:38" x14ac:dyDescent="0.25">
      <c r="A4407" t="s">
        <v>4676</v>
      </c>
      <c r="B4407" s="1">
        <v>45286</v>
      </c>
      <c r="C4407" t="s">
        <v>943</v>
      </c>
      <c r="D4407" t="s">
        <v>66</v>
      </c>
      <c r="E4407" t="s">
        <v>67</v>
      </c>
      <c r="F4407" t="s">
        <v>68</v>
      </c>
      <c r="G4407" t="s">
        <v>80</v>
      </c>
      <c r="H4407" t="s">
        <v>81</v>
      </c>
      <c r="I4407" t="s">
        <v>82</v>
      </c>
      <c r="J4407" t="s">
        <v>46</v>
      </c>
      <c r="K4407" t="s">
        <v>180</v>
      </c>
      <c r="M4407" t="s">
        <v>181</v>
      </c>
      <c r="N4407" t="s">
        <v>182</v>
      </c>
      <c r="O4407">
        <v>30</v>
      </c>
      <c r="P4407">
        <v>29</v>
      </c>
      <c r="Q4407" t="b">
        <v>0</v>
      </c>
      <c r="R4407">
        <v>1</v>
      </c>
      <c r="S4407">
        <v>1</v>
      </c>
      <c r="T4407" t="s">
        <v>158</v>
      </c>
      <c r="U4407" t="s">
        <v>159</v>
      </c>
      <c r="V4407" t="s">
        <v>158</v>
      </c>
      <c r="W4407" t="s">
        <v>23</v>
      </c>
      <c r="X4407">
        <v>6.9</v>
      </c>
      <c r="Y4407">
        <v>5.52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 t="s">
        <v>129</v>
      </c>
      <c r="AI4407">
        <v>75</v>
      </c>
      <c r="AJ4407" t="s">
        <v>375</v>
      </c>
      <c r="AK4407">
        <v>1</v>
      </c>
      <c r="AL4407">
        <v>0</v>
      </c>
    </row>
    <row r="4408" spans="1:38" x14ac:dyDescent="0.25">
      <c r="A4408" t="s">
        <v>4677</v>
      </c>
      <c r="B4408" s="1">
        <v>45262</v>
      </c>
      <c r="C4408" t="s">
        <v>146</v>
      </c>
      <c r="D4408" t="s">
        <v>77</v>
      </c>
      <c r="E4408" t="s">
        <v>78</v>
      </c>
      <c r="F4408" t="s">
        <v>79</v>
      </c>
      <c r="G4408" t="s">
        <v>80</v>
      </c>
      <c r="H4408" t="s">
        <v>81</v>
      </c>
      <c r="I4408" t="s">
        <v>82</v>
      </c>
      <c r="J4408" t="s">
        <v>46</v>
      </c>
      <c r="K4408" t="s">
        <v>103</v>
      </c>
      <c r="M4408" t="s">
        <v>95</v>
      </c>
      <c r="N4408" t="s">
        <v>96</v>
      </c>
      <c r="O4408">
        <v>30</v>
      </c>
      <c r="P4408">
        <v>29</v>
      </c>
      <c r="Q4408" t="b">
        <v>0</v>
      </c>
      <c r="R4408">
        <v>1</v>
      </c>
      <c r="S4408">
        <v>1</v>
      </c>
      <c r="T4408" t="s">
        <v>137</v>
      </c>
      <c r="U4408" t="s">
        <v>138</v>
      </c>
      <c r="V4408" t="s">
        <v>139</v>
      </c>
      <c r="W4408" t="s">
        <v>140</v>
      </c>
      <c r="X4408">
        <v>18.2</v>
      </c>
      <c r="Y4408">
        <v>14.56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 t="s">
        <v>129</v>
      </c>
      <c r="AI4408">
        <v>76</v>
      </c>
      <c r="AJ4408" t="s">
        <v>255</v>
      </c>
      <c r="AK4408">
        <v>7</v>
      </c>
      <c r="AL4408">
        <v>0</v>
      </c>
    </row>
    <row r="4409" spans="1:38" x14ac:dyDescent="0.25">
      <c r="A4409" t="s">
        <v>4678</v>
      </c>
      <c r="B4409" s="1">
        <v>45319</v>
      </c>
      <c r="C4409" t="s">
        <v>126</v>
      </c>
      <c r="D4409" t="s">
        <v>122</v>
      </c>
      <c r="E4409" t="s">
        <v>123</v>
      </c>
      <c r="F4409" t="s">
        <v>124</v>
      </c>
      <c r="G4409" t="s">
        <v>57</v>
      </c>
      <c r="H4409" t="s">
        <v>58</v>
      </c>
      <c r="I4409" t="s">
        <v>59</v>
      </c>
      <c r="J4409" t="s">
        <v>46</v>
      </c>
      <c r="K4409" t="s">
        <v>260</v>
      </c>
      <c r="L4409" t="s">
        <v>261</v>
      </c>
      <c r="M4409" t="s">
        <v>262</v>
      </c>
      <c r="N4409" t="s">
        <v>157</v>
      </c>
      <c r="O4409">
        <v>28</v>
      </c>
      <c r="P4409">
        <v>26</v>
      </c>
      <c r="Q4409" t="b">
        <v>1</v>
      </c>
      <c r="R4409">
        <v>4</v>
      </c>
      <c r="S4409">
        <v>1</v>
      </c>
      <c r="T4409" t="s">
        <v>143</v>
      </c>
      <c r="U4409" t="s">
        <v>144</v>
      </c>
      <c r="V4409" t="s">
        <v>139</v>
      </c>
      <c r="W4409" t="s">
        <v>53</v>
      </c>
      <c r="X4409">
        <v>918</v>
      </c>
      <c r="Y4409">
        <v>780.3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 t="s">
        <v>129</v>
      </c>
      <c r="AI4409">
        <v>65</v>
      </c>
      <c r="AJ4409" t="s">
        <v>189</v>
      </c>
      <c r="AK4409">
        <v>6</v>
      </c>
      <c r="AL4409">
        <v>1</v>
      </c>
    </row>
    <row r="4410" spans="1:38" x14ac:dyDescent="0.25">
      <c r="A4410" t="s">
        <v>4679</v>
      </c>
      <c r="B4410" s="1">
        <v>44955</v>
      </c>
      <c r="C4410" t="s">
        <v>407</v>
      </c>
      <c r="D4410" t="s">
        <v>77</v>
      </c>
      <c r="E4410" t="s">
        <v>78</v>
      </c>
      <c r="F4410" t="s">
        <v>79</v>
      </c>
      <c r="G4410" t="s">
        <v>57</v>
      </c>
      <c r="H4410" t="s">
        <v>58</v>
      </c>
      <c r="I4410" t="s">
        <v>59</v>
      </c>
      <c r="J4410" t="s">
        <v>46</v>
      </c>
      <c r="K4410" t="s">
        <v>196</v>
      </c>
      <c r="M4410" t="s">
        <v>197</v>
      </c>
      <c r="N4410" t="s">
        <v>198</v>
      </c>
      <c r="O4410">
        <v>90</v>
      </c>
      <c r="P4410">
        <v>87</v>
      </c>
      <c r="Q4410" t="b">
        <v>0</v>
      </c>
      <c r="R4410">
        <v>1</v>
      </c>
      <c r="S4410">
        <v>1</v>
      </c>
      <c r="T4410" t="s">
        <v>137</v>
      </c>
      <c r="U4410" t="s">
        <v>138</v>
      </c>
      <c r="V4410" t="s">
        <v>139</v>
      </c>
      <c r="W4410" t="s">
        <v>140</v>
      </c>
      <c r="X4410">
        <v>12.4</v>
      </c>
      <c r="Y4410">
        <v>9.92</v>
      </c>
      <c r="Z4410">
        <v>9.42</v>
      </c>
      <c r="AA4410">
        <v>0.05</v>
      </c>
      <c r="AB4410">
        <v>9.4700000000000006</v>
      </c>
      <c r="AC4410">
        <v>6.82</v>
      </c>
      <c r="AD4410">
        <v>2.65</v>
      </c>
      <c r="AE4410">
        <v>8.81</v>
      </c>
      <c r="AF4410">
        <v>0</v>
      </c>
      <c r="AG4410">
        <v>0.66</v>
      </c>
      <c r="AH4410" t="s">
        <v>54</v>
      </c>
      <c r="AK4410">
        <v>11</v>
      </c>
      <c r="AL4410">
        <v>0</v>
      </c>
    </row>
    <row r="4411" spans="1:38" x14ac:dyDescent="0.25">
      <c r="A4411" t="s">
        <v>4680</v>
      </c>
      <c r="B4411" s="1">
        <v>45562</v>
      </c>
      <c r="C4411" t="s">
        <v>98</v>
      </c>
      <c r="D4411" t="s">
        <v>122</v>
      </c>
      <c r="E4411" t="s">
        <v>123</v>
      </c>
      <c r="F4411" t="s">
        <v>124</v>
      </c>
      <c r="G4411" t="s">
        <v>111</v>
      </c>
      <c r="H4411" t="s">
        <v>112</v>
      </c>
      <c r="I4411" t="s">
        <v>113</v>
      </c>
      <c r="J4411" t="s">
        <v>46</v>
      </c>
      <c r="K4411" t="s">
        <v>47</v>
      </c>
      <c r="M4411" t="s">
        <v>48</v>
      </c>
      <c r="N4411" t="s">
        <v>49</v>
      </c>
      <c r="O4411">
        <v>90</v>
      </c>
      <c r="P4411">
        <v>92</v>
      </c>
      <c r="Q4411" t="b">
        <v>0</v>
      </c>
      <c r="R4411">
        <v>1</v>
      </c>
      <c r="S4411">
        <v>0</v>
      </c>
      <c r="T4411" t="s">
        <v>62</v>
      </c>
      <c r="U4411" t="s">
        <v>63</v>
      </c>
      <c r="V4411" t="s">
        <v>52</v>
      </c>
      <c r="W4411" t="s">
        <v>53</v>
      </c>
      <c r="X4411">
        <v>14.8</v>
      </c>
      <c r="Y4411">
        <v>11.84</v>
      </c>
      <c r="Z4411">
        <v>24.12</v>
      </c>
      <c r="AA4411">
        <v>1.8</v>
      </c>
      <c r="AB4411">
        <v>25.92</v>
      </c>
      <c r="AC4411">
        <v>21.77</v>
      </c>
      <c r="AD4411">
        <v>4.1500000000000004</v>
      </c>
      <c r="AE4411">
        <v>33.06</v>
      </c>
      <c r="AF4411">
        <v>0</v>
      </c>
      <c r="AG4411">
        <v>-7.14</v>
      </c>
      <c r="AH4411" t="s">
        <v>54</v>
      </c>
      <c r="AK4411">
        <v>3</v>
      </c>
      <c r="AL4411">
        <v>0</v>
      </c>
    </row>
    <row r="4412" spans="1:38" x14ac:dyDescent="0.25">
      <c r="A4412" t="s">
        <v>4681</v>
      </c>
      <c r="B4412" s="1">
        <v>45087</v>
      </c>
      <c r="C4412" t="s">
        <v>161</v>
      </c>
      <c r="D4412" t="s">
        <v>77</v>
      </c>
      <c r="E4412" t="s">
        <v>78</v>
      </c>
      <c r="F4412" t="s">
        <v>79</v>
      </c>
      <c r="G4412" t="s">
        <v>43</v>
      </c>
      <c r="H4412" t="s">
        <v>44</v>
      </c>
      <c r="I4412" t="s">
        <v>45</v>
      </c>
      <c r="J4412" t="s">
        <v>46</v>
      </c>
      <c r="K4412" t="s">
        <v>180</v>
      </c>
      <c r="M4412" t="s">
        <v>181</v>
      </c>
      <c r="N4412" t="s">
        <v>182</v>
      </c>
      <c r="O4412">
        <v>90</v>
      </c>
      <c r="P4412">
        <v>86</v>
      </c>
      <c r="Q4412" t="b">
        <v>0</v>
      </c>
      <c r="R4412">
        <v>1</v>
      </c>
      <c r="S4412">
        <v>2</v>
      </c>
      <c r="T4412" t="s">
        <v>99</v>
      </c>
      <c r="U4412" t="s">
        <v>100</v>
      </c>
      <c r="V4412" t="s">
        <v>52</v>
      </c>
      <c r="W4412" t="s">
        <v>53</v>
      </c>
      <c r="X4412">
        <v>6.9</v>
      </c>
      <c r="Y4412">
        <v>5.52</v>
      </c>
      <c r="Z4412">
        <v>9.44</v>
      </c>
      <c r="AA4412">
        <v>1.78</v>
      </c>
      <c r="AB4412">
        <v>11.22</v>
      </c>
      <c r="AC4412">
        <v>9.8699999999999992</v>
      </c>
      <c r="AD4412">
        <v>1.35</v>
      </c>
      <c r="AE4412">
        <v>14.94</v>
      </c>
      <c r="AF4412">
        <v>0</v>
      </c>
      <c r="AG4412">
        <v>-3.72</v>
      </c>
      <c r="AH4412" t="s">
        <v>54</v>
      </c>
      <c r="AK4412">
        <v>1</v>
      </c>
      <c r="AL4412">
        <v>1</v>
      </c>
    </row>
    <row r="4413" spans="1:38" x14ac:dyDescent="0.25">
      <c r="A4413" t="s">
        <v>4682</v>
      </c>
      <c r="B4413" s="1">
        <v>45479</v>
      </c>
      <c r="C4413" t="s">
        <v>188</v>
      </c>
      <c r="D4413" t="s">
        <v>77</v>
      </c>
      <c r="E4413" t="s">
        <v>78</v>
      </c>
      <c r="F4413" t="s">
        <v>79</v>
      </c>
      <c r="G4413" t="s">
        <v>57</v>
      </c>
      <c r="H4413" t="s">
        <v>58</v>
      </c>
      <c r="I4413" t="s">
        <v>59</v>
      </c>
      <c r="J4413" t="s">
        <v>46</v>
      </c>
      <c r="K4413" t="s">
        <v>83</v>
      </c>
      <c r="M4413" t="s">
        <v>84</v>
      </c>
      <c r="N4413" t="s">
        <v>85</v>
      </c>
      <c r="O4413">
        <v>30</v>
      </c>
      <c r="P4413">
        <v>29</v>
      </c>
      <c r="Q4413" t="b">
        <v>0</v>
      </c>
      <c r="R4413">
        <v>1</v>
      </c>
      <c r="S4413">
        <v>2</v>
      </c>
      <c r="T4413" t="s">
        <v>99</v>
      </c>
      <c r="U4413" t="s">
        <v>100</v>
      </c>
      <c r="V4413" t="s">
        <v>52</v>
      </c>
      <c r="W4413" t="s">
        <v>53</v>
      </c>
      <c r="X4413">
        <v>7.2</v>
      </c>
      <c r="Y4413">
        <v>5.76</v>
      </c>
      <c r="Z4413">
        <v>4.08</v>
      </c>
      <c r="AA4413">
        <v>1.78</v>
      </c>
      <c r="AB4413">
        <v>5.86</v>
      </c>
      <c r="AC4413">
        <v>5.16</v>
      </c>
      <c r="AD4413">
        <v>1</v>
      </c>
      <c r="AE4413">
        <v>5.31</v>
      </c>
      <c r="AF4413">
        <v>0</v>
      </c>
      <c r="AG4413">
        <v>0.55000000000000004</v>
      </c>
      <c r="AH4413" t="s">
        <v>54</v>
      </c>
      <c r="AK4413">
        <v>9</v>
      </c>
      <c r="AL4413">
        <v>0</v>
      </c>
    </row>
    <row r="4414" spans="1:38" x14ac:dyDescent="0.25">
      <c r="A4414" t="s">
        <v>4683</v>
      </c>
      <c r="B4414" s="1">
        <v>45552</v>
      </c>
      <c r="C4414" t="s">
        <v>388</v>
      </c>
      <c r="D4414" t="s">
        <v>122</v>
      </c>
      <c r="E4414" t="s">
        <v>123</v>
      </c>
      <c r="F4414" t="s">
        <v>124</v>
      </c>
      <c r="G4414" t="s">
        <v>111</v>
      </c>
      <c r="H4414" t="s">
        <v>112</v>
      </c>
      <c r="I4414" t="s">
        <v>113</v>
      </c>
      <c r="J4414" t="s">
        <v>46</v>
      </c>
      <c r="K4414" t="s">
        <v>106</v>
      </c>
      <c r="M4414" t="s">
        <v>107</v>
      </c>
      <c r="N4414" t="s">
        <v>108</v>
      </c>
      <c r="O4414">
        <v>90</v>
      </c>
      <c r="P4414">
        <v>87</v>
      </c>
      <c r="Q4414" t="b">
        <v>0</v>
      </c>
      <c r="R4414">
        <v>1</v>
      </c>
      <c r="S4414">
        <v>0</v>
      </c>
      <c r="T4414" t="s">
        <v>73</v>
      </c>
      <c r="U4414" t="s">
        <v>74</v>
      </c>
      <c r="V4414" t="s">
        <v>52</v>
      </c>
      <c r="W4414" t="s">
        <v>53</v>
      </c>
      <c r="X4414">
        <v>8.5</v>
      </c>
      <c r="Y4414">
        <v>6.8</v>
      </c>
      <c r="Z4414">
        <v>5.0199999999999996</v>
      </c>
      <c r="AA4414">
        <v>1.79</v>
      </c>
      <c r="AB4414">
        <v>6.81</v>
      </c>
      <c r="AC4414">
        <v>5.79</v>
      </c>
      <c r="AD4414">
        <v>1.02</v>
      </c>
      <c r="AE4414">
        <v>6.3</v>
      </c>
      <c r="AF4414">
        <v>0</v>
      </c>
      <c r="AG4414">
        <v>0.52</v>
      </c>
      <c r="AH4414" t="s">
        <v>54</v>
      </c>
      <c r="AK4414">
        <v>3</v>
      </c>
      <c r="AL4414">
        <v>0</v>
      </c>
    </row>
    <row r="4415" spans="1:38" x14ac:dyDescent="0.25">
      <c r="A4415" t="s">
        <v>4684</v>
      </c>
      <c r="B4415" s="1">
        <v>45505</v>
      </c>
      <c r="C4415" t="s">
        <v>119</v>
      </c>
      <c r="D4415" t="s">
        <v>77</v>
      </c>
      <c r="E4415" t="s">
        <v>78</v>
      </c>
      <c r="F4415" t="s">
        <v>79</v>
      </c>
      <c r="G4415" t="s">
        <v>57</v>
      </c>
      <c r="H4415" t="s">
        <v>58</v>
      </c>
      <c r="I4415" t="s">
        <v>59</v>
      </c>
      <c r="J4415" t="s">
        <v>46</v>
      </c>
      <c r="K4415" t="s">
        <v>47</v>
      </c>
      <c r="M4415" t="s">
        <v>48</v>
      </c>
      <c r="N4415" t="s">
        <v>49</v>
      </c>
      <c r="O4415">
        <v>90</v>
      </c>
      <c r="P4415">
        <v>87</v>
      </c>
      <c r="Q4415" t="b">
        <v>0</v>
      </c>
      <c r="R4415">
        <v>1</v>
      </c>
      <c r="S4415">
        <v>1</v>
      </c>
      <c r="T4415" t="s">
        <v>99</v>
      </c>
      <c r="U4415" t="s">
        <v>100</v>
      </c>
      <c r="V4415" t="s">
        <v>52</v>
      </c>
      <c r="W4415" t="s">
        <v>53</v>
      </c>
      <c r="X4415">
        <v>14.8</v>
      </c>
      <c r="Y4415">
        <v>11.84</v>
      </c>
      <c r="Z4415">
        <v>21.7</v>
      </c>
      <c r="AA4415">
        <v>1.78</v>
      </c>
      <c r="AB4415">
        <v>23.48</v>
      </c>
      <c r="AC4415">
        <v>20.67</v>
      </c>
      <c r="AD4415">
        <v>2.82</v>
      </c>
      <c r="AE4415">
        <v>33.65</v>
      </c>
      <c r="AF4415">
        <v>0</v>
      </c>
      <c r="AG4415">
        <v>-10.16</v>
      </c>
      <c r="AH4415" t="s">
        <v>54</v>
      </c>
      <c r="AK4415">
        <v>9</v>
      </c>
      <c r="AL4415">
        <v>0</v>
      </c>
    </row>
    <row r="4416" spans="1:38" x14ac:dyDescent="0.25">
      <c r="A4416" t="s">
        <v>4685</v>
      </c>
      <c r="B4416" s="1">
        <v>45392</v>
      </c>
      <c r="C4416" t="s">
        <v>133</v>
      </c>
      <c r="D4416" t="s">
        <v>77</v>
      </c>
      <c r="E4416" t="s">
        <v>78</v>
      </c>
      <c r="F4416" t="s">
        <v>79</v>
      </c>
      <c r="G4416" t="s">
        <v>43</v>
      </c>
      <c r="H4416" t="s">
        <v>44</v>
      </c>
      <c r="I4416" t="s">
        <v>45</v>
      </c>
      <c r="J4416" t="s">
        <v>46</v>
      </c>
      <c r="K4416" t="s">
        <v>163</v>
      </c>
      <c r="L4416" t="s">
        <v>164</v>
      </c>
      <c r="M4416" t="s">
        <v>165</v>
      </c>
      <c r="N4416" t="s">
        <v>157</v>
      </c>
      <c r="O4416">
        <v>30</v>
      </c>
      <c r="P4416">
        <v>30</v>
      </c>
      <c r="Q4416" t="b">
        <v>1</v>
      </c>
      <c r="R4416">
        <v>4</v>
      </c>
      <c r="S4416">
        <v>0</v>
      </c>
      <c r="T4416" t="s">
        <v>99</v>
      </c>
      <c r="U4416" t="s">
        <v>100</v>
      </c>
      <c r="V4416" t="s">
        <v>52</v>
      </c>
      <c r="W4416" t="s">
        <v>53</v>
      </c>
      <c r="X4416">
        <v>936</v>
      </c>
      <c r="Y4416">
        <v>795.6</v>
      </c>
      <c r="Z4416">
        <v>795.58</v>
      </c>
      <c r="AA4416">
        <v>1.78</v>
      </c>
      <c r="AB4416">
        <v>797.36</v>
      </c>
      <c r="AC4416">
        <v>701.68</v>
      </c>
      <c r="AD4416">
        <v>95.68</v>
      </c>
      <c r="AE4416">
        <v>746.74</v>
      </c>
      <c r="AF4416">
        <v>0</v>
      </c>
      <c r="AG4416">
        <v>50.62</v>
      </c>
      <c r="AH4416" t="s">
        <v>54</v>
      </c>
      <c r="AK4416">
        <v>0</v>
      </c>
      <c r="AL4416">
        <v>0</v>
      </c>
    </row>
    <row r="4417" spans="1:38" x14ac:dyDescent="0.25">
      <c r="A4417" t="s">
        <v>4686</v>
      </c>
      <c r="B4417" s="1">
        <v>45264</v>
      </c>
      <c r="C4417" t="s">
        <v>607</v>
      </c>
      <c r="D4417" t="s">
        <v>122</v>
      </c>
      <c r="E4417" t="s">
        <v>123</v>
      </c>
      <c r="F4417" t="s">
        <v>124</v>
      </c>
      <c r="G4417" t="s">
        <v>43</v>
      </c>
      <c r="H4417" t="s">
        <v>44</v>
      </c>
      <c r="I4417" t="s">
        <v>45</v>
      </c>
      <c r="J4417" t="s">
        <v>46</v>
      </c>
      <c r="K4417" t="s">
        <v>180</v>
      </c>
      <c r="M4417" t="s">
        <v>181</v>
      </c>
      <c r="N4417" t="s">
        <v>182</v>
      </c>
      <c r="O4417">
        <v>30</v>
      </c>
      <c r="P4417">
        <v>30</v>
      </c>
      <c r="Q4417" t="b">
        <v>0</v>
      </c>
      <c r="R4417">
        <v>1</v>
      </c>
      <c r="S4417">
        <v>0</v>
      </c>
      <c r="T4417" t="s">
        <v>50</v>
      </c>
      <c r="U4417" t="s">
        <v>51</v>
      </c>
      <c r="V4417" t="s">
        <v>52</v>
      </c>
      <c r="W4417" t="s">
        <v>53</v>
      </c>
      <c r="X4417">
        <v>6.9</v>
      </c>
      <c r="Y4417">
        <v>5.52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 t="s">
        <v>129</v>
      </c>
      <c r="AI4417">
        <v>65</v>
      </c>
      <c r="AJ4417" t="s">
        <v>189</v>
      </c>
      <c r="AK4417">
        <v>1</v>
      </c>
      <c r="AL4417">
        <v>0</v>
      </c>
    </row>
    <row r="4418" spans="1:38" x14ac:dyDescent="0.25">
      <c r="A4418" t="s">
        <v>4687</v>
      </c>
      <c r="B4418" s="1">
        <v>45449</v>
      </c>
      <c r="C4418" t="s">
        <v>384</v>
      </c>
      <c r="D4418" t="s">
        <v>90</v>
      </c>
      <c r="E4418" t="s">
        <v>91</v>
      </c>
      <c r="F4418" t="s">
        <v>92</v>
      </c>
      <c r="G4418" t="s">
        <v>111</v>
      </c>
      <c r="H4418" t="s">
        <v>112</v>
      </c>
      <c r="I4418" t="s">
        <v>113</v>
      </c>
      <c r="J4418" t="s">
        <v>46</v>
      </c>
      <c r="K4418" t="s">
        <v>184</v>
      </c>
      <c r="L4418" t="s">
        <v>185</v>
      </c>
      <c r="M4418" t="s">
        <v>186</v>
      </c>
      <c r="N4418" t="s">
        <v>171</v>
      </c>
      <c r="O4418">
        <v>90</v>
      </c>
      <c r="P4418">
        <v>91</v>
      </c>
      <c r="Q4418" t="b">
        <v>1</v>
      </c>
      <c r="R4418">
        <v>3</v>
      </c>
      <c r="S4418">
        <v>1</v>
      </c>
      <c r="T4418" t="s">
        <v>99</v>
      </c>
      <c r="U4418" t="s">
        <v>100</v>
      </c>
      <c r="V4418" t="s">
        <v>52</v>
      </c>
      <c r="W4418" t="s">
        <v>53</v>
      </c>
      <c r="X4418">
        <v>558</v>
      </c>
      <c r="Y4418">
        <v>474.3</v>
      </c>
      <c r="Z4418">
        <v>1403.02</v>
      </c>
      <c r="AA4418">
        <v>1.78</v>
      </c>
      <c r="AB4418">
        <v>1404.8</v>
      </c>
      <c r="AC4418">
        <v>1236.23</v>
      </c>
      <c r="AD4418">
        <v>168.58</v>
      </c>
      <c r="AE4418">
        <v>1329.05</v>
      </c>
      <c r="AF4418">
        <v>0</v>
      </c>
      <c r="AG4418">
        <v>75.75</v>
      </c>
      <c r="AH4418" t="s">
        <v>54</v>
      </c>
      <c r="AK4418">
        <v>0</v>
      </c>
      <c r="AL4418">
        <v>1</v>
      </c>
    </row>
    <row r="4419" spans="1:38" x14ac:dyDescent="0.25">
      <c r="A4419" t="s">
        <v>4688</v>
      </c>
      <c r="B4419" s="1">
        <v>45641</v>
      </c>
      <c r="C4419" t="s">
        <v>105</v>
      </c>
      <c r="D4419" t="s">
        <v>77</v>
      </c>
      <c r="E4419" t="s">
        <v>78</v>
      </c>
      <c r="F4419" t="s">
        <v>79</v>
      </c>
      <c r="G4419" t="s">
        <v>43</v>
      </c>
      <c r="H4419" t="s">
        <v>44</v>
      </c>
      <c r="I4419" t="s">
        <v>45</v>
      </c>
      <c r="J4419" t="s">
        <v>46</v>
      </c>
      <c r="K4419" t="s">
        <v>93</v>
      </c>
      <c r="L4419" t="s">
        <v>94</v>
      </c>
      <c r="M4419" t="s">
        <v>95</v>
      </c>
      <c r="N4419" t="s">
        <v>96</v>
      </c>
      <c r="O4419">
        <v>30</v>
      </c>
      <c r="P4419">
        <v>30</v>
      </c>
      <c r="Q4419" t="b">
        <v>1</v>
      </c>
      <c r="R4419">
        <v>2</v>
      </c>
      <c r="S4419">
        <v>0</v>
      </c>
      <c r="T4419" t="s">
        <v>99</v>
      </c>
      <c r="U4419" t="s">
        <v>100</v>
      </c>
      <c r="V4419" t="s">
        <v>52</v>
      </c>
      <c r="W4419" t="s">
        <v>53</v>
      </c>
      <c r="X4419">
        <v>185.4</v>
      </c>
      <c r="Y4419">
        <v>157.59</v>
      </c>
      <c r="Z4419">
        <v>153.09</v>
      </c>
      <c r="AA4419">
        <v>1.78</v>
      </c>
      <c r="AB4419">
        <v>154.87</v>
      </c>
      <c r="AC4419">
        <v>136.28</v>
      </c>
      <c r="AD4419">
        <v>18.579999999999998</v>
      </c>
      <c r="AE4419">
        <v>141.94999999999999</v>
      </c>
      <c r="AF4419">
        <v>0</v>
      </c>
      <c r="AG4419">
        <v>12.92</v>
      </c>
      <c r="AH4419" t="s">
        <v>54</v>
      </c>
      <c r="AK4419">
        <v>1</v>
      </c>
      <c r="AL4419">
        <v>0</v>
      </c>
    </row>
    <row r="4420" spans="1:38" x14ac:dyDescent="0.25">
      <c r="A4420" t="s">
        <v>4689</v>
      </c>
      <c r="B4420" s="1">
        <v>45015</v>
      </c>
      <c r="C4420" t="s">
        <v>258</v>
      </c>
      <c r="D4420" t="s">
        <v>90</v>
      </c>
      <c r="E4420" t="s">
        <v>91</v>
      </c>
      <c r="F4420" t="s">
        <v>92</v>
      </c>
      <c r="G4420" t="s">
        <v>43</v>
      </c>
      <c r="H4420" t="s">
        <v>44</v>
      </c>
      <c r="I4420" t="s">
        <v>45</v>
      </c>
      <c r="J4420" t="s">
        <v>46</v>
      </c>
      <c r="K4420" t="s">
        <v>260</v>
      </c>
      <c r="L4420" t="s">
        <v>261</v>
      </c>
      <c r="M4420" t="s">
        <v>262</v>
      </c>
      <c r="N4420" t="s">
        <v>157</v>
      </c>
      <c r="O4420">
        <v>84</v>
      </c>
      <c r="P4420">
        <v>83</v>
      </c>
      <c r="Q4420" t="b">
        <v>1</v>
      </c>
      <c r="R4420">
        <v>4</v>
      </c>
      <c r="S4420">
        <v>2</v>
      </c>
      <c r="T4420" t="s">
        <v>50</v>
      </c>
      <c r="U4420" t="s">
        <v>51</v>
      </c>
      <c r="V4420" t="s">
        <v>52</v>
      </c>
      <c r="W4420" t="s">
        <v>53</v>
      </c>
      <c r="X4420">
        <v>918</v>
      </c>
      <c r="Y4420">
        <v>780.3</v>
      </c>
      <c r="Z4420">
        <v>2288.42</v>
      </c>
      <c r="AA4420">
        <v>1.78</v>
      </c>
      <c r="AB4420">
        <v>2290.1999999999998</v>
      </c>
      <c r="AC4420">
        <v>1992.47</v>
      </c>
      <c r="AD4420">
        <v>297.73</v>
      </c>
      <c r="AE4420">
        <v>2203.08</v>
      </c>
      <c r="AF4420">
        <v>0</v>
      </c>
      <c r="AG4420">
        <v>87.11</v>
      </c>
      <c r="AH4420" t="s">
        <v>54</v>
      </c>
      <c r="AK4420">
        <v>2</v>
      </c>
      <c r="AL4420">
        <v>1</v>
      </c>
    </row>
    <row r="4421" spans="1:38" x14ac:dyDescent="0.25">
      <c r="A4421" t="s">
        <v>4690</v>
      </c>
      <c r="B4421" s="1">
        <v>45623</v>
      </c>
      <c r="C4421" t="s">
        <v>188</v>
      </c>
      <c r="D4421" t="s">
        <v>40</v>
      </c>
      <c r="E4421" t="s">
        <v>41</v>
      </c>
      <c r="F4421" t="s">
        <v>42</v>
      </c>
      <c r="G4421" t="s">
        <v>57</v>
      </c>
      <c r="H4421" t="s">
        <v>58</v>
      </c>
      <c r="I4421" t="s">
        <v>59</v>
      </c>
      <c r="J4421" t="s">
        <v>46</v>
      </c>
      <c r="K4421" t="s">
        <v>196</v>
      </c>
      <c r="M4421" t="s">
        <v>197</v>
      </c>
      <c r="N4421" t="s">
        <v>198</v>
      </c>
      <c r="O4421">
        <v>90</v>
      </c>
      <c r="P4421">
        <v>94</v>
      </c>
      <c r="Q4421" t="b">
        <v>0</v>
      </c>
      <c r="R4421">
        <v>1</v>
      </c>
      <c r="S4421">
        <v>0</v>
      </c>
      <c r="T4421" t="s">
        <v>50</v>
      </c>
      <c r="U4421" t="s">
        <v>51</v>
      </c>
      <c r="V4421" t="s">
        <v>52</v>
      </c>
      <c r="W4421" t="s">
        <v>53</v>
      </c>
      <c r="X4421">
        <v>12.4</v>
      </c>
      <c r="Y4421">
        <v>9.92</v>
      </c>
      <c r="Z4421">
        <v>5.48</v>
      </c>
      <c r="AA4421">
        <v>1.78</v>
      </c>
      <c r="AB4421">
        <v>7.26</v>
      </c>
      <c r="AC4421">
        <v>6.32</v>
      </c>
      <c r="AD4421">
        <v>1</v>
      </c>
      <c r="AE4421">
        <v>8.73</v>
      </c>
      <c r="AF4421">
        <v>0</v>
      </c>
      <c r="AG4421">
        <v>-1.47</v>
      </c>
      <c r="AH4421" t="s">
        <v>54</v>
      </c>
      <c r="AK4421">
        <v>7</v>
      </c>
      <c r="AL4421">
        <v>0</v>
      </c>
    </row>
    <row r="4422" spans="1:38" x14ac:dyDescent="0.25">
      <c r="A4422" t="s">
        <v>4691</v>
      </c>
      <c r="B4422" s="1">
        <v>45395</v>
      </c>
      <c r="C4422" t="s">
        <v>276</v>
      </c>
      <c r="D4422" t="s">
        <v>40</v>
      </c>
      <c r="E4422" t="s">
        <v>41</v>
      </c>
      <c r="F4422" t="s">
        <v>42</v>
      </c>
      <c r="G4422" t="s">
        <v>43</v>
      </c>
      <c r="H4422" t="s">
        <v>44</v>
      </c>
      <c r="I4422" t="s">
        <v>45</v>
      </c>
      <c r="J4422" t="s">
        <v>46</v>
      </c>
      <c r="K4422" t="s">
        <v>196</v>
      </c>
      <c r="M4422" t="s">
        <v>197</v>
      </c>
      <c r="N4422" t="s">
        <v>198</v>
      </c>
      <c r="O4422">
        <v>90</v>
      </c>
      <c r="P4422">
        <v>88</v>
      </c>
      <c r="Q4422" t="b">
        <v>0</v>
      </c>
      <c r="R4422">
        <v>1</v>
      </c>
      <c r="S4422">
        <v>2</v>
      </c>
      <c r="T4422" t="s">
        <v>143</v>
      </c>
      <c r="U4422" t="s">
        <v>144</v>
      </c>
      <c r="V4422" t="s">
        <v>139</v>
      </c>
      <c r="W4422" t="s">
        <v>53</v>
      </c>
      <c r="X4422">
        <v>12.4</v>
      </c>
      <c r="Y4422">
        <v>9.92</v>
      </c>
      <c r="Z4422">
        <v>5.87</v>
      </c>
      <c r="AA4422">
        <v>1.77</v>
      </c>
      <c r="AB4422">
        <v>7.64</v>
      </c>
      <c r="AC4422">
        <v>6.11</v>
      </c>
      <c r="AD4422">
        <v>1.53</v>
      </c>
      <c r="AE4422">
        <v>8.89</v>
      </c>
      <c r="AF4422">
        <v>0</v>
      </c>
      <c r="AG4422">
        <v>-1.25</v>
      </c>
      <c r="AH4422" t="s">
        <v>54</v>
      </c>
      <c r="AK4422">
        <v>11</v>
      </c>
      <c r="AL4422">
        <v>0</v>
      </c>
    </row>
    <row r="4423" spans="1:38" x14ac:dyDescent="0.25">
      <c r="A4423" t="s">
        <v>4692</v>
      </c>
      <c r="B4423" s="1">
        <v>45221</v>
      </c>
      <c r="C4423" t="s">
        <v>89</v>
      </c>
      <c r="D4423" t="s">
        <v>77</v>
      </c>
      <c r="E4423" t="s">
        <v>78</v>
      </c>
      <c r="F4423" t="s">
        <v>79</v>
      </c>
      <c r="G4423" t="s">
        <v>80</v>
      </c>
      <c r="H4423" t="s">
        <v>81</v>
      </c>
      <c r="I4423" t="s">
        <v>82</v>
      </c>
      <c r="J4423" t="s">
        <v>46</v>
      </c>
      <c r="K4423" t="s">
        <v>103</v>
      </c>
      <c r="M4423" t="s">
        <v>95</v>
      </c>
      <c r="N4423" t="s">
        <v>96</v>
      </c>
      <c r="O4423">
        <v>30</v>
      </c>
      <c r="P4423">
        <v>29</v>
      </c>
      <c r="Q4423" t="b">
        <v>0</v>
      </c>
      <c r="R4423">
        <v>1</v>
      </c>
      <c r="S4423">
        <v>0</v>
      </c>
      <c r="T4423" t="s">
        <v>143</v>
      </c>
      <c r="U4423" t="s">
        <v>144</v>
      </c>
      <c r="V4423" t="s">
        <v>139</v>
      </c>
      <c r="W4423" t="s">
        <v>53</v>
      </c>
      <c r="X4423">
        <v>18.2</v>
      </c>
      <c r="Y4423">
        <v>14.56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 t="s">
        <v>129</v>
      </c>
      <c r="AI4423">
        <v>70</v>
      </c>
      <c r="AJ4423" t="s">
        <v>341</v>
      </c>
      <c r="AK4423">
        <v>11</v>
      </c>
      <c r="AL4423">
        <v>0</v>
      </c>
    </row>
    <row r="4424" spans="1:38" x14ac:dyDescent="0.25">
      <c r="A4424" t="s">
        <v>4693</v>
      </c>
      <c r="B4424" s="1">
        <v>45385</v>
      </c>
      <c r="C4424" t="s">
        <v>224</v>
      </c>
      <c r="D4424" t="s">
        <v>40</v>
      </c>
      <c r="E4424" t="s">
        <v>41</v>
      </c>
      <c r="F4424" t="s">
        <v>42</v>
      </c>
      <c r="G4424" t="s">
        <v>111</v>
      </c>
      <c r="H4424" t="s">
        <v>112</v>
      </c>
      <c r="I4424" t="s">
        <v>113</v>
      </c>
      <c r="J4424" t="s">
        <v>46</v>
      </c>
      <c r="K4424" t="s">
        <v>47</v>
      </c>
      <c r="M4424" t="s">
        <v>48</v>
      </c>
      <c r="N4424" t="s">
        <v>49</v>
      </c>
      <c r="O4424">
        <v>30</v>
      </c>
      <c r="P4424">
        <v>30</v>
      </c>
      <c r="Q4424" t="b">
        <v>0</v>
      </c>
      <c r="R4424">
        <v>1</v>
      </c>
      <c r="S4424">
        <v>1</v>
      </c>
      <c r="T4424" t="s">
        <v>158</v>
      </c>
      <c r="U4424" t="s">
        <v>159</v>
      </c>
      <c r="V4424" t="s">
        <v>158</v>
      </c>
      <c r="W4424" t="s">
        <v>23</v>
      </c>
      <c r="X4424">
        <v>14.8</v>
      </c>
      <c r="Y4424">
        <v>11.84</v>
      </c>
      <c r="Z4424">
        <v>13.32</v>
      </c>
      <c r="AA4424">
        <v>0</v>
      </c>
      <c r="AB4424">
        <v>13.32</v>
      </c>
      <c r="AC4424">
        <v>0</v>
      </c>
      <c r="AD4424">
        <v>13.32</v>
      </c>
      <c r="AE4424">
        <v>10.51</v>
      </c>
      <c r="AF4424">
        <v>0</v>
      </c>
      <c r="AG4424">
        <v>2.81</v>
      </c>
      <c r="AH4424" t="s">
        <v>54</v>
      </c>
      <c r="AK4424">
        <v>3</v>
      </c>
      <c r="AL4424">
        <v>0</v>
      </c>
    </row>
    <row r="4425" spans="1:38" x14ac:dyDescent="0.25">
      <c r="A4425" t="s">
        <v>4694</v>
      </c>
      <c r="B4425" s="1">
        <v>45265</v>
      </c>
      <c r="C4425" t="s">
        <v>153</v>
      </c>
      <c r="D4425" t="s">
        <v>40</v>
      </c>
      <c r="E4425" t="s">
        <v>41</v>
      </c>
      <c r="F4425" t="s">
        <v>42</v>
      </c>
      <c r="G4425" t="s">
        <v>80</v>
      </c>
      <c r="H4425" t="s">
        <v>81</v>
      </c>
      <c r="I4425" t="s">
        <v>82</v>
      </c>
      <c r="J4425" t="s">
        <v>46</v>
      </c>
      <c r="K4425" t="s">
        <v>154</v>
      </c>
      <c r="L4425" t="s">
        <v>155</v>
      </c>
      <c r="M4425" t="s">
        <v>156</v>
      </c>
      <c r="N4425" t="s">
        <v>157</v>
      </c>
      <c r="O4425">
        <v>30</v>
      </c>
      <c r="P4425">
        <v>30</v>
      </c>
      <c r="Q4425" t="b">
        <v>1</v>
      </c>
      <c r="R4425">
        <v>4</v>
      </c>
      <c r="S4425">
        <v>0</v>
      </c>
      <c r="T4425" t="s">
        <v>73</v>
      </c>
      <c r="U4425" t="s">
        <v>74</v>
      </c>
      <c r="V4425" t="s">
        <v>52</v>
      </c>
      <c r="W4425" t="s">
        <v>53</v>
      </c>
      <c r="X4425">
        <v>936</v>
      </c>
      <c r="Y4425">
        <v>795.6</v>
      </c>
      <c r="Z4425">
        <v>778.95</v>
      </c>
      <c r="AA4425">
        <v>1.79</v>
      </c>
      <c r="AB4425">
        <v>780.74</v>
      </c>
      <c r="AC4425">
        <v>663.63</v>
      </c>
      <c r="AD4425">
        <v>117.11</v>
      </c>
      <c r="AE4425">
        <v>724.97</v>
      </c>
      <c r="AF4425">
        <v>0</v>
      </c>
      <c r="AG4425">
        <v>55.77</v>
      </c>
      <c r="AH4425" t="s">
        <v>54</v>
      </c>
      <c r="AK4425">
        <v>0</v>
      </c>
      <c r="AL4425">
        <v>0</v>
      </c>
    </row>
    <row r="4426" spans="1:38" x14ac:dyDescent="0.25">
      <c r="A4426" t="s">
        <v>4695</v>
      </c>
      <c r="B4426" s="1">
        <v>45159</v>
      </c>
      <c r="C4426" t="s">
        <v>339</v>
      </c>
      <c r="D4426" t="s">
        <v>40</v>
      </c>
      <c r="E4426" t="s">
        <v>41</v>
      </c>
      <c r="F4426" t="s">
        <v>42</v>
      </c>
      <c r="G4426" t="s">
        <v>57</v>
      </c>
      <c r="H4426" t="s">
        <v>58</v>
      </c>
      <c r="I4426" t="s">
        <v>59</v>
      </c>
      <c r="J4426" t="s">
        <v>46</v>
      </c>
      <c r="K4426" t="s">
        <v>260</v>
      </c>
      <c r="L4426" t="s">
        <v>261</v>
      </c>
      <c r="M4426" t="s">
        <v>262</v>
      </c>
      <c r="N4426" t="s">
        <v>157</v>
      </c>
      <c r="O4426">
        <v>28</v>
      </c>
      <c r="P4426">
        <v>28</v>
      </c>
      <c r="Q4426" t="b">
        <v>1</v>
      </c>
      <c r="R4426">
        <v>4</v>
      </c>
      <c r="S4426">
        <v>0</v>
      </c>
      <c r="T4426" t="s">
        <v>99</v>
      </c>
      <c r="U4426" t="s">
        <v>100</v>
      </c>
      <c r="V4426" t="s">
        <v>52</v>
      </c>
      <c r="W4426" t="s">
        <v>53</v>
      </c>
      <c r="X4426">
        <v>918</v>
      </c>
      <c r="Y4426">
        <v>780.3</v>
      </c>
      <c r="Z4426">
        <v>759.64</v>
      </c>
      <c r="AA4426">
        <v>1.78</v>
      </c>
      <c r="AB4426">
        <v>761.42</v>
      </c>
      <c r="AC4426">
        <v>670.05</v>
      </c>
      <c r="AD4426">
        <v>91.37</v>
      </c>
      <c r="AE4426">
        <v>752.42</v>
      </c>
      <c r="AF4426">
        <v>0</v>
      </c>
      <c r="AG4426">
        <v>9.01</v>
      </c>
      <c r="AH4426" t="s">
        <v>54</v>
      </c>
      <c r="AK4426">
        <v>8</v>
      </c>
      <c r="AL4426">
        <v>1</v>
      </c>
    </row>
    <row r="4427" spans="1:38" x14ac:dyDescent="0.25">
      <c r="A4427" t="s">
        <v>4696</v>
      </c>
      <c r="B4427" s="1">
        <v>45313</v>
      </c>
      <c r="C4427" t="s">
        <v>326</v>
      </c>
      <c r="D4427" t="s">
        <v>122</v>
      </c>
      <c r="E4427" t="s">
        <v>123</v>
      </c>
      <c r="F4427" t="s">
        <v>124</v>
      </c>
      <c r="G4427" t="s">
        <v>111</v>
      </c>
      <c r="H4427" t="s">
        <v>112</v>
      </c>
      <c r="I4427" t="s">
        <v>113</v>
      </c>
      <c r="J4427" t="s">
        <v>46</v>
      </c>
      <c r="K4427" t="s">
        <v>227</v>
      </c>
      <c r="L4427" t="s">
        <v>228</v>
      </c>
      <c r="M4427" t="s">
        <v>229</v>
      </c>
      <c r="N4427" t="s">
        <v>230</v>
      </c>
      <c r="O4427">
        <v>30</v>
      </c>
      <c r="P4427">
        <v>31</v>
      </c>
      <c r="Q4427" t="b">
        <v>1</v>
      </c>
      <c r="R4427">
        <v>4</v>
      </c>
      <c r="S4427">
        <v>0</v>
      </c>
      <c r="T4427" t="s">
        <v>143</v>
      </c>
      <c r="U4427" t="s">
        <v>144</v>
      </c>
      <c r="V4427" t="s">
        <v>139</v>
      </c>
      <c r="W4427" t="s">
        <v>53</v>
      </c>
      <c r="X4427">
        <v>618</v>
      </c>
      <c r="Y4427">
        <v>525.29999999999995</v>
      </c>
      <c r="Z4427">
        <v>530.69000000000005</v>
      </c>
      <c r="AA4427">
        <v>1.77</v>
      </c>
      <c r="AB4427">
        <v>532.46</v>
      </c>
      <c r="AC4427">
        <v>425.96</v>
      </c>
      <c r="AD4427">
        <v>106.49</v>
      </c>
      <c r="AE4427">
        <v>498.52</v>
      </c>
      <c r="AF4427">
        <v>39.03</v>
      </c>
      <c r="AG4427">
        <v>-5.09</v>
      </c>
      <c r="AH4427" t="s">
        <v>54</v>
      </c>
      <c r="AK4427">
        <v>10</v>
      </c>
      <c r="AL4427">
        <v>0</v>
      </c>
    </row>
    <row r="4428" spans="1:38" x14ac:dyDescent="0.25">
      <c r="A4428" t="s">
        <v>4697</v>
      </c>
      <c r="B4428" s="1">
        <v>45635</v>
      </c>
      <c r="C4428" t="s">
        <v>517</v>
      </c>
      <c r="D4428" t="s">
        <v>40</v>
      </c>
      <c r="E4428" t="s">
        <v>41</v>
      </c>
      <c r="F4428" t="s">
        <v>42</v>
      </c>
      <c r="G4428" t="s">
        <v>43</v>
      </c>
      <c r="H4428" t="s">
        <v>44</v>
      </c>
      <c r="I4428" t="s">
        <v>45</v>
      </c>
      <c r="J4428" t="s">
        <v>46</v>
      </c>
      <c r="K4428" t="s">
        <v>227</v>
      </c>
      <c r="L4428" t="s">
        <v>228</v>
      </c>
      <c r="M4428" t="s">
        <v>229</v>
      </c>
      <c r="N4428" t="s">
        <v>230</v>
      </c>
      <c r="O4428">
        <v>30</v>
      </c>
      <c r="P4428">
        <v>30</v>
      </c>
      <c r="Q4428" t="b">
        <v>1</v>
      </c>
      <c r="R4428">
        <v>4</v>
      </c>
      <c r="S4428">
        <v>0</v>
      </c>
      <c r="T4428" t="s">
        <v>73</v>
      </c>
      <c r="U4428" t="s">
        <v>74</v>
      </c>
      <c r="V4428" t="s">
        <v>52</v>
      </c>
      <c r="W4428" t="s">
        <v>53</v>
      </c>
      <c r="X4428">
        <v>618</v>
      </c>
      <c r="Y4428">
        <v>525.29999999999995</v>
      </c>
      <c r="Z4428">
        <v>516.82000000000005</v>
      </c>
      <c r="AA4428">
        <v>1.79</v>
      </c>
      <c r="AB4428">
        <v>518.61</v>
      </c>
      <c r="AC4428">
        <v>440.81</v>
      </c>
      <c r="AD4428">
        <v>77.790000000000006</v>
      </c>
      <c r="AE4428">
        <v>509.44</v>
      </c>
      <c r="AF4428">
        <v>0</v>
      </c>
      <c r="AG4428">
        <v>9.16</v>
      </c>
      <c r="AH4428" t="s">
        <v>54</v>
      </c>
      <c r="AK4428">
        <v>4</v>
      </c>
      <c r="AL4428">
        <v>0</v>
      </c>
    </row>
    <row r="4429" spans="1:38" x14ac:dyDescent="0.25">
      <c r="A4429" t="s">
        <v>4698</v>
      </c>
      <c r="B4429" s="1">
        <v>45107</v>
      </c>
      <c r="C4429" t="s">
        <v>417</v>
      </c>
      <c r="D4429" t="s">
        <v>90</v>
      </c>
      <c r="E4429" t="s">
        <v>91</v>
      </c>
      <c r="F4429" t="s">
        <v>92</v>
      </c>
      <c r="G4429" t="s">
        <v>57</v>
      </c>
      <c r="H4429" t="s">
        <v>58</v>
      </c>
      <c r="I4429" t="s">
        <v>59</v>
      </c>
      <c r="J4429" t="s">
        <v>46</v>
      </c>
      <c r="K4429" t="s">
        <v>69</v>
      </c>
      <c r="L4429" t="s">
        <v>70</v>
      </c>
      <c r="M4429" t="s">
        <v>71</v>
      </c>
      <c r="N4429" t="s">
        <v>72</v>
      </c>
      <c r="O4429">
        <v>30</v>
      </c>
      <c r="P4429">
        <v>29</v>
      </c>
      <c r="Q4429" t="b">
        <v>1</v>
      </c>
      <c r="R4429">
        <v>3</v>
      </c>
      <c r="S4429">
        <v>0</v>
      </c>
      <c r="T4429" t="s">
        <v>137</v>
      </c>
      <c r="U4429" t="s">
        <v>138</v>
      </c>
      <c r="V4429" t="s">
        <v>139</v>
      </c>
      <c r="W4429" t="s">
        <v>140</v>
      </c>
      <c r="X4429">
        <v>384</v>
      </c>
      <c r="Y4429">
        <v>326.39999999999998</v>
      </c>
      <c r="Z4429">
        <v>310.08</v>
      </c>
      <c r="AA4429">
        <v>1.55</v>
      </c>
      <c r="AB4429">
        <v>311.63</v>
      </c>
      <c r="AC4429">
        <v>224.37</v>
      </c>
      <c r="AD4429">
        <v>87.26</v>
      </c>
      <c r="AE4429">
        <v>315.22000000000003</v>
      </c>
      <c r="AF4429">
        <v>0</v>
      </c>
      <c r="AG4429">
        <v>-3.59</v>
      </c>
      <c r="AH4429" t="s">
        <v>54</v>
      </c>
      <c r="AK4429">
        <v>5</v>
      </c>
      <c r="AL4429">
        <v>0</v>
      </c>
    </row>
    <row r="4430" spans="1:38" x14ac:dyDescent="0.25">
      <c r="A4430" t="s">
        <v>4699</v>
      </c>
      <c r="B4430" s="1">
        <v>45544</v>
      </c>
      <c r="C4430" t="s">
        <v>428</v>
      </c>
      <c r="D4430" t="s">
        <v>40</v>
      </c>
      <c r="E4430" t="s">
        <v>41</v>
      </c>
      <c r="F4430" t="s">
        <v>42</v>
      </c>
      <c r="G4430" t="s">
        <v>57</v>
      </c>
      <c r="H4430" t="s">
        <v>58</v>
      </c>
      <c r="I4430" t="s">
        <v>59</v>
      </c>
      <c r="J4430" t="s">
        <v>46</v>
      </c>
      <c r="K4430" t="s">
        <v>134</v>
      </c>
      <c r="M4430" t="s">
        <v>135</v>
      </c>
      <c r="N4430" t="s">
        <v>136</v>
      </c>
      <c r="O4430">
        <v>28</v>
      </c>
      <c r="P4430">
        <v>27</v>
      </c>
      <c r="Q4430" t="b">
        <v>0</v>
      </c>
      <c r="R4430">
        <v>4</v>
      </c>
      <c r="S4430">
        <v>0</v>
      </c>
      <c r="T4430" t="s">
        <v>50</v>
      </c>
      <c r="U4430" t="s">
        <v>51</v>
      </c>
      <c r="V4430" t="s">
        <v>52</v>
      </c>
      <c r="W4430" t="s">
        <v>53</v>
      </c>
      <c r="X4430">
        <v>4998</v>
      </c>
      <c r="Y4430">
        <v>4248.3</v>
      </c>
      <c r="Z4430">
        <v>2891.46</v>
      </c>
      <c r="AA4430">
        <v>1.78</v>
      </c>
      <c r="AB4430">
        <v>2893.24</v>
      </c>
      <c r="AC4430">
        <v>2517.11</v>
      </c>
      <c r="AD4430">
        <v>376.12</v>
      </c>
      <c r="AE4430">
        <v>4032.27</v>
      </c>
      <c r="AF4430">
        <v>0</v>
      </c>
      <c r="AG4430">
        <v>-1139.03</v>
      </c>
      <c r="AH4430" t="s">
        <v>54</v>
      </c>
      <c r="AK4430">
        <v>0</v>
      </c>
      <c r="AL4430">
        <v>0</v>
      </c>
    </row>
    <row r="4431" spans="1:38" x14ac:dyDescent="0.25">
      <c r="A4431" t="s">
        <v>4700</v>
      </c>
      <c r="B4431" s="1">
        <v>45224</v>
      </c>
      <c r="C4431" t="s">
        <v>286</v>
      </c>
      <c r="D4431" t="s">
        <v>77</v>
      </c>
      <c r="E4431" t="s">
        <v>78</v>
      </c>
      <c r="F4431" t="s">
        <v>79</v>
      </c>
      <c r="G4431" t="s">
        <v>43</v>
      </c>
      <c r="H4431" t="s">
        <v>44</v>
      </c>
      <c r="I4431" t="s">
        <v>45</v>
      </c>
      <c r="J4431" t="s">
        <v>46</v>
      </c>
      <c r="K4431" t="s">
        <v>196</v>
      </c>
      <c r="M4431" t="s">
        <v>197</v>
      </c>
      <c r="N4431" t="s">
        <v>198</v>
      </c>
      <c r="O4431">
        <v>90</v>
      </c>
      <c r="P4431">
        <v>94</v>
      </c>
      <c r="Q4431" t="b">
        <v>0</v>
      </c>
      <c r="R4431">
        <v>1</v>
      </c>
      <c r="S4431">
        <v>0</v>
      </c>
      <c r="T4431" t="s">
        <v>73</v>
      </c>
      <c r="U4431" t="s">
        <v>74</v>
      </c>
      <c r="V4431" t="s">
        <v>52</v>
      </c>
      <c r="W4431" t="s">
        <v>53</v>
      </c>
      <c r="X4431">
        <v>12.4</v>
      </c>
      <c r="Y4431">
        <v>9.92</v>
      </c>
      <c r="Z4431">
        <v>5.46</v>
      </c>
      <c r="AA4431">
        <v>1.79</v>
      </c>
      <c r="AB4431">
        <v>7.25</v>
      </c>
      <c r="AC4431">
        <v>6.17</v>
      </c>
      <c r="AD4431">
        <v>1.0900000000000001</v>
      </c>
      <c r="AE4431">
        <v>9.31</v>
      </c>
      <c r="AF4431">
        <v>0</v>
      </c>
      <c r="AG4431">
        <v>-2.06</v>
      </c>
      <c r="AH4431" t="s">
        <v>54</v>
      </c>
      <c r="AK4431">
        <v>9</v>
      </c>
      <c r="AL4431">
        <v>0</v>
      </c>
    </row>
    <row r="4432" spans="1:38" x14ac:dyDescent="0.25">
      <c r="A4432" t="s">
        <v>4701</v>
      </c>
      <c r="B4432" s="1">
        <v>44999</v>
      </c>
      <c r="C4432" t="s">
        <v>407</v>
      </c>
      <c r="D4432" t="s">
        <v>40</v>
      </c>
      <c r="E4432" t="s">
        <v>41</v>
      </c>
      <c r="F4432" t="s">
        <v>42</v>
      </c>
      <c r="G4432" t="s">
        <v>80</v>
      </c>
      <c r="H4432" t="s">
        <v>81</v>
      </c>
      <c r="I4432" t="s">
        <v>82</v>
      </c>
      <c r="J4432" t="s">
        <v>46</v>
      </c>
      <c r="K4432" t="s">
        <v>106</v>
      </c>
      <c r="M4432" t="s">
        <v>107</v>
      </c>
      <c r="N4432" t="s">
        <v>108</v>
      </c>
      <c r="O4432">
        <v>90</v>
      </c>
      <c r="P4432">
        <v>87</v>
      </c>
      <c r="Q4432" t="b">
        <v>0</v>
      </c>
      <c r="R4432">
        <v>1</v>
      </c>
      <c r="S4432">
        <v>0</v>
      </c>
      <c r="T4432" t="s">
        <v>99</v>
      </c>
      <c r="U4432" t="s">
        <v>100</v>
      </c>
      <c r="V4432" t="s">
        <v>52</v>
      </c>
      <c r="W4432" t="s">
        <v>53</v>
      </c>
      <c r="X4432">
        <v>8.5</v>
      </c>
      <c r="Y4432">
        <v>6.8</v>
      </c>
      <c r="Z4432">
        <v>4.88</v>
      </c>
      <c r="AA4432">
        <v>1.78</v>
      </c>
      <c r="AB4432">
        <v>6.66</v>
      </c>
      <c r="AC4432">
        <v>5.86</v>
      </c>
      <c r="AD4432">
        <v>1</v>
      </c>
      <c r="AE4432">
        <v>6.48</v>
      </c>
      <c r="AF4432">
        <v>0</v>
      </c>
      <c r="AG4432">
        <v>0.18</v>
      </c>
      <c r="AH4432" t="s">
        <v>54</v>
      </c>
      <c r="AK4432">
        <v>2</v>
      </c>
      <c r="AL4432">
        <v>1</v>
      </c>
    </row>
    <row r="4433" spans="1:38" x14ac:dyDescent="0.25">
      <c r="A4433" t="s">
        <v>4702</v>
      </c>
      <c r="B4433" s="1">
        <v>45281</v>
      </c>
      <c r="C4433" t="s">
        <v>240</v>
      </c>
      <c r="D4433" t="s">
        <v>66</v>
      </c>
      <c r="E4433" t="s">
        <v>67</v>
      </c>
      <c r="F4433" t="s">
        <v>68</v>
      </c>
      <c r="G4433" t="s">
        <v>43</v>
      </c>
      <c r="H4433" t="s">
        <v>44</v>
      </c>
      <c r="I4433" t="s">
        <v>45</v>
      </c>
      <c r="J4433" t="s">
        <v>46</v>
      </c>
      <c r="K4433" t="s">
        <v>47</v>
      </c>
      <c r="M4433" t="s">
        <v>48</v>
      </c>
      <c r="N4433" t="s">
        <v>49</v>
      </c>
      <c r="O4433">
        <v>30</v>
      </c>
      <c r="P4433">
        <v>29</v>
      </c>
      <c r="Q4433" t="b">
        <v>0</v>
      </c>
      <c r="R4433">
        <v>1</v>
      </c>
      <c r="S4433">
        <v>0</v>
      </c>
      <c r="T4433" t="s">
        <v>158</v>
      </c>
      <c r="U4433" t="s">
        <v>159</v>
      </c>
      <c r="V4433" t="s">
        <v>158</v>
      </c>
      <c r="W4433" t="s">
        <v>23</v>
      </c>
      <c r="X4433">
        <v>14.8</v>
      </c>
      <c r="Y4433">
        <v>11.84</v>
      </c>
      <c r="Z4433">
        <v>13.32</v>
      </c>
      <c r="AA4433">
        <v>0</v>
      </c>
      <c r="AB4433">
        <v>13.32</v>
      </c>
      <c r="AC4433">
        <v>0</v>
      </c>
      <c r="AD4433">
        <v>13.32</v>
      </c>
      <c r="AE4433">
        <v>11.22</v>
      </c>
      <c r="AF4433">
        <v>0</v>
      </c>
      <c r="AG4433">
        <v>2.1</v>
      </c>
      <c r="AH4433" t="s">
        <v>54</v>
      </c>
      <c r="AK4433">
        <v>4</v>
      </c>
      <c r="AL4433">
        <v>0</v>
      </c>
    </row>
    <row r="4434" spans="1:38" x14ac:dyDescent="0.25">
      <c r="A4434" t="s">
        <v>4703</v>
      </c>
      <c r="B4434" s="1">
        <v>45147</v>
      </c>
      <c r="C4434" t="s">
        <v>559</v>
      </c>
      <c r="D4434" t="s">
        <v>122</v>
      </c>
      <c r="E4434" t="s">
        <v>123</v>
      </c>
      <c r="F4434" t="s">
        <v>124</v>
      </c>
      <c r="G4434" t="s">
        <v>111</v>
      </c>
      <c r="H4434" t="s">
        <v>112</v>
      </c>
      <c r="I4434" t="s">
        <v>113</v>
      </c>
      <c r="J4434" t="s">
        <v>46</v>
      </c>
      <c r="K4434" t="s">
        <v>227</v>
      </c>
      <c r="L4434" t="s">
        <v>228</v>
      </c>
      <c r="M4434" t="s">
        <v>229</v>
      </c>
      <c r="N4434" t="s">
        <v>230</v>
      </c>
      <c r="O4434">
        <v>90</v>
      </c>
      <c r="P4434">
        <v>92</v>
      </c>
      <c r="Q4434" t="b">
        <v>1</v>
      </c>
      <c r="R4434">
        <v>4</v>
      </c>
      <c r="S4434">
        <v>1</v>
      </c>
      <c r="T4434" t="s">
        <v>62</v>
      </c>
      <c r="U4434" t="s">
        <v>63</v>
      </c>
      <c r="V4434" t="s">
        <v>52</v>
      </c>
      <c r="W4434" t="s">
        <v>53</v>
      </c>
      <c r="X4434">
        <v>618</v>
      </c>
      <c r="Y4434">
        <v>525.29999999999995</v>
      </c>
      <c r="Z4434">
        <v>1541.33</v>
      </c>
      <c r="AA4434">
        <v>1.8</v>
      </c>
      <c r="AB4434">
        <v>1543.13</v>
      </c>
      <c r="AC4434">
        <v>1296.23</v>
      </c>
      <c r="AD4434">
        <v>246.9</v>
      </c>
      <c r="AE4434">
        <v>1493.36</v>
      </c>
      <c r="AF4434">
        <v>0</v>
      </c>
      <c r="AG4434">
        <v>49.77</v>
      </c>
      <c r="AH4434" t="s">
        <v>54</v>
      </c>
      <c r="AK4434">
        <v>0</v>
      </c>
      <c r="AL4434">
        <v>1</v>
      </c>
    </row>
    <row r="4435" spans="1:38" x14ac:dyDescent="0.25">
      <c r="A4435" t="s">
        <v>4704</v>
      </c>
      <c r="B4435" s="1">
        <v>45199</v>
      </c>
      <c r="C4435" t="s">
        <v>332</v>
      </c>
      <c r="D4435" t="s">
        <v>122</v>
      </c>
      <c r="E4435" t="s">
        <v>123</v>
      </c>
      <c r="F4435" t="s">
        <v>124</v>
      </c>
      <c r="G4435" t="s">
        <v>43</v>
      </c>
      <c r="H4435" t="s">
        <v>44</v>
      </c>
      <c r="I4435" t="s">
        <v>45</v>
      </c>
      <c r="J4435" t="s">
        <v>46</v>
      </c>
      <c r="K4435" t="s">
        <v>163</v>
      </c>
      <c r="L4435" t="s">
        <v>164</v>
      </c>
      <c r="M4435" t="s">
        <v>165</v>
      </c>
      <c r="N4435" t="s">
        <v>157</v>
      </c>
      <c r="O4435">
        <v>30</v>
      </c>
      <c r="P4435">
        <v>31</v>
      </c>
      <c r="Q4435" t="b">
        <v>1</v>
      </c>
      <c r="R4435">
        <v>4</v>
      </c>
      <c r="S4435">
        <v>0</v>
      </c>
      <c r="T4435" t="s">
        <v>99</v>
      </c>
      <c r="U4435" t="s">
        <v>100</v>
      </c>
      <c r="V4435" t="s">
        <v>52</v>
      </c>
      <c r="W4435" t="s">
        <v>53</v>
      </c>
      <c r="X4435">
        <v>936</v>
      </c>
      <c r="Y4435">
        <v>795.6</v>
      </c>
      <c r="Z4435">
        <v>776.93</v>
      </c>
      <c r="AA4435">
        <v>1.78</v>
      </c>
      <c r="AB4435">
        <v>778.71</v>
      </c>
      <c r="AC4435">
        <v>685.27</v>
      </c>
      <c r="AD4435">
        <v>93.45</v>
      </c>
      <c r="AE4435">
        <v>702.93</v>
      </c>
      <c r="AF4435">
        <v>0</v>
      </c>
      <c r="AG4435">
        <v>75.790000000000006</v>
      </c>
      <c r="AH4435" t="s">
        <v>54</v>
      </c>
      <c r="AK4435">
        <v>10</v>
      </c>
      <c r="AL4435">
        <v>0</v>
      </c>
    </row>
    <row r="4436" spans="1:38" x14ac:dyDescent="0.25">
      <c r="A4436" t="s">
        <v>4705</v>
      </c>
      <c r="B4436" s="1">
        <v>45534</v>
      </c>
      <c r="C4436" t="s">
        <v>89</v>
      </c>
      <c r="D4436" t="s">
        <v>122</v>
      </c>
      <c r="E4436" t="s">
        <v>123</v>
      </c>
      <c r="F4436" t="s">
        <v>124</v>
      </c>
      <c r="G4436" t="s">
        <v>43</v>
      </c>
      <c r="H4436" t="s">
        <v>44</v>
      </c>
      <c r="I4436" t="s">
        <v>45</v>
      </c>
      <c r="J4436" t="s">
        <v>46</v>
      </c>
      <c r="K4436" t="s">
        <v>93</v>
      </c>
      <c r="L4436" t="s">
        <v>94</v>
      </c>
      <c r="M4436" t="s">
        <v>95</v>
      </c>
      <c r="N4436" t="s">
        <v>96</v>
      </c>
      <c r="O4436">
        <v>30</v>
      </c>
      <c r="P4436">
        <v>28</v>
      </c>
      <c r="Q4436" t="b">
        <v>1</v>
      </c>
      <c r="R4436">
        <v>2</v>
      </c>
      <c r="S4436">
        <v>2</v>
      </c>
      <c r="T4436" t="s">
        <v>143</v>
      </c>
      <c r="U4436" t="s">
        <v>144</v>
      </c>
      <c r="V4436" t="s">
        <v>139</v>
      </c>
      <c r="W4436" t="s">
        <v>53</v>
      </c>
      <c r="X4436">
        <v>185.4</v>
      </c>
      <c r="Y4436">
        <v>157.59</v>
      </c>
      <c r="Z4436">
        <v>154.07</v>
      </c>
      <c r="AA4436">
        <v>1.77</v>
      </c>
      <c r="AB4436">
        <v>155.84</v>
      </c>
      <c r="AC4436">
        <v>124.67</v>
      </c>
      <c r="AD4436">
        <v>31.17</v>
      </c>
      <c r="AE4436">
        <v>140.05000000000001</v>
      </c>
      <c r="AF4436">
        <v>11.43</v>
      </c>
      <c r="AG4436">
        <v>4.3600000000000003</v>
      </c>
      <c r="AH4436" t="s">
        <v>54</v>
      </c>
      <c r="AK4436">
        <v>7</v>
      </c>
      <c r="AL4436">
        <v>0</v>
      </c>
    </row>
    <row r="4437" spans="1:38" x14ac:dyDescent="0.25">
      <c r="A4437" t="s">
        <v>4706</v>
      </c>
      <c r="B4437" s="1">
        <v>45167</v>
      </c>
      <c r="C4437" t="s">
        <v>487</v>
      </c>
      <c r="D4437" t="s">
        <v>77</v>
      </c>
      <c r="E4437" t="s">
        <v>78</v>
      </c>
      <c r="F4437" t="s">
        <v>79</v>
      </c>
      <c r="G4437" t="s">
        <v>57</v>
      </c>
      <c r="H4437" t="s">
        <v>58</v>
      </c>
      <c r="I4437" t="s">
        <v>59</v>
      </c>
      <c r="J4437" t="s">
        <v>46</v>
      </c>
      <c r="K4437" t="s">
        <v>196</v>
      </c>
      <c r="M4437" t="s">
        <v>197</v>
      </c>
      <c r="N4437" t="s">
        <v>198</v>
      </c>
      <c r="O4437">
        <v>90</v>
      </c>
      <c r="P4437">
        <v>89</v>
      </c>
      <c r="Q4437" t="b">
        <v>0</v>
      </c>
      <c r="R4437">
        <v>1</v>
      </c>
      <c r="S4437">
        <v>0</v>
      </c>
      <c r="T4437" t="s">
        <v>137</v>
      </c>
      <c r="U4437" t="s">
        <v>138</v>
      </c>
      <c r="V4437" t="s">
        <v>139</v>
      </c>
      <c r="W4437" t="s">
        <v>140</v>
      </c>
      <c r="X4437">
        <v>12.4</v>
      </c>
      <c r="Y4437">
        <v>9.92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 t="s">
        <v>129</v>
      </c>
      <c r="AI4437">
        <v>76</v>
      </c>
      <c r="AJ4437" t="s">
        <v>255</v>
      </c>
      <c r="AK4437">
        <v>2</v>
      </c>
      <c r="AL4437">
        <v>0</v>
      </c>
    </row>
    <row r="4438" spans="1:38" x14ac:dyDescent="0.25">
      <c r="A4438" t="s">
        <v>4707</v>
      </c>
      <c r="B4438" s="1">
        <v>45158</v>
      </c>
      <c r="C4438" t="s">
        <v>747</v>
      </c>
      <c r="D4438" t="s">
        <v>122</v>
      </c>
      <c r="E4438" t="s">
        <v>123</v>
      </c>
      <c r="F4438" t="s">
        <v>124</v>
      </c>
      <c r="G4438" t="s">
        <v>57</v>
      </c>
      <c r="H4438" t="s">
        <v>58</v>
      </c>
      <c r="I4438" t="s">
        <v>59</v>
      </c>
      <c r="J4438" t="s">
        <v>46</v>
      </c>
      <c r="K4438" t="s">
        <v>47</v>
      </c>
      <c r="M4438" t="s">
        <v>48</v>
      </c>
      <c r="N4438" t="s">
        <v>49</v>
      </c>
      <c r="O4438">
        <v>30</v>
      </c>
      <c r="P4438">
        <v>29</v>
      </c>
      <c r="Q4438" t="b">
        <v>0</v>
      </c>
      <c r="R4438">
        <v>1</v>
      </c>
      <c r="S4438">
        <v>0</v>
      </c>
      <c r="T4438" t="s">
        <v>143</v>
      </c>
      <c r="U4438" t="s">
        <v>144</v>
      </c>
      <c r="V4438" t="s">
        <v>139</v>
      </c>
      <c r="W4438" t="s">
        <v>53</v>
      </c>
      <c r="X4438">
        <v>14.8</v>
      </c>
      <c r="Y4438">
        <v>11.84</v>
      </c>
      <c r="Z4438">
        <v>9.06</v>
      </c>
      <c r="AA4438">
        <v>1.77</v>
      </c>
      <c r="AB4438">
        <v>10.83</v>
      </c>
      <c r="AC4438">
        <v>8.66</v>
      </c>
      <c r="AD4438">
        <v>2.17</v>
      </c>
      <c r="AE4438">
        <v>11.16</v>
      </c>
      <c r="AF4438">
        <v>0</v>
      </c>
      <c r="AG4438">
        <v>-0.33</v>
      </c>
      <c r="AH4438" t="s">
        <v>54</v>
      </c>
      <c r="AK4438">
        <v>11</v>
      </c>
      <c r="AL4438">
        <v>1</v>
      </c>
    </row>
    <row r="4439" spans="1:38" x14ac:dyDescent="0.25">
      <c r="A4439" t="s">
        <v>4708</v>
      </c>
      <c r="B4439" s="1">
        <v>45516</v>
      </c>
      <c r="C4439" t="s">
        <v>747</v>
      </c>
      <c r="D4439" t="s">
        <v>77</v>
      </c>
      <c r="E4439" t="s">
        <v>78</v>
      </c>
      <c r="F4439" t="s">
        <v>79</v>
      </c>
      <c r="G4439" t="s">
        <v>43</v>
      </c>
      <c r="H4439" t="s">
        <v>44</v>
      </c>
      <c r="I4439" t="s">
        <v>45</v>
      </c>
      <c r="J4439" t="s">
        <v>46</v>
      </c>
      <c r="K4439" t="s">
        <v>184</v>
      </c>
      <c r="L4439" t="s">
        <v>185</v>
      </c>
      <c r="M4439" t="s">
        <v>186</v>
      </c>
      <c r="N4439" t="s">
        <v>171</v>
      </c>
      <c r="O4439">
        <v>30</v>
      </c>
      <c r="P4439">
        <v>31</v>
      </c>
      <c r="Q4439" t="b">
        <v>1</v>
      </c>
      <c r="R4439">
        <v>3</v>
      </c>
      <c r="S4439">
        <v>0</v>
      </c>
      <c r="T4439" t="s">
        <v>143</v>
      </c>
      <c r="U4439" t="s">
        <v>144</v>
      </c>
      <c r="V4439" t="s">
        <v>139</v>
      </c>
      <c r="W4439" t="s">
        <v>53</v>
      </c>
      <c r="X4439">
        <v>558</v>
      </c>
      <c r="Y4439">
        <v>474.3</v>
      </c>
      <c r="Z4439">
        <v>471.2</v>
      </c>
      <c r="AA4439">
        <v>1.77</v>
      </c>
      <c r="AB4439">
        <v>472.97</v>
      </c>
      <c r="AC4439">
        <v>378.38</v>
      </c>
      <c r="AD4439">
        <v>94.59</v>
      </c>
      <c r="AE4439">
        <v>455.65</v>
      </c>
      <c r="AF4439">
        <v>20.52</v>
      </c>
      <c r="AG4439">
        <v>-3.2</v>
      </c>
      <c r="AH4439" t="s">
        <v>54</v>
      </c>
      <c r="AK4439">
        <v>7</v>
      </c>
      <c r="AL4439">
        <v>1</v>
      </c>
    </row>
    <row r="4440" spans="1:38" x14ac:dyDescent="0.25">
      <c r="A4440" t="s">
        <v>4709</v>
      </c>
      <c r="B4440" s="1">
        <v>45021</v>
      </c>
      <c r="C4440" t="s">
        <v>192</v>
      </c>
      <c r="D4440" t="s">
        <v>122</v>
      </c>
      <c r="E4440" t="s">
        <v>123</v>
      </c>
      <c r="F4440" t="s">
        <v>124</v>
      </c>
      <c r="G4440" t="s">
        <v>80</v>
      </c>
      <c r="H4440" t="s">
        <v>81</v>
      </c>
      <c r="I4440" t="s">
        <v>82</v>
      </c>
      <c r="J4440" t="s">
        <v>46</v>
      </c>
      <c r="K4440" t="s">
        <v>47</v>
      </c>
      <c r="M4440" t="s">
        <v>48</v>
      </c>
      <c r="N4440" t="s">
        <v>49</v>
      </c>
      <c r="O4440">
        <v>30</v>
      </c>
      <c r="P4440">
        <v>30</v>
      </c>
      <c r="Q4440" t="b">
        <v>0</v>
      </c>
      <c r="R4440">
        <v>1</v>
      </c>
      <c r="S4440">
        <v>2</v>
      </c>
      <c r="T4440" t="s">
        <v>143</v>
      </c>
      <c r="U4440" t="s">
        <v>144</v>
      </c>
      <c r="V4440" t="s">
        <v>139</v>
      </c>
      <c r="W4440" t="s">
        <v>53</v>
      </c>
      <c r="X4440">
        <v>14.8</v>
      </c>
      <c r="Y4440">
        <v>11.84</v>
      </c>
      <c r="Z4440">
        <v>7.9</v>
      </c>
      <c r="AA4440">
        <v>1.77</v>
      </c>
      <c r="AB4440">
        <v>9.67</v>
      </c>
      <c r="AC4440">
        <v>7.74</v>
      </c>
      <c r="AD4440">
        <v>1.93</v>
      </c>
      <c r="AE4440">
        <v>11.13</v>
      </c>
      <c r="AF4440">
        <v>0</v>
      </c>
      <c r="AG4440">
        <v>-1.45</v>
      </c>
      <c r="AH4440" t="s">
        <v>54</v>
      </c>
      <c r="AK4440">
        <v>7</v>
      </c>
      <c r="AL4440">
        <v>1</v>
      </c>
    </row>
    <row r="4441" spans="1:38" x14ac:dyDescent="0.25">
      <c r="A4441" t="s">
        <v>4710</v>
      </c>
      <c r="B4441" s="1">
        <v>45481</v>
      </c>
      <c r="C4441" t="s">
        <v>274</v>
      </c>
      <c r="D4441" t="s">
        <v>77</v>
      </c>
      <c r="E4441" t="s">
        <v>78</v>
      </c>
      <c r="F4441" t="s">
        <v>79</v>
      </c>
      <c r="G4441" t="s">
        <v>57</v>
      </c>
      <c r="H4441" t="s">
        <v>58</v>
      </c>
      <c r="I4441" t="s">
        <v>59</v>
      </c>
      <c r="J4441" t="s">
        <v>46</v>
      </c>
      <c r="K4441" t="s">
        <v>93</v>
      </c>
      <c r="L4441" t="s">
        <v>94</v>
      </c>
      <c r="M4441" t="s">
        <v>95</v>
      </c>
      <c r="N4441" t="s">
        <v>96</v>
      </c>
      <c r="O4441">
        <v>30</v>
      </c>
      <c r="P4441">
        <v>28</v>
      </c>
      <c r="Q4441" t="b">
        <v>1</v>
      </c>
      <c r="R4441">
        <v>2</v>
      </c>
      <c r="S4441">
        <v>0</v>
      </c>
      <c r="T4441" t="s">
        <v>50</v>
      </c>
      <c r="U4441" t="s">
        <v>51</v>
      </c>
      <c r="V4441" t="s">
        <v>52</v>
      </c>
      <c r="W4441" t="s">
        <v>53</v>
      </c>
      <c r="X4441">
        <v>185.4</v>
      </c>
      <c r="Y4441">
        <v>157.59</v>
      </c>
      <c r="Z4441">
        <v>157.52000000000001</v>
      </c>
      <c r="AA4441">
        <v>1.78</v>
      </c>
      <c r="AB4441">
        <v>159.30000000000001</v>
      </c>
      <c r="AC4441">
        <v>138.59</v>
      </c>
      <c r="AD4441">
        <v>20.71</v>
      </c>
      <c r="AE4441">
        <v>139.79</v>
      </c>
      <c r="AF4441">
        <v>0</v>
      </c>
      <c r="AG4441">
        <v>19.510000000000002</v>
      </c>
      <c r="AH4441" t="s">
        <v>54</v>
      </c>
      <c r="AK4441">
        <v>9</v>
      </c>
      <c r="AL4441">
        <v>0</v>
      </c>
    </row>
    <row r="4442" spans="1:38" x14ac:dyDescent="0.25">
      <c r="A4442" t="s">
        <v>4711</v>
      </c>
      <c r="B4442" s="1">
        <v>44945</v>
      </c>
      <c r="C4442" t="s">
        <v>195</v>
      </c>
      <c r="D4442" t="s">
        <v>40</v>
      </c>
      <c r="E4442" t="s">
        <v>41</v>
      </c>
      <c r="F4442" t="s">
        <v>42</v>
      </c>
      <c r="G4442" t="s">
        <v>111</v>
      </c>
      <c r="H4442" t="s">
        <v>112</v>
      </c>
      <c r="I4442" t="s">
        <v>113</v>
      </c>
      <c r="J4442" t="s">
        <v>46</v>
      </c>
      <c r="K4442" t="s">
        <v>163</v>
      </c>
      <c r="L4442" t="s">
        <v>164</v>
      </c>
      <c r="M4442" t="s">
        <v>165</v>
      </c>
      <c r="N4442" t="s">
        <v>157</v>
      </c>
      <c r="O4442">
        <v>30</v>
      </c>
      <c r="P4442">
        <v>31</v>
      </c>
      <c r="Q4442" t="b">
        <v>1</v>
      </c>
      <c r="R4442">
        <v>4</v>
      </c>
      <c r="S4442">
        <v>2</v>
      </c>
      <c r="T4442" t="s">
        <v>99</v>
      </c>
      <c r="U4442" t="s">
        <v>100</v>
      </c>
      <c r="V4442" t="s">
        <v>52</v>
      </c>
      <c r="W4442" t="s">
        <v>53</v>
      </c>
      <c r="X4442">
        <v>936</v>
      </c>
      <c r="Y4442">
        <v>795.6</v>
      </c>
      <c r="Z4442">
        <v>768.71</v>
      </c>
      <c r="AA4442">
        <v>1.78</v>
      </c>
      <c r="AB4442">
        <v>770.49</v>
      </c>
      <c r="AC4442">
        <v>678.03</v>
      </c>
      <c r="AD4442">
        <v>92.46</v>
      </c>
      <c r="AE4442">
        <v>717.44</v>
      </c>
      <c r="AF4442">
        <v>0</v>
      </c>
      <c r="AG4442">
        <v>53.05</v>
      </c>
      <c r="AH4442" t="s">
        <v>54</v>
      </c>
      <c r="AK4442">
        <v>6</v>
      </c>
      <c r="AL4442">
        <v>0</v>
      </c>
    </row>
    <row r="4443" spans="1:38" x14ac:dyDescent="0.25">
      <c r="A4443" t="s">
        <v>4712</v>
      </c>
      <c r="B4443" s="1">
        <v>45278</v>
      </c>
      <c r="C4443" t="s">
        <v>65</v>
      </c>
      <c r="D4443" t="s">
        <v>90</v>
      </c>
      <c r="E4443" t="s">
        <v>91</v>
      </c>
      <c r="F4443" t="s">
        <v>92</v>
      </c>
      <c r="G4443" t="s">
        <v>80</v>
      </c>
      <c r="H4443" t="s">
        <v>81</v>
      </c>
      <c r="I4443" t="s">
        <v>82</v>
      </c>
      <c r="J4443" t="s">
        <v>46</v>
      </c>
      <c r="K4443" t="s">
        <v>83</v>
      </c>
      <c r="M4443" t="s">
        <v>84</v>
      </c>
      <c r="N4443" t="s">
        <v>85</v>
      </c>
      <c r="O4443">
        <v>30</v>
      </c>
      <c r="P4443">
        <v>28</v>
      </c>
      <c r="Q4443" t="b">
        <v>0</v>
      </c>
      <c r="R4443">
        <v>1</v>
      </c>
      <c r="S4443">
        <v>0</v>
      </c>
      <c r="T4443" t="s">
        <v>73</v>
      </c>
      <c r="U4443" t="s">
        <v>74</v>
      </c>
      <c r="V4443" t="s">
        <v>52</v>
      </c>
      <c r="W4443" t="s">
        <v>53</v>
      </c>
      <c r="X4443">
        <v>7.2</v>
      </c>
      <c r="Y4443">
        <v>5.76</v>
      </c>
      <c r="Z4443">
        <v>4.5199999999999996</v>
      </c>
      <c r="AA4443">
        <v>1.79</v>
      </c>
      <c r="AB4443">
        <v>6.31</v>
      </c>
      <c r="AC4443">
        <v>5.36</v>
      </c>
      <c r="AD4443">
        <v>1</v>
      </c>
      <c r="AE4443">
        <v>5.33</v>
      </c>
      <c r="AF4443">
        <v>0</v>
      </c>
      <c r="AG4443">
        <v>0.98</v>
      </c>
      <c r="AH4443" t="s">
        <v>54</v>
      </c>
      <c r="AK4443">
        <v>6</v>
      </c>
      <c r="AL4443">
        <v>0</v>
      </c>
    </row>
    <row r="4444" spans="1:38" x14ac:dyDescent="0.25">
      <c r="A4444" t="s">
        <v>4713</v>
      </c>
      <c r="B4444" s="1">
        <v>45513</v>
      </c>
      <c r="C4444" t="s">
        <v>304</v>
      </c>
      <c r="D4444" t="s">
        <v>90</v>
      </c>
      <c r="E4444" t="s">
        <v>91</v>
      </c>
      <c r="F4444" t="s">
        <v>92</v>
      </c>
      <c r="G4444" t="s">
        <v>57</v>
      </c>
      <c r="H4444" t="s">
        <v>58</v>
      </c>
      <c r="I4444" t="s">
        <v>59</v>
      </c>
      <c r="J4444" t="s">
        <v>46</v>
      </c>
      <c r="K4444" t="s">
        <v>93</v>
      </c>
      <c r="L4444" t="s">
        <v>94</v>
      </c>
      <c r="M4444" t="s">
        <v>95</v>
      </c>
      <c r="N4444" t="s">
        <v>96</v>
      </c>
      <c r="O4444">
        <v>30</v>
      </c>
      <c r="P4444">
        <v>30</v>
      </c>
      <c r="Q4444" t="b">
        <v>1</v>
      </c>
      <c r="R4444">
        <v>2</v>
      </c>
      <c r="S4444">
        <v>1</v>
      </c>
      <c r="T4444" t="s">
        <v>50</v>
      </c>
      <c r="U4444" t="s">
        <v>51</v>
      </c>
      <c r="V4444" t="s">
        <v>52</v>
      </c>
      <c r="W4444" t="s">
        <v>53</v>
      </c>
      <c r="X4444">
        <v>185.4</v>
      </c>
      <c r="Y4444">
        <v>157.59</v>
      </c>
      <c r="Z4444">
        <v>158.94</v>
      </c>
      <c r="AA4444">
        <v>1.78</v>
      </c>
      <c r="AB4444">
        <v>160.72</v>
      </c>
      <c r="AC4444">
        <v>139.83000000000001</v>
      </c>
      <c r="AD4444">
        <v>20.89</v>
      </c>
      <c r="AE4444">
        <v>144.01</v>
      </c>
      <c r="AF4444">
        <v>0</v>
      </c>
      <c r="AG4444">
        <v>16.71</v>
      </c>
      <c r="AH4444" t="s">
        <v>54</v>
      </c>
      <c r="AK4444">
        <v>8</v>
      </c>
      <c r="AL4444">
        <v>0</v>
      </c>
    </row>
    <row r="4445" spans="1:38" x14ac:dyDescent="0.25">
      <c r="A4445" t="s">
        <v>4714</v>
      </c>
      <c r="B4445" s="1">
        <v>45233</v>
      </c>
      <c r="C4445" t="s">
        <v>87</v>
      </c>
      <c r="D4445" t="s">
        <v>90</v>
      </c>
      <c r="E4445" t="s">
        <v>91</v>
      </c>
      <c r="F4445" t="s">
        <v>92</v>
      </c>
      <c r="G4445" t="s">
        <v>57</v>
      </c>
      <c r="H4445" t="s">
        <v>58</v>
      </c>
      <c r="I4445" t="s">
        <v>59</v>
      </c>
      <c r="J4445" t="s">
        <v>46</v>
      </c>
      <c r="K4445" t="s">
        <v>168</v>
      </c>
      <c r="L4445" t="s">
        <v>169</v>
      </c>
      <c r="M4445" t="s">
        <v>170</v>
      </c>
      <c r="N4445" t="s">
        <v>171</v>
      </c>
      <c r="O4445">
        <v>30</v>
      </c>
      <c r="P4445">
        <v>29</v>
      </c>
      <c r="Q4445" t="b">
        <v>1</v>
      </c>
      <c r="R4445">
        <v>3</v>
      </c>
      <c r="S4445">
        <v>0</v>
      </c>
      <c r="T4445" t="s">
        <v>73</v>
      </c>
      <c r="U4445" t="s">
        <v>74</v>
      </c>
      <c r="V4445" t="s">
        <v>52</v>
      </c>
      <c r="W4445" t="s">
        <v>53</v>
      </c>
      <c r="X4445">
        <v>594</v>
      </c>
      <c r="Y4445">
        <v>504.9</v>
      </c>
      <c r="Z4445">
        <v>497.69</v>
      </c>
      <c r="AA4445">
        <v>1.79</v>
      </c>
      <c r="AB4445">
        <v>499.48</v>
      </c>
      <c r="AC4445">
        <v>424.56</v>
      </c>
      <c r="AD4445">
        <v>74.92</v>
      </c>
      <c r="AE4445">
        <v>469.82</v>
      </c>
      <c r="AF4445">
        <v>0</v>
      </c>
      <c r="AG4445">
        <v>29.66</v>
      </c>
      <c r="AH4445" t="s">
        <v>54</v>
      </c>
      <c r="AK4445">
        <v>7</v>
      </c>
      <c r="AL4445">
        <v>0</v>
      </c>
    </row>
    <row r="4446" spans="1:38" x14ac:dyDescent="0.25">
      <c r="A4446" t="s">
        <v>4715</v>
      </c>
      <c r="B4446" s="1">
        <v>45274</v>
      </c>
      <c r="C4446" t="s">
        <v>195</v>
      </c>
      <c r="D4446" t="s">
        <v>40</v>
      </c>
      <c r="E4446" t="s">
        <v>41</v>
      </c>
      <c r="F4446" t="s">
        <v>42</v>
      </c>
      <c r="G4446" t="s">
        <v>111</v>
      </c>
      <c r="H4446" t="s">
        <v>112</v>
      </c>
      <c r="I4446" t="s">
        <v>113</v>
      </c>
      <c r="J4446" t="s">
        <v>46</v>
      </c>
      <c r="K4446" t="s">
        <v>83</v>
      </c>
      <c r="M4446" t="s">
        <v>84</v>
      </c>
      <c r="N4446" t="s">
        <v>85</v>
      </c>
      <c r="O4446">
        <v>90</v>
      </c>
      <c r="P4446">
        <v>93</v>
      </c>
      <c r="Q4446" t="b">
        <v>0</v>
      </c>
      <c r="R4446">
        <v>1</v>
      </c>
      <c r="S4446">
        <v>2</v>
      </c>
      <c r="T4446" t="s">
        <v>73</v>
      </c>
      <c r="U4446" t="s">
        <v>74</v>
      </c>
      <c r="V4446" t="s">
        <v>52</v>
      </c>
      <c r="W4446" t="s">
        <v>53</v>
      </c>
      <c r="X4446">
        <v>7.2</v>
      </c>
      <c r="Y4446">
        <v>5.76</v>
      </c>
      <c r="Z4446">
        <v>12.36</v>
      </c>
      <c r="AA4446">
        <v>1.79</v>
      </c>
      <c r="AB4446">
        <v>14.15</v>
      </c>
      <c r="AC4446">
        <v>12.03</v>
      </c>
      <c r="AD4446">
        <v>2.12</v>
      </c>
      <c r="AE4446">
        <v>16.489999999999998</v>
      </c>
      <c r="AF4446">
        <v>0</v>
      </c>
      <c r="AG4446">
        <v>-2.34</v>
      </c>
      <c r="AH4446" t="s">
        <v>54</v>
      </c>
      <c r="AK4446">
        <v>9</v>
      </c>
      <c r="AL4446">
        <v>0</v>
      </c>
    </row>
    <row r="4447" spans="1:38" x14ac:dyDescent="0.25">
      <c r="A4447" t="s">
        <v>4716</v>
      </c>
      <c r="B4447" s="1">
        <v>45086</v>
      </c>
      <c r="C4447" t="s">
        <v>110</v>
      </c>
      <c r="D4447" t="s">
        <v>90</v>
      </c>
      <c r="E4447" t="s">
        <v>91</v>
      </c>
      <c r="F4447" t="s">
        <v>92</v>
      </c>
      <c r="G4447" t="s">
        <v>80</v>
      </c>
      <c r="H4447" t="s">
        <v>81</v>
      </c>
      <c r="I4447" t="s">
        <v>82</v>
      </c>
      <c r="J4447" t="s">
        <v>46</v>
      </c>
      <c r="K4447" t="s">
        <v>103</v>
      </c>
      <c r="M4447" t="s">
        <v>95</v>
      </c>
      <c r="N4447" t="s">
        <v>96</v>
      </c>
      <c r="O4447">
        <v>90</v>
      </c>
      <c r="P4447">
        <v>87</v>
      </c>
      <c r="Q4447" t="b">
        <v>0</v>
      </c>
      <c r="R4447">
        <v>1</v>
      </c>
      <c r="S4447">
        <v>0</v>
      </c>
      <c r="T4447" t="s">
        <v>50</v>
      </c>
      <c r="U4447" t="s">
        <v>51</v>
      </c>
      <c r="V4447" t="s">
        <v>52</v>
      </c>
      <c r="W4447" t="s">
        <v>53</v>
      </c>
      <c r="X4447">
        <v>18.2</v>
      </c>
      <c r="Y4447">
        <v>14.56</v>
      </c>
      <c r="Z4447">
        <v>30.85</v>
      </c>
      <c r="AA4447">
        <v>1.78</v>
      </c>
      <c r="AB4447">
        <v>32.630000000000003</v>
      </c>
      <c r="AC4447">
        <v>28.39</v>
      </c>
      <c r="AD4447">
        <v>4.24</v>
      </c>
      <c r="AE4447">
        <v>39.380000000000003</v>
      </c>
      <c r="AF4447">
        <v>0</v>
      </c>
      <c r="AG4447">
        <v>-6.75</v>
      </c>
      <c r="AH4447" t="s">
        <v>54</v>
      </c>
      <c r="AK4447">
        <v>10</v>
      </c>
      <c r="AL4447">
        <v>0</v>
      </c>
    </row>
    <row r="4448" spans="1:38" x14ac:dyDescent="0.25">
      <c r="A4448" t="s">
        <v>4717</v>
      </c>
      <c r="B4448" s="1">
        <v>45637</v>
      </c>
      <c r="C4448" t="s">
        <v>276</v>
      </c>
      <c r="D4448" t="s">
        <v>66</v>
      </c>
      <c r="E4448" t="s">
        <v>67</v>
      </c>
      <c r="F4448" t="s">
        <v>68</v>
      </c>
      <c r="G4448" t="s">
        <v>57</v>
      </c>
      <c r="H4448" t="s">
        <v>58</v>
      </c>
      <c r="I4448" t="s">
        <v>59</v>
      </c>
      <c r="J4448" t="s">
        <v>46</v>
      </c>
      <c r="K4448" t="s">
        <v>114</v>
      </c>
      <c r="L4448" t="s">
        <v>115</v>
      </c>
      <c r="M4448" t="s">
        <v>116</v>
      </c>
      <c r="N4448" t="s">
        <v>117</v>
      </c>
      <c r="O4448">
        <v>30</v>
      </c>
      <c r="P4448">
        <v>29</v>
      </c>
      <c r="Q4448" t="b">
        <v>1</v>
      </c>
      <c r="R4448">
        <v>4</v>
      </c>
      <c r="S4448">
        <v>1</v>
      </c>
      <c r="T4448" t="s">
        <v>62</v>
      </c>
      <c r="U4448" t="s">
        <v>63</v>
      </c>
      <c r="V4448" t="s">
        <v>52</v>
      </c>
      <c r="W4448" t="s">
        <v>53</v>
      </c>
      <c r="X4448">
        <v>564</v>
      </c>
      <c r="Y4448">
        <v>479.4</v>
      </c>
      <c r="Z4448">
        <v>474.48</v>
      </c>
      <c r="AA4448">
        <v>1.8</v>
      </c>
      <c r="AB4448">
        <v>476.28</v>
      </c>
      <c r="AC4448">
        <v>400.08</v>
      </c>
      <c r="AD4448">
        <v>76.2</v>
      </c>
      <c r="AE4448">
        <v>463.7</v>
      </c>
      <c r="AF4448">
        <v>0</v>
      </c>
      <c r="AG4448">
        <v>12.59</v>
      </c>
      <c r="AH4448" t="s">
        <v>54</v>
      </c>
      <c r="AK4448">
        <v>10</v>
      </c>
      <c r="AL4448">
        <v>0</v>
      </c>
    </row>
    <row r="4449" spans="1:38" x14ac:dyDescent="0.25">
      <c r="A4449" t="s">
        <v>4718</v>
      </c>
      <c r="B4449" s="1">
        <v>45068</v>
      </c>
      <c r="C4449" t="s">
        <v>206</v>
      </c>
      <c r="D4449" t="s">
        <v>77</v>
      </c>
      <c r="E4449" t="s">
        <v>78</v>
      </c>
      <c r="F4449" t="s">
        <v>79</v>
      </c>
      <c r="G4449" t="s">
        <v>43</v>
      </c>
      <c r="H4449" t="s">
        <v>44</v>
      </c>
      <c r="I4449" t="s">
        <v>45</v>
      </c>
      <c r="J4449" t="s">
        <v>46</v>
      </c>
      <c r="K4449" t="s">
        <v>47</v>
      </c>
      <c r="M4449" t="s">
        <v>48</v>
      </c>
      <c r="N4449" t="s">
        <v>49</v>
      </c>
      <c r="O4449">
        <v>90</v>
      </c>
      <c r="P4449">
        <v>92</v>
      </c>
      <c r="Q4449" t="b">
        <v>0</v>
      </c>
      <c r="R4449">
        <v>1</v>
      </c>
      <c r="S4449">
        <v>0</v>
      </c>
      <c r="T4449" t="s">
        <v>50</v>
      </c>
      <c r="U4449" t="s">
        <v>51</v>
      </c>
      <c r="V4449" t="s">
        <v>52</v>
      </c>
      <c r="W4449" t="s">
        <v>53</v>
      </c>
      <c r="X4449">
        <v>14.8</v>
      </c>
      <c r="Y4449">
        <v>11.84</v>
      </c>
      <c r="Z4449">
        <v>26.4</v>
      </c>
      <c r="AA4449">
        <v>1.78</v>
      </c>
      <c r="AB4449">
        <v>28.18</v>
      </c>
      <c r="AC4449">
        <v>24.51</v>
      </c>
      <c r="AD4449">
        <v>3.66</v>
      </c>
      <c r="AE4449">
        <v>33.200000000000003</v>
      </c>
      <c r="AF4449">
        <v>0</v>
      </c>
      <c r="AG4449">
        <v>-5.03</v>
      </c>
      <c r="AH4449" t="s">
        <v>54</v>
      </c>
      <c r="AK4449">
        <v>9</v>
      </c>
      <c r="AL4449">
        <v>0</v>
      </c>
    </row>
    <row r="4450" spans="1:38" x14ac:dyDescent="0.25">
      <c r="A4450" t="s">
        <v>4719</v>
      </c>
      <c r="B4450" s="1">
        <v>45451</v>
      </c>
      <c r="C4450" t="s">
        <v>326</v>
      </c>
      <c r="D4450" t="s">
        <v>66</v>
      </c>
      <c r="E4450" t="s">
        <v>67</v>
      </c>
      <c r="F4450" t="s">
        <v>68</v>
      </c>
      <c r="G4450" t="s">
        <v>111</v>
      </c>
      <c r="H4450" t="s">
        <v>112</v>
      </c>
      <c r="I4450" t="s">
        <v>113</v>
      </c>
      <c r="J4450" t="s">
        <v>46</v>
      </c>
      <c r="K4450" t="s">
        <v>103</v>
      </c>
      <c r="M4450" t="s">
        <v>95</v>
      </c>
      <c r="N4450" t="s">
        <v>96</v>
      </c>
      <c r="O4450">
        <v>30</v>
      </c>
      <c r="P4450">
        <v>28</v>
      </c>
      <c r="Q4450" t="b">
        <v>0</v>
      </c>
      <c r="R4450">
        <v>1</v>
      </c>
      <c r="S4450">
        <v>2</v>
      </c>
      <c r="T4450" t="s">
        <v>158</v>
      </c>
      <c r="U4450" t="s">
        <v>159</v>
      </c>
      <c r="V4450" t="s">
        <v>158</v>
      </c>
      <c r="W4450" t="s">
        <v>23</v>
      </c>
      <c r="X4450">
        <v>18.2</v>
      </c>
      <c r="Y4450">
        <v>14.56</v>
      </c>
      <c r="Z4450">
        <v>16.38</v>
      </c>
      <c r="AA4450">
        <v>0</v>
      </c>
      <c r="AB4450">
        <v>16.38</v>
      </c>
      <c r="AC4450">
        <v>0</v>
      </c>
      <c r="AD4450">
        <v>16.38</v>
      </c>
      <c r="AE4450">
        <v>13.77</v>
      </c>
      <c r="AF4450">
        <v>0</v>
      </c>
      <c r="AG4450">
        <v>2.61</v>
      </c>
      <c r="AH4450" t="s">
        <v>54</v>
      </c>
      <c r="AK4450">
        <v>5</v>
      </c>
      <c r="AL4450">
        <v>0</v>
      </c>
    </row>
    <row r="4451" spans="1:38" x14ac:dyDescent="0.25">
      <c r="A4451" t="s">
        <v>4720</v>
      </c>
      <c r="B4451" s="1">
        <v>45448</v>
      </c>
      <c r="C4451" t="s">
        <v>328</v>
      </c>
      <c r="D4451" t="s">
        <v>40</v>
      </c>
      <c r="E4451" t="s">
        <v>41</v>
      </c>
      <c r="F4451" t="s">
        <v>42</v>
      </c>
      <c r="G4451" t="s">
        <v>80</v>
      </c>
      <c r="H4451" t="s">
        <v>81</v>
      </c>
      <c r="I4451" t="s">
        <v>82</v>
      </c>
      <c r="J4451" t="s">
        <v>46</v>
      </c>
      <c r="K4451" t="s">
        <v>180</v>
      </c>
      <c r="M4451" t="s">
        <v>181</v>
      </c>
      <c r="N4451" t="s">
        <v>182</v>
      </c>
      <c r="O4451">
        <v>30</v>
      </c>
      <c r="P4451">
        <v>30</v>
      </c>
      <c r="Q4451" t="b">
        <v>0</v>
      </c>
      <c r="R4451">
        <v>1</v>
      </c>
      <c r="S4451">
        <v>1</v>
      </c>
      <c r="T4451" t="s">
        <v>62</v>
      </c>
      <c r="U4451" t="s">
        <v>63</v>
      </c>
      <c r="V4451" t="s">
        <v>52</v>
      </c>
      <c r="W4451" t="s">
        <v>53</v>
      </c>
      <c r="X4451">
        <v>6.9</v>
      </c>
      <c r="Y4451">
        <v>5.52</v>
      </c>
      <c r="Z4451">
        <v>3.13</v>
      </c>
      <c r="AA4451">
        <v>1.8</v>
      </c>
      <c r="AB4451">
        <v>4.93</v>
      </c>
      <c r="AC4451">
        <v>4.1399999999999997</v>
      </c>
      <c r="AD4451">
        <v>1</v>
      </c>
      <c r="AE4451">
        <v>4.9000000000000004</v>
      </c>
      <c r="AF4451">
        <v>0</v>
      </c>
      <c r="AG4451">
        <v>0.03</v>
      </c>
      <c r="AH4451" t="s">
        <v>54</v>
      </c>
      <c r="AK4451">
        <v>5</v>
      </c>
      <c r="AL4451">
        <v>0</v>
      </c>
    </row>
    <row r="4452" spans="1:38" x14ac:dyDescent="0.25">
      <c r="A4452" t="s">
        <v>4721</v>
      </c>
      <c r="B4452" s="1">
        <v>45595</v>
      </c>
      <c r="C4452" t="s">
        <v>363</v>
      </c>
      <c r="D4452" t="s">
        <v>40</v>
      </c>
      <c r="E4452" t="s">
        <v>41</v>
      </c>
      <c r="F4452" t="s">
        <v>42</v>
      </c>
      <c r="G4452" t="s">
        <v>80</v>
      </c>
      <c r="H4452" t="s">
        <v>81</v>
      </c>
      <c r="I4452" t="s">
        <v>82</v>
      </c>
      <c r="J4452" t="s">
        <v>46</v>
      </c>
      <c r="K4452" t="s">
        <v>106</v>
      </c>
      <c r="M4452" t="s">
        <v>107</v>
      </c>
      <c r="N4452" t="s">
        <v>108</v>
      </c>
      <c r="O4452">
        <v>90</v>
      </c>
      <c r="P4452">
        <v>91</v>
      </c>
      <c r="Q4452" t="b">
        <v>0</v>
      </c>
      <c r="R4452">
        <v>1</v>
      </c>
      <c r="S4452">
        <v>0</v>
      </c>
      <c r="T4452" t="s">
        <v>50</v>
      </c>
      <c r="U4452" t="s">
        <v>51</v>
      </c>
      <c r="V4452" t="s">
        <v>52</v>
      </c>
      <c r="W4452" t="s">
        <v>53</v>
      </c>
      <c r="X4452">
        <v>8.5</v>
      </c>
      <c r="Y4452">
        <v>6.8</v>
      </c>
      <c r="Z4452">
        <v>4.33</v>
      </c>
      <c r="AA4452">
        <v>1.78</v>
      </c>
      <c r="AB4452">
        <v>6.11</v>
      </c>
      <c r="AC4452">
        <v>5.32</v>
      </c>
      <c r="AD4452">
        <v>1</v>
      </c>
      <c r="AE4452">
        <v>6.04</v>
      </c>
      <c r="AF4452">
        <v>0</v>
      </c>
      <c r="AG4452">
        <v>7.0000000000000007E-2</v>
      </c>
      <c r="AH4452" t="s">
        <v>54</v>
      </c>
      <c r="AK4452">
        <v>10</v>
      </c>
      <c r="AL4452">
        <v>0</v>
      </c>
    </row>
    <row r="4453" spans="1:38" x14ac:dyDescent="0.25">
      <c r="A4453" t="s">
        <v>4722</v>
      </c>
      <c r="B4453" s="1">
        <v>45407</v>
      </c>
      <c r="C4453" t="s">
        <v>142</v>
      </c>
      <c r="D4453" t="s">
        <v>122</v>
      </c>
      <c r="E4453" t="s">
        <v>123</v>
      </c>
      <c r="F4453" t="s">
        <v>124</v>
      </c>
      <c r="G4453" t="s">
        <v>80</v>
      </c>
      <c r="H4453" t="s">
        <v>81</v>
      </c>
      <c r="I4453" t="s">
        <v>82</v>
      </c>
      <c r="J4453" t="s">
        <v>46</v>
      </c>
      <c r="K4453" t="s">
        <v>196</v>
      </c>
      <c r="M4453" t="s">
        <v>197</v>
      </c>
      <c r="N4453" t="s">
        <v>198</v>
      </c>
      <c r="O4453">
        <v>90</v>
      </c>
      <c r="P4453">
        <v>94</v>
      </c>
      <c r="Q4453" t="b">
        <v>0</v>
      </c>
      <c r="R4453">
        <v>1</v>
      </c>
      <c r="S4453">
        <v>2</v>
      </c>
      <c r="T4453" t="s">
        <v>50</v>
      </c>
      <c r="U4453" t="s">
        <v>51</v>
      </c>
      <c r="V4453" t="s">
        <v>52</v>
      </c>
      <c r="W4453" t="s">
        <v>53</v>
      </c>
      <c r="X4453">
        <v>12.4</v>
      </c>
      <c r="Y4453">
        <v>9.92</v>
      </c>
      <c r="Z4453">
        <v>6.99</v>
      </c>
      <c r="AA4453">
        <v>1.78</v>
      </c>
      <c r="AB4453">
        <v>8.77</v>
      </c>
      <c r="AC4453">
        <v>7.63</v>
      </c>
      <c r="AD4453">
        <v>1.1399999999999999</v>
      </c>
      <c r="AE4453">
        <v>9.19</v>
      </c>
      <c r="AF4453">
        <v>0</v>
      </c>
      <c r="AG4453">
        <v>-0.41</v>
      </c>
      <c r="AH4453" t="s">
        <v>54</v>
      </c>
      <c r="AK4453">
        <v>5</v>
      </c>
      <c r="AL4453">
        <v>0</v>
      </c>
    </row>
    <row r="4454" spans="1:38" x14ac:dyDescent="0.25">
      <c r="A4454" t="s">
        <v>4723</v>
      </c>
      <c r="B4454" s="1">
        <v>45005</v>
      </c>
      <c r="C4454" t="s">
        <v>121</v>
      </c>
      <c r="D4454" t="s">
        <v>90</v>
      </c>
      <c r="E4454" t="s">
        <v>91</v>
      </c>
      <c r="F4454" t="s">
        <v>92</v>
      </c>
      <c r="G4454" t="s">
        <v>111</v>
      </c>
      <c r="H4454" t="s">
        <v>112</v>
      </c>
      <c r="I4454" t="s">
        <v>113</v>
      </c>
      <c r="J4454" t="s">
        <v>46</v>
      </c>
      <c r="K4454" t="s">
        <v>168</v>
      </c>
      <c r="L4454" t="s">
        <v>169</v>
      </c>
      <c r="M4454" t="s">
        <v>170</v>
      </c>
      <c r="N4454" t="s">
        <v>171</v>
      </c>
      <c r="O4454">
        <v>30</v>
      </c>
      <c r="P4454">
        <v>29</v>
      </c>
      <c r="Q4454" t="b">
        <v>1</v>
      </c>
      <c r="R4454">
        <v>3</v>
      </c>
      <c r="S4454">
        <v>1</v>
      </c>
      <c r="T4454" t="s">
        <v>137</v>
      </c>
      <c r="U4454" t="s">
        <v>138</v>
      </c>
      <c r="V4454" t="s">
        <v>139</v>
      </c>
      <c r="W4454" t="s">
        <v>140</v>
      </c>
      <c r="X4454">
        <v>594</v>
      </c>
      <c r="Y4454">
        <v>504.9</v>
      </c>
      <c r="Z4454">
        <v>479.65</v>
      </c>
      <c r="AA4454">
        <v>2.4</v>
      </c>
      <c r="AB4454">
        <v>482.05</v>
      </c>
      <c r="AC4454">
        <v>347.08</v>
      </c>
      <c r="AD4454">
        <v>134.97</v>
      </c>
      <c r="AE4454">
        <v>487.23</v>
      </c>
      <c r="AF4454">
        <v>0</v>
      </c>
      <c r="AG4454">
        <v>-5.18</v>
      </c>
      <c r="AH4454" t="s">
        <v>54</v>
      </c>
      <c r="AK4454">
        <v>9</v>
      </c>
      <c r="AL4454">
        <v>0</v>
      </c>
    </row>
    <row r="4455" spans="1:38" x14ac:dyDescent="0.25">
      <c r="A4455" t="s">
        <v>4724</v>
      </c>
      <c r="B4455" s="1">
        <v>45455</v>
      </c>
      <c r="C4455" t="s">
        <v>110</v>
      </c>
      <c r="D4455" t="s">
        <v>40</v>
      </c>
      <c r="E4455" t="s">
        <v>41</v>
      </c>
      <c r="F4455" t="s">
        <v>42</v>
      </c>
      <c r="G4455" t="s">
        <v>111</v>
      </c>
      <c r="H4455" t="s">
        <v>112</v>
      </c>
      <c r="I4455" t="s">
        <v>113</v>
      </c>
      <c r="J4455" t="s">
        <v>46</v>
      </c>
      <c r="K4455" t="s">
        <v>180</v>
      </c>
      <c r="M4455" t="s">
        <v>181</v>
      </c>
      <c r="N4455" t="s">
        <v>182</v>
      </c>
      <c r="O4455">
        <v>30</v>
      </c>
      <c r="P4455">
        <v>29</v>
      </c>
      <c r="Q4455" t="b">
        <v>0</v>
      </c>
      <c r="R4455">
        <v>1</v>
      </c>
      <c r="S4455">
        <v>2</v>
      </c>
      <c r="T4455" t="s">
        <v>50</v>
      </c>
      <c r="U4455" t="s">
        <v>51</v>
      </c>
      <c r="V4455" t="s">
        <v>52</v>
      </c>
      <c r="W4455" t="s">
        <v>53</v>
      </c>
      <c r="X4455">
        <v>6.9</v>
      </c>
      <c r="Y4455">
        <v>5.52</v>
      </c>
      <c r="Z4455">
        <v>3.91</v>
      </c>
      <c r="AA4455">
        <v>1.78</v>
      </c>
      <c r="AB4455">
        <v>5.69</v>
      </c>
      <c r="AC4455">
        <v>4.95</v>
      </c>
      <c r="AD4455">
        <v>1</v>
      </c>
      <c r="AE4455">
        <v>5.16</v>
      </c>
      <c r="AF4455">
        <v>0</v>
      </c>
      <c r="AG4455">
        <v>0.53</v>
      </c>
      <c r="AH4455" t="s">
        <v>54</v>
      </c>
      <c r="AK4455">
        <v>8</v>
      </c>
      <c r="AL4455">
        <v>1</v>
      </c>
    </row>
    <row r="4456" spans="1:38" x14ac:dyDescent="0.25">
      <c r="A4456" t="s">
        <v>4725</v>
      </c>
      <c r="B4456" s="1">
        <v>45049</v>
      </c>
      <c r="C4456" t="s">
        <v>110</v>
      </c>
      <c r="D4456" t="s">
        <v>66</v>
      </c>
      <c r="E4456" t="s">
        <v>67</v>
      </c>
      <c r="F4456" t="s">
        <v>68</v>
      </c>
      <c r="G4456" t="s">
        <v>111</v>
      </c>
      <c r="H4456" t="s">
        <v>112</v>
      </c>
      <c r="I4456" t="s">
        <v>113</v>
      </c>
      <c r="J4456" t="s">
        <v>46</v>
      </c>
      <c r="K4456" t="s">
        <v>60</v>
      </c>
      <c r="L4456" t="s">
        <v>61</v>
      </c>
      <c r="M4456" t="s">
        <v>48</v>
      </c>
      <c r="N4456" t="s">
        <v>49</v>
      </c>
      <c r="O4456">
        <v>30</v>
      </c>
      <c r="P4456">
        <v>31</v>
      </c>
      <c r="Q4456" t="b">
        <v>1</v>
      </c>
      <c r="R4456">
        <v>2</v>
      </c>
      <c r="S4456">
        <v>0</v>
      </c>
      <c r="T4456" t="s">
        <v>62</v>
      </c>
      <c r="U4456" t="s">
        <v>63</v>
      </c>
      <c r="V4456" t="s">
        <v>52</v>
      </c>
      <c r="W4456" t="s">
        <v>53</v>
      </c>
      <c r="X4456">
        <v>174</v>
      </c>
      <c r="Y4456">
        <v>147.9</v>
      </c>
      <c r="Z4456">
        <v>147.43</v>
      </c>
      <c r="AA4456">
        <v>1.8</v>
      </c>
      <c r="AB4456">
        <v>149.22999999999999</v>
      </c>
      <c r="AC4456">
        <v>125.35</v>
      </c>
      <c r="AD4456">
        <v>23.88</v>
      </c>
      <c r="AE4456">
        <v>143.41999999999999</v>
      </c>
      <c r="AF4456">
        <v>0</v>
      </c>
      <c r="AG4456">
        <v>5.81</v>
      </c>
      <c r="AH4456" t="s">
        <v>54</v>
      </c>
      <c r="AK4456">
        <v>8</v>
      </c>
      <c r="AL4456">
        <v>1</v>
      </c>
    </row>
    <row r="4457" spans="1:38" x14ac:dyDescent="0.25">
      <c r="A4457" t="s">
        <v>4726</v>
      </c>
      <c r="B4457" s="1">
        <v>45482</v>
      </c>
      <c r="C4457" t="s">
        <v>39</v>
      </c>
      <c r="D4457" t="s">
        <v>77</v>
      </c>
      <c r="E4457" t="s">
        <v>78</v>
      </c>
      <c r="F4457" t="s">
        <v>79</v>
      </c>
      <c r="G4457" t="s">
        <v>111</v>
      </c>
      <c r="H4457" t="s">
        <v>112</v>
      </c>
      <c r="I4457" t="s">
        <v>113</v>
      </c>
      <c r="J4457" t="s">
        <v>46</v>
      </c>
      <c r="K4457" t="s">
        <v>213</v>
      </c>
      <c r="L4457" t="s">
        <v>214</v>
      </c>
      <c r="M4457" t="s">
        <v>215</v>
      </c>
      <c r="N4457" t="s">
        <v>216</v>
      </c>
      <c r="O4457">
        <v>30</v>
      </c>
      <c r="P4457">
        <v>29</v>
      </c>
      <c r="Q4457" t="b">
        <v>1</v>
      </c>
      <c r="R4457">
        <v>3</v>
      </c>
      <c r="S4457">
        <v>0</v>
      </c>
      <c r="T4457" t="s">
        <v>99</v>
      </c>
      <c r="U4457" t="s">
        <v>100</v>
      </c>
      <c r="V4457" t="s">
        <v>52</v>
      </c>
      <c r="W4457" t="s">
        <v>53</v>
      </c>
      <c r="X4457">
        <v>492</v>
      </c>
      <c r="Y4457">
        <v>418.2</v>
      </c>
      <c r="Z4457">
        <v>413.56</v>
      </c>
      <c r="AA4457">
        <v>1.78</v>
      </c>
      <c r="AB4457">
        <v>415.34</v>
      </c>
      <c r="AC4457">
        <v>365.5</v>
      </c>
      <c r="AD4457">
        <v>49.84</v>
      </c>
      <c r="AE4457">
        <v>403.82</v>
      </c>
      <c r="AF4457">
        <v>0</v>
      </c>
      <c r="AG4457">
        <v>11.52</v>
      </c>
      <c r="AH4457" t="s">
        <v>54</v>
      </c>
      <c r="AK4457">
        <v>7</v>
      </c>
      <c r="AL4457">
        <v>0</v>
      </c>
    </row>
    <row r="4458" spans="1:38" x14ac:dyDescent="0.25">
      <c r="A4458" t="s">
        <v>4727</v>
      </c>
      <c r="B4458" s="1">
        <v>45089</v>
      </c>
      <c r="C4458" t="s">
        <v>426</v>
      </c>
      <c r="D4458" t="s">
        <v>77</v>
      </c>
      <c r="E4458" t="s">
        <v>78</v>
      </c>
      <c r="F4458" t="s">
        <v>79</v>
      </c>
      <c r="G4458" t="s">
        <v>43</v>
      </c>
      <c r="H4458" t="s">
        <v>44</v>
      </c>
      <c r="I4458" t="s">
        <v>45</v>
      </c>
      <c r="J4458" t="s">
        <v>46</v>
      </c>
      <c r="K4458" t="s">
        <v>168</v>
      </c>
      <c r="L4458" t="s">
        <v>169</v>
      </c>
      <c r="M4458" t="s">
        <v>170</v>
      </c>
      <c r="N4458" t="s">
        <v>171</v>
      </c>
      <c r="O4458">
        <v>30</v>
      </c>
      <c r="P4458">
        <v>30</v>
      </c>
      <c r="Q4458" t="b">
        <v>1</v>
      </c>
      <c r="R4458">
        <v>3</v>
      </c>
      <c r="S4458">
        <v>0</v>
      </c>
      <c r="T4458" t="s">
        <v>73</v>
      </c>
      <c r="U4458" t="s">
        <v>74</v>
      </c>
      <c r="V4458" t="s">
        <v>52</v>
      </c>
      <c r="W4458" t="s">
        <v>53</v>
      </c>
      <c r="X4458">
        <v>594</v>
      </c>
      <c r="Y4458">
        <v>504.9</v>
      </c>
      <c r="Z4458">
        <v>488.62</v>
      </c>
      <c r="AA4458">
        <v>1.79</v>
      </c>
      <c r="AB4458">
        <v>490.41</v>
      </c>
      <c r="AC4458">
        <v>416.85</v>
      </c>
      <c r="AD4458">
        <v>73.56</v>
      </c>
      <c r="AE4458">
        <v>468.38</v>
      </c>
      <c r="AF4458">
        <v>0</v>
      </c>
      <c r="AG4458">
        <v>22.03</v>
      </c>
      <c r="AH4458" t="s">
        <v>54</v>
      </c>
      <c r="AK4458">
        <v>11</v>
      </c>
      <c r="AL4458">
        <v>0</v>
      </c>
    </row>
    <row r="4459" spans="1:38" x14ac:dyDescent="0.25">
      <c r="A4459" t="s">
        <v>4728</v>
      </c>
      <c r="B4459" s="1">
        <v>45075</v>
      </c>
      <c r="C4459" t="s">
        <v>266</v>
      </c>
      <c r="D4459" t="s">
        <v>90</v>
      </c>
      <c r="E4459" t="s">
        <v>91</v>
      </c>
      <c r="F4459" t="s">
        <v>92</v>
      </c>
      <c r="G4459" t="s">
        <v>57</v>
      </c>
      <c r="H4459" t="s">
        <v>58</v>
      </c>
      <c r="I4459" t="s">
        <v>59</v>
      </c>
      <c r="J4459" t="s">
        <v>46</v>
      </c>
      <c r="K4459" t="s">
        <v>114</v>
      </c>
      <c r="L4459" t="s">
        <v>115</v>
      </c>
      <c r="M4459" t="s">
        <v>116</v>
      </c>
      <c r="N4459" t="s">
        <v>117</v>
      </c>
      <c r="O4459">
        <v>30</v>
      </c>
      <c r="P4459">
        <v>30</v>
      </c>
      <c r="Q4459" t="b">
        <v>1</v>
      </c>
      <c r="R4459">
        <v>4</v>
      </c>
      <c r="S4459">
        <v>2</v>
      </c>
      <c r="T4459" t="s">
        <v>50</v>
      </c>
      <c r="U4459" t="s">
        <v>51</v>
      </c>
      <c r="V4459" t="s">
        <v>52</v>
      </c>
      <c r="W4459" t="s">
        <v>53</v>
      </c>
      <c r="X4459">
        <v>564</v>
      </c>
      <c r="Y4459">
        <v>479.4</v>
      </c>
      <c r="Z4459">
        <v>464.57</v>
      </c>
      <c r="AA4459">
        <v>1.78</v>
      </c>
      <c r="AB4459">
        <v>466.35</v>
      </c>
      <c r="AC4459">
        <v>405.73</v>
      </c>
      <c r="AD4459">
        <v>60.63</v>
      </c>
      <c r="AE4459">
        <v>432.9</v>
      </c>
      <c r="AF4459">
        <v>0</v>
      </c>
      <c r="AG4459">
        <v>33.450000000000003</v>
      </c>
      <c r="AH4459" t="s">
        <v>54</v>
      </c>
      <c r="AK4459">
        <v>10</v>
      </c>
      <c r="AL4459">
        <v>0</v>
      </c>
    </row>
    <row r="4460" spans="1:38" x14ac:dyDescent="0.25">
      <c r="A4460" t="s">
        <v>4729</v>
      </c>
      <c r="B4460" s="1">
        <v>45323</v>
      </c>
      <c r="C4460" t="s">
        <v>248</v>
      </c>
      <c r="D4460" t="s">
        <v>122</v>
      </c>
      <c r="E4460" t="s">
        <v>123</v>
      </c>
      <c r="F4460" t="s">
        <v>124</v>
      </c>
      <c r="G4460" t="s">
        <v>43</v>
      </c>
      <c r="H4460" t="s">
        <v>44</v>
      </c>
      <c r="I4460" t="s">
        <v>45</v>
      </c>
      <c r="J4460" t="s">
        <v>46</v>
      </c>
      <c r="K4460" t="s">
        <v>60</v>
      </c>
      <c r="L4460" t="s">
        <v>61</v>
      </c>
      <c r="M4460" t="s">
        <v>48</v>
      </c>
      <c r="N4460" t="s">
        <v>49</v>
      </c>
      <c r="O4460">
        <v>30</v>
      </c>
      <c r="P4460">
        <v>29</v>
      </c>
      <c r="Q4460" t="b">
        <v>1</v>
      </c>
      <c r="R4460">
        <v>2</v>
      </c>
      <c r="S4460">
        <v>1</v>
      </c>
      <c r="T4460" t="s">
        <v>50</v>
      </c>
      <c r="U4460" t="s">
        <v>51</v>
      </c>
      <c r="V4460" t="s">
        <v>52</v>
      </c>
      <c r="W4460" t="s">
        <v>53</v>
      </c>
      <c r="X4460">
        <v>174</v>
      </c>
      <c r="Y4460">
        <v>147.9</v>
      </c>
      <c r="Z4460">
        <v>143.72</v>
      </c>
      <c r="AA4460">
        <v>1.78</v>
      </c>
      <c r="AB4460">
        <v>145.5</v>
      </c>
      <c r="AC4460">
        <v>126.59</v>
      </c>
      <c r="AD4460">
        <v>18.920000000000002</v>
      </c>
      <c r="AE4460">
        <v>132.91</v>
      </c>
      <c r="AF4460">
        <v>0</v>
      </c>
      <c r="AG4460">
        <v>12.59</v>
      </c>
      <c r="AH4460" t="s">
        <v>54</v>
      </c>
      <c r="AK4460">
        <v>5</v>
      </c>
      <c r="AL4460">
        <v>0</v>
      </c>
    </row>
    <row r="4461" spans="1:38" x14ac:dyDescent="0.25">
      <c r="A4461" t="s">
        <v>4730</v>
      </c>
      <c r="B4461" s="1">
        <v>45620</v>
      </c>
      <c r="C4461" t="s">
        <v>346</v>
      </c>
      <c r="D4461" t="s">
        <v>122</v>
      </c>
      <c r="E4461" t="s">
        <v>123</v>
      </c>
      <c r="F4461" t="s">
        <v>124</v>
      </c>
      <c r="G4461" t="s">
        <v>57</v>
      </c>
      <c r="H4461" t="s">
        <v>58</v>
      </c>
      <c r="I4461" t="s">
        <v>59</v>
      </c>
      <c r="J4461" t="s">
        <v>46</v>
      </c>
      <c r="K4461" t="s">
        <v>106</v>
      </c>
      <c r="M4461" t="s">
        <v>107</v>
      </c>
      <c r="N4461" t="s">
        <v>108</v>
      </c>
      <c r="O4461">
        <v>90</v>
      </c>
      <c r="P4461">
        <v>87</v>
      </c>
      <c r="Q4461" t="b">
        <v>0</v>
      </c>
      <c r="R4461">
        <v>1</v>
      </c>
      <c r="S4461">
        <v>0</v>
      </c>
      <c r="T4461" t="s">
        <v>143</v>
      </c>
      <c r="U4461" t="s">
        <v>144</v>
      </c>
      <c r="V4461" t="s">
        <v>139</v>
      </c>
      <c r="W4461" t="s">
        <v>53</v>
      </c>
      <c r="X4461">
        <v>8.5</v>
      </c>
      <c r="Y4461">
        <v>6.8</v>
      </c>
      <c r="Z4461">
        <v>5.35</v>
      </c>
      <c r="AA4461">
        <v>1.77</v>
      </c>
      <c r="AB4461">
        <v>7.12</v>
      </c>
      <c r="AC4461">
        <v>5.7</v>
      </c>
      <c r="AD4461">
        <v>1.42</v>
      </c>
      <c r="AE4461">
        <v>6.15</v>
      </c>
      <c r="AF4461">
        <v>0</v>
      </c>
      <c r="AG4461">
        <v>0.97</v>
      </c>
      <c r="AH4461" t="s">
        <v>54</v>
      </c>
      <c r="AK4461">
        <v>5</v>
      </c>
      <c r="AL4461">
        <v>0</v>
      </c>
    </row>
    <row r="4462" spans="1:38" x14ac:dyDescent="0.25">
      <c r="A4462" t="s">
        <v>4731</v>
      </c>
      <c r="B4462" s="1">
        <v>45353</v>
      </c>
      <c r="C4462" t="s">
        <v>133</v>
      </c>
      <c r="D4462" t="s">
        <v>40</v>
      </c>
      <c r="E4462" t="s">
        <v>41</v>
      </c>
      <c r="F4462" t="s">
        <v>42</v>
      </c>
      <c r="G4462" t="s">
        <v>80</v>
      </c>
      <c r="H4462" t="s">
        <v>81</v>
      </c>
      <c r="I4462" t="s">
        <v>82</v>
      </c>
      <c r="J4462" t="s">
        <v>46</v>
      </c>
      <c r="K4462" t="s">
        <v>196</v>
      </c>
      <c r="M4462" t="s">
        <v>197</v>
      </c>
      <c r="N4462" t="s">
        <v>198</v>
      </c>
      <c r="O4462">
        <v>90</v>
      </c>
      <c r="P4462">
        <v>90</v>
      </c>
      <c r="Q4462" t="b">
        <v>0</v>
      </c>
      <c r="R4462">
        <v>1</v>
      </c>
      <c r="S4462">
        <v>0</v>
      </c>
      <c r="T4462" t="s">
        <v>73</v>
      </c>
      <c r="U4462" t="s">
        <v>74</v>
      </c>
      <c r="V4462" t="s">
        <v>52</v>
      </c>
      <c r="W4462" t="s">
        <v>53</v>
      </c>
      <c r="X4462">
        <v>12.4</v>
      </c>
      <c r="Y4462">
        <v>9.92</v>
      </c>
      <c r="Z4462">
        <v>6.1</v>
      </c>
      <c r="AA4462">
        <v>1.79</v>
      </c>
      <c r="AB4462">
        <v>7.89</v>
      </c>
      <c r="AC4462">
        <v>6.71</v>
      </c>
      <c r="AD4462">
        <v>1.18</v>
      </c>
      <c r="AE4462">
        <v>9.34</v>
      </c>
      <c r="AF4462">
        <v>0</v>
      </c>
      <c r="AG4462">
        <v>-1.45</v>
      </c>
      <c r="AH4462" t="s">
        <v>54</v>
      </c>
      <c r="AK4462">
        <v>5</v>
      </c>
      <c r="AL4462">
        <v>0</v>
      </c>
    </row>
    <row r="4463" spans="1:38" x14ac:dyDescent="0.25">
      <c r="A4463" t="s">
        <v>4732</v>
      </c>
      <c r="B4463" s="1">
        <v>45240</v>
      </c>
      <c r="C4463" t="s">
        <v>226</v>
      </c>
      <c r="D4463" t="s">
        <v>77</v>
      </c>
      <c r="E4463" t="s">
        <v>78</v>
      </c>
      <c r="F4463" t="s">
        <v>79</v>
      </c>
      <c r="G4463" t="s">
        <v>111</v>
      </c>
      <c r="H4463" t="s">
        <v>112</v>
      </c>
      <c r="I4463" t="s">
        <v>113</v>
      </c>
      <c r="J4463" t="s">
        <v>46</v>
      </c>
      <c r="K4463" t="s">
        <v>180</v>
      </c>
      <c r="M4463" t="s">
        <v>181</v>
      </c>
      <c r="N4463" t="s">
        <v>182</v>
      </c>
      <c r="O4463">
        <v>30</v>
      </c>
      <c r="P4463">
        <v>28</v>
      </c>
      <c r="Q4463" t="b">
        <v>0</v>
      </c>
      <c r="R4463">
        <v>1</v>
      </c>
      <c r="S4463">
        <v>1</v>
      </c>
      <c r="T4463" t="s">
        <v>73</v>
      </c>
      <c r="U4463" t="s">
        <v>74</v>
      </c>
      <c r="V4463" t="s">
        <v>52</v>
      </c>
      <c r="W4463" t="s">
        <v>53</v>
      </c>
      <c r="X4463">
        <v>6.9</v>
      </c>
      <c r="Y4463">
        <v>5.52</v>
      </c>
      <c r="Z4463">
        <v>3.75</v>
      </c>
      <c r="AA4463">
        <v>1.79</v>
      </c>
      <c r="AB4463">
        <v>5.54</v>
      </c>
      <c r="AC4463">
        <v>4.71</v>
      </c>
      <c r="AD4463">
        <v>1</v>
      </c>
      <c r="AE4463">
        <v>4.99</v>
      </c>
      <c r="AF4463">
        <v>0</v>
      </c>
      <c r="AG4463">
        <v>0.55000000000000004</v>
      </c>
      <c r="AH4463" t="s">
        <v>54</v>
      </c>
      <c r="AK4463">
        <v>11</v>
      </c>
      <c r="AL4463">
        <v>0</v>
      </c>
    </row>
    <row r="4464" spans="1:38" x14ac:dyDescent="0.25">
      <c r="A4464" t="s">
        <v>4733</v>
      </c>
      <c r="B4464" s="1">
        <v>45025</v>
      </c>
      <c r="C4464" t="s">
        <v>179</v>
      </c>
      <c r="D4464" t="s">
        <v>90</v>
      </c>
      <c r="E4464" t="s">
        <v>91</v>
      </c>
      <c r="F4464" t="s">
        <v>92</v>
      </c>
      <c r="G4464" t="s">
        <v>57</v>
      </c>
      <c r="H4464" t="s">
        <v>58</v>
      </c>
      <c r="I4464" t="s">
        <v>59</v>
      </c>
      <c r="J4464" t="s">
        <v>46</v>
      </c>
      <c r="K4464" t="s">
        <v>103</v>
      </c>
      <c r="M4464" t="s">
        <v>95</v>
      </c>
      <c r="N4464" t="s">
        <v>96</v>
      </c>
      <c r="O4464">
        <v>30</v>
      </c>
      <c r="P4464">
        <v>29</v>
      </c>
      <c r="Q4464" t="b">
        <v>0</v>
      </c>
      <c r="R4464">
        <v>1</v>
      </c>
      <c r="S4464">
        <v>0</v>
      </c>
      <c r="T4464" t="s">
        <v>99</v>
      </c>
      <c r="U4464" t="s">
        <v>100</v>
      </c>
      <c r="V4464" t="s">
        <v>52</v>
      </c>
      <c r="W4464" t="s">
        <v>53</v>
      </c>
      <c r="X4464">
        <v>18.2</v>
      </c>
      <c r="Y4464">
        <v>14.56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 t="s">
        <v>129</v>
      </c>
      <c r="AI4464">
        <v>70</v>
      </c>
      <c r="AJ4464" t="s">
        <v>341</v>
      </c>
      <c r="AK4464">
        <v>9</v>
      </c>
      <c r="AL4464">
        <v>0</v>
      </c>
    </row>
    <row r="4465" spans="1:38" x14ac:dyDescent="0.25">
      <c r="A4465" t="s">
        <v>4734</v>
      </c>
      <c r="B4465" s="1">
        <v>45104</v>
      </c>
      <c r="C4465" t="s">
        <v>775</v>
      </c>
      <c r="D4465" t="s">
        <v>77</v>
      </c>
      <c r="E4465" t="s">
        <v>78</v>
      </c>
      <c r="F4465" t="s">
        <v>79</v>
      </c>
      <c r="G4465" t="s">
        <v>43</v>
      </c>
      <c r="H4465" t="s">
        <v>44</v>
      </c>
      <c r="I4465" t="s">
        <v>45</v>
      </c>
      <c r="J4465" t="s">
        <v>46</v>
      </c>
      <c r="K4465" t="s">
        <v>69</v>
      </c>
      <c r="L4465" t="s">
        <v>70</v>
      </c>
      <c r="M4465" t="s">
        <v>71</v>
      </c>
      <c r="N4465" t="s">
        <v>72</v>
      </c>
      <c r="O4465">
        <v>90</v>
      </c>
      <c r="P4465">
        <v>90</v>
      </c>
      <c r="Q4465" t="b">
        <v>1</v>
      </c>
      <c r="R4465">
        <v>3</v>
      </c>
      <c r="S4465">
        <v>0</v>
      </c>
      <c r="T4465" t="s">
        <v>73</v>
      </c>
      <c r="U4465" t="s">
        <v>74</v>
      </c>
      <c r="V4465" t="s">
        <v>52</v>
      </c>
      <c r="W4465" t="s">
        <v>53</v>
      </c>
      <c r="X4465">
        <v>384</v>
      </c>
      <c r="Y4465">
        <v>326.39999999999998</v>
      </c>
      <c r="Z4465">
        <v>954.7</v>
      </c>
      <c r="AA4465">
        <v>1.79</v>
      </c>
      <c r="AB4465">
        <v>956.49</v>
      </c>
      <c r="AC4465">
        <v>813.02</v>
      </c>
      <c r="AD4465">
        <v>143.47</v>
      </c>
      <c r="AE4465">
        <v>947.99</v>
      </c>
      <c r="AF4465">
        <v>0</v>
      </c>
      <c r="AG4465">
        <v>8.51</v>
      </c>
      <c r="AH4465" t="s">
        <v>54</v>
      </c>
      <c r="AK4465">
        <v>0</v>
      </c>
      <c r="AL4465">
        <v>0</v>
      </c>
    </row>
    <row r="4466" spans="1:38" x14ac:dyDescent="0.25">
      <c r="A4466" t="s">
        <v>4735</v>
      </c>
      <c r="B4466" s="1">
        <v>45600</v>
      </c>
      <c r="C4466" t="s">
        <v>153</v>
      </c>
      <c r="D4466" t="s">
        <v>66</v>
      </c>
      <c r="E4466" t="s">
        <v>67</v>
      </c>
      <c r="F4466" t="s">
        <v>68</v>
      </c>
      <c r="G4466" t="s">
        <v>43</v>
      </c>
      <c r="H4466" t="s">
        <v>44</v>
      </c>
      <c r="I4466" t="s">
        <v>45</v>
      </c>
      <c r="J4466" t="s">
        <v>46</v>
      </c>
      <c r="K4466" t="s">
        <v>196</v>
      </c>
      <c r="M4466" t="s">
        <v>197</v>
      </c>
      <c r="N4466" t="s">
        <v>198</v>
      </c>
      <c r="O4466">
        <v>90</v>
      </c>
      <c r="P4466">
        <v>90</v>
      </c>
      <c r="Q4466" t="b">
        <v>0</v>
      </c>
      <c r="R4466">
        <v>1</v>
      </c>
      <c r="S4466">
        <v>0</v>
      </c>
      <c r="T4466" t="s">
        <v>99</v>
      </c>
      <c r="U4466" t="s">
        <v>100</v>
      </c>
      <c r="V4466" t="s">
        <v>52</v>
      </c>
      <c r="W4466" t="s">
        <v>53</v>
      </c>
      <c r="X4466">
        <v>12.4</v>
      </c>
      <c r="Y4466">
        <v>9.92</v>
      </c>
      <c r="Z4466">
        <v>7.14</v>
      </c>
      <c r="AA4466">
        <v>1.78</v>
      </c>
      <c r="AB4466">
        <v>8.92</v>
      </c>
      <c r="AC4466">
        <v>7.85</v>
      </c>
      <c r="AD4466">
        <v>1.07</v>
      </c>
      <c r="AE4466">
        <v>9.3699999999999992</v>
      </c>
      <c r="AF4466">
        <v>0</v>
      </c>
      <c r="AG4466">
        <v>-0.45</v>
      </c>
      <c r="AH4466" t="s">
        <v>54</v>
      </c>
      <c r="AK4466">
        <v>11</v>
      </c>
      <c r="AL4466">
        <v>0</v>
      </c>
    </row>
    <row r="4467" spans="1:38" x14ac:dyDescent="0.25">
      <c r="A4467" t="s">
        <v>4736</v>
      </c>
      <c r="B4467" s="1">
        <v>45371</v>
      </c>
      <c r="C4467" t="s">
        <v>426</v>
      </c>
      <c r="D4467" t="s">
        <v>40</v>
      </c>
      <c r="E4467" t="s">
        <v>41</v>
      </c>
      <c r="F4467" t="s">
        <v>42</v>
      </c>
      <c r="G4467" t="s">
        <v>57</v>
      </c>
      <c r="H4467" t="s">
        <v>58</v>
      </c>
      <c r="I4467" t="s">
        <v>59</v>
      </c>
      <c r="J4467" t="s">
        <v>46</v>
      </c>
      <c r="K4467" t="s">
        <v>106</v>
      </c>
      <c r="M4467" t="s">
        <v>107</v>
      </c>
      <c r="N4467" t="s">
        <v>108</v>
      </c>
      <c r="O4467">
        <v>90</v>
      </c>
      <c r="P4467">
        <v>85</v>
      </c>
      <c r="Q4467" t="b">
        <v>0</v>
      </c>
      <c r="R4467">
        <v>1</v>
      </c>
      <c r="S4467">
        <v>0</v>
      </c>
      <c r="T4467" t="s">
        <v>137</v>
      </c>
      <c r="U4467" t="s">
        <v>138</v>
      </c>
      <c r="V4467" t="s">
        <v>139</v>
      </c>
      <c r="W4467" t="s">
        <v>140</v>
      </c>
      <c r="X4467">
        <v>8.5</v>
      </c>
      <c r="Y4467">
        <v>6.8</v>
      </c>
      <c r="Z4467">
        <v>6.46</v>
      </c>
      <c r="AA4467">
        <v>0.03</v>
      </c>
      <c r="AB4467">
        <v>6.49</v>
      </c>
      <c r="AC4467">
        <v>4.67</v>
      </c>
      <c r="AD4467">
        <v>1.82</v>
      </c>
      <c r="AE4467">
        <v>6.4</v>
      </c>
      <c r="AF4467">
        <v>0</v>
      </c>
      <c r="AG4467">
        <v>0.09</v>
      </c>
      <c r="AH4467" t="s">
        <v>54</v>
      </c>
      <c r="AK4467">
        <v>3</v>
      </c>
      <c r="AL4467">
        <v>0</v>
      </c>
    </row>
    <row r="4468" spans="1:38" x14ac:dyDescent="0.25">
      <c r="A4468" t="s">
        <v>4737</v>
      </c>
      <c r="B4468" s="1">
        <v>45406</v>
      </c>
      <c r="C4468" t="s">
        <v>151</v>
      </c>
      <c r="D4468" t="s">
        <v>122</v>
      </c>
      <c r="E4468" t="s">
        <v>123</v>
      </c>
      <c r="F4468" t="s">
        <v>124</v>
      </c>
      <c r="G4468" t="s">
        <v>111</v>
      </c>
      <c r="H4468" t="s">
        <v>112</v>
      </c>
      <c r="I4468" t="s">
        <v>113</v>
      </c>
      <c r="J4468" t="s">
        <v>46</v>
      </c>
      <c r="K4468" t="s">
        <v>93</v>
      </c>
      <c r="L4468" t="s">
        <v>94</v>
      </c>
      <c r="M4468" t="s">
        <v>95</v>
      </c>
      <c r="N4468" t="s">
        <v>96</v>
      </c>
      <c r="O4468">
        <v>30</v>
      </c>
      <c r="P4468">
        <v>31</v>
      </c>
      <c r="Q4468" t="b">
        <v>1</v>
      </c>
      <c r="R4468">
        <v>2</v>
      </c>
      <c r="S4468">
        <v>0</v>
      </c>
      <c r="T4468" t="s">
        <v>73</v>
      </c>
      <c r="U4468" t="s">
        <v>74</v>
      </c>
      <c r="V4468" t="s">
        <v>52</v>
      </c>
      <c r="W4468" t="s">
        <v>53</v>
      </c>
      <c r="X4468">
        <v>185.4</v>
      </c>
      <c r="Y4468">
        <v>157.59</v>
      </c>
      <c r="Z4468">
        <v>152.4</v>
      </c>
      <c r="AA4468">
        <v>1.79</v>
      </c>
      <c r="AB4468">
        <v>154.19</v>
      </c>
      <c r="AC4468">
        <v>131.06</v>
      </c>
      <c r="AD4468">
        <v>23.13</v>
      </c>
      <c r="AE4468">
        <v>141.72999999999999</v>
      </c>
      <c r="AF4468">
        <v>0</v>
      </c>
      <c r="AG4468">
        <v>12.46</v>
      </c>
      <c r="AH4468" t="s">
        <v>54</v>
      </c>
      <c r="AK4468">
        <v>0</v>
      </c>
      <c r="AL4468">
        <v>0</v>
      </c>
    </row>
    <row r="4469" spans="1:38" x14ac:dyDescent="0.25">
      <c r="A4469" t="s">
        <v>4738</v>
      </c>
      <c r="B4469" s="1">
        <v>45126</v>
      </c>
      <c r="C4469" t="s">
        <v>584</v>
      </c>
      <c r="D4469" t="s">
        <v>40</v>
      </c>
      <c r="E4469" t="s">
        <v>41</v>
      </c>
      <c r="F4469" t="s">
        <v>42</v>
      </c>
      <c r="G4469" t="s">
        <v>80</v>
      </c>
      <c r="H4469" t="s">
        <v>81</v>
      </c>
      <c r="I4469" t="s">
        <v>82</v>
      </c>
      <c r="J4469" t="s">
        <v>46</v>
      </c>
      <c r="K4469" t="s">
        <v>196</v>
      </c>
      <c r="M4469" t="s">
        <v>197</v>
      </c>
      <c r="N4469" t="s">
        <v>198</v>
      </c>
      <c r="O4469">
        <v>90</v>
      </c>
      <c r="P4469">
        <v>94</v>
      </c>
      <c r="Q4469" t="b">
        <v>0</v>
      </c>
      <c r="R4469">
        <v>1</v>
      </c>
      <c r="S4469">
        <v>1</v>
      </c>
      <c r="T4469" t="s">
        <v>50</v>
      </c>
      <c r="U4469" t="s">
        <v>51</v>
      </c>
      <c r="V4469" t="s">
        <v>52</v>
      </c>
      <c r="W4469" t="s">
        <v>53</v>
      </c>
      <c r="X4469">
        <v>12.4</v>
      </c>
      <c r="Y4469">
        <v>9.92</v>
      </c>
      <c r="Z4469">
        <v>7.8</v>
      </c>
      <c r="AA4469">
        <v>1.78</v>
      </c>
      <c r="AB4469">
        <v>9.58</v>
      </c>
      <c r="AC4469">
        <v>8.33</v>
      </c>
      <c r="AD4469">
        <v>1.25</v>
      </c>
      <c r="AE4469">
        <v>8.99</v>
      </c>
      <c r="AF4469">
        <v>0</v>
      </c>
      <c r="AG4469">
        <v>0.59</v>
      </c>
      <c r="AH4469" t="s">
        <v>210</v>
      </c>
      <c r="AK4469">
        <v>7</v>
      </c>
      <c r="AL4469">
        <v>0</v>
      </c>
    </row>
    <row r="4470" spans="1:38" x14ac:dyDescent="0.25">
      <c r="A4470" t="s">
        <v>4739</v>
      </c>
      <c r="B4470" s="1">
        <v>45359</v>
      </c>
      <c r="C4470" t="s">
        <v>142</v>
      </c>
      <c r="D4470" t="s">
        <v>66</v>
      </c>
      <c r="E4470" t="s">
        <v>67</v>
      </c>
      <c r="F4470" t="s">
        <v>68</v>
      </c>
      <c r="G4470" t="s">
        <v>43</v>
      </c>
      <c r="H4470" t="s">
        <v>44</v>
      </c>
      <c r="I4470" t="s">
        <v>45</v>
      </c>
      <c r="J4470" t="s">
        <v>46</v>
      </c>
      <c r="K4470" t="s">
        <v>134</v>
      </c>
      <c r="M4470" t="s">
        <v>135</v>
      </c>
      <c r="N4470" t="s">
        <v>136</v>
      </c>
      <c r="O4470">
        <v>28</v>
      </c>
      <c r="P4470">
        <v>27</v>
      </c>
      <c r="Q4470" t="b">
        <v>0</v>
      </c>
      <c r="R4470">
        <v>4</v>
      </c>
      <c r="S4470">
        <v>1</v>
      </c>
      <c r="T4470" t="s">
        <v>99</v>
      </c>
      <c r="U4470" t="s">
        <v>100</v>
      </c>
      <c r="V4470" t="s">
        <v>52</v>
      </c>
      <c r="W4470" t="s">
        <v>53</v>
      </c>
      <c r="X4470">
        <v>4998</v>
      </c>
      <c r="Y4470">
        <v>4248.3</v>
      </c>
      <c r="Z4470">
        <v>3376.85</v>
      </c>
      <c r="AA4470">
        <v>1.78</v>
      </c>
      <c r="AB4470">
        <v>3378.63</v>
      </c>
      <c r="AC4470">
        <v>2973.2</v>
      </c>
      <c r="AD4470">
        <v>405.44</v>
      </c>
      <c r="AE4470">
        <v>3874.69</v>
      </c>
      <c r="AF4470">
        <v>0</v>
      </c>
      <c r="AG4470">
        <v>-496.05</v>
      </c>
      <c r="AH4470" t="s">
        <v>54</v>
      </c>
      <c r="AK4470">
        <v>1</v>
      </c>
      <c r="AL4470">
        <v>0</v>
      </c>
    </row>
    <row r="4471" spans="1:38" x14ac:dyDescent="0.25">
      <c r="A4471" t="s">
        <v>4740</v>
      </c>
      <c r="B4471" s="1">
        <v>45317</v>
      </c>
      <c r="C4471" t="s">
        <v>56</v>
      </c>
      <c r="D4471" t="s">
        <v>40</v>
      </c>
      <c r="E4471" t="s">
        <v>41</v>
      </c>
      <c r="F4471" t="s">
        <v>42</v>
      </c>
      <c r="G4471" t="s">
        <v>43</v>
      </c>
      <c r="H4471" t="s">
        <v>44</v>
      </c>
      <c r="I4471" t="s">
        <v>45</v>
      </c>
      <c r="J4471" t="s">
        <v>46</v>
      </c>
      <c r="K4471" t="s">
        <v>93</v>
      </c>
      <c r="L4471" t="s">
        <v>94</v>
      </c>
      <c r="M4471" t="s">
        <v>95</v>
      </c>
      <c r="N4471" t="s">
        <v>96</v>
      </c>
      <c r="O4471">
        <v>90</v>
      </c>
      <c r="P4471">
        <v>94</v>
      </c>
      <c r="Q4471" t="b">
        <v>1</v>
      </c>
      <c r="R4471">
        <v>2</v>
      </c>
      <c r="S4471">
        <v>0</v>
      </c>
      <c r="T4471" t="s">
        <v>73</v>
      </c>
      <c r="U4471" t="s">
        <v>74</v>
      </c>
      <c r="V4471" t="s">
        <v>52</v>
      </c>
      <c r="W4471" t="s">
        <v>53</v>
      </c>
      <c r="X4471">
        <v>185.4</v>
      </c>
      <c r="Y4471">
        <v>157.59</v>
      </c>
      <c r="Z4471">
        <v>457.87</v>
      </c>
      <c r="AA4471">
        <v>1.79</v>
      </c>
      <c r="AB4471">
        <v>459.66</v>
      </c>
      <c r="AC4471">
        <v>390.71</v>
      </c>
      <c r="AD4471">
        <v>68.95</v>
      </c>
      <c r="AE4471">
        <v>417.99</v>
      </c>
      <c r="AF4471">
        <v>0</v>
      </c>
      <c r="AG4471">
        <v>41.66</v>
      </c>
      <c r="AH4471" t="s">
        <v>54</v>
      </c>
      <c r="AK4471">
        <v>5</v>
      </c>
      <c r="AL4471">
        <v>0</v>
      </c>
    </row>
    <row r="4472" spans="1:38" x14ac:dyDescent="0.25">
      <c r="A4472" t="s">
        <v>4741</v>
      </c>
      <c r="B4472" s="1">
        <v>44959</v>
      </c>
      <c r="C4472" t="s">
        <v>280</v>
      </c>
      <c r="D4472" t="s">
        <v>40</v>
      </c>
      <c r="E4472" t="s">
        <v>41</v>
      </c>
      <c r="F4472" t="s">
        <v>42</v>
      </c>
      <c r="G4472" t="s">
        <v>57</v>
      </c>
      <c r="H4472" t="s">
        <v>58</v>
      </c>
      <c r="I4472" t="s">
        <v>59</v>
      </c>
      <c r="J4472" t="s">
        <v>46</v>
      </c>
      <c r="K4472" t="s">
        <v>184</v>
      </c>
      <c r="L4472" t="s">
        <v>185</v>
      </c>
      <c r="M4472" t="s">
        <v>186</v>
      </c>
      <c r="N4472" t="s">
        <v>171</v>
      </c>
      <c r="O4472">
        <v>30</v>
      </c>
      <c r="P4472">
        <v>30</v>
      </c>
      <c r="Q4472" t="b">
        <v>1</v>
      </c>
      <c r="R4472">
        <v>3</v>
      </c>
      <c r="S4472">
        <v>0</v>
      </c>
      <c r="T4472" t="s">
        <v>99</v>
      </c>
      <c r="U4472" t="s">
        <v>100</v>
      </c>
      <c r="V4472" t="s">
        <v>52</v>
      </c>
      <c r="W4472" t="s">
        <v>53</v>
      </c>
      <c r="X4472">
        <v>558</v>
      </c>
      <c r="Y4472">
        <v>474.3</v>
      </c>
      <c r="Z4472">
        <v>479.47</v>
      </c>
      <c r="AA4472">
        <v>1.78</v>
      </c>
      <c r="AB4472">
        <v>481.25</v>
      </c>
      <c r="AC4472">
        <v>423.5</v>
      </c>
      <c r="AD4472">
        <v>57.75</v>
      </c>
      <c r="AE4472">
        <v>447.14</v>
      </c>
      <c r="AF4472">
        <v>0</v>
      </c>
      <c r="AG4472">
        <v>34.11</v>
      </c>
      <c r="AH4472" t="s">
        <v>54</v>
      </c>
      <c r="AK4472">
        <v>7</v>
      </c>
      <c r="AL4472">
        <v>1</v>
      </c>
    </row>
    <row r="4473" spans="1:38" x14ac:dyDescent="0.25">
      <c r="A4473" t="s">
        <v>4742</v>
      </c>
      <c r="B4473" s="1">
        <v>45485</v>
      </c>
      <c r="C4473" t="s">
        <v>507</v>
      </c>
      <c r="D4473" t="s">
        <v>66</v>
      </c>
      <c r="E4473" t="s">
        <v>67</v>
      </c>
      <c r="F4473" t="s">
        <v>68</v>
      </c>
      <c r="G4473" t="s">
        <v>111</v>
      </c>
      <c r="H4473" t="s">
        <v>112</v>
      </c>
      <c r="I4473" t="s">
        <v>113</v>
      </c>
      <c r="J4473" t="s">
        <v>46</v>
      </c>
      <c r="K4473" t="s">
        <v>175</v>
      </c>
      <c r="L4473" t="s">
        <v>176</v>
      </c>
      <c r="M4473" t="s">
        <v>177</v>
      </c>
      <c r="N4473" t="s">
        <v>157</v>
      </c>
      <c r="O4473">
        <v>90</v>
      </c>
      <c r="P4473">
        <v>86</v>
      </c>
      <c r="Q4473" t="b">
        <v>1</v>
      </c>
      <c r="R4473">
        <v>4</v>
      </c>
      <c r="S4473">
        <v>2</v>
      </c>
      <c r="T4473" t="s">
        <v>73</v>
      </c>
      <c r="U4473" t="s">
        <v>74</v>
      </c>
      <c r="V4473" t="s">
        <v>52</v>
      </c>
      <c r="W4473" t="s">
        <v>53</v>
      </c>
      <c r="X4473">
        <v>612</v>
      </c>
      <c r="Y4473">
        <v>520.20000000000005</v>
      </c>
      <c r="Z4473">
        <v>1519.44</v>
      </c>
      <c r="AA4473">
        <v>1.79</v>
      </c>
      <c r="AB4473">
        <v>1521.23</v>
      </c>
      <c r="AC4473">
        <v>1293.04</v>
      </c>
      <c r="AD4473">
        <v>228.18</v>
      </c>
      <c r="AE4473">
        <v>1435.1</v>
      </c>
      <c r="AF4473">
        <v>0</v>
      </c>
      <c r="AG4473">
        <v>86.12</v>
      </c>
      <c r="AH4473" t="s">
        <v>54</v>
      </c>
      <c r="AK4473">
        <v>11</v>
      </c>
      <c r="AL4473">
        <v>0</v>
      </c>
    </row>
    <row r="4474" spans="1:38" x14ac:dyDescent="0.25">
      <c r="A4474" t="s">
        <v>4743</v>
      </c>
      <c r="B4474" s="1">
        <v>45039</v>
      </c>
      <c r="C4474" t="s">
        <v>87</v>
      </c>
      <c r="D4474" t="s">
        <v>40</v>
      </c>
      <c r="E4474" t="s">
        <v>41</v>
      </c>
      <c r="F4474" t="s">
        <v>42</v>
      </c>
      <c r="G4474" t="s">
        <v>111</v>
      </c>
      <c r="H4474" t="s">
        <v>112</v>
      </c>
      <c r="I4474" t="s">
        <v>113</v>
      </c>
      <c r="J4474" t="s">
        <v>46</v>
      </c>
      <c r="K4474" t="s">
        <v>106</v>
      </c>
      <c r="M4474" t="s">
        <v>107</v>
      </c>
      <c r="N4474" t="s">
        <v>108</v>
      </c>
      <c r="O4474">
        <v>90</v>
      </c>
      <c r="P4474">
        <v>92</v>
      </c>
      <c r="Q4474" t="b">
        <v>0</v>
      </c>
      <c r="R4474">
        <v>1</v>
      </c>
      <c r="S4474">
        <v>0</v>
      </c>
      <c r="T4474" t="s">
        <v>62</v>
      </c>
      <c r="U4474" t="s">
        <v>63</v>
      </c>
      <c r="V4474" t="s">
        <v>52</v>
      </c>
      <c r="W4474" t="s">
        <v>53</v>
      </c>
      <c r="X4474">
        <v>8.5</v>
      </c>
      <c r="Y4474">
        <v>6.8</v>
      </c>
      <c r="Z4474">
        <v>4.63</v>
      </c>
      <c r="AA4474">
        <v>1.8</v>
      </c>
      <c r="AB4474">
        <v>6.43</v>
      </c>
      <c r="AC4474">
        <v>5.4</v>
      </c>
      <c r="AD4474">
        <v>1.03</v>
      </c>
      <c r="AE4474">
        <v>6.44</v>
      </c>
      <c r="AF4474">
        <v>0</v>
      </c>
      <c r="AG4474">
        <v>0</v>
      </c>
      <c r="AH4474" t="s">
        <v>54</v>
      </c>
      <c r="AK4474">
        <v>4</v>
      </c>
      <c r="AL4474">
        <v>1</v>
      </c>
    </row>
    <row r="4475" spans="1:38" x14ac:dyDescent="0.25">
      <c r="A4475" t="s">
        <v>4744</v>
      </c>
      <c r="B4475" s="1">
        <v>45033</v>
      </c>
      <c r="C4475" t="s">
        <v>410</v>
      </c>
      <c r="D4475" t="s">
        <v>122</v>
      </c>
      <c r="E4475" t="s">
        <v>123</v>
      </c>
      <c r="F4475" t="s">
        <v>124</v>
      </c>
      <c r="G4475" t="s">
        <v>43</v>
      </c>
      <c r="H4475" t="s">
        <v>44</v>
      </c>
      <c r="I4475" t="s">
        <v>45</v>
      </c>
      <c r="J4475" t="s">
        <v>46</v>
      </c>
      <c r="K4475" t="s">
        <v>47</v>
      </c>
      <c r="M4475" t="s">
        <v>48</v>
      </c>
      <c r="N4475" t="s">
        <v>49</v>
      </c>
      <c r="O4475">
        <v>30</v>
      </c>
      <c r="P4475">
        <v>29</v>
      </c>
      <c r="Q4475" t="b">
        <v>0</v>
      </c>
      <c r="R4475">
        <v>1</v>
      </c>
      <c r="S4475">
        <v>2</v>
      </c>
      <c r="T4475" t="s">
        <v>99</v>
      </c>
      <c r="U4475" t="s">
        <v>100</v>
      </c>
      <c r="V4475" t="s">
        <v>52</v>
      </c>
      <c r="W4475" t="s">
        <v>53</v>
      </c>
      <c r="X4475">
        <v>14.8</v>
      </c>
      <c r="Y4475">
        <v>11.84</v>
      </c>
      <c r="Z4475">
        <v>8.08</v>
      </c>
      <c r="AA4475">
        <v>1.78</v>
      </c>
      <c r="AB4475">
        <v>9.86</v>
      </c>
      <c r="AC4475">
        <v>8.67</v>
      </c>
      <c r="AD4475">
        <v>1.18</v>
      </c>
      <c r="AE4475">
        <v>11.1</v>
      </c>
      <c r="AF4475">
        <v>0</v>
      </c>
      <c r="AG4475">
        <v>-1.24</v>
      </c>
      <c r="AH4475" t="s">
        <v>54</v>
      </c>
      <c r="AK4475">
        <v>3</v>
      </c>
      <c r="AL4475">
        <v>0</v>
      </c>
    </row>
    <row r="4476" spans="1:38" x14ac:dyDescent="0.25">
      <c r="A4476" t="s">
        <v>4745</v>
      </c>
      <c r="B4476" s="1">
        <v>45116</v>
      </c>
      <c r="C4476" t="s">
        <v>308</v>
      </c>
      <c r="D4476" t="s">
        <v>122</v>
      </c>
      <c r="E4476" t="s">
        <v>123</v>
      </c>
      <c r="F4476" t="s">
        <v>124</v>
      </c>
      <c r="G4476" t="s">
        <v>43</v>
      </c>
      <c r="H4476" t="s">
        <v>44</v>
      </c>
      <c r="I4476" t="s">
        <v>45</v>
      </c>
      <c r="J4476" t="s">
        <v>46</v>
      </c>
      <c r="K4476" t="s">
        <v>196</v>
      </c>
      <c r="M4476" t="s">
        <v>197</v>
      </c>
      <c r="N4476" t="s">
        <v>198</v>
      </c>
      <c r="O4476">
        <v>90</v>
      </c>
      <c r="P4476">
        <v>93</v>
      </c>
      <c r="Q4476" t="b">
        <v>0</v>
      </c>
      <c r="R4476">
        <v>1</v>
      </c>
      <c r="S4476">
        <v>0</v>
      </c>
      <c r="T4476" t="s">
        <v>99</v>
      </c>
      <c r="U4476" t="s">
        <v>100</v>
      </c>
      <c r="V4476" t="s">
        <v>52</v>
      </c>
      <c r="W4476" t="s">
        <v>53</v>
      </c>
      <c r="X4476">
        <v>12.4</v>
      </c>
      <c r="Y4476">
        <v>9.92</v>
      </c>
      <c r="Z4476">
        <v>7.79</v>
      </c>
      <c r="AA4476">
        <v>1.78</v>
      </c>
      <c r="AB4476">
        <v>9.57</v>
      </c>
      <c r="AC4476">
        <v>8.42</v>
      </c>
      <c r="AD4476">
        <v>1.1499999999999999</v>
      </c>
      <c r="AE4476">
        <v>9.39</v>
      </c>
      <c r="AF4476">
        <v>0</v>
      </c>
      <c r="AG4476">
        <v>0.17</v>
      </c>
      <c r="AH4476" t="s">
        <v>54</v>
      </c>
      <c r="AK4476">
        <v>9</v>
      </c>
      <c r="AL4476">
        <v>0</v>
      </c>
    </row>
    <row r="4477" spans="1:38" x14ac:dyDescent="0.25">
      <c r="A4477" t="s">
        <v>4746</v>
      </c>
      <c r="B4477" s="1">
        <v>45380</v>
      </c>
      <c r="C4477" t="s">
        <v>314</v>
      </c>
      <c r="D4477" t="s">
        <v>122</v>
      </c>
      <c r="E4477" t="s">
        <v>123</v>
      </c>
      <c r="F4477" t="s">
        <v>124</v>
      </c>
      <c r="G4477" t="s">
        <v>80</v>
      </c>
      <c r="H4477" t="s">
        <v>81</v>
      </c>
      <c r="I4477" t="s">
        <v>82</v>
      </c>
      <c r="J4477" t="s">
        <v>46</v>
      </c>
      <c r="K4477" t="s">
        <v>106</v>
      </c>
      <c r="M4477" t="s">
        <v>107</v>
      </c>
      <c r="N4477" t="s">
        <v>108</v>
      </c>
      <c r="O4477">
        <v>90</v>
      </c>
      <c r="P4477">
        <v>88</v>
      </c>
      <c r="Q4477" t="b">
        <v>0</v>
      </c>
      <c r="R4477">
        <v>1</v>
      </c>
      <c r="S4477">
        <v>2</v>
      </c>
      <c r="T4477" t="s">
        <v>50</v>
      </c>
      <c r="U4477" t="s">
        <v>51</v>
      </c>
      <c r="V4477" t="s">
        <v>52</v>
      </c>
      <c r="W4477" t="s">
        <v>53</v>
      </c>
      <c r="X4477">
        <v>8.5</v>
      </c>
      <c r="Y4477">
        <v>6.8</v>
      </c>
      <c r="Z4477">
        <v>4.9000000000000004</v>
      </c>
      <c r="AA4477">
        <v>1.78</v>
      </c>
      <c r="AB4477">
        <v>6.68</v>
      </c>
      <c r="AC4477">
        <v>5.81</v>
      </c>
      <c r="AD4477">
        <v>1</v>
      </c>
      <c r="AE4477">
        <v>6.43</v>
      </c>
      <c r="AF4477">
        <v>0</v>
      </c>
      <c r="AG4477">
        <v>0.26</v>
      </c>
      <c r="AH4477" t="s">
        <v>54</v>
      </c>
      <c r="AK4477">
        <v>3</v>
      </c>
      <c r="AL4477">
        <v>0</v>
      </c>
    </row>
    <row r="4478" spans="1:38" x14ac:dyDescent="0.25">
      <c r="A4478" t="s">
        <v>4747</v>
      </c>
      <c r="B4478" s="1">
        <v>45204</v>
      </c>
      <c r="C4478" t="s">
        <v>203</v>
      </c>
      <c r="D4478" t="s">
        <v>90</v>
      </c>
      <c r="E4478" t="s">
        <v>91</v>
      </c>
      <c r="F4478" t="s">
        <v>92</v>
      </c>
      <c r="G4478" t="s">
        <v>57</v>
      </c>
      <c r="H4478" t="s">
        <v>58</v>
      </c>
      <c r="I4478" t="s">
        <v>59</v>
      </c>
      <c r="J4478" t="s">
        <v>46</v>
      </c>
      <c r="K4478" t="s">
        <v>47</v>
      </c>
      <c r="M4478" t="s">
        <v>48</v>
      </c>
      <c r="N4478" t="s">
        <v>49</v>
      </c>
      <c r="O4478">
        <v>30</v>
      </c>
      <c r="P4478">
        <v>30</v>
      </c>
      <c r="Q4478" t="b">
        <v>0</v>
      </c>
      <c r="R4478">
        <v>1</v>
      </c>
      <c r="S4478">
        <v>0</v>
      </c>
      <c r="T4478" t="s">
        <v>99</v>
      </c>
      <c r="U4478" t="s">
        <v>100</v>
      </c>
      <c r="V4478" t="s">
        <v>52</v>
      </c>
      <c r="W4478" t="s">
        <v>53</v>
      </c>
      <c r="X4478">
        <v>14.8</v>
      </c>
      <c r="Y4478">
        <v>11.84</v>
      </c>
      <c r="Z4478">
        <v>8.59</v>
      </c>
      <c r="AA4478">
        <v>1.78</v>
      </c>
      <c r="AB4478">
        <v>10.37</v>
      </c>
      <c r="AC4478">
        <v>9.1199999999999992</v>
      </c>
      <c r="AD4478">
        <v>1.24</v>
      </c>
      <c r="AE4478">
        <v>11.4</v>
      </c>
      <c r="AF4478">
        <v>0</v>
      </c>
      <c r="AG4478">
        <v>-1.03</v>
      </c>
      <c r="AH4478" t="s">
        <v>54</v>
      </c>
      <c r="AK4478">
        <v>4</v>
      </c>
      <c r="AL4478">
        <v>1</v>
      </c>
    </row>
    <row r="4479" spans="1:38" x14ac:dyDescent="0.25">
      <c r="A4479" t="s">
        <v>4748</v>
      </c>
      <c r="B4479" s="1">
        <v>45175</v>
      </c>
      <c r="C4479" t="s">
        <v>98</v>
      </c>
      <c r="D4479" t="s">
        <v>122</v>
      </c>
      <c r="E4479" t="s">
        <v>123</v>
      </c>
      <c r="F4479" t="s">
        <v>124</v>
      </c>
      <c r="G4479" t="s">
        <v>111</v>
      </c>
      <c r="H4479" t="s">
        <v>112</v>
      </c>
      <c r="I4479" t="s">
        <v>113</v>
      </c>
      <c r="J4479" t="s">
        <v>46</v>
      </c>
      <c r="K4479" t="s">
        <v>196</v>
      </c>
      <c r="M4479" t="s">
        <v>197</v>
      </c>
      <c r="N4479" t="s">
        <v>198</v>
      </c>
      <c r="O4479">
        <v>90</v>
      </c>
      <c r="P4479">
        <v>88</v>
      </c>
      <c r="Q4479" t="b">
        <v>0</v>
      </c>
      <c r="R4479">
        <v>1</v>
      </c>
      <c r="S4479">
        <v>0</v>
      </c>
      <c r="T4479" t="s">
        <v>99</v>
      </c>
      <c r="U4479" t="s">
        <v>100</v>
      </c>
      <c r="V4479" t="s">
        <v>52</v>
      </c>
      <c r="W4479" t="s">
        <v>53</v>
      </c>
      <c r="X4479">
        <v>12.4</v>
      </c>
      <c r="Y4479">
        <v>9.92</v>
      </c>
      <c r="Z4479">
        <v>6.71</v>
      </c>
      <c r="AA4479">
        <v>1.78</v>
      </c>
      <c r="AB4479">
        <v>8.49</v>
      </c>
      <c r="AC4479">
        <v>7.47</v>
      </c>
      <c r="AD4479">
        <v>1.02</v>
      </c>
      <c r="AE4479">
        <v>9.1300000000000008</v>
      </c>
      <c r="AF4479">
        <v>0</v>
      </c>
      <c r="AG4479">
        <v>-0.64</v>
      </c>
      <c r="AH4479" t="s">
        <v>210</v>
      </c>
      <c r="AK4479">
        <v>4</v>
      </c>
      <c r="AL4479">
        <v>1</v>
      </c>
    </row>
    <row r="4480" spans="1:38" x14ac:dyDescent="0.25">
      <c r="A4480" t="s">
        <v>4749</v>
      </c>
      <c r="B4480" s="1">
        <v>45517</v>
      </c>
      <c r="C4480" t="s">
        <v>233</v>
      </c>
      <c r="D4480" t="s">
        <v>66</v>
      </c>
      <c r="E4480" t="s">
        <v>67</v>
      </c>
      <c r="F4480" t="s">
        <v>68</v>
      </c>
      <c r="G4480" t="s">
        <v>111</v>
      </c>
      <c r="H4480" t="s">
        <v>112</v>
      </c>
      <c r="I4480" t="s">
        <v>113</v>
      </c>
      <c r="J4480" t="s">
        <v>46</v>
      </c>
      <c r="K4480" t="s">
        <v>93</v>
      </c>
      <c r="L4480" t="s">
        <v>94</v>
      </c>
      <c r="M4480" t="s">
        <v>95</v>
      </c>
      <c r="N4480" t="s">
        <v>96</v>
      </c>
      <c r="O4480">
        <v>30</v>
      </c>
      <c r="P4480">
        <v>28</v>
      </c>
      <c r="Q4480" t="b">
        <v>1</v>
      </c>
      <c r="R4480">
        <v>2</v>
      </c>
      <c r="S4480">
        <v>1</v>
      </c>
      <c r="T4480" t="s">
        <v>50</v>
      </c>
      <c r="U4480" t="s">
        <v>51</v>
      </c>
      <c r="V4480" t="s">
        <v>52</v>
      </c>
      <c r="W4480" t="s">
        <v>53</v>
      </c>
      <c r="X4480">
        <v>185.4</v>
      </c>
      <c r="Y4480">
        <v>157.59</v>
      </c>
      <c r="Z4480">
        <v>155.6</v>
      </c>
      <c r="AA4480">
        <v>1.78</v>
      </c>
      <c r="AB4480">
        <v>157.38</v>
      </c>
      <c r="AC4480">
        <v>136.91999999999999</v>
      </c>
      <c r="AD4480">
        <v>20.46</v>
      </c>
      <c r="AE4480">
        <v>145.19</v>
      </c>
      <c r="AF4480">
        <v>0</v>
      </c>
      <c r="AG4480">
        <v>12.19</v>
      </c>
      <c r="AH4480" t="s">
        <v>54</v>
      </c>
      <c r="AK4480">
        <v>6</v>
      </c>
      <c r="AL4480">
        <v>0</v>
      </c>
    </row>
    <row r="4481" spans="1:38" x14ac:dyDescent="0.25">
      <c r="A4481" t="s">
        <v>4750</v>
      </c>
      <c r="B4481" s="1">
        <v>45506</v>
      </c>
      <c r="C4481" t="s">
        <v>195</v>
      </c>
      <c r="D4481" t="s">
        <v>66</v>
      </c>
      <c r="E4481" t="s">
        <v>67</v>
      </c>
      <c r="F4481" t="s">
        <v>68</v>
      </c>
      <c r="G4481" t="s">
        <v>80</v>
      </c>
      <c r="H4481" t="s">
        <v>81</v>
      </c>
      <c r="I4481" t="s">
        <v>82</v>
      </c>
      <c r="J4481" t="s">
        <v>46</v>
      </c>
      <c r="K4481" t="s">
        <v>134</v>
      </c>
      <c r="M4481" t="s">
        <v>135</v>
      </c>
      <c r="N4481" t="s">
        <v>136</v>
      </c>
      <c r="O4481">
        <v>28</v>
      </c>
      <c r="P4481">
        <v>28</v>
      </c>
      <c r="Q4481" t="b">
        <v>0</v>
      </c>
      <c r="R4481">
        <v>4</v>
      </c>
      <c r="S4481">
        <v>0</v>
      </c>
      <c r="T4481" t="s">
        <v>62</v>
      </c>
      <c r="U4481" t="s">
        <v>63</v>
      </c>
      <c r="V4481" t="s">
        <v>52</v>
      </c>
      <c r="W4481" t="s">
        <v>53</v>
      </c>
      <c r="X4481">
        <v>4998</v>
      </c>
      <c r="Y4481">
        <v>4248.3</v>
      </c>
      <c r="Z4481">
        <v>2907.41</v>
      </c>
      <c r="AA4481">
        <v>1.8</v>
      </c>
      <c r="AB4481">
        <v>2909.21</v>
      </c>
      <c r="AC4481">
        <v>2443.7399999999998</v>
      </c>
      <c r="AD4481">
        <v>465.47</v>
      </c>
      <c r="AE4481">
        <v>4096.6099999999997</v>
      </c>
      <c r="AF4481">
        <v>0</v>
      </c>
      <c r="AG4481">
        <v>-1187.3900000000001</v>
      </c>
      <c r="AH4481" t="s">
        <v>54</v>
      </c>
      <c r="AK4481">
        <v>7</v>
      </c>
      <c r="AL4481">
        <v>0</v>
      </c>
    </row>
    <row r="4482" spans="1:38" x14ac:dyDescent="0.25">
      <c r="A4482" t="s">
        <v>4751</v>
      </c>
      <c r="B4482" s="1">
        <v>45540</v>
      </c>
      <c r="C4482" t="s">
        <v>569</v>
      </c>
      <c r="D4482" t="s">
        <v>66</v>
      </c>
      <c r="E4482" t="s">
        <v>67</v>
      </c>
      <c r="F4482" t="s">
        <v>68</v>
      </c>
      <c r="G4482" t="s">
        <v>57</v>
      </c>
      <c r="H4482" t="s">
        <v>58</v>
      </c>
      <c r="I4482" t="s">
        <v>59</v>
      </c>
      <c r="J4482" t="s">
        <v>46</v>
      </c>
      <c r="K4482" t="s">
        <v>47</v>
      </c>
      <c r="M4482" t="s">
        <v>48</v>
      </c>
      <c r="N4482" t="s">
        <v>49</v>
      </c>
      <c r="O4482">
        <v>30</v>
      </c>
      <c r="P4482">
        <v>30</v>
      </c>
      <c r="Q4482" t="b">
        <v>0</v>
      </c>
      <c r="R4482">
        <v>1</v>
      </c>
      <c r="S4482">
        <v>0</v>
      </c>
      <c r="T4482" t="s">
        <v>62</v>
      </c>
      <c r="U4482" t="s">
        <v>63</v>
      </c>
      <c r="V4482" t="s">
        <v>52</v>
      </c>
      <c r="W4482" t="s">
        <v>53</v>
      </c>
      <c r="X4482">
        <v>14.8</v>
      </c>
      <c r="Y4482">
        <v>11.84</v>
      </c>
      <c r="Z4482">
        <v>7.99</v>
      </c>
      <c r="AA4482">
        <v>1.8</v>
      </c>
      <c r="AB4482">
        <v>9.7899999999999991</v>
      </c>
      <c r="AC4482">
        <v>8.2200000000000006</v>
      </c>
      <c r="AD4482">
        <v>1.57</v>
      </c>
      <c r="AE4482">
        <v>11.38</v>
      </c>
      <c r="AF4482">
        <v>0</v>
      </c>
      <c r="AG4482">
        <v>-1.59</v>
      </c>
      <c r="AH4482" t="s">
        <v>210</v>
      </c>
      <c r="AK4482">
        <v>3</v>
      </c>
      <c r="AL4482">
        <v>0</v>
      </c>
    </row>
    <row r="4483" spans="1:38" x14ac:dyDescent="0.25">
      <c r="A4483" t="s">
        <v>4752</v>
      </c>
      <c r="B4483" s="1">
        <v>45060</v>
      </c>
      <c r="C4483" t="s">
        <v>417</v>
      </c>
      <c r="D4483" t="s">
        <v>122</v>
      </c>
      <c r="E4483" t="s">
        <v>123</v>
      </c>
      <c r="F4483" t="s">
        <v>124</v>
      </c>
      <c r="G4483" t="s">
        <v>80</v>
      </c>
      <c r="H4483" t="s">
        <v>81</v>
      </c>
      <c r="I4483" t="s">
        <v>82</v>
      </c>
      <c r="J4483" t="s">
        <v>46</v>
      </c>
      <c r="K4483" t="s">
        <v>180</v>
      </c>
      <c r="M4483" t="s">
        <v>181</v>
      </c>
      <c r="N4483" t="s">
        <v>182</v>
      </c>
      <c r="O4483">
        <v>30</v>
      </c>
      <c r="P4483">
        <v>30</v>
      </c>
      <c r="Q4483" t="b">
        <v>0</v>
      </c>
      <c r="R4483">
        <v>1</v>
      </c>
      <c r="S4483">
        <v>1</v>
      </c>
      <c r="T4483" t="s">
        <v>50</v>
      </c>
      <c r="U4483" t="s">
        <v>51</v>
      </c>
      <c r="V4483" t="s">
        <v>52</v>
      </c>
      <c r="W4483" t="s">
        <v>53</v>
      </c>
      <c r="X4483">
        <v>6.9</v>
      </c>
      <c r="Y4483">
        <v>5.52</v>
      </c>
      <c r="Z4483">
        <v>3.3</v>
      </c>
      <c r="AA4483">
        <v>1.78</v>
      </c>
      <c r="AB4483">
        <v>5.08</v>
      </c>
      <c r="AC4483">
        <v>4.42</v>
      </c>
      <c r="AD4483">
        <v>1</v>
      </c>
      <c r="AE4483">
        <v>5.16</v>
      </c>
      <c r="AF4483">
        <v>0</v>
      </c>
      <c r="AG4483">
        <v>-0.08</v>
      </c>
      <c r="AH4483" t="s">
        <v>54</v>
      </c>
      <c r="AK4483">
        <v>4</v>
      </c>
      <c r="AL4483">
        <v>0</v>
      </c>
    </row>
    <row r="4484" spans="1:38" x14ac:dyDescent="0.25">
      <c r="A4484" t="s">
        <v>4753</v>
      </c>
      <c r="B4484" s="1">
        <v>45634</v>
      </c>
      <c r="C4484" t="s">
        <v>105</v>
      </c>
      <c r="D4484" t="s">
        <v>122</v>
      </c>
      <c r="E4484" t="s">
        <v>123</v>
      </c>
      <c r="F4484" t="s">
        <v>124</v>
      </c>
      <c r="G4484" t="s">
        <v>43</v>
      </c>
      <c r="H4484" t="s">
        <v>44</v>
      </c>
      <c r="I4484" t="s">
        <v>45</v>
      </c>
      <c r="J4484" t="s">
        <v>46</v>
      </c>
      <c r="K4484" t="s">
        <v>106</v>
      </c>
      <c r="M4484" t="s">
        <v>107</v>
      </c>
      <c r="N4484" t="s">
        <v>108</v>
      </c>
      <c r="O4484">
        <v>90</v>
      </c>
      <c r="P4484">
        <v>87</v>
      </c>
      <c r="Q4484" t="b">
        <v>0</v>
      </c>
      <c r="R4484">
        <v>1</v>
      </c>
      <c r="S4484">
        <v>2</v>
      </c>
      <c r="T4484" t="s">
        <v>137</v>
      </c>
      <c r="U4484" t="s">
        <v>138</v>
      </c>
      <c r="V4484" t="s">
        <v>139</v>
      </c>
      <c r="W4484" t="s">
        <v>140</v>
      </c>
      <c r="X4484">
        <v>8.5</v>
      </c>
      <c r="Y4484">
        <v>6.8</v>
      </c>
      <c r="Z4484">
        <v>6.46</v>
      </c>
      <c r="AA4484">
        <v>0.03</v>
      </c>
      <c r="AB4484">
        <v>6.49</v>
      </c>
      <c r="AC4484">
        <v>4.67</v>
      </c>
      <c r="AD4484">
        <v>1.82</v>
      </c>
      <c r="AE4484">
        <v>6.43</v>
      </c>
      <c r="AF4484">
        <v>0</v>
      </c>
      <c r="AG4484">
        <v>0.06</v>
      </c>
      <c r="AH4484" t="s">
        <v>54</v>
      </c>
      <c r="AK4484">
        <v>5</v>
      </c>
      <c r="AL4484">
        <v>1</v>
      </c>
    </row>
    <row r="4485" spans="1:38" x14ac:dyDescent="0.25">
      <c r="A4485" t="s">
        <v>4754</v>
      </c>
      <c r="B4485" s="1">
        <v>45496</v>
      </c>
      <c r="C4485" t="s">
        <v>363</v>
      </c>
      <c r="D4485" t="s">
        <v>66</v>
      </c>
      <c r="E4485" t="s">
        <v>67</v>
      </c>
      <c r="F4485" t="s">
        <v>68</v>
      </c>
      <c r="G4485" t="s">
        <v>43</v>
      </c>
      <c r="H4485" t="s">
        <v>44</v>
      </c>
      <c r="I4485" t="s">
        <v>45</v>
      </c>
      <c r="J4485" t="s">
        <v>46</v>
      </c>
      <c r="K4485" t="s">
        <v>196</v>
      </c>
      <c r="M4485" t="s">
        <v>197</v>
      </c>
      <c r="N4485" t="s">
        <v>198</v>
      </c>
      <c r="O4485">
        <v>90</v>
      </c>
      <c r="P4485">
        <v>88</v>
      </c>
      <c r="Q4485" t="b">
        <v>0</v>
      </c>
      <c r="R4485">
        <v>1</v>
      </c>
      <c r="S4485">
        <v>0</v>
      </c>
      <c r="T4485" t="s">
        <v>73</v>
      </c>
      <c r="U4485" t="s">
        <v>74</v>
      </c>
      <c r="V4485" t="s">
        <v>52</v>
      </c>
      <c r="W4485" t="s">
        <v>53</v>
      </c>
      <c r="X4485">
        <v>12.4</v>
      </c>
      <c r="Y4485">
        <v>9.92</v>
      </c>
      <c r="Z4485">
        <v>7.5</v>
      </c>
      <c r="AA4485">
        <v>1.79</v>
      </c>
      <c r="AB4485">
        <v>9.2899999999999991</v>
      </c>
      <c r="AC4485">
        <v>7.9</v>
      </c>
      <c r="AD4485">
        <v>1.39</v>
      </c>
      <c r="AE4485">
        <v>9.4</v>
      </c>
      <c r="AF4485">
        <v>0</v>
      </c>
      <c r="AG4485">
        <v>-0.11</v>
      </c>
      <c r="AH4485" t="s">
        <v>54</v>
      </c>
      <c r="AK4485">
        <v>2</v>
      </c>
      <c r="AL4485">
        <v>1</v>
      </c>
    </row>
    <row r="4486" spans="1:38" x14ac:dyDescent="0.25">
      <c r="A4486" t="s">
        <v>4755</v>
      </c>
      <c r="B4486" s="1">
        <v>45238</v>
      </c>
      <c r="C4486" t="s">
        <v>384</v>
      </c>
      <c r="D4486" t="s">
        <v>40</v>
      </c>
      <c r="E4486" t="s">
        <v>41</v>
      </c>
      <c r="F4486" t="s">
        <v>42</v>
      </c>
      <c r="G4486" t="s">
        <v>80</v>
      </c>
      <c r="H4486" t="s">
        <v>81</v>
      </c>
      <c r="I4486" t="s">
        <v>82</v>
      </c>
      <c r="J4486" t="s">
        <v>46</v>
      </c>
      <c r="K4486" t="s">
        <v>103</v>
      </c>
      <c r="M4486" t="s">
        <v>95</v>
      </c>
      <c r="N4486" t="s">
        <v>96</v>
      </c>
      <c r="O4486">
        <v>30</v>
      </c>
      <c r="P4486">
        <v>31</v>
      </c>
      <c r="Q4486" t="b">
        <v>0</v>
      </c>
      <c r="R4486">
        <v>1</v>
      </c>
      <c r="S4486">
        <v>2</v>
      </c>
      <c r="T4486" t="s">
        <v>158</v>
      </c>
      <c r="U4486" t="s">
        <v>159</v>
      </c>
      <c r="V4486" t="s">
        <v>158</v>
      </c>
      <c r="W4486" t="s">
        <v>23</v>
      </c>
      <c r="X4486">
        <v>18.2</v>
      </c>
      <c r="Y4486">
        <v>14.56</v>
      </c>
      <c r="Z4486">
        <v>16.38</v>
      </c>
      <c r="AA4486">
        <v>0</v>
      </c>
      <c r="AB4486">
        <v>16.38</v>
      </c>
      <c r="AC4486">
        <v>0</v>
      </c>
      <c r="AD4486">
        <v>16.38</v>
      </c>
      <c r="AE4486">
        <v>13.41</v>
      </c>
      <c r="AF4486">
        <v>0</v>
      </c>
      <c r="AG4486">
        <v>2.97</v>
      </c>
      <c r="AH4486" t="s">
        <v>54</v>
      </c>
      <c r="AK4486">
        <v>4</v>
      </c>
      <c r="AL4486">
        <v>1</v>
      </c>
    </row>
    <row r="4487" spans="1:38" x14ac:dyDescent="0.25">
      <c r="A4487" t="s">
        <v>4756</v>
      </c>
      <c r="B4487" s="1">
        <v>45399</v>
      </c>
      <c r="C4487" t="s">
        <v>405</v>
      </c>
      <c r="D4487" t="s">
        <v>40</v>
      </c>
      <c r="E4487" t="s">
        <v>41</v>
      </c>
      <c r="F4487" t="s">
        <v>42</v>
      </c>
      <c r="G4487" t="s">
        <v>111</v>
      </c>
      <c r="H4487" t="s">
        <v>112</v>
      </c>
      <c r="I4487" t="s">
        <v>113</v>
      </c>
      <c r="J4487" t="s">
        <v>46</v>
      </c>
      <c r="K4487" t="s">
        <v>106</v>
      </c>
      <c r="M4487" t="s">
        <v>107</v>
      </c>
      <c r="N4487" t="s">
        <v>108</v>
      </c>
      <c r="O4487">
        <v>90</v>
      </c>
      <c r="P4487">
        <v>90</v>
      </c>
      <c r="Q4487" t="b">
        <v>0</v>
      </c>
      <c r="R4487">
        <v>1</v>
      </c>
      <c r="S4487">
        <v>2</v>
      </c>
      <c r="T4487" t="s">
        <v>99</v>
      </c>
      <c r="U4487" t="s">
        <v>100</v>
      </c>
      <c r="V4487" t="s">
        <v>52</v>
      </c>
      <c r="W4487" t="s">
        <v>53</v>
      </c>
      <c r="X4487">
        <v>8.5</v>
      </c>
      <c r="Y4487">
        <v>6.8</v>
      </c>
      <c r="Z4487">
        <v>4.04</v>
      </c>
      <c r="AA4487">
        <v>1.78</v>
      </c>
      <c r="AB4487">
        <v>5.82</v>
      </c>
      <c r="AC4487">
        <v>5.12</v>
      </c>
      <c r="AD4487">
        <v>1</v>
      </c>
      <c r="AE4487">
        <v>6.15</v>
      </c>
      <c r="AF4487">
        <v>0</v>
      </c>
      <c r="AG4487">
        <v>-0.33</v>
      </c>
      <c r="AH4487" t="s">
        <v>54</v>
      </c>
      <c r="AK4487">
        <v>11</v>
      </c>
      <c r="AL4487">
        <v>0</v>
      </c>
    </row>
    <row r="4488" spans="1:38" x14ac:dyDescent="0.25">
      <c r="A4488" t="s">
        <v>4757</v>
      </c>
      <c r="B4488" s="1">
        <v>45155</v>
      </c>
      <c r="C4488" t="s">
        <v>212</v>
      </c>
      <c r="D4488" t="s">
        <v>122</v>
      </c>
      <c r="E4488" t="s">
        <v>123</v>
      </c>
      <c r="F4488" t="s">
        <v>124</v>
      </c>
      <c r="G4488" t="s">
        <v>43</v>
      </c>
      <c r="H4488" t="s">
        <v>44</v>
      </c>
      <c r="I4488" t="s">
        <v>45</v>
      </c>
      <c r="J4488" t="s">
        <v>46</v>
      </c>
      <c r="K4488" t="s">
        <v>106</v>
      </c>
      <c r="M4488" t="s">
        <v>107</v>
      </c>
      <c r="N4488" t="s">
        <v>108</v>
      </c>
      <c r="O4488">
        <v>90</v>
      </c>
      <c r="P4488">
        <v>88</v>
      </c>
      <c r="Q4488" t="b">
        <v>0</v>
      </c>
      <c r="R4488">
        <v>1</v>
      </c>
      <c r="S4488">
        <v>2</v>
      </c>
      <c r="T4488" t="s">
        <v>143</v>
      </c>
      <c r="U4488" t="s">
        <v>144</v>
      </c>
      <c r="V4488" t="s">
        <v>139</v>
      </c>
      <c r="W4488" t="s">
        <v>53</v>
      </c>
      <c r="X4488">
        <v>8.5</v>
      </c>
      <c r="Y4488">
        <v>6.8</v>
      </c>
      <c r="Z4488">
        <v>5.25</v>
      </c>
      <c r="AA4488">
        <v>1.77</v>
      </c>
      <c r="AB4488">
        <v>7.02</v>
      </c>
      <c r="AC4488">
        <v>5.62</v>
      </c>
      <c r="AD4488">
        <v>1.4</v>
      </c>
      <c r="AE4488">
        <v>6.13</v>
      </c>
      <c r="AF4488">
        <v>0</v>
      </c>
      <c r="AG4488">
        <v>0.9</v>
      </c>
      <c r="AH4488" t="s">
        <v>54</v>
      </c>
      <c r="AK4488">
        <v>2</v>
      </c>
      <c r="AL4488">
        <v>1</v>
      </c>
    </row>
    <row r="4489" spans="1:38" x14ac:dyDescent="0.25">
      <c r="A4489" t="s">
        <v>4758</v>
      </c>
      <c r="B4489" s="1">
        <v>45622</v>
      </c>
      <c r="C4489" t="s">
        <v>428</v>
      </c>
      <c r="D4489" t="s">
        <v>66</v>
      </c>
      <c r="E4489" t="s">
        <v>67</v>
      </c>
      <c r="F4489" t="s">
        <v>68</v>
      </c>
      <c r="G4489" t="s">
        <v>43</v>
      </c>
      <c r="H4489" t="s">
        <v>44</v>
      </c>
      <c r="I4489" t="s">
        <v>45</v>
      </c>
      <c r="J4489" t="s">
        <v>46</v>
      </c>
      <c r="K4489" t="s">
        <v>103</v>
      </c>
      <c r="M4489" t="s">
        <v>95</v>
      </c>
      <c r="N4489" t="s">
        <v>96</v>
      </c>
      <c r="O4489">
        <v>30</v>
      </c>
      <c r="P4489">
        <v>28</v>
      </c>
      <c r="Q4489" t="b">
        <v>0</v>
      </c>
      <c r="R4489">
        <v>1</v>
      </c>
      <c r="S4489">
        <v>0</v>
      </c>
      <c r="T4489" t="s">
        <v>143</v>
      </c>
      <c r="U4489" t="s">
        <v>144</v>
      </c>
      <c r="V4489" t="s">
        <v>139</v>
      </c>
      <c r="W4489" t="s">
        <v>53</v>
      </c>
      <c r="X4489">
        <v>18.2</v>
      </c>
      <c r="Y4489">
        <v>14.56</v>
      </c>
      <c r="Z4489">
        <v>9.2100000000000009</v>
      </c>
      <c r="AA4489">
        <v>1.77</v>
      </c>
      <c r="AB4489">
        <v>10.98</v>
      </c>
      <c r="AC4489">
        <v>8.7799999999999994</v>
      </c>
      <c r="AD4489">
        <v>2.2000000000000002</v>
      </c>
      <c r="AE4489">
        <v>12.82</v>
      </c>
      <c r="AF4489">
        <v>0</v>
      </c>
      <c r="AG4489">
        <v>-1.84</v>
      </c>
      <c r="AH4489" t="s">
        <v>54</v>
      </c>
      <c r="AK4489">
        <v>2</v>
      </c>
      <c r="AL4489">
        <v>0</v>
      </c>
    </row>
    <row r="4490" spans="1:38" x14ac:dyDescent="0.25">
      <c r="A4490" t="s">
        <v>4759</v>
      </c>
      <c r="B4490" s="1">
        <v>45474</v>
      </c>
      <c r="C4490" t="s">
        <v>449</v>
      </c>
      <c r="D4490" t="s">
        <v>122</v>
      </c>
      <c r="E4490" t="s">
        <v>123</v>
      </c>
      <c r="F4490" t="s">
        <v>124</v>
      </c>
      <c r="G4490" t="s">
        <v>80</v>
      </c>
      <c r="H4490" t="s">
        <v>81</v>
      </c>
      <c r="I4490" t="s">
        <v>82</v>
      </c>
      <c r="J4490" t="s">
        <v>46</v>
      </c>
      <c r="K4490" t="s">
        <v>154</v>
      </c>
      <c r="L4490" t="s">
        <v>155</v>
      </c>
      <c r="M4490" t="s">
        <v>156</v>
      </c>
      <c r="N4490" t="s">
        <v>157</v>
      </c>
      <c r="O4490">
        <v>30</v>
      </c>
      <c r="P4490">
        <v>28</v>
      </c>
      <c r="Q4490" t="b">
        <v>1</v>
      </c>
      <c r="R4490">
        <v>4</v>
      </c>
      <c r="S4490">
        <v>1</v>
      </c>
      <c r="T4490" t="s">
        <v>50</v>
      </c>
      <c r="U4490" t="s">
        <v>51</v>
      </c>
      <c r="V4490" t="s">
        <v>52</v>
      </c>
      <c r="W4490" t="s">
        <v>53</v>
      </c>
      <c r="X4490">
        <v>936</v>
      </c>
      <c r="Y4490">
        <v>795.6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 t="s">
        <v>129</v>
      </c>
      <c r="AI4490">
        <v>75</v>
      </c>
      <c r="AJ4490" t="s">
        <v>375</v>
      </c>
      <c r="AK4490">
        <v>4</v>
      </c>
      <c r="AL4490">
        <v>0</v>
      </c>
    </row>
    <row r="4491" spans="1:38" x14ac:dyDescent="0.25">
      <c r="A4491" t="s">
        <v>4760</v>
      </c>
      <c r="B4491" s="1">
        <v>45302</v>
      </c>
      <c r="C4491" t="s">
        <v>201</v>
      </c>
      <c r="D4491" t="s">
        <v>77</v>
      </c>
      <c r="E4491" t="s">
        <v>78</v>
      </c>
      <c r="F4491" t="s">
        <v>79</v>
      </c>
      <c r="G4491" t="s">
        <v>43</v>
      </c>
      <c r="H4491" t="s">
        <v>44</v>
      </c>
      <c r="I4491" t="s">
        <v>45</v>
      </c>
      <c r="J4491" t="s">
        <v>46</v>
      </c>
      <c r="K4491" t="s">
        <v>103</v>
      </c>
      <c r="M4491" t="s">
        <v>95</v>
      </c>
      <c r="N4491" t="s">
        <v>96</v>
      </c>
      <c r="O4491">
        <v>30</v>
      </c>
      <c r="P4491">
        <v>30</v>
      </c>
      <c r="Q4491" t="b">
        <v>0</v>
      </c>
      <c r="R4491">
        <v>1</v>
      </c>
      <c r="S4491">
        <v>0</v>
      </c>
      <c r="T4491" t="s">
        <v>143</v>
      </c>
      <c r="U4491" t="s">
        <v>144</v>
      </c>
      <c r="V4491" t="s">
        <v>139</v>
      </c>
      <c r="W4491" t="s">
        <v>53</v>
      </c>
      <c r="X4491">
        <v>18.2</v>
      </c>
      <c r="Y4491">
        <v>14.56</v>
      </c>
      <c r="Z4491">
        <v>8.6999999999999993</v>
      </c>
      <c r="AA4491">
        <v>1.77</v>
      </c>
      <c r="AB4491">
        <v>10.47</v>
      </c>
      <c r="AC4491">
        <v>8.3699999999999992</v>
      </c>
      <c r="AD4491">
        <v>2.09</v>
      </c>
      <c r="AE4491">
        <v>13.83</v>
      </c>
      <c r="AF4491">
        <v>0</v>
      </c>
      <c r="AG4491">
        <v>-3.37</v>
      </c>
      <c r="AH4491" t="s">
        <v>54</v>
      </c>
      <c r="AK4491">
        <v>8</v>
      </c>
      <c r="AL4491">
        <v>1</v>
      </c>
    </row>
    <row r="4492" spans="1:38" x14ac:dyDescent="0.25">
      <c r="A4492" t="s">
        <v>4761</v>
      </c>
      <c r="B4492" s="1">
        <v>45051</v>
      </c>
      <c r="C4492" t="s">
        <v>479</v>
      </c>
      <c r="D4492" t="s">
        <v>66</v>
      </c>
      <c r="E4492" t="s">
        <v>67</v>
      </c>
      <c r="F4492" t="s">
        <v>68</v>
      </c>
      <c r="G4492" t="s">
        <v>43</v>
      </c>
      <c r="H4492" t="s">
        <v>44</v>
      </c>
      <c r="I4492" t="s">
        <v>45</v>
      </c>
      <c r="J4492" t="s">
        <v>46</v>
      </c>
      <c r="K4492" t="s">
        <v>103</v>
      </c>
      <c r="M4492" t="s">
        <v>95</v>
      </c>
      <c r="N4492" t="s">
        <v>96</v>
      </c>
      <c r="O4492">
        <v>30</v>
      </c>
      <c r="P4492">
        <v>30</v>
      </c>
      <c r="Q4492" t="b">
        <v>0</v>
      </c>
      <c r="R4492">
        <v>1</v>
      </c>
      <c r="S4492">
        <v>0</v>
      </c>
      <c r="T4492" t="s">
        <v>137</v>
      </c>
      <c r="U4492" t="s">
        <v>138</v>
      </c>
      <c r="V4492" t="s">
        <v>139</v>
      </c>
      <c r="W4492" t="s">
        <v>140</v>
      </c>
      <c r="X4492">
        <v>18.2</v>
      </c>
      <c r="Y4492">
        <v>14.56</v>
      </c>
      <c r="Z4492">
        <v>13.83</v>
      </c>
      <c r="AA4492">
        <v>7.0000000000000007E-2</v>
      </c>
      <c r="AB4492">
        <v>13.9</v>
      </c>
      <c r="AC4492">
        <v>10.01</v>
      </c>
      <c r="AD4492">
        <v>3.89</v>
      </c>
      <c r="AE4492">
        <v>13.92</v>
      </c>
      <c r="AF4492">
        <v>0</v>
      </c>
      <c r="AG4492">
        <v>-0.02</v>
      </c>
      <c r="AH4492" t="s">
        <v>54</v>
      </c>
      <c r="AK4492">
        <v>0</v>
      </c>
      <c r="AL4492">
        <v>0</v>
      </c>
    </row>
    <row r="4493" spans="1:38" x14ac:dyDescent="0.25">
      <c r="A4493" t="s">
        <v>4762</v>
      </c>
      <c r="B4493" s="1">
        <v>45207</v>
      </c>
      <c r="C4493" t="s">
        <v>335</v>
      </c>
      <c r="D4493" t="s">
        <v>122</v>
      </c>
      <c r="E4493" t="s">
        <v>123</v>
      </c>
      <c r="F4493" t="s">
        <v>124</v>
      </c>
      <c r="G4493" t="s">
        <v>111</v>
      </c>
      <c r="H4493" t="s">
        <v>112</v>
      </c>
      <c r="I4493" t="s">
        <v>113</v>
      </c>
      <c r="J4493" t="s">
        <v>46</v>
      </c>
      <c r="K4493" t="s">
        <v>60</v>
      </c>
      <c r="L4493" t="s">
        <v>61</v>
      </c>
      <c r="M4493" t="s">
        <v>48</v>
      </c>
      <c r="N4493" t="s">
        <v>49</v>
      </c>
      <c r="O4493">
        <v>30</v>
      </c>
      <c r="P4493">
        <v>28</v>
      </c>
      <c r="Q4493" t="b">
        <v>1</v>
      </c>
      <c r="R4493">
        <v>2</v>
      </c>
      <c r="S4493">
        <v>0</v>
      </c>
      <c r="T4493" t="s">
        <v>73</v>
      </c>
      <c r="U4493" t="s">
        <v>74</v>
      </c>
      <c r="V4493" t="s">
        <v>52</v>
      </c>
      <c r="W4493" t="s">
        <v>53</v>
      </c>
      <c r="X4493">
        <v>174</v>
      </c>
      <c r="Y4493">
        <v>147.9</v>
      </c>
      <c r="Z4493">
        <v>148.88</v>
      </c>
      <c r="AA4493">
        <v>1.79</v>
      </c>
      <c r="AB4493">
        <v>150.66999999999999</v>
      </c>
      <c r="AC4493">
        <v>128.07</v>
      </c>
      <c r="AD4493">
        <v>22.6</v>
      </c>
      <c r="AE4493">
        <v>141.97999999999999</v>
      </c>
      <c r="AF4493">
        <v>0</v>
      </c>
      <c r="AG4493">
        <v>8.69</v>
      </c>
      <c r="AH4493" t="s">
        <v>54</v>
      </c>
      <c r="AK4493">
        <v>10</v>
      </c>
      <c r="AL4493">
        <v>0</v>
      </c>
    </row>
    <row r="4494" spans="1:38" x14ac:dyDescent="0.25">
      <c r="A4494" t="s">
        <v>4763</v>
      </c>
      <c r="B4494" s="1">
        <v>45006</v>
      </c>
      <c r="C4494" t="s">
        <v>98</v>
      </c>
      <c r="D4494" t="s">
        <v>90</v>
      </c>
      <c r="E4494" t="s">
        <v>91</v>
      </c>
      <c r="F4494" t="s">
        <v>92</v>
      </c>
      <c r="G4494" t="s">
        <v>43</v>
      </c>
      <c r="H4494" t="s">
        <v>44</v>
      </c>
      <c r="I4494" t="s">
        <v>45</v>
      </c>
      <c r="J4494" t="s">
        <v>46</v>
      </c>
      <c r="K4494" t="s">
        <v>168</v>
      </c>
      <c r="L4494" t="s">
        <v>169</v>
      </c>
      <c r="M4494" t="s">
        <v>170</v>
      </c>
      <c r="N4494" t="s">
        <v>171</v>
      </c>
      <c r="O4494">
        <v>30</v>
      </c>
      <c r="P4494">
        <v>30</v>
      </c>
      <c r="Q4494" t="b">
        <v>1</v>
      </c>
      <c r="R4494">
        <v>3</v>
      </c>
      <c r="S4494">
        <v>0</v>
      </c>
      <c r="T4494" t="s">
        <v>143</v>
      </c>
      <c r="U4494" t="s">
        <v>144</v>
      </c>
      <c r="V4494" t="s">
        <v>139</v>
      </c>
      <c r="W4494" t="s">
        <v>53</v>
      </c>
      <c r="X4494">
        <v>594</v>
      </c>
      <c r="Y4494">
        <v>504.9</v>
      </c>
      <c r="Z4494">
        <v>506.21</v>
      </c>
      <c r="AA4494">
        <v>1.77</v>
      </c>
      <c r="AB4494">
        <v>507.98</v>
      </c>
      <c r="AC4494">
        <v>406.39</v>
      </c>
      <c r="AD4494">
        <v>101.6</v>
      </c>
      <c r="AE4494">
        <v>477.09</v>
      </c>
      <c r="AF4494">
        <v>39.1</v>
      </c>
      <c r="AG4494">
        <v>-8.1999999999999993</v>
      </c>
      <c r="AH4494" t="s">
        <v>54</v>
      </c>
      <c r="AK4494">
        <v>10</v>
      </c>
      <c r="AL4494">
        <v>1</v>
      </c>
    </row>
    <row r="4495" spans="1:38" x14ac:dyDescent="0.25">
      <c r="A4495" t="s">
        <v>4764</v>
      </c>
      <c r="B4495" s="1">
        <v>45118</v>
      </c>
      <c r="C4495" t="s">
        <v>206</v>
      </c>
      <c r="D4495" t="s">
        <v>77</v>
      </c>
      <c r="E4495" t="s">
        <v>78</v>
      </c>
      <c r="F4495" t="s">
        <v>79</v>
      </c>
      <c r="G4495" t="s">
        <v>111</v>
      </c>
      <c r="H4495" t="s">
        <v>112</v>
      </c>
      <c r="I4495" t="s">
        <v>113</v>
      </c>
      <c r="J4495" t="s">
        <v>46</v>
      </c>
      <c r="K4495" t="s">
        <v>83</v>
      </c>
      <c r="M4495" t="s">
        <v>84</v>
      </c>
      <c r="N4495" t="s">
        <v>85</v>
      </c>
      <c r="O4495">
        <v>30</v>
      </c>
      <c r="P4495">
        <v>30</v>
      </c>
      <c r="Q4495" t="b">
        <v>0</v>
      </c>
      <c r="R4495">
        <v>1</v>
      </c>
      <c r="S4495">
        <v>1</v>
      </c>
      <c r="T4495" t="s">
        <v>73</v>
      </c>
      <c r="U4495" t="s">
        <v>74</v>
      </c>
      <c r="V4495" t="s">
        <v>52</v>
      </c>
      <c r="W4495" t="s">
        <v>53</v>
      </c>
      <c r="X4495">
        <v>7.2</v>
      </c>
      <c r="Y4495">
        <v>5.76</v>
      </c>
      <c r="Z4495">
        <v>3.42</v>
      </c>
      <c r="AA4495">
        <v>1.79</v>
      </c>
      <c r="AB4495">
        <v>5.21</v>
      </c>
      <c r="AC4495">
        <v>4.42</v>
      </c>
      <c r="AD4495">
        <v>1</v>
      </c>
      <c r="AE4495">
        <v>5.12</v>
      </c>
      <c r="AF4495">
        <v>0</v>
      </c>
      <c r="AG4495">
        <v>0.09</v>
      </c>
      <c r="AH4495" t="s">
        <v>54</v>
      </c>
      <c r="AK4495">
        <v>1</v>
      </c>
      <c r="AL4495">
        <v>1</v>
      </c>
    </row>
    <row r="4496" spans="1:38" x14ac:dyDescent="0.25">
      <c r="A4496" t="s">
        <v>4765</v>
      </c>
      <c r="B4496" s="1">
        <v>45625</v>
      </c>
      <c r="C4496" t="s">
        <v>128</v>
      </c>
      <c r="D4496" t="s">
        <v>40</v>
      </c>
      <c r="E4496" t="s">
        <v>41</v>
      </c>
      <c r="F4496" t="s">
        <v>42</v>
      </c>
      <c r="G4496" t="s">
        <v>43</v>
      </c>
      <c r="H4496" t="s">
        <v>44</v>
      </c>
      <c r="I4496" t="s">
        <v>45</v>
      </c>
      <c r="J4496" t="s">
        <v>46</v>
      </c>
      <c r="K4496" t="s">
        <v>227</v>
      </c>
      <c r="L4496" t="s">
        <v>228</v>
      </c>
      <c r="M4496" t="s">
        <v>229</v>
      </c>
      <c r="N4496" t="s">
        <v>230</v>
      </c>
      <c r="O4496">
        <v>90</v>
      </c>
      <c r="P4496">
        <v>88</v>
      </c>
      <c r="Q4496" t="b">
        <v>1</v>
      </c>
      <c r="R4496">
        <v>4</v>
      </c>
      <c r="S4496">
        <v>1</v>
      </c>
      <c r="T4496" t="s">
        <v>99</v>
      </c>
      <c r="U4496" t="s">
        <v>100</v>
      </c>
      <c r="V4496" t="s">
        <v>52</v>
      </c>
      <c r="W4496" t="s">
        <v>53</v>
      </c>
      <c r="X4496">
        <v>618</v>
      </c>
      <c r="Y4496">
        <v>525.29999999999995</v>
      </c>
      <c r="Z4496">
        <v>1570.07</v>
      </c>
      <c r="AA4496">
        <v>1.78</v>
      </c>
      <c r="AB4496">
        <v>1571.85</v>
      </c>
      <c r="AC4496">
        <v>1383.23</v>
      </c>
      <c r="AD4496">
        <v>188.62</v>
      </c>
      <c r="AE4496">
        <v>1454.79</v>
      </c>
      <c r="AF4496">
        <v>0</v>
      </c>
      <c r="AG4496">
        <v>117.06</v>
      </c>
      <c r="AH4496" t="s">
        <v>54</v>
      </c>
      <c r="AK4496">
        <v>10</v>
      </c>
      <c r="AL4496">
        <v>0</v>
      </c>
    </row>
    <row r="4497" spans="1:38" x14ac:dyDescent="0.25">
      <c r="A4497" t="s">
        <v>4766</v>
      </c>
      <c r="B4497" s="1">
        <v>45050</v>
      </c>
      <c r="C4497" t="s">
        <v>233</v>
      </c>
      <c r="D4497" t="s">
        <v>77</v>
      </c>
      <c r="E4497" t="s">
        <v>78</v>
      </c>
      <c r="F4497" t="s">
        <v>79</v>
      </c>
      <c r="G4497" t="s">
        <v>80</v>
      </c>
      <c r="H4497" t="s">
        <v>81</v>
      </c>
      <c r="I4497" t="s">
        <v>82</v>
      </c>
      <c r="J4497" t="s">
        <v>46</v>
      </c>
      <c r="K4497" t="s">
        <v>114</v>
      </c>
      <c r="L4497" t="s">
        <v>115</v>
      </c>
      <c r="M4497" t="s">
        <v>116</v>
      </c>
      <c r="N4497" t="s">
        <v>117</v>
      </c>
      <c r="O4497">
        <v>30</v>
      </c>
      <c r="P4497">
        <v>28</v>
      </c>
      <c r="Q4497" t="b">
        <v>1</v>
      </c>
      <c r="R4497">
        <v>4</v>
      </c>
      <c r="S4497">
        <v>2</v>
      </c>
      <c r="T4497" t="s">
        <v>137</v>
      </c>
      <c r="U4497" t="s">
        <v>138</v>
      </c>
      <c r="V4497" t="s">
        <v>139</v>
      </c>
      <c r="W4497" t="s">
        <v>140</v>
      </c>
      <c r="X4497">
        <v>564</v>
      </c>
      <c r="Y4497">
        <v>479.4</v>
      </c>
      <c r="Z4497">
        <v>455.43</v>
      </c>
      <c r="AA4497">
        <v>2.2799999999999998</v>
      </c>
      <c r="AB4497">
        <v>457.71</v>
      </c>
      <c r="AC4497">
        <v>329.55</v>
      </c>
      <c r="AD4497">
        <v>128.16</v>
      </c>
      <c r="AE4497">
        <v>435.02</v>
      </c>
      <c r="AF4497">
        <v>0</v>
      </c>
      <c r="AG4497">
        <v>22.69</v>
      </c>
      <c r="AH4497" t="s">
        <v>54</v>
      </c>
      <c r="AK4497">
        <v>9</v>
      </c>
      <c r="AL4497">
        <v>0</v>
      </c>
    </row>
    <row r="4498" spans="1:38" x14ac:dyDescent="0.25">
      <c r="A4498" t="s">
        <v>4767</v>
      </c>
      <c r="B4498" s="1">
        <v>45607</v>
      </c>
      <c r="C4498" t="s">
        <v>310</v>
      </c>
      <c r="D4498" t="s">
        <v>90</v>
      </c>
      <c r="E4498" t="s">
        <v>91</v>
      </c>
      <c r="F4498" t="s">
        <v>92</v>
      </c>
      <c r="G4498" t="s">
        <v>80</v>
      </c>
      <c r="H4498" t="s">
        <v>81</v>
      </c>
      <c r="I4498" t="s">
        <v>82</v>
      </c>
      <c r="J4498" t="s">
        <v>46</v>
      </c>
      <c r="K4498" t="s">
        <v>180</v>
      </c>
      <c r="M4498" t="s">
        <v>181</v>
      </c>
      <c r="N4498" t="s">
        <v>182</v>
      </c>
      <c r="O4498">
        <v>90</v>
      </c>
      <c r="P4498">
        <v>86</v>
      </c>
      <c r="Q4498" t="b">
        <v>0</v>
      </c>
      <c r="R4498">
        <v>1</v>
      </c>
      <c r="S4498">
        <v>0</v>
      </c>
      <c r="T4498" t="s">
        <v>99</v>
      </c>
      <c r="U4498" t="s">
        <v>100</v>
      </c>
      <c r="V4498" t="s">
        <v>52</v>
      </c>
      <c r="W4498" t="s">
        <v>53</v>
      </c>
      <c r="X4498">
        <v>6.9</v>
      </c>
      <c r="Y4498">
        <v>5.52</v>
      </c>
      <c r="Z4498">
        <v>12.2</v>
      </c>
      <c r="AA4498">
        <v>1.78</v>
      </c>
      <c r="AB4498">
        <v>13.98</v>
      </c>
      <c r="AC4498">
        <v>12.3</v>
      </c>
      <c r="AD4498">
        <v>1.68</v>
      </c>
      <c r="AE4498">
        <v>15.82</v>
      </c>
      <c r="AF4498">
        <v>0</v>
      </c>
      <c r="AG4498">
        <v>-1.84</v>
      </c>
      <c r="AH4498" t="s">
        <v>54</v>
      </c>
      <c r="AK4498">
        <v>11</v>
      </c>
      <c r="AL4498">
        <v>1</v>
      </c>
    </row>
    <row r="4499" spans="1:38" x14ac:dyDescent="0.25">
      <c r="A4499" t="s">
        <v>4768</v>
      </c>
      <c r="B4499" s="1">
        <v>45610</v>
      </c>
      <c r="C4499" t="s">
        <v>151</v>
      </c>
      <c r="D4499" t="s">
        <v>90</v>
      </c>
      <c r="E4499" t="s">
        <v>91</v>
      </c>
      <c r="F4499" t="s">
        <v>92</v>
      </c>
      <c r="G4499" t="s">
        <v>111</v>
      </c>
      <c r="H4499" t="s">
        <v>112</v>
      </c>
      <c r="I4499" t="s">
        <v>113</v>
      </c>
      <c r="J4499" t="s">
        <v>46</v>
      </c>
      <c r="K4499" t="s">
        <v>106</v>
      </c>
      <c r="M4499" t="s">
        <v>107</v>
      </c>
      <c r="N4499" t="s">
        <v>108</v>
      </c>
      <c r="O4499">
        <v>90</v>
      </c>
      <c r="P4499">
        <v>91</v>
      </c>
      <c r="Q4499" t="b">
        <v>0</v>
      </c>
      <c r="R4499">
        <v>1</v>
      </c>
      <c r="S4499">
        <v>2</v>
      </c>
      <c r="T4499" t="s">
        <v>99</v>
      </c>
      <c r="U4499" t="s">
        <v>100</v>
      </c>
      <c r="V4499" t="s">
        <v>52</v>
      </c>
      <c r="W4499" t="s">
        <v>53</v>
      </c>
      <c r="X4499">
        <v>8.5</v>
      </c>
      <c r="Y4499">
        <v>6.8</v>
      </c>
      <c r="Z4499">
        <v>5.34</v>
      </c>
      <c r="AA4499">
        <v>1.78</v>
      </c>
      <c r="AB4499">
        <v>7.12</v>
      </c>
      <c r="AC4499">
        <v>6.27</v>
      </c>
      <c r="AD4499">
        <v>1</v>
      </c>
      <c r="AE4499">
        <v>5.98</v>
      </c>
      <c r="AF4499">
        <v>0</v>
      </c>
      <c r="AG4499">
        <v>1.1399999999999999</v>
      </c>
      <c r="AH4499" t="s">
        <v>54</v>
      </c>
      <c r="AK4499">
        <v>2</v>
      </c>
      <c r="AL4499">
        <v>0</v>
      </c>
    </row>
    <row r="4500" spans="1:38" x14ac:dyDescent="0.25">
      <c r="A4500" t="s">
        <v>4769</v>
      </c>
      <c r="B4500" s="1">
        <v>45590</v>
      </c>
      <c r="C4500" t="s">
        <v>317</v>
      </c>
      <c r="D4500" t="s">
        <v>40</v>
      </c>
      <c r="E4500" t="s">
        <v>41</v>
      </c>
      <c r="F4500" t="s">
        <v>42</v>
      </c>
      <c r="G4500" t="s">
        <v>57</v>
      </c>
      <c r="H4500" t="s">
        <v>58</v>
      </c>
      <c r="I4500" t="s">
        <v>59</v>
      </c>
      <c r="J4500" t="s">
        <v>46</v>
      </c>
      <c r="K4500" t="s">
        <v>106</v>
      </c>
      <c r="M4500" t="s">
        <v>107</v>
      </c>
      <c r="N4500" t="s">
        <v>108</v>
      </c>
      <c r="O4500">
        <v>90</v>
      </c>
      <c r="P4500">
        <v>91</v>
      </c>
      <c r="Q4500" t="b">
        <v>0</v>
      </c>
      <c r="R4500">
        <v>1</v>
      </c>
      <c r="S4500">
        <v>1</v>
      </c>
      <c r="T4500" t="s">
        <v>62</v>
      </c>
      <c r="U4500" t="s">
        <v>63</v>
      </c>
      <c r="V4500" t="s">
        <v>52</v>
      </c>
      <c r="W4500" t="s">
        <v>53</v>
      </c>
      <c r="X4500">
        <v>8.5</v>
      </c>
      <c r="Y4500">
        <v>6.8</v>
      </c>
      <c r="Z4500">
        <v>4.8099999999999996</v>
      </c>
      <c r="AA4500">
        <v>1.8</v>
      </c>
      <c r="AB4500">
        <v>6.61</v>
      </c>
      <c r="AC4500">
        <v>5.55</v>
      </c>
      <c r="AD4500">
        <v>1.06</v>
      </c>
      <c r="AE4500">
        <v>6.36</v>
      </c>
      <c r="AF4500">
        <v>0</v>
      </c>
      <c r="AG4500">
        <v>0.25</v>
      </c>
      <c r="AH4500" t="s">
        <v>54</v>
      </c>
      <c r="AK4500">
        <v>5</v>
      </c>
      <c r="AL4500">
        <v>1</v>
      </c>
    </row>
    <row r="4501" spans="1:38" x14ac:dyDescent="0.25">
      <c r="A4501" t="s">
        <v>4770</v>
      </c>
      <c r="B4501" s="1">
        <v>45393</v>
      </c>
      <c r="C4501" t="s">
        <v>142</v>
      </c>
      <c r="D4501" t="s">
        <v>66</v>
      </c>
      <c r="E4501" t="s">
        <v>67</v>
      </c>
      <c r="F4501" t="s">
        <v>68</v>
      </c>
      <c r="G4501" t="s">
        <v>80</v>
      </c>
      <c r="H4501" t="s">
        <v>81</v>
      </c>
      <c r="I4501" t="s">
        <v>82</v>
      </c>
      <c r="J4501" t="s">
        <v>46</v>
      </c>
      <c r="K4501" t="s">
        <v>83</v>
      </c>
      <c r="M4501" t="s">
        <v>84</v>
      </c>
      <c r="N4501" t="s">
        <v>85</v>
      </c>
      <c r="O4501">
        <v>90</v>
      </c>
      <c r="P4501">
        <v>94</v>
      </c>
      <c r="Q4501" t="b">
        <v>0</v>
      </c>
      <c r="R4501">
        <v>1</v>
      </c>
      <c r="S4501">
        <v>0</v>
      </c>
      <c r="T4501" t="s">
        <v>99</v>
      </c>
      <c r="U4501" t="s">
        <v>100</v>
      </c>
      <c r="V4501" t="s">
        <v>52</v>
      </c>
      <c r="W4501" t="s">
        <v>53</v>
      </c>
      <c r="X4501">
        <v>7.2</v>
      </c>
      <c r="Y4501">
        <v>5.76</v>
      </c>
      <c r="Z4501">
        <v>12.66</v>
      </c>
      <c r="AA4501">
        <v>1.78</v>
      </c>
      <c r="AB4501">
        <v>14.44</v>
      </c>
      <c r="AC4501">
        <v>12.7</v>
      </c>
      <c r="AD4501">
        <v>1.73</v>
      </c>
      <c r="AE4501">
        <v>15.4</v>
      </c>
      <c r="AF4501">
        <v>0</v>
      </c>
      <c r="AG4501">
        <v>-0.97</v>
      </c>
      <c r="AH4501" t="s">
        <v>54</v>
      </c>
      <c r="AK4501">
        <v>11</v>
      </c>
      <c r="AL4501">
        <v>0</v>
      </c>
    </row>
    <row r="4502" spans="1:38" x14ac:dyDescent="0.25">
      <c r="A4502" t="s">
        <v>4771</v>
      </c>
      <c r="B4502" s="1">
        <v>45000</v>
      </c>
      <c r="C4502" t="s">
        <v>344</v>
      </c>
      <c r="D4502" t="s">
        <v>122</v>
      </c>
      <c r="E4502" t="s">
        <v>123</v>
      </c>
      <c r="F4502" t="s">
        <v>124</v>
      </c>
      <c r="G4502" t="s">
        <v>57</v>
      </c>
      <c r="H4502" t="s">
        <v>58</v>
      </c>
      <c r="I4502" t="s">
        <v>59</v>
      </c>
      <c r="J4502" t="s">
        <v>46</v>
      </c>
      <c r="K4502" t="s">
        <v>47</v>
      </c>
      <c r="M4502" t="s">
        <v>48</v>
      </c>
      <c r="N4502" t="s">
        <v>49</v>
      </c>
      <c r="O4502">
        <v>30</v>
      </c>
      <c r="P4502">
        <v>29</v>
      </c>
      <c r="Q4502" t="b">
        <v>0</v>
      </c>
      <c r="R4502">
        <v>1</v>
      </c>
      <c r="S4502">
        <v>0</v>
      </c>
      <c r="T4502" t="s">
        <v>50</v>
      </c>
      <c r="U4502" t="s">
        <v>51</v>
      </c>
      <c r="V4502" t="s">
        <v>52</v>
      </c>
      <c r="W4502" t="s">
        <v>53</v>
      </c>
      <c r="X4502">
        <v>14.8</v>
      </c>
      <c r="Y4502">
        <v>11.84</v>
      </c>
      <c r="Z4502">
        <v>8.93</v>
      </c>
      <c r="AA4502">
        <v>1.78</v>
      </c>
      <c r="AB4502">
        <v>10.71</v>
      </c>
      <c r="AC4502">
        <v>9.32</v>
      </c>
      <c r="AD4502">
        <v>1.39</v>
      </c>
      <c r="AE4502">
        <v>11.44</v>
      </c>
      <c r="AF4502">
        <v>0</v>
      </c>
      <c r="AG4502">
        <v>-0.72</v>
      </c>
      <c r="AH4502" t="s">
        <v>54</v>
      </c>
      <c r="AK4502">
        <v>3</v>
      </c>
      <c r="AL4502">
        <v>1</v>
      </c>
    </row>
    <row r="4503" spans="1:38" x14ac:dyDescent="0.25">
      <c r="A4503" t="s">
        <v>4772</v>
      </c>
      <c r="B4503" s="1">
        <v>45181</v>
      </c>
      <c r="C4503" t="s">
        <v>110</v>
      </c>
      <c r="D4503" t="s">
        <v>40</v>
      </c>
      <c r="E4503" t="s">
        <v>41</v>
      </c>
      <c r="F4503" t="s">
        <v>42</v>
      </c>
      <c r="G4503" t="s">
        <v>43</v>
      </c>
      <c r="H4503" t="s">
        <v>44</v>
      </c>
      <c r="I4503" t="s">
        <v>45</v>
      </c>
      <c r="J4503" t="s">
        <v>46</v>
      </c>
      <c r="K4503" t="s">
        <v>134</v>
      </c>
      <c r="M4503" t="s">
        <v>135</v>
      </c>
      <c r="N4503" t="s">
        <v>136</v>
      </c>
      <c r="O4503">
        <v>28</v>
      </c>
      <c r="P4503">
        <v>26</v>
      </c>
      <c r="Q4503" t="b">
        <v>0</v>
      </c>
      <c r="R4503">
        <v>4</v>
      </c>
      <c r="S4503">
        <v>1</v>
      </c>
      <c r="T4503" t="s">
        <v>99</v>
      </c>
      <c r="U4503" t="s">
        <v>100</v>
      </c>
      <c r="V4503" t="s">
        <v>52</v>
      </c>
      <c r="W4503" t="s">
        <v>53</v>
      </c>
      <c r="X4503">
        <v>4998</v>
      </c>
      <c r="Y4503">
        <v>4248.3</v>
      </c>
      <c r="Z4503">
        <v>3156.81</v>
      </c>
      <c r="AA4503">
        <v>1.78</v>
      </c>
      <c r="AB4503">
        <v>3158.59</v>
      </c>
      <c r="AC4503">
        <v>2779.56</v>
      </c>
      <c r="AD4503">
        <v>379.03</v>
      </c>
      <c r="AE4503">
        <v>3961.53</v>
      </c>
      <c r="AF4503">
        <v>0</v>
      </c>
      <c r="AG4503">
        <v>-802.94</v>
      </c>
      <c r="AH4503" t="s">
        <v>54</v>
      </c>
      <c r="AK4503">
        <v>8</v>
      </c>
      <c r="AL4503">
        <v>0</v>
      </c>
    </row>
    <row r="4504" spans="1:38" x14ac:dyDescent="0.25">
      <c r="A4504" t="s">
        <v>4773</v>
      </c>
      <c r="B4504" s="1">
        <v>45515</v>
      </c>
      <c r="C4504" t="s">
        <v>584</v>
      </c>
      <c r="D4504" t="s">
        <v>90</v>
      </c>
      <c r="E4504" t="s">
        <v>91</v>
      </c>
      <c r="F4504" t="s">
        <v>92</v>
      </c>
      <c r="G4504" t="s">
        <v>57</v>
      </c>
      <c r="H4504" t="s">
        <v>58</v>
      </c>
      <c r="I4504" t="s">
        <v>59</v>
      </c>
      <c r="J4504" t="s">
        <v>46</v>
      </c>
      <c r="K4504" t="s">
        <v>60</v>
      </c>
      <c r="L4504" t="s">
        <v>61</v>
      </c>
      <c r="M4504" t="s">
        <v>48</v>
      </c>
      <c r="N4504" t="s">
        <v>49</v>
      </c>
      <c r="O4504">
        <v>90</v>
      </c>
      <c r="P4504">
        <v>86</v>
      </c>
      <c r="Q4504" t="b">
        <v>1</v>
      </c>
      <c r="R4504">
        <v>2</v>
      </c>
      <c r="S4504">
        <v>1</v>
      </c>
      <c r="T4504" t="s">
        <v>99</v>
      </c>
      <c r="U4504" t="s">
        <v>100</v>
      </c>
      <c r="V4504" t="s">
        <v>52</v>
      </c>
      <c r="W4504" t="s">
        <v>53</v>
      </c>
      <c r="X4504">
        <v>174</v>
      </c>
      <c r="Y4504">
        <v>147.9</v>
      </c>
      <c r="Z4504">
        <v>447.65</v>
      </c>
      <c r="AA4504">
        <v>1.78</v>
      </c>
      <c r="AB4504">
        <v>449.43</v>
      </c>
      <c r="AC4504">
        <v>395.5</v>
      </c>
      <c r="AD4504">
        <v>53.93</v>
      </c>
      <c r="AE4504">
        <v>417.3</v>
      </c>
      <c r="AF4504">
        <v>0</v>
      </c>
      <c r="AG4504">
        <v>32.130000000000003</v>
      </c>
      <c r="AH4504" t="s">
        <v>54</v>
      </c>
      <c r="AK4504">
        <v>5</v>
      </c>
      <c r="AL4504">
        <v>0</v>
      </c>
    </row>
    <row r="4505" spans="1:38" x14ac:dyDescent="0.25">
      <c r="A4505" t="s">
        <v>4774</v>
      </c>
      <c r="B4505" s="1">
        <v>45326</v>
      </c>
      <c r="C4505" t="s">
        <v>102</v>
      </c>
      <c r="D4505" t="s">
        <v>122</v>
      </c>
      <c r="E4505" t="s">
        <v>123</v>
      </c>
      <c r="F4505" t="s">
        <v>124</v>
      </c>
      <c r="G4505" t="s">
        <v>111</v>
      </c>
      <c r="H4505" t="s">
        <v>112</v>
      </c>
      <c r="I4505" t="s">
        <v>113</v>
      </c>
      <c r="J4505" t="s">
        <v>46</v>
      </c>
      <c r="K4505" t="s">
        <v>196</v>
      </c>
      <c r="M4505" t="s">
        <v>197</v>
      </c>
      <c r="N4505" t="s">
        <v>198</v>
      </c>
      <c r="O4505">
        <v>90</v>
      </c>
      <c r="P4505">
        <v>86</v>
      </c>
      <c r="Q4505" t="b">
        <v>0</v>
      </c>
      <c r="R4505">
        <v>1</v>
      </c>
      <c r="S4505">
        <v>0</v>
      </c>
      <c r="T4505" t="s">
        <v>50</v>
      </c>
      <c r="U4505" t="s">
        <v>51</v>
      </c>
      <c r="V4505" t="s">
        <v>52</v>
      </c>
      <c r="W4505" t="s">
        <v>53</v>
      </c>
      <c r="X4505">
        <v>12.4</v>
      </c>
      <c r="Y4505">
        <v>9.92</v>
      </c>
      <c r="Z4505">
        <v>6.75</v>
      </c>
      <c r="AA4505">
        <v>1.78</v>
      </c>
      <c r="AB4505">
        <v>8.5299999999999994</v>
      </c>
      <c r="AC4505">
        <v>7.42</v>
      </c>
      <c r="AD4505">
        <v>1.1100000000000001</v>
      </c>
      <c r="AE4505">
        <v>8.9600000000000009</v>
      </c>
      <c r="AF4505">
        <v>0</v>
      </c>
      <c r="AG4505">
        <v>-0.43</v>
      </c>
      <c r="AH4505" t="s">
        <v>54</v>
      </c>
      <c r="AK4505">
        <v>10</v>
      </c>
      <c r="AL4505">
        <v>1</v>
      </c>
    </row>
    <row r="4506" spans="1:38" x14ac:dyDescent="0.25">
      <c r="A4506" t="s">
        <v>4775</v>
      </c>
      <c r="B4506" s="1">
        <v>44945</v>
      </c>
      <c r="C4506" t="s">
        <v>142</v>
      </c>
      <c r="D4506" t="s">
        <v>66</v>
      </c>
      <c r="E4506" t="s">
        <v>67</v>
      </c>
      <c r="F4506" t="s">
        <v>68</v>
      </c>
      <c r="G4506" t="s">
        <v>111</v>
      </c>
      <c r="H4506" t="s">
        <v>112</v>
      </c>
      <c r="I4506" t="s">
        <v>113</v>
      </c>
      <c r="J4506" t="s">
        <v>46</v>
      </c>
      <c r="K4506" t="s">
        <v>196</v>
      </c>
      <c r="M4506" t="s">
        <v>197</v>
      </c>
      <c r="N4506" t="s">
        <v>198</v>
      </c>
      <c r="O4506">
        <v>90</v>
      </c>
      <c r="P4506">
        <v>90</v>
      </c>
      <c r="Q4506" t="b">
        <v>0</v>
      </c>
      <c r="R4506">
        <v>1</v>
      </c>
      <c r="S4506">
        <v>0</v>
      </c>
      <c r="T4506" t="s">
        <v>99</v>
      </c>
      <c r="U4506" t="s">
        <v>100</v>
      </c>
      <c r="V4506" t="s">
        <v>52</v>
      </c>
      <c r="W4506" t="s">
        <v>53</v>
      </c>
      <c r="X4506">
        <v>12.4</v>
      </c>
      <c r="Y4506">
        <v>9.92</v>
      </c>
      <c r="Z4506">
        <v>6.18</v>
      </c>
      <c r="AA4506">
        <v>1.78</v>
      </c>
      <c r="AB4506">
        <v>7.96</v>
      </c>
      <c r="AC4506">
        <v>7</v>
      </c>
      <c r="AD4506">
        <v>1</v>
      </c>
      <c r="AE4506">
        <v>9.4700000000000006</v>
      </c>
      <c r="AF4506">
        <v>0</v>
      </c>
      <c r="AG4506">
        <v>-1.51</v>
      </c>
      <c r="AH4506" t="s">
        <v>54</v>
      </c>
      <c r="AK4506">
        <v>1</v>
      </c>
      <c r="AL4506">
        <v>0</v>
      </c>
    </row>
    <row r="4507" spans="1:38" x14ac:dyDescent="0.25">
      <c r="A4507" t="s">
        <v>4776</v>
      </c>
      <c r="B4507" s="1">
        <v>45554</v>
      </c>
      <c r="C4507" t="s">
        <v>266</v>
      </c>
      <c r="D4507" t="s">
        <v>77</v>
      </c>
      <c r="E4507" t="s">
        <v>78</v>
      </c>
      <c r="F4507" t="s">
        <v>79</v>
      </c>
      <c r="G4507" t="s">
        <v>57</v>
      </c>
      <c r="H4507" t="s">
        <v>58</v>
      </c>
      <c r="I4507" t="s">
        <v>59</v>
      </c>
      <c r="J4507" t="s">
        <v>46</v>
      </c>
      <c r="K4507" t="s">
        <v>106</v>
      </c>
      <c r="M4507" t="s">
        <v>107</v>
      </c>
      <c r="N4507" t="s">
        <v>108</v>
      </c>
      <c r="O4507">
        <v>90</v>
      </c>
      <c r="P4507">
        <v>90</v>
      </c>
      <c r="Q4507" t="b">
        <v>0</v>
      </c>
      <c r="R4507">
        <v>1</v>
      </c>
      <c r="S4507">
        <v>0</v>
      </c>
      <c r="T4507" t="s">
        <v>50</v>
      </c>
      <c r="U4507" t="s">
        <v>51</v>
      </c>
      <c r="V4507" t="s">
        <v>52</v>
      </c>
      <c r="W4507" t="s">
        <v>53</v>
      </c>
      <c r="X4507">
        <v>8.5</v>
      </c>
      <c r="Y4507">
        <v>6.8</v>
      </c>
      <c r="Z4507">
        <v>4.8899999999999997</v>
      </c>
      <c r="AA4507">
        <v>1.78</v>
      </c>
      <c r="AB4507">
        <v>6.67</v>
      </c>
      <c r="AC4507">
        <v>5.8</v>
      </c>
      <c r="AD4507">
        <v>1</v>
      </c>
      <c r="AE4507">
        <v>6.5</v>
      </c>
      <c r="AF4507">
        <v>0</v>
      </c>
      <c r="AG4507">
        <v>0.17</v>
      </c>
      <c r="AH4507" t="s">
        <v>54</v>
      </c>
      <c r="AK4507">
        <v>1</v>
      </c>
      <c r="AL4507">
        <v>0</v>
      </c>
    </row>
    <row r="4508" spans="1:38" x14ac:dyDescent="0.25">
      <c r="A4508" t="s">
        <v>4777</v>
      </c>
      <c r="B4508" s="1">
        <v>45123</v>
      </c>
      <c r="C4508" t="s">
        <v>426</v>
      </c>
      <c r="D4508" t="s">
        <v>40</v>
      </c>
      <c r="E4508" t="s">
        <v>41</v>
      </c>
      <c r="F4508" t="s">
        <v>42</v>
      </c>
      <c r="G4508" t="s">
        <v>43</v>
      </c>
      <c r="H4508" t="s">
        <v>44</v>
      </c>
      <c r="I4508" t="s">
        <v>45</v>
      </c>
      <c r="J4508" t="s">
        <v>46</v>
      </c>
      <c r="K4508" t="s">
        <v>196</v>
      </c>
      <c r="M4508" t="s">
        <v>197</v>
      </c>
      <c r="N4508" t="s">
        <v>198</v>
      </c>
      <c r="O4508">
        <v>90</v>
      </c>
      <c r="P4508">
        <v>86</v>
      </c>
      <c r="Q4508" t="b">
        <v>0</v>
      </c>
      <c r="R4508">
        <v>1</v>
      </c>
      <c r="S4508">
        <v>0</v>
      </c>
      <c r="T4508" t="s">
        <v>73</v>
      </c>
      <c r="U4508" t="s">
        <v>74</v>
      </c>
      <c r="V4508" t="s">
        <v>52</v>
      </c>
      <c r="W4508" t="s">
        <v>53</v>
      </c>
      <c r="X4508">
        <v>12.4</v>
      </c>
      <c r="Y4508">
        <v>9.92</v>
      </c>
      <c r="Z4508">
        <v>7.49</v>
      </c>
      <c r="AA4508">
        <v>1.79</v>
      </c>
      <c r="AB4508">
        <v>9.2799999999999994</v>
      </c>
      <c r="AC4508">
        <v>7.88</v>
      </c>
      <c r="AD4508">
        <v>1.39</v>
      </c>
      <c r="AE4508">
        <v>8.75</v>
      </c>
      <c r="AF4508">
        <v>0</v>
      </c>
      <c r="AG4508">
        <v>0.53</v>
      </c>
      <c r="AH4508" t="s">
        <v>54</v>
      </c>
      <c r="AK4508">
        <v>10</v>
      </c>
      <c r="AL4508">
        <v>1</v>
      </c>
    </row>
    <row r="4509" spans="1:38" x14ac:dyDescent="0.25">
      <c r="A4509" t="s">
        <v>4778</v>
      </c>
      <c r="B4509" s="1">
        <v>45442</v>
      </c>
      <c r="C4509" t="s">
        <v>248</v>
      </c>
      <c r="D4509" t="s">
        <v>90</v>
      </c>
      <c r="E4509" t="s">
        <v>91</v>
      </c>
      <c r="F4509" t="s">
        <v>92</v>
      </c>
      <c r="G4509" t="s">
        <v>80</v>
      </c>
      <c r="H4509" t="s">
        <v>81</v>
      </c>
      <c r="I4509" t="s">
        <v>82</v>
      </c>
      <c r="J4509" t="s">
        <v>46</v>
      </c>
      <c r="K4509" t="s">
        <v>103</v>
      </c>
      <c r="M4509" t="s">
        <v>95</v>
      </c>
      <c r="N4509" t="s">
        <v>96</v>
      </c>
      <c r="O4509">
        <v>30</v>
      </c>
      <c r="P4509">
        <v>29</v>
      </c>
      <c r="Q4509" t="b">
        <v>0</v>
      </c>
      <c r="R4509">
        <v>1</v>
      </c>
      <c r="S4509">
        <v>0</v>
      </c>
      <c r="T4509" t="s">
        <v>158</v>
      </c>
      <c r="U4509" t="s">
        <v>159</v>
      </c>
      <c r="V4509" t="s">
        <v>158</v>
      </c>
      <c r="W4509" t="s">
        <v>23</v>
      </c>
      <c r="X4509">
        <v>18.2</v>
      </c>
      <c r="Y4509">
        <v>14.56</v>
      </c>
      <c r="Z4509">
        <v>16.38</v>
      </c>
      <c r="AA4509">
        <v>0</v>
      </c>
      <c r="AB4509">
        <v>16.38</v>
      </c>
      <c r="AC4509">
        <v>0</v>
      </c>
      <c r="AD4509">
        <v>16.38</v>
      </c>
      <c r="AE4509">
        <v>13.65</v>
      </c>
      <c r="AF4509">
        <v>0</v>
      </c>
      <c r="AG4509">
        <v>2.73</v>
      </c>
      <c r="AH4509" t="s">
        <v>54</v>
      </c>
      <c r="AK4509">
        <v>3</v>
      </c>
      <c r="AL4509">
        <v>0</v>
      </c>
    </row>
    <row r="4510" spans="1:38" x14ac:dyDescent="0.25">
      <c r="A4510" t="s">
        <v>4779</v>
      </c>
      <c r="B4510" s="1">
        <v>45292</v>
      </c>
      <c r="C4510" t="s">
        <v>142</v>
      </c>
      <c r="D4510" t="s">
        <v>122</v>
      </c>
      <c r="E4510" t="s">
        <v>123</v>
      </c>
      <c r="F4510" t="s">
        <v>124</v>
      </c>
      <c r="G4510" t="s">
        <v>43</v>
      </c>
      <c r="H4510" t="s">
        <v>44</v>
      </c>
      <c r="I4510" t="s">
        <v>45</v>
      </c>
      <c r="J4510" t="s">
        <v>46</v>
      </c>
      <c r="K4510" t="s">
        <v>93</v>
      </c>
      <c r="L4510" t="s">
        <v>94</v>
      </c>
      <c r="M4510" t="s">
        <v>95</v>
      </c>
      <c r="N4510" t="s">
        <v>96</v>
      </c>
      <c r="O4510">
        <v>30</v>
      </c>
      <c r="P4510">
        <v>29</v>
      </c>
      <c r="Q4510" t="b">
        <v>1</v>
      </c>
      <c r="R4510">
        <v>2</v>
      </c>
      <c r="S4510">
        <v>0</v>
      </c>
      <c r="T4510" t="s">
        <v>99</v>
      </c>
      <c r="U4510" t="s">
        <v>100</v>
      </c>
      <c r="V4510" t="s">
        <v>52</v>
      </c>
      <c r="W4510" t="s">
        <v>53</v>
      </c>
      <c r="X4510">
        <v>185.4</v>
      </c>
      <c r="Y4510">
        <v>157.59</v>
      </c>
      <c r="Z4510">
        <v>158.86000000000001</v>
      </c>
      <c r="AA4510">
        <v>1.78</v>
      </c>
      <c r="AB4510">
        <v>160.63999999999999</v>
      </c>
      <c r="AC4510">
        <v>141.36000000000001</v>
      </c>
      <c r="AD4510">
        <v>19.28</v>
      </c>
      <c r="AE4510">
        <v>150.24</v>
      </c>
      <c r="AF4510">
        <v>0</v>
      </c>
      <c r="AG4510">
        <v>10.39</v>
      </c>
      <c r="AH4510" t="s">
        <v>54</v>
      </c>
      <c r="AK4510">
        <v>5</v>
      </c>
      <c r="AL4510">
        <v>0</v>
      </c>
    </row>
    <row r="4511" spans="1:38" x14ac:dyDescent="0.25">
      <c r="A4511" t="s">
        <v>4780</v>
      </c>
      <c r="B4511" s="1">
        <v>45070</v>
      </c>
      <c r="C4511" t="s">
        <v>276</v>
      </c>
      <c r="D4511" t="s">
        <v>66</v>
      </c>
      <c r="E4511" t="s">
        <v>67</v>
      </c>
      <c r="F4511" t="s">
        <v>68</v>
      </c>
      <c r="G4511" t="s">
        <v>43</v>
      </c>
      <c r="H4511" t="s">
        <v>44</v>
      </c>
      <c r="I4511" t="s">
        <v>45</v>
      </c>
      <c r="J4511" t="s">
        <v>46</v>
      </c>
      <c r="K4511" t="s">
        <v>196</v>
      </c>
      <c r="M4511" t="s">
        <v>197</v>
      </c>
      <c r="N4511" t="s">
        <v>198</v>
      </c>
      <c r="O4511">
        <v>90</v>
      </c>
      <c r="P4511">
        <v>88</v>
      </c>
      <c r="Q4511" t="b">
        <v>0</v>
      </c>
      <c r="R4511">
        <v>1</v>
      </c>
      <c r="S4511">
        <v>0</v>
      </c>
      <c r="T4511" t="s">
        <v>137</v>
      </c>
      <c r="U4511" t="s">
        <v>138</v>
      </c>
      <c r="V4511" t="s">
        <v>139</v>
      </c>
      <c r="W4511" t="s">
        <v>140</v>
      </c>
      <c r="X4511">
        <v>12.4</v>
      </c>
      <c r="Y4511">
        <v>9.92</v>
      </c>
      <c r="Z4511">
        <v>9.42</v>
      </c>
      <c r="AA4511">
        <v>0.05</v>
      </c>
      <c r="AB4511">
        <v>9.4700000000000006</v>
      </c>
      <c r="AC4511">
        <v>6.82</v>
      </c>
      <c r="AD4511">
        <v>2.65</v>
      </c>
      <c r="AE4511">
        <v>8.75</v>
      </c>
      <c r="AF4511">
        <v>0</v>
      </c>
      <c r="AG4511">
        <v>0.73</v>
      </c>
      <c r="AH4511" t="s">
        <v>54</v>
      </c>
      <c r="AK4511">
        <v>1</v>
      </c>
      <c r="AL4511">
        <v>1</v>
      </c>
    </row>
    <row r="4512" spans="1:38" x14ac:dyDescent="0.25">
      <c r="A4512" t="s">
        <v>4781</v>
      </c>
      <c r="B4512" s="1">
        <v>45640</v>
      </c>
      <c r="C4512" t="s">
        <v>206</v>
      </c>
      <c r="D4512" t="s">
        <v>122</v>
      </c>
      <c r="E4512" t="s">
        <v>123</v>
      </c>
      <c r="F4512" t="s">
        <v>124</v>
      </c>
      <c r="G4512" t="s">
        <v>111</v>
      </c>
      <c r="H4512" t="s">
        <v>112</v>
      </c>
      <c r="I4512" t="s">
        <v>113</v>
      </c>
      <c r="J4512" t="s">
        <v>46</v>
      </c>
      <c r="K4512" t="s">
        <v>184</v>
      </c>
      <c r="L4512" t="s">
        <v>185</v>
      </c>
      <c r="M4512" t="s">
        <v>186</v>
      </c>
      <c r="N4512" t="s">
        <v>171</v>
      </c>
      <c r="O4512">
        <v>30</v>
      </c>
      <c r="P4512">
        <v>31</v>
      </c>
      <c r="Q4512" t="b">
        <v>1</v>
      </c>
      <c r="R4512">
        <v>3</v>
      </c>
      <c r="S4512">
        <v>0</v>
      </c>
      <c r="T4512" t="s">
        <v>50</v>
      </c>
      <c r="U4512" t="s">
        <v>51</v>
      </c>
      <c r="V4512" t="s">
        <v>52</v>
      </c>
      <c r="W4512" t="s">
        <v>53</v>
      </c>
      <c r="X4512">
        <v>558</v>
      </c>
      <c r="Y4512">
        <v>474.3</v>
      </c>
      <c r="Z4512">
        <v>459.99</v>
      </c>
      <c r="AA4512">
        <v>1.78</v>
      </c>
      <c r="AB4512">
        <v>461.77</v>
      </c>
      <c r="AC4512">
        <v>401.74</v>
      </c>
      <c r="AD4512">
        <v>60.03</v>
      </c>
      <c r="AE4512">
        <v>429.93</v>
      </c>
      <c r="AF4512">
        <v>0</v>
      </c>
      <c r="AG4512">
        <v>31.84</v>
      </c>
      <c r="AH4512" t="s">
        <v>54</v>
      </c>
      <c r="AK4512">
        <v>2</v>
      </c>
      <c r="AL4512">
        <v>0</v>
      </c>
    </row>
    <row r="4513" spans="1:38" x14ac:dyDescent="0.25">
      <c r="A4513" t="s">
        <v>4782</v>
      </c>
      <c r="B4513" s="1">
        <v>45086</v>
      </c>
      <c r="C4513" t="s">
        <v>312</v>
      </c>
      <c r="D4513" t="s">
        <v>77</v>
      </c>
      <c r="E4513" t="s">
        <v>78</v>
      </c>
      <c r="F4513" t="s">
        <v>79</v>
      </c>
      <c r="G4513" t="s">
        <v>57</v>
      </c>
      <c r="H4513" t="s">
        <v>58</v>
      </c>
      <c r="I4513" t="s">
        <v>59</v>
      </c>
      <c r="J4513" t="s">
        <v>46</v>
      </c>
      <c r="K4513" t="s">
        <v>60</v>
      </c>
      <c r="L4513" t="s">
        <v>61</v>
      </c>
      <c r="M4513" t="s">
        <v>48</v>
      </c>
      <c r="N4513" t="s">
        <v>49</v>
      </c>
      <c r="O4513">
        <v>30</v>
      </c>
      <c r="P4513">
        <v>30</v>
      </c>
      <c r="Q4513" t="b">
        <v>1</v>
      </c>
      <c r="R4513">
        <v>2</v>
      </c>
      <c r="S4513">
        <v>0</v>
      </c>
      <c r="T4513" t="s">
        <v>62</v>
      </c>
      <c r="U4513" t="s">
        <v>63</v>
      </c>
      <c r="V4513" t="s">
        <v>52</v>
      </c>
      <c r="W4513" t="s">
        <v>53</v>
      </c>
      <c r="X4513">
        <v>174</v>
      </c>
      <c r="Y4513">
        <v>147.9</v>
      </c>
      <c r="Z4513">
        <v>143.37</v>
      </c>
      <c r="AA4513">
        <v>1.8</v>
      </c>
      <c r="AB4513">
        <v>145.16999999999999</v>
      </c>
      <c r="AC4513">
        <v>121.95</v>
      </c>
      <c r="AD4513">
        <v>23.23</v>
      </c>
      <c r="AE4513">
        <v>138.13</v>
      </c>
      <c r="AF4513">
        <v>0</v>
      </c>
      <c r="AG4513">
        <v>7.04</v>
      </c>
      <c r="AH4513" t="s">
        <v>54</v>
      </c>
      <c r="AK4513">
        <v>5</v>
      </c>
      <c r="AL4513">
        <v>0</v>
      </c>
    </row>
    <row r="4514" spans="1:38" x14ac:dyDescent="0.25">
      <c r="A4514" t="s">
        <v>4783</v>
      </c>
      <c r="B4514" s="1">
        <v>45471</v>
      </c>
      <c r="C4514" t="s">
        <v>126</v>
      </c>
      <c r="D4514" t="s">
        <v>122</v>
      </c>
      <c r="E4514" t="s">
        <v>123</v>
      </c>
      <c r="F4514" t="s">
        <v>124</v>
      </c>
      <c r="G4514" t="s">
        <v>43</v>
      </c>
      <c r="H4514" t="s">
        <v>44</v>
      </c>
      <c r="I4514" t="s">
        <v>45</v>
      </c>
      <c r="J4514" t="s">
        <v>46</v>
      </c>
      <c r="K4514" t="s">
        <v>196</v>
      </c>
      <c r="M4514" t="s">
        <v>197</v>
      </c>
      <c r="N4514" t="s">
        <v>198</v>
      </c>
      <c r="O4514">
        <v>90</v>
      </c>
      <c r="P4514">
        <v>89</v>
      </c>
      <c r="Q4514" t="b">
        <v>0</v>
      </c>
      <c r="R4514">
        <v>1</v>
      </c>
      <c r="S4514">
        <v>0</v>
      </c>
      <c r="T4514" t="s">
        <v>99</v>
      </c>
      <c r="U4514" t="s">
        <v>100</v>
      </c>
      <c r="V4514" t="s">
        <v>52</v>
      </c>
      <c r="W4514" t="s">
        <v>53</v>
      </c>
      <c r="X4514">
        <v>12.4</v>
      </c>
      <c r="Y4514">
        <v>9.92</v>
      </c>
      <c r="Z4514">
        <v>6.4</v>
      </c>
      <c r="AA4514">
        <v>1.78</v>
      </c>
      <c r="AB4514">
        <v>8.18</v>
      </c>
      <c r="AC4514">
        <v>7.2</v>
      </c>
      <c r="AD4514">
        <v>1</v>
      </c>
      <c r="AE4514">
        <v>8.98</v>
      </c>
      <c r="AF4514">
        <v>0</v>
      </c>
      <c r="AG4514">
        <v>-0.81</v>
      </c>
      <c r="AH4514" t="s">
        <v>54</v>
      </c>
      <c r="AK4514">
        <v>8</v>
      </c>
      <c r="AL4514">
        <v>0</v>
      </c>
    </row>
    <row r="4515" spans="1:38" x14ac:dyDescent="0.25">
      <c r="A4515" t="s">
        <v>4784</v>
      </c>
      <c r="B4515" s="1">
        <v>45091</v>
      </c>
      <c r="C4515" t="s">
        <v>793</v>
      </c>
      <c r="D4515" t="s">
        <v>66</v>
      </c>
      <c r="E4515" t="s">
        <v>67</v>
      </c>
      <c r="F4515" t="s">
        <v>68</v>
      </c>
      <c r="G4515" t="s">
        <v>43</v>
      </c>
      <c r="H4515" t="s">
        <v>44</v>
      </c>
      <c r="I4515" t="s">
        <v>45</v>
      </c>
      <c r="J4515" t="s">
        <v>46</v>
      </c>
      <c r="K4515" t="s">
        <v>103</v>
      </c>
      <c r="M4515" t="s">
        <v>95</v>
      </c>
      <c r="N4515" t="s">
        <v>96</v>
      </c>
      <c r="O4515">
        <v>30</v>
      </c>
      <c r="P4515">
        <v>30</v>
      </c>
      <c r="Q4515" t="b">
        <v>0</v>
      </c>
      <c r="R4515">
        <v>1</v>
      </c>
      <c r="S4515">
        <v>2</v>
      </c>
      <c r="T4515" t="s">
        <v>158</v>
      </c>
      <c r="U4515" t="s">
        <v>159</v>
      </c>
      <c r="V4515" t="s">
        <v>158</v>
      </c>
      <c r="W4515" t="s">
        <v>23</v>
      </c>
      <c r="X4515">
        <v>18.2</v>
      </c>
      <c r="Y4515">
        <v>14.56</v>
      </c>
      <c r="Z4515">
        <v>16.38</v>
      </c>
      <c r="AA4515">
        <v>0</v>
      </c>
      <c r="AB4515">
        <v>16.38</v>
      </c>
      <c r="AC4515">
        <v>0</v>
      </c>
      <c r="AD4515">
        <v>16.38</v>
      </c>
      <c r="AE4515">
        <v>12.97</v>
      </c>
      <c r="AF4515">
        <v>0</v>
      </c>
      <c r="AG4515">
        <v>3.41</v>
      </c>
      <c r="AH4515" t="s">
        <v>54</v>
      </c>
      <c r="AK4515">
        <v>3</v>
      </c>
      <c r="AL4515">
        <v>0</v>
      </c>
    </row>
    <row r="4516" spans="1:38" x14ac:dyDescent="0.25">
      <c r="A4516" t="s">
        <v>4785</v>
      </c>
      <c r="B4516" s="1">
        <v>45304</v>
      </c>
      <c r="C4516" t="s">
        <v>235</v>
      </c>
      <c r="D4516" t="s">
        <v>77</v>
      </c>
      <c r="E4516" t="s">
        <v>78</v>
      </c>
      <c r="F4516" t="s">
        <v>79</v>
      </c>
      <c r="G4516" t="s">
        <v>57</v>
      </c>
      <c r="H4516" t="s">
        <v>58</v>
      </c>
      <c r="I4516" t="s">
        <v>59</v>
      </c>
      <c r="J4516" t="s">
        <v>46</v>
      </c>
      <c r="K4516" t="s">
        <v>147</v>
      </c>
      <c r="L4516" t="s">
        <v>148</v>
      </c>
      <c r="M4516" t="s">
        <v>149</v>
      </c>
      <c r="N4516" t="s">
        <v>136</v>
      </c>
      <c r="O4516">
        <v>28</v>
      </c>
      <c r="P4516">
        <v>29</v>
      </c>
      <c r="Q4516" t="b">
        <v>1</v>
      </c>
      <c r="R4516">
        <v>5</v>
      </c>
      <c r="S4516">
        <v>0</v>
      </c>
      <c r="T4516" t="s">
        <v>99</v>
      </c>
      <c r="U4516" t="s">
        <v>100</v>
      </c>
      <c r="V4516" t="s">
        <v>52</v>
      </c>
      <c r="W4516" t="s">
        <v>53</v>
      </c>
      <c r="X4516">
        <v>7140</v>
      </c>
      <c r="Y4516">
        <v>6069</v>
      </c>
      <c r="Z4516">
        <v>6018.74</v>
      </c>
      <c r="AA4516">
        <v>1.78</v>
      </c>
      <c r="AB4516">
        <v>6020.52</v>
      </c>
      <c r="AC4516">
        <v>5298.06</v>
      </c>
      <c r="AD4516">
        <v>722.46</v>
      </c>
      <c r="AE4516">
        <v>5462.3</v>
      </c>
      <c r="AF4516">
        <v>0</v>
      </c>
      <c r="AG4516">
        <v>558.22</v>
      </c>
      <c r="AH4516" t="s">
        <v>54</v>
      </c>
      <c r="AK4516">
        <v>3</v>
      </c>
      <c r="AL4516">
        <v>1</v>
      </c>
    </row>
    <row r="4517" spans="1:38" x14ac:dyDescent="0.25">
      <c r="A4517" t="s">
        <v>4786</v>
      </c>
      <c r="B4517" s="1">
        <v>45332</v>
      </c>
      <c r="C4517" t="s">
        <v>250</v>
      </c>
      <c r="D4517" t="s">
        <v>77</v>
      </c>
      <c r="E4517" t="s">
        <v>78</v>
      </c>
      <c r="F4517" t="s">
        <v>79</v>
      </c>
      <c r="G4517" t="s">
        <v>111</v>
      </c>
      <c r="H4517" t="s">
        <v>112</v>
      </c>
      <c r="I4517" t="s">
        <v>113</v>
      </c>
      <c r="J4517" t="s">
        <v>46</v>
      </c>
      <c r="K4517" t="s">
        <v>60</v>
      </c>
      <c r="L4517" t="s">
        <v>61</v>
      </c>
      <c r="M4517" t="s">
        <v>48</v>
      </c>
      <c r="N4517" t="s">
        <v>49</v>
      </c>
      <c r="O4517">
        <v>30</v>
      </c>
      <c r="P4517">
        <v>29</v>
      </c>
      <c r="Q4517" t="b">
        <v>1</v>
      </c>
      <c r="R4517">
        <v>2</v>
      </c>
      <c r="S4517">
        <v>2</v>
      </c>
      <c r="T4517" t="s">
        <v>143</v>
      </c>
      <c r="U4517" t="s">
        <v>144</v>
      </c>
      <c r="V4517" t="s">
        <v>139</v>
      </c>
      <c r="W4517" t="s">
        <v>53</v>
      </c>
      <c r="X4517">
        <v>174</v>
      </c>
      <c r="Y4517">
        <v>147.9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 t="s">
        <v>129</v>
      </c>
      <c r="AI4517">
        <v>88</v>
      </c>
      <c r="AJ4517" t="s">
        <v>130</v>
      </c>
      <c r="AK4517">
        <v>5</v>
      </c>
      <c r="AL4517">
        <v>0</v>
      </c>
    </row>
    <row r="4518" spans="1:38" x14ac:dyDescent="0.25">
      <c r="A4518" t="s">
        <v>4787</v>
      </c>
      <c r="B4518" s="1">
        <v>45380</v>
      </c>
      <c r="C4518" t="s">
        <v>296</v>
      </c>
      <c r="D4518" t="s">
        <v>122</v>
      </c>
      <c r="E4518" t="s">
        <v>123</v>
      </c>
      <c r="F4518" t="s">
        <v>124</v>
      </c>
      <c r="G4518" t="s">
        <v>43</v>
      </c>
      <c r="H4518" t="s">
        <v>44</v>
      </c>
      <c r="I4518" t="s">
        <v>45</v>
      </c>
      <c r="J4518" t="s">
        <v>46</v>
      </c>
      <c r="K4518" t="s">
        <v>60</v>
      </c>
      <c r="L4518" t="s">
        <v>61</v>
      </c>
      <c r="M4518" t="s">
        <v>48</v>
      </c>
      <c r="N4518" t="s">
        <v>49</v>
      </c>
      <c r="O4518">
        <v>30</v>
      </c>
      <c r="P4518">
        <v>30</v>
      </c>
      <c r="Q4518" t="b">
        <v>1</v>
      </c>
      <c r="R4518">
        <v>2</v>
      </c>
      <c r="S4518">
        <v>0</v>
      </c>
      <c r="T4518" t="s">
        <v>143</v>
      </c>
      <c r="U4518" t="s">
        <v>144</v>
      </c>
      <c r="V4518" t="s">
        <v>139</v>
      </c>
      <c r="W4518" t="s">
        <v>53</v>
      </c>
      <c r="X4518">
        <v>174</v>
      </c>
      <c r="Y4518">
        <v>147.9</v>
      </c>
      <c r="Z4518">
        <v>142.99</v>
      </c>
      <c r="AA4518">
        <v>1.77</v>
      </c>
      <c r="AB4518">
        <v>144.76</v>
      </c>
      <c r="AC4518">
        <v>115.81</v>
      </c>
      <c r="AD4518">
        <v>28.95</v>
      </c>
      <c r="AE4518">
        <v>136.87</v>
      </c>
      <c r="AF4518">
        <v>6.84</v>
      </c>
      <c r="AG4518">
        <v>1.06</v>
      </c>
      <c r="AH4518" t="s">
        <v>54</v>
      </c>
      <c r="AK4518">
        <v>5</v>
      </c>
      <c r="AL4518">
        <v>0</v>
      </c>
    </row>
    <row r="4519" spans="1:38" x14ac:dyDescent="0.25">
      <c r="A4519" t="s">
        <v>4788</v>
      </c>
      <c r="B4519" s="1">
        <v>45052</v>
      </c>
      <c r="C4519" t="s">
        <v>102</v>
      </c>
      <c r="D4519" t="s">
        <v>122</v>
      </c>
      <c r="E4519" t="s">
        <v>123</v>
      </c>
      <c r="F4519" t="s">
        <v>124</v>
      </c>
      <c r="G4519" t="s">
        <v>111</v>
      </c>
      <c r="H4519" t="s">
        <v>112</v>
      </c>
      <c r="I4519" t="s">
        <v>113</v>
      </c>
      <c r="J4519" t="s">
        <v>46</v>
      </c>
      <c r="K4519" t="s">
        <v>180</v>
      </c>
      <c r="M4519" t="s">
        <v>181</v>
      </c>
      <c r="N4519" t="s">
        <v>182</v>
      </c>
      <c r="O4519">
        <v>30</v>
      </c>
      <c r="P4519">
        <v>29</v>
      </c>
      <c r="Q4519" t="b">
        <v>0</v>
      </c>
      <c r="R4519">
        <v>1</v>
      </c>
      <c r="S4519">
        <v>0</v>
      </c>
      <c r="T4519" t="s">
        <v>73</v>
      </c>
      <c r="U4519" t="s">
        <v>74</v>
      </c>
      <c r="V4519" t="s">
        <v>52</v>
      </c>
      <c r="W4519" t="s">
        <v>53</v>
      </c>
      <c r="X4519">
        <v>6.9</v>
      </c>
      <c r="Y4519">
        <v>5.52</v>
      </c>
      <c r="Z4519">
        <v>4.3099999999999996</v>
      </c>
      <c r="AA4519">
        <v>1.79</v>
      </c>
      <c r="AB4519">
        <v>6.1</v>
      </c>
      <c r="AC4519">
        <v>5.18</v>
      </c>
      <c r="AD4519">
        <v>1</v>
      </c>
      <c r="AE4519">
        <v>5.04</v>
      </c>
      <c r="AF4519">
        <v>0</v>
      </c>
      <c r="AG4519">
        <v>1.06</v>
      </c>
      <c r="AH4519" t="s">
        <v>54</v>
      </c>
      <c r="AK4519">
        <v>4</v>
      </c>
      <c r="AL4519">
        <v>1</v>
      </c>
    </row>
    <row r="4520" spans="1:38" x14ac:dyDescent="0.25">
      <c r="A4520" t="s">
        <v>4789</v>
      </c>
      <c r="B4520" s="1">
        <v>45328</v>
      </c>
      <c r="C4520" t="s">
        <v>312</v>
      </c>
      <c r="D4520" t="s">
        <v>66</v>
      </c>
      <c r="E4520" t="s">
        <v>67</v>
      </c>
      <c r="F4520" t="s">
        <v>68</v>
      </c>
      <c r="G4520" t="s">
        <v>43</v>
      </c>
      <c r="H4520" t="s">
        <v>44</v>
      </c>
      <c r="I4520" t="s">
        <v>45</v>
      </c>
      <c r="J4520" t="s">
        <v>46</v>
      </c>
      <c r="K4520" t="s">
        <v>163</v>
      </c>
      <c r="L4520" t="s">
        <v>164</v>
      </c>
      <c r="M4520" t="s">
        <v>165</v>
      </c>
      <c r="N4520" t="s">
        <v>157</v>
      </c>
      <c r="O4520">
        <v>90</v>
      </c>
      <c r="P4520">
        <v>89</v>
      </c>
      <c r="Q4520" t="b">
        <v>1</v>
      </c>
      <c r="R4520">
        <v>4</v>
      </c>
      <c r="S4520">
        <v>0</v>
      </c>
      <c r="T4520" t="s">
        <v>73</v>
      </c>
      <c r="U4520" t="s">
        <v>74</v>
      </c>
      <c r="V4520" t="s">
        <v>52</v>
      </c>
      <c r="W4520" t="s">
        <v>53</v>
      </c>
      <c r="X4520">
        <v>936</v>
      </c>
      <c r="Y4520">
        <v>795.6</v>
      </c>
      <c r="Z4520">
        <v>2408.63</v>
      </c>
      <c r="AA4520">
        <v>1.79</v>
      </c>
      <c r="AB4520">
        <v>2410.42</v>
      </c>
      <c r="AC4520">
        <v>2048.85</v>
      </c>
      <c r="AD4520">
        <v>361.56</v>
      </c>
      <c r="AE4520">
        <v>2222.9</v>
      </c>
      <c r="AF4520">
        <v>0</v>
      </c>
      <c r="AG4520">
        <v>187.51</v>
      </c>
      <c r="AH4520" t="s">
        <v>54</v>
      </c>
      <c r="AK4520">
        <v>2</v>
      </c>
      <c r="AL4520">
        <v>0</v>
      </c>
    </row>
    <row r="4521" spans="1:38" x14ac:dyDescent="0.25">
      <c r="A4521" t="s">
        <v>4790</v>
      </c>
      <c r="B4521" s="1">
        <v>45245</v>
      </c>
      <c r="C4521" t="s">
        <v>289</v>
      </c>
      <c r="D4521" t="s">
        <v>40</v>
      </c>
      <c r="E4521" t="s">
        <v>41</v>
      </c>
      <c r="F4521" t="s">
        <v>42</v>
      </c>
      <c r="G4521" t="s">
        <v>80</v>
      </c>
      <c r="H4521" t="s">
        <v>81</v>
      </c>
      <c r="I4521" t="s">
        <v>82</v>
      </c>
      <c r="J4521" t="s">
        <v>46</v>
      </c>
      <c r="K4521" t="s">
        <v>60</v>
      </c>
      <c r="L4521" t="s">
        <v>61</v>
      </c>
      <c r="M4521" t="s">
        <v>48</v>
      </c>
      <c r="N4521" t="s">
        <v>49</v>
      </c>
      <c r="O4521">
        <v>30</v>
      </c>
      <c r="P4521">
        <v>28</v>
      </c>
      <c r="Q4521" t="b">
        <v>1</v>
      </c>
      <c r="R4521">
        <v>2</v>
      </c>
      <c r="S4521">
        <v>0</v>
      </c>
      <c r="T4521" t="s">
        <v>73</v>
      </c>
      <c r="U4521" t="s">
        <v>74</v>
      </c>
      <c r="V4521" t="s">
        <v>52</v>
      </c>
      <c r="W4521" t="s">
        <v>53</v>
      </c>
      <c r="X4521">
        <v>174</v>
      </c>
      <c r="Y4521">
        <v>147.9</v>
      </c>
      <c r="Z4521">
        <v>143.25</v>
      </c>
      <c r="AA4521">
        <v>1.79</v>
      </c>
      <c r="AB4521">
        <v>145.04</v>
      </c>
      <c r="AC4521">
        <v>123.29</v>
      </c>
      <c r="AD4521">
        <v>21.76</v>
      </c>
      <c r="AE4521">
        <v>136.85</v>
      </c>
      <c r="AF4521">
        <v>0</v>
      </c>
      <c r="AG4521">
        <v>8.19</v>
      </c>
      <c r="AH4521" t="s">
        <v>54</v>
      </c>
      <c r="AK4521">
        <v>3</v>
      </c>
      <c r="AL4521">
        <v>0</v>
      </c>
    </row>
    <row r="4522" spans="1:38" x14ac:dyDescent="0.25">
      <c r="A4522" t="s">
        <v>4791</v>
      </c>
      <c r="B4522" s="1">
        <v>44997</v>
      </c>
      <c r="C4522" t="s">
        <v>133</v>
      </c>
      <c r="D4522" t="s">
        <v>77</v>
      </c>
      <c r="E4522" t="s">
        <v>78</v>
      </c>
      <c r="F4522" t="s">
        <v>79</v>
      </c>
      <c r="G4522" t="s">
        <v>57</v>
      </c>
      <c r="H4522" t="s">
        <v>58</v>
      </c>
      <c r="I4522" t="s">
        <v>59</v>
      </c>
      <c r="J4522" t="s">
        <v>46</v>
      </c>
      <c r="K4522" t="s">
        <v>47</v>
      </c>
      <c r="M4522" t="s">
        <v>48</v>
      </c>
      <c r="N4522" t="s">
        <v>49</v>
      </c>
      <c r="O4522">
        <v>30</v>
      </c>
      <c r="P4522">
        <v>28</v>
      </c>
      <c r="Q4522" t="b">
        <v>0</v>
      </c>
      <c r="R4522">
        <v>1</v>
      </c>
      <c r="S4522">
        <v>2</v>
      </c>
      <c r="T4522" t="s">
        <v>73</v>
      </c>
      <c r="U4522" t="s">
        <v>74</v>
      </c>
      <c r="V4522" t="s">
        <v>52</v>
      </c>
      <c r="W4522" t="s">
        <v>53</v>
      </c>
      <c r="X4522">
        <v>14.8</v>
      </c>
      <c r="Y4522">
        <v>11.84</v>
      </c>
      <c r="Z4522">
        <v>8.58</v>
      </c>
      <c r="AA4522">
        <v>1.79</v>
      </c>
      <c r="AB4522">
        <v>10.37</v>
      </c>
      <c r="AC4522">
        <v>8.82</v>
      </c>
      <c r="AD4522">
        <v>1.56</v>
      </c>
      <c r="AE4522">
        <v>10.86</v>
      </c>
      <c r="AF4522">
        <v>0</v>
      </c>
      <c r="AG4522">
        <v>-0.49</v>
      </c>
      <c r="AH4522" t="s">
        <v>54</v>
      </c>
      <c r="AK4522">
        <v>6</v>
      </c>
      <c r="AL4522">
        <v>0</v>
      </c>
    </row>
    <row r="4523" spans="1:38" x14ac:dyDescent="0.25">
      <c r="A4523" t="s">
        <v>4792</v>
      </c>
      <c r="B4523" s="1">
        <v>45269</v>
      </c>
      <c r="C4523" t="s">
        <v>384</v>
      </c>
      <c r="D4523" t="s">
        <v>77</v>
      </c>
      <c r="E4523" t="s">
        <v>78</v>
      </c>
      <c r="F4523" t="s">
        <v>79</v>
      </c>
      <c r="G4523" t="s">
        <v>80</v>
      </c>
      <c r="H4523" t="s">
        <v>81</v>
      </c>
      <c r="I4523" t="s">
        <v>82</v>
      </c>
      <c r="J4523" t="s">
        <v>46</v>
      </c>
      <c r="K4523" t="s">
        <v>114</v>
      </c>
      <c r="L4523" t="s">
        <v>115</v>
      </c>
      <c r="M4523" t="s">
        <v>116</v>
      </c>
      <c r="N4523" t="s">
        <v>117</v>
      </c>
      <c r="O4523">
        <v>90</v>
      </c>
      <c r="P4523">
        <v>89</v>
      </c>
      <c r="Q4523" t="b">
        <v>1</v>
      </c>
      <c r="R4523">
        <v>4</v>
      </c>
      <c r="S4523">
        <v>1</v>
      </c>
      <c r="T4523" t="s">
        <v>50</v>
      </c>
      <c r="U4523" t="s">
        <v>51</v>
      </c>
      <c r="V4523" t="s">
        <v>52</v>
      </c>
      <c r="W4523" t="s">
        <v>53</v>
      </c>
      <c r="X4523">
        <v>564</v>
      </c>
      <c r="Y4523">
        <v>479.4</v>
      </c>
      <c r="Z4523">
        <v>1418.06</v>
      </c>
      <c r="AA4523">
        <v>1.78</v>
      </c>
      <c r="AB4523">
        <v>1419.84</v>
      </c>
      <c r="AC4523">
        <v>1235.26</v>
      </c>
      <c r="AD4523">
        <v>184.58</v>
      </c>
      <c r="AE4523">
        <v>1355.05</v>
      </c>
      <c r="AF4523">
        <v>0</v>
      </c>
      <c r="AG4523">
        <v>64.790000000000006</v>
      </c>
      <c r="AH4523" t="s">
        <v>54</v>
      </c>
      <c r="AK4523">
        <v>5</v>
      </c>
      <c r="AL4523">
        <v>0</v>
      </c>
    </row>
    <row r="4524" spans="1:38" x14ac:dyDescent="0.25">
      <c r="A4524" t="s">
        <v>4793</v>
      </c>
      <c r="B4524" s="1">
        <v>45038</v>
      </c>
      <c r="C4524" t="s">
        <v>747</v>
      </c>
      <c r="D4524" t="s">
        <v>122</v>
      </c>
      <c r="E4524" t="s">
        <v>123</v>
      </c>
      <c r="F4524" t="s">
        <v>124</v>
      </c>
      <c r="G4524" t="s">
        <v>111</v>
      </c>
      <c r="H4524" t="s">
        <v>112</v>
      </c>
      <c r="I4524" t="s">
        <v>113</v>
      </c>
      <c r="J4524" t="s">
        <v>46</v>
      </c>
      <c r="K4524" t="s">
        <v>47</v>
      </c>
      <c r="M4524" t="s">
        <v>48</v>
      </c>
      <c r="N4524" t="s">
        <v>49</v>
      </c>
      <c r="O4524">
        <v>30</v>
      </c>
      <c r="P4524">
        <v>31</v>
      </c>
      <c r="Q4524" t="b">
        <v>0</v>
      </c>
      <c r="R4524">
        <v>1</v>
      </c>
      <c r="S4524">
        <v>0</v>
      </c>
      <c r="T4524" t="s">
        <v>137</v>
      </c>
      <c r="U4524" t="s">
        <v>138</v>
      </c>
      <c r="V4524" t="s">
        <v>139</v>
      </c>
      <c r="W4524" t="s">
        <v>140</v>
      </c>
      <c r="X4524">
        <v>14.8</v>
      </c>
      <c r="Y4524">
        <v>11.84</v>
      </c>
      <c r="Z4524">
        <v>11.25</v>
      </c>
      <c r="AA4524">
        <v>0.06</v>
      </c>
      <c r="AB4524">
        <v>11.3</v>
      </c>
      <c r="AC4524">
        <v>8.14</v>
      </c>
      <c r="AD4524">
        <v>3.17</v>
      </c>
      <c r="AE4524">
        <v>10.74</v>
      </c>
      <c r="AF4524">
        <v>0</v>
      </c>
      <c r="AG4524">
        <v>0.56000000000000005</v>
      </c>
      <c r="AH4524" t="s">
        <v>210</v>
      </c>
      <c r="AK4524">
        <v>10</v>
      </c>
      <c r="AL4524">
        <v>0</v>
      </c>
    </row>
    <row r="4525" spans="1:38" x14ac:dyDescent="0.25">
      <c r="A4525" t="s">
        <v>4794</v>
      </c>
      <c r="B4525" s="1">
        <v>44953</v>
      </c>
      <c r="C4525" t="s">
        <v>179</v>
      </c>
      <c r="D4525" t="s">
        <v>122</v>
      </c>
      <c r="E4525" t="s">
        <v>123</v>
      </c>
      <c r="F4525" t="s">
        <v>124</v>
      </c>
      <c r="G4525" t="s">
        <v>43</v>
      </c>
      <c r="H4525" t="s">
        <v>44</v>
      </c>
      <c r="I4525" t="s">
        <v>45</v>
      </c>
      <c r="J4525" t="s">
        <v>46</v>
      </c>
      <c r="K4525" t="s">
        <v>180</v>
      </c>
      <c r="M4525" t="s">
        <v>181</v>
      </c>
      <c r="N4525" t="s">
        <v>182</v>
      </c>
      <c r="O4525">
        <v>30</v>
      </c>
      <c r="P4525">
        <v>29</v>
      </c>
      <c r="Q4525" t="b">
        <v>0</v>
      </c>
      <c r="R4525">
        <v>1</v>
      </c>
      <c r="S4525">
        <v>0</v>
      </c>
      <c r="T4525" t="s">
        <v>137</v>
      </c>
      <c r="U4525" t="s">
        <v>138</v>
      </c>
      <c r="V4525" t="s">
        <v>139</v>
      </c>
      <c r="W4525" t="s">
        <v>140</v>
      </c>
      <c r="X4525">
        <v>6.9</v>
      </c>
      <c r="Y4525">
        <v>5.52</v>
      </c>
      <c r="Z4525">
        <v>5.24</v>
      </c>
      <c r="AA4525">
        <v>0.03</v>
      </c>
      <c r="AB4525">
        <v>5.27</v>
      </c>
      <c r="AC4525">
        <v>3.79</v>
      </c>
      <c r="AD4525">
        <v>1.48</v>
      </c>
      <c r="AE4525">
        <v>5.29</v>
      </c>
      <c r="AF4525">
        <v>0</v>
      </c>
      <c r="AG4525">
        <v>-0.02</v>
      </c>
      <c r="AH4525" t="s">
        <v>54</v>
      </c>
      <c r="AK4525">
        <v>6</v>
      </c>
      <c r="AL4525">
        <v>0</v>
      </c>
    </row>
    <row r="4526" spans="1:38" x14ac:dyDescent="0.25">
      <c r="A4526" t="s">
        <v>4795</v>
      </c>
      <c r="B4526" s="1">
        <v>45394</v>
      </c>
      <c r="C4526" t="s">
        <v>272</v>
      </c>
      <c r="D4526" t="s">
        <v>90</v>
      </c>
      <c r="E4526" t="s">
        <v>91</v>
      </c>
      <c r="F4526" t="s">
        <v>92</v>
      </c>
      <c r="G4526" t="s">
        <v>80</v>
      </c>
      <c r="H4526" t="s">
        <v>81</v>
      </c>
      <c r="I4526" t="s">
        <v>82</v>
      </c>
      <c r="J4526" t="s">
        <v>46</v>
      </c>
      <c r="K4526" t="s">
        <v>103</v>
      </c>
      <c r="M4526" t="s">
        <v>95</v>
      </c>
      <c r="N4526" t="s">
        <v>96</v>
      </c>
      <c r="O4526">
        <v>90</v>
      </c>
      <c r="P4526">
        <v>89</v>
      </c>
      <c r="Q4526" t="b">
        <v>0</v>
      </c>
      <c r="R4526">
        <v>1</v>
      </c>
      <c r="S4526">
        <v>2</v>
      </c>
      <c r="T4526" t="s">
        <v>50</v>
      </c>
      <c r="U4526" t="s">
        <v>51</v>
      </c>
      <c r="V4526" t="s">
        <v>52</v>
      </c>
      <c r="W4526" t="s">
        <v>53</v>
      </c>
      <c r="X4526">
        <v>18.2</v>
      </c>
      <c r="Y4526">
        <v>14.56</v>
      </c>
      <c r="Z4526">
        <v>34.369999999999997</v>
      </c>
      <c r="AA4526">
        <v>1.78</v>
      </c>
      <c r="AB4526">
        <v>36.15</v>
      </c>
      <c r="AC4526">
        <v>31.45</v>
      </c>
      <c r="AD4526">
        <v>4.7</v>
      </c>
      <c r="AE4526">
        <v>42.29</v>
      </c>
      <c r="AF4526">
        <v>0</v>
      </c>
      <c r="AG4526">
        <v>-6.14</v>
      </c>
      <c r="AH4526" t="s">
        <v>54</v>
      </c>
      <c r="AK4526">
        <v>10</v>
      </c>
      <c r="AL4526">
        <v>0</v>
      </c>
    </row>
    <row r="4527" spans="1:38" x14ac:dyDescent="0.25">
      <c r="A4527" t="s">
        <v>4796</v>
      </c>
      <c r="B4527" s="1">
        <v>45623</v>
      </c>
      <c r="C4527" t="s">
        <v>276</v>
      </c>
      <c r="D4527" t="s">
        <v>122</v>
      </c>
      <c r="E4527" t="s">
        <v>123</v>
      </c>
      <c r="F4527" t="s">
        <v>124</v>
      </c>
      <c r="G4527" t="s">
        <v>80</v>
      </c>
      <c r="H4527" t="s">
        <v>81</v>
      </c>
      <c r="I4527" t="s">
        <v>82</v>
      </c>
      <c r="J4527" t="s">
        <v>46</v>
      </c>
      <c r="K4527" t="s">
        <v>93</v>
      </c>
      <c r="L4527" t="s">
        <v>94</v>
      </c>
      <c r="M4527" t="s">
        <v>95</v>
      </c>
      <c r="N4527" t="s">
        <v>96</v>
      </c>
      <c r="O4527">
        <v>30</v>
      </c>
      <c r="P4527">
        <v>30</v>
      </c>
      <c r="Q4527" t="b">
        <v>1</v>
      </c>
      <c r="R4527">
        <v>2</v>
      </c>
      <c r="S4527">
        <v>0</v>
      </c>
      <c r="T4527" t="s">
        <v>99</v>
      </c>
      <c r="U4527" t="s">
        <v>100</v>
      </c>
      <c r="V4527" t="s">
        <v>52</v>
      </c>
      <c r="W4527" t="s">
        <v>53</v>
      </c>
      <c r="X4527">
        <v>185.4</v>
      </c>
      <c r="Y4527">
        <v>157.59</v>
      </c>
      <c r="Z4527">
        <v>153.6</v>
      </c>
      <c r="AA4527">
        <v>1.78</v>
      </c>
      <c r="AB4527">
        <v>155.38</v>
      </c>
      <c r="AC4527">
        <v>136.74</v>
      </c>
      <c r="AD4527">
        <v>18.649999999999999</v>
      </c>
      <c r="AE4527">
        <v>141.44999999999999</v>
      </c>
      <c r="AF4527">
        <v>0</v>
      </c>
      <c r="AG4527">
        <v>13.93</v>
      </c>
      <c r="AH4527" t="s">
        <v>54</v>
      </c>
      <c r="AK4527">
        <v>7</v>
      </c>
      <c r="AL4527">
        <v>0</v>
      </c>
    </row>
    <row r="4528" spans="1:38" x14ac:dyDescent="0.25">
      <c r="A4528" t="s">
        <v>4797</v>
      </c>
      <c r="B4528" s="1">
        <v>45353</v>
      </c>
      <c r="C4528" t="s">
        <v>470</v>
      </c>
      <c r="D4528" t="s">
        <v>90</v>
      </c>
      <c r="E4528" t="s">
        <v>91</v>
      </c>
      <c r="F4528" t="s">
        <v>92</v>
      </c>
      <c r="G4528" t="s">
        <v>57</v>
      </c>
      <c r="H4528" t="s">
        <v>58</v>
      </c>
      <c r="I4528" t="s">
        <v>59</v>
      </c>
      <c r="J4528" t="s">
        <v>46</v>
      </c>
      <c r="K4528" t="s">
        <v>106</v>
      </c>
      <c r="M4528" t="s">
        <v>107</v>
      </c>
      <c r="N4528" t="s">
        <v>108</v>
      </c>
      <c r="O4528">
        <v>90</v>
      </c>
      <c r="P4528">
        <v>94</v>
      </c>
      <c r="Q4528" t="b">
        <v>0</v>
      </c>
      <c r="R4528">
        <v>1</v>
      </c>
      <c r="S4528">
        <v>1</v>
      </c>
      <c r="T4528" t="s">
        <v>62</v>
      </c>
      <c r="U4528" t="s">
        <v>63</v>
      </c>
      <c r="V4528" t="s">
        <v>52</v>
      </c>
      <c r="W4528" t="s">
        <v>53</v>
      </c>
      <c r="X4528">
        <v>8.5</v>
      </c>
      <c r="Y4528">
        <v>6.8</v>
      </c>
      <c r="Z4528">
        <v>5.27</v>
      </c>
      <c r="AA4528">
        <v>1.8</v>
      </c>
      <c r="AB4528">
        <v>7.07</v>
      </c>
      <c r="AC4528">
        <v>5.94</v>
      </c>
      <c r="AD4528">
        <v>1.1299999999999999</v>
      </c>
      <c r="AE4528">
        <v>6.08</v>
      </c>
      <c r="AF4528">
        <v>0</v>
      </c>
      <c r="AG4528">
        <v>0.99</v>
      </c>
      <c r="AH4528" t="s">
        <v>210</v>
      </c>
      <c r="AK4528">
        <v>3</v>
      </c>
      <c r="AL4528">
        <v>0</v>
      </c>
    </row>
    <row r="4529" spans="1:38" x14ac:dyDescent="0.25">
      <c r="A4529" t="s">
        <v>4798</v>
      </c>
      <c r="B4529" s="1">
        <v>45105</v>
      </c>
      <c r="C4529" t="s">
        <v>206</v>
      </c>
      <c r="D4529" t="s">
        <v>122</v>
      </c>
      <c r="E4529" t="s">
        <v>123</v>
      </c>
      <c r="F4529" t="s">
        <v>124</v>
      </c>
      <c r="G4529" t="s">
        <v>43</v>
      </c>
      <c r="H4529" t="s">
        <v>44</v>
      </c>
      <c r="I4529" t="s">
        <v>45</v>
      </c>
      <c r="J4529" t="s">
        <v>46</v>
      </c>
      <c r="K4529" t="s">
        <v>260</v>
      </c>
      <c r="L4529" t="s">
        <v>261</v>
      </c>
      <c r="M4529" t="s">
        <v>262</v>
      </c>
      <c r="N4529" t="s">
        <v>157</v>
      </c>
      <c r="O4529">
        <v>28</v>
      </c>
      <c r="P4529">
        <v>28</v>
      </c>
      <c r="Q4529" t="b">
        <v>1</v>
      </c>
      <c r="R4529">
        <v>4</v>
      </c>
      <c r="S4529">
        <v>2</v>
      </c>
      <c r="T4529" t="s">
        <v>62</v>
      </c>
      <c r="U4529" t="s">
        <v>63</v>
      </c>
      <c r="V4529" t="s">
        <v>52</v>
      </c>
      <c r="W4529" t="s">
        <v>53</v>
      </c>
      <c r="X4529">
        <v>918</v>
      </c>
      <c r="Y4529">
        <v>780.3</v>
      </c>
      <c r="Z4529">
        <v>753.31</v>
      </c>
      <c r="AA4529">
        <v>1.8</v>
      </c>
      <c r="AB4529">
        <v>755.11</v>
      </c>
      <c r="AC4529">
        <v>634.29</v>
      </c>
      <c r="AD4529">
        <v>120.82</v>
      </c>
      <c r="AE4529">
        <v>718.65</v>
      </c>
      <c r="AF4529">
        <v>0</v>
      </c>
      <c r="AG4529">
        <v>36.47</v>
      </c>
      <c r="AH4529" t="s">
        <v>54</v>
      </c>
      <c r="AK4529">
        <v>4</v>
      </c>
      <c r="AL4529">
        <v>0</v>
      </c>
    </row>
    <row r="4530" spans="1:38" x14ac:dyDescent="0.25">
      <c r="A4530" t="s">
        <v>4799</v>
      </c>
      <c r="B4530" s="1">
        <v>45452</v>
      </c>
      <c r="C4530" t="s">
        <v>410</v>
      </c>
      <c r="D4530" t="s">
        <v>122</v>
      </c>
      <c r="E4530" t="s">
        <v>123</v>
      </c>
      <c r="F4530" t="s">
        <v>124</v>
      </c>
      <c r="G4530" t="s">
        <v>43</v>
      </c>
      <c r="H4530" t="s">
        <v>44</v>
      </c>
      <c r="I4530" t="s">
        <v>45</v>
      </c>
      <c r="J4530" t="s">
        <v>46</v>
      </c>
      <c r="K4530" t="s">
        <v>47</v>
      </c>
      <c r="M4530" t="s">
        <v>48</v>
      </c>
      <c r="N4530" t="s">
        <v>49</v>
      </c>
      <c r="O4530">
        <v>30</v>
      </c>
      <c r="P4530">
        <v>28</v>
      </c>
      <c r="Q4530" t="b">
        <v>0</v>
      </c>
      <c r="R4530">
        <v>1</v>
      </c>
      <c r="S4530">
        <v>2</v>
      </c>
      <c r="T4530" t="s">
        <v>50</v>
      </c>
      <c r="U4530" t="s">
        <v>51</v>
      </c>
      <c r="V4530" t="s">
        <v>52</v>
      </c>
      <c r="W4530" t="s">
        <v>53</v>
      </c>
      <c r="X4530">
        <v>14.8</v>
      </c>
      <c r="Y4530">
        <v>11.84</v>
      </c>
      <c r="Z4530">
        <v>7.24</v>
      </c>
      <c r="AA4530">
        <v>1.78</v>
      </c>
      <c r="AB4530">
        <v>9.02</v>
      </c>
      <c r="AC4530">
        <v>7.84</v>
      </c>
      <c r="AD4530">
        <v>1.17</v>
      </c>
      <c r="AE4530">
        <v>10.97</v>
      </c>
      <c r="AF4530">
        <v>0</v>
      </c>
      <c r="AG4530">
        <v>-1.96</v>
      </c>
      <c r="AH4530" t="s">
        <v>54</v>
      </c>
      <c r="AK4530">
        <v>3</v>
      </c>
      <c r="AL4530">
        <v>0</v>
      </c>
    </row>
    <row r="4531" spans="1:38" x14ac:dyDescent="0.25">
      <c r="A4531" t="s">
        <v>4800</v>
      </c>
      <c r="B4531" s="1">
        <v>45275</v>
      </c>
      <c r="C4531" t="s">
        <v>174</v>
      </c>
      <c r="D4531" t="s">
        <v>90</v>
      </c>
      <c r="E4531" t="s">
        <v>91</v>
      </c>
      <c r="F4531" t="s">
        <v>92</v>
      </c>
      <c r="G4531" t="s">
        <v>57</v>
      </c>
      <c r="H4531" t="s">
        <v>58</v>
      </c>
      <c r="I4531" t="s">
        <v>59</v>
      </c>
      <c r="J4531" t="s">
        <v>46</v>
      </c>
      <c r="K4531" t="s">
        <v>196</v>
      </c>
      <c r="M4531" t="s">
        <v>197</v>
      </c>
      <c r="N4531" t="s">
        <v>198</v>
      </c>
      <c r="O4531">
        <v>90</v>
      </c>
      <c r="P4531">
        <v>85</v>
      </c>
      <c r="Q4531" t="b">
        <v>0</v>
      </c>
      <c r="R4531">
        <v>1</v>
      </c>
      <c r="S4531">
        <v>1</v>
      </c>
      <c r="T4531" t="s">
        <v>143</v>
      </c>
      <c r="U4531" t="s">
        <v>144</v>
      </c>
      <c r="V4531" t="s">
        <v>139</v>
      </c>
      <c r="W4531" t="s">
        <v>53</v>
      </c>
      <c r="X4531">
        <v>12.4</v>
      </c>
      <c r="Y4531">
        <v>9.92</v>
      </c>
      <c r="Z4531">
        <v>6.07</v>
      </c>
      <c r="AA4531">
        <v>1.77</v>
      </c>
      <c r="AB4531">
        <v>7.84</v>
      </c>
      <c r="AC4531">
        <v>6.27</v>
      </c>
      <c r="AD4531">
        <v>1.57</v>
      </c>
      <c r="AE4531">
        <v>9.61</v>
      </c>
      <c r="AF4531">
        <v>0</v>
      </c>
      <c r="AG4531">
        <v>-1.76</v>
      </c>
      <c r="AH4531" t="s">
        <v>54</v>
      </c>
      <c r="AK4531">
        <v>8</v>
      </c>
      <c r="AL4531">
        <v>1</v>
      </c>
    </row>
    <row r="4532" spans="1:38" x14ac:dyDescent="0.25">
      <c r="A4532" t="s">
        <v>4801</v>
      </c>
      <c r="B4532" s="1">
        <v>45241</v>
      </c>
      <c r="C4532" t="s">
        <v>569</v>
      </c>
      <c r="D4532" t="s">
        <v>40</v>
      </c>
      <c r="E4532" t="s">
        <v>41</v>
      </c>
      <c r="F4532" t="s">
        <v>42</v>
      </c>
      <c r="G4532" t="s">
        <v>57</v>
      </c>
      <c r="H4532" t="s">
        <v>58</v>
      </c>
      <c r="I4532" t="s">
        <v>59</v>
      </c>
      <c r="J4532" t="s">
        <v>46</v>
      </c>
      <c r="K4532" t="s">
        <v>83</v>
      </c>
      <c r="M4532" t="s">
        <v>84</v>
      </c>
      <c r="N4532" t="s">
        <v>85</v>
      </c>
      <c r="O4532">
        <v>30</v>
      </c>
      <c r="P4532">
        <v>28</v>
      </c>
      <c r="Q4532" t="b">
        <v>0</v>
      </c>
      <c r="R4532">
        <v>1</v>
      </c>
      <c r="S4532">
        <v>0</v>
      </c>
      <c r="T4532" t="s">
        <v>50</v>
      </c>
      <c r="U4532" t="s">
        <v>51</v>
      </c>
      <c r="V4532" t="s">
        <v>52</v>
      </c>
      <c r="W4532" t="s">
        <v>53</v>
      </c>
      <c r="X4532">
        <v>7.2</v>
      </c>
      <c r="Y4532">
        <v>5.76</v>
      </c>
      <c r="Z4532">
        <v>4.04</v>
      </c>
      <c r="AA4532">
        <v>1.78</v>
      </c>
      <c r="AB4532">
        <v>5.82</v>
      </c>
      <c r="AC4532">
        <v>5.0599999999999996</v>
      </c>
      <c r="AD4532">
        <v>1</v>
      </c>
      <c r="AE4532">
        <v>5.28</v>
      </c>
      <c r="AF4532">
        <v>0</v>
      </c>
      <c r="AG4532">
        <v>0.53</v>
      </c>
      <c r="AH4532" t="s">
        <v>54</v>
      </c>
      <c r="AK4532">
        <v>8</v>
      </c>
      <c r="AL4532">
        <v>0</v>
      </c>
    </row>
    <row r="4533" spans="1:38" x14ac:dyDescent="0.25">
      <c r="A4533" t="s">
        <v>4802</v>
      </c>
      <c r="B4533" s="1">
        <v>45495</v>
      </c>
      <c r="C4533" t="s">
        <v>133</v>
      </c>
      <c r="D4533" t="s">
        <v>40</v>
      </c>
      <c r="E4533" t="s">
        <v>41</v>
      </c>
      <c r="F4533" t="s">
        <v>42</v>
      </c>
      <c r="G4533" t="s">
        <v>57</v>
      </c>
      <c r="H4533" t="s">
        <v>58</v>
      </c>
      <c r="I4533" t="s">
        <v>59</v>
      </c>
      <c r="J4533" t="s">
        <v>46</v>
      </c>
      <c r="K4533" t="s">
        <v>47</v>
      </c>
      <c r="M4533" t="s">
        <v>48</v>
      </c>
      <c r="N4533" t="s">
        <v>49</v>
      </c>
      <c r="O4533">
        <v>30</v>
      </c>
      <c r="P4533">
        <v>30</v>
      </c>
      <c r="Q4533" t="b">
        <v>0</v>
      </c>
      <c r="R4533">
        <v>1</v>
      </c>
      <c r="S4533">
        <v>1</v>
      </c>
      <c r="T4533" t="s">
        <v>137</v>
      </c>
      <c r="U4533" t="s">
        <v>138</v>
      </c>
      <c r="V4533" t="s">
        <v>139</v>
      </c>
      <c r="W4533" t="s">
        <v>140</v>
      </c>
      <c r="X4533">
        <v>14.8</v>
      </c>
      <c r="Y4533">
        <v>11.84</v>
      </c>
      <c r="Z4533">
        <v>11.25</v>
      </c>
      <c r="AA4533">
        <v>0.06</v>
      </c>
      <c r="AB4533">
        <v>11.3</v>
      </c>
      <c r="AC4533">
        <v>8.14</v>
      </c>
      <c r="AD4533">
        <v>3.17</v>
      </c>
      <c r="AE4533">
        <v>11.41</v>
      </c>
      <c r="AF4533">
        <v>0</v>
      </c>
      <c r="AG4533">
        <v>-0.11</v>
      </c>
      <c r="AH4533" t="s">
        <v>54</v>
      </c>
      <c r="AK4533">
        <v>6</v>
      </c>
      <c r="AL4533">
        <v>1</v>
      </c>
    </row>
    <row r="4534" spans="1:38" x14ac:dyDescent="0.25">
      <c r="A4534" t="s">
        <v>4803</v>
      </c>
      <c r="B4534" s="1">
        <v>44930</v>
      </c>
      <c r="C4534" t="s">
        <v>317</v>
      </c>
      <c r="D4534" t="s">
        <v>40</v>
      </c>
      <c r="E4534" t="s">
        <v>41</v>
      </c>
      <c r="F4534" t="s">
        <v>42</v>
      </c>
      <c r="G4534" t="s">
        <v>111</v>
      </c>
      <c r="H4534" t="s">
        <v>112</v>
      </c>
      <c r="I4534" t="s">
        <v>113</v>
      </c>
      <c r="J4534" t="s">
        <v>46</v>
      </c>
      <c r="K4534" t="s">
        <v>106</v>
      </c>
      <c r="M4534" t="s">
        <v>107</v>
      </c>
      <c r="N4534" t="s">
        <v>108</v>
      </c>
      <c r="O4534">
        <v>90</v>
      </c>
      <c r="P4534">
        <v>90</v>
      </c>
      <c r="Q4534" t="b">
        <v>0</v>
      </c>
      <c r="R4534">
        <v>1</v>
      </c>
      <c r="S4534">
        <v>0</v>
      </c>
      <c r="T4534" t="s">
        <v>62</v>
      </c>
      <c r="U4534" t="s">
        <v>63</v>
      </c>
      <c r="V4534" t="s">
        <v>52</v>
      </c>
      <c r="W4534" t="s">
        <v>53</v>
      </c>
      <c r="X4534">
        <v>8.5</v>
      </c>
      <c r="Y4534">
        <v>6.8</v>
      </c>
      <c r="Z4534">
        <v>4.3</v>
      </c>
      <c r="AA4534">
        <v>1.8</v>
      </c>
      <c r="AB4534">
        <v>6.1</v>
      </c>
      <c r="AC4534">
        <v>5.12</v>
      </c>
      <c r="AD4534">
        <v>1</v>
      </c>
      <c r="AE4534">
        <v>6.31</v>
      </c>
      <c r="AF4534">
        <v>0</v>
      </c>
      <c r="AG4534">
        <v>-0.21</v>
      </c>
      <c r="AH4534" t="s">
        <v>54</v>
      </c>
      <c r="AK4534">
        <v>0</v>
      </c>
      <c r="AL4534">
        <v>0</v>
      </c>
    </row>
    <row r="4535" spans="1:38" x14ac:dyDescent="0.25">
      <c r="A4535" t="s">
        <v>4804</v>
      </c>
      <c r="B4535" s="1">
        <v>45595</v>
      </c>
      <c r="C4535" t="s">
        <v>233</v>
      </c>
      <c r="D4535" t="s">
        <v>77</v>
      </c>
      <c r="E4535" t="s">
        <v>78</v>
      </c>
      <c r="F4535" t="s">
        <v>79</v>
      </c>
      <c r="G4535" t="s">
        <v>111</v>
      </c>
      <c r="H4535" t="s">
        <v>112</v>
      </c>
      <c r="I4535" t="s">
        <v>113</v>
      </c>
      <c r="J4535" t="s">
        <v>46</v>
      </c>
      <c r="K4535" t="s">
        <v>184</v>
      </c>
      <c r="L4535" t="s">
        <v>185</v>
      </c>
      <c r="M4535" t="s">
        <v>186</v>
      </c>
      <c r="N4535" t="s">
        <v>171</v>
      </c>
      <c r="O4535">
        <v>30</v>
      </c>
      <c r="P4535">
        <v>30</v>
      </c>
      <c r="Q4535" t="b">
        <v>1</v>
      </c>
      <c r="R4535">
        <v>3</v>
      </c>
      <c r="S4535">
        <v>0</v>
      </c>
      <c r="T4535" t="s">
        <v>50</v>
      </c>
      <c r="U4535" t="s">
        <v>51</v>
      </c>
      <c r="V4535" t="s">
        <v>52</v>
      </c>
      <c r="W4535" t="s">
        <v>53</v>
      </c>
      <c r="X4535">
        <v>558</v>
      </c>
      <c r="Y4535">
        <v>474.3</v>
      </c>
      <c r="Z4535">
        <v>460.48</v>
      </c>
      <c r="AA4535">
        <v>1.78</v>
      </c>
      <c r="AB4535">
        <v>462.26</v>
      </c>
      <c r="AC4535">
        <v>402.16</v>
      </c>
      <c r="AD4535">
        <v>60.09</v>
      </c>
      <c r="AE4535">
        <v>442.26</v>
      </c>
      <c r="AF4535">
        <v>0</v>
      </c>
      <c r="AG4535">
        <v>20</v>
      </c>
      <c r="AH4535" t="s">
        <v>54</v>
      </c>
      <c r="AK4535">
        <v>4</v>
      </c>
      <c r="AL4535">
        <v>0</v>
      </c>
    </row>
    <row r="4536" spans="1:38" x14ac:dyDescent="0.25">
      <c r="A4536" t="s">
        <v>4805</v>
      </c>
      <c r="B4536" s="1">
        <v>45397</v>
      </c>
      <c r="C4536" t="s">
        <v>253</v>
      </c>
      <c r="D4536" t="s">
        <v>66</v>
      </c>
      <c r="E4536" t="s">
        <v>67</v>
      </c>
      <c r="F4536" t="s">
        <v>68</v>
      </c>
      <c r="G4536" t="s">
        <v>80</v>
      </c>
      <c r="H4536" t="s">
        <v>81</v>
      </c>
      <c r="I4536" t="s">
        <v>82</v>
      </c>
      <c r="J4536" t="s">
        <v>46</v>
      </c>
      <c r="K4536" t="s">
        <v>180</v>
      </c>
      <c r="M4536" t="s">
        <v>181</v>
      </c>
      <c r="N4536" t="s">
        <v>182</v>
      </c>
      <c r="O4536">
        <v>90</v>
      </c>
      <c r="P4536">
        <v>90</v>
      </c>
      <c r="Q4536" t="b">
        <v>0</v>
      </c>
      <c r="R4536">
        <v>1</v>
      </c>
      <c r="S4536">
        <v>0</v>
      </c>
      <c r="T4536" t="s">
        <v>50</v>
      </c>
      <c r="U4536" t="s">
        <v>51</v>
      </c>
      <c r="V4536" t="s">
        <v>52</v>
      </c>
      <c r="W4536" t="s">
        <v>53</v>
      </c>
      <c r="X4536">
        <v>6.9</v>
      </c>
      <c r="Y4536">
        <v>5.52</v>
      </c>
      <c r="Z4536">
        <v>11.59</v>
      </c>
      <c r="AA4536">
        <v>1.78</v>
      </c>
      <c r="AB4536">
        <v>13.37</v>
      </c>
      <c r="AC4536">
        <v>11.63</v>
      </c>
      <c r="AD4536">
        <v>1.74</v>
      </c>
      <c r="AE4536">
        <v>15.7</v>
      </c>
      <c r="AF4536">
        <v>0</v>
      </c>
      <c r="AG4536">
        <v>-2.33</v>
      </c>
      <c r="AH4536" t="s">
        <v>54</v>
      </c>
      <c r="AK4536">
        <v>4</v>
      </c>
      <c r="AL4536">
        <v>0</v>
      </c>
    </row>
    <row r="4537" spans="1:38" x14ac:dyDescent="0.25">
      <c r="A4537" t="s">
        <v>4806</v>
      </c>
      <c r="B4537" s="1">
        <v>45375</v>
      </c>
      <c r="C4537" t="s">
        <v>133</v>
      </c>
      <c r="D4537" t="s">
        <v>77</v>
      </c>
      <c r="E4537" t="s">
        <v>78</v>
      </c>
      <c r="F4537" t="s">
        <v>79</v>
      </c>
      <c r="G4537" t="s">
        <v>111</v>
      </c>
      <c r="H4537" t="s">
        <v>112</v>
      </c>
      <c r="I4537" t="s">
        <v>113</v>
      </c>
      <c r="J4537" t="s">
        <v>46</v>
      </c>
      <c r="K4537" t="s">
        <v>196</v>
      </c>
      <c r="M4537" t="s">
        <v>197</v>
      </c>
      <c r="N4537" t="s">
        <v>198</v>
      </c>
      <c r="O4537">
        <v>90</v>
      </c>
      <c r="P4537">
        <v>94</v>
      </c>
      <c r="Q4537" t="b">
        <v>0</v>
      </c>
      <c r="R4537">
        <v>1</v>
      </c>
      <c r="S4537">
        <v>0</v>
      </c>
      <c r="T4537" t="s">
        <v>137</v>
      </c>
      <c r="U4537" t="s">
        <v>138</v>
      </c>
      <c r="V4537" t="s">
        <v>139</v>
      </c>
      <c r="W4537" t="s">
        <v>140</v>
      </c>
      <c r="X4537">
        <v>12.4</v>
      </c>
      <c r="Y4537">
        <v>9.92</v>
      </c>
      <c r="Z4537">
        <v>9.42</v>
      </c>
      <c r="AA4537">
        <v>0.05</v>
      </c>
      <c r="AB4537">
        <v>9.4700000000000006</v>
      </c>
      <c r="AC4537">
        <v>6.82</v>
      </c>
      <c r="AD4537">
        <v>2.65</v>
      </c>
      <c r="AE4537">
        <v>8.91</v>
      </c>
      <c r="AF4537">
        <v>0</v>
      </c>
      <c r="AG4537">
        <v>0.56000000000000005</v>
      </c>
      <c r="AH4537" t="s">
        <v>54</v>
      </c>
      <c r="AK4537">
        <v>2</v>
      </c>
      <c r="AL4537">
        <v>0</v>
      </c>
    </row>
    <row r="4538" spans="1:38" x14ac:dyDescent="0.25">
      <c r="A4538" t="s">
        <v>4807</v>
      </c>
      <c r="B4538" s="1">
        <v>45101</v>
      </c>
      <c r="C4538" t="s">
        <v>192</v>
      </c>
      <c r="D4538" t="s">
        <v>66</v>
      </c>
      <c r="E4538" t="s">
        <v>67</v>
      </c>
      <c r="F4538" t="s">
        <v>68</v>
      </c>
      <c r="G4538" t="s">
        <v>57</v>
      </c>
      <c r="H4538" t="s">
        <v>58</v>
      </c>
      <c r="I4538" t="s">
        <v>59</v>
      </c>
      <c r="J4538" t="s">
        <v>46</v>
      </c>
      <c r="K4538" t="s">
        <v>227</v>
      </c>
      <c r="L4538" t="s">
        <v>228</v>
      </c>
      <c r="M4538" t="s">
        <v>229</v>
      </c>
      <c r="N4538" t="s">
        <v>230</v>
      </c>
      <c r="O4538">
        <v>30</v>
      </c>
      <c r="P4538">
        <v>29</v>
      </c>
      <c r="Q4538" t="b">
        <v>1</v>
      </c>
      <c r="R4538">
        <v>4</v>
      </c>
      <c r="S4538">
        <v>0</v>
      </c>
      <c r="T4538" t="s">
        <v>62</v>
      </c>
      <c r="U4538" t="s">
        <v>63</v>
      </c>
      <c r="V4538" t="s">
        <v>52</v>
      </c>
      <c r="W4538" t="s">
        <v>53</v>
      </c>
      <c r="X4538">
        <v>618</v>
      </c>
      <c r="Y4538">
        <v>525.29999999999995</v>
      </c>
      <c r="Z4538">
        <v>515.66</v>
      </c>
      <c r="AA4538">
        <v>1.8</v>
      </c>
      <c r="AB4538">
        <v>517.46</v>
      </c>
      <c r="AC4538">
        <v>434.66</v>
      </c>
      <c r="AD4538">
        <v>82.79</v>
      </c>
      <c r="AE4538">
        <v>482.34</v>
      </c>
      <c r="AF4538">
        <v>0</v>
      </c>
      <c r="AG4538">
        <v>35.119999999999997</v>
      </c>
      <c r="AH4538" t="s">
        <v>54</v>
      </c>
      <c r="AK4538">
        <v>1</v>
      </c>
      <c r="AL4538">
        <v>0</v>
      </c>
    </row>
    <row r="4539" spans="1:38" x14ac:dyDescent="0.25">
      <c r="A4539" t="s">
        <v>4808</v>
      </c>
      <c r="B4539" s="1">
        <v>45018</v>
      </c>
      <c r="C4539" t="s">
        <v>119</v>
      </c>
      <c r="D4539" t="s">
        <v>40</v>
      </c>
      <c r="E4539" t="s">
        <v>41</v>
      </c>
      <c r="F4539" t="s">
        <v>42</v>
      </c>
      <c r="G4539" t="s">
        <v>57</v>
      </c>
      <c r="H4539" t="s">
        <v>58</v>
      </c>
      <c r="I4539" t="s">
        <v>59</v>
      </c>
      <c r="J4539" t="s">
        <v>46</v>
      </c>
      <c r="K4539" t="s">
        <v>180</v>
      </c>
      <c r="M4539" t="s">
        <v>181</v>
      </c>
      <c r="N4539" t="s">
        <v>182</v>
      </c>
      <c r="O4539">
        <v>30</v>
      </c>
      <c r="P4539">
        <v>30</v>
      </c>
      <c r="Q4539" t="b">
        <v>0</v>
      </c>
      <c r="R4539">
        <v>1</v>
      </c>
      <c r="S4539">
        <v>0</v>
      </c>
      <c r="T4539" t="s">
        <v>62</v>
      </c>
      <c r="U4539" t="s">
        <v>63</v>
      </c>
      <c r="V4539" t="s">
        <v>52</v>
      </c>
      <c r="W4539" t="s">
        <v>53</v>
      </c>
      <c r="X4539">
        <v>6.9</v>
      </c>
      <c r="Y4539">
        <v>5.52</v>
      </c>
      <c r="Z4539">
        <v>4.08</v>
      </c>
      <c r="AA4539">
        <v>1.8</v>
      </c>
      <c r="AB4539">
        <v>5.88</v>
      </c>
      <c r="AC4539">
        <v>4.9400000000000004</v>
      </c>
      <c r="AD4539">
        <v>1</v>
      </c>
      <c r="AE4539">
        <v>4.96</v>
      </c>
      <c r="AF4539">
        <v>0</v>
      </c>
      <c r="AG4539">
        <v>0.92</v>
      </c>
      <c r="AH4539" t="s">
        <v>54</v>
      </c>
      <c r="AK4539">
        <v>3</v>
      </c>
      <c r="AL4539">
        <v>0</v>
      </c>
    </row>
    <row r="4540" spans="1:38" x14ac:dyDescent="0.25">
      <c r="A4540" t="s">
        <v>4809</v>
      </c>
      <c r="B4540" s="1">
        <v>45044</v>
      </c>
      <c r="C4540" t="s">
        <v>206</v>
      </c>
      <c r="D4540" t="s">
        <v>90</v>
      </c>
      <c r="E4540" t="s">
        <v>91</v>
      </c>
      <c r="F4540" t="s">
        <v>92</v>
      </c>
      <c r="G4540" t="s">
        <v>111</v>
      </c>
      <c r="H4540" t="s">
        <v>112</v>
      </c>
      <c r="I4540" t="s">
        <v>113</v>
      </c>
      <c r="J4540" t="s">
        <v>46</v>
      </c>
      <c r="K4540" t="s">
        <v>227</v>
      </c>
      <c r="L4540" t="s">
        <v>228</v>
      </c>
      <c r="M4540" t="s">
        <v>229</v>
      </c>
      <c r="N4540" t="s">
        <v>230</v>
      </c>
      <c r="O4540">
        <v>30</v>
      </c>
      <c r="P4540">
        <v>29</v>
      </c>
      <c r="Q4540" t="b">
        <v>1</v>
      </c>
      <c r="R4540">
        <v>4</v>
      </c>
      <c r="S4540">
        <v>2</v>
      </c>
      <c r="T4540" t="s">
        <v>73</v>
      </c>
      <c r="U4540" t="s">
        <v>74</v>
      </c>
      <c r="V4540" t="s">
        <v>52</v>
      </c>
      <c r="W4540" t="s">
        <v>53</v>
      </c>
      <c r="X4540">
        <v>618</v>
      </c>
      <c r="Y4540">
        <v>525.29999999999995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 t="s">
        <v>129</v>
      </c>
      <c r="AI4540">
        <v>88</v>
      </c>
      <c r="AJ4540" t="s">
        <v>130</v>
      </c>
      <c r="AK4540">
        <v>6</v>
      </c>
      <c r="AL4540">
        <v>1</v>
      </c>
    </row>
    <row r="4541" spans="1:38" x14ac:dyDescent="0.25">
      <c r="A4541" t="s">
        <v>4810</v>
      </c>
      <c r="B4541" s="1">
        <v>45053</v>
      </c>
      <c r="C4541" t="s">
        <v>346</v>
      </c>
      <c r="D4541" t="s">
        <v>40</v>
      </c>
      <c r="E4541" t="s">
        <v>41</v>
      </c>
      <c r="F4541" t="s">
        <v>42</v>
      </c>
      <c r="G4541" t="s">
        <v>57</v>
      </c>
      <c r="H4541" t="s">
        <v>58</v>
      </c>
      <c r="I4541" t="s">
        <v>59</v>
      </c>
      <c r="J4541" t="s">
        <v>46</v>
      </c>
      <c r="K4541" t="s">
        <v>168</v>
      </c>
      <c r="L4541" t="s">
        <v>169</v>
      </c>
      <c r="M4541" t="s">
        <v>170</v>
      </c>
      <c r="N4541" t="s">
        <v>171</v>
      </c>
      <c r="O4541">
        <v>30</v>
      </c>
      <c r="P4541">
        <v>30</v>
      </c>
      <c r="Q4541" t="b">
        <v>1</v>
      </c>
      <c r="R4541">
        <v>3</v>
      </c>
      <c r="S4541">
        <v>0</v>
      </c>
      <c r="T4541" t="s">
        <v>143</v>
      </c>
      <c r="U4541" t="s">
        <v>144</v>
      </c>
      <c r="V4541" t="s">
        <v>139</v>
      </c>
      <c r="W4541" t="s">
        <v>53</v>
      </c>
      <c r="X4541">
        <v>594</v>
      </c>
      <c r="Y4541">
        <v>504.9</v>
      </c>
      <c r="Z4541">
        <v>506.22</v>
      </c>
      <c r="AA4541">
        <v>1.77</v>
      </c>
      <c r="AB4541">
        <v>507.99</v>
      </c>
      <c r="AC4541">
        <v>406.39</v>
      </c>
      <c r="AD4541">
        <v>101.6</v>
      </c>
      <c r="AE4541">
        <v>464.62</v>
      </c>
      <c r="AF4541">
        <v>29.71</v>
      </c>
      <c r="AG4541">
        <v>13.67</v>
      </c>
      <c r="AH4541" t="s">
        <v>210</v>
      </c>
      <c r="AK4541">
        <v>7</v>
      </c>
      <c r="AL4541">
        <v>0</v>
      </c>
    </row>
    <row r="4542" spans="1:38" x14ac:dyDescent="0.25">
      <c r="A4542" t="s">
        <v>4811</v>
      </c>
      <c r="B4542" s="1">
        <v>45316</v>
      </c>
      <c r="C4542" t="s">
        <v>174</v>
      </c>
      <c r="D4542" t="s">
        <v>90</v>
      </c>
      <c r="E4542" t="s">
        <v>91</v>
      </c>
      <c r="F4542" t="s">
        <v>92</v>
      </c>
      <c r="G4542" t="s">
        <v>57</v>
      </c>
      <c r="H4542" t="s">
        <v>58</v>
      </c>
      <c r="I4542" t="s">
        <v>59</v>
      </c>
      <c r="J4542" t="s">
        <v>46</v>
      </c>
      <c r="K4542" t="s">
        <v>103</v>
      </c>
      <c r="M4542" t="s">
        <v>95</v>
      </c>
      <c r="N4542" t="s">
        <v>96</v>
      </c>
      <c r="O4542">
        <v>30</v>
      </c>
      <c r="P4542">
        <v>30</v>
      </c>
      <c r="Q4542" t="b">
        <v>0</v>
      </c>
      <c r="R4542">
        <v>1</v>
      </c>
      <c r="S4542">
        <v>0</v>
      </c>
      <c r="T4542" t="s">
        <v>50</v>
      </c>
      <c r="U4542" t="s">
        <v>51</v>
      </c>
      <c r="V4542" t="s">
        <v>52</v>
      </c>
      <c r="W4542" t="s">
        <v>53</v>
      </c>
      <c r="X4542">
        <v>18.2</v>
      </c>
      <c r="Y4542">
        <v>14.56</v>
      </c>
      <c r="Z4542">
        <v>9.65</v>
      </c>
      <c r="AA4542">
        <v>1.78</v>
      </c>
      <c r="AB4542">
        <v>11.43</v>
      </c>
      <c r="AC4542">
        <v>9.94</v>
      </c>
      <c r="AD4542">
        <v>1.49</v>
      </c>
      <c r="AE4542">
        <v>12.99</v>
      </c>
      <c r="AF4542">
        <v>0</v>
      </c>
      <c r="AG4542">
        <v>-1.56</v>
      </c>
      <c r="AH4542" t="s">
        <v>54</v>
      </c>
      <c r="AK4542">
        <v>4</v>
      </c>
      <c r="AL4542">
        <v>0</v>
      </c>
    </row>
    <row r="4543" spans="1:38" x14ac:dyDescent="0.25">
      <c r="A4543" t="s">
        <v>4812</v>
      </c>
      <c r="B4543" s="1">
        <v>45618</v>
      </c>
      <c r="C4543" t="s">
        <v>56</v>
      </c>
      <c r="D4543" t="s">
        <v>90</v>
      </c>
      <c r="E4543" t="s">
        <v>91</v>
      </c>
      <c r="F4543" t="s">
        <v>92</v>
      </c>
      <c r="G4543" t="s">
        <v>80</v>
      </c>
      <c r="H4543" t="s">
        <v>81</v>
      </c>
      <c r="I4543" t="s">
        <v>82</v>
      </c>
      <c r="J4543" t="s">
        <v>46</v>
      </c>
      <c r="K4543" t="s">
        <v>196</v>
      </c>
      <c r="M4543" t="s">
        <v>197</v>
      </c>
      <c r="N4543" t="s">
        <v>198</v>
      </c>
      <c r="O4543">
        <v>90</v>
      </c>
      <c r="P4543">
        <v>86</v>
      </c>
      <c r="Q4543" t="b">
        <v>0</v>
      </c>
      <c r="R4543">
        <v>1</v>
      </c>
      <c r="S4543">
        <v>0</v>
      </c>
      <c r="T4543" t="s">
        <v>62</v>
      </c>
      <c r="U4543" t="s">
        <v>63</v>
      </c>
      <c r="V4543" t="s">
        <v>52</v>
      </c>
      <c r="W4543" t="s">
        <v>53</v>
      </c>
      <c r="X4543">
        <v>12.4</v>
      </c>
      <c r="Y4543">
        <v>9.92</v>
      </c>
      <c r="Z4543">
        <v>6.62</v>
      </c>
      <c r="AA4543">
        <v>1.8</v>
      </c>
      <c r="AB4543">
        <v>8.42</v>
      </c>
      <c r="AC4543">
        <v>7.08</v>
      </c>
      <c r="AD4543">
        <v>1.35</v>
      </c>
      <c r="AE4543">
        <v>9.3000000000000007</v>
      </c>
      <c r="AF4543">
        <v>0</v>
      </c>
      <c r="AG4543">
        <v>-0.88</v>
      </c>
      <c r="AH4543" t="s">
        <v>54</v>
      </c>
      <c r="AK4543">
        <v>10</v>
      </c>
      <c r="AL4543">
        <v>0</v>
      </c>
    </row>
    <row r="4544" spans="1:38" x14ac:dyDescent="0.25">
      <c r="A4544" t="s">
        <v>4813</v>
      </c>
      <c r="B4544" s="1">
        <v>45197</v>
      </c>
      <c r="C4544" t="s">
        <v>274</v>
      </c>
      <c r="D4544" t="s">
        <v>77</v>
      </c>
      <c r="E4544" t="s">
        <v>78</v>
      </c>
      <c r="F4544" t="s">
        <v>79</v>
      </c>
      <c r="G4544" t="s">
        <v>57</v>
      </c>
      <c r="H4544" t="s">
        <v>58</v>
      </c>
      <c r="I4544" t="s">
        <v>59</v>
      </c>
      <c r="J4544" t="s">
        <v>46</v>
      </c>
      <c r="K4544" t="s">
        <v>93</v>
      </c>
      <c r="L4544" t="s">
        <v>94</v>
      </c>
      <c r="M4544" t="s">
        <v>95</v>
      </c>
      <c r="N4544" t="s">
        <v>96</v>
      </c>
      <c r="O4544">
        <v>90</v>
      </c>
      <c r="P4544">
        <v>87</v>
      </c>
      <c r="Q4544" t="b">
        <v>1</v>
      </c>
      <c r="R4544">
        <v>2</v>
      </c>
      <c r="S4544">
        <v>2</v>
      </c>
      <c r="T4544" t="s">
        <v>99</v>
      </c>
      <c r="U4544" t="s">
        <v>100</v>
      </c>
      <c r="V4544" t="s">
        <v>52</v>
      </c>
      <c r="W4544" t="s">
        <v>53</v>
      </c>
      <c r="X4544">
        <v>185.4</v>
      </c>
      <c r="Y4544">
        <v>157.59</v>
      </c>
      <c r="Z4544">
        <v>456.44</v>
      </c>
      <c r="AA4544">
        <v>1.78</v>
      </c>
      <c r="AB4544">
        <v>458.22</v>
      </c>
      <c r="AC4544">
        <v>403.24</v>
      </c>
      <c r="AD4544">
        <v>54.99</v>
      </c>
      <c r="AE4544">
        <v>440.98</v>
      </c>
      <c r="AF4544">
        <v>0</v>
      </c>
      <c r="AG4544">
        <v>17.25</v>
      </c>
      <c r="AH4544" t="s">
        <v>54</v>
      </c>
      <c r="AK4544">
        <v>1</v>
      </c>
      <c r="AL4544">
        <v>0</v>
      </c>
    </row>
    <row r="4545" spans="1:38" x14ac:dyDescent="0.25">
      <c r="A4545" t="s">
        <v>4814</v>
      </c>
      <c r="B4545" s="1">
        <v>45138</v>
      </c>
      <c r="C4545" t="s">
        <v>1002</v>
      </c>
      <c r="D4545" t="s">
        <v>122</v>
      </c>
      <c r="E4545" t="s">
        <v>123</v>
      </c>
      <c r="F4545" t="s">
        <v>124</v>
      </c>
      <c r="G4545" t="s">
        <v>43</v>
      </c>
      <c r="H4545" t="s">
        <v>44</v>
      </c>
      <c r="I4545" t="s">
        <v>45</v>
      </c>
      <c r="J4545" t="s">
        <v>46</v>
      </c>
      <c r="K4545" t="s">
        <v>83</v>
      </c>
      <c r="M4545" t="s">
        <v>84</v>
      </c>
      <c r="N4545" t="s">
        <v>85</v>
      </c>
      <c r="O4545">
        <v>30</v>
      </c>
      <c r="P4545">
        <v>28</v>
      </c>
      <c r="Q4545" t="b">
        <v>0</v>
      </c>
      <c r="R4545">
        <v>1</v>
      </c>
      <c r="S4545">
        <v>1</v>
      </c>
      <c r="T4545" t="s">
        <v>137</v>
      </c>
      <c r="U4545" t="s">
        <v>138</v>
      </c>
      <c r="V4545" t="s">
        <v>139</v>
      </c>
      <c r="W4545" t="s">
        <v>140</v>
      </c>
      <c r="X4545">
        <v>7.2</v>
      </c>
      <c r="Y4545">
        <v>5.76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 t="s">
        <v>129</v>
      </c>
      <c r="AI4545">
        <v>88</v>
      </c>
      <c r="AJ4545" t="s">
        <v>130</v>
      </c>
      <c r="AK4545">
        <v>1</v>
      </c>
      <c r="AL4545">
        <v>0</v>
      </c>
    </row>
    <row r="4546" spans="1:38" x14ac:dyDescent="0.25">
      <c r="A4546" t="s">
        <v>4815</v>
      </c>
      <c r="B4546" s="1">
        <v>44949</v>
      </c>
      <c r="C4546" t="s">
        <v>244</v>
      </c>
      <c r="D4546" t="s">
        <v>40</v>
      </c>
      <c r="E4546" t="s">
        <v>41</v>
      </c>
      <c r="F4546" t="s">
        <v>42</v>
      </c>
      <c r="G4546" t="s">
        <v>80</v>
      </c>
      <c r="H4546" t="s">
        <v>81</v>
      </c>
      <c r="I4546" t="s">
        <v>82</v>
      </c>
      <c r="J4546" t="s">
        <v>46</v>
      </c>
      <c r="K4546" t="s">
        <v>83</v>
      </c>
      <c r="M4546" t="s">
        <v>84</v>
      </c>
      <c r="N4546" t="s">
        <v>85</v>
      </c>
      <c r="O4546">
        <v>90</v>
      </c>
      <c r="P4546">
        <v>87</v>
      </c>
      <c r="Q4546" t="b">
        <v>0</v>
      </c>
      <c r="R4546">
        <v>1</v>
      </c>
      <c r="S4546">
        <v>2</v>
      </c>
      <c r="T4546" t="s">
        <v>50</v>
      </c>
      <c r="U4546" t="s">
        <v>51</v>
      </c>
      <c r="V4546" t="s">
        <v>52</v>
      </c>
      <c r="W4546" t="s">
        <v>53</v>
      </c>
      <c r="X4546">
        <v>7.2</v>
      </c>
      <c r="Y4546">
        <v>5.76</v>
      </c>
      <c r="Z4546">
        <v>10.19</v>
      </c>
      <c r="AA4546">
        <v>1.78</v>
      </c>
      <c r="AB4546">
        <v>11.97</v>
      </c>
      <c r="AC4546">
        <v>10.42</v>
      </c>
      <c r="AD4546">
        <v>1.56</v>
      </c>
      <c r="AE4546">
        <v>15.99</v>
      </c>
      <c r="AF4546">
        <v>0</v>
      </c>
      <c r="AG4546">
        <v>-4.0199999999999996</v>
      </c>
      <c r="AH4546" t="s">
        <v>54</v>
      </c>
      <c r="AK4546">
        <v>6</v>
      </c>
      <c r="AL4546">
        <v>0</v>
      </c>
    </row>
    <row r="4547" spans="1:38" x14ac:dyDescent="0.25">
      <c r="A4547" t="s">
        <v>4816</v>
      </c>
      <c r="B4547" s="1">
        <v>45058</v>
      </c>
      <c r="C4547" t="s">
        <v>304</v>
      </c>
      <c r="D4547" t="s">
        <v>77</v>
      </c>
      <c r="E4547" t="s">
        <v>78</v>
      </c>
      <c r="F4547" t="s">
        <v>79</v>
      </c>
      <c r="G4547" t="s">
        <v>80</v>
      </c>
      <c r="H4547" t="s">
        <v>81</v>
      </c>
      <c r="I4547" t="s">
        <v>82</v>
      </c>
      <c r="J4547" t="s">
        <v>46</v>
      </c>
      <c r="K4547" t="s">
        <v>93</v>
      </c>
      <c r="L4547" t="s">
        <v>94</v>
      </c>
      <c r="M4547" t="s">
        <v>95</v>
      </c>
      <c r="N4547" t="s">
        <v>96</v>
      </c>
      <c r="O4547">
        <v>90</v>
      </c>
      <c r="P4547">
        <v>92</v>
      </c>
      <c r="Q4547" t="b">
        <v>1</v>
      </c>
      <c r="R4547">
        <v>2</v>
      </c>
      <c r="S4547">
        <v>0</v>
      </c>
      <c r="T4547" t="s">
        <v>73</v>
      </c>
      <c r="U4547" t="s">
        <v>74</v>
      </c>
      <c r="V4547" t="s">
        <v>52</v>
      </c>
      <c r="W4547" t="s">
        <v>53</v>
      </c>
      <c r="X4547">
        <v>185.4</v>
      </c>
      <c r="Y4547">
        <v>157.59</v>
      </c>
      <c r="Z4547">
        <v>462.33</v>
      </c>
      <c r="AA4547">
        <v>1.79</v>
      </c>
      <c r="AB4547">
        <v>464.12</v>
      </c>
      <c r="AC4547">
        <v>394.51</v>
      </c>
      <c r="AD4547">
        <v>69.62</v>
      </c>
      <c r="AE4547">
        <v>430.65</v>
      </c>
      <c r="AF4547">
        <v>0</v>
      </c>
      <c r="AG4547">
        <v>33.47</v>
      </c>
      <c r="AH4547" t="s">
        <v>54</v>
      </c>
      <c r="AK4547">
        <v>8</v>
      </c>
      <c r="AL4547">
        <v>0</v>
      </c>
    </row>
    <row r="4548" spans="1:38" x14ac:dyDescent="0.25">
      <c r="A4548" t="s">
        <v>4817</v>
      </c>
      <c r="B4548" s="1">
        <v>45465</v>
      </c>
      <c r="C4548" t="s">
        <v>153</v>
      </c>
      <c r="D4548" t="s">
        <v>122</v>
      </c>
      <c r="E4548" t="s">
        <v>123</v>
      </c>
      <c r="F4548" t="s">
        <v>124</v>
      </c>
      <c r="G4548" t="s">
        <v>111</v>
      </c>
      <c r="H4548" t="s">
        <v>112</v>
      </c>
      <c r="I4548" t="s">
        <v>113</v>
      </c>
      <c r="J4548" t="s">
        <v>46</v>
      </c>
      <c r="K4548" t="s">
        <v>134</v>
      </c>
      <c r="M4548" t="s">
        <v>135</v>
      </c>
      <c r="N4548" t="s">
        <v>136</v>
      </c>
      <c r="O4548">
        <v>28</v>
      </c>
      <c r="P4548">
        <v>29</v>
      </c>
      <c r="Q4548" t="b">
        <v>0</v>
      </c>
      <c r="R4548">
        <v>4</v>
      </c>
      <c r="S4548">
        <v>1</v>
      </c>
      <c r="T4548" t="s">
        <v>50</v>
      </c>
      <c r="U4548" t="s">
        <v>51</v>
      </c>
      <c r="V4548" t="s">
        <v>52</v>
      </c>
      <c r="W4548" t="s">
        <v>53</v>
      </c>
      <c r="X4548">
        <v>4998</v>
      </c>
      <c r="Y4548">
        <v>4248.3</v>
      </c>
      <c r="Z4548">
        <v>2957.58</v>
      </c>
      <c r="AA4548">
        <v>1.78</v>
      </c>
      <c r="AB4548">
        <v>2959.36</v>
      </c>
      <c r="AC4548">
        <v>2574.65</v>
      </c>
      <c r="AD4548">
        <v>384.72</v>
      </c>
      <c r="AE4548">
        <v>3766.4</v>
      </c>
      <c r="AF4548">
        <v>0</v>
      </c>
      <c r="AG4548">
        <v>-807.04</v>
      </c>
      <c r="AH4548" t="s">
        <v>54</v>
      </c>
      <c r="AK4548">
        <v>7</v>
      </c>
      <c r="AL4548">
        <v>0</v>
      </c>
    </row>
    <row r="4549" spans="1:38" x14ac:dyDescent="0.25">
      <c r="A4549" t="s">
        <v>4818</v>
      </c>
      <c r="B4549" s="1">
        <v>45314</v>
      </c>
      <c r="C4549" t="s">
        <v>304</v>
      </c>
      <c r="D4549" t="s">
        <v>122</v>
      </c>
      <c r="E4549" t="s">
        <v>123</v>
      </c>
      <c r="F4549" t="s">
        <v>124</v>
      </c>
      <c r="G4549" t="s">
        <v>43</v>
      </c>
      <c r="H4549" t="s">
        <v>44</v>
      </c>
      <c r="I4549" t="s">
        <v>45</v>
      </c>
      <c r="J4549" t="s">
        <v>46</v>
      </c>
      <c r="K4549" t="s">
        <v>184</v>
      </c>
      <c r="L4549" t="s">
        <v>185</v>
      </c>
      <c r="M4549" t="s">
        <v>186</v>
      </c>
      <c r="N4549" t="s">
        <v>171</v>
      </c>
      <c r="O4549">
        <v>30</v>
      </c>
      <c r="P4549">
        <v>28</v>
      </c>
      <c r="Q4549" t="b">
        <v>1</v>
      </c>
      <c r="R4549">
        <v>3</v>
      </c>
      <c r="S4549">
        <v>0</v>
      </c>
      <c r="T4549" t="s">
        <v>73</v>
      </c>
      <c r="U4549" t="s">
        <v>74</v>
      </c>
      <c r="V4549" t="s">
        <v>52</v>
      </c>
      <c r="W4549" t="s">
        <v>53</v>
      </c>
      <c r="X4549">
        <v>558</v>
      </c>
      <c r="Y4549">
        <v>474.3</v>
      </c>
      <c r="Z4549">
        <v>470.32</v>
      </c>
      <c r="AA4549">
        <v>1.79</v>
      </c>
      <c r="AB4549">
        <v>472.11</v>
      </c>
      <c r="AC4549">
        <v>401.29</v>
      </c>
      <c r="AD4549">
        <v>70.819999999999993</v>
      </c>
      <c r="AE4549">
        <v>448.79</v>
      </c>
      <c r="AF4549">
        <v>0</v>
      </c>
      <c r="AG4549">
        <v>23.32</v>
      </c>
      <c r="AH4549" t="s">
        <v>210</v>
      </c>
      <c r="AK4549">
        <v>11</v>
      </c>
      <c r="AL4549">
        <v>0</v>
      </c>
    </row>
    <row r="4550" spans="1:38" x14ac:dyDescent="0.25">
      <c r="A4550" t="s">
        <v>4819</v>
      </c>
      <c r="B4550" s="1">
        <v>45224</v>
      </c>
      <c r="C4550" t="s">
        <v>793</v>
      </c>
      <c r="D4550" t="s">
        <v>122</v>
      </c>
      <c r="E4550" t="s">
        <v>123</v>
      </c>
      <c r="F4550" t="s">
        <v>124</v>
      </c>
      <c r="G4550" t="s">
        <v>57</v>
      </c>
      <c r="H4550" t="s">
        <v>58</v>
      </c>
      <c r="I4550" t="s">
        <v>59</v>
      </c>
      <c r="J4550" t="s">
        <v>46</v>
      </c>
      <c r="K4550" t="s">
        <v>106</v>
      </c>
      <c r="M4550" t="s">
        <v>107</v>
      </c>
      <c r="N4550" t="s">
        <v>108</v>
      </c>
      <c r="O4550">
        <v>90</v>
      </c>
      <c r="P4550">
        <v>91</v>
      </c>
      <c r="Q4550" t="b">
        <v>0</v>
      </c>
      <c r="R4550">
        <v>1</v>
      </c>
      <c r="S4550">
        <v>0</v>
      </c>
      <c r="T4550" t="s">
        <v>73</v>
      </c>
      <c r="U4550" t="s">
        <v>74</v>
      </c>
      <c r="V4550" t="s">
        <v>52</v>
      </c>
      <c r="W4550" t="s">
        <v>53</v>
      </c>
      <c r="X4550">
        <v>8.5</v>
      </c>
      <c r="Y4550">
        <v>6.8</v>
      </c>
      <c r="Z4550">
        <v>5.18</v>
      </c>
      <c r="AA4550">
        <v>1.79</v>
      </c>
      <c r="AB4550">
        <v>6.97</v>
      </c>
      <c r="AC4550">
        <v>5.93</v>
      </c>
      <c r="AD4550">
        <v>1.05</v>
      </c>
      <c r="AE4550">
        <v>6.15</v>
      </c>
      <c r="AF4550">
        <v>0</v>
      </c>
      <c r="AG4550">
        <v>0.82</v>
      </c>
      <c r="AH4550" t="s">
        <v>54</v>
      </c>
      <c r="AK4550">
        <v>2</v>
      </c>
      <c r="AL4550">
        <v>0</v>
      </c>
    </row>
    <row r="4551" spans="1:38" x14ac:dyDescent="0.25">
      <c r="A4551" t="s">
        <v>4820</v>
      </c>
      <c r="B4551" s="1">
        <v>45186</v>
      </c>
      <c r="C4551" t="s">
        <v>203</v>
      </c>
      <c r="D4551" t="s">
        <v>77</v>
      </c>
      <c r="E4551" t="s">
        <v>78</v>
      </c>
      <c r="F4551" t="s">
        <v>79</v>
      </c>
      <c r="G4551" t="s">
        <v>43</v>
      </c>
      <c r="H4551" t="s">
        <v>44</v>
      </c>
      <c r="I4551" t="s">
        <v>45</v>
      </c>
      <c r="J4551" t="s">
        <v>46</v>
      </c>
      <c r="K4551" t="s">
        <v>106</v>
      </c>
      <c r="M4551" t="s">
        <v>107</v>
      </c>
      <c r="N4551" t="s">
        <v>108</v>
      </c>
      <c r="O4551">
        <v>90</v>
      </c>
      <c r="P4551">
        <v>94</v>
      </c>
      <c r="Q4551" t="b">
        <v>0</v>
      </c>
      <c r="R4551">
        <v>1</v>
      </c>
      <c r="S4551">
        <v>0</v>
      </c>
      <c r="T4551" t="s">
        <v>73</v>
      </c>
      <c r="U4551" t="s">
        <v>74</v>
      </c>
      <c r="V4551" t="s">
        <v>52</v>
      </c>
      <c r="W4551" t="s">
        <v>53</v>
      </c>
      <c r="X4551">
        <v>8.5</v>
      </c>
      <c r="Y4551">
        <v>6.8</v>
      </c>
      <c r="Z4551">
        <v>4.16</v>
      </c>
      <c r="AA4551">
        <v>1.79</v>
      </c>
      <c r="AB4551">
        <v>5.95</v>
      </c>
      <c r="AC4551">
        <v>5.0599999999999996</v>
      </c>
      <c r="AD4551">
        <v>1</v>
      </c>
      <c r="AE4551">
        <v>6.37</v>
      </c>
      <c r="AF4551">
        <v>0</v>
      </c>
      <c r="AG4551">
        <v>-0.42</v>
      </c>
      <c r="AH4551" t="s">
        <v>54</v>
      </c>
      <c r="AK4551">
        <v>0</v>
      </c>
      <c r="AL4551">
        <v>0</v>
      </c>
    </row>
    <row r="4552" spans="1:38" x14ac:dyDescent="0.25">
      <c r="A4552" t="s">
        <v>4821</v>
      </c>
      <c r="B4552" s="1">
        <v>45629</v>
      </c>
      <c r="C4552" t="s">
        <v>142</v>
      </c>
      <c r="D4552" t="s">
        <v>77</v>
      </c>
      <c r="E4552" t="s">
        <v>78</v>
      </c>
      <c r="F4552" t="s">
        <v>79</v>
      </c>
      <c r="G4552" t="s">
        <v>43</v>
      </c>
      <c r="H4552" t="s">
        <v>44</v>
      </c>
      <c r="I4552" t="s">
        <v>45</v>
      </c>
      <c r="J4552" t="s">
        <v>46</v>
      </c>
      <c r="K4552" t="s">
        <v>175</v>
      </c>
      <c r="L4552" t="s">
        <v>176</v>
      </c>
      <c r="M4552" t="s">
        <v>177</v>
      </c>
      <c r="N4552" t="s">
        <v>157</v>
      </c>
      <c r="O4552">
        <v>30</v>
      </c>
      <c r="P4552">
        <v>30</v>
      </c>
      <c r="Q4552" t="b">
        <v>1</v>
      </c>
      <c r="R4552">
        <v>4</v>
      </c>
      <c r="S4552">
        <v>0</v>
      </c>
      <c r="T4552" t="s">
        <v>99</v>
      </c>
      <c r="U4552" t="s">
        <v>100</v>
      </c>
      <c r="V4552" t="s">
        <v>52</v>
      </c>
      <c r="W4552" t="s">
        <v>53</v>
      </c>
      <c r="X4552">
        <v>612</v>
      </c>
      <c r="Y4552">
        <v>520.20000000000005</v>
      </c>
      <c r="Z4552">
        <v>511.87</v>
      </c>
      <c r="AA4552">
        <v>1.78</v>
      </c>
      <c r="AB4552">
        <v>513.65</v>
      </c>
      <c r="AC4552">
        <v>452.01</v>
      </c>
      <c r="AD4552">
        <v>61.64</v>
      </c>
      <c r="AE4552">
        <v>491.85</v>
      </c>
      <c r="AF4552">
        <v>0</v>
      </c>
      <c r="AG4552">
        <v>21.79</v>
      </c>
      <c r="AH4552" t="s">
        <v>54</v>
      </c>
      <c r="AK4552">
        <v>1</v>
      </c>
      <c r="AL4552">
        <v>0</v>
      </c>
    </row>
    <row r="4553" spans="1:38" x14ac:dyDescent="0.25">
      <c r="A4553" t="s">
        <v>4822</v>
      </c>
      <c r="B4553" s="1">
        <v>45303</v>
      </c>
      <c r="C4553" t="s">
        <v>233</v>
      </c>
      <c r="D4553" t="s">
        <v>122</v>
      </c>
      <c r="E4553" t="s">
        <v>123</v>
      </c>
      <c r="F4553" t="s">
        <v>124</v>
      </c>
      <c r="G4553" t="s">
        <v>111</v>
      </c>
      <c r="H4553" t="s">
        <v>112</v>
      </c>
      <c r="I4553" t="s">
        <v>113</v>
      </c>
      <c r="J4553" t="s">
        <v>46</v>
      </c>
      <c r="K4553" t="s">
        <v>180</v>
      </c>
      <c r="M4553" t="s">
        <v>181</v>
      </c>
      <c r="N4553" t="s">
        <v>182</v>
      </c>
      <c r="O4553">
        <v>30</v>
      </c>
      <c r="P4553">
        <v>30</v>
      </c>
      <c r="Q4553" t="b">
        <v>0</v>
      </c>
      <c r="R4553">
        <v>1</v>
      </c>
      <c r="S4553">
        <v>0</v>
      </c>
      <c r="T4553" t="s">
        <v>143</v>
      </c>
      <c r="U4553" t="s">
        <v>144</v>
      </c>
      <c r="V4553" t="s">
        <v>139</v>
      </c>
      <c r="W4553" t="s">
        <v>53</v>
      </c>
      <c r="X4553">
        <v>6.9</v>
      </c>
      <c r="Y4553">
        <v>5.52</v>
      </c>
      <c r="Z4553">
        <v>4.42</v>
      </c>
      <c r="AA4553">
        <v>1.77</v>
      </c>
      <c r="AB4553">
        <v>6.19</v>
      </c>
      <c r="AC4553">
        <v>4.95</v>
      </c>
      <c r="AD4553">
        <v>1.24</v>
      </c>
      <c r="AE4553">
        <v>4.97</v>
      </c>
      <c r="AF4553">
        <v>0</v>
      </c>
      <c r="AG4553">
        <v>1.21</v>
      </c>
      <c r="AH4553" t="s">
        <v>54</v>
      </c>
      <c r="AK4553">
        <v>6</v>
      </c>
      <c r="AL4553">
        <v>0</v>
      </c>
    </row>
    <row r="4554" spans="1:38" x14ac:dyDescent="0.25">
      <c r="A4554" t="s">
        <v>4823</v>
      </c>
      <c r="B4554" s="1">
        <v>45648</v>
      </c>
      <c r="C4554" t="s">
        <v>312</v>
      </c>
      <c r="D4554" t="s">
        <v>90</v>
      </c>
      <c r="E4554" t="s">
        <v>91</v>
      </c>
      <c r="F4554" t="s">
        <v>92</v>
      </c>
      <c r="G4554" t="s">
        <v>111</v>
      </c>
      <c r="H4554" t="s">
        <v>112</v>
      </c>
      <c r="I4554" t="s">
        <v>113</v>
      </c>
      <c r="J4554" t="s">
        <v>46</v>
      </c>
      <c r="K4554" t="s">
        <v>227</v>
      </c>
      <c r="L4554" t="s">
        <v>228</v>
      </c>
      <c r="M4554" t="s">
        <v>229</v>
      </c>
      <c r="N4554" t="s">
        <v>230</v>
      </c>
      <c r="O4554">
        <v>30</v>
      </c>
      <c r="P4554">
        <v>30</v>
      </c>
      <c r="Q4554" t="b">
        <v>1</v>
      </c>
      <c r="R4554">
        <v>4</v>
      </c>
      <c r="S4554">
        <v>0</v>
      </c>
      <c r="T4554" t="s">
        <v>73</v>
      </c>
      <c r="U4554" t="s">
        <v>74</v>
      </c>
      <c r="V4554" t="s">
        <v>52</v>
      </c>
      <c r="W4554" t="s">
        <v>53</v>
      </c>
      <c r="X4554">
        <v>618</v>
      </c>
      <c r="Y4554">
        <v>525.29999999999995</v>
      </c>
      <c r="Z4554">
        <v>516.9</v>
      </c>
      <c r="AA4554">
        <v>1.79</v>
      </c>
      <c r="AB4554">
        <v>518.69000000000005</v>
      </c>
      <c r="AC4554">
        <v>440.88</v>
      </c>
      <c r="AD4554">
        <v>77.8</v>
      </c>
      <c r="AE4554">
        <v>473.59</v>
      </c>
      <c r="AF4554">
        <v>0</v>
      </c>
      <c r="AG4554">
        <v>45.09</v>
      </c>
      <c r="AH4554" t="s">
        <v>54</v>
      </c>
      <c r="AK4554">
        <v>8</v>
      </c>
      <c r="AL4554">
        <v>0</v>
      </c>
    </row>
    <row r="4555" spans="1:38" x14ac:dyDescent="0.25">
      <c r="A4555" t="s">
        <v>4824</v>
      </c>
      <c r="B4555" s="1">
        <v>45453</v>
      </c>
      <c r="C4555" t="s">
        <v>299</v>
      </c>
      <c r="D4555" t="s">
        <v>40</v>
      </c>
      <c r="E4555" t="s">
        <v>41</v>
      </c>
      <c r="F4555" t="s">
        <v>42</v>
      </c>
      <c r="G4555" t="s">
        <v>80</v>
      </c>
      <c r="H4555" t="s">
        <v>81</v>
      </c>
      <c r="I4555" t="s">
        <v>82</v>
      </c>
      <c r="J4555" t="s">
        <v>46</v>
      </c>
      <c r="K4555" t="s">
        <v>60</v>
      </c>
      <c r="L4555" t="s">
        <v>61</v>
      </c>
      <c r="M4555" t="s">
        <v>48</v>
      </c>
      <c r="N4555" t="s">
        <v>49</v>
      </c>
      <c r="O4555">
        <v>30</v>
      </c>
      <c r="P4555">
        <v>31</v>
      </c>
      <c r="Q4555" t="b">
        <v>1</v>
      </c>
      <c r="R4555">
        <v>2</v>
      </c>
      <c r="S4555">
        <v>0</v>
      </c>
      <c r="T4555" t="s">
        <v>137</v>
      </c>
      <c r="U4555" t="s">
        <v>138</v>
      </c>
      <c r="V4555" t="s">
        <v>139</v>
      </c>
      <c r="W4555" t="s">
        <v>140</v>
      </c>
      <c r="X4555">
        <v>174</v>
      </c>
      <c r="Y4555">
        <v>147.9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 t="s">
        <v>129</v>
      </c>
      <c r="AI4555">
        <v>76</v>
      </c>
      <c r="AJ4555" t="s">
        <v>255</v>
      </c>
      <c r="AK4555">
        <v>4</v>
      </c>
      <c r="AL4555">
        <v>0</v>
      </c>
    </row>
    <row r="4556" spans="1:38" x14ac:dyDescent="0.25">
      <c r="A4556" t="s">
        <v>4825</v>
      </c>
      <c r="B4556" s="1">
        <v>45441</v>
      </c>
      <c r="C4556" t="s">
        <v>368</v>
      </c>
      <c r="D4556" t="s">
        <v>122</v>
      </c>
      <c r="E4556" t="s">
        <v>123</v>
      </c>
      <c r="F4556" t="s">
        <v>124</v>
      </c>
      <c r="G4556" t="s">
        <v>57</v>
      </c>
      <c r="H4556" t="s">
        <v>58</v>
      </c>
      <c r="I4556" t="s">
        <v>59</v>
      </c>
      <c r="J4556" t="s">
        <v>46</v>
      </c>
      <c r="K4556" t="s">
        <v>260</v>
      </c>
      <c r="L4556" t="s">
        <v>261</v>
      </c>
      <c r="M4556" t="s">
        <v>262</v>
      </c>
      <c r="N4556" t="s">
        <v>157</v>
      </c>
      <c r="O4556">
        <v>84</v>
      </c>
      <c r="P4556">
        <v>85</v>
      </c>
      <c r="Q4556" t="b">
        <v>1</v>
      </c>
      <c r="R4556">
        <v>4</v>
      </c>
      <c r="S4556">
        <v>2</v>
      </c>
      <c r="T4556" t="s">
        <v>50</v>
      </c>
      <c r="U4556" t="s">
        <v>51</v>
      </c>
      <c r="V4556" t="s">
        <v>52</v>
      </c>
      <c r="W4556" t="s">
        <v>53</v>
      </c>
      <c r="X4556">
        <v>918</v>
      </c>
      <c r="Y4556">
        <v>780.3</v>
      </c>
      <c r="Z4556">
        <v>2282.85</v>
      </c>
      <c r="AA4556">
        <v>1.78</v>
      </c>
      <c r="AB4556">
        <v>2284.63</v>
      </c>
      <c r="AC4556">
        <v>1987.63</v>
      </c>
      <c r="AD4556">
        <v>297</v>
      </c>
      <c r="AE4556">
        <v>2262.14</v>
      </c>
      <c r="AF4556">
        <v>0</v>
      </c>
      <c r="AG4556">
        <v>22.49</v>
      </c>
      <c r="AH4556" t="s">
        <v>54</v>
      </c>
      <c r="AK4556">
        <v>10</v>
      </c>
      <c r="AL4556">
        <v>0</v>
      </c>
    </row>
    <row r="4557" spans="1:38" x14ac:dyDescent="0.25">
      <c r="A4557" t="s">
        <v>4826</v>
      </c>
      <c r="B4557" s="1">
        <v>45102</v>
      </c>
      <c r="C4557" t="s">
        <v>203</v>
      </c>
      <c r="D4557" t="s">
        <v>66</v>
      </c>
      <c r="E4557" t="s">
        <v>67</v>
      </c>
      <c r="F4557" t="s">
        <v>68</v>
      </c>
      <c r="G4557" t="s">
        <v>80</v>
      </c>
      <c r="H4557" t="s">
        <v>81</v>
      </c>
      <c r="I4557" t="s">
        <v>82</v>
      </c>
      <c r="J4557" t="s">
        <v>46</v>
      </c>
      <c r="K4557" t="s">
        <v>83</v>
      </c>
      <c r="M4557" t="s">
        <v>84</v>
      </c>
      <c r="N4557" t="s">
        <v>85</v>
      </c>
      <c r="O4557">
        <v>30</v>
      </c>
      <c r="P4557">
        <v>28</v>
      </c>
      <c r="Q4557" t="b">
        <v>0</v>
      </c>
      <c r="R4557">
        <v>1</v>
      </c>
      <c r="S4557">
        <v>0</v>
      </c>
      <c r="T4557" t="s">
        <v>73</v>
      </c>
      <c r="U4557" t="s">
        <v>74</v>
      </c>
      <c r="V4557" t="s">
        <v>52</v>
      </c>
      <c r="W4557" t="s">
        <v>53</v>
      </c>
      <c r="X4557">
        <v>7.2</v>
      </c>
      <c r="Y4557">
        <v>5.76</v>
      </c>
      <c r="Z4557">
        <v>3.55</v>
      </c>
      <c r="AA4557">
        <v>1.79</v>
      </c>
      <c r="AB4557">
        <v>5.34</v>
      </c>
      <c r="AC4557">
        <v>4.54</v>
      </c>
      <c r="AD4557">
        <v>1</v>
      </c>
      <c r="AE4557">
        <v>5.12</v>
      </c>
      <c r="AF4557">
        <v>0</v>
      </c>
      <c r="AG4557">
        <v>0.21</v>
      </c>
      <c r="AH4557" t="s">
        <v>54</v>
      </c>
      <c r="AK4557">
        <v>2</v>
      </c>
      <c r="AL4557">
        <v>1</v>
      </c>
    </row>
    <row r="4558" spans="1:38" x14ac:dyDescent="0.25">
      <c r="A4558" t="s">
        <v>4827</v>
      </c>
      <c r="B4558" s="1">
        <v>45460</v>
      </c>
      <c r="C4558" t="s">
        <v>110</v>
      </c>
      <c r="D4558" t="s">
        <v>77</v>
      </c>
      <c r="E4558" t="s">
        <v>78</v>
      </c>
      <c r="F4558" t="s">
        <v>79</v>
      </c>
      <c r="G4558" t="s">
        <v>111</v>
      </c>
      <c r="H4558" t="s">
        <v>112</v>
      </c>
      <c r="I4558" t="s">
        <v>113</v>
      </c>
      <c r="J4558" t="s">
        <v>46</v>
      </c>
      <c r="K4558" t="s">
        <v>106</v>
      </c>
      <c r="M4558" t="s">
        <v>107</v>
      </c>
      <c r="N4558" t="s">
        <v>108</v>
      </c>
      <c r="O4558">
        <v>90</v>
      </c>
      <c r="P4558">
        <v>90</v>
      </c>
      <c r="Q4558" t="b">
        <v>0</v>
      </c>
      <c r="R4558">
        <v>1</v>
      </c>
      <c r="S4558">
        <v>0</v>
      </c>
      <c r="T4558" t="s">
        <v>50</v>
      </c>
      <c r="U4558" t="s">
        <v>51</v>
      </c>
      <c r="V4558" t="s">
        <v>52</v>
      </c>
      <c r="W4558" t="s">
        <v>53</v>
      </c>
      <c r="X4558">
        <v>8.5</v>
      </c>
      <c r="Y4558">
        <v>6.8</v>
      </c>
      <c r="Z4558">
        <v>4.4000000000000004</v>
      </c>
      <c r="AA4558">
        <v>1.78</v>
      </c>
      <c r="AB4558">
        <v>6.18</v>
      </c>
      <c r="AC4558">
        <v>5.38</v>
      </c>
      <c r="AD4558">
        <v>1</v>
      </c>
      <c r="AE4558">
        <v>6.3</v>
      </c>
      <c r="AF4558">
        <v>0</v>
      </c>
      <c r="AG4558">
        <v>-0.12</v>
      </c>
      <c r="AH4558" t="s">
        <v>54</v>
      </c>
      <c r="AK4558">
        <v>8</v>
      </c>
      <c r="AL4558">
        <v>0</v>
      </c>
    </row>
    <row r="4559" spans="1:38" x14ac:dyDescent="0.25">
      <c r="A4559" t="s">
        <v>4828</v>
      </c>
      <c r="B4559" s="1">
        <v>45193</v>
      </c>
      <c r="C4559" t="s">
        <v>449</v>
      </c>
      <c r="D4559" t="s">
        <v>90</v>
      </c>
      <c r="E4559" t="s">
        <v>91</v>
      </c>
      <c r="F4559" t="s">
        <v>92</v>
      </c>
      <c r="G4559" t="s">
        <v>57</v>
      </c>
      <c r="H4559" t="s">
        <v>58</v>
      </c>
      <c r="I4559" t="s">
        <v>59</v>
      </c>
      <c r="J4559" t="s">
        <v>46</v>
      </c>
      <c r="K4559" t="s">
        <v>180</v>
      </c>
      <c r="M4559" t="s">
        <v>181</v>
      </c>
      <c r="N4559" t="s">
        <v>182</v>
      </c>
      <c r="O4559">
        <v>90</v>
      </c>
      <c r="P4559">
        <v>94</v>
      </c>
      <c r="Q4559" t="b">
        <v>0</v>
      </c>
      <c r="R4559">
        <v>1</v>
      </c>
      <c r="S4559">
        <v>1</v>
      </c>
      <c r="T4559" t="s">
        <v>73</v>
      </c>
      <c r="U4559" t="s">
        <v>74</v>
      </c>
      <c r="V4559" t="s">
        <v>52</v>
      </c>
      <c r="W4559" t="s">
        <v>53</v>
      </c>
      <c r="X4559">
        <v>6.9</v>
      </c>
      <c r="Y4559">
        <v>5.52</v>
      </c>
      <c r="Z4559">
        <v>11.39</v>
      </c>
      <c r="AA4559">
        <v>1.79</v>
      </c>
      <c r="AB4559">
        <v>13.18</v>
      </c>
      <c r="AC4559">
        <v>11.2</v>
      </c>
      <c r="AD4559">
        <v>1.98</v>
      </c>
      <c r="AE4559">
        <v>15.25</v>
      </c>
      <c r="AF4559">
        <v>0</v>
      </c>
      <c r="AG4559">
        <v>-2.0699999999999998</v>
      </c>
      <c r="AH4559" t="s">
        <v>54</v>
      </c>
      <c r="AK4559">
        <v>0</v>
      </c>
      <c r="AL4559">
        <v>0</v>
      </c>
    </row>
    <row r="4560" spans="1:38" x14ac:dyDescent="0.25">
      <c r="A4560" t="s">
        <v>4829</v>
      </c>
      <c r="B4560" s="1">
        <v>45210</v>
      </c>
      <c r="C4560" t="s">
        <v>167</v>
      </c>
      <c r="D4560" t="s">
        <v>40</v>
      </c>
      <c r="E4560" t="s">
        <v>41</v>
      </c>
      <c r="F4560" t="s">
        <v>42</v>
      </c>
      <c r="G4560" t="s">
        <v>57</v>
      </c>
      <c r="H4560" t="s">
        <v>58</v>
      </c>
      <c r="I4560" t="s">
        <v>59</v>
      </c>
      <c r="J4560" t="s">
        <v>46</v>
      </c>
      <c r="K4560" t="s">
        <v>106</v>
      </c>
      <c r="M4560" t="s">
        <v>107</v>
      </c>
      <c r="N4560" t="s">
        <v>108</v>
      </c>
      <c r="O4560">
        <v>90</v>
      </c>
      <c r="P4560">
        <v>87</v>
      </c>
      <c r="Q4560" t="b">
        <v>0</v>
      </c>
      <c r="R4560">
        <v>1</v>
      </c>
      <c r="S4560">
        <v>1</v>
      </c>
      <c r="T4560" t="s">
        <v>137</v>
      </c>
      <c r="U4560" t="s">
        <v>138</v>
      </c>
      <c r="V4560" t="s">
        <v>139</v>
      </c>
      <c r="W4560" t="s">
        <v>140</v>
      </c>
      <c r="X4560">
        <v>8.5</v>
      </c>
      <c r="Y4560">
        <v>6.8</v>
      </c>
      <c r="Z4560">
        <v>6.46</v>
      </c>
      <c r="AA4560">
        <v>0.03</v>
      </c>
      <c r="AB4560">
        <v>6.49</v>
      </c>
      <c r="AC4560">
        <v>4.67</v>
      </c>
      <c r="AD4560">
        <v>1.82</v>
      </c>
      <c r="AE4560">
        <v>6.55</v>
      </c>
      <c r="AF4560">
        <v>0</v>
      </c>
      <c r="AG4560">
        <v>-0.06</v>
      </c>
      <c r="AH4560" t="s">
        <v>54</v>
      </c>
      <c r="AK4560">
        <v>11</v>
      </c>
      <c r="AL4560">
        <v>0</v>
      </c>
    </row>
    <row r="4561" spans="1:38" x14ac:dyDescent="0.25">
      <c r="A4561" t="s">
        <v>4830</v>
      </c>
      <c r="B4561" s="1">
        <v>45165</v>
      </c>
      <c r="C4561" t="s">
        <v>299</v>
      </c>
      <c r="D4561" t="s">
        <v>77</v>
      </c>
      <c r="E4561" t="s">
        <v>78</v>
      </c>
      <c r="F4561" t="s">
        <v>79</v>
      </c>
      <c r="G4561" t="s">
        <v>57</v>
      </c>
      <c r="H4561" t="s">
        <v>58</v>
      </c>
      <c r="I4561" t="s">
        <v>59</v>
      </c>
      <c r="J4561" t="s">
        <v>46</v>
      </c>
      <c r="K4561" t="s">
        <v>213</v>
      </c>
      <c r="L4561" t="s">
        <v>214</v>
      </c>
      <c r="M4561" t="s">
        <v>215</v>
      </c>
      <c r="N4561" t="s">
        <v>216</v>
      </c>
      <c r="O4561">
        <v>30</v>
      </c>
      <c r="P4561">
        <v>29</v>
      </c>
      <c r="Q4561" t="b">
        <v>1</v>
      </c>
      <c r="R4561">
        <v>3</v>
      </c>
      <c r="S4561">
        <v>1</v>
      </c>
      <c r="T4561" t="s">
        <v>99</v>
      </c>
      <c r="U4561" t="s">
        <v>100</v>
      </c>
      <c r="V4561" t="s">
        <v>52</v>
      </c>
      <c r="W4561" t="s">
        <v>53</v>
      </c>
      <c r="X4561">
        <v>492</v>
      </c>
      <c r="Y4561">
        <v>418.2</v>
      </c>
      <c r="Z4561">
        <v>414.87</v>
      </c>
      <c r="AA4561">
        <v>1.78</v>
      </c>
      <c r="AB4561">
        <v>416.65</v>
      </c>
      <c r="AC4561">
        <v>366.65</v>
      </c>
      <c r="AD4561">
        <v>50</v>
      </c>
      <c r="AE4561">
        <v>385.34</v>
      </c>
      <c r="AF4561">
        <v>0</v>
      </c>
      <c r="AG4561">
        <v>31.31</v>
      </c>
      <c r="AH4561" t="s">
        <v>54</v>
      </c>
      <c r="AK4561">
        <v>2</v>
      </c>
      <c r="AL4561">
        <v>0</v>
      </c>
    </row>
    <row r="4562" spans="1:38" x14ac:dyDescent="0.25">
      <c r="A4562" t="s">
        <v>4831</v>
      </c>
      <c r="B4562" s="1">
        <v>45256</v>
      </c>
      <c r="C4562" t="s">
        <v>569</v>
      </c>
      <c r="D4562" t="s">
        <v>77</v>
      </c>
      <c r="E4562" t="s">
        <v>78</v>
      </c>
      <c r="F4562" t="s">
        <v>79</v>
      </c>
      <c r="G4562" t="s">
        <v>80</v>
      </c>
      <c r="H4562" t="s">
        <v>81</v>
      </c>
      <c r="I4562" t="s">
        <v>82</v>
      </c>
      <c r="J4562" t="s">
        <v>46</v>
      </c>
      <c r="K4562" t="s">
        <v>103</v>
      </c>
      <c r="M4562" t="s">
        <v>95</v>
      </c>
      <c r="N4562" t="s">
        <v>96</v>
      </c>
      <c r="O4562">
        <v>30</v>
      </c>
      <c r="P4562">
        <v>31</v>
      </c>
      <c r="Q4562" t="b">
        <v>0</v>
      </c>
      <c r="R4562">
        <v>1</v>
      </c>
      <c r="S4562">
        <v>2</v>
      </c>
      <c r="T4562" t="s">
        <v>62</v>
      </c>
      <c r="U4562" t="s">
        <v>63</v>
      </c>
      <c r="V4562" t="s">
        <v>52</v>
      </c>
      <c r="W4562" t="s">
        <v>53</v>
      </c>
      <c r="X4562">
        <v>18.2</v>
      </c>
      <c r="Y4562">
        <v>14.56</v>
      </c>
      <c r="Z4562">
        <v>11.21</v>
      </c>
      <c r="AA4562">
        <v>1.8</v>
      </c>
      <c r="AB4562">
        <v>13.01</v>
      </c>
      <c r="AC4562">
        <v>10.93</v>
      </c>
      <c r="AD4562">
        <v>2.08</v>
      </c>
      <c r="AE4562">
        <v>13.45</v>
      </c>
      <c r="AF4562">
        <v>0</v>
      </c>
      <c r="AG4562">
        <v>-0.43</v>
      </c>
      <c r="AH4562" t="s">
        <v>54</v>
      </c>
      <c r="AK4562">
        <v>4</v>
      </c>
      <c r="AL4562">
        <v>0</v>
      </c>
    </row>
    <row r="4563" spans="1:38" x14ac:dyDescent="0.25">
      <c r="A4563" t="s">
        <v>4832</v>
      </c>
      <c r="B4563" s="1">
        <v>45535</v>
      </c>
      <c r="C4563" t="s">
        <v>266</v>
      </c>
      <c r="D4563" t="s">
        <v>66</v>
      </c>
      <c r="E4563" t="s">
        <v>67</v>
      </c>
      <c r="F4563" t="s">
        <v>68</v>
      </c>
      <c r="G4563" t="s">
        <v>111</v>
      </c>
      <c r="H4563" t="s">
        <v>112</v>
      </c>
      <c r="I4563" t="s">
        <v>113</v>
      </c>
      <c r="J4563" t="s">
        <v>46</v>
      </c>
      <c r="K4563" t="s">
        <v>103</v>
      </c>
      <c r="M4563" t="s">
        <v>95</v>
      </c>
      <c r="N4563" t="s">
        <v>96</v>
      </c>
      <c r="O4563">
        <v>30</v>
      </c>
      <c r="P4563">
        <v>30</v>
      </c>
      <c r="Q4563" t="b">
        <v>0</v>
      </c>
      <c r="R4563">
        <v>1</v>
      </c>
      <c r="S4563">
        <v>2</v>
      </c>
      <c r="T4563" t="s">
        <v>62</v>
      </c>
      <c r="U4563" t="s">
        <v>63</v>
      </c>
      <c r="V4563" t="s">
        <v>52</v>
      </c>
      <c r="W4563" t="s">
        <v>53</v>
      </c>
      <c r="X4563">
        <v>18.2</v>
      </c>
      <c r="Y4563">
        <v>14.56</v>
      </c>
      <c r="Z4563">
        <v>8.59</v>
      </c>
      <c r="AA4563">
        <v>1.8</v>
      </c>
      <c r="AB4563">
        <v>10.39</v>
      </c>
      <c r="AC4563">
        <v>8.7200000000000006</v>
      </c>
      <c r="AD4563">
        <v>1.66</v>
      </c>
      <c r="AE4563">
        <v>13.79</v>
      </c>
      <c r="AF4563">
        <v>0</v>
      </c>
      <c r="AG4563">
        <v>-3.4</v>
      </c>
      <c r="AH4563" t="s">
        <v>54</v>
      </c>
      <c r="AK4563">
        <v>9</v>
      </c>
      <c r="AL4563">
        <v>0</v>
      </c>
    </row>
    <row r="4564" spans="1:38" x14ac:dyDescent="0.25">
      <c r="A4564" t="s">
        <v>4833</v>
      </c>
      <c r="B4564" s="1">
        <v>44955</v>
      </c>
      <c r="C4564" t="s">
        <v>523</v>
      </c>
      <c r="D4564" t="s">
        <v>90</v>
      </c>
      <c r="E4564" t="s">
        <v>91</v>
      </c>
      <c r="F4564" t="s">
        <v>92</v>
      </c>
      <c r="G4564" t="s">
        <v>57</v>
      </c>
      <c r="H4564" t="s">
        <v>58</v>
      </c>
      <c r="I4564" t="s">
        <v>59</v>
      </c>
      <c r="J4564" t="s">
        <v>46</v>
      </c>
      <c r="K4564" t="s">
        <v>184</v>
      </c>
      <c r="L4564" t="s">
        <v>185</v>
      </c>
      <c r="M4564" t="s">
        <v>186</v>
      </c>
      <c r="N4564" t="s">
        <v>171</v>
      </c>
      <c r="O4564">
        <v>30</v>
      </c>
      <c r="P4564">
        <v>29</v>
      </c>
      <c r="Q4564" t="b">
        <v>1</v>
      </c>
      <c r="R4564">
        <v>3</v>
      </c>
      <c r="S4564">
        <v>0</v>
      </c>
      <c r="T4564" t="s">
        <v>137</v>
      </c>
      <c r="U4564" t="s">
        <v>138</v>
      </c>
      <c r="V4564" t="s">
        <v>139</v>
      </c>
      <c r="W4564" t="s">
        <v>140</v>
      </c>
      <c r="X4564">
        <v>558</v>
      </c>
      <c r="Y4564">
        <v>474.3</v>
      </c>
      <c r="Z4564">
        <v>450.58</v>
      </c>
      <c r="AA4564">
        <v>2.25</v>
      </c>
      <c r="AB4564">
        <v>452.84</v>
      </c>
      <c r="AC4564">
        <v>326.04000000000002</v>
      </c>
      <c r="AD4564">
        <v>126.79</v>
      </c>
      <c r="AE4564">
        <v>458.99</v>
      </c>
      <c r="AF4564">
        <v>0</v>
      </c>
      <c r="AG4564">
        <v>-6.15</v>
      </c>
      <c r="AH4564" t="s">
        <v>54</v>
      </c>
      <c r="AK4564">
        <v>7</v>
      </c>
      <c r="AL4564">
        <v>0</v>
      </c>
    </row>
    <row r="4565" spans="1:38" x14ac:dyDescent="0.25">
      <c r="A4565" t="s">
        <v>4834</v>
      </c>
      <c r="B4565" s="1">
        <v>45206</v>
      </c>
      <c r="C4565" t="s">
        <v>438</v>
      </c>
      <c r="D4565" t="s">
        <v>40</v>
      </c>
      <c r="E4565" t="s">
        <v>41</v>
      </c>
      <c r="F4565" t="s">
        <v>42</v>
      </c>
      <c r="G4565" t="s">
        <v>80</v>
      </c>
      <c r="H4565" t="s">
        <v>81</v>
      </c>
      <c r="I4565" t="s">
        <v>82</v>
      </c>
      <c r="J4565" t="s">
        <v>46</v>
      </c>
      <c r="K4565" t="s">
        <v>196</v>
      </c>
      <c r="M4565" t="s">
        <v>197</v>
      </c>
      <c r="N4565" t="s">
        <v>198</v>
      </c>
      <c r="O4565">
        <v>90</v>
      </c>
      <c r="P4565">
        <v>93</v>
      </c>
      <c r="Q4565" t="b">
        <v>0</v>
      </c>
      <c r="R4565">
        <v>1</v>
      </c>
      <c r="S4565">
        <v>2</v>
      </c>
      <c r="T4565" t="s">
        <v>137</v>
      </c>
      <c r="U4565" t="s">
        <v>138</v>
      </c>
      <c r="V4565" t="s">
        <v>139</v>
      </c>
      <c r="W4565" t="s">
        <v>140</v>
      </c>
      <c r="X4565">
        <v>12.4</v>
      </c>
      <c r="Y4565">
        <v>9.92</v>
      </c>
      <c r="Z4565">
        <v>9.42</v>
      </c>
      <c r="AA4565">
        <v>0.05</v>
      </c>
      <c r="AB4565">
        <v>9.4700000000000006</v>
      </c>
      <c r="AC4565">
        <v>6.82</v>
      </c>
      <c r="AD4565">
        <v>2.65</v>
      </c>
      <c r="AE4565">
        <v>9.5399999999999991</v>
      </c>
      <c r="AF4565">
        <v>0</v>
      </c>
      <c r="AG4565">
        <v>-7.0000000000000007E-2</v>
      </c>
      <c r="AH4565" t="s">
        <v>54</v>
      </c>
      <c r="AK4565">
        <v>11</v>
      </c>
      <c r="AL4565">
        <v>1</v>
      </c>
    </row>
    <row r="4566" spans="1:38" x14ac:dyDescent="0.25">
      <c r="A4566" t="s">
        <v>4835</v>
      </c>
      <c r="B4566" s="1">
        <v>45383</v>
      </c>
      <c r="C4566" t="s">
        <v>206</v>
      </c>
      <c r="D4566" t="s">
        <v>66</v>
      </c>
      <c r="E4566" t="s">
        <v>67</v>
      </c>
      <c r="F4566" t="s">
        <v>68</v>
      </c>
      <c r="G4566" t="s">
        <v>57</v>
      </c>
      <c r="H4566" t="s">
        <v>58</v>
      </c>
      <c r="I4566" t="s">
        <v>59</v>
      </c>
      <c r="J4566" t="s">
        <v>46</v>
      </c>
      <c r="K4566" t="s">
        <v>106</v>
      </c>
      <c r="M4566" t="s">
        <v>107</v>
      </c>
      <c r="N4566" t="s">
        <v>108</v>
      </c>
      <c r="O4566">
        <v>90</v>
      </c>
      <c r="P4566">
        <v>91</v>
      </c>
      <c r="Q4566" t="b">
        <v>0</v>
      </c>
      <c r="R4566">
        <v>1</v>
      </c>
      <c r="S4566">
        <v>2</v>
      </c>
      <c r="T4566" t="s">
        <v>73</v>
      </c>
      <c r="U4566" t="s">
        <v>74</v>
      </c>
      <c r="V4566" t="s">
        <v>52</v>
      </c>
      <c r="W4566" t="s">
        <v>53</v>
      </c>
      <c r="X4566">
        <v>8.5</v>
      </c>
      <c r="Y4566">
        <v>6.8</v>
      </c>
      <c r="Z4566">
        <v>4.5999999999999996</v>
      </c>
      <c r="AA4566">
        <v>1.79</v>
      </c>
      <c r="AB4566">
        <v>6.39</v>
      </c>
      <c r="AC4566">
        <v>5.43</v>
      </c>
      <c r="AD4566">
        <v>1</v>
      </c>
      <c r="AE4566">
        <v>6.03</v>
      </c>
      <c r="AF4566">
        <v>0</v>
      </c>
      <c r="AG4566">
        <v>0.36</v>
      </c>
      <c r="AH4566" t="s">
        <v>54</v>
      </c>
      <c r="AK4566">
        <v>1</v>
      </c>
      <c r="AL4566">
        <v>0</v>
      </c>
    </row>
    <row r="4567" spans="1:38" x14ac:dyDescent="0.25">
      <c r="A4567" t="s">
        <v>4836</v>
      </c>
      <c r="B4567" s="1">
        <v>44978</v>
      </c>
      <c r="C4567" t="s">
        <v>335</v>
      </c>
      <c r="D4567" t="s">
        <v>66</v>
      </c>
      <c r="E4567" t="s">
        <v>67</v>
      </c>
      <c r="F4567" t="s">
        <v>68</v>
      </c>
      <c r="G4567" t="s">
        <v>80</v>
      </c>
      <c r="H4567" t="s">
        <v>81</v>
      </c>
      <c r="I4567" t="s">
        <v>82</v>
      </c>
      <c r="J4567" t="s">
        <v>46</v>
      </c>
      <c r="K4567" t="s">
        <v>103</v>
      </c>
      <c r="M4567" t="s">
        <v>95</v>
      </c>
      <c r="N4567" t="s">
        <v>96</v>
      </c>
      <c r="O4567">
        <v>30</v>
      </c>
      <c r="P4567">
        <v>30</v>
      </c>
      <c r="Q4567" t="b">
        <v>0</v>
      </c>
      <c r="R4567">
        <v>1</v>
      </c>
      <c r="S4567">
        <v>2</v>
      </c>
      <c r="T4567" t="s">
        <v>73</v>
      </c>
      <c r="U4567" t="s">
        <v>74</v>
      </c>
      <c r="V4567" t="s">
        <v>52</v>
      </c>
      <c r="W4567" t="s">
        <v>53</v>
      </c>
      <c r="X4567">
        <v>18.2</v>
      </c>
      <c r="Y4567">
        <v>14.56</v>
      </c>
      <c r="Z4567">
        <v>10.38</v>
      </c>
      <c r="AA4567">
        <v>1.79</v>
      </c>
      <c r="AB4567">
        <v>12.17</v>
      </c>
      <c r="AC4567">
        <v>10.34</v>
      </c>
      <c r="AD4567">
        <v>1.82</v>
      </c>
      <c r="AE4567">
        <v>14</v>
      </c>
      <c r="AF4567">
        <v>0</v>
      </c>
      <c r="AG4567">
        <v>-1.83</v>
      </c>
      <c r="AH4567" t="s">
        <v>54</v>
      </c>
      <c r="AK4567">
        <v>8</v>
      </c>
      <c r="AL4567">
        <v>0</v>
      </c>
    </row>
    <row r="4568" spans="1:38" x14ac:dyDescent="0.25">
      <c r="A4568" t="s">
        <v>4837</v>
      </c>
      <c r="B4568" s="1">
        <v>45656</v>
      </c>
      <c r="C4568" t="s">
        <v>128</v>
      </c>
      <c r="D4568" t="s">
        <v>77</v>
      </c>
      <c r="E4568" t="s">
        <v>78</v>
      </c>
      <c r="F4568" t="s">
        <v>79</v>
      </c>
      <c r="G4568" t="s">
        <v>80</v>
      </c>
      <c r="H4568" t="s">
        <v>81</v>
      </c>
      <c r="I4568" t="s">
        <v>82</v>
      </c>
      <c r="J4568" t="s">
        <v>46</v>
      </c>
      <c r="K4568" t="s">
        <v>103</v>
      </c>
      <c r="M4568" t="s">
        <v>95</v>
      </c>
      <c r="N4568" t="s">
        <v>96</v>
      </c>
      <c r="O4568">
        <v>30</v>
      </c>
      <c r="P4568">
        <v>30</v>
      </c>
      <c r="Q4568" t="b">
        <v>0</v>
      </c>
      <c r="R4568">
        <v>1</v>
      </c>
      <c r="S4568">
        <v>0</v>
      </c>
      <c r="T4568" t="s">
        <v>50</v>
      </c>
      <c r="U4568" t="s">
        <v>51</v>
      </c>
      <c r="V4568" t="s">
        <v>52</v>
      </c>
      <c r="W4568" t="s">
        <v>53</v>
      </c>
      <c r="X4568">
        <v>18.2</v>
      </c>
      <c r="Y4568">
        <v>14.56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 t="s">
        <v>129</v>
      </c>
      <c r="AI4568">
        <v>70</v>
      </c>
      <c r="AJ4568" t="s">
        <v>341</v>
      </c>
      <c r="AK4568">
        <v>8</v>
      </c>
      <c r="AL4568">
        <v>0</v>
      </c>
    </row>
    <row r="4569" spans="1:38" x14ac:dyDescent="0.25">
      <c r="A4569" t="s">
        <v>4838</v>
      </c>
      <c r="B4569" s="1">
        <v>45576</v>
      </c>
      <c r="C4569" t="s">
        <v>559</v>
      </c>
      <c r="D4569" t="s">
        <v>77</v>
      </c>
      <c r="E4569" t="s">
        <v>78</v>
      </c>
      <c r="F4569" t="s">
        <v>79</v>
      </c>
      <c r="G4569" t="s">
        <v>57</v>
      </c>
      <c r="H4569" t="s">
        <v>58</v>
      </c>
      <c r="I4569" t="s">
        <v>59</v>
      </c>
      <c r="J4569" t="s">
        <v>46</v>
      </c>
      <c r="K4569" t="s">
        <v>175</v>
      </c>
      <c r="L4569" t="s">
        <v>176</v>
      </c>
      <c r="M4569" t="s">
        <v>177</v>
      </c>
      <c r="N4569" t="s">
        <v>157</v>
      </c>
      <c r="O4569">
        <v>30</v>
      </c>
      <c r="P4569">
        <v>30</v>
      </c>
      <c r="Q4569" t="b">
        <v>1</v>
      </c>
      <c r="R4569">
        <v>4</v>
      </c>
      <c r="S4569">
        <v>0</v>
      </c>
      <c r="T4569" t="s">
        <v>62</v>
      </c>
      <c r="U4569" t="s">
        <v>63</v>
      </c>
      <c r="V4569" t="s">
        <v>52</v>
      </c>
      <c r="W4569" t="s">
        <v>53</v>
      </c>
      <c r="X4569">
        <v>612</v>
      </c>
      <c r="Y4569">
        <v>520.20000000000005</v>
      </c>
      <c r="Z4569">
        <v>518.84</v>
      </c>
      <c r="AA4569">
        <v>1.8</v>
      </c>
      <c r="AB4569">
        <v>520.64</v>
      </c>
      <c r="AC4569">
        <v>437.34</v>
      </c>
      <c r="AD4569">
        <v>83.3</v>
      </c>
      <c r="AE4569">
        <v>497.63</v>
      </c>
      <c r="AF4569">
        <v>0</v>
      </c>
      <c r="AG4569">
        <v>23.01</v>
      </c>
      <c r="AH4569" t="s">
        <v>54</v>
      </c>
      <c r="AK4569">
        <v>4</v>
      </c>
      <c r="AL4569">
        <v>1</v>
      </c>
    </row>
    <row r="4570" spans="1:38" x14ac:dyDescent="0.25">
      <c r="A4570" t="s">
        <v>4839</v>
      </c>
      <c r="B4570" s="1">
        <v>45558</v>
      </c>
      <c r="C4570" t="s">
        <v>192</v>
      </c>
      <c r="D4570" t="s">
        <v>77</v>
      </c>
      <c r="E4570" t="s">
        <v>78</v>
      </c>
      <c r="F4570" t="s">
        <v>79</v>
      </c>
      <c r="G4570" t="s">
        <v>43</v>
      </c>
      <c r="H4570" t="s">
        <v>44</v>
      </c>
      <c r="I4570" t="s">
        <v>45</v>
      </c>
      <c r="J4570" t="s">
        <v>46</v>
      </c>
      <c r="K4570" t="s">
        <v>93</v>
      </c>
      <c r="L4570" t="s">
        <v>94</v>
      </c>
      <c r="M4570" t="s">
        <v>95</v>
      </c>
      <c r="N4570" t="s">
        <v>96</v>
      </c>
      <c r="O4570">
        <v>90</v>
      </c>
      <c r="P4570">
        <v>89</v>
      </c>
      <c r="Q4570" t="b">
        <v>1</v>
      </c>
      <c r="R4570">
        <v>2</v>
      </c>
      <c r="S4570">
        <v>0</v>
      </c>
      <c r="T4570" t="s">
        <v>99</v>
      </c>
      <c r="U4570" t="s">
        <v>100</v>
      </c>
      <c r="V4570" t="s">
        <v>52</v>
      </c>
      <c r="W4570" t="s">
        <v>53</v>
      </c>
      <c r="X4570">
        <v>185.4</v>
      </c>
      <c r="Y4570">
        <v>157.59</v>
      </c>
      <c r="Z4570">
        <v>457.73</v>
      </c>
      <c r="AA4570">
        <v>1.78</v>
      </c>
      <c r="AB4570">
        <v>459.51</v>
      </c>
      <c r="AC4570">
        <v>404.37</v>
      </c>
      <c r="AD4570">
        <v>55.14</v>
      </c>
      <c r="AE4570">
        <v>444.53</v>
      </c>
      <c r="AF4570">
        <v>0</v>
      </c>
      <c r="AG4570">
        <v>14.97</v>
      </c>
      <c r="AH4570" t="s">
        <v>54</v>
      </c>
      <c r="AK4570">
        <v>6</v>
      </c>
      <c r="AL4570">
        <v>0</v>
      </c>
    </row>
    <row r="4571" spans="1:38" x14ac:dyDescent="0.25">
      <c r="A4571" t="s">
        <v>4840</v>
      </c>
      <c r="B4571" s="1">
        <v>45060</v>
      </c>
      <c r="C4571" t="s">
        <v>417</v>
      </c>
      <c r="D4571" t="s">
        <v>66</v>
      </c>
      <c r="E4571" t="s">
        <v>67</v>
      </c>
      <c r="F4571" t="s">
        <v>68</v>
      </c>
      <c r="G4571" t="s">
        <v>80</v>
      </c>
      <c r="H4571" t="s">
        <v>81</v>
      </c>
      <c r="I4571" t="s">
        <v>82</v>
      </c>
      <c r="J4571" t="s">
        <v>46</v>
      </c>
      <c r="K4571" t="s">
        <v>103</v>
      </c>
      <c r="M4571" t="s">
        <v>95</v>
      </c>
      <c r="N4571" t="s">
        <v>96</v>
      </c>
      <c r="O4571">
        <v>30</v>
      </c>
      <c r="P4571">
        <v>29</v>
      </c>
      <c r="Q4571" t="b">
        <v>0</v>
      </c>
      <c r="R4571">
        <v>1</v>
      </c>
      <c r="S4571">
        <v>2</v>
      </c>
      <c r="T4571" t="s">
        <v>158</v>
      </c>
      <c r="U4571" t="s">
        <v>159</v>
      </c>
      <c r="V4571" t="s">
        <v>158</v>
      </c>
      <c r="W4571" t="s">
        <v>23</v>
      </c>
      <c r="X4571">
        <v>18.2</v>
      </c>
      <c r="Y4571">
        <v>14.56</v>
      </c>
      <c r="Z4571">
        <v>16.38</v>
      </c>
      <c r="AA4571">
        <v>0</v>
      </c>
      <c r="AB4571">
        <v>16.38</v>
      </c>
      <c r="AC4571">
        <v>0</v>
      </c>
      <c r="AD4571">
        <v>16.38</v>
      </c>
      <c r="AE4571">
        <v>14.1</v>
      </c>
      <c r="AF4571">
        <v>0</v>
      </c>
      <c r="AG4571">
        <v>2.2799999999999998</v>
      </c>
      <c r="AH4571" t="s">
        <v>54</v>
      </c>
      <c r="AK4571">
        <v>3</v>
      </c>
      <c r="AL4571">
        <v>0</v>
      </c>
    </row>
    <row r="4572" spans="1:38" x14ac:dyDescent="0.25">
      <c r="A4572" t="s">
        <v>4841</v>
      </c>
      <c r="B4572" s="1">
        <v>45025</v>
      </c>
      <c r="C4572" t="s">
        <v>133</v>
      </c>
      <c r="D4572" t="s">
        <v>66</v>
      </c>
      <c r="E4572" t="s">
        <v>67</v>
      </c>
      <c r="F4572" t="s">
        <v>68</v>
      </c>
      <c r="G4572" t="s">
        <v>111</v>
      </c>
      <c r="H4572" t="s">
        <v>112</v>
      </c>
      <c r="I4572" t="s">
        <v>113</v>
      </c>
      <c r="J4572" t="s">
        <v>46</v>
      </c>
      <c r="K4572" t="s">
        <v>147</v>
      </c>
      <c r="L4572" t="s">
        <v>148</v>
      </c>
      <c r="M4572" t="s">
        <v>149</v>
      </c>
      <c r="N4572" t="s">
        <v>136</v>
      </c>
      <c r="O4572">
        <v>28</v>
      </c>
      <c r="P4572">
        <v>28</v>
      </c>
      <c r="Q4572" t="b">
        <v>1</v>
      </c>
      <c r="R4572">
        <v>5</v>
      </c>
      <c r="S4572">
        <v>0</v>
      </c>
      <c r="T4572" t="s">
        <v>62</v>
      </c>
      <c r="U4572" t="s">
        <v>63</v>
      </c>
      <c r="V4572" t="s">
        <v>52</v>
      </c>
      <c r="W4572" t="s">
        <v>53</v>
      </c>
      <c r="X4572">
        <v>7140</v>
      </c>
      <c r="Y4572">
        <v>6069</v>
      </c>
      <c r="Z4572">
        <v>6058.56</v>
      </c>
      <c r="AA4572">
        <v>1.8</v>
      </c>
      <c r="AB4572">
        <v>6060.36</v>
      </c>
      <c r="AC4572">
        <v>5090.7</v>
      </c>
      <c r="AD4572">
        <v>969.66</v>
      </c>
      <c r="AE4572">
        <v>5652.37</v>
      </c>
      <c r="AF4572">
        <v>0</v>
      </c>
      <c r="AG4572">
        <v>408</v>
      </c>
      <c r="AH4572" t="s">
        <v>54</v>
      </c>
      <c r="AK4572">
        <v>2</v>
      </c>
      <c r="AL4572">
        <v>0</v>
      </c>
    </row>
    <row r="4573" spans="1:38" x14ac:dyDescent="0.25">
      <c r="A4573" t="s">
        <v>4842</v>
      </c>
      <c r="B4573" s="1">
        <v>45057</v>
      </c>
      <c r="C4573" t="s">
        <v>507</v>
      </c>
      <c r="D4573" t="s">
        <v>66</v>
      </c>
      <c r="E4573" t="s">
        <v>67</v>
      </c>
      <c r="F4573" t="s">
        <v>68</v>
      </c>
      <c r="G4573" t="s">
        <v>111</v>
      </c>
      <c r="H4573" t="s">
        <v>112</v>
      </c>
      <c r="I4573" t="s">
        <v>113</v>
      </c>
      <c r="J4573" t="s">
        <v>46</v>
      </c>
      <c r="K4573" t="s">
        <v>175</v>
      </c>
      <c r="L4573" t="s">
        <v>176</v>
      </c>
      <c r="M4573" t="s">
        <v>177</v>
      </c>
      <c r="N4573" t="s">
        <v>157</v>
      </c>
      <c r="O4573">
        <v>90</v>
      </c>
      <c r="P4573">
        <v>91</v>
      </c>
      <c r="Q4573" t="b">
        <v>1</v>
      </c>
      <c r="R4573">
        <v>4</v>
      </c>
      <c r="S4573">
        <v>1</v>
      </c>
      <c r="T4573" t="s">
        <v>99</v>
      </c>
      <c r="U4573" t="s">
        <v>100</v>
      </c>
      <c r="V4573" t="s">
        <v>52</v>
      </c>
      <c r="W4573" t="s">
        <v>53</v>
      </c>
      <c r="X4573">
        <v>612</v>
      </c>
      <c r="Y4573">
        <v>520.20000000000005</v>
      </c>
      <c r="Z4573">
        <v>1529.9</v>
      </c>
      <c r="AA4573">
        <v>1.78</v>
      </c>
      <c r="AB4573">
        <v>1531.68</v>
      </c>
      <c r="AC4573">
        <v>1347.88</v>
      </c>
      <c r="AD4573">
        <v>183.8</v>
      </c>
      <c r="AE4573">
        <v>1433.44</v>
      </c>
      <c r="AF4573">
        <v>0</v>
      </c>
      <c r="AG4573">
        <v>98.24</v>
      </c>
      <c r="AH4573" t="s">
        <v>54</v>
      </c>
      <c r="AK4573">
        <v>2</v>
      </c>
      <c r="AL4573">
        <v>0</v>
      </c>
    </row>
    <row r="4574" spans="1:38" x14ac:dyDescent="0.25">
      <c r="A4574" t="s">
        <v>4843</v>
      </c>
      <c r="B4574" s="1">
        <v>45078</v>
      </c>
      <c r="C4574" t="s">
        <v>291</v>
      </c>
      <c r="D4574" t="s">
        <v>77</v>
      </c>
      <c r="E4574" t="s">
        <v>78</v>
      </c>
      <c r="F4574" t="s">
        <v>79</v>
      </c>
      <c r="G4574" t="s">
        <v>111</v>
      </c>
      <c r="H4574" t="s">
        <v>112</v>
      </c>
      <c r="I4574" t="s">
        <v>113</v>
      </c>
      <c r="J4574" t="s">
        <v>46</v>
      </c>
      <c r="K4574" t="s">
        <v>106</v>
      </c>
      <c r="M4574" t="s">
        <v>107</v>
      </c>
      <c r="N4574" t="s">
        <v>108</v>
      </c>
      <c r="O4574">
        <v>90</v>
      </c>
      <c r="P4574">
        <v>90</v>
      </c>
      <c r="Q4574" t="b">
        <v>0</v>
      </c>
      <c r="R4574">
        <v>1</v>
      </c>
      <c r="S4574">
        <v>0</v>
      </c>
      <c r="T4574" t="s">
        <v>143</v>
      </c>
      <c r="U4574" t="s">
        <v>144</v>
      </c>
      <c r="V4574" t="s">
        <v>139</v>
      </c>
      <c r="W4574" t="s">
        <v>53</v>
      </c>
      <c r="X4574">
        <v>8.5</v>
      </c>
      <c r="Y4574">
        <v>6.8</v>
      </c>
      <c r="Z4574">
        <v>4.6100000000000003</v>
      </c>
      <c r="AA4574">
        <v>1.77</v>
      </c>
      <c r="AB4574">
        <v>6.38</v>
      </c>
      <c r="AC4574">
        <v>5.0999999999999996</v>
      </c>
      <c r="AD4574">
        <v>1.28</v>
      </c>
      <c r="AE4574">
        <v>6</v>
      </c>
      <c r="AF4574">
        <v>0</v>
      </c>
      <c r="AG4574">
        <v>0.38</v>
      </c>
      <c r="AH4574" t="s">
        <v>210</v>
      </c>
      <c r="AK4574">
        <v>6</v>
      </c>
      <c r="AL4574">
        <v>0</v>
      </c>
    </row>
    <row r="4575" spans="1:38" x14ac:dyDescent="0.25">
      <c r="A4575" t="s">
        <v>4844</v>
      </c>
      <c r="B4575" s="1">
        <v>45082</v>
      </c>
      <c r="C4575" t="s">
        <v>212</v>
      </c>
      <c r="D4575" t="s">
        <v>40</v>
      </c>
      <c r="E4575" t="s">
        <v>41</v>
      </c>
      <c r="F4575" t="s">
        <v>42</v>
      </c>
      <c r="G4575" t="s">
        <v>111</v>
      </c>
      <c r="H4575" t="s">
        <v>112</v>
      </c>
      <c r="I4575" t="s">
        <v>113</v>
      </c>
      <c r="J4575" t="s">
        <v>46</v>
      </c>
      <c r="K4575" t="s">
        <v>69</v>
      </c>
      <c r="L4575" t="s">
        <v>70</v>
      </c>
      <c r="M4575" t="s">
        <v>71</v>
      </c>
      <c r="N4575" t="s">
        <v>72</v>
      </c>
      <c r="O4575">
        <v>30</v>
      </c>
      <c r="P4575">
        <v>29</v>
      </c>
      <c r="Q4575" t="b">
        <v>1</v>
      </c>
      <c r="R4575">
        <v>3</v>
      </c>
      <c r="S4575">
        <v>0</v>
      </c>
      <c r="T4575" t="s">
        <v>137</v>
      </c>
      <c r="U4575" t="s">
        <v>138</v>
      </c>
      <c r="V4575" t="s">
        <v>139</v>
      </c>
      <c r="W4575" t="s">
        <v>140</v>
      </c>
      <c r="X4575">
        <v>384</v>
      </c>
      <c r="Y4575">
        <v>326.39999999999998</v>
      </c>
      <c r="Z4575">
        <v>310.08</v>
      </c>
      <c r="AA4575">
        <v>1.55</v>
      </c>
      <c r="AB4575">
        <v>311.63</v>
      </c>
      <c r="AC4575">
        <v>224.37</v>
      </c>
      <c r="AD4575">
        <v>87.26</v>
      </c>
      <c r="AE4575">
        <v>295.76</v>
      </c>
      <c r="AF4575">
        <v>0</v>
      </c>
      <c r="AG4575">
        <v>15.87</v>
      </c>
      <c r="AH4575" t="s">
        <v>54</v>
      </c>
      <c r="AK4575">
        <v>2</v>
      </c>
      <c r="AL4575">
        <v>0</v>
      </c>
    </row>
    <row r="4576" spans="1:38" x14ac:dyDescent="0.25">
      <c r="A4576" t="s">
        <v>4845</v>
      </c>
      <c r="B4576" s="1">
        <v>45302</v>
      </c>
      <c r="C4576" t="s">
        <v>89</v>
      </c>
      <c r="D4576" t="s">
        <v>77</v>
      </c>
      <c r="E4576" t="s">
        <v>78</v>
      </c>
      <c r="F4576" t="s">
        <v>79</v>
      </c>
      <c r="G4576" t="s">
        <v>43</v>
      </c>
      <c r="H4576" t="s">
        <v>44</v>
      </c>
      <c r="I4576" t="s">
        <v>45</v>
      </c>
      <c r="J4576" t="s">
        <v>46</v>
      </c>
      <c r="K4576" t="s">
        <v>260</v>
      </c>
      <c r="L4576" t="s">
        <v>261</v>
      </c>
      <c r="M4576" t="s">
        <v>262</v>
      </c>
      <c r="N4576" t="s">
        <v>157</v>
      </c>
      <c r="O4576">
        <v>28</v>
      </c>
      <c r="P4576">
        <v>26</v>
      </c>
      <c r="Q4576" t="b">
        <v>1</v>
      </c>
      <c r="R4576">
        <v>4</v>
      </c>
      <c r="S4576">
        <v>0</v>
      </c>
      <c r="T4576" t="s">
        <v>73</v>
      </c>
      <c r="U4576" t="s">
        <v>74</v>
      </c>
      <c r="V4576" t="s">
        <v>52</v>
      </c>
      <c r="W4576" t="s">
        <v>53</v>
      </c>
      <c r="X4576">
        <v>918</v>
      </c>
      <c r="Y4576">
        <v>780.3</v>
      </c>
      <c r="Z4576">
        <v>755.33</v>
      </c>
      <c r="AA4576">
        <v>1.79</v>
      </c>
      <c r="AB4576">
        <v>757.12</v>
      </c>
      <c r="AC4576">
        <v>643.54999999999995</v>
      </c>
      <c r="AD4576">
        <v>113.57</v>
      </c>
      <c r="AE4576">
        <v>716.2</v>
      </c>
      <c r="AF4576">
        <v>0</v>
      </c>
      <c r="AG4576">
        <v>40.92</v>
      </c>
      <c r="AH4576" t="s">
        <v>210</v>
      </c>
      <c r="AK4576">
        <v>7</v>
      </c>
      <c r="AL4576">
        <v>1</v>
      </c>
    </row>
    <row r="4577" spans="1:38" x14ac:dyDescent="0.25">
      <c r="A4577" t="s">
        <v>4846</v>
      </c>
      <c r="B4577" s="1">
        <v>45422</v>
      </c>
      <c r="C4577" t="s">
        <v>296</v>
      </c>
      <c r="D4577" t="s">
        <v>77</v>
      </c>
      <c r="E4577" t="s">
        <v>78</v>
      </c>
      <c r="F4577" t="s">
        <v>79</v>
      </c>
      <c r="G4577" t="s">
        <v>43</v>
      </c>
      <c r="H4577" t="s">
        <v>44</v>
      </c>
      <c r="I4577" t="s">
        <v>45</v>
      </c>
      <c r="J4577" t="s">
        <v>46</v>
      </c>
      <c r="K4577" t="s">
        <v>180</v>
      </c>
      <c r="M4577" t="s">
        <v>181</v>
      </c>
      <c r="N4577" t="s">
        <v>182</v>
      </c>
      <c r="O4577">
        <v>30</v>
      </c>
      <c r="P4577">
        <v>28</v>
      </c>
      <c r="Q4577" t="b">
        <v>0</v>
      </c>
      <c r="R4577">
        <v>1</v>
      </c>
      <c r="S4577">
        <v>0</v>
      </c>
      <c r="T4577" t="s">
        <v>99</v>
      </c>
      <c r="U4577" t="s">
        <v>100</v>
      </c>
      <c r="V4577" t="s">
        <v>52</v>
      </c>
      <c r="W4577" t="s">
        <v>53</v>
      </c>
      <c r="X4577">
        <v>6.9</v>
      </c>
      <c r="Y4577">
        <v>5.52</v>
      </c>
      <c r="Z4577">
        <v>4.29</v>
      </c>
      <c r="AA4577">
        <v>1.78</v>
      </c>
      <c r="AB4577">
        <v>6.07</v>
      </c>
      <c r="AC4577">
        <v>5.34</v>
      </c>
      <c r="AD4577">
        <v>1</v>
      </c>
      <c r="AE4577">
        <v>5.29</v>
      </c>
      <c r="AF4577">
        <v>0</v>
      </c>
      <c r="AG4577">
        <v>0.77</v>
      </c>
      <c r="AH4577" t="s">
        <v>54</v>
      </c>
      <c r="AK4577">
        <v>8</v>
      </c>
      <c r="AL4577">
        <v>0</v>
      </c>
    </row>
    <row r="4578" spans="1:38" x14ac:dyDescent="0.25">
      <c r="A4578" t="s">
        <v>4847</v>
      </c>
      <c r="B4578" s="1">
        <v>45589</v>
      </c>
      <c r="C4578" t="s">
        <v>209</v>
      </c>
      <c r="D4578" t="s">
        <v>122</v>
      </c>
      <c r="E4578" t="s">
        <v>123</v>
      </c>
      <c r="F4578" t="s">
        <v>124</v>
      </c>
      <c r="G4578" t="s">
        <v>111</v>
      </c>
      <c r="H4578" t="s">
        <v>112</v>
      </c>
      <c r="I4578" t="s">
        <v>113</v>
      </c>
      <c r="J4578" t="s">
        <v>46</v>
      </c>
      <c r="K4578" t="s">
        <v>163</v>
      </c>
      <c r="L4578" t="s">
        <v>164</v>
      </c>
      <c r="M4578" t="s">
        <v>165</v>
      </c>
      <c r="N4578" t="s">
        <v>157</v>
      </c>
      <c r="O4578">
        <v>30</v>
      </c>
      <c r="P4578">
        <v>31</v>
      </c>
      <c r="Q4578" t="b">
        <v>1</v>
      </c>
      <c r="R4578">
        <v>4</v>
      </c>
      <c r="S4578">
        <v>1</v>
      </c>
      <c r="T4578" t="s">
        <v>50</v>
      </c>
      <c r="U4578" t="s">
        <v>51</v>
      </c>
      <c r="V4578" t="s">
        <v>52</v>
      </c>
      <c r="W4578" t="s">
        <v>53</v>
      </c>
      <c r="X4578">
        <v>936</v>
      </c>
      <c r="Y4578">
        <v>795.6</v>
      </c>
      <c r="Z4578">
        <v>779.18</v>
      </c>
      <c r="AA4578">
        <v>1.78</v>
      </c>
      <c r="AB4578">
        <v>780.96</v>
      </c>
      <c r="AC4578">
        <v>679.43</v>
      </c>
      <c r="AD4578">
        <v>101.52</v>
      </c>
      <c r="AE4578">
        <v>768.48</v>
      </c>
      <c r="AF4578">
        <v>0</v>
      </c>
      <c r="AG4578">
        <v>12.48</v>
      </c>
      <c r="AH4578" t="s">
        <v>54</v>
      </c>
      <c r="AK4578">
        <v>1</v>
      </c>
      <c r="AL4578">
        <v>0</v>
      </c>
    </row>
    <row r="4579" spans="1:38" x14ac:dyDescent="0.25">
      <c r="A4579" t="s">
        <v>4848</v>
      </c>
      <c r="B4579" s="1">
        <v>45500</v>
      </c>
      <c r="C4579" t="s">
        <v>326</v>
      </c>
      <c r="D4579" t="s">
        <v>66</v>
      </c>
      <c r="E4579" t="s">
        <v>67</v>
      </c>
      <c r="F4579" t="s">
        <v>68</v>
      </c>
      <c r="G4579" t="s">
        <v>111</v>
      </c>
      <c r="H4579" t="s">
        <v>112</v>
      </c>
      <c r="I4579" t="s">
        <v>113</v>
      </c>
      <c r="J4579" t="s">
        <v>46</v>
      </c>
      <c r="K4579" t="s">
        <v>83</v>
      </c>
      <c r="M4579" t="s">
        <v>84</v>
      </c>
      <c r="N4579" t="s">
        <v>85</v>
      </c>
      <c r="O4579">
        <v>30</v>
      </c>
      <c r="P4579">
        <v>30</v>
      </c>
      <c r="Q4579" t="b">
        <v>0</v>
      </c>
      <c r="R4579">
        <v>1</v>
      </c>
      <c r="S4579">
        <v>1</v>
      </c>
      <c r="T4579" t="s">
        <v>99</v>
      </c>
      <c r="U4579" t="s">
        <v>100</v>
      </c>
      <c r="V4579" t="s">
        <v>52</v>
      </c>
      <c r="W4579" t="s">
        <v>53</v>
      </c>
      <c r="X4579">
        <v>7.2</v>
      </c>
      <c r="Y4579">
        <v>5.76</v>
      </c>
      <c r="Z4579">
        <v>4.32</v>
      </c>
      <c r="AA4579">
        <v>1.78</v>
      </c>
      <c r="AB4579">
        <v>6.1</v>
      </c>
      <c r="AC4579">
        <v>5.36</v>
      </c>
      <c r="AD4579">
        <v>1</v>
      </c>
      <c r="AE4579">
        <v>5.46</v>
      </c>
      <c r="AF4579">
        <v>0</v>
      </c>
      <c r="AG4579">
        <v>0.63</v>
      </c>
      <c r="AH4579" t="s">
        <v>54</v>
      </c>
      <c r="AK4579">
        <v>6</v>
      </c>
      <c r="AL4579">
        <v>1</v>
      </c>
    </row>
    <row r="4580" spans="1:38" x14ac:dyDescent="0.25">
      <c r="A4580" t="s">
        <v>4849</v>
      </c>
      <c r="B4580" s="1">
        <v>45442</v>
      </c>
      <c r="C4580" t="s">
        <v>1002</v>
      </c>
      <c r="D4580" t="s">
        <v>90</v>
      </c>
      <c r="E4580" t="s">
        <v>91</v>
      </c>
      <c r="F4580" t="s">
        <v>92</v>
      </c>
      <c r="G4580" t="s">
        <v>43</v>
      </c>
      <c r="H4580" t="s">
        <v>44</v>
      </c>
      <c r="I4580" t="s">
        <v>45</v>
      </c>
      <c r="J4580" t="s">
        <v>46</v>
      </c>
      <c r="K4580" t="s">
        <v>47</v>
      </c>
      <c r="M4580" t="s">
        <v>48</v>
      </c>
      <c r="N4580" t="s">
        <v>49</v>
      </c>
      <c r="O4580">
        <v>30</v>
      </c>
      <c r="P4580">
        <v>29</v>
      </c>
      <c r="Q4580" t="b">
        <v>0</v>
      </c>
      <c r="R4580">
        <v>1</v>
      </c>
      <c r="S4580">
        <v>0</v>
      </c>
      <c r="T4580" t="s">
        <v>99</v>
      </c>
      <c r="U4580" t="s">
        <v>100</v>
      </c>
      <c r="V4580" t="s">
        <v>52</v>
      </c>
      <c r="W4580" t="s">
        <v>53</v>
      </c>
      <c r="X4580">
        <v>14.8</v>
      </c>
      <c r="Y4580">
        <v>11.84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 t="s">
        <v>129</v>
      </c>
      <c r="AI4580">
        <v>75</v>
      </c>
      <c r="AJ4580" t="s">
        <v>375</v>
      </c>
      <c r="AK4580">
        <v>2</v>
      </c>
      <c r="AL4580">
        <v>0</v>
      </c>
    </row>
    <row r="4581" spans="1:38" x14ac:dyDescent="0.25">
      <c r="A4581" t="s">
        <v>4850</v>
      </c>
      <c r="B4581" s="1">
        <v>45425</v>
      </c>
      <c r="C4581" t="s">
        <v>350</v>
      </c>
      <c r="D4581" t="s">
        <v>77</v>
      </c>
      <c r="E4581" t="s">
        <v>78</v>
      </c>
      <c r="F4581" t="s">
        <v>79</v>
      </c>
      <c r="G4581" t="s">
        <v>111</v>
      </c>
      <c r="H4581" t="s">
        <v>112</v>
      </c>
      <c r="I4581" t="s">
        <v>113</v>
      </c>
      <c r="J4581" t="s">
        <v>46</v>
      </c>
      <c r="K4581" t="s">
        <v>93</v>
      </c>
      <c r="L4581" t="s">
        <v>94</v>
      </c>
      <c r="M4581" t="s">
        <v>95</v>
      </c>
      <c r="N4581" t="s">
        <v>96</v>
      </c>
      <c r="O4581">
        <v>30</v>
      </c>
      <c r="P4581">
        <v>28</v>
      </c>
      <c r="Q4581" t="b">
        <v>1</v>
      </c>
      <c r="R4581">
        <v>2</v>
      </c>
      <c r="S4581">
        <v>1</v>
      </c>
      <c r="T4581" t="s">
        <v>50</v>
      </c>
      <c r="U4581" t="s">
        <v>51</v>
      </c>
      <c r="V4581" t="s">
        <v>52</v>
      </c>
      <c r="W4581" t="s">
        <v>53</v>
      </c>
      <c r="X4581">
        <v>185.4</v>
      </c>
      <c r="Y4581">
        <v>157.59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 t="s">
        <v>129</v>
      </c>
      <c r="AI4581">
        <v>75</v>
      </c>
      <c r="AJ4581" t="s">
        <v>375</v>
      </c>
      <c r="AK4581">
        <v>6</v>
      </c>
      <c r="AL4581">
        <v>0</v>
      </c>
    </row>
    <row r="4582" spans="1:38" x14ac:dyDescent="0.25">
      <c r="A4582" t="s">
        <v>4851</v>
      </c>
      <c r="B4582" s="1">
        <v>45381</v>
      </c>
      <c r="C4582" t="s">
        <v>126</v>
      </c>
      <c r="D4582" t="s">
        <v>40</v>
      </c>
      <c r="E4582" t="s">
        <v>41</v>
      </c>
      <c r="F4582" t="s">
        <v>42</v>
      </c>
      <c r="G4582" t="s">
        <v>111</v>
      </c>
      <c r="H4582" t="s">
        <v>112</v>
      </c>
      <c r="I4582" t="s">
        <v>113</v>
      </c>
      <c r="J4582" t="s">
        <v>46</v>
      </c>
      <c r="K4582" t="s">
        <v>114</v>
      </c>
      <c r="L4582" t="s">
        <v>115</v>
      </c>
      <c r="M4582" t="s">
        <v>116</v>
      </c>
      <c r="N4582" t="s">
        <v>117</v>
      </c>
      <c r="O4582">
        <v>30</v>
      </c>
      <c r="P4582">
        <v>28</v>
      </c>
      <c r="Q4582" t="b">
        <v>1</v>
      </c>
      <c r="R4582">
        <v>4</v>
      </c>
      <c r="S4582">
        <v>2</v>
      </c>
      <c r="T4582" t="s">
        <v>50</v>
      </c>
      <c r="U4582" t="s">
        <v>51</v>
      </c>
      <c r="V4582" t="s">
        <v>52</v>
      </c>
      <c r="W4582" t="s">
        <v>53</v>
      </c>
      <c r="X4582">
        <v>564</v>
      </c>
      <c r="Y4582">
        <v>479.4</v>
      </c>
      <c r="Z4582">
        <v>463.98</v>
      </c>
      <c r="AA4582">
        <v>1.78</v>
      </c>
      <c r="AB4582">
        <v>465.76</v>
      </c>
      <c r="AC4582">
        <v>405.21</v>
      </c>
      <c r="AD4582">
        <v>60.55</v>
      </c>
      <c r="AE4582">
        <v>464.77</v>
      </c>
      <c r="AF4582">
        <v>0</v>
      </c>
      <c r="AG4582">
        <v>0.99</v>
      </c>
      <c r="AH4582" t="s">
        <v>54</v>
      </c>
      <c r="AK4582">
        <v>3</v>
      </c>
      <c r="AL4582">
        <v>0</v>
      </c>
    </row>
    <row r="4583" spans="1:38" x14ac:dyDescent="0.25">
      <c r="A4583" t="s">
        <v>4852</v>
      </c>
      <c r="B4583" s="1">
        <v>45104</v>
      </c>
      <c r="C4583" t="s">
        <v>366</v>
      </c>
      <c r="D4583" t="s">
        <v>77</v>
      </c>
      <c r="E4583" t="s">
        <v>78</v>
      </c>
      <c r="F4583" t="s">
        <v>79</v>
      </c>
      <c r="G4583" t="s">
        <v>57</v>
      </c>
      <c r="H4583" t="s">
        <v>58</v>
      </c>
      <c r="I4583" t="s">
        <v>59</v>
      </c>
      <c r="J4583" t="s">
        <v>46</v>
      </c>
      <c r="K4583" t="s">
        <v>93</v>
      </c>
      <c r="L4583" t="s">
        <v>94</v>
      </c>
      <c r="M4583" t="s">
        <v>95</v>
      </c>
      <c r="N4583" t="s">
        <v>96</v>
      </c>
      <c r="O4583">
        <v>30</v>
      </c>
      <c r="P4583">
        <v>31</v>
      </c>
      <c r="Q4583" t="b">
        <v>1</v>
      </c>
      <c r="R4583">
        <v>2</v>
      </c>
      <c r="S4583">
        <v>0</v>
      </c>
      <c r="T4583" t="s">
        <v>143</v>
      </c>
      <c r="U4583" t="s">
        <v>144</v>
      </c>
      <c r="V4583" t="s">
        <v>139</v>
      </c>
      <c r="W4583" t="s">
        <v>53</v>
      </c>
      <c r="X4583">
        <v>185.4</v>
      </c>
      <c r="Y4583">
        <v>157.59</v>
      </c>
      <c r="Z4583">
        <v>155.69</v>
      </c>
      <c r="AA4583">
        <v>1.77</v>
      </c>
      <c r="AB4583">
        <v>157.46</v>
      </c>
      <c r="AC4583">
        <v>125.97</v>
      </c>
      <c r="AD4583">
        <v>31.49</v>
      </c>
      <c r="AE4583">
        <v>147.88</v>
      </c>
      <c r="AF4583">
        <v>9.81</v>
      </c>
      <c r="AG4583">
        <v>-0.23</v>
      </c>
      <c r="AH4583" t="s">
        <v>54</v>
      </c>
      <c r="AK4583">
        <v>4</v>
      </c>
      <c r="AL4583">
        <v>0</v>
      </c>
    </row>
    <row r="4584" spans="1:38" x14ac:dyDescent="0.25">
      <c r="A4584" t="s">
        <v>4853</v>
      </c>
      <c r="B4584" s="1">
        <v>45306</v>
      </c>
      <c r="C4584" t="s">
        <v>405</v>
      </c>
      <c r="D4584" t="s">
        <v>90</v>
      </c>
      <c r="E4584" t="s">
        <v>91</v>
      </c>
      <c r="F4584" t="s">
        <v>92</v>
      </c>
      <c r="G4584" t="s">
        <v>57</v>
      </c>
      <c r="H4584" t="s">
        <v>58</v>
      </c>
      <c r="I4584" t="s">
        <v>59</v>
      </c>
      <c r="J4584" t="s">
        <v>46</v>
      </c>
      <c r="K4584" t="s">
        <v>154</v>
      </c>
      <c r="L4584" t="s">
        <v>155</v>
      </c>
      <c r="M4584" t="s">
        <v>156</v>
      </c>
      <c r="N4584" t="s">
        <v>157</v>
      </c>
      <c r="O4584">
        <v>30</v>
      </c>
      <c r="P4584">
        <v>31</v>
      </c>
      <c r="Q4584" t="b">
        <v>1</v>
      </c>
      <c r="R4584">
        <v>4</v>
      </c>
      <c r="S4584">
        <v>0</v>
      </c>
      <c r="T4584" t="s">
        <v>158</v>
      </c>
      <c r="U4584" t="s">
        <v>159</v>
      </c>
      <c r="V4584" t="s">
        <v>158</v>
      </c>
      <c r="W4584" t="s">
        <v>23</v>
      </c>
      <c r="X4584">
        <v>936</v>
      </c>
      <c r="Y4584">
        <v>795.6</v>
      </c>
      <c r="Z4584">
        <v>842.4</v>
      </c>
      <c r="AA4584">
        <v>0</v>
      </c>
      <c r="AB4584">
        <v>842.4</v>
      </c>
      <c r="AC4584">
        <v>0</v>
      </c>
      <c r="AD4584">
        <v>842.4</v>
      </c>
      <c r="AE4584">
        <v>750.37</v>
      </c>
      <c r="AF4584">
        <v>0</v>
      </c>
      <c r="AG4584">
        <v>92.03</v>
      </c>
      <c r="AH4584" t="s">
        <v>54</v>
      </c>
      <c r="AK4584">
        <v>2</v>
      </c>
      <c r="AL4584">
        <v>0</v>
      </c>
    </row>
    <row r="4585" spans="1:38" x14ac:dyDescent="0.25">
      <c r="A4585" t="s">
        <v>4854</v>
      </c>
      <c r="B4585" s="1">
        <v>45223</v>
      </c>
      <c r="C4585" t="s">
        <v>398</v>
      </c>
      <c r="D4585" t="s">
        <v>40</v>
      </c>
      <c r="E4585" t="s">
        <v>41</v>
      </c>
      <c r="F4585" t="s">
        <v>42</v>
      </c>
      <c r="G4585" t="s">
        <v>111</v>
      </c>
      <c r="H4585" t="s">
        <v>112</v>
      </c>
      <c r="I4585" t="s">
        <v>113</v>
      </c>
      <c r="J4585" t="s">
        <v>46</v>
      </c>
      <c r="K4585" t="s">
        <v>106</v>
      </c>
      <c r="M4585" t="s">
        <v>107</v>
      </c>
      <c r="N4585" t="s">
        <v>108</v>
      </c>
      <c r="O4585">
        <v>90</v>
      </c>
      <c r="P4585">
        <v>89</v>
      </c>
      <c r="Q4585" t="b">
        <v>0</v>
      </c>
      <c r="R4585">
        <v>1</v>
      </c>
      <c r="S4585">
        <v>0</v>
      </c>
      <c r="T4585" t="s">
        <v>50</v>
      </c>
      <c r="U4585" t="s">
        <v>51</v>
      </c>
      <c r="V4585" t="s">
        <v>52</v>
      </c>
      <c r="W4585" t="s">
        <v>53</v>
      </c>
      <c r="X4585">
        <v>8.5</v>
      </c>
      <c r="Y4585">
        <v>6.8</v>
      </c>
      <c r="Z4585">
        <v>3.91</v>
      </c>
      <c r="AA4585">
        <v>1.78</v>
      </c>
      <c r="AB4585">
        <v>5.69</v>
      </c>
      <c r="AC4585">
        <v>4.95</v>
      </c>
      <c r="AD4585">
        <v>1</v>
      </c>
      <c r="AE4585">
        <v>6.42</v>
      </c>
      <c r="AF4585">
        <v>0</v>
      </c>
      <c r="AG4585">
        <v>-0.73</v>
      </c>
      <c r="AH4585" t="s">
        <v>54</v>
      </c>
      <c r="AK4585">
        <v>9</v>
      </c>
      <c r="AL4585">
        <v>0</v>
      </c>
    </row>
    <row r="4586" spans="1:38" x14ac:dyDescent="0.25">
      <c r="A4586" t="s">
        <v>4855</v>
      </c>
      <c r="B4586" s="1">
        <v>45491</v>
      </c>
      <c r="C4586" t="s">
        <v>339</v>
      </c>
      <c r="D4586" t="s">
        <v>90</v>
      </c>
      <c r="E4586" t="s">
        <v>91</v>
      </c>
      <c r="F4586" t="s">
        <v>92</v>
      </c>
      <c r="G4586" t="s">
        <v>111</v>
      </c>
      <c r="H4586" t="s">
        <v>112</v>
      </c>
      <c r="I4586" t="s">
        <v>113</v>
      </c>
      <c r="J4586" t="s">
        <v>46</v>
      </c>
      <c r="K4586" t="s">
        <v>154</v>
      </c>
      <c r="L4586" t="s">
        <v>155</v>
      </c>
      <c r="M4586" t="s">
        <v>156</v>
      </c>
      <c r="N4586" t="s">
        <v>157</v>
      </c>
      <c r="O4586">
        <v>30</v>
      </c>
      <c r="P4586">
        <v>30</v>
      </c>
      <c r="Q4586" t="b">
        <v>1</v>
      </c>
      <c r="R4586">
        <v>4</v>
      </c>
      <c r="S4586">
        <v>0</v>
      </c>
      <c r="T4586" t="s">
        <v>158</v>
      </c>
      <c r="U4586" t="s">
        <v>159</v>
      </c>
      <c r="V4586" t="s">
        <v>158</v>
      </c>
      <c r="W4586" t="s">
        <v>23</v>
      </c>
      <c r="X4586">
        <v>936</v>
      </c>
      <c r="Y4586">
        <v>795.6</v>
      </c>
      <c r="Z4586">
        <v>842.4</v>
      </c>
      <c r="AA4586">
        <v>0</v>
      </c>
      <c r="AB4586">
        <v>842.4</v>
      </c>
      <c r="AC4586">
        <v>0</v>
      </c>
      <c r="AD4586">
        <v>842.4</v>
      </c>
      <c r="AE4586">
        <v>728.1</v>
      </c>
      <c r="AF4586">
        <v>0</v>
      </c>
      <c r="AG4586">
        <v>114.3</v>
      </c>
      <c r="AH4586" t="s">
        <v>54</v>
      </c>
      <c r="AK4586">
        <v>3</v>
      </c>
      <c r="AL4586">
        <v>0</v>
      </c>
    </row>
    <row r="4587" spans="1:38" x14ac:dyDescent="0.25">
      <c r="A4587" t="s">
        <v>4856</v>
      </c>
      <c r="B4587" s="1">
        <v>45436</v>
      </c>
      <c r="C4587" t="s">
        <v>201</v>
      </c>
      <c r="D4587" t="s">
        <v>40</v>
      </c>
      <c r="E4587" t="s">
        <v>41</v>
      </c>
      <c r="F4587" t="s">
        <v>42</v>
      </c>
      <c r="G4587" t="s">
        <v>57</v>
      </c>
      <c r="H4587" t="s">
        <v>58</v>
      </c>
      <c r="I4587" t="s">
        <v>59</v>
      </c>
      <c r="J4587" t="s">
        <v>46</v>
      </c>
      <c r="K4587" t="s">
        <v>213</v>
      </c>
      <c r="L4587" t="s">
        <v>214</v>
      </c>
      <c r="M4587" t="s">
        <v>215</v>
      </c>
      <c r="N4587" t="s">
        <v>216</v>
      </c>
      <c r="O4587">
        <v>30</v>
      </c>
      <c r="P4587">
        <v>30</v>
      </c>
      <c r="Q4587" t="b">
        <v>1</v>
      </c>
      <c r="R4587">
        <v>3</v>
      </c>
      <c r="S4587">
        <v>2</v>
      </c>
      <c r="T4587" t="s">
        <v>50</v>
      </c>
      <c r="U4587" t="s">
        <v>51</v>
      </c>
      <c r="V4587" t="s">
        <v>52</v>
      </c>
      <c r="W4587" t="s">
        <v>53</v>
      </c>
      <c r="X4587">
        <v>492</v>
      </c>
      <c r="Y4587">
        <v>418.2</v>
      </c>
      <c r="Z4587">
        <v>414.33</v>
      </c>
      <c r="AA4587">
        <v>1.78</v>
      </c>
      <c r="AB4587">
        <v>416.11</v>
      </c>
      <c r="AC4587">
        <v>362.02</v>
      </c>
      <c r="AD4587">
        <v>54.09</v>
      </c>
      <c r="AE4587">
        <v>402.59</v>
      </c>
      <c r="AF4587">
        <v>0</v>
      </c>
      <c r="AG4587">
        <v>13.52</v>
      </c>
      <c r="AH4587" t="s">
        <v>54</v>
      </c>
      <c r="AK4587">
        <v>10</v>
      </c>
      <c r="AL4587">
        <v>0</v>
      </c>
    </row>
    <row r="4588" spans="1:38" x14ac:dyDescent="0.25">
      <c r="A4588" t="s">
        <v>4857</v>
      </c>
      <c r="B4588" s="1">
        <v>45145</v>
      </c>
      <c r="C4588" t="s">
        <v>121</v>
      </c>
      <c r="D4588" t="s">
        <v>40</v>
      </c>
      <c r="E4588" t="s">
        <v>41</v>
      </c>
      <c r="F4588" t="s">
        <v>42</v>
      </c>
      <c r="G4588" t="s">
        <v>111</v>
      </c>
      <c r="H4588" t="s">
        <v>112</v>
      </c>
      <c r="I4588" t="s">
        <v>113</v>
      </c>
      <c r="J4588" t="s">
        <v>46</v>
      </c>
      <c r="K4588" t="s">
        <v>103</v>
      </c>
      <c r="M4588" t="s">
        <v>95</v>
      </c>
      <c r="N4588" t="s">
        <v>96</v>
      </c>
      <c r="O4588">
        <v>30</v>
      </c>
      <c r="P4588">
        <v>30</v>
      </c>
      <c r="Q4588" t="b">
        <v>0</v>
      </c>
      <c r="R4588">
        <v>1</v>
      </c>
      <c r="S4588">
        <v>0</v>
      </c>
      <c r="T4588" t="s">
        <v>99</v>
      </c>
      <c r="U4588" t="s">
        <v>100</v>
      </c>
      <c r="V4588" t="s">
        <v>52</v>
      </c>
      <c r="W4588" t="s">
        <v>53</v>
      </c>
      <c r="X4588">
        <v>18.2</v>
      </c>
      <c r="Y4588">
        <v>14.56</v>
      </c>
      <c r="Z4588">
        <v>8.5500000000000007</v>
      </c>
      <c r="AA4588">
        <v>1.78</v>
      </c>
      <c r="AB4588">
        <v>10.33</v>
      </c>
      <c r="AC4588">
        <v>9.09</v>
      </c>
      <c r="AD4588">
        <v>1.24</v>
      </c>
      <c r="AE4588">
        <v>13.81</v>
      </c>
      <c r="AF4588">
        <v>0</v>
      </c>
      <c r="AG4588">
        <v>-3.48</v>
      </c>
      <c r="AH4588" t="s">
        <v>54</v>
      </c>
      <c r="AK4588">
        <v>2</v>
      </c>
      <c r="AL4588">
        <v>0</v>
      </c>
    </row>
    <row r="4589" spans="1:38" x14ac:dyDescent="0.25">
      <c r="A4589" t="s">
        <v>4858</v>
      </c>
      <c r="B4589" s="1">
        <v>45469</v>
      </c>
      <c r="C4589" t="s">
        <v>421</v>
      </c>
      <c r="D4589" t="s">
        <v>40</v>
      </c>
      <c r="E4589" t="s">
        <v>41</v>
      </c>
      <c r="F4589" t="s">
        <v>42</v>
      </c>
      <c r="G4589" t="s">
        <v>111</v>
      </c>
      <c r="H4589" t="s">
        <v>112</v>
      </c>
      <c r="I4589" t="s">
        <v>113</v>
      </c>
      <c r="J4589" t="s">
        <v>46</v>
      </c>
      <c r="K4589" t="s">
        <v>180</v>
      </c>
      <c r="M4589" t="s">
        <v>181</v>
      </c>
      <c r="N4589" t="s">
        <v>182</v>
      </c>
      <c r="O4589">
        <v>30</v>
      </c>
      <c r="P4589">
        <v>30</v>
      </c>
      <c r="Q4589" t="b">
        <v>0</v>
      </c>
      <c r="R4589">
        <v>1</v>
      </c>
      <c r="S4589">
        <v>0</v>
      </c>
      <c r="T4589" t="s">
        <v>73</v>
      </c>
      <c r="U4589" t="s">
        <v>74</v>
      </c>
      <c r="V4589" t="s">
        <v>52</v>
      </c>
      <c r="W4589" t="s">
        <v>53</v>
      </c>
      <c r="X4589">
        <v>6.9</v>
      </c>
      <c r="Y4589">
        <v>5.52</v>
      </c>
      <c r="Z4589">
        <v>3.48</v>
      </c>
      <c r="AA4589">
        <v>1.79</v>
      </c>
      <c r="AB4589">
        <v>5.27</v>
      </c>
      <c r="AC4589">
        <v>4.4800000000000004</v>
      </c>
      <c r="AD4589">
        <v>1</v>
      </c>
      <c r="AE4589">
        <v>5.26</v>
      </c>
      <c r="AF4589">
        <v>0</v>
      </c>
      <c r="AG4589">
        <v>0.01</v>
      </c>
      <c r="AH4589" t="s">
        <v>54</v>
      </c>
      <c r="AK4589">
        <v>5</v>
      </c>
      <c r="AL4589">
        <v>0</v>
      </c>
    </row>
    <row r="4590" spans="1:38" x14ac:dyDescent="0.25">
      <c r="A4590" t="s">
        <v>4859</v>
      </c>
      <c r="B4590" s="1">
        <v>45561</v>
      </c>
      <c r="C4590" t="s">
        <v>405</v>
      </c>
      <c r="D4590" t="s">
        <v>122</v>
      </c>
      <c r="E4590" t="s">
        <v>123</v>
      </c>
      <c r="F4590" t="s">
        <v>124</v>
      </c>
      <c r="G4590" t="s">
        <v>80</v>
      </c>
      <c r="H4590" t="s">
        <v>81</v>
      </c>
      <c r="I4590" t="s">
        <v>82</v>
      </c>
      <c r="J4590" t="s">
        <v>46</v>
      </c>
      <c r="K4590" t="s">
        <v>168</v>
      </c>
      <c r="L4590" t="s">
        <v>169</v>
      </c>
      <c r="M4590" t="s">
        <v>170</v>
      </c>
      <c r="N4590" t="s">
        <v>171</v>
      </c>
      <c r="O4590">
        <v>30</v>
      </c>
      <c r="P4590">
        <v>30</v>
      </c>
      <c r="Q4590" t="b">
        <v>1</v>
      </c>
      <c r="R4590">
        <v>3</v>
      </c>
      <c r="S4590">
        <v>0</v>
      </c>
      <c r="T4590" t="s">
        <v>158</v>
      </c>
      <c r="U4590" t="s">
        <v>159</v>
      </c>
      <c r="V4590" t="s">
        <v>158</v>
      </c>
      <c r="W4590" t="s">
        <v>23</v>
      </c>
      <c r="X4590">
        <v>594</v>
      </c>
      <c r="Y4590">
        <v>504.9</v>
      </c>
      <c r="Z4590">
        <v>534.6</v>
      </c>
      <c r="AA4590">
        <v>0</v>
      </c>
      <c r="AB4590">
        <v>534.6</v>
      </c>
      <c r="AC4590">
        <v>0</v>
      </c>
      <c r="AD4590">
        <v>534.6</v>
      </c>
      <c r="AE4590">
        <v>480.51</v>
      </c>
      <c r="AF4590">
        <v>0</v>
      </c>
      <c r="AG4590">
        <v>54.09</v>
      </c>
      <c r="AH4590" t="s">
        <v>54</v>
      </c>
      <c r="AK4590">
        <v>1</v>
      </c>
      <c r="AL4590">
        <v>0</v>
      </c>
    </row>
    <row r="4591" spans="1:38" x14ac:dyDescent="0.25">
      <c r="A4591" t="s">
        <v>4860</v>
      </c>
      <c r="B4591" s="1">
        <v>45491</v>
      </c>
      <c r="C4591" t="s">
        <v>391</v>
      </c>
      <c r="D4591" t="s">
        <v>122</v>
      </c>
      <c r="E4591" t="s">
        <v>123</v>
      </c>
      <c r="F4591" t="s">
        <v>124</v>
      </c>
      <c r="G4591" t="s">
        <v>111</v>
      </c>
      <c r="H4591" t="s">
        <v>112</v>
      </c>
      <c r="I4591" t="s">
        <v>113</v>
      </c>
      <c r="J4591" t="s">
        <v>46</v>
      </c>
      <c r="K4591" t="s">
        <v>103</v>
      </c>
      <c r="M4591" t="s">
        <v>95</v>
      </c>
      <c r="N4591" t="s">
        <v>96</v>
      </c>
      <c r="O4591">
        <v>30</v>
      </c>
      <c r="P4591">
        <v>30</v>
      </c>
      <c r="Q4591" t="b">
        <v>0</v>
      </c>
      <c r="R4591">
        <v>1</v>
      </c>
      <c r="S4591">
        <v>2</v>
      </c>
      <c r="T4591" t="s">
        <v>62</v>
      </c>
      <c r="U4591" t="s">
        <v>63</v>
      </c>
      <c r="V4591" t="s">
        <v>52</v>
      </c>
      <c r="W4591" t="s">
        <v>53</v>
      </c>
      <c r="X4591">
        <v>18.2</v>
      </c>
      <c r="Y4591">
        <v>14.56</v>
      </c>
      <c r="Z4591">
        <v>9.81</v>
      </c>
      <c r="AA4591">
        <v>1.8</v>
      </c>
      <c r="AB4591">
        <v>11.61</v>
      </c>
      <c r="AC4591">
        <v>9.75</v>
      </c>
      <c r="AD4591">
        <v>1.86</v>
      </c>
      <c r="AE4591">
        <v>13.28</v>
      </c>
      <c r="AF4591">
        <v>0</v>
      </c>
      <c r="AG4591">
        <v>-1.67</v>
      </c>
      <c r="AH4591" t="s">
        <v>54</v>
      </c>
      <c r="AK4591">
        <v>5</v>
      </c>
      <c r="AL4591">
        <v>0</v>
      </c>
    </row>
    <row r="4592" spans="1:38" x14ac:dyDescent="0.25">
      <c r="A4592" t="s">
        <v>4861</v>
      </c>
      <c r="B4592" s="1">
        <v>45435</v>
      </c>
      <c r="C4592" t="s">
        <v>391</v>
      </c>
      <c r="D4592" t="s">
        <v>40</v>
      </c>
      <c r="E4592" t="s">
        <v>41</v>
      </c>
      <c r="F4592" t="s">
        <v>42</v>
      </c>
      <c r="G4592" t="s">
        <v>43</v>
      </c>
      <c r="H4592" t="s">
        <v>44</v>
      </c>
      <c r="I4592" t="s">
        <v>45</v>
      </c>
      <c r="J4592" t="s">
        <v>46</v>
      </c>
      <c r="K4592" t="s">
        <v>196</v>
      </c>
      <c r="M4592" t="s">
        <v>197</v>
      </c>
      <c r="N4592" t="s">
        <v>198</v>
      </c>
      <c r="O4592">
        <v>90</v>
      </c>
      <c r="P4592">
        <v>86</v>
      </c>
      <c r="Q4592" t="b">
        <v>0</v>
      </c>
      <c r="R4592">
        <v>1</v>
      </c>
      <c r="S4592">
        <v>0</v>
      </c>
      <c r="T4592" t="s">
        <v>99</v>
      </c>
      <c r="U4592" t="s">
        <v>100</v>
      </c>
      <c r="V4592" t="s">
        <v>52</v>
      </c>
      <c r="W4592" t="s">
        <v>53</v>
      </c>
      <c r="X4592">
        <v>12.4</v>
      </c>
      <c r="Y4592">
        <v>9.92</v>
      </c>
      <c r="Z4592">
        <v>6.03</v>
      </c>
      <c r="AA4592">
        <v>1.78</v>
      </c>
      <c r="AB4592">
        <v>7.81</v>
      </c>
      <c r="AC4592">
        <v>6.87</v>
      </c>
      <c r="AD4592">
        <v>1</v>
      </c>
      <c r="AE4592">
        <v>8.92</v>
      </c>
      <c r="AF4592">
        <v>0</v>
      </c>
      <c r="AG4592">
        <v>-1.1100000000000001</v>
      </c>
      <c r="AH4592" t="s">
        <v>54</v>
      </c>
      <c r="AK4592">
        <v>9</v>
      </c>
      <c r="AL4592">
        <v>0</v>
      </c>
    </row>
    <row r="4593" spans="1:38" x14ac:dyDescent="0.25">
      <c r="A4593" t="s">
        <v>4862</v>
      </c>
      <c r="B4593" s="1">
        <v>45510</v>
      </c>
      <c r="C4593" t="s">
        <v>65</v>
      </c>
      <c r="D4593" t="s">
        <v>77</v>
      </c>
      <c r="E4593" t="s">
        <v>78</v>
      </c>
      <c r="F4593" t="s">
        <v>79</v>
      </c>
      <c r="G4593" t="s">
        <v>43</v>
      </c>
      <c r="H4593" t="s">
        <v>44</v>
      </c>
      <c r="I4593" t="s">
        <v>45</v>
      </c>
      <c r="J4593" t="s">
        <v>46</v>
      </c>
      <c r="K4593" t="s">
        <v>163</v>
      </c>
      <c r="L4593" t="s">
        <v>164</v>
      </c>
      <c r="M4593" t="s">
        <v>165</v>
      </c>
      <c r="N4593" t="s">
        <v>157</v>
      </c>
      <c r="O4593">
        <v>30</v>
      </c>
      <c r="P4593">
        <v>31</v>
      </c>
      <c r="Q4593" t="b">
        <v>1</v>
      </c>
      <c r="R4593">
        <v>4</v>
      </c>
      <c r="S4593">
        <v>0</v>
      </c>
      <c r="T4593" t="s">
        <v>50</v>
      </c>
      <c r="U4593" t="s">
        <v>51</v>
      </c>
      <c r="V4593" t="s">
        <v>52</v>
      </c>
      <c r="W4593" t="s">
        <v>53</v>
      </c>
      <c r="X4593">
        <v>936</v>
      </c>
      <c r="Y4593">
        <v>795.6</v>
      </c>
      <c r="Z4593">
        <v>800.45</v>
      </c>
      <c r="AA4593">
        <v>1.78</v>
      </c>
      <c r="AB4593">
        <v>802.23</v>
      </c>
      <c r="AC4593">
        <v>697.94</v>
      </c>
      <c r="AD4593">
        <v>104.29</v>
      </c>
      <c r="AE4593">
        <v>765.82</v>
      </c>
      <c r="AF4593">
        <v>0</v>
      </c>
      <c r="AG4593">
        <v>36.409999999999997</v>
      </c>
      <c r="AH4593" t="s">
        <v>54</v>
      </c>
      <c r="AK4593">
        <v>10</v>
      </c>
      <c r="AL4593">
        <v>0</v>
      </c>
    </row>
    <row r="4594" spans="1:38" x14ac:dyDescent="0.25">
      <c r="A4594" t="s">
        <v>4863</v>
      </c>
      <c r="B4594" s="1">
        <v>44988</v>
      </c>
      <c r="C4594" t="s">
        <v>335</v>
      </c>
      <c r="D4594" t="s">
        <v>90</v>
      </c>
      <c r="E4594" t="s">
        <v>91</v>
      </c>
      <c r="F4594" t="s">
        <v>92</v>
      </c>
      <c r="G4594" t="s">
        <v>80</v>
      </c>
      <c r="H4594" t="s">
        <v>81</v>
      </c>
      <c r="I4594" t="s">
        <v>82</v>
      </c>
      <c r="J4594" t="s">
        <v>46</v>
      </c>
      <c r="K4594" t="s">
        <v>180</v>
      </c>
      <c r="M4594" t="s">
        <v>181</v>
      </c>
      <c r="N4594" t="s">
        <v>182</v>
      </c>
      <c r="O4594">
        <v>30</v>
      </c>
      <c r="P4594">
        <v>29</v>
      </c>
      <c r="Q4594" t="b">
        <v>0</v>
      </c>
      <c r="R4594">
        <v>1</v>
      </c>
      <c r="S4594">
        <v>2</v>
      </c>
      <c r="T4594" t="s">
        <v>73</v>
      </c>
      <c r="U4594" t="s">
        <v>74</v>
      </c>
      <c r="V4594" t="s">
        <v>52</v>
      </c>
      <c r="W4594" t="s">
        <v>53</v>
      </c>
      <c r="X4594">
        <v>6.9</v>
      </c>
      <c r="Y4594">
        <v>5.52</v>
      </c>
      <c r="Z4594">
        <v>4.4000000000000004</v>
      </c>
      <c r="AA4594">
        <v>1.79</v>
      </c>
      <c r="AB4594">
        <v>6.19</v>
      </c>
      <c r="AC4594">
        <v>5.26</v>
      </c>
      <c r="AD4594">
        <v>1</v>
      </c>
      <c r="AE4594">
        <v>5.21</v>
      </c>
      <c r="AF4594">
        <v>0</v>
      </c>
      <c r="AG4594">
        <v>0.98</v>
      </c>
      <c r="AH4594" t="s">
        <v>54</v>
      </c>
      <c r="AK4594">
        <v>0</v>
      </c>
      <c r="AL4594">
        <v>1</v>
      </c>
    </row>
    <row r="4595" spans="1:38" x14ac:dyDescent="0.25">
      <c r="A4595" t="s">
        <v>4864</v>
      </c>
      <c r="B4595" s="1">
        <v>45446</v>
      </c>
      <c r="C4595" t="s">
        <v>192</v>
      </c>
      <c r="D4595" t="s">
        <v>40</v>
      </c>
      <c r="E4595" t="s">
        <v>41</v>
      </c>
      <c r="F4595" t="s">
        <v>42</v>
      </c>
      <c r="G4595" t="s">
        <v>43</v>
      </c>
      <c r="H4595" t="s">
        <v>44</v>
      </c>
      <c r="I4595" t="s">
        <v>45</v>
      </c>
      <c r="J4595" t="s">
        <v>46</v>
      </c>
      <c r="K4595" t="s">
        <v>106</v>
      </c>
      <c r="M4595" t="s">
        <v>107</v>
      </c>
      <c r="N4595" t="s">
        <v>108</v>
      </c>
      <c r="O4595">
        <v>90</v>
      </c>
      <c r="P4595">
        <v>91</v>
      </c>
      <c r="Q4595" t="b">
        <v>0</v>
      </c>
      <c r="R4595">
        <v>1</v>
      </c>
      <c r="S4595">
        <v>0</v>
      </c>
      <c r="T4595" t="s">
        <v>50</v>
      </c>
      <c r="U4595" t="s">
        <v>51</v>
      </c>
      <c r="V4595" t="s">
        <v>52</v>
      </c>
      <c r="W4595" t="s">
        <v>53</v>
      </c>
      <c r="X4595">
        <v>8.5</v>
      </c>
      <c r="Y4595">
        <v>6.8</v>
      </c>
      <c r="Z4595">
        <v>4.9400000000000004</v>
      </c>
      <c r="AA4595">
        <v>1.78</v>
      </c>
      <c r="AB4595">
        <v>6.72</v>
      </c>
      <c r="AC4595">
        <v>5.85</v>
      </c>
      <c r="AD4595">
        <v>1</v>
      </c>
      <c r="AE4595">
        <v>6.27</v>
      </c>
      <c r="AF4595">
        <v>0</v>
      </c>
      <c r="AG4595">
        <v>0.45</v>
      </c>
      <c r="AH4595" t="s">
        <v>54</v>
      </c>
      <c r="AK4595">
        <v>7</v>
      </c>
      <c r="AL4595">
        <v>0</v>
      </c>
    </row>
    <row r="4596" spans="1:38" x14ac:dyDescent="0.25">
      <c r="A4596" t="s">
        <v>4865</v>
      </c>
      <c r="B4596" s="1">
        <v>45154</v>
      </c>
      <c r="C4596" t="s">
        <v>296</v>
      </c>
      <c r="D4596" t="s">
        <v>122</v>
      </c>
      <c r="E4596" t="s">
        <v>123</v>
      </c>
      <c r="F4596" t="s">
        <v>124</v>
      </c>
      <c r="G4596" t="s">
        <v>80</v>
      </c>
      <c r="H4596" t="s">
        <v>81</v>
      </c>
      <c r="I4596" t="s">
        <v>82</v>
      </c>
      <c r="J4596" t="s">
        <v>46</v>
      </c>
      <c r="K4596" t="s">
        <v>60</v>
      </c>
      <c r="L4596" t="s">
        <v>61</v>
      </c>
      <c r="M4596" t="s">
        <v>48</v>
      </c>
      <c r="N4596" t="s">
        <v>49</v>
      </c>
      <c r="O4596">
        <v>30</v>
      </c>
      <c r="P4596">
        <v>31</v>
      </c>
      <c r="Q4596" t="b">
        <v>1</v>
      </c>
      <c r="R4596">
        <v>2</v>
      </c>
      <c r="S4596">
        <v>0</v>
      </c>
      <c r="T4596" t="s">
        <v>143</v>
      </c>
      <c r="U4596" t="s">
        <v>144</v>
      </c>
      <c r="V4596" t="s">
        <v>139</v>
      </c>
      <c r="W4596" t="s">
        <v>53</v>
      </c>
      <c r="X4596">
        <v>174</v>
      </c>
      <c r="Y4596">
        <v>147.9</v>
      </c>
      <c r="Z4596">
        <v>148.76</v>
      </c>
      <c r="AA4596">
        <v>1.77</v>
      </c>
      <c r="AB4596">
        <v>150.53</v>
      </c>
      <c r="AC4596">
        <v>120.42</v>
      </c>
      <c r="AD4596">
        <v>30.11</v>
      </c>
      <c r="AE4596">
        <v>130.24</v>
      </c>
      <c r="AF4596">
        <v>9.01</v>
      </c>
      <c r="AG4596">
        <v>11.28</v>
      </c>
      <c r="AH4596" t="s">
        <v>54</v>
      </c>
      <c r="AK4596">
        <v>1</v>
      </c>
      <c r="AL4596">
        <v>0</v>
      </c>
    </row>
    <row r="4597" spans="1:38" x14ac:dyDescent="0.25">
      <c r="A4597" t="s">
        <v>4866</v>
      </c>
      <c r="B4597" s="1">
        <v>45218</v>
      </c>
      <c r="C4597" t="s">
        <v>751</v>
      </c>
      <c r="D4597" t="s">
        <v>66</v>
      </c>
      <c r="E4597" t="s">
        <v>67</v>
      </c>
      <c r="F4597" t="s">
        <v>68</v>
      </c>
      <c r="G4597" t="s">
        <v>57</v>
      </c>
      <c r="H4597" t="s">
        <v>58</v>
      </c>
      <c r="I4597" t="s">
        <v>59</v>
      </c>
      <c r="J4597" t="s">
        <v>46</v>
      </c>
      <c r="K4597" t="s">
        <v>93</v>
      </c>
      <c r="L4597" t="s">
        <v>94</v>
      </c>
      <c r="M4597" t="s">
        <v>95</v>
      </c>
      <c r="N4597" t="s">
        <v>96</v>
      </c>
      <c r="O4597">
        <v>30</v>
      </c>
      <c r="P4597">
        <v>30</v>
      </c>
      <c r="Q4597" t="b">
        <v>1</v>
      </c>
      <c r="R4597">
        <v>2</v>
      </c>
      <c r="S4597">
        <v>0</v>
      </c>
      <c r="T4597" t="s">
        <v>62</v>
      </c>
      <c r="U4597" t="s">
        <v>63</v>
      </c>
      <c r="V4597" t="s">
        <v>52</v>
      </c>
      <c r="W4597" t="s">
        <v>53</v>
      </c>
      <c r="X4597">
        <v>185.4</v>
      </c>
      <c r="Y4597">
        <v>157.59</v>
      </c>
      <c r="Z4597">
        <v>153.53</v>
      </c>
      <c r="AA4597">
        <v>1.8</v>
      </c>
      <c r="AB4597">
        <v>155.33000000000001</v>
      </c>
      <c r="AC4597">
        <v>130.47999999999999</v>
      </c>
      <c r="AD4597">
        <v>24.85</v>
      </c>
      <c r="AE4597">
        <v>152.69999999999999</v>
      </c>
      <c r="AF4597">
        <v>0</v>
      </c>
      <c r="AG4597">
        <v>2.63</v>
      </c>
      <c r="AH4597" t="s">
        <v>54</v>
      </c>
      <c r="AK4597">
        <v>0</v>
      </c>
      <c r="AL4597">
        <v>0</v>
      </c>
    </row>
    <row r="4598" spans="1:38" x14ac:dyDescent="0.25">
      <c r="A4598" t="s">
        <v>4867</v>
      </c>
      <c r="B4598" s="1">
        <v>45399</v>
      </c>
      <c r="C4598" t="s">
        <v>179</v>
      </c>
      <c r="D4598" t="s">
        <v>40</v>
      </c>
      <c r="E4598" t="s">
        <v>41</v>
      </c>
      <c r="F4598" t="s">
        <v>42</v>
      </c>
      <c r="G4598" t="s">
        <v>57</v>
      </c>
      <c r="H4598" t="s">
        <v>58</v>
      </c>
      <c r="I4598" t="s">
        <v>59</v>
      </c>
      <c r="J4598" t="s">
        <v>46</v>
      </c>
      <c r="K4598" t="s">
        <v>93</v>
      </c>
      <c r="L4598" t="s">
        <v>94</v>
      </c>
      <c r="M4598" t="s">
        <v>95</v>
      </c>
      <c r="N4598" t="s">
        <v>96</v>
      </c>
      <c r="O4598">
        <v>30</v>
      </c>
      <c r="P4598">
        <v>29</v>
      </c>
      <c r="Q4598" t="b">
        <v>1</v>
      </c>
      <c r="R4598">
        <v>2</v>
      </c>
      <c r="S4598">
        <v>0</v>
      </c>
      <c r="T4598" t="s">
        <v>137</v>
      </c>
      <c r="U4598" t="s">
        <v>138</v>
      </c>
      <c r="V4598" t="s">
        <v>139</v>
      </c>
      <c r="W4598" t="s">
        <v>140</v>
      </c>
      <c r="X4598">
        <v>185.4</v>
      </c>
      <c r="Y4598">
        <v>157.59</v>
      </c>
      <c r="Z4598">
        <v>149.71</v>
      </c>
      <c r="AA4598">
        <v>0.75</v>
      </c>
      <c r="AB4598">
        <v>150.46</v>
      </c>
      <c r="AC4598">
        <v>108.33</v>
      </c>
      <c r="AD4598">
        <v>42.13</v>
      </c>
      <c r="AE4598">
        <v>139.75</v>
      </c>
      <c r="AF4598">
        <v>0</v>
      </c>
      <c r="AG4598">
        <v>10.71</v>
      </c>
      <c r="AH4598" t="s">
        <v>54</v>
      </c>
      <c r="AK4598">
        <v>1</v>
      </c>
      <c r="AL4598">
        <v>0</v>
      </c>
    </row>
    <row r="4599" spans="1:38" x14ac:dyDescent="0.25">
      <c r="A4599" t="s">
        <v>4868</v>
      </c>
      <c r="B4599" s="1">
        <v>45378</v>
      </c>
      <c r="C4599" t="s">
        <v>142</v>
      </c>
      <c r="D4599" t="s">
        <v>40</v>
      </c>
      <c r="E4599" t="s">
        <v>41</v>
      </c>
      <c r="F4599" t="s">
        <v>42</v>
      </c>
      <c r="G4599" t="s">
        <v>43</v>
      </c>
      <c r="H4599" t="s">
        <v>44</v>
      </c>
      <c r="I4599" t="s">
        <v>45</v>
      </c>
      <c r="J4599" t="s">
        <v>46</v>
      </c>
      <c r="K4599" t="s">
        <v>103</v>
      </c>
      <c r="M4599" t="s">
        <v>95</v>
      </c>
      <c r="N4599" t="s">
        <v>96</v>
      </c>
      <c r="O4599">
        <v>30</v>
      </c>
      <c r="P4599">
        <v>29</v>
      </c>
      <c r="Q4599" t="b">
        <v>0</v>
      </c>
      <c r="R4599">
        <v>1</v>
      </c>
      <c r="S4599">
        <v>0</v>
      </c>
      <c r="T4599" t="s">
        <v>137</v>
      </c>
      <c r="U4599" t="s">
        <v>138</v>
      </c>
      <c r="V4599" t="s">
        <v>139</v>
      </c>
      <c r="W4599" t="s">
        <v>140</v>
      </c>
      <c r="X4599">
        <v>18.2</v>
      </c>
      <c r="Y4599">
        <v>14.56</v>
      </c>
      <c r="Z4599">
        <v>13.83</v>
      </c>
      <c r="AA4599">
        <v>7.0000000000000007E-2</v>
      </c>
      <c r="AB4599">
        <v>13.9</v>
      </c>
      <c r="AC4599">
        <v>10.01</v>
      </c>
      <c r="AD4599">
        <v>3.89</v>
      </c>
      <c r="AE4599">
        <v>13.42</v>
      </c>
      <c r="AF4599">
        <v>0</v>
      </c>
      <c r="AG4599">
        <v>0.48</v>
      </c>
      <c r="AH4599" t="s">
        <v>54</v>
      </c>
      <c r="AK4599">
        <v>4</v>
      </c>
      <c r="AL4599">
        <v>0</v>
      </c>
    </row>
    <row r="4600" spans="1:38" x14ac:dyDescent="0.25">
      <c r="A4600" t="s">
        <v>4869</v>
      </c>
      <c r="B4600" s="1">
        <v>45298</v>
      </c>
      <c r="C4600" t="s">
        <v>142</v>
      </c>
      <c r="D4600" t="s">
        <v>90</v>
      </c>
      <c r="E4600" t="s">
        <v>91</v>
      </c>
      <c r="F4600" t="s">
        <v>92</v>
      </c>
      <c r="G4600" t="s">
        <v>111</v>
      </c>
      <c r="H4600" t="s">
        <v>112</v>
      </c>
      <c r="I4600" t="s">
        <v>113</v>
      </c>
      <c r="J4600" t="s">
        <v>46</v>
      </c>
      <c r="K4600" t="s">
        <v>106</v>
      </c>
      <c r="M4600" t="s">
        <v>107</v>
      </c>
      <c r="N4600" t="s">
        <v>108</v>
      </c>
      <c r="O4600">
        <v>90</v>
      </c>
      <c r="P4600">
        <v>86</v>
      </c>
      <c r="Q4600" t="b">
        <v>0</v>
      </c>
      <c r="R4600">
        <v>1</v>
      </c>
      <c r="S4600">
        <v>0</v>
      </c>
      <c r="T4600" t="s">
        <v>62</v>
      </c>
      <c r="U4600" t="s">
        <v>63</v>
      </c>
      <c r="V4600" t="s">
        <v>52</v>
      </c>
      <c r="W4600" t="s">
        <v>53</v>
      </c>
      <c r="X4600">
        <v>8.5</v>
      </c>
      <c r="Y4600">
        <v>6.8</v>
      </c>
      <c r="Z4600">
        <v>4.2300000000000004</v>
      </c>
      <c r="AA4600">
        <v>1.8</v>
      </c>
      <c r="AB4600">
        <v>6.03</v>
      </c>
      <c r="AC4600">
        <v>5.07</v>
      </c>
      <c r="AD4600">
        <v>1</v>
      </c>
      <c r="AE4600">
        <v>6.56</v>
      </c>
      <c r="AF4600">
        <v>0</v>
      </c>
      <c r="AG4600">
        <v>-0.53</v>
      </c>
      <c r="AH4600" t="s">
        <v>54</v>
      </c>
      <c r="AK4600">
        <v>11</v>
      </c>
      <c r="AL4600">
        <v>0</v>
      </c>
    </row>
    <row r="4601" spans="1:38" x14ac:dyDescent="0.25">
      <c r="A4601" t="s">
        <v>4870</v>
      </c>
      <c r="B4601" s="1">
        <v>45399</v>
      </c>
      <c r="C4601" t="s">
        <v>388</v>
      </c>
      <c r="D4601" t="s">
        <v>122</v>
      </c>
      <c r="E4601" t="s">
        <v>123</v>
      </c>
      <c r="F4601" t="s">
        <v>124</v>
      </c>
      <c r="G4601" t="s">
        <v>80</v>
      </c>
      <c r="H4601" t="s">
        <v>81</v>
      </c>
      <c r="I4601" t="s">
        <v>82</v>
      </c>
      <c r="J4601" t="s">
        <v>46</v>
      </c>
      <c r="K4601" t="s">
        <v>184</v>
      </c>
      <c r="L4601" t="s">
        <v>185</v>
      </c>
      <c r="M4601" t="s">
        <v>186</v>
      </c>
      <c r="N4601" t="s">
        <v>171</v>
      </c>
      <c r="O4601">
        <v>30</v>
      </c>
      <c r="P4601">
        <v>28</v>
      </c>
      <c r="Q4601" t="b">
        <v>1</v>
      </c>
      <c r="R4601">
        <v>3</v>
      </c>
      <c r="S4601">
        <v>1</v>
      </c>
      <c r="T4601" t="s">
        <v>99</v>
      </c>
      <c r="U4601" t="s">
        <v>100</v>
      </c>
      <c r="V4601" t="s">
        <v>52</v>
      </c>
      <c r="W4601" t="s">
        <v>53</v>
      </c>
      <c r="X4601">
        <v>558</v>
      </c>
      <c r="Y4601">
        <v>474.3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 t="s">
        <v>129</v>
      </c>
      <c r="AI4601">
        <v>75</v>
      </c>
      <c r="AJ4601" t="s">
        <v>375</v>
      </c>
      <c r="AK4601">
        <v>8</v>
      </c>
      <c r="AL4601">
        <v>0</v>
      </c>
    </row>
    <row r="4602" spans="1:38" x14ac:dyDescent="0.25">
      <c r="A4602" t="s">
        <v>4871</v>
      </c>
      <c r="B4602" s="1">
        <v>45428</v>
      </c>
      <c r="C4602" t="s">
        <v>426</v>
      </c>
      <c r="D4602" t="s">
        <v>77</v>
      </c>
      <c r="E4602" t="s">
        <v>78</v>
      </c>
      <c r="F4602" t="s">
        <v>79</v>
      </c>
      <c r="G4602" t="s">
        <v>57</v>
      </c>
      <c r="H4602" t="s">
        <v>58</v>
      </c>
      <c r="I4602" t="s">
        <v>59</v>
      </c>
      <c r="J4602" t="s">
        <v>46</v>
      </c>
      <c r="K4602" t="s">
        <v>114</v>
      </c>
      <c r="L4602" t="s">
        <v>115</v>
      </c>
      <c r="M4602" t="s">
        <v>116</v>
      </c>
      <c r="N4602" t="s">
        <v>117</v>
      </c>
      <c r="O4602">
        <v>30</v>
      </c>
      <c r="P4602">
        <v>30</v>
      </c>
      <c r="Q4602" t="b">
        <v>1</v>
      </c>
      <c r="R4602">
        <v>4</v>
      </c>
      <c r="S4602">
        <v>0</v>
      </c>
      <c r="T4602" t="s">
        <v>143</v>
      </c>
      <c r="U4602" t="s">
        <v>144</v>
      </c>
      <c r="V4602" t="s">
        <v>139</v>
      </c>
      <c r="W4602" t="s">
        <v>53</v>
      </c>
      <c r="X4602">
        <v>564</v>
      </c>
      <c r="Y4602">
        <v>479.4</v>
      </c>
      <c r="Z4602">
        <v>462.51</v>
      </c>
      <c r="AA4602">
        <v>1.77</v>
      </c>
      <c r="AB4602">
        <v>464.28</v>
      </c>
      <c r="AC4602">
        <v>371.42</v>
      </c>
      <c r="AD4602">
        <v>92.86</v>
      </c>
      <c r="AE4602">
        <v>457.38</v>
      </c>
      <c r="AF4602">
        <v>31.27</v>
      </c>
      <c r="AG4602">
        <v>-24.37</v>
      </c>
      <c r="AH4602" t="s">
        <v>54</v>
      </c>
      <c r="AK4602">
        <v>5</v>
      </c>
      <c r="AL4602">
        <v>0</v>
      </c>
    </row>
    <row r="4603" spans="1:38" x14ac:dyDescent="0.25">
      <c r="A4603" t="s">
        <v>4872</v>
      </c>
      <c r="B4603" s="1">
        <v>45315</v>
      </c>
      <c r="C4603" t="s">
        <v>332</v>
      </c>
      <c r="D4603" t="s">
        <v>90</v>
      </c>
      <c r="E4603" t="s">
        <v>91</v>
      </c>
      <c r="F4603" t="s">
        <v>92</v>
      </c>
      <c r="G4603" t="s">
        <v>57</v>
      </c>
      <c r="H4603" t="s">
        <v>58</v>
      </c>
      <c r="I4603" t="s">
        <v>59</v>
      </c>
      <c r="J4603" t="s">
        <v>46</v>
      </c>
      <c r="K4603" t="s">
        <v>196</v>
      </c>
      <c r="M4603" t="s">
        <v>197</v>
      </c>
      <c r="N4603" t="s">
        <v>198</v>
      </c>
      <c r="O4603">
        <v>90</v>
      </c>
      <c r="P4603">
        <v>87</v>
      </c>
      <c r="Q4603" t="b">
        <v>0</v>
      </c>
      <c r="R4603">
        <v>1</v>
      </c>
      <c r="S4603">
        <v>0</v>
      </c>
      <c r="T4603" t="s">
        <v>99</v>
      </c>
      <c r="U4603" t="s">
        <v>100</v>
      </c>
      <c r="V4603" t="s">
        <v>52</v>
      </c>
      <c r="W4603" t="s">
        <v>53</v>
      </c>
      <c r="X4603">
        <v>12.4</v>
      </c>
      <c r="Y4603">
        <v>9.92</v>
      </c>
      <c r="Z4603">
        <v>6.83</v>
      </c>
      <c r="AA4603">
        <v>1.78</v>
      </c>
      <c r="AB4603">
        <v>8.61</v>
      </c>
      <c r="AC4603">
        <v>7.58</v>
      </c>
      <c r="AD4603">
        <v>1.03</v>
      </c>
      <c r="AE4603">
        <v>8.82</v>
      </c>
      <c r="AF4603">
        <v>0</v>
      </c>
      <c r="AG4603">
        <v>-0.21</v>
      </c>
      <c r="AH4603" t="s">
        <v>54</v>
      </c>
      <c r="AK4603">
        <v>9</v>
      </c>
      <c r="AL4603">
        <v>1</v>
      </c>
    </row>
    <row r="4604" spans="1:38" x14ac:dyDescent="0.25">
      <c r="A4604" t="s">
        <v>4873</v>
      </c>
      <c r="B4604" s="1">
        <v>45109</v>
      </c>
      <c r="C4604" t="s">
        <v>793</v>
      </c>
      <c r="D4604" t="s">
        <v>122</v>
      </c>
      <c r="E4604" t="s">
        <v>123</v>
      </c>
      <c r="F4604" t="s">
        <v>124</v>
      </c>
      <c r="G4604" t="s">
        <v>43</v>
      </c>
      <c r="H4604" t="s">
        <v>44</v>
      </c>
      <c r="I4604" t="s">
        <v>45</v>
      </c>
      <c r="J4604" t="s">
        <v>46</v>
      </c>
      <c r="K4604" t="s">
        <v>168</v>
      </c>
      <c r="L4604" t="s">
        <v>169</v>
      </c>
      <c r="M4604" t="s">
        <v>170</v>
      </c>
      <c r="N4604" t="s">
        <v>171</v>
      </c>
      <c r="O4604">
        <v>90</v>
      </c>
      <c r="P4604">
        <v>87</v>
      </c>
      <c r="Q4604" t="b">
        <v>1</v>
      </c>
      <c r="R4604">
        <v>3</v>
      </c>
      <c r="S4604">
        <v>1</v>
      </c>
      <c r="T4604" t="s">
        <v>50</v>
      </c>
      <c r="U4604" t="s">
        <v>51</v>
      </c>
      <c r="V4604" t="s">
        <v>52</v>
      </c>
      <c r="W4604" t="s">
        <v>53</v>
      </c>
      <c r="X4604">
        <v>594</v>
      </c>
      <c r="Y4604">
        <v>504.9</v>
      </c>
      <c r="Z4604">
        <v>1497.73</v>
      </c>
      <c r="AA4604">
        <v>1.78</v>
      </c>
      <c r="AB4604">
        <v>1499.51</v>
      </c>
      <c r="AC4604">
        <v>1304.57</v>
      </c>
      <c r="AD4604">
        <v>194.94</v>
      </c>
      <c r="AE4604">
        <v>1416.92</v>
      </c>
      <c r="AF4604">
        <v>0</v>
      </c>
      <c r="AG4604">
        <v>82.58</v>
      </c>
      <c r="AH4604" t="s">
        <v>54</v>
      </c>
      <c r="AK4604">
        <v>4</v>
      </c>
      <c r="AL4604">
        <v>0</v>
      </c>
    </row>
    <row r="4605" spans="1:38" x14ac:dyDescent="0.25">
      <c r="A4605" t="s">
        <v>4874</v>
      </c>
      <c r="B4605" s="1">
        <v>45339</v>
      </c>
      <c r="C4605" t="s">
        <v>449</v>
      </c>
      <c r="D4605" t="s">
        <v>66</v>
      </c>
      <c r="E4605" t="s">
        <v>67</v>
      </c>
      <c r="F4605" t="s">
        <v>68</v>
      </c>
      <c r="G4605" t="s">
        <v>80</v>
      </c>
      <c r="H4605" t="s">
        <v>81</v>
      </c>
      <c r="I4605" t="s">
        <v>82</v>
      </c>
      <c r="J4605" t="s">
        <v>46</v>
      </c>
      <c r="K4605" t="s">
        <v>83</v>
      </c>
      <c r="M4605" t="s">
        <v>84</v>
      </c>
      <c r="N4605" t="s">
        <v>85</v>
      </c>
      <c r="O4605">
        <v>90</v>
      </c>
      <c r="P4605">
        <v>92</v>
      </c>
      <c r="Q4605" t="b">
        <v>0</v>
      </c>
      <c r="R4605">
        <v>1</v>
      </c>
      <c r="S4605">
        <v>2</v>
      </c>
      <c r="T4605" t="s">
        <v>50</v>
      </c>
      <c r="U4605" t="s">
        <v>51</v>
      </c>
      <c r="V4605" t="s">
        <v>52</v>
      </c>
      <c r="W4605" t="s">
        <v>53</v>
      </c>
      <c r="X4605">
        <v>7.2</v>
      </c>
      <c r="Y4605">
        <v>5.76</v>
      </c>
      <c r="Z4605">
        <v>12.47</v>
      </c>
      <c r="AA4605">
        <v>1.78</v>
      </c>
      <c r="AB4605">
        <v>14.25</v>
      </c>
      <c r="AC4605">
        <v>12.4</v>
      </c>
      <c r="AD4605">
        <v>1.85</v>
      </c>
      <c r="AE4605">
        <v>15.48</v>
      </c>
      <c r="AF4605">
        <v>0</v>
      </c>
      <c r="AG4605">
        <v>-1.23</v>
      </c>
      <c r="AH4605" t="s">
        <v>54</v>
      </c>
      <c r="AK4605">
        <v>8</v>
      </c>
      <c r="AL4605">
        <v>1</v>
      </c>
    </row>
    <row r="4606" spans="1:38" x14ac:dyDescent="0.25">
      <c r="A4606" t="s">
        <v>4875</v>
      </c>
      <c r="B4606" s="1">
        <v>45368</v>
      </c>
      <c r="C4606" t="s">
        <v>212</v>
      </c>
      <c r="D4606" t="s">
        <v>40</v>
      </c>
      <c r="E4606" t="s">
        <v>41</v>
      </c>
      <c r="F4606" t="s">
        <v>42</v>
      </c>
      <c r="G4606" t="s">
        <v>80</v>
      </c>
      <c r="H4606" t="s">
        <v>81</v>
      </c>
      <c r="I4606" t="s">
        <v>82</v>
      </c>
      <c r="J4606" t="s">
        <v>46</v>
      </c>
      <c r="K4606" t="s">
        <v>103</v>
      </c>
      <c r="M4606" t="s">
        <v>95</v>
      </c>
      <c r="N4606" t="s">
        <v>96</v>
      </c>
      <c r="O4606">
        <v>30</v>
      </c>
      <c r="P4606">
        <v>29</v>
      </c>
      <c r="Q4606" t="b">
        <v>0</v>
      </c>
      <c r="R4606">
        <v>1</v>
      </c>
      <c r="S4606">
        <v>2</v>
      </c>
      <c r="T4606" t="s">
        <v>50</v>
      </c>
      <c r="U4606" t="s">
        <v>51</v>
      </c>
      <c r="V4606" t="s">
        <v>52</v>
      </c>
      <c r="W4606" t="s">
        <v>53</v>
      </c>
      <c r="X4606">
        <v>18.2</v>
      </c>
      <c r="Y4606">
        <v>14.56</v>
      </c>
      <c r="Z4606">
        <v>8.32</v>
      </c>
      <c r="AA4606">
        <v>1.78</v>
      </c>
      <c r="AB4606">
        <v>10.1</v>
      </c>
      <c r="AC4606">
        <v>8.7899999999999991</v>
      </c>
      <c r="AD4606">
        <v>1.31</v>
      </c>
      <c r="AE4606">
        <v>13.84</v>
      </c>
      <c r="AF4606">
        <v>0</v>
      </c>
      <c r="AG4606">
        <v>-3.74</v>
      </c>
      <c r="AH4606" t="s">
        <v>54</v>
      </c>
      <c r="AK4606">
        <v>5</v>
      </c>
      <c r="AL4606">
        <v>0</v>
      </c>
    </row>
    <row r="4607" spans="1:38" x14ac:dyDescent="0.25">
      <c r="A4607" t="s">
        <v>4876</v>
      </c>
      <c r="B4607" s="1">
        <v>45036</v>
      </c>
      <c r="C4607" t="s">
        <v>607</v>
      </c>
      <c r="D4607" t="s">
        <v>66</v>
      </c>
      <c r="E4607" t="s">
        <v>67</v>
      </c>
      <c r="F4607" t="s">
        <v>68</v>
      </c>
      <c r="G4607" t="s">
        <v>57</v>
      </c>
      <c r="H4607" t="s">
        <v>58</v>
      </c>
      <c r="I4607" t="s">
        <v>59</v>
      </c>
      <c r="J4607" t="s">
        <v>46</v>
      </c>
      <c r="K4607" t="s">
        <v>168</v>
      </c>
      <c r="L4607" t="s">
        <v>169</v>
      </c>
      <c r="M4607" t="s">
        <v>170</v>
      </c>
      <c r="N4607" t="s">
        <v>171</v>
      </c>
      <c r="O4607">
        <v>90</v>
      </c>
      <c r="P4607">
        <v>93</v>
      </c>
      <c r="Q4607" t="b">
        <v>1</v>
      </c>
      <c r="R4607">
        <v>3</v>
      </c>
      <c r="S4607">
        <v>0</v>
      </c>
      <c r="T4607" t="s">
        <v>73</v>
      </c>
      <c r="U4607" t="s">
        <v>74</v>
      </c>
      <c r="V4607" t="s">
        <v>52</v>
      </c>
      <c r="W4607" t="s">
        <v>53</v>
      </c>
      <c r="X4607">
        <v>594</v>
      </c>
      <c r="Y4607">
        <v>504.9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 t="s">
        <v>129</v>
      </c>
      <c r="AI4607">
        <v>88</v>
      </c>
      <c r="AJ4607" t="s">
        <v>130</v>
      </c>
      <c r="AK4607">
        <v>0</v>
      </c>
      <c r="AL4607">
        <v>1</v>
      </c>
    </row>
    <row r="4608" spans="1:38" x14ac:dyDescent="0.25">
      <c r="A4608" t="s">
        <v>4877</v>
      </c>
      <c r="B4608" s="1">
        <v>45177</v>
      </c>
      <c r="C4608" t="s">
        <v>87</v>
      </c>
      <c r="D4608" t="s">
        <v>40</v>
      </c>
      <c r="E4608" t="s">
        <v>41</v>
      </c>
      <c r="F4608" t="s">
        <v>42</v>
      </c>
      <c r="G4608" t="s">
        <v>111</v>
      </c>
      <c r="H4608" t="s">
        <v>112</v>
      </c>
      <c r="I4608" t="s">
        <v>113</v>
      </c>
      <c r="J4608" t="s">
        <v>46</v>
      </c>
      <c r="K4608" t="s">
        <v>47</v>
      </c>
      <c r="M4608" t="s">
        <v>48</v>
      </c>
      <c r="N4608" t="s">
        <v>49</v>
      </c>
      <c r="O4608">
        <v>30</v>
      </c>
      <c r="P4608">
        <v>30</v>
      </c>
      <c r="Q4608" t="b">
        <v>0</v>
      </c>
      <c r="R4608">
        <v>1</v>
      </c>
      <c r="S4608">
        <v>2</v>
      </c>
      <c r="T4608" t="s">
        <v>99</v>
      </c>
      <c r="U4608" t="s">
        <v>100</v>
      </c>
      <c r="V4608" t="s">
        <v>52</v>
      </c>
      <c r="W4608" t="s">
        <v>53</v>
      </c>
      <c r="X4608">
        <v>14.8</v>
      </c>
      <c r="Y4608">
        <v>11.84</v>
      </c>
      <c r="Z4608">
        <v>8.07</v>
      </c>
      <c r="AA4608">
        <v>1.78</v>
      </c>
      <c r="AB4608">
        <v>9.85</v>
      </c>
      <c r="AC4608">
        <v>8.66</v>
      </c>
      <c r="AD4608">
        <v>1.18</v>
      </c>
      <c r="AE4608">
        <v>11.42</v>
      </c>
      <c r="AF4608">
        <v>0</v>
      </c>
      <c r="AG4608">
        <v>-1.57</v>
      </c>
      <c r="AH4608" t="s">
        <v>54</v>
      </c>
      <c r="AK4608">
        <v>2</v>
      </c>
      <c r="AL4608">
        <v>1</v>
      </c>
    </row>
    <row r="4609" spans="1:38" x14ac:dyDescent="0.25">
      <c r="A4609" t="s">
        <v>4878</v>
      </c>
      <c r="B4609" s="1">
        <v>45057</v>
      </c>
      <c r="C4609" t="s">
        <v>426</v>
      </c>
      <c r="D4609" t="s">
        <v>77</v>
      </c>
      <c r="E4609" t="s">
        <v>78</v>
      </c>
      <c r="F4609" t="s">
        <v>79</v>
      </c>
      <c r="G4609" t="s">
        <v>57</v>
      </c>
      <c r="H4609" t="s">
        <v>58</v>
      </c>
      <c r="I4609" t="s">
        <v>59</v>
      </c>
      <c r="J4609" t="s">
        <v>46</v>
      </c>
      <c r="K4609" t="s">
        <v>103</v>
      </c>
      <c r="M4609" t="s">
        <v>95</v>
      </c>
      <c r="N4609" t="s">
        <v>96</v>
      </c>
      <c r="O4609">
        <v>30</v>
      </c>
      <c r="P4609">
        <v>29</v>
      </c>
      <c r="Q4609" t="b">
        <v>0</v>
      </c>
      <c r="R4609">
        <v>1</v>
      </c>
      <c r="S4609">
        <v>0</v>
      </c>
      <c r="T4609" t="s">
        <v>62</v>
      </c>
      <c r="U4609" t="s">
        <v>63</v>
      </c>
      <c r="V4609" t="s">
        <v>52</v>
      </c>
      <c r="W4609" t="s">
        <v>53</v>
      </c>
      <c r="X4609">
        <v>18.2</v>
      </c>
      <c r="Y4609">
        <v>14.56</v>
      </c>
      <c r="Z4609">
        <v>8.2899999999999991</v>
      </c>
      <c r="AA4609">
        <v>1.8</v>
      </c>
      <c r="AB4609">
        <v>10.09</v>
      </c>
      <c r="AC4609">
        <v>8.48</v>
      </c>
      <c r="AD4609">
        <v>1.61</v>
      </c>
      <c r="AE4609">
        <v>13.39</v>
      </c>
      <c r="AF4609">
        <v>0</v>
      </c>
      <c r="AG4609">
        <v>-3.3</v>
      </c>
      <c r="AH4609" t="s">
        <v>54</v>
      </c>
      <c r="AK4609">
        <v>11</v>
      </c>
      <c r="AL4609">
        <v>0</v>
      </c>
    </row>
    <row r="4610" spans="1:38" x14ac:dyDescent="0.25">
      <c r="A4610" t="s">
        <v>4879</v>
      </c>
      <c r="B4610" s="1">
        <v>45549</v>
      </c>
      <c r="C4610" t="s">
        <v>332</v>
      </c>
      <c r="D4610" t="s">
        <v>90</v>
      </c>
      <c r="E4610" t="s">
        <v>91</v>
      </c>
      <c r="F4610" t="s">
        <v>92</v>
      </c>
      <c r="G4610" t="s">
        <v>111</v>
      </c>
      <c r="H4610" t="s">
        <v>112</v>
      </c>
      <c r="I4610" t="s">
        <v>113</v>
      </c>
      <c r="J4610" t="s">
        <v>46</v>
      </c>
      <c r="K4610" t="s">
        <v>93</v>
      </c>
      <c r="L4610" t="s">
        <v>94</v>
      </c>
      <c r="M4610" t="s">
        <v>95</v>
      </c>
      <c r="N4610" t="s">
        <v>96</v>
      </c>
      <c r="O4610">
        <v>30</v>
      </c>
      <c r="P4610">
        <v>29</v>
      </c>
      <c r="Q4610" t="b">
        <v>1</v>
      </c>
      <c r="R4610">
        <v>2</v>
      </c>
      <c r="S4610">
        <v>0</v>
      </c>
      <c r="T4610" t="s">
        <v>99</v>
      </c>
      <c r="U4610" t="s">
        <v>100</v>
      </c>
      <c r="V4610" t="s">
        <v>52</v>
      </c>
      <c r="W4610" t="s">
        <v>53</v>
      </c>
      <c r="X4610">
        <v>185.4</v>
      </c>
      <c r="Y4610">
        <v>157.59</v>
      </c>
      <c r="Z4610">
        <v>157.06</v>
      </c>
      <c r="AA4610">
        <v>1.78</v>
      </c>
      <c r="AB4610">
        <v>158.84</v>
      </c>
      <c r="AC4610">
        <v>139.78</v>
      </c>
      <c r="AD4610">
        <v>19.059999999999999</v>
      </c>
      <c r="AE4610">
        <v>139.08000000000001</v>
      </c>
      <c r="AF4610">
        <v>0</v>
      </c>
      <c r="AG4610">
        <v>19.760000000000002</v>
      </c>
      <c r="AH4610" t="s">
        <v>210</v>
      </c>
      <c r="AK4610">
        <v>1</v>
      </c>
      <c r="AL4610">
        <v>0</v>
      </c>
    </row>
    <row r="4611" spans="1:38" x14ac:dyDescent="0.25">
      <c r="A4611" t="s">
        <v>4880</v>
      </c>
      <c r="B4611" s="1">
        <v>45036</v>
      </c>
      <c r="C4611" t="s">
        <v>133</v>
      </c>
      <c r="D4611" t="s">
        <v>77</v>
      </c>
      <c r="E4611" t="s">
        <v>78</v>
      </c>
      <c r="F4611" t="s">
        <v>79</v>
      </c>
      <c r="G4611" t="s">
        <v>111</v>
      </c>
      <c r="H4611" t="s">
        <v>112</v>
      </c>
      <c r="I4611" t="s">
        <v>113</v>
      </c>
      <c r="J4611" t="s">
        <v>46</v>
      </c>
      <c r="K4611" t="s">
        <v>180</v>
      </c>
      <c r="M4611" t="s">
        <v>181</v>
      </c>
      <c r="N4611" t="s">
        <v>182</v>
      </c>
      <c r="O4611">
        <v>30</v>
      </c>
      <c r="P4611">
        <v>31</v>
      </c>
      <c r="Q4611" t="b">
        <v>0</v>
      </c>
      <c r="R4611">
        <v>1</v>
      </c>
      <c r="S4611">
        <v>0</v>
      </c>
      <c r="T4611" t="s">
        <v>137</v>
      </c>
      <c r="U4611" t="s">
        <v>138</v>
      </c>
      <c r="V4611" t="s">
        <v>139</v>
      </c>
      <c r="W4611" t="s">
        <v>140</v>
      </c>
      <c r="X4611">
        <v>6.9</v>
      </c>
      <c r="Y4611">
        <v>5.52</v>
      </c>
      <c r="Z4611">
        <v>5.24</v>
      </c>
      <c r="AA4611">
        <v>0.03</v>
      </c>
      <c r="AB4611">
        <v>5.27</v>
      </c>
      <c r="AC4611">
        <v>3.79</v>
      </c>
      <c r="AD4611">
        <v>1.48</v>
      </c>
      <c r="AE4611">
        <v>5.28</v>
      </c>
      <c r="AF4611">
        <v>0</v>
      </c>
      <c r="AG4611">
        <v>-0.01</v>
      </c>
      <c r="AH4611" t="s">
        <v>54</v>
      </c>
      <c r="AK4611">
        <v>8</v>
      </c>
      <c r="AL4611">
        <v>0</v>
      </c>
    </row>
    <row r="4612" spans="1:38" x14ac:dyDescent="0.25">
      <c r="A4612" t="s">
        <v>4881</v>
      </c>
      <c r="B4612" s="1">
        <v>45405</v>
      </c>
      <c r="C4612" t="s">
        <v>87</v>
      </c>
      <c r="D4612" t="s">
        <v>122</v>
      </c>
      <c r="E4612" t="s">
        <v>123</v>
      </c>
      <c r="F4612" t="s">
        <v>124</v>
      </c>
      <c r="G4612" t="s">
        <v>80</v>
      </c>
      <c r="H4612" t="s">
        <v>81</v>
      </c>
      <c r="I4612" t="s">
        <v>82</v>
      </c>
      <c r="J4612" t="s">
        <v>46</v>
      </c>
      <c r="K4612" t="s">
        <v>227</v>
      </c>
      <c r="L4612" t="s">
        <v>228</v>
      </c>
      <c r="M4612" t="s">
        <v>229</v>
      </c>
      <c r="N4612" t="s">
        <v>230</v>
      </c>
      <c r="O4612">
        <v>30</v>
      </c>
      <c r="P4612">
        <v>28</v>
      </c>
      <c r="Q4612" t="b">
        <v>1</v>
      </c>
      <c r="R4612">
        <v>4</v>
      </c>
      <c r="S4612">
        <v>0</v>
      </c>
      <c r="T4612" t="s">
        <v>73</v>
      </c>
      <c r="U4612" t="s">
        <v>74</v>
      </c>
      <c r="V4612" t="s">
        <v>52</v>
      </c>
      <c r="W4612" t="s">
        <v>53</v>
      </c>
      <c r="X4612">
        <v>618</v>
      </c>
      <c r="Y4612">
        <v>525.29999999999995</v>
      </c>
      <c r="Z4612">
        <v>530.12</v>
      </c>
      <c r="AA4612">
        <v>1.79</v>
      </c>
      <c r="AB4612">
        <v>531.91</v>
      </c>
      <c r="AC4612">
        <v>452.12</v>
      </c>
      <c r="AD4612">
        <v>79.790000000000006</v>
      </c>
      <c r="AE4612">
        <v>485.19</v>
      </c>
      <c r="AF4612">
        <v>0</v>
      </c>
      <c r="AG4612">
        <v>46.72</v>
      </c>
      <c r="AH4612" t="s">
        <v>54</v>
      </c>
      <c r="AK4612">
        <v>9</v>
      </c>
      <c r="AL4612">
        <v>0</v>
      </c>
    </row>
    <row r="4613" spans="1:38" x14ac:dyDescent="0.25">
      <c r="A4613" t="s">
        <v>4882</v>
      </c>
      <c r="B4613" s="1">
        <v>45022</v>
      </c>
      <c r="C4613" t="s">
        <v>151</v>
      </c>
      <c r="D4613" t="s">
        <v>66</v>
      </c>
      <c r="E4613" t="s">
        <v>67</v>
      </c>
      <c r="F4613" t="s">
        <v>68</v>
      </c>
      <c r="G4613" t="s">
        <v>111</v>
      </c>
      <c r="H4613" t="s">
        <v>112</v>
      </c>
      <c r="I4613" t="s">
        <v>113</v>
      </c>
      <c r="J4613" t="s">
        <v>46</v>
      </c>
      <c r="K4613" t="s">
        <v>106</v>
      </c>
      <c r="M4613" t="s">
        <v>107</v>
      </c>
      <c r="N4613" t="s">
        <v>108</v>
      </c>
      <c r="O4613">
        <v>90</v>
      </c>
      <c r="P4613">
        <v>86</v>
      </c>
      <c r="Q4613" t="b">
        <v>0</v>
      </c>
      <c r="R4613">
        <v>1</v>
      </c>
      <c r="S4613">
        <v>0</v>
      </c>
      <c r="T4613" t="s">
        <v>137</v>
      </c>
      <c r="U4613" t="s">
        <v>138</v>
      </c>
      <c r="V4613" t="s">
        <v>139</v>
      </c>
      <c r="W4613" t="s">
        <v>140</v>
      </c>
      <c r="X4613">
        <v>8.5</v>
      </c>
      <c r="Y4613">
        <v>6.8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 t="s">
        <v>129</v>
      </c>
      <c r="AI4613">
        <v>75</v>
      </c>
      <c r="AJ4613" t="s">
        <v>375</v>
      </c>
      <c r="AK4613">
        <v>8</v>
      </c>
      <c r="AL4613">
        <v>0</v>
      </c>
    </row>
    <row r="4614" spans="1:38" x14ac:dyDescent="0.25">
      <c r="A4614" t="s">
        <v>4883</v>
      </c>
      <c r="B4614" s="1">
        <v>44992</v>
      </c>
      <c r="C4614" t="s">
        <v>328</v>
      </c>
      <c r="D4614" t="s">
        <v>122</v>
      </c>
      <c r="E4614" t="s">
        <v>123</v>
      </c>
      <c r="F4614" t="s">
        <v>124</v>
      </c>
      <c r="G4614" t="s">
        <v>43</v>
      </c>
      <c r="H4614" t="s">
        <v>44</v>
      </c>
      <c r="I4614" t="s">
        <v>45</v>
      </c>
      <c r="J4614" t="s">
        <v>46</v>
      </c>
      <c r="K4614" t="s">
        <v>154</v>
      </c>
      <c r="L4614" t="s">
        <v>155</v>
      </c>
      <c r="M4614" t="s">
        <v>156</v>
      </c>
      <c r="N4614" t="s">
        <v>157</v>
      </c>
      <c r="O4614">
        <v>30</v>
      </c>
      <c r="P4614">
        <v>29</v>
      </c>
      <c r="Q4614" t="b">
        <v>1</v>
      </c>
      <c r="R4614">
        <v>4</v>
      </c>
      <c r="S4614">
        <v>0</v>
      </c>
      <c r="T4614" t="s">
        <v>143</v>
      </c>
      <c r="U4614" t="s">
        <v>144</v>
      </c>
      <c r="V4614" t="s">
        <v>139</v>
      </c>
      <c r="W4614" t="s">
        <v>53</v>
      </c>
      <c r="X4614">
        <v>936</v>
      </c>
      <c r="Y4614">
        <v>795.6</v>
      </c>
      <c r="Z4614">
        <v>796.45</v>
      </c>
      <c r="AA4614">
        <v>1.77</v>
      </c>
      <c r="AB4614">
        <v>798.22</v>
      </c>
      <c r="AC4614">
        <v>638.57000000000005</v>
      </c>
      <c r="AD4614">
        <v>159.63999999999999</v>
      </c>
      <c r="AE4614">
        <v>738.75</v>
      </c>
      <c r="AF4614">
        <v>70.61</v>
      </c>
      <c r="AG4614">
        <v>-11.15</v>
      </c>
      <c r="AH4614" t="s">
        <v>54</v>
      </c>
      <c r="AK4614">
        <v>7</v>
      </c>
      <c r="AL4614">
        <v>0</v>
      </c>
    </row>
    <row r="4615" spans="1:38" x14ac:dyDescent="0.25">
      <c r="A4615" t="s">
        <v>4884</v>
      </c>
      <c r="B4615" s="1">
        <v>45411</v>
      </c>
      <c r="C4615" t="s">
        <v>407</v>
      </c>
      <c r="D4615" t="s">
        <v>77</v>
      </c>
      <c r="E4615" t="s">
        <v>78</v>
      </c>
      <c r="F4615" t="s">
        <v>79</v>
      </c>
      <c r="G4615" t="s">
        <v>80</v>
      </c>
      <c r="H4615" t="s">
        <v>81</v>
      </c>
      <c r="I4615" t="s">
        <v>82</v>
      </c>
      <c r="J4615" t="s">
        <v>46</v>
      </c>
      <c r="K4615" t="s">
        <v>175</v>
      </c>
      <c r="L4615" t="s">
        <v>176</v>
      </c>
      <c r="M4615" t="s">
        <v>177</v>
      </c>
      <c r="N4615" t="s">
        <v>157</v>
      </c>
      <c r="O4615">
        <v>30</v>
      </c>
      <c r="P4615">
        <v>30</v>
      </c>
      <c r="Q4615" t="b">
        <v>1</v>
      </c>
      <c r="R4615">
        <v>4</v>
      </c>
      <c r="S4615">
        <v>2</v>
      </c>
      <c r="T4615" t="s">
        <v>73</v>
      </c>
      <c r="U4615" t="s">
        <v>74</v>
      </c>
      <c r="V4615" t="s">
        <v>52</v>
      </c>
      <c r="W4615" t="s">
        <v>53</v>
      </c>
      <c r="X4615">
        <v>612</v>
      </c>
      <c r="Y4615">
        <v>520.20000000000005</v>
      </c>
      <c r="Z4615">
        <v>524.95000000000005</v>
      </c>
      <c r="AA4615">
        <v>1.79</v>
      </c>
      <c r="AB4615">
        <v>526.74</v>
      </c>
      <c r="AC4615">
        <v>447.73</v>
      </c>
      <c r="AD4615">
        <v>79.010000000000005</v>
      </c>
      <c r="AE4615">
        <v>466.35</v>
      </c>
      <c r="AF4615">
        <v>0</v>
      </c>
      <c r="AG4615">
        <v>60.39</v>
      </c>
      <c r="AH4615" t="s">
        <v>54</v>
      </c>
      <c r="AK4615">
        <v>4</v>
      </c>
      <c r="AL4615">
        <v>0</v>
      </c>
    </row>
    <row r="4616" spans="1:38" x14ac:dyDescent="0.25">
      <c r="A4616" t="s">
        <v>4885</v>
      </c>
      <c r="B4616" s="1">
        <v>45490</v>
      </c>
      <c r="C4616" t="s">
        <v>206</v>
      </c>
      <c r="D4616" t="s">
        <v>122</v>
      </c>
      <c r="E4616" t="s">
        <v>123</v>
      </c>
      <c r="F4616" t="s">
        <v>124</v>
      </c>
      <c r="G4616" t="s">
        <v>111</v>
      </c>
      <c r="H4616" t="s">
        <v>112</v>
      </c>
      <c r="I4616" t="s">
        <v>113</v>
      </c>
      <c r="J4616" t="s">
        <v>46</v>
      </c>
      <c r="K4616" t="s">
        <v>93</v>
      </c>
      <c r="L4616" t="s">
        <v>94</v>
      </c>
      <c r="M4616" t="s">
        <v>95</v>
      </c>
      <c r="N4616" t="s">
        <v>96</v>
      </c>
      <c r="O4616">
        <v>30</v>
      </c>
      <c r="P4616">
        <v>31</v>
      </c>
      <c r="Q4616" t="b">
        <v>1</v>
      </c>
      <c r="R4616">
        <v>2</v>
      </c>
      <c r="S4616">
        <v>2</v>
      </c>
      <c r="T4616" t="s">
        <v>143</v>
      </c>
      <c r="U4616" t="s">
        <v>144</v>
      </c>
      <c r="V4616" t="s">
        <v>139</v>
      </c>
      <c r="W4616" t="s">
        <v>53</v>
      </c>
      <c r="X4616">
        <v>185.4</v>
      </c>
      <c r="Y4616">
        <v>157.59</v>
      </c>
      <c r="Z4616">
        <v>158.02000000000001</v>
      </c>
      <c r="AA4616">
        <v>1.77</v>
      </c>
      <c r="AB4616">
        <v>159.79</v>
      </c>
      <c r="AC4616">
        <v>127.84</v>
      </c>
      <c r="AD4616">
        <v>31.96</v>
      </c>
      <c r="AE4616">
        <v>151.87</v>
      </c>
      <c r="AF4616">
        <v>11.56</v>
      </c>
      <c r="AG4616">
        <v>-3.64</v>
      </c>
      <c r="AH4616" t="s">
        <v>54</v>
      </c>
      <c r="AK4616">
        <v>10</v>
      </c>
      <c r="AL4616">
        <v>0</v>
      </c>
    </row>
    <row r="4617" spans="1:38" x14ac:dyDescent="0.25">
      <c r="A4617" t="s">
        <v>4886</v>
      </c>
      <c r="B4617" s="1">
        <v>45485</v>
      </c>
      <c r="C4617" t="s">
        <v>244</v>
      </c>
      <c r="D4617" t="s">
        <v>90</v>
      </c>
      <c r="E4617" t="s">
        <v>91</v>
      </c>
      <c r="F4617" t="s">
        <v>92</v>
      </c>
      <c r="G4617" t="s">
        <v>111</v>
      </c>
      <c r="H4617" t="s">
        <v>112</v>
      </c>
      <c r="I4617" t="s">
        <v>113</v>
      </c>
      <c r="J4617" t="s">
        <v>46</v>
      </c>
      <c r="K4617" t="s">
        <v>213</v>
      </c>
      <c r="L4617" t="s">
        <v>214</v>
      </c>
      <c r="M4617" t="s">
        <v>215</v>
      </c>
      <c r="N4617" t="s">
        <v>216</v>
      </c>
      <c r="O4617">
        <v>30</v>
      </c>
      <c r="P4617">
        <v>31</v>
      </c>
      <c r="Q4617" t="b">
        <v>1</v>
      </c>
      <c r="R4617">
        <v>3</v>
      </c>
      <c r="S4617">
        <v>0</v>
      </c>
      <c r="T4617" t="s">
        <v>99</v>
      </c>
      <c r="U4617" t="s">
        <v>100</v>
      </c>
      <c r="V4617" t="s">
        <v>52</v>
      </c>
      <c r="W4617" t="s">
        <v>53</v>
      </c>
      <c r="X4617">
        <v>492</v>
      </c>
      <c r="Y4617">
        <v>418.2</v>
      </c>
      <c r="Z4617">
        <v>421.45</v>
      </c>
      <c r="AA4617">
        <v>1.78</v>
      </c>
      <c r="AB4617">
        <v>423.23</v>
      </c>
      <c r="AC4617">
        <v>372.44</v>
      </c>
      <c r="AD4617">
        <v>50.79</v>
      </c>
      <c r="AE4617">
        <v>404.97</v>
      </c>
      <c r="AF4617">
        <v>0</v>
      </c>
      <c r="AG4617">
        <v>18.260000000000002</v>
      </c>
      <c r="AH4617" t="s">
        <v>54</v>
      </c>
      <c r="AK4617">
        <v>6</v>
      </c>
      <c r="AL4617">
        <v>0</v>
      </c>
    </row>
    <row r="4618" spans="1:38" x14ac:dyDescent="0.25">
      <c r="A4618" t="s">
        <v>4887</v>
      </c>
      <c r="B4618" s="1">
        <v>45032</v>
      </c>
      <c r="C4618" t="s">
        <v>775</v>
      </c>
      <c r="D4618" t="s">
        <v>122</v>
      </c>
      <c r="E4618" t="s">
        <v>123</v>
      </c>
      <c r="F4618" t="s">
        <v>124</v>
      </c>
      <c r="G4618" t="s">
        <v>111</v>
      </c>
      <c r="H4618" t="s">
        <v>112</v>
      </c>
      <c r="I4618" t="s">
        <v>113</v>
      </c>
      <c r="J4618" t="s">
        <v>46</v>
      </c>
      <c r="K4618" t="s">
        <v>154</v>
      </c>
      <c r="L4618" t="s">
        <v>155</v>
      </c>
      <c r="M4618" t="s">
        <v>156</v>
      </c>
      <c r="N4618" t="s">
        <v>157</v>
      </c>
      <c r="O4618">
        <v>30</v>
      </c>
      <c r="P4618">
        <v>29</v>
      </c>
      <c r="Q4618" t="b">
        <v>1</v>
      </c>
      <c r="R4618">
        <v>4</v>
      </c>
      <c r="S4618">
        <v>2</v>
      </c>
      <c r="T4618" t="s">
        <v>99</v>
      </c>
      <c r="U4618" t="s">
        <v>100</v>
      </c>
      <c r="V4618" t="s">
        <v>52</v>
      </c>
      <c r="W4618" t="s">
        <v>53</v>
      </c>
      <c r="X4618">
        <v>936</v>
      </c>
      <c r="Y4618">
        <v>795.6</v>
      </c>
      <c r="Z4618">
        <v>775.83</v>
      </c>
      <c r="AA4618">
        <v>1.78</v>
      </c>
      <c r="AB4618">
        <v>777.61</v>
      </c>
      <c r="AC4618">
        <v>684.29</v>
      </c>
      <c r="AD4618">
        <v>93.31</v>
      </c>
      <c r="AE4618">
        <v>702.49</v>
      </c>
      <c r="AF4618">
        <v>0</v>
      </c>
      <c r="AG4618">
        <v>75.12</v>
      </c>
      <c r="AH4618" t="s">
        <v>54</v>
      </c>
      <c r="AK4618">
        <v>3</v>
      </c>
      <c r="AL4618">
        <v>0</v>
      </c>
    </row>
    <row r="4619" spans="1:38" x14ac:dyDescent="0.25">
      <c r="A4619" t="s">
        <v>4888</v>
      </c>
      <c r="B4619" s="1">
        <v>45564</v>
      </c>
      <c r="C4619" t="s">
        <v>368</v>
      </c>
      <c r="D4619" t="s">
        <v>77</v>
      </c>
      <c r="E4619" t="s">
        <v>78</v>
      </c>
      <c r="F4619" t="s">
        <v>79</v>
      </c>
      <c r="G4619" t="s">
        <v>111</v>
      </c>
      <c r="H4619" t="s">
        <v>112</v>
      </c>
      <c r="I4619" t="s">
        <v>113</v>
      </c>
      <c r="J4619" t="s">
        <v>46</v>
      </c>
      <c r="K4619" t="s">
        <v>184</v>
      </c>
      <c r="L4619" t="s">
        <v>185</v>
      </c>
      <c r="M4619" t="s">
        <v>186</v>
      </c>
      <c r="N4619" t="s">
        <v>171</v>
      </c>
      <c r="O4619">
        <v>30</v>
      </c>
      <c r="P4619">
        <v>31</v>
      </c>
      <c r="Q4619" t="b">
        <v>1</v>
      </c>
      <c r="R4619">
        <v>3</v>
      </c>
      <c r="S4619">
        <v>0</v>
      </c>
      <c r="T4619" t="s">
        <v>143</v>
      </c>
      <c r="U4619" t="s">
        <v>144</v>
      </c>
      <c r="V4619" t="s">
        <v>139</v>
      </c>
      <c r="W4619" t="s">
        <v>53</v>
      </c>
      <c r="X4619">
        <v>558</v>
      </c>
      <c r="Y4619">
        <v>474.3</v>
      </c>
      <c r="Z4619">
        <v>479.41</v>
      </c>
      <c r="AA4619">
        <v>1.77</v>
      </c>
      <c r="AB4619">
        <v>481.18</v>
      </c>
      <c r="AC4619">
        <v>384.94</v>
      </c>
      <c r="AD4619">
        <v>96.24</v>
      </c>
      <c r="AE4619">
        <v>457.13</v>
      </c>
      <c r="AF4619">
        <v>36.6</v>
      </c>
      <c r="AG4619">
        <v>-12.55</v>
      </c>
      <c r="AH4619" t="s">
        <v>54</v>
      </c>
      <c r="AK4619">
        <v>6</v>
      </c>
      <c r="AL4619">
        <v>0</v>
      </c>
    </row>
    <row r="4620" spans="1:38" x14ac:dyDescent="0.25">
      <c r="A4620" t="s">
        <v>4889</v>
      </c>
      <c r="B4620" s="1">
        <v>45404</v>
      </c>
      <c r="C4620" t="s">
        <v>304</v>
      </c>
      <c r="D4620" t="s">
        <v>77</v>
      </c>
      <c r="E4620" t="s">
        <v>78</v>
      </c>
      <c r="F4620" t="s">
        <v>79</v>
      </c>
      <c r="G4620" t="s">
        <v>80</v>
      </c>
      <c r="H4620" t="s">
        <v>81</v>
      </c>
      <c r="I4620" t="s">
        <v>82</v>
      </c>
      <c r="J4620" t="s">
        <v>46</v>
      </c>
      <c r="K4620" t="s">
        <v>103</v>
      </c>
      <c r="M4620" t="s">
        <v>95</v>
      </c>
      <c r="N4620" t="s">
        <v>96</v>
      </c>
      <c r="O4620">
        <v>30</v>
      </c>
      <c r="P4620">
        <v>28</v>
      </c>
      <c r="Q4620" t="b">
        <v>0</v>
      </c>
      <c r="R4620">
        <v>1</v>
      </c>
      <c r="S4620">
        <v>0</v>
      </c>
      <c r="T4620" t="s">
        <v>99</v>
      </c>
      <c r="U4620" t="s">
        <v>100</v>
      </c>
      <c r="V4620" t="s">
        <v>52</v>
      </c>
      <c r="W4620" t="s">
        <v>53</v>
      </c>
      <c r="X4620">
        <v>18.2</v>
      </c>
      <c r="Y4620">
        <v>14.56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 t="s">
        <v>129</v>
      </c>
      <c r="AI4620">
        <v>75</v>
      </c>
      <c r="AJ4620" t="s">
        <v>375</v>
      </c>
      <c r="AK4620">
        <v>4</v>
      </c>
      <c r="AL4620">
        <v>1</v>
      </c>
    </row>
    <row r="4621" spans="1:38" x14ac:dyDescent="0.25">
      <c r="A4621" t="s">
        <v>4890</v>
      </c>
      <c r="B4621" s="1">
        <v>45335</v>
      </c>
      <c r="C4621" t="s">
        <v>226</v>
      </c>
      <c r="D4621" t="s">
        <v>122</v>
      </c>
      <c r="E4621" t="s">
        <v>123</v>
      </c>
      <c r="F4621" t="s">
        <v>124</v>
      </c>
      <c r="G4621" t="s">
        <v>80</v>
      </c>
      <c r="H4621" t="s">
        <v>81</v>
      </c>
      <c r="I4621" t="s">
        <v>82</v>
      </c>
      <c r="J4621" t="s">
        <v>46</v>
      </c>
      <c r="K4621" t="s">
        <v>47</v>
      </c>
      <c r="M4621" t="s">
        <v>48</v>
      </c>
      <c r="N4621" t="s">
        <v>49</v>
      </c>
      <c r="O4621">
        <v>90</v>
      </c>
      <c r="P4621">
        <v>94</v>
      </c>
      <c r="Q4621" t="b">
        <v>0</v>
      </c>
      <c r="R4621">
        <v>1</v>
      </c>
      <c r="S4621">
        <v>0</v>
      </c>
      <c r="T4621" t="s">
        <v>73</v>
      </c>
      <c r="U4621" t="s">
        <v>74</v>
      </c>
      <c r="V4621" t="s">
        <v>52</v>
      </c>
      <c r="W4621" t="s">
        <v>53</v>
      </c>
      <c r="X4621">
        <v>14.8</v>
      </c>
      <c r="Y4621">
        <v>11.84</v>
      </c>
      <c r="Z4621">
        <v>24.84</v>
      </c>
      <c r="AA4621">
        <v>1.79</v>
      </c>
      <c r="AB4621">
        <v>26.63</v>
      </c>
      <c r="AC4621">
        <v>22.63</v>
      </c>
      <c r="AD4621">
        <v>3.99</v>
      </c>
      <c r="AE4621">
        <v>32.36</v>
      </c>
      <c r="AF4621">
        <v>0</v>
      </c>
      <c r="AG4621">
        <v>-5.73</v>
      </c>
      <c r="AH4621" t="s">
        <v>54</v>
      </c>
      <c r="AK4621">
        <v>3</v>
      </c>
      <c r="AL4621">
        <v>0</v>
      </c>
    </row>
    <row r="4622" spans="1:38" x14ac:dyDescent="0.25">
      <c r="A4622" t="s">
        <v>4891</v>
      </c>
      <c r="B4622" s="1">
        <v>45253</v>
      </c>
      <c r="C4622" t="s">
        <v>943</v>
      </c>
      <c r="D4622" t="s">
        <v>90</v>
      </c>
      <c r="E4622" t="s">
        <v>91</v>
      </c>
      <c r="F4622" t="s">
        <v>92</v>
      </c>
      <c r="G4622" t="s">
        <v>43</v>
      </c>
      <c r="H4622" t="s">
        <v>44</v>
      </c>
      <c r="I4622" t="s">
        <v>45</v>
      </c>
      <c r="J4622" t="s">
        <v>46</v>
      </c>
      <c r="K4622" t="s">
        <v>213</v>
      </c>
      <c r="L4622" t="s">
        <v>214</v>
      </c>
      <c r="M4622" t="s">
        <v>215</v>
      </c>
      <c r="N4622" t="s">
        <v>216</v>
      </c>
      <c r="O4622">
        <v>30</v>
      </c>
      <c r="P4622">
        <v>28</v>
      </c>
      <c r="Q4622" t="b">
        <v>1</v>
      </c>
      <c r="R4622">
        <v>3</v>
      </c>
      <c r="S4622">
        <v>0</v>
      </c>
      <c r="T4622" t="s">
        <v>50</v>
      </c>
      <c r="U4622" t="s">
        <v>51</v>
      </c>
      <c r="V4622" t="s">
        <v>52</v>
      </c>
      <c r="W4622" t="s">
        <v>53</v>
      </c>
      <c r="X4622">
        <v>492</v>
      </c>
      <c r="Y4622">
        <v>418.2</v>
      </c>
      <c r="Z4622">
        <v>411.83</v>
      </c>
      <c r="AA4622">
        <v>1.78</v>
      </c>
      <c r="AB4622">
        <v>413.61</v>
      </c>
      <c r="AC4622">
        <v>359.84</v>
      </c>
      <c r="AD4622">
        <v>53.77</v>
      </c>
      <c r="AE4622">
        <v>399.79</v>
      </c>
      <c r="AF4622">
        <v>0</v>
      </c>
      <c r="AG4622">
        <v>13.81</v>
      </c>
      <c r="AH4622" t="s">
        <v>210</v>
      </c>
      <c r="AK4622">
        <v>7</v>
      </c>
      <c r="AL4622">
        <v>1</v>
      </c>
    </row>
    <row r="4623" spans="1:38" x14ac:dyDescent="0.25">
      <c r="A4623" t="s">
        <v>4892</v>
      </c>
      <c r="B4623" s="1">
        <v>45328</v>
      </c>
      <c r="C4623" t="s">
        <v>747</v>
      </c>
      <c r="D4623" t="s">
        <v>90</v>
      </c>
      <c r="E4623" t="s">
        <v>91</v>
      </c>
      <c r="F4623" t="s">
        <v>92</v>
      </c>
      <c r="G4623" t="s">
        <v>57</v>
      </c>
      <c r="H4623" t="s">
        <v>58</v>
      </c>
      <c r="I4623" t="s">
        <v>59</v>
      </c>
      <c r="J4623" t="s">
        <v>46</v>
      </c>
      <c r="K4623" t="s">
        <v>69</v>
      </c>
      <c r="L4623" t="s">
        <v>70</v>
      </c>
      <c r="M4623" t="s">
        <v>71</v>
      </c>
      <c r="N4623" t="s">
        <v>72</v>
      </c>
      <c r="O4623">
        <v>90</v>
      </c>
      <c r="P4623">
        <v>91</v>
      </c>
      <c r="Q4623" t="b">
        <v>1</v>
      </c>
      <c r="R4623">
        <v>3</v>
      </c>
      <c r="S4623">
        <v>0</v>
      </c>
      <c r="T4623" t="s">
        <v>62</v>
      </c>
      <c r="U4623" t="s">
        <v>63</v>
      </c>
      <c r="V4623" t="s">
        <v>52</v>
      </c>
      <c r="W4623" t="s">
        <v>53</v>
      </c>
      <c r="X4623">
        <v>384</v>
      </c>
      <c r="Y4623">
        <v>326.39999999999998</v>
      </c>
      <c r="Z4623">
        <v>985.91</v>
      </c>
      <c r="AA4623">
        <v>1.8</v>
      </c>
      <c r="AB4623">
        <v>987.71</v>
      </c>
      <c r="AC4623">
        <v>829.68</v>
      </c>
      <c r="AD4623">
        <v>158.03</v>
      </c>
      <c r="AE4623">
        <v>883.07</v>
      </c>
      <c r="AF4623">
        <v>0</v>
      </c>
      <c r="AG4623">
        <v>104.64</v>
      </c>
      <c r="AH4623" t="s">
        <v>54</v>
      </c>
      <c r="AK4623">
        <v>8</v>
      </c>
      <c r="AL4623">
        <v>0</v>
      </c>
    </row>
    <row r="4624" spans="1:38" x14ac:dyDescent="0.25">
      <c r="A4624" t="s">
        <v>4893</v>
      </c>
      <c r="B4624" s="1">
        <v>45174</v>
      </c>
      <c r="C4624" t="s">
        <v>745</v>
      </c>
      <c r="D4624" t="s">
        <v>66</v>
      </c>
      <c r="E4624" t="s">
        <v>67</v>
      </c>
      <c r="F4624" t="s">
        <v>68</v>
      </c>
      <c r="G4624" t="s">
        <v>80</v>
      </c>
      <c r="H4624" t="s">
        <v>81</v>
      </c>
      <c r="I4624" t="s">
        <v>82</v>
      </c>
      <c r="J4624" t="s">
        <v>46</v>
      </c>
      <c r="K4624" t="s">
        <v>47</v>
      </c>
      <c r="M4624" t="s">
        <v>48</v>
      </c>
      <c r="N4624" t="s">
        <v>49</v>
      </c>
      <c r="O4624">
        <v>90</v>
      </c>
      <c r="P4624">
        <v>86</v>
      </c>
      <c r="Q4624" t="b">
        <v>0</v>
      </c>
      <c r="R4624">
        <v>1</v>
      </c>
      <c r="S4624">
        <v>0</v>
      </c>
      <c r="T4624" t="s">
        <v>99</v>
      </c>
      <c r="U4624" t="s">
        <v>100</v>
      </c>
      <c r="V4624" t="s">
        <v>52</v>
      </c>
      <c r="W4624" t="s">
        <v>53</v>
      </c>
      <c r="X4624">
        <v>14.8</v>
      </c>
      <c r="Y4624">
        <v>11.84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 t="s">
        <v>129</v>
      </c>
      <c r="AI4624">
        <v>76</v>
      </c>
      <c r="AJ4624" t="s">
        <v>255</v>
      </c>
      <c r="AK4624">
        <v>4</v>
      </c>
      <c r="AL4624">
        <v>1</v>
      </c>
    </row>
    <row r="4625" spans="1:38" x14ac:dyDescent="0.25">
      <c r="A4625" t="s">
        <v>4894</v>
      </c>
      <c r="B4625" s="1">
        <v>45118</v>
      </c>
      <c r="C4625" t="s">
        <v>206</v>
      </c>
      <c r="D4625" t="s">
        <v>122</v>
      </c>
      <c r="E4625" t="s">
        <v>123</v>
      </c>
      <c r="F4625" t="s">
        <v>124</v>
      </c>
      <c r="G4625" t="s">
        <v>111</v>
      </c>
      <c r="H4625" t="s">
        <v>112</v>
      </c>
      <c r="I4625" t="s">
        <v>113</v>
      </c>
      <c r="J4625" t="s">
        <v>46</v>
      </c>
      <c r="K4625" t="s">
        <v>114</v>
      </c>
      <c r="L4625" t="s">
        <v>115</v>
      </c>
      <c r="M4625" t="s">
        <v>116</v>
      </c>
      <c r="N4625" t="s">
        <v>117</v>
      </c>
      <c r="O4625">
        <v>30</v>
      </c>
      <c r="P4625">
        <v>29</v>
      </c>
      <c r="Q4625" t="b">
        <v>1</v>
      </c>
      <c r="R4625">
        <v>4</v>
      </c>
      <c r="S4625">
        <v>0</v>
      </c>
      <c r="T4625" t="s">
        <v>99</v>
      </c>
      <c r="U4625" t="s">
        <v>100</v>
      </c>
      <c r="V4625" t="s">
        <v>52</v>
      </c>
      <c r="W4625" t="s">
        <v>53</v>
      </c>
      <c r="X4625">
        <v>564</v>
      </c>
      <c r="Y4625">
        <v>479.4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 t="s">
        <v>129</v>
      </c>
      <c r="AI4625">
        <v>65</v>
      </c>
      <c r="AJ4625" t="s">
        <v>189</v>
      </c>
      <c r="AK4625">
        <v>6</v>
      </c>
      <c r="AL4625">
        <v>1</v>
      </c>
    </row>
    <row r="4626" spans="1:38" x14ac:dyDescent="0.25">
      <c r="A4626" t="s">
        <v>4895</v>
      </c>
      <c r="B4626" s="1">
        <v>45507</v>
      </c>
      <c r="C4626" t="s">
        <v>276</v>
      </c>
      <c r="D4626" t="s">
        <v>66</v>
      </c>
      <c r="E4626" t="s">
        <v>67</v>
      </c>
      <c r="F4626" t="s">
        <v>68</v>
      </c>
      <c r="G4626" t="s">
        <v>57</v>
      </c>
      <c r="H4626" t="s">
        <v>58</v>
      </c>
      <c r="I4626" t="s">
        <v>59</v>
      </c>
      <c r="J4626" t="s">
        <v>46</v>
      </c>
      <c r="K4626" t="s">
        <v>180</v>
      </c>
      <c r="M4626" t="s">
        <v>181</v>
      </c>
      <c r="N4626" t="s">
        <v>182</v>
      </c>
      <c r="O4626">
        <v>30</v>
      </c>
      <c r="P4626">
        <v>30</v>
      </c>
      <c r="Q4626" t="b">
        <v>0</v>
      </c>
      <c r="R4626">
        <v>1</v>
      </c>
      <c r="S4626">
        <v>2</v>
      </c>
      <c r="T4626" t="s">
        <v>143</v>
      </c>
      <c r="U4626" t="s">
        <v>144</v>
      </c>
      <c r="V4626" t="s">
        <v>139</v>
      </c>
      <c r="W4626" t="s">
        <v>53</v>
      </c>
      <c r="X4626">
        <v>6.9</v>
      </c>
      <c r="Y4626">
        <v>5.52</v>
      </c>
      <c r="Z4626">
        <v>3.29</v>
      </c>
      <c r="AA4626">
        <v>1.77</v>
      </c>
      <c r="AB4626">
        <v>5.0599999999999996</v>
      </c>
      <c r="AC4626">
        <v>4.05</v>
      </c>
      <c r="AD4626">
        <v>1.01</v>
      </c>
      <c r="AE4626">
        <v>5.04</v>
      </c>
      <c r="AF4626">
        <v>0</v>
      </c>
      <c r="AG4626">
        <v>0.02</v>
      </c>
      <c r="AH4626" t="s">
        <v>54</v>
      </c>
      <c r="AK4626">
        <v>9</v>
      </c>
      <c r="AL4626">
        <v>0</v>
      </c>
    </row>
    <row r="4627" spans="1:38" x14ac:dyDescent="0.25">
      <c r="A4627" t="s">
        <v>4896</v>
      </c>
      <c r="B4627" s="1">
        <v>45601</v>
      </c>
      <c r="C4627" t="s">
        <v>226</v>
      </c>
      <c r="D4627" t="s">
        <v>122</v>
      </c>
      <c r="E4627" t="s">
        <v>123</v>
      </c>
      <c r="F4627" t="s">
        <v>124</v>
      </c>
      <c r="G4627" t="s">
        <v>111</v>
      </c>
      <c r="H4627" t="s">
        <v>112</v>
      </c>
      <c r="I4627" t="s">
        <v>113</v>
      </c>
      <c r="J4627" t="s">
        <v>46</v>
      </c>
      <c r="K4627" t="s">
        <v>106</v>
      </c>
      <c r="M4627" t="s">
        <v>107</v>
      </c>
      <c r="N4627" t="s">
        <v>108</v>
      </c>
      <c r="O4627">
        <v>90</v>
      </c>
      <c r="P4627">
        <v>85</v>
      </c>
      <c r="Q4627" t="b">
        <v>0</v>
      </c>
      <c r="R4627">
        <v>1</v>
      </c>
      <c r="S4627">
        <v>2</v>
      </c>
      <c r="T4627" t="s">
        <v>99</v>
      </c>
      <c r="U4627" t="s">
        <v>100</v>
      </c>
      <c r="V4627" t="s">
        <v>52</v>
      </c>
      <c r="W4627" t="s">
        <v>53</v>
      </c>
      <c r="X4627">
        <v>8.5</v>
      </c>
      <c r="Y4627">
        <v>6.8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 t="s">
        <v>129</v>
      </c>
      <c r="AI4627">
        <v>65</v>
      </c>
      <c r="AJ4627" t="s">
        <v>189</v>
      </c>
      <c r="AK4627">
        <v>1</v>
      </c>
      <c r="AL4627">
        <v>0</v>
      </c>
    </row>
    <row r="4628" spans="1:38" x14ac:dyDescent="0.25">
      <c r="A4628" t="s">
        <v>4897</v>
      </c>
      <c r="B4628" s="1">
        <v>45066</v>
      </c>
      <c r="C4628" t="s">
        <v>410</v>
      </c>
      <c r="D4628" t="s">
        <v>122</v>
      </c>
      <c r="E4628" t="s">
        <v>123</v>
      </c>
      <c r="F4628" t="s">
        <v>124</v>
      </c>
      <c r="G4628" t="s">
        <v>57</v>
      </c>
      <c r="H4628" t="s">
        <v>58</v>
      </c>
      <c r="I4628" t="s">
        <v>59</v>
      </c>
      <c r="J4628" t="s">
        <v>46</v>
      </c>
      <c r="K4628" t="s">
        <v>83</v>
      </c>
      <c r="M4628" t="s">
        <v>84</v>
      </c>
      <c r="N4628" t="s">
        <v>85</v>
      </c>
      <c r="O4628">
        <v>30</v>
      </c>
      <c r="P4628">
        <v>29</v>
      </c>
      <c r="Q4628" t="b">
        <v>0</v>
      </c>
      <c r="R4628">
        <v>1</v>
      </c>
      <c r="S4628">
        <v>0</v>
      </c>
      <c r="T4628" t="s">
        <v>137</v>
      </c>
      <c r="U4628" t="s">
        <v>138</v>
      </c>
      <c r="V4628" t="s">
        <v>139</v>
      </c>
      <c r="W4628" t="s">
        <v>140</v>
      </c>
      <c r="X4628">
        <v>7.2</v>
      </c>
      <c r="Y4628">
        <v>5.76</v>
      </c>
      <c r="Z4628">
        <v>5.47</v>
      </c>
      <c r="AA4628">
        <v>0.03</v>
      </c>
      <c r="AB4628">
        <v>5.5</v>
      </c>
      <c r="AC4628">
        <v>3.96</v>
      </c>
      <c r="AD4628">
        <v>1.54</v>
      </c>
      <c r="AE4628">
        <v>5.4</v>
      </c>
      <c r="AF4628">
        <v>0</v>
      </c>
      <c r="AG4628">
        <v>0.1</v>
      </c>
      <c r="AH4628" t="s">
        <v>54</v>
      </c>
      <c r="AK4628">
        <v>3</v>
      </c>
      <c r="AL4628">
        <v>0</v>
      </c>
    </row>
    <row r="4629" spans="1:38" x14ac:dyDescent="0.25">
      <c r="A4629" t="s">
        <v>4898</v>
      </c>
      <c r="B4629" s="1">
        <v>45054</v>
      </c>
      <c r="C4629" t="s">
        <v>161</v>
      </c>
      <c r="D4629" t="s">
        <v>77</v>
      </c>
      <c r="E4629" t="s">
        <v>78</v>
      </c>
      <c r="F4629" t="s">
        <v>79</v>
      </c>
      <c r="G4629" t="s">
        <v>80</v>
      </c>
      <c r="H4629" t="s">
        <v>81</v>
      </c>
      <c r="I4629" t="s">
        <v>82</v>
      </c>
      <c r="J4629" t="s">
        <v>46</v>
      </c>
      <c r="K4629" t="s">
        <v>168</v>
      </c>
      <c r="L4629" t="s">
        <v>169</v>
      </c>
      <c r="M4629" t="s">
        <v>170</v>
      </c>
      <c r="N4629" t="s">
        <v>171</v>
      </c>
      <c r="O4629">
        <v>30</v>
      </c>
      <c r="P4629">
        <v>30</v>
      </c>
      <c r="Q4629" t="b">
        <v>1</v>
      </c>
      <c r="R4629">
        <v>3</v>
      </c>
      <c r="S4629">
        <v>1</v>
      </c>
      <c r="T4629" t="s">
        <v>50</v>
      </c>
      <c r="U4629" t="s">
        <v>51</v>
      </c>
      <c r="V4629" t="s">
        <v>52</v>
      </c>
      <c r="W4629" t="s">
        <v>53</v>
      </c>
      <c r="X4629">
        <v>594</v>
      </c>
      <c r="Y4629">
        <v>504.9</v>
      </c>
      <c r="Z4629">
        <v>500.68</v>
      </c>
      <c r="AA4629">
        <v>1.78</v>
      </c>
      <c r="AB4629">
        <v>502.46</v>
      </c>
      <c r="AC4629">
        <v>437.14</v>
      </c>
      <c r="AD4629">
        <v>65.319999999999993</v>
      </c>
      <c r="AE4629">
        <v>464.67</v>
      </c>
      <c r="AF4629">
        <v>0</v>
      </c>
      <c r="AG4629">
        <v>37.79</v>
      </c>
      <c r="AH4629" t="s">
        <v>54</v>
      </c>
      <c r="AK4629">
        <v>2</v>
      </c>
      <c r="AL4629">
        <v>1</v>
      </c>
    </row>
    <row r="4630" spans="1:38" x14ac:dyDescent="0.25">
      <c r="A4630" t="s">
        <v>4899</v>
      </c>
      <c r="B4630" s="1">
        <v>45427</v>
      </c>
      <c r="C4630" t="s">
        <v>235</v>
      </c>
      <c r="D4630" t="s">
        <v>77</v>
      </c>
      <c r="E4630" t="s">
        <v>78</v>
      </c>
      <c r="F4630" t="s">
        <v>79</v>
      </c>
      <c r="G4630" t="s">
        <v>43</v>
      </c>
      <c r="H4630" t="s">
        <v>44</v>
      </c>
      <c r="I4630" t="s">
        <v>45</v>
      </c>
      <c r="J4630" t="s">
        <v>46</v>
      </c>
      <c r="K4630" t="s">
        <v>196</v>
      </c>
      <c r="M4630" t="s">
        <v>197</v>
      </c>
      <c r="N4630" t="s">
        <v>198</v>
      </c>
      <c r="O4630">
        <v>90</v>
      </c>
      <c r="P4630">
        <v>87</v>
      </c>
      <c r="Q4630" t="b">
        <v>0</v>
      </c>
      <c r="R4630">
        <v>1</v>
      </c>
      <c r="S4630">
        <v>0</v>
      </c>
      <c r="T4630" t="s">
        <v>99</v>
      </c>
      <c r="U4630" t="s">
        <v>100</v>
      </c>
      <c r="V4630" t="s">
        <v>52</v>
      </c>
      <c r="W4630" t="s">
        <v>53</v>
      </c>
      <c r="X4630">
        <v>12.4</v>
      </c>
      <c r="Y4630">
        <v>9.92</v>
      </c>
      <c r="Z4630">
        <v>6.31</v>
      </c>
      <c r="AA4630">
        <v>1.78</v>
      </c>
      <c r="AB4630">
        <v>8.09</v>
      </c>
      <c r="AC4630">
        <v>7.12</v>
      </c>
      <c r="AD4630">
        <v>1</v>
      </c>
      <c r="AE4630">
        <v>9.07</v>
      </c>
      <c r="AF4630">
        <v>0</v>
      </c>
      <c r="AG4630">
        <v>-0.98</v>
      </c>
      <c r="AH4630" t="s">
        <v>54</v>
      </c>
      <c r="AK4630">
        <v>11</v>
      </c>
      <c r="AL4630">
        <v>0</v>
      </c>
    </row>
    <row r="4631" spans="1:38" x14ac:dyDescent="0.25">
      <c r="A4631" t="s">
        <v>4900</v>
      </c>
      <c r="B4631" s="1">
        <v>45079</v>
      </c>
      <c r="C4631" t="s">
        <v>266</v>
      </c>
      <c r="D4631" t="s">
        <v>66</v>
      </c>
      <c r="E4631" t="s">
        <v>67</v>
      </c>
      <c r="F4631" t="s">
        <v>68</v>
      </c>
      <c r="G4631" t="s">
        <v>80</v>
      </c>
      <c r="H4631" t="s">
        <v>81</v>
      </c>
      <c r="I4631" t="s">
        <v>82</v>
      </c>
      <c r="J4631" t="s">
        <v>46</v>
      </c>
      <c r="K4631" t="s">
        <v>93</v>
      </c>
      <c r="L4631" t="s">
        <v>94</v>
      </c>
      <c r="M4631" t="s">
        <v>95</v>
      </c>
      <c r="N4631" t="s">
        <v>96</v>
      </c>
      <c r="O4631">
        <v>30</v>
      </c>
      <c r="P4631">
        <v>30</v>
      </c>
      <c r="Q4631" t="b">
        <v>1</v>
      </c>
      <c r="R4631">
        <v>2</v>
      </c>
      <c r="S4631">
        <v>1</v>
      </c>
      <c r="T4631" t="s">
        <v>99</v>
      </c>
      <c r="U4631" t="s">
        <v>100</v>
      </c>
      <c r="V4631" t="s">
        <v>52</v>
      </c>
      <c r="W4631" t="s">
        <v>53</v>
      </c>
      <c r="X4631">
        <v>185.4</v>
      </c>
      <c r="Y4631">
        <v>157.59</v>
      </c>
      <c r="Z4631">
        <v>159.03</v>
      </c>
      <c r="AA4631">
        <v>1.78</v>
      </c>
      <c r="AB4631">
        <v>160.81</v>
      </c>
      <c r="AC4631">
        <v>141.52000000000001</v>
      </c>
      <c r="AD4631">
        <v>19.3</v>
      </c>
      <c r="AE4631">
        <v>140.71</v>
      </c>
      <c r="AF4631">
        <v>0</v>
      </c>
      <c r="AG4631">
        <v>20.11</v>
      </c>
      <c r="AH4631" t="s">
        <v>54</v>
      </c>
      <c r="AK4631">
        <v>5</v>
      </c>
      <c r="AL4631">
        <v>0</v>
      </c>
    </row>
    <row r="4632" spans="1:38" x14ac:dyDescent="0.25">
      <c r="A4632" t="s">
        <v>4901</v>
      </c>
      <c r="B4632" s="1">
        <v>45602</v>
      </c>
      <c r="C4632" t="s">
        <v>569</v>
      </c>
      <c r="D4632" t="s">
        <v>122</v>
      </c>
      <c r="E4632" t="s">
        <v>123</v>
      </c>
      <c r="F4632" t="s">
        <v>124</v>
      </c>
      <c r="G4632" t="s">
        <v>111</v>
      </c>
      <c r="H4632" t="s">
        <v>112</v>
      </c>
      <c r="I4632" t="s">
        <v>113</v>
      </c>
      <c r="J4632" t="s">
        <v>46</v>
      </c>
      <c r="K4632" t="s">
        <v>106</v>
      </c>
      <c r="M4632" t="s">
        <v>107</v>
      </c>
      <c r="N4632" t="s">
        <v>108</v>
      </c>
      <c r="O4632">
        <v>90</v>
      </c>
      <c r="P4632">
        <v>88</v>
      </c>
      <c r="Q4632" t="b">
        <v>0</v>
      </c>
      <c r="R4632">
        <v>1</v>
      </c>
      <c r="S4632">
        <v>1</v>
      </c>
      <c r="T4632" t="s">
        <v>143</v>
      </c>
      <c r="U4632" t="s">
        <v>144</v>
      </c>
      <c r="V4632" t="s">
        <v>139</v>
      </c>
      <c r="W4632" t="s">
        <v>53</v>
      </c>
      <c r="X4632">
        <v>8.5</v>
      </c>
      <c r="Y4632">
        <v>6.8</v>
      </c>
      <c r="Z4632">
        <v>5.0599999999999996</v>
      </c>
      <c r="AA4632">
        <v>1.77</v>
      </c>
      <c r="AB4632">
        <v>6.83</v>
      </c>
      <c r="AC4632">
        <v>5.47</v>
      </c>
      <c r="AD4632">
        <v>1.37</v>
      </c>
      <c r="AE4632">
        <v>6.4</v>
      </c>
      <c r="AF4632">
        <v>0</v>
      </c>
      <c r="AG4632">
        <v>0.43</v>
      </c>
      <c r="AH4632" t="s">
        <v>54</v>
      </c>
      <c r="AK4632">
        <v>7</v>
      </c>
      <c r="AL4632">
        <v>1</v>
      </c>
    </row>
    <row r="4633" spans="1:38" x14ac:dyDescent="0.25">
      <c r="A4633" t="s">
        <v>4902</v>
      </c>
      <c r="B4633" s="1">
        <v>45303</v>
      </c>
      <c r="C4633" t="s">
        <v>212</v>
      </c>
      <c r="D4633" t="s">
        <v>40</v>
      </c>
      <c r="E4633" t="s">
        <v>41</v>
      </c>
      <c r="F4633" t="s">
        <v>42</v>
      </c>
      <c r="G4633" t="s">
        <v>57</v>
      </c>
      <c r="H4633" t="s">
        <v>58</v>
      </c>
      <c r="I4633" t="s">
        <v>59</v>
      </c>
      <c r="J4633" t="s">
        <v>46</v>
      </c>
      <c r="K4633" t="s">
        <v>227</v>
      </c>
      <c r="L4633" t="s">
        <v>228</v>
      </c>
      <c r="M4633" t="s">
        <v>229</v>
      </c>
      <c r="N4633" t="s">
        <v>230</v>
      </c>
      <c r="O4633">
        <v>90</v>
      </c>
      <c r="P4633">
        <v>87</v>
      </c>
      <c r="Q4633" t="b">
        <v>1</v>
      </c>
      <c r="R4633">
        <v>4</v>
      </c>
      <c r="S4633">
        <v>0</v>
      </c>
      <c r="T4633" t="s">
        <v>99</v>
      </c>
      <c r="U4633" t="s">
        <v>100</v>
      </c>
      <c r="V4633" t="s">
        <v>52</v>
      </c>
      <c r="W4633" t="s">
        <v>53</v>
      </c>
      <c r="X4633">
        <v>618</v>
      </c>
      <c r="Y4633">
        <v>525.29999999999995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 t="s">
        <v>129</v>
      </c>
      <c r="AI4633">
        <v>65</v>
      </c>
      <c r="AJ4633" t="s">
        <v>189</v>
      </c>
      <c r="AK4633">
        <v>8</v>
      </c>
      <c r="AL4633">
        <v>0</v>
      </c>
    </row>
    <row r="4634" spans="1:38" x14ac:dyDescent="0.25">
      <c r="A4634" t="s">
        <v>4903</v>
      </c>
      <c r="B4634" s="1">
        <v>45640</v>
      </c>
      <c r="C4634" t="s">
        <v>310</v>
      </c>
      <c r="D4634" t="s">
        <v>66</v>
      </c>
      <c r="E4634" t="s">
        <v>67</v>
      </c>
      <c r="F4634" t="s">
        <v>68</v>
      </c>
      <c r="G4634" t="s">
        <v>43</v>
      </c>
      <c r="H4634" t="s">
        <v>44</v>
      </c>
      <c r="I4634" t="s">
        <v>45</v>
      </c>
      <c r="J4634" t="s">
        <v>46</v>
      </c>
      <c r="K4634" t="s">
        <v>83</v>
      </c>
      <c r="M4634" t="s">
        <v>84</v>
      </c>
      <c r="N4634" t="s">
        <v>85</v>
      </c>
      <c r="O4634">
        <v>90</v>
      </c>
      <c r="P4634">
        <v>86</v>
      </c>
      <c r="Q4634" t="b">
        <v>0</v>
      </c>
      <c r="R4634">
        <v>1</v>
      </c>
      <c r="S4634">
        <v>2</v>
      </c>
      <c r="T4634" t="s">
        <v>62</v>
      </c>
      <c r="U4634" t="s">
        <v>63</v>
      </c>
      <c r="V4634" t="s">
        <v>52</v>
      </c>
      <c r="W4634" t="s">
        <v>53</v>
      </c>
      <c r="X4634">
        <v>7.2</v>
      </c>
      <c r="Y4634">
        <v>5.76</v>
      </c>
      <c r="Z4634">
        <v>10.41</v>
      </c>
      <c r="AA4634">
        <v>1.8</v>
      </c>
      <c r="AB4634">
        <v>12.21</v>
      </c>
      <c r="AC4634">
        <v>10.26</v>
      </c>
      <c r="AD4634">
        <v>1.95</v>
      </c>
      <c r="AE4634">
        <v>16.190000000000001</v>
      </c>
      <c r="AF4634">
        <v>0</v>
      </c>
      <c r="AG4634">
        <v>-3.98</v>
      </c>
      <c r="AH4634" t="s">
        <v>210</v>
      </c>
      <c r="AK4634">
        <v>8</v>
      </c>
      <c r="AL4634">
        <v>1</v>
      </c>
    </row>
    <row r="4635" spans="1:38" x14ac:dyDescent="0.25">
      <c r="A4635" t="s">
        <v>4904</v>
      </c>
      <c r="B4635" s="1">
        <v>45396</v>
      </c>
      <c r="C4635" t="s">
        <v>39</v>
      </c>
      <c r="D4635" t="s">
        <v>77</v>
      </c>
      <c r="E4635" t="s">
        <v>78</v>
      </c>
      <c r="F4635" t="s">
        <v>79</v>
      </c>
      <c r="G4635" t="s">
        <v>80</v>
      </c>
      <c r="H4635" t="s">
        <v>81</v>
      </c>
      <c r="I4635" t="s">
        <v>82</v>
      </c>
      <c r="J4635" t="s">
        <v>46</v>
      </c>
      <c r="K4635" t="s">
        <v>106</v>
      </c>
      <c r="M4635" t="s">
        <v>107</v>
      </c>
      <c r="N4635" t="s">
        <v>108</v>
      </c>
      <c r="O4635">
        <v>90</v>
      </c>
      <c r="P4635">
        <v>91</v>
      </c>
      <c r="Q4635" t="b">
        <v>0</v>
      </c>
      <c r="R4635">
        <v>1</v>
      </c>
      <c r="S4635">
        <v>1</v>
      </c>
      <c r="T4635" t="s">
        <v>50</v>
      </c>
      <c r="U4635" t="s">
        <v>51</v>
      </c>
      <c r="V4635" t="s">
        <v>52</v>
      </c>
      <c r="W4635" t="s">
        <v>53</v>
      </c>
      <c r="X4635">
        <v>8.5</v>
      </c>
      <c r="Y4635">
        <v>6.8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 t="s">
        <v>129</v>
      </c>
      <c r="AI4635">
        <v>88</v>
      </c>
      <c r="AJ4635" t="s">
        <v>130</v>
      </c>
      <c r="AK4635">
        <v>6</v>
      </c>
      <c r="AL4635">
        <v>0</v>
      </c>
    </row>
    <row r="4636" spans="1:38" x14ac:dyDescent="0.25">
      <c r="A4636" t="s">
        <v>4905</v>
      </c>
      <c r="B4636" s="1">
        <v>45446</v>
      </c>
      <c r="C4636" t="s">
        <v>398</v>
      </c>
      <c r="D4636" t="s">
        <v>66</v>
      </c>
      <c r="E4636" t="s">
        <v>67</v>
      </c>
      <c r="F4636" t="s">
        <v>68</v>
      </c>
      <c r="G4636" t="s">
        <v>43</v>
      </c>
      <c r="H4636" t="s">
        <v>44</v>
      </c>
      <c r="I4636" t="s">
        <v>45</v>
      </c>
      <c r="J4636" t="s">
        <v>46</v>
      </c>
      <c r="K4636" t="s">
        <v>103</v>
      </c>
      <c r="M4636" t="s">
        <v>95</v>
      </c>
      <c r="N4636" t="s">
        <v>96</v>
      </c>
      <c r="O4636">
        <v>30</v>
      </c>
      <c r="P4636">
        <v>29</v>
      </c>
      <c r="Q4636" t="b">
        <v>0</v>
      </c>
      <c r="R4636">
        <v>1</v>
      </c>
      <c r="S4636">
        <v>0</v>
      </c>
      <c r="T4636" t="s">
        <v>158</v>
      </c>
      <c r="U4636" t="s">
        <v>159</v>
      </c>
      <c r="V4636" t="s">
        <v>158</v>
      </c>
      <c r="W4636" t="s">
        <v>23</v>
      </c>
      <c r="X4636">
        <v>18.2</v>
      </c>
      <c r="Y4636">
        <v>14.56</v>
      </c>
      <c r="Z4636">
        <v>16.38</v>
      </c>
      <c r="AA4636">
        <v>0</v>
      </c>
      <c r="AB4636">
        <v>16.38</v>
      </c>
      <c r="AC4636">
        <v>0</v>
      </c>
      <c r="AD4636">
        <v>16.38</v>
      </c>
      <c r="AE4636">
        <v>13.97</v>
      </c>
      <c r="AF4636">
        <v>0</v>
      </c>
      <c r="AG4636">
        <v>2.41</v>
      </c>
      <c r="AH4636" t="s">
        <v>54</v>
      </c>
      <c r="AK4636">
        <v>0</v>
      </c>
      <c r="AL4636">
        <v>0</v>
      </c>
    </row>
    <row r="4637" spans="1:38" x14ac:dyDescent="0.25">
      <c r="A4637" t="s">
        <v>4906</v>
      </c>
      <c r="B4637" s="1">
        <v>45276</v>
      </c>
      <c r="C4637" t="s">
        <v>523</v>
      </c>
      <c r="D4637" t="s">
        <v>77</v>
      </c>
      <c r="E4637" t="s">
        <v>78</v>
      </c>
      <c r="F4637" t="s">
        <v>79</v>
      </c>
      <c r="G4637" t="s">
        <v>80</v>
      </c>
      <c r="H4637" t="s">
        <v>81</v>
      </c>
      <c r="I4637" t="s">
        <v>82</v>
      </c>
      <c r="J4637" t="s">
        <v>46</v>
      </c>
      <c r="K4637" t="s">
        <v>47</v>
      </c>
      <c r="M4637" t="s">
        <v>48</v>
      </c>
      <c r="N4637" t="s">
        <v>49</v>
      </c>
      <c r="O4637">
        <v>30</v>
      </c>
      <c r="P4637">
        <v>30</v>
      </c>
      <c r="Q4637" t="b">
        <v>0</v>
      </c>
      <c r="R4637">
        <v>1</v>
      </c>
      <c r="S4637">
        <v>1</v>
      </c>
      <c r="T4637" t="s">
        <v>99</v>
      </c>
      <c r="U4637" t="s">
        <v>100</v>
      </c>
      <c r="V4637" t="s">
        <v>52</v>
      </c>
      <c r="W4637" t="s">
        <v>53</v>
      </c>
      <c r="X4637">
        <v>14.8</v>
      </c>
      <c r="Y4637">
        <v>11.84</v>
      </c>
      <c r="Z4637">
        <v>7.53</v>
      </c>
      <c r="AA4637">
        <v>1.78</v>
      </c>
      <c r="AB4637">
        <v>9.31</v>
      </c>
      <c r="AC4637">
        <v>8.19</v>
      </c>
      <c r="AD4637">
        <v>1.1200000000000001</v>
      </c>
      <c r="AE4637">
        <v>10.7</v>
      </c>
      <c r="AF4637">
        <v>0</v>
      </c>
      <c r="AG4637">
        <v>-1.39</v>
      </c>
      <c r="AH4637" t="s">
        <v>54</v>
      </c>
      <c r="AK4637">
        <v>8</v>
      </c>
      <c r="AL4637">
        <v>1</v>
      </c>
    </row>
    <row r="4638" spans="1:38" x14ac:dyDescent="0.25">
      <c r="A4638" t="s">
        <v>4907</v>
      </c>
      <c r="B4638" s="1">
        <v>45128</v>
      </c>
      <c r="C4638" t="s">
        <v>428</v>
      </c>
      <c r="D4638" t="s">
        <v>66</v>
      </c>
      <c r="E4638" t="s">
        <v>67</v>
      </c>
      <c r="F4638" t="s">
        <v>68</v>
      </c>
      <c r="G4638" t="s">
        <v>111</v>
      </c>
      <c r="H4638" t="s">
        <v>112</v>
      </c>
      <c r="I4638" t="s">
        <v>113</v>
      </c>
      <c r="J4638" t="s">
        <v>46</v>
      </c>
      <c r="K4638" t="s">
        <v>180</v>
      </c>
      <c r="M4638" t="s">
        <v>181</v>
      </c>
      <c r="N4638" t="s">
        <v>182</v>
      </c>
      <c r="O4638">
        <v>30</v>
      </c>
      <c r="P4638">
        <v>31</v>
      </c>
      <c r="Q4638" t="b">
        <v>0</v>
      </c>
      <c r="R4638">
        <v>1</v>
      </c>
      <c r="S4638">
        <v>0</v>
      </c>
      <c r="T4638" t="s">
        <v>73</v>
      </c>
      <c r="U4638" t="s">
        <v>74</v>
      </c>
      <c r="V4638" t="s">
        <v>52</v>
      </c>
      <c r="W4638" t="s">
        <v>53</v>
      </c>
      <c r="X4638">
        <v>6.9</v>
      </c>
      <c r="Y4638">
        <v>5.52</v>
      </c>
      <c r="Z4638">
        <v>3.46</v>
      </c>
      <c r="AA4638">
        <v>1.79</v>
      </c>
      <c r="AB4638">
        <v>5.25</v>
      </c>
      <c r="AC4638">
        <v>4.46</v>
      </c>
      <c r="AD4638">
        <v>1</v>
      </c>
      <c r="AE4638">
        <v>4.99</v>
      </c>
      <c r="AF4638">
        <v>0</v>
      </c>
      <c r="AG4638">
        <v>0.26</v>
      </c>
      <c r="AH4638" t="s">
        <v>54</v>
      </c>
      <c r="AK4638">
        <v>5</v>
      </c>
      <c r="AL4638">
        <v>0</v>
      </c>
    </row>
    <row r="4639" spans="1:38" x14ac:dyDescent="0.25">
      <c r="A4639" t="s">
        <v>4908</v>
      </c>
      <c r="B4639" s="1">
        <v>45037</v>
      </c>
      <c r="C4639" t="s">
        <v>289</v>
      </c>
      <c r="D4639" t="s">
        <v>122</v>
      </c>
      <c r="E4639" t="s">
        <v>123</v>
      </c>
      <c r="F4639" t="s">
        <v>124</v>
      </c>
      <c r="G4639" t="s">
        <v>57</v>
      </c>
      <c r="H4639" t="s">
        <v>58</v>
      </c>
      <c r="I4639" t="s">
        <v>59</v>
      </c>
      <c r="J4639" t="s">
        <v>46</v>
      </c>
      <c r="K4639" t="s">
        <v>147</v>
      </c>
      <c r="L4639" t="s">
        <v>148</v>
      </c>
      <c r="M4639" t="s">
        <v>149</v>
      </c>
      <c r="N4639" t="s">
        <v>136</v>
      </c>
      <c r="O4639">
        <v>28</v>
      </c>
      <c r="P4639">
        <v>27</v>
      </c>
      <c r="Q4639" t="b">
        <v>1</v>
      </c>
      <c r="R4639">
        <v>5</v>
      </c>
      <c r="S4639">
        <v>0</v>
      </c>
      <c r="T4639" t="s">
        <v>50</v>
      </c>
      <c r="U4639" t="s">
        <v>51</v>
      </c>
      <c r="V4639" t="s">
        <v>52</v>
      </c>
      <c r="W4639" t="s">
        <v>53</v>
      </c>
      <c r="X4639">
        <v>7140</v>
      </c>
      <c r="Y4639">
        <v>6069</v>
      </c>
      <c r="Z4639">
        <v>6032.47</v>
      </c>
      <c r="AA4639">
        <v>1.78</v>
      </c>
      <c r="AB4639">
        <v>6034.25</v>
      </c>
      <c r="AC4639">
        <v>5249.8</v>
      </c>
      <c r="AD4639">
        <v>784.45</v>
      </c>
      <c r="AE4639">
        <v>5713.24</v>
      </c>
      <c r="AF4639">
        <v>0</v>
      </c>
      <c r="AG4639">
        <v>321</v>
      </c>
      <c r="AH4639" t="s">
        <v>54</v>
      </c>
      <c r="AK4639">
        <v>11</v>
      </c>
      <c r="AL4639">
        <v>0</v>
      </c>
    </row>
    <row r="4640" spans="1:38" x14ac:dyDescent="0.25">
      <c r="A4640" t="s">
        <v>4909</v>
      </c>
      <c r="B4640" s="1">
        <v>44989</v>
      </c>
      <c r="C4640" t="s">
        <v>584</v>
      </c>
      <c r="D4640" t="s">
        <v>40</v>
      </c>
      <c r="E4640" t="s">
        <v>41</v>
      </c>
      <c r="F4640" t="s">
        <v>42</v>
      </c>
      <c r="G4640" t="s">
        <v>80</v>
      </c>
      <c r="H4640" t="s">
        <v>81</v>
      </c>
      <c r="I4640" t="s">
        <v>82</v>
      </c>
      <c r="J4640" t="s">
        <v>46</v>
      </c>
      <c r="K4640" t="s">
        <v>184</v>
      </c>
      <c r="L4640" t="s">
        <v>185</v>
      </c>
      <c r="M4640" t="s">
        <v>186</v>
      </c>
      <c r="N4640" t="s">
        <v>171</v>
      </c>
      <c r="O4640">
        <v>30</v>
      </c>
      <c r="P4640">
        <v>29</v>
      </c>
      <c r="Q4640" t="b">
        <v>1</v>
      </c>
      <c r="R4640">
        <v>3</v>
      </c>
      <c r="S4640">
        <v>0</v>
      </c>
      <c r="T4640" t="s">
        <v>143</v>
      </c>
      <c r="U4640" t="s">
        <v>144</v>
      </c>
      <c r="V4640" t="s">
        <v>139</v>
      </c>
      <c r="W4640" t="s">
        <v>53</v>
      </c>
      <c r="X4640">
        <v>558</v>
      </c>
      <c r="Y4640">
        <v>474.3</v>
      </c>
      <c r="Z4640">
        <v>475.33</v>
      </c>
      <c r="AA4640">
        <v>1.77</v>
      </c>
      <c r="AB4640">
        <v>477.1</v>
      </c>
      <c r="AC4640">
        <v>381.68</v>
      </c>
      <c r="AD4640">
        <v>95.42</v>
      </c>
      <c r="AE4640">
        <v>434.15</v>
      </c>
      <c r="AF4640">
        <v>36.590000000000003</v>
      </c>
      <c r="AG4640">
        <v>6.36</v>
      </c>
      <c r="AH4640" t="s">
        <v>54</v>
      </c>
      <c r="AK4640">
        <v>2</v>
      </c>
      <c r="AL4640">
        <v>0</v>
      </c>
    </row>
    <row r="4641" spans="1:38" x14ac:dyDescent="0.25">
      <c r="A4641" t="s">
        <v>4910</v>
      </c>
      <c r="B4641" s="1">
        <v>45063</v>
      </c>
      <c r="C4641" t="s">
        <v>346</v>
      </c>
      <c r="D4641" t="s">
        <v>40</v>
      </c>
      <c r="E4641" t="s">
        <v>41</v>
      </c>
      <c r="F4641" t="s">
        <v>42</v>
      </c>
      <c r="G4641" t="s">
        <v>57</v>
      </c>
      <c r="H4641" t="s">
        <v>58</v>
      </c>
      <c r="I4641" t="s">
        <v>59</v>
      </c>
      <c r="J4641" t="s">
        <v>46</v>
      </c>
      <c r="K4641" t="s">
        <v>180</v>
      </c>
      <c r="M4641" t="s">
        <v>181</v>
      </c>
      <c r="N4641" t="s">
        <v>182</v>
      </c>
      <c r="O4641">
        <v>30</v>
      </c>
      <c r="P4641">
        <v>30</v>
      </c>
      <c r="Q4641" t="b">
        <v>0</v>
      </c>
      <c r="R4641">
        <v>1</v>
      </c>
      <c r="S4641">
        <v>0</v>
      </c>
      <c r="T4641" t="s">
        <v>99</v>
      </c>
      <c r="U4641" t="s">
        <v>100</v>
      </c>
      <c r="V4641" t="s">
        <v>52</v>
      </c>
      <c r="W4641" t="s">
        <v>53</v>
      </c>
      <c r="X4641">
        <v>6.9</v>
      </c>
      <c r="Y4641">
        <v>5.52</v>
      </c>
      <c r="Z4641">
        <v>3.6</v>
      </c>
      <c r="AA4641">
        <v>1.78</v>
      </c>
      <c r="AB4641">
        <v>5.38</v>
      </c>
      <c r="AC4641">
        <v>4.7300000000000004</v>
      </c>
      <c r="AD4641">
        <v>1</v>
      </c>
      <c r="AE4641">
        <v>5.33</v>
      </c>
      <c r="AF4641">
        <v>0</v>
      </c>
      <c r="AG4641">
        <v>0.05</v>
      </c>
      <c r="AH4641" t="s">
        <v>54</v>
      </c>
      <c r="AK4641">
        <v>7</v>
      </c>
      <c r="AL4641">
        <v>0</v>
      </c>
    </row>
    <row r="4642" spans="1:38" x14ac:dyDescent="0.25">
      <c r="A4642" t="s">
        <v>4911</v>
      </c>
      <c r="B4642" s="1">
        <v>45657</v>
      </c>
      <c r="C4642" t="s">
        <v>1002</v>
      </c>
      <c r="D4642" t="s">
        <v>90</v>
      </c>
      <c r="E4642" t="s">
        <v>91</v>
      </c>
      <c r="F4642" t="s">
        <v>92</v>
      </c>
      <c r="G4642" t="s">
        <v>111</v>
      </c>
      <c r="H4642" t="s">
        <v>112</v>
      </c>
      <c r="I4642" t="s">
        <v>113</v>
      </c>
      <c r="J4642" t="s">
        <v>46</v>
      </c>
      <c r="K4642" t="s">
        <v>69</v>
      </c>
      <c r="L4642" t="s">
        <v>70</v>
      </c>
      <c r="M4642" t="s">
        <v>71</v>
      </c>
      <c r="N4642" t="s">
        <v>72</v>
      </c>
      <c r="O4642">
        <v>30</v>
      </c>
      <c r="P4642">
        <v>31</v>
      </c>
      <c r="Q4642" t="b">
        <v>1</v>
      </c>
      <c r="R4642">
        <v>3</v>
      </c>
      <c r="S4642">
        <v>2</v>
      </c>
      <c r="T4642" t="s">
        <v>50</v>
      </c>
      <c r="U4642" t="s">
        <v>51</v>
      </c>
      <c r="V4642" t="s">
        <v>52</v>
      </c>
      <c r="W4642" t="s">
        <v>53</v>
      </c>
      <c r="X4642">
        <v>384</v>
      </c>
      <c r="Y4642">
        <v>326.39999999999998</v>
      </c>
      <c r="Z4642">
        <v>328.22</v>
      </c>
      <c r="AA4642">
        <v>1.78</v>
      </c>
      <c r="AB4642">
        <v>330</v>
      </c>
      <c r="AC4642">
        <v>287.10000000000002</v>
      </c>
      <c r="AD4642">
        <v>42.9</v>
      </c>
      <c r="AE4642">
        <v>297.91000000000003</v>
      </c>
      <c r="AF4642">
        <v>0</v>
      </c>
      <c r="AG4642">
        <v>32.090000000000003</v>
      </c>
      <c r="AH4642" t="s">
        <v>54</v>
      </c>
      <c r="AK4642">
        <v>1</v>
      </c>
      <c r="AL4642">
        <v>0</v>
      </c>
    </row>
    <row r="4643" spans="1:38" x14ac:dyDescent="0.25">
      <c r="A4643" t="s">
        <v>4912</v>
      </c>
      <c r="B4643" s="1">
        <v>45393</v>
      </c>
      <c r="C4643" t="s">
        <v>312</v>
      </c>
      <c r="D4643" t="s">
        <v>40</v>
      </c>
      <c r="E4643" t="s">
        <v>41</v>
      </c>
      <c r="F4643" t="s">
        <v>42</v>
      </c>
      <c r="G4643" t="s">
        <v>80</v>
      </c>
      <c r="H4643" t="s">
        <v>81</v>
      </c>
      <c r="I4643" t="s">
        <v>82</v>
      </c>
      <c r="J4643" t="s">
        <v>46</v>
      </c>
      <c r="K4643" t="s">
        <v>103</v>
      </c>
      <c r="M4643" t="s">
        <v>95</v>
      </c>
      <c r="N4643" t="s">
        <v>96</v>
      </c>
      <c r="O4643">
        <v>90</v>
      </c>
      <c r="P4643">
        <v>89</v>
      </c>
      <c r="Q4643" t="b">
        <v>0</v>
      </c>
      <c r="R4643">
        <v>1</v>
      </c>
      <c r="S4643">
        <v>2</v>
      </c>
      <c r="T4643" t="s">
        <v>73</v>
      </c>
      <c r="U4643" t="s">
        <v>74</v>
      </c>
      <c r="V4643" t="s">
        <v>52</v>
      </c>
      <c r="W4643" t="s">
        <v>53</v>
      </c>
      <c r="X4643">
        <v>18.2</v>
      </c>
      <c r="Y4643">
        <v>14.56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 t="s">
        <v>129</v>
      </c>
      <c r="AI4643">
        <v>75</v>
      </c>
      <c r="AJ4643" t="s">
        <v>375</v>
      </c>
      <c r="AK4643">
        <v>6</v>
      </c>
      <c r="AL4643">
        <v>0</v>
      </c>
    </row>
    <row r="4644" spans="1:38" x14ac:dyDescent="0.25">
      <c r="A4644" t="s">
        <v>4913</v>
      </c>
      <c r="B4644" s="1">
        <v>45115</v>
      </c>
      <c r="C4644" t="s">
        <v>128</v>
      </c>
      <c r="D4644" t="s">
        <v>77</v>
      </c>
      <c r="E4644" t="s">
        <v>78</v>
      </c>
      <c r="F4644" t="s">
        <v>79</v>
      </c>
      <c r="G4644" t="s">
        <v>111</v>
      </c>
      <c r="H4644" t="s">
        <v>112</v>
      </c>
      <c r="I4644" t="s">
        <v>113</v>
      </c>
      <c r="J4644" t="s">
        <v>46</v>
      </c>
      <c r="K4644" t="s">
        <v>106</v>
      </c>
      <c r="M4644" t="s">
        <v>107</v>
      </c>
      <c r="N4644" t="s">
        <v>108</v>
      </c>
      <c r="O4644">
        <v>90</v>
      </c>
      <c r="P4644">
        <v>86</v>
      </c>
      <c r="Q4644" t="b">
        <v>0</v>
      </c>
      <c r="R4644">
        <v>1</v>
      </c>
      <c r="S4644">
        <v>1</v>
      </c>
      <c r="T4644" t="s">
        <v>99</v>
      </c>
      <c r="U4644" t="s">
        <v>100</v>
      </c>
      <c r="V4644" t="s">
        <v>52</v>
      </c>
      <c r="W4644" t="s">
        <v>53</v>
      </c>
      <c r="X4644">
        <v>8.5</v>
      </c>
      <c r="Y4644">
        <v>6.8</v>
      </c>
      <c r="Z4644">
        <v>5.15</v>
      </c>
      <c r="AA4644">
        <v>1.78</v>
      </c>
      <c r="AB4644">
        <v>6.93</v>
      </c>
      <c r="AC4644">
        <v>6.1</v>
      </c>
      <c r="AD4644">
        <v>1</v>
      </c>
      <c r="AE4644">
        <v>6.34</v>
      </c>
      <c r="AF4644">
        <v>0</v>
      </c>
      <c r="AG4644">
        <v>0.59</v>
      </c>
      <c r="AH4644" t="s">
        <v>54</v>
      </c>
      <c r="AK4644">
        <v>7</v>
      </c>
      <c r="AL4644">
        <v>1</v>
      </c>
    </row>
    <row r="4645" spans="1:38" x14ac:dyDescent="0.25">
      <c r="A4645" t="s">
        <v>4914</v>
      </c>
      <c r="B4645" s="1">
        <v>45007</v>
      </c>
      <c r="C4645" t="s">
        <v>388</v>
      </c>
      <c r="D4645" t="s">
        <v>40</v>
      </c>
      <c r="E4645" t="s">
        <v>41</v>
      </c>
      <c r="F4645" t="s">
        <v>42</v>
      </c>
      <c r="G4645" t="s">
        <v>111</v>
      </c>
      <c r="H4645" t="s">
        <v>112</v>
      </c>
      <c r="I4645" t="s">
        <v>113</v>
      </c>
      <c r="J4645" t="s">
        <v>46</v>
      </c>
      <c r="K4645" t="s">
        <v>196</v>
      </c>
      <c r="M4645" t="s">
        <v>197</v>
      </c>
      <c r="N4645" t="s">
        <v>198</v>
      </c>
      <c r="O4645">
        <v>90</v>
      </c>
      <c r="P4645">
        <v>89</v>
      </c>
      <c r="Q4645" t="b">
        <v>0</v>
      </c>
      <c r="R4645">
        <v>1</v>
      </c>
      <c r="S4645">
        <v>0</v>
      </c>
      <c r="T4645" t="s">
        <v>73</v>
      </c>
      <c r="U4645" t="s">
        <v>74</v>
      </c>
      <c r="V4645" t="s">
        <v>52</v>
      </c>
      <c r="W4645" t="s">
        <v>53</v>
      </c>
      <c r="X4645">
        <v>12.4</v>
      </c>
      <c r="Y4645">
        <v>9.92</v>
      </c>
      <c r="Z4645">
        <v>6.2</v>
      </c>
      <c r="AA4645">
        <v>1.79</v>
      </c>
      <c r="AB4645">
        <v>7.99</v>
      </c>
      <c r="AC4645">
        <v>6.79</v>
      </c>
      <c r="AD4645">
        <v>1.2</v>
      </c>
      <c r="AE4645">
        <v>9.2200000000000006</v>
      </c>
      <c r="AF4645">
        <v>0</v>
      </c>
      <c r="AG4645">
        <v>-1.23</v>
      </c>
      <c r="AH4645" t="s">
        <v>54</v>
      </c>
      <c r="AK4645">
        <v>5</v>
      </c>
      <c r="AL4645">
        <v>0</v>
      </c>
    </row>
    <row r="4646" spans="1:38" x14ac:dyDescent="0.25">
      <c r="A4646" t="s">
        <v>4915</v>
      </c>
      <c r="B4646" s="1">
        <v>45621</v>
      </c>
      <c r="C4646" t="s">
        <v>943</v>
      </c>
      <c r="D4646" t="s">
        <v>90</v>
      </c>
      <c r="E4646" t="s">
        <v>91</v>
      </c>
      <c r="F4646" t="s">
        <v>92</v>
      </c>
      <c r="G4646" t="s">
        <v>80</v>
      </c>
      <c r="H4646" t="s">
        <v>81</v>
      </c>
      <c r="I4646" t="s">
        <v>82</v>
      </c>
      <c r="J4646" t="s">
        <v>46</v>
      </c>
      <c r="K4646" t="s">
        <v>180</v>
      </c>
      <c r="M4646" t="s">
        <v>181</v>
      </c>
      <c r="N4646" t="s">
        <v>182</v>
      </c>
      <c r="O4646">
        <v>30</v>
      </c>
      <c r="P4646">
        <v>28</v>
      </c>
      <c r="Q4646" t="b">
        <v>0</v>
      </c>
      <c r="R4646">
        <v>1</v>
      </c>
      <c r="S4646">
        <v>0</v>
      </c>
      <c r="T4646" t="s">
        <v>137</v>
      </c>
      <c r="U4646" t="s">
        <v>138</v>
      </c>
      <c r="V4646" t="s">
        <v>139</v>
      </c>
      <c r="W4646" t="s">
        <v>140</v>
      </c>
      <c r="X4646">
        <v>6.9</v>
      </c>
      <c r="Y4646">
        <v>5.52</v>
      </c>
      <c r="Z4646">
        <v>5.24</v>
      </c>
      <c r="AA4646">
        <v>0.03</v>
      </c>
      <c r="AB4646">
        <v>5.27</v>
      </c>
      <c r="AC4646">
        <v>3.79</v>
      </c>
      <c r="AD4646">
        <v>1.48</v>
      </c>
      <c r="AE4646">
        <v>4.8899999999999997</v>
      </c>
      <c r="AF4646">
        <v>0</v>
      </c>
      <c r="AG4646">
        <v>0.38</v>
      </c>
      <c r="AH4646" t="s">
        <v>54</v>
      </c>
      <c r="AK4646">
        <v>3</v>
      </c>
      <c r="AL4646">
        <v>0</v>
      </c>
    </row>
    <row r="4647" spans="1:38" x14ac:dyDescent="0.25">
      <c r="A4647" t="s">
        <v>4916</v>
      </c>
      <c r="B4647" s="1">
        <v>45090</v>
      </c>
      <c r="C4647" t="s">
        <v>220</v>
      </c>
      <c r="D4647" t="s">
        <v>66</v>
      </c>
      <c r="E4647" t="s">
        <v>67</v>
      </c>
      <c r="F4647" t="s">
        <v>68</v>
      </c>
      <c r="G4647" t="s">
        <v>80</v>
      </c>
      <c r="H4647" t="s">
        <v>81</v>
      </c>
      <c r="I4647" t="s">
        <v>82</v>
      </c>
      <c r="J4647" t="s">
        <v>46</v>
      </c>
      <c r="K4647" t="s">
        <v>180</v>
      </c>
      <c r="M4647" t="s">
        <v>181</v>
      </c>
      <c r="N4647" t="s">
        <v>182</v>
      </c>
      <c r="O4647">
        <v>30</v>
      </c>
      <c r="P4647">
        <v>30</v>
      </c>
      <c r="Q4647" t="b">
        <v>0</v>
      </c>
      <c r="R4647">
        <v>1</v>
      </c>
      <c r="S4647">
        <v>0</v>
      </c>
      <c r="T4647" t="s">
        <v>137</v>
      </c>
      <c r="U4647" t="s">
        <v>138</v>
      </c>
      <c r="V4647" t="s">
        <v>139</v>
      </c>
      <c r="W4647" t="s">
        <v>140</v>
      </c>
      <c r="X4647">
        <v>6.9</v>
      </c>
      <c r="Y4647">
        <v>5.52</v>
      </c>
      <c r="Z4647">
        <v>5.24</v>
      </c>
      <c r="AA4647">
        <v>0.03</v>
      </c>
      <c r="AB4647">
        <v>5.27</v>
      </c>
      <c r="AC4647">
        <v>3.79</v>
      </c>
      <c r="AD4647">
        <v>1.48</v>
      </c>
      <c r="AE4647">
        <v>5.22</v>
      </c>
      <c r="AF4647">
        <v>0</v>
      </c>
      <c r="AG4647">
        <v>0.05</v>
      </c>
      <c r="AH4647" t="s">
        <v>210</v>
      </c>
      <c r="AK4647">
        <v>10</v>
      </c>
      <c r="AL4647">
        <v>1</v>
      </c>
    </row>
    <row r="4648" spans="1:38" x14ac:dyDescent="0.25">
      <c r="A4648" t="s">
        <v>4917</v>
      </c>
      <c r="B4648" s="1">
        <v>45343</v>
      </c>
      <c r="C4648" t="s">
        <v>240</v>
      </c>
      <c r="D4648" t="s">
        <v>40</v>
      </c>
      <c r="E4648" t="s">
        <v>41</v>
      </c>
      <c r="F4648" t="s">
        <v>42</v>
      </c>
      <c r="G4648" t="s">
        <v>80</v>
      </c>
      <c r="H4648" t="s">
        <v>81</v>
      </c>
      <c r="I4648" t="s">
        <v>82</v>
      </c>
      <c r="J4648" t="s">
        <v>46</v>
      </c>
      <c r="K4648" t="s">
        <v>213</v>
      </c>
      <c r="L4648" t="s">
        <v>214</v>
      </c>
      <c r="M4648" t="s">
        <v>215</v>
      </c>
      <c r="N4648" t="s">
        <v>216</v>
      </c>
      <c r="O4648">
        <v>30</v>
      </c>
      <c r="P4648">
        <v>30</v>
      </c>
      <c r="Q4648" t="b">
        <v>1</v>
      </c>
      <c r="R4648">
        <v>3</v>
      </c>
      <c r="S4648">
        <v>0</v>
      </c>
      <c r="T4648" t="s">
        <v>50</v>
      </c>
      <c r="U4648" t="s">
        <v>51</v>
      </c>
      <c r="V4648" t="s">
        <v>52</v>
      </c>
      <c r="W4648" t="s">
        <v>53</v>
      </c>
      <c r="X4648">
        <v>492</v>
      </c>
      <c r="Y4648">
        <v>418.2</v>
      </c>
      <c r="Z4648">
        <v>411.5</v>
      </c>
      <c r="AA4648">
        <v>1.78</v>
      </c>
      <c r="AB4648">
        <v>413.28</v>
      </c>
      <c r="AC4648">
        <v>359.56</v>
      </c>
      <c r="AD4648">
        <v>53.73</v>
      </c>
      <c r="AE4648">
        <v>398.85</v>
      </c>
      <c r="AF4648">
        <v>0</v>
      </c>
      <c r="AG4648">
        <v>14.44</v>
      </c>
      <c r="AH4648" t="s">
        <v>54</v>
      </c>
      <c r="AK4648">
        <v>7</v>
      </c>
      <c r="AL4648">
        <v>0</v>
      </c>
    </row>
    <row r="4649" spans="1:38" x14ac:dyDescent="0.25">
      <c r="A4649" t="s">
        <v>4918</v>
      </c>
      <c r="B4649" s="1">
        <v>45389</v>
      </c>
      <c r="C4649" t="s">
        <v>372</v>
      </c>
      <c r="D4649" t="s">
        <v>77</v>
      </c>
      <c r="E4649" t="s">
        <v>78</v>
      </c>
      <c r="F4649" t="s">
        <v>79</v>
      </c>
      <c r="G4649" t="s">
        <v>43</v>
      </c>
      <c r="H4649" t="s">
        <v>44</v>
      </c>
      <c r="I4649" t="s">
        <v>45</v>
      </c>
      <c r="J4649" t="s">
        <v>46</v>
      </c>
      <c r="K4649" t="s">
        <v>196</v>
      </c>
      <c r="M4649" t="s">
        <v>197</v>
      </c>
      <c r="N4649" t="s">
        <v>198</v>
      </c>
      <c r="O4649">
        <v>90</v>
      </c>
      <c r="P4649">
        <v>88</v>
      </c>
      <c r="Q4649" t="b">
        <v>0</v>
      </c>
      <c r="R4649">
        <v>1</v>
      </c>
      <c r="S4649">
        <v>0</v>
      </c>
      <c r="T4649" t="s">
        <v>50</v>
      </c>
      <c r="U4649" t="s">
        <v>51</v>
      </c>
      <c r="V4649" t="s">
        <v>52</v>
      </c>
      <c r="W4649" t="s">
        <v>53</v>
      </c>
      <c r="X4649">
        <v>12.4</v>
      </c>
      <c r="Y4649">
        <v>9.92</v>
      </c>
      <c r="Z4649">
        <v>7.76</v>
      </c>
      <c r="AA4649">
        <v>1.78</v>
      </c>
      <c r="AB4649">
        <v>9.5399999999999991</v>
      </c>
      <c r="AC4649">
        <v>8.3000000000000007</v>
      </c>
      <c r="AD4649">
        <v>1.24</v>
      </c>
      <c r="AE4649">
        <v>9.5399999999999991</v>
      </c>
      <c r="AF4649">
        <v>0</v>
      </c>
      <c r="AG4649">
        <v>0</v>
      </c>
      <c r="AH4649" t="s">
        <v>54</v>
      </c>
      <c r="AK4649">
        <v>8</v>
      </c>
      <c r="AL4649">
        <v>0</v>
      </c>
    </row>
    <row r="4650" spans="1:38" x14ac:dyDescent="0.25">
      <c r="A4650" t="s">
        <v>4919</v>
      </c>
      <c r="B4650" s="1">
        <v>45193</v>
      </c>
      <c r="C4650" t="s">
        <v>89</v>
      </c>
      <c r="D4650" t="s">
        <v>90</v>
      </c>
      <c r="E4650" t="s">
        <v>91</v>
      </c>
      <c r="F4650" t="s">
        <v>92</v>
      </c>
      <c r="G4650" t="s">
        <v>57</v>
      </c>
      <c r="H4650" t="s">
        <v>58</v>
      </c>
      <c r="I4650" t="s">
        <v>59</v>
      </c>
      <c r="J4650" t="s">
        <v>46</v>
      </c>
      <c r="K4650" t="s">
        <v>103</v>
      </c>
      <c r="M4650" t="s">
        <v>95</v>
      </c>
      <c r="N4650" t="s">
        <v>96</v>
      </c>
      <c r="O4650">
        <v>90</v>
      </c>
      <c r="P4650">
        <v>86</v>
      </c>
      <c r="Q4650" t="b">
        <v>0</v>
      </c>
      <c r="R4650">
        <v>1</v>
      </c>
      <c r="S4650">
        <v>0</v>
      </c>
      <c r="T4650" t="s">
        <v>99</v>
      </c>
      <c r="U4650" t="s">
        <v>100</v>
      </c>
      <c r="V4650" t="s">
        <v>52</v>
      </c>
      <c r="W4650" t="s">
        <v>53</v>
      </c>
      <c r="X4650">
        <v>18.2</v>
      </c>
      <c r="Y4650">
        <v>14.56</v>
      </c>
      <c r="Z4650">
        <v>33.85</v>
      </c>
      <c r="AA4650">
        <v>1.78</v>
      </c>
      <c r="AB4650">
        <v>35.630000000000003</v>
      </c>
      <c r="AC4650">
        <v>31.35</v>
      </c>
      <c r="AD4650">
        <v>4.28</v>
      </c>
      <c r="AE4650">
        <v>38.799999999999997</v>
      </c>
      <c r="AF4650">
        <v>0</v>
      </c>
      <c r="AG4650">
        <v>-3.17</v>
      </c>
      <c r="AH4650" t="s">
        <v>210</v>
      </c>
      <c r="AK4650">
        <v>9</v>
      </c>
      <c r="AL4650">
        <v>0</v>
      </c>
    </row>
    <row r="4651" spans="1:38" x14ac:dyDescent="0.25">
      <c r="A4651" t="s">
        <v>4920</v>
      </c>
      <c r="B4651" s="1">
        <v>45119</v>
      </c>
      <c r="C4651" t="s">
        <v>646</v>
      </c>
      <c r="D4651" t="s">
        <v>66</v>
      </c>
      <c r="E4651" t="s">
        <v>67</v>
      </c>
      <c r="F4651" t="s">
        <v>68</v>
      </c>
      <c r="G4651" t="s">
        <v>80</v>
      </c>
      <c r="H4651" t="s">
        <v>81</v>
      </c>
      <c r="I4651" t="s">
        <v>82</v>
      </c>
      <c r="J4651" t="s">
        <v>46</v>
      </c>
      <c r="K4651" t="s">
        <v>180</v>
      </c>
      <c r="M4651" t="s">
        <v>181</v>
      </c>
      <c r="N4651" t="s">
        <v>182</v>
      </c>
      <c r="O4651">
        <v>30</v>
      </c>
      <c r="P4651">
        <v>31</v>
      </c>
      <c r="Q4651" t="b">
        <v>0</v>
      </c>
      <c r="R4651">
        <v>1</v>
      </c>
      <c r="S4651">
        <v>0</v>
      </c>
      <c r="T4651" t="s">
        <v>73</v>
      </c>
      <c r="U4651" t="s">
        <v>74</v>
      </c>
      <c r="V4651" t="s">
        <v>52</v>
      </c>
      <c r="W4651" t="s">
        <v>53</v>
      </c>
      <c r="X4651">
        <v>6.9</v>
      </c>
      <c r="Y4651">
        <v>5.52</v>
      </c>
      <c r="Z4651">
        <v>4.18</v>
      </c>
      <c r="AA4651">
        <v>1.79</v>
      </c>
      <c r="AB4651">
        <v>5.97</v>
      </c>
      <c r="AC4651">
        <v>5.08</v>
      </c>
      <c r="AD4651">
        <v>1</v>
      </c>
      <c r="AE4651">
        <v>4.99</v>
      </c>
      <c r="AF4651">
        <v>0</v>
      </c>
      <c r="AG4651">
        <v>0.98</v>
      </c>
      <c r="AH4651" t="s">
        <v>54</v>
      </c>
      <c r="AK4651">
        <v>10</v>
      </c>
      <c r="AL4651">
        <v>0</v>
      </c>
    </row>
    <row r="4652" spans="1:38" x14ac:dyDescent="0.25">
      <c r="A4652" t="s">
        <v>4921</v>
      </c>
      <c r="B4652" s="1">
        <v>45045</v>
      </c>
      <c r="C4652" t="s">
        <v>280</v>
      </c>
      <c r="D4652" t="s">
        <v>122</v>
      </c>
      <c r="E4652" t="s">
        <v>123</v>
      </c>
      <c r="F4652" t="s">
        <v>124</v>
      </c>
      <c r="G4652" t="s">
        <v>43</v>
      </c>
      <c r="H4652" t="s">
        <v>44</v>
      </c>
      <c r="I4652" t="s">
        <v>45</v>
      </c>
      <c r="J4652" t="s">
        <v>46</v>
      </c>
      <c r="K4652" t="s">
        <v>134</v>
      </c>
      <c r="M4652" t="s">
        <v>135</v>
      </c>
      <c r="N4652" t="s">
        <v>136</v>
      </c>
      <c r="O4652">
        <v>28</v>
      </c>
      <c r="P4652">
        <v>27</v>
      </c>
      <c r="Q4652" t="b">
        <v>0</v>
      </c>
      <c r="R4652">
        <v>4</v>
      </c>
      <c r="S4652">
        <v>0</v>
      </c>
      <c r="T4652" t="s">
        <v>137</v>
      </c>
      <c r="U4652" t="s">
        <v>138</v>
      </c>
      <c r="V4652" t="s">
        <v>139</v>
      </c>
      <c r="W4652" t="s">
        <v>140</v>
      </c>
      <c r="X4652">
        <v>4998</v>
      </c>
      <c r="Y4652">
        <v>4248.3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 t="s">
        <v>129</v>
      </c>
      <c r="AI4652">
        <v>70</v>
      </c>
      <c r="AJ4652" t="s">
        <v>341</v>
      </c>
      <c r="AK4652">
        <v>0</v>
      </c>
      <c r="AL4652">
        <v>0</v>
      </c>
    </row>
    <row r="4653" spans="1:38" x14ac:dyDescent="0.25">
      <c r="A4653" t="s">
        <v>4922</v>
      </c>
      <c r="B4653" s="1">
        <v>45576</v>
      </c>
      <c r="C4653" t="s">
        <v>289</v>
      </c>
      <c r="D4653" t="s">
        <v>66</v>
      </c>
      <c r="E4653" t="s">
        <v>67</v>
      </c>
      <c r="F4653" t="s">
        <v>68</v>
      </c>
      <c r="G4653" t="s">
        <v>80</v>
      </c>
      <c r="H4653" t="s">
        <v>81</v>
      </c>
      <c r="I4653" t="s">
        <v>82</v>
      </c>
      <c r="J4653" t="s">
        <v>46</v>
      </c>
      <c r="K4653" t="s">
        <v>60</v>
      </c>
      <c r="L4653" t="s">
        <v>61</v>
      </c>
      <c r="M4653" t="s">
        <v>48</v>
      </c>
      <c r="N4653" t="s">
        <v>49</v>
      </c>
      <c r="O4653">
        <v>30</v>
      </c>
      <c r="P4653">
        <v>29</v>
      </c>
      <c r="Q4653" t="b">
        <v>1</v>
      </c>
      <c r="R4653">
        <v>2</v>
      </c>
      <c r="S4653">
        <v>2</v>
      </c>
      <c r="T4653" t="s">
        <v>73</v>
      </c>
      <c r="U4653" t="s">
        <v>74</v>
      </c>
      <c r="V4653" t="s">
        <v>52</v>
      </c>
      <c r="W4653" t="s">
        <v>53</v>
      </c>
      <c r="X4653">
        <v>174</v>
      </c>
      <c r="Y4653">
        <v>147.9</v>
      </c>
      <c r="Z4653">
        <v>146.91</v>
      </c>
      <c r="AA4653">
        <v>1.79</v>
      </c>
      <c r="AB4653">
        <v>148.69999999999999</v>
      </c>
      <c r="AC4653">
        <v>126.4</v>
      </c>
      <c r="AD4653">
        <v>22.31</v>
      </c>
      <c r="AE4653">
        <v>136.57</v>
      </c>
      <c r="AF4653">
        <v>0</v>
      </c>
      <c r="AG4653">
        <v>12.14</v>
      </c>
      <c r="AH4653" t="s">
        <v>54</v>
      </c>
      <c r="AK4653">
        <v>8</v>
      </c>
      <c r="AL4653">
        <v>1</v>
      </c>
    </row>
    <row r="4654" spans="1:38" x14ac:dyDescent="0.25">
      <c r="A4654" t="s">
        <v>4923</v>
      </c>
      <c r="B4654" s="1">
        <v>45514</v>
      </c>
      <c r="C4654" t="s">
        <v>410</v>
      </c>
      <c r="D4654" t="s">
        <v>66</v>
      </c>
      <c r="E4654" t="s">
        <v>67</v>
      </c>
      <c r="F4654" t="s">
        <v>68</v>
      </c>
      <c r="G4654" t="s">
        <v>43</v>
      </c>
      <c r="H4654" t="s">
        <v>44</v>
      </c>
      <c r="I4654" t="s">
        <v>45</v>
      </c>
      <c r="J4654" t="s">
        <v>46</v>
      </c>
      <c r="K4654" t="s">
        <v>103</v>
      </c>
      <c r="M4654" t="s">
        <v>95</v>
      </c>
      <c r="N4654" t="s">
        <v>96</v>
      </c>
      <c r="O4654">
        <v>90</v>
      </c>
      <c r="P4654">
        <v>91</v>
      </c>
      <c r="Q4654" t="b">
        <v>0</v>
      </c>
      <c r="R4654">
        <v>1</v>
      </c>
      <c r="S4654">
        <v>1</v>
      </c>
      <c r="T4654" t="s">
        <v>99</v>
      </c>
      <c r="U4654" t="s">
        <v>100</v>
      </c>
      <c r="V4654" t="s">
        <v>52</v>
      </c>
      <c r="W4654" t="s">
        <v>53</v>
      </c>
      <c r="X4654">
        <v>18.2</v>
      </c>
      <c r="Y4654">
        <v>14.56</v>
      </c>
      <c r="Z4654">
        <v>27.31</v>
      </c>
      <c r="AA4654">
        <v>1.78</v>
      </c>
      <c r="AB4654">
        <v>29.09</v>
      </c>
      <c r="AC4654">
        <v>25.6</v>
      </c>
      <c r="AD4654">
        <v>3.49</v>
      </c>
      <c r="AE4654">
        <v>38.9</v>
      </c>
      <c r="AF4654">
        <v>0</v>
      </c>
      <c r="AG4654">
        <v>-9.81</v>
      </c>
      <c r="AH4654" t="s">
        <v>54</v>
      </c>
      <c r="AK4654">
        <v>4</v>
      </c>
      <c r="AL4654">
        <v>0</v>
      </c>
    </row>
    <row r="4655" spans="1:38" x14ac:dyDescent="0.25">
      <c r="A4655" t="s">
        <v>4924</v>
      </c>
      <c r="B4655" s="1">
        <v>45468</v>
      </c>
      <c r="C4655" t="s">
        <v>296</v>
      </c>
      <c r="D4655" t="s">
        <v>90</v>
      </c>
      <c r="E4655" t="s">
        <v>91</v>
      </c>
      <c r="F4655" t="s">
        <v>92</v>
      </c>
      <c r="G4655" t="s">
        <v>111</v>
      </c>
      <c r="H4655" t="s">
        <v>112</v>
      </c>
      <c r="I4655" t="s">
        <v>113</v>
      </c>
      <c r="J4655" t="s">
        <v>46</v>
      </c>
      <c r="K4655" t="s">
        <v>196</v>
      </c>
      <c r="M4655" t="s">
        <v>197</v>
      </c>
      <c r="N4655" t="s">
        <v>198</v>
      </c>
      <c r="O4655">
        <v>90</v>
      </c>
      <c r="P4655">
        <v>87</v>
      </c>
      <c r="Q4655" t="b">
        <v>0</v>
      </c>
      <c r="R4655">
        <v>1</v>
      </c>
      <c r="S4655">
        <v>0</v>
      </c>
      <c r="T4655" t="s">
        <v>137</v>
      </c>
      <c r="U4655" t="s">
        <v>138</v>
      </c>
      <c r="V4655" t="s">
        <v>139</v>
      </c>
      <c r="W4655" t="s">
        <v>140</v>
      </c>
      <c r="X4655">
        <v>12.4</v>
      </c>
      <c r="Y4655">
        <v>9.92</v>
      </c>
      <c r="Z4655">
        <v>9.42</v>
      </c>
      <c r="AA4655">
        <v>0.05</v>
      </c>
      <c r="AB4655">
        <v>9.4700000000000006</v>
      </c>
      <c r="AC4655">
        <v>6.82</v>
      </c>
      <c r="AD4655">
        <v>2.65</v>
      </c>
      <c r="AE4655">
        <v>9.48</v>
      </c>
      <c r="AF4655">
        <v>0</v>
      </c>
      <c r="AG4655">
        <v>-0.01</v>
      </c>
      <c r="AH4655" t="s">
        <v>54</v>
      </c>
      <c r="AK4655">
        <v>6</v>
      </c>
      <c r="AL4655">
        <v>1</v>
      </c>
    </row>
    <row r="4656" spans="1:38" x14ac:dyDescent="0.25">
      <c r="A4656" t="s">
        <v>4925</v>
      </c>
      <c r="B4656" s="1">
        <v>45171</v>
      </c>
      <c r="C4656" t="s">
        <v>222</v>
      </c>
      <c r="D4656" t="s">
        <v>122</v>
      </c>
      <c r="E4656" t="s">
        <v>123</v>
      </c>
      <c r="F4656" t="s">
        <v>124</v>
      </c>
      <c r="G4656" t="s">
        <v>43</v>
      </c>
      <c r="H4656" t="s">
        <v>44</v>
      </c>
      <c r="I4656" t="s">
        <v>45</v>
      </c>
      <c r="J4656" t="s">
        <v>46</v>
      </c>
      <c r="K4656" t="s">
        <v>106</v>
      </c>
      <c r="M4656" t="s">
        <v>107</v>
      </c>
      <c r="N4656" t="s">
        <v>108</v>
      </c>
      <c r="O4656">
        <v>90</v>
      </c>
      <c r="P4656">
        <v>89</v>
      </c>
      <c r="Q4656" t="b">
        <v>0</v>
      </c>
      <c r="R4656">
        <v>1</v>
      </c>
      <c r="S4656">
        <v>0</v>
      </c>
      <c r="T4656" t="s">
        <v>50</v>
      </c>
      <c r="U4656" t="s">
        <v>51</v>
      </c>
      <c r="V4656" t="s">
        <v>52</v>
      </c>
      <c r="W4656" t="s">
        <v>53</v>
      </c>
      <c r="X4656">
        <v>8.5</v>
      </c>
      <c r="Y4656">
        <v>6.8</v>
      </c>
      <c r="Z4656">
        <v>3.79</v>
      </c>
      <c r="AA4656">
        <v>1.78</v>
      </c>
      <c r="AB4656">
        <v>5.57</v>
      </c>
      <c r="AC4656">
        <v>4.8499999999999996</v>
      </c>
      <c r="AD4656">
        <v>1</v>
      </c>
      <c r="AE4656">
        <v>6.41</v>
      </c>
      <c r="AF4656">
        <v>0</v>
      </c>
      <c r="AG4656">
        <v>-0.84</v>
      </c>
      <c r="AH4656" t="s">
        <v>54</v>
      </c>
      <c r="AK4656">
        <v>2</v>
      </c>
      <c r="AL4656">
        <v>1</v>
      </c>
    </row>
    <row r="4657" spans="1:38" x14ac:dyDescent="0.25">
      <c r="A4657" t="s">
        <v>4926</v>
      </c>
      <c r="B4657" s="1">
        <v>44993</v>
      </c>
      <c r="C4657" t="s">
        <v>344</v>
      </c>
      <c r="D4657" t="s">
        <v>122</v>
      </c>
      <c r="E4657" t="s">
        <v>123</v>
      </c>
      <c r="F4657" t="s">
        <v>124</v>
      </c>
      <c r="G4657" t="s">
        <v>80</v>
      </c>
      <c r="H4657" t="s">
        <v>81</v>
      </c>
      <c r="I4657" t="s">
        <v>82</v>
      </c>
      <c r="J4657" t="s">
        <v>46</v>
      </c>
      <c r="K4657" t="s">
        <v>69</v>
      </c>
      <c r="L4657" t="s">
        <v>70</v>
      </c>
      <c r="M4657" t="s">
        <v>71</v>
      </c>
      <c r="N4657" t="s">
        <v>72</v>
      </c>
      <c r="O4657">
        <v>30</v>
      </c>
      <c r="P4657">
        <v>30</v>
      </c>
      <c r="Q4657" t="b">
        <v>1</v>
      </c>
      <c r="R4657">
        <v>3</v>
      </c>
      <c r="S4657">
        <v>0</v>
      </c>
      <c r="T4657" t="s">
        <v>99</v>
      </c>
      <c r="U4657" t="s">
        <v>100</v>
      </c>
      <c r="V4657" t="s">
        <v>52</v>
      </c>
      <c r="W4657" t="s">
        <v>53</v>
      </c>
      <c r="X4657">
        <v>384</v>
      </c>
      <c r="Y4657">
        <v>326.39999999999998</v>
      </c>
      <c r="Z4657">
        <v>324.95999999999998</v>
      </c>
      <c r="AA4657">
        <v>1.78</v>
      </c>
      <c r="AB4657">
        <v>326.74</v>
      </c>
      <c r="AC4657">
        <v>287.52999999999997</v>
      </c>
      <c r="AD4657">
        <v>39.21</v>
      </c>
      <c r="AE4657">
        <v>298.68</v>
      </c>
      <c r="AF4657">
        <v>0</v>
      </c>
      <c r="AG4657">
        <v>28.06</v>
      </c>
      <c r="AH4657" t="s">
        <v>210</v>
      </c>
      <c r="AK4657">
        <v>0</v>
      </c>
      <c r="AL4657">
        <v>0</v>
      </c>
    </row>
    <row r="4658" spans="1:38" x14ac:dyDescent="0.25">
      <c r="A4658" t="s">
        <v>4927</v>
      </c>
      <c r="B4658" s="1">
        <v>45642</v>
      </c>
      <c r="C4658" t="s">
        <v>326</v>
      </c>
      <c r="D4658" t="s">
        <v>90</v>
      </c>
      <c r="E4658" t="s">
        <v>91</v>
      </c>
      <c r="F4658" t="s">
        <v>92</v>
      </c>
      <c r="G4658" t="s">
        <v>43</v>
      </c>
      <c r="H4658" t="s">
        <v>44</v>
      </c>
      <c r="I4658" t="s">
        <v>45</v>
      </c>
      <c r="J4658" t="s">
        <v>46</v>
      </c>
      <c r="K4658" t="s">
        <v>106</v>
      </c>
      <c r="M4658" t="s">
        <v>107</v>
      </c>
      <c r="N4658" t="s">
        <v>108</v>
      </c>
      <c r="O4658">
        <v>90</v>
      </c>
      <c r="P4658">
        <v>88</v>
      </c>
      <c r="Q4658" t="b">
        <v>0</v>
      </c>
      <c r="R4658">
        <v>1</v>
      </c>
      <c r="S4658">
        <v>0</v>
      </c>
      <c r="T4658" t="s">
        <v>158</v>
      </c>
      <c r="U4658" t="s">
        <v>159</v>
      </c>
      <c r="V4658" t="s">
        <v>158</v>
      </c>
      <c r="W4658" t="s">
        <v>23</v>
      </c>
      <c r="X4658">
        <v>8.5</v>
      </c>
      <c r="Y4658">
        <v>6.8</v>
      </c>
      <c r="Z4658">
        <v>7.65</v>
      </c>
      <c r="AA4658">
        <v>0</v>
      </c>
      <c r="AB4658">
        <v>7.65</v>
      </c>
      <c r="AC4658">
        <v>0</v>
      </c>
      <c r="AD4658">
        <v>7.65</v>
      </c>
      <c r="AE4658">
        <v>6.03</v>
      </c>
      <c r="AF4658">
        <v>0</v>
      </c>
      <c r="AG4658">
        <v>1.62</v>
      </c>
      <c r="AH4658" t="s">
        <v>54</v>
      </c>
      <c r="AK4658">
        <v>5</v>
      </c>
      <c r="AL4658">
        <v>0</v>
      </c>
    </row>
    <row r="4659" spans="1:38" x14ac:dyDescent="0.25">
      <c r="A4659" t="s">
        <v>4928</v>
      </c>
      <c r="B4659" s="1">
        <v>44951</v>
      </c>
      <c r="C4659" t="s">
        <v>126</v>
      </c>
      <c r="D4659" t="s">
        <v>122</v>
      </c>
      <c r="E4659" t="s">
        <v>123</v>
      </c>
      <c r="F4659" t="s">
        <v>124</v>
      </c>
      <c r="G4659" t="s">
        <v>57</v>
      </c>
      <c r="H4659" t="s">
        <v>58</v>
      </c>
      <c r="I4659" t="s">
        <v>59</v>
      </c>
      <c r="J4659" t="s">
        <v>46</v>
      </c>
      <c r="K4659" t="s">
        <v>103</v>
      </c>
      <c r="M4659" t="s">
        <v>95</v>
      </c>
      <c r="N4659" t="s">
        <v>96</v>
      </c>
      <c r="O4659">
        <v>90</v>
      </c>
      <c r="P4659">
        <v>90</v>
      </c>
      <c r="Q4659" t="b">
        <v>0</v>
      </c>
      <c r="R4659">
        <v>1</v>
      </c>
      <c r="S4659">
        <v>0</v>
      </c>
      <c r="T4659" t="s">
        <v>50</v>
      </c>
      <c r="U4659" t="s">
        <v>51</v>
      </c>
      <c r="V4659" t="s">
        <v>52</v>
      </c>
      <c r="W4659" t="s">
        <v>53</v>
      </c>
      <c r="X4659">
        <v>18.2</v>
      </c>
      <c r="Y4659">
        <v>14.56</v>
      </c>
      <c r="Z4659">
        <v>27.96</v>
      </c>
      <c r="AA4659">
        <v>1.78</v>
      </c>
      <c r="AB4659">
        <v>29.74</v>
      </c>
      <c r="AC4659">
        <v>25.88</v>
      </c>
      <c r="AD4659">
        <v>3.87</v>
      </c>
      <c r="AE4659">
        <v>39.200000000000003</v>
      </c>
      <c r="AF4659">
        <v>0</v>
      </c>
      <c r="AG4659">
        <v>-9.4600000000000009</v>
      </c>
      <c r="AH4659" t="s">
        <v>54</v>
      </c>
      <c r="AK4659">
        <v>8</v>
      </c>
      <c r="AL4659">
        <v>1</v>
      </c>
    </row>
    <row r="4660" spans="1:38" x14ac:dyDescent="0.25">
      <c r="A4660" t="s">
        <v>4929</v>
      </c>
      <c r="B4660" s="1">
        <v>45441</v>
      </c>
      <c r="C4660" t="s">
        <v>438</v>
      </c>
      <c r="D4660" t="s">
        <v>40</v>
      </c>
      <c r="E4660" t="s">
        <v>41</v>
      </c>
      <c r="F4660" t="s">
        <v>42</v>
      </c>
      <c r="G4660" t="s">
        <v>80</v>
      </c>
      <c r="H4660" t="s">
        <v>81</v>
      </c>
      <c r="I4660" t="s">
        <v>82</v>
      </c>
      <c r="J4660" t="s">
        <v>46</v>
      </c>
      <c r="K4660" t="s">
        <v>47</v>
      </c>
      <c r="M4660" t="s">
        <v>48</v>
      </c>
      <c r="N4660" t="s">
        <v>49</v>
      </c>
      <c r="O4660">
        <v>30</v>
      </c>
      <c r="P4660">
        <v>29</v>
      </c>
      <c r="Q4660" t="b">
        <v>0</v>
      </c>
      <c r="R4660">
        <v>1</v>
      </c>
      <c r="S4660">
        <v>1</v>
      </c>
      <c r="T4660" t="s">
        <v>99</v>
      </c>
      <c r="U4660" t="s">
        <v>100</v>
      </c>
      <c r="V4660" t="s">
        <v>52</v>
      </c>
      <c r="W4660" t="s">
        <v>53</v>
      </c>
      <c r="X4660">
        <v>14.8</v>
      </c>
      <c r="Y4660">
        <v>11.84</v>
      </c>
      <c r="Z4660">
        <v>6.75</v>
      </c>
      <c r="AA4660">
        <v>1.78</v>
      </c>
      <c r="AB4660">
        <v>8.5299999999999994</v>
      </c>
      <c r="AC4660">
        <v>7.51</v>
      </c>
      <c r="AD4660">
        <v>1.02</v>
      </c>
      <c r="AE4660">
        <v>11.01</v>
      </c>
      <c r="AF4660">
        <v>0</v>
      </c>
      <c r="AG4660">
        <v>-2.48</v>
      </c>
      <c r="AH4660" t="s">
        <v>54</v>
      </c>
      <c r="AK4660">
        <v>7</v>
      </c>
      <c r="AL4660">
        <v>0</v>
      </c>
    </row>
    <row r="4661" spans="1:38" x14ac:dyDescent="0.25">
      <c r="A4661" t="s">
        <v>4930</v>
      </c>
      <c r="B4661" s="1">
        <v>45098</v>
      </c>
      <c r="C4661" t="s">
        <v>250</v>
      </c>
      <c r="D4661" t="s">
        <v>40</v>
      </c>
      <c r="E4661" t="s">
        <v>41</v>
      </c>
      <c r="F4661" t="s">
        <v>42</v>
      </c>
      <c r="G4661" t="s">
        <v>43</v>
      </c>
      <c r="H4661" t="s">
        <v>44</v>
      </c>
      <c r="I4661" t="s">
        <v>45</v>
      </c>
      <c r="J4661" t="s">
        <v>46</v>
      </c>
      <c r="K4661" t="s">
        <v>227</v>
      </c>
      <c r="L4661" t="s">
        <v>228</v>
      </c>
      <c r="M4661" t="s">
        <v>229</v>
      </c>
      <c r="N4661" t="s">
        <v>230</v>
      </c>
      <c r="O4661">
        <v>30</v>
      </c>
      <c r="P4661">
        <v>31</v>
      </c>
      <c r="Q4661" t="b">
        <v>1</v>
      </c>
      <c r="R4661">
        <v>4</v>
      </c>
      <c r="S4661">
        <v>0</v>
      </c>
      <c r="T4661" t="s">
        <v>73</v>
      </c>
      <c r="U4661" t="s">
        <v>74</v>
      </c>
      <c r="V4661" t="s">
        <v>52</v>
      </c>
      <c r="W4661" t="s">
        <v>53</v>
      </c>
      <c r="X4661">
        <v>618</v>
      </c>
      <c r="Y4661">
        <v>525.29999999999995</v>
      </c>
      <c r="Z4661">
        <v>521.98</v>
      </c>
      <c r="AA4661">
        <v>1.79</v>
      </c>
      <c r="AB4661">
        <v>523.77</v>
      </c>
      <c r="AC4661">
        <v>445.2</v>
      </c>
      <c r="AD4661">
        <v>78.56</v>
      </c>
      <c r="AE4661">
        <v>507.51</v>
      </c>
      <c r="AF4661">
        <v>0</v>
      </c>
      <c r="AG4661">
        <v>16.25</v>
      </c>
      <c r="AH4661" t="s">
        <v>54</v>
      </c>
      <c r="AK4661">
        <v>2</v>
      </c>
      <c r="AL4661">
        <v>0</v>
      </c>
    </row>
    <row r="4662" spans="1:38" x14ac:dyDescent="0.25">
      <c r="A4662" t="s">
        <v>4931</v>
      </c>
      <c r="B4662" s="1">
        <v>45068</v>
      </c>
      <c r="C4662" t="s">
        <v>607</v>
      </c>
      <c r="D4662" t="s">
        <v>40</v>
      </c>
      <c r="E4662" t="s">
        <v>41</v>
      </c>
      <c r="F4662" t="s">
        <v>42</v>
      </c>
      <c r="G4662" t="s">
        <v>57</v>
      </c>
      <c r="H4662" t="s">
        <v>58</v>
      </c>
      <c r="I4662" t="s">
        <v>59</v>
      </c>
      <c r="J4662" t="s">
        <v>46</v>
      </c>
      <c r="K4662" t="s">
        <v>196</v>
      </c>
      <c r="M4662" t="s">
        <v>197</v>
      </c>
      <c r="N4662" t="s">
        <v>198</v>
      </c>
      <c r="O4662">
        <v>90</v>
      </c>
      <c r="P4662">
        <v>90</v>
      </c>
      <c r="Q4662" t="b">
        <v>0</v>
      </c>
      <c r="R4662">
        <v>1</v>
      </c>
      <c r="S4662">
        <v>0</v>
      </c>
      <c r="T4662" t="s">
        <v>50</v>
      </c>
      <c r="U4662" t="s">
        <v>51</v>
      </c>
      <c r="V4662" t="s">
        <v>52</v>
      </c>
      <c r="W4662" t="s">
        <v>53</v>
      </c>
      <c r="X4662">
        <v>12.4</v>
      </c>
      <c r="Y4662">
        <v>9.92</v>
      </c>
      <c r="Z4662">
        <v>6.51</v>
      </c>
      <c r="AA4662">
        <v>1.78</v>
      </c>
      <c r="AB4662">
        <v>8.2899999999999991</v>
      </c>
      <c r="AC4662">
        <v>7.21</v>
      </c>
      <c r="AD4662">
        <v>1.08</v>
      </c>
      <c r="AE4662">
        <v>9.56</v>
      </c>
      <c r="AF4662">
        <v>0</v>
      </c>
      <c r="AG4662">
        <v>-1.27</v>
      </c>
      <c r="AH4662" t="s">
        <v>54</v>
      </c>
      <c r="AK4662">
        <v>4</v>
      </c>
      <c r="AL4662">
        <v>0</v>
      </c>
    </row>
    <row r="4663" spans="1:38" x14ac:dyDescent="0.25">
      <c r="A4663" t="s">
        <v>4932</v>
      </c>
      <c r="B4663" s="1">
        <v>45066</v>
      </c>
      <c r="C4663" t="s">
        <v>584</v>
      </c>
      <c r="D4663" t="s">
        <v>40</v>
      </c>
      <c r="E4663" t="s">
        <v>41</v>
      </c>
      <c r="F4663" t="s">
        <v>42</v>
      </c>
      <c r="G4663" t="s">
        <v>80</v>
      </c>
      <c r="H4663" t="s">
        <v>81</v>
      </c>
      <c r="I4663" t="s">
        <v>82</v>
      </c>
      <c r="J4663" t="s">
        <v>46</v>
      </c>
      <c r="K4663" t="s">
        <v>103</v>
      </c>
      <c r="M4663" t="s">
        <v>95</v>
      </c>
      <c r="N4663" t="s">
        <v>96</v>
      </c>
      <c r="O4663">
        <v>90</v>
      </c>
      <c r="P4663">
        <v>93</v>
      </c>
      <c r="Q4663" t="b">
        <v>0</v>
      </c>
      <c r="R4663">
        <v>1</v>
      </c>
      <c r="S4663">
        <v>2</v>
      </c>
      <c r="T4663" t="s">
        <v>73</v>
      </c>
      <c r="U4663" t="s">
        <v>74</v>
      </c>
      <c r="V4663" t="s">
        <v>52</v>
      </c>
      <c r="W4663" t="s">
        <v>53</v>
      </c>
      <c r="X4663">
        <v>18.2</v>
      </c>
      <c r="Y4663">
        <v>14.56</v>
      </c>
      <c r="Z4663">
        <v>28.12</v>
      </c>
      <c r="AA4663">
        <v>1.79</v>
      </c>
      <c r="AB4663">
        <v>29.91</v>
      </c>
      <c r="AC4663">
        <v>25.43</v>
      </c>
      <c r="AD4663">
        <v>4.49</v>
      </c>
      <c r="AE4663">
        <v>40.4</v>
      </c>
      <c r="AF4663">
        <v>0</v>
      </c>
      <c r="AG4663">
        <v>-10.49</v>
      </c>
      <c r="AH4663" t="s">
        <v>54</v>
      </c>
      <c r="AK4663">
        <v>4</v>
      </c>
      <c r="AL4663">
        <v>0</v>
      </c>
    </row>
    <row r="4664" spans="1:38" x14ac:dyDescent="0.25">
      <c r="A4664" t="s">
        <v>4933</v>
      </c>
      <c r="B4664" s="1">
        <v>44952</v>
      </c>
      <c r="C4664" t="s">
        <v>503</v>
      </c>
      <c r="D4664" t="s">
        <v>40</v>
      </c>
      <c r="E4664" t="s">
        <v>41</v>
      </c>
      <c r="F4664" t="s">
        <v>42</v>
      </c>
      <c r="G4664" t="s">
        <v>57</v>
      </c>
      <c r="H4664" t="s">
        <v>58</v>
      </c>
      <c r="I4664" t="s">
        <v>59</v>
      </c>
      <c r="J4664" t="s">
        <v>46</v>
      </c>
      <c r="K4664" t="s">
        <v>83</v>
      </c>
      <c r="M4664" t="s">
        <v>84</v>
      </c>
      <c r="N4664" t="s">
        <v>85</v>
      </c>
      <c r="O4664">
        <v>30</v>
      </c>
      <c r="P4664">
        <v>30</v>
      </c>
      <c r="Q4664" t="b">
        <v>0</v>
      </c>
      <c r="R4664">
        <v>1</v>
      </c>
      <c r="S4664">
        <v>1</v>
      </c>
      <c r="T4664" t="s">
        <v>50</v>
      </c>
      <c r="U4664" t="s">
        <v>51</v>
      </c>
      <c r="V4664" t="s">
        <v>52</v>
      </c>
      <c r="W4664" t="s">
        <v>53</v>
      </c>
      <c r="X4664">
        <v>7.2</v>
      </c>
      <c r="Y4664">
        <v>5.76</v>
      </c>
      <c r="Z4664">
        <v>4.32</v>
      </c>
      <c r="AA4664">
        <v>1.78</v>
      </c>
      <c r="AB4664">
        <v>6.1</v>
      </c>
      <c r="AC4664">
        <v>5.31</v>
      </c>
      <c r="AD4664">
        <v>1</v>
      </c>
      <c r="AE4664">
        <v>5.43</v>
      </c>
      <c r="AF4664">
        <v>0</v>
      </c>
      <c r="AG4664">
        <v>0.67</v>
      </c>
      <c r="AH4664" t="s">
        <v>54</v>
      </c>
      <c r="AK4664">
        <v>9</v>
      </c>
      <c r="AL4664">
        <v>0</v>
      </c>
    </row>
    <row r="4665" spans="1:38" x14ac:dyDescent="0.25">
      <c r="A4665" t="s">
        <v>4934</v>
      </c>
      <c r="B4665" s="1">
        <v>45039</v>
      </c>
      <c r="C4665" t="s">
        <v>110</v>
      </c>
      <c r="D4665" t="s">
        <v>77</v>
      </c>
      <c r="E4665" t="s">
        <v>78</v>
      </c>
      <c r="F4665" t="s">
        <v>79</v>
      </c>
      <c r="G4665" t="s">
        <v>80</v>
      </c>
      <c r="H4665" t="s">
        <v>81</v>
      </c>
      <c r="I4665" t="s">
        <v>82</v>
      </c>
      <c r="J4665" t="s">
        <v>46</v>
      </c>
      <c r="K4665" t="s">
        <v>213</v>
      </c>
      <c r="L4665" t="s">
        <v>214</v>
      </c>
      <c r="M4665" t="s">
        <v>215</v>
      </c>
      <c r="N4665" t="s">
        <v>216</v>
      </c>
      <c r="O4665">
        <v>30</v>
      </c>
      <c r="P4665">
        <v>30</v>
      </c>
      <c r="Q4665" t="b">
        <v>1</v>
      </c>
      <c r="R4665">
        <v>3</v>
      </c>
      <c r="S4665">
        <v>0</v>
      </c>
      <c r="T4665" t="s">
        <v>73</v>
      </c>
      <c r="U4665" t="s">
        <v>74</v>
      </c>
      <c r="V4665" t="s">
        <v>52</v>
      </c>
      <c r="W4665" t="s">
        <v>53</v>
      </c>
      <c r="X4665">
        <v>492</v>
      </c>
      <c r="Y4665">
        <v>418.2</v>
      </c>
      <c r="Z4665">
        <v>414.51</v>
      </c>
      <c r="AA4665">
        <v>1.79</v>
      </c>
      <c r="AB4665">
        <v>416.3</v>
      </c>
      <c r="AC4665">
        <v>353.86</v>
      </c>
      <c r="AD4665">
        <v>62.45</v>
      </c>
      <c r="AE4665">
        <v>376.54</v>
      </c>
      <c r="AF4665">
        <v>0</v>
      </c>
      <c r="AG4665">
        <v>39.770000000000003</v>
      </c>
      <c r="AH4665" t="s">
        <v>54</v>
      </c>
      <c r="AK4665">
        <v>11</v>
      </c>
      <c r="AL4665">
        <v>0</v>
      </c>
    </row>
    <row r="4666" spans="1:38" x14ac:dyDescent="0.25">
      <c r="A4666" t="s">
        <v>4935</v>
      </c>
      <c r="B4666" s="1">
        <v>45428</v>
      </c>
      <c r="C4666" t="s">
        <v>747</v>
      </c>
      <c r="D4666" t="s">
        <v>66</v>
      </c>
      <c r="E4666" t="s">
        <v>67</v>
      </c>
      <c r="F4666" t="s">
        <v>68</v>
      </c>
      <c r="G4666" t="s">
        <v>80</v>
      </c>
      <c r="H4666" t="s">
        <v>81</v>
      </c>
      <c r="I4666" t="s">
        <v>82</v>
      </c>
      <c r="J4666" t="s">
        <v>46</v>
      </c>
      <c r="K4666" t="s">
        <v>103</v>
      </c>
      <c r="M4666" t="s">
        <v>95</v>
      </c>
      <c r="N4666" t="s">
        <v>96</v>
      </c>
      <c r="O4666">
        <v>30</v>
      </c>
      <c r="P4666">
        <v>30</v>
      </c>
      <c r="Q4666" t="b">
        <v>0</v>
      </c>
      <c r="R4666">
        <v>1</v>
      </c>
      <c r="S4666">
        <v>0</v>
      </c>
      <c r="T4666" t="s">
        <v>143</v>
      </c>
      <c r="U4666" t="s">
        <v>144</v>
      </c>
      <c r="V4666" t="s">
        <v>139</v>
      </c>
      <c r="W4666" t="s">
        <v>53</v>
      </c>
      <c r="X4666">
        <v>18.2</v>
      </c>
      <c r="Y4666">
        <v>14.56</v>
      </c>
      <c r="Z4666">
        <v>8.14</v>
      </c>
      <c r="AA4666">
        <v>1.77</v>
      </c>
      <c r="AB4666">
        <v>9.91</v>
      </c>
      <c r="AC4666">
        <v>7.93</v>
      </c>
      <c r="AD4666">
        <v>1.98</v>
      </c>
      <c r="AE4666">
        <v>12.85</v>
      </c>
      <c r="AF4666">
        <v>0</v>
      </c>
      <c r="AG4666">
        <v>-2.94</v>
      </c>
      <c r="AH4666" t="s">
        <v>54</v>
      </c>
      <c r="AK4666">
        <v>7</v>
      </c>
      <c r="AL4666">
        <v>0</v>
      </c>
    </row>
    <row r="4667" spans="1:38" x14ac:dyDescent="0.25">
      <c r="A4667" t="s">
        <v>4936</v>
      </c>
      <c r="B4667" s="1">
        <v>45203</v>
      </c>
      <c r="C4667" t="s">
        <v>266</v>
      </c>
      <c r="D4667" t="s">
        <v>77</v>
      </c>
      <c r="E4667" t="s">
        <v>78</v>
      </c>
      <c r="F4667" t="s">
        <v>79</v>
      </c>
      <c r="G4667" t="s">
        <v>43</v>
      </c>
      <c r="H4667" t="s">
        <v>44</v>
      </c>
      <c r="I4667" t="s">
        <v>45</v>
      </c>
      <c r="J4667" t="s">
        <v>46</v>
      </c>
      <c r="K4667" t="s">
        <v>180</v>
      </c>
      <c r="M4667" t="s">
        <v>181</v>
      </c>
      <c r="N4667" t="s">
        <v>182</v>
      </c>
      <c r="O4667">
        <v>30</v>
      </c>
      <c r="P4667">
        <v>30</v>
      </c>
      <c r="Q4667" t="b">
        <v>0</v>
      </c>
      <c r="R4667">
        <v>1</v>
      </c>
      <c r="S4667">
        <v>0</v>
      </c>
      <c r="T4667" t="s">
        <v>73</v>
      </c>
      <c r="U4667" t="s">
        <v>74</v>
      </c>
      <c r="V4667" t="s">
        <v>52</v>
      </c>
      <c r="W4667" t="s">
        <v>53</v>
      </c>
      <c r="X4667">
        <v>6.9</v>
      </c>
      <c r="Y4667">
        <v>5.52</v>
      </c>
      <c r="Z4667">
        <v>3.43</v>
      </c>
      <c r="AA4667">
        <v>1.79</v>
      </c>
      <c r="AB4667">
        <v>5.22</v>
      </c>
      <c r="AC4667">
        <v>4.4400000000000004</v>
      </c>
      <c r="AD4667">
        <v>1</v>
      </c>
      <c r="AE4667">
        <v>5.22</v>
      </c>
      <c r="AF4667">
        <v>0</v>
      </c>
      <c r="AG4667">
        <v>0</v>
      </c>
      <c r="AH4667" t="s">
        <v>54</v>
      </c>
      <c r="AK4667">
        <v>3</v>
      </c>
      <c r="AL4667">
        <v>0</v>
      </c>
    </row>
    <row r="4668" spans="1:38" x14ac:dyDescent="0.25">
      <c r="A4668" t="s">
        <v>4937</v>
      </c>
      <c r="B4668" s="1">
        <v>45186</v>
      </c>
      <c r="C4668" t="s">
        <v>276</v>
      </c>
      <c r="D4668" t="s">
        <v>40</v>
      </c>
      <c r="E4668" t="s">
        <v>41</v>
      </c>
      <c r="F4668" t="s">
        <v>42</v>
      </c>
      <c r="G4668" t="s">
        <v>80</v>
      </c>
      <c r="H4668" t="s">
        <v>81</v>
      </c>
      <c r="I4668" t="s">
        <v>82</v>
      </c>
      <c r="J4668" t="s">
        <v>46</v>
      </c>
      <c r="K4668" t="s">
        <v>106</v>
      </c>
      <c r="M4668" t="s">
        <v>107</v>
      </c>
      <c r="N4668" t="s">
        <v>108</v>
      </c>
      <c r="O4668">
        <v>90</v>
      </c>
      <c r="P4668">
        <v>94</v>
      </c>
      <c r="Q4668" t="b">
        <v>0</v>
      </c>
      <c r="R4668">
        <v>1</v>
      </c>
      <c r="S4668">
        <v>0</v>
      </c>
      <c r="T4668" t="s">
        <v>50</v>
      </c>
      <c r="U4668" t="s">
        <v>51</v>
      </c>
      <c r="V4668" t="s">
        <v>52</v>
      </c>
      <c r="W4668" t="s">
        <v>53</v>
      </c>
      <c r="X4668">
        <v>8.5</v>
      </c>
      <c r="Y4668">
        <v>6.8</v>
      </c>
      <c r="Z4668">
        <v>4.08</v>
      </c>
      <c r="AA4668">
        <v>1.78</v>
      </c>
      <c r="AB4668">
        <v>5.86</v>
      </c>
      <c r="AC4668">
        <v>5.0999999999999996</v>
      </c>
      <c r="AD4668">
        <v>1</v>
      </c>
      <c r="AE4668">
        <v>6.4</v>
      </c>
      <c r="AF4668">
        <v>0</v>
      </c>
      <c r="AG4668">
        <v>-0.53</v>
      </c>
      <c r="AH4668" t="s">
        <v>54</v>
      </c>
      <c r="AK4668">
        <v>3</v>
      </c>
      <c r="AL4668">
        <v>0</v>
      </c>
    </row>
    <row r="4669" spans="1:38" x14ac:dyDescent="0.25">
      <c r="A4669" t="s">
        <v>4938</v>
      </c>
      <c r="B4669" s="1">
        <v>45036</v>
      </c>
      <c r="C4669" t="s">
        <v>470</v>
      </c>
      <c r="D4669" t="s">
        <v>90</v>
      </c>
      <c r="E4669" t="s">
        <v>91</v>
      </c>
      <c r="F4669" t="s">
        <v>92</v>
      </c>
      <c r="G4669" t="s">
        <v>80</v>
      </c>
      <c r="H4669" t="s">
        <v>81</v>
      </c>
      <c r="I4669" t="s">
        <v>82</v>
      </c>
      <c r="J4669" t="s">
        <v>46</v>
      </c>
      <c r="K4669" t="s">
        <v>196</v>
      </c>
      <c r="M4669" t="s">
        <v>197</v>
      </c>
      <c r="N4669" t="s">
        <v>198</v>
      </c>
      <c r="O4669">
        <v>90</v>
      </c>
      <c r="P4669">
        <v>86</v>
      </c>
      <c r="Q4669" t="b">
        <v>0</v>
      </c>
      <c r="R4669">
        <v>1</v>
      </c>
      <c r="S4669">
        <v>2</v>
      </c>
      <c r="T4669" t="s">
        <v>73</v>
      </c>
      <c r="U4669" t="s">
        <v>74</v>
      </c>
      <c r="V4669" t="s">
        <v>52</v>
      </c>
      <c r="W4669" t="s">
        <v>53</v>
      </c>
      <c r="X4669">
        <v>12.4</v>
      </c>
      <c r="Y4669">
        <v>9.92</v>
      </c>
      <c r="Z4669">
        <v>7.87</v>
      </c>
      <c r="AA4669">
        <v>1.79</v>
      </c>
      <c r="AB4669">
        <v>9.66</v>
      </c>
      <c r="AC4669">
        <v>8.2100000000000009</v>
      </c>
      <c r="AD4669">
        <v>1.45</v>
      </c>
      <c r="AE4669">
        <v>9.02</v>
      </c>
      <c r="AF4669">
        <v>0</v>
      </c>
      <c r="AG4669">
        <v>0.64</v>
      </c>
      <c r="AH4669" t="s">
        <v>54</v>
      </c>
      <c r="AK4669">
        <v>6</v>
      </c>
      <c r="AL4669">
        <v>0</v>
      </c>
    </row>
    <row r="4670" spans="1:38" x14ac:dyDescent="0.25">
      <c r="A4670" t="s">
        <v>4939</v>
      </c>
      <c r="B4670" s="1">
        <v>44962</v>
      </c>
      <c r="C4670" t="s">
        <v>943</v>
      </c>
      <c r="D4670" t="s">
        <v>122</v>
      </c>
      <c r="E4670" t="s">
        <v>123</v>
      </c>
      <c r="F4670" t="s">
        <v>124</v>
      </c>
      <c r="G4670" t="s">
        <v>43</v>
      </c>
      <c r="H4670" t="s">
        <v>44</v>
      </c>
      <c r="I4670" t="s">
        <v>45</v>
      </c>
      <c r="J4670" t="s">
        <v>46</v>
      </c>
      <c r="K4670" t="s">
        <v>47</v>
      </c>
      <c r="M4670" t="s">
        <v>48</v>
      </c>
      <c r="N4670" t="s">
        <v>49</v>
      </c>
      <c r="O4670">
        <v>30</v>
      </c>
      <c r="P4670">
        <v>30</v>
      </c>
      <c r="Q4670" t="b">
        <v>0</v>
      </c>
      <c r="R4670">
        <v>1</v>
      </c>
      <c r="S4670">
        <v>1</v>
      </c>
      <c r="T4670" t="s">
        <v>99</v>
      </c>
      <c r="U4670" t="s">
        <v>100</v>
      </c>
      <c r="V4670" t="s">
        <v>52</v>
      </c>
      <c r="W4670" t="s">
        <v>53</v>
      </c>
      <c r="X4670">
        <v>14.8</v>
      </c>
      <c r="Y4670">
        <v>11.84</v>
      </c>
      <c r="Z4670">
        <v>9.08</v>
      </c>
      <c r="AA4670">
        <v>1.78</v>
      </c>
      <c r="AB4670">
        <v>10.86</v>
      </c>
      <c r="AC4670">
        <v>9.56</v>
      </c>
      <c r="AD4670">
        <v>1.3</v>
      </c>
      <c r="AE4670">
        <v>10.52</v>
      </c>
      <c r="AF4670">
        <v>0</v>
      </c>
      <c r="AG4670">
        <v>0.34</v>
      </c>
      <c r="AH4670" t="s">
        <v>54</v>
      </c>
      <c r="AK4670">
        <v>3</v>
      </c>
      <c r="AL4670">
        <v>0</v>
      </c>
    </row>
    <row r="4671" spans="1:38" x14ac:dyDescent="0.25">
      <c r="A4671" t="s">
        <v>4940</v>
      </c>
      <c r="B4671" s="1">
        <v>45271</v>
      </c>
      <c r="C4671" t="s">
        <v>410</v>
      </c>
      <c r="D4671" t="s">
        <v>77</v>
      </c>
      <c r="E4671" t="s">
        <v>78</v>
      </c>
      <c r="F4671" t="s">
        <v>79</v>
      </c>
      <c r="G4671" t="s">
        <v>80</v>
      </c>
      <c r="H4671" t="s">
        <v>81</v>
      </c>
      <c r="I4671" t="s">
        <v>82</v>
      </c>
      <c r="J4671" t="s">
        <v>46</v>
      </c>
      <c r="K4671" t="s">
        <v>175</v>
      </c>
      <c r="L4671" t="s">
        <v>176</v>
      </c>
      <c r="M4671" t="s">
        <v>177</v>
      </c>
      <c r="N4671" t="s">
        <v>157</v>
      </c>
      <c r="O4671">
        <v>90</v>
      </c>
      <c r="P4671">
        <v>92</v>
      </c>
      <c r="Q4671" t="b">
        <v>1</v>
      </c>
      <c r="R4671">
        <v>4</v>
      </c>
      <c r="S4671">
        <v>1</v>
      </c>
      <c r="T4671" t="s">
        <v>73</v>
      </c>
      <c r="U4671" t="s">
        <v>74</v>
      </c>
      <c r="V4671" t="s">
        <v>52</v>
      </c>
      <c r="W4671" t="s">
        <v>53</v>
      </c>
      <c r="X4671">
        <v>612</v>
      </c>
      <c r="Y4671">
        <v>520.20000000000005</v>
      </c>
      <c r="Z4671">
        <v>1522.98</v>
      </c>
      <c r="AA4671">
        <v>1.79</v>
      </c>
      <c r="AB4671">
        <v>1524.77</v>
      </c>
      <c r="AC4671">
        <v>1296.06</v>
      </c>
      <c r="AD4671">
        <v>228.72</v>
      </c>
      <c r="AE4671">
        <v>1416.18</v>
      </c>
      <c r="AF4671">
        <v>0</v>
      </c>
      <c r="AG4671">
        <v>108.59</v>
      </c>
      <c r="AH4671" t="s">
        <v>54</v>
      </c>
      <c r="AK4671">
        <v>4</v>
      </c>
      <c r="AL4671">
        <v>1</v>
      </c>
    </row>
    <row r="4672" spans="1:38" x14ac:dyDescent="0.25">
      <c r="A4672" t="s">
        <v>4941</v>
      </c>
      <c r="B4672" s="1">
        <v>45604</v>
      </c>
      <c r="C4672" t="s">
        <v>253</v>
      </c>
      <c r="D4672" t="s">
        <v>90</v>
      </c>
      <c r="E4672" t="s">
        <v>91</v>
      </c>
      <c r="F4672" t="s">
        <v>92</v>
      </c>
      <c r="G4672" t="s">
        <v>80</v>
      </c>
      <c r="H4672" t="s">
        <v>81</v>
      </c>
      <c r="I4672" t="s">
        <v>82</v>
      </c>
      <c r="J4672" t="s">
        <v>46</v>
      </c>
      <c r="K4672" t="s">
        <v>180</v>
      </c>
      <c r="M4672" t="s">
        <v>181</v>
      </c>
      <c r="N4672" t="s">
        <v>182</v>
      </c>
      <c r="O4672">
        <v>30</v>
      </c>
      <c r="P4672">
        <v>29</v>
      </c>
      <c r="Q4672" t="b">
        <v>0</v>
      </c>
      <c r="R4672">
        <v>1</v>
      </c>
      <c r="S4672">
        <v>1</v>
      </c>
      <c r="T4672" t="s">
        <v>99</v>
      </c>
      <c r="U4672" t="s">
        <v>100</v>
      </c>
      <c r="V4672" t="s">
        <v>52</v>
      </c>
      <c r="W4672" t="s">
        <v>53</v>
      </c>
      <c r="X4672">
        <v>6.9</v>
      </c>
      <c r="Y4672">
        <v>5.52</v>
      </c>
      <c r="Z4672">
        <v>3.08</v>
      </c>
      <c r="AA4672">
        <v>1.78</v>
      </c>
      <c r="AB4672">
        <v>4.8600000000000003</v>
      </c>
      <c r="AC4672">
        <v>4.28</v>
      </c>
      <c r="AD4672">
        <v>1</v>
      </c>
      <c r="AE4672">
        <v>5.34</v>
      </c>
      <c r="AF4672">
        <v>0</v>
      </c>
      <c r="AG4672">
        <v>-0.48</v>
      </c>
      <c r="AH4672" t="s">
        <v>210</v>
      </c>
      <c r="AK4672">
        <v>2</v>
      </c>
      <c r="AL4672">
        <v>0</v>
      </c>
    </row>
    <row r="4673" spans="1:38" x14ac:dyDescent="0.25">
      <c r="A4673" t="s">
        <v>4942</v>
      </c>
      <c r="B4673" s="1">
        <v>45330</v>
      </c>
      <c r="C4673" t="s">
        <v>312</v>
      </c>
      <c r="D4673" t="s">
        <v>66</v>
      </c>
      <c r="E4673" t="s">
        <v>67</v>
      </c>
      <c r="F4673" t="s">
        <v>68</v>
      </c>
      <c r="G4673" t="s">
        <v>57</v>
      </c>
      <c r="H4673" t="s">
        <v>58</v>
      </c>
      <c r="I4673" t="s">
        <v>59</v>
      </c>
      <c r="J4673" t="s">
        <v>46</v>
      </c>
      <c r="K4673" t="s">
        <v>114</v>
      </c>
      <c r="L4673" t="s">
        <v>115</v>
      </c>
      <c r="M4673" t="s">
        <v>116</v>
      </c>
      <c r="N4673" t="s">
        <v>117</v>
      </c>
      <c r="O4673">
        <v>30</v>
      </c>
      <c r="P4673">
        <v>29</v>
      </c>
      <c r="Q4673" t="b">
        <v>1</v>
      </c>
      <c r="R4673">
        <v>4</v>
      </c>
      <c r="S4673">
        <v>0</v>
      </c>
      <c r="T4673" t="s">
        <v>50</v>
      </c>
      <c r="U4673" t="s">
        <v>51</v>
      </c>
      <c r="V4673" t="s">
        <v>52</v>
      </c>
      <c r="W4673" t="s">
        <v>53</v>
      </c>
      <c r="X4673">
        <v>564</v>
      </c>
      <c r="Y4673">
        <v>479.4</v>
      </c>
      <c r="Z4673">
        <v>472.49</v>
      </c>
      <c r="AA4673">
        <v>1.78</v>
      </c>
      <c r="AB4673">
        <v>474.27</v>
      </c>
      <c r="AC4673">
        <v>412.62</v>
      </c>
      <c r="AD4673">
        <v>61.66</v>
      </c>
      <c r="AE4673">
        <v>454.04</v>
      </c>
      <c r="AF4673">
        <v>0</v>
      </c>
      <c r="AG4673">
        <v>20.23</v>
      </c>
      <c r="AH4673" t="s">
        <v>54</v>
      </c>
      <c r="AK4673">
        <v>9</v>
      </c>
      <c r="AL4673">
        <v>0</v>
      </c>
    </row>
    <row r="4674" spans="1:38" x14ac:dyDescent="0.25">
      <c r="A4674" t="s">
        <v>4943</v>
      </c>
      <c r="B4674" s="1">
        <v>45536</v>
      </c>
      <c r="C4674" t="s">
        <v>268</v>
      </c>
      <c r="D4674" t="s">
        <v>40</v>
      </c>
      <c r="E4674" t="s">
        <v>41</v>
      </c>
      <c r="F4674" t="s">
        <v>42</v>
      </c>
      <c r="G4674" t="s">
        <v>57</v>
      </c>
      <c r="H4674" t="s">
        <v>58</v>
      </c>
      <c r="I4674" t="s">
        <v>59</v>
      </c>
      <c r="J4674" t="s">
        <v>46</v>
      </c>
      <c r="K4674" t="s">
        <v>106</v>
      </c>
      <c r="M4674" t="s">
        <v>107</v>
      </c>
      <c r="N4674" t="s">
        <v>108</v>
      </c>
      <c r="O4674">
        <v>90</v>
      </c>
      <c r="P4674">
        <v>90</v>
      </c>
      <c r="Q4674" t="b">
        <v>0</v>
      </c>
      <c r="R4674">
        <v>1</v>
      </c>
      <c r="S4674">
        <v>0</v>
      </c>
      <c r="T4674" t="s">
        <v>73</v>
      </c>
      <c r="U4674" t="s">
        <v>74</v>
      </c>
      <c r="V4674" t="s">
        <v>52</v>
      </c>
      <c r="W4674" t="s">
        <v>53</v>
      </c>
      <c r="X4674">
        <v>8.5</v>
      </c>
      <c r="Y4674">
        <v>6.8</v>
      </c>
      <c r="Z4674">
        <v>4.6100000000000003</v>
      </c>
      <c r="AA4674">
        <v>1.79</v>
      </c>
      <c r="AB4674">
        <v>6.4</v>
      </c>
      <c r="AC4674">
        <v>5.44</v>
      </c>
      <c r="AD4674">
        <v>1</v>
      </c>
      <c r="AE4674">
        <v>6.26</v>
      </c>
      <c r="AF4674">
        <v>0</v>
      </c>
      <c r="AG4674">
        <v>0.14000000000000001</v>
      </c>
      <c r="AH4674" t="s">
        <v>54</v>
      </c>
      <c r="AK4674">
        <v>9</v>
      </c>
      <c r="AL4674">
        <v>0</v>
      </c>
    </row>
    <row r="4675" spans="1:38" x14ac:dyDescent="0.25">
      <c r="A4675" t="s">
        <v>4944</v>
      </c>
      <c r="B4675" s="1">
        <v>45058</v>
      </c>
      <c r="C4675" t="s">
        <v>391</v>
      </c>
      <c r="D4675" t="s">
        <v>90</v>
      </c>
      <c r="E4675" t="s">
        <v>91</v>
      </c>
      <c r="F4675" t="s">
        <v>92</v>
      </c>
      <c r="G4675" t="s">
        <v>111</v>
      </c>
      <c r="H4675" t="s">
        <v>112</v>
      </c>
      <c r="I4675" t="s">
        <v>113</v>
      </c>
      <c r="J4675" t="s">
        <v>46</v>
      </c>
      <c r="K4675" t="s">
        <v>60</v>
      </c>
      <c r="L4675" t="s">
        <v>61</v>
      </c>
      <c r="M4675" t="s">
        <v>48</v>
      </c>
      <c r="N4675" t="s">
        <v>49</v>
      </c>
      <c r="O4675">
        <v>30</v>
      </c>
      <c r="P4675">
        <v>30</v>
      </c>
      <c r="Q4675" t="b">
        <v>1</v>
      </c>
      <c r="R4675">
        <v>2</v>
      </c>
      <c r="S4675">
        <v>0</v>
      </c>
      <c r="T4675" t="s">
        <v>137</v>
      </c>
      <c r="U4675" t="s">
        <v>138</v>
      </c>
      <c r="V4675" t="s">
        <v>139</v>
      </c>
      <c r="W4675" t="s">
        <v>140</v>
      </c>
      <c r="X4675">
        <v>174</v>
      </c>
      <c r="Y4675">
        <v>147.9</v>
      </c>
      <c r="Z4675">
        <v>140.5</v>
      </c>
      <c r="AA4675">
        <v>0.7</v>
      </c>
      <c r="AB4675">
        <v>141.21</v>
      </c>
      <c r="AC4675">
        <v>101.67</v>
      </c>
      <c r="AD4675">
        <v>39.54</v>
      </c>
      <c r="AE4675">
        <v>137.9</v>
      </c>
      <c r="AF4675">
        <v>0</v>
      </c>
      <c r="AG4675">
        <v>3.31</v>
      </c>
      <c r="AH4675" t="s">
        <v>54</v>
      </c>
      <c r="AK4675">
        <v>9</v>
      </c>
      <c r="AL4675">
        <v>1</v>
      </c>
    </row>
    <row r="4676" spans="1:38" x14ac:dyDescent="0.25">
      <c r="A4676" t="s">
        <v>4945</v>
      </c>
      <c r="B4676" s="1">
        <v>45324</v>
      </c>
      <c r="C4676" t="s">
        <v>102</v>
      </c>
      <c r="D4676" t="s">
        <v>66</v>
      </c>
      <c r="E4676" t="s">
        <v>67</v>
      </c>
      <c r="F4676" t="s">
        <v>68</v>
      </c>
      <c r="G4676" t="s">
        <v>80</v>
      </c>
      <c r="H4676" t="s">
        <v>81</v>
      </c>
      <c r="I4676" t="s">
        <v>82</v>
      </c>
      <c r="J4676" t="s">
        <v>46</v>
      </c>
      <c r="K4676" t="s">
        <v>213</v>
      </c>
      <c r="L4676" t="s">
        <v>214</v>
      </c>
      <c r="M4676" t="s">
        <v>215</v>
      </c>
      <c r="N4676" t="s">
        <v>216</v>
      </c>
      <c r="O4676">
        <v>30</v>
      </c>
      <c r="P4676">
        <v>30</v>
      </c>
      <c r="Q4676" t="b">
        <v>1</v>
      </c>
      <c r="R4676">
        <v>3</v>
      </c>
      <c r="S4676">
        <v>0</v>
      </c>
      <c r="T4676" t="s">
        <v>73</v>
      </c>
      <c r="U4676" t="s">
        <v>74</v>
      </c>
      <c r="V4676" t="s">
        <v>52</v>
      </c>
      <c r="W4676" t="s">
        <v>53</v>
      </c>
      <c r="X4676">
        <v>492</v>
      </c>
      <c r="Y4676">
        <v>418.2</v>
      </c>
      <c r="Z4676">
        <v>408.47</v>
      </c>
      <c r="AA4676">
        <v>1.79</v>
      </c>
      <c r="AB4676">
        <v>410.26</v>
      </c>
      <c r="AC4676">
        <v>348.72</v>
      </c>
      <c r="AD4676">
        <v>61.54</v>
      </c>
      <c r="AE4676">
        <v>375.21</v>
      </c>
      <c r="AF4676">
        <v>0</v>
      </c>
      <c r="AG4676">
        <v>35.049999999999997</v>
      </c>
      <c r="AH4676" t="s">
        <v>54</v>
      </c>
      <c r="AK4676">
        <v>3</v>
      </c>
      <c r="AL4676">
        <v>0</v>
      </c>
    </row>
    <row r="4677" spans="1:38" x14ac:dyDescent="0.25">
      <c r="A4677" t="s">
        <v>4946</v>
      </c>
      <c r="B4677" s="1">
        <v>45133</v>
      </c>
      <c r="C4677" t="s">
        <v>403</v>
      </c>
      <c r="D4677" t="s">
        <v>40</v>
      </c>
      <c r="E4677" t="s">
        <v>41</v>
      </c>
      <c r="F4677" t="s">
        <v>42</v>
      </c>
      <c r="G4677" t="s">
        <v>43</v>
      </c>
      <c r="H4677" t="s">
        <v>44</v>
      </c>
      <c r="I4677" t="s">
        <v>45</v>
      </c>
      <c r="J4677" t="s">
        <v>46</v>
      </c>
      <c r="K4677" t="s">
        <v>227</v>
      </c>
      <c r="L4677" t="s">
        <v>228</v>
      </c>
      <c r="M4677" t="s">
        <v>229</v>
      </c>
      <c r="N4677" t="s">
        <v>230</v>
      </c>
      <c r="O4677">
        <v>30</v>
      </c>
      <c r="P4677">
        <v>30</v>
      </c>
      <c r="Q4677" t="b">
        <v>1</v>
      </c>
      <c r="R4677">
        <v>4</v>
      </c>
      <c r="S4677">
        <v>1</v>
      </c>
      <c r="T4677" t="s">
        <v>143</v>
      </c>
      <c r="U4677" t="s">
        <v>144</v>
      </c>
      <c r="V4677" t="s">
        <v>139</v>
      </c>
      <c r="W4677" t="s">
        <v>53</v>
      </c>
      <c r="X4677">
        <v>618</v>
      </c>
      <c r="Y4677">
        <v>525.29999999999995</v>
      </c>
      <c r="Z4677">
        <v>507.97</v>
      </c>
      <c r="AA4677">
        <v>1.77</v>
      </c>
      <c r="AB4677">
        <v>509.74</v>
      </c>
      <c r="AC4677">
        <v>407.79</v>
      </c>
      <c r="AD4677">
        <v>101.95</v>
      </c>
      <c r="AE4677">
        <v>507.94</v>
      </c>
      <c r="AF4677">
        <v>43.67</v>
      </c>
      <c r="AG4677">
        <v>-41.88</v>
      </c>
      <c r="AH4677" t="s">
        <v>54</v>
      </c>
      <c r="AK4677">
        <v>4</v>
      </c>
      <c r="AL4677">
        <v>0</v>
      </c>
    </row>
    <row r="4678" spans="1:38" x14ac:dyDescent="0.25">
      <c r="A4678" t="s">
        <v>4947</v>
      </c>
      <c r="B4678" s="1">
        <v>45321</v>
      </c>
      <c r="C4678" t="s">
        <v>507</v>
      </c>
      <c r="D4678" t="s">
        <v>90</v>
      </c>
      <c r="E4678" t="s">
        <v>91</v>
      </c>
      <c r="F4678" t="s">
        <v>92</v>
      </c>
      <c r="G4678" t="s">
        <v>43</v>
      </c>
      <c r="H4678" t="s">
        <v>44</v>
      </c>
      <c r="I4678" t="s">
        <v>45</v>
      </c>
      <c r="J4678" t="s">
        <v>46</v>
      </c>
      <c r="K4678" t="s">
        <v>227</v>
      </c>
      <c r="L4678" t="s">
        <v>228</v>
      </c>
      <c r="M4678" t="s">
        <v>229</v>
      </c>
      <c r="N4678" t="s">
        <v>230</v>
      </c>
      <c r="O4678">
        <v>30</v>
      </c>
      <c r="P4678">
        <v>31</v>
      </c>
      <c r="Q4678" t="b">
        <v>1</v>
      </c>
      <c r="R4678">
        <v>4</v>
      </c>
      <c r="S4678">
        <v>1</v>
      </c>
      <c r="T4678" t="s">
        <v>158</v>
      </c>
      <c r="U4678" t="s">
        <v>159</v>
      </c>
      <c r="V4678" t="s">
        <v>158</v>
      </c>
      <c r="W4678" t="s">
        <v>23</v>
      </c>
      <c r="X4678">
        <v>618</v>
      </c>
      <c r="Y4678">
        <v>525.29999999999995</v>
      </c>
      <c r="Z4678">
        <v>556.20000000000005</v>
      </c>
      <c r="AA4678">
        <v>0</v>
      </c>
      <c r="AB4678">
        <v>556.20000000000005</v>
      </c>
      <c r="AC4678">
        <v>0</v>
      </c>
      <c r="AD4678">
        <v>556.20000000000005</v>
      </c>
      <c r="AE4678">
        <v>493.88</v>
      </c>
      <c r="AF4678">
        <v>0</v>
      </c>
      <c r="AG4678">
        <v>62.32</v>
      </c>
      <c r="AH4678" t="s">
        <v>54</v>
      </c>
      <c r="AK4678">
        <v>2</v>
      </c>
      <c r="AL4678">
        <v>1</v>
      </c>
    </row>
    <row r="4679" spans="1:38" x14ac:dyDescent="0.25">
      <c r="A4679" t="s">
        <v>4948</v>
      </c>
      <c r="B4679" s="1">
        <v>45081</v>
      </c>
      <c r="C4679" t="s">
        <v>479</v>
      </c>
      <c r="D4679" t="s">
        <v>66</v>
      </c>
      <c r="E4679" t="s">
        <v>67</v>
      </c>
      <c r="F4679" t="s">
        <v>68</v>
      </c>
      <c r="G4679" t="s">
        <v>57</v>
      </c>
      <c r="H4679" t="s">
        <v>58</v>
      </c>
      <c r="I4679" t="s">
        <v>59</v>
      </c>
      <c r="J4679" t="s">
        <v>46</v>
      </c>
      <c r="K4679" t="s">
        <v>106</v>
      </c>
      <c r="M4679" t="s">
        <v>107</v>
      </c>
      <c r="N4679" t="s">
        <v>108</v>
      </c>
      <c r="O4679">
        <v>90</v>
      </c>
      <c r="P4679">
        <v>88</v>
      </c>
      <c r="Q4679" t="b">
        <v>0</v>
      </c>
      <c r="R4679">
        <v>1</v>
      </c>
      <c r="S4679">
        <v>0</v>
      </c>
      <c r="T4679" t="s">
        <v>73</v>
      </c>
      <c r="U4679" t="s">
        <v>74</v>
      </c>
      <c r="V4679" t="s">
        <v>52</v>
      </c>
      <c r="W4679" t="s">
        <v>53</v>
      </c>
      <c r="X4679">
        <v>8.5</v>
      </c>
      <c r="Y4679">
        <v>6.8</v>
      </c>
      <c r="Z4679">
        <v>3.77</v>
      </c>
      <c r="AA4679">
        <v>1.79</v>
      </c>
      <c r="AB4679">
        <v>5.56</v>
      </c>
      <c r="AC4679">
        <v>4.7300000000000004</v>
      </c>
      <c r="AD4679">
        <v>1</v>
      </c>
      <c r="AE4679">
        <v>6.31</v>
      </c>
      <c r="AF4679">
        <v>0</v>
      </c>
      <c r="AG4679">
        <v>-0.74</v>
      </c>
      <c r="AH4679" t="s">
        <v>54</v>
      </c>
      <c r="AK4679">
        <v>6</v>
      </c>
      <c r="AL4679">
        <v>1</v>
      </c>
    </row>
    <row r="4680" spans="1:38" x14ac:dyDescent="0.25">
      <c r="A4680" t="s">
        <v>4949</v>
      </c>
      <c r="B4680" s="1">
        <v>45503</v>
      </c>
      <c r="C4680" t="s">
        <v>291</v>
      </c>
      <c r="D4680" t="s">
        <v>40</v>
      </c>
      <c r="E4680" t="s">
        <v>41</v>
      </c>
      <c r="F4680" t="s">
        <v>42</v>
      </c>
      <c r="G4680" t="s">
        <v>43</v>
      </c>
      <c r="H4680" t="s">
        <v>44</v>
      </c>
      <c r="I4680" t="s">
        <v>45</v>
      </c>
      <c r="J4680" t="s">
        <v>46</v>
      </c>
      <c r="K4680" t="s">
        <v>93</v>
      </c>
      <c r="L4680" t="s">
        <v>94</v>
      </c>
      <c r="M4680" t="s">
        <v>95</v>
      </c>
      <c r="N4680" t="s">
        <v>96</v>
      </c>
      <c r="O4680">
        <v>90</v>
      </c>
      <c r="P4680">
        <v>93</v>
      </c>
      <c r="Q4680" t="b">
        <v>1</v>
      </c>
      <c r="R4680">
        <v>2</v>
      </c>
      <c r="S4680">
        <v>1</v>
      </c>
      <c r="T4680" t="s">
        <v>99</v>
      </c>
      <c r="U4680" t="s">
        <v>100</v>
      </c>
      <c r="V4680" t="s">
        <v>52</v>
      </c>
      <c r="W4680" t="s">
        <v>53</v>
      </c>
      <c r="X4680">
        <v>185.4</v>
      </c>
      <c r="Y4680">
        <v>157.59</v>
      </c>
      <c r="Z4680">
        <v>472.38</v>
      </c>
      <c r="AA4680">
        <v>1.78</v>
      </c>
      <c r="AB4680">
        <v>474.16</v>
      </c>
      <c r="AC4680">
        <v>417.26</v>
      </c>
      <c r="AD4680">
        <v>56.9</v>
      </c>
      <c r="AE4680">
        <v>435.59</v>
      </c>
      <c r="AF4680">
        <v>0</v>
      </c>
      <c r="AG4680">
        <v>38.57</v>
      </c>
      <c r="AH4680" t="s">
        <v>210</v>
      </c>
      <c r="AK4680">
        <v>3</v>
      </c>
      <c r="AL4680">
        <v>0</v>
      </c>
    </row>
    <row r="4681" spans="1:38" x14ac:dyDescent="0.25">
      <c r="A4681" t="s">
        <v>4950</v>
      </c>
      <c r="B4681" s="1">
        <v>45091</v>
      </c>
      <c r="C4681" t="s">
        <v>238</v>
      </c>
      <c r="D4681" t="s">
        <v>90</v>
      </c>
      <c r="E4681" t="s">
        <v>91</v>
      </c>
      <c r="F4681" t="s">
        <v>92</v>
      </c>
      <c r="G4681" t="s">
        <v>80</v>
      </c>
      <c r="H4681" t="s">
        <v>81</v>
      </c>
      <c r="I4681" t="s">
        <v>82</v>
      </c>
      <c r="J4681" t="s">
        <v>46</v>
      </c>
      <c r="K4681" t="s">
        <v>184</v>
      </c>
      <c r="L4681" t="s">
        <v>185</v>
      </c>
      <c r="M4681" t="s">
        <v>186</v>
      </c>
      <c r="N4681" t="s">
        <v>171</v>
      </c>
      <c r="O4681">
        <v>30</v>
      </c>
      <c r="P4681">
        <v>29</v>
      </c>
      <c r="Q4681" t="b">
        <v>1</v>
      </c>
      <c r="R4681">
        <v>3</v>
      </c>
      <c r="S4681">
        <v>0</v>
      </c>
      <c r="T4681" t="s">
        <v>62</v>
      </c>
      <c r="U4681" t="s">
        <v>63</v>
      </c>
      <c r="V4681" t="s">
        <v>52</v>
      </c>
      <c r="W4681" t="s">
        <v>53</v>
      </c>
      <c r="X4681">
        <v>558</v>
      </c>
      <c r="Y4681">
        <v>474.3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 t="s">
        <v>129</v>
      </c>
      <c r="AI4681">
        <v>65</v>
      </c>
      <c r="AJ4681" t="s">
        <v>189</v>
      </c>
      <c r="AK4681">
        <v>2</v>
      </c>
      <c r="AL4681">
        <v>1</v>
      </c>
    </row>
    <row r="4682" spans="1:38" x14ac:dyDescent="0.25">
      <c r="A4682" t="s">
        <v>4951</v>
      </c>
      <c r="B4682" s="1">
        <v>45606</v>
      </c>
      <c r="C4682" t="s">
        <v>105</v>
      </c>
      <c r="D4682" t="s">
        <v>90</v>
      </c>
      <c r="E4682" t="s">
        <v>91</v>
      </c>
      <c r="F4682" t="s">
        <v>92</v>
      </c>
      <c r="G4682" t="s">
        <v>111</v>
      </c>
      <c r="H4682" t="s">
        <v>112</v>
      </c>
      <c r="I4682" t="s">
        <v>113</v>
      </c>
      <c r="J4682" t="s">
        <v>46</v>
      </c>
      <c r="K4682" t="s">
        <v>106</v>
      </c>
      <c r="M4682" t="s">
        <v>107</v>
      </c>
      <c r="N4682" t="s">
        <v>108</v>
      </c>
      <c r="O4682">
        <v>90</v>
      </c>
      <c r="P4682">
        <v>90</v>
      </c>
      <c r="Q4682" t="b">
        <v>0</v>
      </c>
      <c r="R4682">
        <v>1</v>
      </c>
      <c r="S4682">
        <v>0</v>
      </c>
      <c r="T4682" t="s">
        <v>99</v>
      </c>
      <c r="U4682" t="s">
        <v>100</v>
      </c>
      <c r="V4682" t="s">
        <v>52</v>
      </c>
      <c r="W4682" t="s">
        <v>53</v>
      </c>
      <c r="X4682">
        <v>8.5</v>
      </c>
      <c r="Y4682">
        <v>6.8</v>
      </c>
      <c r="Z4682">
        <v>5.28</v>
      </c>
      <c r="AA4682">
        <v>1.78</v>
      </c>
      <c r="AB4682">
        <v>7.06</v>
      </c>
      <c r="AC4682">
        <v>6.21</v>
      </c>
      <c r="AD4682">
        <v>1</v>
      </c>
      <c r="AE4682">
        <v>6.07</v>
      </c>
      <c r="AF4682">
        <v>0</v>
      </c>
      <c r="AG4682">
        <v>0.99</v>
      </c>
      <c r="AH4682" t="s">
        <v>54</v>
      </c>
      <c r="AK4682">
        <v>8</v>
      </c>
      <c r="AL4682">
        <v>1</v>
      </c>
    </row>
    <row r="4683" spans="1:38" x14ac:dyDescent="0.25">
      <c r="A4683" t="s">
        <v>4952</v>
      </c>
      <c r="B4683" s="1">
        <v>45026</v>
      </c>
      <c r="C4683" t="s">
        <v>235</v>
      </c>
      <c r="D4683" t="s">
        <v>90</v>
      </c>
      <c r="E4683" t="s">
        <v>91</v>
      </c>
      <c r="F4683" t="s">
        <v>92</v>
      </c>
      <c r="G4683" t="s">
        <v>111</v>
      </c>
      <c r="H4683" t="s">
        <v>112</v>
      </c>
      <c r="I4683" t="s">
        <v>113</v>
      </c>
      <c r="J4683" t="s">
        <v>46</v>
      </c>
      <c r="K4683" t="s">
        <v>103</v>
      </c>
      <c r="M4683" t="s">
        <v>95</v>
      </c>
      <c r="N4683" t="s">
        <v>96</v>
      </c>
      <c r="O4683">
        <v>30</v>
      </c>
      <c r="P4683">
        <v>31</v>
      </c>
      <c r="Q4683" t="b">
        <v>0</v>
      </c>
      <c r="R4683">
        <v>1</v>
      </c>
      <c r="S4683">
        <v>0</v>
      </c>
      <c r="T4683" t="s">
        <v>143</v>
      </c>
      <c r="U4683" t="s">
        <v>144</v>
      </c>
      <c r="V4683" t="s">
        <v>139</v>
      </c>
      <c r="W4683" t="s">
        <v>53</v>
      </c>
      <c r="X4683">
        <v>18.2</v>
      </c>
      <c r="Y4683">
        <v>14.56</v>
      </c>
      <c r="Z4683">
        <v>8.0299999999999994</v>
      </c>
      <c r="AA4683">
        <v>1.77</v>
      </c>
      <c r="AB4683">
        <v>9.8000000000000007</v>
      </c>
      <c r="AC4683">
        <v>7.84</v>
      </c>
      <c r="AD4683">
        <v>1.96</v>
      </c>
      <c r="AE4683">
        <v>13.36</v>
      </c>
      <c r="AF4683">
        <v>0</v>
      </c>
      <c r="AG4683">
        <v>-3.56</v>
      </c>
      <c r="AH4683" t="s">
        <v>54</v>
      </c>
      <c r="AK4683">
        <v>4</v>
      </c>
      <c r="AL4683">
        <v>0</v>
      </c>
    </row>
    <row r="4684" spans="1:38" x14ac:dyDescent="0.25">
      <c r="A4684" t="s">
        <v>4953</v>
      </c>
      <c r="B4684" s="1">
        <v>45522</v>
      </c>
      <c r="C4684" t="s">
        <v>388</v>
      </c>
      <c r="D4684" t="s">
        <v>90</v>
      </c>
      <c r="E4684" t="s">
        <v>91</v>
      </c>
      <c r="F4684" t="s">
        <v>92</v>
      </c>
      <c r="G4684" t="s">
        <v>80</v>
      </c>
      <c r="H4684" t="s">
        <v>81</v>
      </c>
      <c r="I4684" t="s">
        <v>82</v>
      </c>
      <c r="J4684" t="s">
        <v>46</v>
      </c>
      <c r="K4684" t="s">
        <v>83</v>
      </c>
      <c r="M4684" t="s">
        <v>84</v>
      </c>
      <c r="N4684" t="s">
        <v>85</v>
      </c>
      <c r="O4684">
        <v>30</v>
      </c>
      <c r="P4684">
        <v>31</v>
      </c>
      <c r="Q4684" t="b">
        <v>0</v>
      </c>
      <c r="R4684">
        <v>1</v>
      </c>
      <c r="S4684">
        <v>1</v>
      </c>
      <c r="T4684" t="s">
        <v>73</v>
      </c>
      <c r="U4684" t="s">
        <v>74</v>
      </c>
      <c r="V4684" t="s">
        <v>52</v>
      </c>
      <c r="W4684" t="s">
        <v>53</v>
      </c>
      <c r="X4684">
        <v>7.2</v>
      </c>
      <c r="Y4684">
        <v>5.76</v>
      </c>
      <c r="Z4684">
        <v>3.83</v>
      </c>
      <c r="AA4684">
        <v>1.79</v>
      </c>
      <c r="AB4684">
        <v>5.62</v>
      </c>
      <c r="AC4684">
        <v>4.7699999999999996</v>
      </c>
      <c r="AD4684">
        <v>1</v>
      </c>
      <c r="AE4684">
        <v>5.42</v>
      </c>
      <c r="AF4684">
        <v>0</v>
      </c>
      <c r="AG4684">
        <v>0.2</v>
      </c>
      <c r="AH4684" t="s">
        <v>54</v>
      </c>
      <c r="AK4684">
        <v>0</v>
      </c>
      <c r="AL4684">
        <v>1</v>
      </c>
    </row>
    <row r="4685" spans="1:38" x14ac:dyDescent="0.25">
      <c r="A4685" t="s">
        <v>4954</v>
      </c>
      <c r="B4685" s="1">
        <v>45652</v>
      </c>
      <c r="C4685" t="s">
        <v>142</v>
      </c>
      <c r="D4685" t="s">
        <v>66</v>
      </c>
      <c r="E4685" t="s">
        <v>67</v>
      </c>
      <c r="F4685" t="s">
        <v>68</v>
      </c>
      <c r="G4685" t="s">
        <v>111</v>
      </c>
      <c r="H4685" t="s">
        <v>112</v>
      </c>
      <c r="I4685" t="s">
        <v>113</v>
      </c>
      <c r="J4685" t="s">
        <v>46</v>
      </c>
      <c r="K4685" t="s">
        <v>147</v>
      </c>
      <c r="L4685" t="s">
        <v>148</v>
      </c>
      <c r="M4685" t="s">
        <v>149</v>
      </c>
      <c r="N4685" t="s">
        <v>136</v>
      </c>
      <c r="O4685">
        <v>28</v>
      </c>
      <c r="P4685">
        <v>28</v>
      </c>
      <c r="Q4685" t="b">
        <v>1</v>
      </c>
      <c r="R4685">
        <v>5</v>
      </c>
      <c r="S4685">
        <v>0</v>
      </c>
      <c r="T4685" t="s">
        <v>73</v>
      </c>
      <c r="U4685" t="s">
        <v>74</v>
      </c>
      <c r="V4685" t="s">
        <v>52</v>
      </c>
      <c r="W4685" t="s">
        <v>53</v>
      </c>
      <c r="X4685">
        <v>7140</v>
      </c>
      <c r="Y4685">
        <v>6069</v>
      </c>
      <c r="Z4685">
        <v>5879.13</v>
      </c>
      <c r="AA4685">
        <v>1.79</v>
      </c>
      <c r="AB4685">
        <v>5880.92</v>
      </c>
      <c r="AC4685">
        <v>4998.78</v>
      </c>
      <c r="AD4685">
        <v>882.14</v>
      </c>
      <c r="AE4685">
        <v>5550.28</v>
      </c>
      <c r="AF4685">
        <v>0</v>
      </c>
      <c r="AG4685">
        <v>330.64</v>
      </c>
      <c r="AH4685" t="s">
        <v>54</v>
      </c>
      <c r="AK4685">
        <v>7</v>
      </c>
      <c r="AL4685">
        <v>0</v>
      </c>
    </row>
    <row r="4686" spans="1:38" x14ac:dyDescent="0.25">
      <c r="A4686" t="s">
        <v>4955</v>
      </c>
      <c r="B4686" s="1">
        <v>45314</v>
      </c>
      <c r="C4686" t="s">
        <v>253</v>
      </c>
      <c r="D4686" t="s">
        <v>122</v>
      </c>
      <c r="E4686" t="s">
        <v>123</v>
      </c>
      <c r="F4686" t="s">
        <v>124</v>
      </c>
      <c r="G4686" t="s">
        <v>111</v>
      </c>
      <c r="H4686" t="s">
        <v>112</v>
      </c>
      <c r="I4686" t="s">
        <v>113</v>
      </c>
      <c r="J4686" t="s">
        <v>46</v>
      </c>
      <c r="K4686" t="s">
        <v>168</v>
      </c>
      <c r="L4686" t="s">
        <v>169</v>
      </c>
      <c r="M4686" t="s">
        <v>170</v>
      </c>
      <c r="N4686" t="s">
        <v>171</v>
      </c>
      <c r="O4686">
        <v>30</v>
      </c>
      <c r="P4686">
        <v>31</v>
      </c>
      <c r="Q4686" t="b">
        <v>1</v>
      </c>
      <c r="R4686">
        <v>3</v>
      </c>
      <c r="S4686">
        <v>0</v>
      </c>
      <c r="T4686" t="s">
        <v>62</v>
      </c>
      <c r="U4686" t="s">
        <v>63</v>
      </c>
      <c r="V4686" t="s">
        <v>52</v>
      </c>
      <c r="W4686" t="s">
        <v>53</v>
      </c>
      <c r="X4686">
        <v>594</v>
      </c>
      <c r="Y4686">
        <v>504.9</v>
      </c>
      <c r="Z4686">
        <v>491.37</v>
      </c>
      <c r="AA4686">
        <v>1.8</v>
      </c>
      <c r="AB4686">
        <v>493.17</v>
      </c>
      <c r="AC4686">
        <v>414.26</v>
      </c>
      <c r="AD4686">
        <v>78.91</v>
      </c>
      <c r="AE4686">
        <v>488.66</v>
      </c>
      <c r="AF4686">
        <v>0</v>
      </c>
      <c r="AG4686">
        <v>4.51</v>
      </c>
      <c r="AH4686" t="s">
        <v>54</v>
      </c>
      <c r="AK4686">
        <v>4</v>
      </c>
      <c r="AL4686">
        <v>0</v>
      </c>
    </row>
    <row r="4687" spans="1:38" x14ac:dyDescent="0.25">
      <c r="A4687" t="s">
        <v>4956</v>
      </c>
      <c r="B4687" s="1">
        <v>45434</v>
      </c>
      <c r="C4687" t="s">
        <v>240</v>
      </c>
      <c r="D4687" t="s">
        <v>90</v>
      </c>
      <c r="E4687" t="s">
        <v>91</v>
      </c>
      <c r="F4687" t="s">
        <v>92</v>
      </c>
      <c r="G4687" t="s">
        <v>80</v>
      </c>
      <c r="H4687" t="s">
        <v>81</v>
      </c>
      <c r="I4687" t="s">
        <v>82</v>
      </c>
      <c r="J4687" t="s">
        <v>46</v>
      </c>
      <c r="K4687" t="s">
        <v>180</v>
      </c>
      <c r="M4687" t="s">
        <v>181</v>
      </c>
      <c r="N4687" t="s">
        <v>182</v>
      </c>
      <c r="O4687">
        <v>30</v>
      </c>
      <c r="P4687">
        <v>30</v>
      </c>
      <c r="Q4687" t="b">
        <v>0</v>
      </c>
      <c r="R4687">
        <v>1</v>
      </c>
      <c r="S4687">
        <v>2</v>
      </c>
      <c r="T4687" t="s">
        <v>137</v>
      </c>
      <c r="U4687" t="s">
        <v>138</v>
      </c>
      <c r="V4687" t="s">
        <v>139</v>
      </c>
      <c r="W4687" t="s">
        <v>140</v>
      </c>
      <c r="X4687">
        <v>6.9</v>
      </c>
      <c r="Y4687">
        <v>5.52</v>
      </c>
      <c r="Z4687">
        <v>5.24</v>
      </c>
      <c r="AA4687">
        <v>0.03</v>
      </c>
      <c r="AB4687">
        <v>5.27</v>
      </c>
      <c r="AC4687">
        <v>3.79</v>
      </c>
      <c r="AD4687">
        <v>1.48</v>
      </c>
      <c r="AE4687">
        <v>5.33</v>
      </c>
      <c r="AF4687">
        <v>0</v>
      </c>
      <c r="AG4687">
        <v>-0.06</v>
      </c>
      <c r="AH4687" t="s">
        <v>54</v>
      </c>
      <c r="AK4687">
        <v>6</v>
      </c>
      <c r="AL4687">
        <v>1</v>
      </c>
    </row>
    <row r="4688" spans="1:38" x14ac:dyDescent="0.25">
      <c r="A4688" t="s">
        <v>4957</v>
      </c>
      <c r="B4688" s="1">
        <v>45412</v>
      </c>
      <c r="C4688" t="s">
        <v>421</v>
      </c>
      <c r="D4688" t="s">
        <v>66</v>
      </c>
      <c r="E4688" t="s">
        <v>67</v>
      </c>
      <c r="F4688" t="s">
        <v>68</v>
      </c>
      <c r="G4688" t="s">
        <v>57</v>
      </c>
      <c r="H4688" t="s">
        <v>58</v>
      </c>
      <c r="I4688" t="s">
        <v>59</v>
      </c>
      <c r="J4688" t="s">
        <v>46</v>
      </c>
      <c r="K4688" t="s">
        <v>154</v>
      </c>
      <c r="L4688" t="s">
        <v>155</v>
      </c>
      <c r="M4688" t="s">
        <v>156</v>
      </c>
      <c r="N4688" t="s">
        <v>157</v>
      </c>
      <c r="O4688">
        <v>30</v>
      </c>
      <c r="P4688">
        <v>31</v>
      </c>
      <c r="Q4688" t="b">
        <v>1</v>
      </c>
      <c r="R4688">
        <v>4</v>
      </c>
      <c r="S4688">
        <v>0</v>
      </c>
      <c r="T4688" t="s">
        <v>73</v>
      </c>
      <c r="U4688" t="s">
        <v>74</v>
      </c>
      <c r="V4688" t="s">
        <v>52</v>
      </c>
      <c r="W4688" t="s">
        <v>53</v>
      </c>
      <c r="X4688">
        <v>936</v>
      </c>
      <c r="Y4688">
        <v>795.6</v>
      </c>
      <c r="Z4688">
        <v>778.32</v>
      </c>
      <c r="AA4688">
        <v>1.79</v>
      </c>
      <c r="AB4688">
        <v>780.11</v>
      </c>
      <c r="AC4688">
        <v>663.1</v>
      </c>
      <c r="AD4688">
        <v>117.02</v>
      </c>
      <c r="AE4688">
        <v>716.13</v>
      </c>
      <c r="AF4688">
        <v>0</v>
      </c>
      <c r="AG4688">
        <v>63.98</v>
      </c>
      <c r="AH4688" t="s">
        <v>54</v>
      </c>
      <c r="AK4688">
        <v>10</v>
      </c>
      <c r="AL4688">
        <v>0</v>
      </c>
    </row>
    <row r="4689" spans="1:38" x14ac:dyDescent="0.25">
      <c r="A4689" t="s">
        <v>4958</v>
      </c>
      <c r="B4689" s="1">
        <v>45140</v>
      </c>
      <c r="C4689" t="s">
        <v>747</v>
      </c>
      <c r="D4689" t="s">
        <v>122</v>
      </c>
      <c r="E4689" t="s">
        <v>123</v>
      </c>
      <c r="F4689" t="s">
        <v>124</v>
      </c>
      <c r="G4689" t="s">
        <v>80</v>
      </c>
      <c r="H4689" t="s">
        <v>81</v>
      </c>
      <c r="I4689" t="s">
        <v>82</v>
      </c>
      <c r="J4689" t="s">
        <v>46</v>
      </c>
      <c r="K4689" t="s">
        <v>69</v>
      </c>
      <c r="L4689" t="s">
        <v>70</v>
      </c>
      <c r="M4689" t="s">
        <v>71</v>
      </c>
      <c r="N4689" t="s">
        <v>72</v>
      </c>
      <c r="O4689">
        <v>30</v>
      </c>
      <c r="P4689">
        <v>30</v>
      </c>
      <c r="Q4689" t="b">
        <v>1</v>
      </c>
      <c r="R4689">
        <v>3</v>
      </c>
      <c r="S4689">
        <v>0</v>
      </c>
      <c r="T4689" t="s">
        <v>73</v>
      </c>
      <c r="U4689" t="s">
        <v>74</v>
      </c>
      <c r="V4689" t="s">
        <v>52</v>
      </c>
      <c r="W4689" t="s">
        <v>53</v>
      </c>
      <c r="X4689">
        <v>384</v>
      </c>
      <c r="Y4689">
        <v>326.39999999999998</v>
      </c>
      <c r="Z4689">
        <v>329.74</v>
      </c>
      <c r="AA4689">
        <v>1.79</v>
      </c>
      <c r="AB4689">
        <v>331.53</v>
      </c>
      <c r="AC4689">
        <v>281.8</v>
      </c>
      <c r="AD4689">
        <v>49.73</v>
      </c>
      <c r="AE4689">
        <v>311.39</v>
      </c>
      <c r="AF4689">
        <v>0</v>
      </c>
      <c r="AG4689">
        <v>20.14</v>
      </c>
      <c r="AH4689" t="s">
        <v>54</v>
      </c>
      <c r="AK4689">
        <v>2</v>
      </c>
      <c r="AL4689">
        <v>0</v>
      </c>
    </row>
    <row r="4690" spans="1:38" x14ac:dyDescent="0.25">
      <c r="A4690" t="s">
        <v>4959</v>
      </c>
      <c r="B4690" s="1">
        <v>45615</v>
      </c>
      <c r="C4690" t="s">
        <v>372</v>
      </c>
      <c r="D4690" t="s">
        <v>40</v>
      </c>
      <c r="E4690" t="s">
        <v>41</v>
      </c>
      <c r="F4690" t="s">
        <v>42</v>
      </c>
      <c r="G4690" t="s">
        <v>80</v>
      </c>
      <c r="H4690" t="s">
        <v>81</v>
      </c>
      <c r="I4690" t="s">
        <v>82</v>
      </c>
      <c r="J4690" t="s">
        <v>46</v>
      </c>
      <c r="K4690" t="s">
        <v>180</v>
      </c>
      <c r="M4690" t="s">
        <v>181</v>
      </c>
      <c r="N4690" t="s">
        <v>182</v>
      </c>
      <c r="O4690">
        <v>90</v>
      </c>
      <c r="P4690">
        <v>93</v>
      </c>
      <c r="Q4690" t="b">
        <v>0</v>
      </c>
      <c r="R4690">
        <v>1</v>
      </c>
      <c r="S4690">
        <v>0</v>
      </c>
      <c r="T4690" t="s">
        <v>99</v>
      </c>
      <c r="U4690" t="s">
        <v>100</v>
      </c>
      <c r="V4690" t="s">
        <v>52</v>
      </c>
      <c r="W4690" t="s">
        <v>53</v>
      </c>
      <c r="X4690">
        <v>6.9</v>
      </c>
      <c r="Y4690">
        <v>5.52</v>
      </c>
      <c r="Z4690">
        <v>11.91</v>
      </c>
      <c r="AA4690">
        <v>1.78</v>
      </c>
      <c r="AB4690">
        <v>13.69</v>
      </c>
      <c r="AC4690">
        <v>12.05</v>
      </c>
      <c r="AD4690">
        <v>1.64</v>
      </c>
      <c r="AE4690">
        <v>15.85</v>
      </c>
      <c r="AF4690">
        <v>0</v>
      </c>
      <c r="AG4690">
        <v>-2.15</v>
      </c>
      <c r="AH4690" t="s">
        <v>54</v>
      </c>
      <c r="AK4690">
        <v>3</v>
      </c>
      <c r="AL4690">
        <v>0</v>
      </c>
    </row>
    <row r="4691" spans="1:38" x14ac:dyDescent="0.25">
      <c r="A4691" t="s">
        <v>4960</v>
      </c>
      <c r="B4691" s="1">
        <v>45061</v>
      </c>
      <c r="C4691" t="s">
        <v>246</v>
      </c>
      <c r="D4691" t="s">
        <v>77</v>
      </c>
      <c r="E4691" t="s">
        <v>78</v>
      </c>
      <c r="F4691" t="s">
        <v>79</v>
      </c>
      <c r="G4691" t="s">
        <v>80</v>
      </c>
      <c r="H4691" t="s">
        <v>81</v>
      </c>
      <c r="I4691" t="s">
        <v>82</v>
      </c>
      <c r="J4691" t="s">
        <v>46</v>
      </c>
      <c r="K4691" t="s">
        <v>180</v>
      </c>
      <c r="M4691" t="s">
        <v>181</v>
      </c>
      <c r="N4691" t="s">
        <v>182</v>
      </c>
      <c r="O4691">
        <v>90</v>
      </c>
      <c r="P4691">
        <v>94</v>
      </c>
      <c r="Q4691" t="b">
        <v>0</v>
      </c>
      <c r="R4691">
        <v>1</v>
      </c>
      <c r="S4691">
        <v>0</v>
      </c>
      <c r="T4691" t="s">
        <v>62</v>
      </c>
      <c r="U4691" t="s">
        <v>63</v>
      </c>
      <c r="V4691" t="s">
        <v>52</v>
      </c>
      <c r="W4691" t="s">
        <v>53</v>
      </c>
      <c r="X4691">
        <v>6.9</v>
      </c>
      <c r="Y4691">
        <v>5.52</v>
      </c>
      <c r="Z4691">
        <v>9.18</v>
      </c>
      <c r="AA4691">
        <v>1.8</v>
      </c>
      <c r="AB4691">
        <v>10.98</v>
      </c>
      <c r="AC4691">
        <v>9.2200000000000006</v>
      </c>
      <c r="AD4691">
        <v>1.76</v>
      </c>
      <c r="AE4691">
        <v>14.96</v>
      </c>
      <c r="AF4691">
        <v>0</v>
      </c>
      <c r="AG4691">
        <v>-3.98</v>
      </c>
      <c r="AH4691" t="s">
        <v>54</v>
      </c>
      <c r="AK4691">
        <v>5</v>
      </c>
      <c r="AL4691">
        <v>0</v>
      </c>
    </row>
    <row r="4692" spans="1:38" x14ac:dyDescent="0.25">
      <c r="A4692" t="s">
        <v>4961</v>
      </c>
      <c r="B4692" s="1">
        <v>45358</v>
      </c>
      <c r="C4692" t="s">
        <v>310</v>
      </c>
      <c r="D4692" t="s">
        <v>122</v>
      </c>
      <c r="E4692" t="s">
        <v>123</v>
      </c>
      <c r="F4692" t="s">
        <v>124</v>
      </c>
      <c r="G4692" t="s">
        <v>57</v>
      </c>
      <c r="H4692" t="s">
        <v>58</v>
      </c>
      <c r="I4692" t="s">
        <v>59</v>
      </c>
      <c r="J4692" t="s">
        <v>46</v>
      </c>
      <c r="K4692" t="s">
        <v>106</v>
      </c>
      <c r="M4692" t="s">
        <v>107</v>
      </c>
      <c r="N4692" t="s">
        <v>108</v>
      </c>
      <c r="O4692">
        <v>90</v>
      </c>
      <c r="P4692">
        <v>91</v>
      </c>
      <c r="Q4692" t="b">
        <v>0</v>
      </c>
      <c r="R4692">
        <v>1</v>
      </c>
      <c r="S4692">
        <v>0</v>
      </c>
      <c r="T4692" t="s">
        <v>73</v>
      </c>
      <c r="U4692" t="s">
        <v>74</v>
      </c>
      <c r="V4692" t="s">
        <v>52</v>
      </c>
      <c r="W4692" t="s">
        <v>53</v>
      </c>
      <c r="X4692">
        <v>8.5</v>
      </c>
      <c r="Y4692">
        <v>6.8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 t="s">
        <v>129</v>
      </c>
      <c r="AI4692">
        <v>76</v>
      </c>
      <c r="AJ4692" t="s">
        <v>255</v>
      </c>
      <c r="AK4692">
        <v>1</v>
      </c>
      <c r="AL4692">
        <v>0</v>
      </c>
    </row>
    <row r="4693" spans="1:38" x14ac:dyDescent="0.25">
      <c r="A4693" t="s">
        <v>4962</v>
      </c>
      <c r="B4693" s="1">
        <v>45245</v>
      </c>
      <c r="C4693" t="s">
        <v>584</v>
      </c>
      <c r="D4693" t="s">
        <v>66</v>
      </c>
      <c r="E4693" t="s">
        <v>67</v>
      </c>
      <c r="F4693" t="s">
        <v>68</v>
      </c>
      <c r="G4693" t="s">
        <v>111</v>
      </c>
      <c r="H4693" t="s">
        <v>112</v>
      </c>
      <c r="I4693" t="s">
        <v>113</v>
      </c>
      <c r="J4693" t="s">
        <v>46</v>
      </c>
      <c r="K4693" t="s">
        <v>175</v>
      </c>
      <c r="L4693" t="s">
        <v>176</v>
      </c>
      <c r="M4693" t="s">
        <v>177</v>
      </c>
      <c r="N4693" t="s">
        <v>157</v>
      </c>
      <c r="O4693">
        <v>90</v>
      </c>
      <c r="P4693">
        <v>87</v>
      </c>
      <c r="Q4693" t="b">
        <v>1</v>
      </c>
      <c r="R4693">
        <v>4</v>
      </c>
      <c r="S4693">
        <v>2</v>
      </c>
      <c r="T4693" t="s">
        <v>50</v>
      </c>
      <c r="U4693" t="s">
        <v>51</v>
      </c>
      <c r="V4693" t="s">
        <v>52</v>
      </c>
      <c r="W4693" t="s">
        <v>53</v>
      </c>
      <c r="X4693">
        <v>612</v>
      </c>
      <c r="Y4693">
        <v>520.20000000000005</v>
      </c>
      <c r="Z4693">
        <v>1517.81</v>
      </c>
      <c r="AA4693">
        <v>1.78</v>
      </c>
      <c r="AB4693">
        <v>1519.59</v>
      </c>
      <c r="AC4693">
        <v>1322.04</v>
      </c>
      <c r="AD4693">
        <v>197.55</v>
      </c>
      <c r="AE4693">
        <v>1504.22</v>
      </c>
      <c r="AF4693">
        <v>0</v>
      </c>
      <c r="AG4693">
        <v>15.36</v>
      </c>
      <c r="AH4693" t="s">
        <v>54</v>
      </c>
      <c r="AK4693">
        <v>11</v>
      </c>
      <c r="AL4693">
        <v>1</v>
      </c>
    </row>
    <row r="4694" spans="1:38" x14ac:dyDescent="0.25">
      <c r="A4694" t="s">
        <v>4963</v>
      </c>
      <c r="B4694" s="1">
        <v>44937</v>
      </c>
      <c r="C4694" t="s">
        <v>503</v>
      </c>
      <c r="D4694" t="s">
        <v>66</v>
      </c>
      <c r="E4694" t="s">
        <v>67</v>
      </c>
      <c r="F4694" t="s">
        <v>68</v>
      </c>
      <c r="G4694" t="s">
        <v>57</v>
      </c>
      <c r="H4694" t="s">
        <v>58</v>
      </c>
      <c r="I4694" t="s">
        <v>59</v>
      </c>
      <c r="J4694" t="s">
        <v>46</v>
      </c>
      <c r="K4694" t="s">
        <v>47</v>
      </c>
      <c r="M4694" t="s">
        <v>48</v>
      </c>
      <c r="N4694" t="s">
        <v>49</v>
      </c>
      <c r="O4694">
        <v>30</v>
      </c>
      <c r="P4694">
        <v>30</v>
      </c>
      <c r="Q4694" t="b">
        <v>0</v>
      </c>
      <c r="R4694">
        <v>1</v>
      </c>
      <c r="S4694">
        <v>0</v>
      </c>
      <c r="T4694" t="s">
        <v>73</v>
      </c>
      <c r="U4694" t="s">
        <v>74</v>
      </c>
      <c r="V4694" t="s">
        <v>52</v>
      </c>
      <c r="W4694" t="s">
        <v>53</v>
      </c>
      <c r="X4694">
        <v>14.8</v>
      </c>
      <c r="Y4694">
        <v>11.84</v>
      </c>
      <c r="Z4694">
        <v>8.9700000000000006</v>
      </c>
      <c r="AA4694">
        <v>1.79</v>
      </c>
      <c r="AB4694">
        <v>10.76</v>
      </c>
      <c r="AC4694">
        <v>9.15</v>
      </c>
      <c r="AD4694">
        <v>1.61</v>
      </c>
      <c r="AE4694">
        <v>11.13</v>
      </c>
      <c r="AF4694">
        <v>0</v>
      </c>
      <c r="AG4694">
        <v>-0.37</v>
      </c>
      <c r="AH4694" t="s">
        <v>54</v>
      </c>
      <c r="AK4694">
        <v>1</v>
      </c>
      <c r="AL4694">
        <v>0</v>
      </c>
    </row>
    <row r="4695" spans="1:38" x14ac:dyDescent="0.25">
      <c r="A4695" t="s">
        <v>4964</v>
      </c>
      <c r="B4695" s="1">
        <v>45044</v>
      </c>
      <c r="C4695" t="s">
        <v>128</v>
      </c>
      <c r="D4695" t="s">
        <v>122</v>
      </c>
      <c r="E4695" t="s">
        <v>123</v>
      </c>
      <c r="F4695" t="s">
        <v>124</v>
      </c>
      <c r="G4695" t="s">
        <v>57</v>
      </c>
      <c r="H4695" t="s">
        <v>58</v>
      </c>
      <c r="I4695" t="s">
        <v>59</v>
      </c>
      <c r="J4695" t="s">
        <v>46</v>
      </c>
      <c r="K4695" t="s">
        <v>103</v>
      </c>
      <c r="M4695" t="s">
        <v>95</v>
      </c>
      <c r="N4695" t="s">
        <v>96</v>
      </c>
      <c r="O4695">
        <v>30</v>
      </c>
      <c r="P4695">
        <v>31</v>
      </c>
      <c r="Q4695" t="b">
        <v>0</v>
      </c>
      <c r="R4695">
        <v>1</v>
      </c>
      <c r="S4695">
        <v>0</v>
      </c>
      <c r="T4695" t="s">
        <v>143</v>
      </c>
      <c r="U4695" t="s">
        <v>144</v>
      </c>
      <c r="V4695" t="s">
        <v>139</v>
      </c>
      <c r="W4695" t="s">
        <v>53</v>
      </c>
      <c r="X4695">
        <v>18.2</v>
      </c>
      <c r="Y4695">
        <v>14.56</v>
      </c>
      <c r="Z4695">
        <v>10.93</v>
      </c>
      <c r="AA4695">
        <v>1.77</v>
      </c>
      <c r="AB4695">
        <v>12.7</v>
      </c>
      <c r="AC4695">
        <v>10.16</v>
      </c>
      <c r="AD4695">
        <v>2.54</v>
      </c>
      <c r="AE4695">
        <v>13.71</v>
      </c>
      <c r="AF4695">
        <v>0</v>
      </c>
      <c r="AG4695">
        <v>-1.01</v>
      </c>
      <c r="AH4695" t="s">
        <v>54</v>
      </c>
      <c r="AK4695">
        <v>7</v>
      </c>
      <c r="AL4695">
        <v>0</v>
      </c>
    </row>
    <row r="4696" spans="1:38" x14ac:dyDescent="0.25">
      <c r="A4696" t="s">
        <v>4965</v>
      </c>
      <c r="B4696" s="1">
        <v>45303</v>
      </c>
      <c r="C4696" t="s">
        <v>428</v>
      </c>
      <c r="D4696" t="s">
        <v>122</v>
      </c>
      <c r="E4696" t="s">
        <v>123</v>
      </c>
      <c r="F4696" t="s">
        <v>124</v>
      </c>
      <c r="G4696" t="s">
        <v>80</v>
      </c>
      <c r="H4696" t="s">
        <v>81</v>
      </c>
      <c r="I4696" t="s">
        <v>82</v>
      </c>
      <c r="J4696" t="s">
        <v>46</v>
      </c>
      <c r="K4696" t="s">
        <v>196</v>
      </c>
      <c r="M4696" t="s">
        <v>197</v>
      </c>
      <c r="N4696" t="s">
        <v>198</v>
      </c>
      <c r="O4696">
        <v>90</v>
      </c>
      <c r="P4696">
        <v>90</v>
      </c>
      <c r="Q4696" t="b">
        <v>0</v>
      </c>
      <c r="R4696">
        <v>1</v>
      </c>
      <c r="S4696">
        <v>0</v>
      </c>
      <c r="T4696" t="s">
        <v>73</v>
      </c>
      <c r="U4696" t="s">
        <v>74</v>
      </c>
      <c r="V4696" t="s">
        <v>52</v>
      </c>
      <c r="W4696" t="s">
        <v>53</v>
      </c>
      <c r="X4696">
        <v>12.4</v>
      </c>
      <c r="Y4696">
        <v>9.92</v>
      </c>
      <c r="Z4696">
        <v>7.67</v>
      </c>
      <c r="AA4696">
        <v>1.79</v>
      </c>
      <c r="AB4696">
        <v>9.4600000000000009</v>
      </c>
      <c r="AC4696">
        <v>8.0399999999999991</v>
      </c>
      <c r="AD4696">
        <v>1.42</v>
      </c>
      <c r="AE4696">
        <v>9.6</v>
      </c>
      <c r="AF4696">
        <v>0</v>
      </c>
      <c r="AG4696">
        <v>-0.14000000000000001</v>
      </c>
      <c r="AH4696" t="s">
        <v>54</v>
      </c>
      <c r="AK4696">
        <v>7</v>
      </c>
      <c r="AL4696">
        <v>0</v>
      </c>
    </row>
    <row r="4697" spans="1:38" x14ac:dyDescent="0.25">
      <c r="A4697" t="s">
        <v>4966</v>
      </c>
      <c r="B4697" s="1">
        <v>45114</v>
      </c>
      <c r="C4697" t="s">
        <v>289</v>
      </c>
      <c r="D4697" t="s">
        <v>66</v>
      </c>
      <c r="E4697" t="s">
        <v>67</v>
      </c>
      <c r="F4697" t="s">
        <v>68</v>
      </c>
      <c r="G4697" t="s">
        <v>43</v>
      </c>
      <c r="H4697" t="s">
        <v>44</v>
      </c>
      <c r="I4697" t="s">
        <v>45</v>
      </c>
      <c r="J4697" t="s">
        <v>46</v>
      </c>
      <c r="K4697" t="s">
        <v>106</v>
      </c>
      <c r="M4697" t="s">
        <v>107</v>
      </c>
      <c r="N4697" t="s">
        <v>108</v>
      </c>
      <c r="O4697">
        <v>90</v>
      </c>
      <c r="P4697">
        <v>89</v>
      </c>
      <c r="Q4697" t="b">
        <v>0</v>
      </c>
      <c r="R4697">
        <v>1</v>
      </c>
      <c r="S4697">
        <v>0</v>
      </c>
      <c r="T4697" t="s">
        <v>158</v>
      </c>
      <c r="U4697" t="s">
        <v>159</v>
      </c>
      <c r="V4697" t="s">
        <v>158</v>
      </c>
      <c r="W4697" t="s">
        <v>23</v>
      </c>
      <c r="X4697">
        <v>8.5</v>
      </c>
      <c r="Y4697">
        <v>6.8</v>
      </c>
      <c r="Z4697">
        <v>7.65</v>
      </c>
      <c r="AA4697">
        <v>0</v>
      </c>
      <c r="AB4697">
        <v>7.65</v>
      </c>
      <c r="AC4697">
        <v>0</v>
      </c>
      <c r="AD4697">
        <v>7.65</v>
      </c>
      <c r="AE4697">
        <v>6.16</v>
      </c>
      <c r="AF4697">
        <v>0</v>
      </c>
      <c r="AG4697">
        <v>1.49</v>
      </c>
      <c r="AH4697" t="s">
        <v>54</v>
      </c>
      <c r="AK4697">
        <v>7</v>
      </c>
      <c r="AL4697">
        <v>0</v>
      </c>
    </row>
    <row r="4698" spans="1:38" x14ac:dyDescent="0.25">
      <c r="A4698" t="s">
        <v>4967</v>
      </c>
      <c r="B4698" s="1">
        <v>45429</v>
      </c>
      <c r="C4698" t="s">
        <v>405</v>
      </c>
      <c r="D4698" t="s">
        <v>40</v>
      </c>
      <c r="E4698" t="s">
        <v>41</v>
      </c>
      <c r="F4698" t="s">
        <v>42</v>
      </c>
      <c r="G4698" t="s">
        <v>111</v>
      </c>
      <c r="H4698" t="s">
        <v>112</v>
      </c>
      <c r="I4698" t="s">
        <v>113</v>
      </c>
      <c r="J4698" t="s">
        <v>46</v>
      </c>
      <c r="K4698" t="s">
        <v>154</v>
      </c>
      <c r="L4698" t="s">
        <v>155</v>
      </c>
      <c r="M4698" t="s">
        <v>156</v>
      </c>
      <c r="N4698" t="s">
        <v>157</v>
      </c>
      <c r="O4698">
        <v>30</v>
      </c>
      <c r="P4698">
        <v>31</v>
      </c>
      <c r="Q4698" t="b">
        <v>1</v>
      </c>
      <c r="R4698">
        <v>4</v>
      </c>
      <c r="S4698">
        <v>1</v>
      </c>
      <c r="T4698" t="s">
        <v>50</v>
      </c>
      <c r="U4698" t="s">
        <v>51</v>
      </c>
      <c r="V4698" t="s">
        <v>52</v>
      </c>
      <c r="W4698" t="s">
        <v>53</v>
      </c>
      <c r="X4698">
        <v>936</v>
      </c>
      <c r="Y4698">
        <v>795.6</v>
      </c>
      <c r="Z4698">
        <v>791.4</v>
      </c>
      <c r="AA4698">
        <v>1.78</v>
      </c>
      <c r="AB4698">
        <v>793.18</v>
      </c>
      <c r="AC4698">
        <v>690.07</v>
      </c>
      <c r="AD4698">
        <v>103.11</v>
      </c>
      <c r="AE4698">
        <v>764.58</v>
      </c>
      <c r="AF4698">
        <v>0</v>
      </c>
      <c r="AG4698">
        <v>28.61</v>
      </c>
      <c r="AH4698" t="s">
        <v>54</v>
      </c>
      <c r="AK4698">
        <v>3</v>
      </c>
      <c r="AL4698">
        <v>0</v>
      </c>
    </row>
    <row r="4699" spans="1:38" x14ac:dyDescent="0.25">
      <c r="A4699" t="s">
        <v>4968</v>
      </c>
      <c r="B4699" s="1">
        <v>45356</v>
      </c>
      <c r="C4699" t="s">
        <v>368</v>
      </c>
      <c r="D4699" t="s">
        <v>77</v>
      </c>
      <c r="E4699" t="s">
        <v>78</v>
      </c>
      <c r="F4699" t="s">
        <v>79</v>
      </c>
      <c r="G4699" t="s">
        <v>111</v>
      </c>
      <c r="H4699" t="s">
        <v>112</v>
      </c>
      <c r="I4699" t="s">
        <v>113</v>
      </c>
      <c r="J4699" t="s">
        <v>46</v>
      </c>
      <c r="K4699" t="s">
        <v>83</v>
      </c>
      <c r="M4699" t="s">
        <v>84</v>
      </c>
      <c r="N4699" t="s">
        <v>85</v>
      </c>
      <c r="O4699">
        <v>30</v>
      </c>
      <c r="P4699">
        <v>29</v>
      </c>
      <c r="Q4699" t="b">
        <v>0</v>
      </c>
      <c r="R4699">
        <v>1</v>
      </c>
      <c r="S4699">
        <v>0</v>
      </c>
      <c r="T4699" t="s">
        <v>50</v>
      </c>
      <c r="U4699" t="s">
        <v>51</v>
      </c>
      <c r="V4699" t="s">
        <v>52</v>
      </c>
      <c r="W4699" t="s">
        <v>53</v>
      </c>
      <c r="X4699">
        <v>7.2</v>
      </c>
      <c r="Y4699">
        <v>5.76</v>
      </c>
      <c r="Z4699">
        <v>4.43</v>
      </c>
      <c r="AA4699">
        <v>1.78</v>
      </c>
      <c r="AB4699">
        <v>6.21</v>
      </c>
      <c r="AC4699">
        <v>5.4</v>
      </c>
      <c r="AD4699">
        <v>1</v>
      </c>
      <c r="AE4699">
        <v>5.15</v>
      </c>
      <c r="AF4699">
        <v>0</v>
      </c>
      <c r="AG4699">
        <v>1.06</v>
      </c>
      <c r="AH4699" t="s">
        <v>54</v>
      </c>
      <c r="AK4699">
        <v>7</v>
      </c>
      <c r="AL4699">
        <v>1</v>
      </c>
    </row>
    <row r="4700" spans="1:38" x14ac:dyDescent="0.25">
      <c r="A4700" t="s">
        <v>4969</v>
      </c>
      <c r="B4700" s="1">
        <v>44975</v>
      </c>
      <c r="C4700" t="s">
        <v>523</v>
      </c>
      <c r="D4700" t="s">
        <v>90</v>
      </c>
      <c r="E4700" t="s">
        <v>91</v>
      </c>
      <c r="F4700" t="s">
        <v>92</v>
      </c>
      <c r="G4700" t="s">
        <v>80</v>
      </c>
      <c r="H4700" t="s">
        <v>81</v>
      </c>
      <c r="I4700" t="s">
        <v>82</v>
      </c>
      <c r="J4700" t="s">
        <v>46</v>
      </c>
      <c r="K4700" t="s">
        <v>114</v>
      </c>
      <c r="L4700" t="s">
        <v>115</v>
      </c>
      <c r="M4700" t="s">
        <v>116</v>
      </c>
      <c r="N4700" t="s">
        <v>117</v>
      </c>
      <c r="O4700">
        <v>90</v>
      </c>
      <c r="P4700">
        <v>85</v>
      </c>
      <c r="Q4700" t="b">
        <v>1</v>
      </c>
      <c r="R4700">
        <v>4</v>
      </c>
      <c r="S4700">
        <v>1</v>
      </c>
      <c r="T4700" t="s">
        <v>99</v>
      </c>
      <c r="U4700" t="s">
        <v>100</v>
      </c>
      <c r="V4700" t="s">
        <v>52</v>
      </c>
      <c r="W4700" t="s">
        <v>53</v>
      </c>
      <c r="X4700">
        <v>564</v>
      </c>
      <c r="Y4700">
        <v>479.4</v>
      </c>
      <c r="Z4700">
        <v>1442.1</v>
      </c>
      <c r="AA4700">
        <v>1.78</v>
      </c>
      <c r="AB4700">
        <v>1443.88</v>
      </c>
      <c r="AC4700">
        <v>1270.6199999999999</v>
      </c>
      <c r="AD4700">
        <v>173.27</v>
      </c>
      <c r="AE4700">
        <v>1300.3699999999999</v>
      </c>
      <c r="AF4700">
        <v>0</v>
      </c>
      <c r="AG4700">
        <v>143.52000000000001</v>
      </c>
      <c r="AH4700" t="s">
        <v>54</v>
      </c>
      <c r="AK4700">
        <v>0</v>
      </c>
      <c r="AL4700">
        <v>0</v>
      </c>
    </row>
    <row r="4701" spans="1:38" x14ac:dyDescent="0.25">
      <c r="A4701" t="s">
        <v>4970</v>
      </c>
      <c r="B4701" s="1">
        <v>45126</v>
      </c>
      <c r="C4701" t="s">
        <v>344</v>
      </c>
      <c r="D4701" t="s">
        <v>77</v>
      </c>
      <c r="E4701" t="s">
        <v>78</v>
      </c>
      <c r="F4701" t="s">
        <v>79</v>
      </c>
      <c r="G4701" t="s">
        <v>111</v>
      </c>
      <c r="H4701" t="s">
        <v>112</v>
      </c>
      <c r="I4701" t="s">
        <v>113</v>
      </c>
      <c r="J4701" t="s">
        <v>46</v>
      </c>
      <c r="K4701" t="s">
        <v>47</v>
      </c>
      <c r="M4701" t="s">
        <v>48</v>
      </c>
      <c r="N4701" t="s">
        <v>49</v>
      </c>
      <c r="O4701">
        <v>90</v>
      </c>
      <c r="P4701">
        <v>88</v>
      </c>
      <c r="Q4701" t="b">
        <v>0</v>
      </c>
      <c r="R4701">
        <v>1</v>
      </c>
      <c r="S4701">
        <v>0</v>
      </c>
      <c r="T4701" t="s">
        <v>50</v>
      </c>
      <c r="U4701" t="s">
        <v>51</v>
      </c>
      <c r="V4701" t="s">
        <v>52</v>
      </c>
      <c r="W4701" t="s">
        <v>53</v>
      </c>
      <c r="X4701">
        <v>14.8</v>
      </c>
      <c r="Y4701">
        <v>11.84</v>
      </c>
      <c r="Z4701">
        <v>22.28</v>
      </c>
      <c r="AA4701">
        <v>1.78</v>
      </c>
      <c r="AB4701">
        <v>24.06</v>
      </c>
      <c r="AC4701">
        <v>20.93</v>
      </c>
      <c r="AD4701">
        <v>3.13</v>
      </c>
      <c r="AE4701">
        <v>33.99</v>
      </c>
      <c r="AF4701">
        <v>0</v>
      </c>
      <c r="AG4701">
        <v>-9.93</v>
      </c>
      <c r="AH4701" t="s">
        <v>54</v>
      </c>
      <c r="AK4701">
        <v>6</v>
      </c>
      <c r="AL4701">
        <v>0</v>
      </c>
    </row>
    <row r="4702" spans="1:38" x14ac:dyDescent="0.25">
      <c r="A4702" t="s">
        <v>4971</v>
      </c>
      <c r="B4702" s="1">
        <v>45131</v>
      </c>
      <c r="C4702" t="s">
        <v>240</v>
      </c>
      <c r="D4702" t="s">
        <v>122</v>
      </c>
      <c r="E4702" t="s">
        <v>123</v>
      </c>
      <c r="F4702" t="s">
        <v>124</v>
      </c>
      <c r="G4702" t="s">
        <v>111</v>
      </c>
      <c r="H4702" t="s">
        <v>112</v>
      </c>
      <c r="I4702" t="s">
        <v>113</v>
      </c>
      <c r="J4702" t="s">
        <v>46</v>
      </c>
      <c r="K4702" t="s">
        <v>106</v>
      </c>
      <c r="M4702" t="s">
        <v>107</v>
      </c>
      <c r="N4702" t="s">
        <v>108</v>
      </c>
      <c r="O4702">
        <v>90</v>
      </c>
      <c r="P4702">
        <v>87</v>
      </c>
      <c r="Q4702" t="b">
        <v>0</v>
      </c>
      <c r="R4702">
        <v>1</v>
      </c>
      <c r="S4702">
        <v>0</v>
      </c>
      <c r="T4702" t="s">
        <v>99</v>
      </c>
      <c r="U4702" t="s">
        <v>100</v>
      </c>
      <c r="V4702" t="s">
        <v>52</v>
      </c>
      <c r="W4702" t="s">
        <v>53</v>
      </c>
      <c r="X4702">
        <v>8.5</v>
      </c>
      <c r="Y4702">
        <v>6.8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 t="s">
        <v>129</v>
      </c>
      <c r="AI4702">
        <v>75</v>
      </c>
      <c r="AJ4702" t="s">
        <v>375</v>
      </c>
      <c r="AK4702">
        <v>6</v>
      </c>
      <c r="AL4702">
        <v>0</v>
      </c>
    </row>
    <row r="4703" spans="1:38" x14ac:dyDescent="0.25">
      <c r="A4703" t="s">
        <v>4972</v>
      </c>
      <c r="B4703" s="1">
        <v>45578</v>
      </c>
      <c r="C4703" t="s">
        <v>346</v>
      </c>
      <c r="D4703" t="s">
        <v>40</v>
      </c>
      <c r="E4703" t="s">
        <v>41</v>
      </c>
      <c r="F4703" t="s">
        <v>42</v>
      </c>
      <c r="G4703" t="s">
        <v>57</v>
      </c>
      <c r="H4703" t="s">
        <v>58</v>
      </c>
      <c r="I4703" t="s">
        <v>59</v>
      </c>
      <c r="J4703" t="s">
        <v>46</v>
      </c>
      <c r="K4703" t="s">
        <v>180</v>
      </c>
      <c r="M4703" t="s">
        <v>181</v>
      </c>
      <c r="N4703" t="s">
        <v>182</v>
      </c>
      <c r="O4703">
        <v>30</v>
      </c>
      <c r="P4703">
        <v>30</v>
      </c>
      <c r="Q4703" t="b">
        <v>0</v>
      </c>
      <c r="R4703">
        <v>1</v>
      </c>
      <c r="S4703">
        <v>0</v>
      </c>
      <c r="T4703" t="s">
        <v>73</v>
      </c>
      <c r="U4703" t="s">
        <v>74</v>
      </c>
      <c r="V4703" t="s">
        <v>52</v>
      </c>
      <c r="W4703" t="s">
        <v>53</v>
      </c>
      <c r="X4703">
        <v>6.9</v>
      </c>
      <c r="Y4703">
        <v>5.52</v>
      </c>
      <c r="Z4703">
        <v>3.08</v>
      </c>
      <c r="AA4703">
        <v>1.79</v>
      </c>
      <c r="AB4703">
        <v>4.87</v>
      </c>
      <c r="AC4703">
        <v>4.1399999999999997</v>
      </c>
      <c r="AD4703">
        <v>1</v>
      </c>
      <c r="AE4703">
        <v>5.29</v>
      </c>
      <c r="AF4703">
        <v>0</v>
      </c>
      <c r="AG4703">
        <v>-0.42</v>
      </c>
      <c r="AH4703" t="s">
        <v>54</v>
      </c>
      <c r="AK4703">
        <v>1</v>
      </c>
      <c r="AL4703">
        <v>1</v>
      </c>
    </row>
    <row r="4704" spans="1:38" x14ac:dyDescent="0.25">
      <c r="A4704" t="s">
        <v>4973</v>
      </c>
      <c r="B4704" s="1">
        <v>45128</v>
      </c>
      <c r="C4704" t="s">
        <v>153</v>
      </c>
      <c r="D4704" t="s">
        <v>122</v>
      </c>
      <c r="E4704" t="s">
        <v>123</v>
      </c>
      <c r="F4704" t="s">
        <v>124</v>
      </c>
      <c r="G4704" t="s">
        <v>43</v>
      </c>
      <c r="H4704" t="s">
        <v>44</v>
      </c>
      <c r="I4704" t="s">
        <v>45</v>
      </c>
      <c r="J4704" t="s">
        <v>46</v>
      </c>
      <c r="K4704" t="s">
        <v>106</v>
      </c>
      <c r="M4704" t="s">
        <v>107</v>
      </c>
      <c r="N4704" t="s">
        <v>108</v>
      </c>
      <c r="O4704">
        <v>90</v>
      </c>
      <c r="P4704">
        <v>92</v>
      </c>
      <c r="Q4704" t="b">
        <v>0</v>
      </c>
      <c r="R4704">
        <v>1</v>
      </c>
      <c r="S4704">
        <v>0</v>
      </c>
      <c r="T4704" t="s">
        <v>143</v>
      </c>
      <c r="U4704" t="s">
        <v>144</v>
      </c>
      <c r="V4704" t="s">
        <v>139</v>
      </c>
      <c r="W4704" t="s">
        <v>53</v>
      </c>
      <c r="X4704">
        <v>8.5</v>
      </c>
      <c r="Y4704">
        <v>6.8</v>
      </c>
      <c r="Z4704">
        <v>4.2</v>
      </c>
      <c r="AA4704">
        <v>1.77</v>
      </c>
      <c r="AB4704">
        <v>5.97</v>
      </c>
      <c r="AC4704">
        <v>4.78</v>
      </c>
      <c r="AD4704">
        <v>1.19</v>
      </c>
      <c r="AE4704">
        <v>6.46</v>
      </c>
      <c r="AF4704">
        <v>0</v>
      </c>
      <c r="AG4704">
        <v>-0.49</v>
      </c>
      <c r="AH4704" t="s">
        <v>54</v>
      </c>
      <c r="AK4704">
        <v>8</v>
      </c>
      <c r="AL4704">
        <v>0</v>
      </c>
    </row>
    <row r="4705" spans="1:38" x14ac:dyDescent="0.25">
      <c r="A4705" t="s">
        <v>4974</v>
      </c>
      <c r="B4705" s="1">
        <v>44954</v>
      </c>
      <c r="C4705" t="s">
        <v>308</v>
      </c>
      <c r="D4705" t="s">
        <v>90</v>
      </c>
      <c r="E4705" t="s">
        <v>91</v>
      </c>
      <c r="F4705" t="s">
        <v>92</v>
      </c>
      <c r="G4705" t="s">
        <v>57</v>
      </c>
      <c r="H4705" t="s">
        <v>58</v>
      </c>
      <c r="I4705" t="s">
        <v>59</v>
      </c>
      <c r="J4705" t="s">
        <v>46</v>
      </c>
      <c r="K4705" t="s">
        <v>213</v>
      </c>
      <c r="L4705" t="s">
        <v>214</v>
      </c>
      <c r="M4705" t="s">
        <v>215</v>
      </c>
      <c r="N4705" t="s">
        <v>216</v>
      </c>
      <c r="O4705">
        <v>30</v>
      </c>
      <c r="P4705">
        <v>29</v>
      </c>
      <c r="Q4705" t="b">
        <v>1</v>
      </c>
      <c r="R4705">
        <v>3</v>
      </c>
      <c r="S4705">
        <v>0</v>
      </c>
      <c r="T4705" t="s">
        <v>143</v>
      </c>
      <c r="U4705" t="s">
        <v>144</v>
      </c>
      <c r="V4705" t="s">
        <v>139</v>
      </c>
      <c r="W4705" t="s">
        <v>53</v>
      </c>
      <c r="X4705">
        <v>492</v>
      </c>
      <c r="Y4705">
        <v>418.2</v>
      </c>
      <c r="Z4705">
        <v>417.78</v>
      </c>
      <c r="AA4705">
        <v>1.77</v>
      </c>
      <c r="AB4705">
        <v>419.55</v>
      </c>
      <c r="AC4705">
        <v>335.64</v>
      </c>
      <c r="AD4705">
        <v>83.91</v>
      </c>
      <c r="AE4705">
        <v>383.33</v>
      </c>
      <c r="AF4705">
        <v>24.04</v>
      </c>
      <c r="AG4705">
        <v>12.19</v>
      </c>
      <c r="AH4705" t="s">
        <v>54</v>
      </c>
      <c r="AK4705">
        <v>3</v>
      </c>
      <c r="AL4705">
        <v>0</v>
      </c>
    </row>
    <row r="4706" spans="1:38" x14ac:dyDescent="0.25">
      <c r="A4706" t="s">
        <v>4975</v>
      </c>
      <c r="B4706" s="1">
        <v>45258</v>
      </c>
      <c r="C4706" t="s">
        <v>368</v>
      </c>
      <c r="D4706" t="s">
        <v>40</v>
      </c>
      <c r="E4706" t="s">
        <v>41</v>
      </c>
      <c r="F4706" t="s">
        <v>42</v>
      </c>
      <c r="G4706" t="s">
        <v>80</v>
      </c>
      <c r="H4706" t="s">
        <v>81</v>
      </c>
      <c r="I4706" t="s">
        <v>82</v>
      </c>
      <c r="J4706" t="s">
        <v>46</v>
      </c>
      <c r="K4706" t="s">
        <v>184</v>
      </c>
      <c r="L4706" t="s">
        <v>185</v>
      </c>
      <c r="M4706" t="s">
        <v>186</v>
      </c>
      <c r="N4706" t="s">
        <v>171</v>
      </c>
      <c r="O4706">
        <v>30</v>
      </c>
      <c r="P4706">
        <v>29</v>
      </c>
      <c r="Q4706" t="b">
        <v>1</v>
      </c>
      <c r="R4706">
        <v>3</v>
      </c>
      <c r="S4706">
        <v>0</v>
      </c>
      <c r="T4706" t="s">
        <v>62</v>
      </c>
      <c r="U4706" t="s">
        <v>63</v>
      </c>
      <c r="V4706" t="s">
        <v>52</v>
      </c>
      <c r="W4706" t="s">
        <v>53</v>
      </c>
      <c r="X4706">
        <v>558</v>
      </c>
      <c r="Y4706">
        <v>474.3</v>
      </c>
      <c r="Z4706">
        <v>458.74</v>
      </c>
      <c r="AA4706">
        <v>1.8</v>
      </c>
      <c r="AB4706">
        <v>460.54</v>
      </c>
      <c r="AC4706">
        <v>386.85</v>
      </c>
      <c r="AD4706">
        <v>73.69</v>
      </c>
      <c r="AE4706">
        <v>458.77</v>
      </c>
      <c r="AF4706">
        <v>0</v>
      </c>
      <c r="AG4706">
        <v>1.77</v>
      </c>
      <c r="AH4706" t="s">
        <v>54</v>
      </c>
      <c r="AK4706">
        <v>0</v>
      </c>
      <c r="AL4706">
        <v>1</v>
      </c>
    </row>
    <row r="4707" spans="1:38" x14ac:dyDescent="0.25">
      <c r="A4707" t="s">
        <v>4976</v>
      </c>
      <c r="B4707" s="1">
        <v>44959</v>
      </c>
      <c r="C4707" t="s">
        <v>188</v>
      </c>
      <c r="D4707" t="s">
        <v>122</v>
      </c>
      <c r="E4707" t="s">
        <v>123</v>
      </c>
      <c r="F4707" t="s">
        <v>124</v>
      </c>
      <c r="G4707" t="s">
        <v>111</v>
      </c>
      <c r="H4707" t="s">
        <v>112</v>
      </c>
      <c r="I4707" t="s">
        <v>113</v>
      </c>
      <c r="J4707" t="s">
        <v>46</v>
      </c>
      <c r="K4707" t="s">
        <v>134</v>
      </c>
      <c r="M4707" t="s">
        <v>135</v>
      </c>
      <c r="N4707" t="s">
        <v>136</v>
      </c>
      <c r="O4707">
        <v>28</v>
      </c>
      <c r="P4707">
        <v>26</v>
      </c>
      <c r="Q4707" t="b">
        <v>0</v>
      </c>
      <c r="R4707">
        <v>4</v>
      </c>
      <c r="S4707">
        <v>0</v>
      </c>
      <c r="T4707" t="s">
        <v>50</v>
      </c>
      <c r="U4707" t="s">
        <v>51</v>
      </c>
      <c r="V4707" t="s">
        <v>52</v>
      </c>
      <c r="W4707" t="s">
        <v>53</v>
      </c>
      <c r="X4707">
        <v>4998</v>
      </c>
      <c r="Y4707">
        <v>4248.3</v>
      </c>
      <c r="Z4707">
        <v>3292.84</v>
      </c>
      <c r="AA4707">
        <v>1.78</v>
      </c>
      <c r="AB4707">
        <v>3294.62</v>
      </c>
      <c r="AC4707">
        <v>2866.32</v>
      </c>
      <c r="AD4707">
        <v>428.3</v>
      </c>
      <c r="AE4707">
        <v>3898.81</v>
      </c>
      <c r="AF4707">
        <v>0</v>
      </c>
      <c r="AG4707">
        <v>-604.19000000000005</v>
      </c>
      <c r="AH4707" t="s">
        <v>54</v>
      </c>
      <c r="AK4707">
        <v>10</v>
      </c>
      <c r="AL4707">
        <v>0</v>
      </c>
    </row>
    <row r="4708" spans="1:38" x14ac:dyDescent="0.25">
      <c r="A4708" t="s">
        <v>4977</v>
      </c>
      <c r="B4708" s="1">
        <v>45320</v>
      </c>
      <c r="C4708" t="s">
        <v>39</v>
      </c>
      <c r="D4708" t="s">
        <v>77</v>
      </c>
      <c r="E4708" t="s">
        <v>78</v>
      </c>
      <c r="F4708" t="s">
        <v>79</v>
      </c>
      <c r="G4708" t="s">
        <v>111</v>
      </c>
      <c r="H4708" t="s">
        <v>112</v>
      </c>
      <c r="I4708" t="s">
        <v>113</v>
      </c>
      <c r="J4708" t="s">
        <v>46</v>
      </c>
      <c r="K4708" t="s">
        <v>93</v>
      </c>
      <c r="L4708" t="s">
        <v>94</v>
      </c>
      <c r="M4708" t="s">
        <v>95</v>
      </c>
      <c r="N4708" t="s">
        <v>96</v>
      </c>
      <c r="O4708">
        <v>30</v>
      </c>
      <c r="P4708">
        <v>30</v>
      </c>
      <c r="Q4708" t="b">
        <v>1</v>
      </c>
      <c r="R4708">
        <v>2</v>
      </c>
      <c r="S4708">
        <v>1</v>
      </c>
      <c r="T4708" t="s">
        <v>62</v>
      </c>
      <c r="U4708" t="s">
        <v>63</v>
      </c>
      <c r="V4708" t="s">
        <v>52</v>
      </c>
      <c r="W4708" t="s">
        <v>53</v>
      </c>
      <c r="X4708">
        <v>185.4</v>
      </c>
      <c r="Y4708">
        <v>157.59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 t="s">
        <v>129</v>
      </c>
      <c r="AI4708">
        <v>70</v>
      </c>
      <c r="AJ4708" t="s">
        <v>341</v>
      </c>
      <c r="AK4708">
        <v>9</v>
      </c>
      <c r="AL4708">
        <v>0</v>
      </c>
    </row>
    <row r="4709" spans="1:38" x14ac:dyDescent="0.25">
      <c r="A4709" t="s">
        <v>4978</v>
      </c>
      <c r="B4709" s="1">
        <v>45554</v>
      </c>
      <c r="C4709" t="s">
        <v>1002</v>
      </c>
      <c r="D4709" t="s">
        <v>77</v>
      </c>
      <c r="E4709" t="s">
        <v>78</v>
      </c>
      <c r="F4709" t="s">
        <v>79</v>
      </c>
      <c r="G4709" t="s">
        <v>43</v>
      </c>
      <c r="H4709" t="s">
        <v>44</v>
      </c>
      <c r="I4709" t="s">
        <v>45</v>
      </c>
      <c r="J4709" t="s">
        <v>46</v>
      </c>
      <c r="K4709" t="s">
        <v>60</v>
      </c>
      <c r="L4709" t="s">
        <v>61</v>
      </c>
      <c r="M4709" t="s">
        <v>48</v>
      </c>
      <c r="N4709" t="s">
        <v>49</v>
      </c>
      <c r="O4709">
        <v>30</v>
      </c>
      <c r="P4709">
        <v>29</v>
      </c>
      <c r="Q4709" t="b">
        <v>1</v>
      </c>
      <c r="R4709">
        <v>2</v>
      </c>
      <c r="S4709">
        <v>0</v>
      </c>
      <c r="T4709" t="s">
        <v>50</v>
      </c>
      <c r="U4709" t="s">
        <v>51</v>
      </c>
      <c r="V4709" t="s">
        <v>52</v>
      </c>
      <c r="W4709" t="s">
        <v>53</v>
      </c>
      <c r="X4709">
        <v>174</v>
      </c>
      <c r="Y4709">
        <v>147.9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 t="s">
        <v>129</v>
      </c>
      <c r="AI4709">
        <v>88</v>
      </c>
      <c r="AJ4709" t="s">
        <v>130</v>
      </c>
      <c r="AK4709">
        <v>8</v>
      </c>
      <c r="AL4709">
        <v>0</v>
      </c>
    </row>
    <row r="4710" spans="1:38" x14ac:dyDescent="0.25">
      <c r="A4710" t="s">
        <v>4979</v>
      </c>
      <c r="B4710" s="1">
        <v>45069</v>
      </c>
      <c r="C4710" t="s">
        <v>584</v>
      </c>
      <c r="D4710" t="s">
        <v>40</v>
      </c>
      <c r="E4710" t="s">
        <v>41</v>
      </c>
      <c r="F4710" t="s">
        <v>42</v>
      </c>
      <c r="G4710" t="s">
        <v>57</v>
      </c>
      <c r="H4710" t="s">
        <v>58</v>
      </c>
      <c r="I4710" t="s">
        <v>59</v>
      </c>
      <c r="J4710" t="s">
        <v>46</v>
      </c>
      <c r="K4710" t="s">
        <v>83</v>
      </c>
      <c r="M4710" t="s">
        <v>84</v>
      </c>
      <c r="N4710" t="s">
        <v>85</v>
      </c>
      <c r="O4710">
        <v>30</v>
      </c>
      <c r="P4710">
        <v>29</v>
      </c>
      <c r="Q4710" t="b">
        <v>0</v>
      </c>
      <c r="R4710">
        <v>1</v>
      </c>
      <c r="S4710">
        <v>1</v>
      </c>
      <c r="T4710" t="s">
        <v>137</v>
      </c>
      <c r="U4710" t="s">
        <v>138</v>
      </c>
      <c r="V4710" t="s">
        <v>139</v>
      </c>
      <c r="W4710" t="s">
        <v>140</v>
      </c>
      <c r="X4710">
        <v>7.2</v>
      </c>
      <c r="Y4710">
        <v>5.76</v>
      </c>
      <c r="Z4710">
        <v>5.47</v>
      </c>
      <c r="AA4710">
        <v>0.03</v>
      </c>
      <c r="AB4710">
        <v>5.5</v>
      </c>
      <c r="AC4710">
        <v>3.96</v>
      </c>
      <c r="AD4710">
        <v>1.54</v>
      </c>
      <c r="AE4710">
        <v>5.24</v>
      </c>
      <c r="AF4710">
        <v>0</v>
      </c>
      <c r="AG4710">
        <v>0.26</v>
      </c>
      <c r="AH4710" t="s">
        <v>54</v>
      </c>
      <c r="AK4710">
        <v>4</v>
      </c>
      <c r="AL4710">
        <v>0</v>
      </c>
    </row>
    <row r="4711" spans="1:38" x14ac:dyDescent="0.25">
      <c r="A4711" t="s">
        <v>4980</v>
      </c>
      <c r="B4711" s="1">
        <v>45575</v>
      </c>
      <c r="C4711" t="s">
        <v>407</v>
      </c>
      <c r="D4711" t="s">
        <v>66</v>
      </c>
      <c r="E4711" t="s">
        <v>67</v>
      </c>
      <c r="F4711" t="s">
        <v>68</v>
      </c>
      <c r="G4711" t="s">
        <v>111</v>
      </c>
      <c r="H4711" t="s">
        <v>112</v>
      </c>
      <c r="I4711" t="s">
        <v>113</v>
      </c>
      <c r="J4711" t="s">
        <v>46</v>
      </c>
      <c r="K4711" t="s">
        <v>154</v>
      </c>
      <c r="L4711" t="s">
        <v>155</v>
      </c>
      <c r="M4711" t="s">
        <v>156</v>
      </c>
      <c r="N4711" t="s">
        <v>157</v>
      </c>
      <c r="O4711">
        <v>30</v>
      </c>
      <c r="P4711">
        <v>29</v>
      </c>
      <c r="Q4711" t="b">
        <v>1</v>
      </c>
      <c r="R4711">
        <v>4</v>
      </c>
      <c r="S4711">
        <v>0</v>
      </c>
      <c r="T4711" t="s">
        <v>137</v>
      </c>
      <c r="U4711" t="s">
        <v>138</v>
      </c>
      <c r="V4711" t="s">
        <v>139</v>
      </c>
      <c r="W4711" t="s">
        <v>140</v>
      </c>
      <c r="X4711">
        <v>936</v>
      </c>
      <c r="Y4711">
        <v>795.6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 t="s">
        <v>129</v>
      </c>
      <c r="AI4711">
        <v>75</v>
      </c>
      <c r="AJ4711" t="s">
        <v>375</v>
      </c>
      <c r="AK4711">
        <v>9</v>
      </c>
      <c r="AL4711">
        <v>0</v>
      </c>
    </row>
    <row r="4712" spans="1:38" x14ac:dyDescent="0.25">
      <c r="A4712" t="s">
        <v>4981</v>
      </c>
      <c r="B4712" s="1">
        <v>45506</v>
      </c>
      <c r="C4712" t="s">
        <v>65</v>
      </c>
      <c r="D4712" t="s">
        <v>122</v>
      </c>
      <c r="E4712" t="s">
        <v>123</v>
      </c>
      <c r="F4712" t="s">
        <v>124</v>
      </c>
      <c r="G4712" t="s">
        <v>111</v>
      </c>
      <c r="H4712" t="s">
        <v>112</v>
      </c>
      <c r="I4712" t="s">
        <v>113</v>
      </c>
      <c r="J4712" t="s">
        <v>46</v>
      </c>
      <c r="K4712" t="s">
        <v>83</v>
      </c>
      <c r="M4712" t="s">
        <v>84</v>
      </c>
      <c r="N4712" t="s">
        <v>85</v>
      </c>
      <c r="O4712">
        <v>90</v>
      </c>
      <c r="P4712">
        <v>87</v>
      </c>
      <c r="Q4712" t="b">
        <v>0</v>
      </c>
      <c r="R4712">
        <v>1</v>
      </c>
      <c r="S4712">
        <v>0</v>
      </c>
      <c r="T4712" t="s">
        <v>73</v>
      </c>
      <c r="U4712" t="s">
        <v>74</v>
      </c>
      <c r="V4712" t="s">
        <v>52</v>
      </c>
      <c r="W4712" t="s">
        <v>53</v>
      </c>
      <c r="X4712">
        <v>7.2</v>
      </c>
      <c r="Y4712">
        <v>5.76</v>
      </c>
      <c r="Z4712">
        <v>13.38</v>
      </c>
      <c r="AA4712">
        <v>1.79</v>
      </c>
      <c r="AB4712">
        <v>15.17</v>
      </c>
      <c r="AC4712">
        <v>12.9</v>
      </c>
      <c r="AD4712">
        <v>2.2799999999999998</v>
      </c>
      <c r="AE4712">
        <v>15.51</v>
      </c>
      <c r="AF4712">
        <v>0</v>
      </c>
      <c r="AG4712">
        <v>-0.34</v>
      </c>
      <c r="AH4712" t="s">
        <v>54</v>
      </c>
      <c r="AK4712">
        <v>8</v>
      </c>
      <c r="AL4712">
        <v>1</v>
      </c>
    </row>
    <row r="4713" spans="1:38" x14ac:dyDescent="0.25">
      <c r="A4713" t="s">
        <v>4982</v>
      </c>
      <c r="B4713" s="1">
        <v>45211</v>
      </c>
      <c r="C4713" t="s">
        <v>226</v>
      </c>
      <c r="D4713" t="s">
        <v>77</v>
      </c>
      <c r="E4713" t="s">
        <v>78</v>
      </c>
      <c r="F4713" t="s">
        <v>79</v>
      </c>
      <c r="G4713" t="s">
        <v>57</v>
      </c>
      <c r="H4713" t="s">
        <v>58</v>
      </c>
      <c r="I4713" t="s">
        <v>59</v>
      </c>
      <c r="J4713" t="s">
        <v>46</v>
      </c>
      <c r="K4713" t="s">
        <v>83</v>
      </c>
      <c r="M4713" t="s">
        <v>84</v>
      </c>
      <c r="N4713" t="s">
        <v>85</v>
      </c>
      <c r="O4713">
        <v>30</v>
      </c>
      <c r="P4713">
        <v>31</v>
      </c>
      <c r="Q4713" t="b">
        <v>0</v>
      </c>
      <c r="R4713">
        <v>1</v>
      </c>
      <c r="S4713">
        <v>0</v>
      </c>
      <c r="T4713" t="s">
        <v>50</v>
      </c>
      <c r="U4713" t="s">
        <v>51</v>
      </c>
      <c r="V4713" t="s">
        <v>52</v>
      </c>
      <c r="W4713" t="s">
        <v>53</v>
      </c>
      <c r="X4713">
        <v>7.2</v>
      </c>
      <c r="Y4713">
        <v>5.76</v>
      </c>
      <c r="Z4713">
        <v>3.9</v>
      </c>
      <c r="AA4713">
        <v>1.78</v>
      </c>
      <c r="AB4713">
        <v>5.68</v>
      </c>
      <c r="AC4713">
        <v>4.9400000000000004</v>
      </c>
      <c r="AD4713">
        <v>1</v>
      </c>
      <c r="AE4713">
        <v>5.28</v>
      </c>
      <c r="AF4713">
        <v>0</v>
      </c>
      <c r="AG4713">
        <v>0.4</v>
      </c>
      <c r="AH4713" t="s">
        <v>54</v>
      </c>
      <c r="AK4713">
        <v>5</v>
      </c>
      <c r="AL4713">
        <v>0</v>
      </c>
    </row>
    <row r="4714" spans="1:38" x14ac:dyDescent="0.25">
      <c r="A4714" t="s">
        <v>4983</v>
      </c>
      <c r="B4714" s="1">
        <v>45553</v>
      </c>
      <c r="C4714" t="s">
        <v>250</v>
      </c>
      <c r="D4714" t="s">
        <v>77</v>
      </c>
      <c r="E4714" t="s">
        <v>78</v>
      </c>
      <c r="F4714" t="s">
        <v>79</v>
      </c>
      <c r="G4714" t="s">
        <v>111</v>
      </c>
      <c r="H4714" t="s">
        <v>112</v>
      </c>
      <c r="I4714" t="s">
        <v>113</v>
      </c>
      <c r="J4714" t="s">
        <v>46</v>
      </c>
      <c r="K4714" t="s">
        <v>47</v>
      </c>
      <c r="M4714" t="s">
        <v>48</v>
      </c>
      <c r="N4714" t="s">
        <v>49</v>
      </c>
      <c r="O4714">
        <v>90</v>
      </c>
      <c r="P4714">
        <v>89</v>
      </c>
      <c r="Q4714" t="b">
        <v>0</v>
      </c>
      <c r="R4714">
        <v>1</v>
      </c>
      <c r="S4714">
        <v>1</v>
      </c>
      <c r="T4714" t="s">
        <v>73</v>
      </c>
      <c r="U4714" t="s">
        <v>74</v>
      </c>
      <c r="V4714" t="s">
        <v>52</v>
      </c>
      <c r="W4714" t="s">
        <v>53</v>
      </c>
      <c r="X4714">
        <v>14.8</v>
      </c>
      <c r="Y4714">
        <v>11.84</v>
      </c>
      <c r="Z4714">
        <v>22.21</v>
      </c>
      <c r="AA4714">
        <v>1.79</v>
      </c>
      <c r="AB4714">
        <v>24</v>
      </c>
      <c r="AC4714">
        <v>20.399999999999999</v>
      </c>
      <c r="AD4714">
        <v>3.6</v>
      </c>
      <c r="AE4714">
        <v>33.659999999999997</v>
      </c>
      <c r="AF4714">
        <v>0</v>
      </c>
      <c r="AG4714">
        <v>-9.65</v>
      </c>
      <c r="AH4714" t="s">
        <v>54</v>
      </c>
      <c r="AK4714">
        <v>1</v>
      </c>
      <c r="AL4714">
        <v>0</v>
      </c>
    </row>
    <row r="4715" spans="1:38" x14ac:dyDescent="0.25">
      <c r="A4715" t="s">
        <v>4984</v>
      </c>
      <c r="B4715" s="1">
        <v>44943</v>
      </c>
      <c r="C4715" t="s">
        <v>209</v>
      </c>
      <c r="D4715" t="s">
        <v>122</v>
      </c>
      <c r="E4715" t="s">
        <v>123</v>
      </c>
      <c r="F4715" t="s">
        <v>124</v>
      </c>
      <c r="G4715" t="s">
        <v>111</v>
      </c>
      <c r="H4715" t="s">
        <v>112</v>
      </c>
      <c r="I4715" t="s">
        <v>113</v>
      </c>
      <c r="J4715" t="s">
        <v>46</v>
      </c>
      <c r="K4715" t="s">
        <v>83</v>
      </c>
      <c r="M4715" t="s">
        <v>84</v>
      </c>
      <c r="N4715" t="s">
        <v>85</v>
      </c>
      <c r="O4715">
        <v>30</v>
      </c>
      <c r="P4715">
        <v>29</v>
      </c>
      <c r="Q4715" t="b">
        <v>0</v>
      </c>
      <c r="R4715">
        <v>1</v>
      </c>
      <c r="S4715">
        <v>0</v>
      </c>
      <c r="T4715" t="s">
        <v>99</v>
      </c>
      <c r="U4715" t="s">
        <v>100</v>
      </c>
      <c r="V4715" t="s">
        <v>52</v>
      </c>
      <c r="W4715" t="s">
        <v>53</v>
      </c>
      <c r="X4715">
        <v>7.2</v>
      </c>
      <c r="Y4715">
        <v>5.76</v>
      </c>
      <c r="Z4715">
        <v>4.58</v>
      </c>
      <c r="AA4715">
        <v>1.78</v>
      </c>
      <c r="AB4715">
        <v>6.36</v>
      </c>
      <c r="AC4715">
        <v>5.59</v>
      </c>
      <c r="AD4715">
        <v>1</v>
      </c>
      <c r="AE4715">
        <v>5.12</v>
      </c>
      <c r="AF4715">
        <v>0</v>
      </c>
      <c r="AG4715">
        <v>1.24</v>
      </c>
      <c r="AH4715" t="s">
        <v>54</v>
      </c>
      <c r="AK4715">
        <v>11</v>
      </c>
      <c r="AL4715">
        <v>0</v>
      </c>
    </row>
    <row r="4716" spans="1:38" x14ac:dyDescent="0.25">
      <c r="A4716" t="s">
        <v>4985</v>
      </c>
      <c r="B4716" s="1">
        <v>45525</v>
      </c>
      <c r="C4716" t="s">
        <v>235</v>
      </c>
      <c r="D4716" t="s">
        <v>66</v>
      </c>
      <c r="E4716" t="s">
        <v>67</v>
      </c>
      <c r="F4716" t="s">
        <v>68</v>
      </c>
      <c r="G4716" t="s">
        <v>43</v>
      </c>
      <c r="H4716" t="s">
        <v>44</v>
      </c>
      <c r="I4716" t="s">
        <v>45</v>
      </c>
      <c r="J4716" t="s">
        <v>46</v>
      </c>
      <c r="K4716" t="s">
        <v>83</v>
      </c>
      <c r="M4716" t="s">
        <v>84</v>
      </c>
      <c r="N4716" t="s">
        <v>85</v>
      </c>
      <c r="O4716">
        <v>30</v>
      </c>
      <c r="P4716">
        <v>31</v>
      </c>
      <c r="Q4716" t="b">
        <v>0</v>
      </c>
      <c r="R4716">
        <v>1</v>
      </c>
      <c r="S4716">
        <v>0</v>
      </c>
      <c r="T4716" t="s">
        <v>137</v>
      </c>
      <c r="U4716" t="s">
        <v>138</v>
      </c>
      <c r="V4716" t="s">
        <v>139</v>
      </c>
      <c r="W4716" t="s">
        <v>140</v>
      </c>
      <c r="X4716">
        <v>7.2</v>
      </c>
      <c r="Y4716">
        <v>5.76</v>
      </c>
      <c r="Z4716">
        <v>5.47</v>
      </c>
      <c r="AA4716">
        <v>0.03</v>
      </c>
      <c r="AB4716">
        <v>5.5</v>
      </c>
      <c r="AC4716">
        <v>3.96</v>
      </c>
      <c r="AD4716">
        <v>1.54</v>
      </c>
      <c r="AE4716">
        <v>5.23</v>
      </c>
      <c r="AF4716">
        <v>0</v>
      </c>
      <c r="AG4716">
        <v>0.27</v>
      </c>
      <c r="AH4716" t="s">
        <v>54</v>
      </c>
      <c r="AK4716">
        <v>5</v>
      </c>
      <c r="AL4716">
        <v>1</v>
      </c>
    </row>
    <row r="4717" spans="1:38" x14ac:dyDescent="0.25">
      <c r="A4717" t="s">
        <v>4986</v>
      </c>
      <c r="B4717" s="1">
        <v>45042</v>
      </c>
      <c r="C4717" t="s">
        <v>98</v>
      </c>
      <c r="D4717" t="s">
        <v>40</v>
      </c>
      <c r="E4717" t="s">
        <v>41</v>
      </c>
      <c r="F4717" t="s">
        <v>42</v>
      </c>
      <c r="G4717" t="s">
        <v>111</v>
      </c>
      <c r="H4717" t="s">
        <v>112</v>
      </c>
      <c r="I4717" t="s">
        <v>113</v>
      </c>
      <c r="J4717" t="s">
        <v>46</v>
      </c>
      <c r="K4717" t="s">
        <v>114</v>
      </c>
      <c r="L4717" t="s">
        <v>115</v>
      </c>
      <c r="M4717" t="s">
        <v>116</v>
      </c>
      <c r="N4717" t="s">
        <v>117</v>
      </c>
      <c r="O4717">
        <v>30</v>
      </c>
      <c r="P4717">
        <v>30</v>
      </c>
      <c r="Q4717" t="b">
        <v>1</v>
      </c>
      <c r="R4717">
        <v>4</v>
      </c>
      <c r="S4717">
        <v>0</v>
      </c>
      <c r="T4717" t="s">
        <v>50</v>
      </c>
      <c r="U4717" t="s">
        <v>51</v>
      </c>
      <c r="V4717" t="s">
        <v>52</v>
      </c>
      <c r="W4717" t="s">
        <v>53</v>
      </c>
      <c r="X4717">
        <v>564</v>
      </c>
      <c r="Y4717">
        <v>479.4</v>
      </c>
      <c r="Z4717">
        <v>471.04</v>
      </c>
      <c r="AA4717">
        <v>1.78</v>
      </c>
      <c r="AB4717">
        <v>472.82</v>
      </c>
      <c r="AC4717">
        <v>411.35</v>
      </c>
      <c r="AD4717">
        <v>61.47</v>
      </c>
      <c r="AE4717">
        <v>461.49</v>
      </c>
      <c r="AF4717">
        <v>0</v>
      </c>
      <c r="AG4717">
        <v>11.33</v>
      </c>
      <c r="AH4717" t="s">
        <v>54</v>
      </c>
      <c r="AK4717">
        <v>0</v>
      </c>
      <c r="AL4717">
        <v>0</v>
      </c>
    </row>
    <row r="4718" spans="1:38" x14ac:dyDescent="0.25">
      <c r="A4718" t="s">
        <v>4987</v>
      </c>
      <c r="B4718" s="1">
        <v>45340</v>
      </c>
      <c r="C4718" t="s">
        <v>312</v>
      </c>
      <c r="D4718" t="s">
        <v>90</v>
      </c>
      <c r="E4718" t="s">
        <v>91</v>
      </c>
      <c r="F4718" t="s">
        <v>92</v>
      </c>
      <c r="G4718" t="s">
        <v>111</v>
      </c>
      <c r="H4718" t="s">
        <v>112</v>
      </c>
      <c r="I4718" t="s">
        <v>113</v>
      </c>
      <c r="J4718" t="s">
        <v>46</v>
      </c>
      <c r="K4718" t="s">
        <v>83</v>
      </c>
      <c r="M4718" t="s">
        <v>84</v>
      </c>
      <c r="N4718" t="s">
        <v>85</v>
      </c>
      <c r="O4718">
        <v>30</v>
      </c>
      <c r="P4718">
        <v>28</v>
      </c>
      <c r="Q4718" t="b">
        <v>0</v>
      </c>
      <c r="R4718">
        <v>1</v>
      </c>
      <c r="S4718">
        <v>0</v>
      </c>
      <c r="T4718" t="s">
        <v>73</v>
      </c>
      <c r="U4718" t="s">
        <v>74</v>
      </c>
      <c r="V4718" t="s">
        <v>52</v>
      </c>
      <c r="W4718" t="s">
        <v>53</v>
      </c>
      <c r="X4718">
        <v>7.2</v>
      </c>
      <c r="Y4718">
        <v>5.76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 t="s">
        <v>129</v>
      </c>
      <c r="AI4718">
        <v>70</v>
      </c>
      <c r="AJ4718" t="s">
        <v>341</v>
      </c>
      <c r="AK4718">
        <v>9</v>
      </c>
      <c r="AL4718">
        <v>0</v>
      </c>
    </row>
    <row r="4719" spans="1:38" x14ac:dyDescent="0.25">
      <c r="A4719" t="s">
        <v>4988</v>
      </c>
      <c r="B4719" s="1">
        <v>45440</v>
      </c>
      <c r="C4719" t="s">
        <v>310</v>
      </c>
      <c r="D4719" t="s">
        <v>40</v>
      </c>
      <c r="E4719" t="s">
        <v>41</v>
      </c>
      <c r="F4719" t="s">
        <v>42</v>
      </c>
      <c r="G4719" t="s">
        <v>57</v>
      </c>
      <c r="H4719" t="s">
        <v>58</v>
      </c>
      <c r="I4719" t="s">
        <v>59</v>
      </c>
      <c r="J4719" t="s">
        <v>46</v>
      </c>
      <c r="K4719" t="s">
        <v>103</v>
      </c>
      <c r="M4719" t="s">
        <v>95</v>
      </c>
      <c r="N4719" t="s">
        <v>96</v>
      </c>
      <c r="O4719">
        <v>30</v>
      </c>
      <c r="P4719">
        <v>30</v>
      </c>
      <c r="Q4719" t="b">
        <v>0</v>
      </c>
      <c r="R4719">
        <v>1</v>
      </c>
      <c r="S4719">
        <v>1</v>
      </c>
      <c r="T4719" t="s">
        <v>73</v>
      </c>
      <c r="U4719" t="s">
        <v>74</v>
      </c>
      <c r="V4719" t="s">
        <v>52</v>
      </c>
      <c r="W4719" t="s">
        <v>53</v>
      </c>
      <c r="X4719">
        <v>18.2</v>
      </c>
      <c r="Y4719">
        <v>14.56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 t="s">
        <v>129</v>
      </c>
      <c r="AI4719">
        <v>75</v>
      </c>
      <c r="AJ4719" t="s">
        <v>375</v>
      </c>
      <c r="AK4719">
        <v>4</v>
      </c>
      <c r="AL4719">
        <v>1</v>
      </c>
    </row>
    <row r="4720" spans="1:38" x14ac:dyDescent="0.25">
      <c r="A4720" t="s">
        <v>4989</v>
      </c>
      <c r="B4720" s="1">
        <v>45220</v>
      </c>
      <c r="C4720" t="s">
        <v>268</v>
      </c>
      <c r="D4720" t="s">
        <v>122</v>
      </c>
      <c r="E4720" t="s">
        <v>123</v>
      </c>
      <c r="F4720" t="s">
        <v>124</v>
      </c>
      <c r="G4720" t="s">
        <v>43</v>
      </c>
      <c r="H4720" t="s">
        <v>44</v>
      </c>
      <c r="I4720" t="s">
        <v>45</v>
      </c>
      <c r="J4720" t="s">
        <v>46</v>
      </c>
      <c r="K4720" t="s">
        <v>103</v>
      </c>
      <c r="M4720" t="s">
        <v>95</v>
      </c>
      <c r="N4720" t="s">
        <v>96</v>
      </c>
      <c r="O4720">
        <v>30</v>
      </c>
      <c r="P4720">
        <v>31</v>
      </c>
      <c r="Q4720" t="b">
        <v>0</v>
      </c>
      <c r="R4720">
        <v>1</v>
      </c>
      <c r="S4720">
        <v>0</v>
      </c>
      <c r="T4720" t="s">
        <v>99</v>
      </c>
      <c r="U4720" t="s">
        <v>100</v>
      </c>
      <c r="V4720" t="s">
        <v>52</v>
      </c>
      <c r="W4720" t="s">
        <v>53</v>
      </c>
      <c r="X4720">
        <v>18.2</v>
      </c>
      <c r="Y4720">
        <v>14.56</v>
      </c>
      <c r="Z4720">
        <v>9.26</v>
      </c>
      <c r="AA4720">
        <v>1.78</v>
      </c>
      <c r="AB4720">
        <v>11.04</v>
      </c>
      <c r="AC4720">
        <v>9.7100000000000009</v>
      </c>
      <c r="AD4720">
        <v>1.32</v>
      </c>
      <c r="AE4720">
        <v>12.97</v>
      </c>
      <c r="AF4720">
        <v>0</v>
      </c>
      <c r="AG4720">
        <v>-1.93</v>
      </c>
      <c r="AH4720" t="s">
        <v>54</v>
      </c>
      <c r="AK4720">
        <v>8</v>
      </c>
      <c r="AL4720">
        <v>1</v>
      </c>
    </row>
    <row r="4721" spans="1:38" x14ac:dyDescent="0.25">
      <c r="A4721" t="s">
        <v>4990</v>
      </c>
      <c r="B4721" s="1">
        <v>45629</v>
      </c>
      <c r="C4721" t="s">
        <v>426</v>
      </c>
      <c r="D4721" t="s">
        <v>77</v>
      </c>
      <c r="E4721" t="s">
        <v>78</v>
      </c>
      <c r="F4721" t="s">
        <v>79</v>
      </c>
      <c r="G4721" t="s">
        <v>80</v>
      </c>
      <c r="H4721" t="s">
        <v>81</v>
      </c>
      <c r="I4721" t="s">
        <v>82</v>
      </c>
      <c r="J4721" t="s">
        <v>46</v>
      </c>
      <c r="K4721" t="s">
        <v>196</v>
      </c>
      <c r="M4721" t="s">
        <v>197</v>
      </c>
      <c r="N4721" t="s">
        <v>198</v>
      </c>
      <c r="O4721">
        <v>90</v>
      </c>
      <c r="P4721">
        <v>91</v>
      </c>
      <c r="Q4721" t="b">
        <v>0</v>
      </c>
      <c r="R4721">
        <v>1</v>
      </c>
      <c r="S4721">
        <v>2</v>
      </c>
      <c r="T4721" t="s">
        <v>143</v>
      </c>
      <c r="U4721" t="s">
        <v>144</v>
      </c>
      <c r="V4721" t="s">
        <v>139</v>
      </c>
      <c r="W4721" t="s">
        <v>53</v>
      </c>
      <c r="X4721">
        <v>12.4</v>
      </c>
      <c r="Y4721">
        <v>9.92</v>
      </c>
      <c r="Z4721">
        <v>5.55</v>
      </c>
      <c r="AA4721">
        <v>1.77</v>
      </c>
      <c r="AB4721">
        <v>7.32</v>
      </c>
      <c r="AC4721">
        <v>5.86</v>
      </c>
      <c r="AD4721">
        <v>1.46</v>
      </c>
      <c r="AE4721">
        <v>8.77</v>
      </c>
      <c r="AF4721">
        <v>0</v>
      </c>
      <c r="AG4721">
        <v>-1.44</v>
      </c>
      <c r="AH4721" t="s">
        <v>54</v>
      </c>
      <c r="AK4721">
        <v>2</v>
      </c>
      <c r="AL4721">
        <v>0</v>
      </c>
    </row>
    <row r="4722" spans="1:38" x14ac:dyDescent="0.25">
      <c r="A4722" t="s">
        <v>4991</v>
      </c>
      <c r="B4722" s="1">
        <v>45038</v>
      </c>
      <c r="C4722" t="s">
        <v>209</v>
      </c>
      <c r="D4722" t="s">
        <v>40</v>
      </c>
      <c r="E4722" t="s">
        <v>41</v>
      </c>
      <c r="F4722" t="s">
        <v>42</v>
      </c>
      <c r="G4722" t="s">
        <v>111</v>
      </c>
      <c r="H4722" t="s">
        <v>112</v>
      </c>
      <c r="I4722" t="s">
        <v>113</v>
      </c>
      <c r="J4722" t="s">
        <v>46</v>
      </c>
      <c r="K4722" t="s">
        <v>106</v>
      </c>
      <c r="M4722" t="s">
        <v>107</v>
      </c>
      <c r="N4722" t="s">
        <v>108</v>
      </c>
      <c r="O4722">
        <v>90</v>
      </c>
      <c r="P4722">
        <v>90</v>
      </c>
      <c r="Q4722" t="b">
        <v>0</v>
      </c>
      <c r="R4722">
        <v>1</v>
      </c>
      <c r="S4722">
        <v>2</v>
      </c>
      <c r="T4722" t="s">
        <v>73</v>
      </c>
      <c r="U4722" t="s">
        <v>74</v>
      </c>
      <c r="V4722" t="s">
        <v>52</v>
      </c>
      <c r="W4722" t="s">
        <v>53</v>
      </c>
      <c r="X4722">
        <v>8.5</v>
      </c>
      <c r="Y4722">
        <v>6.8</v>
      </c>
      <c r="Z4722">
        <v>4.78</v>
      </c>
      <c r="AA4722">
        <v>1.79</v>
      </c>
      <c r="AB4722">
        <v>6.57</v>
      </c>
      <c r="AC4722">
        <v>5.58</v>
      </c>
      <c r="AD4722">
        <v>1</v>
      </c>
      <c r="AE4722">
        <v>6.58</v>
      </c>
      <c r="AF4722">
        <v>0</v>
      </c>
      <c r="AG4722">
        <v>-0.02</v>
      </c>
      <c r="AH4722" t="s">
        <v>54</v>
      </c>
      <c r="AK4722">
        <v>1</v>
      </c>
      <c r="AL4722">
        <v>0</v>
      </c>
    </row>
    <row r="4723" spans="1:38" x14ac:dyDescent="0.25">
      <c r="A4723" t="s">
        <v>4992</v>
      </c>
      <c r="B4723" s="1">
        <v>45572</v>
      </c>
      <c r="C4723" t="s">
        <v>487</v>
      </c>
      <c r="D4723" t="s">
        <v>122</v>
      </c>
      <c r="E4723" t="s">
        <v>123</v>
      </c>
      <c r="F4723" t="s">
        <v>124</v>
      </c>
      <c r="G4723" t="s">
        <v>80</v>
      </c>
      <c r="H4723" t="s">
        <v>81</v>
      </c>
      <c r="I4723" t="s">
        <v>82</v>
      </c>
      <c r="J4723" t="s">
        <v>46</v>
      </c>
      <c r="K4723" t="s">
        <v>168</v>
      </c>
      <c r="L4723" t="s">
        <v>169</v>
      </c>
      <c r="M4723" t="s">
        <v>170</v>
      </c>
      <c r="N4723" t="s">
        <v>171</v>
      </c>
      <c r="O4723">
        <v>30</v>
      </c>
      <c r="P4723">
        <v>29</v>
      </c>
      <c r="Q4723" t="b">
        <v>1</v>
      </c>
      <c r="R4723">
        <v>3</v>
      </c>
      <c r="S4723">
        <v>0</v>
      </c>
      <c r="T4723" t="s">
        <v>73</v>
      </c>
      <c r="U4723" t="s">
        <v>74</v>
      </c>
      <c r="V4723" t="s">
        <v>52</v>
      </c>
      <c r="W4723" t="s">
        <v>53</v>
      </c>
      <c r="X4723">
        <v>594</v>
      </c>
      <c r="Y4723">
        <v>504.9</v>
      </c>
      <c r="Z4723">
        <v>508.68</v>
      </c>
      <c r="AA4723">
        <v>1.79</v>
      </c>
      <c r="AB4723">
        <v>510.47</v>
      </c>
      <c r="AC4723">
        <v>433.9</v>
      </c>
      <c r="AD4723">
        <v>76.569999999999993</v>
      </c>
      <c r="AE4723">
        <v>454.38</v>
      </c>
      <c r="AF4723">
        <v>0</v>
      </c>
      <c r="AG4723">
        <v>56.09</v>
      </c>
      <c r="AH4723" t="s">
        <v>54</v>
      </c>
      <c r="AK4723">
        <v>8</v>
      </c>
      <c r="AL4723">
        <v>1</v>
      </c>
    </row>
    <row r="4724" spans="1:38" x14ac:dyDescent="0.25">
      <c r="A4724" t="s">
        <v>4993</v>
      </c>
      <c r="B4724" s="1">
        <v>45530</v>
      </c>
      <c r="C4724" t="s">
        <v>344</v>
      </c>
      <c r="D4724" t="s">
        <v>90</v>
      </c>
      <c r="E4724" t="s">
        <v>91</v>
      </c>
      <c r="F4724" t="s">
        <v>92</v>
      </c>
      <c r="G4724" t="s">
        <v>80</v>
      </c>
      <c r="H4724" t="s">
        <v>81</v>
      </c>
      <c r="I4724" t="s">
        <v>82</v>
      </c>
      <c r="J4724" t="s">
        <v>46</v>
      </c>
      <c r="K4724" t="s">
        <v>184</v>
      </c>
      <c r="L4724" t="s">
        <v>185</v>
      </c>
      <c r="M4724" t="s">
        <v>186</v>
      </c>
      <c r="N4724" t="s">
        <v>171</v>
      </c>
      <c r="O4724">
        <v>30</v>
      </c>
      <c r="P4724">
        <v>29</v>
      </c>
      <c r="Q4724" t="b">
        <v>1</v>
      </c>
      <c r="R4724">
        <v>3</v>
      </c>
      <c r="S4724">
        <v>2</v>
      </c>
      <c r="T4724" t="s">
        <v>62</v>
      </c>
      <c r="U4724" t="s">
        <v>63</v>
      </c>
      <c r="V4724" t="s">
        <v>52</v>
      </c>
      <c r="W4724" t="s">
        <v>53</v>
      </c>
      <c r="X4724">
        <v>558</v>
      </c>
      <c r="Y4724">
        <v>474.3</v>
      </c>
      <c r="Z4724">
        <v>472.23</v>
      </c>
      <c r="AA4724">
        <v>1.8</v>
      </c>
      <c r="AB4724">
        <v>474.03</v>
      </c>
      <c r="AC4724">
        <v>398.19</v>
      </c>
      <c r="AD4724">
        <v>75.849999999999994</v>
      </c>
      <c r="AE4724">
        <v>423.1</v>
      </c>
      <c r="AF4724">
        <v>0</v>
      </c>
      <c r="AG4724">
        <v>50.93</v>
      </c>
      <c r="AH4724" t="s">
        <v>54</v>
      </c>
      <c r="AK4724">
        <v>2</v>
      </c>
      <c r="AL4724">
        <v>0</v>
      </c>
    </row>
    <row r="4725" spans="1:38" x14ac:dyDescent="0.25">
      <c r="A4725" t="s">
        <v>4994</v>
      </c>
      <c r="B4725" s="1">
        <v>45522</v>
      </c>
      <c r="C4725" t="s">
        <v>119</v>
      </c>
      <c r="D4725" t="s">
        <v>122</v>
      </c>
      <c r="E4725" t="s">
        <v>123</v>
      </c>
      <c r="F4725" t="s">
        <v>124</v>
      </c>
      <c r="G4725" t="s">
        <v>43</v>
      </c>
      <c r="H4725" t="s">
        <v>44</v>
      </c>
      <c r="I4725" t="s">
        <v>45</v>
      </c>
      <c r="J4725" t="s">
        <v>46</v>
      </c>
      <c r="K4725" t="s">
        <v>103</v>
      </c>
      <c r="M4725" t="s">
        <v>95</v>
      </c>
      <c r="N4725" t="s">
        <v>96</v>
      </c>
      <c r="O4725">
        <v>30</v>
      </c>
      <c r="P4725">
        <v>30</v>
      </c>
      <c r="Q4725" t="b">
        <v>0</v>
      </c>
      <c r="R4725">
        <v>1</v>
      </c>
      <c r="S4725">
        <v>0</v>
      </c>
      <c r="T4725" t="s">
        <v>73</v>
      </c>
      <c r="U4725" t="s">
        <v>74</v>
      </c>
      <c r="V4725" t="s">
        <v>52</v>
      </c>
      <c r="W4725" t="s">
        <v>53</v>
      </c>
      <c r="X4725">
        <v>18.2</v>
      </c>
      <c r="Y4725">
        <v>14.56</v>
      </c>
      <c r="Z4725">
        <v>11.18</v>
      </c>
      <c r="AA4725">
        <v>1.79</v>
      </c>
      <c r="AB4725">
        <v>12.97</v>
      </c>
      <c r="AC4725">
        <v>11.02</v>
      </c>
      <c r="AD4725">
        <v>1.95</v>
      </c>
      <c r="AE4725">
        <v>12.82</v>
      </c>
      <c r="AF4725">
        <v>0</v>
      </c>
      <c r="AG4725">
        <v>0.15</v>
      </c>
      <c r="AH4725" t="s">
        <v>54</v>
      </c>
      <c r="AK4725">
        <v>8</v>
      </c>
      <c r="AL4725">
        <v>0</v>
      </c>
    </row>
    <row r="4726" spans="1:38" x14ac:dyDescent="0.25">
      <c r="A4726" t="s">
        <v>4995</v>
      </c>
      <c r="B4726" s="1">
        <v>44944</v>
      </c>
      <c r="C4726" t="s">
        <v>226</v>
      </c>
      <c r="D4726" t="s">
        <v>40</v>
      </c>
      <c r="E4726" t="s">
        <v>41</v>
      </c>
      <c r="F4726" t="s">
        <v>42</v>
      </c>
      <c r="G4726" t="s">
        <v>111</v>
      </c>
      <c r="H4726" t="s">
        <v>112</v>
      </c>
      <c r="I4726" t="s">
        <v>113</v>
      </c>
      <c r="J4726" t="s">
        <v>46</v>
      </c>
      <c r="K4726" t="s">
        <v>213</v>
      </c>
      <c r="L4726" t="s">
        <v>214</v>
      </c>
      <c r="M4726" t="s">
        <v>215</v>
      </c>
      <c r="N4726" t="s">
        <v>216</v>
      </c>
      <c r="O4726">
        <v>30</v>
      </c>
      <c r="P4726">
        <v>29</v>
      </c>
      <c r="Q4726" t="b">
        <v>1</v>
      </c>
      <c r="R4726">
        <v>3</v>
      </c>
      <c r="S4726">
        <v>1</v>
      </c>
      <c r="T4726" t="s">
        <v>158</v>
      </c>
      <c r="U4726" t="s">
        <v>159</v>
      </c>
      <c r="V4726" t="s">
        <v>158</v>
      </c>
      <c r="W4726" t="s">
        <v>23</v>
      </c>
      <c r="X4726">
        <v>492</v>
      </c>
      <c r="Y4726">
        <v>418.2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 t="s">
        <v>129</v>
      </c>
      <c r="AI4726">
        <v>76</v>
      </c>
      <c r="AJ4726" t="s">
        <v>255</v>
      </c>
      <c r="AK4726">
        <v>3</v>
      </c>
      <c r="AL4726">
        <v>0</v>
      </c>
    </row>
    <row r="4727" spans="1:38" x14ac:dyDescent="0.25">
      <c r="A4727" t="s">
        <v>4996</v>
      </c>
      <c r="B4727" s="1">
        <v>45060</v>
      </c>
      <c r="C4727" t="s">
        <v>56</v>
      </c>
      <c r="D4727" t="s">
        <v>90</v>
      </c>
      <c r="E4727" t="s">
        <v>91</v>
      </c>
      <c r="F4727" t="s">
        <v>92</v>
      </c>
      <c r="G4727" t="s">
        <v>43</v>
      </c>
      <c r="H4727" t="s">
        <v>44</v>
      </c>
      <c r="I4727" t="s">
        <v>45</v>
      </c>
      <c r="J4727" t="s">
        <v>46</v>
      </c>
      <c r="K4727" t="s">
        <v>168</v>
      </c>
      <c r="L4727" t="s">
        <v>169</v>
      </c>
      <c r="M4727" t="s">
        <v>170</v>
      </c>
      <c r="N4727" t="s">
        <v>171</v>
      </c>
      <c r="O4727">
        <v>30</v>
      </c>
      <c r="P4727">
        <v>30</v>
      </c>
      <c r="Q4727" t="b">
        <v>1</v>
      </c>
      <c r="R4727">
        <v>3</v>
      </c>
      <c r="S4727">
        <v>0</v>
      </c>
      <c r="T4727" t="s">
        <v>99</v>
      </c>
      <c r="U4727" t="s">
        <v>100</v>
      </c>
      <c r="V4727" t="s">
        <v>52</v>
      </c>
      <c r="W4727" t="s">
        <v>53</v>
      </c>
      <c r="X4727">
        <v>594</v>
      </c>
      <c r="Y4727">
        <v>504.9</v>
      </c>
      <c r="Z4727">
        <v>497.45</v>
      </c>
      <c r="AA4727">
        <v>1.78</v>
      </c>
      <c r="AB4727">
        <v>499.23</v>
      </c>
      <c r="AC4727">
        <v>439.32</v>
      </c>
      <c r="AD4727">
        <v>59.91</v>
      </c>
      <c r="AE4727">
        <v>468.66</v>
      </c>
      <c r="AF4727">
        <v>0</v>
      </c>
      <c r="AG4727">
        <v>30.57</v>
      </c>
      <c r="AH4727" t="s">
        <v>54</v>
      </c>
      <c r="AK4727">
        <v>0</v>
      </c>
      <c r="AL4727">
        <v>0</v>
      </c>
    </row>
    <row r="4728" spans="1:38" x14ac:dyDescent="0.25">
      <c r="A4728" t="s">
        <v>4997</v>
      </c>
      <c r="B4728" s="1">
        <v>45214</v>
      </c>
      <c r="C4728" t="s">
        <v>235</v>
      </c>
      <c r="D4728" t="s">
        <v>122</v>
      </c>
      <c r="E4728" t="s">
        <v>123</v>
      </c>
      <c r="F4728" t="s">
        <v>124</v>
      </c>
      <c r="G4728" t="s">
        <v>57</v>
      </c>
      <c r="H4728" t="s">
        <v>58</v>
      </c>
      <c r="I4728" t="s">
        <v>59</v>
      </c>
      <c r="J4728" t="s">
        <v>46</v>
      </c>
      <c r="K4728" t="s">
        <v>60</v>
      </c>
      <c r="L4728" t="s">
        <v>61</v>
      </c>
      <c r="M4728" t="s">
        <v>48</v>
      </c>
      <c r="N4728" t="s">
        <v>49</v>
      </c>
      <c r="O4728">
        <v>90</v>
      </c>
      <c r="P4728">
        <v>92</v>
      </c>
      <c r="Q4728" t="b">
        <v>1</v>
      </c>
      <c r="R4728">
        <v>2</v>
      </c>
      <c r="S4728">
        <v>0</v>
      </c>
      <c r="T4728" t="s">
        <v>50</v>
      </c>
      <c r="U4728" t="s">
        <v>51</v>
      </c>
      <c r="V4728" t="s">
        <v>52</v>
      </c>
      <c r="W4728" t="s">
        <v>53</v>
      </c>
      <c r="X4728">
        <v>174</v>
      </c>
      <c r="Y4728">
        <v>147.9</v>
      </c>
      <c r="Z4728">
        <v>430.61</v>
      </c>
      <c r="AA4728">
        <v>1.78</v>
      </c>
      <c r="AB4728">
        <v>432.39</v>
      </c>
      <c r="AC4728">
        <v>376.18</v>
      </c>
      <c r="AD4728">
        <v>56.21</v>
      </c>
      <c r="AE4728">
        <v>413.82</v>
      </c>
      <c r="AF4728">
        <v>0</v>
      </c>
      <c r="AG4728">
        <v>18.57</v>
      </c>
      <c r="AH4728" t="s">
        <v>54</v>
      </c>
      <c r="AK4728">
        <v>7</v>
      </c>
      <c r="AL4728">
        <v>1</v>
      </c>
    </row>
    <row r="4729" spans="1:38" x14ac:dyDescent="0.25">
      <c r="A4729" t="s">
        <v>4998</v>
      </c>
      <c r="B4729" s="1">
        <v>45511</v>
      </c>
      <c r="C4729" t="s">
        <v>105</v>
      </c>
      <c r="D4729" t="s">
        <v>40</v>
      </c>
      <c r="E4729" t="s">
        <v>41</v>
      </c>
      <c r="F4729" t="s">
        <v>42</v>
      </c>
      <c r="G4729" t="s">
        <v>80</v>
      </c>
      <c r="H4729" t="s">
        <v>81</v>
      </c>
      <c r="I4729" t="s">
        <v>82</v>
      </c>
      <c r="J4729" t="s">
        <v>46</v>
      </c>
      <c r="K4729" t="s">
        <v>114</v>
      </c>
      <c r="L4729" t="s">
        <v>115</v>
      </c>
      <c r="M4729" t="s">
        <v>116</v>
      </c>
      <c r="N4729" t="s">
        <v>117</v>
      </c>
      <c r="O4729">
        <v>90</v>
      </c>
      <c r="P4729">
        <v>90</v>
      </c>
      <c r="Q4729" t="b">
        <v>1</v>
      </c>
      <c r="R4729">
        <v>4</v>
      </c>
      <c r="S4729">
        <v>0</v>
      </c>
      <c r="T4729" t="s">
        <v>62</v>
      </c>
      <c r="U4729" t="s">
        <v>63</v>
      </c>
      <c r="V4729" t="s">
        <v>52</v>
      </c>
      <c r="W4729" t="s">
        <v>53</v>
      </c>
      <c r="X4729">
        <v>564</v>
      </c>
      <c r="Y4729">
        <v>479.4</v>
      </c>
      <c r="Z4729">
        <v>1449.73</v>
      </c>
      <c r="AA4729">
        <v>1.8</v>
      </c>
      <c r="AB4729">
        <v>1451.53</v>
      </c>
      <c r="AC4729">
        <v>1219.29</v>
      </c>
      <c r="AD4729">
        <v>232.24</v>
      </c>
      <c r="AE4729">
        <v>1314.47</v>
      </c>
      <c r="AF4729">
        <v>0</v>
      </c>
      <c r="AG4729">
        <v>137.06</v>
      </c>
      <c r="AH4729" t="s">
        <v>54</v>
      </c>
      <c r="AK4729">
        <v>8</v>
      </c>
      <c r="AL4729">
        <v>0</v>
      </c>
    </row>
    <row r="4730" spans="1:38" x14ac:dyDescent="0.25">
      <c r="A4730" t="s">
        <v>4999</v>
      </c>
      <c r="B4730" s="1">
        <v>45034</v>
      </c>
      <c r="C4730" t="s">
        <v>296</v>
      </c>
      <c r="D4730" t="s">
        <v>66</v>
      </c>
      <c r="E4730" t="s">
        <v>67</v>
      </c>
      <c r="F4730" t="s">
        <v>68</v>
      </c>
      <c r="G4730" t="s">
        <v>80</v>
      </c>
      <c r="H4730" t="s">
        <v>81</v>
      </c>
      <c r="I4730" t="s">
        <v>82</v>
      </c>
      <c r="J4730" t="s">
        <v>46</v>
      </c>
      <c r="K4730" t="s">
        <v>213</v>
      </c>
      <c r="L4730" t="s">
        <v>214</v>
      </c>
      <c r="M4730" t="s">
        <v>215</v>
      </c>
      <c r="N4730" t="s">
        <v>216</v>
      </c>
      <c r="O4730">
        <v>30</v>
      </c>
      <c r="P4730">
        <v>28</v>
      </c>
      <c r="Q4730" t="b">
        <v>1</v>
      </c>
      <c r="R4730">
        <v>3</v>
      </c>
      <c r="S4730">
        <v>0</v>
      </c>
      <c r="T4730" t="s">
        <v>99</v>
      </c>
      <c r="U4730" t="s">
        <v>100</v>
      </c>
      <c r="V4730" t="s">
        <v>52</v>
      </c>
      <c r="W4730" t="s">
        <v>53</v>
      </c>
      <c r="X4730">
        <v>492</v>
      </c>
      <c r="Y4730">
        <v>418.2</v>
      </c>
      <c r="Z4730">
        <v>415.9</v>
      </c>
      <c r="AA4730">
        <v>1.78</v>
      </c>
      <c r="AB4730">
        <v>417.68</v>
      </c>
      <c r="AC4730">
        <v>367.56</v>
      </c>
      <c r="AD4730">
        <v>50.12</v>
      </c>
      <c r="AE4730">
        <v>392.32</v>
      </c>
      <c r="AF4730">
        <v>0</v>
      </c>
      <c r="AG4730">
        <v>25.36</v>
      </c>
      <c r="AH4730" t="s">
        <v>54</v>
      </c>
      <c r="AK4730">
        <v>8</v>
      </c>
      <c r="AL4730">
        <v>0</v>
      </c>
    </row>
    <row r="4731" spans="1:38" x14ac:dyDescent="0.25">
      <c r="A4731" t="s">
        <v>5000</v>
      </c>
      <c r="B4731" s="1">
        <v>45606</v>
      </c>
      <c r="C4731" t="s">
        <v>363</v>
      </c>
      <c r="D4731" t="s">
        <v>90</v>
      </c>
      <c r="E4731" t="s">
        <v>91</v>
      </c>
      <c r="F4731" t="s">
        <v>92</v>
      </c>
      <c r="G4731" t="s">
        <v>43</v>
      </c>
      <c r="H4731" t="s">
        <v>44</v>
      </c>
      <c r="I4731" t="s">
        <v>45</v>
      </c>
      <c r="J4731" t="s">
        <v>46</v>
      </c>
      <c r="K4731" t="s">
        <v>93</v>
      </c>
      <c r="L4731" t="s">
        <v>94</v>
      </c>
      <c r="M4731" t="s">
        <v>95</v>
      </c>
      <c r="N4731" t="s">
        <v>96</v>
      </c>
      <c r="O4731">
        <v>30</v>
      </c>
      <c r="P4731">
        <v>31</v>
      </c>
      <c r="Q4731" t="b">
        <v>1</v>
      </c>
      <c r="R4731">
        <v>2</v>
      </c>
      <c r="S4731">
        <v>0</v>
      </c>
      <c r="T4731" t="s">
        <v>73</v>
      </c>
      <c r="U4731" t="s">
        <v>74</v>
      </c>
      <c r="V4731" t="s">
        <v>52</v>
      </c>
      <c r="W4731" t="s">
        <v>53</v>
      </c>
      <c r="X4731">
        <v>185.4</v>
      </c>
      <c r="Y4731">
        <v>157.59</v>
      </c>
      <c r="Z4731">
        <v>156.69999999999999</v>
      </c>
      <c r="AA4731">
        <v>1.79</v>
      </c>
      <c r="AB4731">
        <v>158.49</v>
      </c>
      <c r="AC4731">
        <v>134.71</v>
      </c>
      <c r="AD4731">
        <v>23.77</v>
      </c>
      <c r="AE4731">
        <v>142.63999999999999</v>
      </c>
      <c r="AF4731">
        <v>0</v>
      </c>
      <c r="AG4731">
        <v>15.84</v>
      </c>
      <c r="AH4731" t="s">
        <v>54</v>
      </c>
      <c r="AK4731">
        <v>10</v>
      </c>
      <c r="AL4731">
        <v>0</v>
      </c>
    </row>
    <row r="4732" spans="1:38" x14ac:dyDescent="0.25">
      <c r="A4732" t="s">
        <v>5001</v>
      </c>
      <c r="B4732" s="1">
        <v>45382</v>
      </c>
      <c r="C4732" t="s">
        <v>161</v>
      </c>
      <c r="D4732" t="s">
        <v>122</v>
      </c>
      <c r="E4732" t="s">
        <v>123</v>
      </c>
      <c r="F4732" t="s">
        <v>124</v>
      </c>
      <c r="G4732" t="s">
        <v>80</v>
      </c>
      <c r="H4732" t="s">
        <v>81</v>
      </c>
      <c r="I4732" t="s">
        <v>82</v>
      </c>
      <c r="J4732" t="s">
        <v>46</v>
      </c>
      <c r="K4732" t="s">
        <v>103</v>
      </c>
      <c r="M4732" t="s">
        <v>95</v>
      </c>
      <c r="N4732" t="s">
        <v>96</v>
      </c>
      <c r="O4732">
        <v>30</v>
      </c>
      <c r="P4732">
        <v>31</v>
      </c>
      <c r="Q4732" t="b">
        <v>0</v>
      </c>
      <c r="R4732">
        <v>1</v>
      </c>
      <c r="S4732">
        <v>1</v>
      </c>
      <c r="T4732" t="s">
        <v>50</v>
      </c>
      <c r="U4732" t="s">
        <v>51</v>
      </c>
      <c r="V4732" t="s">
        <v>52</v>
      </c>
      <c r="W4732" t="s">
        <v>53</v>
      </c>
      <c r="X4732">
        <v>18.2</v>
      </c>
      <c r="Y4732">
        <v>14.56</v>
      </c>
      <c r="Z4732">
        <v>11.12</v>
      </c>
      <c r="AA4732">
        <v>1.78</v>
      </c>
      <c r="AB4732">
        <v>12.9</v>
      </c>
      <c r="AC4732">
        <v>11.22</v>
      </c>
      <c r="AD4732">
        <v>1.68</v>
      </c>
      <c r="AE4732">
        <v>14.03</v>
      </c>
      <c r="AF4732">
        <v>0</v>
      </c>
      <c r="AG4732">
        <v>-1.1299999999999999</v>
      </c>
      <c r="AH4732" t="s">
        <v>54</v>
      </c>
      <c r="AK4732">
        <v>10</v>
      </c>
      <c r="AL4732">
        <v>0</v>
      </c>
    </row>
    <row r="4733" spans="1:38" x14ac:dyDescent="0.25">
      <c r="A4733" t="s">
        <v>5002</v>
      </c>
      <c r="B4733" s="1">
        <v>45456</v>
      </c>
      <c r="C4733" t="s">
        <v>119</v>
      </c>
      <c r="D4733" t="s">
        <v>66</v>
      </c>
      <c r="E4733" t="s">
        <v>67</v>
      </c>
      <c r="F4733" t="s">
        <v>68</v>
      </c>
      <c r="G4733" t="s">
        <v>57</v>
      </c>
      <c r="H4733" t="s">
        <v>58</v>
      </c>
      <c r="I4733" t="s">
        <v>59</v>
      </c>
      <c r="J4733" t="s">
        <v>46</v>
      </c>
      <c r="K4733" t="s">
        <v>103</v>
      </c>
      <c r="M4733" t="s">
        <v>95</v>
      </c>
      <c r="N4733" t="s">
        <v>96</v>
      </c>
      <c r="O4733">
        <v>90</v>
      </c>
      <c r="P4733">
        <v>86</v>
      </c>
      <c r="Q4733" t="b">
        <v>0</v>
      </c>
      <c r="R4733">
        <v>1</v>
      </c>
      <c r="S4733">
        <v>0</v>
      </c>
      <c r="T4733" t="s">
        <v>50</v>
      </c>
      <c r="U4733" t="s">
        <v>51</v>
      </c>
      <c r="V4733" t="s">
        <v>52</v>
      </c>
      <c r="W4733" t="s">
        <v>53</v>
      </c>
      <c r="X4733">
        <v>18.2</v>
      </c>
      <c r="Y4733">
        <v>14.56</v>
      </c>
      <c r="Z4733">
        <v>31.83</v>
      </c>
      <c r="AA4733">
        <v>1.78</v>
      </c>
      <c r="AB4733">
        <v>33.61</v>
      </c>
      <c r="AC4733">
        <v>29.24</v>
      </c>
      <c r="AD4733">
        <v>4.37</v>
      </c>
      <c r="AE4733">
        <v>39.119999999999997</v>
      </c>
      <c r="AF4733">
        <v>0</v>
      </c>
      <c r="AG4733">
        <v>-5.51</v>
      </c>
      <c r="AH4733" t="s">
        <v>54</v>
      </c>
      <c r="AK4733">
        <v>3</v>
      </c>
      <c r="AL4733">
        <v>1</v>
      </c>
    </row>
    <row r="4734" spans="1:38" x14ac:dyDescent="0.25">
      <c r="A4734" t="s">
        <v>5003</v>
      </c>
      <c r="B4734" s="1">
        <v>45075</v>
      </c>
      <c r="C4734" t="s">
        <v>943</v>
      </c>
      <c r="D4734" t="s">
        <v>66</v>
      </c>
      <c r="E4734" t="s">
        <v>67</v>
      </c>
      <c r="F4734" t="s">
        <v>68</v>
      </c>
      <c r="G4734" t="s">
        <v>43</v>
      </c>
      <c r="H4734" t="s">
        <v>44</v>
      </c>
      <c r="I4734" t="s">
        <v>45</v>
      </c>
      <c r="J4734" t="s">
        <v>46</v>
      </c>
      <c r="K4734" t="s">
        <v>93</v>
      </c>
      <c r="L4734" t="s">
        <v>94</v>
      </c>
      <c r="M4734" t="s">
        <v>95</v>
      </c>
      <c r="N4734" t="s">
        <v>96</v>
      </c>
      <c r="O4734">
        <v>90</v>
      </c>
      <c r="P4734">
        <v>89</v>
      </c>
      <c r="Q4734" t="b">
        <v>1</v>
      </c>
      <c r="R4734">
        <v>2</v>
      </c>
      <c r="S4734">
        <v>0</v>
      </c>
      <c r="T4734" t="s">
        <v>73</v>
      </c>
      <c r="U4734" t="s">
        <v>74</v>
      </c>
      <c r="V4734" t="s">
        <v>52</v>
      </c>
      <c r="W4734" t="s">
        <v>53</v>
      </c>
      <c r="X4734">
        <v>185.4</v>
      </c>
      <c r="Y4734">
        <v>157.59</v>
      </c>
      <c r="Z4734">
        <v>469.15</v>
      </c>
      <c r="AA4734">
        <v>1.79</v>
      </c>
      <c r="AB4734">
        <v>470.94</v>
      </c>
      <c r="AC4734">
        <v>400.3</v>
      </c>
      <c r="AD4734">
        <v>70.64</v>
      </c>
      <c r="AE4734">
        <v>452.99</v>
      </c>
      <c r="AF4734">
        <v>0</v>
      </c>
      <c r="AG4734">
        <v>17.95</v>
      </c>
      <c r="AH4734" t="s">
        <v>54</v>
      </c>
      <c r="AK4734">
        <v>6</v>
      </c>
      <c r="AL4734">
        <v>0</v>
      </c>
    </row>
    <row r="4735" spans="1:38" x14ac:dyDescent="0.25">
      <c r="A4735" t="s">
        <v>5004</v>
      </c>
      <c r="B4735" s="1">
        <v>45022</v>
      </c>
      <c r="C4735" t="s">
        <v>332</v>
      </c>
      <c r="D4735" t="s">
        <v>90</v>
      </c>
      <c r="E4735" t="s">
        <v>91</v>
      </c>
      <c r="F4735" t="s">
        <v>92</v>
      </c>
      <c r="G4735" t="s">
        <v>111</v>
      </c>
      <c r="H4735" t="s">
        <v>112</v>
      </c>
      <c r="I4735" t="s">
        <v>113</v>
      </c>
      <c r="J4735" t="s">
        <v>46</v>
      </c>
      <c r="K4735" t="s">
        <v>103</v>
      </c>
      <c r="M4735" t="s">
        <v>95</v>
      </c>
      <c r="N4735" t="s">
        <v>96</v>
      </c>
      <c r="O4735">
        <v>30</v>
      </c>
      <c r="P4735">
        <v>29</v>
      </c>
      <c r="Q4735" t="b">
        <v>0</v>
      </c>
      <c r="R4735">
        <v>1</v>
      </c>
      <c r="S4735">
        <v>0</v>
      </c>
      <c r="T4735" t="s">
        <v>73</v>
      </c>
      <c r="U4735" t="s">
        <v>74</v>
      </c>
      <c r="V4735" t="s">
        <v>52</v>
      </c>
      <c r="W4735" t="s">
        <v>53</v>
      </c>
      <c r="X4735">
        <v>18.2</v>
      </c>
      <c r="Y4735">
        <v>14.56</v>
      </c>
      <c r="Z4735">
        <v>8.58</v>
      </c>
      <c r="AA4735">
        <v>1.79</v>
      </c>
      <c r="AB4735">
        <v>10.37</v>
      </c>
      <c r="AC4735">
        <v>8.81</v>
      </c>
      <c r="AD4735">
        <v>1.56</v>
      </c>
      <c r="AE4735">
        <v>14.03</v>
      </c>
      <c r="AF4735">
        <v>0</v>
      </c>
      <c r="AG4735">
        <v>-3.66</v>
      </c>
      <c r="AH4735" t="s">
        <v>54</v>
      </c>
      <c r="AK4735">
        <v>6</v>
      </c>
      <c r="AL4735">
        <v>0</v>
      </c>
    </row>
    <row r="4736" spans="1:38" x14ac:dyDescent="0.25">
      <c r="A4736" t="s">
        <v>5005</v>
      </c>
      <c r="B4736" s="1">
        <v>45550</v>
      </c>
      <c r="C4736" t="s">
        <v>146</v>
      </c>
      <c r="D4736" t="s">
        <v>90</v>
      </c>
      <c r="E4736" t="s">
        <v>91</v>
      </c>
      <c r="F4736" t="s">
        <v>92</v>
      </c>
      <c r="G4736" t="s">
        <v>57</v>
      </c>
      <c r="H4736" t="s">
        <v>58</v>
      </c>
      <c r="I4736" t="s">
        <v>59</v>
      </c>
      <c r="J4736" t="s">
        <v>46</v>
      </c>
      <c r="K4736" t="s">
        <v>69</v>
      </c>
      <c r="L4736" t="s">
        <v>70</v>
      </c>
      <c r="M4736" t="s">
        <v>71</v>
      </c>
      <c r="N4736" t="s">
        <v>72</v>
      </c>
      <c r="O4736">
        <v>30</v>
      </c>
      <c r="P4736">
        <v>28</v>
      </c>
      <c r="Q4736" t="b">
        <v>1</v>
      </c>
      <c r="R4736">
        <v>3</v>
      </c>
      <c r="S4736">
        <v>0</v>
      </c>
      <c r="T4736" t="s">
        <v>137</v>
      </c>
      <c r="U4736" t="s">
        <v>138</v>
      </c>
      <c r="V4736" t="s">
        <v>139</v>
      </c>
      <c r="W4736" t="s">
        <v>140</v>
      </c>
      <c r="X4736">
        <v>384</v>
      </c>
      <c r="Y4736">
        <v>326.39999999999998</v>
      </c>
      <c r="Z4736">
        <v>310.08</v>
      </c>
      <c r="AA4736">
        <v>1.55</v>
      </c>
      <c r="AB4736">
        <v>311.63</v>
      </c>
      <c r="AC4736">
        <v>224.37</v>
      </c>
      <c r="AD4736">
        <v>87.26</v>
      </c>
      <c r="AE4736">
        <v>301.41000000000003</v>
      </c>
      <c r="AF4736">
        <v>0</v>
      </c>
      <c r="AG4736">
        <v>10.220000000000001</v>
      </c>
      <c r="AH4736" t="s">
        <v>54</v>
      </c>
      <c r="AK4736">
        <v>8</v>
      </c>
      <c r="AL4736">
        <v>0</v>
      </c>
    </row>
    <row r="4737" spans="1:38" x14ac:dyDescent="0.25">
      <c r="A4737" t="s">
        <v>5006</v>
      </c>
      <c r="B4737" s="1">
        <v>45591</v>
      </c>
      <c r="C4737" t="s">
        <v>105</v>
      </c>
      <c r="D4737" t="s">
        <v>40</v>
      </c>
      <c r="E4737" t="s">
        <v>41</v>
      </c>
      <c r="F4737" t="s">
        <v>42</v>
      </c>
      <c r="G4737" t="s">
        <v>57</v>
      </c>
      <c r="H4737" t="s">
        <v>58</v>
      </c>
      <c r="I4737" t="s">
        <v>59</v>
      </c>
      <c r="J4737" t="s">
        <v>46</v>
      </c>
      <c r="K4737" t="s">
        <v>196</v>
      </c>
      <c r="M4737" t="s">
        <v>197</v>
      </c>
      <c r="N4737" t="s">
        <v>198</v>
      </c>
      <c r="O4737">
        <v>90</v>
      </c>
      <c r="P4737">
        <v>90</v>
      </c>
      <c r="Q4737" t="b">
        <v>0</v>
      </c>
      <c r="R4737">
        <v>1</v>
      </c>
      <c r="S4737">
        <v>1</v>
      </c>
      <c r="T4737" t="s">
        <v>99</v>
      </c>
      <c r="U4737" t="s">
        <v>100</v>
      </c>
      <c r="V4737" t="s">
        <v>52</v>
      </c>
      <c r="W4737" t="s">
        <v>53</v>
      </c>
      <c r="X4737">
        <v>12.4</v>
      </c>
      <c r="Y4737">
        <v>9.92</v>
      </c>
      <c r="Z4737">
        <v>7.43</v>
      </c>
      <c r="AA4737">
        <v>1.78</v>
      </c>
      <c r="AB4737">
        <v>9.2100000000000009</v>
      </c>
      <c r="AC4737">
        <v>8.11</v>
      </c>
      <c r="AD4737">
        <v>1.1100000000000001</v>
      </c>
      <c r="AE4737">
        <v>8.8800000000000008</v>
      </c>
      <c r="AF4737">
        <v>0</v>
      </c>
      <c r="AG4737">
        <v>0.33</v>
      </c>
      <c r="AH4737" t="s">
        <v>54</v>
      </c>
      <c r="AK4737">
        <v>3</v>
      </c>
      <c r="AL4737">
        <v>0</v>
      </c>
    </row>
    <row r="4738" spans="1:38" x14ac:dyDescent="0.25">
      <c r="A4738" t="s">
        <v>5007</v>
      </c>
      <c r="B4738" s="1">
        <v>45003</v>
      </c>
      <c r="C4738" t="s">
        <v>337</v>
      </c>
      <c r="D4738" t="s">
        <v>77</v>
      </c>
      <c r="E4738" t="s">
        <v>78</v>
      </c>
      <c r="F4738" t="s">
        <v>79</v>
      </c>
      <c r="G4738" t="s">
        <v>111</v>
      </c>
      <c r="H4738" t="s">
        <v>112</v>
      </c>
      <c r="I4738" t="s">
        <v>113</v>
      </c>
      <c r="J4738" t="s">
        <v>46</v>
      </c>
      <c r="K4738" t="s">
        <v>83</v>
      </c>
      <c r="M4738" t="s">
        <v>84</v>
      </c>
      <c r="N4738" t="s">
        <v>85</v>
      </c>
      <c r="O4738">
        <v>30</v>
      </c>
      <c r="P4738">
        <v>28</v>
      </c>
      <c r="Q4738" t="b">
        <v>0</v>
      </c>
      <c r="R4738">
        <v>1</v>
      </c>
      <c r="S4738">
        <v>0</v>
      </c>
      <c r="T4738" t="s">
        <v>50</v>
      </c>
      <c r="U4738" t="s">
        <v>51</v>
      </c>
      <c r="V4738" t="s">
        <v>52</v>
      </c>
      <c r="W4738" t="s">
        <v>53</v>
      </c>
      <c r="X4738">
        <v>7.2</v>
      </c>
      <c r="Y4738">
        <v>5.76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 t="s">
        <v>129</v>
      </c>
      <c r="AI4738">
        <v>88</v>
      </c>
      <c r="AJ4738" t="s">
        <v>130</v>
      </c>
      <c r="AK4738">
        <v>9</v>
      </c>
      <c r="AL4738">
        <v>0</v>
      </c>
    </row>
    <row r="4739" spans="1:38" x14ac:dyDescent="0.25">
      <c r="A4739" t="s">
        <v>5008</v>
      </c>
      <c r="B4739" s="1">
        <v>45150</v>
      </c>
      <c r="C4739" t="s">
        <v>253</v>
      </c>
      <c r="D4739" t="s">
        <v>90</v>
      </c>
      <c r="E4739" t="s">
        <v>91</v>
      </c>
      <c r="F4739" t="s">
        <v>92</v>
      </c>
      <c r="G4739" t="s">
        <v>57</v>
      </c>
      <c r="H4739" t="s">
        <v>58</v>
      </c>
      <c r="I4739" t="s">
        <v>59</v>
      </c>
      <c r="J4739" t="s">
        <v>46</v>
      </c>
      <c r="K4739" t="s">
        <v>154</v>
      </c>
      <c r="L4739" t="s">
        <v>155</v>
      </c>
      <c r="M4739" t="s">
        <v>156</v>
      </c>
      <c r="N4739" t="s">
        <v>157</v>
      </c>
      <c r="O4739">
        <v>30</v>
      </c>
      <c r="P4739">
        <v>29</v>
      </c>
      <c r="Q4739" t="b">
        <v>1</v>
      </c>
      <c r="R4739">
        <v>4</v>
      </c>
      <c r="S4739">
        <v>1</v>
      </c>
      <c r="T4739" t="s">
        <v>143</v>
      </c>
      <c r="U4739" t="s">
        <v>144</v>
      </c>
      <c r="V4739" t="s">
        <v>139</v>
      </c>
      <c r="W4739" t="s">
        <v>53</v>
      </c>
      <c r="X4739">
        <v>936</v>
      </c>
      <c r="Y4739">
        <v>795.6</v>
      </c>
      <c r="Z4739">
        <v>797.84</v>
      </c>
      <c r="AA4739">
        <v>1.77</v>
      </c>
      <c r="AB4739">
        <v>799.61</v>
      </c>
      <c r="AC4739">
        <v>639.69000000000005</v>
      </c>
      <c r="AD4739">
        <v>159.91999999999999</v>
      </c>
      <c r="AE4739">
        <v>737.35</v>
      </c>
      <c r="AF4739">
        <v>45.03</v>
      </c>
      <c r="AG4739">
        <v>17.23</v>
      </c>
      <c r="AH4739" t="s">
        <v>54</v>
      </c>
      <c r="AK4739">
        <v>9</v>
      </c>
      <c r="AL4739">
        <v>1</v>
      </c>
    </row>
    <row r="4740" spans="1:38" x14ac:dyDescent="0.25">
      <c r="A4740" t="s">
        <v>5009</v>
      </c>
      <c r="B4740" s="1">
        <v>45162</v>
      </c>
      <c r="C4740" t="s">
        <v>274</v>
      </c>
      <c r="D4740" t="s">
        <v>66</v>
      </c>
      <c r="E4740" t="s">
        <v>67</v>
      </c>
      <c r="F4740" t="s">
        <v>68</v>
      </c>
      <c r="G4740" t="s">
        <v>43</v>
      </c>
      <c r="H4740" t="s">
        <v>44</v>
      </c>
      <c r="I4740" t="s">
        <v>45</v>
      </c>
      <c r="J4740" t="s">
        <v>46</v>
      </c>
      <c r="K4740" t="s">
        <v>93</v>
      </c>
      <c r="L4740" t="s">
        <v>94</v>
      </c>
      <c r="M4740" t="s">
        <v>95</v>
      </c>
      <c r="N4740" t="s">
        <v>96</v>
      </c>
      <c r="O4740">
        <v>30</v>
      </c>
      <c r="P4740">
        <v>30</v>
      </c>
      <c r="Q4740" t="b">
        <v>1</v>
      </c>
      <c r="R4740">
        <v>2</v>
      </c>
      <c r="S4740">
        <v>0</v>
      </c>
      <c r="T4740" t="s">
        <v>62</v>
      </c>
      <c r="U4740" t="s">
        <v>63</v>
      </c>
      <c r="V4740" t="s">
        <v>52</v>
      </c>
      <c r="W4740" t="s">
        <v>53</v>
      </c>
      <c r="X4740">
        <v>185.4</v>
      </c>
      <c r="Y4740">
        <v>157.59</v>
      </c>
      <c r="Z4740">
        <v>154.93</v>
      </c>
      <c r="AA4740">
        <v>1.8</v>
      </c>
      <c r="AB4740">
        <v>156.72999999999999</v>
      </c>
      <c r="AC4740">
        <v>131.65</v>
      </c>
      <c r="AD4740">
        <v>25.08</v>
      </c>
      <c r="AE4740">
        <v>151.71</v>
      </c>
      <c r="AF4740">
        <v>0</v>
      </c>
      <c r="AG4740">
        <v>5.01</v>
      </c>
      <c r="AH4740" t="s">
        <v>54</v>
      </c>
      <c r="AK4740">
        <v>11</v>
      </c>
      <c r="AL4740">
        <v>0</v>
      </c>
    </row>
    <row r="4741" spans="1:38" x14ac:dyDescent="0.25">
      <c r="A4741" t="s">
        <v>5010</v>
      </c>
      <c r="B4741" s="1">
        <v>45104</v>
      </c>
      <c r="C4741" t="s">
        <v>296</v>
      </c>
      <c r="D4741" t="s">
        <v>122</v>
      </c>
      <c r="E4741" t="s">
        <v>123</v>
      </c>
      <c r="F4741" t="s">
        <v>124</v>
      </c>
      <c r="G4741" t="s">
        <v>57</v>
      </c>
      <c r="H4741" t="s">
        <v>58</v>
      </c>
      <c r="I4741" t="s">
        <v>59</v>
      </c>
      <c r="J4741" t="s">
        <v>46</v>
      </c>
      <c r="K4741" t="s">
        <v>106</v>
      </c>
      <c r="M4741" t="s">
        <v>107</v>
      </c>
      <c r="N4741" t="s">
        <v>108</v>
      </c>
      <c r="O4741">
        <v>90</v>
      </c>
      <c r="P4741">
        <v>91</v>
      </c>
      <c r="Q4741" t="b">
        <v>0</v>
      </c>
      <c r="R4741">
        <v>1</v>
      </c>
      <c r="S4741">
        <v>0</v>
      </c>
      <c r="T4741" t="s">
        <v>137</v>
      </c>
      <c r="U4741" t="s">
        <v>138</v>
      </c>
      <c r="V4741" t="s">
        <v>139</v>
      </c>
      <c r="W4741" t="s">
        <v>140</v>
      </c>
      <c r="X4741">
        <v>8.5</v>
      </c>
      <c r="Y4741">
        <v>6.8</v>
      </c>
      <c r="Z4741">
        <v>6.46</v>
      </c>
      <c r="AA4741">
        <v>0.03</v>
      </c>
      <c r="AB4741">
        <v>6.49</v>
      </c>
      <c r="AC4741">
        <v>4.67</v>
      </c>
      <c r="AD4741">
        <v>1.82</v>
      </c>
      <c r="AE4741">
        <v>6.53</v>
      </c>
      <c r="AF4741">
        <v>0</v>
      </c>
      <c r="AG4741">
        <v>-0.04</v>
      </c>
      <c r="AH4741" t="s">
        <v>54</v>
      </c>
      <c r="AK4741">
        <v>3</v>
      </c>
      <c r="AL4741">
        <v>0</v>
      </c>
    </row>
    <row r="4742" spans="1:38" x14ac:dyDescent="0.25">
      <c r="A4742" t="s">
        <v>5011</v>
      </c>
      <c r="B4742" s="1">
        <v>44963</v>
      </c>
      <c r="C4742" t="s">
        <v>76</v>
      </c>
      <c r="D4742" t="s">
        <v>122</v>
      </c>
      <c r="E4742" t="s">
        <v>123</v>
      </c>
      <c r="F4742" t="s">
        <v>124</v>
      </c>
      <c r="G4742" t="s">
        <v>43</v>
      </c>
      <c r="H4742" t="s">
        <v>44</v>
      </c>
      <c r="I4742" t="s">
        <v>45</v>
      </c>
      <c r="J4742" t="s">
        <v>46</v>
      </c>
      <c r="K4742" t="s">
        <v>106</v>
      </c>
      <c r="M4742" t="s">
        <v>107</v>
      </c>
      <c r="N4742" t="s">
        <v>108</v>
      </c>
      <c r="O4742">
        <v>90</v>
      </c>
      <c r="P4742">
        <v>94</v>
      </c>
      <c r="Q4742" t="b">
        <v>0</v>
      </c>
      <c r="R4742">
        <v>1</v>
      </c>
      <c r="S4742">
        <v>0</v>
      </c>
      <c r="T4742" t="s">
        <v>143</v>
      </c>
      <c r="U4742" t="s">
        <v>144</v>
      </c>
      <c r="V4742" t="s">
        <v>139</v>
      </c>
      <c r="W4742" t="s">
        <v>53</v>
      </c>
      <c r="X4742">
        <v>8.5</v>
      </c>
      <c r="Y4742">
        <v>6.8</v>
      </c>
      <c r="Z4742">
        <v>4.3</v>
      </c>
      <c r="AA4742">
        <v>1.77</v>
      </c>
      <c r="AB4742">
        <v>6.07</v>
      </c>
      <c r="AC4742">
        <v>4.8600000000000003</v>
      </c>
      <c r="AD4742">
        <v>1.21</v>
      </c>
      <c r="AE4742">
        <v>6.41</v>
      </c>
      <c r="AF4742">
        <v>0</v>
      </c>
      <c r="AG4742">
        <v>-0.34</v>
      </c>
      <c r="AH4742" t="s">
        <v>54</v>
      </c>
      <c r="AK4742">
        <v>7</v>
      </c>
      <c r="AL4742">
        <v>0</v>
      </c>
    </row>
    <row r="4743" spans="1:38" x14ac:dyDescent="0.25">
      <c r="A4743" t="s">
        <v>5012</v>
      </c>
      <c r="B4743" s="1">
        <v>45116</v>
      </c>
      <c r="C4743" t="s">
        <v>161</v>
      </c>
      <c r="D4743" t="s">
        <v>66</v>
      </c>
      <c r="E4743" t="s">
        <v>67</v>
      </c>
      <c r="F4743" t="s">
        <v>68</v>
      </c>
      <c r="G4743" t="s">
        <v>57</v>
      </c>
      <c r="H4743" t="s">
        <v>58</v>
      </c>
      <c r="I4743" t="s">
        <v>59</v>
      </c>
      <c r="J4743" t="s">
        <v>46</v>
      </c>
      <c r="K4743" t="s">
        <v>180</v>
      </c>
      <c r="M4743" t="s">
        <v>181</v>
      </c>
      <c r="N4743" t="s">
        <v>182</v>
      </c>
      <c r="O4743">
        <v>30</v>
      </c>
      <c r="P4743">
        <v>31</v>
      </c>
      <c r="Q4743" t="b">
        <v>0</v>
      </c>
      <c r="R4743">
        <v>1</v>
      </c>
      <c r="S4743">
        <v>1</v>
      </c>
      <c r="T4743" t="s">
        <v>73</v>
      </c>
      <c r="U4743" t="s">
        <v>74</v>
      </c>
      <c r="V4743" t="s">
        <v>52</v>
      </c>
      <c r="W4743" t="s">
        <v>53</v>
      </c>
      <c r="X4743">
        <v>6.9</v>
      </c>
      <c r="Y4743">
        <v>5.52</v>
      </c>
      <c r="Z4743">
        <v>4.1900000000000004</v>
      </c>
      <c r="AA4743">
        <v>1.79</v>
      </c>
      <c r="AB4743">
        <v>5.98</v>
      </c>
      <c r="AC4743">
        <v>5.08</v>
      </c>
      <c r="AD4743">
        <v>1</v>
      </c>
      <c r="AE4743">
        <v>5.01</v>
      </c>
      <c r="AF4743">
        <v>0</v>
      </c>
      <c r="AG4743">
        <v>0.97</v>
      </c>
      <c r="AH4743" t="s">
        <v>210</v>
      </c>
      <c r="AK4743">
        <v>7</v>
      </c>
      <c r="AL4743">
        <v>0</v>
      </c>
    </row>
    <row r="4744" spans="1:38" x14ac:dyDescent="0.25">
      <c r="A4744" t="s">
        <v>5013</v>
      </c>
      <c r="B4744" s="1">
        <v>45347</v>
      </c>
      <c r="C4744" t="s">
        <v>388</v>
      </c>
      <c r="D4744" t="s">
        <v>40</v>
      </c>
      <c r="E4744" t="s">
        <v>41</v>
      </c>
      <c r="F4744" t="s">
        <v>42</v>
      </c>
      <c r="G4744" t="s">
        <v>111</v>
      </c>
      <c r="H4744" t="s">
        <v>112</v>
      </c>
      <c r="I4744" t="s">
        <v>113</v>
      </c>
      <c r="J4744" t="s">
        <v>46</v>
      </c>
      <c r="K4744" t="s">
        <v>163</v>
      </c>
      <c r="L4744" t="s">
        <v>164</v>
      </c>
      <c r="M4744" t="s">
        <v>165</v>
      </c>
      <c r="N4744" t="s">
        <v>157</v>
      </c>
      <c r="O4744">
        <v>30</v>
      </c>
      <c r="P4744">
        <v>31</v>
      </c>
      <c r="Q4744" t="b">
        <v>1</v>
      </c>
      <c r="R4744">
        <v>4</v>
      </c>
      <c r="S4744">
        <v>0</v>
      </c>
      <c r="T4744" t="s">
        <v>50</v>
      </c>
      <c r="U4744" t="s">
        <v>51</v>
      </c>
      <c r="V4744" t="s">
        <v>52</v>
      </c>
      <c r="W4744" t="s">
        <v>53</v>
      </c>
      <c r="X4744">
        <v>936</v>
      </c>
      <c r="Y4744">
        <v>795.6</v>
      </c>
      <c r="Z4744">
        <v>782.16</v>
      </c>
      <c r="AA4744">
        <v>1.78</v>
      </c>
      <c r="AB4744">
        <v>783.94</v>
      </c>
      <c r="AC4744">
        <v>682.02</v>
      </c>
      <c r="AD4744">
        <v>101.91</v>
      </c>
      <c r="AE4744">
        <v>731.88</v>
      </c>
      <c r="AF4744">
        <v>0</v>
      </c>
      <c r="AG4744">
        <v>52.06</v>
      </c>
      <c r="AH4744" t="s">
        <v>54</v>
      </c>
      <c r="AK4744">
        <v>1</v>
      </c>
      <c r="AL4744">
        <v>0</v>
      </c>
    </row>
    <row r="4745" spans="1:38" x14ac:dyDescent="0.25">
      <c r="A4745" t="s">
        <v>5014</v>
      </c>
      <c r="B4745" s="1">
        <v>45061</v>
      </c>
      <c r="C4745" t="s">
        <v>398</v>
      </c>
      <c r="D4745" t="s">
        <v>77</v>
      </c>
      <c r="E4745" t="s">
        <v>78</v>
      </c>
      <c r="F4745" t="s">
        <v>79</v>
      </c>
      <c r="G4745" t="s">
        <v>43</v>
      </c>
      <c r="H4745" t="s">
        <v>44</v>
      </c>
      <c r="I4745" t="s">
        <v>45</v>
      </c>
      <c r="J4745" t="s">
        <v>46</v>
      </c>
      <c r="K4745" t="s">
        <v>47</v>
      </c>
      <c r="M4745" t="s">
        <v>48</v>
      </c>
      <c r="N4745" t="s">
        <v>49</v>
      </c>
      <c r="O4745">
        <v>30</v>
      </c>
      <c r="P4745">
        <v>29</v>
      </c>
      <c r="Q4745" t="b">
        <v>0</v>
      </c>
      <c r="R4745">
        <v>1</v>
      </c>
      <c r="S4745">
        <v>0</v>
      </c>
      <c r="T4745" t="s">
        <v>50</v>
      </c>
      <c r="U4745" t="s">
        <v>51</v>
      </c>
      <c r="V4745" t="s">
        <v>52</v>
      </c>
      <c r="W4745" t="s">
        <v>53</v>
      </c>
      <c r="X4745">
        <v>14.8</v>
      </c>
      <c r="Y4745">
        <v>11.84</v>
      </c>
      <c r="Z4745">
        <v>7.53</v>
      </c>
      <c r="AA4745">
        <v>1.78</v>
      </c>
      <c r="AB4745">
        <v>9.31</v>
      </c>
      <c r="AC4745">
        <v>8.1</v>
      </c>
      <c r="AD4745">
        <v>1.21</v>
      </c>
      <c r="AE4745">
        <v>11.25</v>
      </c>
      <c r="AF4745">
        <v>0</v>
      </c>
      <c r="AG4745">
        <v>-1.94</v>
      </c>
      <c r="AH4745" t="s">
        <v>54</v>
      </c>
      <c r="AK4745">
        <v>0</v>
      </c>
      <c r="AL4745">
        <v>1</v>
      </c>
    </row>
    <row r="4746" spans="1:38" x14ac:dyDescent="0.25">
      <c r="A4746" t="s">
        <v>5015</v>
      </c>
      <c r="B4746" s="1">
        <v>45465</v>
      </c>
      <c r="C4746" t="s">
        <v>401</v>
      </c>
      <c r="D4746" t="s">
        <v>122</v>
      </c>
      <c r="E4746" t="s">
        <v>123</v>
      </c>
      <c r="F4746" t="s">
        <v>124</v>
      </c>
      <c r="G4746" t="s">
        <v>57</v>
      </c>
      <c r="H4746" t="s">
        <v>58</v>
      </c>
      <c r="I4746" t="s">
        <v>59</v>
      </c>
      <c r="J4746" t="s">
        <v>46</v>
      </c>
      <c r="K4746" t="s">
        <v>260</v>
      </c>
      <c r="L4746" t="s">
        <v>261</v>
      </c>
      <c r="M4746" t="s">
        <v>262</v>
      </c>
      <c r="N4746" t="s">
        <v>157</v>
      </c>
      <c r="O4746">
        <v>28</v>
      </c>
      <c r="P4746">
        <v>27</v>
      </c>
      <c r="Q4746" t="b">
        <v>1</v>
      </c>
      <c r="R4746">
        <v>4</v>
      </c>
      <c r="S4746">
        <v>0</v>
      </c>
      <c r="T4746" t="s">
        <v>137</v>
      </c>
      <c r="U4746" t="s">
        <v>138</v>
      </c>
      <c r="V4746" t="s">
        <v>139</v>
      </c>
      <c r="W4746" t="s">
        <v>140</v>
      </c>
      <c r="X4746">
        <v>918</v>
      </c>
      <c r="Y4746">
        <v>780.3</v>
      </c>
      <c r="Z4746">
        <v>741.28</v>
      </c>
      <c r="AA4746">
        <v>3.71</v>
      </c>
      <c r="AB4746">
        <v>744.99</v>
      </c>
      <c r="AC4746">
        <v>536.39</v>
      </c>
      <c r="AD4746">
        <v>208.6</v>
      </c>
      <c r="AE4746">
        <v>727.23</v>
      </c>
      <c r="AF4746">
        <v>0</v>
      </c>
      <c r="AG4746">
        <v>17.760000000000002</v>
      </c>
      <c r="AH4746" t="s">
        <v>54</v>
      </c>
      <c r="AK4746">
        <v>2</v>
      </c>
      <c r="AL4746">
        <v>0</v>
      </c>
    </row>
    <row r="4747" spans="1:38" x14ac:dyDescent="0.25">
      <c r="A4747" t="s">
        <v>5016</v>
      </c>
      <c r="B4747" s="1">
        <v>44956</v>
      </c>
      <c r="C4747" t="s">
        <v>296</v>
      </c>
      <c r="D4747" t="s">
        <v>77</v>
      </c>
      <c r="E4747" t="s">
        <v>78</v>
      </c>
      <c r="F4747" t="s">
        <v>79</v>
      </c>
      <c r="G4747" t="s">
        <v>80</v>
      </c>
      <c r="H4747" t="s">
        <v>81</v>
      </c>
      <c r="I4747" t="s">
        <v>82</v>
      </c>
      <c r="J4747" t="s">
        <v>46</v>
      </c>
      <c r="K4747" t="s">
        <v>168</v>
      </c>
      <c r="L4747" t="s">
        <v>169</v>
      </c>
      <c r="M4747" t="s">
        <v>170</v>
      </c>
      <c r="N4747" t="s">
        <v>171</v>
      </c>
      <c r="O4747">
        <v>30</v>
      </c>
      <c r="P4747">
        <v>28</v>
      </c>
      <c r="Q4747" t="b">
        <v>1</v>
      </c>
      <c r="R4747">
        <v>3</v>
      </c>
      <c r="S4747">
        <v>0</v>
      </c>
      <c r="T4747" t="s">
        <v>143</v>
      </c>
      <c r="U4747" t="s">
        <v>144</v>
      </c>
      <c r="V4747" t="s">
        <v>139</v>
      </c>
      <c r="W4747" t="s">
        <v>53</v>
      </c>
      <c r="X4747">
        <v>594</v>
      </c>
      <c r="Y4747">
        <v>504.9</v>
      </c>
      <c r="Z4747">
        <v>510.07</v>
      </c>
      <c r="AA4747">
        <v>1.77</v>
      </c>
      <c r="AB4747">
        <v>511.84</v>
      </c>
      <c r="AC4747">
        <v>409.47</v>
      </c>
      <c r="AD4747">
        <v>102.37</v>
      </c>
      <c r="AE4747">
        <v>470.84</v>
      </c>
      <c r="AF4747">
        <v>33.82</v>
      </c>
      <c r="AG4747">
        <v>7.18</v>
      </c>
      <c r="AH4747" t="s">
        <v>210</v>
      </c>
      <c r="AK4747">
        <v>9</v>
      </c>
      <c r="AL4747">
        <v>0</v>
      </c>
    </row>
    <row r="4748" spans="1:38" x14ac:dyDescent="0.25">
      <c r="A4748" t="s">
        <v>5017</v>
      </c>
      <c r="B4748" s="1">
        <v>45036</v>
      </c>
      <c r="C4748" t="s">
        <v>470</v>
      </c>
      <c r="D4748" t="s">
        <v>90</v>
      </c>
      <c r="E4748" t="s">
        <v>91</v>
      </c>
      <c r="F4748" t="s">
        <v>92</v>
      </c>
      <c r="G4748" t="s">
        <v>43</v>
      </c>
      <c r="H4748" t="s">
        <v>44</v>
      </c>
      <c r="I4748" t="s">
        <v>45</v>
      </c>
      <c r="J4748" t="s">
        <v>46</v>
      </c>
      <c r="K4748" t="s">
        <v>47</v>
      </c>
      <c r="M4748" t="s">
        <v>48</v>
      </c>
      <c r="N4748" t="s">
        <v>49</v>
      </c>
      <c r="O4748">
        <v>90</v>
      </c>
      <c r="P4748">
        <v>88</v>
      </c>
      <c r="Q4748" t="b">
        <v>0</v>
      </c>
      <c r="R4748">
        <v>1</v>
      </c>
      <c r="S4748">
        <v>0</v>
      </c>
      <c r="T4748" t="s">
        <v>50</v>
      </c>
      <c r="U4748" t="s">
        <v>51</v>
      </c>
      <c r="V4748" t="s">
        <v>52</v>
      </c>
      <c r="W4748" t="s">
        <v>53</v>
      </c>
      <c r="X4748">
        <v>14.8</v>
      </c>
      <c r="Y4748">
        <v>11.84</v>
      </c>
      <c r="Z4748">
        <v>25.5</v>
      </c>
      <c r="AA4748">
        <v>1.78</v>
      </c>
      <c r="AB4748">
        <v>27.28</v>
      </c>
      <c r="AC4748">
        <v>23.74</v>
      </c>
      <c r="AD4748">
        <v>3.55</v>
      </c>
      <c r="AE4748">
        <v>33.08</v>
      </c>
      <c r="AF4748">
        <v>0</v>
      </c>
      <c r="AG4748">
        <v>-5.8</v>
      </c>
      <c r="AH4748" t="s">
        <v>54</v>
      </c>
      <c r="AK4748">
        <v>0</v>
      </c>
      <c r="AL4748">
        <v>1</v>
      </c>
    </row>
    <row r="4749" spans="1:38" x14ac:dyDescent="0.25">
      <c r="A4749" t="s">
        <v>5018</v>
      </c>
      <c r="B4749" s="1">
        <v>45193</v>
      </c>
      <c r="C4749" t="s">
        <v>523</v>
      </c>
      <c r="D4749" t="s">
        <v>122</v>
      </c>
      <c r="E4749" t="s">
        <v>123</v>
      </c>
      <c r="F4749" t="s">
        <v>124</v>
      </c>
      <c r="G4749" t="s">
        <v>57</v>
      </c>
      <c r="H4749" t="s">
        <v>58</v>
      </c>
      <c r="I4749" t="s">
        <v>59</v>
      </c>
      <c r="J4749" t="s">
        <v>46</v>
      </c>
      <c r="K4749" t="s">
        <v>60</v>
      </c>
      <c r="L4749" t="s">
        <v>61</v>
      </c>
      <c r="M4749" t="s">
        <v>48</v>
      </c>
      <c r="N4749" t="s">
        <v>49</v>
      </c>
      <c r="O4749">
        <v>30</v>
      </c>
      <c r="P4749">
        <v>28</v>
      </c>
      <c r="Q4749" t="b">
        <v>1</v>
      </c>
      <c r="R4749">
        <v>2</v>
      </c>
      <c r="S4749">
        <v>0</v>
      </c>
      <c r="T4749" t="s">
        <v>50</v>
      </c>
      <c r="U4749" t="s">
        <v>51</v>
      </c>
      <c r="V4749" t="s">
        <v>52</v>
      </c>
      <c r="W4749" t="s">
        <v>53</v>
      </c>
      <c r="X4749">
        <v>174</v>
      </c>
      <c r="Y4749">
        <v>147.9</v>
      </c>
      <c r="Z4749">
        <v>145.69</v>
      </c>
      <c r="AA4749">
        <v>1.78</v>
      </c>
      <c r="AB4749">
        <v>147.47</v>
      </c>
      <c r="AC4749">
        <v>128.30000000000001</v>
      </c>
      <c r="AD4749">
        <v>19.170000000000002</v>
      </c>
      <c r="AE4749">
        <v>142.49</v>
      </c>
      <c r="AF4749">
        <v>0</v>
      </c>
      <c r="AG4749">
        <v>4.9800000000000004</v>
      </c>
      <c r="AH4749" t="s">
        <v>54</v>
      </c>
      <c r="AK4749">
        <v>1</v>
      </c>
      <c r="AL4749">
        <v>1</v>
      </c>
    </row>
    <row r="4750" spans="1:38" x14ac:dyDescent="0.25">
      <c r="A4750" t="s">
        <v>5019</v>
      </c>
      <c r="B4750" s="1">
        <v>45626</v>
      </c>
      <c r="C4750" t="s">
        <v>403</v>
      </c>
      <c r="D4750" t="s">
        <v>90</v>
      </c>
      <c r="E4750" t="s">
        <v>91</v>
      </c>
      <c r="F4750" t="s">
        <v>92</v>
      </c>
      <c r="G4750" t="s">
        <v>57</v>
      </c>
      <c r="H4750" t="s">
        <v>58</v>
      </c>
      <c r="I4750" t="s">
        <v>59</v>
      </c>
      <c r="J4750" t="s">
        <v>46</v>
      </c>
      <c r="K4750" t="s">
        <v>83</v>
      </c>
      <c r="M4750" t="s">
        <v>84</v>
      </c>
      <c r="N4750" t="s">
        <v>85</v>
      </c>
      <c r="O4750">
        <v>30</v>
      </c>
      <c r="P4750">
        <v>30</v>
      </c>
      <c r="Q4750" t="b">
        <v>0</v>
      </c>
      <c r="R4750">
        <v>1</v>
      </c>
      <c r="S4750">
        <v>0</v>
      </c>
      <c r="T4750" t="s">
        <v>137</v>
      </c>
      <c r="U4750" t="s">
        <v>138</v>
      </c>
      <c r="V4750" t="s">
        <v>139</v>
      </c>
      <c r="W4750" t="s">
        <v>140</v>
      </c>
      <c r="X4750">
        <v>7.2</v>
      </c>
      <c r="Y4750">
        <v>5.76</v>
      </c>
      <c r="Z4750">
        <v>5.47</v>
      </c>
      <c r="AA4750">
        <v>0.03</v>
      </c>
      <c r="AB4750">
        <v>5.5</v>
      </c>
      <c r="AC4750">
        <v>3.96</v>
      </c>
      <c r="AD4750">
        <v>1.54</v>
      </c>
      <c r="AE4750">
        <v>5.39</v>
      </c>
      <c r="AF4750">
        <v>0</v>
      </c>
      <c r="AG4750">
        <v>0.11</v>
      </c>
      <c r="AH4750" t="s">
        <v>54</v>
      </c>
      <c r="AK4750">
        <v>4</v>
      </c>
      <c r="AL4750">
        <v>0</v>
      </c>
    </row>
    <row r="4751" spans="1:38" x14ac:dyDescent="0.25">
      <c r="A4751" t="s">
        <v>5020</v>
      </c>
      <c r="B4751" s="1">
        <v>45073</v>
      </c>
      <c r="C4751" t="s">
        <v>337</v>
      </c>
      <c r="D4751" t="s">
        <v>122</v>
      </c>
      <c r="E4751" t="s">
        <v>123</v>
      </c>
      <c r="F4751" t="s">
        <v>124</v>
      </c>
      <c r="G4751" t="s">
        <v>57</v>
      </c>
      <c r="H4751" t="s">
        <v>58</v>
      </c>
      <c r="I4751" t="s">
        <v>59</v>
      </c>
      <c r="J4751" t="s">
        <v>46</v>
      </c>
      <c r="K4751" t="s">
        <v>47</v>
      </c>
      <c r="M4751" t="s">
        <v>48</v>
      </c>
      <c r="N4751" t="s">
        <v>49</v>
      </c>
      <c r="O4751">
        <v>30</v>
      </c>
      <c r="P4751">
        <v>29</v>
      </c>
      <c r="Q4751" t="b">
        <v>0</v>
      </c>
      <c r="R4751">
        <v>1</v>
      </c>
      <c r="S4751">
        <v>0</v>
      </c>
      <c r="T4751" t="s">
        <v>143</v>
      </c>
      <c r="U4751" t="s">
        <v>144</v>
      </c>
      <c r="V4751" t="s">
        <v>139</v>
      </c>
      <c r="W4751" t="s">
        <v>53</v>
      </c>
      <c r="X4751">
        <v>14.8</v>
      </c>
      <c r="Y4751">
        <v>11.84</v>
      </c>
      <c r="Z4751">
        <v>8.7200000000000006</v>
      </c>
      <c r="AA4751">
        <v>1.77</v>
      </c>
      <c r="AB4751">
        <v>10.49</v>
      </c>
      <c r="AC4751">
        <v>8.39</v>
      </c>
      <c r="AD4751">
        <v>2.1</v>
      </c>
      <c r="AE4751">
        <v>10.83</v>
      </c>
      <c r="AF4751">
        <v>0</v>
      </c>
      <c r="AG4751">
        <v>-0.34</v>
      </c>
      <c r="AH4751" t="s">
        <v>54</v>
      </c>
      <c r="AK4751">
        <v>2</v>
      </c>
      <c r="AL4751">
        <v>1</v>
      </c>
    </row>
    <row r="4752" spans="1:38" x14ac:dyDescent="0.25">
      <c r="A4752" t="s">
        <v>5021</v>
      </c>
      <c r="B4752" s="1">
        <v>45590</v>
      </c>
      <c r="C4752" t="s">
        <v>337</v>
      </c>
      <c r="D4752" t="s">
        <v>90</v>
      </c>
      <c r="E4752" t="s">
        <v>91</v>
      </c>
      <c r="F4752" t="s">
        <v>92</v>
      </c>
      <c r="G4752" t="s">
        <v>80</v>
      </c>
      <c r="H4752" t="s">
        <v>81</v>
      </c>
      <c r="I4752" t="s">
        <v>82</v>
      </c>
      <c r="J4752" t="s">
        <v>46</v>
      </c>
      <c r="K4752" t="s">
        <v>227</v>
      </c>
      <c r="L4752" t="s">
        <v>228</v>
      </c>
      <c r="M4752" t="s">
        <v>229</v>
      </c>
      <c r="N4752" t="s">
        <v>230</v>
      </c>
      <c r="O4752">
        <v>30</v>
      </c>
      <c r="P4752">
        <v>30</v>
      </c>
      <c r="Q4752" t="b">
        <v>1</v>
      </c>
      <c r="R4752">
        <v>4</v>
      </c>
      <c r="S4752">
        <v>1</v>
      </c>
      <c r="T4752" t="s">
        <v>137</v>
      </c>
      <c r="U4752" t="s">
        <v>138</v>
      </c>
      <c r="V4752" t="s">
        <v>139</v>
      </c>
      <c r="W4752" t="s">
        <v>140</v>
      </c>
      <c r="X4752">
        <v>618</v>
      </c>
      <c r="Y4752">
        <v>525.29999999999995</v>
      </c>
      <c r="Z4752">
        <v>499.03</v>
      </c>
      <c r="AA4752">
        <v>2.5</v>
      </c>
      <c r="AB4752">
        <v>501.53</v>
      </c>
      <c r="AC4752">
        <v>361.1</v>
      </c>
      <c r="AD4752">
        <v>140.43</v>
      </c>
      <c r="AE4752">
        <v>468.71</v>
      </c>
      <c r="AF4752">
        <v>0</v>
      </c>
      <c r="AG4752">
        <v>32.82</v>
      </c>
      <c r="AH4752" t="s">
        <v>54</v>
      </c>
      <c r="AK4752">
        <v>11</v>
      </c>
      <c r="AL4752">
        <v>0</v>
      </c>
    </row>
    <row r="4753" spans="1:38" x14ac:dyDescent="0.25">
      <c r="A4753" t="s">
        <v>5022</v>
      </c>
      <c r="B4753" s="1">
        <v>45472</v>
      </c>
      <c r="C4753" t="s">
        <v>244</v>
      </c>
      <c r="D4753" t="s">
        <v>40</v>
      </c>
      <c r="E4753" t="s">
        <v>41</v>
      </c>
      <c r="F4753" t="s">
        <v>42</v>
      </c>
      <c r="G4753" t="s">
        <v>43</v>
      </c>
      <c r="H4753" t="s">
        <v>44</v>
      </c>
      <c r="I4753" t="s">
        <v>45</v>
      </c>
      <c r="J4753" t="s">
        <v>46</v>
      </c>
      <c r="K4753" t="s">
        <v>196</v>
      </c>
      <c r="M4753" t="s">
        <v>197</v>
      </c>
      <c r="N4753" t="s">
        <v>198</v>
      </c>
      <c r="O4753">
        <v>90</v>
      </c>
      <c r="P4753">
        <v>93</v>
      </c>
      <c r="Q4753" t="b">
        <v>0</v>
      </c>
      <c r="R4753">
        <v>1</v>
      </c>
      <c r="S4753">
        <v>0</v>
      </c>
      <c r="T4753" t="s">
        <v>143</v>
      </c>
      <c r="U4753" t="s">
        <v>144</v>
      </c>
      <c r="V4753" t="s">
        <v>139</v>
      </c>
      <c r="W4753" t="s">
        <v>53</v>
      </c>
      <c r="X4753">
        <v>12.4</v>
      </c>
      <c r="Y4753">
        <v>9.92</v>
      </c>
      <c r="Z4753">
        <v>6.07</v>
      </c>
      <c r="AA4753">
        <v>1.77</v>
      </c>
      <c r="AB4753">
        <v>7.84</v>
      </c>
      <c r="AC4753">
        <v>6.27</v>
      </c>
      <c r="AD4753">
        <v>1.57</v>
      </c>
      <c r="AE4753">
        <v>9.06</v>
      </c>
      <c r="AF4753">
        <v>0</v>
      </c>
      <c r="AG4753">
        <v>-1.22</v>
      </c>
      <c r="AH4753" t="s">
        <v>210</v>
      </c>
      <c r="AK4753">
        <v>8</v>
      </c>
      <c r="AL4753">
        <v>0</v>
      </c>
    </row>
    <row r="4754" spans="1:38" x14ac:dyDescent="0.25">
      <c r="A4754" t="s">
        <v>5023</v>
      </c>
      <c r="B4754" s="1">
        <v>45301</v>
      </c>
      <c r="C4754" t="s">
        <v>65</v>
      </c>
      <c r="D4754" t="s">
        <v>40</v>
      </c>
      <c r="E4754" t="s">
        <v>41</v>
      </c>
      <c r="F4754" t="s">
        <v>42</v>
      </c>
      <c r="G4754" t="s">
        <v>111</v>
      </c>
      <c r="H4754" t="s">
        <v>112</v>
      </c>
      <c r="I4754" t="s">
        <v>113</v>
      </c>
      <c r="J4754" t="s">
        <v>46</v>
      </c>
      <c r="K4754" t="s">
        <v>106</v>
      </c>
      <c r="M4754" t="s">
        <v>107</v>
      </c>
      <c r="N4754" t="s">
        <v>108</v>
      </c>
      <c r="O4754">
        <v>90</v>
      </c>
      <c r="P4754">
        <v>89</v>
      </c>
      <c r="Q4754" t="b">
        <v>0</v>
      </c>
      <c r="R4754">
        <v>1</v>
      </c>
      <c r="S4754">
        <v>0</v>
      </c>
      <c r="T4754" t="s">
        <v>50</v>
      </c>
      <c r="U4754" t="s">
        <v>51</v>
      </c>
      <c r="V4754" t="s">
        <v>52</v>
      </c>
      <c r="W4754" t="s">
        <v>53</v>
      </c>
      <c r="X4754">
        <v>8.5</v>
      </c>
      <c r="Y4754">
        <v>6.8</v>
      </c>
      <c r="Z4754">
        <v>4.78</v>
      </c>
      <c r="AA4754">
        <v>1.78</v>
      </c>
      <c r="AB4754">
        <v>6.56</v>
      </c>
      <c r="AC4754">
        <v>5.71</v>
      </c>
      <c r="AD4754">
        <v>1</v>
      </c>
      <c r="AE4754">
        <v>6.18</v>
      </c>
      <c r="AF4754">
        <v>0</v>
      </c>
      <c r="AG4754">
        <v>0.38</v>
      </c>
      <c r="AH4754" t="s">
        <v>54</v>
      </c>
      <c r="AK4754">
        <v>4</v>
      </c>
      <c r="AL4754">
        <v>0</v>
      </c>
    </row>
    <row r="4755" spans="1:38" x14ac:dyDescent="0.25">
      <c r="A4755" t="s">
        <v>5024</v>
      </c>
      <c r="B4755" s="1">
        <v>45322</v>
      </c>
      <c r="C4755" t="s">
        <v>179</v>
      </c>
      <c r="D4755" t="s">
        <v>77</v>
      </c>
      <c r="E4755" t="s">
        <v>78</v>
      </c>
      <c r="F4755" t="s">
        <v>79</v>
      </c>
      <c r="G4755" t="s">
        <v>111</v>
      </c>
      <c r="H4755" t="s">
        <v>112</v>
      </c>
      <c r="I4755" t="s">
        <v>113</v>
      </c>
      <c r="J4755" t="s">
        <v>46</v>
      </c>
      <c r="K4755" t="s">
        <v>175</v>
      </c>
      <c r="L4755" t="s">
        <v>176</v>
      </c>
      <c r="M4755" t="s">
        <v>177</v>
      </c>
      <c r="N4755" t="s">
        <v>157</v>
      </c>
      <c r="O4755">
        <v>90</v>
      </c>
      <c r="P4755">
        <v>92</v>
      </c>
      <c r="Q4755" t="b">
        <v>1</v>
      </c>
      <c r="R4755">
        <v>4</v>
      </c>
      <c r="S4755">
        <v>0</v>
      </c>
      <c r="T4755" t="s">
        <v>50</v>
      </c>
      <c r="U4755" t="s">
        <v>51</v>
      </c>
      <c r="V4755" t="s">
        <v>52</v>
      </c>
      <c r="W4755" t="s">
        <v>53</v>
      </c>
      <c r="X4755">
        <v>612</v>
      </c>
      <c r="Y4755">
        <v>520.20000000000005</v>
      </c>
      <c r="Z4755">
        <v>1565.33</v>
      </c>
      <c r="AA4755">
        <v>1.78</v>
      </c>
      <c r="AB4755">
        <v>1567.11</v>
      </c>
      <c r="AC4755">
        <v>1363.38</v>
      </c>
      <c r="AD4755">
        <v>203.72</v>
      </c>
      <c r="AE4755">
        <v>1496.7</v>
      </c>
      <c r="AF4755">
        <v>0</v>
      </c>
      <c r="AG4755">
        <v>70.400000000000006</v>
      </c>
      <c r="AH4755" t="s">
        <v>54</v>
      </c>
      <c r="AK4755">
        <v>4</v>
      </c>
      <c r="AL4755">
        <v>0</v>
      </c>
    </row>
    <row r="4756" spans="1:38" x14ac:dyDescent="0.25">
      <c r="A4756" t="s">
        <v>5025</v>
      </c>
      <c r="B4756" s="1">
        <v>45626</v>
      </c>
      <c r="C4756" t="s">
        <v>240</v>
      </c>
      <c r="D4756" t="s">
        <v>122</v>
      </c>
      <c r="E4756" t="s">
        <v>123</v>
      </c>
      <c r="F4756" t="s">
        <v>124</v>
      </c>
      <c r="G4756" t="s">
        <v>43</v>
      </c>
      <c r="H4756" t="s">
        <v>44</v>
      </c>
      <c r="I4756" t="s">
        <v>45</v>
      </c>
      <c r="J4756" t="s">
        <v>46</v>
      </c>
      <c r="K4756" t="s">
        <v>93</v>
      </c>
      <c r="L4756" t="s">
        <v>94</v>
      </c>
      <c r="M4756" t="s">
        <v>95</v>
      </c>
      <c r="N4756" t="s">
        <v>96</v>
      </c>
      <c r="O4756">
        <v>30</v>
      </c>
      <c r="P4756">
        <v>30</v>
      </c>
      <c r="Q4756" t="b">
        <v>1</v>
      </c>
      <c r="R4756">
        <v>2</v>
      </c>
      <c r="S4756">
        <v>0</v>
      </c>
      <c r="T4756" t="s">
        <v>99</v>
      </c>
      <c r="U4756" t="s">
        <v>100</v>
      </c>
      <c r="V4756" t="s">
        <v>52</v>
      </c>
      <c r="W4756" t="s">
        <v>53</v>
      </c>
      <c r="X4756">
        <v>185.4</v>
      </c>
      <c r="Y4756">
        <v>157.59</v>
      </c>
      <c r="Z4756">
        <v>157.24</v>
      </c>
      <c r="AA4756">
        <v>1.78</v>
      </c>
      <c r="AB4756">
        <v>159.02000000000001</v>
      </c>
      <c r="AC4756">
        <v>139.94</v>
      </c>
      <c r="AD4756">
        <v>19.079999999999998</v>
      </c>
      <c r="AE4756">
        <v>145.35</v>
      </c>
      <c r="AF4756">
        <v>0</v>
      </c>
      <c r="AG4756">
        <v>13.67</v>
      </c>
      <c r="AH4756" t="s">
        <v>54</v>
      </c>
      <c r="AK4756">
        <v>0</v>
      </c>
      <c r="AL4756">
        <v>0</v>
      </c>
    </row>
    <row r="4757" spans="1:38" x14ac:dyDescent="0.25">
      <c r="A4757" t="s">
        <v>5026</v>
      </c>
      <c r="B4757" s="1">
        <v>45426</v>
      </c>
      <c r="C4757" t="s">
        <v>1002</v>
      </c>
      <c r="D4757" t="s">
        <v>90</v>
      </c>
      <c r="E4757" t="s">
        <v>91</v>
      </c>
      <c r="F4757" t="s">
        <v>92</v>
      </c>
      <c r="G4757" t="s">
        <v>57</v>
      </c>
      <c r="H4757" t="s">
        <v>58</v>
      </c>
      <c r="I4757" t="s">
        <v>59</v>
      </c>
      <c r="J4757" t="s">
        <v>46</v>
      </c>
      <c r="K4757" t="s">
        <v>103</v>
      </c>
      <c r="M4757" t="s">
        <v>95</v>
      </c>
      <c r="N4757" t="s">
        <v>96</v>
      </c>
      <c r="O4757">
        <v>30</v>
      </c>
      <c r="P4757">
        <v>29</v>
      </c>
      <c r="Q4757" t="b">
        <v>0</v>
      </c>
      <c r="R4757">
        <v>1</v>
      </c>
      <c r="S4757">
        <v>1</v>
      </c>
      <c r="T4757" t="s">
        <v>99</v>
      </c>
      <c r="U4757" t="s">
        <v>100</v>
      </c>
      <c r="V4757" t="s">
        <v>52</v>
      </c>
      <c r="W4757" t="s">
        <v>53</v>
      </c>
      <c r="X4757">
        <v>18.2</v>
      </c>
      <c r="Y4757">
        <v>14.56</v>
      </c>
      <c r="Z4757">
        <v>9.98</v>
      </c>
      <c r="AA4757">
        <v>1.78</v>
      </c>
      <c r="AB4757">
        <v>11.76</v>
      </c>
      <c r="AC4757">
        <v>10.35</v>
      </c>
      <c r="AD4757">
        <v>1.41</v>
      </c>
      <c r="AE4757">
        <v>13.15</v>
      </c>
      <c r="AF4757">
        <v>0</v>
      </c>
      <c r="AG4757">
        <v>-1.39</v>
      </c>
      <c r="AH4757" t="s">
        <v>54</v>
      </c>
      <c r="AK4757">
        <v>7</v>
      </c>
      <c r="AL4757">
        <v>0</v>
      </c>
    </row>
    <row r="4758" spans="1:38" x14ac:dyDescent="0.25">
      <c r="A4758" t="s">
        <v>5027</v>
      </c>
      <c r="B4758" s="1">
        <v>45256</v>
      </c>
      <c r="C4758" t="s">
        <v>98</v>
      </c>
      <c r="D4758" t="s">
        <v>122</v>
      </c>
      <c r="E4758" t="s">
        <v>123</v>
      </c>
      <c r="F4758" t="s">
        <v>124</v>
      </c>
      <c r="G4758" t="s">
        <v>80</v>
      </c>
      <c r="H4758" t="s">
        <v>81</v>
      </c>
      <c r="I4758" t="s">
        <v>82</v>
      </c>
      <c r="J4758" t="s">
        <v>46</v>
      </c>
      <c r="K4758" t="s">
        <v>103</v>
      </c>
      <c r="M4758" t="s">
        <v>95</v>
      </c>
      <c r="N4758" t="s">
        <v>96</v>
      </c>
      <c r="O4758">
        <v>30</v>
      </c>
      <c r="P4758">
        <v>29</v>
      </c>
      <c r="Q4758" t="b">
        <v>0</v>
      </c>
      <c r="R4758">
        <v>1</v>
      </c>
      <c r="S4758">
        <v>2</v>
      </c>
      <c r="T4758" t="s">
        <v>143</v>
      </c>
      <c r="U4758" t="s">
        <v>144</v>
      </c>
      <c r="V4758" t="s">
        <v>139</v>
      </c>
      <c r="W4758" t="s">
        <v>53</v>
      </c>
      <c r="X4758">
        <v>18.2</v>
      </c>
      <c r="Y4758">
        <v>14.56</v>
      </c>
      <c r="Z4758">
        <v>10.68</v>
      </c>
      <c r="AA4758">
        <v>1.77</v>
      </c>
      <c r="AB4758">
        <v>12.45</v>
      </c>
      <c r="AC4758">
        <v>9.9600000000000009</v>
      </c>
      <c r="AD4758">
        <v>2.4900000000000002</v>
      </c>
      <c r="AE4758">
        <v>13.08</v>
      </c>
      <c r="AF4758">
        <v>0</v>
      </c>
      <c r="AG4758">
        <v>-0.63</v>
      </c>
      <c r="AH4758" t="s">
        <v>54</v>
      </c>
      <c r="AK4758">
        <v>2</v>
      </c>
      <c r="AL4758">
        <v>1</v>
      </c>
    </row>
    <row r="4759" spans="1:38" x14ac:dyDescent="0.25">
      <c r="A4759" t="s">
        <v>5028</v>
      </c>
      <c r="B4759" s="1">
        <v>45093</v>
      </c>
      <c r="C4759" t="s">
        <v>105</v>
      </c>
      <c r="D4759" t="s">
        <v>40</v>
      </c>
      <c r="E4759" t="s">
        <v>41</v>
      </c>
      <c r="F4759" t="s">
        <v>42</v>
      </c>
      <c r="G4759" t="s">
        <v>57</v>
      </c>
      <c r="H4759" t="s">
        <v>58</v>
      </c>
      <c r="I4759" t="s">
        <v>59</v>
      </c>
      <c r="J4759" t="s">
        <v>46</v>
      </c>
      <c r="K4759" t="s">
        <v>93</v>
      </c>
      <c r="L4759" t="s">
        <v>94</v>
      </c>
      <c r="M4759" t="s">
        <v>95</v>
      </c>
      <c r="N4759" t="s">
        <v>96</v>
      </c>
      <c r="O4759">
        <v>30</v>
      </c>
      <c r="P4759">
        <v>30</v>
      </c>
      <c r="Q4759" t="b">
        <v>1</v>
      </c>
      <c r="R4759">
        <v>2</v>
      </c>
      <c r="S4759">
        <v>2</v>
      </c>
      <c r="T4759" t="s">
        <v>143</v>
      </c>
      <c r="U4759" t="s">
        <v>144</v>
      </c>
      <c r="V4759" t="s">
        <v>139</v>
      </c>
      <c r="W4759" t="s">
        <v>53</v>
      </c>
      <c r="X4759">
        <v>185.4</v>
      </c>
      <c r="Y4759">
        <v>157.59</v>
      </c>
      <c r="Z4759">
        <v>158.16999999999999</v>
      </c>
      <c r="AA4759">
        <v>1.77</v>
      </c>
      <c r="AB4759">
        <v>159.94</v>
      </c>
      <c r="AC4759">
        <v>127.95</v>
      </c>
      <c r="AD4759">
        <v>31.99</v>
      </c>
      <c r="AE4759">
        <v>140.03</v>
      </c>
      <c r="AF4759">
        <v>10.45</v>
      </c>
      <c r="AG4759">
        <v>9.4499999999999993</v>
      </c>
      <c r="AH4759" t="s">
        <v>54</v>
      </c>
      <c r="AK4759">
        <v>7</v>
      </c>
      <c r="AL4759">
        <v>0</v>
      </c>
    </row>
    <row r="4760" spans="1:38" x14ac:dyDescent="0.25">
      <c r="A4760" t="s">
        <v>5029</v>
      </c>
      <c r="B4760" s="1">
        <v>45144</v>
      </c>
      <c r="C4760" t="s">
        <v>98</v>
      </c>
      <c r="D4760" t="s">
        <v>90</v>
      </c>
      <c r="E4760" t="s">
        <v>91</v>
      </c>
      <c r="F4760" t="s">
        <v>92</v>
      </c>
      <c r="G4760" t="s">
        <v>111</v>
      </c>
      <c r="H4760" t="s">
        <v>112</v>
      </c>
      <c r="I4760" t="s">
        <v>113</v>
      </c>
      <c r="J4760" t="s">
        <v>46</v>
      </c>
      <c r="K4760" t="s">
        <v>213</v>
      </c>
      <c r="L4760" t="s">
        <v>214</v>
      </c>
      <c r="M4760" t="s">
        <v>215</v>
      </c>
      <c r="N4760" t="s">
        <v>216</v>
      </c>
      <c r="O4760">
        <v>90</v>
      </c>
      <c r="P4760">
        <v>92</v>
      </c>
      <c r="Q4760" t="b">
        <v>1</v>
      </c>
      <c r="R4760">
        <v>3</v>
      </c>
      <c r="S4760">
        <v>1</v>
      </c>
      <c r="T4760" t="s">
        <v>50</v>
      </c>
      <c r="U4760" t="s">
        <v>51</v>
      </c>
      <c r="V4760" t="s">
        <v>52</v>
      </c>
      <c r="W4760" t="s">
        <v>53</v>
      </c>
      <c r="X4760">
        <v>492</v>
      </c>
      <c r="Y4760">
        <v>418.2</v>
      </c>
      <c r="Z4760">
        <v>1244.54</v>
      </c>
      <c r="AA4760">
        <v>1.78</v>
      </c>
      <c r="AB4760">
        <v>1246.32</v>
      </c>
      <c r="AC4760">
        <v>1084.29</v>
      </c>
      <c r="AD4760">
        <v>162.02000000000001</v>
      </c>
      <c r="AE4760">
        <v>1114.22</v>
      </c>
      <c r="AF4760">
        <v>0</v>
      </c>
      <c r="AG4760">
        <v>132.1</v>
      </c>
      <c r="AH4760" t="s">
        <v>54</v>
      </c>
      <c r="AK4760">
        <v>1</v>
      </c>
      <c r="AL4760">
        <v>0</v>
      </c>
    </row>
    <row r="4761" spans="1:38" x14ac:dyDescent="0.25">
      <c r="A4761" t="s">
        <v>5030</v>
      </c>
      <c r="B4761" s="1">
        <v>44995</v>
      </c>
      <c r="C4761" t="s">
        <v>98</v>
      </c>
      <c r="D4761" t="s">
        <v>66</v>
      </c>
      <c r="E4761" t="s">
        <v>67</v>
      </c>
      <c r="F4761" t="s">
        <v>68</v>
      </c>
      <c r="G4761" t="s">
        <v>57</v>
      </c>
      <c r="H4761" t="s">
        <v>58</v>
      </c>
      <c r="I4761" t="s">
        <v>59</v>
      </c>
      <c r="J4761" t="s">
        <v>46</v>
      </c>
      <c r="K4761" t="s">
        <v>47</v>
      </c>
      <c r="M4761" t="s">
        <v>48</v>
      </c>
      <c r="N4761" t="s">
        <v>49</v>
      </c>
      <c r="O4761">
        <v>30</v>
      </c>
      <c r="P4761">
        <v>29</v>
      </c>
      <c r="Q4761" t="b">
        <v>0</v>
      </c>
      <c r="R4761">
        <v>1</v>
      </c>
      <c r="S4761">
        <v>0</v>
      </c>
      <c r="T4761" t="s">
        <v>137</v>
      </c>
      <c r="U4761" t="s">
        <v>138</v>
      </c>
      <c r="V4761" t="s">
        <v>139</v>
      </c>
      <c r="W4761" t="s">
        <v>140</v>
      </c>
      <c r="X4761">
        <v>14.8</v>
      </c>
      <c r="Y4761">
        <v>11.84</v>
      </c>
      <c r="Z4761">
        <v>11.25</v>
      </c>
      <c r="AA4761">
        <v>0.06</v>
      </c>
      <c r="AB4761">
        <v>11.3</v>
      </c>
      <c r="AC4761">
        <v>8.14</v>
      </c>
      <c r="AD4761">
        <v>3.17</v>
      </c>
      <c r="AE4761">
        <v>10.94</v>
      </c>
      <c r="AF4761">
        <v>0</v>
      </c>
      <c r="AG4761">
        <v>0.36</v>
      </c>
      <c r="AH4761" t="s">
        <v>54</v>
      </c>
      <c r="AK4761">
        <v>6</v>
      </c>
      <c r="AL4761">
        <v>0</v>
      </c>
    </row>
    <row r="4762" spans="1:38" x14ac:dyDescent="0.25">
      <c r="A4762" t="s">
        <v>5031</v>
      </c>
      <c r="B4762" s="1">
        <v>45147</v>
      </c>
      <c r="C4762" t="s">
        <v>366</v>
      </c>
      <c r="D4762" t="s">
        <v>122</v>
      </c>
      <c r="E4762" t="s">
        <v>123</v>
      </c>
      <c r="F4762" t="s">
        <v>124</v>
      </c>
      <c r="G4762" t="s">
        <v>111</v>
      </c>
      <c r="H4762" t="s">
        <v>112</v>
      </c>
      <c r="I4762" t="s">
        <v>113</v>
      </c>
      <c r="J4762" t="s">
        <v>46</v>
      </c>
      <c r="K4762" t="s">
        <v>69</v>
      </c>
      <c r="L4762" t="s">
        <v>70</v>
      </c>
      <c r="M4762" t="s">
        <v>71</v>
      </c>
      <c r="N4762" t="s">
        <v>72</v>
      </c>
      <c r="O4762">
        <v>30</v>
      </c>
      <c r="P4762">
        <v>29</v>
      </c>
      <c r="Q4762" t="b">
        <v>1</v>
      </c>
      <c r="R4762">
        <v>3</v>
      </c>
      <c r="S4762">
        <v>1</v>
      </c>
      <c r="T4762" t="s">
        <v>99</v>
      </c>
      <c r="U4762" t="s">
        <v>100</v>
      </c>
      <c r="V4762" t="s">
        <v>52</v>
      </c>
      <c r="W4762" t="s">
        <v>53</v>
      </c>
      <c r="X4762">
        <v>384</v>
      </c>
      <c r="Y4762">
        <v>326.39999999999998</v>
      </c>
      <c r="Z4762">
        <v>316.25</v>
      </c>
      <c r="AA4762">
        <v>1.78</v>
      </c>
      <c r="AB4762">
        <v>318.02999999999997</v>
      </c>
      <c r="AC4762">
        <v>279.87</v>
      </c>
      <c r="AD4762">
        <v>38.159999999999997</v>
      </c>
      <c r="AE4762">
        <v>316.57</v>
      </c>
      <c r="AF4762">
        <v>0</v>
      </c>
      <c r="AG4762">
        <v>1.46</v>
      </c>
      <c r="AH4762" t="s">
        <v>54</v>
      </c>
      <c r="AK4762">
        <v>1</v>
      </c>
      <c r="AL4762">
        <v>0</v>
      </c>
    </row>
    <row r="4763" spans="1:38" x14ac:dyDescent="0.25">
      <c r="A4763" t="s">
        <v>5032</v>
      </c>
      <c r="B4763" s="1">
        <v>45548</v>
      </c>
      <c r="C4763" t="s">
        <v>268</v>
      </c>
      <c r="D4763" t="s">
        <v>90</v>
      </c>
      <c r="E4763" t="s">
        <v>91</v>
      </c>
      <c r="F4763" t="s">
        <v>92</v>
      </c>
      <c r="G4763" t="s">
        <v>57</v>
      </c>
      <c r="H4763" t="s">
        <v>58</v>
      </c>
      <c r="I4763" t="s">
        <v>59</v>
      </c>
      <c r="J4763" t="s">
        <v>46</v>
      </c>
      <c r="K4763" t="s">
        <v>103</v>
      </c>
      <c r="M4763" t="s">
        <v>95</v>
      </c>
      <c r="N4763" t="s">
        <v>96</v>
      </c>
      <c r="O4763">
        <v>30</v>
      </c>
      <c r="P4763">
        <v>29</v>
      </c>
      <c r="Q4763" t="b">
        <v>0</v>
      </c>
      <c r="R4763">
        <v>1</v>
      </c>
      <c r="S4763">
        <v>1</v>
      </c>
      <c r="T4763" t="s">
        <v>62</v>
      </c>
      <c r="U4763" t="s">
        <v>63</v>
      </c>
      <c r="V4763" t="s">
        <v>52</v>
      </c>
      <c r="W4763" t="s">
        <v>53</v>
      </c>
      <c r="X4763">
        <v>18.2</v>
      </c>
      <c r="Y4763">
        <v>14.56</v>
      </c>
      <c r="Z4763">
        <v>9.68</v>
      </c>
      <c r="AA4763">
        <v>1.8</v>
      </c>
      <c r="AB4763">
        <v>11.48</v>
      </c>
      <c r="AC4763">
        <v>9.64</v>
      </c>
      <c r="AD4763">
        <v>1.84</v>
      </c>
      <c r="AE4763">
        <v>12.96</v>
      </c>
      <c r="AF4763">
        <v>0</v>
      </c>
      <c r="AG4763">
        <v>-1.48</v>
      </c>
      <c r="AH4763" t="s">
        <v>210</v>
      </c>
      <c r="AK4763">
        <v>9</v>
      </c>
      <c r="AL4763">
        <v>1</v>
      </c>
    </row>
    <row r="4764" spans="1:38" x14ac:dyDescent="0.25">
      <c r="A4764" t="s">
        <v>5033</v>
      </c>
      <c r="B4764" s="1">
        <v>45351</v>
      </c>
      <c r="C4764" t="s">
        <v>751</v>
      </c>
      <c r="D4764" t="s">
        <v>66</v>
      </c>
      <c r="E4764" t="s">
        <v>67</v>
      </c>
      <c r="F4764" t="s">
        <v>68</v>
      </c>
      <c r="G4764" t="s">
        <v>57</v>
      </c>
      <c r="H4764" t="s">
        <v>58</v>
      </c>
      <c r="I4764" t="s">
        <v>59</v>
      </c>
      <c r="J4764" t="s">
        <v>46</v>
      </c>
      <c r="K4764" t="s">
        <v>180</v>
      </c>
      <c r="M4764" t="s">
        <v>181</v>
      </c>
      <c r="N4764" t="s">
        <v>182</v>
      </c>
      <c r="O4764">
        <v>30</v>
      </c>
      <c r="P4764">
        <v>29</v>
      </c>
      <c r="Q4764" t="b">
        <v>0</v>
      </c>
      <c r="R4764">
        <v>1</v>
      </c>
      <c r="S4764">
        <v>0</v>
      </c>
      <c r="T4764" t="s">
        <v>50</v>
      </c>
      <c r="U4764" t="s">
        <v>51</v>
      </c>
      <c r="V4764" t="s">
        <v>52</v>
      </c>
      <c r="W4764" t="s">
        <v>53</v>
      </c>
      <c r="X4764">
        <v>6.9</v>
      </c>
      <c r="Y4764">
        <v>5.52</v>
      </c>
      <c r="Z4764">
        <v>3.73</v>
      </c>
      <c r="AA4764">
        <v>1.78</v>
      </c>
      <c r="AB4764">
        <v>5.51</v>
      </c>
      <c r="AC4764">
        <v>4.79</v>
      </c>
      <c r="AD4764">
        <v>1</v>
      </c>
      <c r="AE4764">
        <v>5</v>
      </c>
      <c r="AF4764">
        <v>0</v>
      </c>
      <c r="AG4764">
        <v>0.51</v>
      </c>
      <c r="AH4764" t="s">
        <v>210</v>
      </c>
      <c r="AK4764">
        <v>1</v>
      </c>
      <c r="AL4764">
        <v>1</v>
      </c>
    </row>
    <row r="4765" spans="1:38" x14ac:dyDescent="0.25">
      <c r="A4765" t="s">
        <v>5034</v>
      </c>
      <c r="B4765" s="1">
        <v>45414</v>
      </c>
      <c r="C4765" t="s">
        <v>206</v>
      </c>
      <c r="D4765" t="s">
        <v>66</v>
      </c>
      <c r="E4765" t="s">
        <v>67</v>
      </c>
      <c r="F4765" t="s">
        <v>68</v>
      </c>
      <c r="G4765" t="s">
        <v>57</v>
      </c>
      <c r="H4765" t="s">
        <v>58</v>
      </c>
      <c r="I4765" t="s">
        <v>59</v>
      </c>
      <c r="J4765" t="s">
        <v>46</v>
      </c>
      <c r="K4765" t="s">
        <v>106</v>
      </c>
      <c r="M4765" t="s">
        <v>107</v>
      </c>
      <c r="N4765" t="s">
        <v>108</v>
      </c>
      <c r="O4765">
        <v>90</v>
      </c>
      <c r="P4765">
        <v>91</v>
      </c>
      <c r="Q4765" t="b">
        <v>0</v>
      </c>
      <c r="R4765">
        <v>1</v>
      </c>
      <c r="S4765">
        <v>2</v>
      </c>
      <c r="T4765" t="s">
        <v>50</v>
      </c>
      <c r="U4765" t="s">
        <v>51</v>
      </c>
      <c r="V4765" t="s">
        <v>52</v>
      </c>
      <c r="W4765" t="s">
        <v>53</v>
      </c>
      <c r="X4765">
        <v>8.5</v>
      </c>
      <c r="Y4765">
        <v>6.8</v>
      </c>
      <c r="Z4765">
        <v>4.54</v>
      </c>
      <c r="AA4765">
        <v>1.78</v>
      </c>
      <c r="AB4765">
        <v>6.32</v>
      </c>
      <c r="AC4765">
        <v>5.5</v>
      </c>
      <c r="AD4765">
        <v>1</v>
      </c>
      <c r="AE4765">
        <v>6.05</v>
      </c>
      <c r="AF4765">
        <v>0</v>
      </c>
      <c r="AG4765">
        <v>0.27</v>
      </c>
      <c r="AH4765" t="s">
        <v>54</v>
      </c>
      <c r="AK4765">
        <v>7</v>
      </c>
      <c r="AL4765">
        <v>0</v>
      </c>
    </row>
    <row r="4766" spans="1:38" x14ac:dyDescent="0.25">
      <c r="A4766" t="s">
        <v>5035</v>
      </c>
      <c r="B4766" s="1">
        <v>45495</v>
      </c>
      <c r="C4766" t="s">
        <v>793</v>
      </c>
      <c r="D4766" t="s">
        <v>122</v>
      </c>
      <c r="E4766" t="s">
        <v>123</v>
      </c>
      <c r="F4766" t="s">
        <v>124</v>
      </c>
      <c r="G4766" t="s">
        <v>80</v>
      </c>
      <c r="H4766" t="s">
        <v>81</v>
      </c>
      <c r="I4766" t="s">
        <v>82</v>
      </c>
      <c r="J4766" t="s">
        <v>46</v>
      </c>
      <c r="K4766" t="s">
        <v>260</v>
      </c>
      <c r="L4766" t="s">
        <v>261</v>
      </c>
      <c r="M4766" t="s">
        <v>262</v>
      </c>
      <c r="N4766" t="s">
        <v>157</v>
      </c>
      <c r="O4766">
        <v>28</v>
      </c>
      <c r="P4766">
        <v>27</v>
      </c>
      <c r="Q4766" t="b">
        <v>1</v>
      </c>
      <c r="R4766">
        <v>4</v>
      </c>
      <c r="S4766">
        <v>1</v>
      </c>
      <c r="T4766" t="s">
        <v>62</v>
      </c>
      <c r="U4766" t="s">
        <v>63</v>
      </c>
      <c r="V4766" t="s">
        <v>52</v>
      </c>
      <c r="W4766" t="s">
        <v>53</v>
      </c>
      <c r="X4766">
        <v>918</v>
      </c>
      <c r="Y4766">
        <v>780.3</v>
      </c>
      <c r="Z4766">
        <v>784.14</v>
      </c>
      <c r="AA4766">
        <v>1.8</v>
      </c>
      <c r="AB4766">
        <v>785.94</v>
      </c>
      <c r="AC4766">
        <v>660.19</v>
      </c>
      <c r="AD4766">
        <v>125.75</v>
      </c>
      <c r="AE4766">
        <v>711.77</v>
      </c>
      <c r="AF4766">
        <v>0</v>
      </c>
      <c r="AG4766">
        <v>74.180000000000007</v>
      </c>
      <c r="AH4766" t="s">
        <v>54</v>
      </c>
      <c r="AK4766">
        <v>9</v>
      </c>
      <c r="AL4766">
        <v>1</v>
      </c>
    </row>
    <row r="4767" spans="1:38" x14ac:dyDescent="0.25">
      <c r="A4767" t="s">
        <v>5036</v>
      </c>
      <c r="B4767" s="1">
        <v>45440</v>
      </c>
      <c r="C4767" t="s">
        <v>289</v>
      </c>
      <c r="D4767" t="s">
        <v>122</v>
      </c>
      <c r="E4767" t="s">
        <v>123</v>
      </c>
      <c r="F4767" t="s">
        <v>124</v>
      </c>
      <c r="G4767" t="s">
        <v>80</v>
      </c>
      <c r="H4767" t="s">
        <v>81</v>
      </c>
      <c r="I4767" t="s">
        <v>82</v>
      </c>
      <c r="J4767" t="s">
        <v>46</v>
      </c>
      <c r="K4767" t="s">
        <v>106</v>
      </c>
      <c r="M4767" t="s">
        <v>107</v>
      </c>
      <c r="N4767" t="s">
        <v>108</v>
      </c>
      <c r="O4767">
        <v>90</v>
      </c>
      <c r="P4767">
        <v>86</v>
      </c>
      <c r="Q4767" t="b">
        <v>0</v>
      </c>
      <c r="R4767">
        <v>1</v>
      </c>
      <c r="S4767">
        <v>2</v>
      </c>
      <c r="T4767" t="s">
        <v>62</v>
      </c>
      <c r="U4767" t="s">
        <v>63</v>
      </c>
      <c r="V4767" t="s">
        <v>52</v>
      </c>
      <c r="W4767" t="s">
        <v>53</v>
      </c>
      <c r="X4767">
        <v>8.5</v>
      </c>
      <c r="Y4767">
        <v>6.8</v>
      </c>
      <c r="Z4767">
        <v>5.13</v>
      </c>
      <c r="AA4767">
        <v>1.8</v>
      </c>
      <c r="AB4767">
        <v>6.93</v>
      </c>
      <c r="AC4767">
        <v>5.82</v>
      </c>
      <c r="AD4767">
        <v>1.1100000000000001</v>
      </c>
      <c r="AE4767">
        <v>6.08</v>
      </c>
      <c r="AF4767">
        <v>0</v>
      </c>
      <c r="AG4767">
        <v>0.85</v>
      </c>
      <c r="AH4767" t="s">
        <v>54</v>
      </c>
      <c r="AK4767">
        <v>6</v>
      </c>
      <c r="AL4767">
        <v>1</v>
      </c>
    </row>
    <row r="4768" spans="1:38" x14ac:dyDescent="0.25">
      <c r="A4768" t="s">
        <v>5037</v>
      </c>
      <c r="B4768" s="1">
        <v>45655</v>
      </c>
      <c r="C4768" t="s">
        <v>146</v>
      </c>
      <c r="D4768" t="s">
        <v>66</v>
      </c>
      <c r="E4768" t="s">
        <v>67</v>
      </c>
      <c r="F4768" t="s">
        <v>68</v>
      </c>
      <c r="G4768" t="s">
        <v>80</v>
      </c>
      <c r="H4768" t="s">
        <v>81</v>
      </c>
      <c r="I4768" t="s">
        <v>82</v>
      </c>
      <c r="J4768" t="s">
        <v>46</v>
      </c>
      <c r="K4768" t="s">
        <v>93</v>
      </c>
      <c r="L4768" t="s">
        <v>94</v>
      </c>
      <c r="M4768" t="s">
        <v>95</v>
      </c>
      <c r="N4768" t="s">
        <v>96</v>
      </c>
      <c r="O4768">
        <v>30</v>
      </c>
      <c r="P4768">
        <v>30</v>
      </c>
      <c r="Q4768" t="b">
        <v>1</v>
      </c>
      <c r="R4768">
        <v>2</v>
      </c>
      <c r="S4768">
        <v>1</v>
      </c>
      <c r="T4768" t="s">
        <v>143</v>
      </c>
      <c r="U4768" t="s">
        <v>144</v>
      </c>
      <c r="V4768" t="s">
        <v>139</v>
      </c>
      <c r="W4768" t="s">
        <v>53</v>
      </c>
      <c r="X4768">
        <v>185.4</v>
      </c>
      <c r="Y4768">
        <v>157.59</v>
      </c>
      <c r="Z4768">
        <v>156.63999999999999</v>
      </c>
      <c r="AA4768">
        <v>1.77</v>
      </c>
      <c r="AB4768">
        <v>158.41</v>
      </c>
      <c r="AC4768">
        <v>126.73</v>
      </c>
      <c r="AD4768">
        <v>31.68</v>
      </c>
      <c r="AE4768">
        <v>141.38999999999999</v>
      </c>
      <c r="AF4768">
        <v>13.56</v>
      </c>
      <c r="AG4768">
        <v>3.46</v>
      </c>
      <c r="AH4768" t="s">
        <v>210</v>
      </c>
      <c r="AK4768">
        <v>6</v>
      </c>
      <c r="AL4768">
        <v>0</v>
      </c>
    </row>
    <row r="4769" spans="1:38" x14ac:dyDescent="0.25">
      <c r="A4769" t="s">
        <v>5038</v>
      </c>
      <c r="B4769" s="1">
        <v>45241</v>
      </c>
      <c r="C4769" t="s">
        <v>244</v>
      </c>
      <c r="D4769" t="s">
        <v>122</v>
      </c>
      <c r="E4769" t="s">
        <v>123</v>
      </c>
      <c r="F4769" t="s">
        <v>124</v>
      </c>
      <c r="G4769" t="s">
        <v>80</v>
      </c>
      <c r="H4769" t="s">
        <v>81</v>
      </c>
      <c r="I4769" t="s">
        <v>82</v>
      </c>
      <c r="J4769" t="s">
        <v>46</v>
      </c>
      <c r="K4769" t="s">
        <v>47</v>
      </c>
      <c r="M4769" t="s">
        <v>48</v>
      </c>
      <c r="N4769" t="s">
        <v>49</v>
      </c>
      <c r="O4769">
        <v>30</v>
      </c>
      <c r="P4769">
        <v>29</v>
      </c>
      <c r="Q4769" t="b">
        <v>0</v>
      </c>
      <c r="R4769">
        <v>1</v>
      </c>
      <c r="S4769">
        <v>0</v>
      </c>
      <c r="T4769" t="s">
        <v>73</v>
      </c>
      <c r="U4769" t="s">
        <v>74</v>
      </c>
      <c r="V4769" t="s">
        <v>52</v>
      </c>
      <c r="W4769" t="s">
        <v>53</v>
      </c>
      <c r="X4769">
        <v>14.8</v>
      </c>
      <c r="Y4769">
        <v>11.84</v>
      </c>
      <c r="Z4769">
        <v>8.4700000000000006</v>
      </c>
      <c r="AA4769">
        <v>1.79</v>
      </c>
      <c r="AB4769">
        <v>10.26</v>
      </c>
      <c r="AC4769">
        <v>8.7200000000000006</v>
      </c>
      <c r="AD4769">
        <v>1.54</v>
      </c>
      <c r="AE4769">
        <v>11.24</v>
      </c>
      <c r="AF4769">
        <v>0</v>
      </c>
      <c r="AG4769">
        <v>-0.98</v>
      </c>
      <c r="AH4769" t="s">
        <v>54</v>
      </c>
      <c r="AK4769">
        <v>3</v>
      </c>
      <c r="AL4769">
        <v>0</v>
      </c>
    </row>
    <row r="4770" spans="1:38" x14ac:dyDescent="0.25">
      <c r="A4770" t="s">
        <v>5039</v>
      </c>
      <c r="B4770" s="1">
        <v>45216</v>
      </c>
      <c r="C4770" t="s">
        <v>142</v>
      </c>
      <c r="D4770" t="s">
        <v>40</v>
      </c>
      <c r="E4770" t="s">
        <v>41</v>
      </c>
      <c r="F4770" t="s">
        <v>42</v>
      </c>
      <c r="G4770" t="s">
        <v>43</v>
      </c>
      <c r="H4770" t="s">
        <v>44</v>
      </c>
      <c r="I4770" t="s">
        <v>45</v>
      </c>
      <c r="J4770" t="s">
        <v>46</v>
      </c>
      <c r="K4770" t="s">
        <v>103</v>
      </c>
      <c r="M4770" t="s">
        <v>95</v>
      </c>
      <c r="N4770" t="s">
        <v>96</v>
      </c>
      <c r="O4770">
        <v>90</v>
      </c>
      <c r="P4770">
        <v>89</v>
      </c>
      <c r="Q4770" t="b">
        <v>0</v>
      </c>
      <c r="R4770">
        <v>1</v>
      </c>
      <c r="S4770">
        <v>1</v>
      </c>
      <c r="T4770" t="s">
        <v>62</v>
      </c>
      <c r="U4770" t="s">
        <v>63</v>
      </c>
      <c r="V4770" t="s">
        <v>52</v>
      </c>
      <c r="W4770" t="s">
        <v>53</v>
      </c>
      <c r="X4770">
        <v>18.2</v>
      </c>
      <c r="Y4770">
        <v>14.56</v>
      </c>
      <c r="Z4770">
        <v>24.81</v>
      </c>
      <c r="AA4770">
        <v>1.8</v>
      </c>
      <c r="AB4770">
        <v>26.61</v>
      </c>
      <c r="AC4770">
        <v>22.36</v>
      </c>
      <c r="AD4770">
        <v>4.26</v>
      </c>
      <c r="AE4770">
        <v>41.35</v>
      </c>
      <c r="AF4770">
        <v>0</v>
      </c>
      <c r="AG4770">
        <v>-14.74</v>
      </c>
      <c r="AH4770" t="s">
        <v>54</v>
      </c>
      <c r="AK4770">
        <v>6</v>
      </c>
      <c r="AL4770">
        <v>0</v>
      </c>
    </row>
    <row r="4771" spans="1:38" x14ac:dyDescent="0.25">
      <c r="A4771" t="s">
        <v>5040</v>
      </c>
      <c r="B4771" s="1">
        <v>45371</v>
      </c>
      <c r="C4771" t="s">
        <v>233</v>
      </c>
      <c r="D4771" t="s">
        <v>66</v>
      </c>
      <c r="E4771" t="s">
        <v>67</v>
      </c>
      <c r="F4771" t="s">
        <v>68</v>
      </c>
      <c r="G4771" t="s">
        <v>43</v>
      </c>
      <c r="H4771" t="s">
        <v>44</v>
      </c>
      <c r="I4771" t="s">
        <v>45</v>
      </c>
      <c r="J4771" t="s">
        <v>46</v>
      </c>
      <c r="K4771" t="s">
        <v>184</v>
      </c>
      <c r="L4771" t="s">
        <v>185</v>
      </c>
      <c r="M4771" t="s">
        <v>186</v>
      </c>
      <c r="N4771" t="s">
        <v>171</v>
      </c>
      <c r="O4771">
        <v>30</v>
      </c>
      <c r="P4771">
        <v>28</v>
      </c>
      <c r="Q4771" t="b">
        <v>1</v>
      </c>
      <c r="R4771">
        <v>3</v>
      </c>
      <c r="S4771">
        <v>0</v>
      </c>
      <c r="T4771" t="s">
        <v>143</v>
      </c>
      <c r="U4771" t="s">
        <v>144</v>
      </c>
      <c r="V4771" t="s">
        <v>139</v>
      </c>
      <c r="W4771" t="s">
        <v>53</v>
      </c>
      <c r="X4771">
        <v>558</v>
      </c>
      <c r="Y4771">
        <v>474.3</v>
      </c>
      <c r="Z4771">
        <v>474.28</v>
      </c>
      <c r="AA4771">
        <v>1.77</v>
      </c>
      <c r="AB4771">
        <v>476.05</v>
      </c>
      <c r="AC4771">
        <v>380.84</v>
      </c>
      <c r="AD4771">
        <v>95.21</v>
      </c>
      <c r="AE4771">
        <v>427.18</v>
      </c>
      <c r="AF4771">
        <v>42.14</v>
      </c>
      <c r="AG4771">
        <v>6.73</v>
      </c>
      <c r="AH4771" t="s">
        <v>54</v>
      </c>
      <c r="AK4771">
        <v>0</v>
      </c>
      <c r="AL4771">
        <v>0</v>
      </c>
    </row>
    <row r="4772" spans="1:38" x14ac:dyDescent="0.25">
      <c r="A4772" t="s">
        <v>5041</v>
      </c>
      <c r="B4772" s="1">
        <v>45237</v>
      </c>
      <c r="C4772" t="s">
        <v>479</v>
      </c>
      <c r="D4772" t="s">
        <v>66</v>
      </c>
      <c r="E4772" t="s">
        <v>67</v>
      </c>
      <c r="F4772" t="s">
        <v>68</v>
      </c>
      <c r="G4772" t="s">
        <v>80</v>
      </c>
      <c r="H4772" t="s">
        <v>81</v>
      </c>
      <c r="I4772" t="s">
        <v>82</v>
      </c>
      <c r="J4772" t="s">
        <v>46</v>
      </c>
      <c r="K4772" t="s">
        <v>47</v>
      </c>
      <c r="M4772" t="s">
        <v>48</v>
      </c>
      <c r="N4772" t="s">
        <v>49</v>
      </c>
      <c r="O4772">
        <v>30</v>
      </c>
      <c r="P4772">
        <v>30</v>
      </c>
      <c r="Q4772" t="b">
        <v>0</v>
      </c>
      <c r="R4772">
        <v>1</v>
      </c>
      <c r="S4772">
        <v>0</v>
      </c>
      <c r="T4772" t="s">
        <v>143</v>
      </c>
      <c r="U4772" t="s">
        <v>144</v>
      </c>
      <c r="V4772" t="s">
        <v>139</v>
      </c>
      <c r="W4772" t="s">
        <v>53</v>
      </c>
      <c r="X4772">
        <v>14.8</v>
      </c>
      <c r="Y4772">
        <v>11.84</v>
      </c>
      <c r="Z4772">
        <v>8.67</v>
      </c>
      <c r="AA4772">
        <v>1.77</v>
      </c>
      <c r="AB4772">
        <v>10.44</v>
      </c>
      <c r="AC4772">
        <v>8.35</v>
      </c>
      <c r="AD4772">
        <v>2.09</v>
      </c>
      <c r="AE4772">
        <v>11.35</v>
      </c>
      <c r="AF4772">
        <v>0</v>
      </c>
      <c r="AG4772">
        <v>-0.91</v>
      </c>
      <c r="AH4772" t="s">
        <v>54</v>
      </c>
      <c r="AK4772">
        <v>8</v>
      </c>
      <c r="AL4772">
        <v>1</v>
      </c>
    </row>
    <row r="4773" spans="1:38" x14ac:dyDescent="0.25">
      <c r="A4773" t="s">
        <v>5042</v>
      </c>
      <c r="B4773" s="1">
        <v>45534</v>
      </c>
      <c r="C4773" t="s">
        <v>248</v>
      </c>
      <c r="D4773" t="s">
        <v>77</v>
      </c>
      <c r="E4773" t="s">
        <v>78</v>
      </c>
      <c r="F4773" t="s">
        <v>79</v>
      </c>
      <c r="G4773" t="s">
        <v>57</v>
      </c>
      <c r="H4773" t="s">
        <v>58</v>
      </c>
      <c r="I4773" t="s">
        <v>59</v>
      </c>
      <c r="J4773" t="s">
        <v>46</v>
      </c>
      <c r="K4773" t="s">
        <v>60</v>
      </c>
      <c r="L4773" t="s">
        <v>61</v>
      </c>
      <c r="M4773" t="s">
        <v>48</v>
      </c>
      <c r="N4773" t="s">
        <v>49</v>
      </c>
      <c r="O4773">
        <v>30</v>
      </c>
      <c r="P4773">
        <v>31</v>
      </c>
      <c r="Q4773" t="b">
        <v>1</v>
      </c>
      <c r="R4773">
        <v>2</v>
      </c>
      <c r="S4773">
        <v>1</v>
      </c>
      <c r="T4773" t="s">
        <v>50</v>
      </c>
      <c r="U4773" t="s">
        <v>51</v>
      </c>
      <c r="V4773" t="s">
        <v>52</v>
      </c>
      <c r="W4773" t="s">
        <v>53</v>
      </c>
      <c r="X4773">
        <v>174</v>
      </c>
      <c r="Y4773">
        <v>147.9</v>
      </c>
      <c r="Z4773">
        <v>149.63</v>
      </c>
      <c r="AA4773">
        <v>1.78</v>
      </c>
      <c r="AB4773">
        <v>151.41</v>
      </c>
      <c r="AC4773">
        <v>131.72999999999999</v>
      </c>
      <c r="AD4773">
        <v>19.68</v>
      </c>
      <c r="AE4773">
        <v>132.87</v>
      </c>
      <c r="AF4773">
        <v>0</v>
      </c>
      <c r="AG4773">
        <v>18.54</v>
      </c>
      <c r="AH4773" t="s">
        <v>54</v>
      </c>
      <c r="AK4773">
        <v>2</v>
      </c>
      <c r="AL4773">
        <v>0</v>
      </c>
    </row>
    <row r="4774" spans="1:38" x14ac:dyDescent="0.25">
      <c r="A4774" t="s">
        <v>5043</v>
      </c>
      <c r="B4774" s="1">
        <v>45084</v>
      </c>
      <c r="C4774" t="s">
        <v>405</v>
      </c>
      <c r="D4774" t="s">
        <v>40</v>
      </c>
      <c r="E4774" t="s">
        <v>41</v>
      </c>
      <c r="F4774" t="s">
        <v>42</v>
      </c>
      <c r="G4774" t="s">
        <v>43</v>
      </c>
      <c r="H4774" t="s">
        <v>44</v>
      </c>
      <c r="I4774" t="s">
        <v>45</v>
      </c>
      <c r="J4774" t="s">
        <v>46</v>
      </c>
      <c r="K4774" t="s">
        <v>106</v>
      </c>
      <c r="M4774" t="s">
        <v>107</v>
      </c>
      <c r="N4774" t="s">
        <v>108</v>
      </c>
      <c r="O4774">
        <v>90</v>
      </c>
      <c r="P4774">
        <v>89</v>
      </c>
      <c r="Q4774" t="b">
        <v>0</v>
      </c>
      <c r="R4774">
        <v>1</v>
      </c>
      <c r="S4774">
        <v>0</v>
      </c>
      <c r="T4774" t="s">
        <v>50</v>
      </c>
      <c r="U4774" t="s">
        <v>51</v>
      </c>
      <c r="V4774" t="s">
        <v>52</v>
      </c>
      <c r="W4774" t="s">
        <v>53</v>
      </c>
      <c r="X4774">
        <v>8.5</v>
      </c>
      <c r="Y4774">
        <v>6.8</v>
      </c>
      <c r="Z4774">
        <v>4.96</v>
      </c>
      <c r="AA4774">
        <v>1.78</v>
      </c>
      <c r="AB4774">
        <v>6.74</v>
      </c>
      <c r="AC4774">
        <v>5.87</v>
      </c>
      <c r="AD4774">
        <v>1</v>
      </c>
      <c r="AE4774">
        <v>5.99</v>
      </c>
      <c r="AF4774">
        <v>0</v>
      </c>
      <c r="AG4774">
        <v>0.75</v>
      </c>
      <c r="AH4774" t="s">
        <v>54</v>
      </c>
      <c r="AK4774">
        <v>11</v>
      </c>
      <c r="AL4774">
        <v>0</v>
      </c>
    </row>
    <row r="4775" spans="1:38" x14ac:dyDescent="0.25">
      <c r="A4775" t="s">
        <v>5044</v>
      </c>
      <c r="B4775" s="1">
        <v>45270</v>
      </c>
      <c r="C4775" t="s">
        <v>304</v>
      </c>
      <c r="D4775" t="s">
        <v>122</v>
      </c>
      <c r="E4775" t="s">
        <v>123</v>
      </c>
      <c r="F4775" t="s">
        <v>124</v>
      </c>
      <c r="G4775" t="s">
        <v>80</v>
      </c>
      <c r="H4775" t="s">
        <v>81</v>
      </c>
      <c r="I4775" t="s">
        <v>82</v>
      </c>
      <c r="J4775" t="s">
        <v>46</v>
      </c>
      <c r="K4775" t="s">
        <v>196</v>
      </c>
      <c r="M4775" t="s">
        <v>197</v>
      </c>
      <c r="N4775" t="s">
        <v>198</v>
      </c>
      <c r="O4775">
        <v>90</v>
      </c>
      <c r="P4775">
        <v>89</v>
      </c>
      <c r="Q4775" t="b">
        <v>0</v>
      </c>
      <c r="R4775">
        <v>1</v>
      </c>
      <c r="S4775">
        <v>1</v>
      </c>
      <c r="T4775" t="s">
        <v>50</v>
      </c>
      <c r="U4775" t="s">
        <v>51</v>
      </c>
      <c r="V4775" t="s">
        <v>52</v>
      </c>
      <c r="W4775" t="s">
        <v>53</v>
      </c>
      <c r="X4775">
        <v>12.4</v>
      </c>
      <c r="Y4775">
        <v>9.92</v>
      </c>
      <c r="Z4775">
        <v>7.9</v>
      </c>
      <c r="AA4775">
        <v>1.78</v>
      </c>
      <c r="AB4775">
        <v>9.68</v>
      </c>
      <c r="AC4775">
        <v>8.42</v>
      </c>
      <c r="AD4775">
        <v>1.26</v>
      </c>
      <c r="AE4775">
        <v>9.3699999999999992</v>
      </c>
      <c r="AF4775">
        <v>0</v>
      </c>
      <c r="AG4775">
        <v>0.31</v>
      </c>
      <c r="AH4775" t="s">
        <v>54</v>
      </c>
      <c r="AK4775">
        <v>3</v>
      </c>
      <c r="AL4775">
        <v>0</v>
      </c>
    </row>
    <row r="4776" spans="1:38" x14ac:dyDescent="0.25">
      <c r="A4776" t="s">
        <v>5045</v>
      </c>
      <c r="B4776" s="1">
        <v>45312</v>
      </c>
      <c r="C4776" t="s">
        <v>449</v>
      </c>
      <c r="D4776" t="s">
        <v>77</v>
      </c>
      <c r="E4776" t="s">
        <v>78</v>
      </c>
      <c r="F4776" t="s">
        <v>79</v>
      </c>
      <c r="G4776" t="s">
        <v>111</v>
      </c>
      <c r="H4776" t="s">
        <v>112</v>
      </c>
      <c r="I4776" t="s">
        <v>113</v>
      </c>
      <c r="J4776" t="s">
        <v>46</v>
      </c>
      <c r="K4776" t="s">
        <v>106</v>
      </c>
      <c r="M4776" t="s">
        <v>107</v>
      </c>
      <c r="N4776" t="s">
        <v>108</v>
      </c>
      <c r="O4776">
        <v>90</v>
      </c>
      <c r="P4776">
        <v>86</v>
      </c>
      <c r="Q4776" t="b">
        <v>0</v>
      </c>
      <c r="R4776">
        <v>1</v>
      </c>
      <c r="S4776">
        <v>0</v>
      </c>
      <c r="T4776" t="s">
        <v>143</v>
      </c>
      <c r="U4776" t="s">
        <v>144</v>
      </c>
      <c r="V4776" t="s">
        <v>139</v>
      </c>
      <c r="W4776" t="s">
        <v>53</v>
      </c>
      <c r="X4776">
        <v>8.5</v>
      </c>
      <c r="Y4776">
        <v>6.8</v>
      </c>
      <c r="Z4776">
        <v>5</v>
      </c>
      <c r="AA4776">
        <v>1.77</v>
      </c>
      <c r="AB4776">
        <v>6.77</v>
      </c>
      <c r="AC4776">
        <v>5.42</v>
      </c>
      <c r="AD4776">
        <v>1.35</v>
      </c>
      <c r="AE4776">
        <v>6.24</v>
      </c>
      <c r="AF4776">
        <v>0</v>
      </c>
      <c r="AG4776">
        <v>0.53</v>
      </c>
      <c r="AH4776" t="s">
        <v>54</v>
      </c>
      <c r="AK4776">
        <v>5</v>
      </c>
      <c r="AL4776">
        <v>0</v>
      </c>
    </row>
    <row r="4777" spans="1:38" x14ac:dyDescent="0.25">
      <c r="A4777" t="s">
        <v>5046</v>
      </c>
      <c r="B4777" s="1">
        <v>45028</v>
      </c>
      <c r="C4777" t="s">
        <v>128</v>
      </c>
      <c r="D4777" t="s">
        <v>77</v>
      </c>
      <c r="E4777" t="s">
        <v>78</v>
      </c>
      <c r="F4777" t="s">
        <v>79</v>
      </c>
      <c r="G4777" t="s">
        <v>57</v>
      </c>
      <c r="H4777" t="s">
        <v>58</v>
      </c>
      <c r="I4777" t="s">
        <v>59</v>
      </c>
      <c r="J4777" t="s">
        <v>46</v>
      </c>
      <c r="K4777" t="s">
        <v>196</v>
      </c>
      <c r="M4777" t="s">
        <v>197</v>
      </c>
      <c r="N4777" t="s">
        <v>198</v>
      </c>
      <c r="O4777">
        <v>90</v>
      </c>
      <c r="P4777">
        <v>88</v>
      </c>
      <c r="Q4777" t="b">
        <v>0</v>
      </c>
      <c r="R4777">
        <v>1</v>
      </c>
      <c r="S4777">
        <v>2</v>
      </c>
      <c r="T4777" t="s">
        <v>50</v>
      </c>
      <c r="U4777" t="s">
        <v>51</v>
      </c>
      <c r="V4777" t="s">
        <v>52</v>
      </c>
      <c r="W4777" t="s">
        <v>53</v>
      </c>
      <c r="X4777">
        <v>12.4</v>
      </c>
      <c r="Y4777">
        <v>9.92</v>
      </c>
      <c r="Z4777">
        <v>7.57</v>
      </c>
      <c r="AA4777">
        <v>1.78</v>
      </c>
      <c r="AB4777">
        <v>9.35</v>
      </c>
      <c r="AC4777">
        <v>8.14</v>
      </c>
      <c r="AD4777">
        <v>1.22</v>
      </c>
      <c r="AE4777">
        <v>9.6</v>
      </c>
      <c r="AF4777">
        <v>0</v>
      </c>
      <c r="AG4777">
        <v>-0.24</v>
      </c>
      <c r="AH4777" t="s">
        <v>54</v>
      </c>
      <c r="AK4777">
        <v>7</v>
      </c>
      <c r="AL4777">
        <v>0</v>
      </c>
    </row>
    <row r="4778" spans="1:38" x14ac:dyDescent="0.25">
      <c r="A4778" t="s">
        <v>5047</v>
      </c>
      <c r="B4778" s="1">
        <v>45114</v>
      </c>
      <c r="C4778" t="s">
        <v>301</v>
      </c>
      <c r="D4778" t="s">
        <v>66</v>
      </c>
      <c r="E4778" t="s">
        <v>67</v>
      </c>
      <c r="F4778" t="s">
        <v>68</v>
      </c>
      <c r="G4778" t="s">
        <v>80</v>
      </c>
      <c r="H4778" t="s">
        <v>81</v>
      </c>
      <c r="I4778" t="s">
        <v>82</v>
      </c>
      <c r="J4778" t="s">
        <v>46</v>
      </c>
      <c r="K4778" t="s">
        <v>196</v>
      </c>
      <c r="M4778" t="s">
        <v>197</v>
      </c>
      <c r="N4778" t="s">
        <v>198</v>
      </c>
      <c r="O4778">
        <v>90</v>
      </c>
      <c r="P4778">
        <v>88</v>
      </c>
      <c r="Q4778" t="b">
        <v>0</v>
      </c>
      <c r="R4778">
        <v>1</v>
      </c>
      <c r="S4778">
        <v>1</v>
      </c>
      <c r="T4778" t="s">
        <v>99</v>
      </c>
      <c r="U4778" t="s">
        <v>100</v>
      </c>
      <c r="V4778" t="s">
        <v>52</v>
      </c>
      <c r="W4778" t="s">
        <v>53</v>
      </c>
      <c r="X4778">
        <v>12.4</v>
      </c>
      <c r="Y4778">
        <v>9.92</v>
      </c>
      <c r="Z4778">
        <v>6.83</v>
      </c>
      <c r="AA4778">
        <v>1.78</v>
      </c>
      <c r="AB4778">
        <v>8.61</v>
      </c>
      <c r="AC4778">
        <v>7.58</v>
      </c>
      <c r="AD4778">
        <v>1.03</v>
      </c>
      <c r="AE4778">
        <v>8.84</v>
      </c>
      <c r="AF4778">
        <v>0</v>
      </c>
      <c r="AG4778">
        <v>-0.22</v>
      </c>
      <c r="AH4778" t="s">
        <v>54</v>
      </c>
      <c r="AK4778">
        <v>0</v>
      </c>
      <c r="AL4778">
        <v>0</v>
      </c>
    </row>
    <row r="4779" spans="1:38" x14ac:dyDescent="0.25">
      <c r="A4779" t="s">
        <v>5048</v>
      </c>
      <c r="B4779" s="1">
        <v>45008</v>
      </c>
      <c r="C4779" t="s">
        <v>268</v>
      </c>
      <c r="D4779" t="s">
        <v>77</v>
      </c>
      <c r="E4779" t="s">
        <v>78</v>
      </c>
      <c r="F4779" t="s">
        <v>79</v>
      </c>
      <c r="G4779" t="s">
        <v>43</v>
      </c>
      <c r="H4779" t="s">
        <v>44</v>
      </c>
      <c r="I4779" t="s">
        <v>45</v>
      </c>
      <c r="J4779" t="s">
        <v>46</v>
      </c>
      <c r="K4779" t="s">
        <v>227</v>
      </c>
      <c r="L4779" t="s">
        <v>228</v>
      </c>
      <c r="M4779" t="s">
        <v>229</v>
      </c>
      <c r="N4779" t="s">
        <v>230</v>
      </c>
      <c r="O4779">
        <v>30</v>
      </c>
      <c r="P4779">
        <v>28</v>
      </c>
      <c r="Q4779" t="b">
        <v>1</v>
      </c>
      <c r="R4779">
        <v>4</v>
      </c>
      <c r="S4779">
        <v>0</v>
      </c>
      <c r="T4779" t="s">
        <v>73</v>
      </c>
      <c r="U4779" t="s">
        <v>74</v>
      </c>
      <c r="V4779" t="s">
        <v>52</v>
      </c>
      <c r="W4779" t="s">
        <v>53</v>
      </c>
      <c r="X4779">
        <v>618</v>
      </c>
      <c r="Y4779">
        <v>525.29999999999995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 t="s">
        <v>129</v>
      </c>
      <c r="AI4779">
        <v>65</v>
      </c>
      <c r="AJ4779" t="s">
        <v>189</v>
      </c>
      <c r="AK4779">
        <v>11</v>
      </c>
      <c r="AL4779">
        <v>1</v>
      </c>
    </row>
    <row r="4780" spans="1:38" x14ac:dyDescent="0.25">
      <c r="A4780" t="s">
        <v>5049</v>
      </c>
      <c r="B4780" s="1">
        <v>45431</v>
      </c>
      <c r="C4780" t="s">
        <v>272</v>
      </c>
      <c r="D4780" t="s">
        <v>122</v>
      </c>
      <c r="E4780" t="s">
        <v>123</v>
      </c>
      <c r="F4780" t="s">
        <v>124</v>
      </c>
      <c r="G4780" t="s">
        <v>43</v>
      </c>
      <c r="H4780" t="s">
        <v>44</v>
      </c>
      <c r="I4780" t="s">
        <v>45</v>
      </c>
      <c r="J4780" t="s">
        <v>46</v>
      </c>
      <c r="K4780" t="s">
        <v>106</v>
      </c>
      <c r="M4780" t="s">
        <v>107</v>
      </c>
      <c r="N4780" t="s">
        <v>108</v>
      </c>
      <c r="O4780">
        <v>90</v>
      </c>
      <c r="P4780">
        <v>88</v>
      </c>
      <c r="Q4780" t="b">
        <v>0</v>
      </c>
      <c r="R4780">
        <v>1</v>
      </c>
      <c r="S4780">
        <v>0</v>
      </c>
      <c r="T4780" t="s">
        <v>158</v>
      </c>
      <c r="U4780" t="s">
        <v>159</v>
      </c>
      <c r="V4780" t="s">
        <v>158</v>
      </c>
      <c r="W4780" t="s">
        <v>23</v>
      </c>
      <c r="X4780">
        <v>8.5</v>
      </c>
      <c r="Y4780">
        <v>6.8</v>
      </c>
      <c r="Z4780">
        <v>7.65</v>
      </c>
      <c r="AA4780">
        <v>0</v>
      </c>
      <c r="AB4780">
        <v>7.65</v>
      </c>
      <c r="AC4780">
        <v>0</v>
      </c>
      <c r="AD4780">
        <v>7.65</v>
      </c>
      <c r="AE4780">
        <v>6.36</v>
      </c>
      <c r="AF4780">
        <v>0</v>
      </c>
      <c r="AG4780">
        <v>1.29</v>
      </c>
      <c r="AH4780" t="s">
        <v>54</v>
      </c>
      <c r="AK4780">
        <v>11</v>
      </c>
      <c r="AL4780">
        <v>0</v>
      </c>
    </row>
    <row r="4781" spans="1:38" x14ac:dyDescent="0.25">
      <c r="A4781" t="s">
        <v>5050</v>
      </c>
      <c r="B4781" s="1">
        <v>45462</v>
      </c>
      <c r="C4781" t="s">
        <v>195</v>
      </c>
      <c r="D4781" t="s">
        <v>77</v>
      </c>
      <c r="E4781" t="s">
        <v>78</v>
      </c>
      <c r="F4781" t="s">
        <v>79</v>
      </c>
      <c r="G4781" t="s">
        <v>111</v>
      </c>
      <c r="H4781" t="s">
        <v>112</v>
      </c>
      <c r="I4781" t="s">
        <v>113</v>
      </c>
      <c r="J4781" t="s">
        <v>46</v>
      </c>
      <c r="K4781" t="s">
        <v>103</v>
      </c>
      <c r="M4781" t="s">
        <v>95</v>
      </c>
      <c r="N4781" t="s">
        <v>96</v>
      </c>
      <c r="O4781">
        <v>30</v>
      </c>
      <c r="P4781">
        <v>29</v>
      </c>
      <c r="Q4781" t="b">
        <v>0</v>
      </c>
      <c r="R4781">
        <v>1</v>
      </c>
      <c r="S4781">
        <v>1</v>
      </c>
      <c r="T4781" t="s">
        <v>99</v>
      </c>
      <c r="U4781" t="s">
        <v>100</v>
      </c>
      <c r="V4781" t="s">
        <v>52</v>
      </c>
      <c r="W4781" t="s">
        <v>53</v>
      </c>
      <c r="X4781">
        <v>18.2</v>
      </c>
      <c r="Y4781">
        <v>14.56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 t="s">
        <v>129</v>
      </c>
      <c r="AI4781">
        <v>88</v>
      </c>
      <c r="AJ4781" t="s">
        <v>130</v>
      </c>
      <c r="AK4781">
        <v>8</v>
      </c>
      <c r="AL4781">
        <v>0</v>
      </c>
    </row>
    <row r="4782" spans="1:38" x14ac:dyDescent="0.25">
      <c r="A4782" t="s">
        <v>5051</v>
      </c>
      <c r="B4782" s="1">
        <v>45523</v>
      </c>
      <c r="C4782" t="s">
        <v>98</v>
      </c>
      <c r="D4782" t="s">
        <v>90</v>
      </c>
      <c r="E4782" t="s">
        <v>91</v>
      </c>
      <c r="F4782" t="s">
        <v>92</v>
      </c>
      <c r="G4782" t="s">
        <v>111</v>
      </c>
      <c r="H4782" t="s">
        <v>112</v>
      </c>
      <c r="I4782" t="s">
        <v>113</v>
      </c>
      <c r="J4782" t="s">
        <v>46</v>
      </c>
      <c r="K4782" t="s">
        <v>196</v>
      </c>
      <c r="M4782" t="s">
        <v>197</v>
      </c>
      <c r="N4782" t="s">
        <v>198</v>
      </c>
      <c r="O4782">
        <v>90</v>
      </c>
      <c r="P4782">
        <v>88</v>
      </c>
      <c r="Q4782" t="b">
        <v>0</v>
      </c>
      <c r="R4782">
        <v>1</v>
      </c>
      <c r="S4782">
        <v>0</v>
      </c>
      <c r="T4782" t="s">
        <v>99</v>
      </c>
      <c r="U4782" t="s">
        <v>100</v>
      </c>
      <c r="V4782" t="s">
        <v>52</v>
      </c>
      <c r="W4782" t="s">
        <v>53</v>
      </c>
      <c r="X4782">
        <v>12.4</v>
      </c>
      <c r="Y4782">
        <v>9.92</v>
      </c>
      <c r="Z4782">
        <v>7.14</v>
      </c>
      <c r="AA4782">
        <v>1.78</v>
      </c>
      <c r="AB4782">
        <v>8.92</v>
      </c>
      <c r="AC4782">
        <v>7.85</v>
      </c>
      <c r="AD4782">
        <v>1.07</v>
      </c>
      <c r="AE4782">
        <v>9.2100000000000009</v>
      </c>
      <c r="AF4782">
        <v>0</v>
      </c>
      <c r="AG4782">
        <v>-0.28999999999999998</v>
      </c>
      <c r="AH4782" t="s">
        <v>54</v>
      </c>
      <c r="AK4782">
        <v>2</v>
      </c>
      <c r="AL4782">
        <v>0</v>
      </c>
    </row>
    <row r="4783" spans="1:38" x14ac:dyDescent="0.25">
      <c r="A4783" t="s">
        <v>5052</v>
      </c>
      <c r="B4783" s="1">
        <v>45242</v>
      </c>
      <c r="C4783" t="s">
        <v>146</v>
      </c>
      <c r="D4783" t="s">
        <v>77</v>
      </c>
      <c r="E4783" t="s">
        <v>78</v>
      </c>
      <c r="F4783" t="s">
        <v>79</v>
      </c>
      <c r="G4783" t="s">
        <v>43</v>
      </c>
      <c r="H4783" t="s">
        <v>44</v>
      </c>
      <c r="I4783" t="s">
        <v>45</v>
      </c>
      <c r="J4783" t="s">
        <v>46</v>
      </c>
      <c r="K4783" t="s">
        <v>106</v>
      </c>
      <c r="M4783" t="s">
        <v>107</v>
      </c>
      <c r="N4783" t="s">
        <v>108</v>
      </c>
      <c r="O4783">
        <v>90</v>
      </c>
      <c r="P4783">
        <v>88</v>
      </c>
      <c r="Q4783" t="b">
        <v>0</v>
      </c>
      <c r="R4783">
        <v>1</v>
      </c>
      <c r="S4783">
        <v>0</v>
      </c>
      <c r="T4783" t="s">
        <v>99</v>
      </c>
      <c r="U4783" t="s">
        <v>100</v>
      </c>
      <c r="V4783" t="s">
        <v>52</v>
      </c>
      <c r="W4783" t="s">
        <v>53</v>
      </c>
      <c r="X4783">
        <v>8.5</v>
      </c>
      <c r="Y4783">
        <v>6.8</v>
      </c>
      <c r="Z4783">
        <v>5.1100000000000003</v>
      </c>
      <c r="AA4783">
        <v>1.78</v>
      </c>
      <c r="AB4783">
        <v>6.89</v>
      </c>
      <c r="AC4783">
        <v>6.06</v>
      </c>
      <c r="AD4783">
        <v>1</v>
      </c>
      <c r="AE4783">
        <v>6.31</v>
      </c>
      <c r="AF4783">
        <v>0</v>
      </c>
      <c r="AG4783">
        <v>0.56999999999999995</v>
      </c>
      <c r="AH4783" t="s">
        <v>54</v>
      </c>
      <c r="AK4783">
        <v>0</v>
      </c>
      <c r="AL4783">
        <v>0</v>
      </c>
    </row>
    <row r="4784" spans="1:38" x14ac:dyDescent="0.25">
      <c r="A4784" t="s">
        <v>5053</v>
      </c>
      <c r="B4784" s="1">
        <v>45657</v>
      </c>
      <c r="C4784" t="s">
        <v>56</v>
      </c>
      <c r="D4784" t="s">
        <v>40</v>
      </c>
      <c r="E4784" t="s">
        <v>41</v>
      </c>
      <c r="F4784" t="s">
        <v>42</v>
      </c>
      <c r="G4784" t="s">
        <v>57</v>
      </c>
      <c r="H4784" t="s">
        <v>58</v>
      </c>
      <c r="I4784" t="s">
        <v>59</v>
      </c>
      <c r="J4784" t="s">
        <v>46</v>
      </c>
      <c r="K4784" t="s">
        <v>184</v>
      </c>
      <c r="L4784" t="s">
        <v>185</v>
      </c>
      <c r="M4784" t="s">
        <v>186</v>
      </c>
      <c r="N4784" t="s">
        <v>171</v>
      </c>
      <c r="O4784">
        <v>30</v>
      </c>
      <c r="P4784">
        <v>29</v>
      </c>
      <c r="Q4784" t="b">
        <v>1</v>
      </c>
      <c r="R4784">
        <v>3</v>
      </c>
      <c r="S4784">
        <v>0</v>
      </c>
      <c r="T4784" t="s">
        <v>99</v>
      </c>
      <c r="U4784" t="s">
        <v>100</v>
      </c>
      <c r="V4784" t="s">
        <v>52</v>
      </c>
      <c r="W4784" t="s">
        <v>53</v>
      </c>
      <c r="X4784">
        <v>558</v>
      </c>
      <c r="Y4784">
        <v>474.3</v>
      </c>
      <c r="Z4784">
        <v>463.93</v>
      </c>
      <c r="AA4784">
        <v>1.78</v>
      </c>
      <c r="AB4784">
        <v>465.71</v>
      </c>
      <c r="AC4784">
        <v>409.83</v>
      </c>
      <c r="AD4784">
        <v>55.89</v>
      </c>
      <c r="AE4784">
        <v>430.93</v>
      </c>
      <c r="AF4784">
        <v>0</v>
      </c>
      <c r="AG4784">
        <v>34.78</v>
      </c>
      <c r="AH4784" t="s">
        <v>54</v>
      </c>
      <c r="AK4784">
        <v>7</v>
      </c>
      <c r="AL4784">
        <v>1</v>
      </c>
    </row>
    <row r="4785" spans="1:38" x14ac:dyDescent="0.25">
      <c r="A4785" t="s">
        <v>5054</v>
      </c>
      <c r="B4785" s="1">
        <v>45648</v>
      </c>
      <c r="C4785" t="s">
        <v>407</v>
      </c>
      <c r="D4785" t="s">
        <v>40</v>
      </c>
      <c r="E4785" t="s">
        <v>41</v>
      </c>
      <c r="F4785" t="s">
        <v>42</v>
      </c>
      <c r="G4785" t="s">
        <v>111</v>
      </c>
      <c r="H4785" t="s">
        <v>112</v>
      </c>
      <c r="I4785" t="s">
        <v>113</v>
      </c>
      <c r="J4785" t="s">
        <v>46</v>
      </c>
      <c r="K4785" t="s">
        <v>163</v>
      </c>
      <c r="L4785" t="s">
        <v>164</v>
      </c>
      <c r="M4785" t="s">
        <v>165</v>
      </c>
      <c r="N4785" t="s">
        <v>157</v>
      </c>
      <c r="O4785">
        <v>90</v>
      </c>
      <c r="P4785">
        <v>94</v>
      </c>
      <c r="Q4785" t="b">
        <v>1</v>
      </c>
      <c r="R4785">
        <v>4</v>
      </c>
      <c r="S4785">
        <v>0</v>
      </c>
      <c r="T4785" t="s">
        <v>50</v>
      </c>
      <c r="U4785" t="s">
        <v>51</v>
      </c>
      <c r="V4785" t="s">
        <v>52</v>
      </c>
      <c r="W4785" t="s">
        <v>53</v>
      </c>
      <c r="X4785">
        <v>936</v>
      </c>
      <c r="Y4785">
        <v>795.6</v>
      </c>
      <c r="Z4785">
        <v>2341.21</v>
      </c>
      <c r="AA4785">
        <v>1.78</v>
      </c>
      <c r="AB4785">
        <v>2342.9899999999998</v>
      </c>
      <c r="AC4785">
        <v>2038.4</v>
      </c>
      <c r="AD4785">
        <v>304.58999999999997</v>
      </c>
      <c r="AE4785">
        <v>2275.61</v>
      </c>
      <c r="AF4785">
        <v>0</v>
      </c>
      <c r="AG4785">
        <v>67.38</v>
      </c>
      <c r="AH4785" t="s">
        <v>54</v>
      </c>
      <c r="AK4785">
        <v>4</v>
      </c>
      <c r="AL4785">
        <v>1</v>
      </c>
    </row>
    <row r="4786" spans="1:38" x14ac:dyDescent="0.25">
      <c r="A4786" t="s">
        <v>5055</v>
      </c>
      <c r="B4786" s="1">
        <v>45362</v>
      </c>
      <c r="C4786" t="s">
        <v>410</v>
      </c>
      <c r="D4786" t="s">
        <v>90</v>
      </c>
      <c r="E4786" t="s">
        <v>91</v>
      </c>
      <c r="F4786" t="s">
        <v>92</v>
      </c>
      <c r="G4786" t="s">
        <v>80</v>
      </c>
      <c r="H4786" t="s">
        <v>81</v>
      </c>
      <c r="I4786" t="s">
        <v>82</v>
      </c>
      <c r="J4786" t="s">
        <v>46</v>
      </c>
      <c r="K4786" t="s">
        <v>180</v>
      </c>
      <c r="M4786" t="s">
        <v>181</v>
      </c>
      <c r="N4786" t="s">
        <v>182</v>
      </c>
      <c r="O4786">
        <v>30</v>
      </c>
      <c r="P4786">
        <v>28</v>
      </c>
      <c r="Q4786" t="b">
        <v>0</v>
      </c>
      <c r="R4786">
        <v>1</v>
      </c>
      <c r="S4786">
        <v>2</v>
      </c>
      <c r="T4786" t="s">
        <v>73</v>
      </c>
      <c r="U4786" t="s">
        <v>74</v>
      </c>
      <c r="V4786" t="s">
        <v>52</v>
      </c>
      <c r="W4786" t="s">
        <v>53</v>
      </c>
      <c r="X4786">
        <v>6.9</v>
      </c>
      <c r="Y4786">
        <v>5.52</v>
      </c>
      <c r="Z4786">
        <v>3.61</v>
      </c>
      <c r="AA4786">
        <v>1.79</v>
      </c>
      <c r="AB4786">
        <v>5.4</v>
      </c>
      <c r="AC4786">
        <v>4.59</v>
      </c>
      <c r="AD4786">
        <v>1</v>
      </c>
      <c r="AE4786">
        <v>5.23</v>
      </c>
      <c r="AF4786">
        <v>0</v>
      </c>
      <c r="AG4786">
        <v>0.16</v>
      </c>
      <c r="AH4786" t="s">
        <v>54</v>
      </c>
      <c r="AK4786">
        <v>11</v>
      </c>
      <c r="AL4786">
        <v>1</v>
      </c>
    </row>
    <row r="4787" spans="1:38" x14ac:dyDescent="0.25">
      <c r="A4787" t="s">
        <v>5056</v>
      </c>
      <c r="B4787" s="1">
        <v>45005</v>
      </c>
      <c r="C4787" t="s">
        <v>65</v>
      </c>
      <c r="D4787" t="s">
        <v>90</v>
      </c>
      <c r="E4787" t="s">
        <v>91</v>
      </c>
      <c r="F4787" t="s">
        <v>92</v>
      </c>
      <c r="G4787" t="s">
        <v>111</v>
      </c>
      <c r="H4787" t="s">
        <v>112</v>
      </c>
      <c r="I4787" t="s">
        <v>113</v>
      </c>
      <c r="J4787" t="s">
        <v>46</v>
      </c>
      <c r="K4787" t="s">
        <v>60</v>
      </c>
      <c r="L4787" t="s">
        <v>61</v>
      </c>
      <c r="M4787" t="s">
        <v>48</v>
      </c>
      <c r="N4787" t="s">
        <v>49</v>
      </c>
      <c r="O4787">
        <v>30</v>
      </c>
      <c r="P4787">
        <v>31</v>
      </c>
      <c r="Q4787" t="b">
        <v>1</v>
      </c>
      <c r="R4787">
        <v>2</v>
      </c>
      <c r="S4787">
        <v>2</v>
      </c>
      <c r="T4787" t="s">
        <v>143</v>
      </c>
      <c r="U4787" t="s">
        <v>144</v>
      </c>
      <c r="V4787" t="s">
        <v>139</v>
      </c>
      <c r="W4787" t="s">
        <v>53</v>
      </c>
      <c r="X4787">
        <v>174</v>
      </c>
      <c r="Y4787">
        <v>147.9</v>
      </c>
      <c r="Z4787">
        <v>149.44</v>
      </c>
      <c r="AA4787">
        <v>1.77</v>
      </c>
      <c r="AB4787">
        <v>151.21</v>
      </c>
      <c r="AC4787">
        <v>120.97</v>
      </c>
      <c r="AD4787">
        <v>30.24</v>
      </c>
      <c r="AE4787">
        <v>132.21</v>
      </c>
      <c r="AF4787">
        <v>8.76</v>
      </c>
      <c r="AG4787">
        <v>10.24</v>
      </c>
      <c r="AH4787" t="s">
        <v>54</v>
      </c>
      <c r="AK4787">
        <v>4</v>
      </c>
      <c r="AL4787">
        <v>0</v>
      </c>
    </row>
    <row r="4788" spans="1:38" x14ac:dyDescent="0.25">
      <c r="A4788" t="s">
        <v>5057</v>
      </c>
      <c r="B4788" s="1">
        <v>45588</v>
      </c>
      <c r="C4788" t="s">
        <v>449</v>
      </c>
      <c r="D4788" t="s">
        <v>90</v>
      </c>
      <c r="E4788" t="s">
        <v>91</v>
      </c>
      <c r="F4788" t="s">
        <v>92</v>
      </c>
      <c r="G4788" t="s">
        <v>57</v>
      </c>
      <c r="H4788" t="s">
        <v>58</v>
      </c>
      <c r="I4788" t="s">
        <v>59</v>
      </c>
      <c r="J4788" t="s">
        <v>46</v>
      </c>
      <c r="K4788" t="s">
        <v>106</v>
      </c>
      <c r="M4788" t="s">
        <v>107</v>
      </c>
      <c r="N4788" t="s">
        <v>108</v>
      </c>
      <c r="O4788">
        <v>90</v>
      </c>
      <c r="P4788">
        <v>93</v>
      </c>
      <c r="Q4788" t="b">
        <v>0</v>
      </c>
      <c r="R4788">
        <v>1</v>
      </c>
      <c r="S4788">
        <v>0</v>
      </c>
      <c r="T4788" t="s">
        <v>137</v>
      </c>
      <c r="U4788" t="s">
        <v>138</v>
      </c>
      <c r="V4788" t="s">
        <v>139</v>
      </c>
      <c r="W4788" t="s">
        <v>140</v>
      </c>
      <c r="X4788">
        <v>8.5</v>
      </c>
      <c r="Y4788">
        <v>6.8</v>
      </c>
      <c r="Z4788">
        <v>6.46</v>
      </c>
      <c r="AA4788">
        <v>0.03</v>
      </c>
      <c r="AB4788">
        <v>6.49</v>
      </c>
      <c r="AC4788">
        <v>4.67</v>
      </c>
      <c r="AD4788">
        <v>1.82</v>
      </c>
      <c r="AE4788">
        <v>6.53</v>
      </c>
      <c r="AF4788">
        <v>0</v>
      </c>
      <c r="AG4788">
        <v>-0.04</v>
      </c>
      <c r="AH4788" t="s">
        <v>54</v>
      </c>
      <c r="AK4788">
        <v>7</v>
      </c>
      <c r="AL4788">
        <v>0</v>
      </c>
    </row>
    <row r="4789" spans="1:38" x14ac:dyDescent="0.25">
      <c r="A4789" t="s">
        <v>5058</v>
      </c>
      <c r="B4789" s="1">
        <v>44952</v>
      </c>
      <c r="C4789" t="s">
        <v>65</v>
      </c>
      <c r="D4789" t="s">
        <v>66</v>
      </c>
      <c r="E4789" t="s">
        <v>67</v>
      </c>
      <c r="F4789" t="s">
        <v>68</v>
      </c>
      <c r="G4789" t="s">
        <v>111</v>
      </c>
      <c r="H4789" t="s">
        <v>112</v>
      </c>
      <c r="I4789" t="s">
        <v>113</v>
      </c>
      <c r="J4789" t="s">
        <v>46</v>
      </c>
      <c r="K4789" t="s">
        <v>83</v>
      </c>
      <c r="M4789" t="s">
        <v>84</v>
      </c>
      <c r="N4789" t="s">
        <v>85</v>
      </c>
      <c r="O4789">
        <v>30</v>
      </c>
      <c r="P4789">
        <v>28</v>
      </c>
      <c r="Q4789" t="b">
        <v>0</v>
      </c>
      <c r="R4789">
        <v>1</v>
      </c>
      <c r="S4789">
        <v>1</v>
      </c>
      <c r="T4789" t="s">
        <v>99</v>
      </c>
      <c r="U4789" t="s">
        <v>100</v>
      </c>
      <c r="V4789" t="s">
        <v>52</v>
      </c>
      <c r="W4789" t="s">
        <v>53</v>
      </c>
      <c r="X4789">
        <v>7.2</v>
      </c>
      <c r="Y4789">
        <v>5.76</v>
      </c>
      <c r="Z4789">
        <v>4.07</v>
      </c>
      <c r="AA4789">
        <v>1.78</v>
      </c>
      <c r="AB4789">
        <v>5.85</v>
      </c>
      <c r="AC4789">
        <v>5.15</v>
      </c>
      <c r="AD4789">
        <v>1</v>
      </c>
      <c r="AE4789">
        <v>5.23</v>
      </c>
      <c r="AF4789">
        <v>0</v>
      </c>
      <c r="AG4789">
        <v>0.61</v>
      </c>
      <c r="AH4789" t="s">
        <v>54</v>
      </c>
      <c r="AK4789">
        <v>11</v>
      </c>
      <c r="AL4789">
        <v>0</v>
      </c>
    </row>
    <row r="4790" spans="1:38" x14ac:dyDescent="0.25">
      <c r="A4790" t="s">
        <v>5059</v>
      </c>
      <c r="B4790" s="1">
        <v>45023</v>
      </c>
      <c r="C4790" t="s">
        <v>401</v>
      </c>
      <c r="D4790" t="s">
        <v>77</v>
      </c>
      <c r="E4790" t="s">
        <v>78</v>
      </c>
      <c r="F4790" t="s">
        <v>79</v>
      </c>
      <c r="G4790" t="s">
        <v>57</v>
      </c>
      <c r="H4790" t="s">
        <v>58</v>
      </c>
      <c r="I4790" t="s">
        <v>59</v>
      </c>
      <c r="J4790" t="s">
        <v>46</v>
      </c>
      <c r="K4790" t="s">
        <v>147</v>
      </c>
      <c r="L4790" t="s">
        <v>148</v>
      </c>
      <c r="M4790" t="s">
        <v>149</v>
      </c>
      <c r="N4790" t="s">
        <v>136</v>
      </c>
      <c r="O4790">
        <v>28</v>
      </c>
      <c r="P4790">
        <v>27</v>
      </c>
      <c r="Q4790" t="b">
        <v>1</v>
      </c>
      <c r="R4790">
        <v>5</v>
      </c>
      <c r="S4790">
        <v>0</v>
      </c>
      <c r="T4790" t="s">
        <v>143</v>
      </c>
      <c r="U4790" t="s">
        <v>144</v>
      </c>
      <c r="V4790" t="s">
        <v>139</v>
      </c>
      <c r="W4790" t="s">
        <v>53</v>
      </c>
      <c r="X4790">
        <v>7140</v>
      </c>
      <c r="Y4790">
        <v>6069</v>
      </c>
      <c r="Z4790">
        <v>5907.62</v>
      </c>
      <c r="AA4790">
        <v>1.77</v>
      </c>
      <c r="AB4790">
        <v>5909.39</v>
      </c>
      <c r="AC4790">
        <v>4727.51</v>
      </c>
      <c r="AD4790">
        <v>1181.8800000000001</v>
      </c>
      <c r="AE4790">
        <v>5398.34</v>
      </c>
      <c r="AF4790">
        <v>401.63</v>
      </c>
      <c r="AG4790">
        <v>109.42</v>
      </c>
      <c r="AH4790" t="s">
        <v>54</v>
      </c>
      <c r="AK4790">
        <v>6</v>
      </c>
      <c r="AL4790">
        <v>0</v>
      </c>
    </row>
    <row r="4791" spans="1:38" x14ac:dyDescent="0.25">
      <c r="A4791" t="s">
        <v>5060</v>
      </c>
      <c r="B4791" s="1">
        <v>45252</v>
      </c>
      <c r="C4791" t="s">
        <v>146</v>
      </c>
      <c r="D4791" t="s">
        <v>66</v>
      </c>
      <c r="E4791" t="s">
        <v>67</v>
      </c>
      <c r="F4791" t="s">
        <v>68</v>
      </c>
      <c r="G4791" t="s">
        <v>80</v>
      </c>
      <c r="H4791" t="s">
        <v>81</v>
      </c>
      <c r="I4791" t="s">
        <v>82</v>
      </c>
      <c r="J4791" t="s">
        <v>46</v>
      </c>
      <c r="K4791" t="s">
        <v>106</v>
      </c>
      <c r="M4791" t="s">
        <v>107</v>
      </c>
      <c r="N4791" t="s">
        <v>108</v>
      </c>
      <c r="O4791">
        <v>90</v>
      </c>
      <c r="P4791">
        <v>91</v>
      </c>
      <c r="Q4791" t="b">
        <v>0</v>
      </c>
      <c r="R4791">
        <v>1</v>
      </c>
      <c r="S4791">
        <v>1</v>
      </c>
      <c r="T4791" t="s">
        <v>99</v>
      </c>
      <c r="U4791" t="s">
        <v>100</v>
      </c>
      <c r="V4791" t="s">
        <v>52</v>
      </c>
      <c r="W4791" t="s">
        <v>53</v>
      </c>
      <c r="X4791">
        <v>8.5</v>
      </c>
      <c r="Y4791">
        <v>6.8</v>
      </c>
      <c r="Z4791">
        <v>5.31</v>
      </c>
      <c r="AA4791">
        <v>1.78</v>
      </c>
      <c r="AB4791">
        <v>7.09</v>
      </c>
      <c r="AC4791">
        <v>6.24</v>
      </c>
      <c r="AD4791">
        <v>1</v>
      </c>
      <c r="AE4791">
        <v>6.19</v>
      </c>
      <c r="AF4791">
        <v>0</v>
      </c>
      <c r="AG4791">
        <v>0.89</v>
      </c>
      <c r="AH4791" t="s">
        <v>54</v>
      </c>
      <c r="AK4791">
        <v>9</v>
      </c>
      <c r="AL4791">
        <v>0</v>
      </c>
    </row>
    <row r="4792" spans="1:38" x14ac:dyDescent="0.25">
      <c r="A4792" t="s">
        <v>5061</v>
      </c>
      <c r="B4792" s="1">
        <v>45427</v>
      </c>
      <c r="C4792" t="s">
        <v>304</v>
      </c>
      <c r="D4792" t="s">
        <v>77</v>
      </c>
      <c r="E4792" t="s">
        <v>78</v>
      </c>
      <c r="F4792" t="s">
        <v>79</v>
      </c>
      <c r="G4792" t="s">
        <v>57</v>
      </c>
      <c r="H4792" t="s">
        <v>58</v>
      </c>
      <c r="I4792" t="s">
        <v>59</v>
      </c>
      <c r="J4792" t="s">
        <v>46</v>
      </c>
      <c r="K4792" t="s">
        <v>180</v>
      </c>
      <c r="M4792" t="s">
        <v>181</v>
      </c>
      <c r="N4792" t="s">
        <v>182</v>
      </c>
      <c r="O4792">
        <v>30</v>
      </c>
      <c r="P4792">
        <v>30</v>
      </c>
      <c r="Q4792" t="b">
        <v>0</v>
      </c>
      <c r="R4792">
        <v>1</v>
      </c>
      <c r="S4792">
        <v>0</v>
      </c>
      <c r="T4792" t="s">
        <v>137</v>
      </c>
      <c r="U4792" t="s">
        <v>138</v>
      </c>
      <c r="V4792" t="s">
        <v>139</v>
      </c>
      <c r="W4792" t="s">
        <v>140</v>
      </c>
      <c r="X4792">
        <v>6.9</v>
      </c>
      <c r="Y4792">
        <v>5.52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 t="s">
        <v>129</v>
      </c>
      <c r="AI4792">
        <v>75</v>
      </c>
      <c r="AJ4792" t="s">
        <v>375</v>
      </c>
      <c r="AK4792">
        <v>3</v>
      </c>
      <c r="AL4792">
        <v>0</v>
      </c>
    </row>
    <row r="4793" spans="1:38" x14ac:dyDescent="0.25">
      <c r="A4793" t="s">
        <v>5062</v>
      </c>
      <c r="B4793" s="1">
        <v>45017</v>
      </c>
      <c r="C4793" t="s">
        <v>312</v>
      </c>
      <c r="D4793" t="s">
        <v>66</v>
      </c>
      <c r="E4793" t="s">
        <v>67</v>
      </c>
      <c r="F4793" t="s">
        <v>68</v>
      </c>
      <c r="G4793" t="s">
        <v>111</v>
      </c>
      <c r="H4793" t="s">
        <v>112</v>
      </c>
      <c r="I4793" t="s">
        <v>113</v>
      </c>
      <c r="J4793" t="s">
        <v>46</v>
      </c>
      <c r="K4793" t="s">
        <v>114</v>
      </c>
      <c r="L4793" t="s">
        <v>115</v>
      </c>
      <c r="M4793" t="s">
        <v>116</v>
      </c>
      <c r="N4793" t="s">
        <v>117</v>
      </c>
      <c r="O4793">
        <v>30</v>
      </c>
      <c r="P4793">
        <v>29</v>
      </c>
      <c r="Q4793" t="b">
        <v>1</v>
      </c>
      <c r="R4793">
        <v>4</v>
      </c>
      <c r="S4793">
        <v>1</v>
      </c>
      <c r="T4793" t="s">
        <v>62</v>
      </c>
      <c r="U4793" t="s">
        <v>63</v>
      </c>
      <c r="V4793" t="s">
        <v>52</v>
      </c>
      <c r="W4793" t="s">
        <v>53</v>
      </c>
      <c r="X4793">
        <v>564</v>
      </c>
      <c r="Y4793">
        <v>479.4</v>
      </c>
      <c r="Z4793">
        <v>468.95</v>
      </c>
      <c r="AA4793">
        <v>1.8</v>
      </c>
      <c r="AB4793">
        <v>470.75</v>
      </c>
      <c r="AC4793">
        <v>395.43</v>
      </c>
      <c r="AD4793">
        <v>75.319999999999993</v>
      </c>
      <c r="AE4793">
        <v>447.56</v>
      </c>
      <c r="AF4793">
        <v>0</v>
      </c>
      <c r="AG4793">
        <v>23.19</v>
      </c>
      <c r="AH4793" t="s">
        <v>54</v>
      </c>
      <c r="AK4793">
        <v>5</v>
      </c>
      <c r="AL4793">
        <v>0</v>
      </c>
    </row>
    <row r="4794" spans="1:38" x14ac:dyDescent="0.25">
      <c r="A4794" t="s">
        <v>5063</v>
      </c>
      <c r="B4794" s="1">
        <v>45318</v>
      </c>
      <c r="C4794" t="s">
        <v>391</v>
      </c>
      <c r="D4794" t="s">
        <v>40</v>
      </c>
      <c r="E4794" t="s">
        <v>41</v>
      </c>
      <c r="F4794" t="s">
        <v>42</v>
      </c>
      <c r="G4794" t="s">
        <v>111</v>
      </c>
      <c r="H4794" t="s">
        <v>112</v>
      </c>
      <c r="I4794" t="s">
        <v>113</v>
      </c>
      <c r="J4794" t="s">
        <v>46</v>
      </c>
      <c r="K4794" t="s">
        <v>180</v>
      </c>
      <c r="M4794" t="s">
        <v>181</v>
      </c>
      <c r="N4794" t="s">
        <v>182</v>
      </c>
      <c r="O4794">
        <v>90</v>
      </c>
      <c r="P4794">
        <v>89</v>
      </c>
      <c r="Q4794" t="b">
        <v>0</v>
      </c>
      <c r="R4794">
        <v>1</v>
      </c>
      <c r="S4794">
        <v>0</v>
      </c>
      <c r="T4794" t="s">
        <v>62</v>
      </c>
      <c r="U4794" t="s">
        <v>63</v>
      </c>
      <c r="V4794" t="s">
        <v>52</v>
      </c>
      <c r="W4794" t="s">
        <v>53</v>
      </c>
      <c r="X4794">
        <v>6.9</v>
      </c>
      <c r="Y4794">
        <v>5.52</v>
      </c>
      <c r="Z4794">
        <v>9.14</v>
      </c>
      <c r="AA4794">
        <v>1.8</v>
      </c>
      <c r="AB4794">
        <v>10.94</v>
      </c>
      <c r="AC4794">
        <v>9.19</v>
      </c>
      <c r="AD4794">
        <v>1.75</v>
      </c>
      <c r="AE4794">
        <v>15.72</v>
      </c>
      <c r="AF4794">
        <v>0</v>
      </c>
      <c r="AG4794">
        <v>-4.78</v>
      </c>
      <c r="AH4794" t="s">
        <v>54</v>
      </c>
      <c r="AK4794">
        <v>10</v>
      </c>
      <c r="AL4794">
        <v>1</v>
      </c>
    </row>
    <row r="4795" spans="1:38" x14ac:dyDescent="0.25">
      <c r="A4795" t="s">
        <v>5064</v>
      </c>
      <c r="B4795" s="1">
        <v>45451</v>
      </c>
      <c r="C4795" t="s">
        <v>89</v>
      </c>
      <c r="D4795" t="s">
        <v>66</v>
      </c>
      <c r="E4795" t="s">
        <v>67</v>
      </c>
      <c r="F4795" t="s">
        <v>68</v>
      </c>
      <c r="G4795" t="s">
        <v>57</v>
      </c>
      <c r="H4795" t="s">
        <v>58</v>
      </c>
      <c r="I4795" t="s">
        <v>59</v>
      </c>
      <c r="J4795" t="s">
        <v>46</v>
      </c>
      <c r="K4795" t="s">
        <v>114</v>
      </c>
      <c r="L4795" t="s">
        <v>115</v>
      </c>
      <c r="M4795" t="s">
        <v>116</v>
      </c>
      <c r="N4795" t="s">
        <v>117</v>
      </c>
      <c r="O4795">
        <v>30</v>
      </c>
      <c r="P4795">
        <v>29</v>
      </c>
      <c r="Q4795" t="b">
        <v>1</v>
      </c>
      <c r="R4795">
        <v>4</v>
      </c>
      <c r="S4795">
        <v>1</v>
      </c>
      <c r="T4795" t="s">
        <v>158</v>
      </c>
      <c r="U4795" t="s">
        <v>159</v>
      </c>
      <c r="V4795" t="s">
        <v>158</v>
      </c>
      <c r="W4795" t="s">
        <v>23</v>
      </c>
      <c r="X4795">
        <v>564</v>
      </c>
      <c r="Y4795">
        <v>479.4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 t="s">
        <v>129</v>
      </c>
      <c r="AI4795">
        <v>88</v>
      </c>
      <c r="AJ4795" t="s">
        <v>130</v>
      </c>
      <c r="AK4795">
        <v>7</v>
      </c>
      <c r="AL4795">
        <v>0</v>
      </c>
    </row>
    <row r="4796" spans="1:38" x14ac:dyDescent="0.25">
      <c r="A4796" t="s">
        <v>5065</v>
      </c>
      <c r="B4796" s="1">
        <v>45068</v>
      </c>
      <c r="C4796" t="s">
        <v>312</v>
      </c>
      <c r="D4796" t="s">
        <v>122</v>
      </c>
      <c r="E4796" t="s">
        <v>123</v>
      </c>
      <c r="F4796" t="s">
        <v>124</v>
      </c>
      <c r="G4796" t="s">
        <v>43</v>
      </c>
      <c r="H4796" t="s">
        <v>44</v>
      </c>
      <c r="I4796" t="s">
        <v>45</v>
      </c>
      <c r="J4796" t="s">
        <v>46</v>
      </c>
      <c r="K4796" t="s">
        <v>69</v>
      </c>
      <c r="L4796" t="s">
        <v>70</v>
      </c>
      <c r="M4796" t="s">
        <v>71</v>
      </c>
      <c r="N4796" t="s">
        <v>72</v>
      </c>
      <c r="O4796">
        <v>30</v>
      </c>
      <c r="P4796">
        <v>31</v>
      </c>
      <c r="Q4796" t="b">
        <v>1</v>
      </c>
      <c r="R4796">
        <v>3</v>
      </c>
      <c r="S4796">
        <v>1</v>
      </c>
      <c r="T4796" t="s">
        <v>143</v>
      </c>
      <c r="U4796" t="s">
        <v>144</v>
      </c>
      <c r="V4796" t="s">
        <v>139</v>
      </c>
      <c r="W4796" t="s">
        <v>53</v>
      </c>
      <c r="X4796">
        <v>384</v>
      </c>
      <c r="Y4796">
        <v>326.39999999999998</v>
      </c>
      <c r="Z4796">
        <v>319.74</v>
      </c>
      <c r="AA4796">
        <v>1.77</v>
      </c>
      <c r="AB4796">
        <v>321.51</v>
      </c>
      <c r="AC4796">
        <v>257.20999999999998</v>
      </c>
      <c r="AD4796">
        <v>64.3</v>
      </c>
      <c r="AE4796">
        <v>296.3</v>
      </c>
      <c r="AF4796">
        <v>20.85</v>
      </c>
      <c r="AG4796">
        <v>4.3600000000000003</v>
      </c>
      <c r="AH4796" t="s">
        <v>54</v>
      </c>
      <c r="AK4796">
        <v>4</v>
      </c>
      <c r="AL4796">
        <v>0</v>
      </c>
    </row>
    <row r="4797" spans="1:38" x14ac:dyDescent="0.25">
      <c r="A4797" t="s">
        <v>5066</v>
      </c>
      <c r="B4797" s="1">
        <v>45271</v>
      </c>
      <c r="C4797" t="s">
        <v>421</v>
      </c>
      <c r="D4797" t="s">
        <v>66</v>
      </c>
      <c r="E4797" t="s">
        <v>67</v>
      </c>
      <c r="F4797" t="s">
        <v>68</v>
      </c>
      <c r="G4797" t="s">
        <v>111</v>
      </c>
      <c r="H4797" t="s">
        <v>112</v>
      </c>
      <c r="I4797" t="s">
        <v>113</v>
      </c>
      <c r="J4797" t="s">
        <v>46</v>
      </c>
      <c r="K4797" t="s">
        <v>106</v>
      </c>
      <c r="M4797" t="s">
        <v>107</v>
      </c>
      <c r="N4797" t="s">
        <v>108</v>
      </c>
      <c r="O4797">
        <v>90</v>
      </c>
      <c r="P4797">
        <v>90</v>
      </c>
      <c r="Q4797" t="b">
        <v>0</v>
      </c>
      <c r="R4797">
        <v>1</v>
      </c>
      <c r="S4797">
        <v>0</v>
      </c>
      <c r="T4797" t="s">
        <v>143</v>
      </c>
      <c r="U4797" t="s">
        <v>144</v>
      </c>
      <c r="V4797" t="s">
        <v>139</v>
      </c>
      <c r="W4797" t="s">
        <v>53</v>
      </c>
      <c r="X4797">
        <v>8.5</v>
      </c>
      <c r="Y4797">
        <v>6.8</v>
      </c>
      <c r="Z4797">
        <v>4.97</v>
      </c>
      <c r="AA4797">
        <v>1.77</v>
      </c>
      <c r="AB4797">
        <v>6.74</v>
      </c>
      <c r="AC4797">
        <v>5.4</v>
      </c>
      <c r="AD4797">
        <v>1.35</v>
      </c>
      <c r="AE4797">
        <v>6.55</v>
      </c>
      <c r="AF4797">
        <v>0</v>
      </c>
      <c r="AG4797">
        <v>0.2</v>
      </c>
      <c r="AH4797" t="s">
        <v>54</v>
      </c>
      <c r="AK4797">
        <v>0</v>
      </c>
      <c r="AL4797">
        <v>0</v>
      </c>
    </row>
    <row r="4798" spans="1:38" x14ac:dyDescent="0.25">
      <c r="A4798" t="s">
        <v>5067</v>
      </c>
      <c r="B4798" s="1">
        <v>45342</v>
      </c>
      <c r="C4798" t="s">
        <v>133</v>
      </c>
      <c r="D4798" t="s">
        <v>122</v>
      </c>
      <c r="E4798" t="s">
        <v>123</v>
      </c>
      <c r="F4798" t="s">
        <v>124</v>
      </c>
      <c r="G4798" t="s">
        <v>80</v>
      </c>
      <c r="H4798" t="s">
        <v>81</v>
      </c>
      <c r="I4798" t="s">
        <v>82</v>
      </c>
      <c r="J4798" t="s">
        <v>46</v>
      </c>
      <c r="K4798" t="s">
        <v>93</v>
      </c>
      <c r="L4798" t="s">
        <v>94</v>
      </c>
      <c r="M4798" t="s">
        <v>95</v>
      </c>
      <c r="N4798" t="s">
        <v>96</v>
      </c>
      <c r="O4798">
        <v>30</v>
      </c>
      <c r="P4798">
        <v>29</v>
      </c>
      <c r="Q4798" t="b">
        <v>1</v>
      </c>
      <c r="R4798">
        <v>2</v>
      </c>
      <c r="S4798">
        <v>0</v>
      </c>
      <c r="T4798" t="s">
        <v>50</v>
      </c>
      <c r="U4798" t="s">
        <v>51</v>
      </c>
      <c r="V4798" t="s">
        <v>52</v>
      </c>
      <c r="W4798" t="s">
        <v>53</v>
      </c>
      <c r="X4798">
        <v>185.4</v>
      </c>
      <c r="Y4798">
        <v>157.59</v>
      </c>
      <c r="Z4798">
        <v>154.29</v>
      </c>
      <c r="AA4798">
        <v>1.78</v>
      </c>
      <c r="AB4798">
        <v>156.07</v>
      </c>
      <c r="AC4798">
        <v>135.78</v>
      </c>
      <c r="AD4798">
        <v>20.29</v>
      </c>
      <c r="AE4798">
        <v>149.08000000000001</v>
      </c>
      <c r="AF4798">
        <v>0</v>
      </c>
      <c r="AG4798">
        <v>7</v>
      </c>
      <c r="AH4798" t="s">
        <v>54</v>
      </c>
      <c r="AK4798">
        <v>8</v>
      </c>
      <c r="AL4798">
        <v>0</v>
      </c>
    </row>
    <row r="4799" spans="1:38" x14ac:dyDescent="0.25">
      <c r="A4799" t="s">
        <v>5068</v>
      </c>
      <c r="B4799" s="1">
        <v>45347</v>
      </c>
      <c r="C4799" t="s">
        <v>121</v>
      </c>
      <c r="D4799" t="s">
        <v>77</v>
      </c>
      <c r="E4799" t="s">
        <v>78</v>
      </c>
      <c r="F4799" t="s">
        <v>79</v>
      </c>
      <c r="G4799" t="s">
        <v>80</v>
      </c>
      <c r="H4799" t="s">
        <v>81</v>
      </c>
      <c r="I4799" t="s">
        <v>82</v>
      </c>
      <c r="J4799" t="s">
        <v>46</v>
      </c>
      <c r="K4799" t="s">
        <v>93</v>
      </c>
      <c r="L4799" t="s">
        <v>94</v>
      </c>
      <c r="M4799" t="s">
        <v>95</v>
      </c>
      <c r="N4799" t="s">
        <v>96</v>
      </c>
      <c r="O4799">
        <v>30</v>
      </c>
      <c r="P4799">
        <v>30</v>
      </c>
      <c r="Q4799" t="b">
        <v>1</v>
      </c>
      <c r="R4799">
        <v>2</v>
      </c>
      <c r="S4799">
        <v>2</v>
      </c>
      <c r="T4799" t="s">
        <v>73</v>
      </c>
      <c r="U4799" t="s">
        <v>74</v>
      </c>
      <c r="V4799" t="s">
        <v>52</v>
      </c>
      <c r="W4799" t="s">
        <v>53</v>
      </c>
      <c r="X4799">
        <v>185.4</v>
      </c>
      <c r="Y4799">
        <v>157.59</v>
      </c>
      <c r="Z4799">
        <v>154.52000000000001</v>
      </c>
      <c r="AA4799">
        <v>1.79</v>
      </c>
      <c r="AB4799">
        <v>156.31</v>
      </c>
      <c r="AC4799">
        <v>132.86000000000001</v>
      </c>
      <c r="AD4799">
        <v>23.45</v>
      </c>
      <c r="AE4799">
        <v>149.25</v>
      </c>
      <c r="AF4799">
        <v>0</v>
      </c>
      <c r="AG4799">
        <v>7.05</v>
      </c>
      <c r="AH4799" t="s">
        <v>54</v>
      </c>
      <c r="AK4799">
        <v>0</v>
      </c>
      <c r="AL4799">
        <v>0</v>
      </c>
    </row>
    <row r="4800" spans="1:38" x14ac:dyDescent="0.25">
      <c r="A4800" t="s">
        <v>5069</v>
      </c>
      <c r="B4800" s="1">
        <v>45603</v>
      </c>
      <c r="C4800" t="s">
        <v>363</v>
      </c>
      <c r="D4800" t="s">
        <v>66</v>
      </c>
      <c r="E4800" t="s">
        <v>67</v>
      </c>
      <c r="F4800" t="s">
        <v>68</v>
      </c>
      <c r="G4800" t="s">
        <v>111</v>
      </c>
      <c r="H4800" t="s">
        <v>112</v>
      </c>
      <c r="I4800" t="s">
        <v>113</v>
      </c>
      <c r="J4800" t="s">
        <v>46</v>
      </c>
      <c r="K4800" t="s">
        <v>196</v>
      </c>
      <c r="M4800" t="s">
        <v>197</v>
      </c>
      <c r="N4800" t="s">
        <v>198</v>
      </c>
      <c r="O4800">
        <v>90</v>
      </c>
      <c r="P4800">
        <v>90</v>
      </c>
      <c r="Q4800" t="b">
        <v>0</v>
      </c>
      <c r="R4800">
        <v>1</v>
      </c>
      <c r="S4800">
        <v>1</v>
      </c>
      <c r="T4800" t="s">
        <v>50</v>
      </c>
      <c r="U4800" t="s">
        <v>51</v>
      </c>
      <c r="V4800" t="s">
        <v>52</v>
      </c>
      <c r="W4800" t="s">
        <v>53</v>
      </c>
      <c r="X4800">
        <v>12.4</v>
      </c>
      <c r="Y4800">
        <v>9.92</v>
      </c>
      <c r="Z4800">
        <v>5.48</v>
      </c>
      <c r="AA4800">
        <v>1.78</v>
      </c>
      <c r="AB4800">
        <v>7.26</v>
      </c>
      <c r="AC4800">
        <v>6.31</v>
      </c>
      <c r="AD4800">
        <v>1</v>
      </c>
      <c r="AE4800">
        <v>9.32</v>
      </c>
      <c r="AF4800">
        <v>0</v>
      </c>
      <c r="AG4800">
        <v>-2.06</v>
      </c>
      <c r="AH4800" t="s">
        <v>54</v>
      </c>
      <c r="AK4800">
        <v>2</v>
      </c>
      <c r="AL4800">
        <v>0</v>
      </c>
    </row>
    <row r="4801" spans="1:38" x14ac:dyDescent="0.25">
      <c r="A4801" t="s">
        <v>5070</v>
      </c>
      <c r="B4801" s="1">
        <v>45573</v>
      </c>
      <c r="C4801" t="s">
        <v>417</v>
      </c>
      <c r="D4801" t="s">
        <v>77</v>
      </c>
      <c r="E4801" t="s">
        <v>78</v>
      </c>
      <c r="F4801" t="s">
        <v>79</v>
      </c>
      <c r="G4801" t="s">
        <v>111</v>
      </c>
      <c r="H4801" t="s">
        <v>112</v>
      </c>
      <c r="I4801" t="s">
        <v>113</v>
      </c>
      <c r="J4801" t="s">
        <v>46</v>
      </c>
      <c r="K4801" t="s">
        <v>154</v>
      </c>
      <c r="L4801" t="s">
        <v>155</v>
      </c>
      <c r="M4801" t="s">
        <v>156</v>
      </c>
      <c r="N4801" t="s">
        <v>157</v>
      </c>
      <c r="O4801">
        <v>30</v>
      </c>
      <c r="P4801">
        <v>30</v>
      </c>
      <c r="Q4801" t="b">
        <v>1</v>
      </c>
      <c r="R4801">
        <v>4</v>
      </c>
      <c r="S4801">
        <v>0</v>
      </c>
      <c r="T4801" t="s">
        <v>73</v>
      </c>
      <c r="U4801" t="s">
        <v>74</v>
      </c>
      <c r="V4801" t="s">
        <v>52</v>
      </c>
      <c r="W4801" t="s">
        <v>53</v>
      </c>
      <c r="X4801">
        <v>936</v>
      </c>
      <c r="Y4801">
        <v>795.6</v>
      </c>
      <c r="Z4801">
        <v>795.29</v>
      </c>
      <c r="AA4801">
        <v>1.79</v>
      </c>
      <c r="AB4801">
        <v>797.08</v>
      </c>
      <c r="AC4801">
        <v>677.52</v>
      </c>
      <c r="AD4801">
        <v>119.56</v>
      </c>
      <c r="AE4801">
        <v>770.89</v>
      </c>
      <c r="AF4801">
        <v>0</v>
      </c>
      <c r="AG4801">
        <v>26.19</v>
      </c>
      <c r="AH4801" t="s">
        <v>54</v>
      </c>
      <c r="AK4801">
        <v>10</v>
      </c>
      <c r="AL4801">
        <v>1</v>
      </c>
    </row>
    <row r="4802" spans="1:38" x14ac:dyDescent="0.25">
      <c r="A4802" t="s">
        <v>5071</v>
      </c>
      <c r="B4802" s="1">
        <v>45567</v>
      </c>
      <c r="C4802" t="s">
        <v>128</v>
      </c>
      <c r="D4802" t="s">
        <v>122</v>
      </c>
      <c r="E4802" t="s">
        <v>123</v>
      </c>
      <c r="F4802" t="s">
        <v>124</v>
      </c>
      <c r="G4802" t="s">
        <v>43</v>
      </c>
      <c r="H4802" t="s">
        <v>44</v>
      </c>
      <c r="I4802" t="s">
        <v>45</v>
      </c>
      <c r="J4802" t="s">
        <v>46</v>
      </c>
      <c r="K4802" t="s">
        <v>175</v>
      </c>
      <c r="L4802" t="s">
        <v>176</v>
      </c>
      <c r="M4802" t="s">
        <v>177</v>
      </c>
      <c r="N4802" t="s">
        <v>157</v>
      </c>
      <c r="O4802">
        <v>90</v>
      </c>
      <c r="P4802">
        <v>92</v>
      </c>
      <c r="Q4802" t="b">
        <v>1</v>
      </c>
      <c r="R4802">
        <v>4</v>
      </c>
      <c r="S4802">
        <v>1</v>
      </c>
      <c r="T4802" t="s">
        <v>62</v>
      </c>
      <c r="U4802" t="s">
        <v>63</v>
      </c>
      <c r="V4802" t="s">
        <v>52</v>
      </c>
      <c r="W4802" t="s">
        <v>53</v>
      </c>
      <c r="X4802">
        <v>612</v>
      </c>
      <c r="Y4802">
        <v>520.20000000000005</v>
      </c>
      <c r="Z4802">
        <v>1562.29</v>
      </c>
      <c r="AA4802">
        <v>1.8</v>
      </c>
      <c r="AB4802">
        <v>1564.09</v>
      </c>
      <c r="AC4802">
        <v>1313.84</v>
      </c>
      <c r="AD4802">
        <v>250.25</v>
      </c>
      <c r="AE4802">
        <v>1404.13</v>
      </c>
      <c r="AF4802">
        <v>0</v>
      </c>
      <c r="AG4802">
        <v>159.97</v>
      </c>
      <c r="AH4802" t="s">
        <v>210</v>
      </c>
      <c r="AK4802">
        <v>3</v>
      </c>
      <c r="AL4802">
        <v>0</v>
      </c>
    </row>
    <row r="4803" spans="1:38" x14ac:dyDescent="0.25">
      <c r="A4803" t="s">
        <v>5072</v>
      </c>
      <c r="B4803" s="1">
        <v>45338</v>
      </c>
      <c r="C4803" t="s">
        <v>943</v>
      </c>
      <c r="D4803" t="s">
        <v>40</v>
      </c>
      <c r="E4803" t="s">
        <v>41</v>
      </c>
      <c r="F4803" t="s">
        <v>42</v>
      </c>
      <c r="G4803" t="s">
        <v>57</v>
      </c>
      <c r="H4803" t="s">
        <v>58</v>
      </c>
      <c r="I4803" t="s">
        <v>59</v>
      </c>
      <c r="J4803" t="s">
        <v>46</v>
      </c>
      <c r="K4803" t="s">
        <v>196</v>
      </c>
      <c r="M4803" t="s">
        <v>197</v>
      </c>
      <c r="N4803" t="s">
        <v>198</v>
      </c>
      <c r="O4803">
        <v>90</v>
      </c>
      <c r="P4803">
        <v>93</v>
      </c>
      <c r="Q4803" t="b">
        <v>0</v>
      </c>
      <c r="R4803">
        <v>1</v>
      </c>
      <c r="S4803">
        <v>1</v>
      </c>
      <c r="T4803" t="s">
        <v>73</v>
      </c>
      <c r="U4803" t="s">
        <v>74</v>
      </c>
      <c r="V4803" t="s">
        <v>52</v>
      </c>
      <c r="W4803" t="s">
        <v>53</v>
      </c>
      <c r="X4803">
        <v>12.4</v>
      </c>
      <c r="Y4803">
        <v>9.92</v>
      </c>
      <c r="Z4803">
        <v>7.83</v>
      </c>
      <c r="AA4803">
        <v>1.79</v>
      </c>
      <c r="AB4803">
        <v>9.6199999999999992</v>
      </c>
      <c r="AC4803">
        <v>8.18</v>
      </c>
      <c r="AD4803">
        <v>1.44</v>
      </c>
      <c r="AE4803">
        <v>8.92</v>
      </c>
      <c r="AF4803">
        <v>0</v>
      </c>
      <c r="AG4803">
        <v>0.71</v>
      </c>
      <c r="AH4803" t="s">
        <v>54</v>
      </c>
      <c r="AK4803">
        <v>6</v>
      </c>
      <c r="AL4803">
        <v>0</v>
      </c>
    </row>
    <row r="4804" spans="1:38" x14ac:dyDescent="0.25">
      <c r="A4804" t="s">
        <v>5073</v>
      </c>
      <c r="B4804" s="1">
        <v>45617</v>
      </c>
      <c r="C4804" t="s">
        <v>283</v>
      </c>
      <c r="D4804" t="s">
        <v>77</v>
      </c>
      <c r="E4804" t="s">
        <v>78</v>
      </c>
      <c r="F4804" t="s">
        <v>79</v>
      </c>
      <c r="G4804" t="s">
        <v>80</v>
      </c>
      <c r="H4804" t="s">
        <v>81</v>
      </c>
      <c r="I4804" t="s">
        <v>82</v>
      </c>
      <c r="J4804" t="s">
        <v>46</v>
      </c>
      <c r="K4804" t="s">
        <v>69</v>
      </c>
      <c r="L4804" t="s">
        <v>70</v>
      </c>
      <c r="M4804" t="s">
        <v>71</v>
      </c>
      <c r="N4804" t="s">
        <v>72</v>
      </c>
      <c r="O4804">
        <v>90</v>
      </c>
      <c r="P4804">
        <v>89</v>
      </c>
      <c r="Q4804" t="b">
        <v>1</v>
      </c>
      <c r="R4804">
        <v>3</v>
      </c>
      <c r="S4804">
        <v>1</v>
      </c>
      <c r="T4804" t="s">
        <v>99</v>
      </c>
      <c r="U4804" t="s">
        <v>100</v>
      </c>
      <c r="V4804" t="s">
        <v>52</v>
      </c>
      <c r="W4804" t="s">
        <v>53</v>
      </c>
      <c r="X4804">
        <v>384</v>
      </c>
      <c r="Y4804">
        <v>326.39999999999998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 t="s">
        <v>129</v>
      </c>
      <c r="AI4804">
        <v>75</v>
      </c>
      <c r="AJ4804" t="s">
        <v>375</v>
      </c>
      <c r="AK4804">
        <v>10</v>
      </c>
      <c r="AL4804">
        <v>0</v>
      </c>
    </row>
    <row r="4805" spans="1:38" x14ac:dyDescent="0.25">
      <c r="A4805" t="s">
        <v>5074</v>
      </c>
      <c r="B4805" s="1">
        <v>45649</v>
      </c>
      <c r="C4805" t="s">
        <v>296</v>
      </c>
      <c r="D4805" t="s">
        <v>40</v>
      </c>
      <c r="E4805" t="s">
        <v>41</v>
      </c>
      <c r="F4805" t="s">
        <v>42</v>
      </c>
      <c r="G4805" t="s">
        <v>43</v>
      </c>
      <c r="H4805" t="s">
        <v>44</v>
      </c>
      <c r="I4805" t="s">
        <v>45</v>
      </c>
      <c r="J4805" t="s">
        <v>46</v>
      </c>
      <c r="K4805" t="s">
        <v>213</v>
      </c>
      <c r="L4805" t="s">
        <v>214</v>
      </c>
      <c r="M4805" t="s">
        <v>215</v>
      </c>
      <c r="N4805" t="s">
        <v>216</v>
      </c>
      <c r="O4805">
        <v>90</v>
      </c>
      <c r="P4805">
        <v>89</v>
      </c>
      <c r="Q4805" t="b">
        <v>1</v>
      </c>
      <c r="R4805">
        <v>3</v>
      </c>
      <c r="S4805">
        <v>0</v>
      </c>
      <c r="T4805" t="s">
        <v>99</v>
      </c>
      <c r="U4805" t="s">
        <v>100</v>
      </c>
      <c r="V4805" t="s">
        <v>52</v>
      </c>
      <c r="W4805" t="s">
        <v>53</v>
      </c>
      <c r="X4805">
        <v>492</v>
      </c>
      <c r="Y4805">
        <v>418.2</v>
      </c>
      <c r="Z4805">
        <v>1248.98</v>
      </c>
      <c r="AA4805">
        <v>1.78</v>
      </c>
      <c r="AB4805">
        <v>1250.76</v>
      </c>
      <c r="AC4805">
        <v>1100.6600000000001</v>
      </c>
      <c r="AD4805">
        <v>150.09</v>
      </c>
      <c r="AE4805">
        <v>1110.93</v>
      </c>
      <c r="AF4805">
        <v>0</v>
      </c>
      <c r="AG4805">
        <v>139.82</v>
      </c>
      <c r="AH4805" t="s">
        <v>54</v>
      </c>
      <c r="AK4805">
        <v>8</v>
      </c>
      <c r="AL4805">
        <v>1</v>
      </c>
    </row>
    <row r="4806" spans="1:38" x14ac:dyDescent="0.25">
      <c r="A4806" t="s">
        <v>5075</v>
      </c>
      <c r="B4806" s="1">
        <v>45274</v>
      </c>
      <c r="C4806" t="s">
        <v>222</v>
      </c>
      <c r="D4806" t="s">
        <v>40</v>
      </c>
      <c r="E4806" t="s">
        <v>41</v>
      </c>
      <c r="F4806" t="s">
        <v>42</v>
      </c>
      <c r="G4806" t="s">
        <v>57</v>
      </c>
      <c r="H4806" t="s">
        <v>58</v>
      </c>
      <c r="I4806" t="s">
        <v>59</v>
      </c>
      <c r="J4806" t="s">
        <v>46</v>
      </c>
      <c r="K4806" t="s">
        <v>180</v>
      </c>
      <c r="M4806" t="s">
        <v>181</v>
      </c>
      <c r="N4806" t="s">
        <v>182</v>
      </c>
      <c r="O4806">
        <v>30</v>
      </c>
      <c r="P4806">
        <v>28</v>
      </c>
      <c r="Q4806" t="b">
        <v>0</v>
      </c>
      <c r="R4806">
        <v>1</v>
      </c>
      <c r="S4806">
        <v>0</v>
      </c>
      <c r="T4806" t="s">
        <v>99</v>
      </c>
      <c r="U4806" t="s">
        <v>100</v>
      </c>
      <c r="V4806" t="s">
        <v>52</v>
      </c>
      <c r="W4806" t="s">
        <v>53</v>
      </c>
      <c r="X4806">
        <v>6.9</v>
      </c>
      <c r="Y4806">
        <v>5.52</v>
      </c>
      <c r="Z4806">
        <v>4.2</v>
      </c>
      <c r="AA4806">
        <v>1.78</v>
      </c>
      <c r="AB4806">
        <v>5.98</v>
      </c>
      <c r="AC4806">
        <v>5.26</v>
      </c>
      <c r="AD4806">
        <v>1</v>
      </c>
      <c r="AE4806">
        <v>5.31</v>
      </c>
      <c r="AF4806">
        <v>0</v>
      </c>
      <c r="AG4806">
        <v>0.67</v>
      </c>
      <c r="AH4806" t="s">
        <v>54</v>
      </c>
      <c r="AK4806">
        <v>10</v>
      </c>
      <c r="AL4806">
        <v>1</v>
      </c>
    </row>
    <row r="4807" spans="1:38" x14ac:dyDescent="0.25">
      <c r="A4807" t="s">
        <v>5076</v>
      </c>
      <c r="B4807" s="1">
        <v>45048</v>
      </c>
      <c r="C4807" t="s">
        <v>470</v>
      </c>
      <c r="D4807" t="s">
        <v>122</v>
      </c>
      <c r="E4807" t="s">
        <v>123</v>
      </c>
      <c r="F4807" t="s">
        <v>124</v>
      </c>
      <c r="G4807" t="s">
        <v>57</v>
      </c>
      <c r="H4807" t="s">
        <v>58</v>
      </c>
      <c r="I4807" t="s">
        <v>59</v>
      </c>
      <c r="J4807" t="s">
        <v>46</v>
      </c>
      <c r="K4807" t="s">
        <v>180</v>
      </c>
      <c r="M4807" t="s">
        <v>181</v>
      </c>
      <c r="N4807" t="s">
        <v>182</v>
      </c>
      <c r="O4807">
        <v>30</v>
      </c>
      <c r="P4807">
        <v>30</v>
      </c>
      <c r="Q4807" t="b">
        <v>0</v>
      </c>
      <c r="R4807">
        <v>1</v>
      </c>
      <c r="S4807">
        <v>1</v>
      </c>
      <c r="T4807" t="s">
        <v>50</v>
      </c>
      <c r="U4807" t="s">
        <v>51</v>
      </c>
      <c r="V4807" t="s">
        <v>52</v>
      </c>
      <c r="W4807" t="s">
        <v>53</v>
      </c>
      <c r="X4807">
        <v>6.9</v>
      </c>
      <c r="Y4807">
        <v>5.52</v>
      </c>
      <c r="Z4807">
        <v>3.63</v>
      </c>
      <c r="AA4807">
        <v>1.78</v>
      </c>
      <c r="AB4807">
        <v>5.41</v>
      </c>
      <c r="AC4807">
        <v>4.71</v>
      </c>
      <c r="AD4807">
        <v>1</v>
      </c>
      <c r="AE4807">
        <v>5.0999999999999996</v>
      </c>
      <c r="AF4807">
        <v>0</v>
      </c>
      <c r="AG4807">
        <v>0.31</v>
      </c>
      <c r="AH4807" t="s">
        <v>54</v>
      </c>
      <c r="AK4807">
        <v>1</v>
      </c>
      <c r="AL4807">
        <v>1</v>
      </c>
    </row>
    <row r="4808" spans="1:38" x14ac:dyDescent="0.25">
      <c r="A4808" t="s">
        <v>5077</v>
      </c>
      <c r="B4808" s="1">
        <v>45542</v>
      </c>
      <c r="C4808" t="s">
        <v>745</v>
      </c>
      <c r="D4808" t="s">
        <v>122</v>
      </c>
      <c r="E4808" t="s">
        <v>123</v>
      </c>
      <c r="F4808" t="s">
        <v>124</v>
      </c>
      <c r="G4808" t="s">
        <v>80</v>
      </c>
      <c r="H4808" t="s">
        <v>81</v>
      </c>
      <c r="I4808" t="s">
        <v>82</v>
      </c>
      <c r="J4808" t="s">
        <v>46</v>
      </c>
      <c r="K4808" t="s">
        <v>103</v>
      </c>
      <c r="M4808" t="s">
        <v>95</v>
      </c>
      <c r="N4808" t="s">
        <v>96</v>
      </c>
      <c r="O4808">
        <v>30</v>
      </c>
      <c r="P4808">
        <v>29</v>
      </c>
      <c r="Q4808" t="b">
        <v>0</v>
      </c>
      <c r="R4808">
        <v>1</v>
      </c>
      <c r="S4808">
        <v>0</v>
      </c>
      <c r="T4808" t="s">
        <v>143</v>
      </c>
      <c r="U4808" t="s">
        <v>144</v>
      </c>
      <c r="V4808" t="s">
        <v>139</v>
      </c>
      <c r="W4808" t="s">
        <v>53</v>
      </c>
      <c r="X4808">
        <v>18.2</v>
      </c>
      <c r="Y4808">
        <v>14.56</v>
      </c>
      <c r="Z4808">
        <v>10.11</v>
      </c>
      <c r="AA4808">
        <v>1.77</v>
      </c>
      <c r="AB4808">
        <v>11.88</v>
      </c>
      <c r="AC4808">
        <v>9.5</v>
      </c>
      <c r="AD4808">
        <v>2.38</v>
      </c>
      <c r="AE4808">
        <v>13.46</v>
      </c>
      <c r="AF4808">
        <v>0</v>
      </c>
      <c r="AG4808">
        <v>-1.58</v>
      </c>
      <c r="AH4808" t="s">
        <v>54</v>
      </c>
      <c r="AK4808">
        <v>1</v>
      </c>
      <c r="AL4808">
        <v>1</v>
      </c>
    </row>
    <row r="4809" spans="1:38" x14ac:dyDescent="0.25">
      <c r="A4809" t="s">
        <v>5078</v>
      </c>
      <c r="B4809" s="1">
        <v>45459</v>
      </c>
      <c r="C4809" t="s">
        <v>266</v>
      </c>
      <c r="D4809" t="s">
        <v>66</v>
      </c>
      <c r="E4809" t="s">
        <v>67</v>
      </c>
      <c r="F4809" t="s">
        <v>68</v>
      </c>
      <c r="G4809" t="s">
        <v>57</v>
      </c>
      <c r="H4809" t="s">
        <v>58</v>
      </c>
      <c r="I4809" t="s">
        <v>59</v>
      </c>
      <c r="J4809" t="s">
        <v>46</v>
      </c>
      <c r="K4809" t="s">
        <v>93</v>
      </c>
      <c r="L4809" t="s">
        <v>94</v>
      </c>
      <c r="M4809" t="s">
        <v>95</v>
      </c>
      <c r="N4809" t="s">
        <v>96</v>
      </c>
      <c r="O4809">
        <v>30</v>
      </c>
      <c r="P4809">
        <v>29</v>
      </c>
      <c r="Q4809" t="b">
        <v>1</v>
      </c>
      <c r="R4809">
        <v>2</v>
      </c>
      <c r="S4809">
        <v>1</v>
      </c>
      <c r="T4809" t="s">
        <v>73</v>
      </c>
      <c r="U4809" t="s">
        <v>74</v>
      </c>
      <c r="V4809" t="s">
        <v>52</v>
      </c>
      <c r="W4809" t="s">
        <v>53</v>
      </c>
      <c r="X4809">
        <v>185.4</v>
      </c>
      <c r="Y4809">
        <v>157.59</v>
      </c>
      <c r="Z4809">
        <v>156.97999999999999</v>
      </c>
      <c r="AA4809">
        <v>1.79</v>
      </c>
      <c r="AB4809">
        <v>158.77000000000001</v>
      </c>
      <c r="AC4809">
        <v>134.94999999999999</v>
      </c>
      <c r="AD4809">
        <v>23.81</v>
      </c>
      <c r="AE4809">
        <v>142.86000000000001</v>
      </c>
      <c r="AF4809">
        <v>0</v>
      </c>
      <c r="AG4809">
        <v>15.9</v>
      </c>
      <c r="AH4809" t="s">
        <v>54</v>
      </c>
      <c r="AK4809">
        <v>5</v>
      </c>
      <c r="AL4809">
        <v>0</v>
      </c>
    </row>
    <row r="4810" spans="1:38" x14ac:dyDescent="0.25">
      <c r="A4810" t="s">
        <v>5079</v>
      </c>
      <c r="B4810" s="1">
        <v>44963</v>
      </c>
      <c r="C4810" t="s">
        <v>326</v>
      </c>
      <c r="D4810" t="s">
        <v>122</v>
      </c>
      <c r="E4810" t="s">
        <v>123</v>
      </c>
      <c r="F4810" t="s">
        <v>124</v>
      </c>
      <c r="G4810" t="s">
        <v>57</v>
      </c>
      <c r="H4810" t="s">
        <v>58</v>
      </c>
      <c r="I4810" t="s">
        <v>59</v>
      </c>
      <c r="J4810" t="s">
        <v>46</v>
      </c>
      <c r="K4810" t="s">
        <v>106</v>
      </c>
      <c r="M4810" t="s">
        <v>107</v>
      </c>
      <c r="N4810" t="s">
        <v>108</v>
      </c>
      <c r="O4810">
        <v>90</v>
      </c>
      <c r="P4810">
        <v>89</v>
      </c>
      <c r="Q4810" t="b">
        <v>0</v>
      </c>
      <c r="R4810">
        <v>1</v>
      </c>
      <c r="S4810">
        <v>0</v>
      </c>
      <c r="T4810" t="s">
        <v>73</v>
      </c>
      <c r="U4810" t="s">
        <v>74</v>
      </c>
      <c r="V4810" t="s">
        <v>52</v>
      </c>
      <c r="W4810" t="s">
        <v>53</v>
      </c>
      <c r="X4810">
        <v>8.5</v>
      </c>
      <c r="Y4810">
        <v>6.8</v>
      </c>
      <c r="Z4810">
        <v>4.17</v>
      </c>
      <c r="AA4810">
        <v>1.79</v>
      </c>
      <c r="AB4810">
        <v>5.96</v>
      </c>
      <c r="AC4810">
        <v>5.07</v>
      </c>
      <c r="AD4810">
        <v>1</v>
      </c>
      <c r="AE4810">
        <v>6.08</v>
      </c>
      <c r="AF4810">
        <v>0</v>
      </c>
      <c r="AG4810">
        <v>-0.12</v>
      </c>
      <c r="AH4810" t="s">
        <v>54</v>
      </c>
      <c r="AK4810">
        <v>6</v>
      </c>
      <c r="AL4810">
        <v>1</v>
      </c>
    </row>
    <row r="4811" spans="1:38" x14ac:dyDescent="0.25">
      <c r="A4811" t="s">
        <v>5080</v>
      </c>
      <c r="B4811" s="1">
        <v>45198</v>
      </c>
      <c r="C4811" t="s">
        <v>105</v>
      </c>
      <c r="D4811" t="s">
        <v>77</v>
      </c>
      <c r="E4811" t="s">
        <v>78</v>
      </c>
      <c r="F4811" t="s">
        <v>79</v>
      </c>
      <c r="G4811" t="s">
        <v>111</v>
      </c>
      <c r="H4811" t="s">
        <v>112</v>
      </c>
      <c r="I4811" t="s">
        <v>113</v>
      </c>
      <c r="J4811" t="s">
        <v>46</v>
      </c>
      <c r="K4811" t="s">
        <v>163</v>
      </c>
      <c r="L4811" t="s">
        <v>164</v>
      </c>
      <c r="M4811" t="s">
        <v>165</v>
      </c>
      <c r="N4811" t="s">
        <v>157</v>
      </c>
      <c r="O4811">
        <v>90</v>
      </c>
      <c r="P4811">
        <v>87</v>
      </c>
      <c r="Q4811" t="b">
        <v>1</v>
      </c>
      <c r="R4811">
        <v>4</v>
      </c>
      <c r="S4811">
        <v>0</v>
      </c>
      <c r="T4811" t="s">
        <v>50</v>
      </c>
      <c r="U4811" t="s">
        <v>51</v>
      </c>
      <c r="V4811" t="s">
        <v>52</v>
      </c>
      <c r="W4811" t="s">
        <v>53</v>
      </c>
      <c r="X4811">
        <v>936</v>
      </c>
      <c r="Y4811">
        <v>795.6</v>
      </c>
      <c r="Z4811">
        <v>2311.1799999999998</v>
      </c>
      <c r="AA4811">
        <v>1.78</v>
      </c>
      <c r="AB4811">
        <v>2312.96</v>
      </c>
      <c r="AC4811">
        <v>2012.27</v>
      </c>
      <c r="AD4811">
        <v>300.68</v>
      </c>
      <c r="AE4811">
        <v>2167.33</v>
      </c>
      <c r="AF4811">
        <v>0</v>
      </c>
      <c r="AG4811">
        <v>145.62</v>
      </c>
      <c r="AH4811" t="s">
        <v>54</v>
      </c>
      <c r="AK4811">
        <v>4</v>
      </c>
      <c r="AL4811">
        <v>1</v>
      </c>
    </row>
    <row r="4812" spans="1:38" x14ac:dyDescent="0.25">
      <c r="A4812" t="s">
        <v>5081</v>
      </c>
      <c r="B4812" s="1">
        <v>45305</v>
      </c>
      <c r="C4812" t="s">
        <v>943</v>
      </c>
      <c r="D4812" t="s">
        <v>77</v>
      </c>
      <c r="E4812" t="s">
        <v>78</v>
      </c>
      <c r="F4812" t="s">
        <v>79</v>
      </c>
      <c r="G4812" t="s">
        <v>80</v>
      </c>
      <c r="H4812" t="s">
        <v>81</v>
      </c>
      <c r="I4812" t="s">
        <v>82</v>
      </c>
      <c r="J4812" t="s">
        <v>46</v>
      </c>
      <c r="K4812" t="s">
        <v>196</v>
      </c>
      <c r="M4812" t="s">
        <v>197</v>
      </c>
      <c r="N4812" t="s">
        <v>198</v>
      </c>
      <c r="O4812">
        <v>90</v>
      </c>
      <c r="P4812">
        <v>87</v>
      </c>
      <c r="Q4812" t="b">
        <v>0</v>
      </c>
      <c r="R4812">
        <v>1</v>
      </c>
      <c r="S4812">
        <v>0</v>
      </c>
      <c r="T4812" t="s">
        <v>73</v>
      </c>
      <c r="U4812" t="s">
        <v>74</v>
      </c>
      <c r="V4812" t="s">
        <v>52</v>
      </c>
      <c r="W4812" t="s">
        <v>53</v>
      </c>
      <c r="X4812">
        <v>12.4</v>
      </c>
      <c r="Y4812">
        <v>9.92</v>
      </c>
      <c r="Z4812">
        <v>7.62</v>
      </c>
      <c r="AA4812">
        <v>1.79</v>
      </c>
      <c r="AB4812">
        <v>9.41</v>
      </c>
      <c r="AC4812">
        <v>8</v>
      </c>
      <c r="AD4812">
        <v>1.41</v>
      </c>
      <c r="AE4812">
        <v>9.18</v>
      </c>
      <c r="AF4812">
        <v>0</v>
      </c>
      <c r="AG4812">
        <v>0.23</v>
      </c>
      <c r="AH4812" t="s">
        <v>54</v>
      </c>
      <c r="AK4812">
        <v>4</v>
      </c>
      <c r="AL4812">
        <v>1</v>
      </c>
    </row>
    <row r="4813" spans="1:38" x14ac:dyDescent="0.25">
      <c r="A4813" t="s">
        <v>5082</v>
      </c>
      <c r="B4813" s="1">
        <v>45549</v>
      </c>
      <c r="C4813" t="s">
        <v>258</v>
      </c>
      <c r="D4813" t="s">
        <v>40</v>
      </c>
      <c r="E4813" t="s">
        <v>41</v>
      </c>
      <c r="F4813" t="s">
        <v>42</v>
      </c>
      <c r="G4813" t="s">
        <v>57</v>
      </c>
      <c r="H4813" t="s">
        <v>58</v>
      </c>
      <c r="I4813" t="s">
        <v>59</v>
      </c>
      <c r="J4813" t="s">
        <v>46</v>
      </c>
      <c r="K4813" t="s">
        <v>103</v>
      </c>
      <c r="M4813" t="s">
        <v>95</v>
      </c>
      <c r="N4813" t="s">
        <v>96</v>
      </c>
      <c r="O4813">
        <v>30</v>
      </c>
      <c r="P4813">
        <v>30</v>
      </c>
      <c r="Q4813" t="b">
        <v>0</v>
      </c>
      <c r="R4813">
        <v>1</v>
      </c>
      <c r="S4813">
        <v>2</v>
      </c>
      <c r="T4813" t="s">
        <v>62</v>
      </c>
      <c r="U4813" t="s">
        <v>63</v>
      </c>
      <c r="V4813" t="s">
        <v>52</v>
      </c>
      <c r="W4813" t="s">
        <v>53</v>
      </c>
      <c r="X4813">
        <v>18.2</v>
      </c>
      <c r="Y4813">
        <v>14.56</v>
      </c>
      <c r="Z4813">
        <v>9.86</v>
      </c>
      <c r="AA4813">
        <v>1.8</v>
      </c>
      <c r="AB4813">
        <v>11.66</v>
      </c>
      <c r="AC4813">
        <v>9.7899999999999991</v>
      </c>
      <c r="AD4813">
        <v>1.87</v>
      </c>
      <c r="AE4813">
        <v>13.06</v>
      </c>
      <c r="AF4813">
        <v>0</v>
      </c>
      <c r="AG4813">
        <v>-1.4</v>
      </c>
      <c r="AH4813" t="s">
        <v>54</v>
      </c>
      <c r="AK4813">
        <v>8</v>
      </c>
      <c r="AL4813">
        <v>1</v>
      </c>
    </row>
    <row r="4814" spans="1:38" x14ac:dyDescent="0.25">
      <c r="A4814" t="s">
        <v>5083</v>
      </c>
      <c r="B4814" s="1">
        <v>45371</v>
      </c>
      <c r="C4814" t="s">
        <v>119</v>
      </c>
      <c r="D4814" t="s">
        <v>122</v>
      </c>
      <c r="E4814" t="s">
        <v>123</v>
      </c>
      <c r="F4814" t="s">
        <v>124</v>
      </c>
      <c r="G4814" t="s">
        <v>111</v>
      </c>
      <c r="H4814" t="s">
        <v>112</v>
      </c>
      <c r="I4814" t="s">
        <v>113</v>
      </c>
      <c r="J4814" t="s">
        <v>46</v>
      </c>
      <c r="K4814" t="s">
        <v>168</v>
      </c>
      <c r="L4814" t="s">
        <v>169</v>
      </c>
      <c r="M4814" t="s">
        <v>170</v>
      </c>
      <c r="N4814" t="s">
        <v>171</v>
      </c>
      <c r="O4814">
        <v>30</v>
      </c>
      <c r="P4814">
        <v>30</v>
      </c>
      <c r="Q4814" t="b">
        <v>1</v>
      </c>
      <c r="R4814">
        <v>3</v>
      </c>
      <c r="S4814">
        <v>1</v>
      </c>
      <c r="T4814" t="s">
        <v>99</v>
      </c>
      <c r="U4814" t="s">
        <v>100</v>
      </c>
      <c r="V4814" t="s">
        <v>52</v>
      </c>
      <c r="W4814" t="s">
        <v>53</v>
      </c>
      <c r="X4814">
        <v>594</v>
      </c>
      <c r="Y4814">
        <v>504.9</v>
      </c>
      <c r="Z4814">
        <v>494.29</v>
      </c>
      <c r="AA4814">
        <v>1.78</v>
      </c>
      <c r="AB4814">
        <v>496.07</v>
      </c>
      <c r="AC4814">
        <v>436.54</v>
      </c>
      <c r="AD4814">
        <v>59.53</v>
      </c>
      <c r="AE4814">
        <v>485.09</v>
      </c>
      <c r="AF4814">
        <v>0</v>
      </c>
      <c r="AG4814">
        <v>10.99</v>
      </c>
      <c r="AH4814" t="s">
        <v>54</v>
      </c>
      <c r="AK4814">
        <v>8</v>
      </c>
      <c r="AL4814">
        <v>0</v>
      </c>
    </row>
    <row r="4815" spans="1:38" x14ac:dyDescent="0.25">
      <c r="A4815" t="s">
        <v>5084</v>
      </c>
      <c r="B4815" s="1">
        <v>44994</v>
      </c>
      <c r="C4815" t="s">
        <v>280</v>
      </c>
      <c r="D4815" t="s">
        <v>90</v>
      </c>
      <c r="E4815" t="s">
        <v>91</v>
      </c>
      <c r="F4815" t="s">
        <v>92</v>
      </c>
      <c r="G4815" t="s">
        <v>57</v>
      </c>
      <c r="H4815" t="s">
        <v>58</v>
      </c>
      <c r="I4815" t="s">
        <v>59</v>
      </c>
      <c r="J4815" t="s">
        <v>46</v>
      </c>
      <c r="K4815" t="s">
        <v>175</v>
      </c>
      <c r="L4815" t="s">
        <v>176</v>
      </c>
      <c r="M4815" t="s">
        <v>177</v>
      </c>
      <c r="N4815" t="s">
        <v>157</v>
      </c>
      <c r="O4815">
        <v>30</v>
      </c>
      <c r="P4815">
        <v>30</v>
      </c>
      <c r="Q4815" t="b">
        <v>1</v>
      </c>
      <c r="R4815">
        <v>4</v>
      </c>
      <c r="S4815">
        <v>0</v>
      </c>
      <c r="T4815" t="s">
        <v>73</v>
      </c>
      <c r="U4815" t="s">
        <v>74</v>
      </c>
      <c r="V4815" t="s">
        <v>52</v>
      </c>
      <c r="W4815" t="s">
        <v>53</v>
      </c>
      <c r="X4815">
        <v>612</v>
      </c>
      <c r="Y4815">
        <v>520.20000000000005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 t="s">
        <v>129</v>
      </c>
      <c r="AI4815">
        <v>75</v>
      </c>
      <c r="AJ4815" t="s">
        <v>375</v>
      </c>
      <c r="AK4815">
        <v>7</v>
      </c>
      <c r="AL4815">
        <v>0</v>
      </c>
    </row>
    <row r="4816" spans="1:38" x14ac:dyDescent="0.25">
      <c r="A4816" t="s">
        <v>5085</v>
      </c>
      <c r="B4816" s="1">
        <v>45252</v>
      </c>
      <c r="C4816" t="s">
        <v>174</v>
      </c>
      <c r="D4816" t="s">
        <v>90</v>
      </c>
      <c r="E4816" t="s">
        <v>91</v>
      </c>
      <c r="F4816" t="s">
        <v>92</v>
      </c>
      <c r="G4816" t="s">
        <v>111</v>
      </c>
      <c r="H4816" t="s">
        <v>112</v>
      </c>
      <c r="I4816" t="s">
        <v>113</v>
      </c>
      <c r="J4816" t="s">
        <v>46</v>
      </c>
      <c r="K4816" t="s">
        <v>196</v>
      </c>
      <c r="M4816" t="s">
        <v>197</v>
      </c>
      <c r="N4816" t="s">
        <v>198</v>
      </c>
      <c r="O4816">
        <v>90</v>
      </c>
      <c r="P4816">
        <v>86</v>
      </c>
      <c r="Q4816" t="b">
        <v>0</v>
      </c>
      <c r="R4816">
        <v>1</v>
      </c>
      <c r="S4816">
        <v>0</v>
      </c>
      <c r="T4816" t="s">
        <v>143</v>
      </c>
      <c r="U4816" t="s">
        <v>144</v>
      </c>
      <c r="V4816" t="s">
        <v>139</v>
      </c>
      <c r="W4816" t="s">
        <v>53</v>
      </c>
      <c r="X4816">
        <v>12.4</v>
      </c>
      <c r="Y4816">
        <v>9.92</v>
      </c>
      <c r="Z4816">
        <v>7.89</v>
      </c>
      <c r="AA4816">
        <v>1.77</v>
      </c>
      <c r="AB4816">
        <v>9.66</v>
      </c>
      <c r="AC4816">
        <v>7.73</v>
      </c>
      <c r="AD4816">
        <v>1.93</v>
      </c>
      <c r="AE4816">
        <v>9.3000000000000007</v>
      </c>
      <c r="AF4816">
        <v>0</v>
      </c>
      <c r="AG4816">
        <v>0.35</v>
      </c>
      <c r="AH4816" t="s">
        <v>54</v>
      </c>
      <c r="AK4816">
        <v>4</v>
      </c>
      <c r="AL4816">
        <v>0</v>
      </c>
    </row>
    <row r="4817" spans="1:38" x14ac:dyDescent="0.25">
      <c r="A4817" t="s">
        <v>5086</v>
      </c>
      <c r="B4817" s="1">
        <v>45576</v>
      </c>
      <c r="C4817" t="s">
        <v>126</v>
      </c>
      <c r="D4817" t="s">
        <v>77</v>
      </c>
      <c r="E4817" t="s">
        <v>78</v>
      </c>
      <c r="F4817" t="s">
        <v>79</v>
      </c>
      <c r="G4817" t="s">
        <v>80</v>
      </c>
      <c r="H4817" t="s">
        <v>81</v>
      </c>
      <c r="I4817" t="s">
        <v>82</v>
      </c>
      <c r="J4817" t="s">
        <v>46</v>
      </c>
      <c r="K4817" t="s">
        <v>168</v>
      </c>
      <c r="L4817" t="s">
        <v>169</v>
      </c>
      <c r="M4817" t="s">
        <v>170</v>
      </c>
      <c r="N4817" t="s">
        <v>171</v>
      </c>
      <c r="O4817">
        <v>30</v>
      </c>
      <c r="P4817">
        <v>31</v>
      </c>
      <c r="Q4817" t="b">
        <v>1</v>
      </c>
      <c r="R4817">
        <v>3</v>
      </c>
      <c r="S4817">
        <v>0</v>
      </c>
      <c r="T4817" t="s">
        <v>50</v>
      </c>
      <c r="U4817" t="s">
        <v>51</v>
      </c>
      <c r="V4817" t="s">
        <v>52</v>
      </c>
      <c r="W4817" t="s">
        <v>53</v>
      </c>
      <c r="X4817">
        <v>594</v>
      </c>
      <c r="Y4817">
        <v>504.9</v>
      </c>
      <c r="Z4817">
        <v>494.89</v>
      </c>
      <c r="AA4817">
        <v>1.78</v>
      </c>
      <c r="AB4817">
        <v>496.67</v>
      </c>
      <c r="AC4817">
        <v>432.1</v>
      </c>
      <c r="AD4817">
        <v>64.569999999999993</v>
      </c>
      <c r="AE4817">
        <v>484</v>
      </c>
      <c r="AF4817">
        <v>0</v>
      </c>
      <c r="AG4817">
        <v>12.66</v>
      </c>
      <c r="AH4817" t="s">
        <v>54</v>
      </c>
      <c r="AK4817">
        <v>4</v>
      </c>
      <c r="AL4817">
        <v>0</v>
      </c>
    </row>
    <row r="4818" spans="1:38" x14ac:dyDescent="0.25">
      <c r="A4818" t="s">
        <v>5087</v>
      </c>
      <c r="B4818" s="1">
        <v>45654</v>
      </c>
      <c r="C4818" t="s">
        <v>503</v>
      </c>
      <c r="D4818" t="s">
        <v>40</v>
      </c>
      <c r="E4818" t="s">
        <v>41</v>
      </c>
      <c r="F4818" t="s">
        <v>42</v>
      </c>
      <c r="G4818" t="s">
        <v>43</v>
      </c>
      <c r="H4818" t="s">
        <v>44</v>
      </c>
      <c r="I4818" t="s">
        <v>45</v>
      </c>
      <c r="J4818" t="s">
        <v>46</v>
      </c>
      <c r="K4818" t="s">
        <v>47</v>
      </c>
      <c r="M4818" t="s">
        <v>48</v>
      </c>
      <c r="N4818" t="s">
        <v>49</v>
      </c>
      <c r="O4818">
        <v>30</v>
      </c>
      <c r="P4818">
        <v>29</v>
      </c>
      <c r="Q4818" t="b">
        <v>0</v>
      </c>
      <c r="R4818">
        <v>1</v>
      </c>
      <c r="S4818">
        <v>0</v>
      </c>
      <c r="T4818" t="s">
        <v>137</v>
      </c>
      <c r="U4818" t="s">
        <v>138</v>
      </c>
      <c r="V4818" t="s">
        <v>139</v>
      </c>
      <c r="W4818" t="s">
        <v>140</v>
      </c>
      <c r="X4818">
        <v>14.8</v>
      </c>
      <c r="Y4818">
        <v>11.84</v>
      </c>
      <c r="Z4818">
        <v>11.25</v>
      </c>
      <c r="AA4818">
        <v>0.06</v>
      </c>
      <c r="AB4818">
        <v>11.3</v>
      </c>
      <c r="AC4818">
        <v>8.14</v>
      </c>
      <c r="AD4818">
        <v>3.17</v>
      </c>
      <c r="AE4818">
        <v>10.76</v>
      </c>
      <c r="AF4818">
        <v>0</v>
      </c>
      <c r="AG4818">
        <v>0.54</v>
      </c>
      <c r="AH4818" t="s">
        <v>54</v>
      </c>
      <c r="AK4818">
        <v>2</v>
      </c>
      <c r="AL4818">
        <v>0</v>
      </c>
    </row>
    <row r="4819" spans="1:38" x14ac:dyDescent="0.25">
      <c r="A4819" t="s">
        <v>5088</v>
      </c>
      <c r="B4819" s="1">
        <v>45188</v>
      </c>
      <c r="C4819" t="s">
        <v>296</v>
      </c>
      <c r="D4819" t="s">
        <v>66</v>
      </c>
      <c r="E4819" t="s">
        <v>67</v>
      </c>
      <c r="F4819" t="s">
        <v>68</v>
      </c>
      <c r="G4819" t="s">
        <v>43</v>
      </c>
      <c r="H4819" t="s">
        <v>44</v>
      </c>
      <c r="I4819" t="s">
        <v>45</v>
      </c>
      <c r="J4819" t="s">
        <v>46</v>
      </c>
      <c r="K4819" t="s">
        <v>227</v>
      </c>
      <c r="L4819" t="s">
        <v>228</v>
      </c>
      <c r="M4819" t="s">
        <v>229</v>
      </c>
      <c r="N4819" t="s">
        <v>230</v>
      </c>
      <c r="O4819">
        <v>90</v>
      </c>
      <c r="P4819">
        <v>91</v>
      </c>
      <c r="Q4819" t="b">
        <v>1</v>
      </c>
      <c r="R4819">
        <v>4</v>
      </c>
      <c r="S4819">
        <v>0</v>
      </c>
      <c r="T4819" t="s">
        <v>50</v>
      </c>
      <c r="U4819" t="s">
        <v>51</v>
      </c>
      <c r="V4819" t="s">
        <v>52</v>
      </c>
      <c r="W4819" t="s">
        <v>53</v>
      </c>
      <c r="X4819">
        <v>618</v>
      </c>
      <c r="Y4819">
        <v>525.29999999999995</v>
      </c>
      <c r="Z4819">
        <v>1573.18</v>
      </c>
      <c r="AA4819">
        <v>1.78</v>
      </c>
      <c r="AB4819">
        <v>1574.96</v>
      </c>
      <c r="AC4819">
        <v>1370.22</v>
      </c>
      <c r="AD4819">
        <v>204.74</v>
      </c>
      <c r="AE4819">
        <v>1515.97</v>
      </c>
      <c r="AF4819">
        <v>0</v>
      </c>
      <c r="AG4819">
        <v>58.99</v>
      </c>
      <c r="AH4819" t="s">
        <v>54</v>
      </c>
      <c r="AK4819">
        <v>5</v>
      </c>
      <c r="AL4819">
        <v>1</v>
      </c>
    </row>
    <row r="4820" spans="1:38" x14ac:dyDescent="0.25">
      <c r="A4820" t="s">
        <v>5089</v>
      </c>
      <c r="B4820" s="1">
        <v>45439</v>
      </c>
      <c r="C4820" t="s">
        <v>388</v>
      </c>
      <c r="D4820" t="s">
        <v>66</v>
      </c>
      <c r="E4820" t="s">
        <v>67</v>
      </c>
      <c r="F4820" t="s">
        <v>68</v>
      </c>
      <c r="G4820" t="s">
        <v>43</v>
      </c>
      <c r="H4820" t="s">
        <v>44</v>
      </c>
      <c r="I4820" t="s">
        <v>45</v>
      </c>
      <c r="J4820" t="s">
        <v>46</v>
      </c>
      <c r="K4820" t="s">
        <v>213</v>
      </c>
      <c r="L4820" t="s">
        <v>214</v>
      </c>
      <c r="M4820" t="s">
        <v>215</v>
      </c>
      <c r="N4820" t="s">
        <v>216</v>
      </c>
      <c r="O4820">
        <v>30</v>
      </c>
      <c r="P4820">
        <v>30</v>
      </c>
      <c r="Q4820" t="b">
        <v>1</v>
      </c>
      <c r="R4820">
        <v>3</v>
      </c>
      <c r="S4820">
        <v>0</v>
      </c>
      <c r="T4820" t="s">
        <v>137</v>
      </c>
      <c r="U4820" t="s">
        <v>138</v>
      </c>
      <c r="V4820" t="s">
        <v>139</v>
      </c>
      <c r="W4820" t="s">
        <v>140</v>
      </c>
      <c r="X4820">
        <v>492</v>
      </c>
      <c r="Y4820">
        <v>418.2</v>
      </c>
      <c r="Z4820">
        <v>397.29</v>
      </c>
      <c r="AA4820">
        <v>1.99</v>
      </c>
      <c r="AB4820">
        <v>399.28</v>
      </c>
      <c r="AC4820">
        <v>287.48</v>
      </c>
      <c r="AD4820">
        <v>111.8</v>
      </c>
      <c r="AE4820">
        <v>371.71</v>
      </c>
      <c r="AF4820">
        <v>0</v>
      </c>
      <c r="AG4820">
        <v>27.57</v>
      </c>
      <c r="AH4820" t="s">
        <v>54</v>
      </c>
      <c r="AK4820">
        <v>3</v>
      </c>
      <c r="AL4820">
        <v>0</v>
      </c>
    </row>
    <row r="4821" spans="1:38" x14ac:dyDescent="0.25">
      <c r="A4821" t="s">
        <v>5090</v>
      </c>
      <c r="B4821" s="1">
        <v>45558</v>
      </c>
      <c r="C4821" t="s">
        <v>314</v>
      </c>
      <c r="D4821" t="s">
        <v>77</v>
      </c>
      <c r="E4821" t="s">
        <v>78</v>
      </c>
      <c r="F4821" t="s">
        <v>79</v>
      </c>
      <c r="G4821" t="s">
        <v>43</v>
      </c>
      <c r="H4821" t="s">
        <v>44</v>
      </c>
      <c r="I4821" t="s">
        <v>45</v>
      </c>
      <c r="J4821" t="s">
        <v>46</v>
      </c>
      <c r="K4821" t="s">
        <v>106</v>
      </c>
      <c r="M4821" t="s">
        <v>107</v>
      </c>
      <c r="N4821" t="s">
        <v>108</v>
      </c>
      <c r="O4821">
        <v>90</v>
      </c>
      <c r="P4821">
        <v>87</v>
      </c>
      <c r="Q4821" t="b">
        <v>0</v>
      </c>
      <c r="R4821">
        <v>1</v>
      </c>
      <c r="S4821">
        <v>0</v>
      </c>
      <c r="T4821" t="s">
        <v>62</v>
      </c>
      <c r="U4821" t="s">
        <v>63</v>
      </c>
      <c r="V4821" t="s">
        <v>52</v>
      </c>
      <c r="W4821" t="s">
        <v>53</v>
      </c>
      <c r="X4821">
        <v>8.5</v>
      </c>
      <c r="Y4821">
        <v>6.8</v>
      </c>
      <c r="Z4821">
        <v>5.08</v>
      </c>
      <c r="AA4821">
        <v>1.8</v>
      </c>
      <c r="AB4821">
        <v>6.88</v>
      </c>
      <c r="AC4821">
        <v>5.78</v>
      </c>
      <c r="AD4821">
        <v>1.1000000000000001</v>
      </c>
      <c r="AE4821">
        <v>6.58</v>
      </c>
      <c r="AF4821">
        <v>0</v>
      </c>
      <c r="AG4821">
        <v>0.3</v>
      </c>
      <c r="AH4821" t="s">
        <v>54</v>
      </c>
      <c r="AK4821">
        <v>1</v>
      </c>
      <c r="AL4821">
        <v>1</v>
      </c>
    </row>
    <row r="4822" spans="1:38" x14ac:dyDescent="0.25">
      <c r="A4822" t="s">
        <v>5091</v>
      </c>
      <c r="B4822" s="1">
        <v>45472</v>
      </c>
      <c r="C4822" t="s">
        <v>428</v>
      </c>
      <c r="D4822" t="s">
        <v>90</v>
      </c>
      <c r="E4822" t="s">
        <v>91</v>
      </c>
      <c r="F4822" t="s">
        <v>92</v>
      </c>
      <c r="G4822" t="s">
        <v>80</v>
      </c>
      <c r="H4822" t="s">
        <v>81</v>
      </c>
      <c r="I4822" t="s">
        <v>82</v>
      </c>
      <c r="J4822" t="s">
        <v>46</v>
      </c>
      <c r="K4822" t="s">
        <v>180</v>
      </c>
      <c r="M4822" t="s">
        <v>181</v>
      </c>
      <c r="N4822" t="s">
        <v>182</v>
      </c>
      <c r="O4822">
        <v>30</v>
      </c>
      <c r="P4822">
        <v>28</v>
      </c>
      <c r="Q4822" t="b">
        <v>0</v>
      </c>
      <c r="R4822">
        <v>1</v>
      </c>
      <c r="S4822">
        <v>1</v>
      </c>
      <c r="T4822" t="s">
        <v>143</v>
      </c>
      <c r="U4822" t="s">
        <v>144</v>
      </c>
      <c r="V4822" t="s">
        <v>139</v>
      </c>
      <c r="W4822" t="s">
        <v>53</v>
      </c>
      <c r="X4822">
        <v>6.9</v>
      </c>
      <c r="Y4822">
        <v>5.52</v>
      </c>
      <c r="Z4822">
        <v>4.1900000000000004</v>
      </c>
      <c r="AA4822">
        <v>1.77</v>
      </c>
      <c r="AB4822">
        <v>5.96</v>
      </c>
      <c r="AC4822">
        <v>4.7699999999999996</v>
      </c>
      <c r="AD4822">
        <v>1.19</v>
      </c>
      <c r="AE4822">
        <v>4.9000000000000004</v>
      </c>
      <c r="AF4822">
        <v>0</v>
      </c>
      <c r="AG4822">
        <v>1.06</v>
      </c>
      <c r="AH4822" t="s">
        <v>54</v>
      </c>
      <c r="AK4822">
        <v>10</v>
      </c>
      <c r="AL4822">
        <v>0</v>
      </c>
    </row>
    <row r="4823" spans="1:38" x14ac:dyDescent="0.25">
      <c r="A4823" t="s">
        <v>5092</v>
      </c>
      <c r="B4823" s="1">
        <v>45393</v>
      </c>
      <c r="C4823" t="s">
        <v>266</v>
      </c>
      <c r="D4823" t="s">
        <v>66</v>
      </c>
      <c r="E4823" t="s">
        <v>67</v>
      </c>
      <c r="F4823" t="s">
        <v>68</v>
      </c>
      <c r="G4823" t="s">
        <v>111</v>
      </c>
      <c r="H4823" t="s">
        <v>112</v>
      </c>
      <c r="I4823" t="s">
        <v>113</v>
      </c>
      <c r="J4823" t="s">
        <v>46</v>
      </c>
      <c r="K4823" t="s">
        <v>106</v>
      </c>
      <c r="M4823" t="s">
        <v>107</v>
      </c>
      <c r="N4823" t="s">
        <v>108</v>
      </c>
      <c r="O4823">
        <v>90</v>
      </c>
      <c r="P4823">
        <v>92</v>
      </c>
      <c r="Q4823" t="b">
        <v>0</v>
      </c>
      <c r="R4823">
        <v>1</v>
      </c>
      <c r="S4823">
        <v>1</v>
      </c>
      <c r="T4823" t="s">
        <v>73</v>
      </c>
      <c r="U4823" t="s">
        <v>74</v>
      </c>
      <c r="V4823" t="s">
        <v>52</v>
      </c>
      <c r="W4823" t="s">
        <v>53</v>
      </c>
      <c r="X4823">
        <v>8.5</v>
      </c>
      <c r="Y4823">
        <v>6.8</v>
      </c>
      <c r="Z4823">
        <v>4.8899999999999997</v>
      </c>
      <c r="AA4823">
        <v>1.79</v>
      </c>
      <c r="AB4823">
        <v>6.68</v>
      </c>
      <c r="AC4823">
        <v>5.68</v>
      </c>
      <c r="AD4823">
        <v>1</v>
      </c>
      <c r="AE4823">
        <v>6.38</v>
      </c>
      <c r="AF4823">
        <v>0</v>
      </c>
      <c r="AG4823">
        <v>0.31</v>
      </c>
      <c r="AH4823" t="s">
        <v>54</v>
      </c>
      <c r="AK4823">
        <v>3</v>
      </c>
      <c r="AL4823">
        <v>1</v>
      </c>
    </row>
    <row r="4824" spans="1:38" x14ac:dyDescent="0.25">
      <c r="A4824" t="s">
        <v>5093</v>
      </c>
      <c r="B4824" s="1">
        <v>45024</v>
      </c>
      <c r="C4824" t="s">
        <v>332</v>
      </c>
      <c r="D4824" t="s">
        <v>66</v>
      </c>
      <c r="E4824" t="s">
        <v>67</v>
      </c>
      <c r="F4824" t="s">
        <v>68</v>
      </c>
      <c r="G4824" t="s">
        <v>80</v>
      </c>
      <c r="H4824" t="s">
        <v>81</v>
      </c>
      <c r="I4824" t="s">
        <v>82</v>
      </c>
      <c r="J4824" t="s">
        <v>46</v>
      </c>
      <c r="K4824" t="s">
        <v>103</v>
      </c>
      <c r="M4824" t="s">
        <v>95</v>
      </c>
      <c r="N4824" t="s">
        <v>96</v>
      </c>
      <c r="O4824">
        <v>90</v>
      </c>
      <c r="P4824">
        <v>93</v>
      </c>
      <c r="Q4824" t="b">
        <v>0</v>
      </c>
      <c r="R4824">
        <v>1</v>
      </c>
      <c r="S4824">
        <v>2</v>
      </c>
      <c r="T4824" t="s">
        <v>99</v>
      </c>
      <c r="U4824" t="s">
        <v>100</v>
      </c>
      <c r="V4824" t="s">
        <v>52</v>
      </c>
      <c r="W4824" t="s">
        <v>53</v>
      </c>
      <c r="X4824">
        <v>18.2</v>
      </c>
      <c r="Y4824">
        <v>14.56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 t="s">
        <v>129</v>
      </c>
      <c r="AI4824">
        <v>75</v>
      </c>
      <c r="AJ4824" t="s">
        <v>375</v>
      </c>
      <c r="AK4824">
        <v>8</v>
      </c>
      <c r="AL4824">
        <v>0</v>
      </c>
    </row>
    <row r="4825" spans="1:38" x14ac:dyDescent="0.25">
      <c r="A4825" t="s">
        <v>5094</v>
      </c>
      <c r="B4825" s="1">
        <v>45188</v>
      </c>
      <c r="C4825" t="s">
        <v>119</v>
      </c>
      <c r="D4825" t="s">
        <v>77</v>
      </c>
      <c r="E4825" t="s">
        <v>78</v>
      </c>
      <c r="F4825" t="s">
        <v>79</v>
      </c>
      <c r="G4825" t="s">
        <v>111</v>
      </c>
      <c r="H4825" t="s">
        <v>112</v>
      </c>
      <c r="I4825" t="s">
        <v>113</v>
      </c>
      <c r="J4825" t="s">
        <v>46</v>
      </c>
      <c r="K4825" t="s">
        <v>47</v>
      </c>
      <c r="M4825" t="s">
        <v>48</v>
      </c>
      <c r="N4825" t="s">
        <v>49</v>
      </c>
      <c r="O4825">
        <v>30</v>
      </c>
      <c r="P4825">
        <v>31</v>
      </c>
      <c r="Q4825" t="b">
        <v>0</v>
      </c>
      <c r="R4825">
        <v>1</v>
      </c>
      <c r="S4825">
        <v>0</v>
      </c>
      <c r="T4825" t="s">
        <v>99</v>
      </c>
      <c r="U4825" t="s">
        <v>100</v>
      </c>
      <c r="V4825" t="s">
        <v>52</v>
      </c>
      <c r="W4825" t="s">
        <v>53</v>
      </c>
      <c r="X4825">
        <v>14.8</v>
      </c>
      <c r="Y4825">
        <v>11.84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 t="s">
        <v>129</v>
      </c>
      <c r="AI4825">
        <v>76</v>
      </c>
      <c r="AJ4825" t="s">
        <v>255</v>
      </c>
      <c r="AK4825">
        <v>0</v>
      </c>
      <c r="AL4825">
        <v>1</v>
      </c>
    </row>
    <row r="4826" spans="1:38" x14ac:dyDescent="0.25">
      <c r="A4826" t="s">
        <v>5095</v>
      </c>
      <c r="B4826" s="1">
        <v>45598</v>
      </c>
      <c r="C4826" t="s">
        <v>65</v>
      </c>
      <c r="D4826" t="s">
        <v>66</v>
      </c>
      <c r="E4826" t="s">
        <v>67</v>
      </c>
      <c r="F4826" t="s">
        <v>68</v>
      </c>
      <c r="G4826" t="s">
        <v>43</v>
      </c>
      <c r="H4826" t="s">
        <v>44</v>
      </c>
      <c r="I4826" t="s">
        <v>45</v>
      </c>
      <c r="J4826" t="s">
        <v>46</v>
      </c>
      <c r="K4826" t="s">
        <v>213</v>
      </c>
      <c r="L4826" t="s">
        <v>214</v>
      </c>
      <c r="M4826" t="s">
        <v>215</v>
      </c>
      <c r="N4826" t="s">
        <v>216</v>
      </c>
      <c r="O4826">
        <v>90</v>
      </c>
      <c r="P4826">
        <v>86</v>
      </c>
      <c r="Q4826" t="b">
        <v>1</v>
      </c>
      <c r="R4826">
        <v>3</v>
      </c>
      <c r="S4826">
        <v>2</v>
      </c>
      <c r="T4826" t="s">
        <v>73</v>
      </c>
      <c r="U4826" t="s">
        <v>74</v>
      </c>
      <c r="V4826" t="s">
        <v>52</v>
      </c>
      <c r="W4826" t="s">
        <v>53</v>
      </c>
      <c r="X4826">
        <v>492</v>
      </c>
      <c r="Y4826">
        <v>418.2</v>
      </c>
      <c r="Z4826">
        <v>1232.6300000000001</v>
      </c>
      <c r="AA4826">
        <v>1.79</v>
      </c>
      <c r="AB4826">
        <v>1234.42</v>
      </c>
      <c r="AC4826">
        <v>1049.26</v>
      </c>
      <c r="AD4826">
        <v>185.16</v>
      </c>
      <c r="AE4826">
        <v>1211.5</v>
      </c>
      <c r="AF4826">
        <v>0</v>
      </c>
      <c r="AG4826">
        <v>22.92</v>
      </c>
      <c r="AH4826" t="s">
        <v>54</v>
      </c>
      <c r="AK4826">
        <v>3</v>
      </c>
      <c r="AL4826">
        <v>0</v>
      </c>
    </row>
    <row r="4827" spans="1:38" x14ac:dyDescent="0.25">
      <c r="A4827" t="s">
        <v>5096</v>
      </c>
      <c r="B4827" s="1">
        <v>45284</v>
      </c>
      <c r="C4827" t="s">
        <v>146</v>
      </c>
      <c r="D4827" t="s">
        <v>66</v>
      </c>
      <c r="E4827" t="s">
        <v>67</v>
      </c>
      <c r="F4827" t="s">
        <v>68</v>
      </c>
      <c r="G4827" t="s">
        <v>57</v>
      </c>
      <c r="H4827" t="s">
        <v>58</v>
      </c>
      <c r="I4827" t="s">
        <v>59</v>
      </c>
      <c r="J4827" t="s">
        <v>46</v>
      </c>
      <c r="K4827" t="s">
        <v>134</v>
      </c>
      <c r="M4827" t="s">
        <v>135</v>
      </c>
      <c r="N4827" t="s">
        <v>136</v>
      </c>
      <c r="O4827">
        <v>28</v>
      </c>
      <c r="P4827">
        <v>29</v>
      </c>
      <c r="Q4827" t="b">
        <v>0</v>
      </c>
      <c r="R4827">
        <v>4</v>
      </c>
      <c r="S4827">
        <v>0</v>
      </c>
      <c r="T4827" t="s">
        <v>73</v>
      </c>
      <c r="U4827" t="s">
        <v>74</v>
      </c>
      <c r="V4827" t="s">
        <v>52</v>
      </c>
      <c r="W4827" t="s">
        <v>53</v>
      </c>
      <c r="X4827">
        <v>4998</v>
      </c>
      <c r="Y4827">
        <v>4248.3</v>
      </c>
      <c r="Z4827">
        <v>2794.26</v>
      </c>
      <c r="AA4827">
        <v>1.79</v>
      </c>
      <c r="AB4827">
        <v>2796.05</v>
      </c>
      <c r="AC4827">
        <v>2376.64</v>
      </c>
      <c r="AD4827">
        <v>419.41</v>
      </c>
      <c r="AE4827">
        <v>3876.03</v>
      </c>
      <c r="AF4827">
        <v>0</v>
      </c>
      <c r="AG4827">
        <v>-1079.98</v>
      </c>
      <c r="AH4827" t="s">
        <v>54</v>
      </c>
      <c r="AK4827">
        <v>8</v>
      </c>
      <c r="AL4827">
        <v>0</v>
      </c>
    </row>
    <row r="4828" spans="1:38" x14ac:dyDescent="0.25">
      <c r="A4828" t="s">
        <v>5097</v>
      </c>
      <c r="B4828" s="1">
        <v>45304</v>
      </c>
      <c r="C4828" t="s">
        <v>102</v>
      </c>
      <c r="D4828" t="s">
        <v>40</v>
      </c>
      <c r="E4828" t="s">
        <v>41</v>
      </c>
      <c r="F4828" t="s">
        <v>42</v>
      </c>
      <c r="G4828" t="s">
        <v>80</v>
      </c>
      <c r="H4828" t="s">
        <v>81</v>
      </c>
      <c r="I4828" t="s">
        <v>82</v>
      </c>
      <c r="J4828" t="s">
        <v>46</v>
      </c>
      <c r="K4828" t="s">
        <v>69</v>
      </c>
      <c r="L4828" t="s">
        <v>70</v>
      </c>
      <c r="M4828" t="s">
        <v>71</v>
      </c>
      <c r="N4828" t="s">
        <v>72</v>
      </c>
      <c r="O4828">
        <v>30</v>
      </c>
      <c r="P4828">
        <v>28</v>
      </c>
      <c r="Q4828" t="b">
        <v>1</v>
      </c>
      <c r="R4828">
        <v>3</v>
      </c>
      <c r="S4828">
        <v>0</v>
      </c>
      <c r="T4828" t="s">
        <v>99</v>
      </c>
      <c r="U4828" t="s">
        <v>100</v>
      </c>
      <c r="V4828" t="s">
        <v>52</v>
      </c>
      <c r="W4828" t="s">
        <v>53</v>
      </c>
      <c r="X4828">
        <v>384</v>
      </c>
      <c r="Y4828">
        <v>326.39999999999998</v>
      </c>
      <c r="Z4828">
        <v>327.39999999999998</v>
      </c>
      <c r="AA4828">
        <v>1.78</v>
      </c>
      <c r="AB4828">
        <v>329.18</v>
      </c>
      <c r="AC4828">
        <v>289.68</v>
      </c>
      <c r="AD4828">
        <v>39.5</v>
      </c>
      <c r="AE4828">
        <v>306.13</v>
      </c>
      <c r="AF4828">
        <v>0</v>
      </c>
      <c r="AG4828">
        <v>23.05</v>
      </c>
      <c r="AH4828" t="s">
        <v>54</v>
      </c>
      <c r="AK4828">
        <v>6</v>
      </c>
      <c r="AL4828">
        <v>0</v>
      </c>
    </row>
    <row r="4829" spans="1:38" x14ac:dyDescent="0.25">
      <c r="A4829" t="s">
        <v>5098</v>
      </c>
      <c r="B4829" s="1">
        <v>45543</v>
      </c>
      <c r="C4829" t="s">
        <v>584</v>
      </c>
      <c r="D4829" t="s">
        <v>90</v>
      </c>
      <c r="E4829" t="s">
        <v>91</v>
      </c>
      <c r="F4829" t="s">
        <v>92</v>
      </c>
      <c r="G4829" t="s">
        <v>80</v>
      </c>
      <c r="H4829" t="s">
        <v>81</v>
      </c>
      <c r="I4829" t="s">
        <v>82</v>
      </c>
      <c r="J4829" t="s">
        <v>46</v>
      </c>
      <c r="K4829" t="s">
        <v>69</v>
      </c>
      <c r="L4829" t="s">
        <v>70</v>
      </c>
      <c r="M4829" t="s">
        <v>71</v>
      </c>
      <c r="N4829" t="s">
        <v>72</v>
      </c>
      <c r="O4829">
        <v>30</v>
      </c>
      <c r="P4829">
        <v>28</v>
      </c>
      <c r="Q4829" t="b">
        <v>1</v>
      </c>
      <c r="R4829">
        <v>3</v>
      </c>
      <c r="S4829">
        <v>1</v>
      </c>
      <c r="T4829" t="s">
        <v>50</v>
      </c>
      <c r="U4829" t="s">
        <v>51</v>
      </c>
      <c r="V4829" t="s">
        <v>52</v>
      </c>
      <c r="W4829" t="s">
        <v>53</v>
      </c>
      <c r="X4829">
        <v>384</v>
      </c>
      <c r="Y4829">
        <v>326.39999999999998</v>
      </c>
      <c r="Z4829">
        <v>327.99</v>
      </c>
      <c r="AA4829">
        <v>1.78</v>
      </c>
      <c r="AB4829">
        <v>329.77</v>
      </c>
      <c r="AC4829">
        <v>286.89999999999998</v>
      </c>
      <c r="AD4829">
        <v>42.87</v>
      </c>
      <c r="AE4829">
        <v>316.14</v>
      </c>
      <c r="AF4829">
        <v>0</v>
      </c>
      <c r="AG4829">
        <v>13.63</v>
      </c>
      <c r="AH4829" t="s">
        <v>54</v>
      </c>
      <c r="AK4829">
        <v>1</v>
      </c>
      <c r="AL4829">
        <v>1</v>
      </c>
    </row>
    <row r="4830" spans="1:38" x14ac:dyDescent="0.25">
      <c r="A4830" t="s">
        <v>5099</v>
      </c>
      <c r="B4830" s="1">
        <v>45414</v>
      </c>
      <c r="C4830" t="s">
        <v>611</v>
      </c>
      <c r="D4830" t="s">
        <v>90</v>
      </c>
      <c r="E4830" t="s">
        <v>91</v>
      </c>
      <c r="F4830" t="s">
        <v>92</v>
      </c>
      <c r="G4830" t="s">
        <v>43</v>
      </c>
      <c r="H4830" t="s">
        <v>44</v>
      </c>
      <c r="I4830" t="s">
        <v>45</v>
      </c>
      <c r="J4830" t="s">
        <v>46</v>
      </c>
      <c r="K4830" t="s">
        <v>93</v>
      </c>
      <c r="L4830" t="s">
        <v>94</v>
      </c>
      <c r="M4830" t="s">
        <v>95</v>
      </c>
      <c r="N4830" t="s">
        <v>96</v>
      </c>
      <c r="O4830">
        <v>30</v>
      </c>
      <c r="P4830">
        <v>29</v>
      </c>
      <c r="Q4830" t="b">
        <v>1</v>
      </c>
      <c r="R4830">
        <v>2</v>
      </c>
      <c r="S4830">
        <v>0</v>
      </c>
      <c r="T4830" t="s">
        <v>143</v>
      </c>
      <c r="U4830" t="s">
        <v>144</v>
      </c>
      <c r="V4830" t="s">
        <v>139</v>
      </c>
      <c r="W4830" t="s">
        <v>53</v>
      </c>
      <c r="X4830">
        <v>185.4</v>
      </c>
      <c r="Y4830">
        <v>157.59</v>
      </c>
      <c r="Z4830">
        <v>155.65</v>
      </c>
      <c r="AA4830">
        <v>1.77</v>
      </c>
      <c r="AB4830">
        <v>157.41999999999999</v>
      </c>
      <c r="AC4830">
        <v>125.93</v>
      </c>
      <c r="AD4830">
        <v>31.48</v>
      </c>
      <c r="AE4830">
        <v>145.47</v>
      </c>
      <c r="AF4830">
        <v>7.32</v>
      </c>
      <c r="AG4830">
        <v>4.63</v>
      </c>
      <c r="AH4830" t="s">
        <v>54</v>
      </c>
      <c r="AK4830">
        <v>1</v>
      </c>
      <c r="AL4830">
        <v>0</v>
      </c>
    </row>
    <row r="4831" spans="1:38" x14ac:dyDescent="0.25">
      <c r="A4831" t="s">
        <v>5100</v>
      </c>
      <c r="B4831" s="1">
        <v>45206</v>
      </c>
      <c r="C4831" t="s">
        <v>487</v>
      </c>
      <c r="D4831" t="s">
        <v>40</v>
      </c>
      <c r="E4831" t="s">
        <v>41</v>
      </c>
      <c r="F4831" t="s">
        <v>42</v>
      </c>
      <c r="G4831" t="s">
        <v>57</v>
      </c>
      <c r="H4831" t="s">
        <v>58</v>
      </c>
      <c r="I4831" t="s">
        <v>59</v>
      </c>
      <c r="J4831" t="s">
        <v>46</v>
      </c>
      <c r="K4831" t="s">
        <v>180</v>
      </c>
      <c r="M4831" t="s">
        <v>181</v>
      </c>
      <c r="N4831" t="s">
        <v>182</v>
      </c>
      <c r="O4831">
        <v>90</v>
      </c>
      <c r="P4831">
        <v>89</v>
      </c>
      <c r="Q4831" t="b">
        <v>0</v>
      </c>
      <c r="R4831">
        <v>1</v>
      </c>
      <c r="S4831">
        <v>0</v>
      </c>
      <c r="T4831" t="s">
        <v>99</v>
      </c>
      <c r="U4831" t="s">
        <v>100</v>
      </c>
      <c r="V4831" t="s">
        <v>52</v>
      </c>
      <c r="W4831" t="s">
        <v>53</v>
      </c>
      <c r="X4831">
        <v>6.9</v>
      </c>
      <c r="Y4831">
        <v>5.52</v>
      </c>
      <c r="Z4831">
        <v>11.34</v>
      </c>
      <c r="AA4831">
        <v>1.78</v>
      </c>
      <c r="AB4831">
        <v>13.12</v>
      </c>
      <c r="AC4831">
        <v>11.55</v>
      </c>
      <c r="AD4831">
        <v>1.57</v>
      </c>
      <c r="AE4831">
        <v>15.93</v>
      </c>
      <c r="AF4831">
        <v>0</v>
      </c>
      <c r="AG4831">
        <v>-2.81</v>
      </c>
      <c r="AH4831" t="s">
        <v>54</v>
      </c>
      <c r="AK4831">
        <v>3</v>
      </c>
      <c r="AL4831">
        <v>0</v>
      </c>
    </row>
    <row r="4832" spans="1:38" x14ac:dyDescent="0.25">
      <c r="A4832" t="s">
        <v>5101</v>
      </c>
      <c r="B4832" s="1">
        <v>45341</v>
      </c>
      <c r="C4832" t="s">
        <v>312</v>
      </c>
      <c r="D4832" t="s">
        <v>66</v>
      </c>
      <c r="E4832" t="s">
        <v>67</v>
      </c>
      <c r="F4832" t="s">
        <v>68</v>
      </c>
      <c r="G4832" t="s">
        <v>57</v>
      </c>
      <c r="H4832" t="s">
        <v>58</v>
      </c>
      <c r="I4832" t="s">
        <v>59</v>
      </c>
      <c r="J4832" t="s">
        <v>46</v>
      </c>
      <c r="K4832" t="s">
        <v>180</v>
      </c>
      <c r="M4832" t="s">
        <v>181</v>
      </c>
      <c r="N4832" t="s">
        <v>182</v>
      </c>
      <c r="O4832">
        <v>30</v>
      </c>
      <c r="P4832">
        <v>29</v>
      </c>
      <c r="Q4832" t="b">
        <v>0</v>
      </c>
      <c r="R4832">
        <v>1</v>
      </c>
      <c r="S4832">
        <v>0</v>
      </c>
      <c r="T4832" t="s">
        <v>143</v>
      </c>
      <c r="U4832" t="s">
        <v>144</v>
      </c>
      <c r="V4832" t="s">
        <v>139</v>
      </c>
      <c r="W4832" t="s">
        <v>53</v>
      </c>
      <c r="X4832">
        <v>6.9</v>
      </c>
      <c r="Y4832">
        <v>5.52</v>
      </c>
      <c r="Z4832">
        <v>3.8</v>
      </c>
      <c r="AA4832">
        <v>1.77</v>
      </c>
      <c r="AB4832">
        <v>5.57</v>
      </c>
      <c r="AC4832">
        <v>4.46</v>
      </c>
      <c r="AD4832">
        <v>1.1100000000000001</v>
      </c>
      <c r="AE4832">
        <v>4.88</v>
      </c>
      <c r="AF4832">
        <v>0</v>
      </c>
      <c r="AG4832">
        <v>0.7</v>
      </c>
      <c r="AH4832" t="s">
        <v>54</v>
      </c>
      <c r="AK4832">
        <v>9</v>
      </c>
      <c r="AL4832">
        <v>0</v>
      </c>
    </row>
    <row r="4833" spans="1:38" x14ac:dyDescent="0.25">
      <c r="A4833" t="s">
        <v>5102</v>
      </c>
      <c r="B4833" s="1">
        <v>45117</v>
      </c>
      <c r="C4833" t="s">
        <v>523</v>
      </c>
      <c r="D4833" t="s">
        <v>90</v>
      </c>
      <c r="E4833" t="s">
        <v>91</v>
      </c>
      <c r="F4833" t="s">
        <v>92</v>
      </c>
      <c r="G4833" t="s">
        <v>111</v>
      </c>
      <c r="H4833" t="s">
        <v>112</v>
      </c>
      <c r="I4833" t="s">
        <v>113</v>
      </c>
      <c r="J4833" t="s">
        <v>46</v>
      </c>
      <c r="K4833" t="s">
        <v>83</v>
      </c>
      <c r="M4833" t="s">
        <v>84</v>
      </c>
      <c r="N4833" t="s">
        <v>85</v>
      </c>
      <c r="O4833">
        <v>30</v>
      </c>
      <c r="P4833">
        <v>30</v>
      </c>
      <c r="Q4833" t="b">
        <v>0</v>
      </c>
      <c r="R4833">
        <v>1</v>
      </c>
      <c r="S4833">
        <v>0</v>
      </c>
      <c r="T4833" t="s">
        <v>143</v>
      </c>
      <c r="U4833" t="s">
        <v>144</v>
      </c>
      <c r="V4833" t="s">
        <v>139</v>
      </c>
      <c r="W4833" t="s">
        <v>53</v>
      </c>
      <c r="X4833">
        <v>7.2</v>
      </c>
      <c r="Y4833">
        <v>5.76</v>
      </c>
      <c r="Z4833">
        <v>3.93</v>
      </c>
      <c r="AA4833">
        <v>1.77</v>
      </c>
      <c r="AB4833">
        <v>5.7</v>
      </c>
      <c r="AC4833">
        <v>4.5599999999999996</v>
      </c>
      <c r="AD4833">
        <v>1.1399999999999999</v>
      </c>
      <c r="AE4833">
        <v>5.57</v>
      </c>
      <c r="AF4833">
        <v>0</v>
      </c>
      <c r="AG4833">
        <v>0.13</v>
      </c>
      <c r="AH4833" t="s">
        <v>54</v>
      </c>
      <c r="AK4833">
        <v>11</v>
      </c>
      <c r="AL4833">
        <v>0</v>
      </c>
    </row>
    <row r="4834" spans="1:38" x14ac:dyDescent="0.25">
      <c r="A4834" t="s">
        <v>5103</v>
      </c>
      <c r="B4834" s="1">
        <v>45372</v>
      </c>
      <c r="C4834" t="s">
        <v>449</v>
      </c>
      <c r="D4834" t="s">
        <v>90</v>
      </c>
      <c r="E4834" t="s">
        <v>91</v>
      </c>
      <c r="F4834" t="s">
        <v>92</v>
      </c>
      <c r="G4834" t="s">
        <v>43</v>
      </c>
      <c r="H4834" t="s">
        <v>44</v>
      </c>
      <c r="I4834" t="s">
        <v>45</v>
      </c>
      <c r="J4834" t="s">
        <v>46</v>
      </c>
      <c r="K4834" t="s">
        <v>93</v>
      </c>
      <c r="L4834" t="s">
        <v>94</v>
      </c>
      <c r="M4834" t="s">
        <v>95</v>
      </c>
      <c r="N4834" t="s">
        <v>96</v>
      </c>
      <c r="O4834">
        <v>90</v>
      </c>
      <c r="P4834">
        <v>88</v>
      </c>
      <c r="Q4834" t="b">
        <v>1</v>
      </c>
      <c r="R4834">
        <v>2</v>
      </c>
      <c r="S4834">
        <v>0</v>
      </c>
      <c r="T4834" t="s">
        <v>99</v>
      </c>
      <c r="U4834" t="s">
        <v>100</v>
      </c>
      <c r="V4834" t="s">
        <v>52</v>
      </c>
      <c r="W4834" t="s">
        <v>53</v>
      </c>
      <c r="X4834">
        <v>185.4</v>
      </c>
      <c r="Y4834">
        <v>157.59</v>
      </c>
      <c r="Z4834">
        <v>470.13</v>
      </c>
      <c r="AA4834">
        <v>1.78</v>
      </c>
      <c r="AB4834">
        <v>471.91</v>
      </c>
      <c r="AC4834">
        <v>415.28</v>
      </c>
      <c r="AD4834">
        <v>56.63</v>
      </c>
      <c r="AE4834">
        <v>425.89</v>
      </c>
      <c r="AF4834">
        <v>0</v>
      </c>
      <c r="AG4834">
        <v>46.02</v>
      </c>
      <c r="AH4834" t="s">
        <v>54</v>
      </c>
      <c r="AK4834">
        <v>7</v>
      </c>
      <c r="AL4834">
        <v>0</v>
      </c>
    </row>
    <row r="4835" spans="1:38" x14ac:dyDescent="0.25">
      <c r="A4835" t="s">
        <v>5104</v>
      </c>
      <c r="B4835" s="1">
        <v>45440</v>
      </c>
      <c r="C4835" t="s">
        <v>226</v>
      </c>
      <c r="D4835" t="s">
        <v>90</v>
      </c>
      <c r="E4835" t="s">
        <v>91</v>
      </c>
      <c r="F4835" t="s">
        <v>92</v>
      </c>
      <c r="G4835" t="s">
        <v>43</v>
      </c>
      <c r="H4835" t="s">
        <v>44</v>
      </c>
      <c r="I4835" t="s">
        <v>45</v>
      </c>
      <c r="J4835" t="s">
        <v>46</v>
      </c>
      <c r="K4835" t="s">
        <v>47</v>
      </c>
      <c r="M4835" t="s">
        <v>48</v>
      </c>
      <c r="N4835" t="s">
        <v>49</v>
      </c>
      <c r="O4835">
        <v>30</v>
      </c>
      <c r="P4835">
        <v>30</v>
      </c>
      <c r="Q4835" t="b">
        <v>0</v>
      </c>
      <c r="R4835">
        <v>1</v>
      </c>
      <c r="S4835">
        <v>2</v>
      </c>
      <c r="T4835" t="s">
        <v>73</v>
      </c>
      <c r="U4835" t="s">
        <v>74</v>
      </c>
      <c r="V4835" t="s">
        <v>52</v>
      </c>
      <c r="W4835" t="s">
        <v>53</v>
      </c>
      <c r="X4835">
        <v>14.8</v>
      </c>
      <c r="Y4835">
        <v>11.84</v>
      </c>
      <c r="Z4835">
        <v>8.75</v>
      </c>
      <c r="AA4835">
        <v>1.79</v>
      </c>
      <c r="AB4835">
        <v>10.54</v>
      </c>
      <c r="AC4835">
        <v>8.9600000000000009</v>
      </c>
      <c r="AD4835">
        <v>1.58</v>
      </c>
      <c r="AE4835">
        <v>10.42</v>
      </c>
      <c r="AF4835">
        <v>0</v>
      </c>
      <c r="AG4835">
        <v>0.12</v>
      </c>
      <c r="AH4835" t="s">
        <v>54</v>
      </c>
      <c r="AK4835">
        <v>11</v>
      </c>
      <c r="AL4835">
        <v>0</v>
      </c>
    </row>
    <row r="4836" spans="1:38" x14ac:dyDescent="0.25">
      <c r="A4836" t="s">
        <v>5105</v>
      </c>
      <c r="B4836" s="1">
        <v>45539</v>
      </c>
      <c r="C4836" t="s">
        <v>745</v>
      </c>
      <c r="D4836" t="s">
        <v>122</v>
      </c>
      <c r="E4836" t="s">
        <v>123</v>
      </c>
      <c r="F4836" t="s">
        <v>124</v>
      </c>
      <c r="G4836" t="s">
        <v>111</v>
      </c>
      <c r="H4836" t="s">
        <v>112</v>
      </c>
      <c r="I4836" t="s">
        <v>113</v>
      </c>
      <c r="J4836" t="s">
        <v>46</v>
      </c>
      <c r="K4836" t="s">
        <v>47</v>
      </c>
      <c r="M4836" t="s">
        <v>48</v>
      </c>
      <c r="N4836" t="s">
        <v>49</v>
      </c>
      <c r="O4836">
        <v>30</v>
      </c>
      <c r="P4836">
        <v>30</v>
      </c>
      <c r="Q4836" t="b">
        <v>0</v>
      </c>
      <c r="R4836">
        <v>1</v>
      </c>
      <c r="S4836">
        <v>2</v>
      </c>
      <c r="T4836" t="s">
        <v>50</v>
      </c>
      <c r="U4836" t="s">
        <v>51</v>
      </c>
      <c r="V4836" t="s">
        <v>52</v>
      </c>
      <c r="W4836" t="s">
        <v>53</v>
      </c>
      <c r="X4836">
        <v>14.8</v>
      </c>
      <c r="Y4836">
        <v>11.84</v>
      </c>
      <c r="Z4836">
        <v>8.07</v>
      </c>
      <c r="AA4836">
        <v>1.78</v>
      </c>
      <c r="AB4836">
        <v>9.85</v>
      </c>
      <c r="AC4836">
        <v>8.57</v>
      </c>
      <c r="AD4836">
        <v>1.28</v>
      </c>
      <c r="AE4836">
        <v>11.34</v>
      </c>
      <c r="AF4836">
        <v>0</v>
      </c>
      <c r="AG4836">
        <v>-1.49</v>
      </c>
      <c r="AH4836" t="s">
        <v>54</v>
      </c>
      <c r="AK4836">
        <v>2</v>
      </c>
      <c r="AL4836">
        <v>0</v>
      </c>
    </row>
    <row r="4837" spans="1:38" x14ac:dyDescent="0.25">
      <c r="A4837" t="s">
        <v>5106</v>
      </c>
      <c r="B4837" s="1">
        <v>45286</v>
      </c>
      <c r="C4837" t="s">
        <v>119</v>
      </c>
      <c r="D4837" t="s">
        <v>40</v>
      </c>
      <c r="E4837" t="s">
        <v>41</v>
      </c>
      <c r="F4837" t="s">
        <v>42</v>
      </c>
      <c r="G4837" t="s">
        <v>111</v>
      </c>
      <c r="H4837" t="s">
        <v>112</v>
      </c>
      <c r="I4837" t="s">
        <v>113</v>
      </c>
      <c r="J4837" t="s">
        <v>46</v>
      </c>
      <c r="K4837" t="s">
        <v>180</v>
      </c>
      <c r="M4837" t="s">
        <v>181</v>
      </c>
      <c r="N4837" t="s">
        <v>182</v>
      </c>
      <c r="O4837">
        <v>30</v>
      </c>
      <c r="P4837">
        <v>29</v>
      </c>
      <c r="Q4837" t="b">
        <v>0</v>
      </c>
      <c r="R4837">
        <v>1</v>
      </c>
      <c r="S4837">
        <v>0</v>
      </c>
      <c r="T4837" t="s">
        <v>73</v>
      </c>
      <c r="U4837" t="s">
        <v>74</v>
      </c>
      <c r="V4837" t="s">
        <v>52</v>
      </c>
      <c r="W4837" t="s">
        <v>53</v>
      </c>
      <c r="X4837">
        <v>6.9</v>
      </c>
      <c r="Y4837">
        <v>5.52</v>
      </c>
      <c r="Z4837">
        <v>3.07</v>
      </c>
      <c r="AA4837">
        <v>1.79</v>
      </c>
      <c r="AB4837">
        <v>4.8600000000000003</v>
      </c>
      <c r="AC4837">
        <v>4.1399999999999997</v>
      </c>
      <c r="AD4837">
        <v>1</v>
      </c>
      <c r="AE4837">
        <v>4.87</v>
      </c>
      <c r="AF4837">
        <v>0</v>
      </c>
      <c r="AG4837">
        <v>-0.01</v>
      </c>
      <c r="AH4837" t="s">
        <v>54</v>
      </c>
      <c r="AK4837">
        <v>7</v>
      </c>
      <c r="AL4837">
        <v>0</v>
      </c>
    </row>
    <row r="4838" spans="1:38" x14ac:dyDescent="0.25">
      <c r="A4838" t="s">
        <v>5107</v>
      </c>
      <c r="B4838" s="1">
        <v>45605</v>
      </c>
      <c r="C4838" t="s">
        <v>201</v>
      </c>
      <c r="D4838" t="s">
        <v>90</v>
      </c>
      <c r="E4838" t="s">
        <v>91</v>
      </c>
      <c r="F4838" t="s">
        <v>92</v>
      </c>
      <c r="G4838" t="s">
        <v>57</v>
      </c>
      <c r="H4838" t="s">
        <v>58</v>
      </c>
      <c r="I4838" t="s">
        <v>59</v>
      </c>
      <c r="J4838" t="s">
        <v>46</v>
      </c>
      <c r="K4838" t="s">
        <v>134</v>
      </c>
      <c r="M4838" t="s">
        <v>135</v>
      </c>
      <c r="N4838" t="s">
        <v>136</v>
      </c>
      <c r="O4838">
        <v>84</v>
      </c>
      <c r="P4838">
        <v>81</v>
      </c>
      <c r="Q4838" t="b">
        <v>0</v>
      </c>
      <c r="R4838">
        <v>4</v>
      </c>
      <c r="S4838">
        <v>2</v>
      </c>
      <c r="T4838" t="s">
        <v>99</v>
      </c>
      <c r="U4838" t="s">
        <v>100</v>
      </c>
      <c r="V4838" t="s">
        <v>52</v>
      </c>
      <c r="W4838" t="s">
        <v>53</v>
      </c>
      <c r="X4838">
        <v>4998</v>
      </c>
      <c r="Y4838">
        <v>4248.3</v>
      </c>
      <c r="Z4838">
        <v>8519.86</v>
      </c>
      <c r="AA4838">
        <v>1.78</v>
      </c>
      <c r="AB4838">
        <v>8521.64</v>
      </c>
      <c r="AC4838">
        <v>7499.04</v>
      </c>
      <c r="AD4838">
        <v>1022.6</v>
      </c>
      <c r="AE4838">
        <v>12309.54</v>
      </c>
      <c r="AF4838">
        <v>0</v>
      </c>
      <c r="AG4838">
        <v>-3787.9</v>
      </c>
      <c r="AH4838" t="s">
        <v>54</v>
      </c>
      <c r="AK4838">
        <v>10</v>
      </c>
      <c r="AL4838">
        <v>0</v>
      </c>
    </row>
    <row r="4839" spans="1:38" x14ac:dyDescent="0.25">
      <c r="A4839" t="s">
        <v>5108</v>
      </c>
      <c r="B4839" s="1">
        <v>44967</v>
      </c>
      <c r="C4839" t="s">
        <v>201</v>
      </c>
      <c r="D4839" t="s">
        <v>40</v>
      </c>
      <c r="E4839" t="s">
        <v>41</v>
      </c>
      <c r="F4839" t="s">
        <v>42</v>
      </c>
      <c r="G4839" t="s">
        <v>57</v>
      </c>
      <c r="H4839" t="s">
        <v>58</v>
      </c>
      <c r="I4839" t="s">
        <v>59</v>
      </c>
      <c r="J4839" t="s">
        <v>46</v>
      </c>
      <c r="K4839" t="s">
        <v>260</v>
      </c>
      <c r="L4839" t="s">
        <v>261</v>
      </c>
      <c r="M4839" t="s">
        <v>262</v>
      </c>
      <c r="N4839" t="s">
        <v>157</v>
      </c>
      <c r="O4839">
        <v>28</v>
      </c>
      <c r="P4839">
        <v>27</v>
      </c>
      <c r="Q4839" t="b">
        <v>1</v>
      </c>
      <c r="R4839">
        <v>4</v>
      </c>
      <c r="S4839">
        <v>2</v>
      </c>
      <c r="T4839" t="s">
        <v>143</v>
      </c>
      <c r="U4839" t="s">
        <v>144</v>
      </c>
      <c r="V4839" t="s">
        <v>139</v>
      </c>
      <c r="W4839" t="s">
        <v>53</v>
      </c>
      <c r="X4839">
        <v>918</v>
      </c>
      <c r="Y4839">
        <v>780.3</v>
      </c>
      <c r="Z4839">
        <v>784.87</v>
      </c>
      <c r="AA4839">
        <v>1.77</v>
      </c>
      <c r="AB4839">
        <v>786.64</v>
      </c>
      <c r="AC4839">
        <v>629.30999999999995</v>
      </c>
      <c r="AD4839">
        <v>157.33000000000001</v>
      </c>
      <c r="AE4839">
        <v>723.52</v>
      </c>
      <c r="AF4839">
        <v>63.89</v>
      </c>
      <c r="AG4839">
        <v>-0.77</v>
      </c>
      <c r="AH4839" t="s">
        <v>54</v>
      </c>
      <c r="AK4839">
        <v>10</v>
      </c>
      <c r="AL4839">
        <v>0</v>
      </c>
    </row>
    <row r="4840" spans="1:38" x14ac:dyDescent="0.25">
      <c r="A4840" t="s">
        <v>5109</v>
      </c>
      <c r="B4840" s="1">
        <v>45328</v>
      </c>
      <c r="C4840" t="s">
        <v>244</v>
      </c>
      <c r="D4840" t="s">
        <v>40</v>
      </c>
      <c r="E4840" t="s">
        <v>41</v>
      </c>
      <c r="F4840" t="s">
        <v>42</v>
      </c>
      <c r="G4840" t="s">
        <v>80</v>
      </c>
      <c r="H4840" t="s">
        <v>81</v>
      </c>
      <c r="I4840" t="s">
        <v>82</v>
      </c>
      <c r="J4840" t="s">
        <v>46</v>
      </c>
      <c r="K4840" t="s">
        <v>196</v>
      </c>
      <c r="M4840" t="s">
        <v>197</v>
      </c>
      <c r="N4840" t="s">
        <v>198</v>
      </c>
      <c r="O4840">
        <v>90</v>
      </c>
      <c r="P4840">
        <v>92</v>
      </c>
      <c r="Q4840" t="b">
        <v>0</v>
      </c>
      <c r="R4840">
        <v>1</v>
      </c>
      <c r="S4840">
        <v>0</v>
      </c>
      <c r="T4840" t="s">
        <v>62</v>
      </c>
      <c r="U4840" t="s">
        <v>63</v>
      </c>
      <c r="V4840" t="s">
        <v>52</v>
      </c>
      <c r="W4840" t="s">
        <v>53</v>
      </c>
      <c r="X4840">
        <v>12.4</v>
      </c>
      <c r="Y4840">
        <v>9.92</v>
      </c>
      <c r="Z4840">
        <v>6.82</v>
      </c>
      <c r="AA4840">
        <v>1.8</v>
      </c>
      <c r="AB4840">
        <v>8.6199999999999992</v>
      </c>
      <c r="AC4840">
        <v>7.24</v>
      </c>
      <c r="AD4840">
        <v>1.38</v>
      </c>
      <c r="AE4840">
        <v>9.31</v>
      </c>
      <c r="AF4840">
        <v>0</v>
      </c>
      <c r="AG4840">
        <v>-0.69</v>
      </c>
      <c r="AH4840" t="s">
        <v>54</v>
      </c>
      <c r="AK4840">
        <v>0</v>
      </c>
      <c r="AL4840">
        <v>0</v>
      </c>
    </row>
    <row r="4841" spans="1:38" x14ac:dyDescent="0.25">
      <c r="A4841" t="s">
        <v>5110</v>
      </c>
      <c r="B4841" s="1">
        <v>45450</v>
      </c>
      <c r="C4841" t="s">
        <v>195</v>
      </c>
      <c r="D4841" t="s">
        <v>66</v>
      </c>
      <c r="E4841" t="s">
        <v>67</v>
      </c>
      <c r="F4841" t="s">
        <v>68</v>
      </c>
      <c r="G4841" t="s">
        <v>111</v>
      </c>
      <c r="H4841" t="s">
        <v>112</v>
      </c>
      <c r="I4841" t="s">
        <v>113</v>
      </c>
      <c r="J4841" t="s">
        <v>46</v>
      </c>
      <c r="K4841" t="s">
        <v>196</v>
      </c>
      <c r="M4841" t="s">
        <v>197</v>
      </c>
      <c r="N4841" t="s">
        <v>198</v>
      </c>
      <c r="O4841">
        <v>90</v>
      </c>
      <c r="P4841">
        <v>91</v>
      </c>
      <c r="Q4841" t="b">
        <v>0</v>
      </c>
      <c r="R4841">
        <v>1</v>
      </c>
      <c r="S4841">
        <v>0</v>
      </c>
      <c r="T4841" t="s">
        <v>158</v>
      </c>
      <c r="U4841" t="s">
        <v>159</v>
      </c>
      <c r="V4841" t="s">
        <v>158</v>
      </c>
      <c r="W4841" t="s">
        <v>23</v>
      </c>
      <c r="X4841">
        <v>12.4</v>
      </c>
      <c r="Y4841">
        <v>9.92</v>
      </c>
      <c r="Z4841">
        <v>11.16</v>
      </c>
      <c r="AA4841">
        <v>0</v>
      </c>
      <c r="AB4841">
        <v>11.16</v>
      </c>
      <c r="AC4841">
        <v>0</v>
      </c>
      <c r="AD4841">
        <v>11.16</v>
      </c>
      <c r="AE4841">
        <v>9.33</v>
      </c>
      <c r="AF4841">
        <v>0</v>
      </c>
      <c r="AG4841">
        <v>1.83</v>
      </c>
      <c r="AH4841" t="s">
        <v>54</v>
      </c>
      <c r="AK4841">
        <v>3</v>
      </c>
      <c r="AL4841">
        <v>1</v>
      </c>
    </row>
    <row r="4842" spans="1:38" x14ac:dyDescent="0.25">
      <c r="A4842" t="s">
        <v>5111</v>
      </c>
      <c r="B4842" s="1">
        <v>45343</v>
      </c>
      <c r="C4842" t="s">
        <v>332</v>
      </c>
      <c r="D4842" t="s">
        <v>66</v>
      </c>
      <c r="E4842" t="s">
        <v>67</v>
      </c>
      <c r="F4842" t="s">
        <v>68</v>
      </c>
      <c r="G4842" t="s">
        <v>80</v>
      </c>
      <c r="H4842" t="s">
        <v>81</v>
      </c>
      <c r="I4842" t="s">
        <v>82</v>
      </c>
      <c r="J4842" t="s">
        <v>46</v>
      </c>
      <c r="K4842" t="s">
        <v>103</v>
      </c>
      <c r="M4842" t="s">
        <v>95</v>
      </c>
      <c r="N4842" t="s">
        <v>96</v>
      </c>
      <c r="O4842">
        <v>30</v>
      </c>
      <c r="P4842">
        <v>30</v>
      </c>
      <c r="Q4842" t="b">
        <v>0</v>
      </c>
      <c r="R4842">
        <v>1</v>
      </c>
      <c r="S4842">
        <v>1</v>
      </c>
      <c r="T4842" t="s">
        <v>143</v>
      </c>
      <c r="U4842" t="s">
        <v>144</v>
      </c>
      <c r="V4842" t="s">
        <v>139</v>
      </c>
      <c r="W4842" t="s">
        <v>53</v>
      </c>
      <c r="X4842">
        <v>18.2</v>
      </c>
      <c r="Y4842">
        <v>14.56</v>
      </c>
      <c r="Z4842">
        <v>8.06</v>
      </c>
      <c r="AA4842">
        <v>1.77</v>
      </c>
      <c r="AB4842">
        <v>9.83</v>
      </c>
      <c r="AC4842">
        <v>7.87</v>
      </c>
      <c r="AD4842">
        <v>1.97</v>
      </c>
      <c r="AE4842">
        <v>13.14</v>
      </c>
      <c r="AF4842">
        <v>0</v>
      </c>
      <c r="AG4842">
        <v>-3.31</v>
      </c>
      <c r="AH4842" t="s">
        <v>54</v>
      </c>
      <c r="AK4842">
        <v>8</v>
      </c>
      <c r="AL4842">
        <v>0</v>
      </c>
    </row>
    <row r="4843" spans="1:38" x14ac:dyDescent="0.25">
      <c r="A4843" t="s">
        <v>5112</v>
      </c>
      <c r="B4843" s="1">
        <v>45488</v>
      </c>
      <c r="C4843" t="s">
        <v>388</v>
      </c>
      <c r="D4843" t="s">
        <v>122</v>
      </c>
      <c r="E4843" t="s">
        <v>123</v>
      </c>
      <c r="F4843" t="s">
        <v>124</v>
      </c>
      <c r="G4843" t="s">
        <v>111</v>
      </c>
      <c r="H4843" t="s">
        <v>112</v>
      </c>
      <c r="I4843" t="s">
        <v>113</v>
      </c>
      <c r="J4843" t="s">
        <v>46</v>
      </c>
      <c r="K4843" t="s">
        <v>196</v>
      </c>
      <c r="M4843" t="s">
        <v>197</v>
      </c>
      <c r="N4843" t="s">
        <v>198</v>
      </c>
      <c r="O4843">
        <v>90</v>
      </c>
      <c r="P4843">
        <v>90</v>
      </c>
      <c r="Q4843" t="b">
        <v>0</v>
      </c>
      <c r="R4843">
        <v>1</v>
      </c>
      <c r="S4843">
        <v>0</v>
      </c>
      <c r="T4843" t="s">
        <v>143</v>
      </c>
      <c r="U4843" t="s">
        <v>144</v>
      </c>
      <c r="V4843" t="s">
        <v>139</v>
      </c>
      <c r="W4843" t="s">
        <v>53</v>
      </c>
      <c r="X4843">
        <v>12.4</v>
      </c>
      <c r="Y4843">
        <v>9.92</v>
      </c>
      <c r="Z4843">
        <v>5.7</v>
      </c>
      <c r="AA4843">
        <v>1.77</v>
      </c>
      <c r="AB4843">
        <v>7.47</v>
      </c>
      <c r="AC4843">
        <v>5.98</v>
      </c>
      <c r="AD4843">
        <v>1.49</v>
      </c>
      <c r="AE4843">
        <v>9.1300000000000008</v>
      </c>
      <c r="AF4843">
        <v>0</v>
      </c>
      <c r="AG4843">
        <v>-1.66</v>
      </c>
      <c r="AH4843" t="s">
        <v>54</v>
      </c>
      <c r="AK4843">
        <v>5</v>
      </c>
      <c r="AL4843">
        <v>0</v>
      </c>
    </row>
    <row r="4844" spans="1:38" x14ac:dyDescent="0.25">
      <c r="A4844" t="s">
        <v>5113</v>
      </c>
      <c r="B4844" s="1">
        <v>45540</v>
      </c>
      <c r="C4844" t="s">
        <v>517</v>
      </c>
      <c r="D4844" t="s">
        <v>40</v>
      </c>
      <c r="E4844" t="s">
        <v>41</v>
      </c>
      <c r="F4844" t="s">
        <v>42</v>
      </c>
      <c r="G4844" t="s">
        <v>80</v>
      </c>
      <c r="H4844" t="s">
        <v>81</v>
      </c>
      <c r="I4844" t="s">
        <v>82</v>
      </c>
      <c r="J4844" t="s">
        <v>46</v>
      </c>
      <c r="K4844" t="s">
        <v>196</v>
      </c>
      <c r="M4844" t="s">
        <v>197</v>
      </c>
      <c r="N4844" t="s">
        <v>198</v>
      </c>
      <c r="O4844">
        <v>90</v>
      </c>
      <c r="P4844">
        <v>85</v>
      </c>
      <c r="Q4844" t="b">
        <v>0</v>
      </c>
      <c r="R4844">
        <v>1</v>
      </c>
      <c r="S4844">
        <v>0</v>
      </c>
      <c r="T4844" t="s">
        <v>99</v>
      </c>
      <c r="U4844" t="s">
        <v>100</v>
      </c>
      <c r="V4844" t="s">
        <v>52</v>
      </c>
      <c r="W4844" t="s">
        <v>53</v>
      </c>
      <c r="X4844">
        <v>12.4</v>
      </c>
      <c r="Y4844">
        <v>9.92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 t="s">
        <v>129</v>
      </c>
      <c r="AI4844">
        <v>76</v>
      </c>
      <c r="AJ4844" t="s">
        <v>255</v>
      </c>
      <c r="AK4844">
        <v>4</v>
      </c>
      <c r="AL4844">
        <v>0</v>
      </c>
    </row>
    <row r="4845" spans="1:38" x14ac:dyDescent="0.25">
      <c r="A4845" t="s">
        <v>5114</v>
      </c>
      <c r="B4845" s="1">
        <v>45057</v>
      </c>
      <c r="C4845" t="s">
        <v>611</v>
      </c>
      <c r="D4845" t="s">
        <v>122</v>
      </c>
      <c r="E4845" t="s">
        <v>123</v>
      </c>
      <c r="F4845" t="s">
        <v>124</v>
      </c>
      <c r="G4845" t="s">
        <v>43</v>
      </c>
      <c r="H4845" t="s">
        <v>44</v>
      </c>
      <c r="I4845" t="s">
        <v>45</v>
      </c>
      <c r="J4845" t="s">
        <v>46</v>
      </c>
      <c r="K4845" t="s">
        <v>103</v>
      </c>
      <c r="M4845" t="s">
        <v>95</v>
      </c>
      <c r="N4845" t="s">
        <v>96</v>
      </c>
      <c r="O4845">
        <v>30</v>
      </c>
      <c r="P4845">
        <v>29</v>
      </c>
      <c r="Q4845" t="b">
        <v>0</v>
      </c>
      <c r="R4845">
        <v>1</v>
      </c>
      <c r="S4845">
        <v>0</v>
      </c>
      <c r="T4845" t="s">
        <v>137</v>
      </c>
      <c r="U4845" t="s">
        <v>138</v>
      </c>
      <c r="V4845" t="s">
        <v>139</v>
      </c>
      <c r="W4845" t="s">
        <v>140</v>
      </c>
      <c r="X4845">
        <v>18.2</v>
      </c>
      <c r="Y4845">
        <v>14.56</v>
      </c>
      <c r="Z4845">
        <v>13.83</v>
      </c>
      <c r="AA4845">
        <v>7.0000000000000007E-2</v>
      </c>
      <c r="AB4845">
        <v>13.9</v>
      </c>
      <c r="AC4845">
        <v>10.01</v>
      </c>
      <c r="AD4845">
        <v>3.89</v>
      </c>
      <c r="AE4845">
        <v>13.51</v>
      </c>
      <c r="AF4845">
        <v>0</v>
      </c>
      <c r="AG4845">
        <v>0.39</v>
      </c>
      <c r="AH4845" t="s">
        <v>54</v>
      </c>
      <c r="AK4845">
        <v>0</v>
      </c>
      <c r="AL4845">
        <v>1</v>
      </c>
    </row>
    <row r="4846" spans="1:38" x14ac:dyDescent="0.25">
      <c r="A4846" t="s">
        <v>5115</v>
      </c>
      <c r="B4846" s="1">
        <v>44987</v>
      </c>
      <c r="C4846" t="s">
        <v>507</v>
      </c>
      <c r="D4846" t="s">
        <v>122</v>
      </c>
      <c r="E4846" t="s">
        <v>123</v>
      </c>
      <c r="F4846" t="s">
        <v>124</v>
      </c>
      <c r="G4846" t="s">
        <v>43</v>
      </c>
      <c r="H4846" t="s">
        <v>44</v>
      </c>
      <c r="I4846" t="s">
        <v>45</v>
      </c>
      <c r="J4846" t="s">
        <v>46</v>
      </c>
      <c r="K4846" t="s">
        <v>106</v>
      </c>
      <c r="M4846" t="s">
        <v>107</v>
      </c>
      <c r="N4846" t="s">
        <v>108</v>
      </c>
      <c r="O4846">
        <v>90</v>
      </c>
      <c r="P4846">
        <v>86</v>
      </c>
      <c r="Q4846" t="b">
        <v>0</v>
      </c>
      <c r="R4846">
        <v>1</v>
      </c>
      <c r="S4846">
        <v>0</v>
      </c>
      <c r="T4846" t="s">
        <v>137</v>
      </c>
      <c r="U4846" t="s">
        <v>138</v>
      </c>
      <c r="V4846" t="s">
        <v>139</v>
      </c>
      <c r="W4846" t="s">
        <v>140</v>
      </c>
      <c r="X4846">
        <v>8.5</v>
      </c>
      <c r="Y4846">
        <v>6.8</v>
      </c>
      <c r="Z4846">
        <v>6.46</v>
      </c>
      <c r="AA4846">
        <v>0.03</v>
      </c>
      <c r="AB4846">
        <v>6.49</v>
      </c>
      <c r="AC4846">
        <v>4.67</v>
      </c>
      <c r="AD4846">
        <v>1.82</v>
      </c>
      <c r="AE4846">
        <v>6.34</v>
      </c>
      <c r="AF4846">
        <v>0</v>
      </c>
      <c r="AG4846">
        <v>0.15</v>
      </c>
      <c r="AH4846" t="s">
        <v>54</v>
      </c>
      <c r="AK4846">
        <v>1</v>
      </c>
      <c r="AL4846">
        <v>1</v>
      </c>
    </row>
    <row r="4847" spans="1:38" x14ac:dyDescent="0.25">
      <c r="A4847" t="s">
        <v>5116</v>
      </c>
      <c r="B4847" s="1">
        <v>44962</v>
      </c>
      <c r="C4847" t="s">
        <v>401</v>
      </c>
      <c r="D4847" t="s">
        <v>66</v>
      </c>
      <c r="E4847" t="s">
        <v>67</v>
      </c>
      <c r="F4847" t="s">
        <v>68</v>
      </c>
      <c r="G4847" t="s">
        <v>80</v>
      </c>
      <c r="H4847" t="s">
        <v>81</v>
      </c>
      <c r="I4847" t="s">
        <v>82</v>
      </c>
      <c r="J4847" t="s">
        <v>46</v>
      </c>
      <c r="K4847" t="s">
        <v>106</v>
      </c>
      <c r="M4847" t="s">
        <v>107</v>
      </c>
      <c r="N4847" t="s">
        <v>108</v>
      </c>
      <c r="O4847">
        <v>90</v>
      </c>
      <c r="P4847">
        <v>91</v>
      </c>
      <c r="Q4847" t="b">
        <v>0</v>
      </c>
      <c r="R4847">
        <v>1</v>
      </c>
      <c r="S4847">
        <v>2</v>
      </c>
      <c r="T4847" t="s">
        <v>73</v>
      </c>
      <c r="U4847" t="s">
        <v>74</v>
      </c>
      <c r="V4847" t="s">
        <v>52</v>
      </c>
      <c r="W4847" t="s">
        <v>53</v>
      </c>
      <c r="X4847">
        <v>8.5</v>
      </c>
      <c r="Y4847">
        <v>6.8</v>
      </c>
      <c r="Z4847">
        <v>4.08</v>
      </c>
      <c r="AA4847">
        <v>1.79</v>
      </c>
      <c r="AB4847">
        <v>5.87</v>
      </c>
      <c r="AC4847">
        <v>4.99</v>
      </c>
      <c r="AD4847">
        <v>1</v>
      </c>
      <c r="AE4847">
        <v>6.36</v>
      </c>
      <c r="AF4847">
        <v>0</v>
      </c>
      <c r="AG4847">
        <v>-0.49</v>
      </c>
      <c r="AH4847" t="s">
        <v>54</v>
      </c>
      <c r="AK4847">
        <v>10</v>
      </c>
      <c r="AL4847">
        <v>0</v>
      </c>
    </row>
    <row r="4848" spans="1:38" x14ac:dyDescent="0.25">
      <c r="A4848" t="s">
        <v>5117</v>
      </c>
      <c r="B4848" s="1">
        <v>45352</v>
      </c>
      <c r="C4848" t="s">
        <v>89</v>
      </c>
      <c r="D4848" t="s">
        <v>40</v>
      </c>
      <c r="E4848" t="s">
        <v>41</v>
      </c>
      <c r="F4848" t="s">
        <v>42</v>
      </c>
      <c r="G4848" t="s">
        <v>80</v>
      </c>
      <c r="H4848" t="s">
        <v>81</v>
      </c>
      <c r="I4848" t="s">
        <v>82</v>
      </c>
      <c r="J4848" t="s">
        <v>46</v>
      </c>
      <c r="K4848" t="s">
        <v>93</v>
      </c>
      <c r="L4848" t="s">
        <v>94</v>
      </c>
      <c r="M4848" t="s">
        <v>95</v>
      </c>
      <c r="N4848" t="s">
        <v>96</v>
      </c>
      <c r="O4848">
        <v>90</v>
      </c>
      <c r="P4848">
        <v>90</v>
      </c>
      <c r="Q4848" t="b">
        <v>1</v>
      </c>
      <c r="R4848">
        <v>2</v>
      </c>
      <c r="S4848">
        <v>1</v>
      </c>
      <c r="T4848" t="s">
        <v>99</v>
      </c>
      <c r="U4848" t="s">
        <v>100</v>
      </c>
      <c r="V4848" t="s">
        <v>52</v>
      </c>
      <c r="W4848" t="s">
        <v>53</v>
      </c>
      <c r="X4848">
        <v>185.4</v>
      </c>
      <c r="Y4848">
        <v>157.59</v>
      </c>
      <c r="Z4848">
        <v>457.42</v>
      </c>
      <c r="AA4848">
        <v>1.78</v>
      </c>
      <c r="AB4848">
        <v>459.2</v>
      </c>
      <c r="AC4848">
        <v>404.09</v>
      </c>
      <c r="AD4848">
        <v>55.1</v>
      </c>
      <c r="AE4848">
        <v>424.79</v>
      </c>
      <c r="AF4848">
        <v>0</v>
      </c>
      <c r="AG4848">
        <v>34.4</v>
      </c>
      <c r="AH4848" t="s">
        <v>54</v>
      </c>
      <c r="AK4848">
        <v>1</v>
      </c>
      <c r="AL4848">
        <v>0</v>
      </c>
    </row>
    <row r="4849" spans="1:38" x14ac:dyDescent="0.25">
      <c r="A4849" t="s">
        <v>5118</v>
      </c>
      <c r="B4849" s="1">
        <v>45030</v>
      </c>
      <c r="C4849" t="s">
        <v>438</v>
      </c>
      <c r="D4849" t="s">
        <v>122</v>
      </c>
      <c r="E4849" t="s">
        <v>123</v>
      </c>
      <c r="F4849" t="s">
        <v>124</v>
      </c>
      <c r="G4849" t="s">
        <v>43</v>
      </c>
      <c r="H4849" t="s">
        <v>44</v>
      </c>
      <c r="I4849" t="s">
        <v>45</v>
      </c>
      <c r="J4849" t="s">
        <v>46</v>
      </c>
      <c r="K4849" t="s">
        <v>106</v>
      </c>
      <c r="M4849" t="s">
        <v>107</v>
      </c>
      <c r="N4849" t="s">
        <v>108</v>
      </c>
      <c r="O4849">
        <v>90</v>
      </c>
      <c r="P4849">
        <v>90</v>
      </c>
      <c r="Q4849" t="b">
        <v>0</v>
      </c>
      <c r="R4849">
        <v>1</v>
      </c>
      <c r="S4849">
        <v>0</v>
      </c>
      <c r="T4849" t="s">
        <v>73</v>
      </c>
      <c r="U4849" t="s">
        <v>74</v>
      </c>
      <c r="V4849" t="s">
        <v>52</v>
      </c>
      <c r="W4849" t="s">
        <v>53</v>
      </c>
      <c r="X4849">
        <v>8.5</v>
      </c>
      <c r="Y4849">
        <v>6.8</v>
      </c>
      <c r="Z4849">
        <v>5.29</v>
      </c>
      <c r="AA4849">
        <v>1.79</v>
      </c>
      <c r="AB4849">
        <v>7.08</v>
      </c>
      <c r="AC4849">
        <v>6.02</v>
      </c>
      <c r="AD4849">
        <v>1.06</v>
      </c>
      <c r="AE4849">
        <v>6.38</v>
      </c>
      <c r="AF4849">
        <v>0</v>
      </c>
      <c r="AG4849">
        <v>0.7</v>
      </c>
      <c r="AH4849" t="s">
        <v>54</v>
      </c>
      <c r="AK4849">
        <v>11</v>
      </c>
      <c r="AL4849">
        <v>1</v>
      </c>
    </row>
    <row r="4850" spans="1:38" x14ac:dyDescent="0.25">
      <c r="A4850" t="s">
        <v>5119</v>
      </c>
      <c r="B4850" s="1">
        <v>45130</v>
      </c>
      <c r="C4850" t="s">
        <v>248</v>
      </c>
      <c r="D4850" t="s">
        <v>90</v>
      </c>
      <c r="E4850" t="s">
        <v>91</v>
      </c>
      <c r="F4850" t="s">
        <v>92</v>
      </c>
      <c r="G4850" t="s">
        <v>57</v>
      </c>
      <c r="H4850" t="s">
        <v>58</v>
      </c>
      <c r="I4850" t="s">
        <v>59</v>
      </c>
      <c r="J4850" t="s">
        <v>46</v>
      </c>
      <c r="K4850" t="s">
        <v>168</v>
      </c>
      <c r="L4850" t="s">
        <v>169</v>
      </c>
      <c r="M4850" t="s">
        <v>170</v>
      </c>
      <c r="N4850" t="s">
        <v>171</v>
      </c>
      <c r="O4850">
        <v>30</v>
      </c>
      <c r="P4850">
        <v>29</v>
      </c>
      <c r="Q4850" t="b">
        <v>1</v>
      </c>
      <c r="R4850">
        <v>3</v>
      </c>
      <c r="S4850">
        <v>1</v>
      </c>
      <c r="T4850" t="s">
        <v>143</v>
      </c>
      <c r="U4850" t="s">
        <v>144</v>
      </c>
      <c r="V4850" t="s">
        <v>139</v>
      </c>
      <c r="W4850" t="s">
        <v>53</v>
      </c>
      <c r="X4850">
        <v>594</v>
      </c>
      <c r="Y4850">
        <v>504.9</v>
      </c>
      <c r="Z4850">
        <v>496.57</v>
      </c>
      <c r="AA4850">
        <v>1.77</v>
      </c>
      <c r="AB4850">
        <v>498.34</v>
      </c>
      <c r="AC4850">
        <v>398.67</v>
      </c>
      <c r="AD4850">
        <v>99.67</v>
      </c>
      <c r="AE4850">
        <v>474.94</v>
      </c>
      <c r="AF4850">
        <v>36.85</v>
      </c>
      <c r="AG4850">
        <v>-13.45</v>
      </c>
      <c r="AH4850" t="s">
        <v>210</v>
      </c>
      <c r="AK4850">
        <v>4</v>
      </c>
      <c r="AL4850">
        <v>0</v>
      </c>
    </row>
    <row r="4851" spans="1:38" x14ac:dyDescent="0.25">
      <c r="A4851" t="s">
        <v>5120</v>
      </c>
      <c r="B4851" s="1">
        <v>44978</v>
      </c>
      <c r="C4851" t="s">
        <v>253</v>
      </c>
      <c r="D4851" t="s">
        <v>40</v>
      </c>
      <c r="E4851" t="s">
        <v>41</v>
      </c>
      <c r="F4851" t="s">
        <v>42</v>
      </c>
      <c r="G4851" t="s">
        <v>43</v>
      </c>
      <c r="H4851" t="s">
        <v>44</v>
      </c>
      <c r="I4851" t="s">
        <v>45</v>
      </c>
      <c r="J4851" t="s">
        <v>46</v>
      </c>
      <c r="K4851" t="s">
        <v>180</v>
      </c>
      <c r="M4851" t="s">
        <v>181</v>
      </c>
      <c r="N4851" t="s">
        <v>182</v>
      </c>
      <c r="O4851">
        <v>30</v>
      </c>
      <c r="P4851">
        <v>31</v>
      </c>
      <c r="Q4851" t="b">
        <v>0</v>
      </c>
      <c r="R4851">
        <v>1</v>
      </c>
      <c r="S4851">
        <v>0</v>
      </c>
      <c r="T4851" t="s">
        <v>143</v>
      </c>
      <c r="U4851" t="s">
        <v>144</v>
      </c>
      <c r="V4851" t="s">
        <v>139</v>
      </c>
      <c r="W4851" t="s">
        <v>53</v>
      </c>
      <c r="X4851">
        <v>6.9</v>
      </c>
      <c r="Y4851">
        <v>5.52</v>
      </c>
      <c r="Z4851">
        <v>4.1500000000000004</v>
      </c>
      <c r="AA4851">
        <v>1.77</v>
      </c>
      <c r="AB4851">
        <v>5.92</v>
      </c>
      <c r="AC4851">
        <v>4.74</v>
      </c>
      <c r="AD4851">
        <v>1.18</v>
      </c>
      <c r="AE4851">
        <v>4.8899999999999997</v>
      </c>
      <c r="AF4851">
        <v>0</v>
      </c>
      <c r="AG4851">
        <v>1.04</v>
      </c>
      <c r="AH4851" t="s">
        <v>54</v>
      </c>
      <c r="AK4851">
        <v>8</v>
      </c>
      <c r="AL4851">
        <v>0</v>
      </c>
    </row>
    <row r="4852" spans="1:38" x14ac:dyDescent="0.25">
      <c r="A4852" t="s">
        <v>5121</v>
      </c>
      <c r="B4852" s="1">
        <v>45062</v>
      </c>
      <c r="C4852" t="s">
        <v>410</v>
      </c>
      <c r="D4852" t="s">
        <v>40</v>
      </c>
      <c r="E4852" t="s">
        <v>41</v>
      </c>
      <c r="F4852" t="s">
        <v>42</v>
      </c>
      <c r="G4852" t="s">
        <v>80</v>
      </c>
      <c r="H4852" t="s">
        <v>81</v>
      </c>
      <c r="I4852" t="s">
        <v>82</v>
      </c>
      <c r="J4852" t="s">
        <v>46</v>
      </c>
      <c r="K4852" t="s">
        <v>168</v>
      </c>
      <c r="L4852" t="s">
        <v>169</v>
      </c>
      <c r="M4852" t="s">
        <v>170</v>
      </c>
      <c r="N4852" t="s">
        <v>171</v>
      </c>
      <c r="O4852">
        <v>90</v>
      </c>
      <c r="P4852">
        <v>92</v>
      </c>
      <c r="Q4852" t="b">
        <v>1</v>
      </c>
      <c r="R4852">
        <v>3</v>
      </c>
      <c r="S4852">
        <v>1</v>
      </c>
      <c r="T4852" t="s">
        <v>62</v>
      </c>
      <c r="U4852" t="s">
        <v>63</v>
      </c>
      <c r="V4852" t="s">
        <v>52</v>
      </c>
      <c r="W4852" t="s">
        <v>53</v>
      </c>
      <c r="X4852">
        <v>594</v>
      </c>
      <c r="Y4852">
        <v>504.9</v>
      </c>
      <c r="Z4852">
        <v>1514.23</v>
      </c>
      <c r="AA4852">
        <v>1.8</v>
      </c>
      <c r="AB4852">
        <v>1516.03</v>
      </c>
      <c r="AC4852">
        <v>1273.47</v>
      </c>
      <c r="AD4852">
        <v>242.57</v>
      </c>
      <c r="AE4852">
        <v>1423.12</v>
      </c>
      <c r="AF4852">
        <v>0</v>
      </c>
      <c r="AG4852">
        <v>92.91</v>
      </c>
      <c r="AH4852" t="s">
        <v>54</v>
      </c>
      <c r="AK4852">
        <v>7</v>
      </c>
      <c r="AL4852">
        <v>0</v>
      </c>
    </row>
    <row r="4853" spans="1:38" x14ac:dyDescent="0.25">
      <c r="A4853" t="s">
        <v>5122</v>
      </c>
      <c r="B4853" s="1">
        <v>45207</v>
      </c>
      <c r="C4853" t="s">
        <v>192</v>
      </c>
      <c r="D4853" t="s">
        <v>90</v>
      </c>
      <c r="E4853" t="s">
        <v>91</v>
      </c>
      <c r="F4853" t="s">
        <v>92</v>
      </c>
      <c r="G4853" t="s">
        <v>80</v>
      </c>
      <c r="H4853" t="s">
        <v>81</v>
      </c>
      <c r="I4853" t="s">
        <v>82</v>
      </c>
      <c r="J4853" t="s">
        <v>46</v>
      </c>
      <c r="K4853" t="s">
        <v>184</v>
      </c>
      <c r="L4853" t="s">
        <v>185</v>
      </c>
      <c r="M4853" t="s">
        <v>186</v>
      </c>
      <c r="N4853" t="s">
        <v>171</v>
      </c>
      <c r="O4853">
        <v>30</v>
      </c>
      <c r="P4853">
        <v>29</v>
      </c>
      <c r="Q4853" t="b">
        <v>1</v>
      </c>
      <c r="R4853">
        <v>3</v>
      </c>
      <c r="S4853">
        <v>1</v>
      </c>
      <c r="T4853" t="s">
        <v>137</v>
      </c>
      <c r="U4853" t="s">
        <v>138</v>
      </c>
      <c r="V4853" t="s">
        <v>139</v>
      </c>
      <c r="W4853" t="s">
        <v>140</v>
      </c>
      <c r="X4853">
        <v>558</v>
      </c>
      <c r="Y4853">
        <v>474.3</v>
      </c>
      <c r="Z4853">
        <v>450.58</v>
      </c>
      <c r="AA4853">
        <v>2.25</v>
      </c>
      <c r="AB4853">
        <v>452.84</v>
      </c>
      <c r="AC4853">
        <v>326.04000000000002</v>
      </c>
      <c r="AD4853">
        <v>126.79</v>
      </c>
      <c r="AE4853">
        <v>432.88</v>
      </c>
      <c r="AF4853">
        <v>0</v>
      </c>
      <c r="AG4853">
        <v>19.96</v>
      </c>
      <c r="AH4853" t="s">
        <v>54</v>
      </c>
      <c r="AK4853">
        <v>2</v>
      </c>
      <c r="AL4853">
        <v>1</v>
      </c>
    </row>
    <row r="4854" spans="1:38" x14ac:dyDescent="0.25">
      <c r="A4854" t="s">
        <v>5123</v>
      </c>
      <c r="B4854" s="1">
        <v>44983</v>
      </c>
      <c r="C4854" t="s">
        <v>775</v>
      </c>
      <c r="D4854" t="s">
        <v>77</v>
      </c>
      <c r="E4854" t="s">
        <v>78</v>
      </c>
      <c r="F4854" t="s">
        <v>79</v>
      </c>
      <c r="G4854" t="s">
        <v>80</v>
      </c>
      <c r="H4854" t="s">
        <v>81</v>
      </c>
      <c r="I4854" t="s">
        <v>82</v>
      </c>
      <c r="J4854" t="s">
        <v>46</v>
      </c>
      <c r="K4854" t="s">
        <v>196</v>
      </c>
      <c r="M4854" t="s">
        <v>197</v>
      </c>
      <c r="N4854" t="s">
        <v>198</v>
      </c>
      <c r="O4854">
        <v>90</v>
      </c>
      <c r="P4854">
        <v>88</v>
      </c>
      <c r="Q4854" t="b">
        <v>0</v>
      </c>
      <c r="R4854">
        <v>1</v>
      </c>
      <c r="S4854">
        <v>0</v>
      </c>
      <c r="T4854" t="s">
        <v>50</v>
      </c>
      <c r="U4854" t="s">
        <v>51</v>
      </c>
      <c r="V4854" t="s">
        <v>52</v>
      </c>
      <c r="W4854" t="s">
        <v>53</v>
      </c>
      <c r="X4854">
        <v>12.4</v>
      </c>
      <c r="Y4854">
        <v>9.92</v>
      </c>
      <c r="Z4854">
        <v>5.62</v>
      </c>
      <c r="AA4854">
        <v>1.78</v>
      </c>
      <c r="AB4854">
        <v>7.4</v>
      </c>
      <c r="AC4854">
        <v>6.43</v>
      </c>
      <c r="AD4854">
        <v>1</v>
      </c>
      <c r="AE4854">
        <v>8.9</v>
      </c>
      <c r="AF4854">
        <v>0</v>
      </c>
      <c r="AG4854">
        <v>-1.5</v>
      </c>
      <c r="AH4854" t="s">
        <v>54</v>
      </c>
      <c r="AK4854">
        <v>1</v>
      </c>
      <c r="AL4854">
        <v>0</v>
      </c>
    </row>
    <row r="4855" spans="1:38" x14ac:dyDescent="0.25">
      <c r="A4855" t="s">
        <v>5124</v>
      </c>
      <c r="B4855" s="1">
        <v>45272</v>
      </c>
      <c r="C4855" t="s">
        <v>98</v>
      </c>
      <c r="D4855" t="s">
        <v>77</v>
      </c>
      <c r="E4855" t="s">
        <v>78</v>
      </c>
      <c r="F4855" t="s">
        <v>79</v>
      </c>
      <c r="G4855" t="s">
        <v>43</v>
      </c>
      <c r="H4855" t="s">
        <v>44</v>
      </c>
      <c r="I4855" t="s">
        <v>45</v>
      </c>
      <c r="J4855" t="s">
        <v>46</v>
      </c>
      <c r="K4855" t="s">
        <v>227</v>
      </c>
      <c r="L4855" t="s">
        <v>228</v>
      </c>
      <c r="M4855" t="s">
        <v>229</v>
      </c>
      <c r="N4855" t="s">
        <v>230</v>
      </c>
      <c r="O4855">
        <v>30</v>
      </c>
      <c r="P4855">
        <v>28</v>
      </c>
      <c r="Q4855" t="b">
        <v>1</v>
      </c>
      <c r="R4855">
        <v>4</v>
      </c>
      <c r="S4855">
        <v>0</v>
      </c>
      <c r="T4855" t="s">
        <v>73</v>
      </c>
      <c r="U4855" t="s">
        <v>74</v>
      </c>
      <c r="V4855" t="s">
        <v>52</v>
      </c>
      <c r="W4855" t="s">
        <v>53</v>
      </c>
      <c r="X4855">
        <v>618</v>
      </c>
      <c r="Y4855">
        <v>525.29999999999995</v>
      </c>
      <c r="Z4855">
        <v>530.87</v>
      </c>
      <c r="AA4855">
        <v>1.79</v>
      </c>
      <c r="AB4855">
        <v>532.66</v>
      </c>
      <c r="AC4855">
        <v>452.76</v>
      </c>
      <c r="AD4855">
        <v>79.900000000000006</v>
      </c>
      <c r="AE4855">
        <v>489.34</v>
      </c>
      <c r="AF4855">
        <v>0</v>
      </c>
      <c r="AG4855">
        <v>43.32</v>
      </c>
      <c r="AH4855" t="s">
        <v>54</v>
      </c>
      <c r="AK4855">
        <v>5</v>
      </c>
      <c r="AL4855">
        <v>1</v>
      </c>
    </row>
    <row r="4856" spans="1:38" x14ac:dyDescent="0.25">
      <c r="A4856" t="s">
        <v>5125</v>
      </c>
      <c r="B4856" s="1">
        <v>45180</v>
      </c>
      <c r="C4856" t="s">
        <v>142</v>
      </c>
      <c r="D4856" t="s">
        <v>77</v>
      </c>
      <c r="E4856" t="s">
        <v>78</v>
      </c>
      <c r="F4856" t="s">
        <v>79</v>
      </c>
      <c r="G4856" t="s">
        <v>57</v>
      </c>
      <c r="H4856" t="s">
        <v>58</v>
      </c>
      <c r="I4856" t="s">
        <v>59</v>
      </c>
      <c r="J4856" t="s">
        <v>46</v>
      </c>
      <c r="K4856" t="s">
        <v>103</v>
      </c>
      <c r="M4856" t="s">
        <v>95</v>
      </c>
      <c r="N4856" t="s">
        <v>96</v>
      </c>
      <c r="O4856">
        <v>30</v>
      </c>
      <c r="P4856">
        <v>30</v>
      </c>
      <c r="Q4856" t="b">
        <v>0</v>
      </c>
      <c r="R4856">
        <v>1</v>
      </c>
      <c r="S4856">
        <v>0</v>
      </c>
      <c r="T4856" t="s">
        <v>99</v>
      </c>
      <c r="U4856" t="s">
        <v>100</v>
      </c>
      <c r="V4856" t="s">
        <v>52</v>
      </c>
      <c r="W4856" t="s">
        <v>53</v>
      </c>
      <c r="X4856">
        <v>18.2</v>
      </c>
      <c r="Y4856">
        <v>14.56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 t="s">
        <v>129</v>
      </c>
      <c r="AI4856">
        <v>70</v>
      </c>
      <c r="AJ4856" t="s">
        <v>341</v>
      </c>
      <c r="AK4856">
        <v>8</v>
      </c>
      <c r="AL4856">
        <v>0</v>
      </c>
    </row>
    <row r="4857" spans="1:38" x14ac:dyDescent="0.25">
      <c r="A4857" t="s">
        <v>5126</v>
      </c>
      <c r="B4857" s="1">
        <v>45176</v>
      </c>
      <c r="C4857" t="s">
        <v>121</v>
      </c>
      <c r="D4857" t="s">
        <v>40</v>
      </c>
      <c r="E4857" t="s">
        <v>41</v>
      </c>
      <c r="F4857" t="s">
        <v>42</v>
      </c>
      <c r="G4857" t="s">
        <v>80</v>
      </c>
      <c r="H4857" t="s">
        <v>81</v>
      </c>
      <c r="I4857" t="s">
        <v>82</v>
      </c>
      <c r="J4857" t="s">
        <v>46</v>
      </c>
      <c r="K4857" t="s">
        <v>114</v>
      </c>
      <c r="L4857" t="s">
        <v>115</v>
      </c>
      <c r="M4857" t="s">
        <v>116</v>
      </c>
      <c r="N4857" t="s">
        <v>117</v>
      </c>
      <c r="O4857">
        <v>30</v>
      </c>
      <c r="P4857">
        <v>30</v>
      </c>
      <c r="Q4857" t="b">
        <v>1</v>
      </c>
      <c r="R4857">
        <v>4</v>
      </c>
      <c r="S4857">
        <v>0</v>
      </c>
      <c r="T4857" t="s">
        <v>50</v>
      </c>
      <c r="U4857" t="s">
        <v>51</v>
      </c>
      <c r="V4857" t="s">
        <v>52</v>
      </c>
      <c r="W4857" t="s">
        <v>53</v>
      </c>
      <c r="X4857">
        <v>564</v>
      </c>
      <c r="Y4857">
        <v>479.4</v>
      </c>
      <c r="Z4857">
        <v>475.13</v>
      </c>
      <c r="AA4857">
        <v>1.78</v>
      </c>
      <c r="AB4857">
        <v>476.91</v>
      </c>
      <c r="AC4857">
        <v>414.91</v>
      </c>
      <c r="AD4857">
        <v>62</v>
      </c>
      <c r="AE4857">
        <v>422.93</v>
      </c>
      <c r="AF4857">
        <v>0</v>
      </c>
      <c r="AG4857">
        <v>53.98</v>
      </c>
      <c r="AH4857" t="s">
        <v>54</v>
      </c>
      <c r="AK4857">
        <v>2</v>
      </c>
      <c r="AL4857">
        <v>0</v>
      </c>
    </row>
    <row r="4858" spans="1:38" x14ac:dyDescent="0.25">
      <c r="A4858" t="s">
        <v>5127</v>
      </c>
      <c r="B4858" s="1">
        <v>45651</v>
      </c>
      <c r="C4858" t="s">
        <v>276</v>
      </c>
      <c r="D4858" t="s">
        <v>40</v>
      </c>
      <c r="E4858" t="s">
        <v>41</v>
      </c>
      <c r="F4858" t="s">
        <v>42</v>
      </c>
      <c r="G4858" t="s">
        <v>111</v>
      </c>
      <c r="H4858" t="s">
        <v>112</v>
      </c>
      <c r="I4858" t="s">
        <v>113</v>
      </c>
      <c r="J4858" t="s">
        <v>46</v>
      </c>
      <c r="K4858" t="s">
        <v>114</v>
      </c>
      <c r="L4858" t="s">
        <v>115</v>
      </c>
      <c r="M4858" t="s">
        <v>116</v>
      </c>
      <c r="N4858" t="s">
        <v>117</v>
      </c>
      <c r="O4858">
        <v>30</v>
      </c>
      <c r="P4858">
        <v>29</v>
      </c>
      <c r="Q4858" t="b">
        <v>1</v>
      </c>
      <c r="R4858">
        <v>4</v>
      </c>
      <c r="S4858">
        <v>1</v>
      </c>
      <c r="T4858" t="s">
        <v>99</v>
      </c>
      <c r="U4858" t="s">
        <v>100</v>
      </c>
      <c r="V4858" t="s">
        <v>52</v>
      </c>
      <c r="W4858" t="s">
        <v>53</v>
      </c>
      <c r="X4858">
        <v>564</v>
      </c>
      <c r="Y4858">
        <v>479.4</v>
      </c>
      <c r="Z4858">
        <v>482.98</v>
      </c>
      <c r="AA4858">
        <v>1.78</v>
      </c>
      <c r="AB4858">
        <v>484.76</v>
      </c>
      <c r="AC4858">
        <v>426.59</v>
      </c>
      <c r="AD4858">
        <v>58.17</v>
      </c>
      <c r="AE4858">
        <v>428.65</v>
      </c>
      <c r="AF4858">
        <v>0</v>
      </c>
      <c r="AG4858">
        <v>56.11</v>
      </c>
      <c r="AH4858" t="s">
        <v>54</v>
      </c>
      <c r="AK4858">
        <v>2</v>
      </c>
      <c r="AL4858">
        <v>0</v>
      </c>
    </row>
    <row r="4859" spans="1:38" x14ac:dyDescent="0.25">
      <c r="A4859" t="s">
        <v>5128</v>
      </c>
      <c r="B4859" s="1">
        <v>45410</v>
      </c>
      <c r="C4859" t="s">
        <v>280</v>
      </c>
      <c r="D4859" t="s">
        <v>66</v>
      </c>
      <c r="E4859" t="s">
        <v>67</v>
      </c>
      <c r="F4859" t="s">
        <v>68</v>
      </c>
      <c r="G4859" t="s">
        <v>111</v>
      </c>
      <c r="H4859" t="s">
        <v>112</v>
      </c>
      <c r="I4859" t="s">
        <v>113</v>
      </c>
      <c r="J4859" t="s">
        <v>46</v>
      </c>
      <c r="K4859" t="s">
        <v>60</v>
      </c>
      <c r="L4859" t="s">
        <v>61</v>
      </c>
      <c r="M4859" t="s">
        <v>48</v>
      </c>
      <c r="N4859" t="s">
        <v>49</v>
      </c>
      <c r="O4859">
        <v>90</v>
      </c>
      <c r="P4859">
        <v>93</v>
      </c>
      <c r="Q4859" t="b">
        <v>1</v>
      </c>
      <c r="R4859">
        <v>2</v>
      </c>
      <c r="S4859">
        <v>0</v>
      </c>
      <c r="T4859" t="s">
        <v>73</v>
      </c>
      <c r="U4859" t="s">
        <v>74</v>
      </c>
      <c r="V4859" t="s">
        <v>52</v>
      </c>
      <c r="W4859" t="s">
        <v>53</v>
      </c>
      <c r="X4859">
        <v>174</v>
      </c>
      <c r="Y4859">
        <v>147.9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 t="s">
        <v>129</v>
      </c>
      <c r="AI4859">
        <v>70</v>
      </c>
      <c r="AJ4859" t="s">
        <v>341</v>
      </c>
      <c r="AK4859">
        <v>0</v>
      </c>
      <c r="AL4859">
        <v>0</v>
      </c>
    </row>
    <row r="4860" spans="1:38" x14ac:dyDescent="0.25">
      <c r="A4860" t="s">
        <v>5129</v>
      </c>
      <c r="B4860" s="1">
        <v>44994</v>
      </c>
      <c r="C4860" t="s">
        <v>268</v>
      </c>
      <c r="D4860" t="s">
        <v>40</v>
      </c>
      <c r="E4860" t="s">
        <v>41</v>
      </c>
      <c r="F4860" t="s">
        <v>42</v>
      </c>
      <c r="G4860" t="s">
        <v>111</v>
      </c>
      <c r="H4860" t="s">
        <v>112</v>
      </c>
      <c r="I4860" t="s">
        <v>113</v>
      </c>
      <c r="J4860" t="s">
        <v>46</v>
      </c>
      <c r="K4860" t="s">
        <v>213</v>
      </c>
      <c r="L4860" t="s">
        <v>214</v>
      </c>
      <c r="M4860" t="s">
        <v>215</v>
      </c>
      <c r="N4860" t="s">
        <v>216</v>
      </c>
      <c r="O4860">
        <v>30</v>
      </c>
      <c r="P4860">
        <v>30</v>
      </c>
      <c r="Q4860" t="b">
        <v>1</v>
      </c>
      <c r="R4860">
        <v>3</v>
      </c>
      <c r="S4860">
        <v>0</v>
      </c>
      <c r="T4860" t="s">
        <v>143</v>
      </c>
      <c r="U4860" t="s">
        <v>144</v>
      </c>
      <c r="V4860" t="s">
        <v>139</v>
      </c>
      <c r="W4860" t="s">
        <v>53</v>
      </c>
      <c r="X4860">
        <v>492</v>
      </c>
      <c r="Y4860">
        <v>418.2</v>
      </c>
      <c r="Z4860">
        <v>422.14</v>
      </c>
      <c r="AA4860">
        <v>1.77</v>
      </c>
      <c r="AB4860">
        <v>423.91</v>
      </c>
      <c r="AC4860">
        <v>339.13</v>
      </c>
      <c r="AD4860">
        <v>84.78</v>
      </c>
      <c r="AE4860">
        <v>392.06</v>
      </c>
      <c r="AF4860">
        <v>31.17</v>
      </c>
      <c r="AG4860">
        <v>0.68</v>
      </c>
      <c r="AH4860" t="s">
        <v>54</v>
      </c>
      <c r="AK4860">
        <v>11</v>
      </c>
      <c r="AL4860">
        <v>0</v>
      </c>
    </row>
    <row r="4861" spans="1:38" x14ac:dyDescent="0.25">
      <c r="A4861" t="s">
        <v>5130</v>
      </c>
      <c r="B4861" s="1">
        <v>45407</v>
      </c>
      <c r="C4861" t="s">
        <v>747</v>
      </c>
      <c r="D4861" t="s">
        <v>66</v>
      </c>
      <c r="E4861" t="s">
        <v>67</v>
      </c>
      <c r="F4861" t="s">
        <v>68</v>
      </c>
      <c r="G4861" t="s">
        <v>57</v>
      </c>
      <c r="H4861" t="s">
        <v>58</v>
      </c>
      <c r="I4861" t="s">
        <v>59</v>
      </c>
      <c r="J4861" t="s">
        <v>46</v>
      </c>
      <c r="K4861" t="s">
        <v>260</v>
      </c>
      <c r="L4861" t="s">
        <v>261</v>
      </c>
      <c r="M4861" t="s">
        <v>262</v>
      </c>
      <c r="N4861" t="s">
        <v>157</v>
      </c>
      <c r="O4861">
        <v>28</v>
      </c>
      <c r="P4861">
        <v>27</v>
      </c>
      <c r="Q4861" t="b">
        <v>1</v>
      </c>
      <c r="R4861">
        <v>4</v>
      </c>
      <c r="S4861">
        <v>0</v>
      </c>
      <c r="T4861" t="s">
        <v>99</v>
      </c>
      <c r="U4861" t="s">
        <v>100</v>
      </c>
      <c r="V4861" t="s">
        <v>52</v>
      </c>
      <c r="W4861" t="s">
        <v>53</v>
      </c>
      <c r="X4861">
        <v>918</v>
      </c>
      <c r="Y4861">
        <v>780.3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 t="s">
        <v>129</v>
      </c>
      <c r="AI4861">
        <v>70</v>
      </c>
      <c r="AJ4861" t="s">
        <v>341</v>
      </c>
      <c r="AK4861">
        <v>3</v>
      </c>
      <c r="AL4861">
        <v>0</v>
      </c>
    </row>
    <row r="4862" spans="1:38" x14ac:dyDescent="0.25">
      <c r="A4862" t="s">
        <v>5131</v>
      </c>
      <c r="B4862" s="1">
        <v>45168</v>
      </c>
      <c r="C4862" t="s">
        <v>244</v>
      </c>
      <c r="D4862" t="s">
        <v>66</v>
      </c>
      <c r="E4862" t="s">
        <v>67</v>
      </c>
      <c r="F4862" t="s">
        <v>68</v>
      </c>
      <c r="G4862" t="s">
        <v>43</v>
      </c>
      <c r="H4862" t="s">
        <v>44</v>
      </c>
      <c r="I4862" t="s">
        <v>45</v>
      </c>
      <c r="J4862" t="s">
        <v>46</v>
      </c>
      <c r="K4862" t="s">
        <v>134</v>
      </c>
      <c r="M4862" t="s">
        <v>135</v>
      </c>
      <c r="N4862" t="s">
        <v>136</v>
      </c>
      <c r="O4862">
        <v>28</v>
      </c>
      <c r="P4862">
        <v>27</v>
      </c>
      <c r="Q4862" t="b">
        <v>0</v>
      </c>
      <c r="R4862">
        <v>4</v>
      </c>
      <c r="S4862">
        <v>2</v>
      </c>
      <c r="T4862" t="s">
        <v>62</v>
      </c>
      <c r="U4862" t="s">
        <v>63</v>
      </c>
      <c r="V4862" t="s">
        <v>52</v>
      </c>
      <c r="W4862" t="s">
        <v>53</v>
      </c>
      <c r="X4862">
        <v>4998</v>
      </c>
      <c r="Y4862">
        <v>4248.3</v>
      </c>
      <c r="Z4862">
        <v>2948.54</v>
      </c>
      <c r="AA4862">
        <v>1.8</v>
      </c>
      <c r="AB4862">
        <v>2950.34</v>
      </c>
      <c r="AC4862">
        <v>2478.2800000000002</v>
      </c>
      <c r="AD4862">
        <v>472.05</v>
      </c>
      <c r="AE4862">
        <v>3945.67</v>
      </c>
      <c r="AF4862">
        <v>0</v>
      </c>
      <c r="AG4862">
        <v>-995.33</v>
      </c>
      <c r="AH4862" t="s">
        <v>54</v>
      </c>
      <c r="AK4862">
        <v>7</v>
      </c>
      <c r="AL4862">
        <v>1</v>
      </c>
    </row>
    <row r="4863" spans="1:38" x14ac:dyDescent="0.25">
      <c r="A4863" t="s">
        <v>5132</v>
      </c>
      <c r="B4863" s="1">
        <v>45168</v>
      </c>
      <c r="C4863" t="s">
        <v>39</v>
      </c>
      <c r="D4863" t="s">
        <v>77</v>
      </c>
      <c r="E4863" t="s">
        <v>78</v>
      </c>
      <c r="F4863" t="s">
        <v>79</v>
      </c>
      <c r="G4863" t="s">
        <v>57</v>
      </c>
      <c r="H4863" t="s">
        <v>58</v>
      </c>
      <c r="I4863" t="s">
        <v>59</v>
      </c>
      <c r="J4863" t="s">
        <v>46</v>
      </c>
      <c r="K4863" t="s">
        <v>196</v>
      </c>
      <c r="M4863" t="s">
        <v>197</v>
      </c>
      <c r="N4863" t="s">
        <v>198</v>
      </c>
      <c r="O4863">
        <v>90</v>
      </c>
      <c r="P4863">
        <v>88</v>
      </c>
      <c r="Q4863" t="b">
        <v>0</v>
      </c>
      <c r="R4863">
        <v>1</v>
      </c>
      <c r="S4863">
        <v>0</v>
      </c>
      <c r="T4863" t="s">
        <v>73</v>
      </c>
      <c r="U4863" t="s">
        <v>74</v>
      </c>
      <c r="V4863" t="s">
        <v>52</v>
      </c>
      <c r="W4863" t="s">
        <v>53</v>
      </c>
      <c r="X4863">
        <v>12.4</v>
      </c>
      <c r="Y4863">
        <v>9.92</v>
      </c>
      <c r="Z4863">
        <v>7.23</v>
      </c>
      <c r="AA4863">
        <v>1.79</v>
      </c>
      <c r="AB4863">
        <v>9.02</v>
      </c>
      <c r="AC4863">
        <v>7.66</v>
      </c>
      <c r="AD4863">
        <v>1.35</v>
      </c>
      <c r="AE4863">
        <v>9.43</v>
      </c>
      <c r="AF4863">
        <v>0</v>
      </c>
      <c r="AG4863">
        <v>-0.41</v>
      </c>
      <c r="AH4863" t="s">
        <v>54</v>
      </c>
      <c r="AK4863">
        <v>10</v>
      </c>
      <c r="AL4863">
        <v>1</v>
      </c>
    </row>
    <row r="4864" spans="1:38" x14ac:dyDescent="0.25">
      <c r="A4864" t="s">
        <v>5133</v>
      </c>
      <c r="B4864" s="1">
        <v>45527</v>
      </c>
      <c r="C4864" t="s">
        <v>523</v>
      </c>
      <c r="D4864" t="s">
        <v>90</v>
      </c>
      <c r="E4864" t="s">
        <v>91</v>
      </c>
      <c r="F4864" t="s">
        <v>92</v>
      </c>
      <c r="G4864" t="s">
        <v>57</v>
      </c>
      <c r="H4864" t="s">
        <v>58</v>
      </c>
      <c r="I4864" t="s">
        <v>59</v>
      </c>
      <c r="J4864" t="s">
        <v>46</v>
      </c>
      <c r="K4864" t="s">
        <v>260</v>
      </c>
      <c r="L4864" t="s">
        <v>261</v>
      </c>
      <c r="M4864" t="s">
        <v>262</v>
      </c>
      <c r="N4864" t="s">
        <v>157</v>
      </c>
      <c r="O4864">
        <v>28</v>
      </c>
      <c r="P4864">
        <v>27</v>
      </c>
      <c r="Q4864" t="b">
        <v>1</v>
      </c>
      <c r="R4864">
        <v>4</v>
      </c>
      <c r="S4864">
        <v>0</v>
      </c>
      <c r="T4864" t="s">
        <v>99</v>
      </c>
      <c r="U4864" t="s">
        <v>100</v>
      </c>
      <c r="V4864" t="s">
        <v>52</v>
      </c>
      <c r="W4864" t="s">
        <v>53</v>
      </c>
      <c r="X4864">
        <v>918</v>
      </c>
      <c r="Y4864">
        <v>780.3</v>
      </c>
      <c r="Z4864">
        <v>765.79</v>
      </c>
      <c r="AA4864">
        <v>1.78</v>
      </c>
      <c r="AB4864">
        <v>767.57</v>
      </c>
      <c r="AC4864">
        <v>675.46</v>
      </c>
      <c r="AD4864">
        <v>92.11</v>
      </c>
      <c r="AE4864">
        <v>697.87</v>
      </c>
      <c r="AF4864">
        <v>0</v>
      </c>
      <c r="AG4864">
        <v>69.7</v>
      </c>
      <c r="AH4864" t="s">
        <v>54</v>
      </c>
      <c r="AK4864">
        <v>2</v>
      </c>
      <c r="AL4864">
        <v>1</v>
      </c>
    </row>
    <row r="4865" spans="1:38" x14ac:dyDescent="0.25">
      <c r="A4865" t="s">
        <v>5134</v>
      </c>
      <c r="B4865" s="1">
        <v>45282</v>
      </c>
      <c r="C4865" t="s">
        <v>470</v>
      </c>
      <c r="D4865" t="s">
        <v>90</v>
      </c>
      <c r="E4865" t="s">
        <v>91</v>
      </c>
      <c r="F4865" t="s">
        <v>92</v>
      </c>
      <c r="G4865" t="s">
        <v>111</v>
      </c>
      <c r="H4865" t="s">
        <v>112</v>
      </c>
      <c r="I4865" t="s">
        <v>113</v>
      </c>
      <c r="J4865" t="s">
        <v>46</v>
      </c>
      <c r="K4865" t="s">
        <v>196</v>
      </c>
      <c r="M4865" t="s">
        <v>197</v>
      </c>
      <c r="N4865" t="s">
        <v>198</v>
      </c>
      <c r="O4865">
        <v>90</v>
      </c>
      <c r="P4865">
        <v>85</v>
      </c>
      <c r="Q4865" t="b">
        <v>0</v>
      </c>
      <c r="R4865">
        <v>1</v>
      </c>
      <c r="S4865">
        <v>1</v>
      </c>
      <c r="T4865" t="s">
        <v>50</v>
      </c>
      <c r="U4865" t="s">
        <v>51</v>
      </c>
      <c r="V4865" t="s">
        <v>52</v>
      </c>
      <c r="W4865" t="s">
        <v>53</v>
      </c>
      <c r="X4865">
        <v>12.4</v>
      </c>
      <c r="Y4865">
        <v>9.92</v>
      </c>
      <c r="Z4865">
        <v>6.57</v>
      </c>
      <c r="AA4865">
        <v>1.78</v>
      </c>
      <c r="AB4865">
        <v>8.35</v>
      </c>
      <c r="AC4865">
        <v>7.27</v>
      </c>
      <c r="AD4865">
        <v>1.0900000000000001</v>
      </c>
      <c r="AE4865">
        <v>8.91</v>
      </c>
      <c r="AF4865">
        <v>0</v>
      </c>
      <c r="AG4865">
        <v>-0.56000000000000005</v>
      </c>
      <c r="AH4865" t="s">
        <v>54</v>
      </c>
      <c r="AK4865">
        <v>7</v>
      </c>
      <c r="AL4865">
        <v>1</v>
      </c>
    </row>
    <row r="4866" spans="1:38" x14ac:dyDescent="0.25">
      <c r="A4866" t="s">
        <v>5135</v>
      </c>
      <c r="B4866" s="1">
        <v>45027</v>
      </c>
      <c r="C4866" t="s">
        <v>201</v>
      </c>
      <c r="D4866" t="s">
        <v>122</v>
      </c>
      <c r="E4866" t="s">
        <v>123</v>
      </c>
      <c r="F4866" t="s">
        <v>124</v>
      </c>
      <c r="G4866" t="s">
        <v>43</v>
      </c>
      <c r="H4866" t="s">
        <v>44</v>
      </c>
      <c r="I4866" t="s">
        <v>45</v>
      </c>
      <c r="J4866" t="s">
        <v>46</v>
      </c>
      <c r="K4866" t="s">
        <v>163</v>
      </c>
      <c r="L4866" t="s">
        <v>164</v>
      </c>
      <c r="M4866" t="s">
        <v>165</v>
      </c>
      <c r="N4866" t="s">
        <v>157</v>
      </c>
      <c r="O4866">
        <v>30</v>
      </c>
      <c r="P4866">
        <v>30</v>
      </c>
      <c r="Q4866" t="b">
        <v>1</v>
      </c>
      <c r="R4866">
        <v>4</v>
      </c>
      <c r="S4866">
        <v>2</v>
      </c>
      <c r="T4866" t="s">
        <v>62</v>
      </c>
      <c r="U4866" t="s">
        <v>63</v>
      </c>
      <c r="V4866" t="s">
        <v>52</v>
      </c>
      <c r="W4866" t="s">
        <v>53</v>
      </c>
      <c r="X4866">
        <v>936</v>
      </c>
      <c r="Y4866">
        <v>795.6</v>
      </c>
      <c r="Z4866">
        <v>784.1</v>
      </c>
      <c r="AA4866">
        <v>1.8</v>
      </c>
      <c r="AB4866">
        <v>785.9</v>
      </c>
      <c r="AC4866">
        <v>660.16</v>
      </c>
      <c r="AD4866">
        <v>125.74</v>
      </c>
      <c r="AE4866">
        <v>767.84</v>
      </c>
      <c r="AF4866">
        <v>0</v>
      </c>
      <c r="AG4866">
        <v>18.07</v>
      </c>
      <c r="AH4866" t="s">
        <v>54</v>
      </c>
      <c r="AK4866">
        <v>11</v>
      </c>
      <c r="AL4866">
        <v>0</v>
      </c>
    </row>
    <row r="4867" spans="1:38" x14ac:dyDescent="0.25">
      <c r="A4867" t="s">
        <v>5136</v>
      </c>
      <c r="B4867" s="1">
        <v>45032</v>
      </c>
      <c r="C4867" t="s">
        <v>105</v>
      </c>
      <c r="D4867" t="s">
        <v>40</v>
      </c>
      <c r="E4867" t="s">
        <v>41</v>
      </c>
      <c r="F4867" t="s">
        <v>42</v>
      </c>
      <c r="G4867" t="s">
        <v>111</v>
      </c>
      <c r="H4867" t="s">
        <v>112</v>
      </c>
      <c r="I4867" t="s">
        <v>113</v>
      </c>
      <c r="J4867" t="s">
        <v>46</v>
      </c>
      <c r="K4867" t="s">
        <v>106</v>
      </c>
      <c r="M4867" t="s">
        <v>107</v>
      </c>
      <c r="N4867" t="s">
        <v>108</v>
      </c>
      <c r="O4867">
        <v>90</v>
      </c>
      <c r="P4867">
        <v>90</v>
      </c>
      <c r="Q4867" t="b">
        <v>0</v>
      </c>
      <c r="R4867">
        <v>1</v>
      </c>
      <c r="S4867">
        <v>2</v>
      </c>
      <c r="T4867" t="s">
        <v>143</v>
      </c>
      <c r="U4867" t="s">
        <v>144</v>
      </c>
      <c r="V4867" t="s">
        <v>139</v>
      </c>
      <c r="W4867" t="s">
        <v>53</v>
      </c>
      <c r="X4867">
        <v>8.5</v>
      </c>
      <c r="Y4867">
        <v>6.8</v>
      </c>
      <c r="Z4867">
        <v>4.71</v>
      </c>
      <c r="AA4867">
        <v>1.77</v>
      </c>
      <c r="AB4867">
        <v>6.48</v>
      </c>
      <c r="AC4867">
        <v>5.18</v>
      </c>
      <c r="AD4867">
        <v>1.3</v>
      </c>
      <c r="AE4867">
        <v>6.46</v>
      </c>
      <c r="AF4867">
        <v>0</v>
      </c>
      <c r="AG4867">
        <v>0.02</v>
      </c>
      <c r="AH4867" t="s">
        <v>54</v>
      </c>
      <c r="AK4867">
        <v>8</v>
      </c>
      <c r="AL4867">
        <v>0</v>
      </c>
    </row>
    <row r="4868" spans="1:38" x14ac:dyDescent="0.25">
      <c r="A4868" t="s">
        <v>5137</v>
      </c>
      <c r="B4868" s="1">
        <v>45223</v>
      </c>
      <c r="C4868" t="s">
        <v>121</v>
      </c>
      <c r="D4868" t="s">
        <v>40</v>
      </c>
      <c r="E4868" t="s">
        <v>41</v>
      </c>
      <c r="F4868" t="s">
        <v>42</v>
      </c>
      <c r="G4868" t="s">
        <v>57</v>
      </c>
      <c r="H4868" t="s">
        <v>58</v>
      </c>
      <c r="I4868" t="s">
        <v>59</v>
      </c>
      <c r="J4868" t="s">
        <v>46</v>
      </c>
      <c r="K4868" t="s">
        <v>180</v>
      </c>
      <c r="M4868" t="s">
        <v>181</v>
      </c>
      <c r="N4868" t="s">
        <v>182</v>
      </c>
      <c r="O4868">
        <v>90</v>
      </c>
      <c r="P4868">
        <v>88</v>
      </c>
      <c r="Q4868" t="b">
        <v>0</v>
      </c>
      <c r="R4868">
        <v>1</v>
      </c>
      <c r="S4868">
        <v>0</v>
      </c>
      <c r="T4868" t="s">
        <v>73</v>
      </c>
      <c r="U4868" t="s">
        <v>74</v>
      </c>
      <c r="V4868" t="s">
        <v>52</v>
      </c>
      <c r="W4868" t="s">
        <v>53</v>
      </c>
      <c r="X4868">
        <v>6.9</v>
      </c>
      <c r="Y4868">
        <v>5.52</v>
      </c>
      <c r="Z4868">
        <v>12.88</v>
      </c>
      <c r="AA4868">
        <v>1.79</v>
      </c>
      <c r="AB4868">
        <v>14.67</v>
      </c>
      <c r="AC4868">
        <v>12.47</v>
      </c>
      <c r="AD4868">
        <v>2.2000000000000002</v>
      </c>
      <c r="AE4868">
        <v>15.75</v>
      </c>
      <c r="AF4868">
        <v>0</v>
      </c>
      <c r="AG4868">
        <v>-1.08</v>
      </c>
      <c r="AH4868" t="s">
        <v>54</v>
      </c>
      <c r="AK4868">
        <v>6</v>
      </c>
      <c r="AL4868">
        <v>0</v>
      </c>
    </row>
    <row r="4869" spans="1:38" x14ac:dyDescent="0.25">
      <c r="A4869" t="s">
        <v>5138</v>
      </c>
      <c r="B4869" s="1">
        <v>45274</v>
      </c>
      <c r="C4869" t="s">
        <v>280</v>
      </c>
      <c r="D4869" t="s">
        <v>122</v>
      </c>
      <c r="E4869" t="s">
        <v>123</v>
      </c>
      <c r="F4869" t="s">
        <v>124</v>
      </c>
      <c r="G4869" t="s">
        <v>57</v>
      </c>
      <c r="H4869" t="s">
        <v>58</v>
      </c>
      <c r="I4869" t="s">
        <v>59</v>
      </c>
      <c r="J4869" t="s">
        <v>46</v>
      </c>
      <c r="K4869" t="s">
        <v>147</v>
      </c>
      <c r="L4869" t="s">
        <v>148</v>
      </c>
      <c r="M4869" t="s">
        <v>149</v>
      </c>
      <c r="N4869" t="s">
        <v>136</v>
      </c>
      <c r="O4869">
        <v>28</v>
      </c>
      <c r="P4869">
        <v>29</v>
      </c>
      <c r="Q4869" t="b">
        <v>1</v>
      </c>
      <c r="R4869">
        <v>5</v>
      </c>
      <c r="S4869">
        <v>1</v>
      </c>
      <c r="T4869" t="s">
        <v>137</v>
      </c>
      <c r="U4869" t="s">
        <v>138</v>
      </c>
      <c r="V4869" t="s">
        <v>139</v>
      </c>
      <c r="W4869" t="s">
        <v>140</v>
      </c>
      <c r="X4869">
        <v>7140</v>
      </c>
      <c r="Y4869">
        <v>6069</v>
      </c>
      <c r="Z4869">
        <v>5765.55</v>
      </c>
      <c r="AA4869">
        <v>28.83</v>
      </c>
      <c r="AB4869">
        <v>5794.38</v>
      </c>
      <c r="AC4869">
        <v>4171.95</v>
      </c>
      <c r="AD4869">
        <v>1622.43</v>
      </c>
      <c r="AE4869">
        <v>5599.49</v>
      </c>
      <c r="AF4869">
        <v>0</v>
      </c>
      <c r="AG4869">
        <v>194.89</v>
      </c>
      <c r="AH4869" t="s">
        <v>54</v>
      </c>
      <c r="AK4869">
        <v>2</v>
      </c>
      <c r="AL4869">
        <v>0</v>
      </c>
    </row>
    <row r="4870" spans="1:38" x14ac:dyDescent="0.25">
      <c r="A4870" t="s">
        <v>5139</v>
      </c>
      <c r="B4870" s="1">
        <v>45562</v>
      </c>
      <c r="C4870" t="s">
        <v>126</v>
      </c>
      <c r="D4870" t="s">
        <v>90</v>
      </c>
      <c r="E4870" t="s">
        <v>91</v>
      </c>
      <c r="F4870" t="s">
        <v>92</v>
      </c>
      <c r="G4870" t="s">
        <v>57</v>
      </c>
      <c r="H4870" t="s">
        <v>58</v>
      </c>
      <c r="I4870" t="s">
        <v>59</v>
      </c>
      <c r="J4870" t="s">
        <v>46</v>
      </c>
      <c r="K4870" t="s">
        <v>103</v>
      </c>
      <c r="M4870" t="s">
        <v>95</v>
      </c>
      <c r="N4870" t="s">
        <v>96</v>
      </c>
      <c r="O4870">
        <v>30</v>
      </c>
      <c r="P4870">
        <v>30</v>
      </c>
      <c r="Q4870" t="b">
        <v>0</v>
      </c>
      <c r="R4870">
        <v>1</v>
      </c>
      <c r="S4870">
        <v>1</v>
      </c>
      <c r="T4870" t="s">
        <v>62</v>
      </c>
      <c r="U4870" t="s">
        <v>63</v>
      </c>
      <c r="V4870" t="s">
        <v>52</v>
      </c>
      <c r="W4870" t="s">
        <v>53</v>
      </c>
      <c r="X4870">
        <v>18.2</v>
      </c>
      <c r="Y4870">
        <v>14.56</v>
      </c>
      <c r="Z4870">
        <v>9.35</v>
      </c>
      <c r="AA4870">
        <v>1.8</v>
      </c>
      <c r="AB4870">
        <v>11.15</v>
      </c>
      <c r="AC4870">
        <v>9.36</v>
      </c>
      <c r="AD4870">
        <v>1.78</v>
      </c>
      <c r="AE4870">
        <v>13.44</v>
      </c>
      <c r="AF4870">
        <v>0</v>
      </c>
      <c r="AG4870">
        <v>-2.29</v>
      </c>
      <c r="AH4870" t="s">
        <v>54</v>
      </c>
      <c r="AK4870">
        <v>0</v>
      </c>
      <c r="AL4870">
        <v>0</v>
      </c>
    </row>
    <row r="4871" spans="1:38" x14ac:dyDescent="0.25">
      <c r="A4871" t="s">
        <v>5140</v>
      </c>
      <c r="B4871" s="1">
        <v>45517</v>
      </c>
      <c r="C4871" t="s">
        <v>222</v>
      </c>
      <c r="D4871" t="s">
        <v>66</v>
      </c>
      <c r="E4871" t="s">
        <v>67</v>
      </c>
      <c r="F4871" t="s">
        <v>68</v>
      </c>
      <c r="G4871" t="s">
        <v>111</v>
      </c>
      <c r="H4871" t="s">
        <v>112</v>
      </c>
      <c r="I4871" t="s">
        <v>113</v>
      </c>
      <c r="J4871" t="s">
        <v>46</v>
      </c>
      <c r="K4871" t="s">
        <v>83</v>
      </c>
      <c r="M4871" t="s">
        <v>84</v>
      </c>
      <c r="N4871" t="s">
        <v>85</v>
      </c>
      <c r="O4871">
        <v>30</v>
      </c>
      <c r="P4871">
        <v>31</v>
      </c>
      <c r="Q4871" t="b">
        <v>0</v>
      </c>
      <c r="R4871">
        <v>1</v>
      </c>
      <c r="S4871">
        <v>0</v>
      </c>
      <c r="T4871" t="s">
        <v>73</v>
      </c>
      <c r="U4871" t="s">
        <v>74</v>
      </c>
      <c r="V4871" t="s">
        <v>52</v>
      </c>
      <c r="W4871" t="s">
        <v>53</v>
      </c>
      <c r="X4871">
        <v>7.2</v>
      </c>
      <c r="Y4871">
        <v>5.76</v>
      </c>
      <c r="Z4871">
        <v>4.4800000000000004</v>
      </c>
      <c r="AA4871">
        <v>1.79</v>
      </c>
      <c r="AB4871">
        <v>6.27</v>
      </c>
      <c r="AC4871">
        <v>5.33</v>
      </c>
      <c r="AD4871">
        <v>1</v>
      </c>
      <c r="AE4871">
        <v>5.46</v>
      </c>
      <c r="AF4871">
        <v>0</v>
      </c>
      <c r="AG4871">
        <v>0.81</v>
      </c>
      <c r="AH4871" t="s">
        <v>54</v>
      </c>
      <c r="AK4871">
        <v>7</v>
      </c>
      <c r="AL4871">
        <v>0</v>
      </c>
    </row>
    <row r="4872" spans="1:38" x14ac:dyDescent="0.25">
      <c r="A4872" t="s">
        <v>5141</v>
      </c>
      <c r="B4872" s="1">
        <v>45005</v>
      </c>
      <c r="C4872" t="s">
        <v>344</v>
      </c>
      <c r="D4872" t="s">
        <v>77</v>
      </c>
      <c r="E4872" t="s">
        <v>78</v>
      </c>
      <c r="F4872" t="s">
        <v>79</v>
      </c>
      <c r="G4872" t="s">
        <v>43</v>
      </c>
      <c r="H4872" t="s">
        <v>44</v>
      </c>
      <c r="I4872" t="s">
        <v>45</v>
      </c>
      <c r="J4872" t="s">
        <v>46</v>
      </c>
      <c r="K4872" t="s">
        <v>106</v>
      </c>
      <c r="M4872" t="s">
        <v>107</v>
      </c>
      <c r="N4872" t="s">
        <v>108</v>
      </c>
      <c r="O4872">
        <v>90</v>
      </c>
      <c r="P4872">
        <v>86</v>
      </c>
      <c r="Q4872" t="b">
        <v>0</v>
      </c>
      <c r="R4872">
        <v>1</v>
      </c>
      <c r="S4872">
        <v>1</v>
      </c>
      <c r="T4872" t="s">
        <v>50</v>
      </c>
      <c r="U4872" t="s">
        <v>51</v>
      </c>
      <c r="V4872" t="s">
        <v>52</v>
      </c>
      <c r="W4872" t="s">
        <v>53</v>
      </c>
      <c r="X4872">
        <v>8.5</v>
      </c>
      <c r="Y4872">
        <v>6.8</v>
      </c>
      <c r="Z4872">
        <v>4.37</v>
      </c>
      <c r="AA4872">
        <v>1.78</v>
      </c>
      <c r="AB4872">
        <v>6.15</v>
      </c>
      <c r="AC4872">
        <v>5.35</v>
      </c>
      <c r="AD4872">
        <v>1</v>
      </c>
      <c r="AE4872">
        <v>6.37</v>
      </c>
      <c r="AF4872">
        <v>0</v>
      </c>
      <c r="AG4872">
        <v>-0.22</v>
      </c>
      <c r="AH4872" t="s">
        <v>54</v>
      </c>
      <c r="AK4872">
        <v>7</v>
      </c>
      <c r="AL4872">
        <v>1</v>
      </c>
    </row>
    <row r="4873" spans="1:38" x14ac:dyDescent="0.25">
      <c r="A4873" t="s">
        <v>5142</v>
      </c>
      <c r="B4873" s="1">
        <v>45435</v>
      </c>
      <c r="C4873" t="s">
        <v>224</v>
      </c>
      <c r="D4873" t="s">
        <v>40</v>
      </c>
      <c r="E4873" t="s">
        <v>41</v>
      </c>
      <c r="F4873" t="s">
        <v>42</v>
      </c>
      <c r="G4873" t="s">
        <v>57</v>
      </c>
      <c r="H4873" t="s">
        <v>58</v>
      </c>
      <c r="I4873" t="s">
        <v>59</v>
      </c>
      <c r="J4873" t="s">
        <v>46</v>
      </c>
      <c r="K4873" t="s">
        <v>106</v>
      </c>
      <c r="M4873" t="s">
        <v>107</v>
      </c>
      <c r="N4873" t="s">
        <v>108</v>
      </c>
      <c r="O4873">
        <v>90</v>
      </c>
      <c r="P4873">
        <v>92</v>
      </c>
      <c r="Q4873" t="b">
        <v>0</v>
      </c>
      <c r="R4873">
        <v>1</v>
      </c>
      <c r="S4873">
        <v>0</v>
      </c>
      <c r="T4873" t="s">
        <v>50</v>
      </c>
      <c r="U4873" t="s">
        <v>51</v>
      </c>
      <c r="V4873" t="s">
        <v>52</v>
      </c>
      <c r="W4873" t="s">
        <v>53</v>
      </c>
      <c r="X4873">
        <v>8.5</v>
      </c>
      <c r="Y4873">
        <v>6.8</v>
      </c>
      <c r="Z4873">
        <v>5.37</v>
      </c>
      <c r="AA4873">
        <v>1.78</v>
      </c>
      <c r="AB4873">
        <v>7.15</v>
      </c>
      <c r="AC4873">
        <v>6.22</v>
      </c>
      <c r="AD4873">
        <v>1</v>
      </c>
      <c r="AE4873">
        <v>6.15</v>
      </c>
      <c r="AF4873">
        <v>0</v>
      </c>
      <c r="AG4873">
        <v>0.99</v>
      </c>
      <c r="AH4873" t="s">
        <v>54</v>
      </c>
      <c r="AK4873">
        <v>6</v>
      </c>
      <c r="AL4873">
        <v>0</v>
      </c>
    </row>
    <row r="4874" spans="1:38" x14ac:dyDescent="0.25">
      <c r="A4874" t="s">
        <v>5143</v>
      </c>
      <c r="B4874" s="1">
        <v>45165</v>
      </c>
      <c r="C4874" t="s">
        <v>209</v>
      </c>
      <c r="D4874" t="s">
        <v>40</v>
      </c>
      <c r="E4874" t="s">
        <v>41</v>
      </c>
      <c r="F4874" t="s">
        <v>42</v>
      </c>
      <c r="G4874" t="s">
        <v>57</v>
      </c>
      <c r="H4874" t="s">
        <v>58</v>
      </c>
      <c r="I4874" t="s">
        <v>59</v>
      </c>
      <c r="J4874" t="s">
        <v>46</v>
      </c>
      <c r="K4874" t="s">
        <v>69</v>
      </c>
      <c r="L4874" t="s">
        <v>70</v>
      </c>
      <c r="M4874" t="s">
        <v>71</v>
      </c>
      <c r="N4874" t="s">
        <v>72</v>
      </c>
      <c r="O4874">
        <v>30</v>
      </c>
      <c r="P4874">
        <v>30</v>
      </c>
      <c r="Q4874" t="b">
        <v>1</v>
      </c>
      <c r="R4874">
        <v>3</v>
      </c>
      <c r="S4874">
        <v>0</v>
      </c>
      <c r="T4874" t="s">
        <v>99</v>
      </c>
      <c r="U4874" t="s">
        <v>100</v>
      </c>
      <c r="V4874" t="s">
        <v>52</v>
      </c>
      <c r="W4874" t="s">
        <v>53</v>
      </c>
      <c r="X4874">
        <v>384</v>
      </c>
      <c r="Y4874">
        <v>326.39999999999998</v>
      </c>
      <c r="Z4874">
        <v>324.76</v>
      </c>
      <c r="AA4874">
        <v>1.78</v>
      </c>
      <c r="AB4874">
        <v>326.54000000000002</v>
      </c>
      <c r="AC4874">
        <v>287.36</v>
      </c>
      <c r="AD4874">
        <v>39.19</v>
      </c>
      <c r="AE4874">
        <v>300.01</v>
      </c>
      <c r="AF4874">
        <v>0</v>
      </c>
      <c r="AG4874">
        <v>26.53</v>
      </c>
      <c r="AH4874" t="s">
        <v>54</v>
      </c>
      <c r="AK4874">
        <v>7</v>
      </c>
      <c r="AL4874">
        <v>0</v>
      </c>
    </row>
    <row r="4875" spans="1:38" x14ac:dyDescent="0.25">
      <c r="A4875" t="s">
        <v>5144</v>
      </c>
      <c r="B4875" s="1">
        <v>45093</v>
      </c>
      <c r="C4875" t="s">
        <v>105</v>
      </c>
      <c r="D4875" t="s">
        <v>90</v>
      </c>
      <c r="E4875" t="s">
        <v>91</v>
      </c>
      <c r="F4875" t="s">
        <v>92</v>
      </c>
      <c r="G4875" t="s">
        <v>111</v>
      </c>
      <c r="H4875" t="s">
        <v>112</v>
      </c>
      <c r="I4875" t="s">
        <v>113</v>
      </c>
      <c r="J4875" t="s">
        <v>46</v>
      </c>
      <c r="K4875" t="s">
        <v>213</v>
      </c>
      <c r="L4875" t="s">
        <v>214</v>
      </c>
      <c r="M4875" t="s">
        <v>215</v>
      </c>
      <c r="N4875" t="s">
        <v>216</v>
      </c>
      <c r="O4875">
        <v>30</v>
      </c>
      <c r="P4875">
        <v>29</v>
      </c>
      <c r="Q4875" t="b">
        <v>1</v>
      </c>
      <c r="R4875">
        <v>3</v>
      </c>
      <c r="S4875">
        <v>0</v>
      </c>
      <c r="T4875" t="s">
        <v>73</v>
      </c>
      <c r="U4875" t="s">
        <v>74</v>
      </c>
      <c r="V4875" t="s">
        <v>52</v>
      </c>
      <c r="W4875" t="s">
        <v>53</v>
      </c>
      <c r="X4875">
        <v>492</v>
      </c>
      <c r="Y4875">
        <v>418.2</v>
      </c>
      <c r="Z4875">
        <v>422.41</v>
      </c>
      <c r="AA4875">
        <v>1.79</v>
      </c>
      <c r="AB4875">
        <v>424.2</v>
      </c>
      <c r="AC4875">
        <v>360.57</v>
      </c>
      <c r="AD4875">
        <v>63.63</v>
      </c>
      <c r="AE4875">
        <v>381.48</v>
      </c>
      <c r="AF4875">
        <v>0</v>
      </c>
      <c r="AG4875">
        <v>42.72</v>
      </c>
      <c r="AH4875" t="s">
        <v>54</v>
      </c>
      <c r="AK4875">
        <v>0</v>
      </c>
      <c r="AL4875">
        <v>0</v>
      </c>
    </row>
    <row r="4876" spans="1:38" x14ac:dyDescent="0.25">
      <c r="A4876" t="s">
        <v>5145</v>
      </c>
      <c r="B4876" s="1">
        <v>45569</v>
      </c>
      <c r="C4876" t="s">
        <v>584</v>
      </c>
      <c r="D4876" t="s">
        <v>40</v>
      </c>
      <c r="E4876" t="s">
        <v>41</v>
      </c>
      <c r="F4876" t="s">
        <v>42</v>
      </c>
      <c r="G4876" t="s">
        <v>43</v>
      </c>
      <c r="H4876" t="s">
        <v>44</v>
      </c>
      <c r="I4876" t="s">
        <v>45</v>
      </c>
      <c r="J4876" t="s">
        <v>46</v>
      </c>
      <c r="K4876" t="s">
        <v>196</v>
      </c>
      <c r="M4876" t="s">
        <v>197</v>
      </c>
      <c r="N4876" t="s">
        <v>198</v>
      </c>
      <c r="O4876">
        <v>90</v>
      </c>
      <c r="P4876">
        <v>91</v>
      </c>
      <c r="Q4876" t="b">
        <v>0</v>
      </c>
      <c r="R4876">
        <v>1</v>
      </c>
      <c r="S4876">
        <v>2</v>
      </c>
      <c r="T4876" t="s">
        <v>99</v>
      </c>
      <c r="U4876" t="s">
        <v>100</v>
      </c>
      <c r="V4876" t="s">
        <v>52</v>
      </c>
      <c r="W4876" t="s">
        <v>53</v>
      </c>
      <c r="X4876">
        <v>12.4</v>
      </c>
      <c r="Y4876">
        <v>9.92</v>
      </c>
      <c r="Z4876">
        <v>5.96</v>
      </c>
      <c r="AA4876">
        <v>1.78</v>
      </c>
      <c r="AB4876">
        <v>7.74</v>
      </c>
      <c r="AC4876">
        <v>6.81</v>
      </c>
      <c r="AD4876">
        <v>1</v>
      </c>
      <c r="AE4876">
        <v>9.14</v>
      </c>
      <c r="AF4876">
        <v>0</v>
      </c>
      <c r="AG4876">
        <v>-1.4</v>
      </c>
      <c r="AH4876" t="s">
        <v>54</v>
      </c>
      <c r="AK4876">
        <v>5</v>
      </c>
      <c r="AL4876">
        <v>0</v>
      </c>
    </row>
    <row r="4877" spans="1:38" x14ac:dyDescent="0.25">
      <c r="A4877" t="s">
        <v>5146</v>
      </c>
      <c r="B4877" s="1">
        <v>45098</v>
      </c>
      <c r="C4877" t="s">
        <v>222</v>
      </c>
      <c r="D4877" t="s">
        <v>77</v>
      </c>
      <c r="E4877" t="s">
        <v>78</v>
      </c>
      <c r="F4877" t="s">
        <v>79</v>
      </c>
      <c r="G4877" t="s">
        <v>80</v>
      </c>
      <c r="H4877" t="s">
        <v>81</v>
      </c>
      <c r="I4877" t="s">
        <v>82</v>
      </c>
      <c r="J4877" t="s">
        <v>46</v>
      </c>
      <c r="K4877" t="s">
        <v>163</v>
      </c>
      <c r="L4877" t="s">
        <v>164</v>
      </c>
      <c r="M4877" t="s">
        <v>165</v>
      </c>
      <c r="N4877" t="s">
        <v>157</v>
      </c>
      <c r="O4877">
        <v>90</v>
      </c>
      <c r="P4877">
        <v>91</v>
      </c>
      <c r="Q4877" t="b">
        <v>1</v>
      </c>
      <c r="R4877">
        <v>4</v>
      </c>
      <c r="S4877">
        <v>0</v>
      </c>
      <c r="T4877" t="s">
        <v>73</v>
      </c>
      <c r="U4877" t="s">
        <v>74</v>
      </c>
      <c r="V4877" t="s">
        <v>52</v>
      </c>
      <c r="W4877" t="s">
        <v>53</v>
      </c>
      <c r="X4877">
        <v>936</v>
      </c>
      <c r="Y4877">
        <v>795.6</v>
      </c>
      <c r="Z4877">
        <v>2352.64</v>
      </c>
      <c r="AA4877">
        <v>1.79</v>
      </c>
      <c r="AB4877">
        <v>2354.4299999999998</v>
      </c>
      <c r="AC4877">
        <v>2001.26</v>
      </c>
      <c r="AD4877">
        <v>353.16</v>
      </c>
      <c r="AE4877">
        <v>2312.4699999999998</v>
      </c>
      <c r="AF4877">
        <v>0</v>
      </c>
      <c r="AG4877">
        <v>41.96</v>
      </c>
      <c r="AH4877" t="s">
        <v>54</v>
      </c>
      <c r="AK4877">
        <v>11</v>
      </c>
      <c r="AL4877">
        <v>0</v>
      </c>
    </row>
    <row r="4878" spans="1:38" x14ac:dyDescent="0.25">
      <c r="A4878" t="s">
        <v>5147</v>
      </c>
      <c r="B4878" s="1">
        <v>45485</v>
      </c>
      <c r="C4878" t="s">
        <v>226</v>
      </c>
      <c r="D4878" t="s">
        <v>90</v>
      </c>
      <c r="E4878" t="s">
        <v>91</v>
      </c>
      <c r="F4878" t="s">
        <v>92</v>
      </c>
      <c r="G4878" t="s">
        <v>111</v>
      </c>
      <c r="H4878" t="s">
        <v>112</v>
      </c>
      <c r="I4878" t="s">
        <v>113</v>
      </c>
      <c r="J4878" t="s">
        <v>46</v>
      </c>
      <c r="K4878" t="s">
        <v>93</v>
      </c>
      <c r="L4878" t="s">
        <v>94</v>
      </c>
      <c r="M4878" t="s">
        <v>95</v>
      </c>
      <c r="N4878" t="s">
        <v>96</v>
      </c>
      <c r="O4878">
        <v>30</v>
      </c>
      <c r="P4878">
        <v>30</v>
      </c>
      <c r="Q4878" t="b">
        <v>1</v>
      </c>
      <c r="R4878">
        <v>2</v>
      </c>
      <c r="S4878">
        <v>1</v>
      </c>
      <c r="T4878" t="s">
        <v>50</v>
      </c>
      <c r="U4878" t="s">
        <v>51</v>
      </c>
      <c r="V4878" t="s">
        <v>52</v>
      </c>
      <c r="W4878" t="s">
        <v>53</v>
      </c>
      <c r="X4878">
        <v>185.4</v>
      </c>
      <c r="Y4878">
        <v>157.59</v>
      </c>
      <c r="Z4878">
        <v>153.44</v>
      </c>
      <c r="AA4878">
        <v>1.78</v>
      </c>
      <c r="AB4878">
        <v>155.22</v>
      </c>
      <c r="AC4878">
        <v>135.04</v>
      </c>
      <c r="AD4878">
        <v>20.18</v>
      </c>
      <c r="AE4878">
        <v>146.38999999999999</v>
      </c>
      <c r="AF4878">
        <v>0</v>
      </c>
      <c r="AG4878">
        <v>8.83</v>
      </c>
      <c r="AH4878" t="s">
        <v>54</v>
      </c>
      <c r="AK4878">
        <v>4</v>
      </c>
      <c r="AL4878">
        <v>1</v>
      </c>
    </row>
    <row r="4879" spans="1:38" x14ac:dyDescent="0.25">
      <c r="A4879" t="s">
        <v>5148</v>
      </c>
      <c r="B4879" s="1">
        <v>45063</v>
      </c>
      <c r="C4879" t="s">
        <v>410</v>
      </c>
      <c r="D4879" t="s">
        <v>90</v>
      </c>
      <c r="E4879" t="s">
        <v>91</v>
      </c>
      <c r="F4879" t="s">
        <v>92</v>
      </c>
      <c r="G4879" t="s">
        <v>57</v>
      </c>
      <c r="H4879" t="s">
        <v>58</v>
      </c>
      <c r="I4879" t="s">
        <v>59</v>
      </c>
      <c r="J4879" t="s">
        <v>46</v>
      </c>
      <c r="K4879" t="s">
        <v>47</v>
      </c>
      <c r="M4879" t="s">
        <v>48</v>
      </c>
      <c r="N4879" t="s">
        <v>49</v>
      </c>
      <c r="O4879">
        <v>30</v>
      </c>
      <c r="P4879">
        <v>30</v>
      </c>
      <c r="Q4879" t="b">
        <v>0</v>
      </c>
      <c r="R4879">
        <v>1</v>
      </c>
      <c r="S4879">
        <v>1</v>
      </c>
      <c r="T4879" t="s">
        <v>137</v>
      </c>
      <c r="U4879" t="s">
        <v>138</v>
      </c>
      <c r="V4879" t="s">
        <v>139</v>
      </c>
      <c r="W4879" t="s">
        <v>140</v>
      </c>
      <c r="X4879">
        <v>14.8</v>
      </c>
      <c r="Y4879">
        <v>11.84</v>
      </c>
      <c r="Z4879">
        <v>11.25</v>
      </c>
      <c r="AA4879">
        <v>0.06</v>
      </c>
      <c r="AB4879">
        <v>11.3</v>
      </c>
      <c r="AC4879">
        <v>8.14</v>
      </c>
      <c r="AD4879">
        <v>3.17</v>
      </c>
      <c r="AE4879">
        <v>11.28</v>
      </c>
      <c r="AF4879">
        <v>0</v>
      </c>
      <c r="AG4879">
        <v>0.02</v>
      </c>
      <c r="AH4879" t="s">
        <v>54</v>
      </c>
      <c r="AK4879">
        <v>8</v>
      </c>
      <c r="AL4879">
        <v>0</v>
      </c>
    </row>
    <row r="4880" spans="1:38" x14ac:dyDescent="0.25">
      <c r="A4880" t="s">
        <v>5149</v>
      </c>
      <c r="B4880" s="1">
        <v>45130</v>
      </c>
      <c r="C4880" t="s">
        <v>258</v>
      </c>
      <c r="D4880" t="s">
        <v>66</v>
      </c>
      <c r="E4880" t="s">
        <v>67</v>
      </c>
      <c r="F4880" t="s">
        <v>68</v>
      </c>
      <c r="G4880" t="s">
        <v>111</v>
      </c>
      <c r="H4880" t="s">
        <v>112</v>
      </c>
      <c r="I4880" t="s">
        <v>113</v>
      </c>
      <c r="J4880" t="s">
        <v>46</v>
      </c>
      <c r="K4880" t="s">
        <v>106</v>
      </c>
      <c r="M4880" t="s">
        <v>107</v>
      </c>
      <c r="N4880" t="s">
        <v>108</v>
      </c>
      <c r="O4880">
        <v>90</v>
      </c>
      <c r="P4880">
        <v>87</v>
      </c>
      <c r="Q4880" t="b">
        <v>0</v>
      </c>
      <c r="R4880">
        <v>1</v>
      </c>
      <c r="S4880">
        <v>0</v>
      </c>
      <c r="T4880" t="s">
        <v>50</v>
      </c>
      <c r="U4880" t="s">
        <v>51</v>
      </c>
      <c r="V4880" t="s">
        <v>52</v>
      </c>
      <c r="W4880" t="s">
        <v>53</v>
      </c>
      <c r="X4880">
        <v>8.5</v>
      </c>
      <c r="Y4880">
        <v>6.8</v>
      </c>
      <c r="Z4880">
        <v>4.67</v>
      </c>
      <c r="AA4880">
        <v>1.78</v>
      </c>
      <c r="AB4880">
        <v>6.45</v>
      </c>
      <c r="AC4880">
        <v>5.61</v>
      </c>
      <c r="AD4880">
        <v>1</v>
      </c>
      <c r="AE4880">
        <v>6.27</v>
      </c>
      <c r="AF4880">
        <v>0</v>
      </c>
      <c r="AG4880">
        <v>0.18</v>
      </c>
      <c r="AH4880" t="s">
        <v>54</v>
      </c>
      <c r="AK4880">
        <v>5</v>
      </c>
      <c r="AL4880">
        <v>1</v>
      </c>
    </row>
    <row r="4881" spans="1:38" x14ac:dyDescent="0.25">
      <c r="A4881" t="s">
        <v>5150</v>
      </c>
      <c r="B4881" s="1">
        <v>45206</v>
      </c>
      <c r="C4881" t="s">
        <v>372</v>
      </c>
      <c r="D4881" t="s">
        <v>77</v>
      </c>
      <c r="E4881" t="s">
        <v>78</v>
      </c>
      <c r="F4881" t="s">
        <v>79</v>
      </c>
      <c r="G4881" t="s">
        <v>80</v>
      </c>
      <c r="H4881" t="s">
        <v>81</v>
      </c>
      <c r="I4881" t="s">
        <v>82</v>
      </c>
      <c r="J4881" t="s">
        <v>46</v>
      </c>
      <c r="K4881" t="s">
        <v>106</v>
      </c>
      <c r="M4881" t="s">
        <v>107</v>
      </c>
      <c r="N4881" t="s">
        <v>108</v>
      </c>
      <c r="O4881">
        <v>90</v>
      </c>
      <c r="P4881">
        <v>92</v>
      </c>
      <c r="Q4881" t="b">
        <v>0</v>
      </c>
      <c r="R4881">
        <v>1</v>
      </c>
      <c r="S4881">
        <v>0</v>
      </c>
      <c r="T4881" t="s">
        <v>50</v>
      </c>
      <c r="U4881" t="s">
        <v>51</v>
      </c>
      <c r="V4881" t="s">
        <v>52</v>
      </c>
      <c r="W4881" t="s">
        <v>53</v>
      </c>
      <c r="X4881">
        <v>8.5</v>
      </c>
      <c r="Y4881">
        <v>6.8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 t="s">
        <v>129</v>
      </c>
      <c r="AI4881">
        <v>75</v>
      </c>
      <c r="AJ4881" t="s">
        <v>375</v>
      </c>
      <c r="AK4881">
        <v>11</v>
      </c>
      <c r="AL4881">
        <v>0</v>
      </c>
    </row>
    <row r="4882" spans="1:38" x14ac:dyDescent="0.25">
      <c r="A4882" t="s">
        <v>5151</v>
      </c>
      <c r="B4882" s="1">
        <v>45128</v>
      </c>
      <c r="C4882" t="s">
        <v>174</v>
      </c>
      <c r="D4882" t="s">
        <v>40</v>
      </c>
      <c r="E4882" t="s">
        <v>41</v>
      </c>
      <c r="F4882" t="s">
        <v>42</v>
      </c>
      <c r="G4882" t="s">
        <v>80</v>
      </c>
      <c r="H4882" t="s">
        <v>81</v>
      </c>
      <c r="I4882" t="s">
        <v>82</v>
      </c>
      <c r="J4882" t="s">
        <v>46</v>
      </c>
      <c r="K4882" t="s">
        <v>83</v>
      </c>
      <c r="M4882" t="s">
        <v>84</v>
      </c>
      <c r="N4882" t="s">
        <v>85</v>
      </c>
      <c r="O4882">
        <v>30</v>
      </c>
      <c r="P4882">
        <v>30</v>
      </c>
      <c r="Q4882" t="b">
        <v>0</v>
      </c>
      <c r="R4882">
        <v>1</v>
      </c>
      <c r="S4882">
        <v>0</v>
      </c>
      <c r="T4882" t="s">
        <v>137</v>
      </c>
      <c r="U4882" t="s">
        <v>138</v>
      </c>
      <c r="V4882" t="s">
        <v>139</v>
      </c>
      <c r="W4882" t="s">
        <v>140</v>
      </c>
      <c r="X4882">
        <v>7.2</v>
      </c>
      <c r="Y4882">
        <v>5.76</v>
      </c>
      <c r="Z4882">
        <v>5.47</v>
      </c>
      <c r="AA4882">
        <v>0.03</v>
      </c>
      <c r="AB4882">
        <v>5.5</v>
      </c>
      <c r="AC4882">
        <v>3.96</v>
      </c>
      <c r="AD4882">
        <v>1.54</v>
      </c>
      <c r="AE4882">
        <v>5.32</v>
      </c>
      <c r="AF4882">
        <v>0</v>
      </c>
      <c r="AG4882">
        <v>0.18</v>
      </c>
      <c r="AH4882" t="s">
        <v>54</v>
      </c>
      <c r="AK4882">
        <v>5</v>
      </c>
      <c r="AL4882">
        <v>0</v>
      </c>
    </row>
    <row r="4883" spans="1:38" x14ac:dyDescent="0.25">
      <c r="A4883" t="s">
        <v>5152</v>
      </c>
      <c r="B4883" s="1">
        <v>45442</v>
      </c>
      <c r="C4883" t="s">
        <v>344</v>
      </c>
      <c r="D4883" t="s">
        <v>66</v>
      </c>
      <c r="E4883" t="s">
        <v>67</v>
      </c>
      <c r="F4883" t="s">
        <v>68</v>
      </c>
      <c r="G4883" t="s">
        <v>43</v>
      </c>
      <c r="H4883" t="s">
        <v>44</v>
      </c>
      <c r="I4883" t="s">
        <v>45</v>
      </c>
      <c r="J4883" t="s">
        <v>46</v>
      </c>
      <c r="K4883" t="s">
        <v>60</v>
      </c>
      <c r="L4883" t="s">
        <v>61</v>
      </c>
      <c r="M4883" t="s">
        <v>48</v>
      </c>
      <c r="N4883" t="s">
        <v>49</v>
      </c>
      <c r="O4883">
        <v>90</v>
      </c>
      <c r="P4883">
        <v>88</v>
      </c>
      <c r="Q4883" t="b">
        <v>1</v>
      </c>
      <c r="R4883">
        <v>2</v>
      </c>
      <c r="S4883">
        <v>0</v>
      </c>
      <c r="T4883" t="s">
        <v>99</v>
      </c>
      <c r="U4883" t="s">
        <v>100</v>
      </c>
      <c r="V4883" t="s">
        <v>52</v>
      </c>
      <c r="W4883" t="s">
        <v>53</v>
      </c>
      <c r="X4883">
        <v>174</v>
      </c>
      <c r="Y4883">
        <v>147.9</v>
      </c>
      <c r="Z4883">
        <v>437.72</v>
      </c>
      <c r="AA4883">
        <v>1.78</v>
      </c>
      <c r="AB4883">
        <v>439.5</v>
      </c>
      <c r="AC4883">
        <v>386.76</v>
      </c>
      <c r="AD4883">
        <v>52.74</v>
      </c>
      <c r="AE4883">
        <v>403.37</v>
      </c>
      <c r="AF4883">
        <v>0</v>
      </c>
      <c r="AG4883">
        <v>36.130000000000003</v>
      </c>
      <c r="AH4883" t="s">
        <v>54</v>
      </c>
      <c r="AK4883">
        <v>4</v>
      </c>
      <c r="AL4883">
        <v>0</v>
      </c>
    </row>
    <row r="4884" spans="1:38" x14ac:dyDescent="0.25">
      <c r="A4884" t="s">
        <v>5153</v>
      </c>
      <c r="B4884" s="1">
        <v>45130</v>
      </c>
      <c r="C4884" t="s">
        <v>212</v>
      </c>
      <c r="D4884" t="s">
        <v>122</v>
      </c>
      <c r="E4884" t="s">
        <v>123</v>
      </c>
      <c r="F4884" t="s">
        <v>124</v>
      </c>
      <c r="G4884" t="s">
        <v>80</v>
      </c>
      <c r="H4884" t="s">
        <v>81</v>
      </c>
      <c r="I4884" t="s">
        <v>82</v>
      </c>
      <c r="J4884" t="s">
        <v>46</v>
      </c>
      <c r="K4884" t="s">
        <v>103</v>
      </c>
      <c r="M4884" t="s">
        <v>95</v>
      </c>
      <c r="N4884" t="s">
        <v>96</v>
      </c>
      <c r="O4884">
        <v>30</v>
      </c>
      <c r="P4884">
        <v>28</v>
      </c>
      <c r="Q4884" t="b">
        <v>0</v>
      </c>
      <c r="R4884">
        <v>1</v>
      </c>
      <c r="S4884">
        <v>1</v>
      </c>
      <c r="T4884" t="s">
        <v>158</v>
      </c>
      <c r="U4884" t="s">
        <v>159</v>
      </c>
      <c r="V4884" t="s">
        <v>158</v>
      </c>
      <c r="W4884" t="s">
        <v>23</v>
      </c>
      <c r="X4884">
        <v>18.2</v>
      </c>
      <c r="Y4884">
        <v>14.56</v>
      </c>
      <c r="Z4884">
        <v>16.38</v>
      </c>
      <c r="AA4884">
        <v>0</v>
      </c>
      <c r="AB4884">
        <v>16.38</v>
      </c>
      <c r="AC4884">
        <v>0</v>
      </c>
      <c r="AD4884">
        <v>16.38</v>
      </c>
      <c r="AE4884">
        <v>13.33</v>
      </c>
      <c r="AF4884">
        <v>0</v>
      </c>
      <c r="AG4884">
        <v>3.05</v>
      </c>
      <c r="AH4884" t="s">
        <v>54</v>
      </c>
      <c r="AK4884">
        <v>4</v>
      </c>
      <c r="AL4884">
        <v>0</v>
      </c>
    </row>
    <row r="4885" spans="1:38" x14ac:dyDescent="0.25">
      <c r="A4885" t="s">
        <v>5154</v>
      </c>
      <c r="B4885" s="1">
        <v>45551</v>
      </c>
      <c r="C4885" t="s">
        <v>244</v>
      </c>
      <c r="D4885" t="s">
        <v>66</v>
      </c>
      <c r="E4885" t="s">
        <v>67</v>
      </c>
      <c r="F4885" t="s">
        <v>68</v>
      </c>
      <c r="G4885" t="s">
        <v>43</v>
      </c>
      <c r="H4885" t="s">
        <v>44</v>
      </c>
      <c r="I4885" t="s">
        <v>45</v>
      </c>
      <c r="J4885" t="s">
        <v>46</v>
      </c>
      <c r="K4885" t="s">
        <v>184</v>
      </c>
      <c r="L4885" t="s">
        <v>185</v>
      </c>
      <c r="M4885" t="s">
        <v>186</v>
      </c>
      <c r="N4885" t="s">
        <v>171</v>
      </c>
      <c r="O4885">
        <v>90</v>
      </c>
      <c r="P4885">
        <v>89</v>
      </c>
      <c r="Q4885" t="b">
        <v>1</v>
      </c>
      <c r="R4885">
        <v>3</v>
      </c>
      <c r="S4885">
        <v>0</v>
      </c>
      <c r="T4885" t="s">
        <v>62</v>
      </c>
      <c r="U4885" t="s">
        <v>63</v>
      </c>
      <c r="V4885" t="s">
        <v>52</v>
      </c>
      <c r="W4885" t="s">
        <v>53</v>
      </c>
      <c r="X4885">
        <v>558</v>
      </c>
      <c r="Y4885">
        <v>474.3</v>
      </c>
      <c r="Z4885">
        <v>1420.12</v>
      </c>
      <c r="AA4885">
        <v>1.8</v>
      </c>
      <c r="AB4885">
        <v>1421.92</v>
      </c>
      <c r="AC4885">
        <v>1194.4100000000001</v>
      </c>
      <c r="AD4885">
        <v>227.51</v>
      </c>
      <c r="AE4885">
        <v>1332.76</v>
      </c>
      <c r="AF4885">
        <v>0</v>
      </c>
      <c r="AG4885">
        <v>89.16</v>
      </c>
      <c r="AH4885" t="s">
        <v>54</v>
      </c>
      <c r="AK4885">
        <v>7</v>
      </c>
      <c r="AL4885">
        <v>0</v>
      </c>
    </row>
    <row r="4886" spans="1:38" x14ac:dyDescent="0.25">
      <c r="A4886" t="s">
        <v>5155</v>
      </c>
      <c r="B4886" s="1">
        <v>45386</v>
      </c>
      <c r="C4886" t="s">
        <v>253</v>
      </c>
      <c r="D4886" t="s">
        <v>77</v>
      </c>
      <c r="E4886" t="s">
        <v>78</v>
      </c>
      <c r="F4886" t="s">
        <v>79</v>
      </c>
      <c r="G4886" t="s">
        <v>111</v>
      </c>
      <c r="H4886" t="s">
        <v>112</v>
      </c>
      <c r="I4886" t="s">
        <v>113</v>
      </c>
      <c r="J4886" t="s">
        <v>46</v>
      </c>
      <c r="K4886" t="s">
        <v>60</v>
      </c>
      <c r="L4886" t="s">
        <v>61</v>
      </c>
      <c r="M4886" t="s">
        <v>48</v>
      </c>
      <c r="N4886" t="s">
        <v>49</v>
      </c>
      <c r="O4886">
        <v>30</v>
      </c>
      <c r="P4886">
        <v>29</v>
      </c>
      <c r="Q4886" t="b">
        <v>1</v>
      </c>
      <c r="R4886">
        <v>2</v>
      </c>
      <c r="S4886">
        <v>0</v>
      </c>
      <c r="T4886" t="s">
        <v>73</v>
      </c>
      <c r="U4886" t="s">
        <v>74</v>
      </c>
      <c r="V4886" t="s">
        <v>52</v>
      </c>
      <c r="W4886" t="s">
        <v>53</v>
      </c>
      <c r="X4886">
        <v>174</v>
      </c>
      <c r="Y4886">
        <v>147.9</v>
      </c>
      <c r="Z4886">
        <v>143.79</v>
      </c>
      <c r="AA4886">
        <v>1.79</v>
      </c>
      <c r="AB4886">
        <v>145.58000000000001</v>
      </c>
      <c r="AC4886">
        <v>123.75</v>
      </c>
      <c r="AD4886">
        <v>21.84</v>
      </c>
      <c r="AE4886">
        <v>132.80000000000001</v>
      </c>
      <c r="AF4886">
        <v>0</v>
      </c>
      <c r="AG4886">
        <v>12.78</v>
      </c>
      <c r="AH4886" t="s">
        <v>54</v>
      </c>
      <c r="AK4886">
        <v>1</v>
      </c>
      <c r="AL4886">
        <v>0</v>
      </c>
    </row>
    <row r="4887" spans="1:38" x14ac:dyDescent="0.25">
      <c r="A4887" t="s">
        <v>5156</v>
      </c>
      <c r="B4887" s="1">
        <v>45266</v>
      </c>
      <c r="C4887" t="s">
        <v>775</v>
      </c>
      <c r="D4887" t="s">
        <v>90</v>
      </c>
      <c r="E4887" t="s">
        <v>91</v>
      </c>
      <c r="F4887" t="s">
        <v>92</v>
      </c>
      <c r="G4887" t="s">
        <v>57</v>
      </c>
      <c r="H4887" t="s">
        <v>58</v>
      </c>
      <c r="I4887" t="s">
        <v>59</v>
      </c>
      <c r="J4887" t="s">
        <v>46</v>
      </c>
      <c r="K4887" t="s">
        <v>103</v>
      </c>
      <c r="M4887" t="s">
        <v>95</v>
      </c>
      <c r="N4887" t="s">
        <v>96</v>
      </c>
      <c r="O4887">
        <v>30</v>
      </c>
      <c r="P4887">
        <v>30</v>
      </c>
      <c r="Q4887" t="b">
        <v>0</v>
      </c>
      <c r="R4887">
        <v>1</v>
      </c>
      <c r="S4887">
        <v>1</v>
      </c>
      <c r="T4887" t="s">
        <v>99</v>
      </c>
      <c r="U4887" t="s">
        <v>100</v>
      </c>
      <c r="V4887" t="s">
        <v>52</v>
      </c>
      <c r="W4887" t="s">
        <v>53</v>
      </c>
      <c r="X4887">
        <v>18.2</v>
      </c>
      <c r="Y4887">
        <v>14.56</v>
      </c>
      <c r="Z4887">
        <v>10.46</v>
      </c>
      <c r="AA4887">
        <v>1.78</v>
      </c>
      <c r="AB4887">
        <v>12.24</v>
      </c>
      <c r="AC4887">
        <v>10.77</v>
      </c>
      <c r="AD4887">
        <v>1.47</v>
      </c>
      <c r="AE4887">
        <v>13.1</v>
      </c>
      <c r="AF4887">
        <v>0</v>
      </c>
      <c r="AG4887">
        <v>-0.85</v>
      </c>
      <c r="AH4887" t="s">
        <v>54</v>
      </c>
      <c r="AK4887">
        <v>1</v>
      </c>
      <c r="AL4887">
        <v>0</v>
      </c>
    </row>
    <row r="4888" spans="1:38" x14ac:dyDescent="0.25">
      <c r="A4888" t="s">
        <v>5157</v>
      </c>
      <c r="B4888" s="1">
        <v>45303</v>
      </c>
      <c r="C4888" t="s">
        <v>607</v>
      </c>
      <c r="D4888" t="s">
        <v>77</v>
      </c>
      <c r="E4888" t="s">
        <v>78</v>
      </c>
      <c r="F4888" t="s">
        <v>79</v>
      </c>
      <c r="G4888" t="s">
        <v>80</v>
      </c>
      <c r="H4888" t="s">
        <v>81</v>
      </c>
      <c r="I4888" t="s">
        <v>82</v>
      </c>
      <c r="J4888" t="s">
        <v>46</v>
      </c>
      <c r="K4888" t="s">
        <v>213</v>
      </c>
      <c r="L4888" t="s">
        <v>214</v>
      </c>
      <c r="M4888" t="s">
        <v>215</v>
      </c>
      <c r="N4888" t="s">
        <v>216</v>
      </c>
      <c r="O4888">
        <v>30</v>
      </c>
      <c r="P4888">
        <v>28</v>
      </c>
      <c r="Q4888" t="b">
        <v>1</v>
      </c>
      <c r="R4888">
        <v>3</v>
      </c>
      <c r="S4888">
        <v>0</v>
      </c>
      <c r="T4888" t="s">
        <v>50</v>
      </c>
      <c r="U4888" t="s">
        <v>51</v>
      </c>
      <c r="V4888" t="s">
        <v>52</v>
      </c>
      <c r="W4888" t="s">
        <v>53</v>
      </c>
      <c r="X4888">
        <v>492</v>
      </c>
      <c r="Y4888">
        <v>418.2</v>
      </c>
      <c r="Z4888">
        <v>403.45</v>
      </c>
      <c r="AA4888">
        <v>1.78</v>
      </c>
      <c r="AB4888">
        <v>405.23</v>
      </c>
      <c r="AC4888">
        <v>352.55</v>
      </c>
      <c r="AD4888">
        <v>52.68</v>
      </c>
      <c r="AE4888">
        <v>368.36</v>
      </c>
      <c r="AF4888">
        <v>0</v>
      </c>
      <c r="AG4888">
        <v>36.869999999999997</v>
      </c>
      <c r="AH4888" t="s">
        <v>54</v>
      </c>
      <c r="AK4888">
        <v>11</v>
      </c>
      <c r="AL4888">
        <v>0</v>
      </c>
    </row>
    <row r="4889" spans="1:38" x14ac:dyDescent="0.25">
      <c r="A4889" t="s">
        <v>5158</v>
      </c>
      <c r="B4889" s="1">
        <v>45341</v>
      </c>
      <c r="C4889" t="s">
        <v>344</v>
      </c>
      <c r="D4889" t="s">
        <v>66</v>
      </c>
      <c r="E4889" t="s">
        <v>67</v>
      </c>
      <c r="F4889" t="s">
        <v>68</v>
      </c>
      <c r="G4889" t="s">
        <v>111</v>
      </c>
      <c r="H4889" t="s">
        <v>112</v>
      </c>
      <c r="I4889" t="s">
        <v>113</v>
      </c>
      <c r="J4889" t="s">
        <v>46</v>
      </c>
      <c r="K4889" t="s">
        <v>106</v>
      </c>
      <c r="M4889" t="s">
        <v>107</v>
      </c>
      <c r="N4889" t="s">
        <v>108</v>
      </c>
      <c r="O4889">
        <v>90</v>
      </c>
      <c r="P4889">
        <v>92</v>
      </c>
      <c r="Q4889" t="b">
        <v>0</v>
      </c>
      <c r="R4889">
        <v>1</v>
      </c>
      <c r="S4889">
        <v>0</v>
      </c>
      <c r="T4889" t="s">
        <v>62</v>
      </c>
      <c r="U4889" t="s">
        <v>63</v>
      </c>
      <c r="V4889" t="s">
        <v>52</v>
      </c>
      <c r="W4889" t="s">
        <v>53</v>
      </c>
      <c r="X4889">
        <v>8.5</v>
      </c>
      <c r="Y4889">
        <v>6.8</v>
      </c>
      <c r="Z4889">
        <v>3.79</v>
      </c>
      <c r="AA4889">
        <v>1.8</v>
      </c>
      <c r="AB4889">
        <v>5.59</v>
      </c>
      <c r="AC4889">
        <v>4.7</v>
      </c>
      <c r="AD4889">
        <v>1</v>
      </c>
      <c r="AE4889">
        <v>6.27</v>
      </c>
      <c r="AF4889">
        <v>0</v>
      </c>
      <c r="AG4889">
        <v>-0.68</v>
      </c>
      <c r="AH4889" t="s">
        <v>54</v>
      </c>
      <c r="AK4889">
        <v>5</v>
      </c>
      <c r="AL4889">
        <v>0</v>
      </c>
    </row>
    <row r="4890" spans="1:38" x14ac:dyDescent="0.25">
      <c r="A4890" t="s">
        <v>5159</v>
      </c>
      <c r="B4890" s="1">
        <v>45497</v>
      </c>
      <c r="C4890" t="s">
        <v>507</v>
      </c>
      <c r="D4890" t="s">
        <v>122</v>
      </c>
      <c r="E4890" t="s">
        <v>123</v>
      </c>
      <c r="F4890" t="s">
        <v>124</v>
      </c>
      <c r="G4890" t="s">
        <v>111</v>
      </c>
      <c r="H4890" t="s">
        <v>112</v>
      </c>
      <c r="I4890" t="s">
        <v>113</v>
      </c>
      <c r="J4890" t="s">
        <v>46</v>
      </c>
      <c r="K4890" t="s">
        <v>106</v>
      </c>
      <c r="M4890" t="s">
        <v>107</v>
      </c>
      <c r="N4890" t="s">
        <v>108</v>
      </c>
      <c r="O4890">
        <v>90</v>
      </c>
      <c r="P4890">
        <v>88</v>
      </c>
      <c r="Q4890" t="b">
        <v>0</v>
      </c>
      <c r="R4890">
        <v>1</v>
      </c>
      <c r="S4890">
        <v>1</v>
      </c>
      <c r="T4890" t="s">
        <v>143</v>
      </c>
      <c r="U4890" t="s">
        <v>144</v>
      </c>
      <c r="V4890" t="s">
        <v>139</v>
      </c>
      <c r="W4890" t="s">
        <v>53</v>
      </c>
      <c r="X4890">
        <v>8.5</v>
      </c>
      <c r="Y4890">
        <v>6.8</v>
      </c>
      <c r="Z4890">
        <v>4.5999999999999996</v>
      </c>
      <c r="AA4890">
        <v>1.77</v>
      </c>
      <c r="AB4890">
        <v>6.37</v>
      </c>
      <c r="AC4890">
        <v>5.0999999999999996</v>
      </c>
      <c r="AD4890">
        <v>1.27</v>
      </c>
      <c r="AE4890">
        <v>6.39</v>
      </c>
      <c r="AF4890">
        <v>0</v>
      </c>
      <c r="AG4890">
        <v>-0.02</v>
      </c>
      <c r="AH4890" t="s">
        <v>54</v>
      </c>
      <c r="AK4890">
        <v>9</v>
      </c>
      <c r="AL4890">
        <v>0</v>
      </c>
    </row>
    <row r="4891" spans="1:38" x14ac:dyDescent="0.25">
      <c r="A4891" t="s">
        <v>5160</v>
      </c>
      <c r="B4891" s="1">
        <v>45131</v>
      </c>
      <c r="C4891" t="s">
        <v>105</v>
      </c>
      <c r="D4891" t="s">
        <v>77</v>
      </c>
      <c r="E4891" t="s">
        <v>78</v>
      </c>
      <c r="F4891" t="s">
        <v>79</v>
      </c>
      <c r="G4891" t="s">
        <v>111</v>
      </c>
      <c r="H4891" t="s">
        <v>112</v>
      </c>
      <c r="I4891" t="s">
        <v>113</v>
      </c>
      <c r="J4891" t="s">
        <v>46</v>
      </c>
      <c r="K4891" t="s">
        <v>134</v>
      </c>
      <c r="M4891" t="s">
        <v>135</v>
      </c>
      <c r="N4891" t="s">
        <v>136</v>
      </c>
      <c r="O4891">
        <v>28</v>
      </c>
      <c r="P4891">
        <v>27</v>
      </c>
      <c r="Q4891" t="b">
        <v>0</v>
      </c>
      <c r="R4891">
        <v>4</v>
      </c>
      <c r="S4891">
        <v>0</v>
      </c>
      <c r="T4891" t="s">
        <v>50</v>
      </c>
      <c r="U4891" t="s">
        <v>51</v>
      </c>
      <c r="V4891" t="s">
        <v>52</v>
      </c>
      <c r="W4891" t="s">
        <v>53</v>
      </c>
      <c r="X4891">
        <v>4998</v>
      </c>
      <c r="Y4891">
        <v>4248.3</v>
      </c>
      <c r="Z4891">
        <v>2722.8</v>
      </c>
      <c r="AA4891">
        <v>1.78</v>
      </c>
      <c r="AB4891">
        <v>2724.58</v>
      </c>
      <c r="AC4891">
        <v>2370.38</v>
      </c>
      <c r="AD4891">
        <v>354.19</v>
      </c>
      <c r="AE4891">
        <v>3850.88</v>
      </c>
      <c r="AF4891">
        <v>0</v>
      </c>
      <c r="AG4891">
        <v>-1126.3</v>
      </c>
      <c r="AH4891" t="s">
        <v>54</v>
      </c>
      <c r="AK4891">
        <v>3</v>
      </c>
      <c r="AL4891">
        <v>1</v>
      </c>
    </row>
    <row r="4892" spans="1:38" x14ac:dyDescent="0.25">
      <c r="A4892" t="s">
        <v>5161</v>
      </c>
      <c r="B4892" s="1">
        <v>45524</v>
      </c>
      <c r="C4892" t="s">
        <v>274</v>
      </c>
      <c r="D4892" t="s">
        <v>66</v>
      </c>
      <c r="E4892" t="s">
        <v>67</v>
      </c>
      <c r="F4892" t="s">
        <v>68</v>
      </c>
      <c r="G4892" t="s">
        <v>57</v>
      </c>
      <c r="H4892" t="s">
        <v>58</v>
      </c>
      <c r="I4892" t="s">
        <v>59</v>
      </c>
      <c r="J4892" t="s">
        <v>46</v>
      </c>
      <c r="K4892" t="s">
        <v>184</v>
      </c>
      <c r="L4892" t="s">
        <v>185</v>
      </c>
      <c r="M4892" t="s">
        <v>186</v>
      </c>
      <c r="N4892" t="s">
        <v>171</v>
      </c>
      <c r="O4892">
        <v>30</v>
      </c>
      <c r="P4892">
        <v>30</v>
      </c>
      <c r="Q4892" t="b">
        <v>1</v>
      </c>
      <c r="R4892">
        <v>3</v>
      </c>
      <c r="S4892">
        <v>0</v>
      </c>
      <c r="T4892" t="s">
        <v>143</v>
      </c>
      <c r="U4892" t="s">
        <v>144</v>
      </c>
      <c r="V4892" t="s">
        <v>139</v>
      </c>
      <c r="W4892" t="s">
        <v>53</v>
      </c>
      <c r="X4892">
        <v>558</v>
      </c>
      <c r="Y4892">
        <v>474.3</v>
      </c>
      <c r="Z4892">
        <v>473.85</v>
      </c>
      <c r="AA4892">
        <v>1.77</v>
      </c>
      <c r="AB4892">
        <v>475.62</v>
      </c>
      <c r="AC4892">
        <v>380.49</v>
      </c>
      <c r="AD4892">
        <v>95.12</v>
      </c>
      <c r="AE4892">
        <v>420.44</v>
      </c>
      <c r="AF4892">
        <v>28.68</v>
      </c>
      <c r="AG4892">
        <v>26.5</v>
      </c>
      <c r="AH4892" t="s">
        <v>54</v>
      </c>
      <c r="AK4892">
        <v>10</v>
      </c>
      <c r="AL4892">
        <v>1</v>
      </c>
    </row>
    <row r="4893" spans="1:38" x14ac:dyDescent="0.25">
      <c r="A4893" t="s">
        <v>5162</v>
      </c>
      <c r="B4893" s="1">
        <v>45157</v>
      </c>
      <c r="C4893" t="s">
        <v>39</v>
      </c>
      <c r="D4893" t="s">
        <v>40</v>
      </c>
      <c r="E4893" t="s">
        <v>41</v>
      </c>
      <c r="F4893" t="s">
        <v>42</v>
      </c>
      <c r="G4893" t="s">
        <v>43</v>
      </c>
      <c r="H4893" t="s">
        <v>44</v>
      </c>
      <c r="I4893" t="s">
        <v>45</v>
      </c>
      <c r="J4893" t="s">
        <v>46</v>
      </c>
      <c r="K4893" t="s">
        <v>106</v>
      </c>
      <c r="M4893" t="s">
        <v>107</v>
      </c>
      <c r="N4893" t="s">
        <v>108</v>
      </c>
      <c r="O4893">
        <v>90</v>
      </c>
      <c r="P4893">
        <v>90</v>
      </c>
      <c r="Q4893" t="b">
        <v>0</v>
      </c>
      <c r="R4893">
        <v>1</v>
      </c>
      <c r="S4893">
        <v>0</v>
      </c>
      <c r="T4893" t="s">
        <v>73</v>
      </c>
      <c r="U4893" t="s">
        <v>74</v>
      </c>
      <c r="V4893" t="s">
        <v>52</v>
      </c>
      <c r="W4893" t="s">
        <v>53</v>
      </c>
      <c r="X4893">
        <v>8.5</v>
      </c>
      <c r="Y4893">
        <v>6.8</v>
      </c>
      <c r="Z4893">
        <v>3.96</v>
      </c>
      <c r="AA4893">
        <v>1.79</v>
      </c>
      <c r="AB4893">
        <v>5.75</v>
      </c>
      <c r="AC4893">
        <v>4.8899999999999997</v>
      </c>
      <c r="AD4893">
        <v>1</v>
      </c>
      <c r="AE4893">
        <v>6.43</v>
      </c>
      <c r="AF4893">
        <v>0</v>
      </c>
      <c r="AG4893">
        <v>-0.68</v>
      </c>
      <c r="AH4893" t="s">
        <v>54</v>
      </c>
      <c r="AK4893">
        <v>0</v>
      </c>
      <c r="AL4893">
        <v>0</v>
      </c>
    </row>
    <row r="4894" spans="1:38" x14ac:dyDescent="0.25">
      <c r="A4894" t="s">
        <v>5163</v>
      </c>
      <c r="B4894" s="1">
        <v>45069</v>
      </c>
      <c r="C4894" t="s">
        <v>366</v>
      </c>
      <c r="D4894" t="s">
        <v>40</v>
      </c>
      <c r="E4894" t="s">
        <v>41</v>
      </c>
      <c r="F4894" t="s">
        <v>42</v>
      </c>
      <c r="G4894" t="s">
        <v>43</v>
      </c>
      <c r="H4894" t="s">
        <v>44</v>
      </c>
      <c r="I4894" t="s">
        <v>45</v>
      </c>
      <c r="J4894" t="s">
        <v>46</v>
      </c>
      <c r="K4894" t="s">
        <v>260</v>
      </c>
      <c r="L4894" t="s">
        <v>261</v>
      </c>
      <c r="M4894" t="s">
        <v>262</v>
      </c>
      <c r="N4894" t="s">
        <v>157</v>
      </c>
      <c r="O4894">
        <v>28</v>
      </c>
      <c r="P4894">
        <v>29</v>
      </c>
      <c r="Q4894" t="b">
        <v>1</v>
      </c>
      <c r="R4894">
        <v>4</v>
      </c>
      <c r="S4894">
        <v>0</v>
      </c>
      <c r="T4894" t="s">
        <v>99</v>
      </c>
      <c r="U4894" t="s">
        <v>100</v>
      </c>
      <c r="V4894" t="s">
        <v>52</v>
      </c>
      <c r="W4894" t="s">
        <v>53</v>
      </c>
      <c r="X4894">
        <v>918</v>
      </c>
      <c r="Y4894">
        <v>780.3</v>
      </c>
      <c r="Z4894">
        <v>757.94</v>
      </c>
      <c r="AA4894">
        <v>1.78</v>
      </c>
      <c r="AB4894">
        <v>759.72</v>
      </c>
      <c r="AC4894">
        <v>668.55</v>
      </c>
      <c r="AD4894">
        <v>91.17</v>
      </c>
      <c r="AE4894">
        <v>697.99</v>
      </c>
      <c r="AF4894">
        <v>0</v>
      </c>
      <c r="AG4894">
        <v>61.73</v>
      </c>
      <c r="AH4894" t="s">
        <v>54</v>
      </c>
      <c r="AK4894">
        <v>8</v>
      </c>
      <c r="AL4894">
        <v>0</v>
      </c>
    </row>
    <row r="4895" spans="1:38" x14ac:dyDescent="0.25">
      <c r="A4895" t="s">
        <v>5164</v>
      </c>
      <c r="B4895" s="1">
        <v>45502</v>
      </c>
      <c r="C4895" t="s">
        <v>317</v>
      </c>
      <c r="D4895" t="s">
        <v>122</v>
      </c>
      <c r="E4895" t="s">
        <v>123</v>
      </c>
      <c r="F4895" t="s">
        <v>124</v>
      </c>
      <c r="G4895" t="s">
        <v>111</v>
      </c>
      <c r="H4895" t="s">
        <v>112</v>
      </c>
      <c r="I4895" t="s">
        <v>113</v>
      </c>
      <c r="J4895" t="s">
        <v>46</v>
      </c>
      <c r="K4895" t="s">
        <v>103</v>
      </c>
      <c r="M4895" t="s">
        <v>95</v>
      </c>
      <c r="N4895" t="s">
        <v>96</v>
      </c>
      <c r="O4895">
        <v>30</v>
      </c>
      <c r="P4895">
        <v>29</v>
      </c>
      <c r="Q4895" t="b">
        <v>0</v>
      </c>
      <c r="R4895">
        <v>1</v>
      </c>
      <c r="S4895">
        <v>0</v>
      </c>
      <c r="T4895" t="s">
        <v>158</v>
      </c>
      <c r="U4895" t="s">
        <v>159</v>
      </c>
      <c r="V4895" t="s">
        <v>158</v>
      </c>
      <c r="W4895" t="s">
        <v>23</v>
      </c>
      <c r="X4895">
        <v>18.2</v>
      </c>
      <c r="Y4895">
        <v>14.56</v>
      </c>
      <c r="Z4895">
        <v>16.38</v>
      </c>
      <c r="AA4895">
        <v>0</v>
      </c>
      <c r="AB4895">
        <v>16.38</v>
      </c>
      <c r="AC4895">
        <v>0</v>
      </c>
      <c r="AD4895">
        <v>16.38</v>
      </c>
      <c r="AE4895">
        <v>13.53</v>
      </c>
      <c r="AF4895">
        <v>0</v>
      </c>
      <c r="AG4895">
        <v>2.85</v>
      </c>
      <c r="AH4895" t="s">
        <v>54</v>
      </c>
      <c r="AK4895">
        <v>1</v>
      </c>
      <c r="AL4895">
        <v>1</v>
      </c>
    </row>
    <row r="4896" spans="1:38" x14ac:dyDescent="0.25">
      <c r="A4896" t="s">
        <v>5165</v>
      </c>
      <c r="B4896" s="1">
        <v>45119</v>
      </c>
      <c r="C4896" t="s">
        <v>220</v>
      </c>
      <c r="D4896" t="s">
        <v>90</v>
      </c>
      <c r="E4896" t="s">
        <v>91</v>
      </c>
      <c r="F4896" t="s">
        <v>92</v>
      </c>
      <c r="G4896" t="s">
        <v>43</v>
      </c>
      <c r="H4896" t="s">
        <v>44</v>
      </c>
      <c r="I4896" t="s">
        <v>45</v>
      </c>
      <c r="J4896" t="s">
        <v>46</v>
      </c>
      <c r="K4896" t="s">
        <v>69</v>
      </c>
      <c r="L4896" t="s">
        <v>70</v>
      </c>
      <c r="M4896" t="s">
        <v>71</v>
      </c>
      <c r="N4896" t="s">
        <v>72</v>
      </c>
      <c r="O4896">
        <v>30</v>
      </c>
      <c r="P4896">
        <v>28</v>
      </c>
      <c r="Q4896" t="b">
        <v>1</v>
      </c>
      <c r="R4896">
        <v>3</v>
      </c>
      <c r="S4896">
        <v>0</v>
      </c>
      <c r="T4896" t="s">
        <v>73</v>
      </c>
      <c r="U4896" t="s">
        <v>74</v>
      </c>
      <c r="V4896" t="s">
        <v>52</v>
      </c>
      <c r="W4896" t="s">
        <v>53</v>
      </c>
      <c r="X4896">
        <v>384</v>
      </c>
      <c r="Y4896">
        <v>326.39999999999998</v>
      </c>
      <c r="Z4896">
        <v>322.02</v>
      </c>
      <c r="AA4896">
        <v>1.79</v>
      </c>
      <c r="AB4896">
        <v>323.81</v>
      </c>
      <c r="AC4896">
        <v>275.24</v>
      </c>
      <c r="AD4896">
        <v>48.57</v>
      </c>
      <c r="AE4896">
        <v>298</v>
      </c>
      <c r="AF4896">
        <v>0</v>
      </c>
      <c r="AG4896">
        <v>25.81</v>
      </c>
      <c r="AH4896" t="s">
        <v>54</v>
      </c>
      <c r="AK4896">
        <v>3</v>
      </c>
      <c r="AL4896">
        <v>0</v>
      </c>
    </row>
    <row r="4897" spans="1:38" x14ac:dyDescent="0.25">
      <c r="A4897" t="s">
        <v>5166</v>
      </c>
      <c r="B4897" s="1">
        <v>45331</v>
      </c>
      <c r="C4897" t="s">
        <v>253</v>
      </c>
      <c r="D4897" t="s">
        <v>66</v>
      </c>
      <c r="E4897" t="s">
        <v>67</v>
      </c>
      <c r="F4897" t="s">
        <v>68</v>
      </c>
      <c r="G4897" t="s">
        <v>57</v>
      </c>
      <c r="H4897" t="s">
        <v>58</v>
      </c>
      <c r="I4897" t="s">
        <v>59</v>
      </c>
      <c r="J4897" t="s">
        <v>46</v>
      </c>
      <c r="K4897" t="s">
        <v>47</v>
      </c>
      <c r="M4897" t="s">
        <v>48</v>
      </c>
      <c r="N4897" t="s">
        <v>49</v>
      </c>
      <c r="O4897">
        <v>90</v>
      </c>
      <c r="P4897">
        <v>90</v>
      </c>
      <c r="Q4897" t="b">
        <v>0</v>
      </c>
      <c r="R4897">
        <v>1</v>
      </c>
      <c r="S4897">
        <v>0</v>
      </c>
      <c r="T4897" t="s">
        <v>62</v>
      </c>
      <c r="U4897" t="s">
        <v>63</v>
      </c>
      <c r="V4897" t="s">
        <v>52</v>
      </c>
      <c r="W4897" t="s">
        <v>53</v>
      </c>
      <c r="X4897">
        <v>14.8</v>
      </c>
      <c r="Y4897">
        <v>11.84</v>
      </c>
      <c r="Z4897">
        <v>22.17</v>
      </c>
      <c r="AA4897">
        <v>1.8</v>
      </c>
      <c r="AB4897">
        <v>23.97</v>
      </c>
      <c r="AC4897">
        <v>20.14</v>
      </c>
      <c r="AD4897">
        <v>3.84</v>
      </c>
      <c r="AE4897">
        <v>31.45</v>
      </c>
      <c r="AF4897">
        <v>0</v>
      </c>
      <c r="AG4897">
        <v>-7.48</v>
      </c>
      <c r="AH4897" t="s">
        <v>54</v>
      </c>
      <c r="AK4897">
        <v>3</v>
      </c>
      <c r="AL4897">
        <v>1</v>
      </c>
    </row>
    <row r="4898" spans="1:38" x14ac:dyDescent="0.25">
      <c r="A4898" t="s">
        <v>5167</v>
      </c>
      <c r="B4898" s="1">
        <v>44940</v>
      </c>
      <c r="C4898" t="s">
        <v>646</v>
      </c>
      <c r="D4898" t="s">
        <v>90</v>
      </c>
      <c r="E4898" t="s">
        <v>91</v>
      </c>
      <c r="F4898" t="s">
        <v>92</v>
      </c>
      <c r="G4898" t="s">
        <v>111</v>
      </c>
      <c r="H4898" t="s">
        <v>112</v>
      </c>
      <c r="I4898" t="s">
        <v>113</v>
      </c>
      <c r="J4898" t="s">
        <v>46</v>
      </c>
      <c r="K4898" t="s">
        <v>196</v>
      </c>
      <c r="M4898" t="s">
        <v>197</v>
      </c>
      <c r="N4898" t="s">
        <v>198</v>
      </c>
      <c r="O4898">
        <v>90</v>
      </c>
      <c r="P4898">
        <v>89</v>
      </c>
      <c r="Q4898" t="b">
        <v>0</v>
      </c>
      <c r="R4898">
        <v>1</v>
      </c>
      <c r="S4898">
        <v>1</v>
      </c>
      <c r="T4898" t="s">
        <v>50</v>
      </c>
      <c r="U4898" t="s">
        <v>51</v>
      </c>
      <c r="V4898" t="s">
        <v>52</v>
      </c>
      <c r="W4898" t="s">
        <v>53</v>
      </c>
      <c r="X4898">
        <v>12.4</v>
      </c>
      <c r="Y4898">
        <v>9.92</v>
      </c>
      <c r="Z4898">
        <v>6.21</v>
      </c>
      <c r="AA4898">
        <v>1.78</v>
      </c>
      <c r="AB4898">
        <v>7.99</v>
      </c>
      <c r="AC4898">
        <v>6.95</v>
      </c>
      <c r="AD4898">
        <v>1.04</v>
      </c>
      <c r="AE4898">
        <v>9.0399999999999991</v>
      </c>
      <c r="AF4898">
        <v>0</v>
      </c>
      <c r="AG4898">
        <v>-1.05</v>
      </c>
      <c r="AH4898" t="s">
        <v>54</v>
      </c>
      <c r="AK4898">
        <v>2</v>
      </c>
      <c r="AL4898">
        <v>0</v>
      </c>
    </row>
    <row r="4899" spans="1:38" x14ac:dyDescent="0.25">
      <c r="A4899" t="s">
        <v>5168</v>
      </c>
      <c r="B4899" s="1">
        <v>45594</v>
      </c>
      <c r="C4899" t="s">
        <v>128</v>
      </c>
      <c r="D4899" t="s">
        <v>77</v>
      </c>
      <c r="E4899" t="s">
        <v>78</v>
      </c>
      <c r="F4899" t="s">
        <v>79</v>
      </c>
      <c r="G4899" t="s">
        <v>57</v>
      </c>
      <c r="H4899" t="s">
        <v>58</v>
      </c>
      <c r="I4899" t="s">
        <v>59</v>
      </c>
      <c r="J4899" t="s">
        <v>46</v>
      </c>
      <c r="K4899" t="s">
        <v>180</v>
      </c>
      <c r="M4899" t="s">
        <v>181</v>
      </c>
      <c r="N4899" t="s">
        <v>182</v>
      </c>
      <c r="O4899">
        <v>90</v>
      </c>
      <c r="P4899">
        <v>88</v>
      </c>
      <c r="Q4899" t="b">
        <v>0</v>
      </c>
      <c r="R4899">
        <v>1</v>
      </c>
      <c r="S4899">
        <v>0</v>
      </c>
      <c r="T4899" t="s">
        <v>50</v>
      </c>
      <c r="U4899" t="s">
        <v>51</v>
      </c>
      <c r="V4899" t="s">
        <v>52</v>
      </c>
      <c r="W4899" t="s">
        <v>53</v>
      </c>
      <c r="X4899">
        <v>6.9</v>
      </c>
      <c r="Y4899">
        <v>5.52</v>
      </c>
      <c r="Z4899">
        <v>10.36</v>
      </c>
      <c r="AA4899">
        <v>1.78</v>
      </c>
      <c r="AB4899">
        <v>12.14</v>
      </c>
      <c r="AC4899">
        <v>10.56</v>
      </c>
      <c r="AD4899">
        <v>1.58</v>
      </c>
      <c r="AE4899">
        <v>15.82</v>
      </c>
      <c r="AF4899">
        <v>0</v>
      </c>
      <c r="AG4899">
        <v>-3.67</v>
      </c>
      <c r="AH4899" t="s">
        <v>54</v>
      </c>
      <c r="AK4899">
        <v>0</v>
      </c>
      <c r="AL4899">
        <v>0</v>
      </c>
    </row>
    <row r="4900" spans="1:38" x14ac:dyDescent="0.25">
      <c r="A4900" t="s">
        <v>5169</v>
      </c>
      <c r="B4900" s="1">
        <v>45250</v>
      </c>
      <c r="C4900" t="s">
        <v>366</v>
      </c>
      <c r="D4900" t="s">
        <v>66</v>
      </c>
      <c r="E4900" t="s">
        <v>67</v>
      </c>
      <c r="F4900" t="s">
        <v>68</v>
      </c>
      <c r="G4900" t="s">
        <v>43</v>
      </c>
      <c r="H4900" t="s">
        <v>44</v>
      </c>
      <c r="I4900" t="s">
        <v>45</v>
      </c>
      <c r="J4900" t="s">
        <v>46</v>
      </c>
      <c r="K4900" t="s">
        <v>184</v>
      </c>
      <c r="L4900" t="s">
        <v>185</v>
      </c>
      <c r="M4900" t="s">
        <v>186</v>
      </c>
      <c r="N4900" t="s">
        <v>171</v>
      </c>
      <c r="O4900">
        <v>30</v>
      </c>
      <c r="P4900">
        <v>29</v>
      </c>
      <c r="Q4900" t="b">
        <v>1</v>
      </c>
      <c r="R4900">
        <v>3</v>
      </c>
      <c r="S4900">
        <v>0</v>
      </c>
      <c r="T4900" t="s">
        <v>158</v>
      </c>
      <c r="U4900" t="s">
        <v>159</v>
      </c>
      <c r="V4900" t="s">
        <v>158</v>
      </c>
      <c r="W4900" t="s">
        <v>23</v>
      </c>
      <c r="X4900">
        <v>558</v>
      </c>
      <c r="Y4900">
        <v>474.3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 t="s">
        <v>129</v>
      </c>
      <c r="AI4900">
        <v>75</v>
      </c>
      <c r="AJ4900" t="s">
        <v>375</v>
      </c>
      <c r="AK4900">
        <v>9</v>
      </c>
      <c r="AL4900">
        <v>1</v>
      </c>
    </row>
    <row r="4901" spans="1:38" x14ac:dyDescent="0.25">
      <c r="A4901" t="s">
        <v>5170</v>
      </c>
      <c r="B4901" s="1">
        <v>45623</v>
      </c>
      <c r="C4901" t="s">
        <v>274</v>
      </c>
      <c r="D4901" t="s">
        <v>66</v>
      </c>
      <c r="E4901" t="s">
        <v>67</v>
      </c>
      <c r="F4901" t="s">
        <v>68</v>
      </c>
      <c r="G4901" t="s">
        <v>43</v>
      </c>
      <c r="H4901" t="s">
        <v>44</v>
      </c>
      <c r="I4901" t="s">
        <v>45</v>
      </c>
      <c r="J4901" t="s">
        <v>46</v>
      </c>
      <c r="K4901" t="s">
        <v>83</v>
      </c>
      <c r="M4901" t="s">
        <v>84</v>
      </c>
      <c r="N4901" t="s">
        <v>85</v>
      </c>
      <c r="O4901">
        <v>30</v>
      </c>
      <c r="P4901">
        <v>28</v>
      </c>
      <c r="Q4901" t="b">
        <v>0</v>
      </c>
      <c r="R4901">
        <v>1</v>
      </c>
      <c r="S4901">
        <v>0</v>
      </c>
      <c r="T4901" t="s">
        <v>143</v>
      </c>
      <c r="U4901" t="s">
        <v>144</v>
      </c>
      <c r="V4901" t="s">
        <v>139</v>
      </c>
      <c r="W4901" t="s">
        <v>53</v>
      </c>
      <c r="X4901">
        <v>7.2</v>
      </c>
      <c r="Y4901">
        <v>5.76</v>
      </c>
      <c r="Z4901">
        <v>3.38</v>
      </c>
      <c r="AA4901">
        <v>1.77</v>
      </c>
      <c r="AB4901">
        <v>5.15</v>
      </c>
      <c r="AC4901">
        <v>4.12</v>
      </c>
      <c r="AD4901">
        <v>1.03</v>
      </c>
      <c r="AE4901">
        <v>5.53</v>
      </c>
      <c r="AF4901">
        <v>0</v>
      </c>
      <c r="AG4901">
        <v>-0.38</v>
      </c>
      <c r="AH4901" t="s">
        <v>54</v>
      </c>
      <c r="AK4901">
        <v>6</v>
      </c>
      <c r="AL4901">
        <v>0</v>
      </c>
    </row>
    <row r="4902" spans="1:38" x14ac:dyDescent="0.25">
      <c r="A4902" t="s">
        <v>5171</v>
      </c>
      <c r="B4902" s="1">
        <v>44954</v>
      </c>
      <c r="C4902" t="s">
        <v>250</v>
      </c>
      <c r="D4902" t="s">
        <v>40</v>
      </c>
      <c r="E4902" t="s">
        <v>41</v>
      </c>
      <c r="F4902" t="s">
        <v>42</v>
      </c>
      <c r="G4902" t="s">
        <v>111</v>
      </c>
      <c r="H4902" t="s">
        <v>112</v>
      </c>
      <c r="I4902" t="s">
        <v>113</v>
      </c>
      <c r="J4902" t="s">
        <v>46</v>
      </c>
      <c r="K4902" t="s">
        <v>103</v>
      </c>
      <c r="M4902" t="s">
        <v>95</v>
      </c>
      <c r="N4902" t="s">
        <v>96</v>
      </c>
      <c r="O4902">
        <v>30</v>
      </c>
      <c r="P4902">
        <v>29</v>
      </c>
      <c r="Q4902" t="b">
        <v>0</v>
      </c>
      <c r="R4902">
        <v>1</v>
      </c>
      <c r="S4902">
        <v>0</v>
      </c>
      <c r="T4902" t="s">
        <v>50</v>
      </c>
      <c r="U4902" t="s">
        <v>51</v>
      </c>
      <c r="V4902" t="s">
        <v>52</v>
      </c>
      <c r="W4902" t="s">
        <v>53</v>
      </c>
      <c r="X4902">
        <v>18.2</v>
      </c>
      <c r="Y4902">
        <v>14.56</v>
      </c>
      <c r="Z4902">
        <v>9.25</v>
      </c>
      <c r="AA4902">
        <v>1.78</v>
      </c>
      <c r="AB4902">
        <v>11.03</v>
      </c>
      <c r="AC4902">
        <v>9.6</v>
      </c>
      <c r="AD4902">
        <v>1.43</v>
      </c>
      <c r="AE4902">
        <v>13.49</v>
      </c>
      <c r="AF4902">
        <v>0</v>
      </c>
      <c r="AG4902">
        <v>-2.46</v>
      </c>
      <c r="AH4902" t="s">
        <v>54</v>
      </c>
      <c r="AK4902">
        <v>7</v>
      </c>
      <c r="AL4902">
        <v>0</v>
      </c>
    </row>
    <row r="4903" spans="1:38" x14ac:dyDescent="0.25">
      <c r="A4903" t="s">
        <v>5172</v>
      </c>
      <c r="B4903" s="1">
        <v>45519</v>
      </c>
      <c r="C4903" t="s">
        <v>146</v>
      </c>
      <c r="D4903" t="s">
        <v>122</v>
      </c>
      <c r="E4903" t="s">
        <v>123</v>
      </c>
      <c r="F4903" t="s">
        <v>124</v>
      </c>
      <c r="G4903" t="s">
        <v>80</v>
      </c>
      <c r="H4903" t="s">
        <v>81</v>
      </c>
      <c r="I4903" t="s">
        <v>82</v>
      </c>
      <c r="J4903" t="s">
        <v>46</v>
      </c>
      <c r="K4903" t="s">
        <v>227</v>
      </c>
      <c r="L4903" t="s">
        <v>228</v>
      </c>
      <c r="M4903" t="s">
        <v>229</v>
      </c>
      <c r="N4903" t="s">
        <v>230</v>
      </c>
      <c r="O4903">
        <v>30</v>
      </c>
      <c r="P4903">
        <v>29</v>
      </c>
      <c r="Q4903" t="b">
        <v>1</v>
      </c>
      <c r="R4903">
        <v>4</v>
      </c>
      <c r="S4903">
        <v>0</v>
      </c>
      <c r="T4903" t="s">
        <v>50</v>
      </c>
      <c r="U4903" t="s">
        <v>51</v>
      </c>
      <c r="V4903" t="s">
        <v>52</v>
      </c>
      <c r="W4903" t="s">
        <v>53</v>
      </c>
      <c r="X4903">
        <v>618</v>
      </c>
      <c r="Y4903">
        <v>525.29999999999995</v>
      </c>
      <c r="Z4903">
        <v>525.28</v>
      </c>
      <c r="AA4903">
        <v>1.78</v>
      </c>
      <c r="AB4903">
        <v>527.05999999999995</v>
      </c>
      <c r="AC4903">
        <v>458.54</v>
      </c>
      <c r="AD4903">
        <v>68.52</v>
      </c>
      <c r="AE4903">
        <v>472.34</v>
      </c>
      <c r="AF4903">
        <v>0</v>
      </c>
      <c r="AG4903">
        <v>54.72</v>
      </c>
      <c r="AH4903" t="s">
        <v>54</v>
      </c>
      <c r="AK4903">
        <v>6</v>
      </c>
      <c r="AL4903">
        <v>0</v>
      </c>
    </row>
    <row r="4904" spans="1:38" x14ac:dyDescent="0.25">
      <c r="A4904" t="s">
        <v>5173</v>
      </c>
      <c r="B4904" s="1">
        <v>45404</v>
      </c>
      <c r="C4904" t="s">
        <v>128</v>
      </c>
      <c r="D4904" t="s">
        <v>90</v>
      </c>
      <c r="E4904" t="s">
        <v>91</v>
      </c>
      <c r="F4904" t="s">
        <v>92</v>
      </c>
      <c r="G4904" t="s">
        <v>111</v>
      </c>
      <c r="H4904" t="s">
        <v>112</v>
      </c>
      <c r="I4904" t="s">
        <v>113</v>
      </c>
      <c r="J4904" t="s">
        <v>46</v>
      </c>
      <c r="K4904" t="s">
        <v>93</v>
      </c>
      <c r="L4904" t="s">
        <v>94</v>
      </c>
      <c r="M4904" t="s">
        <v>95</v>
      </c>
      <c r="N4904" t="s">
        <v>96</v>
      </c>
      <c r="O4904">
        <v>30</v>
      </c>
      <c r="P4904">
        <v>28</v>
      </c>
      <c r="Q4904" t="b">
        <v>1</v>
      </c>
      <c r="R4904">
        <v>2</v>
      </c>
      <c r="S4904">
        <v>0</v>
      </c>
      <c r="T4904" t="s">
        <v>99</v>
      </c>
      <c r="U4904" t="s">
        <v>100</v>
      </c>
      <c r="V4904" t="s">
        <v>52</v>
      </c>
      <c r="W4904" t="s">
        <v>53</v>
      </c>
      <c r="X4904">
        <v>185.4</v>
      </c>
      <c r="Y4904">
        <v>157.59</v>
      </c>
      <c r="Z4904">
        <v>153.16999999999999</v>
      </c>
      <c r="AA4904">
        <v>1.78</v>
      </c>
      <c r="AB4904">
        <v>154.94999999999999</v>
      </c>
      <c r="AC4904">
        <v>136.35</v>
      </c>
      <c r="AD4904">
        <v>18.59</v>
      </c>
      <c r="AE4904">
        <v>139.13999999999999</v>
      </c>
      <c r="AF4904">
        <v>0</v>
      </c>
      <c r="AG4904">
        <v>15.81</v>
      </c>
      <c r="AH4904" t="s">
        <v>54</v>
      </c>
      <c r="AK4904">
        <v>11</v>
      </c>
      <c r="AL4904">
        <v>0</v>
      </c>
    </row>
    <row r="4905" spans="1:38" x14ac:dyDescent="0.25">
      <c r="A4905" t="s">
        <v>5174</v>
      </c>
      <c r="B4905" s="1">
        <v>45365</v>
      </c>
      <c r="C4905" t="s">
        <v>238</v>
      </c>
      <c r="D4905" t="s">
        <v>122</v>
      </c>
      <c r="E4905" t="s">
        <v>123</v>
      </c>
      <c r="F4905" t="s">
        <v>124</v>
      </c>
      <c r="G4905" t="s">
        <v>80</v>
      </c>
      <c r="H4905" t="s">
        <v>81</v>
      </c>
      <c r="I4905" t="s">
        <v>82</v>
      </c>
      <c r="J4905" t="s">
        <v>46</v>
      </c>
      <c r="K4905" t="s">
        <v>184</v>
      </c>
      <c r="L4905" t="s">
        <v>185</v>
      </c>
      <c r="M4905" t="s">
        <v>186</v>
      </c>
      <c r="N4905" t="s">
        <v>171</v>
      </c>
      <c r="O4905">
        <v>30</v>
      </c>
      <c r="P4905">
        <v>29</v>
      </c>
      <c r="Q4905" t="b">
        <v>1</v>
      </c>
      <c r="R4905">
        <v>3</v>
      </c>
      <c r="S4905">
        <v>0</v>
      </c>
      <c r="T4905" t="s">
        <v>73</v>
      </c>
      <c r="U4905" t="s">
        <v>74</v>
      </c>
      <c r="V4905" t="s">
        <v>52</v>
      </c>
      <c r="W4905" t="s">
        <v>53</v>
      </c>
      <c r="X4905">
        <v>558</v>
      </c>
      <c r="Y4905">
        <v>474.3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 t="s">
        <v>129</v>
      </c>
      <c r="AI4905">
        <v>65</v>
      </c>
      <c r="AJ4905" t="s">
        <v>189</v>
      </c>
      <c r="AK4905">
        <v>2</v>
      </c>
      <c r="AL4905">
        <v>1</v>
      </c>
    </row>
    <row r="4906" spans="1:38" x14ac:dyDescent="0.25">
      <c r="A4906" t="s">
        <v>5175</v>
      </c>
      <c r="B4906" s="1">
        <v>45398</v>
      </c>
      <c r="C4906" t="s">
        <v>943</v>
      </c>
      <c r="D4906" t="s">
        <v>66</v>
      </c>
      <c r="E4906" t="s">
        <v>67</v>
      </c>
      <c r="F4906" t="s">
        <v>68</v>
      </c>
      <c r="G4906" t="s">
        <v>111</v>
      </c>
      <c r="H4906" t="s">
        <v>112</v>
      </c>
      <c r="I4906" t="s">
        <v>113</v>
      </c>
      <c r="J4906" t="s">
        <v>46</v>
      </c>
      <c r="K4906" t="s">
        <v>163</v>
      </c>
      <c r="L4906" t="s">
        <v>164</v>
      </c>
      <c r="M4906" t="s">
        <v>165</v>
      </c>
      <c r="N4906" t="s">
        <v>157</v>
      </c>
      <c r="O4906">
        <v>30</v>
      </c>
      <c r="P4906">
        <v>29</v>
      </c>
      <c r="Q4906" t="b">
        <v>1</v>
      </c>
      <c r="R4906">
        <v>4</v>
      </c>
      <c r="S4906">
        <v>2</v>
      </c>
      <c r="T4906" t="s">
        <v>50</v>
      </c>
      <c r="U4906" t="s">
        <v>51</v>
      </c>
      <c r="V4906" t="s">
        <v>52</v>
      </c>
      <c r="W4906" t="s">
        <v>53</v>
      </c>
      <c r="X4906">
        <v>936</v>
      </c>
      <c r="Y4906">
        <v>795.6</v>
      </c>
      <c r="Z4906">
        <v>788.37</v>
      </c>
      <c r="AA4906">
        <v>1.78</v>
      </c>
      <c r="AB4906">
        <v>790.15</v>
      </c>
      <c r="AC4906">
        <v>687.43</v>
      </c>
      <c r="AD4906">
        <v>102.72</v>
      </c>
      <c r="AE4906">
        <v>724.38</v>
      </c>
      <c r="AF4906">
        <v>0</v>
      </c>
      <c r="AG4906">
        <v>65.77</v>
      </c>
      <c r="AH4906" t="s">
        <v>54</v>
      </c>
      <c r="AK4906">
        <v>0</v>
      </c>
      <c r="AL4906">
        <v>0</v>
      </c>
    </row>
    <row r="4907" spans="1:38" x14ac:dyDescent="0.25">
      <c r="A4907" t="s">
        <v>5176</v>
      </c>
      <c r="B4907" s="1">
        <v>45429</v>
      </c>
      <c r="C4907" t="s">
        <v>201</v>
      </c>
      <c r="D4907" t="s">
        <v>40</v>
      </c>
      <c r="E4907" t="s">
        <v>41</v>
      </c>
      <c r="F4907" t="s">
        <v>42</v>
      </c>
      <c r="G4907" t="s">
        <v>111</v>
      </c>
      <c r="H4907" t="s">
        <v>112</v>
      </c>
      <c r="I4907" t="s">
        <v>113</v>
      </c>
      <c r="J4907" t="s">
        <v>46</v>
      </c>
      <c r="K4907" t="s">
        <v>60</v>
      </c>
      <c r="L4907" t="s">
        <v>61</v>
      </c>
      <c r="M4907" t="s">
        <v>48</v>
      </c>
      <c r="N4907" t="s">
        <v>49</v>
      </c>
      <c r="O4907">
        <v>90</v>
      </c>
      <c r="P4907">
        <v>86</v>
      </c>
      <c r="Q4907" t="b">
        <v>1</v>
      </c>
      <c r="R4907">
        <v>2</v>
      </c>
      <c r="S4907">
        <v>1</v>
      </c>
      <c r="T4907" t="s">
        <v>73</v>
      </c>
      <c r="U4907" t="s">
        <v>74</v>
      </c>
      <c r="V4907" t="s">
        <v>52</v>
      </c>
      <c r="W4907" t="s">
        <v>53</v>
      </c>
      <c r="X4907">
        <v>174</v>
      </c>
      <c r="Y4907">
        <v>147.9</v>
      </c>
      <c r="Z4907">
        <v>436.95</v>
      </c>
      <c r="AA4907">
        <v>1.79</v>
      </c>
      <c r="AB4907">
        <v>438.74</v>
      </c>
      <c r="AC4907">
        <v>372.93</v>
      </c>
      <c r="AD4907">
        <v>65.81</v>
      </c>
      <c r="AE4907">
        <v>391.54</v>
      </c>
      <c r="AF4907">
        <v>0</v>
      </c>
      <c r="AG4907">
        <v>47.2</v>
      </c>
      <c r="AH4907" t="s">
        <v>54</v>
      </c>
      <c r="AK4907">
        <v>4</v>
      </c>
      <c r="AL4907">
        <v>0</v>
      </c>
    </row>
    <row r="4908" spans="1:38" x14ac:dyDescent="0.25">
      <c r="A4908" t="s">
        <v>5177</v>
      </c>
      <c r="B4908" s="1">
        <v>45087</v>
      </c>
      <c r="C4908" t="s">
        <v>449</v>
      </c>
      <c r="D4908" t="s">
        <v>122</v>
      </c>
      <c r="E4908" t="s">
        <v>123</v>
      </c>
      <c r="F4908" t="s">
        <v>124</v>
      </c>
      <c r="G4908" t="s">
        <v>43</v>
      </c>
      <c r="H4908" t="s">
        <v>44</v>
      </c>
      <c r="I4908" t="s">
        <v>45</v>
      </c>
      <c r="J4908" t="s">
        <v>46</v>
      </c>
      <c r="K4908" t="s">
        <v>47</v>
      </c>
      <c r="M4908" t="s">
        <v>48</v>
      </c>
      <c r="N4908" t="s">
        <v>49</v>
      </c>
      <c r="O4908">
        <v>90</v>
      </c>
      <c r="P4908">
        <v>87</v>
      </c>
      <c r="Q4908" t="b">
        <v>0</v>
      </c>
      <c r="R4908">
        <v>1</v>
      </c>
      <c r="S4908">
        <v>0</v>
      </c>
      <c r="T4908" t="s">
        <v>73</v>
      </c>
      <c r="U4908" t="s">
        <v>74</v>
      </c>
      <c r="V4908" t="s">
        <v>52</v>
      </c>
      <c r="W4908" t="s">
        <v>53</v>
      </c>
      <c r="X4908">
        <v>14.8</v>
      </c>
      <c r="Y4908">
        <v>11.84</v>
      </c>
      <c r="Z4908">
        <v>23.97</v>
      </c>
      <c r="AA4908">
        <v>1.79</v>
      </c>
      <c r="AB4908">
        <v>25.76</v>
      </c>
      <c r="AC4908">
        <v>21.9</v>
      </c>
      <c r="AD4908">
        <v>3.86</v>
      </c>
      <c r="AE4908">
        <v>33.979999999999997</v>
      </c>
      <c r="AF4908">
        <v>0</v>
      </c>
      <c r="AG4908">
        <v>-8.2200000000000006</v>
      </c>
      <c r="AH4908" t="s">
        <v>54</v>
      </c>
      <c r="AK4908">
        <v>6</v>
      </c>
      <c r="AL4908">
        <v>1</v>
      </c>
    </row>
    <row r="4909" spans="1:38" x14ac:dyDescent="0.25">
      <c r="A4909" t="s">
        <v>5178</v>
      </c>
      <c r="B4909" s="1">
        <v>45442</v>
      </c>
      <c r="C4909" t="s">
        <v>793</v>
      </c>
      <c r="D4909" t="s">
        <v>122</v>
      </c>
      <c r="E4909" t="s">
        <v>123</v>
      </c>
      <c r="F4909" t="s">
        <v>124</v>
      </c>
      <c r="G4909" t="s">
        <v>57</v>
      </c>
      <c r="H4909" t="s">
        <v>58</v>
      </c>
      <c r="I4909" t="s">
        <v>59</v>
      </c>
      <c r="J4909" t="s">
        <v>46</v>
      </c>
      <c r="K4909" t="s">
        <v>134</v>
      </c>
      <c r="M4909" t="s">
        <v>135</v>
      </c>
      <c r="N4909" t="s">
        <v>136</v>
      </c>
      <c r="O4909">
        <v>28</v>
      </c>
      <c r="P4909">
        <v>26</v>
      </c>
      <c r="Q4909" t="b">
        <v>0</v>
      </c>
      <c r="R4909">
        <v>4</v>
      </c>
      <c r="S4909">
        <v>1</v>
      </c>
      <c r="T4909" t="s">
        <v>137</v>
      </c>
      <c r="U4909" t="s">
        <v>138</v>
      </c>
      <c r="V4909" t="s">
        <v>139</v>
      </c>
      <c r="W4909" t="s">
        <v>140</v>
      </c>
      <c r="X4909">
        <v>4998</v>
      </c>
      <c r="Y4909">
        <v>4248.3</v>
      </c>
      <c r="Z4909">
        <v>4035.88</v>
      </c>
      <c r="AA4909">
        <v>20.18</v>
      </c>
      <c r="AB4909">
        <v>4056.06</v>
      </c>
      <c r="AC4909">
        <v>2920.37</v>
      </c>
      <c r="AD4909">
        <v>1135.7</v>
      </c>
      <c r="AE4909">
        <v>4053.04</v>
      </c>
      <c r="AF4909">
        <v>0</v>
      </c>
      <c r="AG4909">
        <v>3.02</v>
      </c>
      <c r="AH4909" t="s">
        <v>54</v>
      </c>
      <c r="AK4909">
        <v>3</v>
      </c>
      <c r="AL4909">
        <v>0</v>
      </c>
    </row>
    <row r="4910" spans="1:38" x14ac:dyDescent="0.25">
      <c r="A4910" t="s">
        <v>5179</v>
      </c>
      <c r="B4910" s="1">
        <v>45385</v>
      </c>
      <c r="C4910" t="s">
        <v>421</v>
      </c>
      <c r="D4910" t="s">
        <v>77</v>
      </c>
      <c r="E4910" t="s">
        <v>78</v>
      </c>
      <c r="F4910" t="s">
        <v>79</v>
      </c>
      <c r="G4910" t="s">
        <v>43</v>
      </c>
      <c r="H4910" t="s">
        <v>44</v>
      </c>
      <c r="I4910" t="s">
        <v>45</v>
      </c>
      <c r="J4910" t="s">
        <v>46</v>
      </c>
      <c r="K4910" t="s">
        <v>114</v>
      </c>
      <c r="L4910" t="s">
        <v>115</v>
      </c>
      <c r="M4910" t="s">
        <v>116</v>
      </c>
      <c r="N4910" t="s">
        <v>117</v>
      </c>
      <c r="O4910">
        <v>30</v>
      </c>
      <c r="P4910">
        <v>29</v>
      </c>
      <c r="Q4910" t="b">
        <v>1</v>
      </c>
      <c r="R4910">
        <v>4</v>
      </c>
      <c r="S4910">
        <v>0</v>
      </c>
      <c r="T4910" t="s">
        <v>99</v>
      </c>
      <c r="U4910" t="s">
        <v>100</v>
      </c>
      <c r="V4910" t="s">
        <v>52</v>
      </c>
      <c r="W4910" t="s">
        <v>53</v>
      </c>
      <c r="X4910">
        <v>564</v>
      </c>
      <c r="Y4910">
        <v>479.4</v>
      </c>
      <c r="Z4910">
        <v>466.04</v>
      </c>
      <c r="AA4910">
        <v>1.78</v>
      </c>
      <c r="AB4910">
        <v>467.82</v>
      </c>
      <c r="AC4910">
        <v>411.68</v>
      </c>
      <c r="AD4910">
        <v>56.14</v>
      </c>
      <c r="AE4910">
        <v>431.76</v>
      </c>
      <c r="AF4910">
        <v>0</v>
      </c>
      <c r="AG4910">
        <v>36.06</v>
      </c>
      <c r="AH4910" t="s">
        <v>54</v>
      </c>
      <c r="AK4910">
        <v>1</v>
      </c>
      <c r="AL4910">
        <v>1</v>
      </c>
    </row>
    <row r="4911" spans="1:38" x14ac:dyDescent="0.25">
      <c r="A4911" t="s">
        <v>5180</v>
      </c>
      <c r="B4911" s="1">
        <v>45184</v>
      </c>
      <c r="C4911" t="s">
        <v>479</v>
      </c>
      <c r="D4911" t="s">
        <v>77</v>
      </c>
      <c r="E4911" t="s">
        <v>78</v>
      </c>
      <c r="F4911" t="s">
        <v>79</v>
      </c>
      <c r="G4911" t="s">
        <v>57</v>
      </c>
      <c r="H4911" t="s">
        <v>58</v>
      </c>
      <c r="I4911" t="s">
        <v>59</v>
      </c>
      <c r="J4911" t="s">
        <v>46</v>
      </c>
      <c r="K4911" t="s">
        <v>60</v>
      </c>
      <c r="L4911" t="s">
        <v>61</v>
      </c>
      <c r="M4911" t="s">
        <v>48</v>
      </c>
      <c r="N4911" t="s">
        <v>49</v>
      </c>
      <c r="O4911">
        <v>90</v>
      </c>
      <c r="P4911">
        <v>87</v>
      </c>
      <c r="Q4911" t="b">
        <v>1</v>
      </c>
      <c r="R4911">
        <v>2</v>
      </c>
      <c r="S4911">
        <v>1</v>
      </c>
      <c r="T4911" t="s">
        <v>50</v>
      </c>
      <c r="U4911" t="s">
        <v>51</v>
      </c>
      <c r="V4911" t="s">
        <v>52</v>
      </c>
      <c r="W4911" t="s">
        <v>53</v>
      </c>
      <c r="X4911">
        <v>174</v>
      </c>
      <c r="Y4911">
        <v>147.9</v>
      </c>
      <c r="Z4911">
        <v>437.05</v>
      </c>
      <c r="AA4911">
        <v>1.78</v>
      </c>
      <c r="AB4911">
        <v>438.83</v>
      </c>
      <c r="AC4911">
        <v>381.78</v>
      </c>
      <c r="AD4911">
        <v>57.05</v>
      </c>
      <c r="AE4911">
        <v>418.01</v>
      </c>
      <c r="AF4911">
        <v>0</v>
      </c>
      <c r="AG4911">
        <v>20.81</v>
      </c>
      <c r="AH4911" t="s">
        <v>54</v>
      </c>
      <c r="AK4911">
        <v>2</v>
      </c>
      <c r="AL4911">
        <v>1</v>
      </c>
    </row>
    <row r="4912" spans="1:38" x14ac:dyDescent="0.25">
      <c r="A4912" t="s">
        <v>5181</v>
      </c>
      <c r="B4912" s="1">
        <v>45600</v>
      </c>
      <c r="C4912" t="s">
        <v>793</v>
      </c>
      <c r="D4912" t="s">
        <v>90</v>
      </c>
      <c r="E4912" t="s">
        <v>91</v>
      </c>
      <c r="F4912" t="s">
        <v>92</v>
      </c>
      <c r="G4912" t="s">
        <v>57</v>
      </c>
      <c r="H4912" t="s">
        <v>58</v>
      </c>
      <c r="I4912" t="s">
        <v>59</v>
      </c>
      <c r="J4912" t="s">
        <v>46</v>
      </c>
      <c r="K4912" t="s">
        <v>103</v>
      </c>
      <c r="M4912" t="s">
        <v>95</v>
      </c>
      <c r="N4912" t="s">
        <v>96</v>
      </c>
      <c r="O4912">
        <v>90</v>
      </c>
      <c r="P4912">
        <v>94</v>
      </c>
      <c r="Q4912" t="b">
        <v>0</v>
      </c>
      <c r="R4912">
        <v>1</v>
      </c>
      <c r="S4912">
        <v>0</v>
      </c>
      <c r="T4912" t="s">
        <v>62</v>
      </c>
      <c r="U4912" t="s">
        <v>63</v>
      </c>
      <c r="V4912" t="s">
        <v>52</v>
      </c>
      <c r="W4912" t="s">
        <v>53</v>
      </c>
      <c r="X4912">
        <v>18.2</v>
      </c>
      <c r="Y4912">
        <v>14.56</v>
      </c>
      <c r="Z4912">
        <v>31.13</v>
      </c>
      <c r="AA4912">
        <v>1.8</v>
      </c>
      <c r="AB4912">
        <v>32.93</v>
      </c>
      <c r="AC4912">
        <v>27.66</v>
      </c>
      <c r="AD4912">
        <v>5.27</v>
      </c>
      <c r="AE4912">
        <v>38.979999999999997</v>
      </c>
      <c r="AF4912">
        <v>0</v>
      </c>
      <c r="AG4912">
        <v>-6.05</v>
      </c>
      <c r="AH4912" t="s">
        <v>54</v>
      </c>
      <c r="AK4912">
        <v>0</v>
      </c>
      <c r="AL4912">
        <v>0</v>
      </c>
    </row>
    <row r="4913" spans="1:38" x14ac:dyDescent="0.25">
      <c r="A4913" t="s">
        <v>5182</v>
      </c>
      <c r="B4913" s="1">
        <v>45577</v>
      </c>
      <c r="C4913" t="s">
        <v>470</v>
      </c>
      <c r="D4913" t="s">
        <v>90</v>
      </c>
      <c r="E4913" t="s">
        <v>91</v>
      </c>
      <c r="F4913" t="s">
        <v>92</v>
      </c>
      <c r="G4913" t="s">
        <v>111</v>
      </c>
      <c r="H4913" t="s">
        <v>112</v>
      </c>
      <c r="I4913" t="s">
        <v>113</v>
      </c>
      <c r="J4913" t="s">
        <v>46</v>
      </c>
      <c r="K4913" t="s">
        <v>154</v>
      </c>
      <c r="L4913" t="s">
        <v>155</v>
      </c>
      <c r="M4913" t="s">
        <v>156</v>
      </c>
      <c r="N4913" t="s">
        <v>157</v>
      </c>
      <c r="O4913">
        <v>30</v>
      </c>
      <c r="P4913">
        <v>28</v>
      </c>
      <c r="Q4913" t="b">
        <v>1</v>
      </c>
      <c r="R4913">
        <v>4</v>
      </c>
      <c r="S4913">
        <v>1</v>
      </c>
      <c r="T4913" t="s">
        <v>143</v>
      </c>
      <c r="U4913" t="s">
        <v>144</v>
      </c>
      <c r="V4913" t="s">
        <v>139</v>
      </c>
      <c r="W4913" t="s">
        <v>53</v>
      </c>
      <c r="X4913">
        <v>936</v>
      </c>
      <c r="Y4913">
        <v>795.6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 t="s">
        <v>129</v>
      </c>
      <c r="AI4913">
        <v>65</v>
      </c>
      <c r="AJ4913" t="s">
        <v>189</v>
      </c>
      <c r="AK4913">
        <v>4</v>
      </c>
      <c r="AL4913">
        <v>1</v>
      </c>
    </row>
    <row r="4914" spans="1:38" x14ac:dyDescent="0.25">
      <c r="A4914" t="s">
        <v>5183</v>
      </c>
      <c r="B4914" s="1">
        <v>45630</v>
      </c>
      <c r="C4914" t="s">
        <v>174</v>
      </c>
      <c r="D4914" t="s">
        <v>122</v>
      </c>
      <c r="E4914" t="s">
        <v>123</v>
      </c>
      <c r="F4914" t="s">
        <v>124</v>
      </c>
      <c r="G4914" t="s">
        <v>57</v>
      </c>
      <c r="H4914" t="s">
        <v>58</v>
      </c>
      <c r="I4914" t="s">
        <v>59</v>
      </c>
      <c r="J4914" t="s">
        <v>46</v>
      </c>
      <c r="K4914" t="s">
        <v>93</v>
      </c>
      <c r="L4914" t="s">
        <v>94</v>
      </c>
      <c r="M4914" t="s">
        <v>95</v>
      </c>
      <c r="N4914" t="s">
        <v>96</v>
      </c>
      <c r="O4914">
        <v>30</v>
      </c>
      <c r="P4914">
        <v>30</v>
      </c>
      <c r="Q4914" t="b">
        <v>1</v>
      </c>
      <c r="R4914">
        <v>2</v>
      </c>
      <c r="S4914">
        <v>0</v>
      </c>
      <c r="T4914" t="s">
        <v>143</v>
      </c>
      <c r="U4914" t="s">
        <v>144</v>
      </c>
      <c r="V4914" t="s">
        <v>139</v>
      </c>
      <c r="W4914" t="s">
        <v>53</v>
      </c>
      <c r="X4914">
        <v>185.4</v>
      </c>
      <c r="Y4914">
        <v>157.59</v>
      </c>
      <c r="Z4914">
        <v>152.82</v>
      </c>
      <c r="AA4914">
        <v>1.77</v>
      </c>
      <c r="AB4914">
        <v>154.59</v>
      </c>
      <c r="AC4914">
        <v>123.67</v>
      </c>
      <c r="AD4914">
        <v>30.92</v>
      </c>
      <c r="AE4914">
        <v>144.25</v>
      </c>
      <c r="AF4914">
        <v>8.06</v>
      </c>
      <c r="AG4914">
        <v>2.27</v>
      </c>
      <c r="AH4914" t="s">
        <v>54</v>
      </c>
      <c r="AK4914">
        <v>11</v>
      </c>
      <c r="AL4914">
        <v>0</v>
      </c>
    </row>
    <row r="4915" spans="1:38" x14ac:dyDescent="0.25">
      <c r="A4915" t="s">
        <v>5184</v>
      </c>
      <c r="B4915" s="1">
        <v>45100</v>
      </c>
      <c r="C4915" t="s">
        <v>233</v>
      </c>
      <c r="D4915" t="s">
        <v>40</v>
      </c>
      <c r="E4915" t="s">
        <v>41</v>
      </c>
      <c r="F4915" t="s">
        <v>42</v>
      </c>
      <c r="G4915" t="s">
        <v>57</v>
      </c>
      <c r="H4915" t="s">
        <v>58</v>
      </c>
      <c r="I4915" t="s">
        <v>59</v>
      </c>
      <c r="J4915" t="s">
        <v>46</v>
      </c>
      <c r="K4915" t="s">
        <v>103</v>
      </c>
      <c r="M4915" t="s">
        <v>95</v>
      </c>
      <c r="N4915" t="s">
        <v>96</v>
      </c>
      <c r="O4915">
        <v>30</v>
      </c>
      <c r="P4915">
        <v>30</v>
      </c>
      <c r="Q4915" t="b">
        <v>0</v>
      </c>
      <c r="R4915">
        <v>1</v>
      </c>
      <c r="S4915">
        <v>0</v>
      </c>
      <c r="T4915" t="s">
        <v>99</v>
      </c>
      <c r="U4915" t="s">
        <v>100</v>
      </c>
      <c r="V4915" t="s">
        <v>52</v>
      </c>
      <c r="W4915" t="s">
        <v>53</v>
      </c>
      <c r="X4915">
        <v>18.2</v>
      </c>
      <c r="Y4915">
        <v>14.56</v>
      </c>
      <c r="Z4915">
        <v>8.08</v>
      </c>
      <c r="AA4915">
        <v>1.78</v>
      </c>
      <c r="AB4915">
        <v>9.86</v>
      </c>
      <c r="AC4915">
        <v>8.68</v>
      </c>
      <c r="AD4915">
        <v>1.18</v>
      </c>
      <c r="AE4915">
        <v>13.76</v>
      </c>
      <c r="AF4915">
        <v>0</v>
      </c>
      <c r="AG4915">
        <v>-3.9</v>
      </c>
      <c r="AH4915" t="s">
        <v>54</v>
      </c>
      <c r="AK4915">
        <v>11</v>
      </c>
      <c r="AL4915">
        <v>0</v>
      </c>
    </row>
    <row r="4916" spans="1:38" x14ac:dyDescent="0.25">
      <c r="A4916" t="s">
        <v>5185</v>
      </c>
      <c r="B4916" s="1">
        <v>45373</v>
      </c>
      <c r="C4916" t="s">
        <v>569</v>
      </c>
      <c r="D4916" t="s">
        <v>66</v>
      </c>
      <c r="E4916" t="s">
        <v>67</v>
      </c>
      <c r="F4916" t="s">
        <v>68</v>
      </c>
      <c r="G4916" t="s">
        <v>111</v>
      </c>
      <c r="H4916" t="s">
        <v>112</v>
      </c>
      <c r="I4916" t="s">
        <v>113</v>
      </c>
      <c r="J4916" t="s">
        <v>46</v>
      </c>
      <c r="K4916" t="s">
        <v>180</v>
      </c>
      <c r="M4916" t="s">
        <v>181</v>
      </c>
      <c r="N4916" t="s">
        <v>182</v>
      </c>
      <c r="O4916">
        <v>30</v>
      </c>
      <c r="P4916">
        <v>31</v>
      </c>
      <c r="Q4916" t="b">
        <v>0</v>
      </c>
      <c r="R4916">
        <v>1</v>
      </c>
      <c r="S4916">
        <v>0</v>
      </c>
      <c r="T4916" t="s">
        <v>143</v>
      </c>
      <c r="U4916" t="s">
        <v>144</v>
      </c>
      <c r="V4916" t="s">
        <v>139</v>
      </c>
      <c r="W4916" t="s">
        <v>53</v>
      </c>
      <c r="X4916">
        <v>6.9</v>
      </c>
      <c r="Y4916">
        <v>5.52</v>
      </c>
      <c r="Z4916">
        <v>4.4000000000000004</v>
      </c>
      <c r="AA4916">
        <v>1.77</v>
      </c>
      <c r="AB4916">
        <v>6.17</v>
      </c>
      <c r="AC4916">
        <v>4.9400000000000004</v>
      </c>
      <c r="AD4916">
        <v>1.23</v>
      </c>
      <c r="AE4916">
        <v>5.12</v>
      </c>
      <c r="AF4916">
        <v>0</v>
      </c>
      <c r="AG4916">
        <v>1.05</v>
      </c>
      <c r="AH4916" t="s">
        <v>54</v>
      </c>
      <c r="AK4916">
        <v>5</v>
      </c>
      <c r="AL4916">
        <v>0</v>
      </c>
    </row>
    <row r="4917" spans="1:38" x14ac:dyDescent="0.25">
      <c r="A4917" t="s">
        <v>5186</v>
      </c>
      <c r="B4917" s="1">
        <v>45434</v>
      </c>
      <c r="C4917" t="s">
        <v>167</v>
      </c>
      <c r="D4917" t="s">
        <v>40</v>
      </c>
      <c r="E4917" t="s">
        <v>41</v>
      </c>
      <c r="F4917" t="s">
        <v>42</v>
      </c>
      <c r="G4917" t="s">
        <v>43</v>
      </c>
      <c r="H4917" t="s">
        <v>44</v>
      </c>
      <c r="I4917" t="s">
        <v>45</v>
      </c>
      <c r="J4917" t="s">
        <v>46</v>
      </c>
      <c r="K4917" t="s">
        <v>103</v>
      </c>
      <c r="M4917" t="s">
        <v>95</v>
      </c>
      <c r="N4917" t="s">
        <v>96</v>
      </c>
      <c r="O4917">
        <v>30</v>
      </c>
      <c r="P4917">
        <v>29</v>
      </c>
      <c r="Q4917" t="b">
        <v>0</v>
      </c>
      <c r="R4917">
        <v>1</v>
      </c>
      <c r="S4917">
        <v>0</v>
      </c>
      <c r="T4917" t="s">
        <v>99</v>
      </c>
      <c r="U4917" t="s">
        <v>100</v>
      </c>
      <c r="V4917" t="s">
        <v>52</v>
      </c>
      <c r="W4917" t="s">
        <v>53</v>
      </c>
      <c r="X4917">
        <v>18.2</v>
      </c>
      <c r="Y4917">
        <v>14.56</v>
      </c>
      <c r="Z4917">
        <v>8.92</v>
      </c>
      <c r="AA4917">
        <v>1.78</v>
      </c>
      <c r="AB4917">
        <v>10.7</v>
      </c>
      <c r="AC4917">
        <v>9.42</v>
      </c>
      <c r="AD4917">
        <v>1.28</v>
      </c>
      <c r="AE4917">
        <v>12.96</v>
      </c>
      <c r="AF4917">
        <v>0</v>
      </c>
      <c r="AG4917">
        <v>-2.2599999999999998</v>
      </c>
      <c r="AH4917" t="s">
        <v>54</v>
      </c>
      <c r="AK4917">
        <v>2</v>
      </c>
      <c r="AL4917">
        <v>0</v>
      </c>
    </row>
    <row r="4918" spans="1:38" x14ac:dyDescent="0.25">
      <c r="A4918" t="s">
        <v>5187</v>
      </c>
      <c r="B4918" s="1">
        <v>45055</v>
      </c>
      <c r="C4918" t="s">
        <v>121</v>
      </c>
      <c r="D4918" t="s">
        <v>66</v>
      </c>
      <c r="E4918" t="s">
        <v>67</v>
      </c>
      <c r="F4918" t="s">
        <v>68</v>
      </c>
      <c r="G4918" t="s">
        <v>57</v>
      </c>
      <c r="H4918" t="s">
        <v>58</v>
      </c>
      <c r="I4918" t="s">
        <v>59</v>
      </c>
      <c r="J4918" t="s">
        <v>46</v>
      </c>
      <c r="K4918" t="s">
        <v>196</v>
      </c>
      <c r="M4918" t="s">
        <v>197</v>
      </c>
      <c r="N4918" t="s">
        <v>198</v>
      </c>
      <c r="O4918">
        <v>90</v>
      </c>
      <c r="P4918">
        <v>90</v>
      </c>
      <c r="Q4918" t="b">
        <v>0</v>
      </c>
      <c r="R4918">
        <v>1</v>
      </c>
      <c r="S4918">
        <v>1</v>
      </c>
      <c r="T4918" t="s">
        <v>50</v>
      </c>
      <c r="U4918" t="s">
        <v>51</v>
      </c>
      <c r="V4918" t="s">
        <v>52</v>
      </c>
      <c r="W4918" t="s">
        <v>53</v>
      </c>
      <c r="X4918">
        <v>12.4</v>
      </c>
      <c r="Y4918">
        <v>9.92</v>
      </c>
      <c r="Z4918">
        <v>7.07</v>
      </c>
      <c r="AA4918">
        <v>1.78</v>
      </c>
      <c r="AB4918">
        <v>8.85</v>
      </c>
      <c r="AC4918">
        <v>7.7</v>
      </c>
      <c r="AD4918">
        <v>1.1499999999999999</v>
      </c>
      <c r="AE4918">
        <v>8.9499999999999993</v>
      </c>
      <c r="AF4918">
        <v>0</v>
      </c>
      <c r="AG4918">
        <v>-0.09</v>
      </c>
      <c r="AH4918" t="s">
        <v>54</v>
      </c>
      <c r="AK4918">
        <v>3</v>
      </c>
      <c r="AL4918">
        <v>0</v>
      </c>
    </row>
    <row r="4919" spans="1:38" x14ac:dyDescent="0.25">
      <c r="A4919" t="s">
        <v>5188</v>
      </c>
      <c r="B4919" s="1">
        <v>44948</v>
      </c>
      <c r="C4919" t="s">
        <v>403</v>
      </c>
      <c r="D4919" t="s">
        <v>66</v>
      </c>
      <c r="E4919" t="s">
        <v>67</v>
      </c>
      <c r="F4919" t="s">
        <v>68</v>
      </c>
      <c r="G4919" t="s">
        <v>43</v>
      </c>
      <c r="H4919" t="s">
        <v>44</v>
      </c>
      <c r="I4919" t="s">
        <v>45</v>
      </c>
      <c r="J4919" t="s">
        <v>46</v>
      </c>
      <c r="K4919" t="s">
        <v>83</v>
      </c>
      <c r="M4919" t="s">
        <v>84</v>
      </c>
      <c r="N4919" t="s">
        <v>85</v>
      </c>
      <c r="O4919">
        <v>30</v>
      </c>
      <c r="P4919">
        <v>29</v>
      </c>
      <c r="Q4919" t="b">
        <v>0</v>
      </c>
      <c r="R4919">
        <v>1</v>
      </c>
      <c r="S4919">
        <v>0</v>
      </c>
      <c r="T4919" t="s">
        <v>158</v>
      </c>
      <c r="U4919" t="s">
        <v>159</v>
      </c>
      <c r="V4919" t="s">
        <v>158</v>
      </c>
      <c r="W4919" t="s">
        <v>23</v>
      </c>
      <c r="X4919">
        <v>7.2</v>
      </c>
      <c r="Y4919">
        <v>5.76</v>
      </c>
      <c r="Z4919">
        <v>6.48</v>
      </c>
      <c r="AA4919">
        <v>0</v>
      </c>
      <c r="AB4919">
        <v>6.48</v>
      </c>
      <c r="AC4919">
        <v>0</v>
      </c>
      <c r="AD4919">
        <v>6.48</v>
      </c>
      <c r="AE4919">
        <v>5.24</v>
      </c>
      <c r="AF4919">
        <v>0</v>
      </c>
      <c r="AG4919">
        <v>1.24</v>
      </c>
      <c r="AH4919" t="s">
        <v>54</v>
      </c>
      <c r="AK4919">
        <v>9</v>
      </c>
      <c r="AL4919">
        <v>0</v>
      </c>
    </row>
    <row r="4920" spans="1:38" x14ac:dyDescent="0.25">
      <c r="A4920" t="s">
        <v>5189</v>
      </c>
      <c r="B4920" s="1">
        <v>45482</v>
      </c>
      <c r="C4920" t="s">
        <v>98</v>
      </c>
      <c r="D4920" t="s">
        <v>90</v>
      </c>
      <c r="E4920" t="s">
        <v>91</v>
      </c>
      <c r="F4920" t="s">
        <v>92</v>
      </c>
      <c r="G4920" t="s">
        <v>111</v>
      </c>
      <c r="H4920" t="s">
        <v>112</v>
      </c>
      <c r="I4920" t="s">
        <v>113</v>
      </c>
      <c r="J4920" t="s">
        <v>46</v>
      </c>
      <c r="K4920" t="s">
        <v>103</v>
      </c>
      <c r="M4920" t="s">
        <v>95</v>
      </c>
      <c r="N4920" t="s">
        <v>96</v>
      </c>
      <c r="O4920">
        <v>30</v>
      </c>
      <c r="P4920">
        <v>29</v>
      </c>
      <c r="Q4920" t="b">
        <v>0</v>
      </c>
      <c r="R4920">
        <v>1</v>
      </c>
      <c r="S4920">
        <v>0</v>
      </c>
      <c r="T4920" t="s">
        <v>50</v>
      </c>
      <c r="U4920" t="s">
        <v>51</v>
      </c>
      <c r="V4920" t="s">
        <v>52</v>
      </c>
      <c r="W4920" t="s">
        <v>53</v>
      </c>
      <c r="X4920">
        <v>18.2</v>
      </c>
      <c r="Y4920">
        <v>14.56</v>
      </c>
      <c r="Z4920">
        <v>8.0500000000000007</v>
      </c>
      <c r="AA4920">
        <v>1.78</v>
      </c>
      <c r="AB4920">
        <v>9.83</v>
      </c>
      <c r="AC4920">
        <v>8.5500000000000007</v>
      </c>
      <c r="AD4920">
        <v>1.28</v>
      </c>
      <c r="AE4920">
        <v>13.81</v>
      </c>
      <c r="AF4920">
        <v>0</v>
      </c>
      <c r="AG4920">
        <v>-3.98</v>
      </c>
      <c r="AH4920" t="s">
        <v>54</v>
      </c>
      <c r="AK4920">
        <v>3</v>
      </c>
      <c r="AL4920">
        <v>0</v>
      </c>
    </row>
    <row r="4921" spans="1:38" x14ac:dyDescent="0.25">
      <c r="A4921" t="s">
        <v>5190</v>
      </c>
      <c r="B4921" s="1">
        <v>45201</v>
      </c>
      <c r="C4921" t="s">
        <v>417</v>
      </c>
      <c r="D4921" t="s">
        <v>122</v>
      </c>
      <c r="E4921" t="s">
        <v>123</v>
      </c>
      <c r="F4921" t="s">
        <v>124</v>
      </c>
      <c r="G4921" t="s">
        <v>111</v>
      </c>
      <c r="H4921" t="s">
        <v>112</v>
      </c>
      <c r="I4921" t="s">
        <v>113</v>
      </c>
      <c r="J4921" t="s">
        <v>46</v>
      </c>
      <c r="K4921" t="s">
        <v>103</v>
      </c>
      <c r="M4921" t="s">
        <v>95</v>
      </c>
      <c r="N4921" t="s">
        <v>96</v>
      </c>
      <c r="O4921">
        <v>30</v>
      </c>
      <c r="P4921">
        <v>31</v>
      </c>
      <c r="Q4921" t="b">
        <v>0</v>
      </c>
      <c r="R4921">
        <v>1</v>
      </c>
      <c r="S4921">
        <v>0</v>
      </c>
      <c r="T4921" t="s">
        <v>137</v>
      </c>
      <c r="U4921" t="s">
        <v>138</v>
      </c>
      <c r="V4921" t="s">
        <v>139</v>
      </c>
      <c r="W4921" t="s">
        <v>140</v>
      </c>
      <c r="X4921">
        <v>18.2</v>
      </c>
      <c r="Y4921">
        <v>14.56</v>
      </c>
      <c r="Z4921">
        <v>13.83</v>
      </c>
      <c r="AA4921">
        <v>7.0000000000000007E-2</v>
      </c>
      <c r="AB4921">
        <v>13.9</v>
      </c>
      <c r="AC4921">
        <v>10.01</v>
      </c>
      <c r="AD4921">
        <v>3.89</v>
      </c>
      <c r="AE4921">
        <v>14</v>
      </c>
      <c r="AF4921">
        <v>0</v>
      </c>
      <c r="AG4921">
        <v>-0.1</v>
      </c>
      <c r="AH4921" t="s">
        <v>54</v>
      </c>
      <c r="AK4921">
        <v>2</v>
      </c>
      <c r="AL4921">
        <v>0</v>
      </c>
    </row>
    <row r="4922" spans="1:38" x14ac:dyDescent="0.25">
      <c r="A4922" t="s">
        <v>5191</v>
      </c>
      <c r="B4922" s="1">
        <v>45076</v>
      </c>
      <c r="C4922" t="s">
        <v>248</v>
      </c>
      <c r="D4922" t="s">
        <v>122</v>
      </c>
      <c r="E4922" t="s">
        <v>123</v>
      </c>
      <c r="F4922" t="s">
        <v>124</v>
      </c>
      <c r="G4922" t="s">
        <v>80</v>
      </c>
      <c r="H4922" t="s">
        <v>81</v>
      </c>
      <c r="I4922" t="s">
        <v>82</v>
      </c>
      <c r="J4922" t="s">
        <v>46</v>
      </c>
      <c r="K4922" t="s">
        <v>163</v>
      </c>
      <c r="L4922" t="s">
        <v>164</v>
      </c>
      <c r="M4922" t="s">
        <v>165</v>
      </c>
      <c r="N4922" t="s">
        <v>157</v>
      </c>
      <c r="O4922">
        <v>30</v>
      </c>
      <c r="P4922">
        <v>28</v>
      </c>
      <c r="Q4922" t="b">
        <v>1</v>
      </c>
      <c r="R4922">
        <v>4</v>
      </c>
      <c r="S4922">
        <v>2</v>
      </c>
      <c r="T4922" t="s">
        <v>137</v>
      </c>
      <c r="U4922" t="s">
        <v>138</v>
      </c>
      <c r="V4922" t="s">
        <v>139</v>
      </c>
      <c r="W4922" t="s">
        <v>140</v>
      </c>
      <c r="X4922">
        <v>936</v>
      </c>
      <c r="Y4922">
        <v>795.6</v>
      </c>
      <c r="Z4922">
        <v>755.82</v>
      </c>
      <c r="AA4922">
        <v>3.78</v>
      </c>
      <c r="AB4922">
        <v>759.6</v>
      </c>
      <c r="AC4922">
        <v>546.91</v>
      </c>
      <c r="AD4922">
        <v>212.69</v>
      </c>
      <c r="AE4922">
        <v>754.52</v>
      </c>
      <c r="AF4922">
        <v>0</v>
      </c>
      <c r="AG4922">
        <v>5.08</v>
      </c>
      <c r="AH4922" t="s">
        <v>54</v>
      </c>
      <c r="AK4922">
        <v>11</v>
      </c>
      <c r="AL4922">
        <v>0</v>
      </c>
    </row>
    <row r="4923" spans="1:38" x14ac:dyDescent="0.25">
      <c r="A4923" t="s">
        <v>5192</v>
      </c>
      <c r="B4923" s="1">
        <v>45472</v>
      </c>
      <c r="C4923" t="s">
        <v>220</v>
      </c>
      <c r="D4923" t="s">
        <v>90</v>
      </c>
      <c r="E4923" t="s">
        <v>91</v>
      </c>
      <c r="F4923" t="s">
        <v>92</v>
      </c>
      <c r="G4923" t="s">
        <v>80</v>
      </c>
      <c r="H4923" t="s">
        <v>81</v>
      </c>
      <c r="I4923" t="s">
        <v>82</v>
      </c>
      <c r="J4923" t="s">
        <v>46</v>
      </c>
      <c r="K4923" t="s">
        <v>168</v>
      </c>
      <c r="L4923" t="s">
        <v>169</v>
      </c>
      <c r="M4923" t="s">
        <v>170</v>
      </c>
      <c r="N4923" t="s">
        <v>171</v>
      </c>
      <c r="O4923">
        <v>30</v>
      </c>
      <c r="P4923">
        <v>31</v>
      </c>
      <c r="Q4923" t="b">
        <v>1</v>
      </c>
      <c r="R4923">
        <v>3</v>
      </c>
      <c r="S4923">
        <v>1</v>
      </c>
      <c r="T4923" t="s">
        <v>137</v>
      </c>
      <c r="U4923" t="s">
        <v>138</v>
      </c>
      <c r="V4923" t="s">
        <v>139</v>
      </c>
      <c r="W4923" t="s">
        <v>140</v>
      </c>
      <c r="X4923">
        <v>594</v>
      </c>
      <c r="Y4923">
        <v>504.9</v>
      </c>
      <c r="Z4923">
        <v>479.65</v>
      </c>
      <c r="AA4923">
        <v>2.4</v>
      </c>
      <c r="AB4923">
        <v>482.05</v>
      </c>
      <c r="AC4923">
        <v>347.08</v>
      </c>
      <c r="AD4923">
        <v>134.97</v>
      </c>
      <c r="AE4923">
        <v>479.48</v>
      </c>
      <c r="AF4923">
        <v>0</v>
      </c>
      <c r="AG4923">
        <v>2.57</v>
      </c>
      <c r="AH4923" t="s">
        <v>54</v>
      </c>
      <c r="AK4923">
        <v>6</v>
      </c>
      <c r="AL4923">
        <v>1</v>
      </c>
    </row>
    <row r="4924" spans="1:38" x14ac:dyDescent="0.25">
      <c r="A4924" t="s">
        <v>5193</v>
      </c>
      <c r="B4924" s="1">
        <v>45521</v>
      </c>
      <c r="C4924" t="s">
        <v>507</v>
      </c>
      <c r="D4924" t="s">
        <v>40</v>
      </c>
      <c r="E4924" t="s">
        <v>41</v>
      </c>
      <c r="F4924" t="s">
        <v>42</v>
      </c>
      <c r="G4924" t="s">
        <v>57</v>
      </c>
      <c r="H4924" t="s">
        <v>58</v>
      </c>
      <c r="I4924" t="s">
        <v>59</v>
      </c>
      <c r="J4924" t="s">
        <v>46</v>
      </c>
      <c r="K4924" t="s">
        <v>163</v>
      </c>
      <c r="L4924" t="s">
        <v>164</v>
      </c>
      <c r="M4924" t="s">
        <v>165</v>
      </c>
      <c r="N4924" t="s">
        <v>157</v>
      </c>
      <c r="O4924">
        <v>30</v>
      </c>
      <c r="P4924">
        <v>29</v>
      </c>
      <c r="Q4924" t="b">
        <v>1</v>
      </c>
      <c r="R4924">
        <v>4</v>
      </c>
      <c r="S4924">
        <v>0</v>
      </c>
      <c r="T4924" t="s">
        <v>73</v>
      </c>
      <c r="U4924" t="s">
        <v>74</v>
      </c>
      <c r="V4924" t="s">
        <v>52</v>
      </c>
      <c r="W4924" t="s">
        <v>53</v>
      </c>
      <c r="X4924">
        <v>936</v>
      </c>
      <c r="Y4924">
        <v>795.6</v>
      </c>
      <c r="Z4924">
        <v>786.54</v>
      </c>
      <c r="AA4924">
        <v>1.79</v>
      </c>
      <c r="AB4924">
        <v>788.33</v>
      </c>
      <c r="AC4924">
        <v>670.08</v>
      </c>
      <c r="AD4924">
        <v>118.25</v>
      </c>
      <c r="AE4924">
        <v>713.44</v>
      </c>
      <c r="AF4924">
        <v>0</v>
      </c>
      <c r="AG4924">
        <v>74.89</v>
      </c>
      <c r="AH4924" t="s">
        <v>54</v>
      </c>
      <c r="AK4924">
        <v>3</v>
      </c>
      <c r="AL4924">
        <v>0</v>
      </c>
    </row>
    <row r="4925" spans="1:38" x14ac:dyDescent="0.25">
      <c r="A4925" t="s">
        <v>5194</v>
      </c>
      <c r="B4925" s="1">
        <v>45153</v>
      </c>
      <c r="C4925" t="s">
        <v>507</v>
      </c>
      <c r="D4925" t="s">
        <v>122</v>
      </c>
      <c r="E4925" t="s">
        <v>123</v>
      </c>
      <c r="F4925" t="s">
        <v>124</v>
      </c>
      <c r="G4925" t="s">
        <v>80</v>
      </c>
      <c r="H4925" t="s">
        <v>81</v>
      </c>
      <c r="I4925" t="s">
        <v>82</v>
      </c>
      <c r="J4925" t="s">
        <v>46</v>
      </c>
      <c r="K4925" t="s">
        <v>103</v>
      </c>
      <c r="M4925" t="s">
        <v>95</v>
      </c>
      <c r="N4925" t="s">
        <v>96</v>
      </c>
      <c r="O4925">
        <v>30</v>
      </c>
      <c r="P4925">
        <v>28</v>
      </c>
      <c r="Q4925" t="b">
        <v>0</v>
      </c>
      <c r="R4925">
        <v>1</v>
      </c>
      <c r="S4925">
        <v>0</v>
      </c>
      <c r="T4925" t="s">
        <v>143</v>
      </c>
      <c r="U4925" t="s">
        <v>144</v>
      </c>
      <c r="V4925" t="s">
        <v>139</v>
      </c>
      <c r="W4925" t="s">
        <v>53</v>
      </c>
      <c r="X4925">
        <v>18.2</v>
      </c>
      <c r="Y4925">
        <v>14.56</v>
      </c>
      <c r="Z4925">
        <v>9.1</v>
      </c>
      <c r="AA4925">
        <v>1.77</v>
      </c>
      <c r="AB4925">
        <v>10.87</v>
      </c>
      <c r="AC4925">
        <v>8.69</v>
      </c>
      <c r="AD4925">
        <v>2.17</v>
      </c>
      <c r="AE4925">
        <v>13.09</v>
      </c>
      <c r="AF4925">
        <v>0</v>
      </c>
      <c r="AG4925">
        <v>-2.2200000000000002</v>
      </c>
      <c r="AH4925" t="s">
        <v>54</v>
      </c>
      <c r="AK4925">
        <v>4</v>
      </c>
      <c r="AL4925">
        <v>0</v>
      </c>
    </row>
    <row r="4926" spans="1:38" x14ac:dyDescent="0.25">
      <c r="A4926" t="s">
        <v>5195</v>
      </c>
      <c r="B4926" s="1">
        <v>44998</v>
      </c>
      <c r="C4926" t="s">
        <v>126</v>
      </c>
      <c r="D4926" t="s">
        <v>90</v>
      </c>
      <c r="E4926" t="s">
        <v>91</v>
      </c>
      <c r="F4926" t="s">
        <v>92</v>
      </c>
      <c r="G4926" t="s">
        <v>57</v>
      </c>
      <c r="H4926" t="s">
        <v>58</v>
      </c>
      <c r="I4926" t="s">
        <v>59</v>
      </c>
      <c r="J4926" t="s">
        <v>46</v>
      </c>
      <c r="K4926" t="s">
        <v>180</v>
      </c>
      <c r="M4926" t="s">
        <v>181</v>
      </c>
      <c r="N4926" t="s">
        <v>182</v>
      </c>
      <c r="O4926">
        <v>30</v>
      </c>
      <c r="P4926">
        <v>29</v>
      </c>
      <c r="Q4926" t="b">
        <v>0</v>
      </c>
      <c r="R4926">
        <v>1</v>
      </c>
      <c r="S4926">
        <v>0</v>
      </c>
      <c r="T4926" t="s">
        <v>137</v>
      </c>
      <c r="U4926" t="s">
        <v>138</v>
      </c>
      <c r="V4926" t="s">
        <v>139</v>
      </c>
      <c r="W4926" t="s">
        <v>140</v>
      </c>
      <c r="X4926">
        <v>6.9</v>
      </c>
      <c r="Y4926">
        <v>5.52</v>
      </c>
      <c r="Z4926">
        <v>5.24</v>
      </c>
      <c r="AA4926">
        <v>0.03</v>
      </c>
      <c r="AB4926">
        <v>5.27</v>
      </c>
      <c r="AC4926">
        <v>3.79</v>
      </c>
      <c r="AD4926">
        <v>1.48</v>
      </c>
      <c r="AE4926">
        <v>5.0999999999999996</v>
      </c>
      <c r="AF4926">
        <v>0</v>
      </c>
      <c r="AG4926">
        <v>0.17</v>
      </c>
      <c r="AH4926" t="s">
        <v>54</v>
      </c>
      <c r="AK4926">
        <v>10</v>
      </c>
      <c r="AL4926">
        <v>0</v>
      </c>
    </row>
    <row r="4927" spans="1:38" x14ac:dyDescent="0.25">
      <c r="A4927" t="s">
        <v>5196</v>
      </c>
      <c r="B4927" s="1">
        <v>45126</v>
      </c>
      <c r="C4927" t="s">
        <v>253</v>
      </c>
      <c r="D4927" t="s">
        <v>122</v>
      </c>
      <c r="E4927" t="s">
        <v>123</v>
      </c>
      <c r="F4927" t="s">
        <v>124</v>
      </c>
      <c r="G4927" t="s">
        <v>111</v>
      </c>
      <c r="H4927" t="s">
        <v>112</v>
      </c>
      <c r="I4927" t="s">
        <v>113</v>
      </c>
      <c r="J4927" t="s">
        <v>46</v>
      </c>
      <c r="K4927" t="s">
        <v>106</v>
      </c>
      <c r="M4927" t="s">
        <v>107</v>
      </c>
      <c r="N4927" t="s">
        <v>108</v>
      </c>
      <c r="O4927">
        <v>90</v>
      </c>
      <c r="P4927">
        <v>92</v>
      </c>
      <c r="Q4927" t="b">
        <v>0</v>
      </c>
      <c r="R4927">
        <v>1</v>
      </c>
      <c r="S4927">
        <v>0</v>
      </c>
      <c r="T4927" t="s">
        <v>99</v>
      </c>
      <c r="U4927" t="s">
        <v>100</v>
      </c>
      <c r="V4927" t="s">
        <v>52</v>
      </c>
      <c r="W4927" t="s">
        <v>53</v>
      </c>
      <c r="X4927">
        <v>8.5</v>
      </c>
      <c r="Y4927">
        <v>6.8</v>
      </c>
      <c r="Z4927">
        <v>4.92</v>
      </c>
      <c r="AA4927">
        <v>1.78</v>
      </c>
      <c r="AB4927">
        <v>6.7</v>
      </c>
      <c r="AC4927">
        <v>5.9</v>
      </c>
      <c r="AD4927">
        <v>1</v>
      </c>
      <c r="AE4927">
        <v>6.44</v>
      </c>
      <c r="AF4927">
        <v>0</v>
      </c>
      <c r="AG4927">
        <v>0.26</v>
      </c>
      <c r="AH4927" t="s">
        <v>54</v>
      </c>
      <c r="AK4927">
        <v>8</v>
      </c>
      <c r="AL4927">
        <v>1</v>
      </c>
    </row>
    <row r="4928" spans="1:38" x14ac:dyDescent="0.25">
      <c r="A4928" t="s">
        <v>5197</v>
      </c>
      <c r="B4928" s="1">
        <v>45364</v>
      </c>
      <c r="C4928" t="s">
        <v>312</v>
      </c>
      <c r="D4928" t="s">
        <v>40</v>
      </c>
      <c r="E4928" t="s">
        <v>41</v>
      </c>
      <c r="F4928" t="s">
        <v>42</v>
      </c>
      <c r="G4928" t="s">
        <v>111</v>
      </c>
      <c r="H4928" t="s">
        <v>112</v>
      </c>
      <c r="I4928" t="s">
        <v>113</v>
      </c>
      <c r="J4928" t="s">
        <v>46</v>
      </c>
      <c r="K4928" t="s">
        <v>154</v>
      </c>
      <c r="L4928" t="s">
        <v>155</v>
      </c>
      <c r="M4928" t="s">
        <v>156</v>
      </c>
      <c r="N4928" t="s">
        <v>157</v>
      </c>
      <c r="O4928">
        <v>30</v>
      </c>
      <c r="P4928">
        <v>30</v>
      </c>
      <c r="Q4928" t="b">
        <v>1</v>
      </c>
      <c r="R4928">
        <v>4</v>
      </c>
      <c r="S4928">
        <v>1</v>
      </c>
      <c r="T4928" t="s">
        <v>73</v>
      </c>
      <c r="U4928" t="s">
        <v>74</v>
      </c>
      <c r="V4928" t="s">
        <v>52</v>
      </c>
      <c r="W4928" t="s">
        <v>53</v>
      </c>
      <c r="X4928">
        <v>936</v>
      </c>
      <c r="Y4928">
        <v>795.6</v>
      </c>
      <c r="Z4928">
        <v>797.41</v>
      </c>
      <c r="AA4928">
        <v>1.79</v>
      </c>
      <c r="AB4928">
        <v>799.2</v>
      </c>
      <c r="AC4928">
        <v>679.32</v>
      </c>
      <c r="AD4928">
        <v>119.88</v>
      </c>
      <c r="AE4928">
        <v>718.85</v>
      </c>
      <c r="AF4928">
        <v>0</v>
      </c>
      <c r="AG4928">
        <v>80.349999999999994</v>
      </c>
      <c r="AH4928" t="s">
        <v>54</v>
      </c>
      <c r="AK4928">
        <v>0</v>
      </c>
      <c r="AL4928">
        <v>0</v>
      </c>
    </row>
    <row r="4929" spans="1:38" x14ac:dyDescent="0.25">
      <c r="A4929" t="s">
        <v>5198</v>
      </c>
      <c r="B4929" s="1">
        <v>45393</v>
      </c>
      <c r="C4929" t="s">
        <v>391</v>
      </c>
      <c r="D4929" t="s">
        <v>122</v>
      </c>
      <c r="E4929" t="s">
        <v>123</v>
      </c>
      <c r="F4929" t="s">
        <v>124</v>
      </c>
      <c r="G4929" t="s">
        <v>57</v>
      </c>
      <c r="H4929" t="s">
        <v>58</v>
      </c>
      <c r="I4929" t="s">
        <v>59</v>
      </c>
      <c r="J4929" t="s">
        <v>46</v>
      </c>
      <c r="K4929" t="s">
        <v>106</v>
      </c>
      <c r="M4929" t="s">
        <v>107</v>
      </c>
      <c r="N4929" t="s">
        <v>108</v>
      </c>
      <c r="O4929">
        <v>90</v>
      </c>
      <c r="P4929">
        <v>88</v>
      </c>
      <c r="Q4929" t="b">
        <v>0</v>
      </c>
      <c r="R4929">
        <v>1</v>
      </c>
      <c r="S4929">
        <v>1</v>
      </c>
      <c r="T4929" t="s">
        <v>158</v>
      </c>
      <c r="U4929" t="s">
        <v>159</v>
      </c>
      <c r="V4929" t="s">
        <v>158</v>
      </c>
      <c r="W4929" t="s">
        <v>23</v>
      </c>
      <c r="X4929">
        <v>8.5</v>
      </c>
      <c r="Y4929">
        <v>6.8</v>
      </c>
      <c r="Z4929">
        <v>7.65</v>
      </c>
      <c r="AA4929">
        <v>0</v>
      </c>
      <c r="AB4929">
        <v>7.65</v>
      </c>
      <c r="AC4929">
        <v>0</v>
      </c>
      <c r="AD4929">
        <v>7.65</v>
      </c>
      <c r="AE4929">
        <v>6.03</v>
      </c>
      <c r="AF4929">
        <v>0</v>
      </c>
      <c r="AG4929">
        <v>1.62</v>
      </c>
      <c r="AH4929" t="s">
        <v>54</v>
      </c>
      <c r="AK4929">
        <v>7</v>
      </c>
      <c r="AL4929">
        <v>0</v>
      </c>
    </row>
    <row r="4930" spans="1:38" x14ac:dyDescent="0.25">
      <c r="A4930" t="s">
        <v>5199</v>
      </c>
      <c r="B4930" s="1">
        <v>45333</v>
      </c>
      <c r="C4930" t="s">
        <v>222</v>
      </c>
      <c r="D4930" t="s">
        <v>40</v>
      </c>
      <c r="E4930" t="s">
        <v>41</v>
      </c>
      <c r="F4930" t="s">
        <v>42</v>
      </c>
      <c r="G4930" t="s">
        <v>80</v>
      </c>
      <c r="H4930" t="s">
        <v>81</v>
      </c>
      <c r="I4930" t="s">
        <v>82</v>
      </c>
      <c r="J4930" t="s">
        <v>46</v>
      </c>
      <c r="K4930" t="s">
        <v>106</v>
      </c>
      <c r="M4930" t="s">
        <v>107</v>
      </c>
      <c r="N4930" t="s">
        <v>108</v>
      </c>
      <c r="O4930">
        <v>90</v>
      </c>
      <c r="P4930">
        <v>89</v>
      </c>
      <c r="Q4930" t="b">
        <v>0</v>
      </c>
      <c r="R4930">
        <v>1</v>
      </c>
      <c r="S4930">
        <v>2</v>
      </c>
      <c r="T4930" t="s">
        <v>143</v>
      </c>
      <c r="U4930" t="s">
        <v>144</v>
      </c>
      <c r="V4930" t="s">
        <v>139</v>
      </c>
      <c r="W4930" t="s">
        <v>53</v>
      </c>
      <c r="X4930">
        <v>8.5</v>
      </c>
      <c r="Y4930">
        <v>6.8</v>
      </c>
      <c r="Z4930">
        <v>4.71</v>
      </c>
      <c r="AA4930">
        <v>1.77</v>
      </c>
      <c r="AB4930">
        <v>6.48</v>
      </c>
      <c r="AC4930">
        <v>5.18</v>
      </c>
      <c r="AD4930">
        <v>1.3</v>
      </c>
      <c r="AE4930">
        <v>6.23</v>
      </c>
      <c r="AF4930">
        <v>0</v>
      </c>
      <c r="AG4930">
        <v>0.24</v>
      </c>
      <c r="AH4930" t="s">
        <v>54</v>
      </c>
      <c r="AK4930">
        <v>2</v>
      </c>
      <c r="AL4930">
        <v>0</v>
      </c>
    </row>
    <row r="4931" spans="1:38" x14ac:dyDescent="0.25">
      <c r="A4931" t="s">
        <v>5200</v>
      </c>
      <c r="B4931" s="1">
        <v>45432</v>
      </c>
      <c r="C4931" t="s">
        <v>747</v>
      </c>
      <c r="D4931" t="s">
        <v>66</v>
      </c>
      <c r="E4931" t="s">
        <v>67</v>
      </c>
      <c r="F4931" t="s">
        <v>68</v>
      </c>
      <c r="G4931" t="s">
        <v>43</v>
      </c>
      <c r="H4931" t="s">
        <v>44</v>
      </c>
      <c r="I4931" t="s">
        <v>45</v>
      </c>
      <c r="J4931" t="s">
        <v>46</v>
      </c>
      <c r="K4931" t="s">
        <v>93</v>
      </c>
      <c r="L4931" t="s">
        <v>94</v>
      </c>
      <c r="M4931" t="s">
        <v>95</v>
      </c>
      <c r="N4931" t="s">
        <v>96</v>
      </c>
      <c r="O4931">
        <v>30</v>
      </c>
      <c r="P4931">
        <v>29</v>
      </c>
      <c r="Q4931" t="b">
        <v>1</v>
      </c>
      <c r="R4931">
        <v>2</v>
      </c>
      <c r="S4931">
        <v>0</v>
      </c>
      <c r="T4931" t="s">
        <v>73</v>
      </c>
      <c r="U4931" t="s">
        <v>74</v>
      </c>
      <c r="V4931" t="s">
        <v>52</v>
      </c>
      <c r="W4931" t="s">
        <v>53</v>
      </c>
      <c r="X4931">
        <v>185.4</v>
      </c>
      <c r="Y4931">
        <v>157.59</v>
      </c>
      <c r="Z4931">
        <v>153.15</v>
      </c>
      <c r="AA4931">
        <v>1.79</v>
      </c>
      <c r="AB4931">
        <v>154.94</v>
      </c>
      <c r="AC4931">
        <v>131.69999999999999</v>
      </c>
      <c r="AD4931">
        <v>23.24</v>
      </c>
      <c r="AE4931">
        <v>147.78</v>
      </c>
      <c r="AF4931">
        <v>0</v>
      </c>
      <c r="AG4931">
        <v>7.16</v>
      </c>
      <c r="AH4931" t="s">
        <v>54</v>
      </c>
      <c r="AK4931">
        <v>0</v>
      </c>
      <c r="AL4931">
        <v>0</v>
      </c>
    </row>
    <row r="4932" spans="1:38" x14ac:dyDescent="0.25">
      <c r="A4932" t="s">
        <v>5201</v>
      </c>
      <c r="B4932" s="1">
        <v>45014</v>
      </c>
      <c r="C4932" t="s">
        <v>209</v>
      </c>
      <c r="D4932" t="s">
        <v>77</v>
      </c>
      <c r="E4932" t="s">
        <v>78</v>
      </c>
      <c r="F4932" t="s">
        <v>79</v>
      </c>
      <c r="G4932" t="s">
        <v>80</v>
      </c>
      <c r="H4932" t="s">
        <v>81</v>
      </c>
      <c r="I4932" t="s">
        <v>82</v>
      </c>
      <c r="J4932" t="s">
        <v>46</v>
      </c>
      <c r="K4932" t="s">
        <v>213</v>
      </c>
      <c r="L4932" t="s">
        <v>214</v>
      </c>
      <c r="M4932" t="s">
        <v>215</v>
      </c>
      <c r="N4932" t="s">
        <v>216</v>
      </c>
      <c r="O4932">
        <v>30</v>
      </c>
      <c r="P4932">
        <v>30</v>
      </c>
      <c r="Q4932" t="b">
        <v>1</v>
      </c>
      <c r="R4932">
        <v>3</v>
      </c>
      <c r="S4932">
        <v>0</v>
      </c>
      <c r="T4932" t="s">
        <v>62</v>
      </c>
      <c r="U4932" t="s">
        <v>63</v>
      </c>
      <c r="V4932" t="s">
        <v>52</v>
      </c>
      <c r="W4932" t="s">
        <v>53</v>
      </c>
      <c r="X4932">
        <v>492</v>
      </c>
      <c r="Y4932">
        <v>418.2</v>
      </c>
      <c r="Z4932">
        <v>410.01</v>
      </c>
      <c r="AA4932">
        <v>1.8</v>
      </c>
      <c r="AB4932">
        <v>411.81</v>
      </c>
      <c r="AC4932">
        <v>345.92</v>
      </c>
      <c r="AD4932">
        <v>65.89</v>
      </c>
      <c r="AE4932">
        <v>372.69</v>
      </c>
      <c r="AF4932">
        <v>0</v>
      </c>
      <c r="AG4932">
        <v>39.119999999999997</v>
      </c>
      <c r="AH4932" t="s">
        <v>210</v>
      </c>
      <c r="AK4932">
        <v>2</v>
      </c>
      <c r="AL4932">
        <v>0</v>
      </c>
    </row>
    <row r="4933" spans="1:38" x14ac:dyDescent="0.25">
      <c r="A4933" t="s">
        <v>5202</v>
      </c>
      <c r="B4933" s="1">
        <v>45341</v>
      </c>
      <c r="C4933" t="s">
        <v>192</v>
      </c>
      <c r="D4933" t="s">
        <v>40</v>
      </c>
      <c r="E4933" t="s">
        <v>41</v>
      </c>
      <c r="F4933" t="s">
        <v>42</v>
      </c>
      <c r="G4933" t="s">
        <v>111</v>
      </c>
      <c r="H4933" t="s">
        <v>112</v>
      </c>
      <c r="I4933" t="s">
        <v>113</v>
      </c>
      <c r="J4933" t="s">
        <v>46</v>
      </c>
      <c r="K4933" t="s">
        <v>103</v>
      </c>
      <c r="M4933" t="s">
        <v>95</v>
      </c>
      <c r="N4933" t="s">
        <v>96</v>
      </c>
      <c r="O4933">
        <v>90</v>
      </c>
      <c r="P4933">
        <v>89</v>
      </c>
      <c r="Q4933" t="b">
        <v>0</v>
      </c>
      <c r="R4933">
        <v>1</v>
      </c>
      <c r="S4933">
        <v>2</v>
      </c>
      <c r="T4933" t="s">
        <v>62</v>
      </c>
      <c r="U4933" t="s">
        <v>63</v>
      </c>
      <c r="V4933" t="s">
        <v>52</v>
      </c>
      <c r="W4933" t="s">
        <v>53</v>
      </c>
      <c r="X4933">
        <v>18.2</v>
      </c>
      <c r="Y4933">
        <v>14.56</v>
      </c>
      <c r="Z4933">
        <v>24.14</v>
      </c>
      <c r="AA4933">
        <v>1.8</v>
      </c>
      <c r="AB4933">
        <v>25.94</v>
      </c>
      <c r="AC4933">
        <v>21.79</v>
      </c>
      <c r="AD4933">
        <v>4.1500000000000004</v>
      </c>
      <c r="AE4933">
        <v>41.22</v>
      </c>
      <c r="AF4933">
        <v>0</v>
      </c>
      <c r="AG4933">
        <v>-15.28</v>
      </c>
      <c r="AH4933" t="s">
        <v>54</v>
      </c>
      <c r="AK4933">
        <v>3</v>
      </c>
      <c r="AL4933">
        <v>0</v>
      </c>
    </row>
    <row r="4934" spans="1:38" x14ac:dyDescent="0.25">
      <c r="A4934" t="s">
        <v>5203</v>
      </c>
      <c r="B4934" s="1">
        <v>45567</v>
      </c>
      <c r="C4934" t="s">
        <v>195</v>
      </c>
      <c r="D4934" t="s">
        <v>40</v>
      </c>
      <c r="E4934" t="s">
        <v>41</v>
      </c>
      <c r="F4934" t="s">
        <v>42</v>
      </c>
      <c r="G4934" t="s">
        <v>111</v>
      </c>
      <c r="H4934" t="s">
        <v>112</v>
      </c>
      <c r="I4934" t="s">
        <v>113</v>
      </c>
      <c r="J4934" t="s">
        <v>46</v>
      </c>
      <c r="K4934" t="s">
        <v>60</v>
      </c>
      <c r="L4934" t="s">
        <v>61</v>
      </c>
      <c r="M4934" t="s">
        <v>48</v>
      </c>
      <c r="N4934" t="s">
        <v>49</v>
      </c>
      <c r="O4934">
        <v>30</v>
      </c>
      <c r="P4934">
        <v>29</v>
      </c>
      <c r="Q4934" t="b">
        <v>1</v>
      </c>
      <c r="R4934">
        <v>2</v>
      </c>
      <c r="S4934">
        <v>1</v>
      </c>
      <c r="T4934" t="s">
        <v>143</v>
      </c>
      <c r="U4934" t="s">
        <v>144</v>
      </c>
      <c r="V4934" t="s">
        <v>139</v>
      </c>
      <c r="W4934" t="s">
        <v>53</v>
      </c>
      <c r="X4934">
        <v>174</v>
      </c>
      <c r="Y4934">
        <v>147.9</v>
      </c>
      <c r="Z4934">
        <v>142.94999999999999</v>
      </c>
      <c r="AA4934">
        <v>1.77</v>
      </c>
      <c r="AB4934">
        <v>144.72</v>
      </c>
      <c r="AC4934">
        <v>115.78</v>
      </c>
      <c r="AD4934">
        <v>28.94</v>
      </c>
      <c r="AE4934">
        <v>139.13999999999999</v>
      </c>
      <c r="AF4934">
        <v>12.69</v>
      </c>
      <c r="AG4934">
        <v>-7.11</v>
      </c>
      <c r="AH4934" t="s">
        <v>54</v>
      </c>
      <c r="AK4934">
        <v>1</v>
      </c>
      <c r="AL4934">
        <v>1</v>
      </c>
    </row>
    <row r="4935" spans="1:38" x14ac:dyDescent="0.25">
      <c r="A4935" t="s">
        <v>5204</v>
      </c>
      <c r="B4935" s="1">
        <v>45247</v>
      </c>
      <c r="C4935" t="s">
        <v>153</v>
      </c>
      <c r="D4935" t="s">
        <v>66</v>
      </c>
      <c r="E4935" t="s">
        <v>67</v>
      </c>
      <c r="F4935" t="s">
        <v>68</v>
      </c>
      <c r="G4935" t="s">
        <v>57</v>
      </c>
      <c r="H4935" t="s">
        <v>58</v>
      </c>
      <c r="I4935" t="s">
        <v>59</v>
      </c>
      <c r="J4935" t="s">
        <v>46</v>
      </c>
      <c r="K4935" t="s">
        <v>83</v>
      </c>
      <c r="M4935" t="s">
        <v>84</v>
      </c>
      <c r="N4935" t="s">
        <v>85</v>
      </c>
      <c r="O4935">
        <v>90</v>
      </c>
      <c r="P4935">
        <v>86</v>
      </c>
      <c r="Q4935" t="b">
        <v>0</v>
      </c>
      <c r="R4935">
        <v>1</v>
      </c>
      <c r="S4935">
        <v>0</v>
      </c>
      <c r="T4935" t="s">
        <v>50</v>
      </c>
      <c r="U4935" t="s">
        <v>51</v>
      </c>
      <c r="V4935" t="s">
        <v>52</v>
      </c>
      <c r="W4935" t="s">
        <v>53</v>
      </c>
      <c r="X4935">
        <v>7.2</v>
      </c>
      <c r="Y4935">
        <v>5.76</v>
      </c>
      <c r="Z4935">
        <v>10.27</v>
      </c>
      <c r="AA4935">
        <v>1.78</v>
      </c>
      <c r="AB4935">
        <v>12.05</v>
      </c>
      <c r="AC4935">
        <v>10.48</v>
      </c>
      <c r="AD4935">
        <v>1.57</v>
      </c>
      <c r="AE4935">
        <v>16.52</v>
      </c>
      <c r="AF4935">
        <v>0</v>
      </c>
      <c r="AG4935">
        <v>-4.47</v>
      </c>
      <c r="AH4935" t="s">
        <v>54</v>
      </c>
      <c r="AK4935">
        <v>7</v>
      </c>
      <c r="AL4935">
        <v>1</v>
      </c>
    </row>
    <row r="4936" spans="1:38" x14ac:dyDescent="0.25">
      <c r="A4936" t="s">
        <v>5205</v>
      </c>
      <c r="B4936" s="1">
        <v>45584</v>
      </c>
      <c r="C4936" t="s">
        <v>291</v>
      </c>
      <c r="D4936" t="s">
        <v>122</v>
      </c>
      <c r="E4936" t="s">
        <v>123</v>
      </c>
      <c r="F4936" t="s">
        <v>124</v>
      </c>
      <c r="G4936" t="s">
        <v>80</v>
      </c>
      <c r="H4936" t="s">
        <v>81</v>
      </c>
      <c r="I4936" t="s">
        <v>82</v>
      </c>
      <c r="J4936" t="s">
        <v>46</v>
      </c>
      <c r="K4936" t="s">
        <v>106</v>
      </c>
      <c r="M4936" t="s">
        <v>107</v>
      </c>
      <c r="N4936" t="s">
        <v>108</v>
      </c>
      <c r="O4936">
        <v>90</v>
      </c>
      <c r="P4936">
        <v>86</v>
      </c>
      <c r="Q4936" t="b">
        <v>0</v>
      </c>
      <c r="R4936">
        <v>1</v>
      </c>
      <c r="S4936">
        <v>0</v>
      </c>
      <c r="T4936" t="s">
        <v>73</v>
      </c>
      <c r="U4936" t="s">
        <v>74</v>
      </c>
      <c r="V4936" t="s">
        <v>52</v>
      </c>
      <c r="W4936" t="s">
        <v>53</v>
      </c>
      <c r="X4936">
        <v>8.5</v>
      </c>
      <c r="Y4936">
        <v>6.8</v>
      </c>
      <c r="Z4936">
        <v>5.32</v>
      </c>
      <c r="AA4936">
        <v>1.79</v>
      </c>
      <c r="AB4936">
        <v>7.11</v>
      </c>
      <c r="AC4936">
        <v>6.04</v>
      </c>
      <c r="AD4936">
        <v>1.07</v>
      </c>
      <c r="AE4936">
        <v>6.27</v>
      </c>
      <c r="AF4936">
        <v>0</v>
      </c>
      <c r="AG4936">
        <v>0.84</v>
      </c>
      <c r="AH4936" t="s">
        <v>54</v>
      </c>
      <c r="AK4936">
        <v>9</v>
      </c>
      <c r="AL4936">
        <v>0</v>
      </c>
    </row>
    <row r="4937" spans="1:38" x14ac:dyDescent="0.25">
      <c r="A4937" t="s">
        <v>5206</v>
      </c>
      <c r="B4937" s="1">
        <v>44930</v>
      </c>
      <c r="C4937" t="s">
        <v>388</v>
      </c>
      <c r="D4937" t="s">
        <v>90</v>
      </c>
      <c r="E4937" t="s">
        <v>91</v>
      </c>
      <c r="F4937" t="s">
        <v>92</v>
      </c>
      <c r="G4937" t="s">
        <v>43</v>
      </c>
      <c r="H4937" t="s">
        <v>44</v>
      </c>
      <c r="I4937" t="s">
        <v>45</v>
      </c>
      <c r="J4937" t="s">
        <v>46</v>
      </c>
      <c r="K4937" t="s">
        <v>227</v>
      </c>
      <c r="L4937" t="s">
        <v>228</v>
      </c>
      <c r="M4937" t="s">
        <v>229</v>
      </c>
      <c r="N4937" t="s">
        <v>230</v>
      </c>
      <c r="O4937">
        <v>30</v>
      </c>
      <c r="P4937">
        <v>28</v>
      </c>
      <c r="Q4937" t="b">
        <v>1</v>
      </c>
      <c r="R4937">
        <v>4</v>
      </c>
      <c r="S4937">
        <v>0</v>
      </c>
      <c r="T4937" t="s">
        <v>143</v>
      </c>
      <c r="U4937" t="s">
        <v>144</v>
      </c>
      <c r="V4937" t="s">
        <v>139</v>
      </c>
      <c r="W4937" t="s">
        <v>53</v>
      </c>
      <c r="X4937">
        <v>618</v>
      </c>
      <c r="Y4937">
        <v>525.29999999999995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 t="s">
        <v>129</v>
      </c>
      <c r="AI4937">
        <v>70</v>
      </c>
      <c r="AJ4937" t="s">
        <v>341</v>
      </c>
      <c r="AK4937">
        <v>0</v>
      </c>
      <c r="AL4937">
        <v>0</v>
      </c>
    </row>
    <row r="4938" spans="1:38" x14ac:dyDescent="0.25">
      <c r="A4938" t="s">
        <v>5207</v>
      </c>
      <c r="B4938" s="1">
        <v>45314</v>
      </c>
      <c r="C4938" t="s">
        <v>410</v>
      </c>
      <c r="D4938" t="s">
        <v>66</v>
      </c>
      <c r="E4938" t="s">
        <v>67</v>
      </c>
      <c r="F4938" t="s">
        <v>68</v>
      </c>
      <c r="G4938" t="s">
        <v>57</v>
      </c>
      <c r="H4938" t="s">
        <v>58</v>
      </c>
      <c r="I4938" t="s">
        <v>59</v>
      </c>
      <c r="J4938" t="s">
        <v>46</v>
      </c>
      <c r="K4938" t="s">
        <v>106</v>
      </c>
      <c r="M4938" t="s">
        <v>107</v>
      </c>
      <c r="N4938" t="s">
        <v>108</v>
      </c>
      <c r="O4938">
        <v>90</v>
      </c>
      <c r="P4938">
        <v>94</v>
      </c>
      <c r="Q4938" t="b">
        <v>0</v>
      </c>
      <c r="R4938">
        <v>1</v>
      </c>
      <c r="S4938">
        <v>0</v>
      </c>
      <c r="T4938" t="s">
        <v>62</v>
      </c>
      <c r="U4938" t="s">
        <v>63</v>
      </c>
      <c r="V4938" t="s">
        <v>52</v>
      </c>
      <c r="W4938" t="s">
        <v>53</v>
      </c>
      <c r="X4938">
        <v>8.5</v>
      </c>
      <c r="Y4938">
        <v>6.8</v>
      </c>
      <c r="Z4938">
        <v>3.91</v>
      </c>
      <c r="AA4938">
        <v>1.8</v>
      </c>
      <c r="AB4938">
        <v>5.71</v>
      </c>
      <c r="AC4938">
        <v>4.8</v>
      </c>
      <c r="AD4938">
        <v>1</v>
      </c>
      <c r="AE4938">
        <v>6.31</v>
      </c>
      <c r="AF4938">
        <v>0</v>
      </c>
      <c r="AG4938">
        <v>-0.6</v>
      </c>
      <c r="AH4938" t="s">
        <v>54</v>
      </c>
      <c r="AK4938">
        <v>8</v>
      </c>
      <c r="AL4938">
        <v>1</v>
      </c>
    </row>
    <row r="4939" spans="1:38" x14ac:dyDescent="0.25">
      <c r="A4939" t="s">
        <v>5208</v>
      </c>
      <c r="B4939" s="1">
        <v>45375</v>
      </c>
      <c r="C4939" t="s">
        <v>253</v>
      </c>
      <c r="D4939" t="s">
        <v>77</v>
      </c>
      <c r="E4939" t="s">
        <v>78</v>
      </c>
      <c r="F4939" t="s">
        <v>79</v>
      </c>
      <c r="G4939" t="s">
        <v>57</v>
      </c>
      <c r="H4939" t="s">
        <v>58</v>
      </c>
      <c r="I4939" t="s">
        <v>59</v>
      </c>
      <c r="J4939" t="s">
        <v>46</v>
      </c>
      <c r="K4939" t="s">
        <v>175</v>
      </c>
      <c r="L4939" t="s">
        <v>176</v>
      </c>
      <c r="M4939" t="s">
        <v>177</v>
      </c>
      <c r="N4939" t="s">
        <v>157</v>
      </c>
      <c r="O4939">
        <v>30</v>
      </c>
      <c r="P4939">
        <v>29</v>
      </c>
      <c r="Q4939" t="b">
        <v>1</v>
      </c>
      <c r="R4939">
        <v>4</v>
      </c>
      <c r="S4939">
        <v>0</v>
      </c>
      <c r="T4939" t="s">
        <v>50</v>
      </c>
      <c r="U4939" t="s">
        <v>51</v>
      </c>
      <c r="V4939" t="s">
        <v>52</v>
      </c>
      <c r="W4939" t="s">
        <v>53</v>
      </c>
      <c r="X4939">
        <v>612</v>
      </c>
      <c r="Y4939">
        <v>520.20000000000005</v>
      </c>
      <c r="Z4939">
        <v>524.21</v>
      </c>
      <c r="AA4939">
        <v>1.78</v>
      </c>
      <c r="AB4939">
        <v>525.99</v>
      </c>
      <c r="AC4939">
        <v>457.61</v>
      </c>
      <c r="AD4939">
        <v>68.38</v>
      </c>
      <c r="AE4939">
        <v>479.76</v>
      </c>
      <c r="AF4939">
        <v>0</v>
      </c>
      <c r="AG4939">
        <v>46.22</v>
      </c>
      <c r="AH4939" t="s">
        <v>54</v>
      </c>
      <c r="AK4939">
        <v>6</v>
      </c>
      <c r="AL4939">
        <v>0</v>
      </c>
    </row>
    <row r="4940" spans="1:38" x14ac:dyDescent="0.25">
      <c r="A4940" t="s">
        <v>5209</v>
      </c>
      <c r="B4940" s="1">
        <v>45305</v>
      </c>
      <c r="C4940" t="s">
        <v>224</v>
      </c>
      <c r="D4940" t="s">
        <v>122</v>
      </c>
      <c r="E4940" t="s">
        <v>123</v>
      </c>
      <c r="F4940" t="s">
        <v>124</v>
      </c>
      <c r="G4940" t="s">
        <v>80</v>
      </c>
      <c r="H4940" t="s">
        <v>81</v>
      </c>
      <c r="I4940" t="s">
        <v>82</v>
      </c>
      <c r="J4940" t="s">
        <v>46</v>
      </c>
      <c r="K4940" t="s">
        <v>196</v>
      </c>
      <c r="M4940" t="s">
        <v>197</v>
      </c>
      <c r="N4940" t="s">
        <v>198</v>
      </c>
      <c r="O4940">
        <v>90</v>
      </c>
      <c r="P4940">
        <v>87</v>
      </c>
      <c r="Q4940" t="b">
        <v>0</v>
      </c>
      <c r="R4940">
        <v>1</v>
      </c>
      <c r="S4940">
        <v>1</v>
      </c>
      <c r="T4940" t="s">
        <v>73</v>
      </c>
      <c r="U4940" t="s">
        <v>74</v>
      </c>
      <c r="V4940" t="s">
        <v>52</v>
      </c>
      <c r="W4940" t="s">
        <v>53</v>
      </c>
      <c r="X4940">
        <v>12.4</v>
      </c>
      <c r="Y4940">
        <v>9.92</v>
      </c>
      <c r="Z4940">
        <v>7.52</v>
      </c>
      <c r="AA4940">
        <v>1.79</v>
      </c>
      <c r="AB4940">
        <v>9.31</v>
      </c>
      <c r="AC4940">
        <v>7.91</v>
      </c>
      <c r="AD4940">
        <v>1.4</v>
      </c>
      <c r="AE4940">
        <v>9.2100000000000009</v>
      </c>
      <c r="AF4940">
        <v>0</v>
      </c>
      <c r="AG4940">
        <v>0.1</v>
      </c>
      <c r="AH4940" t="s">
        <v>54</v>
      </c>
      <c r="AK4940">
        <v>9</v>
      </c>
      <c r="AL4940">
        <v>0</v>
      </c>
    </row>
    <row r="4941" spans="1:38" x14ac:dyDescent="0.25">
      <c r="A4941" t="s">
        <v>5210</v>
      </c>
      <c r="B4941" s="1">
        <v>45085</v>
      </c>
      <c r="C4941" t="s">
        <v>294</v>
      </c>
      <c r="D4941" t="s">
        <v>90</v>
      </c>
      <c r="E4941" t="s">
        <v>91</v>
      </c>
      <c r="F4941" t="s">
        <v>92</v>
      </c>
      <c r="G4941" t="s">
        <v>43</v>
      </c>
      <c r="H4941" t="s">
        <v>44</v>
      </c>
      <c r="I4941" t="s">
        <v>45</v>
      </c>
      <c r="J4941" t="s">
        <v>46</v>
      </c>
      <c r="K4941" t="s">
        <v>168</v>
      </c>
      <c r="L4941" t="s">
        <v>169</v>
      </c>
      <c r="M4941" t="s">
        <v>170</v>
      </c>
      <c r="N4941" t="s">
        <v>171</v>
      </c>
      <c r="O4941">
        <v>90</v>
      </c>
      <c r="P4941">
        <v>88</v>
      </c>
      <c r="Q4941" t="b">
        <v>1</v>
      </c>
      <c r="R4941">
        <v>3</v>
      </c>
      <c r="S4941">
        <v>1</v>
      </c>
      <c r="T4941" t="s">
        <v>50</v>
      </c>
      <c r="U4941" t="s">
        <v>51</v>
      </c>
      <c r="V4941" t="s">
        <v>52</v>
      </c>
      <c r="W4941" t="s">
        <v>53</v>
      </c>
      <c r="X4941">
        <v>594</v>
      </c>
      <c r="Y4941">
        <v>504.9</v>
      </c>
      <c r="Z4941">
        <v>1500.18</v>
      </c>
      <c r="AA4941">
        <v>1.78</v>
      </c>
      <c r="AB4941">
        <v>1501.96</v>
      </c>
      <c r="AC4941">
        <v>1306.7</v>
      </c>
      <c r="AD4941">
        <v>195.25</v>
      </c>
      <c r="AE4941">
        <v>1446.22</v>
      </c>
      <c r="AF4941">
        <v>0</v>
      </c>
      <c r="AG4941">
        <v>55.74</v>
      </c>
      <c r="AH4941" t="s">
        <v>54</v>
      </c>
      <c r="AK4941">
        <v>11</v>
      </c>
      <c r="AL4941">
        <v>1</v>
      </c>
    </row>
    <row r="4942" spans="1:38" x14ac:dyDescent="0.25">
      <c r="A4942" t="s">
        <v>5211</v>
      </c>
      <c r="B4942" s="1">
        <v>45028</v>
      </c>
      <c r="C4942" t="s">
        <v>87</v>
      </c>
      <c r="D4942" t="s">
        <v>90</v>
      </c>
      <c r="E4942" t="s">
        <v>91</v>
      </c>
      <c r="F4942" t="s">
        <v>92</v>
      </c>
      <c r="G4942" t="s">
        <v>57</v>
      </c>
      <c r="H4942" t="s">
        <v>58</v>
      </c>
      <c r="I4942" t="s">
        <v>59</v>
      </c>
      <c r="J4942" t="s">
        <v>46</v>
      </c>
      <c r="K4942" t="s">
        <v>196</v>
      </c>
      <c r="M4942" t="s">
        <v>197</v>
      </c>
      <c r="N4942" t="s">
        <v>198</v>
      </c>
      <c r="O4942">
        <v>90</v>
      </c>
      <c r="P4942">
        <v>89</v>
      </c>
      <c r="Q4942" t="b">
        <v>0</v>
      </c>
      <c r="R4942">
        <v>1</v>
      </c>
      <c r="S4942">
        <v>0</v>
      </c>
      <c r="T4942" t="s">
        <v>73</v>
      </c>
      <c r="U4942" t="s">
        <v>74</v>
      </c>
      <c r="V4942" t="s">
        <v>52</v>
      </c>
      <c r="W4942" t="s">
        <v>53</v>
      </c>
      <c r="X4942">
        <v>12.4</v>
      </c>
      <c r="Y4942">
        <v>9.92</v>
      </c>
      <c r="Z4942">
        <v>7.41</v>
      </c>
      <c r="AA4942">
        <v>1.79</v>
      </c>
      <c r="AB4942">
        <v>9.1999999999999993</v>
      </c>
      <c r="AC4942">
        <v>7.82</v>
      </c>
      <c r="AD4942">
        <v>1.38</v>
      </c>
      <c r="AE4942">
        <v>9.19</v>
      </c>
      <c r="AF4942">
        <v>0</v>
      </c>
      <c r="AG4942">
        <v>0.01</v>
      </c>
      <c r="AH4942" t="s">
        <v>54</v>
      </c>
      <c r="AK4942">
        <v>1</v>
      </c>
      <c r="AL4942">
        <v>0</v>
      </c>
    </row>
    <row r="4943" spans="1:38" x14ac:dyDescent="0.25">
      <c r="A4943" t="s">
        <v>5212</v>
      </c>
      <c r="B4943" s="1">
        <v>45469</v>
      </c>
      <c r="C4943" t="s">
        <v>611</v>
      </c>
      <c r="D4943" t="s">
        <v>90</v>
      </c>
      <c r="E4943" t="s">
        <v>91</v>
      </c>
      <c r="F4943" t="s">
        <v>92</v>
      </c>
      <c r="G4943" t="s">
        <v>111</v>
      </c>
      <c r="H4943" t="s">
        <v>112</v>
      </c>
      <c r="I4943" t="s">
        <v>113</v>
      </c>
      <c r="J4943" t="s">
        <v>46</v>
      </c>
      <c r="K4943" t="s">
        <v>184</v>
      </c>
      <c r="L4943" t="s">
        <v>185</v>
      </c>
      <c r="M4943" t="s">
        <v>186</v>
      </c>
      <c r="N4943" t="s">
        <v>171</v>
      </c>
      <c r="O4943">
        <v>90</v>
      </c>
      <c r="P4943">
        <v>91</v>
      </c>
      <c r="Q4943" t="b">
        <v>1</v>
      </c>
      <c r="R4943">
        <v>3</v>
      </c>
      <c r="S4943">
        <v>2</v>
      </c>
      <c r="T4943" t="s">
        <v>50</v>
      </c>
      <c r="U4943" t="s">
        <v>51</v>
      </c>
      <c r="V4943" t="s">
        <v>52</v>
      </c>
      <c r="W4943" t="s">
        <v>53</v>
      </c>
      <c r="X4943">
        <v>558</v>
      </c>
      <c r="Y4943">
        <v>474.3</v>
      </c>
      <c r="Z4943">
        <v>1426.66</v>
      </c>
      <c r="AA4943">
        <v>1.78</v>
      </c>
      <c r="AB4943">
        <v>1428.44</v>
      </c>
      <c r="AC4943">
        <v>1242.74</v>
      </c>
      <c r="AD4943">
        <v>185.7</v>
      </c>
      <c r="AE4943">
        <v>1348.51</v>
      </c>
      <c r="AF4943">
        <v>0</v>
      </c>
      <c r="AG4943">
        <v>79.92</v>
      </c>
      <c r="AH4943" t="s">
        <v>54</v>
      </c>
      <c r="AK4943">
        <v>8</v>
      </c>
      <c r="AL4943">
        <v>1</v>
      </c>
    </row>
    <row r="4944" spans="1:38" x14ac:dyDescent="0.25">
      <c r="A4944" t="s">
        <v>5213</v>
      </c>
      <c r="B4944" s="1">
        <v>45472</v>
      </c>
      <c r="C4944" t="s">
        <v>1002</v>
      </c>
      <c r="D4944" t="s">
        <v>66</v>
      </c>
      <c r="E4944" t="s">
        <v>67</v>
      </c>
      <c r="F4944" t="s">
        <v>68</v>
      </c>
      <c r="G4944" t="s">
        <v>111</v>
      </c>
      <c r="H4944" t="s">
        <v>112</v>
      </c>
      <c r="I4944" t="s">
        <v>113</v>
      </c>
      <c r="J4944" t="s">
        <v>46</v>
      </c>
      <c r="K4944" t="s">
        <v>114</v>
      </c>
      <c r="L4944" t="s">
        <v>115</v>
      </c>
      <c r="M4944" t="s">
        <v>116</v>
      </c>
      <c r="N4944" t="s">
        <v>117</v>
      </c>
      <c r="O4944">
        <v>30</v>
      </c>
      <c r="P4944">
        <v>30</v>
      </c>
      <c r="Q4944" t="b">
        <v>1</v>
      </c>
      <c r="R4944">
        <v>4</v>
      </c>
      <c r="S4944">
        <v>0</v>
      </c>
      <c r="T4944" t="s">
        <v>73</v>
      </c>
      <c r="U4944" t="s">
        <v>74</v>
      </c>
      <c r="V4944" t="s">
        <v>52</v>
      </c>
      <c r="W4944" t="s">
        <v>53</v>
      </c>
      <c r="X4944">
        <v>564</v>
      </c>
      <c r="Y4944">
        <v>479.4</v>
      </c>
      <c r="Z4944">
        <v>463.55</v>
      </c>
      <c r="AA4944">
        <v>1.79</v>
      </c>
      <c r="AB4944">
        <v>465.34</v>
      </c>
      <c r="AC4944">
        <v>395.54</v>
      </c>
      <c r="AD4944">
        <v>69.8</v>
      </c>
      <c r="AE4944">
        <v>456.41</v>
      </c>
      <c r="AF4944">
        <v>0</v>
      </c>
      <c r="AG4944">
        <v>8.93</v>
      </c>
      <c r="AH4944" t="s">
        <v>54</v>
      </c>
      <c r="AK4944">
        <v>4</v>
      </c>
      <c r="AL4944">
        <v>0</v>
      </c>
    </row>
    <row r="4945" spans="1:38" x14ac:dyDescent="0.25">
      <c r="A4945" t="s">
        <v>5214</v>
      </c>
      <c r="B4945" s="1">
        <v>45325</v>
      </c>
      <c r="C4945" t="s">
        <v>401</v>
      </c>
      <c r="D4945" t="s">
        <v>77</v>
      </c>
      <c r="E4945" t="s">
        <v>78</v>
      </c>
      <c r="F4945" t="s">
        <v>79</v>
      </c>
      <c r="G4945" t="s">
        <v>57</v>
      </c>
      <c r="H4945" t="s">
        <v>58</v>
      </c>
      <c r="I4945" t="s">
        <v>59</v>
      </c>
      <c r="J4945" t="s">
        <v>46</v>
      </c>
      <c r="K4945" t="s">
        <v>180</v>
      </c>
      <c r="M4945" t="s">
        <v>181</v>
      </c>
      <c r="N4945" t="s">
        <v>182</v>
      </c>
      <c r="O4945">
        <v>30</v>
      </c>
      <c r="P4945">
        <v>30</v>
      </c>
      <c r="Q4945" t="b">
        <v>0</v>
      </c>
      <c r="R4945">
        <v>1</v>
      </c>
      <c r="S4945">
        <v>0</v>
      </c>
      <c r="T4945" t="s">
        <v>73</v>
      </c>
      <c r="U4945" t="s">
        <v>74</v>
      </c>
      <c r="V4945" t="s">
        <v>52</v>
      </c>
      <c r="W4945" t="s">
        <v>53</v>
      </c>
      <c r="X4945">
        <v>6.9</v>
      </c>
      <c r="Y4945">
        <v>5.52</v>
      </c>
      <c r="Z4945">
        <v>3.72</v>
      </c>
      <c r="AA4945">
        <v>1.79</v>
      </c>
      <c r="AB4945">
        <v>5.51</v>
      </c>
      <c r="AC4945">
        <v>4.68</v>
      </c>
      <c r="AD4945">
        <v>1</v>
      </c>
      <c r="AE4945">
        <v>4.9400000000000004</v>
      </c>
      <c r="AF4945">
        <v>0</v>
      </c>
      <c r="AG4945">
        <v>0.56999999999999995</v>
      </c>
      <c r="AH4945" t="s">
        <v>54</v>
      </c>
      <c r="AK4945">
        <v>9</v>
      </c>
      <c r="AL4945">
        <v>0</v>
      </c>
    </row>
    <row r="4946" spans="1:38" x14ac:dyDescent="0.25">
      <c r="A4946" t="s">
        <v>5215</v>
      </c>
      <c r="B4946" s="1">
        <v>45468</v>
      </c>
      <c r="C4946" t="s">
        <v>56</v>
      </c>
      <c r="D4946" t="s">
        <v>40</v>
      </c>
      <c r="E4946" t="s">
        <v>41</v>
      </c>
      <c r="F4946" t="s">
        <v>42</v>
      </c>
      <c r="G4946" t="s">
        <v>43</v>
      </c>
      <c r="H4946" t="s">
        <v>44</v>
      </c>
      <c r="I4946" t="s">
        <v>45</v>
      </c>
      <c r="J4946" t="s">
        <v>46</v>
      </c>
      <c r="K4946" t="s">
        <v>106</v>
      </c>
      <c r="M4946" t="s">
        <v>107</v>
      </c>
      <c r="N4946" t="s">
        <v>108</v>
      </c>
      <c r="O4946">
        <v>90</v>
      </c>
      <c r="P4946">
        <v>87</v>
      </c>
      <c r="Q4946" t="b">
        <v>0</v>
      </c>
      <c r="R4946">
        <v>1</v>
      </c>
      <c r="S4946">
        <v>0</v>
      </c>
      <c r="T4946" t="s">
        <v>99</v>
      </c>
      <c r="U4946" t="s">
        <v>100</v>
      </c>
      <c r="V4946" t="s">
        <v>52</v>
      </c>
      <c r="W4946" t="s">
        <v>53</v>
      </c>
      <c r="X4946">
        <v>8.5</v>
      </c>
      <c r="Y4946">
        <v>6.8</v>
      </c>
      <c r="Z4946">
        <v>4.0599999999999996</v>
      </c>
      <c r="AA4946">
        <v>1.78</v>
      </c>
      <c r="AB4946">
        <v>5.84</v>
      </c>
      <c r="AC4946">
        <v>5.14</v>
      </c>
      <c r="AD4946">
        <v>1</v>
      </c>
      <c r="AE4946">
        <v>6.21</v>
      </c>
      <c r="AF4946">
        <v>0</v>
      </c>
      <c r="AG4946">
        <v>-0.37</v>
      </c>
      <c r="AH4946" t="s">
        <v>54</v>
      </c>
      <c r="AK4946">
        <v>8</v>
      </c>
      <c r="AL4946">
        <v>0</v>
      </c>
    </row>
    <row r="4947" spans="1:38" x14ac:dyDescent="0.25">
      <c r="A4947" t="s">
        <v>5216</v>
      </c>
      <c r="B4947" s="1">
        <v>45457</v>
      </c>
      <c r="C4947" t="s">
        <v>745</v>
      </c>
      <c r="D4947" t="s">
        <v>122</v>
      </c>
      <c r="E4947" t="s">
        <v>123</v>
      </c>
      <c r="F4947" t="s">
        <v>124</v>
      </c>
      <c r="G4947" t="s">
        <v>80</v>
      </c>
      <c r="H4947" t="s">
        <v>81</v>
      </c>
      <c r="I4947" t="s">
        <v>82</v>
      </c>
      <c r="J4947" t="s">
        <v>46</v>
      </c>
      <c r="K4947" t="s">
        <v>103</v>
      </c>
      <c r="M4947" t="s">
        <v>95</v>
      </c>
      <c r="N4947" t="s">
        <v>96</v>
      </c>
      <c r="O4947">
        <v>30</v>
      </c>
      <c r="P4947">
        <v>30</v>
      </c>
      <c r="Q4947" t="b">
        <v>0</v>
      </c>
      <c r="R4947">
        <v>1</v>
      </c>
      <c r="S4947">
        <v>0</v>
      </c>
      <c r="T4947" t="s">
        <v>62</v>
      </c>
      <c r="U4947" t="s">
        <v>63</v>
      </c>
      <c r="V4947" t="s">
        <v>52</v>
      </c>
      <c r="W4947" t="s">
        <v>53</v>
      </c>
      <c r="X4947">
        <v>18.2</v>
      </c>
      <c r="Y4947">
        <v>14.56</v>
      </c>
      <c r="Z4947">
        <v>10.36</v>
      </c>
      <c r="AA4947">
        <v>1.8</v>
      </c>
      <c r="AB4947">
        <v>12.16</v>
      </c>
      <c r="AC4947">
        <v>10.210000000000001</v>
      </c>
      <c r="AD4947">
        <v>1.95</v>
      </c>
      <c r="AE4947">
        <v>13.35</v>
      </c>
      <c r="AF4947">
        <v>0</v>
      </c>
      <c r="AG4947">
        <v>-1.2</v>
      </c>
      <c r="AH4947" t="s">
        <v>54</v>
      </c>
      <c r="AK4947">
        <v>7</v>
      </c>
      <c r="AL4947">
        <v>0</v>
      </c>
    </row>
    <row r="4948" spans="1:38" x14ac:dyDescent="0.25">
      <c r="A4948" t="s">
        <v>5217</v>
      </c>
      <c r="B4948" s="1">
        <v>45474</v>
      </c>
      <c r="C4948" t="s">
        <v>751</v>
      </c>
      <c r="D4948" t="s">
        <v>122</v>
      </c>
      <c r="E4948" t="s">
        <v>123</v>
      </c>
      <c r="F4948" t="s">
        <v>124</v>
      </c>
      <c r="G4948" t="s">
        <v>43</v>
      </c>
      <c r="H4948" t="s">
        <v>44</v>
      </c>
      <c r="I4948" t="s">
        <v>45</v>
      </c>
      <c r="J4948" t="s">
        <v>46</v>
      </c>
      <c r="K4948" t="s">
        <v>106</v>
      </c>
      <c r="M4948" t="s">
        <v>107</v>
      </c>
      <c r="N4948" t="s">
        <v>108</v>
      </c>
      <c r="O4948">
        <v>90</v>
      </c>
      <c r="P4948">
        <v>92</v>
      </c>
      <c r="Q4948" t="b">
        <v>0</v>
      </c>
      <c r="R4948">
        <v>1</v>
      </c>
      <c r="S4948">
        <v>0</v>
      </c>
      <c r="T4948" t="s">
        <v>99</v>
      </c>
      <c r="U4948" t="s">
        <v>100</v>
      </c>
      <c r="V4948" t="s">
        <v>52</v>
      </c>
      <c r="W4948" t="s">
        <v>53</v>
      </c>
      <c r="X4948">
        <v>8.5</v>
      </c>
      <c r="Y4948">
        <v>6.8</v>
      </c>
      <c r="Z4948">
        <v>3.8</v>
      </c>
      <c r="AA4948">
        <v>1.78</v>
      </c>
      <c r="AB4948">
        <v>5.58</v>
      </c>
      <c r="AC4948">
        <v>4.91</v>
      </c>
      <c r="AD4948">
        <v>1</v>
      </c>
      <c r="AE4948">
        <v>6.56</v>
      </c>
      <c r="AF4948">
        <v>0</v>
      </c>
      <c r="AG4948">
        <v>-0.99</v>
      </c>
      <c r="AH4948" t="s">
        <v>210</v>
      </c>
      <c r="AK4948">
        <v>6</v>
      </c>
      <c r="AL4948">
        <v>0</v>
      </c>
    </row>
    <row r="4949" spans="1:38" x14ac:dyDescent="0.25">
      <c r="A4949" t="s">
        <v>5218</v>
      </c>
      <c r="B4949" s="1">
        <v>45465</v>
      </c>
      <c r="C4949" t="s">
        <v>201</v>
      </c>
      <c r="D4949" t="s">
        <v>77</v>
      </c>
      <c r="E4949" t="s">
        <v>78</v>
      </c>
      <c r="F4949" t="s">
        <v>79</v>
      </c>
      <c r="G4949" t="s">
        <v>80</v>
      </c>
      <c r="H4949" t="s">
        <v>81</v>
      </c>
      <c r="I4949" t="s">
        <v>82</v>
      </c>
      <c r="J4949" t="s">
        <v>46</v>
      </c>
      <c r="K4949" t="s">
        <v>103</v>
      </c>
      <c r="M4949" t="s">
        <v>95</v>
      </c>
      <c r="N4949" t="s">
        <v>96</v>
      </c>
      <c r="O4949">
        <v>30</v>
      </c>
      <c r="P4949">
        <v>31</v>
      </c>
      <c r="Q4949" t="b">
        <v>0</v>
      </c>
      <c r="R4949">
        <v>1</v>
      </c>
      <c r="S4949">
        <v>0</v>
      </c>
      <c r="T4949" t="s">
        <v>73</v>
      </c>
      <c r="U4949" t="s">
        <v>74</v>
      </c>
      <c r="V4949" t="s">
        <v>52</v>
      </c>
      <c r="W4949" t="s">
        <v>53</v>
      </c>
      <c r="X4949">
        <v>18.2</v>
      </c>
      <c r="Y4949">
        <v>14.56</v>
      </c>
      <c r="Z4949">
        <v>9.39</v>
      </c>
      <c r="AA4949">
        <v>1.79</v>
      </c>
      <c r="AB4949">
        <v>11.18</v>
      </c>
      <c r="AC4949">
        <v>9.5</v>
      </c>
      <c r="AD4949">
        <v>1.68</v>
      </c>
      <c r="AE4949">
        <v>13.17</v>
      </c>
      <c r="AF4949">
        <v>0</v>
      </c>
      <c r="AG4949">
        <v>-1.99</v>
      </c>
      <c r="AH4949" t="s">
        <v>54</v>
      </c>
      <c r="AK4949">
        <v>5</v>
      </c>
      <c r="AL4949">
        <v>0</v>
      </c>
    </row>
    <row r="4950" spans="1:38" x14ac:dyDescent="0.25">
      <c r="A4950" t="s">
        <v>5219</v>
      </c>
      <c r="B4950" s="1">
        <v>45238</v>
      </c>
      <c r="C4950" t="s">
        <v>584</v>
      </c>
      <c r="D4950" t="s">
        <v>122</v>
      </c>
      <c r="E4950" t="s">
        <v>123</v>
      </c>
      <c r="F4950" t="s">
        <v>124</v>
      </c>
      <c r="G4950" t="s">
        <v>80</v>
      </c>
      <c r="H4950" t="s">
        <v>81</v>
      </c>
      <c r="I4950" t="s">
        <v>82</v>
      </c>
      <c r="J4950" t="s">
        <v>46</v>
      </c>
      <c r="K4950" t="s">
        <v>47</v>
      </c>
      <c r="M4950" t="s">
        <v>48</v>
      </c>
      <c r="N4950" t="s">
        <v>49</v>
      </c>
      <c r="O4950">
        <v>90</v>
      </c>
      <c r="P4950">
        <v>85</v>
      </c>
      <c r="Q4950" t="b">
        <v>0</v>
      </c>
      <c r="R4950">
        <v>1</v>
      </c>
      <c r="S4950">
        <v>0</v>
      </c>
      <c r="T4950" t="s">
        <v>99</v>
      </c>
      <c r="U4950" t="s">
        <v>100</v>
      </c>
      <c r="V4950" t="s">
        <v>52</v>
      </c>
      <c r="W4950" t="s">
        <v>53</v>
      </c>
      <c r="X4950">
        <v>14.8</v>
      </c>
      <c r="Y4950">
        <v>11.84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 t="s">
        <v>129</v>
      </c>
      <c r="AI4950">
        <v>70</v>
      </c>
      <c r="AJ4950" t="s">
        <v>341</v>
      </c>
      <c r="AK4950">
        <v>5</v>
      </c>
      <c r="AL4950">
        <v>0</v>
      </c>
    </row>
    <row r="4951" spans="1:38" x14ac:dyDescent="0.25">
      <c r="A4951" t="s">
        <v>5220</v>
      </c>
      <c r="B4951" s="1">
        <v>45155</v>
      </c>
      <c r="C4951" t="s">
        <v>222</v>
      </c>
      <c r="D4951" t="s">
        <v>66</v>
      </c>
      <c r="E4951" t="s">
        <v>67</v>
      </c>
      <c r="F4951" t="s">
        <v>68</v>
      </c>
      <c r="G4951" t="s">
        <v>111</v>
      </c>
      <c r="H4951" t="s">
        <v>112</v>
      </c>
      <c r="I4951" t="s">
        <v>113</v>
      </c>
      <c r="J4951" t="s">
        <v>46</v>
      </c>
      <c r="K4951" t="s">
        <v>154</v>
      </c>
      <c r="L4951" t="s">
        <v>155</v>
      </c>
      <c r="M4951" t="s">
        <v>156</v>
      </c>
      <c r="N4951" t="s">
        <v>157</v>
      </c>
      <c r="O4951">
        <v>30</v>
      </c>
      <c r="P4951">
        <v>31</v>
      </c>
      <c r="Q4951" t="b">
        <v>1</v>
      </c>
      <c r="R4951">
        <v>4</v>
      </c>
      <c r="S4951">
        <v>1</v>
      </c>
      <c r="T4951" t="s">
        <v>62</v>
      </c>
      <c r="U4951" t="s">
        <v>63</v>
      </c>
      <c r="V4951" t="s">
        <v>52</v>
      </c>
      <c r="W4951" t="s">
        <v>53</v>
      </c>
      <c r="X4951">
        <v>936</v>
      </c>
      <c r="Y4951">
        <v>795.6</v>
      </c>
      <c r="Z4951">
        <v>798.48</v>
      </c>
      <c r="AA4951">
        <v>1.8</v>
      </c>
      <c r="AB4951">
        <v>800.28</v>
      </c>
      <c r="AC4951">
        <v>672.24</v>
      </c>
      <c r="AD4951">
        <v>128.04</v>
      </c>
      <c r="AE4951">
        <v>769.9</v>
      </c>
      <c r="AF4951">
        <v>0</v>
      </c>
      <c r="AG4951">
        <v>30.38</v>
      </c>
      <c r="AH4951" t="s">
        <v>54</v>
      </c>
      <c r="AK4951">
        <v>7</v>
      </c>
      <c r="AL4951">
        <v>0</v>
      </c>
    </row>
    <row r="4952" spans="1:38" x14ac:dyDescent="0.25">
      <c r="A4952" t="s">
        <v>5221</v>
      </c>
      <c r="B4952" s="1">
        <v>45334</v>
      </c>
      <c r="C4952" t="s">
        <v>174</v>
      </c>
      <c r="D4952" t="s">
        <v>90</v>
      </c>
      <c r="E4952" t="s">
        <v>91</v>
      </c>
      <c r="F4952" t="s">
        <v>92</v>
      </c>
      <c r="G4952" t="s">
        <v>57</v>
      </c>
      <c r="H4952" t="s">
        <v>58</v>
      </c>
      <c r="I4952" t="s">
        <v>59</v>
      </c>
      <c r="J4952" t="s">
        <v>46</v>
      </c>
      <c r="K4952" t="s">
        <v>180</v>
      </c>
      <c r="M4952" t="s">
        <v>181</v>
      </c>
      <c r="N4952" t="s">
        <v>182</v>
      </c>
      <c r="O4952">
        <v>90</v>
      </c>
      <c r="P4952">
        <v>89</v>
      </c>
      <c r="Q4952" t="b">
        <v>0</v>
      </c>
      <c r="R4952">
        <v>1</v>
      </c>
      <c r="S4952">
        <v>1</v>
      </c>
      <c r="T4952" t="s">
        <v>99</v>
      </c>
      <c r="U4952" t="s">
        <v>100</v>
      </c>
      <c r="V4952" t="s">
        <v>52</v>
      </c>
      <c r="W4952" t="s">
        <v>53</v>
      </c>
      <c r="X4952">
        <v>6.9</v>
      </c>
      <c r="Y4952">
        <v>5.52</v>
      </c>
      <c r="Z4952">
        <v>12.96</v>
      </c>
      <c r="AA4952">
        <v>1.78</v>
      </c>
      <c r="AB4952">
        <v>14.74</v>
      </c>
      <c r="AC4952">
        <v>12.97</v>
      </c>
      <c r="AD4952">
        <v>1.77</v>
      </c>
      <c r="AE4952">
        <v>14.69</v>
      </c>
      <c r="AF4952">
        <v>0</v>
      </c>
      <c r="AG4952">
        <v>0.05</v>
      </c>
      <c r="AH4952" t="s">
        <v>54</v>
      </c>
      <c r="AK4952">
        <v>6</v>
      </c>
      <c r="AL4952">
        <v>0</v>
      </c>
    </row>
    <row r="4953" spans="1:38" x14ac:dyDescent="0.25">
      <c r="A4953" t="s">
        <v>5222</v>
      </c>
      <c r="B4953" s="1">
        <v>45260</v>
      </c>
      <c r="C4953" t="s">
        <v>128</v>
      </c>
      <c r="D4953" t="s">
        <v>66</v>
      </c>
      <c r="E4953" t="s">
        <v>67</v>
      </c>
      <c r="F4953" t="s">
        <v>68</v>
      </c>
      <c r="G4953" t="s">
        <v>111</v>
      </c>
      <c r="H4953" t="s">
        <v>112</v>
      </c>
      <c r="I4953" t="s">
        <v>113</v>
      </c>
      <c r="J4953" t="s">
        <v>46</v>
      </c>
      <c r="K4953" t="s">
        <v>103</v>
      </c>
      <c r="M4953" t="s">
        <v>95</v>
      </c>
      <c r="N4953" t="s">
        <v>96</v>
      </c>
      <c r="O4953">
        <v>30</v>
      </c>
      <c r="P4953">
        <v>30</v>
      </c>
      <c r="Q4953" t="b">
        <v>0</v>
      </c>
      <c r="R4953">
        <v>1</v>
      </c>
      <c r="S4953">
        <v>0</v>
      </c>
      <c r="T4953" t="s">
        <v>137</v>
      </c>
      <c r="U4953" t="s">
        <v>138</v>
      </c>
      <c r="V4953" t="s">
        <v>139</v>
      </c>
      <c r="W4953" t="s">
        <v>140</v>
      </c>
      <c r="X4953">
        <v>18.2</v>
      </c>
      <c r="Y4953">
        <v>14.56</v>
      </c>
      <c r="Z4953">
        <v>13.83</v>
      </c>
      <c r="AA4953">
        <v>7.0000000000000007E-2</v>
      </c>
      <c r="AB4953">
        <v>13.9</v>
      </c>
      <c r="AC4953">
        <v>10.01</v>
      </c>
      <c r="AD4953">
        <v>3.89</v>
      </c>
      <c r="AE4953">
        <v>13.84</v>
      </c>
      <c r="AF4953">
        <v>0</v>
      </c>
      <c r="AG4953">
        <v>0.06</v>
      </c>
      <c r="AH4953" t="s">
        <v>54</v>
      </c>
      <c r="AK4953">
        <v>2</v>
      </c>
      <c r="AL4953">
        <v>0</v>
      </c>
    </row>
    <row r="4954" spans="1:38" x14ac:dyDescent="0.25">
      <c r="A4954" t="s">
        <v>5223</v>
      </c>
      <c r="B4954" s="1">
        <v>45639</v>
      </c>
      <c r="C4954" t="s">
        <v>235</v>
      </c>
      <c r="D4954" t="s">
        <v>122</v>
      </c>
      <c r="E4954" t="s">
        <v>123</v>
      </c>
      <c r="F4954" t="s">
        <v>124</v>
      </c>
      <c r="G4954" t="s">
        <v>80</v>
      </c>
      <c r="H4954" t="s">
        <v>81</v>
      </c>
      <c r="I4954" t="s">
        <v>82</v>
      </c>
      <c r="J4954" t="s">
        <v>46</v>
      </c>
      <c r="K4954" t="s">
        <v>106</v>
      </c>
      <c r="M4954" t="s">
        <v>107</v>
      </c>
      <c r="N4954" t="s">
        <v>108</v>
      </c>
      <c r="O4954">
        <v>90</v>
      </c>
      <c r="P4954">
        <v>86</v>
      </c>
      <c r="Q4954" t="b">
        <v>0</v>
      </c>
      <c r="R4954">
        <v>1</v>
      </c>
      <c r="S4954">
        <v>0</v>
      </c>
      <c r="T4954" t="s">
        <v>62</v>
      </c>
      <c r="U4954" t="s">
        <v>63</v>
      </c>
      <c r="V4954" t="s">
        <v>52</v>
      </c>
      <c r="W4954" t="s">
        <v>53</v>
      </c>
      <c r="X4954">
        <v>8.5</v>
      </c>
      <c r="Y4954">
        <v>6.8</v>
      </c>
      <c r="Z4954">
        <v>4.17</v>
      </c>
      <c r="AA4954">
        <v>1.8</v>
      </c>
      <c r="AB4954">
        <v>5.97</v>
      </c>
      <c r="AC4954">
        <v>5.0199999999999996</v>
      </c>
      <c r="AD4954">
        <v>1</v>
      </c>
      <c r="AE4954">
        <v>6.57</v>
      </c>
      <c r="AF4954">
        <v>0</v>
      </c>
      <c r="AG4954">
        <v>-0.59</v>
      </c>
      <c r="AH4954" t="s">
        <v>54</v>
      </c>
      <c r="AK4954">
        <v>3</v>
      </c>
      <c r="AL4954">
        <v>1</v>
      </c>
    </row>
    <row r="4955" spans="1:38" x14ac:dyDescent="0.25">
      <c r="A4955" t="s">
        <v>5224</v>
      </c>
      <c r="B4955" s="1">
        <v>45100</v>
      </c>
      <c r="C4955" t="s">
        <v>174</v>
      </c>
      <c r="D4955" t="s">
        <v>122</v>
      </c>
      <c r="E4955" t="s">
        <v>123</v>
      </c>
      <c r="F4955" t="s">
        <v>124</v>
      </c>
      <c r="G4955" t="s">
        <v>80</v>
      </c>
      <c r="H4955" t="s">
        <v>81</v>
      </c>
      <c r="I4955" t="s">
        <v>82</v>
      </c>
      <c r="J4955" t="s">
        <v>46</v>
      </c>
      <c r="K4955" t="s">
        <v>103</v>
      </c>
      <c r="M4955" t="s">
        <v>95</v>
      </c>
      <c r="N4955" t="s">
        <v>96</v>
      </c>
      <c r="O4955">
        <v>90</v>
      </c>
      <c r="P4955">
        <v>91</v>
      </c>
      <c r="Q4955" t="b">
        <v>0</v>
      </c>
      <c r="R4955">
        <v>1</v>
      </c>
      <c r="S4955">
        <v>0</v>
      </c>
      <c r="T4955" t="s">
        <v>50</v>
      </c>
      <c r="U4955" t="s">
        <v>51</v>
      </c>
      <c r="V4955" t="s">
        <v>52</v>
      </c>
      <c r="W4955" t="s">
        <v>53</v>
      </c>
      <c r="X4955">
        <v>18.2</v>
      </c>
      <c r="Y4955">
        <v>14.56</v>
      </c>
      <c r="Z4955">
        <v>34.450000000000003</v>
      </c>
      <c r="AA4955">
        <v>1.78</v>
      </c>
      <c r="AB4955">
        <v>36.229999999999997</v>
      </c>
      <c r="AC4955">
        <v>31.52</v>
      </c>
      <c r="AD4955">
        <v>4.71</v>
      </c>
      <c r="AE4955">
        <v>40.36</v>
      </c>
      <c r="AF4955">
        <v>0</v>
      </c>
      <c r="AG4955">
        <v>-4.13</v>
      </c>
      <c r="AH4955" t="s">
        <v>54</v>
      </c>
      <c r="AK4955">
        <v>3</v>
      </c>
      <c r="AL4955">
        <v>0</v>
      </c>
    </row>
    <row r="4956" spans="1:38" x14ac:dyDescent="0.25">
      <c r="A4956" t="s">
        <v>5225</v>
      </c>
      <c r="B4956" s="1">
        <v>45212</v>
      </c>
      <c r="C4956" t="s">
        <v>188</v>
      </c>
      <c r="D4956" t="s">
        <v>40</v>
      </c>
      <c r="E4956" t="s">
        <v>41</v>
      </c>
      <c r="F4956" t="s">
        <v>42</v>
      </c>
      <c r="G4956" t="s">
        <v>80</v>
      </c>
      <c r="H4956" t="s">
        <v>81</v>
      </c>
      <c r="I4956" t="s">
        <v>82</v>
      </c>
      <c r="J4956" t="s">
        <v>46</v>
      </c>
      <c r="K4956" t="s">
        <v>60</v>
      </c>
      <c r="L4956" t="s">
        <v>61</v>
      </c>
      <c r="M4956" t="s">
        <v>48</v>
      </c>
      <c r="N4956" t="s">
        <v>49</v>
      </c>
      <c r="O4956">
        <v>30</v>
      </c>
      <c r="P4956">
        <v>29</v>
      </c>
      <c r="Q4956" t="b">
        <v>1</v>
      </c>
      <c r="R4956">
        <v>2</v>
      </c>
      <c r="S4956">
        <v>0</v>
      </c>
      <c r="T4956" t="s">
        <v>62</v>
      </c>
      <c r="U4956" t="s">
        <v>63</v>
      </c>
      <c r="V4956" t="s">
        <v>52</v>
      </c>
      <c r="W4956" t="s">
        <v>53</v>
      </c>
      <c r="X4956">
        <v>174</v>
      </c>
      <c r="Y4956">
        <v>147.9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 t="s">
        <v>129</v>
      </c>
      <c r="AI4956">
        <v>88</v>
      </c>
      <c r="AJ4956" t="s">
        <v>130</v>
      </c>
      <c r="AK4956">
        <v>6</v>
      </c>
      <c r="AL4956">
        <v>0</v>
      </c>
    </row>
    <row r="4957" spans="1:38" x14ac:dyDescent="0.25">
      <c r="A4957" t="s">
        <v>5226</v>
      </c>
      <c r="B4957" s="1">
        <v>45190</v>
      </c>
      <c r="C4957" t="s">
        <v>142</v>
      </c>
      <c r="D4957" t="s">
        <v>40</v>
      </c>
      <c r="E4957" t="s">
        <v>41</v>
      </c>
      <c r="F4957" t="s">
        <v>42</v>
      </c>
      <c r="G4957" t="s">
        <v>57</v>
      </c>
      <c r="H4957" t="s">
        <v>58</v>
      </c>
      <c r="I4957" t="s">
        <v>59</v>
      </c>
      <c r="J4957" t="s">
        <v>46</v>
      </c>
      <c r="K4957" t="s">
        <v>196</v>
      </c>
      <c r="M4957" t="s">
        <v>197</v>
      </c>
      <c r="N4957" t="s">
        <v>198</v>
      </c>
      <c r="O4957">
        <v>90</v>
      </c>
      <c r="P4957">
        <v>89</v>
      </c>
      <c r="Q4957" t="b">
        <v>0</v>
      </c>
      <c r="R4957">
        <v>1</v>
      </c>
      <c r="S4957">
        <v>2</v>
      </c>
      <c r="T4957" t="s">
        <v>50</v>
      </c>
      <c r="U4957" t="s">
        <v>51</v>
      </c>
      <c r="V4957" t="s">
        <v>52</v>
      </c>
      <c r="W4957" t="s">
        <v>53</v>
      </c>
      <c r="X4957">
        <v>12.4</v>
      </c>
      <c r="Y4957">
        <v>9.92</v>
      </c>
      <c r="Z4957">
        <v>7.26</v>
      </c>
      <c r="AA4957">
        <v>1.78</v>
      </c>
      <c r="AB4957">
        <v>9.0399999999999991</v>
      </c>
      <c r="AC4957">
        <v>7.86</v>
      </c>
      <c r="AD4957">
        <v>1.18</v>
      </c>
      <c r="AE4957">
        <v>9.61</v>
      </c>
      <c r="AF4957">
        <v>0</v>
      </c>
      <c r="AG4957">
        <v>-0.56999999999999995</v>
      </c>
      <c r="AH4957" t="s">
        <v>54</v>
      </c>
      <c r="AK4957">
        <v>3</v>
      </c>
      <c r="AL4957">
        <v>0</v>
      </c>
    </row>
    <row r="4958" spans="1:38" x14ac:dyDescent="0.25">
      <c r="A4958" t="s">
        <v>5227</v>
      </c>
      <c r="B4958" s="1">
        <v>45360</v>
      </c>
      <c r="C4958" t="s">
        <v>266</v>
      </c>
      <c r="D4958" t="s">
        <v>122</v>
      </c>
      <c r="E4958" t="s">
        <v>123</v>
      </c>
      <c r="F4958" t="s">
        <v>124</v>
      </c>
      <c r="G4958" t="s">
        <v>80</v>
      </c>
      <c r="H4958" t="s">
        <v>81</v>
      </c>
      <c r="I4958" t="s">
        <v>82</v>
      </c>
      <c r="J4958" t="s">
        <v>46</v>
      </c>
      <c r="K4958" t="s">
        <v>180</v>
      </c>
      <c r="M4958" t="s">
        <v>181</v>
      </c>
      <c r="N4958" t="s">
        <v>182</v>
      </c>
      <c r="O4958">
        <v>90</v>
      </c>
      <c r="P4958">
        <v>90</v>
      </c>
      <c r="Q4958" t="b">
        <v>0</v>
      </c>
      <c r="R4958">
        <v>1</v>
      </c>
      <c r="S4958">
        <v>2</v>
      </c>
      <c r="T4958" t="s">
        <v>99</v>
      </c>
      <c r="U4958" t="s">
        <v>100</v>
      </c>
      <c r="V4958" t="s">
        <v>52</v>
      </c>
      <c r="W4958" t="s">
        <v>53</v>
      </c>
      <c r="X4958">
        <v>6.9</v>
      </c>
      <c r="Y4958">
        <v>5.52</v>
      </c>
      <c r="Z4958">
        <v>11.71</v>
      </c>
      <c r="AA4958">
        <v>1.78</v>
      </c>
      <c r="AB4958">
        <v>13.49</v>
      </c>
      <c r="AC4958">
        <v>11.87</v>
      </c>
      <c r="AD4958">
        <v>1.62</v>
      </c>
      <c r="AE4958">
        <v>14.7</v>
      </c>
      <c r="AF4958">
        <v>0</v>
      </c>
      <c r="AG4958">
        <v>-1.21</v>
      </c>
      <c r="AH4958" t="s">
        <v>54</v>
      </c>
      <c r="AK4958">
        <v>3</v>
      </c>
      <c r="AL4958">
        <v>0</v>
      </c>
    </row>
    <row r="4959" spans="1:38" x14ac:dyDescent="0.25">
      <c r="A4959" t="s">
        <v>5228</v>
      </c>
      <c r="B4959" s="1">
        <v>45566</v>
      </c>
      <c r="C4959" t="s">
        <v>253</v>
      </c>
      <c r="D4959" t="s">
        <v>90</v>
      </c>
      <c r="E4959" t="s">
        <v>91</v>
      </c>
      <c r="F4959" t="s">
        <v>92</v>
      </c>
      <c r="G4959" t="s">
        <v>57</v>
      </c>
      <c r="H4959" t="s">
        <v>58</v>
      </c>
      <c r="I4959" t="s">
        <v>59</v>
      </c>
      <c r="J4959" t="s">
        <v>46</v>
      </c>
      <c r="K4959" t="s">
        <v>93</v>
      </c>
      <c r="L4959" t="s">
        <v>94</v>
      </c>
      <c r="M4959" t="s">
        <v>95</v>
      </c>
      <c r="N4959" t="s">
        <v>96</v>
      </c>
      <c r="O4959">
        <v>30</v>
      </c>
      <c r="P4959">
        <v>30</v>
      </c>
      <c r="Q4959" t="b">
        <v>1</v>
      </c>
      <c r="R4959">
        <v>2</v>
      </c>
      <c r="S4959">
        <v>1</v>
      </c>
      <c r="T4959" t="s">
        <v>143</v>
      </c>
      <c r="U4959" t="s">
        <v>144</v>
      </c>
      <c r="V4959" t="s">
        <v>139</v>
      </c>
      <c r="W4959" t="s">
        <v>53</v>
      </c>
      <c r="X4959">
        <v>185.4</v>
      </c>
      <c r="Y4959">
        <v>157.59</v>
      </c>
      <c r="Z4959">
        <v>153.66</v>
      </c>
      <c r="AA4959">
        <v>1.77</v>
      </c>
      <c r="AB4959">
        <v>155.43</v>
      </c>
      <c r="AC4959">
        <v>124.34</v>
      </c>
      <c r="AD4959">
        <v>31.09</v>
      </c>
      <c r="AE4959">
        <v>142.72999999999999</v>
      </c>
      <c r="AF4959">
        <v>7.74</v>
      </c>
      <c r="AG4959">
        <v>4.96</v>
      </c>
      <c r="AH4959" t="s">
        <v>54</v>
      </c>
      <c r="AK4959">
        <v>1</v>
      </c>
      <c r="AL4959">
        <v>1</v>
      </c>
    </row>
    <row r="4960" spans="1:38" x14ac:dyDescent="0.25">
      <c r="A4960" t="s">
        <v>5229</v>
      </c>
      <c r="B4960" s="1">
        <v>45532</v>
      </c>
      <c r="C4960" t="s">
        <v>226</v>
      </c>
      <c r="D4960" t="s">
        <v>66</v>
      </c>
      <c r="E4960" t="s">
        <v>67</v>
      </c>
      <c r="F4960" t="s">
        <v>68</v>
      </c>
      <c r="G4960" t="s">
        <v>111</v>
      </c>
      <c r="H4960" t="s">
        <v>112</v>
      </c>
      <c r="I4960" t="s">
        <v>113</v>
      </c>
      <c r="J4960" t="s">
        <v>46</v>
      </c>
      <c r="K4960" t="s">
        <v>47</v>
      </c>
      <c r="M4960" t="s">
        <v>48</v>
      </c>
      <c r="N4960" t="s">
        <v>49</v>
      </c>
      <c r="O4960">
        <v>30</v>
      </c>
      <c r="P4960">
        <v>31</v>
      </c>
      <c r="Q4960" t="b">
        <v>0</v>
      </c>
      <c r="R4960">
        <v>1</v>
      </c>
      <c r="S4960">
        <v>0</v>
      </c>
      <c r="T4960" t="s">
        <v>50</v>
      </c>
      <c r="U4960" t="s">
        <v>51</v>
      </c>
      <c r="V4960" t="s">
        <v>52</v>
      </c>
      <c r="W4960" t="s">
        <v>53</v>
      </c>
      <c r="X4960">
        <v>14.8</v>
      </c>
      <c r="Y4960">
        <v>11.84</v>
      </c>
      <c r="Z4960">
        <v>7.34</v>
      </c>
      <c r="AA4960">
        <v>1.78</v>
      </c>
      <c r="AB4960">
        <v>9.1199999999999992</v>
      </c>
      <c r="AC4960">
        <v>7.93</v>
      </c>
      <c r="AD4960">
        <v>1.19</v>
      </c>
      <c r="AE4960">
        <v>11.12</v>
      </c>
      <c r="AF4960">
        <v>0</v>
      </c>
      <c r="AG4960">
        <v>-2</v>
      </c>
      <c r="AH4960" t="s">
        <v>54</v>
      </c>
      <c r="AK4960">
        <v>10</v>
      </c>
      <c r="AL4960">
        <v>0</v>
      </c>
    </row>
    <row r="4961" spans="1:38" x14ac:dyDescent="0.25">
      <c r="A4961" t="s">
        <v>5230</v>
      </c>
      <c r="B4961" s="1">
        <v>45515</v>
      </c>
      <c r="C4961" t="s">
        <v>65</v>
      </c>
      <c r="D4961" t="s">
        <v>66</v>
      </c>
      <c r="E4961" t="s">
        <v>67</v>
      </c>
      <c r="F4961" t="s">
        <v>68</v>
      </c>
      <c r="G4961" t="s">
        <v>43</v>
      </c>
      <c r="H4961" t="s">
        <v>44</v>
      </c>
      <c r="I4961" t="s">
        <v>45</v>
      </c>
      <c r="J4961" t="s">
        <v>46</v>
      </c>
      <c r="K4961" t="s">
        <v>103</v>
      </c>
      <c r="M4961" t="s">
        <v>95</v>
      </c>
      <c r="N4961" t="s">
        <v>96</v>
      </c>
      <c r="O4961">
        <v>30</v>
      </c>
      <c r="P4961">
        <v>29</v>
      </c>
      <c r="Q4961" t="b">
        <v>0</v>
      </c>
      <c r="R4961">
        <v>1</v>
      </c>
      <c r="S4961">
        <v>0</v>
      </c>
      <c r="T4961" t="s">
        <v>143</v>
      </c>
      <c r="U4961" t="s">
        <v>144</v>
      </c>
      <c r="V4961" t="s">
        <v>139</v>
      </c>
      <c r="W4961" t="s">
        <v>53</v>
      </c>
      <c r="X4961">
        <v>18.2</v>
      </c>
      <c r="Y4961">
        <v>14.56</v>
      </c>
      <c r="Z4961">
        <v>11.51</v>
      </c>
      <c r="AA4961">
        <v>1.77</v>
      </c>
      <c r="AB4961">
        <v>13.28</v>
      </c>
      <c r="AC4961">
        <v>10.62</v>
      </c>
      <c r="AD4961">
        <v>2.66</v>
      </c>
      <c r="AE4961">
        <v>13.83</v>
      </c>
      <c r="AF4961">
        <v>0</v>
      </c>
      <c r="AG4961">
        <v>-0.55000000000000004</v>
      </c>
      <c r="AH4961" t="s">
        <v>54</v>
      </c>
      <c r="AK4961">
        <v>10</v>
      </c>
      <c r="AL4961">
        <v>0</v>
      </c>
    </row>
    <row r="4962" spans="1:38" x14ac:dyDescent="0.25">
      <c r="A4962" t="s">
        <v>5231</v>
      </c>
      <c r="B4962" s="1">
        <v>44943</v>
      </c>
      <c r="C4962" t="s">
        <v>449</v>
      </c>
      <c r="D4962" t="s">
        <v>66</v>
      </c>
      <c r="E4962" t="s">
        <v>67</v>
      </c>
      <c r="F4962" t="s">
        <v>68</v>
      </c>
      <c r="G4962" t="s">
        <v>111</v>
      </c>
      <c r="H4962" t="s">
        <v>112</v>
      </c>
      <c r="I4962" t="s">
        <v>113</v>
      </c>
      <c r="J4962" t="s">
        <v>46</v>
      </c>
      <c r="K4962" t="s">
        <v>106</v>
      </c>
      <c r="M4962" t="s">
        <v>107</v>
      </c>
      <c r="N4962" t="s">
        <v>108</v>
      </c>
      <c r="O4962">
        <v>90</v>
      </c>
      <c r="P4962">
        <v>93</v>
      </c>
      <c r="Q4962" t="b">
        <v>0</v>
      </c>
      <c r="R4962">
        <v>1</v>
      </c>
      <c r="S4962">
        <v>0</v>
      </c>
      <c r="T4962" t="s">
        <v>137</v>
      </c>
      <c r="U4962" t="s">
        <v>138</v>
      </c>
      <c r="V4962" t="s">
        <v>139</v>
      </c>
      <c r="W4962" t="s">
        <v>140</v>
      </c>
      <c r="X4962">
        <v>8.5</v>
      </c>
      <c r="Y4962">
        <v>6.8</v>
      </c>
      <c r="Z4962">
        <v>6.46</v>
      </c>
      <c r="AA4962">
        <v>0.03</v>
      </c>
      <c r="AB4962">
        <v>6.49</v>
      </c>
      <c r="AC4962">
        <v>4.67</v>
      </c>
      <c r="AD4962">
        <v>1.82</v>
      </c>
      <c r="AE4962">
        <v>6.05</v>
      </c>
      <c r="AF4962">
        <v>0</v>
      </c>
      <c r="AG4962">
        <v>0.44</v>
      </c>
      <c r="AH4962" t="s">
        <v>54</v>
      </c>
      <c r="AK4962">
        <v>9</v>
      </c>
      <c r="AL4962">
        <v>1</v>
      </c>
    </row>
    <row r="4963" spans="1:38" x14ac:dyDescent="0.25">
      <c r="A4963" t="s">
        <v>5232</v>
      </c>
      <c r="B4963" s="1">
        <v>45518</v>
      </c>
      <c r="C4963" t="s">
        <v>487</v>
      </c>
      <c r="D4963" t="s">
        <v>40</v>
      </c>
      <c r="E4963" t="s">
        <v>41</v>
      </c>
      <c r="F4963" t="s">
        <v>42</v>
      </c>
      <c r="G4963" t="s">
        <v>80</v>
      </c>
      <c r="H4963" t="s">
        <v>81</v>
      </c>
      <c r="I4963" t="s">
        <v>82</v>
      </c>
      <c r="J4963" t="s">
        <v>46</v>
      </c>
      <c r="K4963" t="s">
        <v>103</v>
      </c>
      <c r="M4963" t="s">
        <v>95</v>
      </c>
      <c r="N4963" t="s">
        <v>96</v>
      </c>
      <c r="O4963">
        <v>30</v>
      </c>
      <c r="P4963">
        <v>28</v>
      </c>
      <c r="Q4963" t="b">
        <v>0</v>
      </c>
      <c r="R4963">
        <v>1</v>
      </c>
      <c r="S4963">
        <v>1</v>
      </c>
      <c r="T4963" t="s">
        <v>62</v>
      </c>
      <c r="U4963" t="s">
        <v>63</v>
      </c>
      <c r="V4963" t="s">
        <v>52</v>
      </c>
      <c r="W4963" t="s">
        <v>53</v>
      </c>
      <c r="X4963">
        <v>18.2</v>
      </c>
      <c r="Y4963">
        <v>14.56</v>
      </c>
      <c r="Z4963">
        <v>11.06</v>
      </c>
      <c r="AA4963">
        <v>1.8</v>
      </c>
      <c r="AB4963">
        <v>12.86</v>
      </c>
      <c r="AC4963">
        <v>10.81</v>
      </c>
      <c r="AD4963">
        <v>2.06</v>
      </c>
      <c r="AE4963">
        <v>14.04</v>
      </c>
      <c r="AF4963">
        <v>0</v>
      </c>
      <c r="AG4963">
        <v>-1.17</v>
      </c>
      <c r="AH4963" t="s">
        <v>54</v>
      </c>
      <c r="AK4963">
        <v>9</v>
      </c>
      <c r="AL4963">
        <v>1</v>
      </c>
    </row>
    <row r="4964" spans="1:38" x14ac:dyDescent="0.25">
      <c r="A4964" t="s">
        <v>5233</v>
      </c>
      <c r="B4964" s="1">
        <v>45554</v>
      </c>
      <c r="C4964" t="s">
        <v>133</v>
      </c>
      <c r="D4964" t="s">
        <v>66</v>
      </c>
      <c r="E4964" t="s">
        <v>67</v>
      </c>
      <c r="F4964" t="s">
        <v>68</v>
      </c>
      <c r="G4964" t="s">
        <v>43</v>
      </c>
      <c r="H4964" t="s">
        <v>44</v>
      </c>
      <c r="I4964" t="s">
        <v>45</v>
      </c>
      <c r="J4964" t="s">
        <v>46</v>
      </c>
      <c r="K4964" t="s">
        <v>168</v>
      </c>
      <c r="L4964" t="s">
        <v>169</v>
      </c>
      <c r="M4964" t="s">
        <v>170</v>
      </c>
      <c r="N4964" t="s">
        <v>171</v>
      </c>
      <c r="O4964">
        <v>90</v>
      </c>
      <c r="P4964">
        <v>87</v>
      </c>
      <c r="Q4964" t="b">
        <v>1</v>
      </c>
      <c r="R4964">
        <v>3</v>
      </c>
      <c r="S4964">
        <v>2</v>
      </c>
      <c r="T4964" t="s">
        <v>99</v>
      </c>
      <c r="U4964" t="s">
        <v>100</v>
      </c>
      <c r="V4964" t="s">
        <v>52</v>
      </c>
      <c r="W4964" t="s">
        <v>53</v>
      </c>
      <c r="X4964">
        <v>594</v>
      </c>
      <c r="Y4964">
        <v>504.9</v>
      </c>
      <c r="Z4964">
        <v>1508.75</v>
      </c>
      <c r="AA4964">
        <v>1.78</v>
      </c>
      <c r="AB4964">
        <v>1510.53</v>
      </c>
      <c r="AC4964">
        <v>1329.26</v>
      </c>
      <c r="AD4964">
        <v>181.26</v>
      </c>
      <c r="AE4964">
        <v>1451.37</v>
      </c>
      <c r="AF4964">
        <v>0</v>
      </c>
      <c r="AG4964">
        <v>59.15</v>
      </c>
      <c r="AH4964" t="s">
        <v>54</v>
      </c>
      <c r="AK4964">
        <v>0</v>
      </c>
      <c r="AL4964">
        <v>0</v>
      </c>
    </row>
    <row r="4965" spans="1:38" x14ac:dyDescent="0.25">
      <c r="A4965" t="s">
        <v>5234</v>
      </c>
      <c r="B4965" s="1">
        <v>45217</v>
      </c>
      <c r="C4965" t="s">
        <v>332</v>
      </c>
      <c r="D4965" t="s">
        <v>40</v>
      </c>
      <c r="E4965" t="s">
        <v>41</v>
      </c>
      <c r="F4965" t="s">
        <v>42</v>
      </c>
      <c r="G4965" t="s">
        <v>111</v>
      </c>
      <c r="H4965" t="s">
        <v>112</v>
      </c>
      <c r="I4965" t="s">
        <v>113</v>
      </c>
      <c r="J4965" t="s">
        <v>46</v>
      </c>
      <c r="K4965" t="s">
        <v>213</v>
      </c>
      <c r="L4965" t="s">
        <v>214</v>
      </c>
      <c r="M4965" t="s">
        <v>215</v>
      </c>
      <c r="N4965" t="s">
        <v>216</v>
      </c>
      <c r="O4965">
        <v>30</v>
      </c>
      <c r="P4965">
        <v>28</v>
      </c>
      <c r="Q4965" t="b">
        <v>1</v>
      </c>
      <c r="R4965">
        <v>3</v>
      </c>
      <c r="S4965">
        <v>0</v>
      </c>
      <c r="T4965" t="s">
        <v>137</v>
      </c>
      <c r="U4965" t="s">
        <v>138</v>
      </c>
      <c r="V4965" t="s">
        <v>139</v>
      </c>
      <c r="W4965" t="s">
        <v>140</v>
      </c>
      <c r="X4965">
        <v>492</v>
      </c>
      <c r="Y4965">
        <v>418.2</v>
      </c>
      <c r="Z4965">
        <v>397.29</v>
      </c>
      <c r="AA4965">
        <v>1.99</v>
      </c>
      <c r="AB4965">
        <v>399.28</v>
      </c>
      <c r="AC4965">
        <v>287.48</v>
      </c>
      <c r="AD4965">
        <v>111.8</v>
      </c>
      <c r="AE4965">
        <v>382.38</v>
      </c>
      <c r="AF4965">
        <v>0</v>
      </c>
      <c r="AG4965">
        <v>16.899999999999999</v>
      </c>
      <c r="AH4965" t="s">
        <v>54</v>
      </c>
      <c r="AK4965">
        <v>1</v>
      </c>
      <c r="AL4965">
        <v>0</v>
      </c>
    </row>
    <row r="4966" spans="1:38" x14ac:dyDescent="0.25">
      <c r="A4966" t="s">
        <v>5235</v>
      </c>
      <c r="B4966" s="1">
        <v>45423</v>
      </c>
      <c r="C4966" t="s">
        <v>192</v>
      </c>
      <c r="D4966" t="s">
        <v>122</v>
      </c>
      <c r="E4966" t="s">
        <v>123</v>
      </c>
      <c r="F4966" t="s">
        <v>124</v>
      </c>
      <c r="G4966" t="s">
        <v>80</v>
      </c>
      <c r="H4966" t="s">
        <v>81</v>
      </c>
      <c r="I4966" t="s">
        <v>82</v>
      </c>
      <c r="J4966" t="s">
        <v>46</v>
      </c>
      <c r="K4966" t="s">
        <v>106</v>
      </c>
      <c r="M4966" t="s">
        <v>107</v>
      </c>
      <c r="N4966" t="s">
        <v>108</v>
      </c>
      <c r="O4966">
        <v>90</v>
      </c>
      <c r="P4966">
        <v>90</v>
      </c>
      <c r="Q4966" t="b">
        <v>0</v>
      </c>
      <c r="R4966">
        <v>1</v>
      </c>
      <c r="S4966">
        <v>2</v>
      </c>
      <c r="T4966" t="s">
        <v>73</v>
      </c>
      <c r="U4966" t="s">
        <v>74</v>
      </c>
      <c r="V4966" t="s">
        <v>52</v>
      </c>
      <c r="W4966" t="s">
        <v>53</v>
      </c>
      <c r="X4966">
        <v>8.5</v>
      </c>
      <c r="Y4966">
        <v>6.8</v>
      </c>
      <c r="Z4966">
        <v>4.26</v>
      </c>
      <c r="AA4966">
        <v>1.79</v>
      </c>
      <c r="AB4966">
        <v>6.05</v>
      </c>
      <c r="AC4966">
        <v>5.14</v>
      </c>
      <c r="AD4966">
        <v>1</v>
      </c>
      <c r="AE4966">
        <v>6.01</v>
      </c>
      <c r="AF4966">
        <v>0</v>
      </c>
      <c r="AG4966">
        <v>0.04</v>
      </c>
      <c r="AH4966" t="s">
        <v>54</v>
      </c>
      <c r="AK4966">
        <v>2</v>
      </c>
      <c r="AL4966">
        <v>0</v>
      </c>
    </row>
    <row r="4967" spans="1:38" x14ac:dyDescent="0.25">
      <c r="A4967" t="s">
        <v>5236</v>
      </c>
      <c r="B4967" s="1">
        <v>45354</v>
      </c>
      <c r="C4967" t="s">
        <v>133</v>
      </c>
      <c r="D4967" t="s">
        <v>66</v>
      </c>
      <c r="E4967" t="s">
        <v>67</v>
      </c>
      <c r="F4967" t="s">
        <v>68</v>
      </c>
      <c r="G4967" t="s">
        <v>80</v>
      </c>
      <c r="H4967" t="s">
        <v>81</v>
      </c>
      <c r="I4967" t="s">
        <v>82</v>
      </c>
      <c r="J4967" t="s">
        <v>46</v>
      </c>
      <c r="K4967" t="s">
        <v>180</v>
      </c>
      <c r="M4967" t="s">
        <v>181</v>
      </c>
      <c r="N4967" t="s">
        <v>182</v>
      </c>
      <c r="O4967">
        <v>30</v>
      </c>
      <c r="P4967">
        <v>31</v>
      </c>
      <c r="Q4967" t="b">
        <v>0</v>
      </c>
      <c r="R4967">
        <v>1</v>
      </c>
      <c r="S4967">
        <v>0</v>
      </c>
      <c r="T4967" t="s">
        <v>137</v>
      </c>
      <c r="U4967" t="s">
        <v>138</v>
      </c>
      <c r="V4967" t="s">
        <v>139</v>
      </c>
      <c r="W4967" t="s">
        <v>140</v>
      </c>
      <c r="X4967">
        <v>6.9</v>
      </c>
      <c r="Y4967">
        <v>5.52</v>
      </c>
      <c r="Z4967">
        <v>5.24</v>
      </c>
      <c r="AA4967">
        <v>0.03</v>
      </c>
      <c r="AB4967">
        <v>5.27</v>
      </c>
      <c r="AC4967">
        <v>3.79</v>
      </c>
      <c r="AD4967">
        <v>1.48</v>
      </c>
      <c r="AE4967">
        <v>5.0999999999999996</v>
      </c>
      <c r="AF4967">
        <v>0</v>
      </c>
      <c r="AG4967">
        <v>0.17</v>
      </c>
      <c r="AH4967" t="s">
        <v>54</v>
      </c>
      <c r="AK4967">
        <v>10</v>
      </c>
      <c r="AL4967">
        <v>0</v>
      </c>
    </row>
    <row r="4968" spans="1:38" x14ac:dyDescent="0.25">
      <c r="A4968" t="s">
        <v>5237</v>
      </c>
      <c r="B4968" s="1">
        <v>45555</v>
      </c>
      <c r="C4968" t="s">
        <v>337</v>
      </c>
      <c r="D4968" t="s">
        <v>66</v>
      </c>
      <c r="E4968" t="s">
        <v>67</v>
      </c>
      <c r="F4968" t="s">
        <v>68</v>
      </c>
      <c r="G4968" t="s">
        <v>111</v>
      </c>
      <c r="H4968" t="s">
        <v>112</v>
      </c>
      <c r="I4968" t="s">
        <v>113</v>
      </c>
      <c r="J4968" t="s">
        <v>46</v>
      </c>
      <c r="K4968" t="s">
        <v>103</v>
      </c>
      <c r="M4968" t="s">
        <v>95</v>
      </c>
      <c r="N4968" t="s">
        <v>96</v>
      </c>
      <c r="O4968">
        <v>30</v>
      </c>
      <c r="P4968">
        <v>30</v>
      </c>
      <c r="Q4968" t="b">
        <v>0</v>
      </c>
      <c r="R4968">
        <v>1</v>
      </c>
      <c r="S4968">
        <v>2</v>
      </c>
      <c r="T4968" t="s">
        <v>137</v>
      </c>
      <c r="U4968" t="s">
        <v>138</v>
      </c>
      <c r="V4968" t="s">
        <v>139</v>
      </c>
      <c r="W4968" t="s">
        <v>140</v>
      </c>
      <c r="X4968">
        <v>18.2</v>
      </c>
      <c r="Y4968">
        <v>14.56</v>
      </c>
      <c r="Z4968">
        <v>13.83</v>
      </c>
      <c r="AA4968">
        <v>7.0000000000000007E-2</v>
      </c>
      <c r="AB4968">
        <v>13.9</v>
      </c>
      <c r="AC4968">
        <v>10.01</v>
      </c>
      <c r="AD4968">
        <v>3.89</v>
      </c>
      <c r="AE4968">
        <v>13.33</v>
      </c>
      <c r="AF4968">
        <v>0</v>
      </c>
      <c r="AG4968">
        <v>0.56999999999999995</v>
      </c>
      <c r="AH4968" t="s">
        <v>54</v>
      </c>
      <c r="AK4968">
        <v>3</v>
      </c>
      <c r="AL4968">
        <v>0</v>
      </c>
    </row>
    <row r="4969" spans="1:38" x14ac:dyDescent="0.25">
      <c r="A4969" t="s">
        <v>5238</v>
      </c>
      <c r="B4969" s="1">
        <v>45235</v>
      </c>
      <c r="C4969" t="s">
        <v>253</v>
      </c>
      <c r="D4969" t="s">
        <v>40</v>
      </c>
      <c r="E4969" t="s">
        <v>41</v>
      </c>
      <c r="F4969" t="s">
        <v>42</v>
      </c>
      <c r="G4969" t="s">
        <v>43</v>
      </c>
      <c r="H4969" t="s">
        <v>44</v>
      </c>
      <c r="I4969" t="s">
        <v>45</v>
      </c>
      <c r="J4969" t="s">
        <v>46</v>
      </c>
      <c r="K4969" t="s">
        <v>60</v>
      </c>
      <c r="L4969" t="s">
        <v>61</v>
      </c>
      <c r="M4969" t="s">
        <v>48</v>
      </c>
      <c r="N4969" t="s">
        <v>49</v>
      </c>
      <c r="O4969">
        <v>30</v>
      </c>
      <c r="P4969">
        <v>29</v>
      </c>
      <c r="Q4969" t="b">
        <v>1</v>
      </c>
      <c r="R4969">
        <v>2</v>
      </c>
      <c r="S4969">
        <v>0</v>
      </c>
      <c r="T4969" t="s">
        <v>143</v>
      </c>
      <c r="U4969" t="s">
        <v>144</v>
      </c>
      <c r="V4969" t="s">
        <v>139</v>
      </c>
      <c r="W4969" t="s">
        <v>53</v>
      </c>
      <c r="X4969">
        <v>174</v>
      </c>
      <c r="Y4969">
        <v>147.9</v>
      </c>
      <c r="Z4969">
        <v>149.44</v>
      </c>
      <c r="AA4969">
        <v>1.77</v>
      </c>
      <c r="AB4969">
        <v>151.21</v>
      </c>
      <c r="AC4969">
        <v>120.97</v>
      </c>
      <c r="AD4969">
        <v>30.24</v>
      </c>
      <c r="AE4969">
        <v>136.84</v>
      </c>
      <c r="AF4969">
        <v>9.15</v>
      </c>
      <c r="AG4969">
        <v>5.22</v>
      </c>
      <c r="AH4969" t="s">
        <v>54</v>
      </c>
      <c r="AK4969">
        <v>6</v>
      </c>
      <c r="AL4969">
        <v>0</v>
      </c>
    </row>
    <row r="4970" spans="1:38" x14ac:dyDescent="0.25">
      <c r="A4970" t="s">
        <v>5239</v>
      </c>
      <c r="B4970" s="1">
        <v>45621</v>
      </c>
      <c r="C4970" t="s">
        <v>167</v>
      </c>
      <c r="D4970" t="s">
        <v>66</v>
      </c>
      <c r="E4970" t="s">
        <v>67</v>
      </c>
      <c r="F4970" t="s">
        <v>68</v>
      </c>
      <c r="G4970" t="s">
        <v>80</v>
      </c>
      <c r="H4970" t="s">
        <v>81</v>
      </c>
      <c r="I4970" t="s">
        <v>82</v>
      </c>
      <c r="J4970" t="s">
        <v>46</v>
      </c>
      <c r="K4970" t="s">
        <v>147</v>
      </c>
      <c r="L4970" t="s">
        <v>148</v>
      </c>
      <c r="M4970" t="s">
        <v>149</v>
      </c>
      <c r="N4970" t="s">
        <v>136</v>
      </c>
      <c r="O4970">
        <v>28</v>
      </c>
      <c r="P4970">
        <v>28</v>
      </c>
      <c r="Q4970" t="b">
        <v>1</v>
      </c>
      <c r="R4970">
        <v>5</v>
      </c>
      <c r="S4970">
        <v>0</v>
      </c>
      <c r="T4970" t="s">
        <v>73</v>
      </c>
      <c r="U4970" t="s">
        <v>74</v>
      </c>
      <c r="V4970" t="s">
        <v>52</v>
      </c>
      <c r="W4970" t="s">
        <v>53</v>
      </c>
      <c r="X4970">
        <v>7140</v>
      </c>
      <c r="Y4970">
        <v>6069</v>
      </c>
      <c r="Z4970">
        <v>6033.52</v>
      </c>
      <c r="AA4970">
        <v>1.79</v>
      </c>
      <c r="AB4970">
        <v>6035.31</v>
      </c>
      <c r="AC4970">
        <v>5130.01</v>
      </c>
      <c r="AD4970">
        <v>905.3</v>
      </c>
      <c r="AE4970">
        <v>5695.79</v>
      </c>
      <c r="AF4970">
        <v>0</v>
      </c>
      <c r="AG4970">
        <v>339.52</v>
      </c>
      <c r="AH4970" t="s">
        <v>54</v>
      </c>
      <c r="AK4970">
        <v>0</v>
      </c>
      <c r="AL4970">
        <v>0</v>
      </c>
    </row>
    <row r="4971" spans="1:38" x14ac:dyDescent="0.25">
      <c r="A4971" t="s">
        <v>5240</v>
      </c>
      <c r="B4971" s="1">
        <v>45038</v>
      </c>
      <c r="C4971" t="s">
        <v>286</v>
      </c>
      <c r="D4971" t="s">
        <v>77</v>
      </c>
      <c r="E4971" t="s">
        <v>78</v>
      </c>
      <c r="F4971" t="s">
        <v>79</v>
      </c>
      <c r="G4971" t="s">
        <v>111</v>
      </c>
      <c r="H4971" t="s">
        <v>112</v>
      </c>
      <c r="I4971" t="s">
        <v>113</v>
      </c>
      <c r="J4971" t="s">
        <v>46</v>
      </c>
      <c r="K4971" t="s">
        <v>47</v>
      </c>
      <c r="M4971" t="s">
        <v>48</v>
      </c>
      <c r="N4971" t="s">
        <v>49</v>
      </c>
      <c r="O4971">
        <v>30</v>
      </c>
      <c r="P4971">
        <v>30</v>
      </c>
      <c r="Q4971" t="b">
        <v>0</v>
      </c>
      <c r="R4971">
        <v>1</v>
      </c>
      <c r="S4971">
        <v>0</v>
      </c>
      <c r="T4971" t="s">
        <v>137</v>
      </c>
      <c r="U4971" t="s">
        <v>138</v>
      </c>
      <c r="V4971" t="s">
        <v>139</v>
      </c>
      <c r="W4971" t="s">
        <v>140</v>
      </c>
      <c r="X4971">
        <v>14.8</v>
      </c>
      <c r="Y4971">
        <v>11.84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 t="s">
        <v>129</v>
      </c>
      <c r="AI4971">
        <v>65</v>
      </c>
      <c r="AJ4971" t="s">
        <v>189</v>
      </c>
      <c r="AK4971">
        <v>9</v>
      </c>
      <c r="AL4971">
        <v>0</v>
      </c>
    </row>
    <row r="4972" spans="1:38" x14ac:dyDescent="0.25">
      <c r="A4972" t="s">
        <v>5241</v>
      </c>
      <c r="B4972" s="1">
        <v>45355</v>
      </c>
      <c r="C4972" t="s">
        <v>258</v>
      </c>
      <c r="D4972" t="s">
        <v>77</v>
      </c>
      <c r="E4972" t="s">
        <v>78</v>
      </c>
      <c r="F4972" t="s">
        <v>79</v>
      </c>
      <c r="G4972" t="s">
        <v>57</v>
      </c>
      <c r="H4972" t="s">
        <v>58</v>
      </c>
      <c r="I4972" t="s">
        <v>59</v>
      </c>
      <c r="J4972" t="s">
        <v>46</v>
      </c>
      <c r="K4972" t="s">
        <v>60</v>
      </c>
      <c r="L4972" t="s">
        <v>61</v>
      </c>
      <c r="M4972" t="s">
        <v>48</v>
      </c>
      <c r="N4972" t="s">
        <v>49</v>
      </c>
      <c r="O4972">
        <v>90</v>
      </c>
      <c r="P4972">
        <v>93</v>
      </c>
      <c r="Q4972" t="b">
        <v>1</v>
      </c>
      <c r="R4972">
        <v>2</v>
      </c>
      <c r="S4972">
        <v>0</v>
      </c>
      <c r="T4972" t="s">
        <v>99</v>
      </c>
      <c r="U4972" t="s">
        <v>100</v>
      </c>
      <c r="V4972" t="s">
        <v>52</v>
      </c>
      <c r="W4972" t="s">
        <v>53</v>
      </c>
      <c r="X4972">
        <v>174</v>
      </c>
      <c r="Y4972">
        <v>147.9</v>
      </c>
      <c r="Z4972">
        <v>430.07</v>
      </c>
      <c r="AA4972">
        <v>1.78</v>
      </c>
      <c r="AB4972">
        <v>431.85</v>
      </c>
      <c r="AC4972">
        <v>380.02</v>
      </c>
      <c r="AD4972">
        <v>51.82</v>
      </c>
      <c r="AE4972">
        <v>404.47</v>
      </c>
      <c r="AF4972">
        <v>0</v>
      </c>
      <c r="AG4972">
        <v>27.37</v>
      </c>
      <c r="AH4972" t="s">
        <v>54</v>
      </c>
      <c r="AK4972">
        <v>11</v>
      </c>
      <c r="AL4972">
        <v>0</v>
      </c>
    </row>
    <row r="4973" spans="1:38" x14ac:dyDescent="0.25">
      <c r="A4973" t="s">
        <v>5242</v>
      </c>
      <c r="B4973" s="1">
        <v>45088</v>
      </c>
      <c r="C4973" t="s">
        <v>417</v>
      </c>
      <c r="D4973" t="s">
        <v>122</v>
      </c>
      <c r="E4973" t="s">
        <v>123</v>
      </c>
      <c r="F4973" t="s">
        <v>124</v>
      </c>
      <c r="G4973" t="s">
        <v>43</v>
      </c>
      <c r="H4973" t="s">
        <v>44</v>
      </c>
      <c r="I4973" t="s">
        <v>45</v>
      </c>
      <c r="J4973" t="s">
        <v>46</v>
      </c>
      <c r="K4973" t="s">
        <v>196</v>
      </c>
      <c r="M4973" t="s">
        <v>197</v>
      </c>
      <c r="N4973" t="s">
        <v>198</v>
      </c>
      <c r="O4973">
        <v>90</v>
      </c>
      <c r="P4973">
        <v>89</v>
      </c>
      <c r="Q4973" t="b">
        <v>0</v>
      </c>
      <c r="R4973">
        <v>1</v>
      </c>
      <c r="S4973">
        <v>0</v>
      </c>
      <c r="T4973" t="s">
        <v>73</v>
      </c>
      <c r="U4973" t="s">
        <v>74</v>
      </c>
      <c r="V4973" t="s">
        <v>52</v>
      </c>
      <c r="W4973" t="s">
        <v>53</v>
      </c>
      <c r="X4973">
        <v>12.4</v>
      </c>
      <c r="Y4973">
        <v>9.92</v>
      </c>
      <c r="Z4973">
        <v>6.69</v>
      </c>
      <c r="AA4973">
        <v>1.79</v>
      </c>
      <c r="AB4973">
        <v>8.48</v>
      </c>
      <c r="AC4973">
        <v>7.2</v>
      </c>
      <c r="AD4973">
        <v>1.27</v>
      </c>
      <c r="AE4973">
        <v>8.89</v>
      </c>
      <c r="AF4973">
        <v>0</v>
      </c>
      <c r="AG4973">
        <v>-0.42</v>
      </c>
      <c r="AH4973" t="s">
        <v>54</v>
      </c>
      <c r="AK4973">
        <v>8</v>
      </c>
      <c r="AL4973">
        <v>0</v>
      </c>
    </row>
    <row r="4974" spans="1:38" x14ac:dyDescent="0.25">
      <c r="A4974" t="s">
        <v>5243</v>
      </c>
      <c r="B4974" s="1">
        <v>45430</v>
      </c>
      <c r="C4974" t="s">
        <v>350</v>
      </c>
      <c r="D4974" t="s">
        <v>66</v>
      </c>
      <c r="E4974" t="s">
        <v>67</v>
      </c>
      <c r="F4974" t="s">
        <v>68</v>
      </c>
      <c r="G4974" t="s">
        <v>43</v>
      </c>
      <c r="H4974" t="s">
        <v>44</v>
      </c>
      <c r="I4974" t="s">
        <v>45</v>
      </c>
      <c r="J4974" t="s">
        <v>46</v>
      </c>
      <c r="K4974" t="s">
        <v>47</v>
      </c>
      <c r="M4974" t="s">
        <v>48</v>
      </c>
      <c r="N4974" t="s">
        <v>49</v>
      </c>
      <c r="O4974">
        <v>30</v>
      </c>
      <c r="P4974">
        <v>29</v>
      </c>
      <c r="Q4974" t="b">
        <v>0</v>
      </c>
      <c r="R4974">
        <v>1</v>
      </c>
      <c r="S4974">
        <v>1</v>
      </c>
      <c r="T4974" t="s">
        <v>99</v>
      </c>
      <c r="U4974" t="s">
        <v>100</v>
      </c>
      <c r="V4974" t="s">
        <v>52</v>
      </c>
      <c r="W4974" t="s">
        <v>53</v>
      </c>
      <c r="X4974">
        <v>14.8</v>
      </c>
      <c r="Y4974">
        <v>11.84</v>
      </c>
      <c r="Z4974">
        <v>7.48</v>
      </c>
      <c r="AA4974">
        <v>1.78</v>
      </c>
      <c r="AB4974">
        <v>9.26</v>
      </c>
      <c r="AC4974">
        <v>8.15</v>
      </c>
      <c r="AD4974">
        <v>1.1100000000000001</v>
      </c>
      <c r="AE4974">
        <v>11.03</v>
      </c>
      <c r="AF4974">
        <v>0</v>
      </c>
      <c r="AG4974">
        <v>-1.77</v>
      </c>
      <c r="AH4974" t="s">
        <v>54</v>
      </c>
      <c r="AK4974">
        <v>11</v>
      </c>
      <c r="AL4974">
        <v>1</v>
      </c>
    </row>
    <row r="4975" spans="1:38" x14ac:dyDescent="0.25">
      <c r="A4975" t="s">
        <v>5244</v>
      </c>
      <c r="B4975" s="1">
        <v>45604</v>
      </c>
      <c r="C4975" t="s">
        <v>188</v>
      </c>
      <c r="D4975" t="s">
        <v>66</v>
      </c>
      <c r="E4975" t="s">
        <v>67</v>
      </c>
      <c r="F4975" t="s">
        <v>68</v>
      </c>
      <c r="G4975" t="s">
        <v>80</v>
      </c>
      <c r="H4975" t="s">
        <v>81</v>
      </c>
      <c r="I4975" t="s">
        <v>82</v>
      </c>
      <c r="J4975" t="s">
        <v>46</v>
      </c>
      <c r="K4975" t="s">
        <v>106</v>
      </c>
      <c r="M4975" t="s">
        <v>107</v>
      </c>
      <c r="N4975" t="s">
        <v>108</v>
      </c>
      <c r="O4975">
        <v>90</v>
      </c>
      <c r="P4975">
        <v>94</v>
      </c>
      <c r="Q4975" t="b">
        <v>0</v>
      </c>
      <c r="R4975">
        <v>1</v>
      </c>
      <c r="S4975">
        <v>0</v>
      </c>
      <c r="T4975" t="s">
        <v>143</v>
      </c>
      <c r="U4975" t="s">
        <v>144</v>
      </c>
      <c r="V4975" t="s">
        <v>139</v>
      </c>
      <c r="W4975" t="s">
        <v>53</v>
      </c>
      <c r="X4975">
        <v>8.5</v>
      </c>
      <c r="Y4975">
        <v>6.8</v>
      </c>
      <c r="Z4975">
        <v>4.74</v>
      </c>
      <c r="AA4975">
        <v>1.77</v>
      </c>
      <c r="AB4975">
        <v>6.51</v>
      </c>
      <c r="AC4975">
        <v>5.21</v>
      </c>
      <c r="AD4975">
        <v>1.3</v>
      </c>
      <c r="AE4975">
        <v>6.14</v>
      </c>
      <c r="AF4975">
        <v>0</v>
      </c>
      <c r="AG4975">
        <v>0.37</v>
      </c>
      <c r="AH4975" t="s">
        <v>54</v>
      </c>
      <c r="AK4975">
        <v>9</v>
      </c>
      <c r="AL4975">
        <v>0</v>
      </c>
    </row>
    <row r="4976" spans="1:38" x14ac:dyDescent="0.25">
      <c r="A4976" t="s">
        <v>5245</v>
      </c>
      <c r="B4976" s="1">
        <v>45158</v>
      </c>
      <c r="C4976" t="s">
        <v>366</v>
      </c>
      <c r="D4976" t="s">
        <v>122</v>
      </c>
      <c r="E4976" t="s">
        <v>123</v>
      </c>
      <c r="F4976" t="s">
        <v>124</v>
      </c>
      <c r="G4976" t="s">
        <v>80</v>
      </c>
      <c r="H4976" t="s">
        <v>81</v>
      </c>
      <c r="I4976" t="s">
        <v>82</v>
      </c>
      <c r="J4976" t="s">
        <v>46</v>
      </c>
      <c r="K4976" t="s">
        <v>83</v>
      </c>
      <c r="M4976" t="s">
        <v>84</v>
      </c>
      <c r="N4976" t="s">
        <v>85</v>
      </c>
      <c r="O4976">
        <v>30</v>
      </c>
      <c r="P4976">
        <v>31</v>
      </c>
      <c r="Q4976" t="b">
        <v>0</v>
      </c>
      <c r="R4976">
        <v>1</v>
      </c>
      <c r="S4976">
        <v>0</v>
      </c>
      <c r="T4976" t="s">
        <v>137</v>
      </c>
      <c r="U4976" t="s">
        <v>138</v>
      </c>
      <c r="V4976" t="s">
        <v>139</v>
      </c>
      <c r="W4976" t="s">
        <v>140</v>
      </c>
      <c r="X4976">
        <v>7.2</v>
      </c>
      <c r="Y4976">
        <v>5.76</v>
      </c>
      <c r="Z4976">
        <v>5.47</v>
      </c>
      <c r="AA4976">
        <v>0.03</v>
      </c>
      <c r="AB4976">
        <v>5.5</v>
      </c>
      <c r="AC4976">
        <v>3.96</v>
      </c>
      <c r="AD4976">
        <v>1.54</v>
      </c>
      <c r="AE4976">
        <v>5.34</v>
      </c>
      <c r="AF4976">
        <v>0</v>
      </c>
      <c r="AG4976">
        <v>0.16</v>
      </c>
      <c r="AH4976" t="s">
        <v>54</v>
      </c>
      <c r="AK4976">
        <v>8</v>
      </c>
      <c r="AL4976">
        <v>1</v>
      </c>
    </row>
    <row r="4977" spans="1:38" x14ac:dyDescent="0.25">
      <c r="A4977" t="s">
        <v>5246</v>
      </c>
      <c r="B4977" s="1">
        <v>45284</v>
      </c>
      <c r="C4977" t="s">
        <v>569</v>
      </c>
      <c r="D4977" t="s">
        <v>40</v>
      </c>
      <c r="E4977" t="s">
        <v>41</v>
      </c>
      <c r="F4977" t="s">
        <v>42</v>
      </c>
      <c r="G4977" t="s">
        <v>111</v>
      </c>
      <c r="H4977" t="s">
        <v>112</v>
      </c>
      <c r="I4977" t="s">
        <v>113</v>
      </c>
      <c r="J4977" t="s">
        <v>46</v>
      </c>
      <c r="K4977" t="s">
        <v>163</v>
      </c>
      <c r="L4977" t="s">
        <v>164</v>
      </c>
      <c r="M4977" t="s">
        <v>165</v>
      </c>
      <c r="N4977" t="s">
        <v>157</v>
      </c>
      <c r="O4977">
        <v>90</v>
      </c>
      <c r="P4977">
        <v>92</v>
      </c>
      <c r="Q4977" t="b">
        <v>1</v>
      </c>
      <c r="R4977">
        <v>4</v>
      </c>
      <c r="S4977">
        <v>1</v>
      </c>
      <c r="T4977" t="s">
        <v>73</v>
      </c>
      <c r="U4977" t="s">
        <v>74</v>
      </c>
      <c r="V4977" t="s">
        <v>52</v>
      </c>
      <c r="W4977" t="s">
        <v>53</v>
      </c>
      <c r="X4977">
        <v>936</v>
      </c>
      <c r="Y4977">
        <v>795.6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 t="s">
        <v>129</v>
      </c>
      <c r="AI4977">
        <v>70</v>
      </c>
      <c r="AJ4977" t="s">
        <v>341</v>
      </c>
      <c r="AK4977">
        <v>9</v>
      </c>
      <c r="AL4977">
        <v>1</v>
      </c>
    </row>
    <row r="4978" spans="1:38" x14ac:dyDescent="0.25">
      <c r="A4978" t="s">
        <v>5247</v>
      </c>
      <c r="B4978" s="1">
        <v>45416</v>
      </c>
      <c r="C4978" t="s">
        <v>179</v>
      </c>
      <c r="D4978" t="s">
        <v>66</v>
      </c>
      <c r="E4978" t="s">
        <v>67</v>
      </c>
      <c r="F4978" t="s">
        <v>68</v>
      </c>
      <c r="G4978" t="s">
        <v>111</v>
      </c>
      <c r="H4978" t="s">
        <v>112</v>
      </c>
      <c r="I4978" t="s">
        <v>113</v>
      </c>
      <c r="J4978" t="s">
        <v>46</v>
      </c>
      <c r="K4978" t="s">
        <v>168</v>
      </c>
      <c r="L4978" t="s">
        <v>169</v>
      </c>
      <c r="M4978" t="s">
        <v>170</v>
      </c>
      <c r="N4978" t="s">
        <v>171</v>
      </c>
      <c r="O4978">
        <v>30</v>
      </c>
      <c r="P4978">
        <v>28</v>
      </c>
      <c r="Q4978" t="b">
        <v>1</v>
      </c>
      <c r="R4978">
        <v>3</v>
      </c>
      <c r="S4978">
        <v>0</v>
      </c>
      <c r="T4978" t="s">
        <v>73</v>
      </c>
      <c r="U4978" t="s">
        <v>74</v>
      </c>
      <c r="V4978" t="s">
        <v>52</v>
      </c>
      <c r="W4978" t="s">
        <v>53</v>
      </c>
      <c r="X4978">
        <v>594</v>
      </c>
      <c r="Y4978">
        <v>504.9</v>
      </c>
      <c r="Z4978">
        <v>505.22</v>
      </c>
      <c r="AA4978">
        <v>1.79</v>
      </c>
      <c r="AB4978">
        <v>507.01</v>
      </c>
      <c r="AC4978">
        <v>430.96</v>
      </c>
      <c r="AD4978">
        <v>76.05</v>
      </c>
      <c r="AE4978">
        <v>461.45</v>
      </c>
      <c r="AF4978">
        <v>0</v>
      </c>
      <c r="AG4978">
        <v>45.56</v>
      </c>
      <c r="AH4978" t="s">
        <v>54</v>
      </c>
      <c r="AK4978">
        <v>10</v>
      </c>
      <c r="AL4978">
        <v>0</v>
      </c>
    </row>
    <row r="4979" spans="1:38" x14ac:dyDescent="0.25">
      <c r="A4979" t="s">
        <v>5248</v>
      </c>
      <c r="B4979" s="1">
        <v>45319</v>
      </c>
      <c r="C4979" t="s">
        <v>607</v>
      </c>
      <c r="D4979" t="s">
        <v>90</v>
      </c>
      <c r="E4979" t="s">
        <v>91</v>
      </c>
      <c r="F4979" t="s">
        <v>92</v>
      </c>
      <c r="G4979" t="s">
        <v>57</v>
      </c>
      <c r="H4979" t="s">
        <v>58</v>
      </c>
      <c r="I4979" t="s">
        <v>59</v>
      </c>
      <c r="J4979" t="s">
        <v>46</v>
      </c>
      <c r="K4979" t="s">
        <v>196</v>
      </c>
      <c r="M4979" t="s">
        <v>197</v>
      </c>
      <c r="N4979" t="s">
        <v>198</v>
      </c>
      <c r="O4979">
        <v>90</v>
      </c>
      <c r="P4979">
        <v>93</v>
      </c>
      <c r="Q4979" t="b">
        <v>0</v>
      </c>
      <c r="R4979">
        <v>1</v>
      </c>
      <c r="S4979">
        <v>0</v>
      </c>
      <c r="T4979" t="s">
        <v>50</v>
      </c>
      <c r="U4979" t="s">
        <v>51</v>
      </c>
      <c r="V4979" t="s">
        <v>52</v>
      </c>
      <c r="W4979" t="s">
        <v>53</v>
      </c>
      <c r="X4979">
        <v>12.4</v>
      </c>
      <c r="Y4979">
        <v>9.92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 t="s">
        <v>129</v>
      </c>
      <c r="AI4979">
        <v>70</v>
      </c>
      <c r="AJ4979" t="s">
        <v>341</v>
      </c>
      <c r="AK4979">
        <v>8</v>
      </c>
      <c r="AL4979">
        <v>0</v>
      </c>
    </row>
    <row r="4980" spans="1:38" x14ac:dyDescent="0.25">
      <c r="A4980" t="s">
        <v>5249</v>
      </c>
      <c r="B4980" s="1">
        <v>45588</v>
      </c>
      <c r="C4980" t="s">
        <v>206</v>
      </c>
      <c r="D4980" t="s">
        <v>122</v>
      </c>
      <c r="E4980" t="s">
        <v>123</v>
      </c>
      <c r="F4980" t="s">
        <v>124</v>
      </c>
      <c r="G4980" t="s">
        <v>111</v>
      </c>
      <c r="H4980" t="s">
        <v>112</v>
      </c>
      <c r="I4980" t="s">
        <v>113</v>
      </c>
      <c r="J4980" t="s">
        <v>46</v>
      </c>
      <c r="K4980" t="s">
        <v>83</v>
      </c>
      <c r="M4980" t="s">
        <v>84</v>
      </c>
      <c r="N4980" t="s">
        <v>85</v>
      </c>
      <c r="O4980">
        <v>90</v>
      </c>
      <c r="P4980">
        <v>92</v>
      </c>
      <c r="Q4980" t="b">
        <v>0</v>
      </c>
      <c r="R4980">
        <v>1</v>
      </c>
      <c r="S4980">
        <v>0</v>
      </c>
      <c r="T4980" t="s">
        <v>99</v>
      </c>
      <c r="U4980" t="s">
        <v>100</v>
      </c>
      <c r="V4980" t="s">
        <v>52</v>
      </c>
      <c r="W4980" t="s">
        <v>53</v>
      </c>
      <c r="X4980">
        <v>7.2</v>
      </c>
      <c r="Y4980">
        <v>5.76</v>
      </c>
      <c r="Z4980">
        <v>11.24</v>
      </c>
      <c r="AA4980">
        <v>1.78</v>
      </c>
      <c r="AB4980">
        <v>13.02</v>
      </c>
      <c r="AC4980">
        <v>11.46</v>
      </c>
      <c r="AD4980">
        <v>1.56</v>
      </c>
      <c r="AE4980">
        <v>16</v>
      </c>
      <c r="AF4980">
        <v>0</v>
      </c>
      <c r="AG4980">
        <v>-2.97</v>
      </c>
      <c r="AH4980" t="s">
        <v>54</v>
      </c>
      <c r="AK4980">
        <v>3</v>
      </c>
      <c r="AL4980">
        <v>0</v>
      </c>
    </row>
    <row r="4981" spans="1:38" x14ac:dyDescent="0.25">
      <c r="A4981" t="s">
        <v>5250</v>
      </c>
      <c r="B4981" s="1">
        <v>45246</v>
      </c>
      <c r="C4981" t="s">
        <v>308</v>
      </c>
      <c r="D4981" t="s">
        <v>77</v>
      </c>
      <c r="E4981" t="s">
        <v>78</v>
      </c>
      <c r="F4981" t="s">
        <v>79</v>
      </c>
      <c r="G4981" t="s">
        <v>43</v>
      </c>
      <c r="H4981" t="s">
        <v>44</v>
      </c>
      <c r="I4981" t="s">
        <v>45</v>
      </c>
      <c r="J4981" t="s">
        <v>46</v>
      </c>
      <c r="K4981" t="s">
        <v>184</v>
      </c>
      <c r="L4981" t="s">
        <v>185</v>
      </c>
      <c r="M4981" t="s">
        <v>186</v>
      </c>
      <c r="N4981" t="s">
        <v>171</v>
      </c>
      <c r="O4981">
        <v>30</v>
      </c>
      <c r="P4981">
        <v>30</v>
      </c>
      <c r="Q4981" t="b">
        <v>1</v>
      </c>
      <c r="R4981">
        <v>3</v>
      </c>
      <c r="S4981">
        <v>2</v>
      </c>
      <c r="T4981" t="s">
        <v>143</v>
      </c>
      <c r="U4981" t="s">
        <v>144</v>
      </c>
      <c r="V4981" t="s">
        <v>139</v>
      </c>
      <c r="W4981" t="s">
        <v>53</v>
      </c>
      <c r="X4981">
        <v>558</v>
      </c>
      <c r="Y4981">
        <v>474.3</v>
      </c>
      <c r="Z4981">
        <v>467.2</v>
      </c>
      <c r="AA4981">
        <v>1.77</v>
      </c>
      <c r="AB4981">
        <v>468.97</v>
      </c>
      <c r="AC4981">
        <v>375.18</v>
      </c>
      <c r="AD4981">
        <v>93.79</v>
      </c>
      <c r="AE4981">
        <v>430.91</v>
      </c>
      <c r="AF4981">
        <v>36.54</v>
      </c>
      <c r="AG4981">
        <v>1.52</v>
      </c>
      <c r="AH4981" t="s">
        <v>54</v>
      </c>
      <c r="AK4981">
        <v>1</v>
      </c>
      <c r="AL4981">
        <v>0</v>
      </c>
    </row>
    <row r="4982" spans="1:38" x14ac:dyDescent="0.25">
      <c r="A4982" t="s">
        <v>5251</v>
      </c>
      <c r="B4982" s="1">
        <v>45557</v>
      </c>
      <c r="C4982" t="s">
        <v>326</v>
      </c>
      <c r="D4982" t="s">
        <v>77</v>
      </c>
      <c r="E4982" t="s">
        <v>78</v>
      </c>
      <c r="F4982" t="s">
        <v>79</v>
      </c>
      <c r="G4982" t="s">
        <v>111</v>
      </c>
      <c r="H4982" t="s">
        <v>112</v>
      </c>
      <c r="I4982" t="s">
        <v>113</v>
      </c>
      <c r="J4982" t="s">
        <v>46</v>
      </c>
      <c r="K4982" t="s">
        <v>180</v>
      </c>
      <c r="M4982" t="s">
        <v>181</v>
      </c>
      <c r="N4982" t="s">
        <v>182</v>
      </c>
      <c r="O4982">
        <v>30</v>
      </c>
      <c r="P4982">
        <v>31</v>
      </c>
      <c r="Q4982" t="b">
        <v>0</v>
      </c>
      <c r="R4982">
        <v>1</v>
      </c>
      <c r="S4982">
        <v>0</v>
      </c>
      <c r="T4982" t="s">
        <v>99</v>
      </c>
      <c r="U4982" t="s">
        <v>100</v>
      </c>
      <c r="V4982" t="s">
        <v>52</v>
      </c>
      <c r="W4982" t="s">
        <v>53</v>
      </c>
      <c r="X4982">
        <v>6.9</v>
      </c>
      <c r="Y4982">
        <v>5.52</v>
      </c>
      <c r="Z4982">
        <v>3.46</v>
      </c>
      <c r="AA4982">
        <v>1.78</v>
      </c>
      <c r="AB4982">
        <v>5.24</v>
      </c>
      <c r="AC4982">
        <v>4.6100000000000003</v>
      </c>
      <c r="AD4982">
        <v>1</v>
      </c>
      <c r="AE4982">
        <v>5.17</v>
      </c>
      <c r="AF4982">
        <v>0</v>
      </c>
      <c r="AG4982">
        <v>7.0000000000000007E-2</v>
      </c>
      <c r="AH4982" t="s">
        <v>54</v>
      </c>
      <c r="AK4982">
        <v>5</v>
      </c>
      <c r="AL4982">
        <v>0</v>
      </c>
    </row>
    <row r="4983" spans="1:38" x14ac:dyDescent="0.25">
      <c r="A4983" t="s">
        <v>5252</v>
      </c>
      <c r="B4983" s="1">
        <v>45161</v>
      </c>
      <c r="C4983" t="s">
        <v>332</v>
      </c>
      <c r="D4983" t="s">
        <v>90</v>
      </c>
      <c r="E4983" t="s">
        <v>91</v>
      </c>
      <c r="F4983" t="s">
        <v>92</v>
      </c>
      <c r="G4983" t="s">
        <v>80</v>
      </c>
      <c r="H4983" t="s">
        <v>81</v>
      </c>
      <c r="I4983" t="s">
        <v>82</v>
      </c>
      <c r="J4983" t="s">
        <v>46</v>
      </c>
      <c r="K4983" t="s">
        <v>83</v>
      </c>
      <c r="M4983" t="s">
        <v>84</v>
      </c>
      <c r="N4983" t="s">
        <v>85</v>
      </c>
      <c r="O4983">
        <v>90</v>
      </c>
      <c r="P4983">
        <v>89</v>
      </c>
      <c r="Q4983" t="b">
        <v>0</v>
      </c>
      <c r="R4983">
        <v>1</v>
      </c>
      <c r="S4983">
        <v>0</v>
      </c>
      <c r="T4983" t="s">
        <v>62</v>
      </c>
      <c r="U4983" t="s">
        <v>63</v>
      </c>
      <c r="V4983" t="s">
        <v>52</v>
      </c>
      <c r="W4983" t="s">
        <v>53</v>
      </c>
      <c r="X4983">
        <v>7.2</v>
      </c>
      <c r="Y4983">
        <v>5.76</v>
      </c>
      <c r="Z4983">
        <v>11.78</v>
      </c>
      <c r="AA4983">
        <v>1.8</v>
      </c>
      <c r="AB4983">
        <v>13.58</v>
      </c>
      <c r="AC4983">
        <v>11.41</v>
      </c>
      <c r="AD4983">
        <v>2.17</v>
      </c>
      <c r="AE4983">
        <v>16.29</v>
      </c>
      <c r="AF4983">
        <v>0</v>
      </c>
      <c r="AG4983">
        <v>-2.72</v>
      </c>
      <c r="AH4983" t="s">
        <v>54</v>
      </c>
      <c r="AK4983">
        <v>1</v>
      </c>
      <c r="AL4983">
        <v>0</v>
      </c>
    </row>
    <row r="4984" spans="1:38" x14ac:dyDescent="0.25">
      <c r="A4984" t="s">
        <v>5253</v>
      </c>
      <c r="B4984" s="1">
        <v>45057</v>
      </c>
      <c r="C4984" t="s">
        <v>102</v>
      </c>
      <c r="D4984" t="s">
        <v>122</v>
      </c>
      <c r="E4984" t="s">
        <v>123</v>
      </c>
      <c r="F4984" t="s">
        <v>124</v>
      </c>
      <c r="G4984" t="s">
        <v>111</v>
      </c>
      <c r="H4984" t="s">
        <v>112</v>
      </c>
      <c r="I4984" t="s">
        <v>113</v>
      </c>
      <c r="J4984" t="s">
        <v>46</v>
      </c>
      <c r="K4984" t="s">
        <v>106</v>
      </c>
      <c r="M4984" t="s">
        <v>107</v>
      </c>
      <c r="N4984" t="s">
        <v>108</v>
      </c>
      <c r="O4984">
        <v>90</v>
      </c>
      <c r="P4984">
        <v>93</v>
      </c>
      <c r="Q4984" t="b">
        <v>0</v>
      </c>
      <c r="R4984">
        <v>1</v>
      </c>
      <c r="S4984">
        <v>0</v>
      </c>
      <c r="T4984" t="s">
        <v>50</v>
      </c>
      <c r="U4984" t="s">
        <v>51</v>
      </c>
      <c r="V4984" t="s">
        <v>52</v>
      </c>
      <c r="W4984" t="s">
        <v>53</v>
      </c>
      <c r="X4984">
        <v>8.5</v>
      </c>
      <c r="Y4984">
        <v>6.8</v>
      </c>
      <c r="Z4984">
        <v>4.53</v>
      </c>
      <c r="AA4984">
        <v>1.78</v>
      </c>
      <c r="AB4984">
        <v>6.31</v>
      </c>
      <c r="AC4984">
        <v>5.49</v>
      </c>
      <c r="AD4984">
        <v>1</v>
      </c>
      <c r="AE4984">
        <v>6.22</v>
      </c>
      <c r="AF4984">
        <v>0</v>
      </c>
      <c r="AG4984">
        <v>0.1</v>
      </c>
      <c r="AH4984" t="s">
        <v>54</v>
      </c>
      <c r="AK4984">
        <v>4</v>
      </c>
      <c r="AL4984">
        <v>0</v>
      </c>
    </row>
    <row r="4985" spans="1:38" x14ac:dyDescent="0.25">
      <c r="A4985" t="s">
        <v>5254</v>
      </c>
      <c r="B4985" s="1">
        <v>44961</v>
      </c>
      <c r="C4985" t="s">
        <v>142</v>
      </c>
      <c r="D4985" t="s">
        <v>77</v>
      </c>
      <c r="E4985" t="s">
        <v>78</v>
      </c>
      <c r="F4985" t="s">
        <v>79</v>
      </c>
      <c r="G4985" t="s">
        <v>57</v>
      </c>
      <c r="H4985" t="s">
        <v>58</v>
      </c>
      <c r="I4985" t="s">
        <v>59</v>
      </c>
      <c r="J4985" t="s">
        <v>46</v>
      </c>
      <c r="K4985" t="s">
        <v>180</v>
      </c>
      <c r="M4985" t="s">
        <v>181</v>
      </c>
      <c r="N4985" t="s">
        <v>182</v>
      </c>
      <c r="O4985">
        <v>30</v>
      </c>
      <c r="P4985">
        <v>31</v>
      </c>
      <c r="Q4985" t="b">
        <v>0</v>
      </c>
      <c r="R4985">
        <v>1</v>
      </c>
      <c r="S4985">
        <v>0</v>
      </c>
      <c r="T4985" t="s">
        <v>50</v>
      </c>
      <c r="U4985" t="s">
        <v>51</v>
      </c>
      <c r="V4985" t="s">
        <v>52</v>
      </c>
      <c r="W4985" t="s">
        <v>53</v>
      </c>
      <c r="X4985">
        <v>6.9</v>
      </c>
      <c r="Y4985">
        <v>5.52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 t="s">
        <v>129</v>
      </c>
      <c r="AI4985">
        <v>75</v>
      </c>
      <c r="AJ4985" t="s">
        <v>375</v>
      </c>
      <c r="AK4985">
        <v>4</v>
      </c>
      <c r="AL4985">
        <v>0</v>
      </c>
    </row>
    <row r="4986" spans="1:38" x14ac:dyDescent="0.25">
      <c r="A4986" t="s">
        <v>5255</v>
      </c>
      <c r="B4986" s="1">
        <v>45070</v>
      </c>
      <c r="C4986" t="s">
        <v>403</v>
      </c>
      <c r="D4986" t="s">
        <v>122</v>
      </c>
      <c r="E4986" t="s">
        <v>123</v>
      </c>
      <c r="F4986" t="s">
        <v>124</v>
      </c>
      <c r="G4986" t="s">
        <v>80</v>
      </c>
      <c r="H4986" t="s">
        <v>81</v>
      </c>
      <c r="I4986" t="s">
        <v>82</v>
      </c>
      <c r="J4986" t="s">
        <v>46</v>
      </c>
      <c r="K4986" t="s">
        <v>83</v>
      </c>
      <c r="M4986" t="s">
        <v>84</v>
      </c>
      <c r="N4986" t="s">
        <v>85</v>
      </c>
      <c r="O4986">
        <v>30</v>
      </c>
      <c r="P4986">
        <v>28</v>
      </c>
      <c r="Q4986" t="b">
        <v>0</v>
      </c>
      <c r="R4986">
        <v>1</v>
      </c>
      <c r="S4986">
        <v>0</v>
      </c>
      <c r="T4986" t="s">
        <v>50</v>
      </c>
      <c r="U4986" t="s">
        <v>51</v>
      </c>
      <c r="V4986" t="s">
        <v>52</v>
      </c>
      <c r="W4986" t="s">
        <v>53</v>
      </c>
      <c r="X4986">
        <v>7.2</v>
      </c>
      <c r="Y4986">
        <v>5.76</v>
      </c>
      <c r="Z4986">
        <v>4.45</v>
      </c>
      <c r="AA4986">
        <v>1.78</v>
      </c>
      <c r="AB4986">
        <v>6.23</v>
      </c>
      <c r="AC4986">
        <v>5.42</v>
      </c>
      <c r="AD4986">
        <v>1</v>
      </c>
      <c r="AE4986">
        <v>5.39</v>
      </c>
      <c r="AF4986">
        <v>0</v>
      </c>
      <c r="AG4986">
        <v>0.84</v>
      </c>
      <c r="AH4986" t="s">
        <v>54</v>
      </c>
      <c r="AK4986">
        <v>4</v>
      </c>
      <c r="AL4986">
        <v>0</v>
      </c>
    </row>
    <row r="4987" spans="1:38" x14ac:dyDescent="0.25">
      <c r="A4987" t="s">
        <v>5256</v>
      </c>
      <c r="B4987" s="1">
        <v>45179</v>
      </c>
      <c r="C4987" t="s">
        <v>56</v>
      </c>
      <c r="D4987" t="s">
        <v>66</v>
      </c>
      <c r="E4987" t="s">
        <v>67</v>
      </c>
      <c r="F4987" t="s">
        <v>68</v>
      </c>
      <c r="G4987" t="s">
        <v>43</v>
      </c>
      <c r="H4987" t="s">
        <v>44</v>
      </c>
      <c r="I4987" t="s">
        <v>45</v>
      </c>
      <c r="J4987" t="s">
        <v>46</v>
      </c>
      <c r="K4987" t="s">
        <v>47</v>
      </c>
      <c r="M4987" t="s">
        <v>48</v>
      </c>
      <c r="N4987" t="s">
        <v>49</v>
      </c>
      <c r="O4987">
        <v>30</v>
      </c>
      <c r="P4987">
        <v>30</v>
      </c>
      <c r="Q4987" t="b">
        <v>0</v>
      </c>
      <c r="R4987">
        <v>1</v>
      </c>
      <c r="S4987">
        <v>0</v>
      </c>
      <c r="T4987" t="s">
        <v>50</v>
      </c>
      <c r="U4987" t="s">
        <v>51</v>
      </c>
      <c r="V4987" t="s">
        <v>52</v>
      </c>
      <c r="W4987" t="s">
        <v>53</v>
      </c>
      <c r="X4987">
        <v>14.8</v>
      </c>
      <c r="Y4987">
        <v>11.84</v>
      </c>
      <c r="Z4987">
        <v>8.2899999999999991</v>
      </c>
      <c r="AA4987">
        <v>1.78</v>
      </c>
      <c r="AB4987">
        <v>10.07</v>
      </c>
      <c r="AC4987">
        <v>8.76</v>
      </c>
      <c r="AD4987">
        <v>1.31</v>
      </c>
      <c r="AE4987">
        <v>10.95</v>
      </c>
      <c r="AF4987">
        <v>0</v>
      </c>
      <c r="AG4987">
        <v>-0.88</v>
      </c>
      <c r="AH4987" t="s">
        <v>54</v>
      </c>
      <c r="AK4987">
        <v>3</v>
      </c>
      <c r="AL4987">
        <v>1</v>
      </c>
    </row>
    <row r="4988" spans="1:38" x14ac:dyDescent="0.25">
      <c r="A4988" t="s">
        <v>5257</v>
      </c>
      <c r="B4988" s="1">
        <v>45188</v>
      </c>
      <c r="C4988" t="s">
        <v>391</v>
      </c>
      <c r="D4988" t="s">
        <v>40</v>
      </c>
      <c r="E4988" t="s">
        <v>41</v>
      </c>
      <c r="F4988" t="s">
        <v>42</v>
      </c>
      <c r="G4988" t="s">
        <v>80</v>
      </c>
      <c r="H4988" t="s">
        <v>81</v>
      </c>
      <c r="I4988" t="s">
        <v>82</v>
      </c>
      <c r="J4988" t="s">
        <v>46</v>
      </c>
      <c r="K4988" t="s">
        <v>106</v>
      </c>
      <c r="M4988" t="s">
        <v>107</v>
      </c>
      <c r="N4988" t="s">
        <v>108</v>
      </c>
      <c r="O4988">
        <v>90</v>
      </c>
      <c r="P4988">
        <v>90</v>
      </c>
      <c r="Q4988" t="b">
        <v>0</v>
      </c>
      <c r="R4988">
        <v>1</v>
      </c>
      <c r="S4988">
        <v>0</v>
      </c>
      <c r="T4988" t="s">
        <v>99</v>
      </c>
      <c r="U4988" t="s">
        <v>100</v>
      </c>
      <c r="V4988" t="s">
        <v>52</v>
      </c>
      <c r="W4988" t="s">
        <v>53</v>
      </c>
      <c r="X4988">
        <v>8.5</v>
      </c>
      <c r="Y4988">
        <v>6.8</v>
      </c>
      <c r="Z4988">
        <v>4.68</v>
      </c>
      <c r="AA4988">
        <v>1.78</v>
      </c>
      <c r="AB4988">
        <v>6.46</v>
      </c>
      <c r="AC4988">
        <v>5.68</v>
      </c>
      <c r="AD4988">
        <v>1</v>
      </c>
      <c r="AE4988">
        <v>6.46</v>
      </c>
      <c r="AF4988">
        <v>0</v>
      </c>
      <c r="AG4988">
        <v>0</v>
      </c>
      <c r="AH4988" t="s">
        <v>54</v>
      </c>
      <c r="AK4988">
        <v>6</v>
      </c>
      <c r="AL4988">
        <v>0</v>
      </c>
    </row>
    <row r="4989" spans="1:38" x14ac:dyDescent="0.25">
      <c r="A4989" t="s">
        <v>5258</v>
      </c>
      <c r="B4989" s="1">
        <v>45502</v>
      </c>
      <c r="C4989" t="s">
        <v>250</v>
      </c>
      <c r="D4989" t="s">
        <v>122</v>
      </c>
      <c r="E4989" t="s">
        <v>123</v>
      </c>
      <c r="F4989" t="s">
        <v>124</v>
      </c>
      <c r="G4989" t="s">
        <v>43</v>
      </c>
      <c r="H4989" t="s">
        <v>44</v>
      </c>
      <c r="I4989" t="s">
        <v>45</v>
      </c>
      <c r="J4989" t="s">
        <v>46</v>
      </c>
      <c r="K4989" t="s">
        <v>69</v>
      </c>
      <c r="L4989" t="s">
        <v>70</v>
      </c>
      <c r="M4989" t="s">
        <v>71</v>
      </c>
      <c r="N4989" t="s">
        <v>72</v>
      </c>
      <c r="O4989">
        <v>30</v>
      </c>
      <c r="P4989">
        <v>30</v>
      </c>
      <c r="Q4989" t="b">
        <v>1</v>
      </c>
      <c r="R4989">
        <v>3</v>
      </c>
      <c r="S4989">
        <v>0</v>
      </c>
      <c r="T4989" t="s">
        <v>99</v>
      </c>
      <c r="U4989" t="s">
        <v>100</v>
      </c>
      <c r="V4989" t="s">
        <v>52</v>
      </c>
      <c r="W4989" t="s">
        <v>53</v>
      </c>
      <c r="X4989">
        <v>384</v>
      </c>
      <c r="Y4989">
        <v>326.39999999999998</v>
      </c>
      <c r="Z4989">
        <v>318.69</v>
      </c>
      <c r="AA4989">
        <v>1.78</v>
      </c>
      <c r="AB4989">
        <v>320.47000000000003</v>
      </c>
      <c r="AC4989">
        <v>282.01</v>
      </c>
      <c r="AD4989">
        <v>38.46</v>
      </c>
      <c r="AE4989">
        <v>309.27999999999997</v>
      </c>
      <c r="AF4989">
        <v>0</v>
      </c>
      <c r="AG4989">
        <v>11.19</v>
      </c>
      <c r="AH4989" t="s">
        <v>54</v>
      </c>
      <c r="AK4989">
        <v>6</v>
      </c>
      <c r="AL4989">
        <v>0</v>
      </c>
    </row>
    <row r="4990" spans="1:38" x14ac:dyDescent="0.25">
      <c r="A4990" t="s">
        <v>5259</v>
      </c>
      <c r="B4990" s="1">
        <v>45574</v>
      </c>
      <c r="C4990" t="s">
        <v>142</v>
      </c>
      <c r="D4990" t="s">
        <v>77</v>
      </c>
      <c r="E4990" t="s">
        <v>78</v>
      </c>
      <c r="F4990" t="s">
        <v>79</v>
      </c>
      <c r="G4990" t="s">
        <v>57</v>
      </c>
      <c r="H4990" t="s">
        <v>58</v>
      </c>
      <c r="I4990" t="s">
        <v>59</v>
      </c>
      <c r="J4990" t="s">
        <v>46</v>
      </c>
      <c r="K4990" t="s">
        <v>106</v>
      </c>
      <c r="M4990" t="s">
        <v>107</v>
      </c>
      <c r="N4990" t="s">
        <v>108</v>
      </c>
      <c r="O4990">
        <v>90</v>
      </c>
      <c r="P4990">
        <v>88</v>
      </c>
      <c r="Q4990" t="b">
        <v>0</v>
      </c>
      <c r="R4990">
        <v>1</v>
      </c>
      <c r="S4990">
        <v>0</v>
      </c>
      <c r="T4990" t="s">
        <v>73</v>
      </c>
      <c r="U4990" t="s">
        <v>74</v>
      </c>
      <c r="V4990" t="s">
        <v>52</v>
      </c>
      <c r="W4990" t="s">
        <v>53</v>
      </c>
      <c r="X4990">
        <v>8.5</v>
      </c>
      <c r="Y4990">
        <v>6.8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 t="s">
        <v>129</v>
      </c>
      <c r="AI4990">
        <v>70</v>
      </c>
      <c r="AJ4990" t="s">
        <v>341</v>
      </c>
      <c r="AK4990">
        <v>7</v>
      </c>
      <c r="AL4990">
        <v>0</v>
      </c>
    </row>
    <row r="4991" spans="1:38" x14ac:dyDescent="0.25">
      <c r="A4991" t="s">
        <v>5260</v>
      </c>
      <c r="B4991" s="1">
        <v>45370</v>
      </c>
      <c r="C4991" t="s">
        <v>206</v>
      </c>
      <c r="D4991" t="s">
        <v>90</v>
      </c>
      <c r="E4991" t="s">
        <v>91</v>
      </c>
      <c r="F4991" t="s">
        <v>92</v>
      </c>
      <c r="G4991" t="s">
        <v>57</v>
      </c>
      <c r="H4991" t="s">
        <v>58</v>
      </c>
      <c r="I4991" t="s">
        <v>59</v>
      </c>
      <c r="J4991" t="s">
        <v>46</v>
      </c>
      <c r="K4991" t="s">
        <v>147</v>
      </c>
      <c r="L4991" t="s">
        <v>148</v>
      </c>
      <c r="M4991" t="s">
        <v>149</v>
      </c>
      <c r="N4991" t="s">
        <v>136</v>
      </c>
      <c r="O4991">
        <v>84</v>
      </c>
      <c r="P4991">
        <v>83</v>
      </c>
      <c r="Q4991" t="b">
        <v>1</v>
      </c>
      <c r="R4991">
        <v>5</v>
      </c>
      <c r="S4991">
        <v>2</v>
      </c>
      <c r="T4991" t="s">
        <v>50</v>
      </c>
      <c r="U4991" t="s">
        <v>51</v>
      </c>
      <c r="V4991" t="s">
        <v>52</v>
      </c>
      <c r="W4991" t="s">
        <v>53</v>
      </c>
      <c r="X4991">
        <v>7140</v>
      </c>
      <c r="Y4991">
        <v>6069</v>
      </c>
      <c r="Z4991">
        <v>17815.14</v>
      </c>
      <c r="AA4991">
        <v>1.78</v>
      </c>
      <c r="AB4991">
        <v>17816.919999999998</v>
      </c>
      <c r="AC4991">
        <v>15500.72</v>
      </c>
      <c r="AD4991">
        <v>2316.1999999999998</v>
      </c>
      <c r="AE4991">
        <v>16473.78</v>
      </c>
      <c r="AF4991">
        <v>0</v>
      </c>
      <c r="AG4991">
        <v>1343.14</v>
      </c>
      <c r="AH4991" t="s">
        <v>54</v>
      </c>
      <c r="AK4991">
        <v>2</v>
      </c>
      <c r="AL4991">
        <v>0</v>
      </c>
    </row>
    <row r="4992" spans="1:38" x14ac:dyDescent="0.25">
      <c r="A4992" t="s">
        <v>5261</v>
      </c>
      <c r="B4992" s="1">
        <v>44995</v>
      </c>
      <c r="C4992" t="s">
        <v>222</v>
      </c>
      <c r="D4992" t="s">
        <v>77</v>
      </c>
      <c r="E4992" t="s">
        <v>78</v>
      </c>
      <c r="F4992" t="s">
        <v>79</v>
      </c>
      <c r="G4992" t="s">
        <v>57</v>
      </c>
      <c r="H4992" t="s">
        <v>58</v>
      </c>
      <c r="I4992" t="s">
        <v>59</v>
      </c>
      <c r="J4992" t="s">
        <v>46</v>
      </c>
      <c r="K4992" t="s">
        <v>196</v>
      </c>
      <c r="M4992" t="s">
        <v>197</v>
      </c>
      <c r="N4992" t="s">
        <v>198</v>
      </c>
      <c r="O4992">
        <v>90</v>
      </c>
      <c r="P4992">
        <v>91</v>
      </c>
      <c r="Q4992" t="b">
        <v>0</v>
      </c>
      <c r="R4992">
        <v>1</v>
      </c>
      <c r="S4992">
        <v>1</v>
      </c>
      <c r="T4992" t="s">
        <v>99</v>
      </c>
      <c r="U4992" t="s">
        <v>100</v>
      </c>
      <c r="V4992" t="s">
        <v>52</v>
      </c>
      <c r="W4992" t="s">
        <v>53</v>
      </c>
      <c r="X4992">
        <v>12.4</v>
      </c>
      <c r="Y4992">
        <v>9.92</v>
      </c>
      <c r="Z4992">
        <v>6.16</v>
      </c>
      <c r="AA4992">
        <v>1.78</v>
      </c>
      <c r="AB4992">
        <v>7.94</v>
      </c>
      <c r="AC4992">
        <v>6.99</v>
      </c>
      <c r="AD4992">
        <v>1</v>
      </c>
      <c r="AE4992">
        <v>9.26</v>
      </c>
      <c r="AF4992">
        <v>0</v>
      </c>
      <c r="AG4992">
        <v>-1.31</v>
      </c>
      <c r="AH4992" t="s">
        <v>54</v>
      </c>
      <c r="AK4992">
        <v>3</v>
      </c>
      <c r="AL4992">
        <v>0</v>
      </c>
    </row>
    <row r="4993" spans="1:38" x14ac:dyDescent="0.25">
      <c r="A4993" t="s">
        <v>5262</v>
      </c>
      <c r="B4993" s="1">
        <v>45246</v>
      </c>
      <c r="C4993" t="s">
        <v>569</v>
      </c>
      <c r="D4993" t="s">
        <v>90</v>
      </c>
      <c r="E4993" t="s">
        <v>91</v>
      </c>
      <c r="F4993" t="s">
        <v>92</v>
      </c>
      <c r="G4993" t="s">
        <v>111</v>
      </c>
      <c r="H4993" t="s">
        <v>112</v>
      </c>
      <c r="I4993" t="s">
        <v>113</v>
      </c>
      <c r="J4993" t="s">
        <v>46</v>
      </c>
      <c r="K4993" t="s">
        <v>180</v>
      </c>
      <c r="M4993" t="s">
        <v>181</v>
      </c>
      <c r="N4993" t="s">
        <v>182</v>
      </c>
      <c r="O4993">
        <v>30</v>
      </c>
      <c r="P4993">
        <v>30</v>
      </c>
      <c r="Q4993" t="b">
        <v>0</v>
      </c>
      <c r="R4993">
        <v>1</v>
      </c>
      <c r="S4993">
        <v>0</v>
      </c>
      <c r="T4993" t="s">
        <v>99</v>
      </c>
      <c r="U4993" t="s">
        <v>100</v>
      </c>
      <c r="V4993" t="s">
        <v>52</v>
      </c>
      <c r="W4993" t="s">
        <v>53</v>
      </c>
      <c r="X4993">
        <v>6.9</v>
      </c>
      <c r="Y4993">
        <v>5.52</v>
      </c>
      <c r="Z4993">
        <v>3.54</v>
      </c>
      <c r="AA4993">
        <v>1.78</v>
      </c>
      <c r="AB4993">
        <v>5.32</v>
      </c>
      <c r="AC4993">
        <v>4.68</v>
      </c>
      <c r="AD4993">
        <v>1</v>
      </c>
      <c r="AE4993">
        <v>5.2</v>
      </c>
      <c r="AF4993">
        <v>0</v>
      </c>
      <c r="AG4993">
        <v>0.12</v>
      </c>
      <c r="AH4993" t="s">
        <v>54</v>
      </c>
      <c r="AK4993">
        <v>1</v>
      </c>
      <c r="AL4993">
        <v>0</v>
      </c>
    </row>
    <row r="4994" spans="1:38" x14ac:dyDescent="0.25">
      <c r="A4994" t="s">
        <v>5263</v>
      </c>
      <c r="B4994" s="1">
        <v>45329</v>
      </c>
      <c r="C4994" t="s">
        <v>372</v>
      </c>
      <c r="D4994" t="s">
        <v>66</v>
      </c>
      <c r="E4994" t="s">
        <v>67</v>
      </c>
      <c r="F4994" t="s">
        <v>68</v>
      </c>
      <c r="G4994" t="s">
        <v>43</v>
      </c>
      <c r="H4994" t="s">
        <v>44</v>
      </c>
      <c r="I4994" t="s">
        <v>45</v>
      </c>
      <c r="J4994" t="s">
        <v>46</v>
      </c>
      <c r="K4994" t="s">
        <v>213</v>
      </c>
      <c r="L4994" t="s">
        <v>214</v>
      </c>
      <c r="M4994" t="s">
        <v>215</v>
      </c>
      <c r="N4994" t="s">
        <v>216</v>
      </c>
      <c r="O4994">
        <v>90</v>
      </c>
      <c r="P4994">
        <v>89</v>
      </c>
      <c r="Q4994" t="b">
        <v>1</v>
      </c>
      <c r="R4994">
        <v>3</v>
      </c>
      <c r="S4994">
        <v>1</v>
      </c>
      <c r="T4994" t="s">
        <v>73</v>
      </c>
      <c r="U4994" t="s">
        <v>74</v>
      </c>
      <c r="V4994" t="s">
        <v>52</v>
      </c>
      <c r="W4994" t="s">
        <v>53</v>
      </c>
      <c r="X4994">
        <v>492</v>
      </c>
      <c r="Y4994">
        <v>418.2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 t="s">
        <v>129</v>
      </c>
      <c r="AI4994">
        <v>88</v>
      </c>
      <c r="AJ4994" t="s">
        <v>130</v>
      </c>
      <c r="AK4994">
        <v>1</v>
      </c>
      <c r="AL4994">
        <v>0</v>
      </c>
    </row>
    <row r="4995" spans="1:38" x14ac:dyDescent="0.25">
      <c r="A4995" t="s">
        <v>5264</v>
      </c>
      <c r="B4995" s="1">
        <v>45185</v>
      </c>
      <c r="C4995" t="s">
        <v>326</v>
      </c>
      <c r="D4995" t="s">
        <v>122</v>
      </c>
      <c r="E4995" t="s">
        <v>123</v>
      </c>
      <c r="F4995" t="s">
        <v>124</v>
      </c>
      <c r="G4995" t="s">
        <v>80</v>
      </c>
      <c r="H4995" t="s">
        <v>81</v>
      </c>
      <c r="I4995" t="s">
        <v>82</v>
      </c>
      <c r="J4995" t="s">
        <v>46</v>
      </c>
      <c r="K4995" t="s">
        <v>196</v>
      </c>
      <c r="M4995" t="s">
        <v>197</v>
      </c>
      <c r="N4995" t="s">
        <v>198</v>
      </c>
      <c r="O4995">
        <v>90</v>
      </c>
      <c r="P4995">
        <v>86</v>
      </c>
      <c r="Q4995" t="b">
        <v>0</v>
      </c>
      <c r="R4995">
        <v>1</v>
      </c>
      <c r="S4995">
        <v>0</v>
      </c>
      <c r="T4995" t="s">
        <v>143</v>
      </c>
      <c r="U4995" t="s">
        <v>144</v>
      </c>
      <c r="V4995" t="s">
        <v>139</v>
      </c>
      <c r="W4995" t="s">
        <v>53</v>
      </c>
      <c r="X4995">
        <v>12.4</v>
      </c>
      <c r="Y4995">
        <v>9.92</v>
      </c>
      <c r="Z4995">
        <v>6.26</v>
      </c>
      <c r="AA4995">
        <v>1.77</v>
      </c>
      <c r="AB4995">
        <v>8.0299999999999994</v>
      </c>
      <c r="AC4995">
        <v>6.43</v>
      </c>
      <c r="AD4995">
        <v>1.61</v>
      </c>
      <c r="AE4995">
        <v>9.5299999999999994</v>
      </c>
      <c r="AF4995">
        <v>0</v>
      </c>
      <c r="AG4995">
        <v>-1.49</v>
      </c>
      <c r="AH4995" t="s">
        <v>54</v>
      </c>
      <c r="AK4995">
        <v>2</v>
      </c>
      <c r="AL4995">
        <v>0</v>
      </c>
    </row>
    <row r="4996" spans="1:38" x14ac:dyDescent="0.25">
      <c r="A4996" t="s">
        <v>5265</v>
      </c>
      <c r="B4996" s="1">
        <v>45260</v>
      </c>
      <c r="C4996" t="s">
        <v>246</v>
      </c>
      <c r="D4996" t="s">
        <v>90</v>
      </c>
      <c r="E4996" t="s">
        <v>91</v>
      </c>
      <c r="F4996" t="s">
        <v>92</v>
      </c>
      <c r="G4996" t="s">
        <v>80</v>
      </c>
      <c r="H4996" t="s">
        <v>81</v>
      </c>
      <c r="I4996" t="s">
        <v>82</v>
      </c>
      <c r="J4996" t="s">
        <v>46</v>
      </c>
      <c r="K4996" t="s">
        <v>106</v>
      </c>
      <c r="M4996" t="s">
        <v>107</v>
      </c>
      <c r="N4996" t="s">
        <v>108</v>
      </c>
      <c r="O4996">
        <v>90</v>
      </c>
      <c r="P4996">
        <v>88</v>
      </c>
      <c r="Q4996" t="b">
        <v>0</v>
      </c>
      <c r="R4996">
        <v>1</v>
      </c>
      <c r="S4996">
        <v>2</v>
      </c>
      <c r="T4996" t="s">
        <v>62</v>
      </c>
      <c r="U4996" t="s">
        <v>63</v>
      </c>
      <c r="V4996" t="s">
        <v>52</v>
      </c>
      <c r="W4996" t="s">
        <v>53</v>
      </c>
      <c r="X4996">
        <v>8.5</v>
      </c>
      <c r="Y4996">
        <v>6.8</v>
      </c>
      <c r="Z4996">
        <v>4.05</v>
      </c>
      <c r="AA4996">
        <v>1.8</v>
      </c>
      <c r="AB4996">
        <v>5.85</v>
      </c>
      <c r="AC4996">
        <v>4.91</v>
      </c>
      <c r="AD4996">
        <v>1</v>
      </c>
      <c r="AE4996">
        <v>6.3</v>
      </c>
      <c r="AF4996">
        <v>0</v>
      </c>
      <c r="AG4996">
        <v>-0.45</v>
      </c>
      <c r="AH4996" t="s">
        <v>54</v>
      </c>
      <c r="AK4996">
        <v>2</v>
      </c>
      <c r="AL4996">
        <v>0</v>
      </c>
    </row>
    <row r="4997" spans="1:38" x14ac:dyDescent="0.25">
      <c r="A4997" t="s">
        <v>5266</v>
      </c>
      <c r="B4997" s="1">
        <v>45190</v>
      </c>
      <c r="C4997" t="s">
        <v>128</v>
      </c>
      <c r="D4997" t="s">
        <v>122</v>
      </c>
      <c r="E4997" t="s">
        <v>123</v>
      </c>
      <c r="F4997" t="s">
        <v>124</v>
      </c>
      <c r="G4997" t="s">
        <v>111</v>
      </c>
      <c r="H4997" t="s">
        <v>112</v>
      </c>
      <c r="I4997" t="s">
        <v>113</v>
      </c>
      <c r="J4997" t="s">
        <v>46</v>
      </c>
      <c r="K4997" t="s">
        <v>103</v>
      </c>
      <c r="M4997" t="s">
        <v>95</v>
      </c>
      <c r="N4997" t="s">
        <v>96</v>
      </c>
      <c r="O4997">
        <v>30</v>
      </c>
      <c r="P4997">
        <v>28</v>
      </c>
      <c r="Q4997" t="b">
        <v>0</v>
      </c>
      <c r="R4997">
        <v>1</v>
      </c>
      <c r="S4997">
        <v>0</v>
      </c>
      <c r="T4997" t="s">
        <v>73</v>
      </c>
      <c r="U4997" t="s">
        <v>74</v>
      </c>
      <c r="V4997" t="s">
        <v>52</v>
      </c>
      <c r="W4997" t="s">
        <v>53</v>
      </c>
      <c r="X4997">
        <v>18.2</v>
      </c>
      <c r="Y4997">
        <v>14.56</v>
      </c>
      <c r="Z4997">
        <v>10.59</v>
      </c>
      <c r="AA4997">
        <v>1.79</v>
      </c>
      <c r="AB4997">
        <v>12.38</v>
      </c>
      <c r="AC4997">
        <v>10.52</v>
      </c>
      <c r="AD4997">
        <v>1.86</v>
      </c>
      <c r="AE4997">
        <v>13.18</v>
      </c>
      <c r="AF4997">
        <v>0</v>
      </c>
      <c r="AG4997">
        <v>-0.8</v>
      </c>
      <c r="AH4997" t="s">
        <v>210</v>
      </c>
      <c r="AK4997">
        <v>1</v>
      </c>
      <c r="AL4997">
        <v>0</v>
      </c>
    </row>
    <row r="4998" spans="1:38" x14ac:dyDescent="0.25">
      <c r="A4998" t="s">
        <v>5267</v>
      </c>
      <c r="B4998" s="1">
        <v>44979</v>
      </c>
      <c r="C4998" t="s">
        <v>87</v>
      </c>
      <c r="D4998" t="s">
        <v>122</v>
      </c>
      <c r="E4998" t="s">
        <v>123</v>
      </c>
      <c r="F4998" t="s">
        <v>124</v>
      </c>
      <c r="G4998" t="s">
        <v>43</v>
      </c>
      <c r="H4998" t="s">
        <v>44</v>
      </c>
      <c r="I4998" t="s">
        <v>45</v>
      </c>
      <c r="J4998" t="s">
        <v>46</v>
      </c>
      <c r="K4998" t="s">
        <v>93</v>
      </c>
      <c r="L4998" t="s">
        <v>94</v>
      </c>
      <c r="M4998" t="s">
        <v>95</v>
      </c>
      <c r="N4998" t="s">
        <v>96</v>
      </c>
      <c r="O4998">
        <v>90</v>
      </c>
      <c r="P4998">
        <v>90</v>
      </c>
      <c r="Q4998" t="b">
        <v>1</v>
      </c>
      <c r="R4998">
        <v>2</v>
      </c>
      <c r="S4998">
        <v>2</v>
      </c>
      <c r="T4998" t="s">
        <v>73</v>
      </c>
      <c r="U4998" t="s">
        <v>74</v>
      </c>
      <c r="V4998" t="s">
        <v>52</v>
      </c>
      <c r="W4998" t="s">
        <v>53</v>
      </c>
      <c r="X4998">
        <v>185.4</v>
      </c>
      <c r="Y4998">
        <v>157.59</v>
      </c>
      <c r="Z4998">
        <v>457.72</v>
      </c>
      <c r="AA4998">
        <v>1.79</v>
      </c>
      <c r="AB4998">
        <v>459.51</v>
      </c>
      <c r="AC4998">
        <v>390.59</v>
      </c>
      <c r="AD4998">
        <v>68.930000000000007</v>
      </c>
      <c r="AE4998">
        <v>451.87</v>
      </c>
      <c r="AF4998">
        <v>0</v>
      </c>
      <c r="AG4998">
        <v>7.64</v>
      </c>
      <c r="AH4998" t="s">
        <v>54</v>
      </c>
      <c r="AK4998">
        <v>0</v>
      </c>
      <c r="AL4998">
        <v>0</v>
      </c>
    </row>
    <row r="4999" spans="1:38" x14ac:dyDescent="0.25">
      <c r="A4999" t="s">
        <v>5268</v>
      </c>
      <c r="B4999" s="1">
        <v>45280</v>
      </c>
      <c r="C4999" t="s">
        <v>161</v>
      </c>
      <c r="D4999" t="s">
        <v>90</v>
      </c>
      <c r="E4999" t="s">
        <v>91</v>
      </c>
      <c r="F4999" t="s">
        <v>92</v>
      </c>
      <c r="G4999" t="s">
        <v>80</v>
      </c>
      <c r="H4999" t="s">
        <v>81</v>
      </c>
      <c r="I4999" t="s">
        <v>82</v>
      </c>
      <c r="J4999" t="s">
        <v>46</v>
      </c>
      <c r="K4999" t="s">
        <v>180</v>
      </c>
      <c r="M4999" t="s">
        <v>181</v>
      </c>
      <c r="N4999" t="s">
        <v>182</v>
      </c>
      <c r="O4999">
        <v>30</v>
      </c>
      <c r="P4999">
        <v>28</v>
      </c>
      <c r="Q4999" t="b">
        <v>0</v>
      </c>
      <c r="R4999">
        <v>1</v>
      </c>
      <c r="S4999">
        <v>0</v>
      </c>
      <c r="T4999" t="s">
        <v>73</v>
      </c>
      <c r="U4999" t="s">
        <v>74</v>
      </c>
      <c r="V4999" t="s">
        <v>52</v>
      </c>
      <c r="W4999" t="s">
        <v>53</v>
      </c>
      <c r="X4999">
        <v>6.9</v>
      </c>
      <c r="Y4999">
        <v>5.52</v>
      </c>
      <c r="Z4999">
        <v>3.36</v>
      </c>
      <c r="AA4999">
        <v>1.79</v>
      </c>
      <c r="AB4999">
        <v>5.15</v>
      </c>
      <c r="AC4999">
        <v>4.37</v>
      </c>
      <c r="AD4999">
        <v>1</v>
      </c>
      <c r="AE4999">
        <v>5.05</v>
      </c>
      <c r="AF4999">
        <v>0</v>
      </c>
      <c r="AG4999">
        <v>0.1</v>
      </c>
      <c r="AH4999" t="s">
        <v>54</v>
      </c>
      <c r="AK4999">
        <v>8</v>
      </c>
      <c r="AL4999">
        <v>0</v>
      </c>
    </row>
    <row r="5000" spans="1:38" x14ac:dyDescent="0.25">
      <c r="A5000" t="s">
        <v>5269</v>
      </c>
      <c r="B5000" s="1">
        <v>45489</v>
      </c>
      <c r="C5000" t="s">
        <v>346</v>
      </c>
      <c r="D5000" t="s">
        <v>66</v>
      </c>
      <c r="E5000" t="s">
        <v>67</v>
      </c>
      <c r="F5000" t="s">
        <v>68</v>
      </c>
      <c r="G5000" t="s">
        <v>80</v>
      </c>
      <c r="H5000" t="s">
        <v>81</v>
      </c>
      <c r="I5000" t="s">
        <v>82</v>
      </c>
      <c r="J5000" t="s">
        <v>46</v>
      </c>
      <c r="K5000" t="s">
        <v>106</v>
      </c>
      <c r="M5000" t="s">
        <v>107</v>
      </c>
      <c r="N5000" t="s">
        <v>108</v>
      </c>
      <c r="O5000">
        <v>90</v>
      </c>
      <c r="P5000">
        <v>89</v>
      </c>
      <c r="Q5000" t="b">
        <v>0</v>
      </c>
      <c r="R5000">
        <v>1</v>
      </c>
      <c r="S5000">
        <v>0</v>
      </c>
      <c r="T5000" t="s">
        <v>137</v>
      </c>
      <c r="U5000" t="s">
        <v>138</v>
      </c>
      <c r="V5000" t="s">
        <v>139</v>
      </c>
      <c r="W5000" t="s">
        <v>140</v>
      </c>
      <c r="X5000">
        <v>8.5</v>
      </c>
      <c r="Y5000">
        <v>6.8</v>
      </c>
      <c r="Z5000">
        <v>6.46</v>
      </c>
      <c r="AA5000">
        <v>0.03</v>
      </c>
      <c r="AB5000">
        <v>6.49</v>
      </c>
      <c r="AC5000">
        <v>4.67</v>
      </c>
      <c r="AD5000">
        <v>1.82</v>
      </c>
      <c r="AE5000">
        <v>6.45</v>
      </c>
      <c r="AF5000">
        <v>0</v>
      </c>
      <c r="AG5000">
        <v>0.05</v>
      </c>
      <c r="AH5000" t="s">
        <v>54</v>
      </c>
      <c r="AK5000">
        <v>6</v>
      </c>
      <c r="AL5000">
        <v>0</v>
      </c>
    </row>
    <row r="5001" spans="1:38" x14ac:dyDescent="0.25">
      <c r="A5001" t="s">
        <v>5270</v>
      </c>
      <c r="B5001" s="1">
        <v>45377</v>
      </c>
      <c r="C5001" t="s">
        <v>388</v>
      </c>
      <c r="D5001" t="s">
        <v>90</v>
      </c>
      <c r="E5001" t="s">
        <v>91</v>
      </c>
      <c r="F5001" t="s">
        <v>92</v>
      </c>
      <c r="G5001" t="s">
        <v>43</v>
      </c>
      <c r="H5001" t="s">
        <v>44</v>
      </c>
      <c r="I5001" t="s">
        <v>45</v>
      </c>
      <c r="J5001" t="s">
        <v>46</v>
      </c>
      <c r="K5001" t="s">
        <v>106</v>
      </c>
      <c r="M5001" t="s">
        <v>107</v>
      </c>
      <c r="N5001" t="s">
        <v>108</v>
      </c>
      <c r="O5001">
        <v>90</v>
      </c>
      <c r="P5001">
        <v>94</v>
      </c>
      <c r="Q5001" t="b">
        <v>0</v>
      </c>
      <c r="R5001">
        <v>1</v>
      </c>
      <c r="S5001">
        <v>1</v>
      </c>
      <c r="T5001" t="s">
        <v>50</v>
      </c>
      <c r="U5001" t="s">
        <v>51</v>
      </c>
      <c r="V5001" t="s">
        <v>52</v>
      </c>
      <c r="W5001" t="s">
        <v>53</v>
      </c>
      <c r="X5001">
        <v>8.5</v>
      </c>
      <c r="Y5001">
        <v>6.8</v>
      </c>
      <c r="Z5001">
        <v>4.99</v>
      </c>
      <c r="AA5001">
        <v>1.78</v>
      </c>
      <c r="AB5001">
        <v>6.77</v>
      </c>
      <c r="AC5001">
        <v>5.89</v>
      </c>
      <c r="AD5001">
        <v>1</v>
      </c>
      <c r="AE5001">
        <v>6.31</v>
      </c>
      <c r="AF5001">
        <v>0</v>
      </c>
      <c r="AG5001">
        <v>0.45</v>
      </c>
      <c r="AH5001" t="s">
        <v>54</v>
      </c>
      <c r="AK5001">
        <v>6</v>
      </c>
      <c r="AL5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CD7A-4613-4565-9210-BDE147BC0F20}">
  <dimension ref="A1:B10"/>
  <sheetViews>
    <sheetView workbookViewId="0">
      <selection activeCell="D16" sqref="D16"/>
    </sheetView>
  </sheetViews>
  <sheetFormatPr defaultRowHeight="15" x14ac:dyDescent="0.25"/>
  <cols>
    <col min="1" max="1" width="28.42578125" bestFit="1" customWidth="1"/>
    <col min="2" max="2" width="14.28515625" bestFit="1" customWidth="1"/>
  </cols>
  <sheetData>
    <row r="1" spans="1:2" x14ac:dyDescent="0.25">
      <c r="A1" t="s">
        <v>5277</v>
      </c>
    </row>
    <row r="2" spans="1:2" x14ac:dyDescent="0.25">
      <c r="A2" t="s">
        <v>5278</v>
      </c>
    </row>
    <row r="4" spans="1:2" x14ac:dyDescent="0.25">
      <c r="A4" t="s">
        <v>5279</v>
      </c>
      <c r="B4" t="s">
        <v>5280</v>
      </c>
    </row>
    <row r="5" spans="1:2" x14ac:dyDescent="0.25">
      <c r="A5" t="s">
        <v>5271</v>
      </c>
      <c r="B5" s="2">
        <f>COUNTA('Raw Data'!A2:A5001)</f>
        <v>5000</v>
      </c>
    </row>
    <row r="6" spans="1:2" x14ac:dyDescent="0.25">
      <c r="A6" t="s">
        <v>5272</v>
      </c>
      <c r="B6" s="3">
        <f>SUM('Raw Data'!AB2:AB5001)</f>
        <v>1789938.3599999954</v>
      </c>
    </row>
    <row r="7" spans="1:2" x14ac:dyDescent="0.25">
      <c r="A7" t="s">
        <v>5273</v>
      </c>
      <c r="B7" s="3">
        <f>SUM('Raw Data'!AG2:AG5001)</f>
        <v>59.519999999996848</v>
      </c>
    </row>
    <row r="8" spans="1:2" x14ac:dyDescent="0.25">
      <c r="A8" t="s">
        <v>5274</v>
      </c>
      <c r="B8" s="4">
        <f>AVERAGE(B7/B5)</f>
        <v>1.190399999999937E-2</v>
      </c>
    </row>
    <row r="9" spans="1:2" x14ac:dyDescent="0.25">
      <c r="A9" t="s">
        <v>5275</v>
      </c>
      <c r="B9" s="5">
        <f>COUNTIFS('Raw Data'!Q2:Q5001,FALSE,'Raw Data'!AH2:AH5001,"PAID")/COUNTIFS('Raw Data'!AH2:AH5001,"PAID")</f>
        <v>0.60160000000000002</v>
      </c>
    </row>
    <row r="10" spans="1:2" x14ac:dyDescent="0.25">
      <c r="A10" t="s">
        <v>5276</v>
      </c>
      <c r="B10" s="5">
        <f>COUNTIF('Raw Data'!AH2:AH5001,"Rejected")/COUNTA('Raw Data'!A1:A5001)</f>
        <v>7.7784443111377721E-2</v>
      </c>
    </row>
  </sheetData>
  <conditionalFormatting sqref="B7">
    <cfRule type="cellIs" dxfId="6" priority="6" operator="lessThan">
      <formula>0</formula>
    </cfRule>
    <cfRule type="cellIs" dxfId="5" priority="7" operator="greaterThan">
      <formula>0</formula>
    </cfRule>
  </conditionalFormatting>
  <conditionalFormatting sqref="B9">
    <cfRule type="cellIs" dxfId="4" priority="1" operator="lessThan">
      <formula>0.88</formula>
    </cfRule>
    <cfRule type="cellIs" dxfId="3" priority="2" operator="greaterThan">
      <formula>0.88</formula>
    </cfRule>
  </conditionalFormatting>
  <conditionalFormatting sqref="B10">
    <cfRule type="cellIs" dxfId="2" priority="3" operator="greaterThan">
      <formula>0.05</formula>
    </cfRule>
    <cfRule type="cellIs" dxfId="1" priority="4" operator="lessThan">
      <formula>0.05</formula>
    </cfRule>
    <cfRule type="cellIs" dxfId="0" priority="5" operator="greaterThan">
      <formula>0.88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9B3A-4EBD-4913-8F9B-F8BA42BB0273}">
  <dimension ref="A1:K32"/>
  <sheetViews>
    <sheetView workbookViewId="0">
      <selection activeCell="I35" sqref="I35"/>
    </sheetView>
  </sheetViews>
  <sheetFormatPr defaultRowHeight="15" x14ac:dyDescent="0.25"/>
  <cols>
    <col min="1" max="1" width="17.140625" bestFit="1" customWidth="1"/>
    <col min="2" max="2" width="18.140625" bestFit="1" customWidth="1"/>
    <col min="3" max="3" width="20.140625" style="3" bestFit="1" customWidth="1"/>
    <col min="4" max="4" width="18.85546875" style="3" bestFit="1" customWidth="1"/>
    <col min="5" max="5" width="23.140625" style="3" bestFit="1" customWidth="1"/>
    <col min="6" max="6" width="18.85546875" bestFit="1" customWidth="1"/>
    <col min="7" max="7" width="9" bestFit="1" customWidth="1"/>
    <col min="8" max="8" width="23.140625" bestFit="1" customWidth="1"/>
    <col min="9" max="9" width="12" bestFit="1" customWidth="1"/>
    <col min="10" max="10" width="23.140625" bestFit="1" customWidth="1"/>
    <col min="11" max="11" width="25.140625" bestFit="1" customWidth="1"/>
    <col min="12" max="12" width="23.85546875" bestFit="1" customWidth="1"/>
    <col min="13" max="13" width="28.140625" bestFit="1" customWidth="1"/>
  </cols>
  <sheetData>
    <row r="1" spans="1:10" x14ac:dyDescent="0.25">
      <c r="A1" s="6" t="s">
        <v>5281</v>
      </c>
      <c r="B1" t="s">
        <v>5286</v>
      </c>
      <c r="C1" t="s">
        <v>5283</v>
      </c>
      <c r="D1" t="s">
        <v>5284</v>
      </c>
      <c r="E1" t="s">
        <v>5285</v>
      </c>
    </row>
    <row r="2" spans="1:10" x14ac:dyDescent="0.25">
      <c r="A2" s="7" t="s">
        <v>159</v>
      </c>
      <c r="B2">
        <v>173</v>
      </c>
      <c r="C2">
        <v>49498.560000000005</v>
      </c>
      <c r="D2">
        <v>5843.3099999999986</v>
      </c>
      <c r="E2">
        <v>33.776358381502881</v>
      </c>
      <c r="H2" s="9" t="s">
        <v>5289</v>
      </c>
      <c r="I2" s="9"/>
      <c r="J2" s="9"/>
    </row>
    <row r="3" spans="1:10" x14ac:dyDescent="0.25">
      <c r="A3" s="8" t="s">
        <v>5287</v>
      </c>
      <c r="B3">
        <v>104</v>
      </c>
      <c r="C3">
        <v>979.0200000000001</v>
      </c>
      <c r="D3">
        <v>176.17000000000004</v>
      </c>
      <c r="E3">
        <v>1.6939423076923081</v>
      </c>
      <c r="H3" s="9" t="s">
        <v>5290</v>
      </c>
      <c r="I3" s="9"/>
      <c r="J3" s="9"/>
    </row>
    <row r="4" spans="1:10" x14ac:dyDescent="0.25">
      <c r="A4" s="8" t="s">
        <v>5288</v>
      </c>
      <c r="B4">
        <v>69</v>
      </c>
      <c r="C4">
        <v>48519.54</v>
      </c>
      <c r="D4">
        <v>5667.1399999999994</v>
      </c>
      <c r="E4">
        <v>82.13246376811594</v>
      </c>
      <c r="H4" s="9" t="s">
        <v>5291</v>
      </c>
      <c r="I4" s="9"/>
      <c r="J4" s="9"/>
    </row>
    <row r="5" spans="1:10" x14ac:dyDescent="0.25">
      <c r="A5" s="7" t="s">
        <v>51</v>
      </c>
      <c r="B5">
        <v>1116</v>
      </c>
      <c r="C5">
        <v>482175.02000000037</v>
      </c>
      <c r="D5">
        <v>12241.690000000026</v>
      </c>
      <c r="E5">
        <v>10.969256272401458</v>
      </c>
      <c r="H5" s="9" t="s">
        <v>5292</v>
      </c>
      <c r="I5" s="9"/>
      <c r="J5" s="9"/>
    </row>
    <row r="6" spans="1:10" x14ac:dyDescent="0.25">
      <c r="A6" s="8" t="s">
        <v>5287</v>
      </c>
      <c r="B6">
        <v>666</v>
      </c>
      <c r="C6">
        <v>61584.609999999942</v>
      </c>
      <c r="D6">
        <v>-14484.049999999979</v>
      </c>
      <c r="E6">
        <v>-21.747822822822791</v>
      </c>
    </row>
    <row r="7" spans="1:10" x14ac:dyDescent="0.25">
      <c r="A7" s="8" t="s">
        <v>5288</v>
      </c>
      <c r="B7">
        <v>450</v>
      </c>
      <c r="C7">
        <v>420590.41000000044</v>
      </c>
      <c r="D7">
        <v>26725.740000000023</v>
      </c>
      <c r="E7">
        <v>59.390533333333387</v>
      </c>
      <c r="H7" s="9" t="s">
        <v>5293</v>
      </c>
      <c r="I7" s="9"/>
      <c r="J7" s="9"/>
    </row>
    <row r="8" spans="1:10" x14ac:dyDescent="0.25">
      <c r="A8" s="7" t="s">
        <v>74</v>
      </c>
      <c r="B8">
        <v>988</v>
      </c>
      <c r="C8">
        <v>366131.55999999988</v>
      </c>
      <c r="D8">
        <v>-1267.9900000000052</v>
      </c>
      <c r="E8">
        <v>-1.2833906882591146</v>
      </c>
      <c r="H8" s="9" t="s">
        <v>5294</v>
      </c>
      <c r="I8" s="9"/>
      <c r="J8" s="9"/>
    </row>
    <row r="9" spans="1:10" x14ac:dyDescent="0.25">
      <c r="A9" s="8" t="s">
        <v>5287</v>
      </c>
      <c r="B9">
        <v>598</v>
      </c>
      <c r="C9">
        <v>57991.380000000056</v>
      </c>
      <c r="D9">
        <v>-22556.859999999993</v>
      </c>
      <c r="E9">
        <v>-37.720501672240793</v>
      </c>
      <c r="H9" s="9" t="s">
        <v>5295</v>
      </c>
      <c r="I9" s="9"/>
      <c r="J9" s="9"/>
    </row>
    <row r="10" spans="1:10" x14ac:dyDescent="0.25">
      <c r="A10" s="8" t="s">
        <v>5288</v>
      </c>
      <c r="B10">
        <v>390</v>
      </c>
      <c r="C10">
        <v>308140.18</v>
      </c>
      <c r="D10">
        <v>21288.869999999992</v>
      </c>
      <c r="E10">
        <v>54.586846153846132</v>
      </c>
      <c r="H10" s="9" t="s">
        <v>5296</v>
      </c>
      <c r="I10" s="9"/>
      <c r="J10" s="9"/>
    </row>
    <row r="11" spans="1:10" x14ac:dyDescent="0.25">
      <c r="A11" s="7" t="s">
        <v>138</v>
      </c>
      <c r="B11">
        <v>449</v>
      </c>
      <c r="C11">
        <v>120445.36000000025</v>
      </c>
      <c r="D11">
        <v>3199.8300000000004</v>
      </c>
      <c r="E11">
        <v>7.1265701559020052</v>
      </c>
    </row>
    <row r="12" spans="1:10" x14ac:dyDescent="0.25">
      <c r="A12" s="8" t="s">
        <v>5287</v>
      </c>
      <c r="B12">
        <v>282</v>
      </c>
      <c r="C12">
        <v>26463.840000000029</v>
      </c>
      <c r="D12">
        <v>520.10000000000014</v>
      </c>
      <c r="E12">
        <v>1.8443262411347523</v>
      </c>
      <c r="H12" s="9" t="s">
        <v>5297</v>
      </c>
      <c r="I12" s="9"/>
      <c r="J12" s="9"/>
    </row>
    <row r="13" spans="1:10" x14ac:dyDescent="0.25">
      <c r="A13" s="8" t="s">
        <v>5288</v>
      </c>
      <c r="B13">
        <v>167</v>
      </c>
      <c r="C13">
        <v>93981.520000000033</v>
      </c>
      <c r="D13">
        <v>2679.7299999999996</v>
      </c>
      <c r="E13">
        <v>16.046287425149696</v>
      </c>
      <c r="H13" s="9" t="s">
        <v>5298</v>
      </c>
      <c r="I13" s="9"/>
      <c r="J13" s="9"/>
    </row>
    <row r="14" spans="1:10" x14ac:dyDescent="0.25">
      <c r="A14" s="7" t="s">
        <v>144</v>
      </c>
      <c r="B14">
        <v>770</v>
      </c>
      <c r="C14">
        <v>205663.54999999987</v>
      </c>
      <c r="D14">
        <v>-12831.530000000006</v>
      </c>
      <c r="E14">
        <v>-16.664324675324682</v>
      </c>
      <c r="H14" s="9" t="s">
        <v>5299</v>
      </c>
      <c r="I14" s="9"/>
      <c r="J14" s="9"/>
    </row>
    <row r="15" spans="1:10" x14ac:dyDescent="0.25">
      <c r="A15" s="8" t="s">
        <v>5287</v>
      </c>
      <c r="B15">
        <v>447</v>
      </c>
      <c r="C15">
        <v>41392.099999999991</v>
      </c>
      <c r="D15">
        <v>-13354.74</v>
      </c>
      <c r="E15">
        <v>-29.876375838926172</v>
      </c>
    </row>
    <row r="16" spans="1:10" x14ac:dyDescent="0.25">
      <c r="A16" s="8" t="s">
        <v>5288</v>
      </c>
      <c r="B16">
        <v>323</v>
      </c>
      <c r="C16">
        <v>164271.45000000001</v>
      </c>
      <c r="D16">
        <v>523.20999999999992</v>
      </c>
      <c r="E16">
        <v>1.6198452012383899</v>
      </c>
    </row>
    <row r="17" spans="1:11" x14ac:dyDescent="0.25">
      <c r="A17" s="7" t="s">
        <v>63</v>
      </c>
      <c r="B17">
        <v>569</v>
      </c>
      <c r="C17">
        <v>206445.75</v>
      </c>
      <c r="D17">
        <v>-2137.7000000000062</v>
      </c>
      <c r="E17">
        <v>-3.7569420035149492</v>
      </c>
      <c r="H17" s="9" t="s">
        <v>5300</v>
      </c>
      <c r="I17" s="9"/>
      <c r="J17" s="9"/>
    </row>
    <row r="18" spans="1:11" x14ac:dyDescent="0.25">
      <c r="A18" s="8" t="s">
        <v>5287</v>
      </c>
      <c r="B18">
        <v>350</v>
      </c>
      <c r="C18">
        <v>37589.179999999993</v>
      </c>
      <c r="D18">
        <v>-13582.519999999995</v>
      </c>
      <c r="E18">
        <v>-38.807199999999987</v>
      </c>
      <c r="H18" s="9" t="s">
        <v>5301</v>
      </c>
      <c r="I18" s="9"/>
      <c r="J18" s="9"/>
    </row>
    <row r="19" spans="1:11" x14ac:dyDescent="0.25">
      <c r="A19" s="8" t="s">
        <v>5288</v>
      </c>
      <c r="B19">
        <v>219</v>
      </c>
      <c r="C19">
        <v>168856.57000000004</v>
      </c>
      <c r="D19">
        <v>11444.819999999998</v>
      </c>
      <c r="E19">
        <v>52.259452054794508</v>
      </c>
      <c r="H19" s="9" t="s">
        <v>5302</v>
      </c>
      <c r="I19" s="9"/>
      <c r="J19" s="9"/>
    </row>
    <row r="20" spans="1:11" x14ac:dyDescent="0.25">
      <c r="A20" s="7" t="s">
        <v>100</v>
      </c>
      <c r="B20">
        <v>935</v>
      </c>
      <c r="C20">
        <v>359578.55999999994</v>
      </c>
      <c r="D20">
        <v>-4988.0900000000074</v>
      </c>
      <c r="E20">
        <v>-5.3348556149732698</v>
      </c>
      <c r="H20" s="9" t="s">
        <v>5303</v>
      </c>
      <c r="I20" s="9"/>
      <c r="J20" s="9"/>
    </row>
    <row r="21" spans="1:11" x14ac:dyDescent="0.25">
      <c r="A21" s="8" t="s">
        <v>5287</v>
      </c>
      <c r="B21">
        <v>565</v>
      </c>
      <c r="C21">
        <v>73057.330000000089</v>
      </c>
      <c r="D21">
        <v>-27179.62</v>
      </c>
      <c r="E21">
        <v>-48.105522123893806</v>
      </c>
    </row>
    <row r="22" spans="1:11" x14ac:dyDescent="0.25">
      <c r="A22" s="8" t="s">
        <v>5288</v>
      </c>
      <c r="B22">
        <v>370</v>
      </c>
      <c r="C22">
        <v>286521.22999999992</v>
      </c>
      <c r="D22">
        <v>22191.530000000002</v>
      </c>
      <c r="E22">
        <v>59.977108108108112</v>
      </c>
    </row>
    <row r="23" spans="1:11" x14ac:dyDescent="0.25">
      <c r="A23" s="7" t="s">
        <v>5282</v>
      </c>
      <c r="B23">
        <v>5000</v>
      </c>
      <c r="C23">
        <v>1789938.3600000041</v>
      </c>
      <c r="D23">
        <v>59.520000000093674</v>
      </c>
      <c r="E23">
        <v>1.1904000000018735E-2</v>
      </c>
      <c r="H23" s="9" t="s">
        <v>5304</v>
      </c>
      <c r="I23" s="9"/>
      <c r="J23" s="9"/>
      <c r="K23" s="9"/>
    </row>
    <row r="24" spans="1:11" x14ac:dyDescent="0.25">
      <c r="C24"/>
      <c r="D24"/>
      <c r="E24"/>
      <c r="H24" s="9" t="s">
        <v>5305</v>
      </c>
      <c r="I24" s="9"/>
      <c r="J24" s="9"/>
      <c r="K24" s="9"/>
    </row>
    <row r="25" spans="1:11" x14ac:dyDescent="0.25">
      <c r="C25"/>
      <c r="D25"/>
      <c r="E25"/>
      <c r="H25" s="9" t="s">
        <v>5306</v>
      </c>
      <c r="I25" s="9"/>
      <c r="J25" s="9"/>
      <c r="K25" s="9"/>
    </row>
    <row r="26" spans="1:11" x14ac:dyDescent="0.25">
      <c r="C26"/>
      <c r="H26" s="9" t="s">
        <v>5307</v>
      </c>
      <c r="I26" s="9"/>
      <c r="J26" s="9"/>
      <c r="K26" s="9"/>
    </row>
    <row r="27" spans="1:11" x14ac:dyDescent="0.25">
      <c r="C27"/>
    </row>
    <row r="28" spans="1:11" x14ac:dyDescent="0.25">
      <c r="C28"/>
    </row>
    <row r="29" spans="1:11" x14ac:dyDescent="0.25">
      <c r="C29"/>
      <c r="H29" s="9" t="s">
        <v>5308</v>
      </c>
      <c r="I29" s="9"/>
      <c r="J29" s="9"/>
    </row>
    <row r="30" spans="1:11" x14ac:dyDescent="0.25">
      <c r="C30"/>
      <c r="H30" s="9" t="s">
        <v>5309</v>
      </c>
      <c r="I30" s="9"/>
      <c r="J30" s="9"/>
    </row>
    <row r="31" spans="1:11" x14ac:dyDescent="0.25">
      <c r="C31"/>
      <c r="H31" s="9" t="s">
        <v>5310</v>
      </c>
      <c r="I31" s="9"/>
      <c r="J31" s="9"/>
    </row>
    <row r="32" spans="1:11" x14ac:dyDescent="0.25">
      <c r="H32" s="9" t="s">
        <v>5311</v>
      </c>
      <c r="I32" s="9"/>
      <c r="J32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A4975-EC62-4613-8BF0-12041363E7C8}">
  <dimension ref="A1:N29"/>
  <sheetViews>
    <sheetView workbookViewId="0">
      <selection activeCell="M25" sqref="M25"/>
    </sheetView>
  </sheetViews>
  <sheetFormatPr defaultRowHeight="15" x14ac:dyDescent="0.25"/>
  <cols>
    <col min="1" max="1" width="23.85546875" bestFit="1" customWidth="1"/>
    <col min="2" max="2" width="18.85546875" bestFit="1" customWidth="1"/>
    <col min="3" max="3" width="23.140625" bestFit="1" customWidth="1"/>
  </cols>
  <sheetData>
    <row r="1" spans="1:14" x14ac:dyDescent="0.25">
      <c r="A1" s="6" t="s">
        <v>33</v>
      </c>
      <c r="B1" t="s">
        <v>54</v>
      </c>
    </row>
    <row r="3" spans="1:14" x14ac:dyDescent="0.25">
      <c r="A3" s="6" t="s">
        <v>5281</v>
      </c>
      <c r="B3" t="s">
        <v>5284</v>
      </c>
      <c r="C3" t="s">
        <v>5285</v>
      </c>
      <c r="I3" s="9" t="s">
        <v>5312</v>
      </c>
      <c r="J3" s="9"/>
      <c r="K3" s="9"/>
      <c r="L3" s="9"/>
      <c r="M3" s="9"/>
      <c r="N3" s="9"/>
    </row>
    <row r="4" spans="1:14" x14ac:dyDescent="0.25">
      <c r="A4" s="7" t="s">
        <v>149</v>
      </c>
      <c r="B4">
        <v>25671.1</v>
      </c>
      <c r="C4" s="10">
        <v>597.00232558139533</v>
      </c>
      <c r="I4" s="9" t="s">
        <v>5313</v>
      </c>
      <c r="J4" s="9"/>
      <c r="K4" s="9"/>
      <c r="L4" s="9"/>
      <c r="M4" s="9"/>
      <c r="N4" s="9"/>
    </row>
    <row r="5" spans="1:14" x14ac:dyDescent="0.25">
      <c r="A5" s="7" t="s">
        <v>116</v>
      </c>
      <c r="B5">
        <v>7165.19</v>
      </c>
      <c r="C5" s="10">
        <v>39.369175824175819</v>
      </c>
      <c r="I5" s="9" t="s">
        <v>5314</v>
      </c>
      <c r="J5" s="9"/>
      <c r="K5" s="9"/>
      <c r="L5" s="9"/>
      <c r="M5" s="9"/>
      <c r="N5" s="9"/>
    </row>
    <row r="6" spans="1:14" x14ac:dyDescent="0.25">
      <c r="A6" s="7" t="s">
        <v>165</v>
      </c>
      <c r="B6">
        <v>6673.4400000000005</v>
      </c>
      <c r="C6" s="10">
        <v>56.079327731092441</v>
      </c>
      <c r="I6" s="9" t="s">
        <v>5315</v>
      </c>
      <c r="J6" s="9"/>
      <c r="K6" s="9"/>
      <c r="L6" s="9"/>
      <c r="M6" s="9"/>
      <c r="N6" s="9"/>
    </row>
    <row r="7" spans="1:14" x14ac:dyDescent="0.25">
      <c r="A7" s="7" t="s">
        <v>170</v>
      </c>
      <c r="B7">
        <v>6451.8099999999995</v>
      </c>
      <c r="C7" s="10">
        <v>44.495241379310343</v>
      </c>
      <c r="I7" s="9" t="s">
        <v>5316</v>
      </c>
      <c r="J7" s="9"/>
      <c r="K7" s="9"/>
      <c r="L7" s="9"/>
      <c r="M7" s="9"/>
      <c r="N7" s="9"/>
    </row>
    <row r="8" spans="1:14" x14ac:dyDescent="0.25">
      <c r="A8" s="7" t="s">
        <v>262</v>
      </c>
      <c r="B8">
        <v>5822.619999999999</v>
      </c>
      <c r="C8" s="10">
        <v>58.814343434343421</v>
      </c>
      <c r="I8" s="9" t="s">
        <v>5317</v>
      </c>
      <c r="J8" s="9"/>
      <c r="K8" s="9"/>
      <c r="L8" s="9"/>
      <c r="M8" s="9"/>
      <c r="N8" s="9"/>
    </row>
    <row r="9" spans="1:14" x14ac:dyDescent="0.25">
      <c r="A9" s="7" t="s">
        <v>186</v>
      </c>
      <c r="B9">
        <v>5767.1600000000008</v>
      </c>
      <c r="C9" s="10">
        <v>39.773517241379317</v>
      </c>
    </row>
    <row r="10" spans="1:14" x14ac:dyDescent="0.25">
      <c r="A10" s="7" t="s">
        <v>229</v>
      </c>
      <c r="B10">
        <v>5010.58</v>
      </c>
      <c r="C10" s="10">
        <v>42.825470085470087</v>
      </c>
    </row>
    <row r="11" spans="1:14" x14ac:dyDescent="0.25">
      <c r="A11" s="7" t="s">
        <v>156</v>
      </c>
      <c r="B11">
        <v>4984.84</v>
      </c>
      <c r="C11" s="10">
        <v>55.387111111111111</v>
      </c>
      <c r="I11" s="9" t="s">
        <v>5318</v>
      </c>
      <c r="J11" s="9"/>
      <c r="K11" s="9"/>
      <c r="L11" s="9"/>
      <c r="M11" s="9"/>
    </row>
    <row r="12" spans="1:14" x14ac:dyDescent="0.25">
      <c r="A12" s="7" t="s">
        <v>215</v>
      </c>
      <c r="B12">
        <v>4509.82</v>
      </c>
      <c r="C12" s="10">
        <v>31.102206896551721</v>
      </c>
      <c r="I12" s="9" t="s">
        <v>5319</v>
      </c>
      <c r="J12" s="9"/>
      <c r="K12" s="9"/>
      <c r="L12" s="9"/>
      <c r="M12" s="9"/>
    </row>
    <row r="13" spans="1:14" x14ac:dyDescent="0.25">
      <c r="A13" s="7" t="s">
        <v>177</v>
      </c>
      <c r="B13">
        <v>3712.5499999999997</v>
      </c>
      <c r="C13" s="10">
        <v>46.994303797468348</v>
      </c>
      <c r="I13" s="9" t="s">
        <v>5320</v>
      </c>
      <c r="J13" s="9"/>
      <c r="K13" s="9"/>
      <c r="L13" s="9"/>
      <c r="M13" s="9"/>
    </row>
    <row r="14" spans="1:14" x14ac:dyDescent="0.25">
      <c r="A14" s="7" t="s">
        <v>71</v>
      </c>
      <c r="B14">
        <v>3518.7999999999993</v>
      </c>
      <c r="C14" s="10">
        <v>26.259701492537307</v>
      </c>
      <c r="I14" s="9"/>
      <c r="J14" s="9"/>
      <c r="K14" s="9"/>
      <c r="L14" s="9"/>
      <c r="M14" s="9"/>
    </row>
    <row r="15" spans="1:14" x14ac:dyDescent="0.25">
      <c r="A15" s="7" t="s">
        <v>95</v>
      </c>
      <c r="B15">
        <v>2461.6699999999996</v>
      </c>
      <c r="C15" s="10">
        <v>3.578008720930232</v>
      </c>
      <c r="I15" s="9" t="s">
        <v>5321</v>
      </c>
      <c r="J15" s="9"/>
      <c r="K15" s="9"/>
      <c r="L15" s="9"/>
      <c r="M15" s="9"/>
    </row>
    <row r="16" spans="1:14" x14ac:dyDescent="0.25">
      <c r="A16" s="7" t="s">
        <v>48</v>
      </c>
      <c r="B16">
        <v>1560.1900000000003</v>
      </c>
      <c r="C16" s="10">
        <v>3.0353891050583663</v>
      </c>
      <c r="I16" s="9" t="s">
        <v>5322</v>
      </c>
      <c r="J16" s="9"/>
      <c r="K16" s="9"/>
      <c r="L16" s="9"/>
      <c r="M16" s="9"/>
    </row>
    <row r="17" spans="1:13" x14ac:dyDescent="0.25">
      <c r="A17" s="7" t="s">
        <v>107</v>
      </c>
      <c r="B17">
        <v>82.65999999999994</v>
      </c>
      <c r="C17" s="10">
        <v>0.14813620071684577</v>
      </c>
      <c r="I17" s="9" t="s">
        <v>5323</v>
      </c>
      <c r="J17" s="9"/>
      <c r="K17" s="9"/>
      <c r="L17" s="9"/>
      <c r="M17" s="9"/>
    </row>
    <row r="18" spans="1:13" x14ac:dyDescent="0.25">
      <c r="A18" s="7" t="s">
        <v>181</v>
      </c>
      <c r="B18">
        <v>-53.91999999999998</v>
      </c>
      <c r="C18" s="10">
        <v>-0.12868735083532215</v>
      </c>
      <c r="I18" s="9" t="s">
        <v>5324</v>
      </c>
      <c r="J18" s="9"/>
      <c r="K18" s="9"/>
      <c r="L18" s="9"/>
      <c r="M18" s="9"/>
    </row>
    <row r="19" spans="1:13" x14ac:dyDescent="0.25">
      <c r="A19" s="7" t="s">
        <v>84</v>
      </c>
      <c r="B19">
        <v>-79.469999999999942</v>
      </c>
      <c r="C19" s="10">
        <v>-0.22013850415512448</v>
      </c>
      <c r="I19" s="9" t="s">
        <v>5325</v>
      </c>
      <c r="J19" s="9"/>
      <c r="K19" s="9"/>
      <c r="L19" s="9"/>
      <c r="M19" s="9"/>
    </row>
    <row r="20" spans="1:13" x14ac:dyDescent="0.25">
      <c r="A20" s="7" t="s">
        <v>197</v>
      </c>
      <c r="B20">
        <v>-228.31999999999994</v>
      </c>
      <c r="C20" s="10">
        <v>-0.49313174946004307</v>
      </c>
      <c r="I20" s="9"/>
      <c r="J20" s="9"/>
      <c r="K20" s="9"/>
      <c r="L20" s="9"/>
      <c r="M20" s="9"/>
    </row>
    <row r="21" spans="1:13" x14ac:dyDescent="0.25">
      <c r="A21" s="7" t="s">
        <v>135</v>
      </c>
      <c r="B21">
        <v>-86017.300000000032</v>
      </c>
      <c r="C21" s="10">
        <v>-1162.3959459459463</v>
      </c>
      <c r="I21" s="9" t="s">
        <v>5326</v>
      </c>
      <c r="J21" s="9"/>
      <c r="K21" s="9"/>
      <c r="L21" s="9"/>
      <c r="M21" s="9"/>
    </row>
    <row r="22" spans="1:13" x14ac:dyDescent="0.25">
      <c r="A22" s="7" t="s">
        <v>5282</v>
      </c>
      <c r="B22">
        <v>-2986.5799999999876</v>
      </c>
      <c r="C22" s="10">
        <v>-0.68264685714285434</v>
      </c>
      <c r="I22" s="9" t="s">
        <v>5327</v>
      </c>
      <c r="J22" s="9"/>
      <c r="K22" s="9"/>
      <c r="L22" s="9"/>
      <c r="M22" s="9"/>
    </row>
    <row r="23" spans="1:13" x14ac:dyDescent="0.25">
      <c r="I23" s="9" t="s">
        <v>5328</v>
      </c>
      <c r="J23" s="9"/>
      <c r="K23" s="9"/>
      <c r="L23" s="9"/>
      <c r="M23" s="9"/>
    </row>
    <row r="24" spans="1:13" x14ac:dyDescent="0.25">
      <c r="I24" s="9" t="s">
        <v>5329</v>
      </c>
      <c r="J24" s="9"/>
      <c r="K24" s="9"/>
      <c r="L24" s="9"/>
      <c r="M24" s="9"/>
    </row>
    <row r="25" spans="1:13" x14ac:dyDescent="0.25">
      <c r="I25" s="9"/>
      <c r="J25" s="9"/>
      <c r="K25" s="9"/>
      <c r="L25" s="9"/>
      <c r="M25" s="9"/>
    </row>
    <row r="26" spans="1:13" x14ac:dyDescent="0.25">
      <c r="I26" s="9" t="s">
        <v>5330</v>
      </c>
      <c r="J26" s="9"/>
      <c r="K26" s="9"/>
      <c r="L26" s="9"/>
      <c r="M26" s="9"/>
    </row>
    <row r="27" spans="1:13" x14ac:dyDescent="0.25">
      <c r="I27" s="9" t="s">
        <v>5331</v>
      </c>
      <c r="J27" s="9"/>
      <c r="K27" s="9"/>
      <c r="L27" s="9"/>
      <c r="M27" s="9"/>
    </row>
    <row r="28" spans="1:13" x14ac:dyDescent="0.25">
      <c r="I28" s="9" t="s">
        <v>5332</v>
      </c>
      <c r="J28" s="9"/>
      <c r="K28" s="9"/>
      <c r="L28" s="9"/>
      <c r="M28" s="9"/>
    </row>
    <row r="29" spans="1:13" x14ac:dyDescent="0.25">
      <c r="I29" s="9" t="s">
        <v>5333</v>
      </c>
      <c r="J29" s="9"/>
      <c r="K29" s="9"/>
      <c r="L29" s="9"/>
      <c r="M2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AC38-E5A2-4CC6-B9A2-0C3646A26F08}">
  <dimension ref="A1:C30"/>
  <sheetViews>
    <sheetView tabSelected="1" workbookViewId="0">
      <selection activeCell="P31" sqref="P31"/>
    </sheetView>
  </sheetViews>
  <sheetFormatPr defaultRowHeight="15" x14ac:dyDescent="0.25"/>
  <cols>
    <col min="1" max="1" width="13.7109375" bestFit="1" customWidth="1"/>
    <col min="2" max="2" width="20.140625" bestFit="1" customWidth="1"/>
    <col min="3" max="4" width="18.85546875" bestFit="1" customWidth="1"/>
    <col min="8" max="8" width="13.42578125" bestFit="1" customWidth="1"/>
    <col min="9" max="9" width="18.140625" bestFit="1" customWidth="1"/>
    <col min="10" max="10" width="21" bestFit="1" customWidth="1"/>
  </cols>
  <sheetData>
    <row r="1" spans="1:3" x14ac:dyDescent="0.25">
      <c r="A1" s="6" t="s">
        <v>33</v>
      </c>
      <c r="B1" t="s">
        <v>54</v>
      </c>
    </row>
    <row r="3" spans="1:3" x14ac:dyDescent="0.25">
      <c r="A3" s="6" t="s">
        <v>5281</v>
      </c>
      <c r="B3" t="s">
        <v>5283</v>
      </c>
      <c r="C3" t="s">
        <v>5284</v>
      </c>
    </row>
    <row r="4" spans="1:3" x14ac:dyDescent="0.25">
      <c r="A4" s="7" t="s">
        <v>5334</v>
      </c>
      <c r="B4" s="11">
        <v>824312.04</v>
      </c>
      <c r="C4" s="11">
        <v>5307.7999999999993</v>
      </c>
    </row>
    <row r="5" spans="1:3" x14ac:dyDescent="0.25">
      <c r="A5" s="8" t="s">
        <v>5336</v>
      </c>
      <c r="B5" s="11">
        <v>95644.330000000045</v>
      </c>
      <c r="C5" s="11">
        <v>3214.2200000000003</v>
      </c>
    </row>
    <row r="6" spans="1:3" x14ac:dyDescent="0.25">
      <c r="A6" s="8" t="s">
        <v>5337</v>
      </c>
      <c r="B6" s="11">
        <v>93779.780000000028</v>
      </c>
      <c r="C6" s="11">
        <v>2115.2600000000002</v>
      </c>
    </row>
    <row r="7" spans="1:3" x14ac:dyDescent="0.25">
      <c r="A7" s="8" t="s">
        <v>5338</v>
      </c>
      <c r="B7" s="11">
        <v>62045.08</v>
      </c>
      <c r="C7" s="11">
        <v>-2469.0899999999997</v>
      </c>
    </row>
    <row r="8" spans="1:3" x14ac:dyDescent="0.25">
      <c r="A8" s="8" t="s">
        <v>5339</v>
      </c>
      <c r="B8" s="11">
        <v>77197.860000000015</v>
      </c>
      <c r="C8" s="11">
        <v>3828.7600000000016</v>
      </c>
    </row>
    <row r="9" spans="1:3" x14ac:dyDescent="0.25">
      <c r="A9" s="8" t="s">
        <v>5340</v>
      </c>
      <c r="B9" s="11">
        <v>52698.710000000014</v>
      </c>
      <c r="C9" s="11">
        <v>224.8099999999998</v>
      </c>
    </row>
    <row r="10" spans="1:3" x14ac:dyDescent="0.25">
      <c r="A10" s="8" t="s">
        <v>5341</v>
      </c>
      <c r="B10" s="11">
        <v>72283.849999999962</v>
      </c>
      <c r="C10" s="11">
        <v>-3468.5399999999986</v>
      </c>
    </row>
    <row r="11" spans="1:3" x14ac:dyDescent="0.25">
      <c r="A11" s="8" t="s">
        <v>5342</v>
      </c>
      <c r="B11" s="11">
        <v>43651.230000000018</v>
      </c>
      <c r="C11" s="11">
        <v>161.21999999999946</v>
      </c>
    </row>
    <row r="12" spans="1:3" x14ac:dyDescent="0.25">
      <c r="A12" s="8" t="s">
        <v>5343</v>
      </c>
      <c r="B12" s="11">
        <v>52292.94999999999</v>
      </c>
      <c r="C12" s="11">
        <v>780.12999999999988</v>
      </c>
    </row>
    <row r="13" spans="1:3" x14ac:dyDescent="0.25">
      <c r="A13" s="8" t="s">
        <v>5344</v>
      </c>
      <c r="B13" s="11">
        <v>74302.489999999976</v>
      </c>
      <c r="C13" s="11">
        <v>1508.6399999999987</v>
      </c>
    </row>
    <row r="14" spans="1:3" x14ac:dyDescent="0.25">
      <c r="A14" s="8" t="s">
        <v>5345</v>
      </c>
      <c r="B14" s="11">
        <v>75808.530000000042</v>
      </c>
      <c r="C14" s="11">
        <v>850.33</v>
      </c>
    </row>
    <row r="15" spans="1:3" x14ac:dyDescent="0.25">
      <c r="A15" s="8" t="s">
        <v>5346</v>
      </c>
      <c r="B15" s="11">
        <v>57519.619999999981</v>
      </c>
      <c r="C15" s="11">
        <v>-811.05000000000109</v>
      </c>
    </row>
    <row r="16" spans="1:3" x14ac:dyDescent="0.25">
      <c r="A16" s="8" t="s">
        <v>5347</v>
      </c>
      <c r="B16" s="11">
        <v>67087.609999999986</v>
      </c>
      <c r="C16" s="11">
        <v>-626.8900000000001</v>
      </c>
    </row>
    <row r="17" spans="1:3" x14ac:dyDescent="0.25">
      <c r="A17" s="7" t="s">
        <v>5335</v>
      </c>
      <c r="B17" s="11">
        <v>875577.94</v>
      </c>
      <c r="C17" s="11">
        <v>-8294.3800000000047</v>
      </c>
    </row>
    <row r="18" spans="1:3" x14ac:dyDescent="0.25">
      <c r="A18" s="8" t="s">
        <v>5336</v>
      </c>
      <c r="B18" s="11">
        <v>81517.24000000002</v>
      </c>
      <c r="C18" s="11">
        <v>-2594.7099999999991</v>
      </c>
    </row>
    <row r="19" spans="1:3" x14ac:dyDescent="0.25">
      <c r="A19" s="8" t="s">
        <v>5337</v>
      </c>
      <c r="B19" s="11">
        <v>93281.87999999999</v>
      </c>
      <c r="C19" s="11">
        <v>-4475.7600000000011</v>
      </c>
    </row>
    <row r="20" spans="1:3" x14ac:dyDescent="0.25">
      <c r="A20" s="8" t="s">
        <v>5338</v>
      </c>
      <c r="B20" s="11">
        <v>80514.760000000024</v>
      </c>
      <c r="C20" s="11">
        <v>1904.6099999999997</v>
      </c>
    </row>
    <row r="21" spans="1:3" x14ac:dyDescent="0.25">
      <c r="A21" s="8" t="s">
        <v>5339</v>
      </c>
      <c r="B21" s="11">
        <v>36474.990000000005</v>
      </c>
      <c r="C21" s="11">
        <v>622.00000000000011</v>
      </c>
    </row>
    <row r="22" spans="1:3" x14ac:dyDescent="0.25">
      <c r="A22" s="8" t="s">
        <v>5340</v>
      </c>
      <c r="B22" s="11">
        <v>69640.649999999965</v>
      </c>
      <c r="C22" s="11">
        <v>3683.7000000000007</v>
      </c>
    </row>
    <row r="23" spans="1:3" x14ac:dyDescent="0.25">
      <c r="A23" s="8" t="s">
        <v>5341</v>
      </c>
      <c r="B23" s="11">
        <v>75550.950000000012</v>
      </c>
      <c r="C23" s="11">
        <v>-1739.9100000000008</v>
      </c>
    </row>
    <row r="24" spans="1:3" x14ac:dyDescent="0.25">
      <c r="A24" s="8" t="s">
        <v>5342</v>
      </c>
      <c r="B24" s="11">
        <v>65307.790000000015</v>
      </c>
      <c r="C24" s="11">
        <v>-660.44</v>
      </c>
    </row>
    <row r="25" spans="1:3" x14ac:dyDescent="0.25">
      <c r="A25" s="8" t="s">
        <v>5343</v>
      </c>
      <c r="B25" s="11">
        <v>59480.57</v>
      </c>
      <c r="C25" s="11">
        <v>-469.0200000000001</v>
      </c>
    </row>
    <row r="26" spans="1:3" x14ac:dyDescent="0.25">
      <c r="A26" s="8" t="s">
        <v>5344</v>
      </c>
      <c r="B26" s="11">
        <v>70191.579999999973</v>
      </c>
      <c r="C26" s="11">
        <v>-284.15999999999997</v>
      </c>
    </row>
    <row r="27" spans="1:3" x14ac:dyDescent="0.25">
      <c r="A27" s="8" t="s">
        <v>5345</v>
      </c>
      <c r="B27" s="11">
        <v>110134.55000000002</v>
      </c>
      <c r="C27" s="11">
        <v>-4757.1100000000015</v>
      </c>
    </row>
    <row r="28" spans="1:3" x14ac:dyDescent="0.25">
      <c r="A28" s="8" t="s">
        <v>5346</v>
      </c>
      <c r="B28" s="11">
        <v>75372.759999999995</v>
      </c>
      <c r="C28" s="11">
        <v>-56.190000000000097</v>
      </c>
    </row>
    <row r="29" spans="1:3" x14ac:dyDescent="0.25">
      <c r="A29" s="8" t="s">
        <v>5347</v>
      </c>
      <c r="B29" s="11">
        <v>58110.219999999972</v>
      </c>
      <c r="C29" s="11">
        <v>532.60999999999933</v>
      </c>
    </row>
    <row r="30" spans="1:3" x14ac:dyDescent="0.25">
      <c r="A30" s="7" t="s">
        <v>5282</v>
      </c>
      <c r="B30" s="11">
        <v>1699889.9800000002</v>
      </c>
      <c r="C30" s="11">
        <v>-2986.5800000000036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Executive Summary</vt:lpstr>
      <vt:lpstr>Payer Performance Pivot Table</vt:lpstr>
      <vt:lpstr>Drug Profitability Analysis</vt:lpstr>
      <vt:lpstr>Monthly Trend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Obi</dc:creator>
  <cp:lastModifiedBy>Victor Obi</cp:lastModifiedBy>
  <dcterms:created xsi:type="dcterms:W3CDTF">2026-04-28T21:02:21Z</dcterms:created>
  <dcterms:modified xsi:type="dcterms:W3CDTF">2026-05-01T01:24:55Z</dcterms:modified>
</cp:coreProperties>
</file>